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xl/webextensions/webextension5.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mosab\DS_Masters\DS_660\Final_project\"/>
    </mc:Choice>
  </mc:AlternateContent>
  <xr:revisionPtr revIDLastSave="0" documentId="13_ncr:1_{BD0B3D1A-CFE1-4C8C-BCC7-6FF3A1EF8465}" xr6:coauthVersionLast="47" xr6:coauthVersionMax="47" xr10:uidLastSave="{00000000-0000-0000-0000-000000000000}"/>
  <bookViews>
    <workbookView xWindow="-110" yWindow="-110" windowWidth="22780" windowHeight="14540" activeTab="7" xr2:uid="{00000000-000D-0000-FFFF-FFFF00000000}"/>
  </bookViews>
  <sheets>
    <sheet name="Background" sheetId="3" r:id="rId1"/>
    <sheet name="metadata" sheetId="2" r:id="rId2"/>
    <sheet name="NJ_data_only" sheetId="13" r:id="rId3"/>
    <sheet name="County pivot" sheetId="14" r:id="rId4"/>
    <sheet name="Data Table" sheetId="9" r:id="rId5"/>
    <sheet name="Dashboard" sheetId="11" r:id="rId6"/>
    <sheet name="Correlation" sheetId="16" r:id="rId7"/>
    <sheet name="Race pivot" sheetId="27" r:id="rId8"/>
    <sheet name="LAPOP05_10 - Prediction" sheetId="21" r:id="rId9"/>
    <sheet name="LAPOP1_20 Prediction" sheetId="30" r:id="rId10"/>
    <sheet name="LALOWI05_10 - Prediction" sheetId="20" r:id="rId11"/>
    <sheet name="LALOWI1_20 - Prediction" sheetId="29" r:id="rId12"/>
    <sheet name="Logistic regression model" sheetId="22" r:id="rId13"/>
  </sheets>
  <definedNames>
    <definedName name="_xlnm._FilterDatabase" localSheetId="4" hidden="1">'Data Table'!$A$1:$R$1</definedName>
    <definedName name="_xlnm._FilterDatabase" localSheetId="1" hidden="1">metadata!$A$1:$C$1</definedName>
    <definedName name="_xlnm._FilterDatabase" localSheetId="2" hidden="1">NJ_data_only!$A$1:$EQ$1</definedName>
    <definedName name="_xlchart.v6.0" hidden="1">'Data Table'!$B$1</definedName>
    <definedName name="_xlchart.v6.1" hidden="1">'Data Table'!$B$2:$B$22</definedName>
    <definedName name="_xlchart.v6.10" hidden="1">'Data Table'!$E$1</definedName>
    <definedName name="_xlchart.v6.11" hidden="1">'Data Table'!$E$2:$E$22</definedName>
    <definedName name="_xlchart.v6.12" hidden="1">'Data Table'!$B$1</definedName>
    <definedName name="_xlchart.v6.13" hidden="1">'Data Table'!$B$1:$B$22</definedName>
    <definedName name="_xlchart.v6.14" hidden="1">'Data Table'!$C$1</definedName>
    <definedName name="_xlchart.v6.15" hidden="1">'Data Table'!$C$1:$C$22</definedName>
    <definedName name="_xlchart.v6.2" hidden="1">'Data Table'!$D$1</definedName>
    <definedName name="_xlchart.v6.3" hidden="1">'Data Table'!$D$2:$D$22</definedName>
    <definedName name="_xlchart.v6.4" hidden="1">'Data Table'!$B$1</definedName>
    <definedName name="_xlchart.v6.5" hidden="1">'Data Table'!$B$2:$B$22</definedName>
    <definedName name="_xlchart.v6.6" hidden="1">'Data Table'!$F$1</definedName>
    <definedName name="_xlchart.v6.7" hidden="1">'Data Table'!$F$2:$F$22</definedName>
    <definedName name="_xlchart.v6.8" hidden="1">'Data Table'!$B$1</definedName>
    <definedName name="_xlchart.v6.9" hidden="1">'Data Table'!$B$2:$B$22</definedName>
    <definedName name="Slicer_County">#N/A</definedName>
    <definedName name="solver_adj" localSheetId="12" hidden="1">'Logistic regression model'!#REF!</definedName>
    <definedName name="solver_cvg" localSheetId="12" hidden="1">0.0001</definedName>
    <definedName name="solver_drv" localSheetId="12" hidden="1">2</definedName>
    <definedName name="solver_eng" localSheetId="4" hidden="1">1</definedName>
    <definedName name="solver_eng" localSheetId="12" hidden="1">1</definedName>
    <definedName name="solver_eng" localSheetId="2" hidden="1">1</definedName>
    <definedName name="solver_est" localSheetId="12" hidden="1">1</definedName>
    <definedName name="solver_itr" localSheetId="12" hidden="1">2147483647</definedName>
    <definedName name="solver_mip" localSheetId="12" hidden="1">2147483647</definedName>
    <definedName name="solver_mni" localSheetId="12" hidden="1">30</definedName>
    <definedName name="solver_mrt" localSheetId="12" hidden="1">0.075</definedName>
    <definedName name="solver_msl" localSheetId="12" hidden="1">2</definedName>
    <definedName name="solver_neg" localSheetId="4" hidden="1">1</definedName>
    <definedName name="solver_neg" localSheetId="12" hidden="1">2</definedName>
    <definedName name="solver_neg" localSheetId="2" hidden="1">1</definedName>
    <definedName name="solver_nod" localSheetId="12" hidden="1">2147483647</definedName>
    <definedName name="solver_num" localSheetId="4" hidden="1">0</definedName>
    <definedName name="solver_num" localSheetId="12" hidden="1">0</definedName>
    <definedName name="solver_num" localSheetId="2" hidden="1">0</definedName>
    <definedName name="solver_nwt" localSheetId="12" hidden="1">1</definedName>
    <definedName name="solver_opt" localSheetId="4" hidden="1">'Data Table'!$F$11</definedName>
    <definedName name="solver_opt" localSheetId="12" hidden="1">'Logistic regression model'!#REF!</definedName>
    <definedName name="solver_opt" localSheetId="2" hidden="1">NJ_data_only!$I$1977</definedName>
    <definedName name="solver_pre" localSheetId="12" hidden="1">0.000001</definedName>
    <definedName name="solver_rbv" localSheetId="12" hidden="1">2</definedName>
    <definedName name="solver_rlx" localSheetId="12" hidden="1">2</definedName>
    <definedName name="solver_rsd" localSheetId="12" hidden="1">0</definedName>
    <definedName name="solver_scl" localSheetId="12" hidden="1">2</definedName>
    <definedName name="solver_sho" localSheetId="12" hidden="1">2</definedName>
    <definedName name="solver_ssz" localSheetId="12" hidden="1">100</definedName>
    <definedName name="solver_tim" localSheetId="12" hidden="1">2147483647</definedName>
    <definedName name="solver_tol" localSheetId="12" hidden="1">0.01</definedName>
    <definedName name="solver_typ" localSheetId="4" hidden="1">1</definedName>
    <definedName name="solver_typ" localSheetId="12" hidden="1">1</definedName>
    <definedName name="solver_typ" localSheetId="2" hidden="1">1</definedName>
    <definedName name="solver_val" localSheetId="4" hidden="1">0</definedName>
    <definedName name="solver_val" localSheetId="12" hidden="1">0</definedName>
    <definedName name="solver_val" localSheetId="2" hidden="1">0</definedName>
    <definedName name="solver_ver" localSheetId="4" hidden="1">3</definedName>
    <definedName name="solver_ver" localSheetId="12" hidden="1">3</definedName>
    <definedName name="solver_ver" localSheetId="2" hidden="1">3</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EB1048550" i="22" l="1" a="1"/>
  <c r="XEB1048550" i="22" s="1"/>
  <c r="XEB1048551" i="22" a="1"/>
  <c r="XEB1048551" i="22" s="1"/>
  <c r="XEB1048552" i="22" a="1"/>
  <c r="XEB1048552" i="22" s="1"/>
  <c r="XEB1048553" i="22" a="1"/>
  <c r="XEB1048553" i="22" s="1"/>
  <c r="XEB1048554" i="22" a="1"/>
  <c r="XEB1048554" i="22" s="1"/>
  <c r="XEB1048555" i="22" a="1"/>
  <c r="XEB1048555" i="22" s="1"/>
  <c r="XEB1048556" i="22" a="1"/>
  <c r="XEB1048556" i="22" s="1"/>
  <c r="XEB1048557" i="22" a="1"/>
  <c r="XEB1048557" i="22" s="1"/>
  <c r="XEB1048558" i="22" a="1"/>
  <c r="XEB1048558" i="22" s="1"/>
  <c r="XEB1048559" i="22" a="1"/>
  <c r="XEB1048559" i="22" s="1"/>
  <c r="XEB1048560" i="22" a="1"/>
  <c r="XEB1048560" i="22" s="1"/>
  <c r="XEB1048561" i="22" a="1"/>
  <c r="XEB1048561" i="22" s="1"/>
  <c r="XEB1048562" i="22" a="1"/>
  <c r="XEB1048562" i="22" s="1"/>
  <c r="XEB1048563" i="22" a="1"/>
  <c r="XEB1048563" i="22" s="1"/>
  <c r="XEB1048564" i="22" a="1"/>
  <c r="XEB1048564" i="22" s="1"/>
  <c r="XEB1048565" i="22" a="1"/>
  <c r="XEB1048565" i="22" s="1"/>
  <c r="XEB1048566" i="22" a="1"/>
  <c r="XEB1048566" i="22" s="1"/>
  <c r="XEB1048567" i="22" a="1"/>
  <c r="XEB1048567" i="22" s="1"/>
  <c r="XEB1048568" i="22" a="1"/>
  <c r="XEB1048568" i="22" s="1"/>
  <c r="XEB1048569" i="22" a="1"/>
  <c r="XEB1048569" i="22" s="1"/>
  <c r="XEB1048570" i="22" a="1"/>
  <c r="XEB1048570" i="22" s="1"/>
  <c r="XEB1048571" i="22" a="1"/>
  <c r="XEB1048571" i="22" s="1"/>
  <c r="XEB1048572" i="22" a="1"/>
  <c r="XEB1048572" i="22" s="1"/>
  <c r="XEB1048573" i="22" a="1"/>
  <c r="XEB1048573" i="22" s="1"/>
  <c r="XEB1048574" i="22" a="1"/>
  <c r="XEB1048574" i="22" s="1"/>
  <c r="XEB1048575" i="22" a="1"/>
  <c r="XEB1048575" i="2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2">
    <bk>
      <extLst>
        <ext uri="{3e2802c4-a4d2-4d8b-9148-e3be6c30e623}">
          <xlrd:rvb i="0"/>
        </ext>
      </extLst>
    </bk>
    <bk>
      <extLst>
        <ext uri="{3e2802c4-a4d2-4d8b-9148-e3be6c30e623}">
          <xlrd:rvb i="138"/>
        </ext>
      </extLst>
    </bk>
    <bk>
      <extLst>
        <ext uri="{3e2802c4-a4d2-4d8b-9148-e3be6c30e623}">
          <xlrd:rvb i="144"/>
        </ext>
      </extLst>
    </bk>
    <bk>
      <extLst>
        <ext uri="{3e2802c4-a4d2-4d8b-9148-e3be6c30e623}">
          <xlrd:rvb i="151"/>
        </ext>
      </extLst>
    </bk>
    <bk>
      <extLst>
        <ext uri="{3e2802c4-a4d2-4d8b-9148-e3be6c30e623}">
          <xlrd:rvb i="157"/>
        </ext>
      </extLst>
    </bk>
    <bk>
      <extLst>
        <ext uri="{3e2802c4-a4d2-4d8b-9148-e3be6c30e623}">
          <xlrd:rvb i="173"/>
        </ext>
      </extLst>
    </bk>
    <bk>
      <extLst>
        <ext uri="{3e2802c4-a4d2-4d8b-9148-e3be6c30e623}">
          <xlrd:rvb i="179"/>
        </ext>
      </extLst>
    </bk>
    <bk>
      <extLst>
        <ext uri="{3e2802c4-a4d2-4d8b-9148-e3be6c30e623}">
          <xlrd:rvb i="185"/>
        </ext>
      </extLst>
    </bk>
    <bk>
      <extLst>
        <ext uri="{3e2802c4-a4d2-4d8b-9148-e3be6c30e623}">
          <xlrd:rvb i="190"/>
        </ext>
      </extLst>
    </bk>
    <bk>
      <extLst>
        <ext uri="{3e2802c4-a4d2-4d8b-9148-e3be6c30e623}">
          <xlrd:rvb i="196"/>
        </ext>
      </extLst>
    </bk>
    <bk>
      <extLst>
        <ext uri="{3e2802c4-a4d2-4d8b-9148-e3be6c30e623}">
          <xlrd:rvb i="203"/>
        </ext>
      </extLst>
    </bk>
    <bk>
      <extLst>
        <ext uri="{3e2802c4-a4d2-4d8b-9148-e3be6c30e623}">
          <xlrd:rvb i="209"/>
        </ext>
      </extLst>
    </bk>
    <bk>
      <extLst>
        <ext uri="{3e2802c4-a4d2-4d8b-9148-e3be6c30e623}">
          <xlrd:rvb i="215"/>
        </ext>
      </extLst>
    </bk>
    <bk>
      <extLst>
        <ext uri="{3e2802c4-a4d2-4d8b-9148-e3be6c30e623}">
          <xlrd:rvb i="221"/>
        </ext>
      </extLst>
    </bk>
    <bk>
      <extLst>
        <ext uri="{3e2802c4-a4d2-4d8b-9148-e3be6c30e623}">
          <xlrd:rvb i="227"/>
        </ext>
      </extLst>
    </bk>
    <bk>
      <extLst>
        <ext uri="{3e2802c4-a4d2-4d8b-9148-e3be6c30e623}">
          <xlrd:rvb i="233"/>
        </ext>
      </extLst>
    </bk>
    <bk>
      <extLst>
        <ext uri="{3e2802c4-a4d2-4d8b-9148-e3be6c30e623}">
          <xlrd:rvb i="240"/>
        </ext>
      </extLst>
    </bk>
    <bk>
      <extLst>
        <ext uri="{3e2802c4-a4d2-4d8b-9148-e3be6c30e623}">
          <xlrd:rvb i="247"/>
        </ext>
      </extLst>
    </bk>
    <bk>
      <extLst>
        <ext uri="{3e2802c4-a4d2-4d8b-9148-e3be6c30e623}">
          <xlrd:rvb i="253"/>
        </ext>
      </extLst>
    </bk>
    <bk>
      <extLst>
        <ext uri="{3e2802c4-a4d2-4d8b-9148-e3be6c30e623}">
          <xlrd:rvb i="259"/>
        </ext>
      </extLst>
    </bk>
    <bk>
      <extLst>
        <ext uri="{3e2802c4-a4d2-4d8b-9148-e3be6c30e623}">
          <xlrd:rvb i="265"/>
        </ext>
      </extLst>
    </bk>
    <bk>
      <extLst>
        <ext uri="{3e2802c4-a4d2-4d8b-9148-e3be6c30e623}">
          <xlrd:rvb i="271"/>
        </ext>
      </extLst>
    </bk>
  </futureMetadata>
  <futureMetadata name="XLDAPR" count="1">
    <bk>
      <extLst>
        <ext uri="{bdbb8cdc-fa1e-496e-a857-3c3f30c029c3}">
          <xda:dynamicArrayProperties fDynamic="1" fCollapsed="0"/>
        </ext>
      </extLst>
    </bk>
  </futureMetadata>
  <cellMetadata count="1">
    <bk>
      <rc t="2" v="0"/>
    </bk>
  </cellMetadata>
  <valueMetadata count="2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valueMetadata>
</metadata>
</file>

<file path=xl/sharedStrings.xml><?xml version="1.0" encoding="utf-8"?>
<sst xmlns="http://schemas.openxmlformats.org/spreadsheetml/2006/main" count="2952" uniqueCount="2532">
  <si>
    <t>CensusTract</t>
  </si>
  <si>
    <t>State</t>
  </si>
  <si>
    <t>County</t>
  </si>
  <si>
    <t>Urban</t>
  </si>
  <si>
    <t>POP2010</t>
  </si>
  <si>
    <t>OHU2010</t>
  </si>
  <si>
    <t>GroupQuartersFlag</t>
  </si>
  <si>
    <t>NUMGQTRS</t>
  </si>
  <si>
    <t>PCTGQTRS</t>
  </si>
  <si>
    <t>LILATracts_1And10</t>
  </si>
  <si>
    <t>LILATracts_halfAnd10</t>
  </si>
  <si>
    <t>LILATracts_1And20</t>
  </si>
  <si>
    <t>LILATracts_Vehicle</t>
  </si>
  <si>
    <t>HUNVFlag</t>
  </si>
  <si>
    <t>LowIncomeTracts</t>
  </si>
  <si>
    <t>PovertyRate</t>
  </si>
  <si>
    <t>MedianFamilyIncome</t>
  </si>
  <si>
    <t>LA1and10</t>
  </si>
  <si>
    <t>LAhalfand10</t>
  </si>
  <si>
    <t>LA1and20</t>
  </si>
  <si>
    <t>LATracts_half</t>
  </si>
  <si>
    <t>LATracts1</t>
  </si>
  <si>
    <t>LATracts10</t>
  </si>
  <si>
    <t>LATracts20</t>
  </si>
  <si>
    <t>LATractsVehicle_20</t>
  </si>
  <si>
    <t>LAPOP1_10</t>
  </si>
  <si>
    <t>LAPOP05_10</t>
  </si>
  <si>
    <t>LAPOP1_20</t>
  </si>
  <si>
    <t>LALOWI1_10</t>
  </si>
  <si>
    <t>LALOWI05_10</t>
  </si>
  <si>
    <t>LALOWI1_20</t>
  </si>
  <si>
    <t>lapophalf</t>
  </si>
  <si>
    <t>lapophalfshare</t>
  </si>
  <si>
    <t>lalowihalf</t>
  </si>
  <si>
    <t>lalowihalfshare</t>
  </si>
  <si>
    <t>lakidshalf</t>
  </si>
  <si>
    <t>lakidshalfshare</t>
  </si>
  <si>
    <t>laseniorshalf</t>
  </si>
  <si>
    <t>laseniorshalfshare</t>
  </si>
  <si>
    <t>lawhitehalf</t>
  </si>
  <si>
    <t>lawhitehalfshare</t>
  </si>
  <si>
    <t>lablackhalf</t>
  </si>
  <si>
    <t>lablackhalfshare</t>
  </si>
  <si>
    <t>laasianhalf</t>
  </si>
  <si>
    <t>laasianhalfshare</t>
  </si>
  <si>
    <t>lanhopihalf</t>
  </si>
  <si>
    <t>lanhopihalfshare</t>
  </si>
  <si>
    <t>laaianhalf</t>
  </si>
  <si>
    <t>laaianhalfshare</t>
  </si>
  <si>
    <t>laomultirhalf</t>
  </si>
  <si>
    <t>laomultirhalfshare</t>
  </si>
  <si>
    <t>lahisphalf</t>
  </si>
  <si>
    <t>lahisphalfshare</t>
  </si>
  <si>
    <t>lahunvhalf</t>
  </si>
  <si>
    <t>lahunvhalfshare</t>
  </si>
  <si>
    <t>lasnaphalf</t>
  </si>
  <si>
    <t>lasnaphalfshare</t>
  </si>
  <si>
    <t>lapop1</t>
  </si>
  <si>
    <t>lapop1share</t>
  </si>
  <si>
    <t>lalowi1</t>
  </si>
  <si>
    <t>lalowi1share</t>
  </si>
  <si>
    <t>lakids1</t>
  </si>
  <si>
    <t>lakids1share</t>
  </si>
  <si>
    <t>laseniors1</t>
  </si>
  <si>
    <t>laseniors1share</t>
  </si>
  <si>
    <t>lawhite1</t>
  </si>
  <si>
    <t>lawhite1share</t>
  </si>
  <si>
    <t>lablack1</t>
  </si>
  <si>
    <t>lablack1share</t>
  </si>
  <si>
    <t>laasian1</t>
  </si>
  <si>
    <t>laasian1share</t>
  </si>
  <si>
    <t>lanhopi1</t>
  </si>
  <si>
    <t>lanhopi1share</t>
  </si>
  <si>
    <t>laaian1</t>
  </si>
  <si>
    <t>laaian1share</t>
  </si>
  <si>
    <t>laomultir1</t>
  </si>
  <si>
    <t>laomultir1share</t>
  </si>
  <si>
    <t>lahisp1</t>
  </si>
  <si>
    <t>lahisp1share</t>
  </si>
  <si>
    <t>lahunv1</t>
  </si>
  <si>
    <t>lahunv1share</t>
  </si>
  <si>
    <t>lasnap1</t>
  </si>
  <si>
    <t>lasnap1share</t>
  </si>
  <si>
    <t>lapop10</t>
  </si>
  <si>
    <t>lapop10share</t>
  </si>
  <si>
    <t>lalowi10</t>
  </si>
  <si>
    <t>lalowi10share</t>
  </si>
  <si>
    <t>lakids10</t>
  </si>
  <si>
    <t>lakids10share</t>
  </si>
  <si>
    <t>laseniors10</t>
  </si>
  <si>
    <t>laseniors10share</t>
  </si>
  <si>
    <t>lawhite10</t>
  </si>
  <si>
    <t>lawhite10share</t>
  </si>
  <si>
    <t>lablack10</t>
  </si>
  <si>
    <t>lablack10share</t>
  </si>
  <si>
    <t>laasian10</t>
  </si>
  <si>
    <t>laasian10share</t>
  </si>
  <si>
    <t>lanhopi10</t>
  </si>
  <si>
    <t>lanhopi10share</t>
  </si>
  <si>
    <t>laaian10</t>
  </si>
  <si>
    <t>laaian10share</t>
  </si>
  <si>
    <t>laomultir10</t>
  </si>
  <si>
    <t>laomultir10share</t>
  </si>
  <si>
    <t>lahisp10</t>
  </si>
  <si>
    <t>lahisp10share</t>
  </si>
  <si>
    <t>lahunv10</t>
  </si>
  <si>
    <t>lahunv10share</t>
  </si>
  <si>
    <t>lasnap10</t>
  </si>
  <si>
    <t>lasnap10share</t>
  </si>
  <si>
    <t>lapop20</t>
  </si>
  <si>
    <t>lapop20share</t>
  </si>
  <si>
    <t>lalowi20</t>
  </si>
  <si>
    <t>lalowi20share</t>
  </si>
  <si>
    <t>lakids20</t>
  </si>
  <si>
    <t>lakids20share</t>
  </si>
  <si>
    <t>laseniors20</t>
  </si>
  <si>
    <t>laseniors20share</t>
  </si>
  <si>
    <t>lawhite20</t>
  </si>
  <si>
    <t>lawhite20share</t>
  </si>
  <si>
    <t>lablack20</t>
  </si>
  <si>
    <t>lablack20share</t>
  </si>
  <si>
    <t>laasian20</t>
  </si>
  <si>
    <t>laasian20share</t>
  </si>
  <si>
    <t>lanhopi20</t>
  </si>
  <si>
    <t>lanhopi20share</t>
  </si>
  <si>
    <t>laaian20</t>
  </si>
  <si>
    <t>laaian20share</t>
  </si>
  <si>
    <t>laomultir20</t>
  </si>
  <si>
    <t>laomultir20share</t>
  </si>
  <si>
    <t>lahisp20</t>
  </si>
  <si>
    <t>lahisp20share</t>
  </si>
  <si>
    <t>lahunv20</t>
  </si>
  <si>
    <t>lahunv20share</t>
  </si>
  <si>
    <t>lasnap20</t>
  </si>
  <si>
    <t>lasnap20share</t>
  </si>
  <si>
    <t>TractLOWI</t>
  </si>
  <si>
    <t>TractKids</t>
  </si>
  <si>
    <t>TractSeniors</t>
  </si>
  <si>
    <t>TractWhite</t>
  </si>
  <si>
    <t>TractBlack</t>
  </si>
  <si>
    <t>TractAsian</t>
  </si>
  <si>
    <t>TractNHOPI</t>
  </si>
  <si>
    <t>TractAIAN</t>
  </si>
  <si>
    <t>TractOMultir</t>
  </si>
  <si>
    <t>TractHispanic</t>
  </si>
  <si>
    <t>TractHUNV</t>
  </si>
  <si>
    <t>TractSNAP</t>
  </si>
  <si>
    <t>Middlesex</t>
  </si>
  <si>
    <t>Sussex</t>
  </si>
  <si>
    <t>Camden</t>
  </si>
  <si>
    <t>Warren</t>
  </si>
  <si>
    <t>Cumberland</t>
  </si>
  <si>
    <t>Mercer</t>
  </si>
  <si>
    <t>Morris</t>
  </si>
  <si>
    <t>Somerset</t>
  </si>
  <si>
    <t>Essex</t>
  </si>
  <si>
    <t>Atlantic</t>
  </si>
  <si>
    <t>Bergen</t>
  </si>
  <si>
    <t>Burlington</t>
  </si>
  <si>
    <t>Cape May</t>
  </si>
  <si>
    <t>Gloucester</t>
  </si>
  <si>
    <t>Hudson</t>
  </si>
  <si>
    <t>Monmouth</t>
  </si>
  <si>
    <t>Ocean</t>
  </si>
  <si>
    <t>Passaic</t>
  </si>
  <si>
    <t>Salem</t>
  </si>
  <si>
    <t>Field</t>
  </si>
  <si>
    <t>LongName</t>
  </si>
  <si>
    <t>Description</t>
  </si>
  <si>
    <t>Census tract</t>
  </si>
  <si>
    <t>Census tract number</t>
  </si>
  <si>
    <t>State name</t>
  </si>
  <si>
    <t>County name</t>
  </si>
  <si>
    <t>Urban tract</t>
  </si>
  <si>
    <t>Flag for urban tract</t>
  </si>
  <si>
    <t>Population, tract total</t>
  </si>
  <si>
    <t>Population count from 2010 census</t>
  </si>
  <si>
    <t>Housing units, total</t>
  </si>
  <si>
    <t>Occupied housing unit count from 2010 census</t>
  </si>
  <si>
    <t>Group quarters, tract with high share</t>
  </si>
  <si>
    <t>Flag for tract where &gt;=67%</t>
  </si>
  <si>
    <t>Group quarters, tract population residing in, number</t>
  </si>
  <si>
    <t>Count of tract population residing in group quarters</t>
  </si>
  <si>
    <t>Group quarters, tract population residing in, share</t>
  </si>
  <si>
    <t>Percent of tract population residing in group quarters</t>
  </si>
  <si>
    <t>Low income and low access tract measured at 1 mile for urban areas and 10 miles for rural areas</t>
  </si>
  <si>
    <t>Flag for food desert when considering low accessibilty at 1 and 10 miles</t>
  </si>
  <si>
    <t>Low income and low access tract measured at 1/2 mile for urban areas and 10 miles for rural areas</t>
  </si>
  <si>
    <t>Flag for food desert when considering low accessibilty at 1/2 and 10 miles</t>
  </si>
  <si>
    <t>Low income and low access tract measured at 1 mile for urban areas and 20 miles for rural areas</t>
  </si>
  <si>
    <t>Flag for food desert when considering low accessibilty at 1 and 20 miles</t>
  </si>
  <si>
    <t>Low income and low access tract using vehicle access or low income and low access tract measured at 20 miles</t>
  </si>
  <si>
    <t>Flag for food desert when considering vehicle access or at 20 miles</t>
  </si>
  <si>
    <t>Vehicle access, tract with low vehicle access</t>
  </si>
  <si>
    <t>Flag for tract where &gt;= 100 of households do not have a vehicle, and beyond 1/2 mile from supermarket</t>
  </si>
  <si>
    <t>Low income tract</t>
  </si>
  <si>
    <t>Flag for low income tract</t>
  </si>
  <si>
    <t>Tract poverty rate</t>
  </si>
  <si>
    <t>Share of the tract population living with income at or below the Federal poverty thresholds for family size</t>
  </si>
  <si>
    <t>Tract median family income</t>
  </si>
  <si>
    <t>Low access tract at 1 mile for urban areas and 10 miles for rural areas</t>
  </si>
  <si>
    <t>Flag for low access tract at 1 mile for urban areas or 10 miles for rural areas</t>
  </si>
  <si>
    <t>Low access tract at 1/2 mile for urban areas and 10 miles for rural areas</t>
  </si>
  <si>
    <t>Flag for low access tract at 1/2 mile for urban areas or 10 miles for rural areas</t>
  </si>
  <si>
    <t>Low access tract at 1 mile for urban areas and 20 miles for rural areas</t>
  </si>
  <si>
    <t>Flag for low access tract at 1 mile for urban areas or 20 miles for rural areas</t>
  </si>
  <si>
    <t>Low access tract at 1/2 mile</t>
  </si>
  <si>
    <t>Flag for low access tract when considering 1/2 mile distance</t>
  </si>
  <si>
    <t>Low access tract at 1 mile</t>
  </si>
  <si>
    <t>Flag for low access tract when considering 1 mile distance</t>
  </si>
  <si>
    <t>Low access tract at 10 miles</t>
  </si>
  <si>
    <t>Flag for low access tract when considering 10 mile distance</t>
  </si>
  <si>
    <t>Low access tract at 20 miles</t>
  </si>
  <si>
    <t>Flag for low access tract when considering 20 mile distance</t>
  </si>
  <si>
    <t>Low access tract using vehicle access and at 20 miles  in rural areas</t>
  </si>
  <si>
    <t>Flag for tract where &gt;= 100 of households do not have a vehicle, and beyond 1/2 mile from supermarket; or &gt;= 500 individuals are beyond 20 miles from supermarket ; or &gt;= 33% of individuals are beyond 20 miles from supermarket</t>
  </si>
  <si>
    <t>Low access, population at 1 mile for urban areas and 10 miles for rural areas, number</t>
  </si>
  <si>
    <t>Population count beyond 1 mile for urban areas or 10 miles for rural areas from supermarket</t>
  </si>
  <si>
    <t>Low access, population at 1/2 mile for urban areas and 10 miles for rural areas, number</t>
  </si>
  <si>
    <t>Population count beyond 1/2 mile for urban areas or 10 miles for rural areas from supermarket</t>
  </si>
  <si>
    <t>Low access, population at 1 mile for urban areas and 20 miles for rural areas, number</t>
  </si>
  <si>
    <t>Population count beyond 1 mile for urban areas or 20 miles for rural areas from supermarket</t>
  </si>
  <si>
    <t>Low access, low-income population at 1 mile for urban areas and 10 miles for rural areas, number</t>
  </si>
  <si>
    <t>Low income population count beyond 1 mile for urban areas or 10 miles for rural areas from supermarket</t>
  </si>
  <si>
    <t>Low access, low-income population at 1/2 mile for urban areas and 10 miles for rural areas, number</t>
  </si>
  <si>
    <t>Low income population count beyond 1/2 mile for urban areas or 10 miles for rural areas from supermarket</t>
  </si>
  <si>
    <t>Low access, low-income population at 1 mile for urban areas and 20 miles for rural areas, number</t>
  </si>
  <si>
    <t>Low income population count beyond 1 mile for urban areas or 20 miles for rural areas from supermarket</t>
  </si>
  <si>
    <t>Low access, population at 1/2 mile, number</t>
  </si>
  <si>
    <t>Population count beyond 1/2 mile from supermarket</t>
  </si>
  <si>
    <t>Low access, population at 1/2 mile, share</t>
  </si>
  <si>
    <t>Share of tract population that are beyond 1/2 mile from supermarket</t>
  </si>
  <si>
    <t>Low access, low-income population at 1/2 mile, number</t>
  </si>
  <si>
    <t>Low income population count beyond 1/2 mile from supermarket</t>
  </si>
  <si>
    <t>Low access, low-income population at 1/2 mile, share</t>
  </si>
  <si>
    <t>Share of tract population that are low income individuals beyond 1/2 mile from supermarket</t>
  </si>
  <si>
    <t>Low access, children age 0-17 at 1/2 mile, number</t>
  </si>
  <si>
    <t>Kids population count beyond 1/2 mile from supermarket</t>
  </si>
  <si>
    <t>Low access, children age 0-17 at 1/2 mile, share</t>
  </si>
  <si>
    <t>Share of tract population that are kids beyond 1/2 mile from supermarket</t>
  </si>
  <si>
    <t>Low access, seniors age 65+ at 1/2 mile, number</t>
  </si>
  <si>
    <t>Seniors population count beyond 1/2 mile from supermarket</t>
  </si>
  <si>
    <t>Low access, seniors age 65+ at 1/2 mile, share</t>
  </si>
  <si>
    <t>Share of tract population that are seniors beyond 1/2 mile from supermarket</t>
  </si>
  <si>
    <t>Low access, White population at 1/2 mile, number</t>
  </si>
  <si>
    <t>White population count beyond 1/2 mile from supermarket</t>
  </si>
  <si>
    <t>Low access, White population at 1/2 mile, share</t>
  </si>
  <si>
    <t>Share of tract population that are white beyond 1/2 mile from supermarket</t>
  </si>
  <si>
    <t>Low access, Black or African American population at 1/2 mile, number</t>
  </si>
  <si>
    <t>Black or African American population count beyond 1/2 mile from supermarket</t>
  </si>
  <si>
    <t>Low access, Black or African American population at 1/2 mile, share</t>
  </si>
  <si>
    <t>Share of tract population that are Black or African American beyond 1/2 mile from supermarket</t>
  </si>
  <si>
    <t>Low access, Asian population at 1/2 mile, number</t>
  </si>
  <si>
    <t>Asian population count beyond 1/2 mile from supermarket</t>
  </si>
  <si>
    <t>Low access, Asian population at 1/2 mile, share</t>
  </si>
  <si>
    <t>Share of tract population that are Asian beyond 1/2 mile from supermarket</t>
  </si>
  <si>
    <t>Low access, Native Hawaiian or Other Pacific Islander population at 1/2 mile, number</t>
  </si>
  <si>
    <t>Native Hawaiian or Other Pacific Islander population count beyond 1/2 mile from supermarket</t>
  </si>
  <si>
    <t>Low access, Native Hawaiian or Other Pacific Islander population at 1/2 mile, share</t>
  </si>
  <si>
    <t>Share of tract population that are Native Hawaiian or Other Pacific Islander beyond 1/2 mile from supermarket</t>
  </si>
  <si>
    <t>Low access, American Indian or Alaska Native population at 1/2 mile, number</t>
  </si>
  <si>
    <t>American Indian or Alaska Native population count beyond 1/2 mile from supermarket</t>
  </si>
  <si>
    <t>Low access, American Indian or Alaska Native population at 1/2 mile, share</t>
  </si>
  <si>
    <t>Share of tract population that are American Indian or Alaska Native beyond 1/2 mile from supermarket</t>
  </si>
  <si>
    <t>Low access, Other/Multiple race population at 1/2 mile, number</t>
  </si>
  <si>
    <t>Other/Multiple race population count beyond 1/2 mile from supermarket</t>
  </si>
  <si>
    <t>Low access, Other/Multiple race population at 1/2 mile, share</t>
  </si>
  <si>
    <t>Share of tract population that are Other/Multiple race beyond 1/2 mile from supermarket</t>
  </si>
  <si>
    <t>Low access, Hispanic or Latino population at 1/2 mile, number</t>
  </si>
  <si>
    <t>Hispanic or Latino ethnicity population count beyond 1/2 mile from supermarket</t>
  </si>
  <si>
    <t>Low access, Hispanic or Latino population at 1/2 mile, share</t>
  </si>
  <si>
    <t>Share of tract population that are of Hispanic or Latino ethnicity beyond 1/2 mile from supermarket</t>
  </si>
  <si>
    <t>Vehicle access, housing units without and low access at 1/2 mile, number</t>
  </si>
  <si>
    <t>Housing units without vehicle count beyond 1/2 mile from supermarket</t>
  </si>
  <si>
    <t>Vehicle access, housing units without and low access at 1/2 mile, share</t>
  </si>
  <si>
    <t>Share of tract housing units that are without vehicle and beyond 1/2 mile from supermarket</t>
  </si>
  <si>
    <t>Low access, housing units receiving SNAP benefits at 1/2 mile, number</t>
  </si>
  <si>
    <t>Housing units receiving SNAP benefits count beyond 1/2 mile from supermarket</t>
  </si>
  <si>
    <t>Low access, housing units receiving SNAP benefits at 1/2 mile, share</t>
  </si>
  <si>
    <t>Share of tract housing units receiving SNAP benefits count beyond 1/2 mile from supermarket</t>
  </si>
  <si>
    <t>Low access, population at 1 mile, number</t>
  </si>
  <si>
    <t>Population count beyond 1 mile from supermarket</t>
  </si>
  <si>
    <t>Low access, population at 1 mile, share</t>
  </si>
  <si>
    <t>Share of tract population that are beyond 1 mile from supermarket</t>
  </si>
  <si>
    <t>Low access, low-income population at 1 mile, number</t>
  </si>
  <si>
    <t>Low income population count beyond 1 mile from supermarket</t>
  </si>
  <si>
    <t>Low access, low-income population at 1 mile, share</t>
  </si>
  <si>
    <t>Share of tract population that are low income individuals beyond 1 mile from supermarket</t>
  </si>
  <si>
    <t>Low access, children age 0-17 at 1 mile, number</t>
  </si>
  <si>
    <t>Kids population count beyond 1 mile from supermarket</t>
  </si>
  <si>
    <t>Low access, children age 0-17 at 1 mile, share</t>
  </si>
  <si>
    <t>Share of tract population that are kids beyond 1 mile from supermarket</t>
  </si>
  <si>
    <t>Low access, seniors age 65+ at 1 mile, number</t>
  </si>
  <si>
    <t>Seniors population count beyond 1 mile from supermarket</t>
  </si>
  <si>
    <t>Low access, seniors age 65+ at 1 mile, share</t>
  </si>
  <si>
    <t>Share of tract population that are seniors beyond 1 mile from supermarket</t>
  </si>
  <si>
    <t>Low access, White population at 1 mile, number</t>
  </si>
  <si>
    <t>White population count beyond 1 mile from supermarket</t>
  </si>
  <si>
    <t>Low access, White population at 1 mile, share</t>
  </si>
  <si>
    <t>Share of tract population that are white beyond 1 mile from supermarket</t>
  </si>
  <si>
    <t>Low access, Black or African American population at 1 mile, number</t>
  </si>
  <si>
    <t>Black or African American population count beyond 1 mile from supermarket</t>
  </si>
  <si>
    <t>Low access, Black or African American population at 1 mile, share</t>
  </si>
  <si>
    <t>Share of tract population that are Black or African American beyond 1 mile from supermarket</t>
  </si>
  <si>
    <t>Low access, Asian population at 1 mile, number</t>
  </si>
  <si>
    <t>Asian population count beyond 1 mile from supermarket</t>
  </si>
  <si>
    <t>Low access, Asian population at 1 mile, share</t>
  </si>
  <si>
    <t>Share of tract population that are Asian beyond 1 mile from supermarket</t>
  </si>
  <si>
    <t>Low access, Native Hawaiian and Other Pacific Islander population at 1 mile, number</t>
  </si>
  <si>
    <t>Native Hawaiian or Other Pacific Islander population count beyond 1 mile from supermarket</t>
  </si>
  <si>
    <t>Low access, Native Hawaiian and Other Pacific Islander population at 1 mile, share</t>
  </si>
  <si>
    <t>Share of tract population that are Native Hawaiian or Other Pacific Islander beyond 1 mile from supermarket</t>
  </si>
  <si>
    <t>Low access, American Indian and Alaska Native population at 1 mile, number</t>
  </si>
  <si>
    <t>American Indian or Alaska Native population count beyond 1 mile from supermarket</t>
  </si>
  <si>
    <t>Low access, American Indian and Alaska Native population at 1 mile, share</t>
  </si>
  <si>
    <t>Share of tract population that are American Indian or Alaska Native beyond 1 mile from supermarket</t>
  </si>
  <si>
    <t>Low access, Other/Multiple race population at 1 mile, number</t>
  </si>
  <si>
    <t>Other/Multiple race population count beyond 1 mile from supermarket</t>
  </si>
  <si>
    <t>Low access, Other/Multiple race population at 1 mile, share</t>
  </si>
  <si>
    <t>Share of tract population that are Other/Multiple race beyond 1 mile from supermarket</t>
  </si>
  <si>
    <t>Low access, Hispanic or Latino population at 1 mile, number</t>
  </si>
  <si>
    <t>Hispanic or Latino ethnicity population count beyond 1 mile from supermarket</t>
  </si>
  <si>
    <t>Low access, Hispanic or Latino population at 1 mile, share</t>
  </si>
  <si>
    <t>Share of tract population that are of Hispanic or Latino ethnicity beyond 1 mile from supermarket</t>
  </si>
  <si>
    <t>Vehicle access, housing units without and low access at 1 mile, number</t>
  </si>
  <si>
    <t>Housing units without vehicle count beyond 1 mile from supermarket</t>
  </si>
  <si>
    <t>Vehicle access, housing units without and low access at 1 mile, share</t>
  </si>
  <si>
    <t>Share of tract housing units that are without vehicle and beyond 1 mile from supermarket</t>
  </si>
  <si>
    <t>Low access, housing units receiving SNAP benefits at 1 mile, number</t>
  </si>
  <si>
    <t>Housing units receiving SNAP benefits count beyond 1 mile from supermarket</t>
  </si>
  <si>
    <t>Low access, housing units receiving SNAP benefits at 1 mile, share</t>
  </si>
  <si>
    <t>Share of tract housing units receiving SNAP benefits count beyond 1 mile from supermarket</t>
  </si>
  <si>
    <t>Low access, population at 10 miles, number</t>
  </si>
  <si>
    <t>Population count beyond 10 miles from supermarket</t>
  </si>
  <si>
    <t>Low access, population at 10 miles, share</t>
  </si>
  <si>
    <t>Share of tract population that are beyond 10 miles from supermarket</t>
  </si>
  <si>
    <t>Low access, low-income population at 10 miles, number</t>
  </si>
  <si>
    <t>Low income population count beyond 10 miles from supermarket</t>
  </si>
  <si>
    <t>Low access, low-income population at 10 miles, share</t>
  </si>
  <si>
    <t>Share of tract population that are low income individuals beyond 10 miles from supermarket</t>
  </si>
  <si>
    <t>Low access, children age 0-17 at 10 miles, number</t>
  </si>
  <si>
    <t>Kids population count beyond 10 miles from supermarket</t>
  </si>
  <si>
    <t>Low access, children age 0-17 at 10 miles, share</t>
  </si>
  <si>
    <t>Share of tract population that are kids beyond 10 miles from supermarket</t>
  </si>
  <si>
    <t>Low access, seniors age 65+ at 10 miles, number</t>
  </si>
  <si>
    <t>Seniors population count beyond 10 miles from supermarket</t>
  </si>
  <si>
    <t>Low access, seniors age 65+ at 10 miles, share</t>
  </si>
  <si>
    <t>Share of tract population that are seniors beyond 10 miles from supermarket</t>
  </si>
  <si>
    <t>Low access, White population at 10 miles, number</t>
  </si>
  <si>
    <t>White population count beyond 10 miles from supermarket</t>
  </si>
  <si>
    <t>Low access, White population at 10 miles, share</t>
  </si>
  <si>
    <t>Share of tract population that are white beyond 10 miles from supermarket</t>
  </si>
  <si>
    <t>Low access, Black or African American population at 10 miles, number</t>
  </si>
  <si>
    <t>Black or African American population count beyond 10 miles from supermarket</t>
  </si>
  <si>
    <t>Low access, Black or African American population at 10 miles, share</t>
  </si>
  <si>
    <t>Share of tract population that are Black or African American beyond 10 miles from supermarket</t>
  </si>
  <si>
    <t>Low access, Asian population at 10 miles, number</t>
  </si>
  <si>
    <t>Asian population count beyond 10 miles from supermarket</t>
  </si>
  <si>
    <t>Low access, Asian population at 10 miles, share</t>
  </si>
  <si>
    <t>Share of tract population that are Asian beyond 10 miles from supermarket</t>
  </si>
  <si>
    <t>Low access, Native Hawaiian and Other Pacific Islander population at 10 miles, number</t>
  </si>
  <si>
    <t>Native Hawaiian or Other Pacific Islander population count beyond 10 miles from supermarket</t>
  </si>
  <si>
    <t>Low access, Native Hawaiian and Other Pacific Islander population at 10 miles, share</t>
  </si>
  <si>
    <t>Share of tract population that are Native Hawaiian or Other Pacific Islander beyond 10 miles from supermarket</t>
  </si>
  <si>
    <t>Low access, American Indian and Alaska Native population at 10 miles, number</t>
  </si>
  <si>
    <t>American Indian or Alaska Native population count beyond 10 miles from supermarket</t>
  </si>
  <si>
    <t>Low access, American Indian and Alaska Native population at 10 miles, share</t>
  </si>
  <si>
    <t>Share of tract population that are American Indian or Alaska Native beyond 10 miles from supermarket</t>
  </si>
  <si>
    <t>Low access, Other/Multiple race population at 10 miles, number</t>
  </si>
  <si>
    <t>Other/Multiple race population count beyond 10 miles from supermarket</t>
  </si>
  <si>
    <t>Low access, Other/Multiple race population at 10 miles, share</t>
  </si>
  <si>
    <t>Share of tract population that are Other/Multiple race beyond 10 miles from supermarket</t>
  </si>
  <si>
    <t>Low access, Hispanic or Latino population at 10 miles, number</t>
  </si>
  <si>
    <t>Hispanic or Latino ethnicity population count beyond 10 miles from supermarket</t>
  </si>
  <si>
    <t>Low access, Hispanic or Latino population at 10 miles, share</t>
  </si>
  <si>
    <t>Share of tract population that are of Hispanic or Latino ethnicity beyond 10 miles from supermarket</t>
  </si>
  <si>
    <t>Vehicle access, housing units without and low access at 10 miles, number</t>
  </si>
  <si>
    <t>Housing units without vehicle count beyond 10 miles from supermarket</t>
  </si>
  <si>
    <t>Vehicle access, housing units without and low access at 10 miles, share</t>
  </si>
  <si>
    <t>Share of tract housing units that are without vehicle and beyond 10 miles from supermarket</t>
  </si>
  <si>
    <t>Low access, housing units receiving SNAP benefits at 10 miles, number</t>
  </si>
  <si>
    <t>Housing units receiving SNAP benefits count beyond 10 miles from supermarket</t>
  </si>
  <si>
    <t>Low access,housing units receiving SNAP benefits at 10 miles, share</t>
  </si>
  <si>
    <t>Share of tract housing units receiving SNAP benefits count beyond 10 miles from supermarket</t>
  </si>
  <si>
    <t>Low access, population at 20 miles, number</t>
  </si>
  <si>
    <t>Population count beyond 20 miles from supermarket</t>
  </si>
  <si>
    <t>Low access, population at 20 miles, share</t>
  </si>
  <si>
    <t>Share of tract population that are beyond 20 miles from supermarket</t>
  </si>
  <si>
    <t>Low access, low-income population at 20 miles, number</t>
  </si>
  <si>
    <t>Low income population count beyond 20 miles from supermarket</t>
  </si>
  <si>
    <t>Low access, low-income population at 20 miles, share</t>
  </si>
  <si>
    <t>Share of tract population that are low income individuals beyond 20 miles from supermarket</t>
  </si>
  <si>
    <t>Low access, children age 0-17 at 20 miles, number</t>
  </si>
  <si>
    <t>Kids population count beyond 20 miles from supermarket</t>
  </si>
  <si>
    <t>Low access, children age 0-17 at 20 miles, share</t>
  </si>
  <si>
    <t>Share of tract population that are kids beyond 20 miles from supermarket</t>
  </si>
  <si>
    <t>Low access, seniors age 65+ at 20 miles, number</t>
  </si>
  <si>
    <t>Seniors population count beyond 20 miles from supermarket</t>
  </si>
  <si>
    <t>Low access, seniors age 65+ at 20 miles, share</t>
  </si>
  <si>
    <t>Share of tract population that are seniors beyond 20 miles from supermarket</t>
  </si>
  <si>
    <t>Low access, White population at 20 miles, number</t>
  </si>
  <si>
    <t>White population count beyond 20 miles from supermarket</t>
  </si>
  <si>
    <t>Low access, White population at 20 miles, share</t>
  </si>
  <si>
    <t>Share of tract population that are white beyond 20 miles from supermarket</t>
  </si>
  <si>
    <t>Low access, Black or African American population at 20 miles, number</t>
  </si>
  <si>
    <t>Black or African American population count beyond 20 miles from supermarket</t>
  </si>
  <si>
    <t>Low access, Black or African American population at 20 miles, share</t>
  </si>
  <si>
    <t>Share of tract population that are Black or African American beyond 20 miles from supermarket</t>
  </si>
  <si>
    <t>Low access, Asian population at 20 miles, number</t>
  </si>
  <si>
    <t>Asian population count beyond 20 miles from supermarket</t>
  </si>
  <si>
    <t>Low access, Asian population at 20 miles, share</t>
  </si>
  <si>
    <t>Share of tract population that are Asian beyond 20 miles from supermarket</t>
  </si>
  <si>
    <t>Low access, Native Hawaiian and Other Pacific Islander population at 20 miles, number</t>
  </si>
  <si>
    <t>Native Hawaiian or Other Pacific Islander population count beyond 20 miles from supermarket</t>
  </si>
  <si>
    <t>Low access, Native Hawaiian and Other Pacific Islander population at 20 miles, share</t>
  </si>
  <si>
    <t>Share of tract population that are Native Hawaiian or Other Pacific Islander beyond 20 miles from supermarket</t>
  </si>
  <si>
    <t>Low access, American Indian and Alaska Native population at 20 miles, number</t>
  </si>
  <si>
    <t>American Indian or Alaska Native population count beyond 20 miles from supermarket</t>
  </si>
  <si>
    <t>Low access, American Indian and Alaska Native population at 20 miles, share</t>
  </si>
  <si>
    <t>Share of tract population that are American Indian or Alaska Native beyond 20 miles from supermarket</t>
  </si>
  <si>
    <t>Low access, Other/Multiple race population at 20 miles, number</t>
  </si>
  <si>
    <t>Other/Multiple race population count beyond 20 miles from supermarket</t>
  </si>
  <si>
    <t>Low access, Other/Multiple race population at 20 miles, share</t>
  </si>
  <si>
    <t>Share of tract population that are Other/Multiple race beyond 20 miles from supermarket</t>
  </si>
  <si>
    <t>Low access, Hispanic or Latino population at 20 miles, number</t>
  </si>
  <si>
    <t>Hispanic or Latino ethnicity population count beyond 20 miles from supermarket</t>
  </si>
  <si>
    <t>Low access, Hispanic or Latino population at 20 miles, share</t>
  </si>
  <si>
    <t>Share of tract population that are of Hispanic or Latino ethnicity beyond 20 miles from supermarket</t>
  </si>
  <si>
    <t>Vehicle access, housing units without and low access at 20 miles, number</t>
  </si>
  <si>
    <t>Housing units without vehicle count beyond 20 miles from supermarket</t>
  </si>
  <si>
    <t>Vehicle access, housing units without and low access at 20 miles, share</t>
  </si>
  <si>
    <t>Share of tract housing units that are without vehicle and beyond 20 miles from supermarket</t>
  </si>
  <si>
    <t>Low access, housing units receiving SNAP benefits at 20 miles, number</t>
  </si>
  <si>
    <t>Housing units receiving SNAP benefits count beyond 20 miles from supermarket</t>
  </si>
  <si>
    <t>Low access, housing units receiving SNAP benefits at 20 miles, share</t>
  </si>
  <si>
    <t>Share of tract housing units receiving SNAP benefits count beyond 20 miles from supermarket</t>
  </si>
  <si>
    <t>Tract low-income population, number</t>
  </si>
  <si>
    <t xml:space="preserve">Total count of low-income population in tract </t>
  </si>
  <si>
    <t>Tract children age 0-17, number</t>
  </si>
  <si>
    <t xml:space="preserve">Total count of children age 0-17 in tract </t>
  </si>
  <si>
    <t>Tract seniors age 65+, number</t>
  </si>
  <si>
    <t xml:space="preserve">Total count of seniors age 65+ in tract </t>
  </si>
  <si>
    <t>Tract White population, number</t>
  </si>
  <si>
    <t xml:space="preserve">Total count of White population in tract </t>
  </si>
  <si>
    <t>Tract Black or African American population, number</t>
  </si>
  <si>
    <t xml:space="preserve">Total count of Black or African American population in tract </t>
  </si>
  <si>
    <t>Tract Asian population, number</t>
  </si>
  <si>
    <t xml:space="preserve">Total count of Asian population in tract </t>
  </si>
  <si>
    <t>Tract Native Hawaiian and Other Pacific Islander population, number</t>
  </si>
  <si>
    <t xml:space="preserve">Total count of Native Hawaiian and Other Pacific Islander population in tract </t>
  </si>
  <si>
    <t>Tract American Indian and Alaska Native population, number</t>
  </si>
  <si>
    <t xml:space="preserve">Total count of American Indian and Alaska Native population in tract </t>
  </si>
  <si>
    <t>Tract Other/Multiple race population, number</t>
  </si>
  <si>
    <t xml:space="preserve">Total count of Other/Multiple race population in tract </t>
  </si>
  <si>
    <t>Tract Hispanic or Latino population, number</t>
  </si>
  <si>
    <t xml:space="preserve">Total count of Hispanic or Latino population in tract </t>
  </si>
  <si>
    <t>Tract housing units without a vehicle, number</t>
  </si>
  <si>
    <t xml:space="preserve">Total count of housing units without a vehicle in tract </t>
  </si>
  <si>
    <t>Tract housing units receiving SNAP benefits, number</t>
  </si>
  <si>
    <t xml:space="preserve">Total count of housing units receiving SNAP benefits in tract </t>
  </si>
  <si>
    <t>Grand Total</t>
  </si>
  <si>
    <t>Sum of POP2010</t>
  </si>
  <si>
    <t>Average of PovertyRate</t>
  </si>
  <si>
    <t>Average of MedianFamilyIncome</t>
  </si>
  <si>
    <t>https://www.kaggle.com/datasets/tcrammond/food-access-and-food-deserts?select=food_access_research_atlas.csv</t>
  </si>
  <si>
    <t>https://www.kaggle.com/datasets/tcrammond/food-access-and-food-deserts?select=food_access_variable_lookup.csv</t>
  </si>
  <si>
    <t>Sum of OHU2010</t>
  </si>
  <si>
    <t>https://geomap.ffiec.gov/FFIECGeocMap/GeocodeMap1.aspx</t>
  </si>
  <si>
    <t>Hunterdon County</t>
  </si>
  <si>
    <t>Union County</t>
  </si>
  <si>
    <t>Sum of TractHUNV</t>
  </si>
  <si>
    <t>Sum of TractLOWI</t>
  </si>
  <si>
    <t>Sum of TractSNAP</t>
  </si>
  <si>
    <t>Sum of LAPOP1_10</t>
  </si>
  <si>
    <t>Sum of LAPOP05_10</t>
  </si>
  <si>
    <t>Sum of LALOWI1_10</t>
  </si>
  <si>
    <t>Sum of LAPOP1_20</t>
  </si>
  <si>
    <t>Sum of LALOWI05_10</t>
  </si>
  <si>
    <t>Sum of LALOWI1_20</t>
  </si>
  <si>
    <t>Pop2010</t>
  </si>
  <si>
    <t>34001000100</t>
  </si>
  <si>
    <t>34001000200</t>
  </si>
  <si>
    <t>34001000300</t>
  </si>
  <si>
    <t>34001000400</t>
  </si>
  <si>
    <t>34001000500</t>
  </si>
  <si>
    <t>34001001100</t>
  </si>
  <si>
    <t>34001001200</t>
  </si>
  <si>
    <t>34001001300</t>
  </si>
  <si>
    <t>34001001400</t>
  </si>
  <si>
    <t>34001001500</t>
  </si>
  <si>
    <t>34001001900</t>
  </si>
  <si>
    <t>34001002300</t>
  </si>
  <si>
    <t>34001002400</t>
  </si>
  <si>
    <t>34001002500</t>
  </si>
  <si>
    <t>34001010101</t>
  </si>
  <si>
    <t>34001010102</t>
  </si>
  <si>
    <t>34001010104</t>
  </si>
  <si>
    <t>34001010105</t>
  </si>
  <si>
    <t>34001010200</t>
  </si>
  <si>
    <t>34001010300</t>
  </si>
  <si>
    <t>34001010401</t>
  </si>
  <si>
    <t>34001010403</t>
  </si>
  <si>
    <t>34001010501</t>
  </si>
  <si>
    <t>34001010503</t>
  </si>
  <si>
    <t>34001010505</t>
  </si>
  <si>
    <t>34001010506</t>
  </si>
  <si>
    <t>34001010600</t>
  </si>
  <si>
    <t>34001010700</t>
  </si>
  <si>
    <t>34001010800</t>
  </si>
  <si>
    <t>34001010900</t>
  </si>
  <si>
    <t>34001011000</t>
  </si>
  <si>
    <t>34001011100</t>
  </si>
  <si>
    <t>34001011201</t>
  </si>
  <si>
    <t>34001011202</t>
  </si>
  <si>
    <t>34001011300</t>
  </si>
  <si>
    <t>34001011401</t>
  </si>
  <si>
    <t>34001011403</t>
  </si>
  <si>
    <t>34001011404</t>
  </si>
  <si>
    <t>34001011500</t>
  </si>
  <si>
    <t>34001011600</t>
  </si>
  <si>
    <t>34001011701</t>
  </si>
  <si>
    <t>34001011702</t>
  </si>
  <si>
    <t>34001011802</t>
  </si>
  <si>
    <t>34001011803</t>
  </si>
  <si>
    <t>34001011804</t>
  </si>
  <si>
    <t>34001011805</t>
  </si>
  <si>
    <t>34001011900</t>
  </si>
  <si>
    <t>34001012000</t>
  </si>
  <si>
    <t>34001012100</t>
  </si>
  <si>
    <t>34001012200</t>
  </si>
  <si>
    <t>34001012302</t>
  </si>
  <si>
    <t>34001012401</t>
  </si>
  <si>
    <t>34001012402</t>
  </si>
  <si>
    <t>34001012501</t>
  </si>
  <si>
    <t>34001012502</t>
  </si>
  <si>
    <t>34001012602</t>
  </si>
  <si>
    <t>34001012701</t>
  </si>
  <si>
    <t>34001012702</t>
  </si>
  <si>
    <t>34001012801</t>
  </si>
  <si>
    <t>34001012802</t>
  </si>
  <si>
    <t>34001013000</t>
  </si>
  <si>
    <t>34001013101</t>
  </si>
  <si>
    <t>34001013102</t>
  </si>
  <si>
    <t>34001013201</t>
  </si>
  <si>
    <t>34001013202</t>
  </si>
  <si>
    <t>34001013301</t>
  </si>
  <si>
    <t>34001013302</t>
  </si>
  <si>
    <t>34001013500</t>
  </si>
  <si>
    <t>34001983400</t>
  </si>
  <si>
    <t>34003001000</t>
  </si>
  <si>
    <t>34003002100</t>
  </si>
  <si>
    <t>34003002200</t>
  </si>
  <si>
    <t>34003002300</t>
  </si>
  <si>
    <t>34003003100</t>
  </si>
  <si>
    <t>34003003200</t>
  </si>
  <si>
    <t>34003003300</t>
  </si>
  <si>
    <t>34003003401</t>
  </si>
  <si>
    <t>34003003402</t>
  </si>
  <si>
    <t>34003003500</t>
  </si>
  <si>
    <t>34003004001</t>
  </si>
  <si>
    <t>34003004002</t>
  </si>
  <si>
    <t>34003005000</t>
  </si>
  <si>
    <t>34003006100</t>
  </si>
  <si>
    <t>34003006201</t>
  </si>
  <si>
    <t>34003006202</t>
  </si>
  <si>
    <t>34003006300</t>
  </si>
  <si>
    <t>34003007001</t>
  </si>
  <si>
    <t>34003007002</t>
  </si>
  <si>
    <t>34003008000</t>
  </si>
  <si>
    <t>34003009100</t>
  </si>
  <si>
    <t>34003009200</t>
  </si>
  <si>
    <t>34003010100</t>
  </si>
  <si>
    <t>34003010200</t>
  </si>
  <si>
    <t>34003010300</t>
  </si>
  <si>
    <t>34003011100</t>
  </si>
  <si>
    <t>34003011200</t>
  </si>
  <si>
    <t>34003011300</t>
  </si>
  <si>
    <t>34003011400</t>
  </si>
  <si>
    <t>34003012001</t>
  </si>
  <si>
    <t>34003012002</t>
  </si>
  <si>
    <t>34003013001</t>
  </si>
  <si>
    <t>34003013002</t>
  </si>
  <si>
    <t>34003014000</t>
  </si>
  <si>
    <t>34003015100</t>
  </si>
  <si>
    <t>34003015200</t>
  </si>
  <si>
    <t>34003015300</t>
  </si>
  <si>
    <t>34003015400</t>
  </si>
  <si>
    <t>34003015500</t>
  </si>
  <si>
    <t>34003016000</t>
  </si>
  <si>
    <t>34003017100</t>
  </si>
  <si>
    <t>34003017200</t>
  </si>
  <si>
    <t>34003017300</t>
  </si>
  <si>
    <t>34003017400</t>
  </si>
  <si>
    <t>34003017500</t>
  </si>
  <si>
    <t>34003018100</t>
  </si>
  <si>
    <t>34003018200</t>
  </si>
  <si>
    <t>34003019102</t>
  </si>
  <si>
    <t>34003019103</t>
  </si>
  <si>
    <t>34003019104</t>
  </si>
  <si>
    <t>34003019202</t>
  </si>
  <si>
    <t>34003019203</t>
  </si>
  <si>
    <t>34003019204</t>
  </si>
  <si>
    <t>34003019303</t>
  </si>
  <si>
    <t>34003019304</t>
  </si>
  <si>
    <t>34003019305</t>
  </si>
  <si>
    <t>34003019306</t>
  </si>
  <si>
    <t>34003020100</t>
  </si>
  <si>
    <t>34003020200</t>
  </si>
  <si>
    <t>34003021100</t>
  </si>
  <si>
    <t>34003021200</t>
  </si>
  <si>
    <t>34003021300</t>
  </si>
  <si>
    <t>34003021400</t>
  </si>
  <si>
    <t>34003021500</t>
  </si>
  <si>
    <t>34003021600</t>
  </si>
  <si>
    <t>34003022100</t>
  </si>
  <si>
    <t>34003022200</t>
  </si>
  <si>
    <t>34003023100</t>
  </si>
  <si>
    <t>34003023200</t>
  </si>
  <si>
    <t>34003023301</t>
  </si>
  <si>
    <t>34003023302</t>
  </si>
  <si>
    <t>34003023401</t>
  </si>
  <si>
    <t>34003023402</t>
  </si>
  <si>
    <t>34003023501</t>
  </si>
  <si>
    <t>34003023502</t>
  </si>
  <si>
    <t>34003023601</t>
  </si>
  <si>
    <t>34003023602</t>
  </si>
  <si>
    <t>34003024100</t>
  </si>
  <si>
    <t>34003024200</t>
  </si>
  <si>
    <t>34003025100</t>
  </si>
  <si>
    <t>34003025200</t>
  </si>
  <si>
    <t>34003026100</t>
  </si>
  <si>
    <t>34003026200</t>
  </si>
  <si>
    <t>34003027000</t>
  </si>
  <si>
    <t>34003028001</t>
  </si>
  <si>
    <t>34003028002</t>
  </si>
  <si>
    <t>34003029100</t>
  </si>
  <si>
    <t>34003029200</t>
  </si>
  <si>
    <t>34003030100</t>
  </si>
  <si>
    <t>34003030200</t>
  </si>
  <si>
    <t>34003030300</t>
  </si>
  <si>
    <t>34003030400</t>
  </si>
  <si>
    <t>34003031100</t>
  </si>
  <si>
    <t>34003031200</t>
  </si>
  <si>
    <t>34003031300</t>
  </si>
  <si>
    <t>34003031400</t>
  </si>
  <si>
    <t>34003032102</t>
  </si>
  <si>
    <t>34003032103</t>
  </si>
  <si>
    <t>34003032104</t>
  </si>
  <si>
    <t>34003032201</t>
  </si>
  <si>
    <t>34003032202</t>
  </si>
  <si>
    <t>34003033100</t>
  </si>
  <si>
    <t>34003033200</t>
  </si>
  <si>
    <t>34003033300</t>
  </si>
  <si>
    <t>34003034000</t>
  </si>
  <si>
    <t>34003035100</t>
  </si>
  <si>
    <t>34003035200</t>
  </si>
  <si>
    <t>34003036100</t>
  </si>
  <si>
    <t>34003036200</t>
  </si>
  <si>
    <t>34003037100</t>
  </si>
  <si>
    <t>34003037201</t>
  </si>
  <si>
    <t>34003037202</t>
  </si>
  <si>
    <t>34003038100</t>
  </si>
  <si>
    <t>34003038200</t>
  </si>
  <si>
    <t>34003038300</t>
  </si>
  <si>
    <t>34003039100</t>
  </si>
  <si>
    <t>34003039200</t>
  </si>
  <si>
    <t>34003039300</t>
  </si>
  <si>
    <t>34003040001</t>
  </si>
  <si>
    <t>34003040002</t>
  </si>
  <si>
    <t>34003041100</t>
  </si>
  <si>
    <t>34003041200</t>
  </si>
  <si>
    <t>34003041301</t>
  </si>
  <si>
    <t>34003041302</t>
  </si>
  <si>
    <t>34003042100</t>
  </si>
  <si>
    <t>34003042301</t>
  </si>
  <si>
    <t>34003042302</t>
  </si>
  <si>
    <t>34003042400</t>
  </si>
  <si>
    <t>34003042500</t>
  </si>
  <si>
    <t>34003043001</t>
  </si>
  <si>
    <t>34003043002</t>
  </si>
  <si>
    <t>34003044100</t>
  </si>
  <si>
    <t>34003044201</t>
  </si>
  <si>
    <t>34003044202</t>
  </si>
  <si>
    <t>34003045100</t>
  </si>
  <si>
    <t>34003045200</t>
  </si>
  <si>
    <t>34003046100</t>
  </si>
  <si>
    <t>34003046200</t>
  </si>
  <si>
    <t>34003046300</t>
  </si>
  <si>
    <t>34003047100</t>
  </si>
  <si>
    <t>34003047200</t>
  </si>
  <si>
    <t>34003047300</t>
  </si>
  <si>
    <t>34003047400</t>
  </si>
  <si>
    <t>34003047500</t>
  </si>
  <si>
    <t>34003048100</t>
  </si>
  <si>
    <t>34003048200</t>
  </si>
  <si>
    <t>34003049001</t>
  </si>
  <si>
    <t>34003049002</t>
  </si>
  <si>
    <t>34003050000</t>
  </si>
  <si>
    <t>34003051100</t>
  </si>
  <si>
    <t>34003051200</t>
  </si>
  <si>
    <t>34003051300</t>
  </si>
  <si>
    <t>34003051400</t>
  </si>
  <si>
    <t>34003052100</t>
  </si>
  <si>
    <t>34003052200</t>
  </si>
  <si>
    <t>34003053100</t>
  </si>
  <si>
    <t>34003053200</t>
  </si>
  <si>
    <t>34003054100</t>
  </si>
  <si>
    <t>34003054200</t>
  </si>
  <si>
    <t>34003054300</t>
  </si>
  <si>
    <t>34003054400</t>
  </si>
  <si>
    <t>34003054500</t>
  </si>
  <si>
    <t>34003054600</t>
  </si>
  <si>
    <t>34003055100</t>
  </si>
  <si>
    <t>34003055200</t>
  </si>
  <si>
    <t>34003056100</t>
  </si>
  <si>
    <t>34003056200</t>
  </si>
  <si>
    <t>34003057101</t>
  </si>
  <si>
    <t>34003057102</t>
  </si>
  <si>
    <t>34003057200</t>
  </si>
  <si>
    <t>34003058100</t>
  </si>
  <si>
    <t>34003058200</t>
  </si>
  <si>
    <t>34003059100</t>
  </si>
  <si>
    <t>34003059200</t>
  </si>
  <si>
    <t>34003060000</t>
  </si>
  <si>
    <t>34003061100</t>
  </si>
  <si>
    <t>34003061200</t>
  </si>
  <si>
    <t>34003061300</t>
  </si>
  <si>
    <t>34003061400</t>
  </si>
  <si>
    <t>34005700102</t>
  </si>
  <si>
    <t>34005700103</t>
  </si>
  <si>
    <t>34005700104</t>
  </si>
  <si>
    <t>34005700200</t>
  </si>
  <si>
    <t>34005700303</t>
  </si>
  <si>
    <t>34005700304</t>
  </si>
  <si>
    <t>34005700305</t>
  </si>
  <si>
    <t>34005700306</t>
  </si>
  <si>
    <t>34005700307</t>
  </si>
  <si>
    <t>34005700401</t>
  </si>
  <si>
    <t>34005700402</t>
  </si>
  <si>
    <t>34005700403</t>
  </si>
  <si>
    <t>34005700405</t>
  </si>
  <si>
    <t>34005700407</t>
  </si>
  <si>
    <t>34005700408</t>
  </si>
  <si>
    <t>34005700501</t>
  </si>
  <si>
    <t>34005700502</t>
  </si>
  <si>
    <t>34005700503</t>
  </si>
  <si>
    <t>34005700504</t>
  </si>
  <si>
    <t>34005700505</t>
  </si>
  <si>
    <t>34005700602</t>
  </si>
  <si>
    <t>34005700603</t>
  </si>
  <si>
    <t>34005700605</t>
  </si>
  <si>
    <t>34005700701</t>
  </si>
  <si>
    <t>34005700702</t>
  </si>
  <si>
    <t>34005700703</t>
  </si>
  <si>
    <t>34005700800</t>
  </si>
  <si>
    <t>34005700900</t>
  </si>
  <si>
    <t>34005701001</t>
  </si>
  <si>
    <t>34005701002</t>
  </si>
  <si>
    <t>34005701102</t>
  </si>
  <si>
    <t>34005701103</t>
  </si>
  <si>
    <t>34005701104</t>
  </si>
  <si>
    <t>34005701105</t>
  </si>
  <si>
    <t>34005701201</t>
  </si>
  <si>
    <t>34005701203</t>
  </si>
  <si>
    <t>34005701204</t>
  </si>
  <si>
    <t>34005701205</t>
  </si>
  <si>
    <t>34005701301</t>
  </si>
  <si>
    <t>34005701302</t>
  </si>
  <si>
    <t>34005701303</t>
  </si>
  <si>
    <t>34005701401</t>
  </si>
  <si>
    <t>34005701402</t>
  </si>
  <si>
    <t>34005701502</t>
  </si>
  <si>
    <t>34005701700</t>
  </si>
  <si>
    <t>34005702101</t>
  </si>
  <si>
    <t>34005702203</t>
  </si>
  <si>
    <t>34005702204</t>
  </si>
  <si>
    <t>34005702206</t>
  </si>
  <si>
    <t>34005702207</t>
  </si>
  <si>
    <t>34005702208</t>
  </si>
  <si>
    <t>34005702209</t>
  </si>
  <si>
    <t>34005702210</t>
  </si>
  <si>
    <t>34005702300</t>
  </si>
  <si>
    <t>34005702400</t>
  </si>
  <si>
    <t>34005702500</t>
  </si>
  <si>
    <t>34005702601</t>
  </si>
  <si>
    <t>34005702603</t>
  </si>
  <si>
    <t>34005702700</t>
  </si>
  <si>
    <t>34005702801</t>
  </si>
  <si>
    <t>34005702802</t>
  </si>
  <si>
    <t>34005702803</t>
  </si>
  <si>
    <t>34005702804</t>
  </si>
  <si>
    <t>34005702805</t>
  </si>
  <si>
    <t>34005702806</t>
  </si>
  <si>
    <t>34005702807</t>
  </si>
  <si>
    <t>34005702808</t>
  </si>
  <si>
    <t>34005702809</t>
  </si>
  <si>
    <t>34005702810</t>
  </si>
  <si>
    <t>34005702811</t>
  </si>
  <si>
    <t>34005702905</t>
  </si>
  <si>
    <t>34005702906</t>
  </si>
  <si>
    <t>34005702907</t>
  </si>
  <si>
    <t>34005702908</t>
  </si>
  <si>
    <t>34005702909</t>
  </si>
  <si>
    <t>34005702910</t>
  </si>
  <si>
    <t>34005702913</t>
  </si>
  <si>
    <t>34005702914</t>
  </si>
  <si>
    <t>34005702915</t>
  </si>
  <si>
    <t>34005702917</t>
  </si>
  <si>
    <t>34005702918</t>
  </si>
  <si>
    <t>34005703000</t>
  </si>
  <si>
    <t>34005703102</t>
  </si>
  <si>
    <t>34005703103</t>
  </si>
  <si>
    <t>34005703104</t>
  </si>
  <si>
    <t>34005703201</t>
  </si>
  <si>
    <t>34005703202</t>
  </si>
  <si>
    <t>34005703203</t>
  </si>
  <si>
    <t>34005703600</t>
  </si>
  <si>
    <t>34005703700</t>
  </si>
  <si>
    <t>34005703801</t>
  </si>
  <si>
    <t>34005703802</t>
  </si>
  <si>
    <t>34005703803</t>
  </si>
  <si>
    <t>34005703804</t>
  </si>
  <si>
    <t>34005703900</t>
  </si>
  <si>
    <t>34005704004</t>
  </si>
  <si>
    <t>34005704005</t>
  </si>
  <si>
    <t>34005704006</t>
  </si>
  <si>
    <t>34005704007</t>
  </si>
  <si>
    <t>34005704008</t>
  </si>
  <si>
    <t>34005704009</t>
  </si>
  <si>
    <t>34005704011</t>
  </si>
  <si>
    <t>34005704012</t>
  </si>
  <si>
    <t>34005704013</t>
  </si>
  <si>
    <t>34005704014</t>
  </si>
  <si>
    <t>34005704200</t>
  </si>
  <si>
    <t>34005704302</t>
  </si>
  <si>
    <t>34005704500</t>
  </si>
  <si>
    <t>34005704600</t>
  </si>
  <si>
    <t>34005704700</t>
  </si>
  <si>
    <t>34005704801</t>
  </si>
  <si>
    <t>34005704802</t>
  </si>
  <si>
    <t>34005981802</t>
  </si>
  <si>
    <t>34005982111</t>
  </si>
  <si>
    <t>34007600200</t>
  </si>
  <si>
    <t>34007600400</t>
  </si>
  <si>
    <t>34007600700</t>
  </si>
  <si>
    <t>34007600800</t>
  </si>
  <si>
    <t>34007600900</t>
  </si>
  <si>
    <t>34007601000</t>
  </si>
  <si>
    <t>34007601101</t>
  </si>
  <si>
    <t>34007601102</t>
  </si>
  <si>
    <t>34007601200</t>
  </si>
  <si>
    <t>34007601300</t>
  </si>
  <si>
    <t>34007601400</t>
  </si>
  <si>
    <t>34007601500</t>
  </si>
  <si>
    <t>34007601600</t>
  </si>
  <si>
    <t>34007601700</t>
  </si>
  <si>
    <t>34007601800</t>
  </si>
  <si>
    <t>34007601900</t>
  </si>
  <si>
    <t>34007602000</t>
  </si>
  <si>
    <t>34007602503</t>
  </si>
  <si>
    <t>34007602601</t>
  </si>
  <si>
    <t>34007602602</t>
  </si>
  <si>
    <t>34007602901</t>
  </si>
  <si>
    <t>34007602902</t>
  </si>
  <si>
    <t>34007603001</t>
  </si>
  <si>
    <t>34007603002</t>
  </si>
  <si>
    <t>34007603100</t>
  </si>
  <si>
    <t>34007603200</t>
  </si>
  <si>
    <t>34007603301</t>
  </si>
  <si>
    <t>34007603302</t>
  </si>
  <si>
    <t>34007603303</t>
  </si>
  <si>
    <t>34007603400</t>
  </si>
  <si>
    <t>34007603501</t>
  </si>
  <si>
    <t>34007603503</t>
  </si>
  <si>
    <t>34007603504</t>
  </si>
  <si>
    <t>34007603505</t>
  </si>
  <si>
    <t>34007603506</t>
  </si>
  <si>
    <t>34007603507</t>
  </si>
  <si>
    <t>34007603601</t>
  </si>
  <si>
    <t>34007603602</t>
  </si>
  <si>
    <t>34007603603</t>
  </si>
  <si>
    <t>34007603700</t>
  </si>
  <si>
    <t>34007603800</t>
  </si>
  <si>
    <t>34007603901</t>
  </si>
  <si>
    <t>34007603902</t>
  </si>
  <si>
    <t>34007604100</t>
  </si>
  <si>
    <t>34007604200</t>
  </si>
  <si>
    <t>34007604300</t>
  </si>
  <si>
    <t>34007604400</t>
  </si>
  <si>
    <t>34007604600</t>
  </si>
  <si>
    <t>34007604700</t>
  </si>
  <si>
    <t>34007605100</t>
  </si>
  <si>
    <t>34007605200</t>
  </si>
  <si>
    <t>34007605300</t>
  </si>
  <si>
    <t>34007605400</t>
  </si>
  <si>
    <t>34007605602</t>
  </si>
  <si>
    <t>34007605700</t>
  </si>
  <si>
    <t>34007605800</t>
  </si>
  <si>
    <t>34007605900</t>
  </si>
  <si>
    <t>34007606000</t>
  </si>
  <si>
    <t>34007606100</t>
  </si>
  <si>
    <t>34007606200</t>
  </si>
  <si>
    <t>34007606300</t>
  </si>
  <si>
    <t>34007606400</t>
  </si>
  <si>
    <t>34007606500</t>
  </si>
  <si>
    <t>34007606600</t>
  </si>
  <si>
    <t>34007606700</t>
  </si>
  <si>
    <t>34007606800</t>
  </si>
  <si>
    <t>34007607000</t>
  </si>
  <si>
    <t>34007607100</t>
  </si>
  <si>
    <t>34007607200</t>
  </si>
  <si>
    <t>34007607300</t>
  </si>
  <si>
    <t>34007607401</t>
  </si>
  <si>
    <t>34007607402</t>
  </si>
  <si>
    <t>34007607502</t>
  </si>
  <si>
    <t>34007607503</t>
  </si>
  <si>
    <t>34007607504</t>
  </si>
  <si>
    <t>34007607505</t>
  </si>
  <si>
    <t>34007607506</t>
  </si>
  <si>
    <t>34007607507</t>
  </si>
  <si>
    <t>34007607600</t>
  </si>
  <si>
    <t>34007607701</t>
  </si>
  <si>
    <t>34007607702</t>
  </si>
  <si>
    <t>34007607801</t>
  </si>
  <si>
    <t>34007607802</t>
  </si>
  <si>
    <t>34007607900</t>
  </si>
  <si>
    <t>34007608001</t>
  </si>
  <si>
    <t>34007608202</t>
  </si>
  <si>
    <t>34007608205</t>
  </si>
  <si>
    <t>34007608206</t>
  </si>
  <si>
    <t>34007608209</t>
  </si>
  <si>
    <t>34007608210</t>
  </si>
  <si>
    <t>34007608211</t>
  </si>
  <si>
    <t>34007608302</t>
  </si>
  <si>
    <t>34007608303</t>
  </si>
  <si>
    <t>34007608304</t>
  </si>
  <si>
    <t>34007608401</t>
  </si>
  <si>
    <t>34007608402</t>
  </si>
  <si>
    <t>34007608403</t>
  </si>
  <si>
    <t>34007608404</t>
  </si>
  <si>
    <t>34007608503</t>
  </si>
  <si>
    <t>34007608504</t>
  </si>
  <si>
    <t>34007608600</t>
  </si>
  <si>
    <t>34007608700</t>
  </si>
  <si>
    <t>34007608800</t>
  </si>
  <si>
    <t>34007608901</t>
  </si>
  <si>
    <t>34007608903</t>
  </si>
  <si>
    <t>34007608904</t>
  </si>
  <si>
    <t>34007609000</t>
  </si>
  <si>
    <t>34007609103</t>
  </si>
  <si>
    <t>34007609201</t>
  </si>
  <si>
    <t>34007609202</t>
  </si>
  <si>
    <t>34007609203</t>
  </si>
  <si>
    <t>34007609204</t>
  </si>
  <si>
    <t>34007609205</t>
  </si>
  <si>
    <t>34007610300</t>
  </si>
  <si>
    <t>34007610400</t>
  </si>
  <si>
    <t>34007610500</t>
  </si>
  <si>
    <t>34007610600</t>
  </si>
  <si>
    <t>34007610800</t>
  </si>
  <si>
    <t>34007610900</t>
  </si>
  <si>
    <t>34007611000</t>
  </si>
  <si>
    <t>34007611100</t>
  </si>
  <si>
    <t>34007611200</t>
  </si>
  <si>
    <t>34007611300</t>
  </si>
  <si>
    <t>34007611400</t>
  </si>
  <si>
    <t>34007611500</t>
  </si>
  <si>
    <t>34007611600</t>
  </si>
  <si>
    <t>34007611700</t>
  </si>
  <si>
    <t>34009020101</t>
  </si>
  <si>
    <t>34009020102</t>
  </si>
  <si>
    <t>34009020201</t>
  </si>
  <si>
    <t>34009020203</t>
  </si>
  <si>
    <t>34009020205</t>
  </si>
  <si>
    <t>34009020206</t>
  </si>
  <si>
    <t>34009020301</t>
  </si>
  <si>
    <t>34009020302</t>
  </si>
  <si>
    <t>34009020400</t>
  </si>
  <si>
    <t>34009020500</t>
  </si>
  <si>
    <t>34009020600</t>
  </si>
  <si>
    <t>34009020700</t>
  </si>
  <si>
    <t>34009020800</t>
  </si>
  <si>
    <t>34009020901</t>
  </si>
  <si>
    <t>34009020902</t>
  </si>
  <si>
    <t>34009021001</t>
  </si>
  <si>
    <t>34009021002</t>
  </si>
  <si>
    <t>34009021100</t>
  </si>
  <si>
    <t>34009021300</t>
  </si>
  <si>
    <t>34009021400</t>
  </si>
  <si>
    <t>34009021500</t>
  </si>
  <si>
    <t>34009021600</t>
  </si>
  <si>
    <t>34009021701</t>
  </si>
  <si>
    <t>34009021702</t>
  </si>
  <si>
    <t>34009021803</t>
  </si>
  <si>
    <t>34009021804</t>
  </si>
  <si>
    <t>34009021805</t>
  </si>
  <si>
    <t>34009021806</t>
  </si>
  <si>
    <t>34009021900</t>
  </si>
  <si>
    <t>34009022000</t>
  </si>
  <si>
    <t>34009022101</t>
  </si>
  <si>
    <t>34009022102</t>
  </si>
  <si>
    <t>34011010101</t>
  </si>
  <si>
    <t>34011010103</t>
  </si>
  <si>
    <t>34011010200</t>
  </si>
  <si>
    <t>34011010301</t>
  </si>
  <si>
    <t>34011010302</t>
  </si>
  <si>
    <t>34011010401</t>
  </si>
  <si>
    <t>34011010402</t>
  </si>
  <si>
    <t>34011010500</t>
  </si>
  <si>
    <t>34011010600</t>
  </si>
  <si>
    <t>34011010700</t>
  </si>
  <si>
    <t>34011010800</t>
  </si>
  <si>
    <t>34011020100</t>
  </si>
  <si>
    <t>34011020200</t>
  </si>
  <si>
    <t>34011020300</t>
  </si>
  <si>
    <t>34011020400</t>
  </si>
  <si>
    <t>34011020503</t>
  </si>
  <si>
    <t>34011020600</t>
  </si>
  <si>
    <t>34011030100</t>
  </si>
  <si>
    <t>34011030200</t>
  </si>
  <si>
    <t>34011030300</t>
  </si>
  <si>
    <t>34011030400</t>
  </si>
  <si>
    <t>34011030501</t>
  </si>
  <si>
    <t>34011030502</t>
  </si>
  <si>
    <t>34011040300</t>
  </si>
  <si>
    <t>34011040400</t>
  </si>
  <si>
    <t>34011040500</t>
  </si>
  <si>
    <t>34011040600</t>
  </si>
  <si>
    <t>34011040700</t>
  </si>
  <si>
    <t>34011040800</t>
  </si>
  <si>
    <t>34011040901</t>
  </si>
  <si>
    <t>34011040902</t>
  </si>
  <si>
    <t>34011041000</t>
  </si>
  <si>
    <t>34011041100</t>
  </si>
  <si>
    <t>34013000100</t>
  </si>
  <si>
    <t>34013000200</t>
  </si>
  <si>
    <t>34013000300</t>
  </si>
  <si>
    <t>34013000400</t>
  </si>
  <si>
    <t>34013000500</t>
  </si>
  <si>
    <t>34013000600</t>
  </si>
  <si>
    <t>34013000700</t>
  </si>
  <si>
    <t>34013000800</t>
  </si>
  <si>
    <t>34013000900</t>
  </si>
  <si>
    <t>34013001000</t>
  </si>
  <si>
    <t>34013001100</t>
  </si>
  <si>
    <t>34013001300</t>
  </si>
  <si>
    <t>34013001400</t>
  </si>
  <si>
    <t>34013001500</t>
  </si>
  <si>
    <t>34013001600</t>
  </si>
  <si>
    <t>34013001700</t>
  </si>
  <si>
    <t>34013001800</t>
  </si>
  <si>
    <t>34013001900</t>
  </si>
  <si>
    <t>34013002000</t>
  </si>
  <si>
    <t>34013002100</t>
  </si>
  <si>
    <t>34013002201</t>
  </si>
  <si>
    <t>34013002202</t>
  </si>
  <si>
    <t>34013002300</t>
  </si>
  <si>
    <t>34013002400</t>
  </si>
  <si>
    <t>34013002500</t>
  </si>
  <si>
    <t>34013002600</t>
  </si>
  <si>
    <t>34013002800</t>
  </si>
  <si>
    <t>34013003100</t>
  </si>
  <si>
    <t>34013003500</t>
  </si>
  <si>
    <t>34013003700</t>
  </si>
  <si>
    <t>34013003800</t>
  </si>
  <si>
    <t>34013003900</t>
  </si>
  <si>
    <t>34013004100</t>
  </si>
  <si>
    <t>34013004200</t>
  </si>
  <si>
    <t>34013004300</t>
  </si>
  <si>
    <t>34013004400</t>
  </si>
  <si>
    <t>34013004500</t>
  </si>
  <si>
    <t>34013004600</t>
  </si>
  <si>
    <t>34013004700</t>
  </si>
  <si>
    <t>34013004801</t>
  </si>
  <si>
    <t>34013004802</t>
  </si>
  <si>
    <t>34013004900</t>
  </si>
  <si>
    <t>34013005000</t>
  </si>
  <si>
    <t>34013005100</t>
  </si>
  <si>
    <t>34013005200</t>
  </si>
  <si>
    <t>34013005300</t>
  </si>
  <si>
    <t>34013005400</t>
  </si>
  <si>
    <t>34013005700</t>
  </si>
  <si>
    <t>34013006200</t>
  </si>
  <si>
    <t>34013006400</t>
  </si>
  <si>
    <t>34013006600</t>
  </si>
  <si>
    <t>34013006700</t>
  </si>
  <si>
    <t>34013006800</t>
  </si>
  <si>
    <t>34013006900</t>
  </si>
  <si>
    <t>34013007000</t>
  </si>
  <si>
    <t>34013007100</t>
  </si>
  <si>
    <t>34013007200</t>
  </si>
  <si>
    <t>34013007300</t>
  </si>
  <si>
    <t>34013007400</t>
  </si>
  <si>
    <t>34013007501</t>
  </si>
  <si>
    <t>34013007502</t>
  </si>
  <si>
    <t>34013007600</t>
  </si>
  <si>
    <t>34013007700</t>
  </si>
  <si>
    <t>34013007800</t>
  </si>
  <si>
    <t>34013007900</t>
  </si>
  <si>
    <t>34013008000</t>
  </si>
  <si>
    <t>34013008100</t>
  </si>
  <si>
    <t>34013008200</t>
  </si>
  <si>
    <t>34013008700</t>
  </si>
  <si>
    <t>34013008800</t>
  </si>
  <si>
    <t>34013008900</t>
  </si>
  <si>
    <t>34013009000</t>
  </si>
  <si>
    <t>34013009100</t>
  </si>
  <si>
    <t>34013009200</t>
  </si>
  <si>
    <t>34013009300</t>
  </si>
  <si>
    <t>34013009400</t>
  </si>
  <si>
    <t>34013009500</t>
  </si>
  <si>
    <t>34013009600</t>
  </si>
  <si>
    <t>34013009700</t>
  </si>
  <si>
    <t>34013009900</t>
  </si>
  <si>
    <t>34013010000</t>
  </si>
  <si>
    <t>34013010100</t>
  </si>
  <si>
    <t>34013010200</t>
  </si>
  <si>
    <t>34013010300</t>
  </si>
  <si>
    <t>34013010400</t>
  </si>
  <si>
    <t>34013010500</t>
  </si>
  <si>
    <t>34013010600</t>
  </si>
  <si>
    <t>34013010700</t>
  </si>
  <si>
    <t>34013010800</t>
  </si>
  <si>
    <t>34013010900</t>
  </si>
  <si>
    <t>34013011100</t>
  </si>
  <si>
    <t>34013011200</t>
  </si>
  <si>
    <t>34013011300</t>
  </si>
  <si>
    <t>34013011400</t>
  </si>
  <si>
    <t>34013011500</t>
  </si>
  <si>
    <t>34013011600</t>
  </si>
  <si>
    <t>34013011700</t>
  </si>
  <si>
    <t>34013011800</t>
  </si>
  <si>
    <t>34013011900</t>
  </si>
  <si>
    <t>34013012000</t>
  </si>
  <si>
    <t>34013012100</t>
  </si>
  <si>
    <t>34013012200</t>
  </si>
  <si>
    <t>34013012300</t>
  </si>
  <si>
    <t>34013012400</t>
  </si>
  <si>
    <t>34013012500</t>
  </si>
  <si>
    <t>34013012600</t>
  </si>
  <si>
    <t>34013012700</t>
  </si>
  <si>
    <t>34013012800</t>
  </si>
  <si>
    <t>34013012900</t>
  </si>
  <si>
    <t>34013013000</t>
  </si>
  <si>
    <t>34013013100</t>
  </si>
  <si>
    <t>34013013200</t>
  </si>
  <si>
    <t>34013013300</t>
  </si>
  <si>
    <t>34013013400</t>
  </si>
  <si>
    <t>34013013500</t>
  </si>
  <si>
    <t>34013013600</t>
  </si>
  <si>
    <t>34013013700</t>
  </si>
  <si>
    <t>34013013800</t>
  </si>
  <si>
    <t>34013013900</t>
  </si>
  <si>
    <t>34013014000</t>
  </si>
  <si>
    <t>34013014100</t>
  </si>
  <si>
    <t>34013014200</t>
  </si>
  <si>
    <t>34013014300</t>
  </si>
  <si>
    <t>34013014400</t>
  </si>
  <si>
    <t>34013014500</t>
  </si>
  <si>
    <t>34013014600</t>
  </si>
  <si>
    <t>34013014700</t>
  </si>
  <si>
    <t>34013014800</t>
  </si>
  <si>
    <t>34013014900</t>
  </si>
  <si>
    <t>34013015000</t>
  </si>
  <si>
    <t>34013015100</t>
  </si>
  <si>
    <t>34013015200</t>
  </si>
  <si>
    <t>34013015300</t>
  </si>
  <si>
    <t>34013015400</t>
  </si>
  <si>
    <t>34013015500</t>
  </si>
  <si>
    <t>34013015600</t>
  </si>
  <si>
    <t>34013015700</t>
  </si>
  <si>
    <t>34013015800</t>
  </si>
  <si>
    <t>34013015900</t>
  </si>
  <si>
    <t>34013016000</t>
  </si>
  <si>
    <t>34013016100</t>
  </si>
  <si>
    <t>34013016200</t>
  </si>
  <si>
    <t>34013016300</t>
  </si>
  <si>
    <t>34013016400</t>
  </si>
  <si>
    <t>34013016500</t>
  </si>
  <si>
    <t>34013016600</t>
  </si>
  <si>
    <t>34013016700</t>
  </si>
  <si>
    <t>34013016800</t>
  </si>
  <si>
    <t>34013016900</t>
  </si>
  <si>
    <t>34013017000</t>
  </si>
  <si>
    <t>34013017100</t>
  </si>
  <si>
    <t>34013017200</t>
  </si>
  <si>
    <t>34013017301</t>
  </si>
  <si>
    <t>34013017302</t>
  </si>
  <si>
    <t>34013017400</t>
  </si>
  <si>
    <t>34013017500</t>
  </si>
  <si>
    <t>34013017600</t>
  </si>
  <si>
    <t>34013017700</t>
  </si>
  <si>
    <t>34013017800</t>
  </si>
  <si>
    <t>34013017900</t>
  </si>
  <si>
    <t>34013018000</t>
  </si>
  <si>
    <t>34013018100</t>
  </si>
  <si>
    <t>34013018200</t>
  </si>
  <si>
    <t>34013018300</t>
  </si>
  <si>
    <t>34013018400</t>
  </si>
  <si>
    <t>34013018600</t>
  </si>
  <si>
    <t>34013018700</t>
  </si>
  <si>
    <t>34013018800</t>
  </si>
  <si>
    <t>34013018900</t>
  </si>
  <si>
    <t>34013019000</t>
  </si>
  <si>
    <t>34013019100</t>
  </si>
  <si>
    <t>34013019200</t>
  </si>
  <si>
    <t>34013019300</t>
  </si>
  <si>
    <t>34013019400</t>
  </si>
  <si>
    <t>34013019500</t>
  </si>
  <si>
    <t>34013019600</t>
  </si>
  <si>
    <t>34013019700</t>
  </si>
  <si>
    <t>34013019800</t>
  </si>
  <si>
    <t>34013019900</t>
  </si>
  <si>
    <t>34013020000</t>
  </si>
  <si>
    <t>34013020100</t>
  </si>
  <si>
    <t>34013020200</t>
  </si>
  <si>
    <t>34013020300</t>
  </si>
  <si>
    <t>34013020400</t>
  </si>
  <si>
    <t>34013020500</t>
  </si>
  <si>
    <t>34013020600</t>
  </si>
  <si>
    <t>34013020700</t>
  </si>
  <si>
    <t>34013020800</t>
  </si>
  <si>
    <t>34013020901</t>
  </si>
  <si>
    <t>34013020902</t>
  </si>
  <si>
    <t>34013021000</t>
  </si>
  <si>
    <t>34013021100</t>
  </si>
  <si>
    <t>34013021200</t>
  </si>
  <si>
    <t>34013021300</t>
  </si>
  <si>
    <t>34013021400</t>
  </si>
  <si>
    <t>34013021601</t>
  </si>
  <si>
    <t>34013021602</t>
  </si>
  <si>
    <t>34013021701</t>
  </si>
  <si>
    <t>34013021702</t>
  </si>
  <si>
    <t>34013021801</t>
  </si>
  <si>
    <t>34013021802</t>
  </si>
  <si>
    <t>34013021803</t>
  </si>
  <si>
    <t>34013022700</t>
  </si>
  <si>
    <t>34013022800</t>
  </si>
  <si>
    <t>34013022900</t>
  </si>
  <si>
    <t>34013023000</t>
  </si>
  <si>
    <t>34013023100</t>
  </si>
  <si>
    <t>34013023200</t>
  </si>
  <si>
    <t>34013980100</t>
  </si>
  <si>
    <t>34013980200</t>
  </si>
  <si>
    <t>34015500100</t>
  </si>
  <si>
    <t>34015500201</t>
  </si>
  <si>
    <t>34015500202</t>
  </si>
  <si>
    <t>34015500203</t>
  </si>
  <si>
    <t>34015500204</t>
  </si>
  <si>
    <t>34015500205</t>
  </si>
  <si>
    <t>34015500300</t>
  </si>
  <si>
    <t>34015500400</t>
  </si>
  <si>
    <t>34015500500</t>
  </si>
  <si>
    <t>34015500600</t>
  </si>
  <si>
    <t>34015500701</t>
  </si>
  <si>
    <t>34015500702</t>
  </si>
  <si>
    <t>34015500703</t>
  </si>
  <si>
    <t>34015500800</t>
  </si>
  <si>
    <t>34015500900</t>
  </si>
  <si>
    <t>34015501001</t>
  </si>
  <si>
    <t>34015501002</t>
  </si>
  <si>
    <t>34015501003</t>
  </si>
  <si>
    <t>34015501101</t>
  </si>
  <si>
    <t>34015501102</t>
  </si>
  <si>
    <t>34015501103</t>
  </si>
  <si>
    <t>34015501104</t>
  </si>
  <si>
    <t>34015501105</t>
  </si>
  <si>
    <t>34015501106</t>
  </si>
  <si>
    <t>34015501107</t>
  </si>
  <si>
    <t>34015501201</t>
  </si>
  <si>
    <t>34015501202</t>
  </si>
  <si>
    <t>34015501203</t>
  </si>
  <si>
    <t>34015501204</t>
  </si>
  <si>
    <t>34015501205</t>
  </si>
  <si>
    <t>34015501206</t>
  </si>
  <si>
    <t>34015501208</t>
  </si>
  <si>
    <t>34015501209</t>
  </si>
  <si>
    <t>34015501210</t>
  </si>
  <si>
    <t>34015501212</t>
  </si>
  <si>
    <t>34015501213</t>
  </si>
  <si>
    <t>34015501301</t>
  </si>
  <si>
    <t>34015501302</t>
  </si>
  <si>
    <t>34015501303</t>
  </si>
  <si>
    <t>34015501402</t>
  </si>
  <si>
    <t>34015501403</t>
  </si>
  <si>
    <t>34015501404</t>
  </si>
  <si>
    <t>34015501405</t>
  </si>
  <si>
    <t>34015501406</t>
  </si>
  <si>
    <t>34015501500</t>
  </si>
  <si>
    <t>34015501603</t>
  </si>
  <si>
    <t>34015501604</t>
  </si>
  <si>
    <t>34015501605</t>
  </si>
  <si>
    <t>34015501606</t>
  </si>
  <si>
    <t>34015501608</t>
  </si>
  <si>
    <t>34015501609</t>
  </si>
  <si>
    <t>34015501701</t>
  </si>
  <si>
    <t>34015501702</t>
  </si>
  <si>
    <t>34015501703</t>
  </si>
  <si>
    <t>34015501704</t>
  </si>
  <si>
    <t>34015501800</t>
  </si>
  <si>
    <t>34015501900</t>
  </si>
  <si>
    <t>34015502001</t>
  </si>
  <si>
    <t>34015502002</t>
  </si>
  <si>
    <t>34015502100</t>
  </si>
  <si>
    <t>34015502200</t>
  </si>
  <si>
    <t>34015502300</t>
  </si>
  <si>
    <t>34015502400</t>
  </si>
  <si>
    <t>34017000100</t>
  </si>
  <si>
    <t>34017000200</t>
  </si>
  <si>
    <t>34017000300</t>
  </si>
  <si>
    <t>34017000400</t>
  </si>
  <si>
    <t>34017000500</t>
  </si>
  <si>
    <t>34017000600</t>
  </si>
  <si>
    <t>34017000700</t>
  </si>
  <si>
    <t>34017000800</t>
  </si>
  <si>
    <t>34017000902</t>
  </si>
  <si>
    <t>34017001000</t>
  </si>
  <si>
    <t>34017001100</t>
  </si>
  <si>
    <t>34017001201</t>
  </si>
  <si>
    <t>34017001202</t>
  </si>
  <si>
    <t>34017001300</t>
  </si>
  <si>
    <t>34017001400</t>
  </si>
  <si>
    <t>34017001701</t>
  </si>
  <si>
    <t>34017001800</t>
  </si>
  <si>
    <t>34017001900</t>
  </si>
  <si>
    <t>34017002000</t>
  </si>
  <si>
    <t>34017002200</t>
  </si>
  <si>
    <t>34017002300</t>
  </si>
  <si>
    <t>34017002400</t>
  </si>
  <si>
    <t>34017002700</t>
  </si>
  <si>
    <t>34017002800</t>
  </si>
  <si>
    <t>34017002900</t>
  </si>
  <si>
    <t>34017003000</t>
  </si>
  <si>
    <t>34017003100</t>
  </si>
  <si>
    <t>34017003500</t>
  </si>
  <si>
    <t>34017004000</t>
  </si>
  <si>
    <t>34017004101</t>
  </si>
  <si>
    <t>34017004102</t>
  </si>
  <si>
    <t>34017004200</t>
  </si>
  <si>
    <t>34017004300</t>
  </si>
  <si>
    <t>34017004400</t>
  </si>
  <si>
    <t>34017004500</t>
  </si>
  <si>
    <t>34017004600</t>
  </si>
  <si>
    <t>34017004700</t>
  </si>
  <si>
    <t>34017004800</t>
  </si>
  <si>
    <t>34017004900</t>
  </si>
  <si>
    <t>34017005200</t>
  </si>
  <si>
    <t>34017005300</t>
  </si>
  <si>
    <t>34017005400</t>
  </si>
  <si>
    <t>34017005500</t>
  </si>
  <si>
    <t>34017005600</t>
  </si>
  <si>
    <t>34017005801</t>
  </si>
  <si>
    <t>34017005802</t>
  </si>
  <si>
    <t>34017005900</t>
  </si>
  <si>
    <t>34017006000</t>
  </si>
  <si>
    <t>34017006100</t>
  </si>
  <si>
    <t>34017006200</t>
  </si>
  <si>
    <t>34017006300</t>
  </si>
  <si>
    <t>34017006400</t>
  </si>
  <si>
    <t>34017006500</t>
  </si>
  <si>
    <t>34017006600</t>
  </si>
  <si>
    <t>34017006700</t>
  </si>
  <si>
    <t>34017006800</t>
  </si>
  <si>
    <t>34017006900</t>
  </si>
  <si>
    <t>34017007000</t>
  </si>
  <si>
    <t>34017007100</t>
  </si>
  <si>
    <t>34017007200</t>
  </si>
  <si>
    <t>34017007300</t>
  </si>
  <si>
    <t>34017007400</t>
  </si>
  <si>
    <t>34017007500</t>
  </si>
  <si>
    <t>34017007600</t>
  </si>
  <si>
    <t>34017007700</t>
  </si>
  <si>
    <t>34017007800</t>
  </si>
  <si>
    <t>34017010100</t>
  </si>
  <si>
    <t>34017010200</t>
  </si>
  <si>
    <t>34017010300</t>
  </si>
  <si>
    <t>34017010400</t>
  </si>
  <si>
    <t>34017010500</t>
  </si>
  <si>
    <t>34017010600</t>
  </si>
  <si>
    <t>34017010700</t>
  </si>
  <si>
    <t>34017010800</t>
  </si>
  <si>
    <t>34017010900</t>
  </si>
  <si>
    <t>34017011000</t>
  </si>
  <si>
    <t>34017011100</t>
  </si>
  <si>
    <t>34017011200</t>
  </si>
  <si>
    <t>34017011300</t>
  </si>
  <si>
    <t>34017011400</t>
  </si>
  <si>
    <t>34017011500</t>
  </si>
  <si>
    <t>34017011600</t>
  </si>
  <si>
    <t>34017012300</t>
  </si>
  <si>
    <t>34017012400</t>
  </si>
  <si>
    <t>34017012500</t>
  </si>
  <si>
    <t>34017012600</t>
  </si>
  <si>
    <t>34017012700</t>
  </si>
  <si>
    <t>34017012800</t>
  </si>
  <si>
    <t>34017012900</t>
  </si>
  <si>
    <t>34017013000</t>
  </si>
  <si>
    <t>34017013100</t>
  </si>
  <si>
    <t>34017013200</t>
  </si>
  <si>
    <t>34017013300</t>
  </si>
  <si>
    <t>34017013400</t>
  </si>
  <si>
    <t>34017013500</t>
  </si>
  <si>
    <t>34017013600</t>
  </si>
  <si>
    <t>34017013700</t>
  </si>
  <si>
    <t>34017013800</t>
  </si>
  <si>
    <t>34017013900</t>
  </si>
  <si>
    <t>34017014000</t>
  </si>
  <si>
    <t>34017014101</t>
  </si>
  <si>
    <t>34017014102</t>
  </si>
  <si>
    <t>34017014200</t>
  </si>
  <si>
    <t>34017014300</t>
  </si>
  <si>
    <t>34017014400</t>
  </si>
  <si>
    <t>34017014501</t>
  </si>
  <si>
    <t>34017014502</t>
  </si>
  <si>
    <t>34017014600</t>
  </si>
  <si>
    <t>34017014700</t>
  </si>
  <si>
    <t>34017014800</t>
  </si>
  <si>
    <t>34017014900</t>
  </si>
  <si>
    <t>34017015001</t>
  </si>
  <si>
    <t>34017015002</t>
  </si>
  <si>
    <t>34017015100</t>
  </si>
  <si>
    <t>34017015201</t>
  </si>
  <si>
    <t>34017015202</t>
  </si>
  <si>
    <t>34017015300</t>
  </si>
  <si>
    <t>34017015500</t>
  </si>
  <si>
    <t>34017015600</t>
  </si>
  <si>
    <t>34017015700</t>
  </si>
  <si>
    <t>34017015801</t>
  </si>
  <si>
    <t>34017015802</t>
  </si>
  <si>
    <t>34017015900</t>
  </si>
  <si>
    <t>34017016000</t>
  </si>
  <si>
    <t>34017016100</t>
  </si>
  <si>
    <t>34017016200</t>
  </si>
  <si>
    <t>34017016300</t>
  </si>
  <si>
    <t>34017016400</t>
  </si>
  <si>
    <t>34017016500</t>
  </si>
  <si>
    <t>34017016600</t>
  </si>
  <si>
    <t>34017016700</t>
  </si>
  <si>
    <t>34017016800</t>
  </si>
  <si>
    <t>34017016900</t>
  </si>
  <si>
    <t>34017017000</t>
  </si>
  <si>
    <t>34017017100</t>
  </si>
  <si>
    <t>34017017200</t>
  </si>
  <si>
    <t>34017017300</t>
  </si>
  <si>
    <t>34017017400</t>
  </si>
  <si>
    <t>34017017500</t>
  </si>
  <si>
    <t>34017017600</t>
  </si>
  <si>
    <t>34017017700</t>
  </si>
  <si>
    <t>34017017800</t>
  </si>
  <si>
    <t>34017017900</t>
  </si>
  <si>
    <t>34017018000</t>
  </si>
  <si>
    <t>34017018100</t>
  </si>
  <si>
    <t>34017018200</t>
  </si>
  <si>
    <t>34017018301</t>
  </si>
  <si>
    <t>34017018302</t>
  </si>
  <si>
    <t>34017018400</t>
  </si>
  <si>
    <t>34017018500</t>
  </si>
  <si>
    <t>34017018600</t>
  </si>
  <si>
    <t>34017018701</t>
  </si>
  <si>
    <t>34017018702</t>
  </si>
  <si>
    <t>34017018800</t>
  </si>
  <si>
    <t>34017018900</t>
  </si>
  <si>
    <t>34017019000</t>
  </si>
  <si>
    <t>34017019100</t>
  </si>
  <si>
    <t>34017019200</t>
  </si>
  <si>
    <t>34017019300</t>
  </si>
  <si>
    <t>34017019400</t>
  </si>
  <si>
    <t>34017019800</t>
  </si>
  <si>
    <t>34017019900</t>
  </si>
  <si>
    <t>34017020000</t>
  </si>
  <si>
    <t>34017020100</t>
  </si>
  <si>
    <t>34017032400</t>
  </si>
  <si>
    <t>34019010100</t>
  </si>
  <si>
    <t>34019010200</t>
  </si>
  <si>
    <t>34019010300</t>
  </si>
  <si>
    <t>34019010400</t>
  </si>
  <si>
    <t>34019010500</t>
  </si>
  <si>
    <t>34019010600</t>
  </si>
  <si>
    <t>34019010701</t>
  </si>
  <si>
    <t>34019010702</t>
  </si>
  <si>
    <t>34019010801</t>
  </si>
  <si>
    <t>34019010802</t>
  </si>
  <si>
    <t>34019010900</t>
  </si>
  <si>
    <t>34019011001</t>
  </si>
  <si>
    <t>34019011002</t>
  </si>
  <si>
    <t>34019011100</t>
  </si>
  <si>
    <t>34019011201</t>
  </si>
  <si>
    <t>34019011202</t>
  </si>
  <si>
    <t>34019011301</t>
  </si>
  <si>
    <t>34019011302</t>
  </si>
  <si>
    <t>34019011303</t>
  </si>
  <si>
    <t>34019011304</t>
  </si>
  <si>
    <t>34019011400</t>
  </si>
  <si>
    <t>34019011500</t>
  </si>
  <si>
    <t>34019011600</t>
  </si>
  <si>
    <t>34019011700</t>
  </si>
  <si>
    <t>34019011800</t>
  </si>
  <si>
    <t>34019011900</t>
  </si>
  <si>
    <t>34021000100</t>
  </si>
  <si>
    <t>34021000200</t>
  </si>
  <si>
    <t>34021000300</t>
  </si>
  <si>
    <t>34021000400</t>
  </si>
  <si>
    <t>34021000500</t>
  </si>
  <si>
    <t>34021000600</t>
  </si>
  <si>
    <t>34021000700</t>
  </si>
  <si>
    <t>34021000800</t>
  </si>
  <si>
    <t>34021000900</t>
  </si>
  <si>
    <t>34021001000</t>
  </si>
  <si>
    <t>34021001101</t>
  </si>
  <si>
    <t>34021001102</t>
  </si>
  <si>
    <t>34021001200</t>
  </si>
  <si>
    <t>34021001300</t>
  </si>
  <si>
    <t>34021001401</t>
  </si>
  <si>
    <t>34021001402</t>
  </si>
  <si>
    <t>34021001500</t>
  </si>
  <si>
    <t>34021001600</t>
  </si>
  <si>
    <t>34021001700</t>
  </si>
  <si>
    <t>34021001800</t>
  </si>
  <si>
    <t>34021001900</t>
  </si>
  <si>
    <t>34021002000</t>
  </si>
  <si>
    <t>34021002100</t>
  </si>
  <si>
    <t>34021002200</t>
  </si>
  <si>
    <t>34021002400</t>
  </si>
  <si>
    <t>34021002500</t>
  </si>
  <si>
    <t>34021002601</t>
  </si>
  <si>
    <t>34021002602</t>
  </si>
  <si>
    <t>34021002701</t>
  </si>
  <si>
    <t>34021002702</t>
  </si>
  <si>
    <t>34021002800</t>
  </si>
  <si>
    <t>34021002902</t>
  </si>
  <si>
    <t>34021002903</t>
  </si>
  <si>
    <t>34021002904</t>
  </si>
  <si>
    <t>34021003001</t>
  </si>
  <si>
    <t>34021003002</t>
  </si>
  <si>
    <t>34021003003</t>
  </si>
  <si>
    <t>34021003004</t>
  </si>
  <si>
    <t>34021003006</t>
  </si>
  <si>
    <t>34021003007</t>
  </si>
  <si>
    <t>34021003008</t>
  </si>
  <si>
    <t>34021003009</t>
  </si>
  <si>
    <t>34021003100</t>
  </si>
  <si>
    <t>34021003201</t>
  </si>
  <si>
    <t>34021003202</t>
  </si>
  <si>
    <t>34021003301</t>
  </si>
  <si>
    <t>34021003302</t>
  </si>
  <si>
    <t>34021003400</t>
  </si>
  <si>
    <t>34021003500</t>
  </si>
  <si>
    <t>34021003601</t>
  </si>
  <si>
    <t>34021003602</t>
  </si>
  <si>
    <t>34021003703</t>
  </si>
  <si>
    <t>34021003704</t>
  </si>
  <si>
    <t>34021003705</t>
  </si>
  <si>
    <t>34021003706</t>
  </si>
  <si>
    <t>34021003800</t>
  </si>
  <si>
    <t>34021003902</t>
  </si>
  <si>
    <t>34021003903</t>
  </si>
  <si>
    <t>34021003904</t>
  </si>
  <si>
    <t>34021003905</t>
  </si>
  <si>
    <t>34021004000</t>
  </si>
  <si>
    <t>34021004201</t>
  </si>
  <si>
    <t>34021004203</t>
  </si>
  <si>
    <t>34021004204</t>
  </si>
  <si>
    <t>34021004301</t>
  </si>
  <si>
    <t>34021004304</t>
  </si>
  <si>
    <t>34021004306</t>
  </si>
  <si>
    <t>34021004307</t>
  </si>
  <si>
    <t>34021004309</t>
  </si>
  <si>
    <t>34021004310</t>
  </si>
  <si>
    <t>34021004403</t>
  </si>
  <si>
    <t>34021004404</t>
  </si>
  <si>
    <t>34021004405</t>
  </si>
  <si>
    <t>34021004406</t>
  </si>
  <si>
    <t>34021004407</t>
  </si>
  <si>
    <t>34021004501</t>
  </si>
  <si>
    <t>34021004502</t>
  </si>
  <si>
    <t>34023000100</t>
  </si>
  <si>
    <t>34023000200</t>
  </si>
  <si>
    <t>34023000300</t>
  </si>
  <si>
    <t>34023000401</t>
  </si>
  <si>
    <t>34023000403</t>
  </si>
  <si>
    <t>34023000404</t>
  </si>
  <si>
    <t>34023000501</t>
  </si>
  <si>
    <t>34023000502</t>
  </si>
  <si>
    <t>34023000603</t>
  </si>
  <si>
    <t>34023000606</t>
  </si>
  <si>
    <t>34023000608</t>
  </si>
  <si>
    <t>34023000701</t>
  </si>
  <si>
    <t>34023000702</t>
  </si>
  <si>
    <t>34023000801</t>
  </si>
  <si>
    <t>34023000802</t>
  </si>
  <si>
    <t>34023000901</t>
  </si>
  <si>
    <t>34023000902</t>
  </si>
  <si>
    <t>34023001001</t>
  </si>
  <si>
    <t>34023001002</t>
  </si>
  <si>
    <t>34023001100</t>
  </si>
  <si>
    <t>34023001200</t>
  </si>
  <si>
    <t>34023001300</t>
  </si>
  <si>
    <t>34023001409</t>
  </si>
  <si>
    <t>34023001410</t>
  </si>
  <si>
    <t>34023001411</t>
  </si>
  <si>
    <t>34023001412</t>
  </si>
  <si>
    <t>34023001413</t>
  </si>
  <si>
    <t>34023001414</t>
  </si>
  <si>
    <t>34023001415</t>
  </si>
  <si>
    <t>34023001416</t>
  </si>
  <si>
    <t>34023001417</t>
  </si>
  <si>
    <t>34023001502</t>
  </si>
  <si>
    <t>34023001504</t>
  </si>
  <si>
    <t>34023001505</t>
  </si>
  <si>
    <t>34023001506</t>
  </si>
  <si>
    <t>34023001600</t>
  </si>
  <si>
    <t>34023001701</t>
  </si>
  <si>
    <t>34023001702</t>
  </si>
  <si>
    <t>34023001803</t>
  </si>
  <si>
    <t>34023001804</t>
  </si>
  <si>
    <t>34023001805</t>
  </si>
  <si>
    <t>34023001901</t>
  </si>
  <si>
    <t>34023001902</t>
  </si>
  <si>
    <t>34023001903</t>
  </si>
  <si>
    <t>34023002000</t>
  </si>
  <si>
    <t>34023002101</t>
  </si>
  <si>
    <t>34023002102</t>
  </si>
  <si>
    <t>34023002200</t>
  </si>
  <si>
    <t>34023002301</t>
  </si>
  <si>
    <t>34023002302</t>
  </si>
  <si>
    <t>34023002401</t>
  </si>
  <si>
    <t>34023002402</t>
  </si>
  <si>
    <t>34023002500</t>
  </si>
  <si>
    <t>34023002603</t>
  </si>
  <si>
    <t>34023002604</t>
  </si>
  <si>
    <t>34023002605</t>
  </si>
  <si>
    <t>34023002701</t>
  </si>
  <si>
    <t>34023002703</t>
  </si>
  <si>
    <t>34023002805</t>
  </si>
  <si>
    <t>34023002901</t>
  </si>
  <si>
    <t>34023002902</t>
  </si>
  <si>
    <t>34023003001</t>
  </si>
  <si>
    <t>34023003002</t>
  </si>
  <si>
    <t>34023003101</t>
  </si>
  <si>
    <t>34023003102</t>
  </si>
  <si>
    <t>34023003201</t>
  </si>
  <si>
    <t>34023003203</t>
  </si>
  <si>
    <t>34023003300</t>
  </si>
  <si>
    <t>34023003401</t>
  </si>
  <si>
    <t>34023003500</t>
  </si>
  <si>
    <t>34023003600</t>
  </si>
  <si>
    <t>34023003700</t>
  </si>
  <si>
    <t>34023003800</t>
  </si>
  <si>
    <t>34023004000</t>
  </si>
  <si>
    <t>34023004100</t>
  </si>
  <si>
    <t>34023004200</t>
  </si>
  <si>
    <t>34023004300</t>
  </si>
  <si>
    <t>34023004400</t>
  </si>
  <si>
    <t>34023004500</t>
  </si>
  <si>
    <t>34023004600</t>
  </si>
  <si>
    <t>34023004700</t>
  </si>
  <si>
    <t>34023004800</t>
  </si>
  <si>
    <t>34023004900</t>
  </si>
  <si>
    <t>34023005000</t>
  </si>
  <si>
    <t>34023005100</t>
  </si>
  <si>
    <t>34023005200</t>
  </si>
  <si>
    <t>34023005300</t>
  </si>
  <si>
    <t>34023005500</t>
  </si>
  <si>
    <t>34023005601</t>
  </si>
  <si>
    <t>34023005602</t>
  </si>
  <si>
    <t>34023005700</t>
  </si>
  <si>
    <t>34023005800</t>
  </si>
  <si>
    <t>34023006001</t>
  </si>
  <si>
    <t>34023006002</t>
  </si>
  <si>
    <t>34023006101</t>
  </si>
  <si>
    <t>34023006103</t>
  </si>
  <si>
    <t>34023006104</t>
  </si>
  <si>
    <t>34023006203</t>
  </si>
  <si>
    <t>34023006204</t>
  </si>
  <si>
    <t>34023006205</t>
  </si>
  <si>
    <t>34023006206</t>
  </si>
  <si>
    <t>34023006207</t>
  </si>
  <si>
    <t>34023006300</t>
  </si>
  <si>
    <t>34023006403</t>
  </si>
  <si>
    <t>34023006500</t>
  </si>
  <si>
    <t>34023006601</t>
  </si>
  <si>
    <t>34023006604</t>
  </si>
  <si>
    <t>34023006605</t>
  </si>
  <si>
    <t>34023006606</t>
  </si>
  <si>
    <t>34023006607</t>
  </si>
  <si>
    <t>34023006608</t>
  </si>
  <si>
    <t>34023006701</t>
  </si>
  <si>
    <t>34023006703</t>
  </si>
  <si>
    <t>34023006800</t>
  </si>
  <si>
    <t>34023006900</t>
  </si>
  <si>
    <t>34023007000</t>
  </si>
  <si>
    <t>34023007101</t>
  </si>
  <si>
    <t>34023007102</t>
  </si>
  <si>
    <t>34023007103</t>
  </si>
  <si>
    <t>34023007202</t>
  </si>
  <si>
    <t>34023007203</t>
  </si>
  <si>
    <t>34023007301</t>
  </si>
  <si>
    <t>34023007303</t>
  </si>
  <si>
    <t>34023007304</t>
  </si>
  <si>
    <t>34023007402</t>
  </si>
  <si>
    <t>34023007500</t>
  </si>
  <si>
    <t>34023007600</t>
  </si>
  <si>
    <t>34023007702</t>
  </si>
  <si>
    <t>34023007703</t>
  </si>
  <si>
    <t>34023007704</t>
  </si>
  <si>
    <t>34023007801</t>
  </si>
  <si>
    <t>34023007804</t>
  </si>
  <si>
    <t>34023007805</t>
  </si>
  <si>
    <t>34023007806</t>
  </si>
  <si>
    <t>34023007905</t>
  </si>
  <si>
    <t>34023007906</t>
  </si>
  <si>
    <t>34023007907</t>
  </si>
  <si>
    <t>34023007908</t>
  </si>
  <si>
    <t>34023007909</t>
  </si>
  <si>
    <t>34023007910</t>
  </si>
  <si>
    <t>34023007911</t>
  </si>
  <si>
    <t>34023007912</t>
  </si>
  <si>
    <t>34023008001</t>
  </si>
  <si>
    <t>34023008101</t>
  </si>
  <si>
    <t>34023008102</t>
  </si>
  <si>
    <t>34023008103</t>
  </si>
  <si>
    <t>34023008202</t>
  </si>
  <si>
    <t>34023008204</t>
  </si>
  <si>
    <t>34023008205</t>
  </si>
  <si>
    <t>34023008206</t>
  </si>
  <si>
    <t>34023008207</t>
  </si>
  <si>
    <t>34023008208</t>
  </si>
  <si>
    <t>34023008209</t>
  </si>
  <si>
    <t>34023008300</t>
  </si>
  <si>
    <t>34023008403</t>
  </si>
  <si>
    <t>34023008404</t>
  </si>
  <si>
    <t>34023008405</t>
  </si>
  <si>
    <t>34023008406</t>
  </si>
  <si>
    <t>34023008501</t>
  </si>
  <si>
    <t>34023008502</t>
  </si>
  <si>
    <t>34023008503</t>
  </si>
  <si>
    <t>34023008504</t>
  </si>
  <si>
    <t>34023008601</t>
  </si>
  <si>
    <t>34023008602</t>
  </si>
  <si>
    <t>34023008604</t>
  </si>
  <si>
    <t>34023008605</t>
  </si>
  <si>
    <t>34023008606</t>
  </si>
  <si>
    <t>34023008700</t>
  </si>
  <si>
    <t>34023008800</t>
  </si>
  <si>
    <t>34023008900</t>
  </si>
  <si>
    <t>34023009000</t>
  </si>
  <si>
    <t>34023009100</t>
  </si>
  <si>
    <t>34023009200</t>
  </si>
  <si>
    <t>34023009300</t>
  </si>
  <si>
    <t>34023009400</t>
  </si>
  <si>
    <t>34025800100</t>
  </si>
  <si>
    <t>34025800200</t>
  </si>
  <si>
    <t>34025800400</t>
  </si>
  <si>
    <t>34025800500</t>
  </si>
  <si>
    <t>34025800601</t>
  </si>
  <si>
    <t>34025800602</t>
  </si>
  <si>
    <t>34025800701</t>
  </si>
  <si>
    <t>34025800702</t>
  </si>
  <si>
    <t>34025800800</t>
  </si>
  <si>
    <t>34025800900</t>
  </si>
  <si>
    <t>34025801000</t>
  </si>
  <si>
    <t>34025801100</t>
  </si>
  <si>
    <t>34025801200</t>
  </si>
  <si>
    <t>34025801300</t>
  </si>
  <si>
    <t>34025801400</t>
  </si>
  <si>
    <t>34025801500</t>
  </si>
  <si>
    <t>34025801600</t>
  </si>
  <si>
    <t>34025801700</t>
  </si>
  <si>
    <t>34025801800</t>
  </si>
  <si>
    <t>34025801900</t>
  </si>
  <si>
    <t>34025802000</t>
  </si>
  <si>
    <t>34025802100</t>
  </si>
  <si>
    <t>34025802200</t>
  </si>
  <si>
    <t>34025802300</t>
  </si>
  <si>
    <t>34025802400</t>
  </si>
  <si>
    <t>34025802500</t>
  </si>
  <si>
    <t>34025802600</t>
  </si>
  <si>
    <t>34025802700</t>
  </si>
  <si>
    <t>34025802800</t>
  </si>
  <si>
    <t>34025802900</t>
  </si>
  <si>
    <t>34025803000</t>
  </si>
  <si>
    <t>34025803100</t>
  </si>
  <si>
    <t>34025803201</t>
  </si>
  <si>
    <t>34025803202</t>
  </si>
  <si>
    <t>34025803300</t>
  </si>
  <si>
    <t>34025803400</t>
  </si>
  <si>
    <t>34025803500</t>
  </si>
  <si>
    <t>34025803600</t>
  </si>
  <si>
    <t>34025803700</t>
  </si>
  <si>
    <t>34025803800</t>
  </si>
  <si>
    <t>34025803900</t>
  </si>
  <si>
    <t>34025804100</t>
  </si>
  <si>
    <t>34025804200</t>
  </si>
  <si>
    <t>34025804500</t>
  </si>
  <si>
    <t>34025804600</t>
  </si>
  <si>
    <t>34025804700</t>
  </si>
  <si>
    <t>34025804800</t>
  </si>
  <si>
    <t>34025805001</t>
  </si>
  <si>
    <t>34025805100</t>
  </si>
  <si>
    <t>34025805300</t>
  </si>
  <si>
    <t>34025805400</t>
  </si>
  <si>
    <t>34025805500</t>
  </si>
  <si>
    <t>34025805600</t>
  </si>
  <si>
    <t>34025805700</t>
  </si>
  <si>
    <t>34025805800</t>
  </si>
  <si>
    <t>34025805900</t>
  </si>
  <si>
    <t>34025806000</t>
  </si>
  <si>
    <t>34025806100</t>
  </si>
  <si>
    <t>34025806201</t>
  </si>
  <si>
    <t>34025806202</t>
  </si>
  <si>
    <t>34025806300</t>
  </si>
  <si>
    <t>34025806400</t>
  </si>
  <si>
    <t>34025806501</t>
  </si>
  <si>
    <t>34025806502</t>
  </si>
  <si>
    <t>34025806503</t>
  </si>
  <si>
    <t>34025806504</t>
  </si>
  <si>
    <t>34025806600</t>
  </si>
  <si>
    <t>34025807003</t>
  </si>
  <si>
    <t>34025807004</t>
  </si>
  <si>
    <t>34025807100</t>
  </si>
  <si>
    <t>34025807200</t>
  </si>
  <si>
    <t>34025807300</t>
  </si>
  <si>
    <t>34025807400</t>
  </si>
  <si>
    <t>34025807500</t>
  </si>
  <si>
    <t>34025807600</t>
  </si>
  <si>
    <t>34025807700</t>
  </si>
  <si>
    <t>34025807800</t>
  </si>
  <si>
    <t>34025807900</t>
  </si>
  <si>
    <t>34025808001</t>
  </si>
  <si>
    <t>34025808002</t>
  </si>
  <si>
    <t>34025808100</t>
  </si>
  <si>
    <t>34025808200</t>
  </si>
  <si>
    <t>34025808300</t>
  </si>
  <si>
    <t>34025808401</t>
  </si>
  <si>
    <t>34025808402</t>
  </si>
  <si>
    <t>34025808500</t>
  </si>
  <si>
    <t>34025808600</t>
  </si>
  <si>
    <t>34025808701</t>
  </si>
  <si>
    <t>34025808702</t>
  </si>
  <si>
    <t>34025808800</t>
  </si>
  <si>
    <t>34025808900</t>
  </si>
  <si>
    <t>34025809000</t>
  </si>
  <si>
    <t>34025809100</t>
  </si>
  <si>
    <t>34025809200</t>
  </si>
  <si>
    <t>34025809301</t>
  </si>
  <si>
    <t>34025809302</t>
  </si>
  <si>
    <t>34025809400</t>
  </si>
  <si>
    <t>34025809501</t>
  </si>
  <si>
    <t>34025809502</t>
  </si>
  <si>
    <t>34025809600</t>
  </si>
  <si>
    <t>34025809701</t>
  </si>
  <si>
    <t>34025809703</t>
  </si>
  <si>
    <t>34025809704</t>
  </si>
  <si>
    <t>34025809901</t>
  </si>
  <si>
    <t>34025809902</t>
  </si>
  <si>
    <t>34025809903</t>
  </si>
  <si>
    <t>34025810001</t>
  </si>
  <si>
    <t>34025810002</t>
  </si>
  <si>
    <t>34025810003</t>
  </si>
  <si>
    <t>34025810004</t>
  </si>
  <si>
    <t>34025810101</t>
  </si>
  <si>
    <t>34025810102</t>
  </si>
  <si>
    <t>34025810200</t>
  </si>
  <si>
    <t>34025810300</t>
  </si>
  <si>
    <t>34025810401</t>
  </si>
  <si>
    <t>34025810402</t>
  </si>
  <si>
    <t>34025810501</t>
  </si>
  <si>
    <t>34025810502</t>
  </si>
  <si>
    <t>34025810503</t>
  </si>
  <si>
    <t>34025810600</t>
  </si>
  <si>
    <t>34025810700</t>
  </si>
  <si>
    <t>34025810800</t>
  </si>
  <si>
    <t>34025810900</t>
  </si>
  <si>
    <t>34025811000</t>
  </si>
  <si>
    <t>34025811101</t>
  </si>
  <si>
    <t>34025811102</t>
  </si>
  <si>
    <t>34025811200</t>
  </si>
  <si>
    <t>34025811301</t>
  </si>
  <si>
    <t>34025811303</t>
  </si>
  <si>
    <t>34025811304</t>
  </si>
  <si>
    <t>34025811401</t>
  </si>
  <si>
    <t>34025811402</t>
  </si>
  <si>
    <t>34025811501</t>
  </si>
  <si>
    <t>34025811502</t>
  </si>
  <si>
    <t>34025811600</t>
  </si>
  <si>
    <t>34025811900</t>
  </si>
  <si>
    <t>34025812000</t>
  </si>
  <si>
    <t>34025812100</t>
  </si>
  <si>
    <t>34025812200</t>
  </si>
  <si>
    <t>34025812300</t>
  </si>
  <si>
    <t>34025812400</t>
  </si>
  <si>
    <t>34025812501</t>
  </si>
  <si>
    <t>34025812502</t>
  </si>
  <si>
    <t>34027040101</t>
  </si>
  <si>
    <t>34027040102</t>
  </si>
  <si>
    <t>34027040200</t>
  </si>
  <si>
    <t>34027040300</t>
  </si>
  <si>
    <t>34027040400</t>
  </si>
  <si>
    <t>34027040500</t>
  </si>
  <si>
    <t>34027040600</t>
  </si>
  <si>
    <t>34027040701</t>
  </si>
  <si>
    <t>34027040702</t>
  </si>
  <si>
    <t>34027040801</t>
  </si>
  <si>
    <t>34027040803</t>
  </si>
  <si>
    <t>34027040804</t>
  </si>
  <si>
    <t>34027040805</t>
  </si>
  <si>
    <t>34027040900</t>
  </si>
  <si>
    <t>34027041000</t>
  </si>
  <si>
    <t>34027041100</t>
  </si>
  <si>
    <t>34027041200</t>
  </si>
  <si>
    <t>34027041300</t>
  </si>
  <si>
    <t>34027041400</t>
  </si>
  <si>
    <t>34027041500</t>
  </si>
  <si>
    <t>34027041601</t>
  </si>
  <si>
    <t>34027041602</t>
  </si>
  <si>
    <t>34027041603</t>
  </si>
  <si>
    <t>34027041604</t>
  </si>
  <si>
    <t>34027041701</t>
  </si>
  <si>
    <t>34027041702</t>
  </si>
  <si>
    <t>34027041704</t>
  </si>
  <si>
    <t>34027041705</t>
  </si>
  <si>
    <t>34027041706</t>
  </si>
  <si>
    <t>34027041801</t>
  </si>
  <si>
    <t>34027041802</t>
  </si>
  <si>
    <t>34027041803</t>
  </si>
  <si>
    <t>34027041901</t>
  </si>
  <si>
    <t>34027041902</t>
  </si>
  <si>
    <t>34027042000</t>
  </si>
  <si>
    <t>34027042100</t>
  </si>
  <si>
    <t>34027042200</t>
  </si>
  <si>
    <t>34027042301</t>
  </si>
  <si>
    <t>34027042302</t>
  </si>
  <si>
    <t>34027042500</t>
  </si>
  <si>
    <t>34027042600</t>
  </si>
  <si>
    <t>34027042700</t>
  </si>
  <si>
    <t>34027042800</t>
  </si>
  <si>
    <t>34027042900</t>
  </si>
  <si>
    <t>34027043000</t>
  </si>
  <si>
    <t>34027043100</t>
  </si>
  <si>
    <t>34027043200</t>
  </si>
  <si>
    <t>34027043301</t>
  </si>
  <si>
    <t>34027043302</t>
  </si>
  <si>
    <t>34027043303</t>
  </si>
  <si>
    <t>34027043401</t>
  </si>
  <si>
    <t>34027043402</t>
  </si>
  <si>
    <t>34027043500</t>
  </si>
  <si>
    <t>34027043600</t>
  </si>
  <si>
    <t>34027043700</t>
  </si>
  <si>
    <t>34027043800</t>
  </si>
  <si>
    <t>34027043900</t>
  </si>
  <si>
    <t>34027044000</t>
  </si>
  <si>
    <t>34027044101</t>
  </si>
  <si>
    <t>34027044102</t>
  </si>
  <si>
    <t>34027044200</t>
  </si>
  <si>
    <t>34027044300</t>
  </si>
  <si>
    <t>34027044401</t>
  </si>
  <si>
    <t>34027044403</t>
  </si>
  <si>
    <t>34027044404</t>
  </si>
  <si>
    <t>34027044501</t>
  </si>
  <si>
    <t>34027044502</t>
  </si>
  <si>
    <t>34027044601</t>
  </si>
  <si>
    <t>34027044602</t>
  </si>
  <si>
    <t>34027044701</t>
  </si>
  <si>
    <t>34027044702</t>
  </si>
  <si>
    <t>34027044800</t>
  </si>
  <si>
    <t>34027044900</t>
  </si>
  <si>
    <t>34027045000</t>
  </si>
  <si>
    <t>34027045100</t>
  </si>
  <si>
    <t>34027045200</t>
  </si>
  <si>
    <t>34027045300</t>
  </si>
  <si>
    <t>34027045401</t>
  </si>
  <si>
    <t>34027045402</t>
  </si>
  <si>
    <t>34027045501</t>
  </si>
  <si>
    <t>34027045502</t>
  </si>
  <si>
    <t>34027045602</t>
  </si>
  <si>
    <t>34027045603</t>
  </si>
  <si>
    <t>34027045701</t>
  </si>
  <si>
    <t>34027045703</t>
  </si>
  <si>
    <t>34027045704</t>
  </si>
  <si>
    <t>34027045804</t>
  </si>
  <si>
    <t>34027045901</t>
  </si>
  <si>
    <t>34027045902</t>
  </si>
  <si>
    <t>34027046000</t>
  </si>
  <si>
    <t>34027046103</t>
  </si>
  <si>
    <t>34027046104</t>
  </si>
  <si>
    <t>34027046105</t>
  </si>
  <si>
    <t>34027046106</t>
  </si>
  <si>
    <t>34027046201</t>
  </si>
  <si>
    <t>34027046202</t>
  </si>
  <si>
    <t>34027046297</t>
  </si>
  <si>
    <t>34027046298</t>
  </si>
  <si>
    <t>34027046300</t>
  </si>
  <si>
    <t>34027046400</t>
  </si>
  <si>
    <t>34029710100</t>
  </si>
  <si>
    <t>34029711100</t>
  </si>
  <si>
    <t>34029711200</t>
  </si>
  <si>
    <t>34029711300</t>
  </si>
  <si>
    <t>34029711400</t>
  </si>
  <si>
    <t>34029712000</t>
  </si>
  <si>
    <t>34029713000</t>
  </si>
  <si>
    <t>34029713100</t>
  </si>
  <si>
    <t>34029713201</t>
  </si>
  <si>
    <t>34029713202</t>
  </si>
  <si>
    <t>34029713203</t>
  </si>
  <si>
    <t>34029713300</t>
  </si>
  <si>
    <t>34029713401</t>
  </si>
  <si>
    <t>34029713402</t>
  </si>
  <si>
    <t>34029713500</t>
  </si>
  <si>
    <t>34029713600</t>
  </si>
  <si>
    <t>34029713700</t>
  </si>
  <si>
    <t>34029713800</t>
  </si>
  <si>
    <t>34029713900</t>
  </si>
  <si>
    <t>34029714000</t>
  </si>
  <si>
    <t>34029714100</t>
  </si>
  <si>
    <t>34029714200</t>
  </si>
  <si>
    <t>34029714300</t>
  </si>
  <si>
    <t>34029714400</t>
  </si>
  <si>
    <t>34029715000</t>
  </si>
  <si>
    <t>34029715200</t>
  </si>
  <si>
    <t>34029715301</t>
  </si>
  <si>
    <t>34029715302</t>
  </si>
  <si>
    <t>34029715401</t>
  </si>
  <si>
    <t>34029715402</t>
  </si>
  <si>
    <t>34029715500</t>
  </si>
  <si>
    <t>34029715600</t>
  </si>
  <si>
    <t>34029715700</t>
  </si>
  <si>
    <t>34029715800</t>
  </si>
  <si>
    <t>34029715901</t>
  </si>
  <si>
    <t>34029715902</t>
  </si>
  <si>
    <t>34029716000</t>
  </si>
  <si>
    <t>34029717001</t>
  </si>
  <si>
    <t>34029717002</t>
  </si>
  <si>
    <t>34029717101</t>
  </si>
  <si>
    <t>34029717102</t>
  </si>
  <si>
    <t>34029717200</t>
  </si>
  <si>
    <t>34029717300</t>
  </si>
  <si>
    <t>34029717400</t>
  </si>
  <si>
    <t>34029717501</t>
  </si>
  <si>
    <t>34029717502</t>
  </si>
  <si>
    <t>34029718000</t>
  </si>
  <si>
    <t>34029720001</t>
  </si>
  <si>
    <t>34029720101</t>
  </si>
  <si>
    <t>34029720102</t>
  </si>
  <si>
    <t>34029720103</t>
  </si>
  <si>
    <t>34029720202</t>
  </si>
  <si>
    <t>34029720203</t>
  </si>
  <si>
    <t>34029720204</t>
  </si>
  <si>
    <t>34029720205</t>
  </si>
  <si>
    <t>34029720206</t>
  </si>
  <si>
    <t>34029721000</t>
  </si>
  <si>
    <t>34029722001</t>
  </si>
  <si>
    <t>34029722002</t>
  </si>
  <si>
    <t>34029722100</t>
  </si>
  <si>
    <t>34029722200</t>
  </si>
  <si>
    <t>34029722300</t>
  </si>
  <si>
    <t>34029722401</t>
  </si>
  <si>
    <t>34029722402</t>
  </si>
  <si>
    <t>34029722500</t>
  </si>
  <si>
    <t>34029722600</t>
  </si>
  <si>
    <t>34029722701</t>
  </si>
  <si>
    <t>34029722702</t>
  </si>
  <si>
    <t>34029722800</t>
  </si>
  <si>
    <t>34029722900</t>
  </si>
  <si>
    <t>34029723000</t>
  </si>
  <si>
    <t>34029723100</t>
  </si>
  <si>
    <t>34029723200</t>
  </si>
  <si>
    <t>34029723300</t>
  </si>
  <si>
    <t>34029723400</t>
  </si>
  <si>
    <t>34029723500</t>
  </si>
  <si>
    <t>34029723600</t>
  </si>
  <si>
    <t>34029724000</t>
  </si>
  <si>
    <t>34029725001</t>
  </si>
  <si>
    <t>34029725002</t>
  </si>
  <si>
    <t>34029725100</t>
  </si>
  <si>
    <t>34029726000</t>
  </si>
  <si>
    <t>34029727001</t>
  </si>
  <si>
    <t>34029727002</t>
  </si>
  <si>
    <t>34029728000</t>
  </si>
  <si>
    <t>34029729000</t>
  </si>
  <si>
    <t>34029730000</t>
  </si>
  <si>
    <t>34029731001</t>
  </si>
  <si>
    <t>34029731002</t>
  </si>
  <si>
    <t>34029731101</t>
  </si>
  <si>
    <t>34029731102</t>
  </si>
  <si>
    <t>34029731103</t>
  </si>
  <si>
    <t>34029731201</t>
  </si>
  <si>
    <t>34029731202</t>
  </si>
  <si>
    <t>34029731203</t>
  </si>
  <si>
    <t>34029731204</t>
  </si>
  <si>
    <t>34029731205</t>
  </si>
  <si>
    <t>34029731206</t>
  </si>
  <si>
    <t>34029732001</t>
  </si>
  <si>
    <t>34029732002</t>
  </si>
  <si>
    <t>34029732101</t>
  </si>
  <si>
    <t>34029732103</t>
  </si>
  <si>
    <t>34029732104</t>
  </si>
  <si>
    <t>34029733000</t>
  </si>
  <si>
    <t>34029734001</t>
  </si>
  <si>
    <t>34029734002</t>
  </si>
  <si>
    <t>34029734003</t>
  </si>
  <si>
    <t>34029735001</t>
  </si>
  <si>
    <t>34029735002</t>
  </si>
  <si>
    <t>34029735101</t>
  </si>
  <si>
    <t>34029735103</t>
  </si>
  <si>
    <t>34029735104</t>
  </si>
  <si>
    <t>34029736001</t>
  </si>
  <si>
    <t>34029736002</t>
  </si>
  <si>
    <t>34029736101</t>
  </si>
  <si>
    <t>34029736102</t>
  </si>
  <si>
    <t>34029736105</t>
  </si>
  <si>
    <t>34029737000</t>
  </si>
  <si>
    <t>34029738001</t>
  </si>
  <si>
    <t>34029738002</t>
  </si>
  <si>
    <t>34029738100</t>
  </si>
  <si>
    <t>34029739000</t>
  </si>
  <si>
    <t>34029739100</t>
  </si>
  <si>
    <t>34029980000</t>
  </si>
  <si>
    <t>34029980100</t>
  </si>
  <si>
    <t>34031116500</t>
  </si>
  <si>
    <t>34031124200</t>
  </si>
  <si>
    <t>34031124311</t>
  </si>
  <si>
    <t>34031124312</t>
  </si>
  <si>
    <t>34031124321</t>
  </si>
  <si>
    <t>34031124322</t>
  </si>
  <si>
    <t>34031124323</t>
  </si>
  <si>
    <t>34031124401</t>
  </si>
  <si>
    <t>34031124402</t>
  </si>
  <si>
    <t>34031124500</t>
  </si>
  <si>
    <t>34031124601</t>
  </si>
  <si>
    <t>34031124602</t>
  </si>
  <si>
    <t>34031124700</t>
  </si>
  <si>
    <t>34031124800</t>
  </si>
  <si>
    <t>34031124900</t>
  </si>
  <si>
    <t>34031125000</t>
  </si>
  <si>
    <t>34031125100</t>
  </si>
  <si>
    <t>34031133701</t>
  </si>
  <si>
    <t>34031133702</t>
  </si>
  <si>
    <t>34031143200</t>
  </si>
  <si>
    <t>34031143300</t>
  </si>
  <si>
    <t>34031143400</t>
  </si>
  <si>
    <t>34031154001</t>
  </si>
  <si>
    <t>34031154002</t>
  </si>
  <si>
    <t>34031163500</t>
  </si>
  <si>
    <t>34031175200</t>
  </si>
  <si>
    <t>34031175301</t>
  </si>
  <si>
    <t>34031175302</t>
  </si>
  <si>
    <t>34031175401</t>
  </si>
  <si>
    <t>34031175402</t>
  </si>
  <si>
    <t>34031175500</t>
  </si>
  <si>
    <t>34031175601</t>
  </si>
  <si>
    <t>34031175602</t>
  </si>
  <si>
    <t>34031175701</t>
  </si>
  <si>
    <t>34031175703</t>
  </si>
  <si>
    <t>34031175704</t>
  </si>
  <si>
    <t>34031175801</t>
  </si>
  <si>
    <t>34031175802</t>
  </si>
  <si>
    <t>34031175900</t>
  </si>
  <si>
    <t>34031180100</t>
  </si>
  <si>
    <t>34031180201</t>
  </si>
  <si>
    <t>34031180202</t>
  </si>
  <si>
    <t>34031180300</t>
  </si>
  <si>
    <t>34031180600</t>
  </si>
  <si>
    <t>34031180700</t>
  </si>
  <si>
    <t>34031180800</t>
  </si>
  <si>
    <t>34031180900</t>
  </si>
  <si>
    <t>34031181000</t>
  </si>
  <si>
    <t>34031181100</t>
  </si>
  <si>
    <t>34031181200</t>
  </si>
  <si>
    <t>34031181300</t>
  </si>
  <si>
    <t>34031181400</t>
  </si>
  <si>
    <t>34031181500</t>
  </si>
  <si>
    <t>34031181702</t>
  </si>
  <si>
    <t>34031181800</t>
  </si>
  <si>
    <t>34031181900</t>
  </si>
  <si>
    <t>34031182000</t>
  </si>
  <si>
    <t>34031182100</t>
  </si>
  <si>
    <t>34031182200</t>
  </si>
  <si>
    <t>34031182301</t>
  </si>
  <si>
    <t>34031182302</t>
  </si>
  <si>
    <t>34031182400</t>
  </si>
  <si>
    <t>34031182500</t>
  </si>
  <si>
    <t>34031182600</t>
  </si>
  <si>
    <t>34031182700</t>
  </si>
  <si>
    <t>34031182800</t>
  </si>
  <si>
    <t>34031182900</t>
  </si>
  <si>
    <t>34031183000</t>
  </si>
  <si>
    <t>34031183101</t>
  </si>
  <si>
    <t>34031183102</t>
  </si>
  <si>
    <t>34031183200</t>
  </si>
  <si>
    <t>34031196401</t>
  </si>
  <si>
    <t>34031196402</t>
  </si>
  <si>
    <t>34031203600</t>
  </si>
  <si>
    <t>34031216701</t>
  </si>
  <si>
    <t>34031216702</t>
  </si>
  <si>
    <t>34031223801</t>
  </si>
  <si>
    <t>34031223802</t>
  </si>
  <si>
    <t>34031223900</t>
  </si>
  <si>
    <t>34031236601</t>
  </si>
  <si>
    <t>34031236602</t>
  </si>
  <si>
    <t>34031246001</t>
  </si>
  <si>
    <t>34031246002</t>
  </si>
  <si>
    <t>34031246003</t>
  </si>
  <si>
    <t>34031246101</t>
  </si>
  <si>
    <t>34031246102</t>
  </si>
  <si>
    <t>34031246103</t>
  </si>
  <si>
    <t>34031246104</t>
  </si>
  <si>
    <t>34031246201</t>
  </si>
  <si>
    <t>34031246202</t>
  </si>
  <si>
    <t>34031246203</t>
  </si>
  <si>
    <t>34031246300</t>
  </si>
  <si>
    <t>34031256801</t>
  </si>
  <si>
    <t>34031256802</t>
  </si>
  <si>
    <t>34031256803</t>
  </si>
  <si>
    <t>34031256804</t>
  </si>
  <si>
    <t>34031256805</t>
  </si>
  <si>
    <t>34031264101</t>
  </si>
  <si>
    <t>34031264102</t>
  </si>
  <si>
    <t>34031264200</t>
  </si>
  <si>
    <t>34033020100</t>
  </si>
  <si>
    <t>34033020200</t>
  </si>
  <si>
    <t>34033020300</t>
  </si>
  <si>
    <t>34033020400</t>
  </si>
  <si>
    <t>34033020500</t>
  </si>
  <si>
    <t>34033020600</t>
  </si>
  <si>
    <t>34033020700</t>
  </si>
  <si>
    <t>34033020800</t>
  </si>
  <si>
    <t>34033020900</t>
  </si>
  <si>
    <t>34033021000</t>
  </si>
  <si>
    <t>34033021101</t>
  </si>
  <si>
    <t>34033021102</t>
  </si>
  <si>
    <t>34033021201</t>
  </si>
  <si>
    <t>34033021202</t>
  </si>
  <si>
    <t>34033021300</t>
  </si>
  <si>
    <t>34033021400</t>
  </si>
  <si>
    <t>34033021500</t>
  </si>
  <si>
    <t>34033021600</t>
  </si>
  <si>
    <t>34033021700</t>
  </si>
  <si>
    <t>34033021900</t>
  </si>
  <si>
    <t>34033022000</t>
  </si>
  <si>
    <t>34033022100</t>
  </si>
  <si>
    <t>34033022201</t>
  </si>
  <si>
    <t>34033022202</t>
  </si>
  <si>
    <t>34035050100</t>
  </si>
  <si>
    <t>34035050200</t>
  </si>
  <si>
    <t>34035050300</t>
  </si>
  <si>
    <t>34035050400</t>
  </si>
  <si>
    <t>34035050500</t>
  </si>
  <si>
    <t>34035050600</t>
  </si>
  <si>
    <t>34035050701</t>
  </si>
  <si>
    <t>34035050703</t>
  </si>
  <si>
    <t>34035050704</t>
  </si>
  <si>
    <t>34035050801</t>
  </si>
  <si>
    <t>34035050802</t>
  </si>
  <si>
    <t>34035050901</t>
  </si>
  <si>
    <t>34035050902</t>
  </si>
  <si>
    <t>34035050903</t>
  </si>
  <si>
    <t>34035051000</t>
  </si>
  <si>
    <t>34035051100</t>
  </si>
  <si>
    <t>34035051200</t>
  </si>
  <si>
    <t>34035051300</t>
  </si>
  <si>
    <t>34035051400</t>
  </si>
  <si>
    <t>34035051500</t>
  </si>
  <si>
    <t>34035051600</t>
  </si>
  <si>
    <t>34035051700</t>
  </si>
  <si>
    <t>34035051800</t>
  </si>
  <si>
    <t>34035051900</t>
  </si>
  <si>
    <t>34035052001</t>
  </si>
  <si>
    <t>34035052002</t>
  </si>
  <si>
    <t>34035052100</t>
  </si>
  <si>
    <t>34035052201</t>
  </si>
  <si>
    <t>34035052203</t>
  </si>
  <si>
    <t>34035052204</t>
  </si>
  <si>
    <t>34035052300</t>
  </si>
  <si>
    <t>34035052400</t>
  </si>
  <si>
    <t>34035052601</t>
  </si>
  <si>
    <t>34035052603</t>
  </si>
  <si>
    <t>34035052700</t>
  </si>
  <si>
    <t>34035052800</t>
  </si>
  <si>
    <t>34035052901</t>
  </si>
  <si>
    <t>34035052903</t>
  </si>
  <si>
    <t>34035052904</t>
  </si>
  <si>
    <t>34035053000</t>
  </si>
  <si>
    <t>34035053102</t>
  </si>
  <si>
    <t>34035053103</t>
  </si>
  <si>
    <t>34035053105</t>
  </si>
  <si>
    <t>34035053200</t>
  </si>
  <si>
    <t>34035053300</t>
  </si>
  <si>
    <t>34035053402</t>
  </si>
  <si>
    <t>34035053403</t>
  </si>
  <si>
    <t>34035053404</t>
  </si>
  <si>
    <t>34035053501</t>
  </si>
  <si>
    <t>34035053602</t>
  </si>
  <si>
    <t>34035053603</t>
  </si>
  <si>
    <t>34035053604</t>
  </si>
  <si>
    <t>34035053703</t>
  </si>
  <si>
    <t>34035053704</t>
  </si>
  <si>
    <t>34035053705</t>
  </si>
  <si>
    <t>34035053706</t>
  </si>
  <si>
    <t>34035053707</t>
  </si>
  <si>
    <t>34035053801</t>
  </si>
  <si>
    <t>34035053803</t>
  </si>
  <si>
    <t>34035053804</t>
  </si>
  <si>
    <t>34035053805</t>
  </si>
  <si>
    <t>34035053901</t>
  </si>
  <si>
    <t>34035053904</t>
  </si>
  <si>
    <t>34035053905</t>
  </si>
  <si>
    <t>34035054100</t>
  </si>
  <si>
    <t>34035054201</t>
  </si>
  <si>
    <t>34035054202</t>
  </si>
  <si>
    <t>34035054300</t>
  </si>
  <si>
    <t>34037371000</t>
  </si>
  <si>
    <t>34037371100</t>
  </si>
  <si>
    <t>34037371200</t>
  </si>
  <si>
    <t>34037371300</t>
  </si>
  <si>
    <t>34037371400</t>
  </si>
  <si>
    <t>34037371502</t>
  </si>
  <si>
    <t>34037371503</t>
  </si>
  <si>
    <t>34037371600</t>
  </si>
  <si>
    <t>34037371700</t>
  </si>
  <si>
    <t>34037371800</t>
  </si>
  <si>
    <t>34037371900</t>
  </si>
  <si>
    <t>34037372000</t>
  </si>
  <si>
    <t>34037372100</t>
  </si>
  <si>
    <t>34037372200</t>
  </si>
  <si>
    <t>34037372300</t>
  </si>
  <si>
    <t>34037372400</t>
  </si>
  <si>
    <t>34037372500</t>
  </si>
  <si>
    <t>34037372600</t>
  </si>
  <si>
    <t>34037372700</t>
  </si>
  <si>
    <t>34037372800</t>
  </si>
  <si>
    <t>34037372900</t>
  </si>
  <si>
    <t>34037373000</t>
  </si>
  <si>
    <t>34037373100</t>
  </si>
  <si>
    <t>34037373200</t>
  </si>
  <si>
    <t>34037373300</t>
  </si>
  <si>
    <t>34037373400</t>
  </si>
  <si>
    <t>34037373500</t>
  </si>
  <si>
    <t>34037373600</t>
  </si>
  <si>
    <t>34037373700</t>
  </si>
  <si>
    <t>34037373800</t>
  </si>
  <si>
    <t>34037373900</t>
  </si>
  <si>
    <t>34037374000</t>
  </si>
  <si>
    <t>34037374100</t>
  </si>
  <si>
    <t>34037374200</t>
  </si>
  <si>
    <t>34037374300</t>
  </si>
  <si>
    <t>34037374400</t>
  </si>
  <si>
    <t>34037374500</t>
  </si>
  <si>
    <t>34037374600</t>
  </si>
  <si>
    <t>34037374700</t>
  </si>
  <si>
    <t>34037374800</t>
  </si>
  <si>
    <t>34037374900</t>
  </si>
  <si>
    <t>34039030200</t>
  </si>
  <si>
    <t>34039030400</t>
  </si>
  <si>
    <t>34039030500</t>
  </si>
  <si>
    <t>34039030600</t>
  </si>
  <si>
    <t>34039030701</t>
  </si>
  <si>
    <t>34039030702</t>
  </si>
  <si>
    <t>34039030802</t>
  </si>
  <si>
    <t>34039030900</t>
  </si>
  <si>
    <t>34039031000</t>
  </si>
  <si>
    <t>34039031100</t>
  </si>
  <si>
    <t>34039031200</t>
  </si>
  <si>
    <t>34039031300</t>
  </si>
  <si>
    <t>34039031400</t>
  </si>
  <si>
    <t>34039031500</t>
  </si>
  <si>
    <t>34039031601</t>
  </si>
  <si>
    <t>34039031602</t>
  </si>
  <si>
    <t>34039031700</t>
  </si>
  <si>
    <t>34039031801</t>
  </si>
  <si>
    <t>34039031802</t>
  </si>
  <si>
    <t>34039031903</t>
  </si>
  <si>
    <t>34039031904</t>
  </si>
  <si>
    <t>34039032001</t>
  </si>
  <si>
    <t>34039032002</t>
  </si>
  <si>
    <t>34039032100</t>
  </si>
  <si>
    <t>34039032200</t>
  </si>
  <si>
    <t>34039032300</t>
  </si>
  <si>
    <t>34039032400</t>
  </si>
  <si>
    <t>34039032500</t>
  </si>
  <si>
    <t>34039032600</t>
  </si>
  <si>
    <t>34039032700</t>
  </si>
  <si>
    <t>34039032800</t>
  </si>
  <si>
    <t>34039032901</t>
  </si>
  <si>
    <t>34039032902</t>
  </si>
  <si>
    <t>34039033000</t>
  </si>
  <si>
    <t>34039033100</t>
  </si>
  <si>
    <t>34039033200</t>
  </si>
  <si>
    <t>34039033300</t>
  </si>
  <si>
    <t>34039033400</t>
  </si>
  <si>
    <t>34039033500</t>
  </si>
  <si>
    <t>34039033600</t>
  </si>
  <si>
    <t>34039033700</t>
  </si>
  <si>
    <t>34039033800</t>
  </si>
  <si>
    <t>34039033900</t>
  </si>
  <si>
    <t>34039034000</t>
  </si>
  <si>
    <t>34039034100</t>
  </si>
  <si>
    <t>34039034200</t>
  </si>
  <si>
    <t>34039034300</t>
  </si>
  <si>
    <t>34039034400</t>
  </si>
  <si>
    <t>34039034500</t>
  </si>
  <si>
    <t>34039034600</t>
  </si>
  <si>
    <t>34039034700</t>
  </si>
  <si>
    <t>34039034800</t>
  </si>
  <si>
    <t>34039034900</t>
  </si>
  <si>
    <t>34039035000</t>
  </si>
  <si>
    <t>34039035100</t>
  </si>
  <si>
    <t>34039035200</t>
  </si>
  <si>
    <t>34039035300</t>
  </si>
  <si>
    <t>34039035400</t>
  </si>
  <si>
    <t>34039035500</t>
  </si>
  <si>
    <t>34039035600</t>
  </si>
  <si>
    <t>34039035700</t>
  </si>
  <si>
    <t>34039035800</t>
  </si>
  <si>
    <t>34039035900</t>
  </si>
  <si>
    <t>34039036000</t>
  </si>
  <si>
    <t>34039036100</t>
  </si>
  <si>
    <t>34039036200</t>
  </si>
  <si>
    <t>34039036301</t>
  </si>
  <si>
    <t>34039036302</t>
  </si>
  <si>
    <t>34039036400</t>
  </si>
  <si>
    <t>34039036500</t>
  </si>
  <si>
    <t>34039036600</t>
  </si>
  <si>
    <t>34039036700</t>
  </si>
  <si>
    <t>34039036800</t>
  </si>
  <si>
    <t>34039036900</t>
  </si>
  <si>
    <t>34039037000</t>
  </si>
  <si>
    <t>34039037100</t>
  </si>
  <si>
    <t>34039037200</t>
  </si>
  <si>
    <t>34039037300</t>
  </si>
  <si>
    <t>34039037400</t>
  </si>
  <si>
    <t>34039037500</t>
  </si>
  <si>
    <t>34039037601</t>
  </si>
  <si>
    <t>34039037602</t>
  </si>
  <si>
    <t>34039037700</t>
  </si>
  <si>
    <t>34039037800</t>
  </si>
  <si>
    <t>34039037900</t>
  </si>
  <si>
    <t>34039038000</t>
  </si>
  <si>
    <t>34039038101</t>
  </si>
  <si>
    <t>34039038102</t>
  </si>
  <si>
    <t>34039038201</t>
  </si>
  <si>
    <t>34039038202</t>
  </si>
  <si>
    <t>34039038300</t>
  </si>
  <si>
    <t>34039038400</t>
  </si>
  <si>
    <t>34039038500</t>
  </si>
  <si>
    <t>34039038601</t>
  </si>
  <si>
    <t>34039038602</t>
  </si>
  <si>
    <t>34039038700</t>
  </si>
  <si>
    <t>34039038800</t>
  </si>
  <si>
    <t>34039038900</t>
  </si>
  <si>
    <t>34039039000</t>
  </si>
  <si>
    <t>34039039100</t>
  </si>
  <si>
    <t>34039039200</t>
  </si>
  <si>
    <t>34039039300</t>
  </si>
  <si>
    <t>34039039400</t>
  </si>
  <si>
    <t>34039039500</t>
  </si>
  <si>
    <t>34039039600</t>
  </si>
  <si>
    <t>34039039700</t>
  </si>
  <si>
    <t>34039039800</t>
  </si>
  <si>
    <t>34039039900</t>
  </si>
  <si>
    <t>34041030600</t>
  </si>
  <si>
    <t>34041030700</t>
  </si>
  <si>
    <t>34041030800</t>
  </si>
  <si>
    <t>34041030900</t>
  </si>
  <si>
    <t>34041031101</t>
  </si>
  <si>
    <t>34041031102</t>
  </si>
  <si>
    <t>34041031200</t>
  </si>
  <si>
    <t>34041031301</t>
  </si>
  <si>
    <t>34041031302</t>
  </si>
  <si>
    <t>34041031401</t>
  </si>
  <si>
    <t>34041031402</t>
  </si>
  <si>
    <t>34041031500</t>
  </si>
  <si>
    <t>34041031601</t>
  </si>
  <si>
    <t>34041031602</t>
  </si>
  <si>
    <t>34041031700</t>
  </si>
  <si>
    <t>34041031800</t>
  </si>
  <si>
    <t>34041031900</t>
  </si>
  <si>
    <t>34041032000</t>
  </si>
  <si>
    <t>34041032101</t>
  </si>
  <si>
    <t>34041032102</t>
  </si>
  <si>
    <t>34041032200</t>
  </si>
  <si>
    <t>34041032300</t>
  </si>
  <si>
    <t>34041032400</t>
  </si>
  <si>
    <t>Sum of LILATracts_1And10</t>
  </si>
  <si>
    <t>Sum of LILATracts_halfAnd10</t>
  </si>
  <si>
    <t>Sum of LILATracts_1And20</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</si>
  <si>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</si>
  <si>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</si>
  <si>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</si>
  <si>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</si>
  <si>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</si>
  <si>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</si>
  <si>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</si>
  <si>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</si>
  <si>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</si>
  <si>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</si>
  <si>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</si>
  <si>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</si>
  <si>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</si>
  <si>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</si>
  <si>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</si>
  <si>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</si>
  <si>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</si>
  <si>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</si>
  <si>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</si>
  <si>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</si>
  <si>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</si>
  <si>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</si>
  <si>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</si>
  <si>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</si>
  <si>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</si>
  <si>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</si>
  <si>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Sum of LAPOP05_10</t>
  </si>
  <si>
    <t>Residuals</t>
  </si>
  <si>
    <t>Predicted Sum of LALOWI05_10</t>
  </si>
  <si>
    <t>Chi Square</t>
  </si>
  <si>
    <t>Residual Dev.</t>
  </si>
  <si>
    <t># of iterations</t>
  </si>
  <si>
    <t>Odd Ratio</t>
  </si>
  <si>
    <t>infinity</t>
  </si>
  <si>
    <t>Row Labels</t>
  </si>
  <si>
    <t>Sum of TractWhite</t>
  </si>
  <si>
    <t>Sum of TractBlack</t>
  </si>
  <si>
    <t>Sum of TractHispanic</t>
  </si>
  <si>
    <t>Sum of TractAsian</t>
  </si>
  <si>
    <t>(All)</t>
  </si>
  <si>
    <t>Predicted Sum of LALOWI1_20</t>
  </si>
  <si>
    <t>Predicted Sum of LAPOP1_20</t>
  </si>
  <si>
    <t>https://www.ers.usda.gov/data-products/food-access-research-atlas/documentation/</t>
  </si>
  <si>
    <t>Economic Research Service (ERS), U.S. Department of Agriculture (USDA).
Food Access Research Atlas:</t>
  </si>
  <si>
    <t>Census Tracts:</t>
  </si>
  <si>
    <t>Kaggle URLs for the cleaned data:</t>
  </si>
  <si>
    <r>
      <t xml:space="preserve">What is a Food Desert?
The USDA defines living in a food desert as:
</t>
    </r>
    <r>
      <rPr>
        <b/>
        <i/>
        <u/>
        <sz val="11"/>
        <color theme="1"/>
        <rFont val="Calibri"/>
        <family val="2"/>
        <scheme val="minor"/>
      </rPr>
      <t xml:space="preserve">
living more than one mile from a supermarket in urban/suburban areas, and more than 10 miles from a supermarket in rural areas
</t>
    </r>
    <r>
      <rPr>
        <sz val="11"/>
        <color theme="1"/>
        <rFont val="Calibri"/>
        <family val="2"/>
        <scheme val="minor"/>
      </rPr>
      <t xml:space="preserve">
This data is pulled from the Food Access Research Atlas, and contains information on supermarket access at various distances. This data measures access by the Census-Tract, and as such provides a fairly granular overview.</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</si>
</sst>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
    <numFmt numFmtId="165" formatCode="&quot;$&quot;#,##0.00"/>
    <numFmt numFmtId="166"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i/>
      <u/>
      <sz val="11"/>
      <color theme="1"/>
      <name val="Calibri"/>
      <family val="2"/>
      <scheme val="minor"/>
    </font>
    <font>
      <i/>
      <sz val="11"/>
      <color theme="1"/>
      <name val="Calibri"/>
      <family val="2"/>
      <scheme val="minor"/>
    </font>
    <font>
      <sz val="8"/>
      <name val="Calibri"/>
      <family val="2"/>
      <scheme val="minor"/>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43" fontId="1" fillId="0" borderId="0" applyFont="0" applyFill="0" applyBorder="0" applyAlignment="0" applyProtection="0"/>
  </cellStyleXfs>
  <cellXfs count="27">
    <xf numFmtId="0" fontId="0" fillId="0" borderId="0" xfId="0"/>
    <xf numFmtId="0" fontId="16" fillId="0" borderId="0" xfId="0" applyFont="1"/>
    <xf numFmtId="0" fontId="0" fillId="0" borderId="0" xfId="0" applyAlignment="1">
      <alignment wrapText="1"/>
    </xf>
    <xf numFmtId="0" fontId="0" fillId="0" borderId="0" xfId="0" pivotButton="1"/>
    <xf numFmtId="0" fontId="0" fillId="0" borderId="0" xfId="0" applyAlignment="1">
      <alignment horizontal="left"/>
    </xf>
    <xf numFmtId="3" fontId="0" fillId="0" borderId="0" xfId="0" applyNumberFormat="1"/>
    <xf numFmtId="0" fontId="18" fillId="0" borderId="0" xfId="42"/>
    <xf numFmtId="0" fontId="0" fillId="0" borderId="0" xfId="0" applyNumberFormat="1"/>
    <xf numFmtId="44" fontId="0" fillId="0" borderId="0" xfId="0" applyNumberFormat="1"/>
    <xf numFmtId="165" fontId="0" fillId="0" borderId="0" xfId="0" applyNumberFormat="1"/>
    <xf numFmtId="166" fontId="0" fillId="0" borderId="0" xfId="43" applyNumberFormat="1" applyFont="1"/>
    <xf numFmtId="0" fontId="16" fillId="0" borderId="0" xfId="0" applyNumberFormat="1" applyFont="1"/>
    <xf numFmtId="0" fontId="0" fillId="0" borderId="0" xfId="0" applyFill="1" applyBorder="1" applyAlignment="1"/>
    <xf numFmtId="0" fontId="0" fillId="0" borderId="11" xfId="0" applyFill="1" applyBorder="1" applyAlignment="1"/>
    <xf numFmtId="0" fontId="20" fillId="0" borderId="12" xfId="0" applyFont="1" applyFill="1" applyBorder="1" applyAlignment="1">
      <alignment horizontal="center"/>
    </xf>
    <xf numFmtId="0" fontId="20" fillId="0" borderId="12" xfId="0" applyFont="1" applyFill="1" applyBorder="1" applyAlignment="1">
      <alignment horizontal="centerContinuous"/>
    </xf>
    <xf numFmtId="0" fontId="16" fillId="33" borderId="10" xfId="0" applyFont="1" applyFill="1" applyBorder="1" applyAlignment="1">
      <alignment horizontal="left" vertical="center" textRotation="90"/>
    </xf>
    <xf numFmtId="166" fontId="16" fillId="33" borderId="10" xfId="43" applyNumberFormat="1" applyFont="1" applyFill="1" applyBorder="1" applyAlignment="1">
      <alignment horizontal="left" vertical="center" textRotation="90"/>
    </xf>
    <xf numFmtId="0" fontId="16" fillId="33" borderId="10" xfId="0" applyNumberFormat="1" applyFont="1" applyFill="1" applyBorder="1" applyAlignment="1">
      <alignment horizontal="left" vertical="center" textRotation="90"/>
    </xf>
    <xf numFmtId="165" fontId="16" fillId="33" borderId="10" xfId="0" applyNumberFormat="1" applyFont="1" applyFill="1" applyBorder="1" applyAlignment="1">
      <alignment horizontal="left" vertical="center" textRotation="90"/>
    </xf>
    <xf numFmtId="0" fontId="16" fillId="0" borderId="0" xfId="0" applyFont="1" applyAlignment="1">
      <alignment textRotation="90"/>
    </xf>
    <xf numFmtId="0" fontId="0" fillId="0" borderId="0" xfId="0" applyAlignment="1">
      <alignment textRotation="90"/>
    </xf>
    <xf numFmtId="0" fontId="0" fillId="0" borderId="0" xfId="0" pivotButton="1" applyAlignment="1">
      <alignment horizontal="left" textRotation="90"/>
    </xf>
    <xf numFmtId="0" fontId="0" fillId="0" borderId="0" xfId="43" applyNumberFormat="1" applyFont="1"/>
    <xf numFmtId="0" fontId="22" fillId="0" borderId="13" xfId="0" applyFont="1" applyFill="1" applyBorder="1" applyAlignment="1">
      <alignment horizontal="center" textRotation="90"/>
    </xf>
    <xf numFmtId="0" fontId="16" fillId="0" borderId="13" xfId="0" applyFont="1" applyFill="1" applyBorder="1" applyAlignment="1"/>
    <xf numFmtId="0" fontId="0" fillId="0" borderId="13" xfId="0" applyFill="1" applyBorder="1"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color rgb="FF9C0006"/>
      </font>
      <fill>
        <patternFill>
          <bgColor rgb="FFFFC7CE"/>
        </patternFill>
      </fill>
    </dxf>
    <dxf>
      <font>
        <color rgb="FF9C0006"/>
      </font>
      <fill>
        <patternFill>
          <bgColor rgb="FFFFC7CE"/>
        </patternFill>
      </fill>
    </dxf>
    <dxf>
      <numFmt numFmtId="3" formatCode="#,##0"/>
    </dxf>
    <dxf>
      <numFmt numFmtId="3" formatCode="#,##0"/>
    </dxf>
    <dxf>
      <alignment horizontal="left"/>
    </dxf>
    <dxf>
      <alignment textRotation="90"/>
    </dxf>
    <dxf>
      <alignment textRotation="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17/06/relationships/rdArray" Target="richData/rdarray.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17/06/relationships/rdRichValueStructure" Target="richData/rdrichvaluestructure.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a:t>
            </a:r>
            <a:r>
              <a:rPr lang="en-US" baseline="0"/>
              <a:t> access population (outside .5 mile urban/ 10 mile rural)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Table'!$M$1</c:f>
              <c:strCache>
                <c:ptCount val="1"/>
                <c:pt idx="0">
                  <c:v> Sum of LAPOP05_10 </c:v>
                </c:pt>
              </c:strCache>
            </c:strRef>
          </c:tx>
          <c:spPr>
            <a:solidFill>
              <a:schemeClr val="accent1"/>
            </a:solidFill>
            <a:ln>
              <a:noFill/>
            </a:ln>
            <a:effectLst/>
          </c:spPr>
          <c:invertIfNegative val="0"/>
          <c:cat>
            <c:strRef>
              <c:f>'Data Table'!$B$2:$B$22</c:f>
              <c:strCache>
                <c:ptCount val="21"/>
                <c:pt idx="0">
                  <c:v>Atlantic</c:v>
                </c:pt>
                <c:pt idx="1">
                  <c:v>Bergen</c:v>
                </c:pt>
                <c:pt idx="2">
                  <c:v>Burlington</c:v>
                </c:pt>
                <c:pt idx="3">
                  <c:v>Camden</c:v>
                </c:pt>
                <c:pt idx="4">
                  <c:v>Cape May</c:v>
                </c:pt>
                <c:pt idx="5">
                  <c:v>Cumberland</c:v>
                </c:pt>
                <c:pt idx="6">
                  <c:v>Essex</c:v>
                </c:pt>
                <c:pt idx="7">
                  <c:v>Gloucester</c:v>
                </c:pt>
                <c:pt idx="8">
                  <c:v>Hudson</c:v>
                </c:pt>
                <c:pt idx="9">
                  <c:v>Hunterdon County</c:v>
                </c:pt>
                <c:pt idx="10">
                  <c:v>Mercer</c:v>
                </c:pt>
                <c:pt idx="11">
                  <c:v>Middlesex</c:v>
                </c:pt>
                <c:pt idx="12">
                  <c:v>Monmouth</c:v>
                </c:pt>
                <c:pt idx="13">
                  <c:v>Morris</c:v>
                </c:pt>
                <c:pt idx="14">
                  <c:v>Ocean</c:v>
                </c:pt>
                <c:pt idx="15">
                  <c:v>Passaic</c:v>
                </c:pt>
                <c:pt idx="16">
                  <c:v>Salem</c:v>
                </c:pt>
                <c:pt idx="17">
                  <c:v>Somerset</c:v>
                </c:pt>
                <c:pt idx="18">
                  <c:v>Sussex</c:v>
                </c:pt>
                <c:pt idx="19">
                  <c:v>Union County</c:v>
                </c:pt>
                <c:pt idx="20">
                  <c:v>Warren</c:v>
                </c:pt>
              </c:strCache>
            </c:strRef>
          </c:cat>
          <c:val>
            <c:numRef>
              <c:f>'Data Table'!$M$2:$M$22</c:f>
              <c:numCache>
                <c:formatCode>_(* #,##0_);_(* \(#,##0\);_(* "-"??_);_(@_)</c:formatCode>
                <c:ptCount val="21"/>
                <c:pt idx="0">
                  <c:v>147672.94895470826</c:v>
                </c:pt>
                <c:pt idx="1">
                  <c:v>430232.50236621255</c:v>
                </c:pt>
                <c:pt idx="2">
                  <c:v>307397.41370621353</c:v>
                </c:pt>
                <c:pt idx="3">
                  <c:v>323201.1800689688</c:v>
                </c:pt>
                <c:pt idx="4">
                  <c:v>51358.54683073952</c:v>
                </c:pt>
                <c:pt idx="5">
                  <c:v>90705.635807031082</c:v>
                </c:pt>
                <c:pt idx="6">
                  <c:v>256676.7230951181</c:v>
                </c:pt>
                <c:pt idx="7">
                  <c:v>200663.60205424009</c:v>
                </c:pt>
                <c:pt idx="8">
                  <c:v>70895.414657170637</c:v>
                </c:pt>
                <c:pt idx="9">
                  <c:v>35883.764239660544</c:v>
                </c:pt>
                <c:pt idx="10">
                  <c:v>223436.86922213956</c:v>
                </c:pt>
                <c:pt idx="11">
                  <c:v>493276.06087054225</c:v>
                </c:pt>
                <c:pt idx="12">
                  <c:v>428616.47283823095</c:v>
                </c:pt>
                <c:pt idx="13">
                  <c:v>350629.74734191864</c:v>
                </c:pt>
                <c:pt idx="14">
                  <c:v>396290.70313054172</c:v>
                </c:pt>
                <c:pt idx="15">
                  <c:v>220101.62931762997</c:v>
                </c:pt>
                <c:pt idx="16">
                  <c:v>24433.516385449795</c:v>
                </c:pt>
                <c:pt idx="17">
                  <c:v>226490.21366957488</c:v>
                </c:pt>
                <c:pt idx="18">
                  <c:v>72776.806617443115</c:v>
                </c:pt>
                <c:pt idx="19">
                  <c:v>246829.91203664997</c:v>
                </c:pt>
                <c:pt idx="20">
                  <c:v>53025.484155020255</c:v>
                </c:pt>
              </c:numCache>
            </c:numRef>
          </c:val>
          <c:extLst>
            <c:ext xmlns:c16="http://schemas.microsoft.com/office/drawing/2014/chart" uri="{C3380CC4-5D6E-409C-BE32-E72D297353CC}">
              <c16:uniqueId val="{00000000-DEF9-4A24-96F8-560AF901C68C}"/>
            </c:ext>
          </c:extLst>
        </c:ser>
        <c:dLbls>
          <c:showLegendKey val="0"/>
          <c:showVal val="0"/>
          <c:showCatName val="0"/>
          <c:showSerName val="0"/>
          <c:showPercent val="0"/>
          <c:showBubbleSize val="0"/>
        </c:dLbls>
        <c:gapWidth val="219"/>
        <c:overlap val="-27"/>
        <c:axId val="392947375"/>
        <c:axId val="392948207"/>
      </c:barChart>
      <c:catAx>
        <c:axId val="39294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948207"/>
        <c:crosses val="autoZero"/>
        <c:auto val="1"/>
        <c:lblAlgn val="ctr"/>
        <c:lblOffset val="100"/>
        <c:noMultiLvlLbl val="0"/>
      </c:catAx>
      <c:valAx>
        <c:axId val="39294820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947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Low-income</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Table'!$G$1</c:f>
              <c:strCache>
                <c:ptCount val="1"/>
                <c:pt idx="0">
                  <c:v> Sum of TractLOWI </c:v>
                </c:pt>
              </c:strCache>
            </c:strRef>
          </c:tx>
          <c:spPr>
            <a:solidFill>
              <a:schemeClr val="accent1"/>
            </a:solidFill>
            <a:ln>
              <a:noFill/>
            </a:ln>
            <a:effectLst/>
          </c:spPr>
          <c:invertIfNegative val="0"/>
          <c:cat>
            <c:strRef>
              <c:f>'Data Table'!$B$2:$B$22</c:f>
              <c:strCache>
                <c:ptCount val="21"/>
                <c:pt idx="0">
                  <c:v>Atlantic</c:v>
                </c:pt>
                <c:pt idx="1">
                  <c:v>Bergen</c:v>
                </c:pt>
                <c:pt idx="2">
                  <c:v>Burlington</c:v>
                </c:pt>
                <c:pt idx="3">
                  <c:v>Camden</c:v>
                </c:pt>
                <c:pt idx="4">
                  <c:v>Cape May</c:v>
                </c:pt>
                <c:pt idx="5">
                  <c:v>Cumberland</c:v>
                </c:pt>
                <c:pt idx="6">
                  <c:v>Essex</c:v>
                </c:pt>
                <c:pt idx="7">
                  <c:v>Gloucester</c:v>
                </c:pt>
                <c:pt idx="8">
                  <c:v>Hudson</c:v>
                </c:pt>
                <c:pt idx="9">
                  <c:v>Hunterdon County</c:v>
                </c:pt>
                <c:pt idx="10">
                  <c:v>Mercer</c:v>
                </c:pt>
                <c:pt idx="11">
                  <c:v>Middlesex</c:v>
                </c:pt>
                <c:pt idx="12">
                  <c:v>Monmouth</c:v>
                </c:pt>
                <c:pt idx="13">
                  <c:v>Morris</c:v>
                </c:pt>
                <c:pt idx="14">
                  <c:v>Ocean</c:v>
                </c:pt>
                <c:pt idx="15">
                  <c:v>Passaic</c:v>
                </c:pt>
                <c:pt idx="16">
                  <c:v>Salem</c:v>
                </c:pt>
                <c:pt idx="17">
                  <c:v>Somerset</c:v>
                </c:pt>
                <c:pt idx="18">
                  <c:v>Sussex</c:v>
                </c:pt>
                <c:pt idx="19">
                  <c:v>Union County</c:v>
                </c:pt>
                <c:pt idx="20">
                  <c:v>Warren</c:v>
                </c:pt>
              </c:strCache>
            </c:strRef>
          </c:cat>
          <c:val>
            <c:numRef>
              <c:f>'Data Table'!$G$2:$G$22</c:f>
              <c:numCache>
                <c:formatCode>_(* #,##0_);_(* \(#,##0\);_(* "-"??_);_(@_)</c:formatCode>
                <c:ptCount val="21"/>
                <c:pt idx="0">
                  <c:v>83099</c:v>
                </c:pt>
                <c:pt idx="1">
                  <c:v>156214</c:v>
                </c:pt>
                <c:pt idx="2">
                  <c:v>73064</c:v>
                </c:pt>
                <c:pt idx="3">
                  <c:v>140181</c:v>
                </c:pt>
                <c:pt idx="4">
                  <c:v>24489</c:v>
                </c:pt>
                <c:pt idx="5">
                  <c:v>56752</c:v>
                </c:pt>
                <c:pt idx="6">
                  <c:v>261755</c:v>
                </c:pt>
                <c:pt idx="7">
                  <c:v>49788</c:v>
                </c:pt>
                <c:pt idx="8">
                  <c:v>227687</c:v>
                </c:pt>
                <c:pt idx="9">
                  <c:v>13211</c:v>
                </c:pt>
                <c:pt idx="10">
                  <c:v>88793</c:v>
                </c:pt>
                <c:pt idx="11">
                  <c:v>160004</c:v>
                </c:pt>
                <c:pt idx="12">
                  <c:v>105500</c:v>
                </c:pt>
                <c:pt idx="13">
                  <c:v>58625</c:v>
                </c:pt>
                <c:pt idx="14">
                  <c:v>148973</c:v>
                </c:pt>
                <c:pt idx="15">
                  <c:v>166949</c:v>
                </c:pt>
                <c:pt idx="16">
                  <c:v>17501</c:v>
                </c:pt>
                <c:pt idx="17">
                  <c:v>40104</c:v>
                </c:pt>
                <c:pt idx="18">
                  <c:v>21350</c:v>
                </c:pt>
                <c:pt idx="19">
                  <c:v>140715</c:v>
                </c:pt>
                <c:pt idx="20">
                  <c:v>20839</c:v>
                </c:pt>
              </c:numCache>
            </c:numRef>
          </c:val>
          <c:extLst>
            <c:ext xmlns:c16="http://schemas.microsoft.com/office/drawing/2014/chart" uri="{C3380CC4-5D6E-409C-BE32-E72D297353CC}">
              <c16:uniqueId val="{00000000-4DA6-4EE3-AF3D-B80D19693C66}"/>
            </c:ext>
          </c:extLst>
        </c:ser>
        <c:dLbls>
          <c:showLegendKey val="0"/>
          <c:showVal val="0"/>
          <c:showCatName val="0"/>
          <c:showSerName val="0"/>
          <c:showPercent val="0"/>
          <c:showBubbleSize val="0"/>
        </c:dLbls>
        <c:gapWidth val="219"/>
        <c:overlap val="-27"/>
        <c:axId val="77886191"/>
        <c:axId val="77888271"/>
      </c:barChart>
      <c:catAx>
        <c:axId val="7788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271"/>
        <c:crosses val="autoZero"/>
        <c:auto val="1"/>
        <c:lblAlgn val="ctr"/>
        <c:lblOffset val="100"/>
        <c:noMultiLvlLbl val="0"/>
      </c:catAx>
      <c:valAx>
        <c:axId val="778882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6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SNAP benefit recievers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Table'!$I$1</c:f>
              <c:strCache>
                <c:ptCount val="1"/>
                <c:pt idx="0">
                  <c:v> Sum of TractSNAP </c:v>
                </c:pt>
              </c:strCache>
            </c:strRef>
          </c:tx>
          <c:spPr>
            <a:solidFill>
              <a:schemeClr val="accent1"/>
            </a:solidFill>
            <a:ln>
              <a:noFill/>
            </a:ln>
            <a:effectLst/>
          </c:spPr>
          <c:invertIfNegative val="0"/>
          <c:cat>
            <c:strRef>
              <c:f>'Data Table'!$B$2:$B$22</c:f>
              <c:strCache>
                <c:ptCount val="21"/>
                <c:pt idx="0">
                  <c:v>Atlantic</c:v>
                </c:pt>
                <c:pt idx="1">
                  <c:v>Bergen</c:v>
                </c:pt>
                <c:pt idx="2">
                  <c:v>Burlington</c:v>
                </c:pt>
                <c:pt idx="3">
                  <c:v>Camden</c:v>
                </c:pt>
                <c:pt idx="4">
                  <c:v>Cape May</c:v>
                </c:pt>
                <c:pt idx="5">
                  <c:v>Cumberland</c:v>
                </c:pt>
                <c:pt idx="6">
                  <c:v>Essex</c:v>
                </c:pt>
                <c:pt idx="7">
                  <c:v>Gloucester</c:v>
                </c:pt>
                <c:pt idx="8">
                  <c:v>Hudson</c:v>
                </c:pt>
                <c:pt idx="9">
                  <c:v>Hunterdon County</c:v>
                </c:pt>
                <c:pt idx="10">
                  <c:v>Mercer</c:v>
                </c:pt>
                <c:pt idx="11">
                  <c:v>Middlesex</c:v>
                </c:pt>
                <c:pt idx="12">
                  <c:v>Monmouth</c:v>
                </c:pt>
                <c:pt idx="13">
                  <c:v>Morris</c:v>
                </c:pt>
                <c:pt idx="14">
                  <c:v>Ocean</c:v>
                </c:pt>
                <c:pt idx="15">
                  <c:v>Passaic</c:v>
                </c:pt>
                <c:pt idx="16">
                  <c:v>Salem</c:v>
                </c:pt>
                <c:pt idx="17">
                  <c:v>Somerset</c:v>
                </c:pt>
                <c:pt idx="18">
                  <c:v>Sussex</c:v>
                </c:pt>
                <c:pt idx="19">
                  <c:v>Union County</c:v>
                </c:pt>
                <c:pt idx="20">
                  <c:v>Warren</c:v>
                </c:pt>
              </c:strCache>
            </c:strRef>
          </c:cat>
          <c:val>
            <c:numRef>
              <c:f>'Data Table'!$I$2:$I$22</c:f>
              <c:numCache>
                <c:formatCode>_(* #,##0_);_(* \(#,##0\);_(* "-"??_);_(@_)</c:formatCode>
                <c:ptCount val="21"/>
                <c:pt idx="0">
                  <c:v>13976</c:v>
                </c:pt>
                <c:pt idx="1">
                  <c:v>17113</c:v>
                </c:pt>
                <c:pt idx="2">
                  <c:v>8981</c:v>
                </c:pt>
                <c:pt idx="3">
                  <c:v>22427</c:v>
                </c:pt>
                <c:pt idx="4">
                  <c:v>2723</c:v>
                </c:pt>
                <c:pt idx="5">
                  <c:v>8709</c:v>
                </c:pt>
                <c:pt idx="6">
                  <c:v>42719</c:v>
                </c:pt>
                <c:pt idx="7">
                  <c:v>8506</c:v>
                </c:pt>
                <c:pt idx="8">
                  <c:v>39728</c:v>
                </c:pt>
                <c:pt idx="9">
                  <c:v>1607</c:v>
                </c:pt>
                <c:pt idx="10">
                  <c:v>11194</c:v>
                </c:pt>
                <c:pt idx="11">
                  <c:v>17418</c:v>
                </c:pt>
                <c:pt idx="12">
                  <c:v>14396</c:v>
                </c:pt>
                <c:pt idx="13">
                  <c:v>5786</c:v>
                </c:pt>
                <c:pt idx="14">
                  <c:v>16023</c:v>
                </c:pt>
                <c:pt idx="15">
                  <c:v>31932</c:v>
                </c:pt>
                <c:pt idx="16">
                  <c:v>3201</c:v>
                </c:pt>
                <c:pt idx="17">
                  <c:v>3273</c:v>
                </c:pt>
                <c:pt idx="18">
                  <c:v>1815</c:v>
                </c:pt>
                <c:pt idx="19">
                  <c:v>15843</c:v>
                </c:pt>
                <c:pt idx="20">
                  <c:v>2709</c:v>
                </c:pt>
              </c:numCache>
            </c:numRef>
          </c:val>
          <c:extLst>
            <c:ext xmlns:c16="http://schemas.microsoft.com/office/drawing/2014/chart" uri="{C3380CC4-5D6E-409C-BE32-E72D297353CC}">
              <c16:uniqueId val="{00000000-7BD3-4823-B039-B17F35777AAF}"/>
            </c:ext>
          </c:extLst>
        </c:ser>
        <c:dLbls>
          <c:showLegendKey val="0"/>
          <c:showVal val="0"/>
          <c:showCatName val="0"/>
          <c:showSerName val="0"/>
          <c:showPercent val="0"/>
          <c:showBubbleSize val="0"/>
        </c:dLbls>
        <c:gapWidth val="219"/>
        <c:overlap val="-27"/>
        <c:axId val="130058719"/>
        <c:axId val="130055391"/>
      </c:barChart>
      <c:catAx>
        <c:axId val="13005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5391"/>
        <c:crosses val="autoZero"/>
        <c:auto val="1"/>
        <c:lblAlgn val="ctr"/>
        <c:lblOffset val="100"/>
        <c:noMultiLvlLbl val="0"/>
      </c:catAx>
      <c:valAx>
        <c:axId val="1300553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87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Housing units with no vehicle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Table'!$H$1</c:f>
              <c:strCache>
                <c:ptCount val="1"/>
                <c:pt idx="0">
                  <c:v> Sum of TractHUNV </c:v>
                </c:pt>
              </c:strCache>
            </c:strRef>
          </c:tx>
          <c:spPr>
            <a:solidFill>
              <a:schemeClr val="accent1"/>
            </a:solidFill>
            <a:ln>
              <a:noFill/>
            </a:ln>
            <a:effectLst/>
          </c:spPr>
          <c:invertIfNegative val="0"/>
          <c:cat>
            <c:strRef>
              <c:f>'Data Table'!$B$2:$B$22</c:f>
              <c:strCache>
                <c:ptCount val="21"/>
                <c:pt idx="0">
                  <c:v>Atlantic</c:v>
                </c:pt>
                <c:pt idx="1">
                  <c:v>Bergen</c:v>
                </c:pt>
                <c:pt idx="2">
                  <c:v>Burlington</c:v>
                </c:pt>
                <c:pt idx="3">
                  <c:v>Camden</c:v>
                </c:pt>
                <c:pt idx="4">
                  <c:v>Cape May</c:v>
                </c:pt>
                <c:pt idx="5">
                  <c:v>Cumberland</c:v>
                </c:pt>
                <c:pt idx="6">
                  <c:v>Essex</c:v>
                </c:pt>
                <c:pt idx="7">
                  <c:v>Gloucester</c:v>
                </c:pt>
                <c:pt idx="8">
                  <c:v>Hudson</c:v>
                </c:pt>
                <c:pt idx="9">
                  <c:v>Hunterdon County</c:v>
                </c:pt>
                <c:pt idx="10">
                  <c:v>Mercer</c:v>
                </c:pt>
                <c:pt idx="11">
                  <c:v>Middlesex</c:v>
                </c:pt>
                <c:pt idx="12">
                  <c:v>Monmouth</c:v>
                </c:pt>
                <c:pt idx="13">
                  <c:v>Morris</c:v>
                </c:pt>
                <c:pt idx="14">
                  <c:v>Ocean</c:v>
                </c:pt>
                <c:pt idx="15">
                  <c:v>Passaic</c:v>
                </c:pt>
                <c:pt idx="16">
                  <c:v>Salem</c:v>
                </c:pt>
                <c:pt idx="17">
                  <c:v>Somerset</c:v>
                </c:pt>
                <c:pt idx="18">
                  <c:v>Sussex</c:v>
                </c:pt>
                <c:pt idx="19">
                  <c:v>Union County</c:v>
                </c:pt>
                <c:pt idx="20">
                  <c:v>Warren</c:v>
                </c:pt>
              </c:strCache>
            </c:strRef>
          </c:cat>
          <c:val>
            <c:numRef>
              <c:f>'Data Table'!$H$2:$H$22</c:f>
              <c:numCache>
                <c:formatCode>_(* #,##0_);_(* \(#,##0\);_(* "-"??_);_(@_)</c:formatCode>
                <c:ptCount val="21"/>
                <c:pt idx="0">
                  <c:v>13137</c:v>
                </c:pt>
                <c:pt idx="1">
                  <c:v>27782</c:v>
                </c:pt>
                <c:pt idx="2">
                  <c:v>7631</c:v>
                </c:pt>
                <c:pt idx="3">
                  <c:v>21253</c:v>
                </c:pt>
                <c:pt idx="4">
                  <c:v>3014</c:v>
                </c:pt>
                <c:pt idx="5">
                  <c:v>5188</c:v>
                </c:pt>
                <c:pt idx="6">
                  <c:v>62834</c:v>
                </c:pt>
                <c:pt idx="7">
                  <c:v>6203</c:v>
                </c:pt>
                <c:pt idx="8">
                  <c:v>82261</c:v>
                </c:pt>
                <c:pt idx="9">
                  <c:v>1676</c:v>
                </c:pt>
                <c:pt idx="10">
                  <c:v>14443</c:v>
                </c:pt>
                <c:pt idx="11">
                  <c:v>21691</c:v>
                </c:pt>
                <c:pt idx="12">
                  <c:v>16289</c:v>
                </c:pt>
                <c:pt idx="13">
                  <c:v>8499</c:v>
                </c:pt>
                <c:pt idx="14">
                  <c:v>15036</c:v>
                </c:pt>
                <c:pt idx="15">
                  <c:v>27031</c:v>
                </c:pt>
                <c:pt idx="16">
                  <c:v>1849</c:v>
                </c:pt>
                <c:pt idx="17">
                  <c:v>5574</c:v>
                </c:pt>
                <c:pt idx="18">
                  <c:v>1843</c:v>
                </c:pt>
                <c:pt idx="19">
                  <c:v>21871</c:v>
                </c:pt>
                <c:pt idx="20">
                  <c:v>2656</c:v>
                </c:pt>
              </c:numCache>
            </c:numRef>
          </c:val>
          <c:extLst>
            <c:ext xmlns:c16="http://schemas.microsoft.com/office/drawing/2014/chart" uri="{C3380CC4-5D6E-409C-BE32-E72D297353CC}">
              <c16:uniqueId val="{00000000-FE66-4AD3-8EE6-E04618BE6C7E}"/>
            </c:ext>
          </c:extLst>
        </c:ser>
        <c:dLbls>
          <c:showLegendKey val="0"/>
          <c:showVal val="0"/>
          <c:showCatName val="0"/>
          <c:showSerName val="0"/>
          <c:showPercent val="0"/>
          <c:showBubbleSize val="0"/>
        </c:dLbls>
        <c:gapWidth val="219"/>
        <c:overlap val="-27"/>
        <c:axId val="202756767"/>
        <c:axId val="202761343"/>
      </c:barChart>
      <c:catAx>
        <c:axId val="20275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61343"/>
        <c:crosses val="autoZero"/>
        <c:auto val="1"/>
        <c:lblAlgn val="ctr"/>
        <c:lblOffset val="100"/>
        <c:noMultiLvlLbl val="0"/>
      </c:catAx>
      <c:valAx>
        <c:axId val="20276134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56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Table'!$J$1</c:f>
              <c:strCache>
                <c:ptCount val="1"/>
                <c:pt idx="0">
                  <c:v>Sum of LILATracts_1And10</c:v>
                </c:pt>
              </c:strCache>
            </c:strRef>
          </c:tx>
          <c:spPr>
            <a:solidFill>
              <a:schemeClr val="accent1"/>
            </a:solidFill>
            <a:ln>
              <a:noFill/>
            </a:ln>
            <a:effectLst/>
          </c:spPr>
          <c:invertIfNegative val="0"/>
          <c:cat>
            <c:strRef>
              <c:f>'Data Table'!$B$2:$B$22</c:f>
              <c:strCache>
                <c:ptCount val="21"/>
                <c:pt idx="0">
                  <c:v>Atlantic</c:v>
                </c:pt>
                <c:pt idx="1">
                  <c:v>Bergen</c:v>
                </c:pt>
                <c:pt idx="2">
                  <c:v>Burlington</c:v>
                </c:pt>
                <c:pt idx="3">
                  <c:v>Camden</c:v>
                </c:pt>
                <c:pt idx="4">
                  <c:v>Cape May</c:v>
                </c:pt>
                <c:pt idx="5">
                  <c:v>Cumberland</c:v>
                </c:pt>
                <c:pt idx="6">
                  <c:v>Essex</c:v>
                </c:pt>
                <c:pt idx="7">
                  <c:v>Gloucester</c:v>
                </c:pt>
                <c:pt idx="8">
                  <c:v>Hudson</c:v>
                </c:pt>
                <c:pt idx="9">
                  <c:v>Hunterdon County</c:v>
                </c:pt>
                <c:pt idx="10">
                  <c:v>Mercer</c:v>
                </c:pt>
                <c:pt idx="11">
                  <c:v>Middlesex</c:v>
                </c:pt>
                <c:pt idx="12">
                  <c:v>Monmouth</c:v>
                </c:pt>
                <c:pt idx="13">
                  <c:v>Morris</c:v>
                </c:pt>
                <c:pt idx="14">
                  <c:v>Ocean</c:v>
                </c:pt>
                <c:pt idx="15">
                  <c:v>Passaic</c:v>
                </c:pt>
                <c:pt idx="16">
                  <c:v>Salem</c:v>
                </c:pt>
                <c:pt idx="17">
                  <c:v>Somerset</c:v>
                </c:pt>
                <c:pt idx="18">
                  <c:v>Sussex</c:v>
                </c:pt>
                <c:pt idx="19">
                  <c:v>Union County</c:v>
                </c:pt>
                <c:pt idx="20">
                  <c:v>Warren</c:v>
                </c:pt>
              </c:strCache>
            </c:strRef>
          </c:cat>
          <c:val>
            <c:numRef>
              <c:f>'Data Table'!$J$2:$J$22</c:f>
              <c:numCache>
                <c:formatCode>General</c:formatCode>
                <c:ptCount val="21"/>
                <c:pt idx="0">
                  <c:v>13</c:v>
                </c:pt>
                <c:pt idx="1">
                  <c:v>0</c:v>
                </c:pt>
                <c:pt idx="2">
                  <c:v>9</c:v>
                </c:pt>
                <c:pt idx="3">
                  <c:v>14</c:v>
                </c:pt>
                <c:pt idx="4">
                  <c:v>6</c:v>
                </c:pt>
                <c:pt idx="5">
                  <c:v>8</c:v>
                </c:pt>
                <c:pt idx="6">
                  <c:v>3</c:v>
                </c:pt>
                <c:pt idx="7">
                  <c:v>4</c:v>
                </c:pt>
                <c:pt idx="8">
                  <c:v>0</c:v>
                </c:pt>
                <c:pt idx="9">
                  <c:v>0</c:v>
                </c:pt>
                <c:pt idx="10">
                  <c:v>1</c:v>
                </c:pt>
                <c:pt idx="11">
                  <c:v>5</c:v>
                </c:pt>
                <c:pt idx="12">
                  <c:v>6</c:v>
                </c:pt>
                <c:pt idx="13">
                  <c:v>0</c:v>
                </c:pt>
                <c:pt idx="14">
                  <c:v>25</c:v>
                </c:pt>
                <c:pt idx="15">
                  <c:v>1</c:v>
                </c:pt>
                <c:pt idx="16">
                  <c:v>5</c:v>
                </c:pt>
                <c:pt idx="17">
                  <c:v>1</c:v>
                </c:pt>
                <c:pt idx="18">
                  <c:v>1</c:v>
                </c:pt>
                <c:pt idx="19">
                  <c:v>2</c:v>
                </c:pt>
                <c:pt idx="20">
                  <c:v>4</c:v>
                </c:pt>
              </c:numCache>
            </c:numRef>
          </c:val>
          <c:extLst>
            <c:ext xmlns:c16="http://schemas.microsoft.com/office/drawing/2014/chart" uri="{C3380CC4-5D6E-409C-BE32-E72D297353CC}">
              <c16:uniqueId val="{00000000-1F3C-44B9-A707-72264EFDB59C}"/>
            </c:ext>
          </c:extLst>
        </c:ser>
        <c:dLbls>
          <c:showLegendKey val="0"/>
          <c:showVal val="0"/>
          <c:showCatName val="0"/>
          <c:showSerName val="0"/>
          <c:showPercent val="0"/>
          <c:showBubbleSize val="0"/>
        </c:dLbls>
        <c:gapWidth val="219"/>
        <c:overlap val="-27"/>
        <c:axId val="547835263"/>
        <c:axId val="547846079"/>
      </c:barChart>
      <c:catAx>
        <c:axId val="54783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46079"/>
        <c:crosses val="autoZero"/>
        <c:auto val="1"/>
        <c:lblAlgn val="ctr"/>
        <c:lblOffset val="100"/>
        <c:noMultiLvlLbl val="0"/>
      </c:catAx>
      <c:valAx>
        <c:axId val="54784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352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Table'!$L$1</c:f>
              <c:strCache>
                <c:ptCount val="1"/>
                <c:pt idx="0">
                  <c:v>Sum of LILATracts_1And20</c:v>
                </c:pt>
              </c:strCache>
            </c:strRef>
          </c:tx>
          <c:spPr>
            <a:solidFill>
              <a:schemeClr val="accent1"/>
            </a:solidFill>
            <a:ln>
              <a:noFill/>
            </a:ln>
            <a:effectLst/>
          </c:spPr>
          <c:invertIfNegative val="0"/>
          <c:cat>
            <c:strRef>
              <c:f>'Data Table'!$B$2:$B$22</c:f>
              <c:strCache>
                <c:ptCount val="21"/>
                <c:pt idx="0">
                  <c:v>Atlantic</c:v>
                </c:pt>
                <c:pt idx="1">
                  <c:v>Bergen</c:v>
                </c:pt>
                <c:pt idx="2">
                  <c:v>Burlington</c:v>
                </c:pt>
                <c:pt idx="3">
                  <c:v>Camden</c:v>
                </c:pt>
                <c:pt idx="4">
                  <c:v>Cape May</c:v>
                </c:pt>
                <c:pt idx="5">
                  <c:v>Cumberland</c:v>
                </c:pt>
                <c:pt idx="6">
                  <c:v>Essex</c:v>
                </c:pt>
                <c:pt idx="7">
                  <c:v>Gloucester</c:v>
                </c:pt>
                <c:pt idx="8">
                  <c:v>Hudson</c:v>
                </c:pt>
                <c:pt idx="9">
                  <c:v>Hunterdon County</c:v>
                </c:pt>
                <c:pt idx="10">
                  <c:v>Mercer</c:v>
                </c:pt>
                <c:pt idx="11">
                  <c:v>Middlesex</c:v>
                </c:pt>
                <c:pt idx="12">
                  <c:v>Monmouth</c:v>
                </c:pt>
                <c:pt idx="13">
                  <c:v>Morris</c:v>
                </c:pt>
                <c:pt idx="14">
                  <c:v>Ocean</c:v>
                </c:pt>
                <c:pt idx="15">
                  <c:v>Passaic</c:v>
                </c:pt>
                <c:pt idx="16">
                  <c:v>Salem</c:v>
                </c:pt>
                <c:pt idx="17">
                  <c:v>Somerset</c:v>
                </c:pt>
                <c:pt idx="18">
                  <c:v>Sussex</c:v>
                </c:pt>
                <c:pt idx="19">
                  <c:v>Union County</c:v>
                </c:pt>
                <c:pt idx="20">
                  <c:v>Warren</c:v>
                </c:pt>
              </c:strCache>
            </c:strRef>
          </c:cat>
          <c:val>
            <c:numRef>
              <c:f>'Data Table'!$L$2:$L$22</c:f>
              <c:numCache>
                <c:formatCode>General</c:formatCode>
                <c:ptCount val="21"/>
                <c:pt idx="0">
                  <c:v>13</c:v>
                </c:pt>
                <c:pt idx="1">
                  <c:v>0</c:v>
                </c:pt>
                <c:pt idx="2">
                  <c:v>9</c:v>
                </c:pt>
                <c:pt idx="3">
                  <c:v>14</c:v>
                </c:pt>
                <c:pt idx="4">
                  <c:v>6</c:v>
                </c:pt>
                <c:pt idx="5">
                  <c:v>7</c:v>
                </c:pt>
                <c:pt idx="6">
                  <c:v>3</c:v>
                </c:pt>
                <c:pt idx="7">
                  <c:v>4</c:v>
                </c:pt>
                <c:pt idx="8">
                  <c:v>0</c:v>
                </c:pt>
                <c:pt idx="9">
                  <c:v>0</c:v>
                </c:pt>
                <c:pt idx="10">
                  <c:v>1</c:v>
                </c:pt>
                <c:pt idx="11">
                  <c:v>5</c:v>
                </c:pt>
                <c:pt idx="12">
                  <c:v>6</c:v>
                </c:pt>
                <c:pt idx="13">
                  <c:v>0</c:v>
                </c:pt>
                <c:pt idx="14">
                  <c:v>25</c:v>
                </c:pt>
                <c:pt idx="15">
                  <c:v>1</c:v>
                </c:pt>
                <c:pt idx="16">
                  <c:v>5</c:v>
                </c:pt>
                <c:pt idx="17">
                  <c:v>1</c:v>
                </c:pt>
                <c:pt idx="18">
                  <c:v>1</c:v>
                </c:pt>
                <c:pt idx="19">
                  <c:v>2</c:v>
                </c:pt>
                <c:pt idx="20">
                  <c:v>4</c:v>
                </c:pt>
              </c:numCache>
            </c:numRef>
          </c:val>
          <c:extLst>
            <c:ext xmlns:c16="http://schemas.microsoft.com/office/drawing/2014/chart" uri="{C3380CC4-5D6E-409C-BE32-E72D297353CC}">
              <c16:uniqueId val="{00000000-3451-4E3B-B51C-1FF3A9B5746D}"/>
            </c:ext>
          </c:extLst>
        </c:ser>
        <c:dLbls>
          <c:showLegendKey val="0"/>
          <c:showVal val="0"/>
          <c:showCatName val="0"/>
          <c:showSerName val="0"/>
          <c:showPercent val="0"/>
          <c:showBubbleSize val="0"/>
        </c:dLbls>
        <c:gapWidth val="219"/>
        <c:overlap val="-27"/>
        <c:axId val="555251999"/>
        <c:axId val="555259903"/>
      </c:barChart>
      <c:catAx>
        <c:axId val="55525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259903"/>
        <c:crosses val="autoZero"/>
        <c:auto val="1"/>
        <c:lblAlgn val="ctr"/>
        <c:lblOffset val="100"/>
        <c:noMultiLvlLbl val="0"/>
      </c:catAx>
      <c:valAx>
        <c:axId val="55525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251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[DS_660_Final_Project_Mir.xlsx]Race pivot!PivotTable4</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'Race pivot'!$B$4</c:f>
              <c:strCache>
                <c:ptCount val="1"/>
                <c:pt idx="0">
                  <c:v>Sum of TractWhite</c:v>
                </c:pt>
              </c:strCache>
            </c:strRef>
          </c:tx>
          <c:spPr>
            <a:solidFill>
              <a:schemeClr val="accent1"/>
            </a:solidFill>
            <a:ln>
              <a:noFill/>
            </a:ln>
            <a:effectLst/>
          </c:spPr>
          <c:invertIfNegative val="0"/>
          <c:cat>
            <c:strRef>
              <c:f>'Race pivot'!$A$5:$A$22</c:f>
              <c:strCache>
                <c:ptCount val="17"/>
                <c:pt idx="0">
                  <c:v>Atlantic</c:v>
                </c:pt>
                <c:pt idx="1">
                  <c:v>Burlington</c:v>
                </c:pt>
                <c:pt idx="2">
                  <c:v>Camden</c:v>
                </c:pt>
                <c:pt idx="3">
                  <c:v>Cape May</c:v>
                </c:pt>
                <c:pt idx="4">
                  <c:v>Cumberland</c:v>
                </c:pt>
                <c:pt idx="5">
                  <c:v>Essex</c:v>
                </c:pt>
                <c:pt idx="6">
                  <c:v>Gloucester</c:v>
                </c:pt>
                <c:pt idx="7">
                  <c:v>Mercer</c:v>
                </c:pt>
                <c:pt idx="8">
                  <c:v>Middlesex</c:v>
                </c:pt>
                <c:pt idx="9">
                  <c:v>Monmouth</c:v>
                </c:pt>
                <c:pt idx="10">
                  <c:v>Ocean</c:v>
                </c:pt>
                <c:pt idx="11">
                  <c:v>Passaic</c:v>
                </c:pt>
                <c:pt idx="12">
                  <c:v>Salem</c:v>
                </c:pt>
                <c:pt idx="13">
                  <c:v>Somerset</c:v>
                </c:pt>
                <c:pt idx="14">
                  <c:v>Sussex</c:v>
                </c:pt>
                <c:pt idx="15">
                  <c:v>Union County</c:v>
                </c:pt>
                <c:pt idx="16">
                  <c:v>Warren</c:v>
                </c:pt>
              </c:strCache>
            </c:strRef>
          </c:cat>
          <c:val>
            <c:numRef>
              <c:f>'Race pivot'!$B$5:$B$22</c:f>
              <c:numCache>
                <c:formatCode>General</c:formatCode>
                <c:ptCount val="17"/>
                <c:pt idx="0">
                  <c:v>28345</c:v>
                </c:pt>
                <c:pt idx="1">
                  <c:v>16566</c:v>
                </c:pt>
                <c:pt idx="2">
                  <c:v>29076</c:v>
                </c:pt>
                <c:pt idx="3">
                  <c:v>21735</c:v>
                </c:pt>
                <c:pt idx="4">
                  <c:v>36083</c:v>
                </c:pt>
                <c:pt idx="5">
                  <c:v>4714</c:v>
                </c:pt>
                <c:pt idx="6">
                  <c:v>11009</c:v>
                </c:pt>
                <c:pt idx="7">
                  <c:v>3309</c:v>
                </c:pt>
                <c:pt idx="8">
                  <c:v>13376</c:v>
                </c:pt>
                <c:pt idx="9">
                  <c:v>22084</c:v>
                </c:pt>
                <c:pt idx="10">
                  <c:v>102506</c:v>
                </c:pt>
                <c:pt idx="11">
                  <c:v>3969</c:v>
                </c:pt>
                <c:pt idx="12">
                  <c:v>5452</c:v>
                </c:pt>
                <c:pt idx="13">
                  <c:v>2315</c:v>
                </c:pt>
                <c:pt idx="14">
                  <c:v>2824</c:v>
                </c:pt>
                <c:pt idx="15">
                  <c:v>2917</c:v>
                </c:pt>
                <c:pt idx="16">
                  <c:v>10878</c:v>
                </c:pt>
              </c:numCache>
            </c:numRef>
          </c:val>
          <c:extLst>
            <c:ext xmlns:c16="http://schemas.microsoft.com/office/drawing/2014/chart" uri="{C3380CC4-5D6E-409C-BE32-E72D297353CC}">
              <c16:uniqueId val="{00000000-F81C-4C5A-BAA9-39C63D3164E4}"/>
            </c:ext>
          </c:extLst>
        </c:ser>
        <c:ser>
          <c:idx val="1"/>
          <c:order val="1"/>
          <c:tx>
            <c:strRef>
              <c:f>'Race pivot'!$C$4</c:f>
              <c:strCache>
                <c:ptCount val="1"/>
                <c:pt idx="0">
                  <c:v>Sum of TractBlack</c:v>
                </c:pt>
              </c:strCache>
            </c:strRef>
          </c:tx>
          <c:spPr>
            <a:solidFill>
              <a:schemeClr val="accent2"/>
            </a:solidFill>
            <a:ln>
              <a:noFill/>
            </a:ln>
            <a:effectLst/>
          </c:spPr>
          <c:invertIfNegative val="0"/>
          <c:cat>
            <c:strRef>
              <c:f>'Race pivot'!$A$5:$A$22</c:f>
              <c:strCache>
                <c:ptCount val="17"/>
                <c:pt idx="0">
                  <c:v>Atlantic</c:v>
                </c:pt>
                <c:pt idx="1">
                  <c:v>Burlington</c:v>
                </c:pt>
                <c:pt idx="2">
                  <c:v>Camden</c:v>
                </c:pt>
                <c:pt idx="3">
                  <c:v>Cape May</c:v>
                </c:pt>
                <c:pt idx="4">
                  <c:v>Cumberland</c:v>
                </c:pt>
                <c:pt idx="5">
                  <c:v>Essex</c:v>
                </c:pt>
                <c:pt idx="6">
                  <c:v>Gloucester</c:v>
                </c:pt>
                <c:pt idx="7">
                  <c:v>Mercer</c:v>
                </c:pt>
                <c:pt idx="8">
                  <c:v>Middlesex</c:v>
                </c:pt>
                <c:pt idx="9">
                  <c:v>Monmouth</c:v>
                </c:pt>
                <c:pt idx="10">
                  <c:v>Ocean</c:v>
                </c:pt>
                <c:pt idx="11">
                  <c:v>Passaic</c:v>
                </c:pt>
                <c:pt idx="12">
                  <c:v>Salem</c:v>
                </c:pt>
                <c:pt idx="13">
                  <c:v>Somerset</c:v>
                </c:pt>
                <c:pt idx="14">
                  <c:v>Sussex</c:v>
                </c:pt>
                <c:pt idx="15">
                  <c:v>Union County</c:v>
                </c:pt>
                <c:pt idx="16">
                  <c:v>Warren</c:v>
                </c:pt>
              </c:strCache>
            </c:strRef>
          </c:cat>
          <c:val>
            <c:numRef>
              <c:f>'Race pivot'!$C$5:$C$22</c:f>
              <c:numCache>
                <c:formatCode>General</c:formatCode>
                <c:ptCount val="17"/>
                <c:pt idx="0">
                  <c:v>17463</c:v>
                </c:pt>
                <c:pt idx="1">
                  <c:v>6298</c:v>
                </c:pt>
                <c:pt idx="2">
                  <c:v>15647</c:v>
                </c:pt>
                <c:pt idx="3">
                  <c:v>1391</c:v>
                </c:pt>
                <c:pt idx="4">
                  <c:v>10644</c:v>
                </c:pt>
                <c:pt idx="5">
                  <c:v>5316</c:v>
                </c:pt>
                <c:pt idx="6">
                  <c:v>4284</c:v>
                </c:pt>
                <c:pt idx="7">
                  <c:v>305</c:v>
                </c:pt>
                <c:pt idx="8">
                  <c:v>4021</c:v>
                </c:pt>
                <c:pt idx="9">
                  <c:v>2810</c:v>
                </c:pt>
                <c:pt idx="10">
                  <c:v>5934</c:v>
                </c:pt>
                <c:pt idx="11">
                  <c:v>167</c:v>
                </c:pt>
                <c:pt idx="12">
                  <c:v>4061</c:v>
                </c:pt>
                <c:pt idx="13">
                  <c:v>97</c:v>
                </c:pt>
                <c:pt idx="14">
                  <c:v>41</c:v>
                </c:pt>
                <c:pt idx="15">
                  <c:v>2282</c:v>
                </c:pt>
                <c:pt idx="16">
                  <c:v>757</c:v>
                </c:pt>
              </c:numCache>
            </c:numRef>
          </c:val>
          <c:extLst>
            <c:ext xmlns:c16="http://schemas.microsoft.com/office/drawing/2014/chart" uri="{C3380CC4-5D6E-409C-BE32-E72D297353CC}">
              <c16:uniqueId val="{00000001-F81C-4C5A-BAA9-39C63D3164E4}"/>
            </c:ext>
          </c:extLst>
        </c:ser>
        <c:ser>
          <c:idx val="2"/>
          <c:order val="2"/>
          <c:tx>
            <c:strRef>
              <c:f>'Race pivot'!$D$4</c:f>
              <c:strCache>
                <c:ptCount val="1"/>
                <c:pt idx="0">
                  <c:v>Sum of TractAsian</c:v>
                </c:pt>
              </c:strCache>
            </c:strRef>
          </c:tx>
          <c:spPr>
            <a:solidFill>
              <a:schemeClr val="accent3"/>
            </a:solidFill>
            <a:ln>
              <a:noFill/>
            </a:ln>
            <a:effectLst/>
          </c:spPr>
          <c:invertIfNegative val="0"/>
          <c:cat>
            <c:strRef>
              <c:f>'Race pivot'!$A$5:$A$22</c:f>
              <c:strCache>
                <c:ptCount val="17"/>
                <c:pt idx="0">
                  <c:v>Atlantic</c:v>
                </c:pt>
                <c:pt idx="1">
                  <c:v>Burlington</c:v>
                </c:pt>
                <c:pt idx="2">
                  <c:v>Camden</c:v>
                </c:pt>
                <c:pt idx="3">
                  <c:v>Cape May</c:v>
                </c:pt>
                <c:pt idx="4">
                  <c:v>Cumberland</c:v>
                </c:pt>
                <c:pt idx="5">
                  <c:v>Essex</c:v>
                </c:pt>
                <c:pt idx="6">
                  <c:v>Gloucester</c:v>
                </c:pt>
                <c:pt idx="7">
                  <c:v>Mercer</c:v>
                </c:pt>
                <c:pt idx="8">
                  <c:v>Middlesex</c:v>
                </c:pt>
                <c:pt idx="9">
                  <c:v>Monmouth</c:v>
                </c:pt>
                <c:pt idx="10">
                  <c:v>Ocean</c:v>
                </c:pt>
                <c:pt idx="11">
                  <c:v>Passaic</c:v>
                </c:pt>
                <c:pt idx="12">
                  <c:v>Salem</c:v>
                </c:pt>
                <c:pt idx="13">
                  <c:v>Somerset</c:v>
                </c:pt>
                <c:pt idx="14">
                  <c:v>Sussex</c:v>
                </c:pt>
                <c:pt idx="15">
                  <c:v>Union County</c:v>
                </c:pt>
                <c:pt idx="16">
                  <c:v>Warren</c:v>
                </c:pt>
              </c:strCache>
            </c:strRef>
          </c:cat>
          <c:val>
            <c:numRef>
              <c:f>'Race pivot'!$D$5:$D$22</c:f>
              <c:numCache>
                <c:formatCode>General</c:formatCode>
                <c:ptCount val="17"/>
                <c:pt idx="0">
                  <c:v>4776</c:v>
                </c:pt>
                <c:pt idx="1">
                  <c:v>459</c:v>
                </c:pt>
                <c:pt idx="2">
                  <c:v>1300</c:v>
                </c:pt>
                <c:pt idx="3">
                  <c:v>222</c:v>
                </c:pt>
                <c:pt idx="4">
                  <c:v>842</c:v>
                </c:pt>
                <c:pt idx="5">
                  <c:v>270</c:v>
                </c:pt>
                <c:pt idx="6">
                  <c:v>150</c:v>
                </c:pt>
                <c:pt idx="7">
                  <c:v>716</c:v>
                </c:pt>
                <c:pt idx="8">
                  <c:v>3100</c:v>
                </c:pt>
                <c:pt idx="9">
                  <c:v>1720</c:v>
                </c:pt>
                <c:pt idx="10">
                  <c:v>1729</c:v>
                </c:pt>
                <c:pt idx="11">
                  <c:v>165</c:v>
                </c:pt>
                <c:pt idx="12">
                  <c:v>68</c:v>
                </c:pt>
                <c:pt idx="13">
                  <c:v>441</c:v>
                </c:pt>
                <c:pt idx="14">
                  <c:v>36</c:v>
                </c:pt>
                <c:pt idx="15">
                  <c:v>183</c:v>
                </c:pt>
                <c:pt idx="16">
                  <c:v>195</c:v>
                </c:pt>
              </c:numCache>
            </c:numRef>
          </c:val>
          <c:extLst>
            <c:ext xmlns:c16="http://schemas.microsoft.com/office/drawing/2014/chart" uri="{C3380CC4-5D6E-409C-BE32-E72D297353CC}">
              <c16:uniqueId val="{0000000B-F81C-4C5A-BAA9-39C63D3164E4}"/>
            </c:ext>
          </c:extLst>
        </c:ser>
        <c:ser>
          <c:idx val="3"/>
          <c:order val="3"/>
          <c:tx>
            <c:strRef>
              <c:f>'Race pivot'!$E$4</c:f>
              <c:strCache>
                <c:ptCount val="1"/>
                <c:pt idx="0">
                  <c:v>Sum of TractHispanic</c:v>
                </c:pt>
              </c:strCache>
            </c:strRef>
          </c:tx>
          <c:spPr>
            <a:solidFill>
              <a:schemeClr val="accent4"/>
            </a:solidFill>
            <a:ln>
              <a:noFill/>
            </a:ln>
            <a:effectLst/>
          </c:spPr>
          <c:invertIfNegative val="0"/>
          <c:cat>
            <c:strRef>
              <c:f>'Race pivot'!$A$5:$A$22</c:f>
              <c:strCache>
                <c:ptCount val="17"/>
                <c:pt idx="0">
                  <c:v>Atlantic</c:v>
                </c:pt>
                <c:pt idx="1">
                  <c:v>Burlington</c:v>
                </c:pt>
                <c:pt idx="2">
                  <c:v>Camden</c:v>
                </c:pt>
                <c:pt idx="3">
                  <c:v>Cape May</c:v>
                </c:pt>
                <c:pt idx="4">
                  <c:v>Cumberland</c:v>
                </c:pt>
                <c:pt idx="5">
                  <c:v>Essex</c:v>
                </c:pt>
                <c:pt idx="6">
                  <c:v>Gloucester</c:v>
                </c:pt>
                <c:pt idx="7">
                  <c:v>Mercer</c:v>
                </c:pt>
                <c:pt idx="8">
                  <c:v>Middlesex</c:v>
                </c:pt>
                <c:pt idx="9">
                  <c:v>Monmouth</c:v>
                </c:pt>
                <c:pt idx="10">
                  <c:v>Ocean</c:v>
                </c:pt>
                <c:pt idx="11">
                  <c:v>Passaic</c:v>
                </c:pt>
                <c:pt idx="12">
                  <c:v>Salem</c:v>
                </c:pt>
                <c:pt idx="13">
                  <c:v>Somerset</c:v>
                </c:pt>
                <c:pt idx="14">
                  <c:v>Sussex</c:v>
                </c:pt>
                <c:pt idx="15">
                  <c:v>Union County</c:v>
                </c:pt>
                <c:pt idx="16">
                  <c:v>Warren</c:v>
                </c:pt>
              </c:strCache>
            </c:strRef>
          </c:cat>
          <c:val>
            <c:numRef>
              <c:f>'Race pivot'!$E$5:$E$22</c:f>
              <c:numCache>
                <c:formatCode>General</c:formatCode>
                <c:ptCount val="17"/>
                <c:pt idx="0">
                  <c:v>15010</c:v>
                </c:pt>
                <c:pt idx="1">
                  <c:v>2089</c:v>
                </c:pt>
                <c:pt idx="2">
                  <c:v>12261</c:v>
                </c:pt>
                <c:pt idx="3">
                  <c:v>1669</c:v>
                </c:pt>
                <c:pt idx="4">
                  <c:v>11610</c:v>
                </c:pt>
                <c:pt idx="5">
                  <c:v>3185</c:v>
                </c:pt>
                <c:pt idx="6">
                  <c:v>1496</c:v>
                </c:pt>
                <c:pt idx="7">
                  <c:v>729</c:v>
                </c:pt>
                <c:pt idx="8">
                  <c:v>4815</c:v>
                </c:pt>
                <c:pt idx="9">
                  <c:v>3732</c:v>
                </c:pt>
                <c:pt idx="10">
                  <c:v>11245</c:v>
                </c:pt>
                <c:pt idx="11">
                  <c:v>1444</c:v>
                </c:pt>
                <c:pt idx="12">
                  <c:v>1052</c:v>
                </c:pt>
                <c:pt idx="13">
                  <c:v>806</c:v>
                </c:pt>
                <c:pt idx="14">
                  <c:v>260</c:v>
                </c:pt>
                <c:pt idx="15">
                  <c:v>1404</c:v>
                </c:pt>
                <c:pt idx="16">
                  <c:v>1124</c:v>
                </c:pt>
              </c:numCache>
            </c:numRef>
          </c:val>
          <c:extLst>
            <c:ext xmlns:c16="http://schemas.microsoft.com/office/drawing/2014/chart" uri="{C3380CC4-5D6E-409C-BE32-E72D297353CC}">
              <c16:uniqueId val="{0000000C-F81C-4C5A-BAA9-39C63D3164E4}"/>
            </c:ext>
          </c:extLst>
        </c:ser>
        <c:dLbls>
          <c:showLegendKey val="0"/>
          <c:showVal val="0"/>
          <c:showCatName val="0"/>
          <c:showSerName val="0"/>
          <c:showPercent val="0"/>
          <c:showBubbleSize val="0"/>
        </c:dLbls>
        <c:gapWidth val="219"/>
        <c:overlap val="-27"/>
        <c:axId val="1100609184"/>
        <c:axId val="1100611680"/>
      </c:barChart>
      <c:catAx>
        <c:axId val="11006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611680"/>
        <c:crosses val="autoZero"/>
        <c:auto val="1"/>
        <c:lblAlgn val="ctr"/>
        <c:lblOffset val="100"/>
        <c:noMultiLvlLbl val="0"/>
      </c:catAx>
      <c:valAx>
        <c:axId val="11006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609184"/>
        <c:crosses val="autoZero"/>
        <c:crossBetween val="between"/>
      </c:valAx>
      <c:spPr>
        <a:noFill/>
        <a:ln>
          <a:noFill/>
        </a:ln>
        <a:effectLst/>
      </c:spPr>
    </c:plotArea>
    <c:legend>
      <c:legendPos val="r"/>
      <c:layout>
        <c:manualLayout>
          <c:xMode val="edge"/>
          <c:yMode val="edge"/>
          <c:x val="0.8787294027270981"/>
          <c:y val="0.26400277638705566"/>
          <c:w val="0.11476653223225146"/>
          <c:h val="0.64251445086705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22">
          <cx:pt idx="0"/>
          <cx:pt idx="1">10036718</cx:pt>
          <cx:pt idx="2">10036719</cx:pt>
          <cx:pt idx="3">10036720</cx:pt>
          <cx:pt idx="4">10036721</cx:pt>
          <cx:pt idx="5">10036722</cx:pt>
          <cx:pt idx="6">10036723</cx:pt>
          <cx:pt idx="7">10036724</cx:pt>
          <cx:pt idx="8">10036725</cx:pt>
          <cx:pt idx="9">10036726</cx:pt>
          <cx:pt idx="10">10036727</cx:pt>
          <cx:pt idx="11">10036728</cx:pt>
          <cx:pt idx="12">10036729</cx:pt>
          <cx:pt idx="13">10036730</cx:pt>
          <cx:pt idx="14">10036731</cx:pt>
          <cx:pt idx="15">10036732</cx:pt>
          <cx:pt idx="16">10036733</cx:pt>
          <cx:pt idx="17">10036734</cx:pt>
          <cx:pt idx="18">10036735</cx:pt>
          <cx:pt idx="19">10036736</cx:pt>
          <cx:pt idx="20">10036737</cx:pt>
          <cx:pt idx="21">10036738</cx:pt>
        </cx:lvl>
      </cx:strDim>
      <cx:strDim type="cat">
        <cx:f>_xlchart.v6.13</cx:f>
      </cx:strDim>
      <cx:numDim type="colorVal">
        <cx:f>_xlchart.v6.15</cx:f>
      </cx:numDim>
    </cx:data>
    <cx:data id="1">
      <cx:strDim type="cat">
        <cx:f>_xlchart.v6.13</cx:f>
      </cx:strDim>
      <cx:numDim type="colorVal">
        <cx:f>_xlchart.v6.13</cx:f>
      </cx:numDim>
    </cx:data>
    <cx:data id="2">
      <cx:strDim type="cat">
        <cx:f>_xlchart.v6.13</cx:f>
      </cx:strDim>
      <cx:numDim type="colorVal">
        <cx:f>_xlchart.v6.15</cx:f>
      </cx:numDim>
    </cx:data>
  </cx:chartData>
  <cx:chart>
    <cx:title pos="t" align="ctr" overlay="0">
      <cx:tx>
        <cx:txData>
          <cx:v>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a:t>
          </a:r>
        </a:p>
      </cx:txPr>
    </cx:title>
    <cx:plotArea>
      <cx:plotAreaRegion>
        <cx:series layoutId="regionMap" uniqueId="{51E4CDA9-C6F1-4984-835E-142BF3DF01C4}" formatIdx="0">
          <cx:tx>
            <cx:txData>
              <cx:f>_xlchart.v6.14</cx:f>
              <cx:v> Sum of POP2010 </cx:v>
            </cx:txData>
          </cx:tx>
          <cx:dataId val="0"/>
          <cx:layoutPr>
            <cx:geography cultureLanguage="en-US" cultureRegion="US" attribution="Powered by Bing">
              <cx:geoCache provider="{E9337A44-BEBE-4D9F-B70C-5C5E7DAFC167}">
                <cx:binary>7HrbkqU4luWvpOXzkIkuCNHW1Q8Czs2Pu4df4vqCeUR4CBCSQBIg+PrZnpVVWdndUzb1MA9jM2Ye
l3M4yA/S3muvtfb+92/x374Nry/up6gH4//tW/zLz20I47/9+qv/1r7qF/+L7r456+2P8Ms3q3+1
P350315//e5e1s7IX3GK6K/f2hcXXuPP//HvsJp8tdVLeKlN6ML2ML+67fHVz0Pw//Tq/+LiT6+/
LfO8ja9/+fnlu+5M1fngum8B//z7tfP3v/yM0pSwHKOff/r1Hxf6/RN3LxruLl/091fz39/1+uLD
X35OcvpLThhmecoLTkme/fzT+vrXK9kviKYYp4zi3y7Sn38y1oX2Lz+T4peiYITkvEgZhlu8nX9/
n6Wc5AVhNEVvX+/v+/PODpu05u878vvrn8ys39nOBP+XnykjP/80/vVzb0+YUZ7DD08ZQpxjVCDY
gPHbyyMcAnwc/Q/GBtLNNsynNnchlv2g0rTWepMim/1Rp4kuaRNcKPWyi83S0i3YVAuiP2Kh16dh
9vDBWM3zifpRWPq467F2rRlEmNNvBcYX2vXHRb2QtRFt/qJ0+tAW4Rr27xyvgjReJIOtlIN/d3Qm
exB0Leqp67XAvHl2fbZcMEaf0549F9N+VC19xUlWUdvWTWSjaKapQu342RXx3vWFUIaXUYWTD3PF
kkGwHd2RLZ5Hnj4M/Xxvsr60zXvpU9Flr+3A63XxZTZvh6xVL6FdW4E2Whbjp0S5k9dBTJMRbabg
z/gwrIkUq/X7RUecJKXCqarmZFOlsgWqii65Nr19PxNf6VSKJUkExbJk8kEmqlzTpmz2tSoGKtJ0
LLfobpAb65GGKtvWk9TuQNP2lPtQ73N+XvAiMMneb+l8XFK3CN2qWiX2uhb5TaLgGL1AZD/F7Ec7
o3Jss2O62aOPg4hzUaWDrguCfySuqRoVDjNOatOvh2VpqsWcV/Wl4+aYbaYaw1quUyJGim6oHitE
YHfarpaSVW7ob9g2nKnDtwtrPndRHlI8/2g0LZc9E0mbVCGfhc2XY9S2CsSJxPuyy/KazBHWjKLR
aUXXr347j30vIjsVqSmz9vPOO0FgaxtGBZXyPWzAjTP0/dgu9+usDl1PK1fgqnXNievtoPog7HZH
FlftUlVujcLwQ+jRwcqnvgl1M/NjsPtxHfjZFBYefzs6PR4z3Z24nGsjnVhJcnaaXP3QV5Loqu2i
yJY0P63EmEsz6g9zQ9ZjahWvPctIiaOaBZ35bZMrV/IxJ2WIWgmzU3IxU5aWSbvUKo0v1u1DnSHV
HWyfVenallm3fkH9dox8koKMyzFraRXkRz8ORzrJsqf4mo7mPGT5jSqaW70+pkl6z2BDGh1ukbQP
A75VPh7WydVrEkuP13fSfRgScmDhq8uLS0yKQ6/v+lnWjvmqYajUyWecfgUYqZZi/rLw7L3ZfWm4
rNrRXze1ikS1Zcq7ckFtubChNmlxTZtGzPZL4edywFMd07mKaBXeDhXGw6lrdxHNVEqrbhq9V3kk
T0Wf3GVNXyWBVXnu6wDRPsyJ4Lw9Gq8EhdM1/JOfscitPqzpx3REEG+6VOhJF7gM87WPT91eQCbP
R7KZ93ugYqW2jPK5y5LScizmJlaB4cPctYfcL7AqPWV+0iJOB82V8ElfU2uO27bVS/4WYhoONdHo
W6P0uUjHvmxcV+/7d4bj2QMkNb2sMzKMouDPiNpPefI6jfdk+roud1lCxLZPj8S6G4AesqkTy8Zq
zPEh101NBlZ1chfp0NekmUqG320+Ct+5elIAFRzXW3jIlDvM7SLmOalGS47cEaGKEVKlr4Lar4yZ
gwrmU6bMac+diKMWmXzv8X5JNH0IqqtyMz/6fhUNeiRjJ2w/iTbZylxlFNI+X0rcz/gwbexT9OE+
KHaaArrbN31o1+GeDF2ZbqoiKI9Co1Clhaxotryo8NJLJVazHmZODnGKBza2pVFLufL5sW+VYBC9
+Zzf5MNXOQ4lG5rzzvxWFrC/e57WJAznXqvaGn5nRgD4PKlUk5cr1CKmhgNpN6Hd5yXkNV1eZwDz
YjSi464kxRNadcnbZ9KFY9sRwbbmft6ZSNzdjr8kbXfTLcm5SKJwM6qZ7astey9ZV82FPjJrxWTU
lRTkaWdXBgGs+PIxkfbDHN6Z7nWa4lW2S8n9jyF+DmN3nTYs1NbWTI2ANUjQQOCqhLoThNGPvIHc
7vyBRVpuxWlovuhIj/DwdTcukP/3OH3fdk9BEvEbUfj1r2zlT9X4mx0318n2d7ry95f/8Ww1/Pz7
2z1/vPnGd/54dXy1b1TD/+cP/ekeKPq//943lvSnF/+FMv0jl/nfvfivMSYgEf+MMY2vP92+bP8N
Z3pjX3/nTFmGMGIIA0fhmAMJ+wfSxDhJKaWEZMVvfOoP0kQwpZhnGSe0YGnxB2/iv3DKYKkiwwxo
Eyr+Fd6E8Bsv+kfeVKQZSnEBC6bAn+Br/Jk3SYnRpnHjTlvW8ORjEzt106GdnF1R4JPPla06ByGc
T6zHZTHpbBFyT8k5sU1/4VML9bHjVbO47LpOtD8iHydebsm0bGJAyF+C3o9FOq9Cc3Q7cvNx4uNe
rUPv3i1NJ1NYjsgAIASltgXQHvIw8FLBJzORMd3c2CxNqx6xpco6asRerPG4qpWc/cqM6G2/a6G3
6S7ukzsbrB5m2+aij+NjsbSdQF3Wi9HtjYiKH3IjTTlCDZBmeIBn+uhbJEXYyAe8QHHMTXvpaPGh
G2winComwfT+inf9mk3TJbbqaqm/ZTHJxezI923gj63mn0c2fJkK/zph85U3+IjUaAXJp0dTpEGo
oemFtOPdyIujmTYnWMtft7a5NGq1pc7oWEYvT5vCuCSYfGzZ6i+NM0m1F9lUJRl5DPDre8DSM+uM
qqZgbpsps6qWrZ6ve9EtZbHP9zbm917SmiThgObxOnXm3GB2GbP2Jtu769jSY6oBERipKFlfaL59
nAd1Zvk2igVDJR8BWKa2fUqTIMU4LdVo+Gei40QBNN1IVzHnbHnBY9Fm3f8Hkr9KL8L+GZA8zd6D
PPwvgu3trj9g5E0i5ZCtOCd/1l4UBBYCzYP/prB+BxGKfiFZThGIopSkb7f9HURo+gsvirTIAWNA
0BUZ+VdA5A3D/oQhHLRlmmU5oyjjPM8Arf5Re81Towgu+v0UbB7KpdN7OWMKoqGH6umz+K6fk+TG
Da06NGb5YRv6vccylJNdmgMK+5e9mIpqGZPPxhCMSpcTtF9X73i827pGmxK3eBzryDYrGMkAalgn
R30cmUOyE2xY6We7c1PGrOtv8jxj1WQzkDI8besshP7kdOIFqL3KezeJ1Xdn24Qe2LWhlXEzq1ja
DDWw/uWQyWa+GTcQdD5H3wYS25LvRf40c2prH+KNX3v9oCaXP3oe+6dex6IOU1N80ktu6y2uvB75
OIltabbbtZmJkKvNIatU8ZDO42kPaBFdWLsqle5LQfi5hbLfvBvWlj7vLiTZ+1gskGjZerS0OWSO
3E/JAoJkWL/nbHtad/qdon0Q/dq0YksjraeJvbPj8JTn6f3/i9X9H7MLE4Tyf5aQd6/rT5dX51//
VNt/v+1vGUl+KVLwQop/qN5/FPYsg/c5phhBOvzdC3nLSIbynOOswDkk5B8ZSfgvxZuzksKVlKIU
sX8lIxHOYak/5SQgRZpnHBVAOn4DgT/nJJ6c0WTOQPjHWLp2S2734I2QBYRz79xaetlRYRwJ9aTb
58Sxpko6rS9gFFSzaqZnWYTHWU5QekOvrsavY9mtAaqZG7yI3Bdgstj+4OOIBJ/ZF6pjc9N06Z2z
MTugbSeXJmNnlHp1ngo2HsmnfgVZXHi7CatpA3/NXYXCog8UKHFF8NaLoiPb0/TSoP6r47Z/8BSr
mvr8zuh9vVqnPmA72XJNiulm8KD/vS/GcuiTBLRCQo/zML7jJoQ7vgzPQDRut2zxRxelP8sBiyRN
PwCzSmpIxq5s4/ajM65aZDlPsxR4jGBxJPQSqJ/ENDf+KKO+X7qieZ4N/Zas/ZeJFPZoU768m3pV
jVOw5zAsXCRI7POmLrkyRKS468tbp62wmPS3vUu6yqfOV9zbXagIAnKzEtQ7Nc/9jvLDRJUGGedE
Q6e9KmSvj06u77fZ6ZNZj7xZzRGvsDIwjVXINydw67altDa9LIn8JEcgQd4Vz45hDP7Us516UC5r
d9Wtby7TJBLTdkc2uoOeaV5OHSrK0e6h7pfmOUM52FbrNNZmzsoeYXjl0lC3GyqXooC3YRMrt9Cu
HKRZqsnjL7QzvUiJKeetP4WVwn+m0AsfwlzywZcW9F7Ioz7kIyw+NOpmIOxzKGZzJKS0a7CPNu1g
3/RCSu+WUC+g5ahON8He7lhZntR9kzDBewTqtof3dLS+Cpl/F8J2SjFshyvGovQxAflPZbW7D2kS
4VDa8xbgexJieRULetrn/YNpx0FkYGvwPidi33L3FIDCrF1zi/acXbkK13VF9kA3vIJUa8DmQEtR
KrVesIp1EnPQ5Qts76Lf4zw+Fs6xQ7+NRHTqsvFiEGRB4HetkBojBF2HyHXxXQfa+qT2iVdzdrHt
/gFHCDVHhyPEcDzgAYOXJtKwc6DKfajlPp1Ju5Z9LPhRFno/7FO5GTQImqOuwtZzkLSuZGD/3G+d
+mT2ewvm6M0wdbEE8nxHsj2Wmc/FGpEHrT71Ylo7iPll/crYp7FHy9OcfMzQ3r8d6n6hcwKHypJj
73p+jQE2Se3tp9n3yYWs+y7cJtmZEtvXGttj22P7YcrVIZeeHWO3mlO0cARsMtnZIvckIRSuvAFj
MA38gJrePeAmLbVDy5Hp8GDdjI8NbhYRqe9FrsN+OwyKi5allXPJeGxcIgoSS9QpdbQN2A7FxMp1
hODRoMSXWCYY7VDWx2vSONEuLS+hVBflpsEeCVDQR1ucyD5UjOMvKGQPjgCQdG542tZdXuGr5KV8
t+lkLkFp+CdOpMg3V5QoXwZw3zZ7AA02VKmfX5ltiqrnKQRLBh8LeM0OKmHFscnHco/r8yCHVnRx
WUQzgCAqugJg0RNh0WKOIx0fYr5aEc1alIsevnZLy0q99d+tVH1J5fSsfDOIJhtCuadwvL1bUwGn
MFe5V5lwJiYHsO+WBIE9/UNy2x2aFc6ZF/tpi+gCtgsSWVcM1y14Uo45MC2eL0/DANpmIONeL46S
arD8Q8JWCFGO9gdl6nVNXlWq3st94xVKljPRSxCt92lt8qOc7Cu35jQ2JrvBaVLztvuaRG1Avgyn
oEZ8Zh5Zga366nxSd6s8rEtHqjRPFghotJTZCAnksLq3YepK2jaQp2/Wajbzg+rizeByXbO3D0XJ
wQQz5iR3TQSfhuKoMlRxw7YqW3ta96fFC/MFE+xL2c5ExG2iYpD6mc9mP6xkuxYEQsHYOjmbpgB6
2VEuXD7NtwoVd1yDb7mu4PBROzaH2eRgRHVrXw7W+2rt5GufjKd5fgPV7js4L7cS5E+ZJOlSJQiY
H99CbRK9VSvrZuHBWwkLTWolZ4CtxDSlsfJOpWQXzGTZgXX8R5cn+MosXo67YZ/9mLLrhDw+DFqO
IpImvYvddCRU+xp8XCU2NqBr0+1tOZNlOGgcpnd460pvhuQk3figcjre50vSXc0gj63XYG9jH6pi
zx/inC7nFS5euZwuGjn14PwIQvjNxrbJdKQyaR6WsN0VpJ9usrxTB9Px7zEhF5ng5nYLbTxOM/6x
4z67NhoewuChF7ib/O3kjbvsCqApQHoaDEI86zpST3y+8TZ+TmUBrvaevYXBSbchLWPfCL0YVdK3
ujVzcyh6f0e3GOqkgc9tE2BdfkmSFvLesruWzb0gMU1F036Far+U/dtyUS9P0b1A10CLRe1S8CWm
Yk8ndZhdRGVuu8diD+oi59t5k+4I1AweuGvf+8m1Bx30XMo0WcvfknGfW7GMAYPj3tTRtrHKuKxH
RfcTXaIC12AvWUSfByyLIxuKu7yJ26FwH7BPwBUsUi82qUvrAGpSWBaiWIm9i3ezSfcTYs03Tmkq
zAZ+Hll5I8zqtUA0PxWwn0LnfXoiS/cYEl4xMj/lMT9SNoB7vHahpEX2smP+DGVoqUwgq9g4yIR5
jrHm1EQR1LJUakrmajIrrrlHP6AwU4Q2MM235ODYfKd7dNo8GUBiBCwQuJeEBAgMQFvVjFeP1Hag
3C3lvqGvulEfLS3wtQFa+FbKSGvCBb95ziMQpGyd8ipCNc/RMFR5io+GsOaCWmrFGkzVbMUoeJdA
f+Oz79IJujIRHcLcPhfUQ7cKXO612ODBYHNL1YB8222yVcNIP47J0os1sRm4qVl2jvze7cHdWpQd
thZf0rYtPYAccJPkDTpN3RZ4rofxjHDFqEuqdktvoBZ2Zc9kLsaR2WuyMTjQeY1lyiZSU16sZyiK
Tgy2s/fO40YM+1Y8bjx84zt9YmOzvENZf3C+54/aPNmwJYLhzt8o1K0369iKYs6uoC0vGmrjo9kJ
bJEKxcmlAznKcOhSaNXpLu/ejXSaL1LtgKiy5NSNFWbN+uw4Ka5qIt/7xuxPyl636NOnOV56L5fn
3/5ax/79Frf+boWWwDONhpVQcJdTI6ehZineD3Jv0uPoelt27VhlDFYKdDQPCbRRMktxZVmGAAM7
2IjJkHMzhgy6nCkU7ax5hpJo72jTpAe5tFPdZjF/TiXOz4rmQ8l7pUuzh/xMGpzdhmn/zGJW1Mhs
Se3nFT0CVxaF1tlzmm3Zc6PUITXIP/z1raLtIchTc7OBhZS1gT4rCcnhQdyfbGvSyq8TPm5JskG/
AVz+uQ3xPUogfRHYYodMwyO0kX7LtlZV7QqHiwP076ZvfiyyCkdsbk06NkKOrLsrNL64TPRLvl+V
v3T7qiBdVQcNSeheyqzslgnaNOmZ53avEzg3cZ14yx8R2ldB2fJ+GIZcWOK2kozoEDF92HJ1n89r
UyZ7chlX15dGInnyGdvKfQ3PpMjA9/T+A4tdXjowy0yx1OvcFED4R2hImu7DIDd3onhVQidTe4IS
1x3WdUCis+jjmjpB23U6DhgUQDPbT0yB2ZAQKCXtgk8BH92+taV0UfTzdLTFjdHTMULVOqPCvIcW
VzwqJmEL2lM2s6NmsEMI6MLJODzfgeB4MHI+aATuy1QsaTVDsRNhECnlS92Pc35oO04PPYV+aljy
Zx3NcFg7l5d7sBP0FOXBdcV2mTD6OgBQVJoGJDTxVgyM3syQN8HwKKTZx4MpE8phR1BWbvvef+rm
HgiihQYpAOtUyy5NoDEKFnCcQ9WvmxJpXL73Xzzb9QNwkVwsEMxcuWtGnllW+DfDBlpJbwxlScar
w/mz0cV0P+3Q022zr0DOQ033IoWjni+qgParGskDwM2Nm1gLreuVlIwHIwok3RXUVEQsBd6DyWlJ
MLT8GejKXP3Q7erLyCAF2KSe0h4fcbadOXATAXY7iGPCXzMGuZGCmtQ+4spP44kn/JDo9SF2qT5F
DKkboQPUkk3QTzKjt0R2/rgwBv6Md2ckt71ywOKqzPRPWYs+8RFORCvF6kXngnAJDdFF3po9Al1c
hqfGLldobH/hDMRKF/3TYhpX+S18l1B39zXnZdBmLJccf+ITCFQ1MlnvcQRvrW3VqVvyL9sIjeQl
4vkcFrnXGZXvWAJzA8Wg15JDQ63sGKiIdODpFQORgKeTXkzQdrt2+1LJNcnPnh8GKcnjBNwEyiAW
28qBy8ruxyjtAft9OU5dM4oJxhzG9nuer9kxDNaWA8fx1DO6nHL4xhViULob1YLhH0wqyjiATKMt
yFub5/VaQNOsmJv3SvK8XJQ7xz3LQUGtxY2LPVxqR2CUyfa87PzYpGSoeJGjU7Poah2L8aaQ45Uh
He5XSz9zDG23rsV31Nr8pKy834YhOXsfbpt0XkrGtrwCE3QsQ5Hr+3Vn9xN4hBAo9gXowTeVYyUQ
6IeCnfJo91O+jzdp7p+l6tYSKJyrVpqMYlBzKGWGIOVp8iEzWXJcIbmgawtw0eEWKr7WUOYcA9Yy
obpXCEDSD7hKpFelGTsFPQE91wy1uuzzkN/uGN/6vVPXzH1l+RxuaDvfkolfun4G2oBZe2fwvNbA
Dqdz0QE+zNPOz/MKUypgLa1l3gCl5lNyshhYngq3LJluW6hHZ4jIBiIU3TZJTqocsfOMGi4MWhex
JSPk6Fy8R5RMFRCsV9OPX/ckqjMAMINO7LpV7QIsbA0dLud+GYQu0uds+sYd7UWzz+akYVSF7ZkG
kgBfLjXmaD1zx2WeSwZChu4JJNOefsYGQVO/gFZnthJ8UC2UcjkDa6QNJTeG+ncSw7jH5IbPtjuO
G7Nl4qw9MFlh/rjNnp1oCp7q4PgsxjaKNoWe7mwbIpbdBxEo8Oxduktc6hE6FGLzN4MCKAcWhlIY
m5KtwK7qljVUExjS+eCL4160EniKkcJ6dKumAT3c+S0eQbh+gMr1Y9ngEQrwaifCwGJNZ9F7SO5G
zmBRreBTRW5O3hakDquGiYmUPmnXyDKnQMn3tEUwZvFxaNP0OId4RAgcNBcMEIb9lWKTQCZ2Xxog
4CYxxRHoyMsSLMztECjsD71tvmSLCoIbqQUZQExkngNq7PTbAjp87mdXEzb6Mm2/UqQRzBbFBOZ2
gKJxG4ea+O6wB6CGIP1qq6U+LPN9ls9PwdkbNsT+hIAKVT2FwRyNsnd7DJDtisqynfoPnQctMwM1
ELNRzSVTMBti8y/QKHef1b2haVY21rXVwOZw2JNvbQBbyssviMACBfD8o0lshdZRwrzK/i43C68W
0ol9AfUKjQgQB7LfD3wyIEvAzqrdVtQmZvQAitKXaAfSRHxarjFJajn0X/cWJDNOwYrZbH9jWChK
PTf6zV8DG21snrdsh253pz/+puL6aeZVQu4aKGbHXW5zlYVqoLDPv0kJ7htYFRhjO70PLo2HaPOi
XmW8tPvDisG2SeyclH7ggH2d0B4sdtlPpgQ24Y40MGgjArUZ+x2iaGpuQJ5lhyZA+k7ACt88tHSH
4QgNVo3OzXiy6dAJCaW/9tOKoJPIlrMP9GufLCDv1/RCW9DIBlstuD7nw1OCsk9ua22Z5iCJzTSA
F4Yr+WZVbotry5hKedo1eyqCgjmFdcFCDhM6STo9bzyXNzCg8K7ZJijb7TRAfMMEVDc29wMIp9vF
buYoG/ltHeb20vjhic7bcIP7/iGw9TovLb46L+cygPCuwSXZhYlguhSq3R416T7O0wJPCVJj8OON
7yK/sWxuy81OMH+B5kvTwIRFq1Er6Pg2CAMDaRAjvi/MVW5GOI6ym/8jvYnbv41o/ufRg//L5xMI
/2ddjI8vzv13E51vd/2tiQETnf+TvTPrbdxKt/YvYoPcJDfJy0NSsyzL83BDlKtcnOeZv/57WDnp
qnS6G8jFd3GAoBF0EEeObEl7v+9az1olHZ3PrWauDCYwwS90glipUUPXpPEbufnTV1QdwxSqKW3b
sKSJTfm/UCe+Iv6FZgEtGJbgK38J6tTkahz+CifYlo6Pokk8Pc1UdXOFF36BOhULgKuNLXS+igGI
G4dRkTNZYJ5xvyHKtarOZyduWq8OqifeqacpGg9Bm0SuVDPpTurC1DgODZoIlFmuv9UDBFbjJLmf
d3a8iSbk6kq1mNQb52tWLFcddHOnT+m7Xo6jm+Txy5AY8V6w5IpkurYdcoPavS9GfKiD5kakOme7
M+DET8m3Rg0rOFMNZ7GqGSvKbnA1p7L4HDuy21XlwIEwBf0GOiH38DY65OUhQrAs7pnhNlYZta4V
sUeYZp64yVI9zCbf2shPsdEw0NvZjWFwEVaqvXGs+lqN8qVKR9jOfD5kVh9zO85HxWo22jJ9qm2g
e8pQ3+mliZtvF7lbxIb0rKI8B0aDZZN+EUt0Rf9FnQ2qL02C77g0ykHJ28LL88Z20XxCpAT1UwsD
qKfK2oZOcm57x/GMtizYXFXLfjWZ67VrklTfmiF9ll1U7xQp800om+hQhg5ngmFOm2TJJMO0+THW
rTN71RK2p9w2GZp4qXe1ym5Xqos4Ly0sYq3zfE2rfpChuBqttHnN5TGA8NhVGcqrNttMVboKl6HZ
3aVLJ4fLq5t8O6uRksxsfingOT1hSNNdTJH6WSR5IlkPfqarSHpx863FWnFRLfKDMQewbjjSi83i
oSzhu+iqdmcvptyJIgcyxKGGvqvfykZt72THed9O1uCOfa74iiyNXaKzZZqM+KtSFWwsNW+8xNak
mwuL+7uvfMOKqkdDkdB+BjKVbg6MlGMXMfBN0HblbKI+BsNRitoPM9X2xyGc9ojTX5eS11/azYsW
hsmNYaq99//lMP0/iHHBNP0XjKvPPz6b7Evx7VeP+DduQ/DIn0elbWLn2prGQaStR9svRyUMlyYc
x9B/PxB/glyckhYPEZZmAM1z9v4E4FdmwrAcG8gLoN74a44v3+kPZ6WjItPxl82JjPOsrV//5ayE
BOht2dXdnpNpMGbckOAtK0dkfUAeba4e0lpd3BHGp88ZcPPROFl195QO8qxN4c0CFTQo6S6u0aih
hfLKPjbQQwKKKMmGbQdVFA7OrZrWe1mUuV8uQ38OLLNKN3VW3cRJm/oFp/WhhVQKAY5WzQOXaimq
Q1ItiRvnct4LA5dH2nhzpdGXuJ0OCq6lPultXkM1dVezM0Gn4ioKWBtH2QBEDdo1y0wE2glJA7z/
QYnEsyOU9zrJn8pBdzZ6VcGdqsp7P4o7O0OPCIrijrXsMcLVwI8wYMWis6Y3N5ONLcKk7lbl/DYF
cyfunCgyA38qOCLrWYvqm9CYDMbIfHQBzG/rIH40RfHAwWZ6Ra8CZjgYeKnojbNpMOFF8JIuH1qE
jrgQWzDvdcVjd4bj3s2ldijm5WUcinMvxBe10vdWMm1mxPohSx5ruDSzXz6mMrgdNPPWUopPs5y+
jKulI+3xZJbOwbaVczw64HbTTcf2IfpYRT7Wd6lqXerIfrLL4JhFC5JEtTwn+nAy7GxxLbuI+B3K
hzAVkasb0TlZxHauldptZY0CFgUK59USm+OnzsqvvYYz5Nnl73PlR6Bm/Yj953PlfzrOlC7++udT
ZX3cz1OFiZlPq2bAYwnGpp+nClwXJw6DlAmo9WOW+iVTY3HarE9C1XjzrlDnz1NF2LZJEkb/bQb7
axyJ/WeMxHBWjIQjzLR088fXfzlVSmHoyRKkLVZqc98naKeLyO/GlbQUbXsZpAp30Kwc5rASmYgV
XwlnYIbmFoPCMqBoloHpt05Q7uRgsSTDEZTjVhY2CuGM6FYNdeZPansfJP3HpDnxuakb+660wcpc
tY3CozI5jae06Koir3YCFJsNXd8uRfqepWbvqnOmAiY4AyR8usCVsMHHr8OSPvD0uUbNWd0Scck9
EzZrUzdNu9OUdNilQundqeybUxw3kYH+Ki3XwrzEXWq/L6q2MZV6QjCETm3S8s2abD9Ck/D7JsOf
SE8hoo+fhpXhFZHxPKRoE5jaGNfGcpG9WXqJmp8UY7wuI1JNki1+Fcaj34oet31AGE1bKeAKoDNE
On9oeXqMMJ69jimvbPUHEk2rmTrj6qeRcE2ByDeHreERqBAbJzA/Biv4OgyobA4zsW8FqXYwFusa
14w4GG3eFGF+zBFo7lDvOqGeNGt5HNI59Jq83Sp4R0s0lGDj5m2Tprnby/A6Gck5X3rTLaLgeQ7j
W7Nvrn0iz6ay7PJpyt1aD+3HeXTOIfOriKwUhdWQ9qZcqhbDVfvOel5GtatB3ZrPShy04YPx41yH
Z7mK9agvlvnJ1LmmRJvVrrleCMIOuRraeUZ6nyAWBqVcOYiGMdN47GSMbS5m3/mNiq2DgwjC92kl
ZkfQWUj73AMsPi0I8dHc7lNdv2Rm81UsvDe6YbpLwQ9XJatzBVxuVaNtW5C6zcxdwAH9rtXkRbTg
ra6C+w60V3aJ7YZhczMC/RrcaaKpPk1g4KIjesNwm3qz7O4lwDDeJoYwCLG9UgQVULGRJ3clkLHe
p6gHky3dWRO3cWZ+t1ck+e8D9rcDln3wPx+w7mcT/rv9dl1ifz9edThXllhpcSJC4P96uApLrGcu
c9ePTfVXSE/TdQdujpzjH9l71ltLajbfDRbQWaH9vzSy/Rtu1lQNy3IsCH/4XQso8deRTZTAWlYW
DPs6U89BpeMQpM2dMcYEwvC8sHGML4aynGvH2YcmA4W0JmfbMFS6Vqhflzg7K0W9a+fMM4mhtQVc
XNNtuuFUOYeuJdTHd1Lq1stS6DHRu3nybUaJyXDD0ynftMWCQVN7QosvC+CHHL9n+puI36oAFD+/
GlGT+3D+6bbpqjuLdOFo5ZnXWjVBHDnOIztrHWwCh6UOCbt/GnuQJhymMWCBVTOyXVM47Np26t0C
l6KblsIvZ6fF3ZhD36mL4xgpBsEb6YBPGGPiYrsm42GZQAqOQrf5J3IBk89tNw+tYET9r5ebqIvx
7IUDhpgnz1G0iL0yqTNyk1m8SlRdHxY/YPmLZ5ddEIKBVGAFFcY6Oeq2pw2KxePj/YKQXE24Y8qS
efmC0dKKexmLjd60GybX2yGwkL2DQzKz5g2wQnNXcWyrtcu4/8AJsZkWZ1MOz0pqvvfY7EkuX+2y
3db2YHqKbh2LxMCQbMtLmlUbM8huRRfc5k0HwbicmmTc2zBNqqLhPs5oEOVGx4VAFjzOUQTgGP8I
k41GdJwM4+uSKvcglHcpiVoXcOwcVrheYx9tswjTruulFyQGhALjtpUa/B71TUD2QE/DQzaqXreU
WB2268igIAMgH9Q2bje9ycstu3abKCriw7yLJCLAkp6Jzrmt/lgAtSWG5obaezTc5fqNU95p2ofT
whyV5i5LAUx1iegAW6VIP62+cf57nQIewK+uSkhf1oHXBcRVm2WfOsNhRbo1NfWqLvDsoPL/Pg9/
nIeC6ew/n4ebf58iWB/0+3Fo/INhk5QP55tumsaqt/3OLBv/0CGSAaNVaRrCWb/0u96nQjrjf6o2
it8PLfCf0yYHIgohkLFjyN/iB3/lQCT69C87LLC0auqS09c0TA7FNWjwy7SptX0SC4GRGPeq81wT
ztvppG/3S5K8OmkXHmzILXzxB0VanlSHgeEpB9sN09e8LnYjMVE+a+M+EuNNE4YPVcGqszTzJmp0
tCEDs6tB1s5NG2qtmd86Y3xZluZYtEw6iv2gRdng20p1jBxtY/ChWZe6QTU2hWoe4lAkPBT3NrMr
WEwCpT7WVnxVxninVPGrFr3OwipvgyLTHmw5Bv4YxlutCg9hNfvzXMKhBMYbntlN4lQfBR/yUSR3
Tp9ulDTbEyJzFbs+KNVDn5Cq0lGp+pPWReQewlNSvpdrYltJtsti3kb4A+GgbstJeHUU+yk4Y2R+
EXNx0w5w3gmUcAspE8NK9Zp+VFSdXLo8MFrvnCw5D0lwTqtzWYXnQH0toZ0TLNB8uNHn2m/6a2LX
u9hRtl1xX2vEqivhTynLZKh6pojvtaR19cbw6rw/tkN2lE73Tmioc5xtNINHie+jw8VgW5BiJ9z9
jdW8d/19WpGwhsKe0xC4qvR7DY1TlzNz/kM3rjSzBvlh7+bkSxogJ2Qv6Iqsx9YRv1+OoVcbwnWy
Sx9afqe2vESavxAMLb458U2qO96aR58F5kqhctgiWjju2ErXsHvmdMhfDWdHCTeyG/cyh0I3Jy8u
vsG0euUQeRaaoAjk1k6WW/g7tx3UfdB0B0NKt+d8zMS85ZbexYt+KnsbGzU9dBG8yKCyfrTeQKbF
HAyO9mOGoqyqxQ5+Yx/aAxgOeESBZDoXh9IUe10Pd7raPmVJdmeYEr53IpprbDVZeZWee9pU3aTl
cnBIYI0JrF0C2tHZXpWVnq1N6IWpAIsaehcc3bXnZBuPMHtKdxIwegpcWx23Z3tQvAih0Cad3pN6
zebAj1Nln5WOFxtPZdWBLL+xgJ06jSiwmeyV+ahalhcn6rZRD8qiMyQH3pgkfqxkWzWqNurcus4I
ZxRZbhQ/pSXWKv56bMtzFNheLWpepXADa/HFGZP9MiPkAsDkmXWaWJfMHAm2KB60NLi00SWpKiLs
2s4ZjZ2Wx+4QJqcJHG4Y8tGfwiXCeh+ORqw9xMVYbeScc9GMwVsRxNeUhHFY55cJ/EurWQ3q4Kmv
4k3Qdk8GWlckl21dLXyvbdS9xs37rB4ifs/L2GxEF2/U/jqRGWeVbk94k2IzFvbybTIisUEScVyM
172VpsLLp9CgZyD7KoPer4YswI3MLqHT3qhT6o9LcDvK6jqDG/oRlNj27+vst+tM/W/XGfnJjPaO
rvx3pSQ88uedBuaMgKpZgpvjXwK2qsTawj1CI/ljEkf9h2br3FmqLYRl8uh/3mkUlpiGShJWcNOQ
3CV7+3vQ+PqbN/XfikmE4OL8gy7LncbaR87OkQg5hvkvumyXkcuMnardq2p2Cqz8GK8SwjA57MD1
27iKC6bGvFQ4xk4Pyc8HykwRQfakWsPNMNrv+Vgca3Xi2GC5zCpzeDVFuIbLu5bWkCHQ5bdlLGbV
cHtqQQpvrjmpPZUuj25bW8q4oYVlmw/DeVAWPy/mc6+Pz/y9Oy3xV8Mot4CLhzmu7uXQfLI1bAkO
Hma4b5E0hz7VN3FGhCgT1n0wNfuxyNl1g86XQ38YW84aXOF+EJehFG6dOvta176FYbdZIc6p7E4K
/R1dkd+2xNs8UKl9mRd7ZxmOhd0e5JyeMYyvw1ACq7Tc4Jw2EIx7M2teRU77StFk31GasT7Qd7xA
on6Mvbox+unTgVlWoqRy4z5Kb6JSz/f5WPefrYXIHQaBsje67BvZHcsTjkkDgp4/26LMzkYiRz+Y
xo8xatPT2Wmi7EUNEETGXBsuY40u4VqxmJHLO5YeIZPxXh8AO5ZWhyYrYfaiOcE3rLWbDqSiRpZS
w8lw60n5ogzaZqrEVptYAGw2uW41k+abYp5epkG7L2kEqWkGUbLmVGXJQMVItFu4yIqqfMo667nk
8HExNw8L3SSZmqkA+SV0NGRSK7RrlYXfOgJMS0hvAhfAJhh71K+SUgjZXjOGEtSLbpfmJChmqldC
NSo3U6zlu1oo9w6dLqWIul0SWlO3D/U+RCCr7hTNgN0xw8yFLXou0jQmvCOth8kGIUmjKHsb7VG5
beLI2UxjcNG65HsbhpZXkD89aIrcThL0aMUFEYLaCUZaMaQbh8pNVXXxM8kor9WVr/qc7Dq0pGys
rhPaErDfc7aKTSOqkwyTS9zTr8DQdzsUKy08N37NC5PAYwNFLI9VvJwGtKzZ4Hs03Ctz3YNzIHfp
6F5yFcDsVQrrV1GsRx0zs+k+T8U+KJ0PTVXYhSLeQlo2T75cRbVlldfEKrQVKG4typsSw1j3StFB
d2XwL0qabKtVrWsVULk0DyzAtuFFmfm1J8Z8BQs8mavaF6naJRBx6C1pitSEJGgDlntKzrX395Xw
25WARPOfN5xdVvZfP9vus+H4/9F89Uu7FY/8eSXY6y7zQ6H5l5oqUpksPlQX/CYJ/XPJ4dS3SUqu
VQjQBuvx/4cLAe/u1xvmL1wIcBJ/uhAwAn8ERx3wBv57f1xyItlYicyGfp/UbXbbdzFUHnFRu9kW
rDh7MgCK21PSEccPuvrUydsEMMCmxqMgcqKIdxqMLCo+TKo+HCo/yvw+pNvJaeHZqLUyyO9bFIS0
cwxdBchFcUg+vTnt94gykYZSkTL+HLprGJXPGYUjFjgUsRSDGpKGOhIwVnegniSipmQxn+IMAQma
LKABIlbCYxjH1DV9yabLQNGJReEJGRDk427nRI8CsjOpHxPKUQI+xIGK3DJ8juj1uflmEAW3KFSZ
+vyacSKPFK2UFK5QL3ABM9twVB9UClk64miKCdwLgIo2dhinlDjhBz//yaLLZdXYp7Xbpek9i64X
J6UFiu6XMB62KfnBXmdWR7CAIk/uxsS5QWLB8QeUhFSQWe81FMv0FMzMFM00FM7oCUy6WDtoBjxa
fkioBOppGhmT6LzveLRej/c9JTZhYdx1jJzZChaCoHFVSypvMqpvLCpweqpweipxMqpxGDrcmsxa
T5HREA38e8025oeiUCcWhdtRsLNQtBPHdwa1Oxr1O6s3a2TMBbWyqdd6Hmp6DOp6RPFmUN6zUOKj
AZlNw2UxP2L11lY+pyZ/te3HbIrXdCSNSZQBxeV4mJdvoqFTbO0KIlR0aKb5qyYyWmgkSMlE8Y0x
lruGoqEeP3Wut87Q8UpRRGRTSDQQ2egpKJoMdpkeak9FqGsfJ2qMVOqM2F+eFOqNUMkpXnqIjHNB
9VEbPdYUIWkUIoUx+ldOBES4Sf0Wwiw0Tko3UbTLKVPqOcYHp9s0neVLolhDMt62av2gUMIUWtlp
pJSp1hZXRzu309yfKW2iM8yf9AZkU3UNSJeRYYBnfClMfbPAXWq8gy0r4tQFCqITKjEizGm0Stt8
GumMQiH2dfWjUN5yjacqW2zqaJPml5m2KaUEuFW+pHRQhcFTq7MSkEcA693Y5H6q8CLC8k6hv2pm
s1zos+rT+2xtt6LlSqPtKqX1aiSq0tCC1Ycvkk4sg26seS3JErRlacv8rjH4VLx35VqnZeQIECmN
JKMaPoSYOU/8nInbz6AvxmjGl2SQ8IJzbG4TdSCmbRnlyyAr+zDNQbC1IFH8fErx1ZaMbGvXPUcT
kE/XUrKgBlc1zooXlRTflW0OatKMuYmWjNjD1SG5IOu7iNTUV5zwcV8p+8ZsbNY38TyrMVof0oRL
OO41nsUpy3l5rNHTtdKv1cdhfFS0wCPB7Tn5fBsAiRf4NWZFFxFZohYfzkhqVuTsYJb5LpDjfoSI
tmjYAqUmx0RRgVW+jrN+7OoPkHGvcQizxk9RaH/Pp+SkaNqNHn+aCyYb71E70HcqUb8peQ+j6SJU
8IT5ThsQSFnppL2m7ACu+wfVJFlecrDMlZ/wpq4idsbG9PSCwpc4BldPvSaefS3uYQ4adBVI6vBs
wmHD1ri1cV6Kq9KXp6UGKYIUMogfMLMaw5onEISRl21ba26rZl6qax6Zsa06Rz7JgKqgZSUJt1V8
XLp3UYd707G9FuQ8hUiL9e91ZbpB+lTlHzPjlTne2pK1dLk1OWESXaCB1m7IX4pebplTvagyCSaS
p3FMpCLHM5uQoR7I12xpDpP8yI3rlB9Cr7yCNh6rSHxrHP1coQQr0r1sKTyZE4+ZeMfH5sZKqI8K
lbNK2IwbBRBudO2qf8soxKureB8kN0HTYPrRjWdFe6nWPsLXo20E5Kz6vezlNnJ4e3DM6ukGAs6v
k9JvNcMNrQtthy5NHqcooH1K+SbxFarlqSVfV5j1pkWfCnjdK5jkbky2RRN4zSo5ZVuZ0L43Mh6i
kFg3wCy+QJphCuboVPayfLFz3ZdWcNOOw2aq3xu1OwFB3w8x4DpMOziLGOllI6M2OZ9dnFPnA6vf
fy7jyyTG+wKSpQmUg4yajcNbdBnlpTV4a5Le6VU473T2uuYbLQZvwGxLOB24kb0uDLaFTiNf1+4Z
GxuStRCJXjCxbsWxB/Z/GEbz0snCi7V5y3y5NQkRyUVx0zK/XaL5AhDyRvQ6I6pRxNWpykvD9Po4
DUjHSafnn4r2oyTxPG7+Hgd/jIP6fx0HH8p8Leno/jwMro/7OQzSL4rJpiFUqywf7N8/NW+8N0Ol
KgNbz4Lt+uc4uDp9JmQWX5crYLF6ij8ZV9368T941LVkw/4r+gCo4Z/HQc12wFupBbFMBtA/joOU
bTZFmU6EZqd3UdqFW45cAKMs2S9lTopU1TisRt9w+hcRj8e5mk80ezwu8fiSL+GmC0yVYixR36og
5Td6AoRtYua7hcV5HQu6cEIzxSqjZOsQGFp4Y6rjC0Efw9fLSPWsUHtWHP1Jz+CfZDi76VD4amIc
klACODJ/uWUUbI1kRla1LaQCMYwXUx+PZOpit1KWt24ZHqdc3GnV8KJP3CPME8piIcgRYhjFo5o8
zsTyHOs9i5O7gSrRqHO2ce7soko8DCnJUo1ko/lYMiBqaumruIO6rXh6CxTGTVNiTrZN4znisoCg
8H/pwJhHblGJ3mrQjaF7WMyvxsiNxwEUK5eykFR3fFkIW8WonBWzNFdr/j4Mj4M+0cjF2KjhJp6s
wT5TObIdZmMLAXNbA57K+akmQJbrRDBN2wU08FX5mtZMRJh5VUNugV/cWESeUj1a9r1Oa2zXZD7T
Fz9RvRvldSFU1KDDk7n2KotWTAwyVVb+3MVeTxpF4XSPsWBhKraaPfiD1G8TkAQYszOAf+5mpM2r
dkDwzahR4VeQa3d9waSz1gjar5MOrxJm6JtkdBrk68V2x0QcjSo/W4z9conuQWeP4wgL14ZbO8QB
pQyiNurNkvb7XvSPcwdsatNzQgELacdrHyV3xSB3SwekXJJpG5+i5h5S91bY2dFaOUK9nTZtBXdW
W7fZGG/6+KsuL/NwCpcH/rPc3FgjZCFZq18L6zG1iOMmNx33yHRrjfG2K8V+0ulhnJPkXC1yp8X6
Wy5TRuLBj/gxayu8IXWd2t9CPAnHfMz1Z4RWNqRg2I5pT0nMbZHpvtKWm9TGOEA7D/sINyDfZcGI
kZJ62XCfEroapmBbM+Kpo0AN0f2lfaaxw9eajppZrJeesZlCuHYWZ52hnCIKbySD78w98q6JZGyj
iqdcmHQ3TlS+MQZZtQ8uvAmRv/vy3ikbX047Qid+YWeU7Kz3Y7bP8vxiOQ7Sf+DnS7tdrHuHoM5S
EZFps52J8qRAnEy7RlMoSCB5Y/dscvZW7dq3sNOuYcl/saHmMkTGW2JvLZeQTQnSUl6CKPWSvN9l
YeIllAKvvW1lfy3KW7Uat2rwvQ9eozUuGTe+Ht3HjOx9M1NAZXNZl36W5G4knqwlOqJKUpx1WS3+
jjVyTbUv5sJn/fvgXKXaAqZPd6KI+VbXTCfBRZ0O7GOlLZ6u3ET9NVyeFKlvzLb3o6h/aOUrSRZv
rNBUwtDLQ8q+UJ4acWvlW72W26xsNoPstg6hurR1tmN5borYVZPC18y1fHTeBjklKoaFz2PbfAII
X7fXBihrZB3mSXoE2T09Lcm+hltFf27WimPrvmStI6e2bwA2TdrJGLp1FNDAmWtaCOjpojOgKpKt
ZsYPTmtubb3ZsZAQFH9PimWTOvMhJQ5FZYBnEJuvaIDoeY+yCWG7oBWN6UVxqPCV2bYSIQB6xps6
cRuNqEyTv9dOcpv11aZLeEuGztlqKSXqoq2ZQAaFyYuI4mc0uG0XNTt7WnahvFszus5k74QyfE6U
v+bWWysbppOnFSCyMNvyyWTtGt9n09mmdX5TduYuUuTe7s19Ed3JrL7EbURar9patABTMYFDZeEf
Avanw30WaoSo6L6O5X5hALElv3OLmkYNpL6vaBdZR2a1sk2vClFQiTDXUtsV42BsWxqDtksth/vC
XL6kMcdeC7/r0wypIzTyCSPk+rpMR2OuNoFlvGul/j116NVIqrPq/Bi7K/ZLk43vWBpbGlR22RBC
UJkrZ9YnerfNZa99VfX0ZYrwG4cOQysni5TMSXzpRh3bcp3VsvBkUpbwkS7qR9gt97ZAbiYYppd/
62n/C7Az0vxnPe3ms/n6b7U0HvXL+ATybmKRmOuIojGe/ByfAN7hT+VKnTNa/QEZMCBX0dGoJELq
Wr/0c3wiaSTphIdp5e+svxQRwpj58/gkMFV4IpaUJlTsH8cn28hp3FH6Ye/0BuWeXI6B4fftV4Pu
i4QQu1zeowQqgM+T4F2GSOKFIiWRgVH77PTXKgrX6mZswwWEcK8V/aZJ9S1xycuYLF5jY10O1mM5
K0fA6QD/UvcoUbtb6o7NiRs3ZwHdWMSO/SYdtkY9aehP1m3e8nyogjL3cjkWDeE8dwkcDija5TE9
kWesY2xH28mOb0byPoNub2r7RAWkfmT22yRJdGjgspB3WIu55NZujEz3jGba2hF4EBFcB/vcTijW
qC9m+ihY9TOi6Wj3VBiHtLw/F70B6LVOMoD92S6pvhIOoPuYXoHScIXCfNhGbpI0NOVjEpCViTLK
VuxNImlHzrdVui/lxzLtM8pclXBybYOOd4VWJGLoXX3WB8OnhHSX4lDRlsEsYSxEBRptb5fZoSzI
Z28SLpimem7mzo+AS1eysz9E3btFB0B/uyR7I9tXYm9Qkk5yXyvuJHu4NF5G+0tiHyWyEjkDqj6C
NHwsJGnw4SYTd2awk+FX3SEWnNKArHZHPX1yxudKIwdfPITqqyMVd+iPQ8XCZlw651LoTzRGxeab
1j31AhjtPIRXUz8oxqdFfECJv3Tt0SluHCP2k/Ba8UwJ8lbtQ8y153DYEum92E65L/UZFQDrI3H8
qjmVE03OMWHkkgFCJj4GN39KAyVt5JBrK/Kd4G0sKrirO8lstxBTT6xNOhbgBoUPL+aFablXY0lQ
9TnQL0XDL+kMwXWYK8urJtqryi9a8TBk9VWviGWPlMVWlReSrhr6fB9nI03aIvqss/GmGJAV2SZ8
oUyHIrZOEcdmxvEp13M0F7ZyjIX0JqoNFFIel1yhLhN+jMmeUbtt4xfTzLsPp7KVbdHO/X4WAcIf
r0hXGf2nSCmFa2md2WdSKXZ5RNW/BJwhGJv3pF6dXtmRoKDmPam6G2EAMRRZ7mxSb097+3dHsqhb
FlDGYFMiojt0o2kyf1Ns3oXmEq0gBjOl47QXlRYUvh3K2ZivyWCLJJUoEGuiarwrrYbCvvWaArdZ
W9k1mjAsQsdF3mnwM6nKdICrVgwUOE1WiVRZFl/h0I/UmoTA7m68DhlVZr6rs5w3DmVwq56wDYL+
skTLSdhvqtof1D75CCdy1HXwTRDaCxkfqWJHGa6HLVJsYOHwMKw0yO2cL/kAHYD8Ui7JG5rVYZiT
U7Z0r3kYMjI23jwmu0n9zOmvW1JzZxp8k6Y558wcgXoeM3i/aI/XvWsS8jm4o0gHLBA4gzimvcVg
zR9swIVLbZXYJ4IdYbp0JX+WgnVHksBN6dWq0pJ6KFJjGK/jnG1qHYCSMGDR39KVSKp7BhvclCL0
y5GgIfV781S7edFtRvvaxzeW9s2MviJrmTaEZ3Kw2t2i9/SPVLTSr3+4QH8wmtir4udQciisBl12
Jhf4/9g7s544ljTvf5XWXE+eyX25mJbeWrKqgAKKzcBNqgyc3Pc9P/37C2wfg41BHqSWkHzRavkY
sirAFfHEf11YkwlJkOOKsc7sSV40wV1jIrlKj7xxAp2EqE3nCW7nvOePkMpaduSVyZy5fTYQ4tKp
/KZ6XATd4RDrsybI8DrexMmt5N0p3tGgi9ka22NaHyWx6Xq4kZKywG+Qk2pyR20GMSzlSdafOdKZ
UTtgkfJWdaYjKz7tGobHwJ/pGP2islv5NSkH49kfCOYLIwc99esJYt3e4/H8GYBR+a5vEwRBqeio
MfEiqEZf+NRjjB7RFOHECCS+9MM8BWDI7jAsWTUUEXcujDHfJwhqZlTkiA7abqTYv2ecE6nKPwo0
uCUiIpFNvMuy9sMEUaeAdXKscNfPdH3WmVELGV0xUChR6Mby6KYl3Frhm+05KRqmOk+KIJnLVe7t
/MGY7jOlCtFWKJ7bF7V0kuAlWUhNtfMLhNOGuF+FUF7i5hLe+O1nPXgg9WXmG/qJBo5r+CMJAPps
KHoiDptZEt0T8oBXN8GaQEcH1R41Sm5H3hTp4YC6u+6yuWNTPIABwSe8J2tQ8wXKqebz7oldR4EX
GT1atH6tBsOhWqh7GG3YpJ4R3YqKnSOE5mZLXB7K21IocEFpwhRQRnEOZSBYGz6jT6R5iXKXYJqN
UXDhCZyZbdxN6Ht9OznPEuMgRfdLd8eqIO9MVj4Pzik0Sdjt9PQ2BtudpnpplxcpGmLEWkchmmIb
bbE2wU+ipeuE6FgR8uMqsK+0sDywO/APOw2vnKDc9+X0KJhbVYHzKbQMEg1K0BK/8+YqmgKsMsf5
FOjcGnIcQem1VRdgP7LSLT2koX2snFtIRY048TdADdeqUJGOapqsusjmXpnLXbmpptHEyLw1mc1a
tKeb/zb6ZprCnGmyiKulHOIKlNJZXJJkYCO4rq7/u53ITyNPo1tjf181+YnKT8QbjzR5+2dD+bKh
vBq9vG4z6P37F/cUvvHbnkJugYx8S3YU2cQ4rj1vVUCNzAfaghOSNXFh+S5kthAGyCicNW4tCMae
7iloohFqQfCotqbKvxWITlTOT3sKlj4k1rasmCI/gVd6KmTupFEddUkZ1iWUIuUJfpLv0MoyIvVc
HurFiBlphXffWHd2FepzLSVPEQNE0Ryiga4XfqeRAszdGnZoaQRdypHuWf6RVal7VRvNXVoOnTsV
KneMajgKJtteo2xyEQjJbq2Yw7yrOfqZSuBQa+M2J7NmBkstMwnBBIc0EcUNHTptUTizCPHP3CoH
MllM/7zWvKPMbk7JSCA4Jr/N+uCkcQaVm4Z8avbasu3is9HTCEKMUQEzfqtunWN5NxAJ3KrGZH6y
mpygFUnZ2rkQbkmeddEoEeI3jRQjkqfOPI1BsDTjCVSXdECtuDJy9cIb6084b9tlU+J7IEvSdJng
uL44RtGRQ2CSGG3a2lIyu3Kum/59lpTxMh06AonCaiuTyMDH9rYhoUGNu1ONxIaJHJe1ZEpXlcFE
rpPqUEH8r+IwOJds+dbxNGXWEJA2T1WVnF7LSxa+Z8YL28j+tkRiBCqtoyZA36uCWMwHqIZ520af
Yi0lcKdneCkSfuLoli9UopCTNL8vCmuNipVgWM267BN4UdI7b8qx79bEuwT0EFHKo3f6fU4+47Ht
VcZhRhjLtmzxxAhTR+N6XTG6dBOlK6UIkGqY1o4eiWmh1sQuplKC9BvG8LqexHTXkZAs5461qGw1
PihMMV9xBl15YUupBs5DUM2kcEeJxJxx7JuLKkJmVXE+uKbZW+6fbevLtsVY8Os5aBve3ycPL7Y4
CEHo920Lh77BCP9jgwOSI1U12TFUgBaZCeX7lkVLnmnLlop4VLiAn25ZzEbU7pFnqmP4xwT8G7Ik
zWSg+nEMUgBHTcYt3qTpCNnSE++FUUtELHXMPW2Lazfx88DNQKSpTjHP7FK3jitYZjlsPjeGyik+
NlcV8XP3kR3lqEjqJBlgv42O4Gxp2nhcqBLykrQaIEE1l438KbWHwi0gu21t0A7t0IGq5lZwKDfJ
1jeb3SjfEHV36OXpRlEQUsMtyST1+SIm+yS1yR10+uGsH7rxWu4Healm9gU2ssumkUeifr2tkwi+
OSy3uDkiNOhaP28NPMSVLw/Htt1DqrX5nUGGyEalDU5VGn0xcuOc0ZYGSh6my74fTjpHWQXQZTSo
nGU9su+pPpCVnOu8SrBylgHEYIfw4mUnH2CuuLIhcpzUW/PJovFlUtysr1ZmTSCer2+CaGpmae7X
J94wCb0TW19ULhGp3pcJtWRSvBAh2LFMrhMwfm3gbGb46yw76Zbj6FDBZoyLpizp6MocV4d9SoBj
7fpag5PyMKi2FTw9EtEwvSwlPvmeAo2kueUwuBoSyUA/6JVDWWrdidtT311I2o0eHpfheUjGe0dY
VR/ue5THo3wsonGNnuiS8q5tzk1wLo9euzqBTzHxNR/LMG/8nz2WsEb4fOHlJubKKJDmtgqToWWL
zK8Rix6bsHlRHi+cSD4P8YAkqe3SAIJdINjZ1m1eYmmZkJpMsrmQcR0T+D2T4Q57OERiBi9yOEVZ
kIv8Dg8GQTcixSd5WFCQmJLdSpCS4SM9KaubCL6SKZqtEwLTg8nEJnwVqfbEXZMcBydvP6VSBa0E
877RWwJ29DLzl0qjGXOlQk+Gv50U1CqVt32k4UpIEnMed1w4fYnPQbHP4pIsOkoMWu76NCUlQ7Nz
om4RedNRoiMO8Ju4neud3C8JTkb4RgIWQMbG8rgymwyYmeTdm9iQ5hP0UG6giBjyeQeOUyF1asF1
jOlczfd4eW4HMJ8+CZG9kYN56mjwM1cT2JBvgPSAFWnQUDGZixEY0giWpHpHvoODhBReDzkDNw8m
ZJNUhwQUirvMohjEdR2JBigVQrIUzCoT2BUYVlyUa19gWo/YVj/L6/NU+pSDe2XKiQ0KZmdbIzqY
5FsTfAz3s65tJuWkHo7S/HYwL8PqZrDWqXYZ5CeBfoxwd24lBza4mzRdT9M5gXoLu7+K9AsPfK6h
RVIFrzP8u0Yj1/MMebulpgsHXG+QDyPCNMD6Qvsgrz4b+icDzEnOdrLl4qF2oQ0ndVUitfaP5HAT
NrcF6nPeaaKclCCLnXoVctFy1GWu3Fhgj4aGxwYssrMxwhuHsrfRwSmt1li05dEEekkc5CI2SzJ6
YINBN+VhnRd3sKxraVr2QKDJcN4DiHKkL0MAUnFJSGNvPmCJMUJpMwKk0ggRJCvPA1kVICtgq1Nd
RUCvERBsEMFTAcnq8YUtbYn8wLfDcU3bhAV826Mu0yXCmWoipIB3Y2DeErg3BPY1gH/TANMWWmfH
8PKDzLI3f47px2Nae9VTss2zVNTP/gxYiO/7dkoDWODeBWn/KhnhAP9OeXA+4iVXdXIgfrxcoOz4
DlHIfLtqcwnU8Jj8plGco/zHs1nn/IdrQQas2CAiz89mp0gKT+fyi+Ksas7zXK2aVWWN8bCSWyMd
jnFFC1MWqrImqXdj4nFkwdMmkW0tra5FYDaqf48Ku0Rb4xw2/dx0iQmPl0OHenPyenubJlzFMVLW
M1ut+4WRxPS4kDy4qBPzHn521VdsyFJAHVuArdqpmP0TTgdw7a4+xJsHEIAQ8GBU7IOgooMhRoMN
aSvTq1pIR204DkdaXpgnlYg2HEJ2I2VckhV8q1MFm/jyenRkeBcuZ0tJIS7dsmjXNDTpajRwnCmp
ftvx6U3gbg3Fzpc+agMzxPuGk4Bc83JeydmpkoTNpu6UaGeEHVTLtG4DrbjkOqKcylUjQ+4SBrsJ
A3nTy+CSspxLCADGboHTukG3QYyl1UzkONbqfswCgb2EV2NLwC3REdgOgrZAUUYWcbBmc133kZGk
K70fyCZLxXhCKLQ7mupBGGSLgcsVOWOkQijRNlBs1+DCJAR3hQs7cqBg94BCCxZRq3f5ndUnzVVm
VWQOEVvdu02XVKd6H1xKenBPzNAK+cXEmT9mult5JJHYUiNjxmvIRE/JYquV9K5UyTFSuRzPvEZe
lT2tpSp8VmfjjDFAZZPdn13kyy7yKkZxmYUv4RPaM3wCalNM8jbwpkgLe7qF6NjUSAUjPkJ7Wg6F
5Aw7gDCkgScgt+Zx37cTA2iS/1lkBYmYoN8Z9dXH2MTnsYoGeRPgsexklB3pP4z6rV1LqlHR09AS
DkE4qArsyHyF9mCTMr2qTLFx53xqPRICw2ITEPuv1TcSyQl5qSyUpFs3k3+DFvvepnrV68oTh2ly
cJxFYmM1o7YQVeayE2O12jKcxgy2qk+WbKuStRCxJWAxu6RB6r72VD4EMWGFqjMz9cplukwWhVmd
mfot6cgnAfa4kny9tSAqq3arlcJnajb+jkMZK7TwXA4mXiJMmApmzABT5thG0KaBiEBuF9MY3nkB
McgwThC9WDpl4e0chctzEH5PTTg/2XrqQ1Ql86I6b2WF7G5wjtTYKNWtn9y2nTt2uGfBgnt/Iqun
ukwLFPb4TVV8pyP+0wAfaoI5IPKD0yiwb6wRo2okLKsG3tUUDyuhDPinha11VB2UZyTndBoacsqx
NThnlL5dVO8sA02bnKL4q6517873hsNWKVb06+6ULF8No3oVmIWrh/HWDrsj5tWzjpHTqWy3S6jd
o1oJljEDdgnscU2woIse1a2s4kLnHcegFklWzZFEMShRoIXFqgFbNaRR9JHPCEKbaXo7a3omzlyb
k3ONXNlZZ3FBhdcEImzgvkNK2ymAT6jOHI3LhXVk50DAQYKAF5S4Zc6t6FaRIWOMdmkIqRcQxLxm
iJPkyHWskyJY6dG25m6TWhddcaNz7CgGtwCuhotcOidzXjePCddSjInZzmT791ZVoa0UK1pSwHsf
WQGSs+QsrM4q57LvmxXCullkWCs1SHbC2t3LlWvF3TpjAPTIhKyq6HxE+BZqBUtnh8+6eVpIyxwR
mY5Qrjbss4hMdPrLlL440Af5IENT1yKpxvw+162IegUdmfE1EcsYGoUsa0IfhYhMjg6wsM1jFHtS
SB7p1GiUE+Q46pUTA8ewY4xu2SfLKaL+B+3fiKAan/ciAERvmnSTJ968RisohRX0w2mIgpCGjxV5
A/NCrw8sfpgDxJ3S39XknhKvN80SfVqYVZRyufbSjkwrAog40YxloKTM98Zwl1KynoiCMu6Z+lTd
99oaCY0/c8RF9M8x8OUYAFZ+BfPJGWPqF0ZJvuvbKKn/pZqmhd1LiGDYb58eA9RHkZ/r0MxFEMZT
8YzyF5APRjTZUDFbPp4R3w+CRy7MBvIB+0ad/DsHgfYC9UXAES+l8e4UUzUFjP0E8yFSMG+nMh/W
Wqme4xYji95xLQExyKpP5YQGLjCcogEgt0DoMONPY5Ncmpl1pObiX1zdXjj1cFH21iQ+SFeWiNPv
gvxWp9IaXcApMe/QPdTrGU10bDhEeJfBeVxE91nbQLB4CdBRGh3myrR1EPYTr2P/nTj6VZ6T/KM6
dCPFylk16pRIRdZ13RvjbFAJAyqc+FCT8rWW+1vLlM5UKvpmxI5fysQNFCnWhirFvVunKyfrqBGe
hluS06maofOjMXzXCvurntiDqO+B6IF3y4JwushSKgytVw1nEGo9dala0z0Axg2VTDeQVwmx2qI1
ykAUZNWlOkt1TCFaXF0N7bhJa/nWrhCeir7ROC/2aZ7v6t66wtm9LqqaqPkiRsZdrJPI2IfY4hqs
KAbO30BtlslEnxTm7DhpMLlCSlHEM8sKb4SawvDnJydNNKyp2dsiklz1WXc4luZVO5TB3OxQI+qk
cjSOv0YQjANJYvo0brS2XmaUuhdhcpZP/MIK0j88xUdIbByUk+TqVW3PhzbZSa3sxkP0kGU6gZNT
DPw1HBhpv7ZwlqHWDtmfqcHosvqTI00XCQKAoDJZJTCVyhlR4PmrSN0DZrAWSqYs1JLCD1m+Za4+
CxR5q6vktPgBPV516HfLPODS7+N5K0Mrpz6m32gmJQLUpCuBREC5vqnUfCuriIniQuc+XRDnXm0q
QoxmzA3XOsVSc2WsTkhvoS0gWlBOTwfCpJ/k4XA2qfnAMdISV67VtyoAoFtiCIk85ZOhi0ZoKfzM
tonEx0H6OKYWSR8GWgSjALPpt14mCxeXg7IiDzV06s315LQl0mvcbLmf4HkRWSh+gAuFbhLIGrQZ
atcJEjeqhKylXIyxdzkURF04crkuo2wVOfxbV4D9u7y6zU1HoY0aM4zh4KYpzO6mxkSSkO5VJtxc
4rS/JvlDW1UxSSRR71ZDgAMzrpRqODTtscowZ9o3o0NtbhtHx7iv+CwUJIT5mXqveeFDNJbjkpxU
6bChf5eYfdhUUck79cGEIJ3cPt2pz+qyPalK1OqiQpbeBABAUSub28q9Tc8sBS73ZNtTbNIqVEs7
ri2Fq2ygfE6iqkWWRjeayqMoMt1KUku6Dwj/CpOmmxFims3ZdDZl1FEDUmd7uTAIL8nkI18J9m1e
3IK93EhkXM17C/WbKvKpu0He2aqnrCdwGTt1wFf1v0et3zS0FWBxpDPKyU+p3lxGIeBK2vrHJaTX
LCAdeyIl22qMHYlqvIeGqj6QlnuntdbV+LmVmNAcwTklkE+4cqGhaggpQzBTZKomM8lTtpnWeksG
DvOTLpisSnBaVRWnbqQWo3mrxUhiIrlxcZauB4+ELQfnHTR3cFq0yufOUAFZ9fjMSLo97XOLaKxx
RKYxyFnupHOkUzqbmHbZh5h6M/9Wk9OEf/5+N9Ob6TRpGQKm2tyambKtnWmD2GnR6o3bBylBg3q0
xjp21WJ5jKdoa8AsOhIxClzHB7Tqf87zL+c5uMqvz/OTu4f9C1IWjW/6fpwDwkCdfD19xaH9HRlC
I4vo1gDs+eFaJ5JJIGmQpz4e6P9c6/CcI5zlvxmqKVzpPO43GJxHpesPtzquKTKMkOqomkxuybPD
3C5rmokUu1o7lVYd2hHREkFad6uiquoVtXtUyZSOsmYgQT6BHScYKb7oDbLqU5qn4EoG7QhABRte
2fUH2G6yBLEeCwDzNBxnWbYVnmwNbcwZ0RiaS5SeACvGo7JIjknjt+eIZVYJ2t/9EGB7d8sxOPVa
jy7wDNGMWbtDRp1s0VvHuUdpmq1l/bw3muyoiGRKQprWiSc3hws6bwVslDwCSFRoLMvIOlD8qDuw
BMwUCsApUNDQeAKEQuY2ovS1EccAUKkgVZ7nPNhWDWdugmIVWUztrp43M70l+KegBUngXQ0ao7lX
kttvxZLuSmaFU8jBvRI1IqQTzCwV6JkicLRQlw5agDWDKp4ZpWwcho+wW+cVEX5CrSnxv4dSfe6R
ujU8xq8MRkshap6UHq5tW9JQ65mRKQC4Esf9gQbSNqtb2PS+rfqV7gCOU1Ra4QeJr0g4vXAIgeGf
FcVhnb9uZfkMmxq4eokZIkBgpM//fOS/fOQZaX/9kT/d1/X+pYhmjW/7/qFHZEJGp/ZFvvbcQAgq
S94y4T6yzj9pPnLfiFvlL0QkBiO6ogHZiqjQJ2iOSMzjiGcc1k3Z+S00R3sMdn/+uddQ0cEe83oo
4oT38ekQb/Sllbc5fu5+LA5GW3xKqqusoBwwBBuUwXvzrNl1OfFsrXVHvNWBMPAbRIKVcsgZ2Lrk
Sc8NmvoMLVlN/bgc6ZekCBneQ5oPxFQCOs81YivpdjpJiLHMyaPJRa6lr1sHlUi6dIi8zGT72ks6
araN26K7GgnGNND+ZpZ5Tg8Ct2KSM3V4My7K2LnQlaFoubMI2WQKXRK3s0SRf9a2+OJEGidyFLej
j9LxY+EYo+0CT9DciFgkIjE80rlI96xEzqclEj/Zo7LrScnJ0KFnd1aqpIMmYU5OKFESSEFbfzj0
cBWFnh2cOlZGalFeNwST2mXXbM1xQuHiMYG4vnnmtVKCGSkOmKsBl3oiaBJgrMzzGC6qYnDLvJyT
u+YywKzt6obK9KXRdseY7xZ0ohMwLPyOSM26heGZG4e2Ps9sbxRBppdM0VOPPYYKTy3bYHxcyn12
nCnFZWSjMwwdigSBq0yConV4J2fA30y3uJnGq2SUFpFxZzbHvn9t2VuLCLf6ODDmZUL6HfkE0E2Z
Us6noodP3TsVrnU6qJP+wNZ3JaRga+969k3buI1yJC1EOZMHBRSykY1hM6YbD01NiLc8b8796CRv
05Mx8JZdXbpmFwKXVUeS0Z1odnsUV6FraspDaPuuBkoU6tmBkeRLRT+LmGtGedeQ39/K1MU7lI7A
2fXmwyQ9KF6zsWsGMUAM9KIHGlF0UGUEE1X6NvT7VTxSYDWASVXN4FoMzuloHUn0xck0PMb6eELL
80VDepVsu1FIMwfOWZxtdCNOiykqyUvVufRRRO7l+P5txx0i48qOUazHFtcORByGetEjE08Teq+9
T2OV0jJOwmNuz2lWoeLZ69d1qy67pnEbJmLqKrdaFXLs9PwrpVyY3qYpIB+XlI6y6+Yjez7Xp1mY
eevepmpcpB2GqJpyL9kZ5mlcOIelpO98MyTrFWdlij1MVhcJB06veksbg3mqr7omPOr1mLGaJA/J
wMQgb7qhJvIidRYCX8u9dNNMkRsEqhuNhKtDgNQY9yLnb29E1nTtOJvQlMleVDeeRk1qkK/0Sl4q
1rkQetKzOB8tMlvoVINknlVESHmSjEWkWmXcxuLIhHWECsL8WN2V3fBQJxGWxNyNucJ5zsA7k9ft
5LhKVDG0F8Ba0pYeUHTZRGRZW9q6jzV6p424IWi4Qb7GL4F2OL3sUcVft1TySONnbSoWJDLOU0q2
M5/gy7RCBP93WDvHMhdMgtI+e+RjxuRkDiIwU8ppo9OCTUeSpiUiNR0RrjmImM2iu/ZI3ZwAE20R
w6k9JnL+ORe/nItQiL8+F8/3yUP6ArLFN307FY2/ZKKwVZnoPZtE7KeqbuMv1JdcXHkhnQPwyanI
xIsCU6HtxFHhHh4Tub9CW/yVID0UR0Ef9YX++I1hmM4pTr2npyIHMr408DNTMSye+cOpWDlqXJgx
Du7KGjAuyRUA/iSaL2IqMIY+OKUP6CYpw6vQaK99qyYOGXBVKofDsK6PHDYbahW5mifJSql95ojg
sGzhQUTzxkC3mxxN24hKjloOtiYVHcRhHw6is6NR271NiUdOp33maTsnVD9XlHxMkn9B7OtxbiI2
cugTLow90sUjX4+vUjB7qtdXXRY0cymysOKKJhHTGzljRbtIg54EUlLXjzDV4BB1xOjNE+aJVZyX
cXLRUlTiicaSPjdbcHldpjFECY570WqCoBtisH8sO6Ev6SYV/SdNMJ4zYG5l0mAhwjcaCsdF1wSX
3M53RMROs44yFamp97UGME1JtLMEcb4c8nDvh+oVvTLnoaJQv0UZ9jrqtNOcb6DdMKX7NddKY9w1
ftkt0UBxEFjKRSRJ9PPGNpkpg3yXZ041k4nmoKfyQI7Dz5ntDTMW3Kzy0JGXwG6cEN6wHKrkiiqD
89yeNp05oOhA5aIV2aVFPMng1FxovGVIbIlXyaeJo91URQvm4DlnSRVJMwtDTsEPVOvKU7bxRTdK
123Zbw0EaPWoXHLAzeW0OFJRpnUD7AkRsb2vXowEA+ljvQXO+Fw406rEFFOq2fkQVnu6to5JMUJh
Wm6dLBTmF4pXqiu9VOdxk38KDQrpOotjQ9qlA9tg1lqX1M0uUBLRoRpv1chZ96ool1bUY9TkOy5v
ZJ9GokTbOstGZR+QYWDKxdrQh23c5YeBAOWMJjFWYVamc5mS662qKAiSBgRN5L+Wh5Az2bJEv4A/
KEzmxKOtRiPdssueK0a3Rp7ibZpMAnZVyi3REummygV7lSvDRsJTk0wYdthrK3SmiUJgTIA1R6dW
gYIu+TgWh6zi9CRvkfiqq+MJlR7dGn0uojs1uC8rc5fglJjnlAS7WiTZF1E8XE56gF5BOQ5szVv2
43gtdd1DmGonY2itnK5wW0qTr1J0uG6lVuqZh/EyOpe8BGf4R9nK/4eaQf8hX+yb/fIxtW7XPlTj
2UPdJs0/WaLzIEzuH/86fKh/5wu+7ZI/P+BJRh59BeyQz76UkLKHL6/+8PimxJ//vb9Pwwx3YlOF
d436WJf45G8f/8xKHl/q6/d/XdzPr/7sxb4t7Nt/XIcP1b66C8bHvxi/vtPjffrwv//1RnHOP2/2
f//r+bt9cqC99vhXayPe/fC3Qmvf+wLzfXr/8AJKpQrS6f0PLx7+td2P3x71JF1RgGDvfnz7RtPa
e1/gtQT89z77zezJ977Aq1a69z/8dVvNe5//apLAux/+hrj+3c9/XRX4/se/whO/9+Gvgdbvffbr
6Nh7n/7aHePdz349Gezdj29frtoQ/Pq7d8nX1GXvfeOvVgK//vCXzvl/PxsIHo/y58PLm1/wz/hz
uqeruHnhEW9/xbeZ4oVHfP1tfD/HnlX2Pb7a67OHGHJemTOevOS354jX+jJtifv115/ak6/78Qf0
ZTb8v3zBz4sDY/7nTv/C4p5PPh9qaSJE+dWl/TR3fazlPRUavfCbez71faylPeVcX1za85nzYy3u
Kbv00uJ+mng/1vKegoQvLO/ZvP2xVgYc+Np+8vO0/7GWxyDy2vKe3zU+1tKeSvNf+Df5U4DAx1rd
07y2F1b3/J71sZb2xnTyk4X6Q61O+Mde+8T96Dz7WIt7YzzZPlNCf6ylvTGePLtff6yVvTGb/HC7
/1hre2MweYYtfKyVvTGY/Jh5/rEW98ZYcv4MV/lYS3tjLHmG6nyslb0xkjzHlD7I0r4jNF/wlxdG
reOH/l8HD/QL/EOHvLC2J4f+EwjnGRYkkuuYDP5DSBBKY1Ez/toocpxXTfCv/0d3Qni3fw5Ywro3
YfaQNU+e8It1YW61vsw8/6mVff1B/vIXxkesebj/13mzbx7qH9fVZo2gXP1H5+4/P51frO37D/E/
tLbvP8xfru75gopknz18+S29/Rbf+gogVvEld8nDvvr3/wcAAP//</cx:binary>
              </cx:geoCache>
            </cx:geography>
          </cx:layoutPr>
        </cx:series>
        <cx:series layoutId="regionMap" hidden="1" uniqueId="{2B02F948-FA09-428F-9F4C-2DFCE004E1EB}" formatIdx="1">
          <cx:tx>
            <cx:txData>
              <cx:f>_xlchart.v6.12</cx:f>
              <cx:v>County</cx:v>
            </cx:txData>
          </cx:tx>
          <cx:dataId val="1"/>
          <cx:layoutPr>
            <cx:geography cultureLanguage="en-US" cultureRegion="US" attribution="Powered by Bing">
              <cx:geoCache provider="{E9337A44-BEBE-4D9F-B70C-5C5E7DAFC167}">
                <cx:binary>7JrZkuM2trVfxeHrpk1iRkf3ifgBkpJSynmqzBtGVlYWAY4gOPPp/y0PXbZ7iOPr01GuKEsUZ2Bh
rW/vv70vf32vPt78d0tdNf1f35e/f2+Gwf31xx/7d/NRv/U/1Pbdt337dfjhva1/bL9+te8fP37x
b7Nt8h9RGJEf382bHz6W7//nb3C0/KON34a3pBnssN6OH369++jHauj/49Z/s/G7j58O87C6j79/
//altk1s+8Hb9wF9/8u2w5e/fx+FIWYcse+/+/G3B/rlF1dvNey9H7/0bfOv9/p464e/fx9w/IMU
REaMCR5GEY/k99/NHz9vIj/A1yEOhcBcyJDB+ZvWD+bv35PwB4Ew5SGiEWFEEPL9d307/rKJEYRC
EUqJGUWY/OMZ3bTVmrfNP57KL5+/a8b6prXN0MNdYbgh9/PvzndJieA0pAyfzy9RFGK4Pvf+dgcv
4vzzv/R1Y11YRtM+awhREytGNRM/7WVU2LQM17Tu+ly5nI33USYY0pUzlQ59m93mC92+NJG3pymI
snR2fXBdWW/iYPC3ucvKlBpfx7a+qfCgsX3Jx8/EfGRTpXJKrjF2muarbhBRi5t3shtUVXwZ4Qqc
qHZ+9VpURdz3gZbhwdXHxQ9JPzVailoLVuq87XbNUJwmE93gHK5+DTqZmoLOesrnPTLLETn0FtjJ
xWSWRcwLdysdZgkb15PMXNwNmRZ5rWwdKBPJYyiDvTBGz1Wgu8Imgc8O1FUxNVIJ+r4FLM5Fdd9U
9KIuF10FeOdIqMLo8yJv6uHSTrekfi1JpLatT0T3UKNONZk9WTYrYdYd3iLFhz6daNbrqLd94o14
wra7EFPfKlHbJ2m6t7nbFjU1cueNfLactqrq6oTmU6ZRHlxGdXnVboaoem13aKg/8d7lag2jKckY
13MZ3XOXpbSs8sNaFJ+QpXy/orraTYVYjWrDqTv4bWWnfrxkPFdj1I+Hv9B52DbbjtPelT4JbRYv
Qa3KTiSzwAr5T38Ztz4qKYdfIEZ3Q3uN4Ilk6wmHlz/Nox9/nsy/G6jvrVu9zc0vs/kfH//noa3h
v7+d9/n25VkOvn3afbTnmdj/8Ue/2wfmwy/nPYvI7z78k6L8dqr/bzf+OUER/0lQLj/8+4f/F4IC
e/0qKOQHIqKIUiwpDbmIQDW+CYokOAo5C4kUIWEwl78JCkGEgNYQHjEuz5u+CQqoApOScUbh/zj6
M4JCQri0PwgKnIkKuBDOQJ/kHwRFkLoyfQBDRI4k5U0RrxmJx/6dDEgVQ6TY9moKrJqFxmgxyttC
56hkqqYTeZLjjTM50sPobLJNQb2PmjHxJU4H317Nxaa98Kqe+EO7BhdrF2QxrbHO5XK7dYNXY4Eu
6pC6hK9VFftySkm3RKqJ+HXdw/Vsc0/3bLtovIBhv2VyVrR3qnAuyUJ+YYVJF2Ev57lUExZJJ46I
S3zB2jEpCnPwkb2qFnuJLdP54C/bCmvil1SYCS6mi0E0lSgWXXZXtHxAtlTV0qiytHGZ5crQp2Yk
ulxCVeNyZ6td4d43YrVc5SFqiUJBpm1vVFH4pK7bZOGjNtX94kVSsGTjderKfcs+b8u+mlYV5IsS
xCUuqOJwyfXQnfBEYtqWu7K56ObjLDpFtgmeXbQXbXVomxeBkgI02bsnvw6xyW+WpVDdeDDDKw93
Yrzeij2p9g7tyVimEU+j5pZ1TjPyPIu3QlywodbTeFrDY1bmDw2rYjFdVuiWZjuWv2MJ4l3mKgiH
C1w+yvnJRT6emvs8/CRZoKbxYnKNtuRqkFcNfoy2vaUv0fA4otdhOU35DcWHgHxw51Vg34b+QjaX
kti4yG8cXClanl1/b8NZyd5oE4ZXQrb7Fq+6NVw3hYydP7ZLqzo7qKEt9MyKuGYGLMCs8jnTHTex
zF7mxikjbxk9bRvflwVPyrnRPGziooZXW7b70LK4Ik8Zvmo8PKRTvhWH1XHtFvQatW9Rcz9V3Q12
oZpnpxfndM7qZBrrva3mVXNkPrpqvmymflFtucQoWA6N5UczbHfVFn5meLKfaySCC4uYXhYUBx01
V3VQHPk8GjWIvoO1zz5TWg+fpRNB2vTrCDKetTqENzI4Mn6gMoQ1UfTRvmJBs6vNOu/ZGgimXD1G
lZJjsFsjgy7Lwg2XiCzusqlqmZR6P8nxq2Ro1pznUk2iLFMsrU0iVr8EAkYh3cyXGrU2GaXsr0IC
I1mOMyyOdQVrF6+9Rk1HTsbNty33uR5r06eIt6VqRFTtG+7ypKmH6BC4MkwD3JtdM3WTXnibqaBt
3tuMXlCZ5CLiyhKea1fR13BlayK3lSthlzTLxqvNbEckXsJwPIRj8TlfoqTtsi8oG5Pc+zioI6uC
bkqX6SrjT8LluvNO9aAv9TTGrqaq3YqX3CyHaS2O1TZ8qvM8yWev17nYLeFHTfubraQ7SuAg3p9q
XKksPM2VOVZmL6TY+aJStegPtswUyaO4qZv9yJ3Ku0BlnKjWon2BapjtV0M7qZrfSkFVWbexK9tr
Pol4bofjvFZJhwvFuE+a8bqfMjU2q0JV0qI8budecSvUunSqbgZYc29Ge8mjL9S8N0NKxaJYceD9
bsOjChaXkHZRdBoPxFvt7FPOQBRata3VKc98zDeWZEGrSsTvxBbGg3kfmFRjfcrWTQ/9ZWBqXUWT
bmf4WOIEN6esq/QQ1mqZSz0heFNzo6bpuJREDaZRoXgpq9cge4+y00KCuCsWGGb9qSpZmuUkqTp3
wKRNC/IeGRdnTXfdzHcyuKO9VKQIL5HcTry8mQYMx8sVyWZVdNMu75lG691/HcRPkQTT/+Qg7tv6
w/cfwz97iPN+v/EQYcS5jDg5+wQBa/g3D8ElJ6EMKWcQV86bvnkITrkUsJ2FnKBzlPnmITD/6Q+m
KDzbkj/lIRhc2h89RCRkdD4Q4jQKweP8NpS0MvINiOa8r5dX1IpGtTObkxmWYe1YbTUOoxM1c0zk
+IzsfLG69Vjj8WGz83O95cmQ0TCmFnXX4TCHl7hwlaa+BGXiESyxiIKPp2WvFpwPh4xE+SUN5+c8
xyTGrQk1z6OnQOJHXNFcsXxV5dTEYUEORc561c9LqVqTpaRYQxBq3h1WNM1XFM8XUbRZ5YLtZdim
h6VGt5GbnjFM6X6oVbDxWHaQN2b0EBYPa1cqyV8rW9xOAQSQQaa2ljvj0P1UVjGPWm3pQ1tWaRS2
cbjmMRaBxrAudLlT7TSo3nst0dVWcQX/lBNTTVnrwLx0huhpuN/oO5khGcB6YoOrtmG7fHnbcqKs
G5Sz99heFfXrND1MeFFlNadTdJT5EQTrZPGaTitJKcfXHQ01Wx87djYukBSpUCjL45B9KrtBU1Iq
5xtIMqGeG6MD98DFHR7H/eCr2LYz3FG3m9nNFnnl+wYUNNCON4cKs4uQuXgdrB7nIQ4yqe0COSfY
0khM8cTwdQGpaCphma4ZyOs6JK6fYJ2oLjIKj6CObsfGat6CyxSfFkx0nldp55AefavbTagZDCFx
9YmvCJynuaO8u5jnTWV9nop81i7qVUe6ZCvH/YjGh3WguhWd6qY67Sm7GU1x20xstw1W5W2/m+ZH
4+/mrr9GorrgwZAr3C9J7/Cu7Ph1NcNyad8xu1qnY77dw2ljswpYKVavNv6p4Q8lX2JaXA4sNcs1
n206tGi/4AqecFGc3MZ2kcUvNSvVYKfYwG12PL+s5FUpvuR9pyR9qPFTLvtJyWxK53KMMbpuKhwH
fZuUYlWQ93U+mhikfFdlcxKUpa6mu7IHVV+ytAtkGs5oV9Y43vonCWto5If9QqeLeXRKliLtV3TC
CN5UDw4KwyhdR7W2NDWDOA5RqYSLErZcsqWNO97FAk6Sz1yN7Z1sfcyWXdGNcSMq7c15maj2VV1f
cSl3kczieuvTjd/JGlIyLNayr3Y0zpZANeuy81GgKXxrxJjKTKTh0L/kQ3STt3BGP8RhbnS4WZ1X
RjHf7kvcXmWm1EU97qq80EVQKb7C0BhvmvY6dHMaZl/H7JNhQ0Ksj7G5swNRo1/BDgrVZm1cFbUy
6JFv5mIbrWLV1ZlaDBnccl7rjW4w179O8oaFvS7L5RY1Fg4FTKNVtHoQ4EVdtGkcXJrxJt8eA4YT
2o+xMeN9zz41qNWzQ2rLc13nZZqZNvHoGrw87lhatT6Z2JBK4eOyl+ncnnxjVVg0cUQ7zdCaZrWs
1NkddULADDDgfG8842rOYRXNRo3PbKVsVZTlYLKe/GxUxO/aatRjMe19DQmHU3jyGy6NzuTahXrp
PKQf4Zoijai9lz1NBfY7KUxMx9ei2ZJSroeyH5LAGk3ADrl10iOM0cmCLyyIjubyKpBlalmVOpRf
ZA1AkqJQPhr14OvXThbX1eiSoYAhmcsT77O4H0xKC3Mx5sUzMvYpNG06GL8Ty7bL2a2cwlguYoeC
6WPpajBRLz3zegwfBc4VdyiuwdLJfn5dqUzLrr5sB7ozAduLke4bc8uq7grSk0aFSzkODi2a1Dhw
FYj2lJXTXZVHel5yRS3bb2WWCgbPnIs4i5pajW4OFW6rNHSCapcXTjX2qWPRrpknkvZnb7t1bLpr
6PZWWpC93m1FvNgSW+BAZXmI8k/bckFWSJKcQETAX0tATqRwp1A2mVqs2/mA7urxoiVp2MNwnfKu
u6DE0uuxwENaszF6D3H5vJi1i6cBwnG9VsdiLezVMOPYLhyeRpUf6Tk6lFv4OYcsIVB3CIIkx238
XwP1M9PF/8lAQUz5/OGrt+bLP1soBHt+s1CCIrBHETBTGtEzvP3VQtEfCCERkA+CAbcwCsj1FwuF
5Q8UQDDsgngEWBeDu/rFQsGmkFJOwGBRgYEZ/zmui/6IYSQwIHTmQHABApHovP03XHfOzCjY0A17
AAwTWXWFs5eqnePovGRFq7svu3ADI1LtxjqDdDOTI++GR/AQp2jJL7eaJ1MAkKJjJ8ilx9qJC2+b
AxrdqagAKYDfzyd5HZbdnjVtHbcbUIGMU1cmXeUubdGXcTP29tDDIM8dNYoYiFxsa9yhgKkDzJWt
e0RKoZhoprglY6syIOmQR8NH3Nfgcobhhg7UtWBXTFZhNTOPNJ6im6qi254sQ6UM9/eBQU8SBa9d
UT+2E5YJdoAPljB4HWd0CwwZlvumuUUmfDBRMMVgbg/9bE4R9peLmO4rUgHhbteXJVsHdCuNoYA+
G7B+HWTn7jInC4kDDEo6Tdl1l9kHipp7D7ZENyPI/yjHHHLWSE6UVFYZYJ3KZlOpQtug1EtU64KL
XhfZsFvb6NCs2/M8NacRobfQ4T0vlmQNp8NUFQ/dlik6bp+XNrueInrNg+aDtsvbzD2gMzEfaSsP
QgQnO8sL0S2Xg2j2aLRhzDBYkJBfdUY8ija7qMy2KuK2pwJPRyKqTXHRGHiG7D4vkVGYmFOxoRQg
GrhT1q0amyyA1WKzdP7AxbJFn/KVzf3Vf3Xl52AGU+zf14qe37z/+Be1orMEfNMUziQmIejJGcT+
tlZEf0AhfAVUlRGoFEFg+jWVRT+EkpxTF8S4X9TmWyqjUNPhAhMClayzRv3Kt39H4KG89svn35WK
zoz4D6kMSxA2xs6CB6r3h1QWcNnDhObb3rsGiOBGj5yzSiE7zMqaTMZ9iGvANr7XXeYeZWmOi5kP
WV+AVwsrBlNygyAxT/4kcpyyGr90U7bEXhZ1XA/CJmYZIOGFPFLWy/eq2W4w3oYdXspX3M5AC2r7
PBXE7pENUlQsN/1g72Q4vILIHbrMX6ISN3svpzLJl+KLD3OnSRYVu9l1Xpl2mFQkHV8Vk2zYuXYC
U78ARyoWV+ueoAEM3mSSYWzuVjclvDXAZAzAYIBwhSo2d79SODSpj5b4CoBIdUmIAQoSikTy7sbN
7NmV86C6ej1UHNzk2K4XAfCeaFs+wj7DOpi6W9yCtjgBtqOxhGnegEEh/pXU5RvazA0Zg1DXmXvz
xTSrzQeHoO4bXddeqK3scmWH8CMCyKOx42kuCyjjSKkJ1CqLxxUy9SfqNh7dFIX7Air1xAbT7QIG
eDJn3hzaXIIYE7okxVaxNKjpZ8gzctVuy/tjLegEciX7XRd6QGfhhk5bDwGww3C9EJ/uWY5uSM8E
vHMGxg+VO1dxp6NVlLsIh93FEonhaigXoE3hsMSi6sYCrPL63AwAtBFhVG0UlXFlGFxINXbK4LBN
euu/9BAlVFMs9YGs2S0tpyzdxNbsgi1/RYPrd2KjbIeaGlLA5AKd+e6l9WF/ywYOwXzhk5rHOogD
1pJdgTeQMyxySJBblvAQkGUhIig1IP4+bSNUBblxDyRgXVoT4hWmk1TbPBjVoAUla7tCGAQlv2Co
i/MqBIw35cse/Oj71sL7Z8I/R3leXBIajvq/MvmTTJ6dyL+Xyf83gPUa7Ps/m6/zft+EEkcRmJqI
SBlCCRzK47+aLwL1dgqlLihrA6f6yZd9M18cTNn5IkIokkER/bfmCwlBuQjxz1rJ/pRSCjj/75Ty
bL44BW4dAUbDUAz7vflqEcHFlpX9Hm/+biwAz2yovp23zh9Q319NLNxq5WcGeLWcMUDT+n1EAUCa
msOE3qZFFQDH415m7Y5NXHPSx76dU9YIodeVNspNXRUvYX+XFePnJZL25DsvblsxdpkKe5NfBIv0
Oug7s0e1gyoxT1bwUOnWlK9VSUcVrlUI0UVORZ6UG8nUtGb207SV93D5MNzpGqYoCGpN12VOOu/7
XRSU065EwaiWdvRHC7V+IC7nMMpDHqgt7L9uYQT8plv0wvJB+bJ94YuIzdizePTVRWjKY97UdVzm
jujGkKepNKXKUBYoSbYrNtJWF2F9DMh8s82d1UW1xS63c9yjcYq7aS1V2TOUBEvXKVSun6EYfmHG
tdUDqHHbY4BaIwaPty6alwYpiiYfr3lPdFYPKJEZ/Tzx7H2amhCgmR1inpXRgWz8xnYgResy6MUs
Xq2Gnuap2w0oPEZ8e5jKNde+7tNg6uPNAGo/JzeAihAeGdTRSHGqt5GqxmRPa26v6ehvxoKdgGbt
6mWpVYdz8bDO8pTDOoMML3XNgM0m7eZ65Xn0NUS2NZ2KnN/oU2ABUd2Tn+zvCodCZ0fcbOsjxeDm
UV91ip59MxI5OOh+Xfc9PZfypqA94LPTJj15GJj9bCe0xtI3QbzJLjsAuHtdSoT03Od7CxVW4Aru
uK1+b9YecAq+qqh/RxuMjWFabssKXk8NS6xCvLtzHeA4niFozgDLDD72NeraVxllL53L7gaPv7Ch
ECrP/eVsyhMB64+8+6D19tEMOZT0GLRtrGy4Yw1wANGMql/xE/THwHLIimdSF7ctqvZ4LBstFqhi
rRG6thX9KiZj1X8F9ieBPZvDfy+wu6od36EB6cP/s8Se9/wmsYJzHEmMqcQcNvwqsOd0KygF5UUM
6gEi+ocVhQgrhIAmIiTBI4aCfisQnIMvBF4MFQeEGUaw15+wouBu/yCwAgoXBPoYCOgslnC+3wus
YZ4XrJrGfdH11fU42BloKOLCp0055HsiaaBGAGQWGHf4OLDrAuycGHnSLGQXoNe1OvCFaGp7oIwj
gOS7vB6ArOWqbYkmNFK8hBriahMP4BiaEU718iL7r8ZM2nfLqbUf03CTm/apEtMzF1aH7EQkvvdN
eWIMmLWsd4bZeKOPtirjYEZQjVuAwucXubXHoHyDWuG0MYCV2bW1GMRk2EnzgGYIi91DIbzOXANl
SPBc08cM6l3TF2JWuK4qXaDhq8qg0YcHceuKnWvEVVmXCRmqQ8jDZCDbRUBvLXg3xavsAPUKaKX6
DPd/5AWNz4q7iPGu8KPmzmhZAvgXOM3tlJZ5qUZoF4GWiSFmqLidC3npixl8mtUC/CUDsOiH6Gos
2X7th2u/sk+4GFGKMJ/0BGADbhK8ZNEpz6AwG90NsDfu5rsR2iDyhtwOaLuoQujPq1XIvWJls6+G
5hNnTTqW22nkRVxJFwuEVNfi3TjmyWQm+J1PLdwUdDBYQNOD9ckGtXVrb0nW6agqkjPQIBWLpy5I
Oo5SgBExWcs9al5I64/b1t1FHVZQJ97oZxtei+Bj8fUnIR6gpwPANyyE0I2yg4rFYd2+IG+gJ8QV
Gno1Dn5Z3yNULXBPEASWdU3I3ALPK5IRIMTapXKC+g7Mmr0ALg+UNB0ZShcC1ZERaxbmAC4fFgKV
e4DPZG0eg27cgWaqoLw35NRIpHvz0EFvReSiOLefRFunwwgdM91LDk7TS4DwwgA9hHGNcnjOQ+IH
HrOsiKdivu7D7j6otzjn1XFuOt1Fm8KgpKKs4zWaoTdsjBcMZeciVATyyTxWCq74qqE42bJcRzCC
OTd6KyHKuf5UEANEp9ezoI+zHF+FxDEOPzfBSx3BpbIe2I5JyvpqhWJC0IoLG7yVAQyh7LHH480S
gAHofCKWNXX5Fcrb2wDa49aKqC0Ir8fyrpLZZU35MXLNoSToNEPXnXcAo/JnZkhM3LRbBUQdVKyA
rtfXCBoPHIxdFpU2JfW2qZIWag7z+xyW9ke4z0KNKwQWMlMoak1QLoTZS9MinGbdc9I+T8yJw7Jm
WcohPwBMLsFlbZWIl2F4MgtEs6G/KcYwuwlt1TyHNUxwSwuonlHo46m36rGqbmR5YKy7NaNf3gEf
zXsX7D31Iu4QelpDCyQlgHHduuyTXdGxquH18FnjCAol4cM0P0CjpC5gjst6vc6gitfA6k2dU9hP
ugdXRoourVB1oG29y9i8n+sBylvlsbTwEoVRK28/zSu+GLrPlUDaSxsj+2hy8bVeimMQRdCb9EE3
sFwwRkWGdyHq9VK8QvvDFQqB6a230dQCIds0E5tizaDJeB9StzvD72V1cQGD2hmjKk81/glcW9VV
pfZ2jSM7Aqjz2mKjxxxKsLWGRAQFtNPW3ARje9ygMSWCfEf4QzPKmEzQMxJB5c1tad9Fqg8rXeII
mnWWNFxN3Lm9g96GqMhTZy+24RV1+Z5KofuVxyVwBIu/do6qrHx09eeVjJrO14JtymzXFBSmwEhH
Yady+BvgNrUy08bRdGwK1UiqKqgoUg/9jVWkEO3VmDG4Za9k+xlB92lTIAjf0Bc6z3EdlGo2WFdb
oxn0jBQLjHhLE15M0CIanMJAxLCiAL6ATk43vlTGJp2z+6y4zDw0njEWe272LOxiI6MHQbKkcuOe
jVDnkzA8QGZxmQC3gHpYG/cRUTm/CqoWSlDkaLJBNcEXtoKx3x57KNc2tINeV6kzeO9uqZJhLtLG
Z9pnp9JVKSsuYYjrADpNQ34JBDhGeZUEvQHpDPasfRZQ3GM8u+znKVm6Vx8OR9qLu8l2SR5dZsCA
0RycW2zUIj8GW2sHnUBs/Njm5wXNdw3gX58FB2Z8ImGIbjO76gkMTXuuQSy7tlyhzvPFV/0LIIgt
Xw6wIushz9IGr1d46Pdgsb3c9sCRdLZMn6i1eiPBYZrp1cCgAyxa03FqUupXIEmBKtv6ejPrFVDU
F0y3yukJGpOPrm4J1SP03aS2YHKEb1H/uV1IPyf/F+3gbz0dgozM/5MVvPqYv7s4d4us/2K3X30g
9K+HYPT+P3tnshw5dmXbX3k/gDS0F8AUjffOngySExgZwUCPi777+rcQ+VSZqZKeWQ5qUGYaSJYK
Bl2kO4B7zt5r72TS+heToGXx57gLGCHbiPiHJGnAjsBuID8yRG7r+T9cDue3bWxUVb6impqq/b1F
W7f/+6YNJMKm7TJ42rgc26D4J5tDb9oK8MNqD9084zYvynXtQQwAQhM/a1ue/XFqelVr9GFTJk9K
K6JAScvy1JV9MORR8xS7/cMQN2qQ9Vl+qbqp9tOp772ci5sxqXNZQWW26+Za85xBoNLN0TlK1ZtW
ztZOW1YDFkEcNbXLj40reJC+8oBvz24nFwZLFmtZDmmg9RAF5uCWuPVL5rnwFY/NB9rkZ+vI7B7x
kfmts2+qcp0uss1fdNngHCtucy4gxUAB3dovMkXZJZNi7oeivnOqvr9xRjzoer0u1tjt2znujnGh
w1+qL66lK2GSu6mfzMvPtILDBNJr8Cr0GlpUKOapNwEKmiHq4ELK25HH59NQmd+VKXtvDFfupeqM
d02WB3XTy2NfjA4DnbcOS36y88rw2Fgz/9qWPMV0I7tmrZIiArdd4HSSE3pmiFlkrBxbs3rKVmjS
xszhO4wWp6dZAzfOyn0bT88suOWhmvaof9Ven3jlWhQAm1t4Y0nxnqVUT6MSv8Y1wknXuk+tYDxM
wICbbMG8Yj5PuuiEJKBUSboXdbsrB9P2m1Rz/VqufZiN0ZOlIRIqU1OD31l+pun8L56MYbJoTFQu
f8ybGLQjSG4Rs1s3nf5uppwlqlH5w5Id+snkH5o+A+dBqXYAISXTbW/P5c6uefEiys9gLW+9O1R7
wwCu6+WDVMH6lHI0/K4d+3BkxDZLFRF6+45J2EqYRYoAHNa2IZQ/K2fZBT1UYt8vB1Xn7Wjd2vW7
WUn90YyDtX1RlZkPJTkuPT+nYUjGGNc8rMP6UiV1gYlThE5mG+CAGGS9lXpTGl211RYXJ+8v06TJ
nbnoU7BYgMmGxkmT59NJz2eEFbvaLyNv71g+6/b8ACAidtlSs03lp8WBRsCC60NQat5aLrpUMy5j
BzlqRId8bTgmrZNM1hd95lJrzWLPNTzv9EKPfKSpfnVOfZn1Ybw2m1DhZzOAZeyWK/66v1RAqyDs
TDWycwJ7wDGcDOV2SfPXar2VxFnORZMi7fTFDefE7FsdKMQMxZO7DfLHlHLNj9OnEK91po2Pg/LN
0jDq+VDXE8I6H6pQ9lmbOZe5503K1+R16DLlZEzMlO0Si6NpyCwEfN0nmS5fGjvf2RCK+zmdqsMs
+QhEU1lHqbWPMZfCxWFJYKx3dlqUtfd6hHTfauNelP29bAd9j7Y1ehxYmWeX/XotChzPRKhB2yr1
PmrRvYzZ19I83wOjGKRghD/VXDxlaI7j7Cs6jHRb1hclwsEYEwcnd3b9pWxTfAoR1NJFZSwC4cAl
99Z9a/AgSdvicZnW+MKPYvvx3VIq+CpO1T3+YimW1gXgHYswQjfbOXykAUDCl5B4OJmjcrFYKDK9
Plm7XBHuPkLeX+fpqdiom3QeRy+C8ffd1OWx2Bme1MaKIEx9P9uT9OZqcv2xLFCeEuGXS/ZDxnnm
m3HzlHdYzZFV9D5aoRNkLdAFn8IQ2F1ueW01KzvL8EkTDQfzZ+zIdBdNfM4Og8Qya6d1M0Gt1C0u
S98Zfm0n+c6xMXALLfYKZtpwbE0jKKTzooiJS9TR1vu8CqdJ+crV/DleFwcDfDwaDPde0nVqWNn7
uJFfjqwOdVRZZ11VQidJP5W5rDyRFIc+r/Wj6DTp6TL/bDslTKd4N43ppjEqIxc0DK1VcwO1en4r
eyRLM4m4T2foX2twdnk6n4vWLkOx/aU5duBrq+oQr6XhOU3h7nNLC5xKLIE1ZWaYHcbOq951g7k9
TgbW1aUxvSIun5yhWneTQXLJ4FKoZKgcq8jtecaZDvphM1xzzb1xSramaWIvNNlCmITtFDx5yvxC
dl0wpfFXptSHYdgequmPOBmvcQ2UrSjqGCgaLowDZFcp5RJMIkWfQy/pR1OB4hl4bClV5FcyvslV
Y1seLGsnUudnaiv6RcDb7NdKvHU1WkijdfquKNlwZiNSb+a02RtmSdyJbdpbRKFdonRliTDGYlfq
fXOnL6nfVYVyiNv6PrfNGmxaSS9VEe+TrjRUT+/6wF3t+3nAKp/4IiZicyq1Nr9vu9pmF0BflEqz
By+M7sd+uXGNrDlbdprvqtT5MSvGKVb06Lr0ybxvBv3nqmfWJSr5JSq9IFuQNt216ar2hMl2NHpu
T6JpFRdcapAEGc6dnN/U2F12+Wptl8GhTHpgqiwikFLlvrmdW4iaOzfrbkx05FCJ+HtLw7POPilK
wn0vxU0icMOMWVW9KPnktMdt215uLkeCHh+j2pabXQWeNZITWdUm37FsQkVInM61z0/xcB2WuN0z
mm0ZieS5a9pkV/bl4MeqMvm/bsaVFWKsez1opyicWbcCy4nDOjfBJkboVdx9X8zaW6HH7l4AF9oR
q7rbvuidgq7kqt0v+E22PGpUXparOPfWdL4ZKnU9aCL6DsCiogCjGxiTE3nV1JWeZtoHl/cTditT
D1BKDz1bkzCGR3u296YoCPZMKRuna32suvPEMTQGVW9sq+2UBsMwz6FjVrPX5+MY5I0yBE2Fcka+
4ScHM37QcpMNi7JrxXBTZhoCFGxa2pMs0sr2DRKOC4OnbR7VF4Jqy850WKvXRfsso/ybBJi5RIyF
21FmJFV/0ll/lJoByZoaO5g5zW2N2BCxzH1liOikJab0pr4i4ubWLEsKS8hbl6oNOsqsoc8kT67Z
3RgLes/kLvxivLl+Hi1g+FJZgqI2v9XKiE6hSMtLUVWPs3PbrltySLN2S6JjiCR+x0OO2QRYnwdD
mLj6wOp41PRAmK3CIq+eOQtxQkRse3Ut5EVZBB/oMM2ojo0Rmo47HTkUW6+QqbxtOz3yinVxHxan
/+6s5qOoo/FOs7Jd22XOQ1k9yn5RPKGn3TnXUnJCNVThYF0AZk8lZ+NDtRq8RXnvHlq1MPZxv0vV
zPXK1E7varMZTnG+8kSNfcds60AX0fTUIv5e8sb4kUXV+pjLyzJ36uMwn7IuHp9+/ddUY0/PS3Yz
2d34RJ5E+By48MRxU4RC1Vesr0jd120G+EyAwBK8Um/W1b2CnmRJUw8kETaegSlvRFMZx6juLcBU
lUPbip44EuWNGUXqLh6TJkys2X5SY91GYLIL38lAo6u1t49GpFvXvlnfxEz8RKsWJeyGSXtgVvbc
srSeVGuxniICMWqldfe//5GbIClManVeoEutpDef8pibo2vkeJBJpQbd1Oj7RVGW0CiQQ4ekn581
hdtXK6JsZ5X8CslsfreWJA+SiQ9X7xV+i+9d7W5JOL26ViqCYFyL9MYt9RNaVjba6yXvTulKIEPM
eepPao4KYfnpCDteqUfHlmuobKDzpXES5wH8HKlWjGhVmI7SYLs2am036+b9Yue39kAESlmVUz21
mV/FWoxrJBYfz/uJvKHvNl33ImaW/Bahq3LHcBoiLPGhjohzpC8FGPPB1AEiSgVjkSMu3U0T4koq
tW+T2m6MV7MvdDaAaJCvIo8QJQyOkmTUDz220bokGIYIb0Ozl+65Kpv9zKl11NzqeSLVss9FzFuQ
HKxB7EvBO6QxLhyqVh9uWDjuq3jYlZrNobfhogOHnYf+qprOGGb1YO+S1DHJn8yF15MRLOeq2E0p
ysTakxW2ynjXpu5yanTts+BBEZQmgcTSwNQqhHkeuG/6ypm9uFrrXYW64vCOaJa/rGv2mg5wZK0c
CObWPSpKqireLLBj56EPsglfUp3HH9l7J9bynlnE9kYuZidvL5bxJCy3g5axsqDfJpRRqS+tjkZW
us1tA99gJdYnwzmM8uqCyMzDKXenzy6vDVT85tw2IvFzfUJ+cvpNUovbC9vUrEHkF4ZuHEYFT7EU
7JV2/rNMJjQ/wS0gmvxRzfS9bi1Hh9nEc1y849hwvizBvaGyTZYd0bMOIc5RHFiQ6X5O1fIw69y6
BL7SxAAie40t82rEKfg73kbQdy2067IGLVNcYFXZo5Vor07NJ1LmuQjH0vagLkwvGuNrtc6Mi2Px
GMnxQp763REsK+ncPY4VMaVu6X/EnLvrZDt+X8IVjbb+CtgW+3kt4nCd68XrkiTHq7TfgXLYYmd9
OPZjvIaWGd8JpR8Ctygn3+lz4aeCLUItHPWiM0jw28Xw/Xo2XNJ1DOJJsY+dsyvi2HjYMhQcg7q3
TLB5bpz+rGO507t13DdpBHVfkN5Kftj2RNK5kNJHb50PmTDHg81PHGiCozvKk8kre6xkfwZQbM2E
9Vbadji5m8g7RM957Nj+mLfHebWIueWTe27njC8lNROlsjyNq7OPVIMcpWtrh2gsg6l2a2IY9UVo
ZX87SZPUpuGJNNFvTCmJK8r4lnircuy6/hqpw+gLgV5qmjqpQNcub6dV3DYzS59LUpHx4Htu67lH
+iJxxcGe5Xqw1/qs2t1TjK7sM8K1wWQqtVfkQ+/HlsYtbyovVmUp+4mby0PLz4jNJJz4JYK02Qqm
lkYLs1zjIdkVhBdj0gVVnYIA5eUQCg1pOLN7+7rq+rVb0/xitZ/CHvqzmQxXo8ExyAbGBl0kN5U+
TCHTYXN0U54PQ7M6x2Ea5gBpiXhixEjtNMpB6kx5eX8VSnNNOI+OXJERVyhyJjUMxGXEcaCiAOcK
M3BRau7RwX3WTKPBhVO+qqz+XJU5P/IAJm/GHRskI1PY1KfERTJKCbC5n6zmu9OamRetQ3UoifSC
uRHcqfnh1Kray060+3EYfMEiY64KN9OqvumV5p5mVxIImAx9lycc5fHA1GhGpnGuzO4u1geNWGLx
JtN9vQjpK62UOxFj3z8swBEHU7VlWLQO8Vl4sgROAnQsMrxx7QiymszZa9ye5jGsG3Pxlu5c5DzK
mcK0zUmLE+L5QToSomlMYPmic/erm5C/zCoszU675k2h3d90JCxYXF84uX6Ce5APzd37xgDiy9TB
yzpu7igekKgmdKoZsrSTroH2XKq+opqPZYtVZEPL7lc10XzCuAUR3P3Qz3tNQ0Fre+A7df0y9Urh
TkzfIwbwSqHHgHHkY+xl51sGB/s9dMu7Nea951SkoYyCZQJ1mqfGagJmrcS4hzY0RN35avJpaiRF
dGdWgkFhRHMkcrjRpbu1ZzRk9QtlGZe7cbilmOCRmPhZFHN20BiFgswkw1Bq1t0699ztuUmwpMle
0o5dZmA0IH+ZRycL79ST9vtqq+1bflsBaPqRpMeiEEO/W5XvSY8s1cXvmsELuMz5+0qRgTYRcHWN
9c6uCHiORuqtI9ur0AXLQZytO6epWEuQszCRXZxny9yxUZKdXRmajI601LyR+0X2uSaszLqKFLPI
7FyJ3vXLIcIf1VNktDp6WqzV9Je0/PZriyNd4wAk30QcZvs1XobA6gkr8z7/WiWcLuJVmRiT5rlv
1Xk3S9sNp3g+Jev9pCPbKHJQ/K4gbDqlXtmtFHJkDciFLdu92RMe3ub+Olu5iprozHpm7aKe2xf3
lNh/56lra3glUk1pV/VBqlDPMUd/2DUTlHIpxmPXm5+ZMrLeT+rJTNiRCcIAh5ZHu3hUNOu1XRLc
UJuVuGoKtDA9iDepchnbxJ/VOD6Q+Hp0+1wJ8mnUvbhotENsNk8Lwf3zkJV30dJwbCdNwfVd1kFa
R7cFi9N1lEu1j6P4+1QMySnqikdzIEahZ9l9L6bLMCb6pe1icios3iEqyUoXAaILuOryUBrpt6EZ
+S1ZNYquPnfp7JylGBJ/kc20G7ThFEWkCZNSg12s58d0pR6Da6TL3OoSY+C0jmad/0e8ies/WnX+
uQ7jf3lnxtZZ8++Blseh6ygK+m/VPdt3/cPEMH+DnaapQbV0zoy/4Czwgq4GtKL/auD5q4lBHANH
Yavo2b7tv0yMrZ0HjpCYrKlzN7uW8Xdglg2Y+Qss6NggM0Q/hKlZDj7Khl3/ycIA2MsN3c3WQy8Z
bMe0XP1B5yk+ZuAeQF2Y0opybgGxdlE1/sQv/JHpMSOwhI7V+vUdrssNoGHfqsrQNb8F61kvU9c6
882SRmUFbKZTcDEL9lLY7ta6iDSuy30tWi3eAm+T+cYKUfmMDLQP2KRjG2nlfu6oSWj1fYb+qHTe
qJm4EG3jTaQ6ZNRDVReVGVQtKqRQmfRZB8adFUfDuV4iaFxb+45WmfjO6tqPg2MiLvXzuZuy8j4n
gfbQOXP2mJWzG/ZN5L7S6iFDWEMnrJ0aEG+MlusUoYDFk7S9hu3sXh3qw4rgxs6PXqDG7btrOMdE
iWV0V0yJ+bS2vWI9zy7c9GBNe2nSgtMSYFVGxtZi+mGL5XFazR+mxjMvIyQDGTGbYdOIO1kXj0RP
bv9Hbt3/hUU20LP//qb0P+qv/3P9+IuxqP1Op/F9f9yWlqXpmtB0eqicDQr7E2WmCcdQzT/Zjn9g
vAZ8r45aQrDBFeqfKDPnN6gwXgprS3DHE6D4G5SZpvOj/eXO5HmxwWy8oOrYDhzcX+/MONa1pdSj
9oBL4ijfItJ+55Qg5bEFjjt0di6DtIXqshsBSeA2VNhs86BxVGSUkc5BI09TAoYjt9zUmNle6+aG
jZG2isUrNK3DCVn3rjqwQzjaFYH+GzDmGkxF1t6NURqrvBwRdU8tus5PBvle4Hs4bEZOZXmWKKOz
tFScS02MxN3RKld3mvfTxhR3G12cyQy/rFyam3ljj2H17weKUth76gd3Qyo1CBdOe0JHM7Ffu4or
QIDiEFfFPb/Tty5BWO9BNPUxHzwbaDM13Ze0kApor9tw1K9f+lp+WYCeM8CnNDtCwQpJYFDQpXAe
ktJ5w8ojD9p9NXr16cCOajmJLgOatNqw0hx1hGR1fVM77r5qiEmLxPlakugU5ZP0S8ukXQVUddmY
VVbdbwmRpFP0O89qNYFiGQ89//dZn6dHkVZ50PTVNWpowQnjpBwuq5uOvrsOt3K2bztia4YCcUKM
rSHOFuniRDbtTOjpUifmXoV7SIURmMb0YdrLt6FAB9nyxCNBObOGC2yS5FHdMnSo5gHg3ZtRzozk
vtvWJg8dW4wfeu0mLF//eZD8/kDgrv//PUjKH/8qNqXzXX88RmyDc9hWqWL56+Fu/aaZKmV5NOb9
+iJn+B9PERqvjP9XvMex/w9Awf1NqPTx0a1nqlsI629lpkyxPSL+Wq+HJckMoREVpTFja+v68+Eu
RAGOLvvhQFCxn0EJclWl22khhjx0+1KFvzajvkW8GVeGf9NvR70KOGp/zm45PRZDx1+ckcYPJj1V
0nxYy5qmhQqBa1C/uzrtBiCLY/5hTBF++EdeqveJ21/69Yejw11yDgMZbSwV7RPakTSVZ05u2KSE
3nUnemozYv+6rr2pmXhym3WfJ+aXrli4R+CPs6i9iCWYOpe31p1vW0TgvHL8Oe8PHbqLIG0vVg0F
fD7WjnpfZMNtZWW+jJ7jTvVS6yspGI9H9r5hoQ0w/+iTLZ++mL5bvyo52AbYbdNUdGPl/Ke+LyYF
+0p266mcSR8gem2Kp7IwjdAKEripcoky+TwYXVCqzEj0ZpjwkCK+j5UceRSPeZ3Qg0xPxZZd5vas
tTRkmX1gUY0Ul+3OVJODzVq4DvZxJCJOD+MzeOQe54XmniQPc0VeJteG0aUlsfM0Y6Ub4WfCAl8n
1l6lcq9DX5zB29SiZAHUfyJrBVHe7waAiyoDpoXXGKvjlL+nDtreUgV1P/kTZUG1qZ1NthVyUigX
aRjHYGNFdhYAyWarA3VFb+kc71R9+BmVdHislqfQoUBwig113G+mYr8ZXZwHlPqFBnJkbc5eVKpU
HH52y7EmhT+Lg6tWvpW8rU5KqomAhQA7jeNn3oBzW5nPdTLeThR8pZlJ/I6OijY6OCXOVtZ7EoAL
mW2Nc9yj2aucXZ9pOxk/kl/FMXbo/VsZ/Zxj5Up+/WWPO422mh6ceAgrKH8M+2NbGpeO9sbYKIME
m8UaVfswGVV1iuryZYiMaa/K3Ak7wcqsz5wu5uBcIzun9LG2YTFndvJqNY1T1RA+U5IxzNX5Q7Z4
9tbGgEpgUBUo1Eqndw1IdN5oUQNs1AIf7eNvHTCp2cR+BlyqApkWwKb5Bp1ODyoIquANIQ9y1UBT
C+qxunk3AaxOqPSdPt3F7QvljjvRf7Y20g6Qa1ZiPQEIC6Rtofml8qarnzxGAnq03kcw2QpctnLi
IAGfXcBoFeoWVJbwUUv8URRhpboXNaLyicBEN/iF3oTzRuVC53ayCHSO3TRZsYAaii3zcwTNa8/G
o5spNxZurtKLwLa7sOdqL6CAHWjgqsOS5dOtnNcOVtgGt5nUbyoEcQ1JTAtkCVfcD5dsW1Nd7uRh
b8AerzDIEyzyHD+llkLdCToIMcweYnnAycKc4VXNg9XRwjATjXNyqNaMvim4EKjS0d4usXLzzkrt
e5SXR3fDpCOAhHX9IfT52PFIiqCpLaOAaHGeNFO+2spXU98azec03liK4S3Q2AZUNo8eA0ZbwGrX
G7NdRvgnIkjjlakngynZWjDuFkhv8oFhk/OogABfesKBLSYLFQ+DAgRh7B0kiRxuvIcf7+HIBTx5
DlduwZcDDnhEPD0rfu6gz5XSvGdcCOxqeOjgdyLtwaixySFKE9h1O7dMbntwdoRjfddAuM+Q7sjL
hwbyfV1KGKzi1oCIV5c8QBGZEUPoJnHjwLTGj7z/yGB8pgq9AKx+hn4RYPZVPvrTht2j7QmuXnvD
8YvPGDVBAOmvhHhoAlzo+VNDA5I/g+iXkP0VhP8I6Z9vxP9Q3gkSAAarIY7nSC7AHL+QQzyXtAA6
rm+4jxrSs5M8GSQKEpIFgoTBQNJAaW9W/V1J0jOxn6PL3NoOlKps3TnWc0xWAThtLxAxGzIMBlmG
VVwEF3BOwoEN62Xo76r0qyH9ADXgO93PYn7rSUY0JCTyJQkFiQmSw57ZG3yVDsACqLV8cMhXmOQs
BHmLxT0U0XsJU8AvH6ZkMjpxq6vPSfrYx8Z/JqbfVyiDIePfT0x3H1338a8ClNu3/TEyafT98nj6
vZT4rwVgMLmkIRE2VJNkDevVH1wnIXQgOVczHM0hGPRfY9MmiWgMVOR7bAK8JNL/zuZl/Gqn+OvY
ZJAz18VWrkHP8dZd9uexafPj5SDh66elhjkbT/bUvlSbE5xijjO4ebLq70eZPPaD/X02k9MWqLA4
7Ro1PVvKsCPt6VvYsjyD9uu0hAswAdRbmGaKPyvruWLmMvroFiH/tijqkLrqG5lRZRWb9ql1RsxQ
2e0q1XmNihGm0nqvx5dldUOL+sTKFo+kib21r3kCuyDi+UIAibbgKbK/22t1a7ZdaKd6aI3mwzDQ
a6Wshd/M9m4EPnDjfGt8IjPekOe0sCKgC0o4Q9mnC6xfF32zEe0DLKPqddWkfKZGdMLHciEMUwnI
QbSHNr0hns8RrUBp5CR3rl0hXEoklgGuaMQnWdZZx3qb8cPFQ4R4TplQnvyaD+opaMqiwM+JIiqK
23reNbLh4SF3ykLnYfvGYBZaw3hDeVYAAEv8b+sro0CYTTMSRxdrNhLDmwbXVjfOblynfbvxGkZ1
tHmb1am6qbT6OdueBKmLa4xFI4hxmhlE+QxvDkgqynxfLEqQWd9FfxPHr7Zztc1n2d0klt8U19wg
LwJ4UmmNv9aTp9YfLgRYB3BYTCfHvG/oqxic+wnzxrHeM6kySrDvUqqoVkfVmo9LeYziH5DkUEv9
Y5zdyqG8ZbkMx67ZiTEN56q9KNZ4azjDJW/TnTC0r9SJd4al0ElZnaxChpr5kJWkfNT7Ho+PTDvn
DNF9NT1O4mtVvrSoPzrd5BfN6jm2ejIK6QZJpkBOmtc0nvb5glsx0+LMCrCzM3o6F/uiYA6qDLe5
udwikz31Ciees8tS8u003wEDYoSvwZo1KbRsuXehTiNJDsNxd3NmvTg5pZ+5Hcqk+Oos/WmiabMs
gByjb0tbgpSaYSUdkBTW/CmaDkwI4dj3ux7RCzbharTpPnUnrlJIMkT6FbUi4QRuxtFfgG+VgRG1
ig6TA1dqZfw9ABcZFfe0ouW1e24U855T4+BwcsYlgLKqB0XLZKFHoQPwX5r7sU8vk5kHo8rgxE5B
5PY4goWAv7qBI1WyD+WxX7NdkugQpkSfqUvrOC8y92e0vLfLq+seU6H6UtePkQETk8i92aqhZj9u
9d2Y6v5ik6HDQJsxB1vm70hRadlt91USP+WZGMJypVJgke33Zpy/GEl3ai93eZc+RO7MT6YehtUl
gdKSpqsDcoNXoA8yGp2v21fQzBsD3dXK+wGbF2KZDwEr0GymoC5fB4otlOXTWOtgosOyhKis4jxU
2DLm9mfauTekRgil1J8Mvdc8Mt9mfhAoNaxHIzmOcbqzxRQFblVojzPVqbf1+BrV6etaJ3tHyvTO
sJkPg/8oCb+UhE2i//fn4uNH8VVyAv5q//+j4X/7pn+citZvLOqOrrqO4Tj/3L9CSb7lbgewyQH4
p1ORaKtNpROVTa6+xWG3EO0fYoJB5o+13yIgxz/Zf+dUpLnln8QEDmSh8qA0hWbZvOY/nYosajAR
OQ2MrT3T/czCCrqz1ffk9PjMU3JHq8Zb0aQvqTW8xiwLqaCahTT+Oe26i8vDBg/d9KhPRImMmSOS
Mxzk3tjqg2aMPDVbrxm9Qp2aXAU9Q2JazvPG3Pb68OHQRCQBmKvIuHdT/XMTDVclfsrc+kayTQ0u
8Fhtfcw0G8Vm/lJSrmyU436skt5XMpsqva0OSUSQMvFWkdTTLeypnWledJNaNoaVCeS8tnzaRB6b
vHgaaFuKttqlCQPOl66pUnukJTfTVs1ETT8tTdOvxia26bcSW5pW2eVRp9WJzQE+xjwauhiCsU+e
B0nz/1YENU76vdJ3H52Rtsgprhu2tEbNMv2IU/1FU/rHVNPwKSEfD9lo3Em+ASu7BPSRRmMt933c
jGGSrRwEtvZEHgMYK3dQFGf1u6zc1lOJSgElnNQ8/ayciN18yfu9TF01TB2bEyKaw7ktXgBEH6Wz
Hkcxk76lltqoq2ebuNjsdgeX+FhKjCxq1bvCNd7aetOII/ehaDMFkNzyat5QY2zueIwH46K8Ds10
BY0mOac9c8D5Ksi4rjbeOGNJaxRhxvrTQlDTXLpr0Y+ftbvuG7J3qLKPc9p+0FhzQ6r0jn8XwdWt
2I3YGMy6fTEb3c97+S21cB9Hm2NDuS9nHoPVYD/DFgVV3gDM5Fc9cw+TvpGEmn6DFX/vNF2KibUR
k/ZDtWgfCR2kQq0Pljlf81GeE7nSrNMX1j6tmtJXIRqvuqbRdDjTu+MswANNZlVhI7StYjktfOLq
+8UqrzxlHzVrPJDxiI59pfBvK9Caay3K8tjKZglo2ZqPCrXExUrnMc/aNqAxQQOdS1hpTUQ3am7U
m3w7ZDV3Igkt+8DUl1sKN/4ve2fWE0eWbeG/0rrvUTfm4aFbuhk5k8kMNryEMFAxz3P8+vsdbDdg
Y5AbqSUkP5SqyiaTjMyMc/bZe61vdeuuHPpZoQZ3ZWWeJORfuDmKsKUWSfZ5FA8Xkx6c5blyGNia
t+jH8bPUdfdhquFSsFZOV9AH6vn+e5qyrNRKPaW/l0dnkpdAdvyzlH9tCuPj+vVSzvggIaCkyV/g
aak88vt6ztiXlvBT6MCT+RJzXUNhTQcE89y9Jv/F2cZUmfmowId59NP13CDwAO+aCnyGqe1vzZdU
lfPSD81hBr4aQ2THhFajGxBunp5ymoSxBNVBvZbl5MCz0m3YwknpBgfQR3nVC4IK87PQzRx9pfn0
MDxppBmUXKCb2He9fZ32cP7lYZMLv0ZSGJRdqi8O+E1N57bzNPNu6rNRZnWmNZu5YzmIrhT9VG58
S+oXdMKXadcR4DLNKZt3rdZf8t+zYQpvdVDehQ7bOCxOza66b2ppyVR8M+KVUKNq0wINDxNsd4lq
nXpDte6zFMOABzcAKnlfw6XkQNJ26mGXY+WPnXWpKXe+3yyE8HkAiC7RQ22y9KhmdusiL1zncNWd
qdtmsNbNMd4hsjjuuhyBV71C2e25qH7XRlJ9VlM64FmV/A11kBY0EBvXM0G89K280Nvh3kHnLwVA
PMM2iPdBrqXrtC/b+9pijuN7nrSGlXCH381yVcegC6Wll7aaJzs9MntgtP2XPqjjg51TBckn2YP6
0qdKd9iXGuorznUj6MSGtrZqRv2pRgCNO9VwWBmAq3BUIsw2pbJvkCGV9EZlf9Bn5SDdSJ2yGAqV
vcJwJZv2aiPIVuMe8O2noVNOc7qyJd1ZKakOiiTqaPMGqymGN19wBGysyxw23wzS2maiP5zInN8C
jq2BiZqvVpXjIvHvGmrgyad3NXTtwutbrGwg/GkuHSdUkiBaGsC/uI5G2t8+CNbFECrpqlQ5rdBX
z9WgWUW+NTRrX2t9KEDFiaTguzYNH7Cupl9mpFlgeDOts4HkHLRuQXLV2710VIWBsxh671Bpor9r
3yeOAXHFRpHY0UzkekJiC+2mHnwI1bo5CwmyKYomvMRN6NaadKuN0aoBmJP0xfEAQAeB7GUiiDo9
aB3Tjw7Dlh4XnuyjLhMK+7HiDFsvIzwMCImm8yKcDrquXI06z1EhRh5L4jME00cD7mMKyo8teD/Y
jmU2b+/WSIbTNFbXXu58UWQJV0bAV0hJxmFuCnLQJBhCqqAJZWCFavBCRAl1TCOyhr5ogmZMiqNl
IZBEtYS8NE49i1MC3bKRtz3Sx2OktAeGQBoFsnLoqaEPYAEKeQr3yMaM4UopKKQ/W8LX6v7VLWGf
Z6kIyHqhwH+yIWBmhruq/ht8z4L8HWuj/0UVQf2u6rCqZE0M6r63veS/Hkt6Gl0yD1dpj0GOe2Dc
vEtiAMhGpd+GzICjg20onEaebgFOkRSeTrATHISKejBXq2ZVWWM8rOTWSIdDB6nxzOnpTDdJfTIm
3paUsQkjsG0trI7vtjSqf4+KUcxa2iKw6nNziTMmXgwdvX+OvvY+TYiZUn1w97Za93MjibEuI7ab
14l5pxig2SuY9VKAmCCg/eRUEV2mqYat6nT1gdn72qrQKgJuFHsbVHT5YyzeoKdlRlOFtGvDcdhp
eWEeVULNN4SYgZVxgTz+WmealvjyenRkAnxsDWqXgkPIshhQGJp0ORoj87VUv+5aY55oeJoUO1+I
JoAZOoj7+gIrT+lWcnasJGGzqTslOjHCbmbU07oNtOKiyT3lWK4aGUQ1mpFNGMibXibgQpZzCYz5
2M2Tmj54b6LctJoJ6WKt3oxZIHLFwsuxRdON7pdVI2gLOAfI74M1IWjrPjKSdKX3KPz5+344xQex
HE11GwbZfGghdgSadmkr0T5Q7KUxxg8YiGJJzM5WYbVG1xLMo1bv8lurT5rLzKo43eDU6JdNl1TH
eh9cSHpwZwh/bONPPh6jTF9WHrQ0W2rkhTw2dDpTuI61kt6WKocdGq+gMBp5VfYMflSCkaD2pGuD
eI/k5M8q8nUV4b7+dWF5dHt/80JNqfGgx5qSuxVxAPY2mt0PjYDHJcQwuJNlDuY01lkzHhcQgb3C
kEcg1oMC8WlFCaKZP0OwJKBa9BV+Yzl5yNZ63jY3uJVkIXpwVE0W0qinqwknLlwbil2tnUqrDuyI
EiJI6w5LFfQ+LInI7EtH4XRpkyGHgygYEQX3BoDUFFeO2xqDtuPOQ/lcdv0Wh0SWgAXiAlxa0ZyV
y7bCMKEREHhKCaQtkbuLb/W4K4uEQ6+HNEkeV4lpOjdDwGyB2Vlw7LUegsaM5ECzXg4ZVvuitw5R
SJGpp2XMxY0m2xWRjIC6aZ14YtRsNmetWF+Sh5UGefGijKyt4kdiEMB6FIqVCVExZmKxWhGsM5It
Zh8MYiVTWdI8z7m3rTq15ybLXZHFIAn0HO1D21dI6F1ZLIwNshHXK4HFWrGkLyWT7mXoENYQNYI4
x+KaimVWEQtuqEvblhXYwKYww7DGuvWwPndeEaGp15oSfFco1WcerVMmfpTZg9FiFs+T0kM2bUsa
+UBmxJxz1pYAw7YaS/IM35mGx6rqV7qDnAETd4WZOL5E3nTuUOzztcJU1fnrVpZPTQFZlEpwi0FY
QV78c8s/3PICo/zrW352X/kvCYzEo77f8xp6X6RA5gPuTvT3Hu94lXEXWmDcrg+E5cd7XvlL0TQH
LAmypOcqRUoIonXoLxoQWsRs67fueUWoJH88RdIUJJUHLaSqqJboGj7RD6s5LAwob926TOSdVxBv
id3oRO9DDhhYCnHJ6Te6NO1Kx1n7Bl4n0xqcZcXBeGb52vEUJjspK1f1SEYOqpE6AztC0mbTHRTO
hkOfi/eXcLLaTWLgHCqN8OhuROieYDaOiWupswn/W+mqhONN+OrN/u9Eu1LDq4KMyyA91gPiNFBE
xsuqKU4sTk29lSZAuUrm5rQYe1jLpbfwHGDEOITai76FGIGBr/doD8kJUozB71Z1zWArwwTWDFM2
z0enxjxGJo5TZts+kHTm5Cb4p0zvoxmu1qjfTAOO7a2q2fyJOSEoTNnLfcvrMVeV0z5oQiZpYqY2
pNFlEEzqWhrkETU/UzdTzN9QLXpAiymKYBhjEEfEUwDdQEfQa7ardJLF48P1hE+nYLQXiBlfOuFj
q9VTk+GfxhAQ4P1Rx1DQZjgYMSTsO1AMo5gbxnTnqFbPIGYuBgaLeXcpxcZ1i4uZEDoIcPWyFHNI
SbO2mZhMZpz1YkaVdACOVEaXKSPMnlFmFfVMYbKVLCmYO0fY2QC+MHmxQG7HgBAz+nBC+9EzJh10
/XaKpVMINSexmKPC5dj5BaZCQueWSYAnEqqE60WkqRJ5B25Q533UFh4qTS32N0kvu82UUxvaM8f0
MlrMjEJFkGkrIk1Nsk0jSQaaPa4QahKDGu9Qusxq7Ryg4CKCV+Ur10F3kmp7Jz9RlC9ODdIhN1YJ
eaoVgUAS/pCRVNG4uMP94jYS7mveuoI0Vr/03MZDXVZN69jpNkLarsixW4gUV8ZBf9bDryUQC8iv
18N9Tglfv3CM4lHf10P9L9U0LaTWJmsOjoWnCyLiazj0VBAW6u0nYxIdTr3NAvXUg/FtTMKCiGgb
kBQwqYei6rfGJNoLkcYsuPwqVJymgogA3cPTBZFkhLydynxYa6V6Br8T66GztBIyW2TVx2FMD1ke
jglSdHWkzb4Tfxqb5MLMrJ2ag6Tt6/bcqYfzsremRW6Pl0geiAMN8msdRQzhise4+pSZBU3JaKJD
w8GxVQZncRHdZW1DK9pLGBan0UGuTHsH1Bq3u/134uiXec5KpDqgMGLltBp1mCGR9bnujXE2qCxO
hRMfaFK+1nJ/b5nSqQqRaYbL7EIeZbdAYedVKY2nmmFw1iEAn4ZrjHKQBbB4N4a/tML+si+JjOn7
dVl3MNsL4NGRpVT0Yi4biNFNUKkL1ZruGEVcQeC4IpQ4wUUlICGGXTFJLdVZqoPp0+LqcmjHTVrL
13aFuVP4QOK8uEnz/KTurUuakuuiqnEWFvFcd4p1Ehk3IYKkBjigQdMqUJtFMoEPoa8YJw39mXZv
wl2YZYU3zloFBKufHDXRsIaqtCfmaNVn3cFYmpftUAauyegAbScMCcdfl8T/6IXEycu40tp6kaEJ
K8LkNJ/4wIoKB63iEwVmbMtJWqK9QKLaJieMsJfxEN1nmU5uBsMGTRq2RtqvLVifDMFDqjgGtF1W
f3Kk6TwhRTGoTK6yW4wqgWwFeqoKKjYGMWuuMBZWS/zdsnzNinoaKPJeV1Ps6gHYljr0O0bx/vng
QyEtQyuHFtBvNBPPKCorJZDwo+mbSs33skp8SswcLooL3HvVpmJRnQEa+6zDEXGVsTqapgpzaITs
Fy09cO6jPBxOJzUf5jnJujNNq6/VypeXJYi+yFM+GWLIr0jhFy/tjovBgSs5YsKuO4NAR6PYsOft
vUwWXE0HkWseaiTNNZ8npy0Bi8AXzf0ECiFVK1fTQ/K2CMjrLBzKXSfCuaNKZIOW8zH2LoYCar8j
l+sSIUPk8F1XOv2uy6vrHHkQPgLwhAxSGTOa3VUN1i+h2igTTu1x2n92yk5bVfF0pKGTrYYAFVpc
KdVwYNpjlWHUta9GYWdq4+gQHib3QkHF4mfqneaF99FYjgviXqSDBl8UrkrM+MIqNfXBBA4ID7zu
1Kd12R7hmD+ehLUHmyyRVcLuk9vKnY3/B7/+HVZGhLStginAWdpSuMoGWEMSak5ZGpfRVO6iyFxW
klpidaUYCRmZzchiyVwWnU0Z4S8ikoH0FsN2i0ze+Upww4zxOjbLKwQ0hKRaQBJUkfOA/ubEVj1l
PZnlwk6dbTjof49avwG+BnI4AhHikM9BgkQURvksbf3Dkk70LCBlYiJtwhJQJwII8DxBZoJeeee0
1roav7QSPBDkxwhPav8UTjLe6VqJUD951jkO+mQmeco+01pvoRiT+UkHQHxd5cQhVFWcLiMVI/K1
FsM7iORmCet3PXjs+A4sVPbt4LholS+dobbLSY9PjaS7ATY0j8YaRm0ak+SXO6mrxjKS9Ui76EP5
osn8a01GKVNyMyADnI6TNvHojJt7M1P2tTNtSIydt3qz7IMUELgerYF5XrZAaOMp2hvKsHYkJgC0
ogbS5v7s51/381chjxdZ+NKYTONBj9s5DQ3NkU32Z+R9BsbJxwMOlgaVaBlOKT+0NAR3W4zIMNA/
KBu+ix7YzRmQKfxjEdEg0hl+p6WhPqTK/NDT4FgjygxL+Lp02rlPd/PWriXVqKAttZxBsPiqzSwh
cROQ2Sbtq5U6Kcu4cz61XgWrr9gEwHu0+kqiQM9LZa4k3bqZ/Cugx3c2glyvK48clZLfceaJzfAL
Lj7400WnZeRvt0xU4tqgW4r6vFUp6SO6EAy9Llie72pPpa8Xk+WiOjNTr5b2yJaKi/LU1K9hHBwF
DOxK4kfWIfHJ1QPmwNwFZuOfhFB14NvhKcdScTxM3pEygIFx6v3YRkSKBwJk0M6nMbz1ApRypDGj
3LYtYqgNZzbqgYpSzZ7uNFMiwkDW6gPi/tyiOmtlBQKHtmhTY6NU135y3XbLEV1IIo/LHhG1GlcX
aYGXo/QuVDEaZ9EIyvQwQQcd+cFxFNhX1pia2yjrOVqEiMZjjg3+RFRUlwIIVB2OSwQWdBqwZiwT
GnnsIHW7qD6xDEY5cgoHuPqse7e+Nxy0SrFCdX2iZPlqGNXLwCyWOuoAO+x2keaddvBHnIo9N8Hl
qiFNMHYZE7zAHtfkriwBvy4rqzjXecVxypEzq1yyKhe5AgaToU+DiM6QRuFSmSEAmWl6O2t6Nqtc
c6FVwAV21llcbEpnctEOMA+EWdspy6kgDtTRDmTJ2gnhmRwkkHJpQLUoaCqKH7k/dYx2YYgMzp6g
w5pQTkmOlo51hBZLj/a1Mc5T67wrrnQ66YoBLUMDEZxLZ5BjdPOQTBNW2XlHa1xJvVVVaCvFihbI
su8iKyALNDkNq9PKueh7UsBIE40Ma6UGyYmZjnCsq6UVd+uM5FGPyJyqis5GEklDDWGqQtM669y0
kEQ1Ch2x3NaGfRpBNoFCCoVgqw/yNoMB1MIuLgg/1a1o2Ws6PN/PgBIYsYq8zOlEJfTckaMtQzX0
qiLckbimqdFADOVI7pQjwwOlYozLsk8WUwTED57ECLlYIaQ1SIxt06SbnBW9hrAqoZ/pzOOQaFc4
XavQV91Cr7cWb+aA/lLpb2u0R3WJJjLRp7mJzGYxqdQnRImIIlsejUWgpPMMTNNtivUmEZjRpISA
U9312ppsQ3/mDJP051j3VRWuvroNrNuMyIe7l7YC8cDHrYDZl4kCDnm4rtPNftwK8NLRwEYFZ8EJ
/3FAhgIOqC8jMZnWFp65J5sBXTBUDoppqAx45N+yyrO1/NTrAvLGfmPLCkc7dpfnmwGtZnXUJeqE
shbWJw4Q+Un5kHTfg/yt5yMu+VXRm8a6s6tQd7UUUywtoaI5qNuopqjVEHGSz+kDcTOCjgYxim1/
Z1XqjaqN5klaDh2rhaovp2rYBZNtrynGlkzX5WWtmIPb1SS4Ey4PV782rnMgKTPLZKAs5aQDhFip
4gYTEAMiZxYxOXctRN8z0G1ntebtMrs5rohGNaz8OuuDo8ZBoW1H8rFJG7jt4tPR0yDvxfS0i9hX
l7Wo1gxRt6migrMYdy18SdnbuVA9iDqvoeDzHko/UEennqgGSzOeZnWFWlcrLo1cPffG+hMRhi02
ezpBwAvNZYbGSZ45cCtJFDNBFFMBLCSzK13dRC+dlPEiRci3TkPEdHq4KeLqumnCUzXuUIhJywlw
yFoypcvKqAGOkc9WEQaxisPgTLLlawft06yByOWmqgoY1vKSue+Z8dw2sr9pOi4xDla7Bv4OCgqM
dQNeTLdto0+xxqJv93KKSJF3HJXVuQp7N0nzu6Kw1h25rO6kWRd9AisfXORVOfbdGp4IG6uCq0jn
KJIDBDy0vco4yKB/7MuWLqFoczVs/sW4xFyVrpQiaI590zrBgzyhDYPzl0qJ4/pQ5D/XEx+x2YHk
lXPHmle2Gm8Ls5/cJgmrSy9sMWSTTeSyTxTLUQLRMo59g5USjULV+cQ0mb31p3r9tmwx8f51N2rx
MttD5UGPS5ZC09s2WGdEISpaTo/Vq2ZZgoLOyqQ/t7LIYM0pJ2VbNrD6ySK+9Uk3inQZ3Cw6IjCq
4t9yANP0+mnJMmRD1NeOoRu06EX7/kl7XmHdCZGTdeuwlZ3LEmfXCg2LtZ6i6LNDWM3GBtMKBO9M
Mi2SQroOAjNdBaZDn9MyQ/bkaHR++3Wg9vvK98+KDMHvVI2LoNJI2NMhW1UwbFLDxqRRjVeN3n+i
f7DNanKoJPtMCZKOkXKxJZZgodPCFcmknYw7QDY2bNsI2rG7eQlzL/1BbQ7HKjyW+nAloURXgs+j
EKYT8Kyc2UKs3qNaVwp/4xcUk0LOnqBrB5C1Rwj8JaPl3JMa47TI4ONkTWFP/jJKsOKM5Zc4Bxx2
7YHSBNBI/IMov86F3VeiNp6MowD5gN9x1w+qWwbhPIZdHBg36pjt646SI2K0VoPFDFm6WkXbSrKG
qdnclPR/EPfuukiEI+zywt958ucctHkE7yzt9hp5ylV7HNklk0Np2WSnpYInl56S6Hj0vuwa9JkU
Vl2t0l32k23dJVvTaa4x+zeOswzGFA/C373DmMK2wMIegPJbWKyJ7WlMW6oBuT7GPiTVfN4qJEVq
JhaU+qzpBbpcEQ6Z1RjdxB6ZuMkn0hkxdVtb4H6oK9xSV2dOctj61ryRaz4iZT7hKszunBAHjOMK
M/OoQlLKZFr/JO/SE6wR59rtPCb0AVkJtDN/gdR7LWrJ3BjcMLsDYO3mXeBaJCuqnrm0I3ouDExp
C9JGbDY0d2ct3fqEiHFmRqtw0g7y1oaZFm+aADgka3OCv6Kj9sfExKBhm1gKrupsBaxx7dsdzE3a
LxnBk2OGAlFda5q/0uT6IomSE90w3TEb8HXqS8pHt9BoGwzFPs6nDT2geR8B1o2A2DQ0UJLctRXi
rrNYhYHatTN8SEL/uwx7AL1Sc6AC5JWA2JZhvbM7CTkV8HXMXi2WyWT05mEsrTHdMKW9yItmpnVX
xOORVI+P1IjW0riVLcsNI3lZyRsJ6baQEvZRNA8lAr+DArGFENkAFYWNEYQXMWrgEpheaHN8Y6hd
qiTq6P4CsOINWpz1RDu2RGCWJtbBgILLSGmJZdmZEnuHdXAYFcWmSpWV0+srJUUD7UcHA+zbTpyn
BnGySjhi6Ry1QnHmMsXpS+q9q8wLj2OOZT7Hs4FjmsJxjci2C+KnFl7dXOh0FtH6LUvCW7puGTSf
w+p6lDcB7/PEXFttwoXcHg8Yjgk6rA8AkamLXhwbMcipC7SDzgzK2toSh8t08HUMOcmtSdFfdImH
RyY59DmRypxMe06oPSfVURxZA3F4/dOMeWjGCI3vr7ezfXh3hxvrJVyVeODjlqbKqIF/pFkgUYNE
hSlSM1R0yTJ9mkeFCdQK05YtxGQPsZdPtzPVUFCEID/RRVTH721n5gvbmQKjCrEcxwR22x/aMUYt
gajrqg6EODGViZ8HmCQb4QI0T+1Stw4rgnTksPnSGDRiprG5rMB33kV2RE9zrJNkWBuO0eE5lqaN
N1qzBN6cVpscDs1FI39K7aFYFoxGbY7XBzaOBjNFynsgN8keXcjJKF+BCj3w8nSjKHw3EXzIkE59
ETNwlNpwW4Vaqx+68bPcD/JCzexz5sQXTSOPoNK9vZOISB1cDmyQEbe11qN7ITSTfvpwaNt9jx4j
vzUIt92o0BlUpdHnI6vpDHoBOmp6RX0/HHWOsgpoBACTOc167qSpRpmXk1mhAqanT+yDjS68eNHJ
NHzlS5skIif11hSKwG/oWWX0rswak4mvb7CTNHTl/frIEwdeNjBiPcsFguW7khPxIMVzESIAOsSH
5tjSoBqJ/Zx1lp0wqRgdkAh0J6Dg4CDMnCU9qpmYdtn1Z81DWBbRGaiIIqK5FaYXpUQh6ylHUa0t
y2FY4jbaBfq2V2iO0OuNBvo+55J2pYeHZXgW0ivrcNb34U2PCn2UDwVa3OhpAJW3bXNmpuT7wJmo
EzfpTII8D2XAw/yL3hhkAYIt/QIuIrFSgeTaqgQAMptnfo1w+NBUyPrM47kTyWfMo1ZJai9BnbEC
Bye2dZ2XVAkTrv1JNucyMZsVPRe56D71qXoCpvU8l6YrWeELwGe4HdSuP2R1g9wejfhaA29ZkXuH
zNgERSarm6jL5oY/chKgKe852gW5mJeRak+EdJDvzszwUypV/j4hq2GjtzhQ9DLzF0qjGa5S4dkn
0BWKdJXK+55O1iFfZdONO/KcfIn7oLjBCAPLkxCYlj0daFQyNCdYg+eRN+0SPaQH08Stq3dyvwA8
T7YfBEEsUAxncnQQdbvPJO/OpLJzpyhZ5wahT0NOD6ZwKwUkZlIeG9OZmt9QHl3jdnT7BAPqAEf4
2NEOg+pyCumDGek6TE1XG2C+wKyNImJfJ2utejvfYVPGZ+xdkZswlzrPNXHPJmYwR+84L4bQLUIM
+wPyzeogjfAgBEi4tRHaVLn2ZfnQrgM23h6L8VkqfcoJG82UI1sPCS/YG9F2kq+JXcFKfK9rm0k5
qoddml8P5kVYXQ3WOtUugvwo0A8RcbtWsrVNtEzT52k6A0g6t/vLSD/35GbbIIPC2Qyq4bbRgHmc
YnWw1HTuxMzW5INI3xmwLUJ7m1dfDP2TQeCYnJ3I1pLQ0CVNu0ldlcju/R323LC5LnAi8EoT5agc
G7pzlyFiFEc0FK+snJg1jbJl6pYdjbfROJC9jZ7HKws5alvuJiDE4HTnDHUIj2ZQBbVLHtZ5cZun
ylqaFn1lL5LhrCfVmhMq1vJqYVr+LI099HIawQHSZiRLhkSdIEGSlqwiKlc8S8CiLiNgnxEMioCZ
D+kfMz0+t6W9FQ2UQpw+SeuxAmppqPy6RGp4TbZ5yPdtCPclOpswCoiIw9waUAeje3cML99mlr35
KNv0/8KsJJd+ftPcLB4cmyftfTWe3tdt0tTfJZJuECZ3D38d3te/8wO/foIn/lDUWTgwn/0oKN37
r7/9q41U/P+/bu5EDFFYN1V426gP7M0nf/vw/1zJw2v99vhvF/fzy3/2y75f2Pc/XIf31U11G4wP
fzF+e6WHN+n9P//njdjsh3dQ/PJ//s/zV/ukWHnt6V8Vyb37yd9yc733F7g3rzDE3v/kr5IO3/30
bfrlviIT/Y7y8OHJHq3LKt3Rx2/af/jRvtZhee+LfzNr+L2/YN3e1S+2tCmN3/3OvNUyf++L399X
t/fV9xf65GMVQffvfvI3Thrvfv7X/Tbvf/pXVGjvffLXVP7vfe7X6TvvffbXGAbvfu48vScLsvn+
5Xv8Qgr6zru/kK9imt/72l8TObz3uT/dVNVLAnHt7dv0pX3+X88KgoV4dc+Llzd/4N/lz/ENL4ww
rp+e4u2f+F5TvPAU3z7qx49fwJn+3dJ4+G2v1x5v1BlPfuX35xG/62u1JX7Rt3ftyc/9+AZ9rQ3/
kx/4+eKe9mteuLjnlc+HujThhH/tc/vZRf+xLu+pjPmFT+551fexLo1p1Guf3I907Y91cVStr17c
TxXvx7o8GqavXd6zevtjXRllwGtX9nO1/7EujzPDa5f3/KzxsS7tqTTohaXyp5POx7q6N+qT5+es
j3Vpb1QnP82TPtTVaW8UKD8yHT7Wxb1Rnjz3WX2sS3ujPHl2vv5YV/ZGbfLD6f5jXdsbhcmz3sLH
urI3CpOzHzobH+vi3ihLnvdVPtalvVGWPOvqfKwre6Mked5T+iCX9tih+dp/eaGQPLzv/7EVXcTx
lY7hkzL7SQvnWS9I/7pW/Zc6QaBZBFThteL/MK+a4B//R4c0vL15fm1QPZswu89onP77GX5xXWh2
rK81z3/ryr69kb/8wLjFmvu7f5w1N819/eN1tVkjRq7+g4HsrWt7fBP/S9f2+Gb+8uqeX1DBFE20
t7mSt1/iWz9Bi1X8yG1yf1P96/8BAAD//w==</cx:binary>
              </cx:geoCache>
            </cx:geography>
          </cx:layoutPr>
        </cx:series>
        <cx:series layoutId="regionMap" hidden="1" uniqueId="{96ABB3BA-333E-433D-8667-EAE0AC9A4FE9}" formatIdx="2">
          <cx:tx>
            <cx:txData>
              <cx:f>_xlchart.v6.14</cx:f>
              <cx:v> Sum of POP2010 </cx:v>
            </cx:txData>
          </cx:tx>
          <cx:dataId val="2"/>
          <cx:layoutPr>
            <cx:geography cultureLanguage="en-US" cultureRegion="US" attribution="Powered by Bing">
              <cx:geoCache provider="{E9337A44-BEBE-4D9F-B70C-5C5E7DAFC167}">
                <cx:binary>7JrZkuM2trVfxeHrpk1iRkf3ifgBkpJSynmqzBtGVlYWAY4gOPPp/y0PXbZ7iOPr01GuKEsUZ2Bh
rW/vv70vf32vPt78d0tdNf1f35e/f2+Gwf31xx/7d/NRv/U/1Pbdt337dfjhva1/bL9+te8fP37x
b7Nt8h9RGJEf382bHz6W7//nb3C0/KON34a3pBnssN6OH369++jHauj/49Z/s/G7j58O87C6j79/
//altk1s+8Hb9wF9/8u2w5e/fx+FIWYcse+/+/G3B/rlF1dvNey9H7/0bfOv9/p464e/fx9w/IMU
REaMCR5GEY/k99/NHz9vIj/A1yEOhcBcyJDB+ZvWD+bv35PwB4Ew5SGiEWFEEPL9d307/rKJEYRC
EUqJGUWY/OMZ3bTVmrfNP57KL5+/a8b6prXN0MNdYbgh9/PvzndJieA0pAyfzy9RFGK4Pvf+dgcv
4vzzv/R1Y11YRtM+awhREytGNRM/7WVU2LQM17Tu+ly5nI33USYY0pUzlQ59m93mC92+NJG3pymI
snR2fXBdWW/iYPC3ucvKlBpfx7a+qfCgsX3Jx8/EfGRTpXJKrjF2muarbhBRi5t3shtUVXwZ4Qqc
qHZ+9VpURdz3gZbhwdXHxQ9JPzVailoLVuq87XbNUJwmE93gHK5+DTqZmoLOesrnPTLLETn0FtjJ
xWSWRcwLdysdZgkb15PMXNwNmRZ5rWwdKBPJYyiDvTBGz1Wgu8Imgc8O1FUxNVIJ+r4FLM5Fdd9U
9KIuF10FeOdIqMLo8yJv6uHSTrekfi1JpLatT0T3UKNONZk9WTYrYdYd3iLFhz6daNbrqLd94o14
wra7EFPfKlHbJ2m6t7nbFjU1cueNfLactqrq6oTmU6ZRHlxGdXnVboaoem13aKg/8d7lag2jKckY
13MZ3XOXpbSs8sNaFJ+QpXy/orraTYVYjWrDqTv4bWWnfrxkPFdj1I+Hv9B52DbbjtPelT4JbRYv
Qa3KTiSzwAr5T38Ztz4qKYdfIEZ3Q3uN4Ilk6wmHlz/Nox9/nsy/G6jvrVu9zc0vs/kfH//noa3h
v7+d9/n25VkOvn3afbTnmdj/8Ue/2wfmwy/nPYvI7z78k6L8dqr/bzf+OUER/0lQLj/8+4f/F4IC
e/0qKOQHIqKIUiwpDbmIQDW+CYokOAo5C4kUIWEwl78JCkGEgNYQHjEuz5u+CQqoApOScUbh/zj6
M4JCQri0PwgKnIkKuBDOQJ/kHwRFkLoyfQBDRI4k5U0RrxmJx/6dDEgVQ6TY9moKrJqFxmgxyttC
56hkqqYTeZLjjTM50sPobLJNQb2PmjHxJU4H317Nxaa98Kqe+EO7BhdrF2QxrbHO5XK7dYNXY4Eu
6pC6hK9VFftySkm3RKqJ+HXdw/Vsc0/3bLtovIBhv2VyVrR3qnAuyUJ+YYVJF2Ev57lUExZJJ46I
S3zB2jEpCnPwkb2qFnuJLdP54C/bCmvil1SYCS6mi0E0lSgWXXZXtHxAtlTV0qiytHGZ5crQp2Yk
ulxCVeNyZ6td4d43YrVc5SFqiUJBpm1vVFH4pK7bZOGjNtX94kVSsGTjderKfcs+b8u+mlYV5IsS
xCUuqOJwyfXQnfBEYtqWu7K56ObjLDpFtgmeXbQXbXVomxeBkgI02bsnvw6xyW+WpVDdeDDDKw93
Yrzeij2p9g7tyVimEU+j5pZ1TjPyPIu3QlywodbTeFrDY1bmDw2rYjFdVuiWZjuWv2MJ4l3mKgiH
C1w+yvnJRT6emvs8/CRZoKbxYnKNtuRqkFcNfoy2vaUv0fA4otdhOU35DcWHgHxw51Vg34b+QjaX
kti4yG8cXClanl1/b8NZyd5oE4ZXQrb7Fq+6NVw3hYydP7ZLqzo7qKEt9MyKuGYGLMCs8jnTHTex
zF7mxikjbxk9bRvflwVPyrnRPGziooZXW7b70LK4Ik8Zvmo8PKRTvhWH1XHtFvQatW9Rcz9V3Q12
oZpnpxfndM7qZBrrva3mVXNkPrpqvmymflFtucQoWA6N5UczbHfVFn5meLKfaySCC4uYXhYUBx01
V3VQHPk8GjWIvoO1zz5TWg+fpRNB2vTrCDKetTqENzI4Mn6gMoQ1UfTRvmJBs6vNOu/ZGgimXD1G
lZJjsFsjgy7Lwg2XiCzusqlqmZR6P8nxq2Ro1pznUk2iLFMsrU0iVr8EAkYh3cyXGrU2GaXsr0IC
I1mOMyyOdQVrF6+9Rk1HTsbNty33uR5r06eIt6VqRFTtG+7ypKmH6BC4MkwD3JtdM3WTXnibqaBt
3tuMXlCZ5CLiyhKea1fR13BlayK3lSthlzTLxqvNbEckXsJwPIRj8TlfoqTtsi8oG5Pc+zioI6uC
bkqX6SrjT8LluvNO9aAv9TTGrqaq3YqX3CyHaS2O1TZ8qvM8yWev17nYLeFHTfubraQ7SuAg3p9q
XKksPM2VOVZmL6TY+aJStegPtswUyaO4qZv9yJ3Ku0BlnKjWon2BapjtV0M7qZrfSkFVWbexK9tr
Pol4bofjvFZJhwvFuE+a8bqfMjU2q0JV0qI8budecSvUunSqbgZYc29Ge8mjL9S8N0NKxaJYceD9
bsOjChaXkHZRdBoPxFvt7FPOQBRata3VKc98zDeWZEGrSsTvxBbGg3kfmFRjfcrWTQ/9ZWBqXUWT
bmf4WOIEN6esq/QQ1mqZSz0heFNzo6bpuJREDaZRoXgpq9cge4+y00KCuCsWGGb9qSpZmuUkqTp3
wKRNC/IeGRdnTXfdzHcyuKO9VKQIL5HcTry8mQYMx8sVyWZVdNMu75lG691/HcRPkQTT/+Qg7tv6
w/cfwz97iPN+v/EQYcS5jDg5+wQBa/g3D8ElJ6EMKWcQV86bvnkITrkUsJ2FnKBzlPnmITD/6Q+m
KDzbkj/lIRhc2h89RCRkdD4Q4jQKweP8NpS0MvINiOa8r5dX1IpGtTObkxmWYe1YbTUOoxM1c0zk
+IzsfLG69Vjj8WGz83O95cmQ0TCmFnXX4TCHl7hwlaa+BGXiESyxiIKPp2WvFpwPh4xE+SUN5+c8
xyTGrQk1z6OnQOJHXNFcsXxV5dTEYUEORc561c9LqVqTpaRYQxBq3h1WNM1XFM8XUbRZ5YLtZdim
h6VGt5GbnjFM6X6oVbDxWHaQN2b0EBYPa1cqyV8rW9xOAQSQQaa2ljvj0P1UVjGPWm3pQ1tWaRS2
cbjmMRaBxrAudLlT7TSo3nst0dVWcQX/lBNTTVnrwLx0huhpuN/oO5khGcB6YoOrtmG7fHnbcqKs
G5Sz99heFfXrND1MeFFlNadTdJT5EQTrZPGaTitJKcfXHQ01Wx87djYukBSpUCjL45B9KrtBU1Iq
5xtIMqGeG6MD98DFHR7H/eCr2LYz3FG3m9nNFnnl+wYUNNCON4cKs4uQuXgdrB7nIQ4yqe0COSfY
0khM8cTwdQGpaCphma4ZyOs6JK6fYJ2oLjIKj6CObsfGat6CyxSfFkx0nldp55AefavbTagZDCFx
9YmvCJynuaO8u5jnTWV9nop81i7qVUe6ZCvH/YjGh3WguhWd6qY67Sm7GU1x20xstw1W5W2/m+ZH
4+/mrr9GorrgwZAr3C9J7/Cu7Ph1NcNyad8xu1qnY77dw2ljswpYKVavNv6p4Q8lX2JaXA4sNcs1
n206tGi/4AqecFGc3MZ2kcUvNSvVYKfYwG12PL+s5FUpvuR9pyR9qPFTLvtJyWxK53KMMbpuKhwH
fZuUYlWQ93U+mhikfFdlcxKUpa6mu7IHVV+ytAtkGs5oV9Y43vonCWto5If9QqeLeXRKliLtV3TC
CN5UDw4KwyhdR7W2NDWDOA5RqYSLErZcsqWNO97FAk6Sz1yN7Z1sfcyWXdGNcSMq7c15maj2VV1f
cSl3kczieuvTjd/JGlIyLNayr3Y0zpZANeuy81GgKXxrxJjKTKTh0L/kQ3STt3BGP8RhbnS4WZ1X
RjHf7kvcXmWm1EU97qq80EVQKb7C0BhvmvY6dHMaZl/H7JNhQ0Ksj7G5swNRo1/BDgrVZm1cFbUy
6JFv5mIbrWLV1ZlaDBnccl7rjW4w179O8oaFvS7L5RY1Fg4FTKNVtHoQ4EVdtGkcXJrxJt8eA4YT
2o+xMeN9zz41qNWzQ2rLc13nZZqZNvHoGrw87lhatT6Z2JBK4eOyl+ncnnxjVVg0cUQ7zdCaZrWs
1NkddULADDDgfG8842rOYRXNRo3PbKVsVZTlYLKe/GxUxO/aatRjMe19DQmHU3jyGy6NzuTahXrp
PKQf4Zoijai9lz1NBfY7KUxMx9ei2ZJSroeyH5LAGk3ADrl10iOM0cmCLyyIjubyKpBlalmVOpRf
ZA1AkqJQPhr14OvXThbX1eiSoYAhmcsT77O4H0xKC3Mx5sUzMvYpNG06GL8Ty7bL2a2cwlguYoeC
6WPpajBRLz3zegwfBc4VdyiuwdLJfn5dqUzLrr5sB7ozAduLke4bc8uq7grSk0aFSzkODi2a1Dhw
FYj2lJXTXZVHel5yRS3bb2WWCgbPnIs4i5pajW4OFW6rNHSCapcXTjX2qWPRrpknkvZnb7t1bLpr
6PZWWpC93m1FvNgSW+BAZXmI8k/bckFWSJKcQETAX0tATqRwp1A2mVqs2/mA7urxoiVp2MNwnfKu
u6DE0uuxwENaszF6D3H5vJi1i6cBwnG9VsdiLezVMOPYLhyeRpUf6Tk6lFv4OYcsIVB3CIIkx238
XwP1M9PF/8lAQUz5/OGrt+bLP1soBHt+s1CCIrBHETBTGtEzvP3VQtEfCCERkA+CAbcwCsj1FwuF
5Q8UQDDsgngEWBeDu/rFQsGmkFJOwGBRgYEZ/zmui/6IYSQwIHTmQHABApHovP03XHfOzCjY0A17
AAwTWXWFs5eqnePovGRFq7svu3ADI1LtxjqDdDOTI++GR/AQp2jJL7eaJ1MAkKJjJ8ilx9qJC2+b
AxrdqagAKYDfzyd5HZbdnjVtHbcbUIGMU1cmXeUubdGXcTP29tDDIM8dNYoYiFxsa9yhgKkDzJWt
e0RKoZhoprglY6syIOmQR8NH3Nfgcobhhg7UtWBXTFZhNTOPNJ6im6qi254sQ6UM9/eBQU8SBa9d
UT+2E5YJdoAPljB4HWd0CwwZlvumuUUmfDBRMMVgbg/9bE4R9peLmO4rUgHhbteXJVsHdCuNoYA+
G7B+HWTn7jInC4kDDEo6Tdl1l9kHipp7D7ZENyPI/yjHHHLWSE6UVFYZYJ3KZlOpQtug1EtU64KL
XhfZsFvb6NCs2/M8NacRobfQ4T0vlmQNp8NUFQ/dlik6bp+XNrueInrNg+aDtsvbzD2gMzEfaSsP
QgQnO8sL0S2Xg2j2aLRhzDBYkJBfdUY8ija7qMy2KuK2pwJPRyKqTXHRGHiG7D4vkVGYmFOxoRQg
GrhT1q0amyyA1WKzdP7AxbJFn/KVzf3Vf3Xl52AGU+zf14qe37z/+Be1orMEfNMUziQmIejJGcT+
tlZEf0AhfAVUlRGoFEFg+jWVRT+EkpxTF8S4X9TmWyqjUNPhAhMClayzRv3Kt39H4KG89svn35WK
zoz4D6kMSxA2xs6CB6r3h1QWcNnDhObb3rsGiOBGj5yzSiE7zMqaTMZ9iGvANr7XXeYeZWmOi5kP
WV+AVwsrBlNygyAxT/4kcpyyGr90U7bEXhZ1XA/CJmYZIOGFPFLWy/eq2W4w3oYdXspX3M5AC2r7
PBXE7pENUlQsN/1g72Q4vILIHbrMX6ISN3svpzLJl+KLD3OnSRYVu9l1Xpl2mFQkHV8Vk2zYuXYC
U78ARyoWV+ueoAEM3mSSYWzuVjclvDXAZAzAYIBwhSo2d79SODSpj5b4CoBIdUmIAQoSikTy7sbN
7NmV86C6ej1UHNzk2K4XAfCeaFs+wj7DOpi6W9yCtjgBtqOxhGnegEEh/pXU5RvazA0Zg1DXmXvz
xTSrzQeHoO4bXddeqK3scmWH8CMCyKOx42kuCyjjSKkJ1CqLxxUy9SfqNh7dFIX7Air1xAbT7QIG
eDJn3hzaXIIYE7okxVaxNKjpZ8gzctVuy/tjLegEciX7XRd6QGfhhk5bDwGww3C9EJ/uWY5uSM8E
vHMGxg+VO1dxp6NVlLsIh93FEonhaigXoE3hsMSi6sYCrPL63AwAtBFhVG0UlXFlGFxINXbK4LBN
euu/9BAlVFMs9YGs2S0tpyzdxNbsgi1/RYPrd2KjbIeaGlLA5AKd+e6l9WF/ywYOwXzhk5rHOogD
1pJdgTeQMyxySJBblvAQkGUhIig1IP4+bSNUBblxDyRgXVoT4hWmk1TbPBjVoAUla7tCGAQlv2Co
i/MqBIw35cse/Oj71sL7Z8I/R3leXBIajvq/MvmTTJ6dyL+Xyf83gPUa7Ps/m6/zft+EEkcRmJqI
SBlCCRzK47+aLwL1dgqlLihrA6f6yZd9M18cTNn5IkIokkER/bfmCwlBuQjxz1rJ/pRSCjj/75Ty
bL44BW4dAUbDUAz7vflqEcHFlpX9Hm/+biwAz2yovp23zh9Q319NLNxq5WcGeLWcMUDT+n1EAUCa
msOE3qZFFQDH415m7Y5NXHPSx76dU9YIodeVNspNXRUvYX+XFePnJZL25DsvblsxdpkKe5NfBIv0
Oug7s0e1gyoxT1bwUOnWlK9VSUcVrlUI0UVORZ6UG8nUtGb207SV93D5MNzpGqYoCGpN12VOOu/7
XRSU065EwaiWdvRHC7V+IC7nMMpDHqgt7L9uYQT8plv0wvJB+bJ94YuIzdizePTVRWjKY97UdVzm
jujGkKepNKXKUBYoSbYrNtJWF2F9DMh8s82d1UW1xS63c9yjcYq7aS1V2TOUBEvXKVSun6EYfmHG
tdUDqHHbY4BaIwaPty6alwYpiiYfr3lPdFYPKJEZ/Tzx7H2amhCgmR1inpXRgWz8xnYgResy6MUs
Xq2Gnuap2w0oPEZ8e5jKNde+7tNg6uPNAGo/JzeAihAeGdTRSHGqt5GqxmRPa26v6ehvxoKdgGbt
6mWpVYdz8bDO8pTDOoMML3XNgM0m7eZ65Xn0NUS2NZ2KnN/oU2ABUd2Tn+zvCodCZ0fcbOsjxeDm
UV91ip59MxI5OOh+Xfc9PZfypqA94LPTJj15GJj9bCe0xtI3QbzJLjsAuHtdSoT03Od7CxVW4Aru
uK1+b9YecAq+qqh/RxuMjWFabssKXk8NS6xCvLtzHeA4niFozgDLDD72NeraVxllL53L7gaPv7Ch
ECrP/eVsyhMB64+8+6D19tEMOZT0GLRtrGy4Yw1wANGMql/xE/THwHLIimdSF7ctqvZ4LBstFqhi
rRG6thX9KiZj1X8F9ieBPZvDfy+wu6od36EB6cP/s8Se9/wmsYJzHEmMqcQcNvwqsOd0KygF5UUM
6gEi+ocVhQgrhIAmIiTBI4aCfisQnIMvBF4MFQeEGUaw15+wouBu/yCwAgoXBPoYCOgslnC+3wus
YZ4XrJrGfdH11fU42BloKOLCp0055HsiaaBGAGQWGHf4OLDrAuycGHnSLGQXoNe1OvCFaGp7oIwj
gOS7vB6ArOWqbYkmNFK8hBriahMP4BiaEU718iL7r8ZM2nfLqbUf03CTm/apEtMzF1aH7EQkvvdN
eWIMmLWsd4bZeKOPtirjYEZQjVuAwucXubXHoHyDWuG0MYCV2bW1GMRk2EnzgGYIi91DIbzOXANl
SPBc08cM6l3TF2JWuK4qXaDhq8qg0YcHceuKnWvEVVmXCRmqQ8jDZCDbRUBvLXg3xavsAPUKaKX6
DPd/5AWNz4q7iPGu8KPmzmhZAvgXOM3tlJZ5qUZoF4GWiSFmqLidC3npixl8mtUC/CUDsOiH6Gos
2X7th2u/sk+4GFGKMJ/0BGADbhK8ZNEpz6AwG90NsDfu5rsR2iDyhtwOaLuoQujPq1XIvWJls6+G
5hNnTTqW22nkRVxJFwuEVNfi3TjmyWQm+J1PLdwUdDBYQNOD9ckGtXVrb0nW6agqkjPQIBWLpy5I
Oo5SgBExWcs9al5I64/b1t1FHVZQJ97oZxtei+Bj8fUnIR6gpwPANyyE0I2yg4rFYd2+IG+gJ8QV
Gno1Dn5Z3yNULXBPEASWdU3I3ALPK5IRIMTapXKC+g7Mmr0ALg+UNB0ZShcC1ZERaxbmAC4fFgKV
e4DPZG0eg27cgWaqoLw35NRIpHvz0EFvReSiOLefRFunwwgdM91LDk7TS4DwwgA9hHGNcnjOQ+IH
HrOsiKdivu7D7j6otzjn1XFuOt1Fm8KgpKKs4zWaoTdsjBcMZeciVATyyTxWCq74qqE42bJcRzCC
OTd6KyHKuf5UEANEp9ezoI+zHF+FxDEOPzfBSx3BpbIe2I5JyvpqhWJC0IoLG7yVAQyh7LHH480S
gAHofCKWNXX5Fcrb2wDa49aKqC0Ir8fyrpLZZU35MXLNoSToNEPXnXcAo/JnZkhM3LRbBUQdVKyA
rtfXCBoPHIxdFpU2JfW2qZIWag7z+xyW9ke4z0KNKwQWMlMoak1QLoTZS9MinGbdc9I+T8yJw7Jm
WcohPwBMLsFlbZWIl2F4MgtEs6G/KcYwuwlt1TyHNUxwSwuonlHo46m36rGqbmR5YKy7NaNf3gEf
zXsX7D31Iu4QelpDCyQlgHHduuyTXdGxquH18FnjCAol4cM0P0CjpC5gjst6vc6gitfA6k2dU9hP
ugdXRoourVB1oG29y9i8n+sBylvlsbTwEoVRK28/zSu+GLrPlUDaSxsj+2hy8bVeimMQRdCb9EE3
sFwwRkWGdyHq9VK8QvvDFQqB6a230dQCIds0E5tizaDJeB9StzvD72V1cQGD2hmjKk81/glcW9VV
pfZ2jSM7Aqjz2mKjxxxKsLWGRAQFtNPW3ARje9ygMSWCfEf4QzPKmEzQMxJB5c1tad9Fqg8rXeII
mnWWNFxN3Lm9g96GqMhTZy+24RV1+Z5KofuVxyVwBIu/do6qrHx09eeVjJrO14JtymzXFBSmwEhH
Yady+BvgNrUy08bRdGwK1UiqKqgoUg/9jVWkEO3VmDG4Za9k+xlB92lTIAjf0Bc6z3EdlGo2WFdb
oxn0jBQLjHhLE15M0CIanMJAxLCiAL6ATk43vlTGJp2z+6y4zDw0njEWe272LOxiI6MHQbKkcuOe
jVDnkzA8QGZxmQC3gHpYG/cRUTm/CqoWSlDkaLJBNcEXtoKx3x57KNc2tINeV6kzeO9uqZJhLtLG
Z9pnp9JVKSsuYYjrADpNQ34JBDhGeZUEvQHpDPasfRZQ3GM8u+znKVm6Vx8OR9qLu8l2SR5dZsCA
0RycW2zUIj8GW2sHnUBs/Njm5wXNdw3gX58FB2Z8ImGIbjO76gkMTXuuQSy7tlyhzvPFV/0LIIgt
Xw6wIushz9IGr1d46Pdgsb3c9sCRdLZMn6i1eiPBYZrp1cCgAyxa03FqUupXIEmBKtv6ejPrFVDU
F0y3yukJGpOPrm4J1SP03aS2YHKEb1H/uV1IPyf/F+3gbz0dgozM/5MVvPqYv7s4d4us/2K3X30g
9K+HYPT+P3tnshw5dmXbX3k/gDS0F8AUjffOngySExgZwUCPi777+rcQ+VSZqZKeWQ5qUGYaSJYK
Bl2kO4B7zt5r72TS+heToGXx57gLGCHbiPiHJGnAjsBuID8yRG7r+T9cDue3bWxUVb6impqq/b1F
W7f/+6YNJMKm7TJ42rgc26D4J5tDb9oK8MNqD9084zYvynXtQQwAQhM/a1ue/XFqelVr9GFTJk9K
K6JAScvy1JV9MORR8xS7/cMQN2qQ9Vl+qbqp9tOp772ci5sxqXNZQWW26+Za85xBoNLN0TlK1ZtW
ztZOW1YDFkEcNbXLj40reJC+8oBvz24nFwZLFmtZDmmg9RAF5uCWuPVL5rnwFY/NB9rkZ+vI7B7x
kfmts2+qcp0uss1fdNngHCtucy4gxUAB3dovMkXZJZNi7oeivnOqvr9xRjzoer0u1tjt2znujnGh
w1+qL66lK2GSu6mfzMvPtILDBNJr8Cr0GlpUKOapNwEKmiHq4ELK25HH59NQmd+VKXtvDFfupeqM
d02WB3XTy2NfjA4DnbcOS36y88rw2Fgz/9qWPMV0I7tmrZIiArdd4HSSE3pmiFlkrBxbs3rKVmjS
xszhO4wWp6dZAzfOyn0bT88suOWhmvaof9Ven3jlWhQAm1t4Y0nxnqVUT6MSv8Y1wknXuk+tYDxM
wICbbMG8Yj5PuuiEJKBUSboXdbsrB9P2m1Rz/VqufZiN0ZOlIRIqU1OD31l+pun8L56MYbJoTFQu
f8ybGLQjSG4Rs1s3nf5uppwlqlH5w5Id+snkH5o+A+dBqXYAISXTbW/P5c6uefEiys9gLW+9O1R7
wwCu6+WDVMH6lHI0/K4d+3BkxDZLFRF6+45J2EqYRYoAHNa2IZQ/K2fZBT1UYt8vB1Xn7Wjd2vW7
WUn90YyDtX1RlZkPJTkuPT+nYUjGGNc8rMP6UiV1gYlThE5mG+CAGGS9lXpTGl211RYXJ+8v06TJ
nbnoU7BYgMmGxkmT59NJz2eEFbvaLyNv71g+6/b8ACAidtlSs03lp8WBRsCC60NQat5aLrpUMy5j
BzlqRId8bTgmrZNM1hd95lJrzWLPNTzv9EKPfKSpfnVOfZn1Ybw2m1DhZzOAZeyWK/66v1RAqyDs
TDWycwJ7wDGcDOV2SfPXar2VxFnORZMi7fTFDefE7FsdKMQMxZO7DfLHlHLNj9OnEK91po2Pg/LN
0jDq+VDXE8I6H6pQ9lmbOZe5503K1+R16DLlZEzMlO0Si6NpyCwEfN0nmS5fGjvf2RCK+zmdqsMs
+QhEU1lHqbWPMZfCxWFJYKx3dlqUtfd6hHTfauNelP29bAd9j7Y1ehxYmWeX/XotChzPRKhB2yr1
PmrRvYzZ19I83wOjGKRghD/VXDxlaI7j7Cs6jHRb1hclwsEYEwcnd3b9pWxTfAoR1NJFZSwC4cAl
99Z9a/AgSdvicZnW+MKPYvvx3VIq+CpO1T3+YimW1gXgHYswQjfbOXykAUDCl5B4OJmjcrFYKDK9
Plm7XBHuPkLeX+fpqdiom3QeRy+C8ffd1OWx2Bme1MaKIEx9P9uT9OZqcv2xLFCeEuGXS/ZDxnnm
m3HzlHdYzZFV9D5aoRNkLdAFn8IQ2F1ueW01KzvL8EkTDQfzZ+zIdBdNfM4Og8Qya6d1M0Gt1C0u
S98Zfm0n+c6xMXALLfYKZtpwbE0jKKTzooiJS9TR1vu8CqdJ+crV/DleFwcDfDwaDPde0nVqWNn7
uJFfjqwOdVRZZ11VQidJP5W5rDyRFIc+r/Wj6DTp6TL/bDslTKd4N43ppjEqIxc0DK1VcwO1en4r
eyRLM4m4T2foX2twdnk6n4vWLkOx/aU5duBrq+oQr6XhOU3h7nNLC5xKLIE1ZWaYHcbOq951g7k9
TgbW1aUxvSIun5yhWneTQXLJ4FKoZKgcq8jtecaZDvphM1xzzb1xSramaWIvNNlCmITtFDx5yvxC
dl0wpfFXptSHYdgequmPOBmvcQ2UrSjqGCgaLowDZFcp5RJMIkWfQy/pR1OB4hl4bClV5FcyvslV
Y1seLGsnUudnaiv6RcDb7NdKvHU1WkijdfquKNlwZiNSb+a02RtmSdyJbdpbRKFdonRliTDGYlfq
fXOnL6nfVYVyiNv6PrfNGmxaSS9VEe+TrjRUT+/6wF3t+3nAKp/4IiZicyq1Nr9vu9pmF0BflEqz
By+M7sd+uXGNrDlbdprvqtT5MSvGKVb06Lr0ybxvBv3nqmfWJSr5JSq9IFuQNt216ar2hMl2NHpu
T6JpFRdcapAEGc6dnN/U2F12+Wptl8GhTHpgqiwikFLlvrmdW4iaOzfrbkx05FCJ+HtLw7POPilK
wn0vxU0icMOMWVW9KPnktMdt215uLkeCHh+j2pabXQWeNZITWdUm37FsQkVInM61z0/xcB2WuN0z
mm0ZieS5a9pkV/bl4MeqMvm/bsaVFWKsez1opyicWbcCy4nDOjfBJkboVdx9X8zaW6HH7l4AF9oR
q7rbvuidgq7kqt0v+E22PGpUXparOPfWdL4ZKnU9aCL6DsCiogCjGxiTE3nV1JWeZtoHl/cTditT
D1BKDz1bkzCGR3u296YoCPZMKRuna32suvPEMTQGVW9sq+2UBsMwz6FjVrPX5+MY5I0yBE2Fcka+
4ScHM37QcpMNi7JrxXBTZhoCFGxa2pMs0sr2DRKOC4OnbR7VF4Jqy850WKvXRfsso/ybBJi5RIyF
21FmJFV/0ll/lJoByZoaO5g5zW2N2BCxzH1liOikJab0pr4i4ubWLEsKS8hbl6oNOsqsoc8kT67Z
3RgLes/kLvxivLl+Hi1g+FJZgqI2v9XKiE6hSMtLUVWPs3PbrltySLN2S6JjiCR+x0OO2QRYnwdD
mLj6wOp41PRAmK3CIq+eOQtxQkRse3Ut5EVZBB/oMM2ojo0Rmo47HTkUW6+QqbxtOz3yinVxHxan
/+6s5qOoo/FOs7Jd22XOQ1k9yn5RPKGn3TnXUnJCNVThYF0AZk8lZ+NDtRq8RXnvHlq1MPZxv0vV
zPXK1E7varMZTnG+8kSNfcds60AX0fTUIv5e8sb4kUXV+pjLyzJ36uMwn7IuHp9+/ddUY0/PS3Yz
2d34RJ5E+By48MRxU4RC1Vesr0jd120G+EyAwBK8Um/W1b2CnmRJUw8kETaegSlvRFMZx6juLcBU
lUPbip44EuWNGUXqLh6TJkys2X5SY91GYLIL38lAo6u1t49GpFvXvlnfxEz8RKsWJeyGSXtgVvbc
srSeVGuxniICMWqldfe//5GbIClManVeoEutpDef8pibo2vkeJBJpQbd1Oj7RVGW0CiQQ4ekn581
hdtXK6JsZ5X8CslsfreWJA+SiQ9X7xV+i+9d7W5JOL26ViqCYFyL9MYt9RNaVjba6yXvTulKIEPM
eepPao4KYfnpCDteqUfHlmuobKDzpXES5wH8HKlWjGhVmI7SYLs2am036+b9Yue39kAESlmVUz21
mV/FWoxrJBYfz/uJvKHvNl33ImaW/Bahq3LHcBoiLPGhjohzpC8FGPPB1AEiSgVjkSMu3U0T4koq
tW+T2m6MV7MvdDaAaJCvIo8QJQyOkmTUDz220bokGIYIb0Ozl+65Kpv9zKl11NzqeSLVss9FzFuQ
HKxB7EvBO6QxLhyqVh9uWDjuq3jYlZrNobfhogOHnYf+qprOGGb1YO+S1DHJn8yF15MRLOeq2E0p
ysTakxW2ynjXpu5yanTts+BBEZQmgcTSwNQqhHkeuG/6ypm9uFrrXYW64vCOaJa/rGv2mg5wZK0c
CObWPSpKqireLLBj56EPsglfUp3HH9l7J9bynlnE9kYuZidvL5bxJCy3g5axsqDfJpRRqS+tjkZW
us1tA99gJdYnwzmM8uqCyMzDKXenzy6vDVT85tw2IvFzfUJ+cvpNUovbC9vUrEHkF4ZuHEYFT7EU
7JV2/rNMJjQ/wS0gmvxRzfS9bi1Hh9nEc1y849hwvizBvaGyTZYd0bMOIc5RHFiQ6X5O1fIw69y6
BL7SxAAie40t82rEKfg73kbQdy2067IGLVNcYFXZo5Vor07NJ1LmuQjH0vagLkwvGuNrtc6Mi2Px
GMnxQp763REsK+ncPY4VMaVu6X/EnLvrZDt+X8IVjbb+CtgW+3kt4nCd68XrkiTHq7TfgXLYYmd9
OPZjvIaWGd8JpR8Ctygn3+lz4aeCLUItHPWiM0jw28Xw/Xo2XNJ1DOJJsY+dsyvi2HjYMhQcg7q3
TLB5bpz+rGO507t13DdpBHVfkN5Kftj2RNK5kNJHb50PmTDHg81PHGiCozvKk8kre6xkfwZQbM2E
9Vbadji5m8g7RM957Nj+mLfHebWIueWTe27njC8lNROlsjyNq7OPVIMcpWtrh2gsg6l2a2IY9UVo
ZX87SZPUpuGJNNFvTCmJK8r4lnircuy6/hqpw+gLgV5qmjqpQNcub6dV3DYzS59LUpHx4Htu67lH
+iJxxcGe5Xqw1/qs2t1TjK7sM8K1wWQqtVfkQ+/HlsYtbyovVmUp+4mby0PLz4jNJJz4JYK02Qqm
lkYLs1zjIdkVhBdj0gVVnYIA5eUQCg1pOLN7+7rq+rVb0/xitZ/CHvqzmQxXo8ExyAbGBl0kN5U+
TCHTYXN0U54PQ7M6x2Ea5gBpiXhixEjtNMpB6kx5eX8VSnNNOI+OXJERVyhyJjUMxGXEcaCiAOcK
M3BRau7RwX3WTKPBhVO+qqz+XJU5P/IAJm/GHRskI1PY1KfERTJKCbC5n6zmu9OamRetQ3UoifSC
uRHcqfnh1Kray060+3EYfMEiY64KN9OqvumV5p5mVxIImAx9lycc5fHA1GhGpnGuzO4u1geNWGLx
JtN9vQjpK62UOxFj3z8swBEHU7VlWLQO8Vl4sgROAnQsMrxx7QiymszZa9ye5jGsG3Pxlu5c5DzK
mcK0zUmLE+L5QToSomlMYPmic/erm5C/zCoszU675k2h3d90JCxYXF84uX6Ce5APzd37xgDiy9TB
yzpu7igekKgmdKoZsrSTroH2XKq+opqPZYtVZEPL7lc10XzCuAUR3P3Qz3tNQ0Fre+A7df0y9Urh
TkzfIwbwSqHHgHHkY+xl51sGB/s9dMu7Nea951SkoYyCZQJ1mqfGagJmrcS4hzY0RN35avJpaiRF
dGdWgkFhRHMkcrjRpbu1ZzRk9QtlGZe7cbilmOCRmPhZFHN20BiFgswkw1Bq1t0699ztuUmwpMle
0o5dZmA0IH+ZRycL79ST9vtqq+1bflsBaPqRpMeiEEO/W5XvSY8s1cXvmsELuMz5+0qRgTYRcHWN
9c6uCHiORuqtI9ur0AXLQZytO6epWEuQszCRXZxny9yxUZKdXRmajI601LyR+0X2uSaszLqKFLPI
7FyJ3vXLIcIf1VNktDp6WqzV9Je0/PZriyNd4wAk30QcZvs1XobA6gkr8z7/WiWcLuJVmRiT5rlv
1Xk3S9sNp3g+Jev9pCPbKHJQ/K4gbDqlXtmtFHJkDciFLdu92RMe3ub+Olu5iprozHpm7aKe2xf3
lNh/56lra3glUk1pV/VBqlDPMUd/2DUTlHIpxmPXm5+ZMrLeT+rJTNiRCcIAh5ZHu3hUNOu1XRLc
UJuVuGoKtDA9iDepchnbxJ/VOD6Q+Hp0+1wJ8mnUvbhotENsNk8Lwf3zkJV30dJwbCdNwfVd1kFa
R7cFi9N1lEu1j6P4+1QMySnqikdzIEahZ9l9L6bLMCb6pe1icios3iEqyUoXAaILuOryUBrpt6EZ
+S1ZNYquPnfp7JylGBJ/kc20G7ThFEWkCZNSg12s58d0pR6Da6TL3OoSY+C0jmad/0e8ies/WnX+
uQ7jf3lnxtZZ8++Blseh6ygK+m/VPdt3/cPEMH+DnaapQbV0zoy/4Czwgq4GtKL/auD5q4lBHANH
Yavo2b7tv0yMrZ0HjpCYrKlzN7uW8Xdglg2Y+Qss6NggM0Q/hKlZDj7Khl3/ycIA2MsN3c3WQy8Z
bMe0XP1B5yk+ZuAeQF2Y0opybgGxdlE1/sQv/JHpMSOwhI7V+vUdrssNoGHfqsrQNb8F61kvU9c6
882SRmUFbKZTcDEL9lLY7ta6iDSuy30tWi3eAm+T+cYKUfmMDLQP2KRjG2nlfu6oSWj1fYb+qHTe
qJm4EG3jTaQ6ZNRDVReVGVQtKqRQmfRZB8adFUfDuV4iaFxb+45WmfjO6tqPg2MiLvXzuZuy8j4n
gfbQOXP2mJWzG/ZN5L7S6iFDWEMnrJ0aEG+MlusUoYDFk7S9hu3sXh3qw4rgxs6PXqDG7btrOMdE
iWV0V0yJ+bS2vWI9zy7c9GBNe2nSgtMSYFVGxtZi+mGL5XFazR+mxjMvIyQDGTGbYdOIO1kXj0RP
bv9Hbt3/hUU20LP//qb0P+qv/3P9+IuxqP1Op/F9f9yWlqXpmtB0eqicDQr7E2WmCcdQzT/Zjn9g
vAZ8r45aQrDBFeqfKDPnN6gwXgprS3DHE6D4G5SZpvOj/eXO5HmxwWy8oOrYDhzcX+/MONa1pdSj
9oBL4ijfItJ+55Qg5bEFjjt0di6DtIXqshsBSeA2VNhs86BxVGSUkc5BI09TAoYjt9zUmNle6+aG
jZG2isUrNK3DCVn3rjqwQzjaFYH+GzDmGkxF1t6NURqrvBwRdU8tus5PBvle4Hs4bEZOZXmWKKOz
tFScS02MxN3RKld3mvfTxhR3G12cyQy/rFyam3ljj2H17weKUth76gd3Qyo1CBdOe0JHM7Ffu4or
QIDiEFfFPb/Tty5BWO9BNPUxHzwbaDM13Ze0kApor9tw1K9f+lp+WYCeM8CnNDtCwQpJYFDQpXAe
ktJ5w8ojD9p9NXr16cCOajmJLgOatNqw0hx1hGR1fVM77r5qiEmLxPlakugU5ZP0S8ukXQVUddmY
VVbdbwmRpFP0O89qNYFiGQ89//dZn6dHkVZ50PTVNWpowQnjpBwuq5uOvrsOt3K2bztia4YCcUKM
rSHOFuniRDbtTOjpUifmXoV7SIURmMb0YdrLt6FAB9nyxCNBObOGC2yS5FHdMnSo5gHg3ZtRzozk
vtvWJg8dW4wfeu0mLF//eZD8/kDgrv//PUjKH/8qNqXzXX88RmyDc9hWqWL56+Fu/aaZKmV5NOb9
+iJn+B9PERqvjP9XvMex/w9Awf1NqPTx0a1nqlsI629lpkyxPSL+Wq+HJckMoREVpTFja+v68+Eu
RAGOLvvhQFCxn0EJclWl22khhjx0+1KFvzajvkW8GVeGf9NvR70KOGp/zm45PRZDx1+ckcYPJj1V
0nxYy5qmhQqBa1C/uzrtBiCLY/5hTBF++EdeqveJ21/69Yejw11yDgMZbSwV7RPakTSVZ05u2KSE
3nUnemozYv+6rr2pmXhym3WfJ+aXrli4R+CPs6i9iCWYOpe31p1vW0TgvHL8Oe8PHbqLIG0vVg0F
fD7WjnpfZMNtZWW+jJ7jTvVS6yspGI9H9r5hoQ0w/+iTLZ++mL5bvyo52AbYbdNUdGPl/Ke+LyYF
+0p266mcSR8gem2Kp7IwjdAKEripcoky+TwYXVCqzEj0ZpjwkCK+j5UceRSPeZ3Qg0xPxZZd5vas
tTRkmX1gUY0Ul+3OVJODzVq4DvZxJCJOD+MzeOQe54XmniQPc0VeJteG0aUlsfM0Y6Ub4WfCAl8n
1l6lcq9DX5zB29SiZAHUfyJrBVHe7waAiyoDpoXXGKvjlL+nDtreUgV1P/kTZUG1qZ1NthVyUigX
aRjHYGNFdhYAyWarA3VFb+kc71R9+BmVdHislqfQoUBwig113G+mYr8ZXZwHlPqFBnJkbc5eVKpU
HH52y7EmhT+Lg6tWvpW8rU5KqomAhQA7jeNn3oBzW5nPdTLeThR8pZlJ/I6OijY6OCXOVtZ7EoAL
mW2Nc9yj2aucXZ9pOxk/kl/FMXbo/VsZ/Zxj5Up+/WWPO422mh6ceAgrKH8M+2NbGpeO9sbYKIME
m8UaVfswGVV1iuryZYiMaa/K3Ak7wcqsz5wu5uBcIzun9LG2YTFndvJqNY1T1RA+U5IxzNX5Q7Z4
9tbGgEpgUBUo1Eqndw1IdN5oUQNs1AIf7eNvHTCp2cR+BlyqApkWwKb5Bp1ODyoIquANIQ9y1UBT
C+qxunk3AaxOqPSdPt3F7QvljjvRf7Y20g6Qa1ZiPQEIC6Rtofml8qarnzxGAnq03kcw2QpctnLi
IAGfXcBoFeoWVJbwUUv8URRhpboXNaLyicBEN/iF3oTzRuVC53ayCHSO3TRZsYAaii3zcwTNa8/G
o5spNxZurtKLwLa7sOdqL6CAHWjgqsOS5dOtnNcOVtgGt5nUbyoEcQ1JTAtkCVfcD5dsW1Nd7uRh
b8AerzDIEyzyHD+llkLdCToIMcweYnnAycKc4VXNg9XRwjATjXNyqNaMvim4EKjS0d4usXLzzkrt
e5SXR3fDpCOAhHX9IfT52PFIiqCpLaOAaHGeNFO+2spXU98azec03liK4S3Q2AZUNo8eA0ZbwGrX
G7NdRvgnIkjjlakngynZWjDuFkhv8oFhk/OogABfesKBLSYLFQ+DAgRh7B0kiRxuvIcf7+HIBTx5
DlduwZcDDnhEPD0rfu6gz5XSvGdcCOxqeOjgdyLtwaixySFKE9h1O7dMbntwdoRjfddAuM+Q7sjL
hwbyfV1KGKzi1oCIV5c8QBGZEUPoJnHjwLTGj7z/yGB8pgq9AKx+hn4RYPZVPvrTht2j7QmuXnvD
8YvPGDVBAOmvhHhoAlzo+VNDA5I/g+iXkP0VhP8I6Z9vxP9Q3gkSAAarIY7nSC7AHL+QQzyXtAA6
rm+4jxrSs5M8GSQKEpIFgoTBQNJAaW9W/V1J0jOxn6PL3NoOlKps3TnWc0xWAThtLxAxGzIMBlmG
VVwEF3BOwoEN62Xo76r0qyH9ADXgO93PYn7rSUY0JCTyJQkFiQmSw57ZG3yVDsACqLV8cMhXmOQs
BHmLxT0U0XsJU8AvH6ZkMjpxq6vPSfrYx8Z/JqbfVyiDIePfT0x3H1338a8ClNu3/TEyafT98nj6
vZT4rwVgMLmkIRE2VJNkDevVH1wnIXQgOVczHM0hGPRfY9MmiWgMVOR7bAK8JNL/zuZl/Gqn+OvY
ZJAz18VWrkHP8dZd9uexafPj5SDh66elhjkbT/bUvlSbE5xijjO4ebLq70eZPPaD/X02k9MWqLA4
7Ro1PVvKsCPt6VvYsjyD9uu0hAswAdRbmGaKPyvruWLmMvroFiH/tijqkLrqG5lRZRWb9ql1RsxQ
2e0q1XmNihGm0nqvx5dldUOL+sTKFo+kib21r3kCuyDi+UIAibbgKbK/22t1a7ZdaKd6aI3mwzDQ
a6Wshd/M9m4EPnDjfGt8IjPekOe0sCKgC0o4Q9mnC6xfF32zEe0DLKPqddWkfKZGdMLHciEMUwnI
QbSHNr0hns8RrUBp5CR3rl0hXEoklgGuaMQnWdZZx3qb8cPFQ4R4TplQnvyaD+opaMqiwM+JIiqK
23reNbLh4SF3ykLnYfvGYBZaw3hDeVYAAEv8b+sro0CYTTMSRxdrNhLDmwbXVjfOblynfbvxGkZ1
tHmb1am6qbT6OdueBKmLa4xFI4hxmhlE+QxvDkgqynxfLEqQWd9FfxPHr7Zztc1n2d0klt8U19wg
LwJ4UmmNv9aTp9YfLgRYB3BYTCfHvG/oqxic+wnzxrHeM6kySrDvUqqoVkfVmo9LeYziH5DkUEv9
Y5zdyqG8ZbkMx67ZiTEN56q9KNZ4azjDJW/TnTC0r9SJd4al0ElZnaxChpr5kJWkfNT7Ho+PTDvn
DNF9NT1O4mtVvrSoPzrd5BfN6jm2ejIK6QZJpkBOmtc0nvb5glsx0+LMCrCzM3o6F/uiYA6qDLe5
udwikz31Ciees8tS8u003wEDYoSvwZo1KbRsuXehTiNJDsNxd3NmvTg5pZ+5Hcqk+Oos/WmiabMs
gByjb0tbgpSaYSUdkBTW/CmaDkwI4dj3ux7RCzbharTpPnUnrlJIMkT6FbUi4QRuxtFfgG+VgRG1
ig6TA1dqZfw9ABcZFfe0ouW1e24U855T4+BwcsYlgLKqB0XLZKFHoQPwX5r7sU8vk5kHo8rgxE5B
5PY4goWAv7qBI1WyD+WxX7NdkugQpkSfqUvrOC8y92e0vLfLq+seU6H6UtePkQETk8i92aqhZj9u
9d2Y6v5ik6HDQJsxB1vm70hRadlt91USP+WZGMJypVJgke33Zpy/GEl3ai93eZc+RO7MT6YehtUl
gdKSpqsDcoNXoA8yGp2v21fQzBsD3dXK+wGbF2KZDwEr0GymoC5fB4otlOXTWOtgosOyhKis4jxU
2DLm9mfauTekRgil1J8Mvdc8Mt9mfhAoNaxHIzmOcbqzxRQFblVojzPVqbf1+BrV6etaJ3tHyvTO
sJkPg/8oCb+UhE2i//fn4uNH8VVyAv5q//+j4X/7pn+citZvLOqOrrqO4Tj/3L9CSb7lbgewyQH4
p1ORaKtNpROVTa6+xWG3EO0fYoJB5o+13yIgxz/Zf+dUpLnln8QEDmSh8qA0hWbZvOY/nYosajAR
OQ2MrT3T/czCCrqz1ffk9PjMU3JHq8Zb0aQvqTW8xiwLqaCahTT+Oe26i8vDBg/d9KhPRImMmSOS
Mxzk3tjqg2aMPDVbrxm9Qp2aXAU9Q2JazvPG3Pb68OHQRCQBmKvIuHdT/XMTDVclfsrc+kayTQ0u
8Fhtfcw0G8Vm/lJSrmyU436skt5XMpsqva0OSUSQMvFWkdTTLeypnWledJNaNoaVCeS8tnzaRB6b
vHgaaFuKttqlCQPOl66pUnukJTfTVs1ETT8tTdOvxia26bcSW5pW2eVRp9WJzQE+xjwauhiCsU+e
B0nz/1YENU76vdJ3H52Rtsgprhu2tEbNMv2IU/1FU/rHVNPwKSEfD9lo3Em+ASu7BPSRRmMt933c
jGGSrRwEtvZEHgMYK3dQFGf1u6zc1lOJSgElnNQ8/ayciN18yfu9TF01TB2bEyKaw7ktXgBEH6Wz
Hkcxk76lltqoq2ebuNjsdgeX+FhKjCxq1bvCNd7aetOII/ehaDMFkNzyat5QY2zueIwH46K8Ds10
BY0mOac9c8D5Ksi4rjbeOGNJaxRhxvrTQlDTXLpr0Y+ftbvuG7J3qLKPc9p+0FhzQ6r0jn8XwdWt
2I3YGMy6fTEb3c97+S21cB9Hm2NDuS9nHoPVYD/DFgVV3gDM5Fc9cw+TvpGEmn6DFX/vNF2KibUR
k/ZDtWgfCR2kQq0Pljlf81GeE7nSrNMX1j6tmtJXIRqvuqbRdDjTu+MswANNZlVhI7StYjktfOLq
+8UqrzxlHzVrPJDxiI59pfBvK9Caay3K8tjKZglo2ZqPCrXExUrnMc/aNqAxQQOdS1hpTUQ3am7U
m3w7ZDV3Igkt+8DUl1sKN/4ve2fWE0eWbeG/0rrvUTfm4aFbuhk5k8kMNryEMFAxz3P8+vsdbDdg
Y5AbqSUkP5SqyiaTjMyMc/bZe61vdeuuHPpZoQZ3ZWWeJORfuDmKsKUWSfZ5FA8Xkx6c5blyGNia
t+jH8bPUdfdhquFSsFZOV9AH6vn+e5qyrNRKPaW/l0dnkpdAdvyzlH9tCuPj+vVSzvggIaCkyV/g
aak88vt6ztiXlvBT6MCT+RJzXUNhTQcE89y9Jv/F2cZUmfmowId59NP13CDwAO+aCnyGqe1vzZdU
lfPSD81hBr4aQ2THhFajGxBunp5ymoSxBNVBvZbl5MCz0m3YwknpBgfQR3nVC4IK87PQzRx9pfn0
MDxppBmUXKCb2He9fZ32cP7lYZMLv0ZSGJRdqi8O+E1N57bzNPNu6rNRZnWmNZu5YzmIrhT9VG58
S+oXdMKXadcR4DLNKZt3rdZf8t+zYQpvdVDehQ7bOCxOza66b2ppyVR8M+KVUKNq0wINDxNsd4lq
nXpDte6zFMOABzcAKnlfw6XkQNJ26mGXY+WPnXWpKXe+3yyE8HkAiC7RQ22y9KhmdusiL1zncNWd
qdtmsNbNMd4hsjjuuhyBV71C2e25qH7XRlJ9VlM64FmV/A11kBY0EBvXM0G89K280Nvh3kHnLwVA
PMM2iPdBrqXrtC/b+9pijuN7nrSGlXCH381yVcegC6Wll7aaJzs9MntgtP2XPqjjg51TBckn2YP6
0qdKd9iXGuorznUj6MSGtrZqRv2pRgCNO9VwWBmAq3BUIsw2pbJvkCGV9EZlf9Bn5SDdSJ2yGAqV
vcJwJZv2aiPIVuMe8O2noVNOc7qyJd1ZKakOiiTqaPMGqymGN19wBGysyxw23wzS2maiP5zInN8C
jq2BiZqvVpXjIvHvGmrgyad3NXTtwutbrGwg/GkuHSdUkiBaGsC/uI5G2t8+CNbFECrpqlQ5rdBX
z9WgWUW+NTRrX2t9KEDFiaTguzYNH7Cupl9mpFlgeDOts4HkHLRuQXLV2710VIWBsxh671Bpor9r
3yeOAXHFRpHY0UzkekJiC+2mHnwI1bo5CwmyKYomvMRN6NaadKuN0aoBmJP0xfEAQAeB7GUiiDo9
aB3Tjw7Dlh4XnuyjLhMK+7HiDFsvIzwMCImm8yKcDrquXI06z1EhRh5L4jME00cD7mMKyo8teD/Y
jmU2b+/WSIbTNFbXXu58UWQJV0bAV0hJxmFuCnLQJBhCqqAJZWCFavBCRAl1TCOyhr5ogmZMiqNl
IZBEtYS8NE49i1MC3bKRtz3Sx2OktAeGQBoFsnLoqaEPYAEKeQr3yMaM4UopKKQ/W8LX6v7VLWGf
Z6kIyHqhwH+yIWBmhruq/ht8z4L8HWuj/0UVQf2u6rCqZE0M6r63veS/Hkt6Gl0yD1dpj0GOe2Dc
vEtiAMhGpd+GzICjg20onEaebgFOkRSeTrATHISKejBXq2ZVWWM8rOTWSIdDB6nxzOnpTDdJfTIm
3paUsQkjsG0trI7vtjSqf4+KUcxa2iKw6nNziTMmXgwdvX+OvvY+TYiZUn1w97Za93MjibEuI7ab
14l5pxig2SuY9VKAmCCg/eRUEV2mqYat6nT1gdn72qrQKgJuFHsbVHT5YyzeoKdlRlOFtGvDcdhp
eWEeVULNN4SYgZVxgTz+WmealvjyenRkAnxsDWqXgkPIshhQGJp0ORoj87VUv+5aY55oeJoUO1+I
JoAZOoj7+gIrT+lWcnasJGGzqTslOjHCbmbU07oNtOKiyT3lWK4aGUQ1mpFNGMibXibgQpZzCYz5
2M2Tmj54b6LctJoJ6WKt3oxZIHLFwsuxRdON7pdVI2gLOAfI74M1IWjrPjKSdKX3KPz5+344xQex
HE11GwbZfGghdgSadmkr0T5Q7KUxxg8YiGJJzM5WYbVG1xLMo1bv8lurT5rLzKo43eDU6JdNl1TH
eh9cSHpwZwh/bONPPh6jTF9WHrQ0W2rkhTw2dDpTuI61kt6WKocdGq+gMBp5VfYMflSCkaD2pGuD
eI/k5M8q8nUV4b7+dWF5dHt/80JNqfGgx5qSuxVxAPY2mt0PjYDHJcQwuJNlDuY01lkzHhcQgb3C
kEcg1oMC8WlFCaKZP0OwJKBa9BV+Yzl5yNZ63jY3uJVkIXpwVE0W0qinqwknLlwbil2tnUqrDuyI
EiJI6w5LFfQ+LInI7EtH4XRpkyGHgygYEQX3BoDUFFeO2xqDtuPOQ/lcdv0Wh0SWgAXiAlxa0ZyV
y7bCMKEREHhKCaQtkbuLb/W4K4uEQ6+HNEkeV4lpOjdDwGyB2Vlw7LUegsaM5ECzXg4ZVvuitw5R
SJGpp2XMxY0m2xWRjIC6aZ14YtRsNmetWF+Sh5UGefGijKyt4kdiEMB6FIqVCVExZmKxWhGsM5It
Zh8MYiVTWdI8z7m3rTq15ybLXZHFIAn0HO1D21dI6F1ZLIwNshHXK4HFWrGkLyWT7mXoENYQNYI4
x+KaimVWEQtuqEvblhXYwKYww7DGuvWwPndeEaGp15oSfFco1WcerVMmfpTZg9FiFs+T0kM2bUsa
+UBmxJxz1pYAw7YaS/IM35mGx6rqV7qDnAETd4WZOL5E3nTuUOzztcJU1fnrVpZPTQFZlEpwi0FY
QV78c8s/3PICo/zrW352X/kvCYzEo77f8xp6X6RA5gPuTvT3Hu94lXEXWmDcrg+E5cd7XvlL0TQH
LAmypOcqRUoIonXoLxoQWsRs67fueUWoJH88RdIUJJUHLaSqqJboGj7RD6s5LAwob926TOSdVxBv
id3oRO9DDhhYCnHJ6Te6NO1Kx1n7Bl4n0xqcZcXBeGb52vEUJjspK1f1SEYOqpE6AztC0mbTHRTO
hkOfi/eXcLLaTWLgHCqN8OhuROieYDaOiWupswn/W+mqhONN+OrN/u9Eu1LDq4KMyyA91gPiNFBE
xsuqKU4sTk29lSZAuUrm5rQYe1jLpbfwHGDEOITai76FGIGBr/doD8kJUozB71Z1zWArwwTWDFM2
z0enxjxGJo5TZts+kHTm5Cb4p0zvoxmu1qjfTAOO7a2q2fyJOSEoTNnLfcvrMVeV0z5oQiZpYqY2
pNFlEEzqWhrkETU/UzdTzN9QLXpAiymKYBhjEEfEUwDdQEfQa7ardJLF48P1hE+nYLQXiBlfOuFj
q9VTk+GfxhAQ4P1Rx1DQZjgYMSTsO1AMo5gbxnTnqFbPIGYuBgaLeXcpxcZ1i4uZEDoIcPWyFHNI
SbO2mZhMZpz1YkaVdACOVEaXKSPMnlFmFfVMYbKVLCmYO0fY2QC+MHmxQG7HgBAz+nBC+9EzJh10
/XaKpVMINSexmKPC5dj5BaZCQueWSYAnEqqE60WkqRJ5B25Q533UFh4qTS32N0kvu82UUxvaM8f0
MlrMjEJFkGkrIk1Nsk0jSQaaPa4QahKDGu9Qusxq7Ryg4CKCV+Ur10F3kmp7Jz9RlC9ODdIhN1YJ
eaoVgUAS/pCRVNG4uMP94jYS7mveuoI0Vr/03MZDXVZN69jpNkLarsixW4gUV8ZBf9bDryUQC8iv
18N9Tglfv3CM4lHf10P9L9U0LaTWJmsOjoWnCyLiazj0VBAW6u0nYxIdTr3NAvXUg/FtTMKCiGgb
kBQwqYei6rfGJNoLkcYsuPwqVJymgogA3cPTBZFkhLydynxYa6V6Br8T66GztBIyW2TVx2FMD1ke
jglSdHWkzb4Tfxqb5MLMrJ2ag6Tt6/bcqYfzsremRW6Pl0geiAMN8msdRQzhise4+pSZBU3JaKJD
w8GxVQZncRHdZW1DK9pLGBan0UGuTHsH1Bq3u/134uiXec5KpDqgMGLltBp1mCGR9bnujXE2qCxO
hRMfaFK+1nJ/b5nSqQqRaYbL7EIeZbdAYedVKY2nmmFw1iEAn4ZrjHKQBbB4N4a/tML+si+JjOn7
dVl3MNsL4NGRpVT0Yi4biNFNUKkL1ZruGEVcQeC4IpQ4wUUlICGGXTFJLdVZqoPp0+LqcmjHTVrL
13aFuVP4QOK8uEnz/KTurUuakuuiqnEWFvFcd4p1Ehk3IYKkBjigQdMqUJtFMoEPoa8YJw39mXZv
wl2YZYU3zloFBKufHDXRsIaqtCfmaNVn3cFYmpftUAauyegAbScMCcdfl8T/6IXEycu40tp6kaEJ
K8LkNJ/4wIoKB63iEwVmbMtJWqK9QKLaJieMsJfxEN1nmU5uBsMGTRq2RtqvLVifDMFDqjgGtF1W
f3Kk6TwhRTGoTK6yW4wqgWwFeqoKKjYGMWuuMBZWS/zdsnzNinoaKPJeV1Ps6gHYljr0O0bx/vng
QyEtQyuHFtBvNBPPKCorJZDwo+mbSs33skp8SswcLooL3HvVpmJRnQEa+6zDEXGVsTqapgpzaITs
Fy09cO6jPBxOJzUf5jnJujNNq6/VypeXJYi+yFM+GWLIr0jhFy/tjovBgSs5YsKuO4NAR6PYsOft
vUwWXE0HkWseaiTNNZ8npy0Bi8AXzf0ECiFVK1fTQ/K2CMjrLBzKXSfCuaNKZIOW8zH2LoYCar8j
l+sSIUPk8F1XOv2uy6vrHHkQPgLwhAxSGTOa3VUN1i+h2igTTu1x2n92yk5bVfF0pKGTrYYAFVpc
KdVwYNpjlWHUta9GYWdq4+gQHib3QkHF4mfqneaF99FYjgviXqSDBl8UrkrM+MIqNfXBBA4ID7zu
1Kd12R7hmD+ehLUHmyyRVcLuk9vKnY3/B7/+HVZGhLStginAWdpSuMoGWEMSak5ZGpfRVO6iyFxW
klpidaUYCRmZzchiyVwWnU0Z4S8ikoH0FsN2i0ze+Upww4zxOjbLKwQ0hKRaQBJUkfOA/ubEVj1l
PZnlwk6dbTjof49avwG+BnI4AhHikM9BgkQURvksbf3Dkk70LCBlYiJtwhJQJwII8DxBZoJeeee0
1roav7QSPBDkxwhPav8UTjLe6VqJUD951jkO+mQmeco+01pvoRiT+UkHQHxd5cQhVFWcLiMVI/K1
FsM7iORmCet3PXjs+A4sVPbt4LholS+dobbLSY9PjaS7ATY0j8YaRm0ak+SXO6mrxjKS9Ui76EP5
osn8a01GKVNyMyADnI6TNvHojJt7M1P2tTNtSIydt3qz7IMUELgerYF5XrZAaOMp2hvKsHYkJgC0
ogbS5v7s51/381chjxdZ+NKYTONBj9s5DQ3NkU32Z+R9BsbJxwMOlgaVaBlOKT+0NAR3W4zIMNA/
KBu+ix7YzRmQKfxjEdEg0hl+p6WhPqTK/NDT4FgjygxL+Lp02rlPd/PWriXVqKAttZxBsPiqzSwh
cROQ2Sbtq5U6Kcu4cz61XgWrr9gEwHu0+kqiQM9LZa4k3bqZ/Cugx3c2glyvK48clZLfceaJzfAL
Lj7400WnZeRvt0xU4tqgW4r6vFUp6SO6EAy9Llie72pPpa8Xk+WiOjNTr5b2yJaKi/LU1K9hHBwF
DOxK4kfWIfHJ1QPmwNwFZuOfhFB14NvhKcdScTxM3pEygIFx6v3YRkSKBwJk0M6nMbz1ApRypDGj
3LYtYqgNZzbqgYpSzZ7uNFMiwkDW6gPi/tyiOmtlBQKHtmhTY6NU135y3XbLEV1IIo/LHhG1GlcX
aYGXo/QuVDEaZ9EIyvQwQQcd+cFxFNhX1pia2yjrOVqEiMZjjg3+RFRUlwIIVB2OSwQWdBqwZiwT
GnnsIHW7qD6xDEY5cgoHuPqse7e+Nxy0SrFCdX2iZPlqGNXLwCyWOuoAO+x2keaddvBHnIo9N8Hl
qiFNMHYZE7zAHtfkriwBvy4rqzjXecVxypEzq1yyKhe5AgaToU+DiM6QRuFSmSEAmWl6O2t6Nqtc
c6FVwAV21llcbEpnctEOMA+EWdspy6kgDtTRDmTJ2gnhmRwkkHJpQLUoaCqKH7k/dYx2YYgMzp6g
w5pQTkmOlo51hBZLj/a1Mc5T67wrrnQ66YoBLUMDEZxLZ5BjdPOQTBNW2XlHa1xJvVVVaCvFihbI
su8iKyALNDkNq9PKueh7UsBIE40Ma6UGyYmZjnCsq6UVd+uM5FGPyJyqis5GEklDDWGqQtM669y0
kEQ1Ch2x3NaGfRpBNoFCCoVgqw/yNoMB1MIuLgg/1a1o2Ws6PN/PgBIYsYq8zOlEJfTckaMtQzX0
qiLckbimqdFADOVI7pQjwwOlYozLsk8WUwTED57ECLlYIaQ1SIxt06SbnBW9hrAqoZ/pzOOQaFc4
XavQV91Cr7cWb+aA/lLpb2u0R3WJJjLRp7mJzGYxqdQnRImIIlsejUWgpPMMTNNtivUmEZjRpISA
U9312ppsQ3/mDJP051j3VRWuvroNrNuMyIe7l7YC8cDHrYDZl4kCDnm4rtPNftwK8NLRwEYFZ8EJ
/3FAhgIOqC8jMZnWFp65J5sBXTBUDoppqAx45N+yyrO1/NTrAvLGfmPLCkc7dpfnmwGtZnXUJeqE
shbWJw4Q+Un5kHTfg/yt5yMu+VXRm8a6s6tQd7UUUywtoaI5qNuopqjVEHGSz+kDcTOCjgYxim1/
Z1XqjaqN5klaDh2rhaovp2rYBZNtrynGlkzX5WWtmIPb1SS4Ey4PV782rnMgKTPLZKAs5aQDhFip
4gYTEAMiZxYxOXctRN8z0G1ntebtMrs5rohGNaz8OuuDo8ZBoW1H8rFJG7jt4tPR0yDvxfS0i9hX
l7Wo1gxRt6migrMYdy18SdnbuVA9iDqvoeDzHko/UEennqgGSzOeZnWFWlcrLo1cPffG+hMRhi02
ezpBwAvNZYbGSZ45cCtJFDNBFFMBLCSzK13dRC+dlPEiRci3TkPEdHq4KeLqumnCUzXuUIhJywlw
yFoypcvKqAGOkc9WEQaxisPgTLLlawft06yByOWmqgoY1vKSue+Z8dw2sr9pOi4xDla7Bv4OCgqM
dQNeTLdto0+xxqJv93KKSJF3HJXVuQp7N0nzu6Kw1h25rO6kWRd9AisfXORVOfbdGp4IG6uCq0jn
KJIDBDy0vco4yKB/7MuWLqFoczVs/sW4xFyVrpQiaI590zrBgzyhDYPzl0qJ4/pQ5D/XEx+x2YHk
lXPHmle2Gm8Ls5/cJgmrSy9sMWSTTeSyTxTLUQLRMo59g5USjULV+cQ0mb31p3r9tmwx8f51N2rx
MttD5UGPS5ZC09s2WGdEISpaTo/Vq2ZZgoLOyqQ/t7LIYM0pJ2VbNrD6ySK+9Uk3inQZ3Cw6IjCq
4t9yANP0+mnJMmRD1NeOoRu06EX7/kl7XmHdCZGTdeuwlZ3LEmfXCg2LtZ6i6LNDWM3GBtMKBO9M
Mi2SQroOAjNdBaZDn9MyQ/bkaHR++3Wg9vvK98+KDMHvVI2LoNJI2NMhW1UwbFLDxqRRjVeN3n+i
f7DNanKoJPtMCZKOkXKxJZZgodPCFcmknYw7QDY2bNsI2rG7eQlzL/1BbQ7HKjyW+nAloURXgs+j
EKYT8Kyc2UKs3qNaVwp/4xcUk0LOnqBrB5C1Rwj8JaPl3JMa47TI4ONkTWFP/jJKsOKM5Zc4Bxx2
7YHSBNBI/IMov86F3VeiNp6MowD5gN9x1w+qWwbhPIZdHBg36pjt646SI2K0VoPFDFm6WkXbSrKG
qdnclPR/EPfuukiEI+zywt958ucctHkE7yzt9hp5ylV7HNklk0Np2WSnpYInl56S6Hj0vuwa9JkU
Vl2t0l32k23dJVvTaa4x+zeOswzGFA/C373DmMK2wMIegPJbWKyJ7WlMW6oBuT7GPiTVfN4qJEVq
JhaU+qzpBbpcEQ6Z1RjdxB6ZuMkn0hkxdVtb4H6oK9xSV2dOctj61ryRaz4iZT7hKszunBAHjOMK
M/OoQlLKZFr/JO/SE6wR59rtPCb0AVkJtDN/gdR7LWrJ3BjcMLsDYO3mXeBaJCuqnrm0I3ouDExp
C9JGbDY0d2ct3fqEiHFmRqtw0g7y1oaZFm+aADgka3OCv6Kj9sfExKBhm1gKrupsBaxx7dsdzE3a
LxnBk2OGAlFda5q/0uT6IomSE90w3TEb8HXqS8pHt9BoGwzFPs6nDT2geR8B1o2A2DQ0UJLctRXi
rrNYhYHatTN8SEL/uwx7AL1Sc6AC5JWA2JZhvbM7CTkV8HXMXi2WyWT05mEsrTHdMKW9yItmpnVX
xOORVI+P1IjW0riVLcsNI3lZyRsJ6baQEvZRNA8lAr+DArGFENkAFYWNEYQXMWrgEpheaHN8Y6hd
qiTq6P4CsOINWpz1RDu2RGCWJtbBgILLSGmJZdmZEnuHdXAYFcWmSpWV0+srJUUD7UcHA+zbTpyn
BnGySjhi6Ry1QnHmMsXpS+q9q8wLj2OOZT7Hs4FjmsJxjci2C+KnFl7dXOh0FtH6LUvCW7puGTSf
w+p6lDcB7/PEXFttwoXcHg8Yjgk6rA8AkamLXhwbMcipC7SDzgzK2toSh8t08HUMOcmtSdFfdImH
RyY59DmRypxMe06oPSfVURxZA3F4/dOMeWjGCI3vr7ezfXh3hxvrJVyVeODjlqbKqIF/pFkgUYNE
hSlSM1R0yTJ9mkeFCdQK05YtxGQPsZdPtzPVUFCEID/RRVTH721n5gvbmQKjCrEcxwR22x/aMUYt
gajrqg6EODGViZ8HmCQb4QI0T+1Stw4rgnTksPnSGDRiprG5rMB33kV2RE9zrJNkWBuO0eE5lqaN
N1qzBN6cVpscDs1FI39K7aFYFoxGbY7XBzaOBjNFynsgN8keXcjJKF+BCj3w8nSjKHw3EXzIkE59
ETNwlNpwW4Vaqx+68bPcD/JCzexz5sQXTSOPoNK9vZOISB1cDmyQEbe11qN7ITSTfvpwaNt9jx4j
vzUIt92o0BlUpdHnI6vpDHoBOmp6RX0/HHWOsgpoBACTOc167qSpRpmXk1mhAqanT+yDjS68eNHJ
NHzlS5skIif11hSKwG/oWWX0rswak4mvb7CTNHTl/frIEwdeNjBiPcsFguW7khPxIMVzESIAOsSH
5tjSoBqJ/Zx1lp0wqRgdkAh0J6Dg4CDMnCU9qpmYdtn1Z81DWBbRGaiIIqK5FaYXpUQh6ylHUa0t
y2FY4jbaBfq2V2iO0OuNBvo+55J2pYeHZXgW0ivrcNb34U2PCn2UDwVa3OhpAJW3bXNmpuT7wJmo
EzfpTII8D2XAw/yL3hhkAYIt/QIuIrFSgeTaqgQAMptnfo1w+NBUyPrM47kTyWfMo1ZJai9BnbEC
Bye2dZ2XVAkTrv1JNucyMZsVPRe56D71qXoCpvU8l6YrWeELwGe4HdSuP2R1g9wejfhaA29ZkXuH
zNgERSarm6jL5oY/chKgKe852gW5mJeRak+EdJDvzszwUypV/j4hq2GjtzhQ9DLzF0qjGa5S4dkn
0BWKdJXK+55O1iFfZdONO/KcfIn7oLjBCAPLkxCYlj0daFQyNCdYg+eRN+0SPaQH08Stq3dyvwA8
T7YfBEEsUAxncnQQdbvPJO/OpLJzpyhZ5wahT0NOD6ZwKwUkZlIeG9OZmt9QHl3jdnT7BAPqAEf4
2NEOg+pyCumDGek6TE1XG2C+wKyNImJfJ2utejvfYVPGZ+xdkZswlzrPNXHPJmYwR+84L4bQLUIM
+wPyzeogjfAgBEi4tRHaVLn2ZfnQrgM23h6L8VkqfcoJG82UI1sPCS/YG9F2kq+JXcFKfK9rm0k5
qoddml8P5kVYXQ3WOtUugvwo0A8RcbtWsrVNtEzT52k6A0g6t/vLSD/35GbbIIPC2Qyq4bbRgHmc
YnWw1HTuxMzW5INI3xmwLUJ7m1dfDP2TQeCYnJ3I1pLQ0CVNu0ldlcju/R323LC5LnAi8EoT5agc
G7pzlyFiFEc0FK+snJg1jbJl6pYdjbfROJC9jZ7HKws5alvuJiDE4HTnDHUIj2ZQBbVLHtZ5cZun
ylqaFn1lL5LhrCfVmhMq1vJqYVr+LI099HIawQHSZiRLhkSdIEGSlqwiKlc8S8CiLiNgnxEMioCZ
D+kfMz0+t6W9FQ2UQpw+SeuxAmppqPy6RGp4TbZ5yPdtCPclOpswCoiIw9waUAeje3cML99mlr35
KNv0/8KsJJd+ftPcLB4cmyftfTWe3tdt0tTfJZJuECZ3D38d3te/8wO/foIn/lDUWTgwn/0oKN37
r7/9q41U/P+/bu5EDFFYN1V426gP7M0nf/vw/1zJw2v99vhvF/fzy3/2y75f2Pc/XIf31U11G4wP
fzF+e6WHN+n9P//njdjsh3dQ/PJ//s/zV/ukWHnt6V8Vyb37yd9yc733F7g3rzDE3v/kr5IO3/30
bfrlviIT/Y7y8OHJHq3LKt3Rx2/af/jRvtZhee+LfzNr+L2/YN3e1S+2tCmN3/3OvNUyf++L399X
t/fV9xf65GMVQffvfvI3Thrvfv7X/Tbvf/pXVGjvffLXVP7vfe7X6TvvffbXGAbvfu48vScLsvn+
5Xv8Qgr6zru/kK9imt/72l8TObz3uT/dVNVLAnHt7dv0pX3+X88KgoV4dc+Llzd/4N/lz/ENL4ww
rp+e4u2f+F5TvPAU3z7qx49fwJn+3dJ4+G2v1x5v1BlPfuX35xG/62u1JX7Rt3ftyc/9+AZ9rQ3/
kx/4+eKe9mteuLjnlc+HujThhH/tc/vZRf+xLu+pjPmFT+551fexLo1p1Guf3I907Y91cVStr17c
TxXvx7o8GqavXd6zevtjXRllwGtX9nO1/7EujzPDa5f3/KzxsS7tqTTohaXyp5POx7q6N+qT5+es
j3Vpb1QnP82TPtTVaW8UKD8yHT7Wxb1Rnjz3WX2sS3ujPHl2vv5YV/ZGbfLD6f5jXdsbhcmz3sLH
urI3CpOzHzobH+vi3ihLnvdVPtalvVGWPOvqfKwre6Mked5T+iCX9tih+dp/eaGQPLzv/7EVXcTx
lY7hkzL7SQvnWS9I/7pW/Zc6QaBZBFThteL/MK+a4B//R4c0vL15fm1QPZswu89onP77GX5xXWh2
rK81z3/ryr69kb/8wLjFmvu7f5w1N819/eN1tVkjRq7+g4HsrWt7fBP/S9f2+Gb+8uqeX1DBFE20
t7mSt1/iWz9Bi1X8yG1yf1P96/8BAAD//w==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21">
          <cx:pt idx="0">10036718</cx:pt>
          <cx:pt idx="1">10036719</cx:pt>
          <cx:pt idx="2">10036720</cx:pt>
          <cx:pt idx="3">10036721</cx:pt>
          <cx:pt idx="4">10036722</cx:pt>
          <cx:pt idx="5">10036723</cx:pt>
          <cx:pt idx="6">10036724</cx:pt>
          <cx:pt idx="7">10036725</cx:pt>
          <cx:pt idx="8">10036726</cx:pt>
          <cx:pt idx="9">10036727</cx:pt>
          <cx:pt idx="10">10036728</cx:pt>
          <cx:pt idx="11">10036729</cx:pt>
          <cx:pt idx="12">10036730</cx:pt>
          <cx:pt idx="13">10036731</cx:pt>
          <cx:pt idx="14">10036732</cx:pt>
          <cx:pt idx="15">10036733</cx:pt>
          <cx:pt idx="16">10036734</cx:pt>
          <cx:pt idx="17">10036735</cx:pt>
          <cx:pt idx="18">10036736</cx:pt>
          <cx:pt idx="19">10036737</cx:pt>
          <cx:pt idx="20">10036738</cx:pt>
        </cx:lvl>
      </cx:strDim>
      <cx:strDim type="cat">
        <cx:f>_xlchart.v6.1</cx:f>
        <cx:nf>_xlchart.v6.0</cx:nf>
      </cx:strDim>
      <cx:numDim type="colorVal">
        <cx:f>_xlchart.v6.3</cx:f>
        <cx:nf>_xlchart.v6.2</cx:nf>
      </cx:numDim>
    </cx:data>
  </cx:chartData>
  <cx:chart>
    <cx:title pos="t" align="ctr" overlay="0">
      <cx:tx>
        <cx:txData>
          <cx:v>Occupied Housing Unit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Occupied Housing Unit</a:t>
          </a:r>
        </a:p>
      </cx:txPr>
    </cx:title>
    <cx:plotArea>
      <cx:plotAreaRegion>
        <cx:series layoutId="regionMap" uniqueId="{10027E10-AD64-4F84-9496-813758E70FCC}">
          <cx:tx>
            <cx:txData>
              <cx:f>_xlchart.v6.2</cx:f>
              <cx:v> Sum of OHU2010 </cx:v>
            </cx:txData>
          </cx:tx>
          <cx:dataId val="0"/>
          <cx:layoutPr>
            <cx:geography cultureLanguage="en-US" cultureRegion="US" attribution="Powered by Bing">
              <cx:geoCache provider="{E9337A44-BEBE-4D9F-B70C-5C5E7DAFC167}">
                <cx:binary>7HrbkqU4luWvpOXzkIkuCNHW1Q8Czs2Pu4df4vqCeUR4CBCSQBIg+PrZnpVVWdndUzb1MA9jM2Ye
l3M4yA/S3muvtfb+92/x374Nry/up6gH4//tW/zLz20I47/9+qv/1r7qF/+L7r456+2P8Ms3q3+1
P350315//e5e1s7IX3GK6K/f2hcXXuPP//HvsJp8tdVLeKlN6ML2ML+67fHVz0Pw//Tq/+LiT6+/
LfO8ja9/+fnlu+5M1fngum8B//z7tfP3v/yM0pSwHKOff/r1Hxf6/RN3LxruLl/091fz39/1+uLD
X35OcvpLThhmecoLTkme/fzT+vrXK9kviKYYp4zi3y7Sn38y1oX2Lz+T4peiYITkvEgZhlu8nX9/
n6Wc5AVhNEVvX+/v+/PODpu05u878vvrn8ys39nOBP+XnykjP/80/vVzb0+YUZ7DD08ZQpxjVCDY
gPHbyyMcAnwc/Q/GBtLNNsynNnchlv2g0rTWepMim/1Rp4kuaRNcKPWyi83S0i3YVAuiP2Kh16dh
9vDBWM3zifpRWPq467F2rRlEmNNvBcYX2vXHRb2QtRFt/qJ0+tAW4Rr27xyvgjReJIOtlIN/d3Qm
exB0Leqp67XAvHl2fbZcMEaf0549F9N+VC19xUlWUdvWTWSjaKapQu342RXx3vWFUIaXUYWTD3PF
kkGwHd2RLZ5Hnj4M/Xxvsr60zXvpU9Flr+3A63XxZTZvh6xVL6FdW4E2Whbjp0S5k9dBTJMRbabg
z/gwrIkUq/X7RUecJKXCqarmZFOlsgWqii65Nr19PxNf6VSKJUkExbJk8kEmqlzTpmz2tSoGKtJ0
LLfobpAb65GGKtvWk9TuQNP2lPtQ73N+XvAiMMneb+l8XFK3CN2qWiX2uhb5TaLgGL1AZD/F7Ec7
o3Jss2O62aOPg4hzUaWDrguCfySuqRoVDjNOatOvh2VpqsWcV/Wl4+aYbaYaw1quUyJGim6oHitE
YHfarpaSVW7ob9g2nKnDtwtrPndRHlI8/2g0LZc9E0mbVCGfhc2XY9S2CsSJxPuyy/KazBHWjKLR
aUXXr347j30vIjsVqSmz9vPOO0FgaxtGBZXyPWzAjTP0/dgu9+usDl1PK1fgqnXNievtoPog7HZH
FlftUlVujcLwQ+jRwcqnvgl1M/NjsPtxHfjZFBYefzs6PR4z3Z24nGsjnVhJcnaaXP3QV5Loqu2i
yJY0P63EmEsz6g9zQ9ZjahWvPctIiaOaBZ35bZMrV/IxJ2WIWgmzU3IxU5aWSbvUKo0v1u1DnSHV
HWyfVenallm3fkH9dox8koKMyzFraRXkRz8ORzrJsqf4mo7mPGT5jSqaW70+pkl6z2BDGh1ukbQP
A75VPh7WydVrEkuP13fSfRgScmDhq8uLS0yKQ6/v+lnWjvmqYajUyWecfgUYqZZi/rLw7L3ZfWm4
rNrRXze1ikS1Zcq7ckFtubChNmlxTZtGzPZL4edywFMd07mKaBXeDhXGw6lrdxHNVEqrbhq9V3kk
T0Wf3GVNXyWBVXnu6wDRPsyJ4Lw9Gq8EhdM1/JOfscitPqzpx3REEG+6VOhJF7gM87WPT91eQCbP
R7KZ93ugYqW2jPK5y5LScizmJlaB4cPctYfcL7AqPWV+0iJOB82V8ElfU2uO27bVS/4WYhoONdHo
W6P0uUjHvmxcV+/7d4bj2QMkNb2sMzKMouDPiNpPefI6jfdk+roud1lCxLZPj8S6G4AesqkTy8Zq
zPEh101NBlZ1chfp0NekmUqG320+Ct+5elIAFRzXW3jIlDvM7SLmOalGS47cEaGKEVKlr4Lar4yZ
gwrmU6bMac+diKMWmXzv8X5JNH0IqqtyMz/6fhUNeiRjJ2w/iTbZylxlFNI+X0rcz/gwbexT9OE+
KHaaArrbN31o1+GeDF2ZbqoiKI9Co1Clhaxotryo8NJLJVazHmZODnGKBza2pVFLufL5sW+VYBC9
+Zzf5MNXOQ4lG5rzzvxWFrC/e57WJAznXqvaGn5nRgD4PKlUk5cr1CKmhgNpN6Hd5yXkNV1eZwDz
YjSi464kxRNadcnbZ9KFY9sRwbbmft6ZSNzdjr8kbXfTLcm5SKJwM6qZ7astey9ZV82FPjJrxWTU
lRTkaWdXBgGs+PIxkfbDHN6Z7nWa4lW2S8n9jyF+DmN3nTYs1NbWTI2ANUjQQOCqhLoThNGPvIHc
7vyBRVpuxWlovuhIj/DwdTcukP/3OH3fdk9BEvEbUfj1r2zlT9X4mx0318n2d7ry95f/8Ww1/Pz7
2z1/vPnGd/54dXy1b1TD/+cP/ekeKPq//943lvSnF/+FMv0jl/nfvfivMSYgEf+MMY2vP92+bP8N
Z3pjX3/nTFmGMGIIA0fhmAMJ+wfSxDhJKaWEZMVvfOoP0kQwpZhnGSe0YGnxB2/iv3DKYKkiwwxo
Eyr+Fd6E8Bsv+kfeVKQZSnEBC6bAn+Br/Jk3SYnRpnHjTlvW8ORjEzt106GdnF1R4JPPla06ByGc
T6zHZTHpbBFyT8k5sU1/4VML9bHjVbO47LpOtD8iHydebsm0bGJAyF+C3o9FOq9Cc3Q7cvNx4uNe
rUPv3i1NJ1NYjsgAIASltgXQHvIw8FLBJzORMd3c2CxNqx6xpco6asRerPG4qpWc/cqM6G2/a6G3
6S7ukzsbrB5m2+aij+NjsbSdQF3Wi9HtjYiKH3IjTTlCDZBmeIBn+uhbJEXYyAe8QHHMTXvpaPGh
G2winComwfT+inf9mk3TJbbqaqm/ZTHJxezI923gj63mn0c2fJkK/zph85U3+IjUaAXJp0dTpEGo
oemFtOPdyIujmTYnWMtft7a5NGq1pc7oWEYvT5vCuCSYfGzZ6i+NM0m1F9lUJRl5DPDre8DSM+uM
qqZgbpsps6qWrZ6ve9EtZbHP9zbm917SmiThgObxOnXm3GB2GbP2Jtu769jSY6oBERipKFlfaL59
nAd1Zvk2igVDJR8BWKa2fUqTIMU4LdVo+Gei40QBNN1IVzHnbHnBY9Fm3f8Hkr9KL8L+GZA8zd6D
PPwvgu3trj9g5E0i5ZCtOCd/1l4UBBYCzYP/prB+BxGKfiFZThGIopSkb7f9HURo+gsvirTIAWNA
0BUZ+VdA5A3D/oQhHLRlmmU5oyjjPM8Arf5Re81Towgu+v0UbB7KpdN7OWMKoqGH6umz+K6fk+TG
Da06NGb5YRv6vccylJNdmgMK+5e9mIpqGZPPxhCMSpcTtF9X73i827pGmxK3eBzryDYrGMkAalgn
R30cmUOyE2xY6We7c1PGrOtv8jxj1WQzkDI8besshP7kdOIFqL3KezeJ1Xdn24Qe2LWhlXEzq1ja
DDWw/uWQyWa+GTcQdD5H3wYS25LvRf40c2prH+KNX3v9oCaXP3oe+6dex6IOU1N80ktu6y2uvB75
OIltabbbtZmJkKvNIatU8ZDO42kPaBFdWLsqle5LQfi5hbLfvBvWlj7vLiTZ+1gskGjZerS0OWSO
3E/JAoJkWL/nbHtad/qdon0Q/dq0YksjraeJvbPj8JTn6f3/i9X9H7MLE4Tyf5aQd6/rT5dX51//
VNt/v+1vGUl+KVLwQop/qN5/FPYsg/c5phhBOvzdC3nLSIbynOOswDkk5B8ZSfgvxZuzksKVlKIU
sX8lIxHOYak/5SQgRZpnHBVAOn4DgT/nJJ6c0WTOQPjHWLp2S2734I2QBYRz79xaetlRYRwJ9aTb
58Sxpko6rS9gFFSzaqZnWYTHWU5QekOvrsavY9mtAaqZG7yI3Bdgstj+4OOIBJ/ZF6pjc9N06Z2z
MTugbSeXJmNnlHp1ngo2HsmnfgVZXHi7CatpA3/NXYXCog8UKHFF8NaLoiPb0/TSoP6r47Z/8BSr
mvr8zuh9vVqnPmA72XJNiulm8KD/vS/GcuiTBLRCQo/zML7jJoQ7vgzPQDRut2zxRxelP8sBiyRN
PwCzSmpIxq5s4/ajM65aZDlPsxR4jGBxJPQSqJ/ENDf+KKO+X7qieZ4N/Zas/ZeJFPZoU768m3pV
jVOw5zAsXCRI7POmLrkyRKS468tbp62wmPS3vUu6yqfOV9zbXagIAnKzEtQ7Nc/9jvLDRJUGGedE
Q6e9KmSvj06u77fZ6ZNZj7xZzRGvsDIwjVXINydw67altDa9LIn8JEcgQd4Vz45hDP7Us516UC5r
d9Wtby7TJBLTdkc2uoOeaV5OHSrK0e6h7pfmOUM52FbrNNZmzsoeYXjl0lC3GyqXooC3YRMrt9Cu
HKRZqsnjL7QzvUiJKeetP4WVwn+m0AsfwlzywZcW9F7Ioz7kIyw+NOpmIOxzKGZzJKS0a7CPNu1g
3/RCSu+WUC+g5ahON8He7lhZntR9kzDBewTqtof3dLS+Cpl/F8J2SjFshyvGovQxAflPZbW7D2kS
4VDa8xbgexJieRULetrn/YNpx0FkYGvwPidi33L3FIDCrF1zi/acXbkK13VF9kA3vIJUa8DmQEtR
KrVesIp1EnPQ5Qts76Lf4zw+Fs6xQ7+NRHTqsvFiEGRB4HetkBojBF2HyHXxXQfa+qT2iVdzdrHt
/gFHCDVHhyPEcDzgAYOXJtKwc6DKfajlPp1Ju5Z9LPhRFno/7FO5GTQImqOuwtZzkLSuZGD/3G+d
+mT2ewvm6M0wdbEE8nxHsj2Wmc/FGpEHrT71Ylo7iPll/crYp7FHy9OcfMzQ3r8d6n6hcwKHypJj
73p+jQE2Se3tp9n3yYWs+y7cJtmZEtvXGttj22P7YcrVIZeeHWO3mlO0cARsMtnZIvckIRSuvAFj
MA38gJrePeAmLbVDy5Hp8GDdjI8NbhYRqe9FrsN+OwyKi5allXPJeGxcIgoSS9QpdbQN2A7FxMp1
hODRoMSXWCYY7VDWx2vSONEuLS+hVBflpsEeCVDQR1ucyD5UjOMvKGQPjgCQdG542tZdXuGr5KV8
t+lkLkFp+CdOpMg3V5QoXwZw3zZ7AA02VKmfX5ltiqrnKQRLBh8LeM0OKmHFscnHco/r8yCHVnRx
WUQzgCAqugJg0RNh0WKOIx0fYr5aEc1alIsevnZLy0q99d+tVH1J5fSsfDOIJhtCuadwvL1bUwGn
MFe5V5lwJiYHsO+WBIE9/UNy2x2aFc6ZF/tpi+gCtgsSWVcM1y14Uo45MC2eL0/DANpmIONeL46S
arD8Q8JWCFGO9gdl6nVNXlWq3st94xVKljPRSxCt92lt8qOc7Cu35jQ2JrvBaVLztvuaRG1Avgyn
oEZ8Zh5Zga366nxSd6s8rEtHqjRPFghotJTZCAnksLq3YepK2jaQp2/Wajbzg+rizeByXbO3D0XJ
wQQz5iR3TQSfhuKoMlRxw7YqW3ta96fFC/MFE+xL2c5ExG2iYpD6mc9mP6xkuxYEQsHYOjmbpgB6
2VEuXD7NtwoVd1yDb7mu4PBROzaH2eRgRHVrXw7W+2rt5GufjKd5fgPV7js4L7cS5E+ZJOlSJQiY
H99CbRK9VSvrZuHBWwkLTWolZ4CtxDSlsfJOpWQXzGTZgXX8R5cn+MosXo67YZ/9mLLrhDw+DFqO
IpImvYvddCRU+xp8XCU2NqBr0+1tOZNlOGgcpnd460pvhuQk3figcjre50vSXc0gj63XYG9jH6pi
zx/inC7nFS5euZwuGjn14PwIQvjNxrbJdKQyaR6WsN0VpJ9usrxTB9Px7zEhF5ng5nYLbTxOM/6x
4z67NhoewuChF7ib/O3kjbvsCqApQHoaDEI86zpST3y+8TZ+TmUBrvaevYXBSbchLWPfCL0YVdK3
ujVzcyh6f0e3GOqkgc9tE2BdfkmSFvLesruWzb0gMU1F036Far+U/dtyUS9P0b1A10CLRe1S8CWm
Yk8ndZhdRGVuu8diD+oi59t5k+4I1AweuGvf+8m1Bx30XMo0WcvfknGfW7GMAYPj3tTRtrHKuKxH
RfcTXaIC12AvWUSfByyLIxuKu7yJ26FwH7BPwBUsUi82qUvrAGpSWBaiWIm9i3ezSfcTYs03Tmkq
zAZ+Hll5I8zqtUA0PxWwn0LnfXoiS/cYEl4xMj/lMT9SNoB7vHahpEX2smP+DGVoqUwgq9g4yIR5
jrHm1EQR1LJUakrmajIrrrlHP6AwU4Q2MM235ODYfKd7dNo8GUBiBCwQuJeEBAgMQFvVjFeP1Hag
3C3lvqGvulEfLS3wtQFa+FbKSGvCBb95ziMQpGyd8ipCNc/RMFR5io+GsOaCWmrFGkzVbMUoeJdA
f+Oz79IJujIRHcLcPhfUQ7cKXO612ODBYHNL1YB8222yVcNIP47J0os1sRm4qVl2jvze7cHdWpQd
thZf0rYtPYAccJPkDTpN3RZ4rofxjHDFqEuqdktvoBZ2Zc9kLsaR2WuyMTjQeY1lyiZSU16sZyiK
Tgy2s/fO40YM+1Y8bjx84zt9YmOzvENZf3C+54/aPNmwJYLhzt8o1K0369iKYs6uoC0vGmrjo9kJ
bJEKxcmlAznKcOhSaNXpLu/ejXSaL1LtgKiy5NSNFWbN+uw4Ka5qIt/7xuxPyl636NOnOV56L5fn
3/5ax/79Frf+boWWwDONhpVQcJdTI6ehZineD3Jv0uPoelt27VhlDFYKdDQPCbRRMktxZVmGAAM7
2IjJkHMzhgy6nCkU7ax5hpJo72jTpAe5tFPdZjF/TiXOz4rmQ8l7pUuzh/xMGpzdhmn/zGJW1Mhs
Se3nFT0CVxaF1tlzmm3Zc6PUITXIP/z1raLtIchTc7OBhZS1gT4rCcnhQdyfbGvSyq8TPm5JskG/
AVz+uQ3xPUogfRHYYodMwyO0kX7LtlZV7QqHiwP076ZvfiyyCkdsbk06NkKOrLsrNL64TPRLvl+V
v3T7qiBdVQcNSeheyqzslgnaNOmZ53avEzg3cZ14yx8R2ldB2fJ+GIZcWOK2kozoEDF92HJ1n89r
UyZ7chlX15dGInnyGdvKfQ3PpMjA9/T+A4tdXjowy0yx1OvcFED4R2hImu7DIDd3onhVQidTe4IS
1x3WdUCis+jjmjpB23U6DhgUQDPbT0yB2ZAQKCXtgk8BH92+taV0UfTzdLTFjdHTMULVOqPCvIcW
VzwqJmEL2lM2s6NmsEMI6MLJODzfgeB4MHI+aATuy1QsaTVDsRNhECnlS92Pc35oO04PPYV+aljy
Zx3NcFg7l5d7sBP0FOXBdcV2mTD6OgBQVJoGJDTxVgyM3syQN8HwKKTZx4MpE8phR1BWbvvef+rm
HgiihQYpAOtUyy5NoDEKFnCcQ9WvmxJpXL73Xzzb9QNwkVwsEMxcuWtGnllW+DfDBlpJbwxlScar
w/mz0cV0P+3Q022zr0DOQ033IoWjni+qgParGskDwM2Nm1gLreuVlIwHIwok3RXUVEQsBd6DyWlJ
MLT8GejKXP3Q7erLyCAF2KSe0h4fcbadOXATAXY7iGPCXzMGuZGCmtQ+4spP44kn/JDo9SF2qT5F
DKkboQPUkk3QTzKjt0R2/rgwBv6Md2ckt71ywOKqzPRPWYs+8RFORCvF6kXngnAJDdFF3po9Al1c
hqfGLldobH/hDMRKF/3TYhpX+S18l1B39zXnZdBmLJccf+ITCFQ1MlnvcQRvrW3VqVvyL9sIjeQl
4vkcFrnXGZXvWAJzA8Wg15JDQ63sGKiIdODpFQORgKeTXkzQdrt2+1LJNcnPnh8GKcnjBNwEyiAW
28qBy8ruxyjtAft9OU5dM4oJxhzG9nuer9kxDNaWA8fx1DO6nHL4xhViULob1YLhH0wqyjiATKMt
yFub5/VaQNOsmJv3SvK8XJQ7xz3LQUGtxY2LPVxqR2CUyfa87PzYpGSoeJGjU7Poah2L8aaQ45Uh
He5XSz9zDG23rsV31Nr8pKy834YhOXsfbpt0XkrGtrwCE3QsQ5Hr+3Vn9xN4hBAo9gXowTeVYyUQ
6IeCnfJo91O+jzdp7p+l6tYSKJyrVpqMYlBzKGWGIOVp8iEzWXJcIbmgawtw0eEWKr7WUOYcA9Yy
obpXCEDSD7hKpFelGTsFPQE91wy1uuzzkN/uGN/6vVPXzH1l+RxuaDvfkolfun4G2oBZe2fwvNbA
Dqdz0QE+zNPOz/MKUypgLa1l3gCl5lNyshhYngq3LJluW6hHZ4jIBiIU3TZJTqocsfOMGi4MWhex
JSPk6Fy8R5RMFRCsV9OPX/ckqjMAMINO7LpV7QIsbA0dLud+GYQu0uds+sYd7UWzz+akYVSF7ZkG
kgBfLjXmaD1zx2WeSwZChu4JJNOefsYGQVO/gFZnthJ8UC2UcjkDa6QNJTeG+ncSw7jH5IbPtjuO
G7Nl4qw9MFlh/rjNnp1oCp7q4PgsxjaKNoWe7mwbIpbdBxEo8Oxduktc6hE6FGLzN4MCKAcWhlIY
m5KtwK7qljVUExjS+eCL4160EniKkcJ6dKumAT3c+S0eQbh+gMr1Y9ngEQrwaifCwGJNZ9F7SO5G
zmBRreBTRW5O3hakDquGiYmUPmnXyDKnQMn3tEUwZvFxaNP0OId4RAgcNBcMEIb9lWKTQCZ2Xxog
4CYxxRHoyMsSLMztECjsD71tvmSLCoIbqQUZQExkngNq7PTbAjp87mdXEzb6Mm2/UqQRzBbFBOZ2
gKJxG4ea+O6wB6CGIP1qq6U+LPN9ls9PwdkbNsT+hIAKVT2FwRyNsnd7DJDtisqynfoPnQctMwM1
ELNRzSVTMBti8y/QKHef1b2haVY21rXVwOZw2JNvbQBbyssviMACBfD8o0lshdZRwrzK/i43C68W
0ol9AfUKjQgQB7LfD3wyIEvAzqrdVtQmZvQAitKXaAfSRHxarjFJajn0X/cWJDNOwYrZbH9jWChK
PTf6zV8DG21snrdsh253pz/+puL6aeZVQu4aKGbHXW5zlYVqoLDPv0kJ7htYFRhjO70PLo2HaPOi
XmW8tPvDisG2SeyclH7ggH2d0B4sdtlPpgQ24Y40MGgjArUZ+x2iaGpuQJ5lhyZA+k7ACt88tHSH
4QgNVo3OzXiy6dAJCaW/9tOKoJPIlrMP9GufLCDv1/RCW9DIBlstuD7nw1OCsk9ua22Z5iCJzTSA
F4Yr+WZVbotry5hKedo1eyqCgjmFdcFCDhM6STo9bzyXNzCg8K7ZJijb7TRAfMMEVDc29wMIp9vF
buYoG/ltHeb20vjhic7bcIP7/iGw9TovLb46L+cygPCuwSXZhYlguhSq3R416T7O0wJPCVJj8OON
7yK/sWxuy81OMH+B5kvTwIRFq1Er6Pg2CAMDaRAjvi/MVW5GOI6ym/8jvYnbv41o/ufRg//L5xMI
/2ddjI8vzv13E51vd/2tiQETnf+TvTPrbdxKt/YvYoPcJDfJy0NSsyzL83BDlKtcnOeZv/57WDnp
qnS6G8jFd3GAoBF0EEeObEl7v+9az1olHZ3PrWauDCYwwS90glipUUPXpPEbufnTV1QdwxSqKW3b
sKSJTfm/UCe+Iv6FZgEtGJbgK38J6tTkahz+CifYlo6Pokk8Pc1UdXOFF36BOhULgKuNLXS+igGI
G4dRkTNZYJ5xvyHKtarOZyduWq8OqifeqacpGg9Bm0SuVDPpTurC1DgODZoIlFmuv9UDBFbjJLmf
d3a8iSbk6kq1mNQb52tWLFcddHOnT+m7Xo6jm+Txy5AY8V6w5IpkurYdcoPavS9GfKiD5kakOme7
M+DET8m3Rg0rOFMNZ7GqGSvKbnA1p7L4HDuy21XlwIEwBf0GOiH38DY65OUhQrAs7pnhNlYZta4V
sUeYZp64yVI9zCbf2shPsdEw0NvZjWFwEVaqvXGs+lqN8qVKR9jOfD5kVh9zO85HxWo22jJ9qm2g
e8pQ3+mliZtvF7lbxIb0rKI8B0aDZZN+EUt0Rf9FnQ2qL02C77g0ykHJ28LL88Z20XxCpAT1UwsD
qKfK2oZOcm57x/GMtizYXFXLfjWZ67VrklTfmiF9ll1U7xQp800om+hQhg5ngmFOm2TJJMO0+THW
rTN71RK2p9w2GZp4qXe1ym5Xqos4Ly0sYq3zfE2rfpChuBqttHnN5TGA8NhVGcqrNttMVboKl6HZ
3aVLJ4fLq5t8O6uRksxsfingOT1hSNNdTJH6WSR5IlkPfqarSHpx863FWnFRLfKDMQewbjjSi83i
oSzhu+iqdmcvptyJIgcyxKGGvqvfykZt72THed9O1uCOfa74iiyNXaKzZZqM+KtSFWwsNW+8xNak
mwuL+7uvfMOKqkdDkdB+BjKVbg6MlGMXMfBN0HblbKI+BsNRitoPM9X2xyGc9ojTX5eS11/azYsW
hsmNYaq99//lMP0/iHHBNP0XjKvPPz6b7Evx7VeP+DduQ/DIn0elbWLn2prGQaStR9svRyUMlyYc
x9B/PxB/glyckhYPEZZmAM1z9v4E4FdmwrAcG8gLoN74a44v3+kPZ6WjItPxl82JjPOsrV//5ayE
BOht2dXdnpNpMGbckOAtK0dkfUAeba4e0lpd3BHGp88ZcPPROFl195QO8qxN4c0CFTQo6S6u0aih
hfLKPjbQQwKKKMmGbQdVFA7OrZrWe1mUuV8uQ38OLLNKN3VW3cRJm/oFp/WhhVQKAY5WzQOXaimq
Q1ItiRvnct4LA5dH2nhzpdGXuJ0OCq6lPultXkM1dVezM0Gn4ioKWBtH2QBEDdo1y0wE2glJA7z/
QYnEsyOU9zrJn8pBdzZ6VcGdqsp7P4o7O0OPCIrijrXsMcLVwI8wYMWis6Y3N5ONLcKk7lbl/DYF
cyfunCgyA38qOCLrWYvqm9CYDMbIfHQBzG/rIH40RfHAwWZ6Ra8CZjgYeKnojbNpMOFF8JIuH1qE
jrgQWzDvdcVjd4bj3s2ldijm5WUcinMvxBe10vdWMm1mxPohSx5ruDSzXz6mMrgdNPPWUopPs5y+
jKulI+3xZJbOwbaVczw64HbTTcf2IfpYRT7Wd6lqXerIfrLL4JhFC5JEtTwn+nAy7GxxLbuI+B3K
hzAVkasb0TlZxHauldptZY0CFgUK59USm+OnzsqvvYYz5Nnl73PlR6Bm/Yj953PlfzrOlC7++udT
ZX3cz1OFiZlPq2bAYwnGpp+nClwXJw6DlAmo9WOW+iVTY3HarE9C1XjzrlDnz1NF2LZJEkb/bQb7
axyJ/WeMxHBWjIQjzLR088fXfzlVSmHoyRKkLVZqc98naKeLyO/GlbQUbXsZpAp30Kwc5rASmYgV
XwlnYIbmFoPCMqBoloHpt05Q7uRgsSTDEZTjVhY2CuGM6FYNdeZPansfJP3HpDnxuakb+660wcpc
tY3CozI5jae06Koir3YCFJsNXd8uRfqepWbvqnOmAiY4AyR8usCVsMHHr8OSPvD0uUbNWd0Scck9
EzZrUzdNu9OUdNilQundqeybUxw3kYH+Ki3XwrzEXWq/L6q2MZV6QjCETm3S8s2abD9Ck/D7JsOf
SE8hoo+fhpXhFZHxPKRoE5jaGNfGcpG9WXqJmp8UY7wuI1JNki1+Fcaj34oet31AGE1bKeAKoDNE
On9oeXqMMJ69jimvbPUHEk2rmTrj6qeRcE2ByDeHreERqBAbJzA/Biv4OgyobA4zsW8FqXYwFusa
14w4GG3eFGF+zBFo7lDvOqGeNGt5HNI59Jq83Sp4R0s0lGDj5m2Tprnby/A6Gck5X3rTLaLgeQ7j
W7Nvrn0iz6ay7PJpyt1aD+3HeXTOIfOriKwUhdWQ9qZcqhbDVfvOel5GtatB3ZrPShy04YPx41yH
Z7mK9agvlvnJ1LmmRJvVrrleCMIOuRraeUZ6nyAWBqVcOYiGMdN47GSMbS5m3/mNiq2DgwjC92kl
ZkfQWUj73AMsPi0I8dHc7lNdv2Rm81UsvDe6YbpLwQ9XJatzBVxuVaNtW5C6zcxdwAH9rtXkRbTg
ra6C+w60V3aJ7YZhczMC/RrcaaKpPk1g4KIjesNwm3qz7O4lwDDeJoYwCLG9UgQVULGRJ3clkLHe
p6gHky3dWRO3cWZ+t1ck+e8D9rcDln3wPx+w7mcT/rv9dl1ifz9edThXllhpcSJC4P96uApLrGcu
c9ePTfVXSE/TdQdujpzjH9l71ltLajbfDRbQWaH9vzSy/Rtu1lQNy3IsCH/4XQso8deRTZTAWlYW
DPs6U89BpeMQpM2dMcYEwvC8sHGML4aynGvH2YcmA4W0JmfbMFS6Vqhflzg7K0W9a+fMM4mhtQVc
XNNtuuFUOYeuJdTHd1Lq1stS6DHRu3nybUaJyXDD0ynftMWCQVN7QosvC+CHHL9n+puI36oAFD+/
GlGT+3D+6bbpqjuLdOFo5ZnXWjVBHDnOIztrHWwCh6UOCbt/GnuQJhymMWCBVTOyXVM47Np26t0C
l6KblsIvZ6fF3ZhD36mL4xgpBsEb6YBPGGPiYrsm42GZQAqOQrf5J3IBk89tNw+tYET9r5ebqIvx
7IUDhpgnz1G0iL0yqTNyk1m8SlRdHxY/YPmLZ5ddEIKBVGAFFcY6Oeq2pw2KxePj/YKQXE24Y8qS
efmC0dKKexmLjd60GybX2yGwkL2DQzKz5g2wQnNXcWyrtcu4/8AJsZkWZ1MOz0pqvvfY7EkuX+2y
3db2YHqKbh2LxMCQbMtLmlUbM8huRRfc5k0HwbicmmTc2zBNqqLhPs5oEOVGx4VAFjzOUQTgGP8I
k41GdJwM4+uSKvcglHcpiVoXcOwcVrheYx9tswjTruulFyQGhALjtpUa/B71TUD2QE/DQzaqXreU
WB2268igIAMgH9Q2bje9ycstu3abKCriw7yLJCLAkp6Jzrmt/lgAtSWG5obaezTc5fqNU95p2ofT
whyV5i5LAUx1iegAW6VIP62+cf57nQIewK+uSkhf1oHXBcRVm2WfOsNhRbo1NfWqLvDsoPL/Pg9/
nIeC6ew/n4ebf58iWB/0+3Fo/INhk5QP55tumsaqt/3OLBv/0CGSAaNVaRrCWb/0u96nQjrjf6o2
it8PLfCf0yYHIgohkLFjyN/iB3/lQCT69C87LLC0auqS09c0TA7FNWjwy7SptX0SC4GRGPeq81wT
ztvppG/3S5K8OmkXHmzILXzxB0VanlSHgeEpB9sN09e8LnYjMVE+a+M+EuNNE4YPVcGqszTzJmp0
tCEDs6tB1s5NG2qtmd86Y3xZluZYtEw6iv2gRdng20p1jBxtY/ChWZe6QTU2hWoe4lAkPBT3NrMr
WEwCpT7WVnxVxninVPGrFr3OwipvgyLTHmw5Bv4YxlutCg9hNfvzXMKhBMYbntlN4lQfBR/yUSR3
Tp9ulDTbEyJzFbs+KNVDn5Cq0lGp+pPWReQewlNSvpdrYltJtsti3kb4A+GgbstJeHUU+yk4Y2R+
EXNx0w5w3gmUcAspE8NK9Zp+VFSdXLo8MFrvnCw5D0lwTqtzWYXnQH0toZ0TLNB8uNHn2m/6a2LX
u9hRtl1xX2vEqivhTynLZKh6pojvtaR19cbw6rw/tkN2lE73Tmioc5xtNINHie+jw8VgW5BiJ9z9
jdW8d/19WpGwhsKe0xC4qvR7DY1TlzNz/kM3rjSzBvlh7+bkSxogJ2Qv6Iqsx9YRv1+OoVcbwnWy
Sx9afqe2vESavxAMLb458U2qO96aR58F5kqhctgiWjju2ErXsHvmdMhfDWdHCTeyG/cyh0I3Jy8u
vsG0euUQeRaaoAjk1k6WW/g7tx3UfdB0B0NKt+d8zMS85ZbexYt+KnsbGzU9dBG8yKCyfrTeQKbF
HAyO9mOGoqyqxQ5+Yx/aAxgOeESBZDoXh9IUe10Pd7raPmVJdmeYEr53IpprbDVZeZWee9pU3aTl
cnBIYI0JrF0C2tHZXpWVnq1N6IWpAIsaehcc3bXnZBuPMHtKdxIwegpcWx23Z3tQvAih0Cad3pN6
zebAj1Nln5WOFxtPZdWBLL+xgJ06jSiwmeyV+ahalhcn6rZRD8qiMyQH3pgkfqxkWzWqNurcus4I
ZxRZbhQ/pSXWKv56bMtzFNheLWpepXADa/HFGZP9MiPkAsDkmXWaWJfMHAm2KB60NLi00SWpKiLs
2s4ZjZ2Wx+4QJqcJHG4Y8tGfwiXCeh+ORqw9xMVYbeScc9GMwVsRxNeUhHFY55cJ/EurWQ3q4Kmv
4k3Qdk8GWlckl21dLXyvbdS9xs37rB4ifs/L2GxEF2/U/jqRGWeVbk94k2IzFvbybTIisUEScVyM
172VpsLLp9CgZyD7KoPer4YswI3MLqHT3qhT6o9LcDvK6jqDG/oRlNj27+vst+tM/W/XGfnJjPaO
rvx3pSQ88uedBuaMgKpZgpvjXwK2qsTawj1CI/ljEkf9h2br3FmqLYRl8uh/3mkUlpiGShJWcNOQ
3CV7+3vQ+PqbN/XfikmE4OL8gy7LncbaR87OkQg5hvkvumyXkcuMnardq2p2Cqz8GK8SwjA57MD1
27iKC6bGvFQ4xk4Pyc8HykwRQfakWsPNMNrv+Vgca3Xi2GC5zCpzeDVFuIbLu5bWkCHQ5bdlLGbV
cHtqQQpvrjmpPZUuj25bW8q4oYVlmw/DeVAWPy/mc6+Pz/y9Oy3xV8Mot4CLhzmu7uXQfLI1bAkO
Hma4b5E0hz7VN3FGhCgT1n0wNfuxyNl1g86XQ38YW84aXOF+EJehFG6dOvta176FYbdZIc6p7E4K
/R1dkd+2xNs8UKl9mRd7ZxmOhd0e5JyeMYyvw1ACq7Tc4Jw2EIx7M2teRU77StFk31GasT7Qd7xA
on6Mvbox+unTgVlWoqRy4z5Kb6JSz/f5WPefrYXIHQaBsje67BvZHcsTjkkDgp4/26LMzkYiRz+Y
xo8xatPT2Wmi7EUNEETGXBsuY40u4VqxmJHLO5YeIZPxXh8AO5ZWhyYrYfaiOcE3rLWbDqSiRpZS
w8lw60n5ogzaZqrEVptYAGw2uW41k+abYp5epkG7L2kEqWkGUbLmVGXJQMVItFu4yIqqfMo667nk
8HExNw8L3SSZmqkA+SV0NGRSK7RrlYXfOgJMS0hvAhfAJhh71K+SUgjZXjOGEtSLbpfmJChmqldC
NSo3U6zlu1oo9w6dLqWIul0SWlO3D/U+RCCr7hTNgN0xw8yFLXou0jQmvCOth8kGIUmjKHsb7VG5
beLI2UxjcNG65HsbhpZXkD89aIrcThL0aMUFEYLaCUZaMaQbh8pNVXXxM8kor9WVr/qc7Dq0pGys
rhPaErDfc7aKTSOqkwyTS9zTr8DQdzsUKy08N37NC5PAYwNFLI9VvJwGtKzZ4Hs03Ctz3YNzIHfp
6F5yFcDsVQrrV1GsRx0zs+k+T8U+KJ0PTVXYhSLeQlo2T75cRbVlldfEKrQVKG4typsSw1j3StFB
d2XwL0qabKtVrWsVULk0DyzAtuFFmfm1J8Z8BQs8mavaF6naJRBx6C1pitSEJGgDlntKzrX395Xw
25WARPOfN5xdVvZfP9vus+H4/9F89Uu7FY/8eSXY6y7zQ6H5l5oqUpksPlQX/CYJ/XPJ4dS3SUqu
VQjQBuvx/4cLAe/u1xvmL1wIcBJ/uhAwAn8ERx3wBv57f1xyItlYicyGfp/UbXbbdzFUHnFRu9kW
rDh7MgCK21PSEccPuvrUydsEMMCmxqMgcqKIdxqMLCo+TKo+HCo/yvw+pNvJaeHZqLUyyO9bFIS0
cwxdBchFcUg+vTnt94gykYZSkTL+HLprGJXPGYUjFjgUsRSDGpKGOhIwVnegniSipmQxn+IMAQma
LKABIlbCYxjH1DV9yabLQNGJReEJGRDk427nRI8CsjOpHxPKUQI+xIGK3DJ8juj1uflmEAW3KFSZ
+vyacSKPFK2UFK5QL3ABM9twVB9UClk64miKCdwLgIo2dhinlDjhBz//yaLLZdXYp7Xbpek9i64X
J6UFiu6XMB62KfnBXmdWR7CAIk/uxsS5QWLB8QeUhFSQWe81FMv0FMzMFM00FM7oCUy6WDtoBjxa
fkioBOppGhmT6LzveLRej/c9JTZhYdx1jJzZChaCoHFVSypvMqpvLCpweqpweipxMqpxGDrcmsxa
T5HREA38e8025oeiUCcWhdtRsLNQtBPHdwa1Oxr1O6s3a2TMBbWyqdd6Hmp6DOp6RPFmUN6zUOKj
AZlNw2UxP2L11lY+pyZ/te3HbIrXdCSNSZQBxeV4mJdvoqFTbO0KIlR0aKb5qyYyWmgkSMlE8Y0x
lruGoqEeP3Wut87Q8UpRRGRTSDQQ2egpKJoMdpkeak9FqGsfJ2qMVOqM2F+eFOqNUMkpXnqIjHNB
9VEbPdYUIWkUIoUx+ldOBES4Sf0Wwiw0Tko3UbTLKVPqOcYHp9s0neVLolhDMt62av2gUMIUWtlp
pJSp1hZXRzu309yfKW2iM8yf9AZkU3UNSJeRYYBnfClMfbPAXWq8gy0r4tQFCqITKjEizGm0Stt8
GumMQiH2dfWjUN5yjacqW2zqaJPml5m2KaUEuFW+pHRQhcFTq7MSkEcA693Y5H6q8CLC8k6hv2pm
s1zos+rT+2xtt6LlSqPtKqX1aiSq0tCC1Ycvkk4sg26seS3JErRlacv8rjH4VLx35VqnZeQIECmN
JKMaPoSYOU/8nInbz6AvxmjGl2SQ8IJzbG4TdSCmbRnlyyAr+zDNQbC1IFH8fErx1ZaMbGvXPUcT
kE/XUrKgBlc1zooXlRTflW0OatKMuYmWjNjD1SG5IOu7iNTUV5zwcV8p+8ZsbNY38TyrMVof0oRL
OO41nsUpy3l5rNHTtdKv1cdhfFS0wCPB7Tn5fBsAiRf4NWZFFxFZohYfzkhqVuTsYJb5LpDjfoSI
tmjYAqUmx0RRgVW+jrN+7OoPkHGvcQizxk9RaH/Pp+SkaNqNHn+aCyYb71E70HcqUb8peQ+j6SJU
8IT5ThsQSFnppL2m7ACu+wfVJFlecrDMlZ/wpq4idsbG9PSCwpc4BldPvSaefS3uYQ4adBVI6vBs
wmHD1ri1cV6Kq9KXp6UGKYIUMogfMLMaw5onEISRl21ba26rZl6qax6Zsa06Rz7JgKqgZSUJt1V8
XLp3UYd707G9FuQ8hUiL9e91ZbpB+lTlHzPjlTne2pK1dLk1OWESXaCB1m7IX4pebplTvagyCSaS
p3FMpCLHM5uQoR7I12xpDpP8yI3rlB9Cr7yCNh6rSHxrHP1coQQr0r1sKTyZE4+ZeMfH5sZKqI8K
lbNK2IwbBRBudO2qf8soxKureB8kN0HTYPrRjWdFe6nWPsLXo20E5Kz6vezlNnJ4e3DM6ukGAs6v
k9JvNcMNrQtthy5NHqcooH1K+SbxFarlqSVfV5j1pkWfCnjdK5jkbky2RRN4zSo5ZVuZ0L43Mh6i
kFg3wCy+QJphCuboVPayfLFz3ZdWcNOOw2aq3xu1OwFB3w8x4DpMOziLGOllI6M2OZ9dnFPnA6vf
fy7jyyTG+wKSpQmUg4yajcNbdBnlpTV4a5Le6VU473T2uuYbLQZvwGxLOB24kb0uDLaFTiNf1+4Z
GxuStRCJXjCxbsWxB/Z/GEbz0snCi7V5y3y5NQkRyUVx0zK/XaL5AhDyRvQ6I6pRxNWpykvD9Po4
DUjHSafnn4r2oyTxPG7+Hgd/jIP6fx0HH8p8Leno/jwMro/7OQzSL4rJpiFUqywf7N8/NW+8N0Ol
KgNbz4Lt+uc4uDp9JmQWX5crYLF6ij8ZV9368T941LVkw/4r+gCo4Z/HQc12wFupBbFMBtA/joOU
bTZFmU6EZqd3UdqFW45cAKMs2S9lTopU1TisRt9w+hcRj8e5mk80ezwu8fiSL+GmC0yVYixR36og
5Td6AoRtYua7hcV5HQu6cEIzxSqjZOsQGFp4Y6rjC0Efw9fLSPWsUHtWHP1Jz+CfZDi76VD4amIc
klACODJ/uWUUbI1kRla1LaQCMYwXUx+PZOpit1KWt24ZHqdc3GnV8KJP3CPME8piIcgRYhjFo5o8
zsTyHOs9i5O7gSrRqHO2ce7soko8DCnJUo1ko/lYMiBqaumruIO6rXh6CxTGTVNiTrZN4znisoCg
8H/pwJhHblGJ3mrQjaF7WMyvxsiNxwEUK5eykFR3fFkIW8WonBWzNFdr/j4Mj4M+0cjF2KjhJp6s
wT5TObIdZmMLAXNbA57K+akmQJbrRDBN2wU08FX5mtZMRJh5VUNugV/cWESeUj1a9r1Oa2zXZD7T
Fz9RvRvldSFU1KDDk7n2KotWTAwyVVb+3MVeTxpF4XSPsWBhKraaPfiD1G8TkAQYszOAf+5mpM2r
dkDwzahR4VeQa3d9waSz1gjar5MOrxJm6JtkdBrk68V2x0QcjSo/W4z9conuQWeP4wgL14ZbO8QB
pQyiNurNkvb7XvSPcwdsatNzQgELacdrHyV3xSB3SwekXJJpG5+i5h5S91bY2dFaOUK9nTZtBXdW
W7fZGG/6+KsuL/NwCpcH/rPc3FgjZCFZq18L6zG1iOMmNx33yHRrjfG2K8V+0ulhnJPkXC1yp8X6
Wy5TRuLBj/gxayu8IXWd2t9CPAnHfMz1Z4RWNqRg2I5pT0nMbZHpvtKWm9TGOEA7D/sINyDfZcGI
kZJ62XCfEroapmBbM+Kpo0AN0f2lfaaxw9eajppZrJeesZlCuHYWZ52hnCIKbySD78w98q6JZGyj
iqdcmHQ3TlS+MQZZtQ8uvAmRv/vy3ikbX047Qid+YWeU7Kz3Y7bP8vxiOQ7Sf+DnS7tdrHuHoM5S
EZFps52J8qRAnEy7RlMoSCB5Y/dscvZW7dq3sNOuYcl/saHmMkTGW2JvLZeQTQnSUl6CKPWSvN9l
YeIllAKvvW1lfy3KW7Uat2rwvQ9eozUuGTe+Ht3HjOx9M1NAZXNZl36W5G4knqwlOqJKUpx1WS3+
jjVyTbUv5sJn/fvgXKXaAqZPd6KI+VbXTCfBRZ0O7GOlLZ6u3ET9NVyeFKlvzLb3o6h/aOUrSRZv
rNBUwtDLQ8q+UJ4acWvlW72W26xsNoPstg6hurR1tmN5borYVZPC18y1fHTeBjklKoaFz2PbfAII
X7fXBihrZB3mSXoE2T09Lcm+hltFf27WimPrvmStI6e2bwA2TdrJGLp1FNDAmWtaCOjpojOgKpKt
ZsYPTmtubb3ZsZAQFH9PimWTOvMhJQ5FZYBnEJuvaIDoeY+yCWG7oBWN6UVxqPCV2bYSIQB6xps6
cRuNqEyTv9dOcpv11aZLeEuGztlqKSXqoq2ZQAaFyYuI4mc0uG0XNTt7WnahvFszus5k74QyfE6U
v+bWWysbppOnFSCyMNvyyWTtGt9n09mmdX5TduYuUuTe7s19Ed3JrL7EbURar9patABTMYFDZeEf
Avanw30WaoSo6L6O5X5hALElv3OLmkYNpL6vaBdZR2a1sk2vClFQiTDXUtsV42BsWxqDtksth/vC
XL6kMcdeC7/r0wypIzTyCSPk+rpMR2OuNoFlvGul/j116NVIqrPq/Bi7K/ZLk43vWBpbGlR22RBC
UJkrZ9YnerfNZa99VfX0ZYrwG4cOQysni5TMSXzpRh3bcp3VsvBkUpbwkS7qR9gt97ZAbiYYppd/
62n/C7Az0vxnPe3ms/n6b7U0HvXL+ATybmKRmOuIojGe/ByfAN7hT+VKnTNa/QEZMCBX0dGoJELq
Wr/0c3wiaSTphIdp5e+svxQRwpj58/gkMFV4IpaUJlTsH8cn28hp3FH6Ye/0BuWeXI6B4fftV4Pu
i4QQu1zeowQqgM+T4F2GSOKFIiWRgVH77PTXKgrX6mZswwWEcK8V/aZJ9S1xycuYLF5jY10O1mM5
K0fA6QD/UvcoUbtb6o7NiRs3ZwHdWMSO/SYdtkY9aehP1m3e8nyogjL3cjkWDeE8dwkcDija5TE9
kWesY2xH28mOb0byPoNub2r7RAWkfmT22yRJdGjgspB3WIu55NZujEz3jGba2hF4EBFcB/vcTijW
qC9m+ihY9TOi6Wj3VBiHtLw/F70B6LVOMoD92S6pvhIOoPuYXoHScIXCfNhGbpI0NOVjEpCViTLK
VuxNImlHzrdVui/lxzLtM8pclXBybYOOd4VWJGLoXX3WB8OnhHSX4lDRlsEsYSxEBRptb5fZoSzI
Z28SLpimem7mzo+AS1eysz9E3btFB0B/uyR7I9tXYm9Qkk5yXyvuJHu4NF5G+0tiHyWyEjkDqj6C
NHwsJGnw4SYTd2awk+FX3SEWnNKArHZHPX1yxudKIwdfPITqqyMVd+iPQ8XCZlw651LoTzRGxeab
1j31AhjtPIRXUz8oxqdFfECJv3Tt0SluHCP2k/Ba8UwJ8lbtQ8y153DYEum92E65L/UZFQDrI3H8
qjmVE03OMWHkkgFCJj4GN39KAyVt5JBrK/Kd4G0sKrirO8lstxBTT6xNOhbgBoUPL+aFablXY0lQ
9TnQL0XDL+kMwXWYK8urJtqryi9a8TBk9VWviGWPlMVWlReSrhr6fB9nI03aIvqss/GmGJAV2SZ8
oUyHIrZOEcdmxvEp13M0F7ZyjIX0JqoNFFIel1yhLhN+jMmeUbtt4xfTzLsPp7KVbdHO/X4WAcIf
r0hXGf2nSCmFa2md2WdSKXZ5RNW/BJwhGJv3pF6dXtmRoKDmPam6G2EAMRRZ7mxSb097+3dHsqhb
FlDGYFMiojt0o2kyf1Ns3oXmEq0gBjOl47QXlRYUvh3K2ZivyWCLJJUoEGuiarwrrYbCvvWaArdZ
W9k1mjAsQsdF3mnwM6nKdICrVgwUOE1WiVRZFl/h0I/UmoTA7m68DhlVZr6rs5w3DmVwq56wDYL+
skTLSdhvqtof1D75CCdy1HXwTRDaCxkfqWJHGa6HLVJsYOHwMKw0yO2cL/kAHYD8Ui7JG5rVYZiT
U7Z0r3kYMjI23jwmu0n9zOmvW1JzZxp8k6Y558wcgXoeM3i/aI/XvWsS8jm4o0gHLBA4gzimvcVg
zR9swIVLbZXYJ4IdYbp0JX+WgnVHksBN6dWq0pJ6KFJjGK/jnG1qHYCSMGDR39KVSKp7BhvclCL0
y5GgIfV781S7edFtRvvaxzeW9s2MviJrmTaEZ3Kw2t2i9/SPVLTSr3+4QH8wmtir4udQciisBl12
Jhf4/9g7s544ljTvf5XWXE+eyX25mJbeWrKqgAKKzcBNqgyc3Pc9P/37C2wfg41BHqSWkHzRavkY
sirAFfHEf11YkwlJkOOKsc7sSV40wV1jIrlKj7xxAp2EqE3nCW7nvOePkMpaduSVyZy5fTYQ4tKp
/KZ6XATd4RDrsybI8DrexMmt5N0p3tGgi9ka22NaHyWx6Xq4kZKywG+Qk2pyR20GMSzlSdafOdKZ
UTtgkfJWdaYjKz7tGobHwJ/pGP2islv5NSkH49kfCOYLIwc99esJYt3e4/H8GYBR+a5vEwRBqeio
MfEiqEZf+NRjjB7RFOHECCS+9MM8BWDI7jAsWTUUEXcujDHfJwhqZlTkiA7abqTYv2ecE6nKPwo0
uCUiIpFNvMuy9sMEUaeAdXKscNfPdH3WmVELGV0xUChR6Mby6KYl3Frhm+05KRqmOk+KIJnLVe7t
/MGY7jOlCtFWKJ7bF7V0kuAlWUhNtfMLhNOGuF+FUF7i5hLe+O1nPXgg9WXmG/qJBo5r+CMJAPps
KHoiDptZEt0T8oBXN8GaQEcH1R41Sm5H3hTp4YC6u+6yuWNTPIABwSe8J2tQ8wXKqebz7oldR4EX
GT1atH6tBsOhWqh7GG3YpJ4R3YqKnSOE5mZLXB7K21IocEFpwhRQRnEOZSBYGz6jT6R5iXKXYJqN
UXDhCZyZbdxN6Ht9OznPEuMgRfdLd8eqIO9MVj4Pzik0Sdjt9PQ2BtudpnpplxcpGmLEWkchmmIb
bbE2wU+ipeuE6FgR8uMqsK+0sDywO/APOw2vnKDc9+X0KJhbVYHzKbQMEg1K0BK/8+YqmgKsMsf5
FOjcGnIcQem1VRdgP7LSLT2koX2snFtIRY048TdADdeqUJGOapqsusjmXpnLXbmpptHEyLw1mc1a
tKeb/zb6ZprCnGmyiKulHOIKlNJZXJJkYCO4rq7/u53ITyNPo1tjf181+YnKT8QbjzR5+2dD+bKh
vBq9vG4z6P37F/cUvvHbnkJugYx8S3YU2cQ4rj1vVUCNzAfaghOSNXFh+S5kthAGyCicNW4tCMae
7iloohFqQfCotqbKvxWITlTOT3sKlj4k1rasmCI/gVd6KmTupFEddUkZ1iWUIuUJfpLv0MoyIvVc
HurFiBlphXffWHd2FepzLSVPEQNE0Ryiga4XfqeRAszdGnZoaQRdypHuWf6RVal7VRvNXVoOnTsV
KneMajgKJtteo2xyEQjJbq2Yw7yrOfqZSuBQa+M2J7NmBkstMwnBBIc0EcUNHTptUTizCPHP3CoH
MllM/7zWvKPMbk7JSCA4Jr/N+uCkcQaVm4Z8avbasu3is9HTCEKMUQEzfqtunWN5NxAJ3KrGZH6y
mpygFUnZ2rkQbkmeddEoEeI3jRQjkqfOPI1BsDTjCVSXdECtuDJy9cIb6084b9tlU+J7IEvSdJng
uL44RtGRQ2CSGG3a2lIyu3Kum/59lpTxMh06AonCaiuTyMDH9rYhoUGNu1ONxIaJHJe1ZEpXlcFE
rpPqUEH8r+IwOJds+dbxNGXWEJA2T1WVnF7LSxa+Z8YL28j+tkRiBCqtoyZA36uCWMwHqIZ520af
Yi0lcKdneCkSfuLoli9UopCTNL8vCmuNipVgWM267BN4UdI7b8qx79bEuwT0EFHKo3f6fU4+47Ht
VcZhRhjLtmzxxAhTR+N6XTG6dBOlK6UIkGqY1o4eiWmh1sQuplKC9BvG8LqexHTXkZAs5461qGw1
PihMMV9xBl15YUupBs5DUM2kcEeJxJxx7JuLKkJmVXE+uKbZW+6fbevLtsVY8Os5aBve3ycPL7Y4
CEHo920Lh77BCP9jgwOSI1U12TFUgBaZCeX7lkVLnmnLlop4VLiAn25ZzEbU7pFnqmP4xwT8G7Ik
zWSg+nEMUgBHTcYt3qTpCNnSE++FUUtELHXMPW2Lazfx88DNQKSpTjHP7FK3jitYZjlsPjeGyik+
NlcV8XP3kR3lqEjqJBlgv42O4Gxp2nhcqBLykrQaIEE1l438KbWHwi0gu21t0A7t0IGq5lZwKDfJ
1jeb3SjfEHV36OXpRlEQUsMtyST1+SIm+yS1yR10+uGsH7rxWu4Healm9gU2ssumkUeifr2tkwi+
OSy3uDkiNOhaP28NPMSVLw/Htt1DqrX5nUGGyEalDU5VGn0xcuOc0ZYGSh6my74fTjpHWQXQZTSo
nGU9su+pPpCVnOu8SrBylgHEYIfw4mUnH2CuuLIhcpzUW/PJovFlUtysr1ZmTSCer2+CaGpmae7X
J94wCb0TW19ULhGp3pcJtWRSvBAh2LFMrhMwfm3gbGb46yw76Zbj6FDBZoyLpizp6MocV4d9SoBj
7fpag5PyMKi2FTw9EtEwvSwlPvmeAo2kueUwuBoSyUA/6JVDWWrdidtT311I2o0eHpfheUjGe0dY
VR/ue5THo3wsonGNnuiS8q5tzk1wLo9euzqBTzHxNR/LMG/8nz2WsEb4fOHlJubKKJDmtgqToWWL
zK8Rix6bsHlRHi+cSD4P8YAkqe3SAIJdINjZ1m1eYmmZkJpMsrmQcR0T+D2T4Q57OERiBi9yOEVZ
kIv8Dg8GQTcixSd5WFCQmJLdSpCS4SM9KaubCL6SKZqtEwLTg8nEJnwVqfbEXZMcBydvP6VSBa0E
877RWwJ29DLzl0qjGXOlQk+Gv50U1CqVt32k4UpIEnMed1w4fYnPQbHP4pIsOkoMWu76NCUlQ7Nz
om4RedNRoiMO8Ju4neud3C8JTkb4RgIWQMbG8rgymwyYmeTdm9iQ5hP0UG6giBjyeQeOUyF1asF1
jOlczfd4eW4HMJ8+CZG9kYN56mjwM1cT2JBvgPSAFWnQUDGZixEY0giWpHpHvoODhBReDzkDNw8m
ZJNUhwQUirvMohjEdR2JBigVQrIUzCoT2BUYVlyUa19gWo/YVj/L6/NU+pSDe2XKiQ0KZmdbIzqY
5FsTfAz3s65tJuWkHo7S/HYwL8PqZrDWqXYZ5CeBfoxwd24lBza4mzRdT9M5gXoLu7+K9AsPfK6h
RVIFrzP8u0Yj1/MMebulpgsHXG+QDyPCNMD6Qvsgrz4b+icDzEnOdrLl4qF2oQ0ndVUitfaP5HAT
NrcF6nPeaaKclCCLnXoVctFy1GWu3Fhgj4aGxwYssrMxwhuHsrfRwSmt1li05dEEekkc5CI2SzJ6
YINBN+VhnRd3sKxraVr2QKDJcN4DiHKkL0MAUnFJSGNvPmCJMUJpMwKk0ggRJCvPA1kVICtgq1Nd
RUCvERBsEMFTAcnq8YUtbYn8wLfDcU3bhAV826Mu0yXCmWoipIB3Y2DeErg3BPY1gH/TANMWWmfH
8PKDzLI3f47px2Nae9VTss2zVNTP/gxYiO/7dkoDWODeBWn/KhnhAP9OeXA+4iVXdXIgfrxcoOz4
DlHIfLtqcwnU8Jj8plGco/zHs1nn/IdrQQas2CAiz89mp0gKT+fyi+Ksas7zXK2aVWWN8bCSWyMd
jnFFC1MWqrImqXdj4nFkwdMmkW0tra5FYDaqf48Ku0Rb4xw2/dx0iQmPl0OHenPyenubJlzFMVLW
M1ut+4WRxPS4kDy4qBPzHn521VdsyFJAHVuArdqpmP0TTgdw7a4+xJsHEIAQ8GBU7IOgooMhRoMN
aSvTq1pIR204DkdaXpgnlYg2HEJ2I2VckhV8q1MFm/jyenRkeBcuZ0tJIS7dsmjXNDTpajRwnCmp
ftvx6U3gbg3Fzpc+agMzxPuGk4Bc83JeydmpkoTNpu6UaGeEHVTLtG4DrbjkOqKcylUjQ+4SBrsJ
A3nTy+CSspxLCADGboHTukG3QYyl1UzkONbqfswCgb2EV2NLwC3REdgOgrZAUUYWcbBmc133kZGk
K70fyCZLxXhCKLQ7mupBGGSLgcsVOWOkQijRNlBs1+DCJAR3hQs7cqBg94BCCxZRq3f5ndUnzVVm
VWQOEVvdu02XVKd6H1xKenBPzNAK+cXEmT9mult5JJHYUiNjxmvIRE/JYquV9K5UyTFSuRzPvEZe
lT2tpSp8VmfjjDFAZZPdn13kyy7yKkZxmYUv4RPaM3wCalNM8jbwpkgLe7qF6NjUSAUjPkJ7Wg6F
5Aw7gDCkgScgt+Zx37cTA2iS/1lkBYmYoN8Z9dXH2MTnsYoGeRPgsexklB3pP4z6rV1LqlHR09AS
DkE4qArsyHyF9mCTMr2qTLFx53xqPRICw2ITEPuv1TcSyQl5qSyUpFs3k3+DFvvepnrV68oTh2ly
cJxFYmM1o7YQVeayE2O12jKcxgy2qk+WbKuStRCxJWAxu6RB6r72VD4EMWGFqjMz9cplukwWhVmd
mfot6cgnAfa4kny9tSAqq3arlcJnajb+jkMZK7TwXA4mXiJMmApmzABT5thG0KaBiEBuF9MY3nkB
McgwThC9WDpl4e0chctzEH5PTTg/2XrqQ1Ql86I6b2WF7G5wjtTYKNWtn9y2nTt2uGfBgnt/Iqun
ukwLFPb4TVV8pyP+0wAfaoI5IPKD0yiwb6wRo2okLKsG3tUUDyuhDPinha11VB2UZyTndBoacsqx
NThnlL5dVO8sA02bnKL4q6517873hsNWKVb06+6ULF8No3oVmIWrh/HWDrsj5tWzjpHTqWy3S6jd
o1oJljEDdgnscU2woIse1a2s4kLnHcegFklWzZFEMShRoIXFqgFbNaRR9JHPCEKbaXo7a3omzlyb
k3ONXNlZZ3FBhdcEImzgvkNK2ymAT6jOHI3LhXVk50DAQYKAF5S4Zc6t6FaRIWOMdmkIqRcQxLxm
iJPkyHWskyJY6dG25m6TWhddcaNz7CgGtwCuhotcOidzXjePCddSjInZzmT791ZVoa0UK1pSwHsf
WQGSs+QsrM4q57LvmxXCullkWCs1SHbC2t3LlWvF3TpjAPTIhKyq6HxE+BZqBUtnh8+6eVpIyxwR
mY5Qrjbss4hMdPrLlL440Af5IENT1yKpxvw+162IegUdmfE1EcsYGoUsa0IfhYhMjg6wsM1jFHtS
SB7p1GiUE+Q46pUTA8ewY4xu2SfLKaL+B+3fiKAan/ciAERvmnSTJ968RisohRX0w2mIgpCGjxV5
A/NCrw8sfpgDxJ3S39XknhKvN80SfVqYVZRyufbSjkwrAog40YxloKTM98Zwl1KynoiCMu6Z+lTd
99oaCY0/c8RF9M8x8OUYAFZ+BfPJGWPqF0ZJvuvbKKn/pZqmhd1LiGDYb58eA9RHkZ/r0MxFEMZT
8YzyF5APRjTZUDFbPp4R3w+CRy7MBvIB+0ad/DsHgfYC9UXAES+l8e4UUzUFjP0E8yFSMG+nMh/W
Wqme4xYji95xLQExyKpP5YQGLjCcogEgt0DoMONPY5Ncmpl1pObiX1zdXjj1cFH21iQ+SFeWiNPv
gvxWp9IaXcApMe/QPdTrGU10bDhEeJfBeVxE91nbQLB4CdBRGh3myrR1EPYTr2P/nTj6VZ6T/KM6
dCPFylk16pRIRdZ13RvjbFAJAyqc+FCT8rWW+1vLlM5UKvpmxI5fysQNFCnWhirFvVunKyfrqBGe
hluS06maofOjMXzXCvurntiDqO+B6IF3y4JwushSKgytVw1nEGo9dala0z0Axg2VTDeQVwmx2qI1
ykAUZNWlOkt1TCFaXF0N7bhJa/nWrhCeir7ROC/2aZ7v6t66wtm9LqqaqPkiRsZdrJPI2IfY4hqs
KAbO30BtlslEnxTm7DhpMLlCSlHEM8sKb4SawvDnJydNNKyp2dsiklz1WXc4luZVO5TB3OxQI+qk
cjSOv0YQjANJYvo0brS2XmaUuhdhcpZP/MIK0j88xUdIbByUk+TqVW3PhzbZSa3sxkP0kGU6gZNT
DPw1HBhpv7ZwlqHWDtmfqcHosvqTI00XCQKAoDJZJTCVyhlR4PmrSN0DZrAWSqYs1JLCD1m+Za4+
CxR5q6vktPgBPV516HfLPODS7+N5K0Mrpz6m32gmJQLUpCuBREC5vqnUfCuriIniQuc+XRDnXm0q
QoxmzA3XOsVSc2WsTkhvoS0gWlBOTwfCpJ/k4XA2qfnAMdISV67VtyoAoFtiCIk85ZOhi0ZoKfzM
tonEx0H6OKYWSR8GWgSjALPpt14mCxeXg7IiDzV06s315LQl0mvcbLmf4HkRWSh+gAuFbhLIGrQZ
atcJEjeqhKylXIyxdzkURF04crkuo2wVOfxbV4D9u7y6zU1HoY0aM4zh4KYpzO6mxkSSkO5VJtxc
4rS/JvlDW1UxSSRR71ZDgAMzrpRqODTtscowZ9o3o0NtbhtHx7iv+CwUJIT5mXqveeFDNJbjkpxU
6bChf5eYfdhUUck79cGEIJ3cPt2pz+qyPalK1OqiQpbeBABAUSub28q9Tc8sBS73ZNtTbNIqVEs7
ri2Fq2ygfE6iqkWWRjeayqMoMt1KUku6Dwj/CpOmmxFims3ZdDZl1FEDUmd7uTAIL8nkI18J9m1e
3IK93EhkXM17C/WbKvKpu0He2aqnrCdwGTt1wFf1v0et3zS0FWBxpDPKyU+p3lxGIeBK2vrHJaTX
LCAdeyIl22qMHYlqvIeGqj6QlnuntdbV+LmVmNAcwTklkE+4cqGhaggpQzBTZKomM8lTtpnWeksG
DvOTLpisSnBaVRWnbqQWo3mrxUhiIrlxcZauB4+ELQfnHTR3cFq0yufOUAFZ9fjMSLo97XOLaKxx
RKYxyFnupHOkUzqbmHbZh5h6M/9Wk9OEf/5+N9Ob6TRpGQKm2tyambKtnWmD2GnR6o3bBylBg3q0
xjp21WJ5jKdoa8AsOhIxClzHB7Tqf87zL+c5uMqvz/OTu4f9C1IWjW/6fpwDwkCdfD19xaH9HRlC
I4vo1gDs+eFaJ5JJIGmQpz4e6P9c6/CcI5zlvxmqKVzpPO43GJxHpesPtzquKTKMkOqomkxuybPD
3C5rmokUu1o7lVYd2hHREkFad6uiquoVtXtUyZSOsmYgQT6BHScYKb7oDbLqU5qn4EoG7QhABRte
2fUH2G6yBLEeCwDzNBxnWbYVnmwNbcwZ0RiaS5SeACvGo7JIjknjt+eIZVYJ2t/9EGB7d8sxOPVa
jy7wDNGMWbtDRp1s0VvHuUdpmq1l/bw3muyoiGRKQprWiSc3hws6bwVslDwCSFRoLMvIOlD8qDuw
BMwUCsApUNDQeAKEQuY2ovS1EccAUKkgVZ7nPNhWDWdugmIVWUztrp43M70l+KegBUngXQ0ao7lX
kttvxZLuSmaFU8jBvRI1IqQTzCwV6JkicLRQlw5agDWDKp4ZpWwcho+wW+cVEX5CrSnxv4dSfe6R
ujU8xq8MRkshap6UHq5tW9JQ65mRKQC4Esf9gQbSNqtb2PS+rfqV7gCOU1Ra4QeJr0g4vXAIgeGf
FcVhnb9uZfkMmxq4eokZIkBgpM//fOS/fOQZaX/9kT/d1/X+pYhmjW/7/qFHZEJGp/ZFvvbcQAgq
S94y4T6yzj9pPnLfiFvlL0QkBiO6ogHZiqjQJ2iOSMzjiGcc1k3Z+S00R3sMdn/+uddQ0cEe83oo
4oT38ekQb/Sllbc5fu5+LA5GW3xKqqusoBwwBBuUwXvzrNl1OfFsrXVHvNWBMPAbRIKVcsgZ2Lrk
Sc8NmvoMLVlN/bgc6ZekCBneQ5oPxFQCOs81YivpdjpJiLHMyaPJRa6lr1sHlUi6dIi8zGT72ks6
araN26K7GgnGNND+ZpZ5Tg8Ct2KSM3V4My7K2LnQlaFoubMI2WQKXRK3s0SRf9a2+OJEGidyFLej
j9LxY+EYo+0CT9DciFgkIjE80rlI96xEzqclEj/Zo7LrScnJ0KFnd1aqpIMmYU5OKFESSEFbfzj0
cBWFnh2cOlZGalFeNwST2mXXbM1xQuHiMYG4vnnmtVKCGSkOmKsBl3oiaBJgrMzzGC6qYnDLvJyT
u+YywKzt6obK9KXRdseY7xZ0ohMwLPyOSM26heGZG4e2Ps9sbxRBppdM0VOPPYYKTy3bYHxcyn12
nCnFZWSjMwwdigSBq0yConV4J2fA30y3uJnGq2SUFpFxZzbHvn9t2VuLCLf6ODDmZUL6HfkE0E2Z
Us6noodP3TsVrnU6qJP+wNZ3JaRga+969k3buI1yJC1EOZMHBRSykY1hM6YbD01NiLc8b8796CRv
05Mx8JZdXbpmFwKXVUeS0Z1odnsUV6FraspDaPuuBkoU6tmBkeRLRT+LmGtGedeQ39/K1MU7lI7A
2fXmwyQ9KF6zsWsGMUAM9KIHGlF0UGUEE1X6NvT7VTxSYDWASVXN4FoMzuloHUn0xck0PMb6eELL
80VDepVsu1FIMwfOWZxtdCNOiykqyUvVufRRRO7l+P5txx0i48qOUazHFtcORByGetEjE08Teq+9
T2OV0jJOwmNuz2lWoeLZ69d1qy67pnEbJmLqKrdaFXLs9PwrpVyY3qYpIB+XlI6y6+Yjez7Xp1mY
eevepmpcpB2GqJpyL9kZ5mlcOIelpO98MyTrFWdlij1MVhcJB06veksbg3mqr7omPOr1mLGaJA/J
wMQgb7qhJvIidRYCX8u9dNNMkRsEqhuNhKtDgNQY9yLnb29E1nTtOJvQlMleVDeeRk1qkK/0Sl4q
1rkQetKzOB8tMlvoVINknlVESHmSjEWkWmXcxuLIhHWECsL8WN2V3fBQJxGWxNyNucJ5zsA7k9ft
5LhKVDG0F8Ba0pYeUHTZRGRZW9q6jzV6p424IWi4Qb7GL4F2OL3sUcVft1TySONnbSoWJDLOU0q2
M5/gy7RCBP93WDvHMhdMgtI+e+RjxuRkDiIwU8ppo9OCTUeSpiUiNR0RrjmImM2iu/ZI3ZwAE20R
w6k9JnL+ORe/nItQiL8+F8/3yUP6ArLFN307FY2/ZKKwVZnoPZtE7KeqbuMv1JdcXHkhnQPwyanI
xIsCU6HtxFHhHh4Tub9CW/yVID0UR0Ef9YX++I1hmM4pTr2npyIHMr408DNTMSye+cOpWDlqXJgx
Du7KGjAuyRUA/iSaL2IqMIY+OKUP6CYpw6vQaK99qyYOGXBVKofDsK6PHDYbahW5mifJSql95ojg
sGzhQUTzxkC3mxxN24hKjloOtiYVHcRhHw6is6NR271NiUdOp33maTsnVD9XlHxMkn9B7OtxbiI2
cugTLow90sUjX4+vUjB7qtdXXRY0cymysOKKJhHTGzljRbtIg54EUlLXjzDV4BB1xOjNE+aJVZyX
cXLRUlTiicaSPjdbcHldpjFECY570WqCoBtisH8sO6Ev6SYV/SdNMJ4zYG5l0mAhwjcaCsdF1wSX
3M53RMROs44yFamp97UGME1JtLMEcb4c8nDvh+oVvTLnoaJQv0UZ9jrqtNOcb6DdMKX7NddKY9w1
ftkt0UBxEFjKRSRJ9PPGNpkpg3yXZ041k4nmoKfyQI7Dz5ntDTMW3Kzy0JGXwG6cEN6wHKrkiiqD
89yeNp05oOhA5aIV2aVFPMng1FxovGVIbIlXyaeJo91URQvm4DlnSRVJMwtDTsEPVOvKU7bxRTdK
123Zbw0EaPWoXHLAzeW0OFJRpnUD7AkRsb2vXowEA+ljvQXO+Fw406rEFFOq2fkQVnu6to5JMUJh
Wm6dLBTmF4pXqiu9VOdxk38KDQrpOotjQ9qlA9tg1lqX1M0uUBLRoRpv1chZ96ool1bUY9TkOy5v
ZJ9GokTbOstGZR+QYWDKxdrQh23c5YeBAOWMJjFWYVamc5mS662qKAiSBgRN5L+Wh5Az2bJEv4A/
KEzmxKOtRiPdssueK0a3Rp7ibZpMAnZVyi3REummygV7lSvDRsJTk0wYdthrK3SmiUJgTIA1R6dW
gYIu+TgWh6zi9CRvkfiqq+MJlR7dGn0uojs1uC8rc5fglJjnlAS7WiTZF1E8XE56gF5BOQ5szVv2
43gtdd1DmGonY2itnK5wW0qTr1J0uG6lVuqZh/EyOpe8BGf4R9nK/4eaQf8hX+yb/fIxtW7XPlTj
2UPdJs0/WaLzIEzuH/86fKh/5wu+7ZI/P+BJRh59BeyQz76UkLKHL6/+8PimxJ//vb9Pwwx3YlOF
d436WJf45G8f/8xKHl/q6/d/XdzPr/7sxb4t7Nt/XIcP1b66C8bHvxi/vtPjffrwv//1RnHOP2/2
f//r+bt9cqC99vhXayPe/fC3Qmvf+wLzfXr/8AJKpQrS6f0PLx7+td2P3x71JF1RgGDvfnz7RtPa
e1/gtQT89z77zezJ977Aq1a69z/8dVvNe5//apLAux/+hrj+3c9/XRX4/se/whO/9+Gvgdbvffbr
6Nh7n/7aHePdz349Gezdj29frtoQ/Pq7d8nX1GXvfeOvVgK//vCXzvl/PxsIHo/y58PLm1/wz/hz
uqeruHnhEW9/xbeZ4oVHfP1tfD/HnlX2Pb7a67OHGHJemTOevOS354jX+jJtifv115/ak6/78Qf0
ZTb8v3zBz4sDY/7nTv/C4p5PPh9qaSJE+dWl/TR3fazlPRUavfCbez71faylPeVcX1za85nzYy3u
Kbv00uJ+mng/1vKegoQvLO/ZvP2xVgYc+Np+8vO0/7GWxyDy2vKe3zU+1tKeSvNf+Df5U4DAx1rd
07y2F1b3/J71sZb2xnTyk4X6Q61O+Mde+8T96Dz7WIt7YzzZPlNCf6ylvTGePLtff6yVvTGb/HC7
/1hre2MweYYtfKyVvTGY/Jh5/rEW98ZYcv4MV/lYS3tjLHmG6nyslb0xkjzHlD7I0r4jNF/wlxdG
reOH/l8HD/QL/EOHvLC2J4f+EwjnGRYkkuuYDP5DSBBKY1Ez/toocpxXTfCv/0d3Qni3fw5Ywro3
YfaQNU+e8It1YW61vsw8/6mVff1B/vIXxkesebj/13mzbx7qH9fVZo2gXP1H5+4/P51frO37D/E/
tLbvP8xfru75gopknz18+S29/Rbf+gogVvEld8nDvvr3/wcAAP//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21">
          <cx:pt idx="0">10036718</cx:pt>
          <cx:pt idx="1">10036719</cx:pt>
          <cx:pt idx="2">10036720</cx:pt>
          <cx:pt idx="3">10036721</cx:pt>
          <cx:pt idx="4">10036722</cx:pt>
          <cx:pt idx="5">10036723</cx:pt>
          <cx:pt idx="6">10036724</cx:pt>
          <cx:pt idx="7">10036725</cx:pt>
          <cx:pt idx="8">10036726</cx:pt>
          <cx:pt idx="9">10036727</cx:pt>
          <cx:pt idx="10">10036728</cx:pt>
          <cx:pt idx="11">10036729</cx:pt>
          <cx:pt idx="12">10036730</cx:pt>
          <cx:pt idx="13">10036731</cx:pt>
          <cx:pt idx="14">10036732</cx:pt>
          <cx:pt idx="15">10036733</cx:pt>
          <cx:pt idx="16">10036734</cx:pt>
          <cx:pt idx="17">10036735</cx:pt>
          <cx:pt idx="18">10036736</cx:pt>
          <cx:pt idx="19">10036737</cx:pt>
          <cx:pt idx="20">10036738</cx:pt>
        </cx:lvl>
      </cx:strDim>
      <cx:strDim type="cat">
        <cx:f>_xlchart.v6.9</cx:f>
        <cx:nf>_xlchart.v6.8</cx:nf>
      </cx:strDim>
      <cx:numDim type="colorVal">
        <cx:f>_xlchart.v6.11</cx:f>
        <cx:nf>_xlchart.v6.10</cx:nf>
      </cx:numDim>
    </cx:data>
  </cx:chartData>
  <cx:chart>
    <cx:title pos="t" align="ctr" overlay="0">
      <cx:tx>
        <cx:txData>
          <cx:v>Poverty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Poverty</a:t>
          </a:r>
        </a:p>
      </cx:txPr>
    </cx:title>
    <cx:plotArea>
      <cx:plotAreaRegion>
        <cx:series layoutId="regionMap" uniqueId="{B0382EB9-455E-401F-AC3F-1A1F2FA60357}">
          <cx:tx>
            <cx:txData>
              <cx:f>_xlchart.v6.10</cx:f>
              <cx:v>Average of PovertyRate</cx:v>
            </cx:txData>
          </cx:tx>
          <cx:dataId val="0"/>
          <cx:layoutPr>
            <cx:geography cultureLanguage="en-US" cultureRegion="US" attribution="Powered by Bing">
              <cx:geoCache provider="{E9337A44-BEBE-4D9F-B70C-5C5E7DAFC167}">
                <cx:binary>7HrbkqU4luWvpOXzkIkuCNHW1Q8Czs2Pu4df4vqCeUR4CBCSQBIg+PrZnpVVWdndUzb1MA9jM2Ye
l3M4yA/S3muvtfb+92/x374Nry/up6gH4//tW/zLz20I47/9+qv/1r7qF/+L7r456+2P8Ms3q3+1
P350315//e5e1s7IX3GK6K/f2hcXXuPP//HvsJp8tdVLeKlN6ML2ML+67fHVz0Pw//Tq/+LiT6+/
LfO8ja9/+fnlu+5M1fngum8B//z7tfP3v/yM0pSwHKOff/r1Hxf6/RN3LxruLl/091fz39/1+uLD
X35OcvpLThhmecoLTkme/fzT+vrXK9kviKYYp4zi3y7Sn38y1oX2Lz+T4peiYITkvEgZhlu8nX9/
n6Wc5AVhNEVvX+/v+/PODpu05u878vvrn8ys39nOBP+XnykjP/80/vVzb0+YUZ7DD08ZQpxjVCDY
gPHbyyMcAnwc/Q/GBtLNNsynNnchlv2g0rTWepMim/1Rp4kuaRNcKPWyi83S0i3YVAuiP2Kh16dh
9vDBWM3zifpRWPq467F2rRlEmNNvBcYX2vXHRb2QtRFt/qJ0+tAW4Rr27xyvgjReJIOtlIN/d3Qm
exB0Leqp67XAvHl2fbZcMEaf0549F9N+VC19xUlWUdvWTWSjaKapQu342RXx3vWFUIaXUYWTD3PF
kkGwHd2RLZ5Hnj4M/Xxvsr60zXvpU9Flr+3A63XxZTZvh6xVL6FdW4E2Whbjp0S5k9dBTJMRbabg
z/gwrIkUq/X7RUecJKXCqarmZFOlsgWqii65Nr19PxNf6VSKJUkExbJk8kEmqlzTpmz2tSoGKtJ0
LLfobpAb65GGKtvWk9TuQNP2lPtQ73N+XvAiMMneb+l8XFK3CN2qWiX2uhb5TaLgGL1AZD/F7Ec7
o3Jss2O62aOPg4hzUaWDrguCfySuqRoVDjNOatOvh2VpqsWcV/Wl4+aYbaYaw1quUyJGim6oHitE
YHfarpaSVW7ob9g2nKnDtwtrPndRHlI8/2g0LZc9E0mbVCGfhc2XY9S2CsSJxPuyy/KazBHWjKLR
aUXXr347j30vIjsVqSmz9vPOO0FgaxtGBZXyPWzAjTP0/dgu9+usDl1PK1fgqnXNievtoPog7HZH
FlftUlVujcLwQ+jRwcqnvgl1M/NjsPtxHfjZFBYefzs6PR4z3Z24nGsjnVhJcnaaXP3QV5Loqu2i
yJY0P63EmEsz6g9zQ9ZjahWvPctIiaOaBZ35bZMrV/IxJ2WIWgmzU3IxU5aWSbvUKo0v1u1DnSHV
HWyfVenallm3fkH9dox8koKMyzFraRXkRz8ORzrJsqf4mo7mPGT5jSqaW70+pkl6z2BDGh1ukbQP
A75VPh7WydVrEkuP13fSfRgScmDhq8uLS0yKQ6/v+lnWjvmqYajUyWecfgUYqZZi/rLw7L3ZfWm4
rNrRXze1ikS1Zcq7ckFtubChNmlxTZtGzPZL4edywFMd07mKaBXeDhXGw6lrdxHNVEqrbhq9V3kk
T0Wf3GVNXyWBVXnu6wDRPsyJ4Lw9Gq8EhdM1/JOfscitPqzpx3REEG+6VOhJF7gM87WPT91eQCbP
R7KZ93ugYqW2jPK5y5LScizmJlaB4cPctYfcL7AqPWV+0iJOB82V8ElfU2uO27bVS/4WYhoONdHo
W6P0uUjHvmxcV+/7d4bj2QMkNb2sMzKMouDPiNpPefI6jfdk+roud1lCxLZPj8S6G4AesqkTy8Zq
zPEh101NBlZ1chfp0NekmUqG320+Ct+5elIAFRzXW3jIlDvM7SLmOalGS47cEaGKEVKlr4Lar4yZ
gwrmU6bMac+diKMWmXzv8X5JNH0IqqtyMz/6fhUNeiRjJ2w/iTbZylxlFNI+X0rcz/gwbexT9OE+
KHaaArrbN31o1+GeDF2ZbqoiKI9Co1Clhaxotryo8NJLJVazHmZODnGKBza2pVFLufL5sW+VYBC9
+Zzf5MNXOQ4lG5rzzvxWFrC/e57WJAznXqvaGn5nRgD4PKlUk5cr1CKmhgNpN6Hd5yXkNV1eZwDz
YjSi464kxRNadcnbZ9KFY9sRwbbmft6ZSNzdjr8kbXfTLcm5SKJwM6qZ7astey9ZV82FPjJrxWTU
lRTkaWdXBgGs+PIxkfbDHN6Z7nWa4lW2S8n9jyF+DmN3nTYs1NbWTI2ANUjQQOCqhLoThNGPvIHc
7vyBRVpuxWlovuhIj/DwdTcukP/3OH3fdk9BEvEbUfj1r2zlT9X4mx0318n2d7ry95f/8Ww1/Pz7
2z1/vPnGd/54dXy1b1TD/+cP/ekeKPq//943lvSnF/+FMv0jl/nfvfivMSYgEf+MMY2vP92+bP8N
Z3pjX3/nTFmGMGIIA0fhmAMJ+wfSxDhJKaWEZMVvfOoP0kQwpZhnGSe0YGnxB2/iv3DKYKkiwwxo
Eyr+Fd6E8Bsv+kfeVKQZSnEBC6bAn+Br/Jk3SYnRpnHjTlvW8ORjEzt106GdnF1R4JPPla06ByGc
T6zHZTHpbBFyT8k5sU1/4VML9bHjVbO47LpOtD8iHydebsm0bGJAyF+C3o9FOq9Cc3Q7cvNx4uNe
rUPv3i1NJ1NYjsgAIASltgXQHvIw8FLBJzORMd3c2CxNqx6xpco6asRerPG4qpWc/cqM6G2/a6G3
6S7ukzsbrB5m2+aij+NjsbSdQF3Wi9HtjYiKH3IjTTlCDZBmeIBn+uhbJEXYyAe8QHHMTXvpaPGh
G2winComwfT+inf9mk3TJbbqaqm/ZTHJxezI923gj63mn0c2fJkK/zph85U3+IjUaAXJp0dTpEGo
oemFtOPdyIujmTYnWMtft7a5NGq1pc7oWEYvT5vCuCSYfGzZ6i+NM0m1F9lUJRl5DPDre8DSM+uM
qqZgbpsps6qWrZ6ve9EtZbHP9zbm917SmiThgObxOnXm3GB2GbP2Jtu769jSY6oBERipKFlfaL59
nAd1Zvk2igVDJR8BWKa2fUqTIMU4LdVo+Gei40QBNN1IVzHnbHnBY9Fm3f8Hkr9KL8L+GZA8zd6D
PPwvgu3trj9g5E0i5ZCtOCd/1l4UBBYCzYP/prB+BxGKfiFZThGIopSkb7f9HURo+gsvirTIAWNA
0BUZ+VdA5A3D/oQhHLRlmmU5oyjjPM8Arf5Re81Towgu+v0UbB7KpdN7OWMKoqGH6umz+K6fk+TG
Da06NGb5YRv6vccylJNdmgMK+5e9mIpqGZPPxhCMSpcTtF9X73i827pGmxK3eBzryDYrGMkAalgn
R30cmUOyE2xY6We7c1PGrOtv8jxj1WQzkDI8besshP7kdOIFqL3KezeJ1Xdn24Qe2LWhlXEzq1ja
DDWw/uWQyWa+GTcQdD5H3wYS25LvRf40c2prH+KNX3v9oCaXP3oe+6dex6IOU1N80ktu6y2uvB75
OIltabbbtZmJkKvNIatU8ZDO42kPaBFdWLsqle5LQfi5hbLfvBvWlj7vLiTZ+1gskGjZerS0OWSO
3E/JAoJkWL/nbHtad/qdon0Q/dq0YksjraeJvbPj8JTn6f3/i9X9H7MLE4Tyf5aQd6/rT5dX51//
VNt/v+1vGUl+KVLwQop/qN5/FPYsg/c5phhBOvzdC3nLSIbynOOswDkk5B8ZSfgvxZuzksKVlKIU
sX8lIxHOYak/5SQgRZpnHBVAOn4DgT/nJJ6c0WTOQPjHWLp2S2734I2QBYRz79xaetlRYRwJ9aTb
58Sxpko6rS9gFFSzaqZnWYTHWU5QekOvrsavY9mtAaqZG7yI3Bdgstj+4OOIBJ/ZF6pjc9N06Z2z
MTugbSeXJmNnlHp1ngo2HsmnfgVZXHi7CatpA3/NXYXCog8UKHFF8NaLoiPb0/TSoP6r47Z/8BSr
mvr8zuh9vVqnPmA72XJNiulm8KD/vS/GcuiTBLRCQo/zML7jJoQ7vgzPQDRut2zxRxelP8sBiyRN
PwCzSmpIxq5s4/ajM65aZDlPsxR4jGBxJPQSqJ/ENDf+KKO+X7qieZ4N/Zas/ZeJFPZoU768m3pV
jVOw5zAsXCRI7POmLrkyRKS468tbp62wmPS3vUu6yqfOV9zbXagIAnKzEtQ7Nc/9jvLDRJUGGedE
Q6e9KmSvj06u77fZ6ZNZj7xZzRGvsDIwjVXINydw67altDa9LIn8JEcgQd4Vz45hDP7Us516UC5r
d9Wtby7TJBLTdkc2uoOeaV5OHSrK0e6h7pfmOUM52FbrNNZmzsoeYXjl0lC3GyqXooC3YRMrt9Cu
HKRZqsnjL7QzvUiJKeetP4WVwn+m0AsfwlzywZcW9F7Ioz7kIyw+NOpmIOxzKGZzJKS0a7CPNu1g
3/RCSu+WUC+g5ahON8He7lhZntR9kzDBewTqtof3dLS+Cpl/F8J2SjFshyvGovQxAflPZbW7D2kS
4VDa8xbgexJieRULetrn/YNpx0FkYGvwPidi33L3FIDCrF1zi/acXbkK13VF9kA3vIJUa8DmQEtR
KrVesIp1EnPQ5Qts76Lf4zw+Fs6xQ7+NRHTqsvFiEGRB4HetkBojBF2HyHXxXQfa+qT2iVdzdrHt
/gFHCDVHhyPEcDzgAYOXJtKwc6DKfajlPp1Ju5Z9LPhRFno/7FO5GTQImqOuwtZzkLSuZGD/3G+d
+mT2ewvm6M0wdbEE8nxHsj2Wmc/FGpEHrT71Ylo7iPll/crYp7FHy9OcfMzQ3r8d6n6hcwKHypJj
73p+jQE2Se3tp9n3yYWs+y7cJtmZEtvXGttj22P7YcrVIZeeHWO3mlO0cARsMtnZIvckIRSuvAFj
MA38gJrePeAmLbVDy5Hp8GDdjI8NbhYRqe9FrsN+OwyKi5allXPJeGxcIgoSS9QpdbQN2A7FxMp1
hODRoMSXWCYY7VDWx2vSONEuLS+hVBflpsEeCVDQR1ucyD5UjOMvKGQPjgCQdG542tZdXuGr5KV8
t+lkLkFp+CdOpMg3V5QoXwZw3zZ7AA02VKmfX5ltiqrnKQRLBh8LeM0OKmHFscnHco/r8yCHVnRx
WUQzgCAqugJg0RNh0WKOIx0fYr5aEc1alIsevnZLy0q99d+tVH1J5fSsfDOIJhtCuadwvL1bUwGn
MFe5V5lwJiYHsO+WBIE9/UNy2x2aFc6ZF/tpi+gCtgsSWVcM1y14Uo45MC2eL0/DANpmIONeL46S
arD8Q8JWCFGO9gdl6nVNXlWq3st94xVKljPRSxCt92lt8qOc7Cu35jQ2JrvBaVLztvuaRG1Avgyn
oEZ8Zh5Zga366nxSd6s8rEtHqjRPFghotJTZCAnksLq3YepK2jaQp2/Wajbzg+rizeByXbO3D0XJ
wQQz5iR3TQSfhuKoMlRxw7YqW3ta96fFC/MFE+xL2c5ExG2iYpD6mc9mP6xkuxYEQsHYOjmbpgB6
2VEuXD7NtwoVd1yDb7mu4PBROzaH2eRgRHVrXw7W+2rt5GufjKd5fgPV7js4L7cS5E+ZJOlSJQiY
H99CbRK9VSvrZuHBWwkLTWolZ4CtxDSlsfJOpWQXzGTZgXX8R5cn+MosXo67YZ/9mLLrhDw+DFqO
IpImvYvddCRU+xp8XCU2NqBr0+1tOZNlOGgcpnd460pvhuQk3figcjre50vSXc0gj63XYG9jH6pi
zx/inC7nFS5euZwuGjn14PwIQvjNxrbJdKQyaR6WsN0VpJ9usrxTB9Px7zEhF5ng5nYLbTxOM/6x
4z67NhoewuChF7ib/O3kjbvsCqApQHoaDEI86zpST3y+8TZ+TmUBrvaevYXBSbchLWPfCL0YVdK3
ujVzcyh6f0e3GOqkgc9tE2BdfkmSFvLesruWzb0gMU1F036Far+U/dtyUS9P0b1A10CLRe1S8CWm
Yk8ndZhdRGVuu8diD+oi59t5k+4I1AweuGvf+8m1Bx30XMo0WcvfknGfW7GMAYPj3tTRtrHKuKxH
RfcTXaIC12AvWUSfByyLIxuKu7yJ26FwH7BPwBUsUi82qUvrAGpSWBaiWIm9i3ezSfcTYs03Tmkq
zAZ+Hll5I8zqtUA0PxWwn0LnfXoiS/cYEl4xMj/lMT9SNoB7vHahpEX2smP+DGVoqUwgq9g4yIR5
jrHm1EQR1LJUakrmajIrrrlHP6AwU4Q2MM235ODYfKd7dNo8GUBiBCwQuJeEBAgMQFvVjFeP1Hag
3C3lvqGvulEfLS3wtQFa+FbKSGvCBb95ziMQpGyd8ipCNc/RMFR5io+GsOaCWmrFGkzVbMUoeJdA
f+Oz79IJujIRHcLcPhfUQ7cKXO612ODBYHNL1YB8222yVcNIP47J0os1sRm4qVl2jvze7cHdWpQd
thZf0rYtPYAccJPkDTpN3RZ4rofxjHDFqEuqdktvoBZ2Zc9kLsaR2WuyMTjQeY1lyiZSU16sZyiK
Tgy2s/fO40YM+1Y8bjx84zt9YmOzvENZf3C+54/aPNmwJYLhzt8o1K0369iKYs6uoC0vGmrjo9kJ
bJEKxcmlAznKcOhSaNXpLu/ejXSaL1LtgKiy5NSNFWbN+uw4Ka5qIt/7xuxPyl636NOnOV56L5fn
3/5ax/79Frf+boWWwDONhpVQcJdTI6ehZineD3Jv0uPoelt27VhlDFYKdDQPCbRRMktxZVmGAAM7
2IjJkHMzhgy6nCkU7ax5hpJo72jTpAe5tFPdZjF/TiXOz4rmQ8l7pUuzh/xMGpzdhmn/zGJW1Mhs
Se3nFT0CVxaF1tlzmm3Zc6PUITXIP/z1raLtIchTc7OBhZS1gT4rCcnhQdyfbGvSyq8TPm5JskG/
AVz+uQ3xPUogfRHYYodMwyO0kX7LtlZV7QqHiwP076ZvfiyyCkdsbk06NkKOrLsrNL64TPRLvl+V
v3T7qiBdVQcNSeheyqzslgnaNOmZ53avEzg3cZ14yx8R2ldB2fJ+GIZcWOK2kozoEDF92HJ1n89r
UyZ7chlX15dGInnyGdvKfQ3PpMjA9/T+A4tdXjowy0yx1OvcFED4R2hImu7DIDd3onhVQidTe4IS
1x3WdUCis+jjmjpB23U6DhgUQDPbT0yB2ZAQKCXtgk8BH92+taV0UfTzdLTFjdHTMULVOqPCvIcW
VzwqJmEL2lM2s6NmsEMI6MLJODzfgeB4MHI+aATuy1QsaTVDsRNhECnlS92Pc35oO04PPYV+aljy
Zx3NcFg7l5d7sBP0FOXBdcV2mTD6OgBQVJoGJDTxVgyM3syQN8HwKKTZx4MpE8phR1BWbvvef+rm
HgiihQYpAOtUyy5NoDEKFnCcQ9WvmxJpXL73Xzzb9QNwkVwsEMxcuWtGnllW+DfDBlpJbwxlScar
w/mz0cV0P+3Q022zr0DOQ033IoWjni+qgParGskDwM2Nm1gLreuVlIwHIwok3RXUVEQsBd6DyWlJ
MLT8GejKXP3Q7erLyCAF2KSe0h4fcbadOXATAXY7iGPCXzMGuZGCmtQ+4spP44kn/JDo9SF2qT5F
DKkboQPUkk3QTzKjt0R2/rgwBv6Md2ckt71ywOKqzPRPWYs+8RFORCvF6kXngnAJDdFF3po9Al1c
hqfGLldobH/hDMRKF/3TYhpX+S18l1B39zXnZdBmLJccf+ITCFQ1MlnvcQRvrW3VqVvyL9sIjeQl
4vkcFrnXGZXvWAJzA8Wg15JDQ63sGKiIdODpFQORgKeTXkzQdrt2+1LJNcnPnh8GKcnjBNwEyiAW
28qBy8ruxyjtAft9OU5dM4oJxhzG9nuer9kxDNaWA8fx1DO6nHL4xhViULob1YLhH0wqyjiATKMt
yFub5/VaQNOsmJv3SvK8XJQ7xz3LQUGtxY2LPVxqR2CUyfa87PzYpGSoeJGjU7Poah2L8aaQ45Uh
He5XSz9zDG23rsV31Nr8pKy834YhOXsfbpt0XkrGtrwCE3QsQ5Hr+3Vn9xN4hBAo9gXowTeVYyUQ
6IeCnfJo91O+jzdp7p+l6tYSKJyrVpqMYlBzKGWGIOVp8iEzWXJcIbmgawtw0eEWKr7WUOYcA9Yy
obpXCEDSD7hKpFelGTsFPQE91wy1uuzzkN/uGN/6vVPXzH1l+RxuaDvfkolfun4G2oBZe2fwvNbA
Dqdz0QE+zNPOz/MKUypgLa1l3gCl5lNyshhYngq3LJluW6hHZ4jIBiIU3TZJTqocsfOMGi4MWhex
JSPk6Fy8R5RMFRCsV9OPX/ckqjMAMINO7LpV7QIsbA0dLud+GYQu0uds+sYd7UWzz+akYVSF7ZkG
kgBfLjXmaD1zx2WeSwZChu4JJNOefsYGQVO/gFZnthJ8UC2UcjkDa6QNJTeG+ncSw7jH5IbPtjuO
G7Nl4qw9MFlh/rjNnp1oCp7q4PgsxjaKNoWe7mwbIpbdBxEo8Oxduktc6hE6FGLzN4MCKAcWhlIY
m5KtwK7qljVUExjS+eCL4160EniKkcJ6dKumAT3c+S0eQbh+gMr1Y9ngEQrwaifCwGJNZ9F7SO5G
zmBRreBTRW5O3hakDquGiYmUPmnXyDKnQMn3tEUwZvFxaNP0OId4RAgcNBcMEIb9lWKTQCZ2Xxog
4CYxxRHoyMsSLMztECjsD71tvmSLCoIbqQUZQExkngNq7PTbAjp87mdXEzb6Mm2/UqQRzBbFBOZ2
gKJxG4ea+O6wB6CGIP1qq6U+LPN9ls9PwdkbNsT+hIAKVT2FwRyNsnd7DJDtisqynfoPnQctMwM1
ELNRzSVTMBti8y/QKHef1b2haVY21rXVwOZw2JNvbQBbyssviMACBfD8o0lshdZRwrzK/i43C68W
0ol9AfUKjQgQB7LfD3wyIEvAzqrdVtQmZvQAitKXaAfSRHxarjFJajn0X/cWJDNOwYrZbH9jWChK
PTf6zV8DG21snrdsh253pz/+puL6aeZVQu4aKGbHXW5zlYVqoLDPv0kJ7htYFRhjO70PLo2HaPOi
XmW8tPvDisG2SeyclH7ggH2d0B4sdtlPpgQ24Y40MGgjArUZ+x2iaGpuQJ5lhyZA+k7ACt88tHSH
4QgNVo3OzXiy6dAJCaW/9tOKoJPIlrMP9GufLCDv1/RCW9DIBlstuD7nw1OCsk9ua22Z5iCJzTSA
F4Yr+WZVbotry5hKedo1eyqCgjmFdcFCDhM6STo9bzyXNzCg8K7ZJijb7TRAfMMEVDc29wMIp9vF
buYoG/ltHeb20vjhic7bcIP7/iGw9TovLb46L+cygPCuwSXZhYlguhSq3R416T7O0wJPCVJj8OON
7yK/sWxuy81OMH+B5kvTwIRFq1Er6Pg2CAMDaRAjvi/MVW5GOI6ym/8jvYnbv41o/ufRg//L5xMI
/2ddjI8vzv13E51vd/2tiQETnf+TvTPrbdxKt/YvYoPcJDfJy0NSsyzL83BDlKtcnOeZv/57WDnp
qnS6G8jFd3GAoBF0EEeObEl7v+9az1olHZ3PrWauDCYwwS90glipUUPXpPEbufnTV1QdwxSqKW3b
sKSJTfm/UCe+Iv6FZgEtGJbgK38J6tTkahz+CifYlo6Pokk8Pc1UdXOFF36BOhULgKuNLXS+igGI
G4dRkTNZYJ5xvyHKtarOZyduWq8OqifeqacpGg9Bm0SuVDPpTurC1DgODZoIlFmuv9UDBFbjJLmf
d3a8iSbk6kq1mNQb52tWLFcddHOnT+m7Xo6jm+Txy5AY8V6w5IpkurYdcoPavS9GfKiD5kakOme7
M+DET8m3Rg0rOFMNZ7GqGSvKbnA1p7L4HDuy21XlwIEwBf0GOiH38DY65OUhQrAs7pnhNlYZta4V
sUeYZp64yVI9zCbf2shPsdEw0NvZjWFwEVaqvXGs+lqN8qVKR9jOfD5kVh9zO85HxWo22jJ9qm2g
e8pQ3+mliZtvF7lbxIb0rKI8B0aDZZN+EUt0Rf9FnQ2qL02C77g0ykHJ28LL88Z20XxCpAT1UwsD
qKfK2oZOcm57x/GMtizYXFXLfjWZ67VrklTfmiF9ll1U7xQp800om+hQhg5ngmFOm2TJJMO0+THW
rTN71RK2p9w2GZp4qXe1ym5Xqos4Ly0sYq3zfE2rfpChuBqttHnN5TGA8NhVGcqrNttMVboKl6HZ
3aVLJ4fLq5t8O6uRksxsfingOT1hSNNdTJH6WSR5IlkPfqarSHpx863FWnFRLfKDMQewbjjSi83i
oSzhu+iqdmcvptyJIgcyxKGGvqvfykZt72THed9O1uCOfa74iiyNXaKzZZqM+KtSFWwsNW+8xNak
mwuL+7uvfMOKqkdDkdB+BjKVbg6MlGMXMfBN0HblbKI+BsNRitoPM9X2xyGc9ojTX5eS11/azYsW
hsmNYaq99//lMP0/iHHBNP0XjKvPPz6b7Evx7VeP+DduQ/DIn0elbWLn2prGQaStR9svRyUMlyYc
x9B/PxB/glyckhYPEZZmAM1z9v4E4FdmwrAcG8gLoN74a44v3+kPZ6WjItPxl82JjPOsrV//5ayE
BOht2dXdnpNpMGbckOAtK0dkfUAeba4e0lpd3BHGp88ZcPPROFl195QO8qxN4c0CFTQo6S6u0aih
hfLKPjbQQwKKKMmGbQdVFA7OrZrWe1mUuV8uQ38OLLNKN3VW3cRJm/oFp/WhhVQKAY5WzQOXaimq
Q1ItiRvnct4LA5dH2nhzpdGXuJ0OCq6lPultXkM1dVezM0Gn4ioKWBtH2QBEDdo1y0wE2glJA7z/
QYnEsyOU9zrJn8pBdzZ6VcGdqsp7P4o7O0OPCIrijrXsMcLVwI8wYMWis6Y3N5ONLcKk7lbl/DYF
cyfunCgyA38qOCLrWYvqm9CYDMbIfHQBzG/rIH40RfHAwWZ6Ra8CZjgYeKnojbNpMOFF8JIuH1qE
jrgQWzDvdcVjd4bj3s2ldijm5WUcinMvxBe10vdWMm1mxPohSx5ruDSzXz6mMrgdNPPWUopPs5y+
jKulI+3xZJbOwbaVczw64HbTTcf2IfpYRT7Wd6lqXerIfrLL4JhFC5JEtTwn+nAy7GxxLbuI+B3K
hzAVkasb0TlZxHauldptZY0CFgUK59USm+OnzsqvvYYz5Nnl73PlR6Bm/Yj953PlfzrOlC7++udT
ZX3cz1OFiZlPq2bAYwnGpp+nClwXJw6DlAmo9WOW+iVTY3HarE9C1XjzrlDnz1NF2LZJEkb/bQb7
axyJ/WeMxHBWjIQjzLR088fXfzlVSmHoyRKkLVZqc98naKeLyO/GlbQUbXsZpAp30Kwc5rASmYgV
XwlnYIbmFoPCMqBoloHpt05Q7uRgsSTDEZTjVhY2CuGM6FYNdeZPansfJP3HpDnxuakb+660wcpc
tY3CozI5jae06Koir3YCFJsNXd8uRfqepWbvqnOmAiY4AyR8usCVsMHHr8OSPvD0uUbNWd0Scck9
EzZrUzdNu9OUdNilQundqeybUxw3kYH+Ki3XwrzEXWq/L6q2MZV6QjCETm3S8s2abD9Ck/D7JsOf
SE8hoo+fhpXhFZHxPKRoE5jaGNfGcpG9WXqJmp8UY7wuI1JNki1+Fcaj34oet31AGE1bKeAKoDNE
On9oeXqMMJ69jimvbPUHEk2rmTrj6qeRcE2ByDeHreERqBAbJzA/Biv4OgyobA4zsW8FqXYwFusa
14w4GG3eFGF+zBFo7lDvOqGeNGt5HNI59Jq83Sp4R0s0lGDj5m2Tprnby/A6Gck5X3rTLaLgeQ7j
W7Nvrn0iz6ay7PJpyt1aD+3HeXTOIfOriKwUhdWQ9qZcqhbDVfvOel5GtatB3ZrPShy04YPx41yH
Z7mK9agvlvnJ1LmmRJvVrrleCMIOuRraeUZ6nyAWBqVcOYiGMdN47GSMbS5m3/mNiq2DgwjC92kl
ZkfQWUj73AMsPi0I8dHc7lNdv2Rm81UsvDe6YbpLwQ9XJatzBVxuVaNtW5C6zcxdwAH9rtXkRbTg
ra6C+w60V3aJ7YZhczMC/RrcaaKpPk1g4KIjesNwm3qz7O4lwDDeJoYwCLG9UgQVULGRJ3clkLHe
p6gHky3dWRO3cWZ+t1ck+e8D9rcDln3wPx+w7mcT/rv9dl1ifz9edThXllhpcSJC4P96uApLrGcu
c9ePTfVXSE/TdQdujpzjH9l71ltLajbfDRbQWaH9vzSy/Rtu1lQNy3IsCH/4XQso8deRTZTAWlYW
DPs6U89BpeMQpM2dMcYEwvC8sHGML4aynGvH2YcmA4W0JmfbMFS6Vqhflzg7K0W9a+fMM4mhtQVc
XNNtuuFUOYeuJdTHd1Lq1stS6DHRu3nybUaJyXDD0ynftMWCQVN7QosvC+CHHL9n+puI36oAFD+/
GlGT+3D+6bbpqjuLdOFo5ZnXWjVBHDnOIztrHWwCh6UOCbt/GnuQJhymMWCBVTOyXVM47Np26t0C
l6KblsIvZ6fF3ZhD36mL4xgpBsEb6YBPGGPiYrsm42GZQAqOQrf5J3IBk89tNw+tYET9r5ebqIvx
7IUDhpgnz1G0iL0yqTNyk1m8SlRdHxY/YPmLZ5ddEIKBVGAFFcY6Oeq2pw2KxePj/YKQXE24Y8qS
efmC0dKKexmLjd60GybX2yGwkL2DQzKz5g2wQnNXcWyrtcu4/8AJsZkWZ1MOz0pqvvfY7EkuX+2y
3db2YHqKbh2LxMCQbMtLmlUbM8huRRfc5k0HwbicmmTc2zBNqqLhPs5oEOVGx4VAFjzOUQTgGP8I
k41GdJwM4+uSKvcglHcpiVoXcOwcVrheYx9tswjTruulFyQGhALjtpUa/B71TUD2QE/DQzaqXreU
WB2268igIAMgH9Q2bje9ycstu3abKCriw7yLJCLAkp6Jzrmt/lgAtSWG5obaezTc5fqNU95p2ofT
whyV5i5LAUx1iegAW6VIP62+cf57nQIewK+uSkhf1oHXBcRVm2WfOsNhRbo1NfWqLvDsoPL/Pg9/
nIeC6ew/n4ebf58iWB/0+3Fo/INhk5QP55tumsaqt/3OLBv/0CGSAaNVaRrCWb/0u96nQjrjf6o2
it8PLfCf0yYHIgohkLFjyN/iB3/lQCT69C87LLC0auqS09c0TA7FNWjwy7SptX0SC4GRGPeq81wT
ztvppG/3S5K8OmkXHmzILXzxB0VanlSHgeEpB9sN09e8LnYjMVE+a+M+EuNNE4YPVcGqszTzJmp0
tCEDs6tB1s5NG2qtmd86Y3xZluZYtEw6iv2gRdng20p1jBxtY/ChWZe6QTU2hWoe4lAkPBT3NrMr
WEwCpT7WVnxVxninVPGrFr3OwipvgyLTHmw5Bv4YxlutCg9hNfvzXMKhBMYbntlN4lQfBR/yUSR3
Tp9ulDTbEyJzFbs+KNVDn5Cq0lGp+pPWReQewlNSvpdrYltJtsti3kb4A+GgbstJeHUU+yk4Y2R+
EXNx0w5w3gmUcAspE8NK9Zp+VFSdXLo8MFrvnCw5D0lwTqtzWYXnQH0toZ0TLNB8uNHn2m/6a2LX
u9hRtl1xX2vEqivhTynLZKh6pojvtaR19cbw6rw/tkN2lE73Tmioc5xtNINHie+jw8VgW5BiJ9z9
jdW8d/19WpGwhsKe0xC4qvR7DY1TlzNz/kM3rjSzBvlh7+bkSxogJ2Qv6Iqsx9YRv1+OoVcbwnWy
Sx9afqe2vESavxAMLb458U2qO96aR58F5kqhctgiWjju2ErXsHvmdMhfDWdHCTeyG/cyh0I3Jy8u
vsG0euUQeRaaoAjk1k6WW/g7tx3UfdB0B0NKt+d8zMS85ZbexYt+KnsbGzU9dBG8yKCyfrTeQKbF
HAyO9mOGoqyqxQ5+Yx/aAxgOeESBZDoXh9IUe10Pd7raPmVJdmeYEr53IpprbDVZeZWee9pU3aTl
cnBIYI0JrF0C2tHZXpWVnq1N6IWpAIsaehcc3bXnZBuPMHtKdxIwegpcWx23Z3tQvAih0Cad3pN6
zebAj1Nln5WOFxtPZdWBLL+xgJ06jSiwmeyV+ahalhcn6rZRD8qiMyQH3pgkfqxkWzWqNurcus4I
ZxRZbhQ/pSXWKv56bMtzFNheLWpepXADa/HFGZP9MiPkAsDkmXWaWJfMHAm2KB60NLi00SWpKiLs
2s4ZjZ2Wx+4QJqcJHG4Y8tGfwiXCeh+ORqw9xMVYbeScc9GMwVsRxNeUhHFY55cJ/EurWQ3q4Kmv
4k3Qdk8GWlckl21dLXyvbdS9xs37rB4ifs/L2GxEF2/U/jqRGWeVbk94k2IzFvbybTIisUEScVyM
172VpsLLp9CgZyD7KoPer4YswI3MLqHT3qhT6o9LcDvK6jqDG/oRlNj27+vst+tM/W/XGfnJjPaO
rvx3pSQ88uedBuaMgKpZgpvjXwK2qsTawj1CI/ljEkf9h2br3FmqLYRl8uh/3mkUlpiGShJWcNOQ
3CV7+3vQ+PqbN/XfikmE4OL8gy7LncbaR87OkQg5hvkvumyXkcuMnardq2p2Cqz8GK8SwjA57MD1
27iKC6bGvFQ4xk4Pyc8HykwRQfakWsPNMNrv+Vgca3Xi2GC5zCpzeDVFuIbLu5bWkCHQ5bdlLGbV
cHtqQQpvrjmpPZUuj25bW8q4oYVlmw/DeVAWPy/mc6+Pz/y9Oy3xV8Mot4CLhzmu7uXQfLI1bAkO
Hma4b5E0hz7VN3FGhCgT1n0wNfuxyNl1g86XQ38YW84aXOF+EJehFG6dOvta176FYbdZIc6p7E4K
/R1dkd+2xNs8UKl9mRd7ZxmOhd0e5JyeMYyvw1ACq7Tc4Jw2EIx7M2teRU77StFk31GasT7Qd7xA
on6Mvbox+unTgVlWoqRy4z5Kb6JSz/f5WPefrYXIHQaBsje67BvZHcsTjkkDgp4/26LMzkYiRz+Y
xo8xatPT2Wmi7EUNEETGXBsuY40u4VqxmJHLO5YeIZPxXh8AO5ZWhyYrYfaiOcE3rLWbDqSiRpZS
w8lw60n5ogzaZqrEVptYAGw2uW41k+abYp5epkG7L2kEqWkGUbLmVGXJQMVItFu4yIqqfMo667nk
8HExNw8L3SSZmqkA+SV0NGRSK7RrlYXfOgJMS0hvAhfAJhh71K+SUgjZXjOGEtSLbpfmJChmqldC
NSo3U6zlu1oo9w6dLqWIul0SWlO3D/U+RCCr7hTNgN0xw8yFLXou0jQmvCOth8kGIUmjKHsb7VG5
beLI2UxjcNG65HsbhpZXkD89aIrcThL0aMUFEYLaCUZaMaQbh8pNVXXxM8kor9WVr/qc7Dq0pGys
rhPaErDfc7aKTSOqkwyTS9zTr8DQdzsUKy08N37NC5PAYwNFLI9VvJwGtKzZ4Hs03Ctz3YNzIHfp
6F5yFcDsVQrrV1GsRx0zs+k+T8U+KJ0PTVXYhSLeQlo2T75cRbVlldfEKrQVKG4typsSw1j3StFB
d2XwL0qabKtVrWsVULk0DyzAtuFFmfm1J8Z8BQs8mavaF6naJRBx6C1pitSEJGgDlntKzrX395Xw
25WARPOfN5xdVvZfP9vus+H4/9F89Uu7FY/8eSXY6y7zQ6H5l5oqUpksPlQX/CYJ/XPJ4dS3SUqu
VQjQBuvx/4cLAe/u1xvmL1wIcBJ/uhAwAn8ERx3wBv57f1xyItlYicyGfp/UbXbbdzFUHnFRu9kW
rDh7MgCK21PSEccPuvrUydsEMMCmxqMgcqKIdxqMLCo+TKo+HCo/yvw+pNvJaeHZqLUyyO9bFIS0
cwxdBchFcUg+vTnt94gykYZSkTL+HLprGJXPGYUjFjgUsRSDGpKGOhIwVnegniSipmQxn+IMAQma
LKABIlbCYxjH1DV9yabLQNGJReEJGRDk427nRI8CsjOpHxPKUQI+xIGK3DJ8juj1uflmEAW3KFSZ
+vyacSKPFK2UFK5QL3ABM9twVB9UClk64miKCdwLgIo2dhinlDjhBz//yaLLZdXYp7Xbpek9i64X
J6UFiu6XMB62KfnBXmdWR7CAIk/uxsS5QWLB8QeUhFSQWe81FMv0FMzMFM00FM7oCUy6WDtoBjxa
fkioBOppGhmT6LzveLRej/c9JTZhYdx1jJzZChaCoHFVSypvMqpvLCpweqpweipxMqpxGDrcmsxa
T5HREA38e8025oeiUCcWhdtRsLNQtBPHdwa1Oxr1O6s3a2TMBbWyqdd6Hmp6DOp6RPFmUN6zUOKj
AZlNw2UxP2L11lY+pyZ/te3HbIrXdCSNSZQBxeV4mJdvoqFTbO0KIlR0aKb5qyYyWmgkSMlE8Y0x
lruGoqEeP3Wut87Q8UpRRGRTSDQQ2egpKJoMdpkeak9FqGsfJ2qMVOqM2F+eFOqNUMkpXnqIjHNB
9VEbPdYUIWkUIoUx+ldOBES4Sf0Wwiw0Tko3UbTLKVPqOcYHp9s0neVLolhDMt62av2gUMIUWtlp
pJSp1hZXRzu309yfKW2iM8yf9AZkU3UNSJeRYYBnfClMfbPAXWq8gy0r4tQFCqITKjEizGm0Stt8
GumMQiH2dfWjUN5yjacqW2zqaJPml5m2KaUEuFW+pHRQhcFTq7MSkEcA693Y5H6q8CLC8k6hv2pm
s1zos+rT+2xtt6LlSqPtKqX1aiSq0tCC1Ycvkk4sg26seS3JErRlacv8rjH4VLx35VqnZeQIECmN
JKMaPoSYOU/8nInbz6AvxmjGl2SQ8IJzbG4TdSCmbRnlyyAr+zDNQbC1IFH8fErx1ZaMbGvXPUcT
kE/XUrKgBlc1zooXlRTflW0OatKMuYmWjNjD1SG5IOu7iNTUV5zwcV8p+8ZsbNY38TyrMVof0oRL
OO41nsUpy3l5rNHTtdKv1cdhfFS0wCPB7Tn5fBsAiRf4NWZFFxFZohYfzkhqVuTsYJb5LpDjfoSI
tmjYAqUmx0RRgVW+jrN+7OoPkHGvcQizxk9RaH/Pp+SkaNqNHn+aCyYb71E70HcqUb8peQ+j6SJU
8IT5ThsQSFnppL2m7ACu+wfVJFlecrDMlZ/wpq4idsbG9PSCwpc4BldPvSaefS3uYQ4adBVI6vBs
wmHD1ri1cV6Kq9KXp6UGKYIUMogfMLMaw5onEISRl21ba26rZl6qax6Zsa06Rz7JgKqgZSUJt1V8
XLp3UYd707G9FuQ8hUiL9e91ZbpB+lTlHzPjlTne2pK1dLk1OWESXaCB1m7IX4pebplTvagyCSaS
p3FMpCLHM5uQoR7I12xpDpP8yI3rlB9Cr7yCNh6rSHxrHP1coQQr0r1sKTyZE4+ZeMfH5sZKqI8K
lbNK2IwbBRBudO2qf8soxKureB8kN0HTYPrRjWdFe6nWPsLXo20E5Kz6vezlNnJ4e3DM6ukGAs6v
k9JvNcMNrQtthy5NHqcooH1K+SbxFarlqSVfV5j1pkWfCnjdK5jkbky2RRN4zSo5ZVuZ0L43Mh6i
kFg3wCy+QJphCuboVPayfLFz3ZdWcNOOw2aq3xu1OwFB3w8x4DpMOziLGOllI6M2OZ9dnFPnA6vf
fy7jyyTG+wKSpQmUg4yajcNbdBnlpTV4a5Le6VU473T2uuYbLQZvwGxLOB24kb0uDLaFTiNf1+4Z
GxuStRCJXjCxbsWxB/Z/GEbz0snCi7V5y3y5NQkRyUVx0zK/XaL5AhDyRvQ6I6pRxNWpykvD9Po4
DUjHSafnn4r2oyTxPG7+Hgd/jIP6fx0HH8p8Leno/jwMro/7OQzSL4rJpiFUqywf7N8/NW+8N0Ol
KgNbz4Lt+uc4uDp9JmQWX5crYLF6ij8ZV9368T941LVkw/4r+gCo4Z/HQc12wFupBbFMBtA/joOU
bTZFmU6EZqd3UdqFW45cAKMs2S9lTopU1TisRt9w+hcRj8e5mk80ezwu8fiSL+GmC0yVYixR36og
5Td6AoRtYua7hcV5HQu6cEIzxSqjZOsQGFp4Y6rjC0Efw9fLSPWsUHtWHP1Jz+CfZDi76VD4amIc
klACODJ/uWUUbI1kRla1LaQCMYwXUx+PZOpit1KWt24ZHqdc3GnV8KJP3CPME8piIcgRYhjFo5o8
zsTyHOs9i5O7gSrRqHO2ce7soko8DCnJUo1ko/lYMiBqaumruIO6rXh6CxTGTVNiTrZN4znisoCg
8H/pwJhHblGJ3mrQjaF7WMyvxsiNxwEUK5eykFR3fFkIW8WonBWzNFdr/j4Mj4M+0cjF2KjhJp6s
wT5TObIdZmMLAXNbA57K+akmQJbrRDBN2wU08FX5mtZMRJh5VUNugV/cWESeUj1a9r1Oa2zXZD7T
Fz9RvRvldSFU1KDDk7n2KotWTAwyVVb+3MVeTxpF4XSPsWBhKraaPfiD1G8TkAQYszOAf+5mpM2r
dkDwzahR4VeQa3d9waSz1gjar5MOrxJm6JtkdBrk68V2x0QcjSo/W4z9conuQWeP4wgL14ZbO8QB
pQyiNurNkvb7XvSPcwdsatNzQgELacdrHyV3xSB3SwekXJJpG5+i5h5S91bY2dFaOUK9nTZtBXdW
W7fZGG/6+KsuL/NwCpcH/rPc3FgjZCFZq18L6zG1iOMmNx33yHRrjfG2K8V+0ulhnJPkXC1yp8X6
Wy5TRuLBj/gxayu8IXWd2t9CPAnHfMz1Z4RWNqRg2I5pT0nMbZHpvtKWm9TGOEA7D/sINyDfZcGI
kZJ62XCfEroapmBbM+Kpo0AN0f2lfaaxw9eajppZrJeesZlCuHYWZ52hnCIKbySD78w98q6JZGyj
iqdcmHQ3TlS+MQZZtQ8uvAmRv/vy3ikbX047Qid+YWeU7Kz3Y7bP8vxiOQ7Sf+DnS7tdrHuHoM5S
EZFps52J8qRAnEy7RlMoSCB5Y/dscvZW7dq3sNOuYcl/saHmMkTGW2JvLZeQTQnSUl6CKPWSvN9l
YeIllAKvvW1lfy3KW7Uat2rwvQ9eozUuGTe+Ht3HjOx9M1NAZXNZl36W5G4knqwlOqJKUpx1WS3+
jjVyTbUv5sJn/fvgXKXaAqZPd6KI+VbXTCfBRZ0O7GOlLZ6u3ET9NVyeFKlvzLb3o6h/aOUrSRZv
rNBUwtDLQ8q+UJ4acWvlW72W26xsNoPstg6hurR1tmN5borYVZPC18y1fHTeBjklKoaFz2PbfAII
X7fXBihrZB3mSXoE2T09Lcm+hltFf27WimPrvmStI6e2bwA2TdrJGLp1FNDAmWtaCOjpojOgKpKt
ZsYPTmtubb3ZsZAQFH9PimWTOvMhJQ5FZYBnEJuvaIDoeY+yCWG7oBWN6UVxqPCV2bYSIQB6xps6
cRuNqEyTv9dOcpv11aZLeEuGztlqKSXqoq2ZQAaFyYuI4mc0uG0XNTt7WnahvFszus5k74QyfE6U
v+bWWysbppOnFSCyMNvyyWTtGt9n09mmdX5TduYuUuTe7s19Ed3JrL7EbURar9patABTMYFDZeEf
Avanw30WaoSo6L6O5X5hALElv3OLmkYNpL6vaBdZR2a1sk2vClFQiTDXUtsV42BsWxqDtksth/vC
XL6kMcdeC7/r0wypIzTyCSPk+rpMR2OuNoFlvGul/j116NVIqrPq/Bi7K/ZLk43vWBpbGlR22RBC
UJkrZ9YnerfNZa99VfX0ZYrwG4cOQysni5TMSXzpRh3bcp3VsvBkUpbwkS7qR9gt97ZAbiYYppd/
62n/C7Az0vxnPe3ms/n6b7U0HvXL+ATybmKRmOuIojGe/ByfAN7hT+VKnTNa/QEZMCBX0dGoJELq
Wr/0c3wiaSTphIdp5e+svxQRwpj58/gkMFV4IpaUJlTsH8cn28hp3FH6Ye/0BuWeXI6B4fftV4Pu
i4QQu1zeowQqgM+T4F2GSOKFIiWRgVH77PTXKgrX6mZswwWEcK8V/aZJ9S1xycuYLF5jY10O1mM5
K0fA6QD/UvcoUbtb6o7NiRs3ZwHdWMSO/SYdtkY9aehP1m3e8nyogjL3cjkWDeE8dwkcDija5TE9
kWesY2xH28mOb0byPoNub2r7RAWkfmT22yRJdGjgspB3WIu55NZujEz3jGba2hF4EBFcB/vcTijW
qC9m+ihY9TOi6Wj3VBiHtLw/F70B6LVOMoD92S6pvhIOoPuYXoHScIXCfNhGbpI0NOVjEpCViTLK
VuxNImlHzrdVui/lxzLtM8pclXBybYOOd4VWJGLoXX3WB8OnhHSX4lDRlsEsYSxEBRptb5fZoSzI
Z28SLpimem7mzo+AS1eysz9E3btFB0B/uyR7I9tXYm9Qkk5yXyvuJHu4NF5G+0tiHyWyEjkDqj6C
NHwsJGnw4SYTd2awk+FX3SEWnNKArHZHPX1yxudKIwdfPITqqyMVd+iPQ8XCZlw651LoTzRGxeab
1j31AhjtPIRXUz8oxqdFfECJv3Tt0SluHCP2k/Ba8UwJ8lbtQ8y153DYEum92E65L/UZFQDrI3H8
qjmVE03OMWHkkgFCJj4GN39KAyVt5JBrK/Kd4G0sKrirO8lstxBTT6xNOhbgBoUPL+aFablXY0lQ
9TnQL0XDL+kMwXWYK8urJtqryi9a8TBk9VWviGWPlMVWlReSrhr6fB9nI03aIvqss/GmGJAV2SZ8
oUyHIrZOEcdmxvEp13M0F7ZyjIX0JqoNFFIel1yhLhN+jMmeUbtt4xfTzLsPp7KVbdHO/X4WAcIf
r0hXGf2nSCmFa2md2WdSKXZ5RNW/BJwhGJv3pF6dXtmRoKDmPam6G2EAMRRZ7mxSb097+3dHsqhb
FlDGYFMiojt0o2kyf1Ns3oXmEq0gBjOl47QXlRYUvh3K2ZivyWCLJJUoEGuiarwrrYbCvvWaArdZ
W9k1mjAsQsdF3mnwM6nKdICrVgwUOE1WiVRZFl/h0I/UmoTA7m68DhlVZr6rs5w3DmVwq56wDYL+
skTLSdhvqtof1D75CCdy1HXwTRDaCxkfqWJHGa6HLVJsYOHwMKw0yO2cL/kAHYD8Ui7JG5rVYZiT
U7Z0r3kYMjI23jwmu0n9zOmvW1JzZxp8k6Y558wcgXoeM3i/aI/XvWsS8jm4o0gHLBA4gzimvcVg
zR9swIVLbZXYJ4IdYbp0JX+WgnVHksBN6dWq0pJ6KFJjGK/jnG1qHYCSMGDR39KVSKp7BhvclCL0
y5GgIfV781S7edFtRvvaxzeW9s2MviJrmTaEZ3Kw2t2i9/SPVLTSr3+4QH8wmtir4udQciisBl12
Jhf4/9g7s544ljTvf5XWXE+eyX25mJbeWrKqgAKKzcBNqgyc3Pc9P/37C2wfg41BHqSWkHzRavkY
sirAFfHEf11YkwlJkOOKsc7sSV40wV1jIrlKj7xxAp2EqE3nCW7nvOePkMpaduSVyZy5fTYQ4tKp
/KZ6XATd4RDrsybI8DrexMmt5N0p3tGgi9ka22NaHyWx6Xq4kZKywG+Qk2pyR20GMSzlSdafOdKZ
UTtgkfJWdaYjKz7tGobHwJ/pGP2islv5NSkH49kfCOYLIwc99esJYt3e4/H8GYBR+a5vEwRBqeio
MfEiqEZf+NRjjB7RFOHECCS+9MM8BWDI7jAsWTUUEXcujDHfJwhqZlTkiA7abqTYv2ecE6nKPwo0
uCUiIpFNvMuy9sMEUaeAdXKscNfPdH3WmVELGV0xUChR6Mby6KYl3Frhm+05KRqmOk+KIJnLVe7t
/MGY7jOlCtFWKJ7bF7V0kuAlWUhNtfMLhNOGuF+FUF7i5hLe+O1nPXgg9WXmG/qJBo5r+CMJAPps
KHoiDptZEt0T8oBXN8GaQEcH1R41Sm5H3hTp4YC6u+6yuWNTPIABwSe8J2tQ8wXKqebz7oldR4EX
GT1atH6tBsOhWqh7GG3YpJ4R3YqKnSOE5mZLXB7K21IocEFpwhRQRnEOZSBYGz6jT6R5iXKXYJqN
UXDhCZyZbdxN6Ht9OznPEuMgRfdLd8eqIO9MVj4Pzik0Sdjt9PQ2BtudpnpplxcpGmLEWkchmmIb
bbE2wU+ipeuE6FgR8uMqsK+0sDywO/APOw2vnKDc9+X0KJhbVYHzKbQMEg1K0BK/8+YqmgKsMsf5
FOjcGnIcQem1VRdgP7LSLT2koX2snFtIRY048TdADdeqUJGOapqsusjmXpnLXbmpptHEyLw1mc1a
tKeb/zb6ZprCnGmyiKulHOIKlNJZXJJkYCO4rq7/u53ITyNPo1tjf181+YnKT8QbjzR5+2dD+bKh
vBq9vG4z6P37F/cUvvHbnkJugYx8S3YU2cQ4rj1vVUCNzAfaghOSNXFh+S5kthAGyCicNW4tCMae
7iloohFqQfCotqbKvxWITlTOT3sKlj4k1rasmCI/gVd6KmTupFEddUkZ1iWUIuUJfpLv0MoyIvVc
HurFiBlphXffWHd2FepzLSVPEQNE0Ryiga4XfqeRAszdGnZoaQRdypHuWf6RVal7VRvNXVoOnTsV
KneMajgKJtteo2xyEQjJbq2Yw7yrOfqZSuBQa+M2J7NmBkstMwnBBIc0EcUNHTptUTizCPHP3CoH
MllM/7zWvKPMbk7JSCA4Jr/N+uCkcQaVm4Z8avbasu3is9HTCEKMUQEzfqtunWN5NxAJ3KrGZH6y
mpygFUnZ2rkQbkmeddEoEeI3jRQjkqfOPI1BsDTjCVSXdECtuDJy9cIb6084b9tlU+J7IEvSdJng
uL44RtGRQ2CSGG3a2lIyu3Kum/59lpTxMh06AonCaiuTyMDH9rYhoUGNu1ONxIaJHJe1ZEpXlcFE
rpPqUEH8r+IwOJds+dbxNGXWEJA2T1WVnF7LSxa+Z8YL28j+tkRiBCqtoyZA36uCWMwHqIZ520af
Yi0lcKdneCkSfuLoli9UopCTNL8vCmuNipVgWM267BN4UdI7b8qx79bEuwT0EFHKo3f6fU4+47Ht
VcZhRhjLtmzxxAhTR+N6XTG6dBOlK6UIkGqY1o4eiWmh1sQuplKC9BvG8LqexHTXkZAs5461qGw1
PihMMV9xBl15YUupBs5DUM2kcEeJxJxx7JuLKkJmVXE+uKbZW+6fbevLtsVY8Os5aBve3ycPL7Y4
CEHo920Lh77BCP9jgwOSI1U12TFUgBaZCeX7lkVLnmnLlop4VLiAn25ZzEbU7pFnqmP4xwT8G7Ik
zWSg+nEMUgBHTcYt3qTpCNnSE++FUUtELHXMPW2Lazfx88DNQKSpTjHP7FK3jitYZjlsPjeGyik+
NlcV8XP3kR3lqEjqJBlgv42O4Gxp2nhcqBLykrQaIEE1l438KbWHwi0gu21t0A7t0IGq5lZwKDfJ
1jeb3SjfEHV36OXpRlEQUsMtyST1+SIm+yS1yR10+uGsH7rxWu4Healm9gU2ssumkUeifr2tkwi+
OSy3uDkiNOhaP28NPMSVLw/Htt1DqrX5nUGGyEalDU5VGn0xcuOc0ZYGSh6my74fTjpHWQXQZTSo
nGU9su+pPpCVnOu8SrBylgHEYIfw4mUnH2CuuLIhcpzUW/PJovFlUtysr1ZmTSCer2+CaGpmae7X
J94wCb0TW19ULhGp3pcJtWRSvBAh2LFMrhMwfm3gbGb46yw76Zbj6FDBZoyLpizp6MocV4d9SoBj
7fpag5PyMKi2FTw9EtEwvSwlPvmeAo2kueUwuBoSyUA/6JVDWWrdidtT311I2o0eHpfheUjGe0dY
VR/ue5THo3wsonGNnuiS8q5tzk1wLo9euzqBTzHxNR/LMG/8nz2WsEb4fOHlJubKKJDmtgqToWWL
zK8Rix6bsHlRHi+cSD4P8YAkqe3SAIJdINjZ1m1eYmmZkJpMsrmQcR0T+D2T4Q57OERiBi9yOEVZ
kIv8Dg8GQTcixSd5WFCQmJLdSpCS4SM9KaubCL6SKZqtEwLTg8nEJnwVqfbEXZMcBydvP6VSBa0E
877RWwJ29DLzl0qjGXOlQk+Gv50U1CqVt32k4UpIEnMed1w4fYnPQbHP4pIsOkoMWu76NCUlQ7Nz
om4RedNRoiMO8Ju4neud3C8JTkb4RgIWQMbG8rgymwyYmeTdm9iQ5hP0UG6giBjyeQeOUyF1asF1
jOlczfd4eW4HMJ8+CZG9kYN56mjwM1cT2JBvgPSAFWnQUDGZixEY0giWpHpHvoODhBReDzkDNw8m
ZJNUhwQUirvMohjEdR2JBigVQrIUzCoT2BUYVlyUa19gWo/YVj/L6/NU+pSDe2XKiQ0KZmdbIzqY
5FsTfAz3s65tJuWkHo7S/HYwL8PqZrDWqXYZ5CeBfoxwd24lBza4mzRdT9M5gXoLu7+K9AsPfK6h
RVIFrzP8u0Yj1/MMebulpgsHXG+QDyPCNMD6Qvsgrz4b+icDzEnOdrLl4qF2oQ0ndVUitfaP5HAT
NrcF6nPeaaKclCCLnXoVctFy1GWu3Fhgj4aGxwYssrMxwhuHsrfRwSmt1li05dEEekkc5CI2SzJ6
YINBN+VhnRd3sKxraVr2QKDJcN4DiHKkL0MAUnFJSGNvPmCJMUJpMwKk0ggRJCvPA1kVICtgq1Nd
RUCvERBsEMFTAcnq8YUtbYn8wLfDcU3bhAV826Mu0yXCmWoipIB3Y2DeErg3BPY1gH/TANMWWmfH
8PKDzLI3f47px2Nae9VTss2zVNTP/gxYiO/7dkoDWODeBWn/KhnhAP9OeXA+4iVXdXIgfrxcoOz4
DlHIfLtqcwnU8Jj8plGco/zHs1nn/IdrQQas2CAiz89mp0gKT+fyi+Ksas7zXK2aVWWN8bCSWyMd
jnFFC1MWqrImqXdj4nFkwdMmkW0tra5FYDaqf48Ku0Rb4xw2/dx0iQmPl0OHenPyenubJlzFMVLW
M1ut+4WRxPS4kDy4qBPzHn521VdsyFJAHVuArdqpmP0TTgdw7a4+xJsHEIAQ8GBU7IOgooMhRoMN
aSvTq1pIR204DkdaXpgnlYg2HEJ2I2VckhV8q1MFm/jyenRkeBcuZ0tJIS7dsmjXNDTpajRwnCmp
ftvx6U3gbg3Fzpc+agMzxPuGk4Bc83JeydmpkoTNpu6UaGeEHVTLtG4DrbjkOqKcylUjQ+4SBrsJ
A3nTy+CSspxLCADGboHTukG3QYyl1UzkONbqfswCgb2EV2NLwC3REdgOgrZAUUYWcbBmc133kZGk
K70fyCZLxXhCKLQ7mupBGGSLgcsVOWOkQijRNlBs1+DCJAR3hQs7cqBg94BCCxZRq3f5ndUnzVVm
VWQOEVvdu02XVKd6H1xKenBPzNAK+cXEmT9mult5JJHYUiNjxmvIRE/JYquV9K5UyTFSuRzPvEZe
lT2tpSp8VmfjjDFAZZPdn13kyy7yKkZxmYUv4RPaM3wCalNM8jbwpkgLe7qF6NjUSAUjPkJ7Wg6F
5Aw7gDCkgScgt+Zx37cTA2iS/1lkBYmYoN8Z9dXH2MTnsYoGeRPgsexklB3pP4z6rV1LqlHR09AS
DkE4qArsyHyF9mCTMr2qTLFx53xqPRICw2ITEPuv1TcSyQl5qSyUpFs3k3+DFvvepnrV68oTh2ly
cJxFYmM1o7YQVeayE2O12jKcxgy2qk+WbKuStRCxJWAxu6RB6r72VD4EMWGFqjMz9cplukwWhVmd
mfot6cgnAfa4kny9tSAqq3arlcJnajb+jkMZK7TwXA4mXiJMmApmzABT5thG0KaBiEBuF9MY3nkB
McgwThC9WDpl4e0chctzEH5PTTg/2XrqQ1Ql86I6b2WF7G5wjtTYKNWtn9y2nTt2uGfBgnt/Iqun
ukwLFPb4TVV8pyP+0wAfaoI5IPKD0yiwb6wRo2okLKsG3tUUDyuhDPinha11VB2UZyTndBoacsqx
NThnlL5dVO8sA02bnKL4q6517873hsNWKVb06+6ULF8No3oVmIWrh/HWDrsj5tWzjpHTqWy3S6jd
o1oJljEDdgnscU2woIse1a2s4kLnHcegFklWzZFEMShRoIXFqgFbNaRR9JHPCEKbaXo7a3omzlyb
k3ONXNlZZ3FBhdcEImzgvkNK2ymAT6jOHI3LhXVk50DAQYKAF5S4Zc6t6FaRIWOMdmkIqRcQxLxm
iJPkyHWskyJY6dG25m6TWhddcaNz7CgGtwCuhotcOidzXjePCddSjInZzmT791ZVoa0UK1pSwHsf
WQGSs+QsrM4q57LvmxXCullkWCs1SHbC2t3LlWvF3TpjAPTIhKyq6HxE+BZqBUtnh8+6eVpIyxwR
mY5Qrjbss4hMdPrLlL440Af5IENT1yKpxvw+162IegUdmfE1EcsYGoUsa0IfhYhMjg6wsM1jFHtS
SB7p1GiUE+Q46pUTA8ewY4xu2SfLKaL+B+3fiKAan/ciAERvmnSTJ968RisohRX0w2mIgpCGjxV5
A/NCrw8sfpgDxJ3S39XknhKvN80SfVqYVZRyufbSjkwrAog40YxloKTM98Zwl1KynoiCMu6Z+lTd
99oaCY0/c8RF9M8x8OUYAFZ+BfPJGWPqF0ZJvuvbKKn/pZqmhd1LiGDYb58eA9RHkZ/r0MxFEMZT
8YzyF5APRjTZUDFbPp4R3w+CRy7MBvIB+0ad/DsHgfYC9UXAES+l8e4UUzUFjP0E8yFSMG+nMh/W
Wqme4xYji95xLQExyKpP5YQGLjCcogEgt0DoMONPY5Ncmpl1pObiX1zdXjj1cFH21iQ+SFeWiNPv
gvxWp9IaXcApMe/QPdTrGU10bDhEeJfBeVxE91nbQLB4CdBRGh3myrR1EPYTr2P/nTj6VZ6T/KM6
dCPFylk16pRIRdZ13RvjbFAJAyqc+FCT8rWW+1vLlM5UKvpmxI5fysQNFCnWhirFvVunKyfrqBGe
hluS06maofOjMXzXCvurntiDqO+B6IF3y4JwushSKgytVw1nEGo9dala0z0Axg2VTDeQVwmx2qI1
ykAUZNWlOkt1TCFaXF0N7bhJa/nWrhCeir7ROC/2aZ7v6t66wtm9LqqaqPkiRsZdrJPI2IfY4hqs
KAbO30BtlslEnxTm7DhpMLlCSlHEM8sKb4SawvDnJydNNKyp2dsiklz1WXc4luZVO5TB3OxQI+qk
cjSOv0YQjANJYvo0brS2XmaUuhdhcpZP/MIK0j88xUdIbByUk+TqVW3PhzbZSa3sxkP0kGU6gZNT
DPw1HBhpv7ZwlqHWDtmfqcHosvqTI00XCQKAoDJZJTCVyhlR4PmrSN0DZrAWSqYs1JLCD1m+Za4+
CxR5q6vktPgBPV516HfLPODS7+N5K0Mrpz6m32gmJQLUpCuBREC5vqnUfCuriIniQuc+XRDnXm0q
QoxmzA3XOsVSc2WsTkhvoS0gWlBOTwfCpJ/k4XA2qfnAMdISV67VtyoAoFtiCIk85ZOhi0ZoKfzM
tonEx0H6OKYWSR8GWgSjALPpt14mCxeXg7IiDzV06s315LQl0mvcbLmf4HkRWSh+gAuFbhLIGrQZ
atcJEjeqhKylXIyxdzkURF04crkuo2wVOfxbV4D9u7y6zU1HoY0aM4zh4KYpzO6mxkSSkO5VJtxc
4rS/JvlDW1UxSSRR71ZDgAMzrpRqODTtscowZ9o3o0NtbhtHx7iv+CwUJIT5mXqveeFDNJbjkpxU
6bChf5eYfdhUUck79cGEIJ3cPt2pz+qyPalK1OqiQpbeBABAUSub28q9Tc8sBS73ZNtTbNIqVEs7
ri2Fq2ygfE6iqkWWRjeayqMoMt1KUku6Dwj/CpOmmxFims3ZdDZl1FEDUmd7uTAIL8nkI18J9m1e
3IK93EhkXM17C/WbKvKpu0He2aqnrCdwGTt1wFf1v0et3zS0FWBxpDPKyU+p3lxGIeBK2vrHJaTX
LCAdeyIl22qMHYlqvIeGqj6QlnuntdbV+LmVmNAcwTklkE+4cqGhaggpQzBTZKomM8lTtpnWeksG
DvOTLpisSnBaVRWnbqQWo3mrxUhiIrlxcZauB4+ELQfnHTR3cFq0yufOUAFZ9fjMSLo97XOLaKxx
RKYxyFnupHOkUzqbmHbZh5h6M/9Wk9OEf/5+N9Ob6TRpGQKm2tyambKtnWmD2GnR6o3bBylBg3q0
xjp21WJ5jKdoa8AsOhIxClzHB7Tqf87zL+c5uMqvz/OTu4f9C1IWjW/6fpwDwkCdfD19xaH9HRlC
I4vo1gDs+eFaJ5JJIGmQpz4e6P9c6/CcI5zlvxmqKVzpPO43GJxHpesPtzquKTKMkOqomkxuybPD
3C5rmokUu1o7lVYd2hHREkFad6uiquoVtXtUyZSOsmYgQT6BHScYKb7oDbLqU5qn4EoG7QhABRte
2fUH2G6yBLEeCwDzNBxnWbYVnmwNbcwZ0RiaS5SeACvGo7JIjknjt+eIZVYJ2t/9EGB7d8sxOPVa
jy7wDNGMWbtDRp1s0VvHuUdpmq1l/bw3muyoiGRKQprWiSc3hws6bwVslDwCSFRoLMvIOlD8qDuw
BMwUCsApUNDQeAKEQuY2ovS1EccAUKkgVZ7nPNhWDWdugmIVWUztrp43M70l+KegBUngXQ0ao7lX
kttvxZLuSmaFU8jBvRI1IqQTzCwV6JkicLRQlw5agDWDKp4ZpWwcho+wW+cVEX5CrSnxv4dSfe6R
ujU8xq8MRkshap6UHq5tW9JQ65mRKQC4Esf9gQbSNqtb2PS+rfqV7gCOU1Ra4QeJr0g4vXAIgeGf
FcVhnb9uZfkMmxq4eokZIkBgpM//fOS/fOQZaX/9kT/d1/X+pYhmjW/7/qFHZEJGp/ZFvvbcQAgq
S94y4T6yzj9pPnLfiFvlL0QkBiO6ogHZiqjQJ2iOSMzjiGcc1k3Z+S00R3sMdn/+uddQ0cEe83oo
4oT38ekQb/Sllbc5fu5+LA5GW3xKqqusoBwwBBuUwXvzrNl1OfFsrXVHvNWBMPAbRIKVcsgZ2Lrk
Sc8NmvoMLVlN/bgc6ZekCBneQ5oPxFQCOs81YivpdjpJiLHMyaPJRa6lr1sHlUi6dIi8zGT72ks6
araN26K7GgnGNND+ZpZ5Tg8Ct2KSM3V4My7K2LnQlaFoubMI2WQKXRK3s0SRf9a2+OJEGidyFLej
j9LxY+EYo+0CT9DciFgkIjE80rlI96xEzqclEj/Zo7LrScnJ0KFnd1aqpIMmYU5OKFESSEFbfzj0
cBWFnh2cOlZGalFeNwST2mXXbM1xQuHiMYG4vnnmtVKCGSkOmKsBl3oiaBJgrMzzGC6qYnDLvJyT
u+YywKzt6obK9KXRdseY7xZ0ohMwLPyOSM26heGZG4e2Ps9sbxRBppdM0VOPPYYKTy3bYHxcyn12
nCnFZWSjMwwdigSBq0yConV4J2fA30y3uJnGq2SUFpFxZzbHvn9t2VuLCLf6ODDmZUL6HfkE0E2Z
Us6noodP3TsVrnU6qJP+wNZ3JaRga+969k3buI1yJC1EOZMHBRSykY1hM6YbD01NiLc8b8796CRv
05Mx8JZdXbpmFwKXVUeS0Z1odnsUV6FraspDaPuuBkoU6tmBkeRLRT+LmGtGedeQ39/K1MU7lI7A
2fXmwyQ9KF6zsWsGMUAM9KIHGlF0UGUEE1X6NvT7VTxSYDWASVXN4FoMzuloHUn0xck0PMb6eELL
80VDepVsu1FIMwfOWZxtdCNOiykqyUvVufRRRO7l+P5txx0i48qOUazHFtcORByGetEjE08Teq+9
T2OV0jJOwmNuz2lWoeLZ69d1qy67pnEbJmLqKrdaFXLs9PwrpVyY3qYpIB+XlI6y6+Yjez7Xp1mY
eevepmpcpB2GqJpyL9kZ5mlcOIelpO98MyTrFWdlij1MVhcJB06veksbg3mqr7omPOr1mLGaJA/J
wMQgb7qhJvIidRYCX8u9dNNMkRsEqhuNhKtDgNQY9yLnb29E1nTtOJvQlMleVDeeRk1qkK/0Sl4q
1rkQetKzOB8tMlvoVINknlVESHmSjEWkWmXcxuLIhHWECsL8WN2V3fBQJxGWxNyNucJ5zsA7k9ft
5LhKVDG0F8Ba0pYeUHTZRGRZW9q6jzV6p424IWi4Qb7GL4F2OL3sUcVft1TySONnbSoWJDLOU0q2
M5/gy7RCBP93WDvHMhdMgtI+e+RjxuRkDiIwU8ppo9OCTUeSpiUiNR0RrjmImM2iu/ZI3ZwAE20R
w6k9JnL+ORe/nItQiL8+F8/3yUP6ArLFN307FY2/ZKKwVZnoPZtE7KeqbuMv1JdcXHkhnQPwyanI
xIsCU6HtxFHhHh4Tub9CW/yVID0UR0Ef9YX++I1hmM4pTr2npyIHMr408DNTMSye+cOpWDlqXJgx
Du7KGjAuyRUA/iSaL2IqMIY+OKUP6CYpw6vQaK99qyYOGXBVKofDsK6PHDYbahW5mifJSql95ojg
sGzhQUTzxkC3mxxN24hKjloOtiYVHcRhHw6is6NR271NiUdOp33maTsnVD9XlHxMkn9B7OtxbiI2
cugTLow90sUjX4+vUjB7qtdXXRY0cymysOKKJhHTGzljRbtIg54EUlLXjzDV4BB1xOjNE+aJVZyX
cXLRUlTiicaSPjdbcHldpjFECY570WqCoBtisH8sO6Ev6SYV/SdNMJ4zYG5l0mAhwjcaCsdF1wSX
3M53RMROs44yFamp97UGME1JtLMEcb4c8nDvh+oVvTLnoaJQv0UZ9jrqtNOcb6DdMKX7NddKY9w1
ftkt0UBxEFjKRSRJ9PPGNpkpg3yXZ041k4nmoKfyQI7Dz5ntDTMW3Kzy0JGXwG6cEN6wHKrkiiqD
89yeNp05oOhA5aIV2aVFPMng1FxovGVIbIlXyaeJo91URQvm4DlnSRVJMwtDTsEPVOvKU7bxRTdK
123Zbw0EaPWoXHLAzeW0OFJRpnUD7AkRsb2vXowEA+ljvQXO+Fw406rEFFOq2fkQVnu6to5JMUJh
Wm6dLBTmF4pXqiu9VOdxk38KDQrpOotjQ9qlA9tg1lqX1M0uUBLRoRpv1chZ96ool1bUY9TkOy5v
ZJ9GokTbOstGZR+QYWDKxdrQh23c5YeBAOWMJjFWYVamc5mS662qKAiSBgRN5L+Wh5Az2bJEv4A/
KEzmxKOtRiPdssueK0a3Rp7ibZpMAnZVyi3REummygV7lSvDRsJTk0wYdthrK3SmiUJgTIA1R6dW
gYIu+TgWh6zi9CRvkfiqq+MJlR7dGn0uojs1uC8rc5fglJjnlAS7WiTZF1E8XE56gF5BOQ5szVv2
43gtdd1DmGonY2itnK5wW0qTr1J0uG6lVuqZh/EyOpe8BGf4R9nK/4eaQf8hX+yb/fIxtW7XPlTj
2UPdJs0/WaLzIEzuH/86fKh/5wu+7ZI/P+BJRh59BeyQz76UkLKHL6/+8PimxJ//vb9Pwwx3YlOF
d436WJf45G8f/8xKHl/q6/d/XdzPr/7sxb4t7Nt/XIcP1b66C8bHvxi/vtPjffrwv//1RnHOP2/2
f//r+bt9cqC99vhXayPe/fC3Qmvf+wLzfXr/8AJKpQrS6f0PLx7+td2P3x71JF1RgGDvfnz7RtPa
e1/gtQT89z77zezJ977Aq1a69z/8dVvNe5//apLAux/+hrj+3c9/XRX4/se/whO/9+Gvgdbvffbr
6Nh7n/7aHePdz349Gezdj29frtoQ/Pq7d8nX1GXvfeOvVgK//vCXzvl/PxsIHo/y58PLm1/wz/hz
uqeruHnhEW9/xbeZ4oVHfP1tfD/HnlX2Pb7a67OHGHJemTOevOS354jX+jJtifv115/ak6/78Qf0
ZTb8v3zBz4sDY/7nTv/C4p5PPh9qaSJE+dWl/TR3fazlPRUavfCbez71faylPeVcX1za85nzYy3u
Kbv00uJ+mng/1vKegoQvLO/ZvP2xVgYc+Np+8vO0/7GWxyDy2vKe3zU+1tKeSvNf+Df5U4DAx1rd
07y2F1b3/J71sZb2xnTyk4X6Q61O+Mde+8T96Dz7WIt7YzzZPlNCf6ylvTGePLtff6yVvTGb/HC7
/1hre2MweYYtfKyVvTGY/Jh5/rEW98ZYcv4MV/lYS3tjLHmG6nyslb0xkjzHlD7I0r4jNF/wlxdG
reOH/l8HD/QL/EOHvLC2J4f+EwjnGRYkkuuYDP5DSBBKY1Ez/toocpxXTfCv/0d3Qni3fw5Ywro3
YfaQNU+e8It1YW61vsw8/6mVff1B/vIXxkesebj/13mzbx7qH9fVZo2gXP1H5+4/P51frO37D/E/
tLbvP8xfru75gopknz18+S29/Rbf+gogVvEld8nDvvr3/wcAAP//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entityId">
        <cx:lvl ptCount="21">
          <cx:pt idx="0">10036718</cx:pt>
          <cx:pt idx="1">10036719</cx:pt>
          <cx:pt idx="2">10036720</cx:pt>
          <cx:pt idx="3">10036721</cx:pt>
          <cx:pt idx="4">10036722</cx:pt>
          <cx:pt idx="5">10036723</cx:pt>
          <cx:pt idx="6">10036724</cx:pt>
          <cx:pt idx="7">10036725</cx:pt>
          <cx:pt idx="8">10036726</cx:pt>
          <cx:pt idx="9">10036727</cx:pt>
          <cx:pt idx="10">10036728</cx:pt>
          <cx:pt idx="11">10036729</cx:pt>
          <cx:pt idx="12">10036730</cx:pt>
          <cx:pt idx="13">10036731</cx:pt>
          <cx:pt idx="14">10036732</cx:pt>
          <cx:pt idx="15">10036733</cx:pt>
          <cx:pt idx="16">10036734</cx:pt>
          <cx:pt idx="17">10036735</cx:pt>
          <cx:pt idx="18">10036736</cx:pt>
          <cx:pt idx="19">10036737</cx:pt>
          <cx:pt idx="20">10036738</cx:pt>
        </cx:lvl>
      </cx:strDim>
      <cx:strDim type="cat">
        <cx:f>_xlchart.v6.5</cx:f>
        <cx:nf>_xlchart.v6.4</cx:nf>
      </cx:strDim>
      <cx:numDim type="colorVal">
        <cx:f>_xlchart.v6.7</cx:f>
        <cx:nf>_xlchart.v6.6</cx:nf>
      </cx:numDim>
    </cx:data>
  </cx:chartData>
  <cx:chart>
    <cx:title pos="t" align="ctr" overlay="0">
      <cx:tx>
        <cx:txData>
          <cx:v>Median Income</cx:v>
        </cx:txData>
      </cx:tx>
    </cx:title>
    <cx:plotArea>
      <cx:plotAreaRegion>
        <cx:series layoutId="regionMap" uniqueId="{15C860B0-BAD1-4155-A0A3-1C49C5CD7A21}">
          <cx:tx>
            <cx:txData>
              <cx:f>_xlchart.v6.6</cx:f>
              <cx:v>Average of MedianFamilyIncome</cx:v>
            </cx:txData>
          </cx:tx>
          <cx:dataId val="0"/>
          <cx:layoutPr>
            <cx:geography cultureLanguage="en-US" cultureRegion="US" attribution="Powered by Bing">
              <cx:geoCache provider="{E9337A44-BEBE-4D9F-B70C-5C5E7DAFC167}">
                <cx:binary>7HrbkqU4luWvpOXzkIkuCNHW1Q8Czs2Pu4df4vqCeUR4CBCSQBIg+PrZnpVVWdndUzb1MA9jM2Ye
l3M4yA/S3muvtfb+92/x374Nry/up6gH4//tW/zLz20I47/9+qv/1r7qF/+L7r456+2P8Ms3q3+1
P350315//e5e1s7IX3GK6K/f2hcXXuPP//HvsJp8tdVLeKlN6ML2ML+67fHVz0Pw//Tq/+LiT6+/
LfO8ja9/+fnlu+5M1fngum8B//z7tfP3v/yM0pSwHKOff/r1Hxf6/RN3LxruLl/091fz39/1+uLD
X35OcvpLThhmecoLTkme/fzT+vrXK9kviKYYp4zi3y7Sn38y1oX2Lz+T4peiYITkvEgZhlu8nX9/
n6Wc5AVhNEVvX+/v+/PODpu05u878vvrn8ys39nOBP+XnykjP/80/vVzb0+YUZ7DD08ZQpxjVCDY
gPHbyyMcAnwc/Q/GBtLNNsynNnchlv2g0rTWepMim/1Rp4kuaRNcKPWyi83S0i3YVAuiP2Kh16dh
9vDBWM3zifpRWPq467F2rRlEmNNvBcYX2vXHRb2QtRFt/qJ0+tAW4Rr27xyvgjReJIOtlIN/d3Qm
exB0Leqp67XAvHl2fbZcMEaf0549F9N+VC19xUlWUdvWTWSjaKapQu342RXx3vWFUIaXUYWTD3PF
kkGwHd2RLZ5Hnj4M/Xxvsr60zXvpU9Flr+3A63XxZTZvh6xVL6FdW4E2Whbjp0S5k9dBTJMRbabg
z/gwrIkUq/X7RUecJKXCqarmZFOlsgWqii65Nr19PxNf6VSKJUkExbJk8kEmqlzTpmz2tSoGKtJ0
LLfobpAb65GGKtvWk9TuQNP2lPtQ73N+XvAiMMneb+l8XFK3CN2qWiX2uhb5TaLgGL1AZD/F7Ec7
o3Jss2O62aOPg4hzUaWDrguCfySuqRoVDjNOatOvh2VpqsWcV/Wl4+aYbaYaw1quUyJGim6oHitE
YHfarpaSVW7ob9g2nKnDtwtrPndRHlI8/2g0LZc9E0mbVCGfhc2XY9S2CsSJxPuyy/KazBHWjKLR
aUXXr347j30vIjsVqSmz9vPOO0FgaxtGBZXyPWzAjTP0/dgu9+usDl1PK1fgqnXNievtoPog7HZH
FlftUlVujcLwQ+jRwcqnvgl1M/NjsPtxHfjZFBYefzs6PR4z3Z24nGsjnVhJcnaaXP3QV5Loqu2i
yJY0P63EmEsz6g9zQ9ZjahWvPctIiaOaBZ35bZMrV/IxJ2WIWgmzU3IxU5aWSbvUKo0v1u1DnSHV
HWyfVenallm3fkH9dox8koKMyzFraRXkRz8ORzrJsqf4mo7mPGT5jSqaW70+pkl6z2BDGh1ukbQP
A75VPh7WydVrEkuP13fSfRgScmDhq8uLS0yKQ6/v+lnWjvmqYajUyWecfgUYqZZi/rLw7L3ZfWm4
rNrRXze1ikS1Zcq7ckFtubChNmlxTZtGzPZL4edywFMd07mKaBXeDhXGw6lrdxHNVEqrbhq9V3kk
T0Wf3GVNXyWBVXnu6wDRPsyJ4Lw9Gq8EhdM1/JOfscitPqzpx3REEG+6VOhJF7gM87WPT91eQCbP
R7KZ93ugYqW2jPK5y5LScizmJlaB4cPctYfcL7AqPWV+0iJOB82V8ElfU2uO27bVS/4WYhoONdHo
W6P0uUjHvmxcV+/7d4bj2QMkNb2sMzKMouDPiNpPefI6jfdk+roud1lCxLZPj8S6G4AesqkTy8Zq
zPEh101NBlZ1chfp0NekmUqG320+Ct+5elIAFRzXW3jIlDvM7SLmOalGS47cEaGKEVKlr4Lar4yZ
gwrmU6bMac+diKMWmXzv8X5JNH0IqqtyMz/6fhUNeiRjJ2w/iTbZylxlFNI+X0rcz/gwbexT9OE+
KHaaArrbN31o1+GeDF2ZbqoiKI9Co1Clhaxotryo8NJLJVazHmZODnGKBza2pVFLufL5sW+VYBC9
+Zzf5MNXOQ4lG5rzzvxWFrC/e57WJAznXqvaGn5nRgD4PKlUk5cr1CKmhgNpN6Hd5yXkNV1eZwDz
YjSi464kxRNadcnbZ9KFY9sRwbbmft6ZSNzdjr8kbXfTLcm5SKJwM6qZ7astey9ZV82FPjJrxWTU
lRTkaWdXBgGs+PIxkfbDHN6Z7nWa4lW2S8n9jyF+DmN3nTYs1NbWTI2ANUjQQOCqhLoThNGPvIHc
7vyBRVpuxWlovuhIj/DwdTcukP/3OH3fdk9BEvEbUfj1r2zlT9X4mx0318n2d7ry95f/8Ww1/Pz7
2z1/vPnGd/54dXy1b1TD/+cP/ekeKPq//943lvSnF/+FMv0jl/nfvfivMSYgEf+MMY2vP92+bP8N
Z3pjX3/nTFmGMGIIA0fhmAMJ+wfSxDhJKaWEZMVvfOoP0kQwpZhnGSe0YGnxB2/iv3DKYKkiwwxo
Eyr+Fd6E8Bsv+kfeVKQZSnEBC6bAn+Br/Jk3SYnRpnHjTlvW8ORjEzt106GdnF1R4JPPla06ByGc
T6zHZTHpbBFyT8k5sU1/4VML9bHjVbO47LpOtD8iHydebsm0bGJAyF+C3o9FOq9Cc3Q7cvNx4uNe
rUPv3i1NJ1NYjsgAIASltgXQHvIw8FLBJzORMd3c2CxNqx6xpco6asRerPG4qpWc/cqM6G2/a6G3
6S7ukzsbrB5m2+aij+NjsbSdQF3Wi9HtjYiKH3IjTTlCDZBmeIBn+uhbJEXYyAe8QHHMTXvpaPGh
G2winComwfT+inf9mk3TJbbqaqm/ZTHJxezI923gj63mn0c2fJkK/zph85U3+IjUaAXJp0dTpEGo
oemFtOPdyIujmTYnWMtft7a5NGq1pc7oWEYvT5vCuCSYfGzZ6i+NM0m1F9lUJRl5DPDre8DSM+uM
qqZgbpsps6qWrZ6ve9EtZbHP9zbm917SmiThgObxOnXm3GB2GbP2Jtu769jSY6oBERipKFlfaL59
nAd1Zvk2igVDJR8BWKa2fUqTIMU4LdVo+Gei40QBNN1IVzHnbHnBY9Fm3f8Hkr9KL8L+GZA8zd6D
PPwvgu3trj9g5E0i5ZCtOCd/1l4UBBYCzYP/prB+BxGKfiFZThGIopSkb7f9HURo+gsvirTIAWNA
0BUZ+VdA5A3D/oQhHLRlmmU5oyjjPM8Arf5Re81Towgu+v0UbB7KpdN7OWMKoqGH6umz+K6fk+TG
Da06NGb5YRv6vccylJNdmgMK+5e9mIpqGZPPxhCMSpcTtF9X73i827pGmxK3eBzryDYrGMkAalgn
R30cmUOyE2xY6We7c1PGrOtv8jxj1WQzkDI8besshP7kdOIFqL3KezeJ1Xdn24Qe2LWhlXEzq1ja
DDWw/uWQyWa+GTcQdD5H3wYS25LvRf40c2prH+KNX3v9oCaXP3oe+6dex6IOU1N80ktu6y2uvB75
OIltabbbtZmJkKvNIatU8ZDO42kPaBFdWLsqle5LQfi5hbLfvBvWlj7vLiTZ+1gskGjZerS0OWSO
3E/JAoJkWL/nbHtad/qdon0Q/dq0YksjraeJvbPj8JTn6f3/i9X9H7MLE4Tyf5aQd6/rT5dX51//
VNt/v+1vGUl+KVLwQop/qN5/FPYsg/c5phhBOvzdC3nLSIbynOOswDkk5B8ZSfgvxZuzksKVlKIU
sX8lIxHOYak/5SQgRZpnHBVAOn4DgT/nJJ6c0WTOQPjHWLp2S2734I2QBYRz79xaetlRYRwJ9aTb
58Sxpko6rS9gFFSzaqZnWYTHWU5QekOvrsavY9mtAaqZG7yI3Bdgstj+4OOIBJ/ZF6pjc9N06Z2z
MTugbSeXJmNnlHp1ngo2HsmnfgVZXHi7CatpA3/NXYXCog8UKHFF8NaLoiPb0/TSoP6r47Z/8BSr
mvr8zuh9vVqnPmA72XJNiulm8KD/vS/GcuiTBLRCQo/zML7jJoQ7vgzPQDRut2zxRxelP8sBiyRN
PwCzSmpIxq5s4/ajM65aZDlPsxR4jGBxJPQSqJ/ENDf+KKO+X7qieZ4N/Zas/ZeJFPZoU768m3pV
jVOw5zAsXCRI7POmLrkyRKS468tbp62wmPS3vUu6yqfOV9zbXagIAnKzEtQ7Nc/9jvLDRJUGGedE
Q6e9KmSvj06u77fZ6ZNZj7xZzRGvsDIwjVXINydw67altDa9LIn8JEcgQd4Vz45hDP7Us516UC5r
d9Wtby7TJBLTdkc2uoOeaV5OHSrK0e6h7pfmOUM52FbrNNZmzsoeYXjl0lC3GyqXooC3YRMrt9Cu
HKRZqsnjL7QzvUiJKeetP4WVwn+m0AsfwlzywZcW9F7Ioz7kIyw+NOpmIOxzKGZzJKS0a7CPNu1g
3/RCSu+WUC+g5ahON8He7lhZntR9kzDBewTqtof3dLS+Cpl/F8J2SjFshyvGovQxAflPZbW7D2kS
4VDa8xbgexJieRULetrn/YNpx0FkYGvwPidi33L3FIDCrF1zi/acXbkK13VF9kA3vIJUa8DmQEtR
KrVesIp1EnPQ5Qts76Lf4zw+Fs6xQ7+NRHTqsvFiEGRB4HetkBojBF2HyHXxXQfa+qT2iVdzdrHt
/gFHCDVHhyPEcDzgAYOXJtKwc6DKfajlPp1Ju5Z9LPhRFno/7FO5GTQImqOuwtZzkLSuZGD/3G+d
+mT2ewvm6M0wdbEE8nxHsj2Wmc/FGpEHrT71Ylo7iPll/crYp7FHy9OcfMzQ3r8d6n6hcwKHypJj
73p+jQE2Se3tp9n3yYWs+y7cJtmZEtvXGttj22P7YcrVIZeeHWO3mlO0cARsMtnZIvckIRSuvAFj
MA38gJrePeAmLbVDy5Hp8GDdjI8NbhYRqe9FrsN+OwyKi5allXPJeGxcIgoSS9QpdbQN2A7FxMp1
hODRoMSXWCYY7VDWx2vSONEuLS+hVBflpsEeCVDQR1ucyD5UjOMvKGQPjgCQdG542tZdXuGr5KV8
t+lkLkFp+CdOpMg3V5QoXwZw3zZ7AA02VKmfX5ltiqrnKQRLBh8LeM0OKmHFscnHco/r8yCHVnRx
WUQzgCAqugJg0RNh0WKOIx0fYr5aEc1alIsevnZLy0q99d+tVH1J5fSsfDOIJhtCuadwvL1bUwGn
MFe5V5lwJiYHsO+WBIE9/UNy2x2aFc6ZF/tpi+gCtgsSWVcM1y14Uo45MC2eL0/DANpmIONeL46S
arD8Q8JWCFGO9gdl6nVNXlWq3st94xVKljPRSxCt92lt8qOc7Cu35jQ2JrvBaVLztvuaRG1Avgyn
oEZ8Zh5Zga366nxSd6s8rEtHqjRPFghotJTZCAnksLq3YepK2jaQp2/Wajbzg+rizeByXbO3D0XJ
wQQz5iR3TQSfhuKoMlRxw7YqW3ta96fFC/MFE+xL2c5ExG2iYpD6mc9mP6xkuxYEQsHYOjmbpgB6
2VEuXD7NtwoVd1yDb7mu4PBROzaH2eRgRHVrXw7W+2rt5GufjKd5fgPV7js4L7cS5E+ZJOlSJQiY
H99CbRK9VSvrZuHBWwkLTWolZ4CtxDSlsfJOpWQXzGTZgXX8R5cn+MosXo67YZ/9mLLrhDw+DFqO
IpImvYvddCRU+xp8XCU2NqBr0+1tOZNlOGgcpnd460pvhuQk3figcjre50vSXc0gj63XYG9jH6pi
zx/inC7nFS5euZwuGjn14PwIQvjNxrbJdKQyaR6WsN0VpJ9usrxTB9Px7zEhF5ng5nYLbTxOM/6x
4z67NhoewuChF7ib/O3kjbvsCqApQHoaDEI86zpST3y+8TZ+TmUBrvaevYXBSbchLWPfCL0YVdK3
ujVzcyh6f0e3GOqkgc9tE2BdfkmSFvLesruWzb0gMU1F036Far+U/dtyUS9P0b1A10CLRe1S8CWm
Yk8ndZhdRGVuu8diD+oi59t5k+4I1AweuGvf+8m1Bx30XMo0WcvfknGfW7GMAYPj3tTRtrHKuKxH
RfcTXaIC12AvWUSfByyLIxuKu7yJ26FwH7BPwBUsUi82qUvrAGpSWBaiWIm9i3ezSfcTYs03Tmkq
zAZ+Hll5I8zqtUA0PxWwn0LnfXoiS/cYEl4xMj/lMT9SNoB7vHahpEX2smP+DGVoqUwgq9g4yIR5
jrHm1EQR1LJUakrmajIrrrlHP6AwU4Q2MM235ODYfKd7dNo8GUBiBCwQuJeEBAgMQFvVjFeP1Hag
3C3lvqGvulEfLS3wtQFa+FbKSGvCBb95ziMQpGyd8ipCNc/RMFR5io+GsOaCWmrFGkzVbMUoeJdA
f+Oz79IJujIRHcLcPhfUQ7cKXO612ODBYHNL1YB8222yVcNIP47J0os1sRm4qVl2jvze7cHdWpQd
thZf0rYtPYAccJPkDTpN3RZ4rofxjHDFqEuqdktvoBZ2Zc9kLsaR2WuyMTjQeY1lyiZSU16sZyiK
Tgy2s/fO40YM+1Y8bjx84zt9YmOzvENZf3C+54/aPNmwJYLhzt8o1K0369iKYs6uoC0vGmrjo9kJ
bJEKxcmlAznKcOhSaNXpLu/ejXSaL1LtgKiy5NSNFWbN+uw4Ka5qIt/7xuxPyl636NOnOV56L5fn
3/5ax/79Frf+boWWwDONhpVQcJdTI6ehZineD3Jv0uPoelt27VhlDFYKdDQPCbRRMktxZVmGAAM7
2IjJkHMzhgy6nCkU7ax5hpJo72jTpAe5tFPdZjF/TiXOz4rmQ8l7pUuzh/xMGpzdhmn/zGJW1Mhs
Se3nFT0CVxaF1tlzmm3Zc6PUITXIP/z1raLtIchTc7OBhZS1gT4rCcnhQdyfbGvSyq8TPm5JskG/
AVz+uQ3xPUogfRHYYodMwyO0kX7LtlZV7QqHiwP076ZvfiyyCkdsbk06NkKOrLsrNL64TPRLvl+V
v3T7qiBdVQcNSeheyqzslgnaNOmZ53avEzg3cZ14yx8R2ldB2fJ+GIZcWOK2kozoEDF92HJ1n89r
UyZ7chlX15dGInnyGdvKfQ3PpMjA9/T+A4tdXjowy0yx1OvcFED4R2hImu7DIDd3onhVQidTe4IS
1x3WdUCis+jjmjpB23U6DhgUQDPbT0yB2ZAQKCXtgk8BH92+taV0UfTzdLTFjdHTMULVOqPCvIcW
VzwqJmEL2lM2s6NmsEMI6MLJODzfgeB4MHI+aATuy1QsaTVDsRNhECnlS92Pc35oO04PPYV+aljy
Zx3NcFg7l5d7sBP0FOXBdcV2mTD6OgBQVJoGJDTxVgyM3syQN8HwKKTZx4MpE8phR1BWbvvef+rm
HgiihQYpAOtUyy5NoDEKFnCcQ9WvmxJpXL73Xzzb9QNwkVwsEMxcuWtGnllW+DfDBlpJbwxlScar
w/mz0cV0P+3Q022zr0DOQ033IoWjni+qgParGskDwM2Nm1gLreuVlIwHIwok3RXUVEQsBd6DyWlJ
MLT8GejKXP3Q7erLyCAF2KSe0h4fcbadOXATAXY7iGPCXzMGuZGCmtQ+4spP44kn/JDo9SF2qT5F
DKkboQPUkk3QTzKjt0R2/rgwBv6Md2ckt71ywOKqzPRPWYs+8RFORCvF6kXngnAJDdFF3po9Al1c
hqfGLldobH/hDMRKF/3TYhpX+S18l1B39zXnZdBmLJccf+ITCFQ1MlnvcQRvrW3VqVvyL9sIjeQl
4vkcFrnXGZXvWAJzA8Wg15JDQ63sGKiIdODpFQORgKeTXkzQdrt2+1LJNcnPnh8GKcnjBNwEyiAW
28qBy8ruxyjtAft9OU5dM4oJxhzG9nuer9kxDNaWA8fx1DO6nHL4xhViULob1YLhH0wqyjiATKMt
yFub5/VaQNOsmJv3SvK8XJQ7xz3LQUGtxY2LPVxqR2CUyfa87PzYpGSoeJGjU7Poah2L8aaQ45Uh
He5XSz9zDG23rsV31Nr8pKy834YhOXsfbpt0XkrGtrwCE3QsQ5Hr+3Vn9xN4hBAo9gXowTeVYyUQ
6IeCnfJo91O+jzdp7p+l6tYSKJyrVpqMYlBzKGWGIOVp8iEzWXJcIbmgawtw0eEWKr7WUOYcA9Yy
obpXCEDSD7hKpFelGTsFPQE91wy1uuzzkN/uGN/6vVPXzH1l+RxuaDvfkolfun4G2oBZe2fwvNbA
Dqdz0QE+zNPOz/MKUypgLa1l3gCl5lNyshhYngq3LJluW6hHZ4jIBiIU3TZJTqocsfOMGi4MWhex
JSPk6Fy8R5RMFRCsV9OPX/ckqjMAMINO7LpV7QIsbA0dLud+GYQu0uds+sYd7UWzz+akYVSF7ZkG
kgBfLjXmaD1zx2WeSwZChu4JJNOefsYGQVO/gFZnthJ8UC2UcjkDa6QNJTeG+ncSw7jH5IbPtjuO
G7Nl4qw9MFlh/rjNnp1oCp7q4PgsxjaKNoWe7mwbIpbdBxEo8Oxduktc6hE6FGLzN4MCKAcWhlIY
m5KtwK7qljVUExjS+eCL4160EniKkcJ6dKumAT3c+S0eQbh+gMr1Y9ngEQrwaifCwGJNZ9F7SO5G
zmBRreBTRW5O3hakDquGiYmUPmnXyDKnQMn3tEUwZvFxaNP0OId4RAgcNBcMEIb9lWKTQCZ2Xxog
4CYxxRHoyMsSLMztECjsD71tvmSLCoIbqQUZQExkngNq7PTbAjp87mdXEzb6Mm2/UqQRzBbFBOZ2
gKJxG4ea+O6wB6CGIP1qq6U+LPN9ls9PwdkbNsT+hIAKVT2FwRyNsnd7DJDtisqynfoPnQctMwM1
ELNRzSVTMBti8y/QKHef1b2haVY21rXVwOZw2JNvbQBbyssviMACBfD8o0lshdZRwrzK/i43C68W
0ol9AfUKjQgQB7LfD3wyIEvAzqrdVtQmZvQAitKXaAfSRHxarjFJajn0X/cWJDNOwYrZbH9jWChK
PTf6zV8DG21snrdsh253pz/+puL6aeZVQu4aKGbHXW5zlYVqoLDPv0kJ7htYFRhjO70PLo2HaPOi
XmW8tPvDisG2SeyclH7ggH2d0B4sdtlPpgQ24Y40MGgjArUZ+x2iaGpuQJ5lhyZA+k7ACt88tHSH
4QgNVo3OzXiy6dAJCaW/9tOKoJPIlrMP9GufLCDv1/RCW9DIBlstuD7nw1OCsk9ua22Z5iCJzTSA
F4Yr+WZVbotry5hKedo1eyqCgjmFdcFCDhM6STo9bzyXNzCg8K7ZJijb7TRAfMMEVDc29wMIp9vF
buYoG/ltHeb20vjhic7bcIP7/iGw9TovLb46L+cygPCuwSXZhYlguhSq3R416T7O0wJPCVJj8OON
7yK/sWxuy81OMH+B5kvTwIRFq1Er6Pg2CAMDaRAjvi/MVW5GOI6ym/8jvYnbv41o/ufRg//L5xMI
/2ddjI8vzv13E51vd/2tiQETnf+TvTPrbdxKt/YvYoPcJDfJy0NSsyzL83BDlKtcnOeZv/57WDnp
qnS6G8jFd3GAoBF0EEeObEl7v+9az1olHZ3PrWauDCYwwS90glipUUPXpPEbufnTV1QdwxSqKW3b
sKSJTfm/UCe+Iv6FZgEtGJbgK38J6tTkahz+CifYlo6Pokk8Pc1UdXOFF36BOhULgKuNLXS+igGI
G4dRkTNZYJ5xvyHKtarOZyduWq8OqifeqacpGg9Bm0SuVDPpTurC1DgODZoIlFmuv9UDBFbjJLmf
d3a8iSbk6kq1mNQb52tWLFcddHOnT+m7Xo6jm+Txy5AY8V6w5IpkurYdcoPavS9GfKiD5kakOme7
M+DET8m3Rg0rOFMNZ7GqGSvKbnA1p7L4HDuy21XlwIEwBf0GOiH38DY65OUhQrAs7pnhNlYZta4V
sUeYZp64yVI9zCbf2shPsdEw0NvZjWFwEVaqvXGs+lqN8qVKR9jOfD5kVh9zO85HxWo22jJ9qm2g
e8pQ3+mliZtvF7lbxIb0rKI8B0aDZZN+EUt0Rf9FnQ2qL02C77g0ykHJ28LL88Z20XxCpAT1UwsD
qKfK2oZOcm57x/GMtizYXFXLfjWZ67VrklTfmiF9ll1U7xQp800om+hQhg5ngmFOm2TJJMO0+THW
rTN71RK2p9w2GZp4qXe1ym5Xqos4Ly0sYq3zfE2rfpChuBqttHnN5TGA8NhVGcqrNttMVboKl6HZ
3aVLJ4fLq5t8O6uRksxsfingOT1hSNNdTJH6WSR5IlkPfqarSHpx863FWnFRLfKDMQewbjjSi83i
oSzhu+iqdmcvptyJIgcyxKGGvqvfykZt72THed9O1uCOfa74iiyNXaKzZZqM+KtSFWwsNW+8xNak
mwuL+7uvfMOKqkdDkdB+BjKVbg6MlGMXMfBN0HblbKI+BsNRitoPM9X2xyGc9ojTX5eS11/azYsW
hsmNYaq99//lMP0/iHHBNP0XjKvPPz6b7Evx7VeP+DduQ/DIn0elbWLn2prGQaStR9svRyUMlyYc
x9B/PxB/glyckhYPEZZmAM1z9v4E4FdmwrAcG8gLoN74a44v3+kPZ6WjItPxl82JjPOsrV//5ayE
BOht2dXdnpNpMGbckOAtK0dkfUAeba4e0lpd3BHGp88ZcPPROFl195QO8qxN4c0CFTQo6S6u0aih
hfLKPjbQQwKKKMmGbQdVFA7OrZrWe1mUuV8uQ38OLLNKN3VW3cRJm/oFp/WhhVQKAY5WzQOXaimq
Q1ItiRvnct4LA5dH2nhzpdGXuJ0OCq6lPultXkM1dVezM0Gn4ioKWBtH2QBEDdo1y0wE2glJA7z/
QYnEsyOU9zrJn8pBdzZ6VcGdqsp7P4o7O0OPCIrijrXsMcLVwI8wYMWis6Y3N5ONLcKk7lbl/DYF
cyfunCgyA38qOCLrWYvqm9CYDMbIfHQBzG/rIH40RfHAwWZ6Ra8CZjgYeKnojbNpMOFF8JIuH1qE
jrgQWzDvdcVjd4bj3s2ldijm5WUcinMvxBe10vdWMm1mxPohSx5ruDSzXz6mMrgdNPPWUopPs5y+
jKulI+3xZJbOwbaVczw64HbTTcf2IfpYRT7Wd6lqXerIfrLL4JhFC5JEtTwn+nAy7GxxLbuI+B3K
hzAVkasb0TlZxHauldptZY0CFgUK59USm+OnzsqvvYYz5Nnl73PlR6Bm/Yj953PlfzrOlC7++udT
ZX3cz1OFiZlPq2bAYwnGpp+nClwXJw6DlAmo9WOW+iVTY3HarE9C1XjzrlDnz1NF2LZJEkb/bQb7
axyJ/WeMxHBWjIQjzLR088fXfzlVSmHoyRKkLVZqc98naKeLyO/GlbQUbXsZpAp30Kwc5rASmYgV
XwlnYIbmFoPCMqBoloHpt05Q7uRgsSTDEZTjVhY2CuGM6FYNdeZPansfJP3HpDnxuakb+660wcpc
tY3CozI5jae06Koir3YCFJsNXd8uRfqepWbvqnOmAiY4AyR8usCVsMHHr8OSPvD0uUbNWd0Scck9
EzZrUzdNu9OUdNilQundqeybUxw3kYH+Ki3XwrzEXWq/L6q2MZV6QjCETm3S8s2abD9Ck/D7JsOf
SE8hoo+fhpXhFZHxPKRoE5jaGNfGcpG9WXqJmp8UY7wuI1JNki1+Fcaj34oet31AGE1bKeAKoDNE
On9oeXqMMJ69jimvbPUHEk2rmTrj6qeRcE2ByDeHreERqBAbJzA/Biv4OgyobA4zsW8FqXYwFusa
14w4GG3eFGF+zBFo7lDvOqGeNGt5HNI59Jq83Sp4R0s0lGDj5m2Tprnby/A6Gck5X3rTLaLgeQ7j
W7Nvrn0iz6ay7PJpyt1aD+3HeXTOIfOriKwUhdWQ9qZcqhbDVfvOel5GtatB3ZrPShy04YPx41yH
Z7mK9agvlvnJ1LmmRJvVrrleCMIOuRraeUZ6nyAWBqVcOYiGMdN47GSMbS5m3/mNiq2DgwjC92kl
ZkfQWUj73AMsPi0I8dHc7lNdv2Rm81UsvDe6YbpLwQ9XJatzBVxuVaNtW5C6zcxdwAH9rtXkRbTg
ra6C+w60V3aJ7YZhczMC/RrcaaKpPk1g4KIjesNwm3qz7O4lwDDeJoYwCLG9UgQVULGRJ3clkLHe
p6gHky3dWRO3cWZ+t1ck+e8D9rcDln3wPx+w7mcT/rv9dl1ifz9edThXllhpcSJC4P96uApLrGcu
c9ePTfVXSE/TdQdujpzjH9l71ltLajbfDRbQWaH9vzSy/Rtu1lQNy3IsCH/4XQso8deRTZTAWlYW
DPs6U89BpeMQpM2dMcYEwvC8sHGML4aynGvH2YcmA4W0JmfbMFS6Vqhflzg7K0W9a+fMM4mhtQVc
XNNtuuFUOYeuJdTHd1Lq1stS6DHRu3nybUaJyXDD0ynftMWCQVN7QosvC+CHHL9n+puI36oAFD+/
GlGT+3D+6bbpqjuLdOFo5ZnXWjVBHDnOIztrHWwCh6UOCbt/GnuQJhymMWCBVTOyXVM47Np26t0C
l6KblsIvZ6fF3ZhD36mL4xgpBsEb6YBPGGPiYrsm42GZQAqOQrf5J3IBk89tNw+tYET9r5ebqIvx
7IUDhpgnz1G0iL0yqTNyk1m8SlRdHxY/YPmLZ5ddEIKBVGAFFcY6Oeq2pw2KxePj/YKQXE24Y8qS
efmC0dKKexmLjd60GybX2yGwkL2DQzKz5g2wQnNXcWyrtcu4/8AJsZkWZ1MOz0pqvvfY7EkuX+2y
3db2YHqKbh2LxMCQbMtLmlUbM8huRRfc5k0HwbicmmTc2zBNqqLhPs5oEOVGx4VAFjzOUQTgGP8I
k41GdJwM4+uSKvcglHcpiVoXcOwcVrheYx9tswjTruulFyQGhALjtpUa/B71TUD2QE/DQzaqXreU
WB2268igIAMgH9Q2bje9ycstu3abKCriw7yLJCLAkp6Jzrmt/lgAtSWG5obaezTc5fqNU95p2ofT
whyV5i5LAUx1iegAW6VIP62+cf57nQIewK+uSkhf1oHXBcRVm2WfOsNhRbo1NfWqLvDsoPL/Pg9/
nIeC6ew/n4ebf58iWB/0+3Fo/INhk5QP55tumsaqt/3OLBv/0CGSAaNVaRrCWb/0u96nQjrjf6o2
it8PLfCf0yYHIgohkLFjyN/iB3/lQCT69C87LLC0auqS09c0TA7FNWjwy7SptX0SC4GRGPeq81wT
ztvppG/3S5K8OmkXHmzILXzxB0VanlSHgeEpB9sN09e8LnYjMVE+a+M+EuNNE4YPVcGqszTzJmp0
tCEDs6tB1s5NG2qtmd86Y3xZluZYtEw6iv2gRdng20p1jBxtY/ChWZe6QTU2hWoe4lAkPBT3NrMr
WEwCpT7WVnxVxninVPGrFr3OwipvgyLTHmw5Bv4YxlutCg9hNfvzXMKhBMYbntlN4lQfBR/yUSR3
Tp9ulDTbEyJzFbs+KNVDn5Cq0lGp+pPWReQewlNSvpdrYltJtsti3kb4A+GgbstJeHUU+yk4Y2R+
EXNx0w5w3gmUcAspE8NK9Zp+VFSdXLo8MFrvnCw5D0lwTqtzWYXnQH0toZ0TLNB8uNHn2m/6a2LX
u9hRtl1xX2vEqivhTynLZKh6pojvtaR19cbw6rw/tkN2lE73Tmioc5xtNINHie+jw8VgW5BiJ9z9
jdW8d/19WpGwhsKe0xC4qvR7DY1TlzNz/kM3rjSzBvlh7+bkSxogJ2Qv6Iqsx9YRv1+OoVcbwnWy
Sx9afqe2vESavxAMLb458U2qO96aR58F5kqhctgiWjju2ErXsHvmdMhfDWdHCTeyG/cyh0I3Jy8u
vsG0euUQeRaaoAjk1k6WW/g7tx3UfdB0B0NKt+d8zMS85ZbexYt+KnsbGzU9dBG8yKCyfrTeQKbF
HAyO9mOGoqyqxQ5+Yx/aAxgOeESBZDoXh9IUe10Pd7raPmVJdmeYEr53IpprbDVZeZWee9pU3aTl
cnBIYI0JrF0C2tHZXpWVnq1N6IWpAIsaehcc3bXnZBuPMHtKdxIwegpcWx23Z3tQvAih0Cad3pN6
zebAj1Nln5WOFxtPZdWBLL+xgJ06jSiwmeyV+ahalhcn6rZRD8qiMyQH3pgkfqxkWzWqNurcus4I
ZxRZbhQ/pSXWKv56bMtzFNheLWpepXADa/HFGZP9MiPkAsDkmXWaWJfMHAm2KB60NLi00SWpKiLs
2s4ZjZ2Wx+4QJqcJHG4Y8tGfwiXCeh+ORqw9xMVYbeScc9GMwVsRxNeUhHFY55cJ/EurWQ3q4Kmv
4k3Qdk8GWlckl21dLXyvbdS9xs37rB4ifs/L2GxEF2/U/jqRGWeVbk94k2IzFvbybTIisUEScVyM
172VpsLLp9CgZyD7KoPer4YswI3MLqHT3qhT6o9LcDvK6jqDG/oRlNj27+vst+tM/W/XGfnJjPaO
rvx3pSQ88uedBuaMgKpZgpvjXwK2qsTawj1CI/ljEkf9h2br3FmqLYRl8uh/3mkUlpiGShJWcNOQ
3CV7+3vQ+PqbN/XfikmE4OL8gy7LncbaR87OkQg5hvkvumyXkcuMnardq2p2Cqz8GK8SwjA57MD1
27iKC6bGvFQ4xk4Pyc8HykwRQfakWsPNMNrv+Vgca3Xi2GC5zCpzeDVFuIbLu5bWkCHQ5bdlLGbV
cHtqQQpvrjmpPZUuj25bW8q4oYVlmw/DeVAWPy/mc6+Pz/y9Oy3xV8Mot4CLhzmu7uXQfLI1bAkO
Hma4b5E0hz7VN3FGhCgT1n0wNfuxyNl1g86XQ38YW84aXOF+EJehFG6dOvta176FYbdZIc6p7E4K
/R1dkd+2xNs8UKl9mRd7ZxmOhd0e5JyeMYyvw1ACq7Tc4Jw2EIx7M2teRU77StFk31GasT7Qd7xA
on6Mvbox+unTgVlWoqRy4z5Kb6JSz/f5WPefrYXIHQaBsje67BvZHcsTjkkDgp4/26LMzkYiRz+Y
xo8xatPT2Wmi7EUNEETGXBsuY40u4VqxmJHLO5YeIZPxXh8AO5ZWhyYrYfaiOcE3rLWbDqSiRpZS
w8lw60n5ogzaZqrEVptYAGw2uW41k+abYp5epkG7L2kEqWkGUbLmVGXJQMVItFu4yIqqfMo667nk
8HExNw8L3SSZmqkA+SV0NGRSK7RrlYXfOgJMS0hvAhfAJhh71K+SUgjZXjOGEtSLbpfmJChmqldC
NSo3U6zlu1oo9w6dLqWIul0SWlO3D/U+RCCr7hTNgN0xw8yFLXou0jQmvCOth8kGIUmjKHsb7VG5
beLI2UxjcNG65HsbhpZXkD89aIrcThL0aMUFEYLaCUZaMaQbh8pNVXXxM8kor9WVr/qc7Dq0pGys
rhPaErDfc7aKTSOqkwyTS9zTr8DQdzsUKy08N37NC5PAYwNFLI9VvJwGtKzZ4Hs03Ctz3YNzIHfp
6F5yFcDsVQrrV1GsRx0zs+k+T8U+KJ0PTVXYhSLeQlo2T75cRbVlldfEKrQVKG4typsSw1j3StFB
d2XwL0qabKtVrWsVULk0DyzAtuFFmfm1J8Z8BQs8mavaF6naJRBx6C1pitSEJGgDlntKzrX395Xw
25WARPOfN5xdVvZfP9vus+H4/9F89Uu7FY/8eSXY6y7zQ6H5l5oqUpksPlQX/CYJ/XPJ4dS3SUqu
VQjQBuvx/4cLAe/u1xvmL1wIcBJ/uhAwAn8ERx3wBv57f1xyItlYicyGfp/UbXbbdzFUHnFRu9kW
rDh7MgCK21PSEccPuvrUydsEMMCmxqMgcqKIdxqMLCo+TKo+HCo/yvw+pNvJaeHZqLUyyO9bFIS0
cwxdBchFcUg+vTnt94gykYZSkTL+HLprGJXPGYUjFjgUsRSDGpKGOhIwVnegniSipmQxn+IMAQma
LKABIlbCYxjH1DV9yabLQNGJReEJGRDk427nRI8CsjOpHxPKUQI+xIGK3DJ8juj1uflmEAW3KFSZ
+vyacSKPFK2UFK5QL3ABM9twVB9UClk64miKCdwLgIo2dhinlDjhBz//yaLLZdXYp7Xbpek9i64X
J6UFiu6XMB62KfnBXmdWR7CAIk/uxsS5QWLB8QeUhFSQWe81FMv0FMzMFM00FM7oCUy6WDtoBjxa
fkioBOppGhmT6LzveLRej/c9JTZhYdx1jJzZChaCoHFVSypvMqpvLCpweqpweipxMqpxGDrcmsxa
T5HREA38e8025oeiUCcWhdtRsLNQtBPHdwa1Oxr1O6s3a2TMBbWyqdd6Hmp6DOp6RPFmUN6zUOKj
AZlNw2UxP2L11lY+pyZ/te3HbIrXdCSNSZQBxeV4mJdvoqFTbO0KIlR0aKb5qyYyWmgkSMlE8Y0x
lruGoqEeP3Wut87Q8UpRRGRTSDQQ2egpKJoMdpkeak9FqGsfJ2qMVOqM2F+eFOqNUMkpXnqIjHNB
9VEbPdYUIWkUIoUx+ldOBES4Sf0Wwiw0Tko3UbTLKVPqOcYHp9s0neVLolhDMt62av2gUMIUWtlp
pJSp1hZXRzu309yfKW2iM8yf9AZkU3UNSJeRYYBnfClMfbPAXWq8gy0r4tQFCqITKjEizGm0Stt8
GumMQiH2dfWjUN5yjacqW2zqaJPml5m2KaUEuFW+pHRQhcFTq7MSkEcA693Y5H6q8CLC8k6hv2pm
s1zos+rT+2xtt6LlSqPtKqX1aiSq0tCC1Ycvkk4sg26seS3JErRlacv8rjH4VLx35VqnZeQIECmN
JKMaPoSYOU/8nInbz6AvxmjGl2SQ8IJzbG4TdSCmbRnlyyAr+zDNQbC1IFH8fErx1ZaMbGvXPUcT
kE/XUrKgBlc1zooXlRTflW0OatKMuYmWjNjD1SG5IOu7iNTUV5zwcV8p+8ZsbNY38TyrMVof0oRL
OO41nsUpy3l5rNHTtdKv1cdhfFS0wCPB7Tn5fBsAiRf4NWZFFxFZohYfzkhqVuTsYJb5LpDjfoSI
tmjYAqUmx0RRgVW+jrN+7OoPkHGvcQizxk9RaH/Pp+SkaNqNHn+aCyYb71E70HcqUb8peQ+j6SJU
8IT5ThsQSFnppL2m7ACu+wfVJFlecrDMlZ/wpq4idsbG9PSCwpc4BldPvSaefS3uYQ4adBVI6vBs
wmHD1ri1cV6Kq9KXp6UGKYIUMogfMLMaw5onEISRl21ba26rZl6qax6Zsa06Rz7JgKqgZSUJt1V8
XLp3UYd707G9FuQ8hUiL9e91ZbpB+lTlHzPjlTne2pK1dLk1OWESXaCB1m7IX4pebplTvagyCSaS
p3FMpCLHM5uQoR7I12xpDpP8yI3rlB9Cr7yCNh6rSHxrHP1coQQr0r1sKTyZE4+ZeMfH5sZKqI8K
lbNK2IwbBRBudO2qf8soxKureB8kN0HTYPrRjWdFe6nWPsLXo20E5Kz6vezlNnJ4e3DM6ukGAs6v
k9JvNcMNrQtthy5NHqcooH1K+SbxFarlqSVfV5j1pkWfCnjdK5jkbky2RRN4zSo5ZVuZ0L43Mh6i
kFg3wCy+QJphCuboVPayfLFz3ZdWcNOOw2aq3xu1OwFB3w8x4DpMOziLGOllI6M2OZ9dnFPnA6vf
fy7jyyTG+wKSpQmUg4yajcNbdBnlpTV4a5Le6VU473T2uuYbLQZvwGxLOB24kb0uDLaFTiNf1+4Z
GxuStRCJXjCxbsWxB/Z/GEbz0snCi7V5y3y5NQkRyUVx0zK/XaL5AhDyRvQ6I6pRxNWpykvD9Po4
DUjHSafnn4r2oyTxPG7+Hgd/jIP6fx0HH8p8Leno/jwMro/7OQzSL4rJpiFUqywf7N8/NW+8N0Ol
KgNbz4Lt+uc4uDp9JmQWX5crYLF6ij8ZV9368T941LVkw/4r+gCo4Z/HQc12wFupBbFMBtA/joOU
bTZFmU6EZqd3UdqFW45cAKMs2S9lTopU1TisRt9w+hcRj8e5mk80ezwu8fiSL+GmC0yVYixR36og
5Td6AoRtYua7hcV5HQu6cEIzxSqjZOsQGFp4Y6rjC0Efw9fLSPWsUHtWHP1Jz+CfZDi76VD4amIc
klACODJ/uWUUbI1kRla1LaQCMYwXUx+PZOpit1KWt24ZHqdc3GnV8KJP3CPME8piIcgRYhjFo5o8
zsTyHOs9i5O7gSrRqHO2ce7soko8DCnJUo1ko/lYMiBqaumruIO6rXh6CxTGTVNiTrZN4znisoCg
8H/pwJhHblGJ3mrQjaF7WMyvxsiNxwEUK5eykFR3fFkIW8WonBWzNFdr/j4Mj4M+0cjF2KjhJp6s
wT5TObIdZmMLAXNbA57K+akmQJbrRDBN2wU08FX5mtZMRJh5VUNugV/cWESeUj1a9r1Oa2zXZD7T
Fz9RvRvldSFU1KDDk7n2KotWTAwyVVb+3MVeTxpF4XSPsWBhKraaPfiD1G8TkAQYszOAf+5mpM2r
dkDwzahR4VeQa3d9waSz1gjar5MOrxJm6JtkdBrk68V2x0QcjSo/W4z9conuQWeP4wgL14ZbO8QB
pQyiNurNkvb7XvSPcwdsatNzQgELacdrHyV3xSB3SwekXJJpG5+i5h5S91bY2dFaOUK9nTZtBXdW
W7fZGG/6+KsuL/NwCpcH/rPc3FgjZCFZq18L6zG1iOMmNx33yHRrjfG2K8V+0ulhnJPkXC1yp8X6
Wy5TRuLBj/gxayu8IXWd2t9CPAnHfMz1Z4RWNqRg2I5pT0nMbZHpvtKWm9TGOEA7D/sINyDfZcGI
kZJ62XCfEroapmBbM+Kpo0AN0f2lfaaxw9eajppZrJeesZlCuHYWZ52hnCIKbySD78w98q6JZGyj
iqdcmHQ3TlS+MQZZtQ8uvAmRv/vy3ikbX047Qid+YWeU7Kz3Y7bP8vxiOQ7Sf+DnS7tdrHuHoM5S
EZFps52J8qRAnEy7RlMoSCB5Y/dscvZW7dq3sNOuYcl/saHmMkTGW2JvLZeQTQnSUl6CKPWSvN9l
YeIllAKvvW1lfy3KW7Uat2rwvQ9eozUuGTe+Ht3HjOx9M1NAZXNZl36W5G4knqwlOqJKUpx1WS3+
jjVyTbUv5sJn/fvgXKXaAqZPd6KI+VbXTCfBRZ0O7GOlLZ6u3ET9NVyeFKlvzLb3o6h/aOUrSRZv
rNBUwtDLQ8q+UJ4acWvlW72W26xsNoPstg6hurR1tmN5borYVZPC18y1fHTeBjklKoaFz2PbfAII
X7fXBihrZB3mSXoE2T09Lcm+hltFf27WimPrvmStI6e2bwA2TdrJGLp1FNDAmWtaCOjpojOgKpKt
ZsYPTmtubb3ZsZAQFH9PimWTOvMhJQ5FZYBnEJuvaIDoeY+yCWG7oBWN6UVxqPCV2bYSIQB6xps6
cRuNqEyTv9dOcpv11aZLeEuGztlqKSXqoq2ZQAaFyYuI4mc0uG0XNTt7WnahvFszus5k74QyfE6U
v+bWWysbppOnFSCyMNvyyWTtGt9n09mmdX5TduYuUuTe7s19Ed3JrL7EbURar9patABTMYFDZeEf
Avanw30WaoSo6L6O5X5hALElv3OLmkYNpL6vaBdZR2a1sk2vClFQiTDXUtsV42BsWxqDtksth/vC
XL6kMcdeC7/r0wypIzTyCSPk+rpMR2OuNoFlvGul/j116NVIqrPq/Bi7K/ZLk43vWBpbGlR22RBC
UJkrZ9YnerfNZa99VfX0ZYrwG4cOQysni5TMSXzpRh3bcp3VsvBkUpbwkS7qR9gt97ZAbiYYppd/
62n/C7Az0vxnPe3ms/n6b7U0HvXL+ATybmKRmOuIojGe/ByfAN7hT+VKnTNa/QEZMCBX0dGoJELq
Wr/0c3wiaSTphIdp5e+svxQRwpj58/gkMFV4IpaUJlTsH8cn28hp3FH6Ye/0BuWeXI6B4fftV4Pu
i4QQu1zeowQqgM+T4F2GSOKFIiWRgVH77PTXKgrX6mZswwWEcK8V/aZJ9S1xycuYLF5jY10O1mM5
K0fA6QD/UvcoUbtb6o7NiRs3ZwHdWMSO/SYdtkY9aehP1m3e8nyogjL3cjkWDeE8dwkcDija5TE9
kWesY2xH28mOb0byPoNub2r7RAWkfmT22yRJdGjgspB3WIu55NZujEz3jGba2hF4EBFcB/vcTijW
qC9m+ihY9TOi6Wj3VBiHtLw/F70B6LVOMoD92S6pvhIOoPuYXoHScIXCfNhGbpI0NOVjEpCViTLK
VuxNImlHzrdVui/lxzLtM8pclXBybYOOd4VWJGLoXX3WB8OnhHSX4lDRlsEsYSxEBRptb5fZoSzI
Z28SLpimem7mzo+AS1eysz9E3btFB0B/uyR7I9tXYm9Qkk5yXyvuJHu4NF5G+0tiHyWyEjkDqj6C
NHwsJGnw4SYTd2awk+FX3SEWnNKArHZHPX1yxudKIwdfPITqqyMVd+iPQ8XCZlw651LoTzRGxeab
1j31AhjtPIRXUz8oxqdFfECJv3Tt0SluHCP2k/Ba8UwJ8lbtQ8y153DYEum92E65L/UZFQDrI3H8
qjmVE03OMWHkkgFCJj4GN39KAyVt5JBrK/Kd4G0sKrirO8lstxBTT6xNOhbgBoUPL+aFablXY0lQ
9TnQL0XDL+kMwXWYK8urJtqryi9a8TBk9VWviGWPlMVWlReSrhr6fB9nI03aIvqss/GmGJAV2SZ8
oUyHIrZOEcdmxvEp13M0F7ZyjIX0JqoNFFIel1yhLhN+jMmeUbtt4xfTzLsPp7KVbdHO/X4WAcIf
r0hXGf2nSCmFa2md2WdSKXZ5RNW/BJwhGJv3pF6dXtmRoKDmPam6G2EAMRRZ7mxSb097+3dHsqhb
FlDGYFMiojt0o2kyf1Ns3oXmEq0gBjOl47QXlRYUvh3K2ZivyWCLJJUoEGuiarwrrYbCvvWaArdZ
W9k1mjAsQsdF3mnwM6nKdICrVgwUOE1WiVRZFl/h0I/UmoTA7m68DhlVZr6rs5w3DmVwq56wDYL+
skTLSdhvqtof1D75CCdy1HXwTRDaCxkfqWJHGa6HLVJsYOHwMKw0yO2cL/kAHYD8Ui7JG5rVYZiT
U7Z0r3kYMjI23jwmu0n9zOmvW1JzZxp8k6Y558wcgXoeM3i/aI/XvWsS8jm4o0gHLBA4gzimvcVg
zR9swIVLbZXYJ4IdYbp0JX+WgnVHksBN6dWq0pJ6KFJjGK/jnG1qHYCSMGDR39KVSKp7BhvclCL0
y5GgIfV781S7edFtRvvaxzeW9s2MviJrmTaEZ3Kw2t2i9/SPVLTSr3+4QH8wmtir4udQciisBl12
Jhf4/9g7s544ljTvf5XWXE+eyX25mJbeWrKqgAKKzcBNqgyc3Pc9P/37C2wfg41BHqSWkHzRavkY
sirAFfHEf11YkwlJkOOKsc7sSV40wV1jIrlKj7xxAp2EqE3nCW7nvOePkMpaduSVyZy5fTYQ4tKp
/KZ6XATd4RDrsybI8DrexMmt5N0p3tGgi9ka22NaHyWx6Xq4kZKywG+Qk2pyR20GMSzlSdafOdKZ
UTtgkfJWdaYjKz7tGobHwJ/pGP2islv5NSkH49kfCOYLIwc99esJYt3e4/H8GYBR+a5vEwRBqeio
MfEiqEZf+NRjjB7RFOHECCS+9MM8BWDI7jAsWTUUEXcujDHfJwhqZlTkiA7abqTYv2ecE6nKPwo0
uCUiIpFNvMuy9sMEUaeAdXKscNfPdH3WmVELGV0xUChR6Mby6KYl3Frhm+05KRqmOk+KIJnLVe7t
/MGY7jOlCtFWKJ7bF7V0kuAlWUhNtfMLhNOGuF+FUF7i5hLe+O1nPXgg9WXmG/qJBo5r+CMJAPps
KHoiDptZEt0T8oBXN8GaQEcH1R41Sm5H3hTp4YC6u+6yuWNTPIABwSe8J2tQ8wXKqebz7oldR4EX
GT1atH6tBsOhWqh7GG3YpJ4R3YqKnSOE5mZLXB7K21IocEFpwhRQRnEOZSBYGz6jT6R5iXKXYJqN
UXDhCZyZbdxN6Ht9OznPEuMgRfdLd8eqIO9MVj4Pzik0Sdjt9PQ2BtudpnpplxcpGmLEWkchmmIb
bbE2wU+ipeuE6FgR8uMqsK+0sDywO/APOw2vnKDc9+X0KJhbVYHzKbQMEg1K0BK/8+YqmgKsMsf5
FOjcGnIcQem1VRdgP7LSLT2koX2snFtIRY048TdADdeqUJGOapqsusjmXpnLXbmpptHEyLw1mc1a
tKeb/zb6ZprCnGmyiKulHOIKlNJZXJJkYCO4rq7/u53ITyNPo1tjf181+YnKT8QbjzR5+2dD+bKh
vBq9vG4z6P37F/cUvvHbnkJugYx8S3YU2cQ4rj1vVUCNzAfaghOSNXFh+S5kthAGyCicNW4tCMae
7iloohFqQfCotqbKvxWITlTOT3sKlj4k1rasmCI/gVd6KmTupFEddUkZ1iWUIuUJfpLv0MoyIvVc
HurFiBlphXffWHd2FepzLSVPEQNE0Ryiga4XfqeRAszdGnZoaQRdypHuWf6RVal7VRvNXVoOnTsV
KneMajgKJtteo2xyEQjJbq2Yw7yrOfqZSuBQa+M2J7NmBkstMwnBBIc0EcUNHTptUTizCPHP3CoH
MllM/7zWvKPMbk7JSCA4Jr/N+uCkcQaVm4Z8avbasu3is9HTCEKMUQEzfqtunWN5NxAJ3KrGZH6y
mpygFUnZ2rkQbkmeddEoEeI3jRQjkqfOPI1BsDTjCVSXdECtuDJy9cIb6084b9tlU+J7IEvSdJng
uL44RtGRQ2CSGG3a2lIyu3Kum/59lpTxMh06AonCaiuTyMDH9rYhoUGNu1ONxIaJHJe1ZEpXlcFE
rpPqUEH8r+IwOJds+dbxNGXWEJA2T1WVnF7LSxa+Z8YL28j+tkRiBCqtoyZA36uCWMwHqIZ520af
Yi0lcKdneCkSfuLoli9UopCTNL8vCmuNipVgWM267BN4UdI7b8qx79bEuwT0EFHKo3f6fU4+47Ht
VcZhRhjLtmzxxAhTR+N6XTG6dBOlK6UIkGqY1o4eiWmh1sQuplKC9BvG8LqexHTXkZAs5461qGw1
PihMMV9xBl15YUupBs5DUM2kcEeJxJxx7JuLKkJmVXE+uKbZW+6fbevLtsVY8Os5aBve3ycPL7Y4
CEHo920Lh77BCP9jgwOSI1U12TFUgBaZCeX7lkVLnmnLlop4VLiAn25ZzEbU7pFnqmP4xwT8G7Ik
zWSg+nEMUgBHTcYt3qTpCNnSE++FUUtELHXMPW2Lazfx88DNQKSpTjHP7FK3jitYZjlsPjeGyik+
NlcV8XP3kR3lqEjqJBlgv42O4Gxp2nhcqBLykrQaIEE1l438KbWHwi0gu21t0A7t0IGq5lZwKDfJ
1jeb3SjfEHV36OXpRlEQUsMtyST1+SIm+yS1yR10+uGsH7rxWu4Healm9gU2ssumkUeifr2tkwi+
OSy3uDkiNOhaP28NPMSVLw/Htt1DqrX5nUGGyEalDU5VGn0xcuOc0ZYGSh6my74fTjpHWQXQZTSo
nGU9su+pPpCVnOu8SrBylgHEYIfw4mUnH2CuuLIhcpzUW/PJovFlUtysr1ZmTSCer2+CaGpmae7X
J94wCb0TW19ULhGp3pcJtWRSvBAh2LFMrhMwfm3gbGb46yw76Zbj6FDBZoyLpizp6MocV4d9SoBj
7fpag5PyMKi2FTw9EtEwvSwlPvmeAo2kueUwuBoSyUA/6JVDWWrdidtT311I2o0eHpfheUjGe0dY
VR/ue5THo3wsonGNnuiS8q5tzk1wLo9euzqBTzHxNR/LMG/8nz2WsEb4fOHlJubKKJDmtgqToWWL
zK8Rix6bsHlRHi+cSD4P8YAkqe3SAIJdINjZ1m1eYmmZkJpMsrmQcR0T+D2T4Q57OERiBi9yOEVZ
kIv8Dg8GQTcixSd5WFCQmJLdSpCS4SM9KaubCL6SKZqtEwLTg8nEJnwVqfbEXZMcBydvP6VSBa0E
877RWwJ29DLzl0qjGXOlQk+Gv50U1CqVt32k4UpIEnMed1w4fYnPQbHP4pIsOkoMWu76NCUlQ7Nz
om4RedNRoiMO8Ju4neud3C8JTkb4RgIWQMbG8rgymwyYmeTdm9iQ5hP0UG6giBjyeQeOUyF1asF1
jOlczfd4eW4HMJ8+CZG9kYN56mjwM1cT2JBvgPSAFWnQUDGZixEY0giWpHpHvoODhBReDzkDNw8m
ZJNUhwQUirvMohjEdR2JBigVQrIUzCoT2BUYVlyUa19gWo/YVj/L6/NU+pSDe2XKiQ0KZmdbIzqY
5FsTfAz3s65tJuWkHo7S/HYwL8PqZrDWqXYZ5CeBfoxwd24lBza4mzRdT9M5gXoLu7+K9AsPfK6h
RVIFrzP8u0Yj1/MMebulpgsHXG+QDyPCNMD6Qvsgrz4b+icDzEnOdrLl4qF2oQ0ndVUitfaP5HAT
NrcF6nPeaaKclCCLnXoVctFy1GWu3Fhgj4aGxwYssrMxwhuHsrfRwSmt1li05dEEekkc5CI2SzJ6
YINBN+VhnRd3sKxraVr2QKDJcN4DiHKkL0MAUnFJSGNvPmCJMUJpMwKk0ggRJCvPA1kVICtgq1Nd
RUCvERBsEMFTAcnq8YUtbYn8wLfDcU3bhAV826Mu0yXCmWoipIB3Y2DeErg3BPY1gH/TANMWWmfH
8PKDzLI3f47px2Nae9VTss2zVNTP/gxYiO/7dkoDWODeBWn/KhnhAP9OeXA+4iVXdXIgfrxcoOz4
DlHIfLtqcwnU8Jj8plGco/zHs1nn/IdrQQas2CAiz89mp0gKT+fyi+Ksas7zXK2aVWWN8bCSWyMd
jnFFC1MWqrImqXdj4nFkwdMmkW0tra5FYDaqf48Ku0Rb4xw2/dx0iQmPl0OHenPyenubJlzFMVLW
M1ut+4WRxPS4kDy4qBPzHn521VdsyFJAHVuArdqpmP0TTgdw7a4+xJsHEIAQ8GBU7IOgooMhRoMN
aSvTq1pIR204DkdaXpgnlYg2HEJ2I2VckhV8q1MFm/jyenRkeBcuZ0tJIS7dsmjXNDTpajRwnCmp
ftvx6U3gbg3Fzpc+agMzxPuGk4Bc83JeydmpkoTNpu6UaGeEHVTLtG4DrbjkOqKcylUjQ+4SBrsJ
A3nTy+CSspxLCADGboHTukG3QYyl1UzkONbqfswCgb2EV2NLwC3REdgOgrZAUUYWcbBmc133kZGk
K70fyCZLxXhCKLQ7mupBGGSLgcsVOWOkQijRNlBs1+DCJAR3hQs7cqBg94BCCxZRq3f5ndUnzVVm
VWQOEVvdu02XVKd6H1xKenBPzNAK+cXEmT9mult5JJHYUiNjxmvIRE/JYquV9K5UyTFSuRzPvEZe
lT2tpSp8VmfjjDFAZZPdn13kyy7yKkZxmYUv4RPaM3wCalNM8jbwpkgLe7qF6NjUSAUjPkJ7Wg6F
5Aw7gDCkgScgt+Zx37cTA2iS/1lkBYmYoN8Z9dXH2MTnsYoGeRPgsexklB3pP4z6rV1LqlHR09AS
DkE4qArsyHyF9mCTMr2qTLFx53xqPRICw2ITEPuv1TcSyQl5qSyUpFs3k3+DFvvepnrV68oTh2ly
cJxFYmM1o7YQVeayE2O12jKcxgy2qk+WbKuStRCxJWAxu6RB6r72VD4EMWGFqjMz9cplukwWhVmd
mfot6cgnAfa4kny9tSAqq3arlcJnajb+jkMZK7TwXA4mXiJMmApmzABT5thG0KaBiEBuF9MY3nkB
McgwThC9WDpl4e0chctzEH5PTTg/2XrqQ1Ql86I6b2WF7G5wjtTYKNWtn9y2nTt2uGfBgnt/Iqun
ukwLFPb4TVV8pyP+0wAfaoI5IPKD0yiwb6wRo2okLKsG3tUUDyuhDPinha11VB2UZyTndBoacsqx
NThnlL5dVO8sA02bnKL4q6517873hsNWKVb06+6ULF8No3oVmIWrh/HWDrsj5tWzjpHTqWy3S6jd
o1oJljEDdgnscU2woIse1a2s4kLnHcegFklWzZFEMShRoIXFqgFbNaRR9JHPCEKbaXo7a3omzlyb
k3ONXNlZZ3FBhdcEImzgvkNK2ymAT6jOHI3LhXVk50DAQYKAF5S4Zc6t6FaRIWOMdmkIqRcQxLxm
iJPkyHWskyJY6dG25m6TWhddcaNz7CgGtwCuhotcOidzXjePCddSjInZzmT791ZVoa0UK1pSwHsf
WQGSs+QsrM4q57LvmxXCullkWCs1SHbC2t3LlWvF3TpjAPTIhKyq6HxE+BZqBUtnh8+6eVpIyxwR
mY5Qrjbss4hMdPrLlL440Af5IENT1yKpxvw+162IegUdmfE1EcsYGoUsa0IfhYhMjg6wsM1jFHtS
SB7p1GiUE+Q46pUTA8ewY4xu2SfLKaL+B+3fiKAan/ciAERvmnSTJ968RisohRX0w2mIgpCGjxV5
A/NCrw8sfpgDxJ3S39XknhKvN80SfVqYVZRyufbSjkwrAog40YxloKTM98Zwl1KynoiCMu6Z+lTd
99oaCY0/c8RF9M8x8OUYAFZ+BfPJGWPqF0ZJvuvbKKn/pZqmhd1LiGDYb58eA9RHkZ/r0MxFEMZT
8YzyF5APRjTZUDFbPp4R3w+CRy7MBvIB+0ad/DsHgfYC9UXAES+l8e4UUzUFjP0E8yFSMG+nMh/W
Wqme4xYji95xLQExyKpP5YQGLjCcogEgt0DoMONPY5Ncmpl1pObiX1zdXjj1cFH21iQ+SFeWiNPv
gvxWp9IaXcApMe/QPdTrGU10bDhEeJfBeVxE91nbQLB4CdBRGh3myrR1EPYTr2P/nTj6VZ6T/KM6
dCPFylk16pRIRdZ13RvjbFAJAyqc+FCT8rWW+1vLlM5UKvpmxI5fysQNFCnWhirFvVunKyfrqBGe
hluS06maofOjMXzXCvurntiDqO+B6IF3y4JwushSKgytVw1nEGo9dala0z0Axg2VTDeQVwmx2qI1
ykAUZNWlOkt1TCFaXF0N7bhJa/nWrhCeir7ROC/2aZ7v6t66wtm9LqqaqPkiRsZdrJPI2IfY4hqs
KAbO30BtlslEnxTm7DhpMLlCSlHEM8sKb4SawvDnJydNNKyp2dsiklz1WXc4luZVO5TB3OxQI+qk
cjSOv0YQjANJYvo0brS2XmaUuhdhcpZP/MIK0j88xUdIbByUk+TqVW3PhzbZSa3sxkP0kGU6gZNT
DPw1HBhpv7ZwlqHWDtmfqcHosvqTI00XCQKAoDJZJTCVyhlR4PmrSN0DZrAWSqYs1JLCD1m+Za4+
CxR5q6vktPgBPV516HfLPODS7+N5K0Mrpz6m32gmJQLUpCuBREC5vqnUfCuriIniQuc+XRDnXm0q
QoxmzA3XOsVSc2WsTkhvoS0gWlBOTwfCpJ/k4XA2qfnAMdISV67VtyoAoFtiCIk85ZOhi0ZoKfzM
tonEx0H6OKYWSR8GWgSjALPpt14mCxeXg7IiDzV06s315LQl0mvcbLmf4HkRWSh+gAuFbhLIGrQZ
atcJEjeqhKylXIyxdzkURF04crkuo2wVOfxbV4D9u7y6zU1HoY0aM4zh4KYpzO6mxkSSkO5VJtxc
4rS/JvlDW1UxSSRR71ZDgAMzrpRqODTtscowZ9o3o0NtbhtHx7iv+CwUJIT5mXqveeFDNJbjkpxU
6bChf5eYfdhUUck79cGEIJ3cPt2pz+qyPalK1OqiQpbeBABAUSub28q9Tc8sBS73ZNtTbNIqVEs7
ri2Fq2ygfE6iqkWWRjeayqMoMt1KUku6Dwj/CpOmmxFims3ZdDZl1FEDUmd7uTAIL8nkI18J9m1e
3IK93EhkXM17C/WbKvKpu0He2aqnrCdwGTt1wFf1v0et3zS0FWBxpDPKyU+p3lxGIeBK2vrHJaTX
LCAdeyIl22qMHYlqvIeGqj6QlnuntdbV+LmVmNAcwTklkE+4cqGhaggpQzBTZKomM8lTtpnWeksG
DvOTLpisSnBaVRWnbqQWo3mrxUhiIrlxcZauB4+ELQfnHTR3cFq0yufOUAFZ9fjMSLo97XOLaKxx
RKYxyFnupHOkUzqbmHbZh5h6M/9Wk9OEf/5+N9Ob6TRpGQKm2tyambKtnWmD2GnR6o3bBylBg3q0
xjp21WJ5jKdoa8AsOhIxClzHB7Tqf87zL+c5uMqvz/OTu4f9C1IWjW/6fpwDwkCdfD19xaH9HRlC
I4vo1gDs+eFaJ5JJIGmQpz4e6P9c6/CcI5zlvxmqKVzpPO43GJxHpesPtzquKTKMkOqomkxuybPD
3C5rmokUu1o7lVYd2hHREkFad6uiquoVtXtUyZSOsmYgQT6BHScYKb7oDbLqU5qn4EoG7QhABRte
2fUH2G6yBLEeCwDzNBxnWbYVnmwNbcwZ0RiaS5SeACvGo7JIjknjt+eIZVYJ2t/9EGB7d8sxOPVa
jy7wDNGMWbtDRp1s0VvHuUdpmq1l/bw3muyoiGRKQprWiSc3hws6bwVslDwCSFRoLMvIOlD8qDuw
BMwUCsApUNDQeAKEQuY2ovS1EccAUKkgVZ7nPNhWDWdugmIVWUztrp43M70l+KegBUngXQ0ao7lX
kttvxZLuSmaFU8jBvRI1IqQTzCwV6JkicLRQlw5agDWDKp4ZpWwcho+wW+cVEX5CrSnxv4dSfe6R
ujU8xq8MRkshap6UHq5tW9JQ65mRKQC4Esf9gQbSNqtb2PS+rfqV7gCOU1Ra4QeJr0g4vXAIgeGf
FcVhnb9uZfkMmxq4eokZIkBgpM//fOS/fOQZaX/9kT/d1/X+pYhmjW/7/qFHZEJGp/ZFvvbcQAgq
S94y4T6yzj9pPnLfiFvlL0QkBiO6ogHZiqjQJ2iOSMzjiGcc1k3Z+S00R3sMdn/+uddQ0cEe83oo
4oT38ekQb/Sllbc5fu5+LA5GW3xKqqusoBwwBBuUwXvzrNl1OfFsrXVHvNWBMPAbRIKVcsgZ2Lrk
Sc8NmvoMLVlN/bgc6ZekCBneQ5oPxFQCOs81YivpdjpJiLHMyaPJRa6lr1sHlUi6dIi8zGT72ks6
araN26K7GgnGNND+ZpZ5Tg8Ct2KSM3V4My7K2LnQlaFoubMI2WQKXRK3s0SRf9a2+OJEGidyFLej
j9LxY+EYo+0CT9DciFgkIjE80rlI96xEzqclEj/Zo7LrScnJ0KFnd1aqpIMmYU5OKFESSEFbfzj0
cBWFnh2cOlZGalFeNwST2mXXbM1xQuHiMYG4vnnmtVKCGSkOmKsBl3oiaBJgrMzzGC6qYnDLvJyT
u+YywKzt6obK9KXRdseY7xZ0ohMwLPyOSM26heGZG4e2Ps9sbxRBppdM0VOPPYYKTy3bYHxcyn12
nCnFZWSjMwwdigSBq0yConV4J2fA30y3uJnGq2SUFpFxZzbHvn9t2VuLCLf6ODDmZUL6HfkE0E2Z
Us6noodP3TsVrnU6qJP+wNZ3JaRga+969k3buI1yJC1EOZMHBRSykY1hM6YbD01NiLc8b8796CRv
05Mx8JZdXbpmFwKXVUeS0Z1odnsUV6FraspDaPuuBkoU6tmBkeRLRT+LmGtGedeQ39/K1MU7lI7A
2fXmwyQ9KF6zsWsGMUAM9KIHGlF0UGUEE1X6NvT7VTxSYDWASVXN4FoMzuloHUn0xck0PMb6eELL
80VDepVsu1FIMwfOWZxtdCNOiykqyUvVufRRRO7l+P5txx0i48qOUazHFtcORByGetEjE08Teq+9
T2OV0jJOwmNuz2lWoeLZ69d1qy67pnEbJmLqKrdaFXLs9PwrpVyY3qYpIB+XlI6y6+Yjez7Xp1mY
eevepmpcpB2GqJpyL9kZ5mlcOIelpO98MyTrFWdlij1MVhcJB06veksbg3mqr7omPOr1mLGaJA/J
wMQgb7qhJvIidRYCX8u9dNNMkRsEqhuNhKtDgNQY9yLnb29E1nTtOJvQlMleVDeeRk1qkK/0Sl4q
1rkQetKzOB8tMlvoVINknlVESHmSjEWkWmXcxuLIhHWECsL8WN2V3fBQJxGWxNyNucJ5zsA7k9ft
5LhKVDG0F8Ba0pYeUHTZRGRZW9q6jzV6p424IWi4Qb7GL4F2OL3sUcVft1TySONnbSoWJDLOU0q2
M5/gy7RCBP93WDvHMhdMgtI+e+RjxuRkDiIwU8ppo9OCTUeSpiUiNR0RrjmImM2iu/ZI3ZwAE20R
w6k9JnL+ORe/nItQiL8+F8/3yUP6ArLFN307FY2/ZKKwVZnoPZtE7KeqbuMv1JdcXHkhnQPwyanI
xIsCU6HtxFHhHh4Tub9CW/yVID0UR0Ef9YX++I1hmM4pTr2npyIHMr408DNTMSye+cOpWDlqXJgx
Du7KGjAuyRUA/iSaL2IqMIY+OKUP6CYpw6vQaK99qyYOGXBVKofDsK6PHDYbahW5mifJSql95ojg
sGzhQUTzxkC3mxxN24hKjloOtiYVHcRhHw6is6NR271NiUdOp33maTsnVD9XlHxMkn9B7OtxbiI2
cugTLow90sUjX4+vUjB7qtdXXRY0cymysOKKJhHTGzljRbtIg54EUlLXjzDV4BB1xOjNE+aJVZyX
cXLRUlTiicaSPjdbcHldpjFECY570WqCoBtisH8sO6Ev6SYV/SdNMJ4zYG5l0mAhwjcaCsdF1wSX
3M53RMROs44yFamp97UGME1JtLMEcb4c8nDvh+oVvTLnoaJQv0UZ9jrqtNOcb6DdMKX7NddKY9w1
ftkt0UBxEFjKRSRJ9PPGNpkpg3yXZ041k4nmoKfyQI7Dz5ntDTMW3Kzy0JGXwG6cEN6wHKrkiiqD
89yeNp05oOhA5aIV2aVFPMng1FxovGVIbIlXyaeJo91URQvm4DlnSRVJMwtDTsEPVOvKU7bxRTdK
123Zbw0EaPWoXHLAzeW0OFJRpnUD7AkRsb2vXowEA+ljvQXO+Fw406rEFFOq2fkQVnu6to5JMUJh
Wm6dLBTmF4pXqiu9VOdxk38KDQrpOotjQ9qlA9tg1lqX1M0uUBLRoRpv1chZ96ool1bUY9TkOy5v
ZJ9GokTbOstGZR+QYWDKxdrQh23c5YeBAOWMJjFWYVamc5mS662qKAiSBgRN5L+Wh5Az2bJEv4A/
KEzmxKOtRiPdssueK0a3Rp7ibZpMAnZVyi3REummygV7lSvDRsJTk0wYdthrK3SmiUJgTIA1R6dW
gYIu+TgWh6zi9CRvkfiqq+MJlR7dGn0uojs1uC8rc5fglJjnlAS7WiTZF1E8XE56gF5BOQ5szVv2
43gtdd1DmGonY2itnK5wW0qTr1J0uG6lVuqZh/EyOpe8BGf4R9nK/4eaQf8hX+yb/fIxtW7XPlTj
2UPdJs0/WaLzIEzuH/86fKh/5wu+7ZI/P+BJRh59BeyQz76UkLKHL6/+8PimxJ//vb9Pwwx3YlOF
d436WJf45G8f/8xKHl/q6/d/XdzPr/7sxb4t7Nt/XIcP1b66C8bHvxi/vtPjffrwv//1RnHOP2/2
f//r+bt9cqC99vhXayPe/fC3Qmvf+wLzfXr/8AJKpQrS6f0PLx7+td2P3x71JF1RgGDvfnz7RtPa
e1/gtQT89z77zezJ977Aq1a69z/8dVvNe5//apLAux/+hrj+3c9/XRX4/se/whO/9+Gvgdbvffbr
6Nh7n/7aHePdz349Gezdj29frtoQ/Pq7d8nX1GXvfeOvVgK//vCXzvl/PxsIHo/y58PLm1/wz/hz
uqeruHnhEW9/xbeZ4oVHfP1tfD/HnlX2Pb7a67OHGHJemTOevOS354jX+jJtifv115/ak6/78Qf0
ZTb8v3zBz4sDY/7nTv/C4p5PPh9qaSJE+dWl/TR3fazlPRUavfCbez71faylPeVcX1za85nzYy3u
Kbv00uJ+mng/1vKegoQvLO/ZvP2xVgYc+Np+8vO0/7GWxyDy2vKe3zU+1tKeSvNf+Df5U4DAx1rd
07y2F1b3/J71sZb2xnTyk4X6Q61O+Mde+8T96Dz7WIt7YzzZPlNCf6ylvTGePLtff6yVvTGb/HC7
/1hre2MweYYtfKyVvTGY/Jh5/rEW98ZYcv4MV/lYS3tjLHmG6nyslb0xkjzHlD7I0r4jNF/wlxdG
reOH/l8HD/QL/EOHvLC2J4f+EwjnGRYkkuuYDP5DSBBKY1Ez/toocpxXTfCv/0d3Qni3fw5Ywro3
YfaQNU+e8It1YW61vsw8/6mVff1B/vIXxkesebj/13mzbx7qH9fVZo2gXP1H5+4/P51frO37D/E/
tLbvP8xfru75gopknz18+S29/Rbf+gogVvEld8nDvvr3/wcAAP//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3.xml"/><Relationship Id="rId7" Type="http://schemas.openxmlformats.org/officeDocument/2006/relationships/chart" Target="../charts/chart3.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microsoft.com/office/2014/relationships/chartEx" Target="../charts/chartEx4.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7</xdr:col>
      <xdr:colOff>304800</xdr:colOff>
      <xdr:row>15</xdr:row>
      <xdr:rowOff>38100</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70D433DA-1A4E-4CAC-AF32-F3DC326EDB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525"/>
              <a:ext cx="4572000" cy="2790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304800</xdr:colOff>
      <xdr:row>0</xdr:row>
      <xdr:rowOff>9525</xdr:rowOff>
    </xdr:from>
    <xdr:to>
      <xdr:col>15</xdr:col>
      <xdr:colOff>0</xdr:colOff>
      <xdr:row>15</xdr:row>
      <xdr:rowOff>34925</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CA5437CF-2F26-4B25-987A-414F7482E3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72000" y="9525"/>
              <a:ext cx="4572000" cy="2787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15</xdr:row>
      <xdr:rowOff>34925</xdr:rowOff>
    </xdr:from>
    <xdr:to>
      <xdr:col>7</xdr:col>
      <xdr:colOff>304800</xdr:colOff>
      <xdr:row>30</xdr:row>
      <xdr:rowOff>63500</xdr:rowOff>
    </xdr:to>
    <mc:AlternateContent xmlns:mc="http://schemas.openxmlformats.org/markup-compatibility/2006">
      <mc:Choice xmlns:cx6="http://schemas.microsoft.com/office/drawing/2016/5/12/chartex" Requires="cx6">
        <xdr:graphicFrame macro="">
          <xdr:nvGraphicFramePr>
            <xdr:cNvPr id="5" name="Chart 4">
              <a:extLst>
                <a:ext uri="{FF2B5EF4-FFF2-40B4-BE49-F238E27FC236}">
                  <a16:creationId xmlns:a16="http://schemas.microsoft.com/office/drawing/2014/main" id="{349270F9-3AB9-49EB-AACD-DCF47AA348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2797175"/>
              <a:ext cx="4572000" cy="2790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304800</xdr:colOff>
      <xdr:row>15</xdr:row>
      <xdr:rowOff>34925</xdr:rowOff>
    </xdr:from>
    <xdr:to>
      <xdr:col>15</xdr:col>
      <xdr:colOff>0</xdr:colOff>
      <xdr:row>30</xdr:row>
      <xdr:rowOff>66675</xdr:rowOff>
    </xdr:to>
    <mc:AlternateContent xmlns:mc="http://schemas.openxmlformats.org/markup-compatibility/2006">
      <mc:Choice xmlns:cx6="http://schemas.microsoft.com/office/drawing/2016/5/12/chartex" Requires="cx6">
        <xdr:graphicFrame macro="">
          <xdr:nvGraphicFramePr>
            <xdr:cNvPr id="6" name="Chart 5">
              <a:extLst>
                <a:ext uri="{FF2B5EF4-FFF2-40B4-BE49-F238E27FC236}">
                  <a16:creationId xmlns:a16="http://schemas.microsoft.com/office/drawing/2014/main" id="{966FC16C-9E65-48D0-9690-DCD97C6091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72000" y="2797175"/>
              <a:ext cx="4572000" cy="279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0</xdr:row>
      <xdr:rowOff>9525</xdr:rowOff>
    </xdr:from>
    <xdr:to>
      <xdr:col>22</xdr:col>
      <xdr:colOff>304800</xdr:colOff>
      <xdr:row>15</xdr:row>
      <xdr:rowOff>38100</xdr:rowOff>
    </xdr:to>
    <xdr:graphicFrame macro="">
      <xdr:nvGraphicFramePr>
        <xdr:cNvPr id="7" name="Chart 6">
          <a:extLst>
            <a:ext uri="{FF2B5EF4-FFF2-40B4-BE49-F238E27FC236}">
              <a16:creationId xmlns:a16="http://schemas.microsoft.com/office/drawing/2014/main" id="{A72E3E5A-6D15-4754-90AF-FC0FD2BD3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304800</xdr:colOff>
      <xdr:row>0</xdr:row>
      <xdr:rowOff>9525</xdr:rowOff>
    </xdr:from>
    <xdr:to>
      <xdr:col>30</xdr:col>
      <xdr:colOff>9531</xdr:colOff>
      <xdr:row>15</xdr:row>
      <xdr:rowOff>38100</xdr:rowOff>
    </xdr:to>
    <xdr:graphicFrame macro="">
      <xdr:nvGraphicFramePr>
        <xdr:cNvPr id="2" name="Chart 1">
          <a:extLst>
            <a:ext uri="{FF2B5EF4-FFF2-40B4-BE49-F238E27FC236}">
              <a16:creationId xmlns:a16="http://schemas.microsoft.com/office/drawing/2014/main" id="{D6A2E9F3-6660-49AC-9326-3FD46080C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0</xdr:colOff>
      <xdr:row>15</xdr:row>
      <xdr:rowOff>38100</xdr:rowOff>
    </xdr:from>
    <xdr:to>
      <xdr:col>22</xdr:col>
      <xdr:colOff>304800</xdr:colOff>
      <xdr:row>30</xdr:row>
      <xdr:rowOff>66675</xdr:rowOff>
    </xdr:to>
    <xdr:graphicFrame macro="">
      <xdr:nvGraphicFramePr>
        <xdr:cNvPr id="9" name="Chart 8">
          <a:extLst>
            <a:ext uri="{FF2B5EF4-FFF2-40B4-BE49-F238E27FC236}">
              <a16:creationId xmlns:a16="http://schemas.microsoft.com/office/drawing/2014/main" id="{944C7BA4-3E12-4AF8-B231-4DE2C0D1D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304800</xdr:colOff>
      <xdr:row>15</xdr:row>
      <xdr:rowOff>34925</xdr:rowOff>
    </xdr:from>
    <xdr:to>
      <xdr:col>29</xdr:col>
      <xdr:colOff>606425</xdr:colOff>
      <xdr:row>30</xdr:row>
      <xdr:rowOff>63500</xdr:rowOff>
    </xdr:to>
    <xdr:graphicFrame macro="">
      <xdr:nvGraphicFramePr>
        <xdr:cNvPr id="10" name="Chart 9">
          <a:extLst>
            <a:ext uri="{FF2B5EF4-FFF2-40B4-BE49-F238E27FC236}">
              <a16:creationId xmlns:a16="http://schemas.microsoft.com/office/drawing/2014/main" id="{EE96216F-B325-45DF-967B-FC4360A8C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0</xdr:colOff>
      <xdr:row>0</xdr:row>
      <xdr:rowOff>56448</xdr:rowOff>
    </xdr:from>
    <xdr:to>
      <xdr:col>37</xdr:col>
      <xdr:colOff>324555</xdr:colOff>
      <xdr:row>15</xdr:row>
      <xdr:rowOff>47981</xdr:rowOff>
    </xdr:to>
    <xdr:graphicFrame macro="">
      <xdr:nvGraphicFramePr>
        <xdr:cNvPr id="8" name="Chart 7">
          <a:extLst>
            <a:ext uri="{FF2B5EF4-FFF2-40B4-BE49-F238E27FC236}">
              <a16:creationId xmlns:a16="http://schemas.microsoft.com/office/drawing/2014/main" id="{D5D32E13-9114-4052-B083-4CBE92308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0</xdr:colOff>
      <xdr:row>15</xdr:row>
      <xdr:rowOff>35279</xdr:rowOff>
    </xdr:from>
    <xdr:to>
      <xdr:col>37</xdr:col>
      <xdr:colOff>324555</xdr:colOff>
      <xdr:row>30</xdr:row>
      <xdr:rowOff>70555</xdr:rowOff>
    </xdr:to>
    <xdr:graphicFrame macro="">
      <xdr:nvGraphicFramePr>
        <xdr:cNvPr id="11" name="Chart 10">
          <a:extLst>
            <a:ext uri="{FF2B5EF4-FFF2-40B4-BE49-F238E27FC236}">
              <a16:creationId xmlns:a16="http://schemas.microsoft.com/office/drawing/2014/main" id="{7779F90E-C295-47D1-9F14-31D6EE7DD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0</xdr:row>
      <xdr:rowOff>25400</xdr:rowOff>
    </xdr:from>
    <xdr:to>
      <xdr:col>9</xdr:col>
      <xdr:colOff>977900</xdr:colOff>
      <xdr:row>28</xdr:row>
      <xdr:rowOff>19050</xdr:rowOff>
    </xdr:to>
    <xdr:graphicFrame macro="">
      <xdr:nvGraphicFramePr>
        <xdr:cNvPr id="2" name="Chart 1">
          <a:extLst>
            <a:ext uri="{FF2B5EF4-FFF2-40B4-BE49-F238E27FC236}">
              <a16:creationId xmlns:a16="http://schemas.microsoft.com/office/drawing/2014/main" id="{99B97D73-88F5-733C-8F50-AD8B0C131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984250</xdr:colOff>
      <xdr:row>0</xdr:row>
      <xdr:rowOff>19050</xdr:rowOff>
    </xdr:from>
    <xdr:to>
      <xdr:col>10</xdr:col>
      <xdr:colOff>1314450</xdr:colOff>
      <xdr:row>13</xdr:row>
      <xdr:rowOff>149225</xdr:rowOff>
    </xdr:to>
    <mc:AlternateContent xmlns:mc="http://schemas.openxmlformats.org/markup-compatibility/2006">
      <mc:Choice xmlns:a14="http://schemas.microsoft.com/office/drawing/2010/main" Requires="a14">
        <xdr:graphicFrame macro="">
          <xdr:nvGraphicFramePr>
            <xdr:cNvPr id="3" name="County">
              <a:extLst>
                <a:ext uri="{FF2B5EF4-FFF2-40B4-BE49-F238E27FC236}">
                  <a16:creationId xmlns:a16="http://schemas.microsoft.com/office/drawing/2014/main" id="{20C0DD03-40BD-FC65-912F-488497AADB14}"/>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dr:sp macro="" textlink="">
          <xdr:nvSpPr>
            <xdr:cNvPr id="0" name=""/>
            <xdr:cNvSpPr>
              <a:spLocks noTextEdit="1"/>
            </xdr:cNvSpPr>
          </xdr:nvSpPr>
          <xdr:spPr>
            <a:xfrm>
              <a:off x="10045700" y="1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 Ahmed" refreshedDate="44855.829149884259" createdVersion="8" refreshedVersion="8" minRefreshableVersion="3" recordCount="2002" xr:uid="{237952F5-33CD-4809-ABE3-461E2CE0488A}">
  <cacheSource type="worksheet">
    <worksheetSource ref="A1:EQ2003" sheet="NJ_data_only"/>
  </cacheSource>
  <cacheFields count="147">
    <cacheField name="CensusTract" numFmtId="49">
      <sharedItems/>
    </cacheField>
    <cacheField name="State" numFmtId="0">
      <sharedItems/>
    </cacheField>
    <cacheField name="County" numFmtId="0">
      <sharedItems containsBlank="1" count="22">
        <s v="Atlantic"/>
        <s v="Bergen"/>
        <s v="Burlington"/>
        <s v="Camden"/>
        <s v="Cape May"/>
        <s v="Cumberland"/>
        <s v="Essex"/>
        <s v="Gloucester"/>
        <s v="Hudson"/>
        <s v="Hunterdon County"/>
        <s v="Mercer"/>
        <s v="Middlesex"/>
        <s v="Monmouth"/>
        <s v="Morris"/>
        <s v="Ocean"/>
        <s v="Passaic"/>
        <s v="Salem"/>
        <s v="Somerset"/>
        <s v="Sussex"/>
        <s v="Union County"/>
        <s v="Warren"/>
        <m u="1"/>
      </sharedItems>
    </cacheField>
    <cacheField name="Urban" numFmtId="0">
      <sharedItems containsSemiMixedTypes="0" containsString="0" containsNumber="1" containsInteger="1" minValue="0" maxValue="1" count="2">
        <n v="1"/>
        <n v="0"/>
      </sharedItems>
    </cacheField>
    <cacheField name="Pop2010" numFmtId="0">
      <sharedItems containsSemiMixedTypes="0" containsString="0" containsNumber="1" containsInteger="1" minValue="1" maxValue="15765"/>
    </cacheField>
    <cacheField name="OHU2010" numFmtId="0">
      <sharedItems containsSemiMixedTypes="0" containsString="0" containsNumber="1" containsInteger="1" minValue="0" maxValue="5270"/>
    </cacheField>
    <cacheField name="GroupQuartersFlag" numFmtId="0">
      <sharedItems containsSemiMixedTypes="0" containsString="0" containsNumber="1" containsInteger="1" minValue="0" maxValue="1"/>
    </cacheField>
    <cacheField name="NUMGQTRS" numFmtId="0">
      <sharedItems containsSemiMixedTypes="0" containsString="0" containsNumber="1" containsInteger="1" minValue="0" maxValue="6451"/>
    </cacheField>
    <cacheField name="PCTGQTRS" numFmtId="2">
      <sharedItems containsSemiMixedTypes="0" containsString="0" containsNumber="1" minValue="0" maxValue="100"/>
    </cacheField>
    <cacheField name="LILATracts_1And10" numFmtId="0">
      <sharedItems containsSemiMixedTypes="0" containsString="0" containsNumber="1" containsInteger="1" minValue="0" maxValue="1" count="2">
        <n v="0"/>
        <n v="1"/>
      </sharedItems>
    </cacheField>
    <cacheField name="LILATracts_halfAnd10" numFmtId="0">
      <sharedItems containsSemiMixedTypes="0" containsString="0" containsNumber="1" containsInteger="1" minValue="0" maxValue="1"/>
    </cacheField>
    <cacheField name="LILATracts_1And20" numFmtId="0">
      <sharedItems containsSemiMixedTypes="0" containsString="0" containsNumber="1" containsInteger="1" minValue="0" maxValue="1"/>
    </cacheField>
    <cacheField name="LILATracts_Vehicle" numFmtId="0">
      <sharedItems containsSemiMixedTypes="0" containsString="0" containsNumber="1" containsInteger="1" minValue="0" maxValue="1"/>
    </cacheField>
    <cacheField name="HUNVFlag" numFmtId="0">
      <sharedItems containsSemiMixedTypes="0" containsString="0" containsNumber="1" containsInteger="1" minValue="0" maxValue="1"/>
    </cacheField>
    <cacheField name="LowIncomeTracts" numFmtId="0">
      <sharedItems containsSemiMixedTypes="0" containsString="0" containsNumber="1" containsInteger="1" minValue="0" maxValue="1"/>
    </cacheField>
    <cacheField name="PovertyRate" numFmtId="164">
      <sharedItems containsSemiMixedTypes="0" containsString="0" containsNumber="1" minValue="0" maxValue="61.424077780955102"/>
    </cacheField>
    <cacheField name="MedianFamilyIncome" numFmtId="0">
      <sharedItems containsString="0" containsBlank="1" containsNumber="1" containsInteger="1" minValue="13413" maxValue="250001"/>
    </cacheField>
    <cacheField name="LA1and10" numFmtId="0">
      <sharedItems containsSemiMixedTypes="0" containsString="0" containsNumber="1" containsInteger="1" minValue="0" maxValue="1"/>
    </cacheField>
    <cacheField name="LAhalfand10" numFmtId="0">
      <sharedItems containsSemiMixedTypes="0" containsString="0" containsNumber="1" containsInteger="1" minValue="0" maxValue="1"/>
    </cacheField>
    <cacheField name="LA1and20" numFmtId="0">
      <sharedItems containsSemiMixedTypes="0" containsString="0" containsNumber="1" containsInteger="1" minValue="0" maxValue="1"/>
    </cacheField>
    <cacheField name="LATracts_half" numFmtId="0">
      <sharedItems containsSemiMixedTypes="0" containsString="0" containsNumber="1" containsInteger="1" minValue="0" maxValue="1"/>
    </cacheField>
    <cacheField name="LATracts1" numFmtId="0">
      <sharedItems containsSemiMixedTypes="0" containsString="0" containsNumber="1" containsInteger="1" minValue="0" maxValue="1"/>
    </cacheField>
    <cacheField name="LATracts10" numFmtId="0">
      <sharedItems containsSemiMixedTypes="0" containsString="0" containsNumber="1" containsInteger="1" minValue="0" maxValue="1"/>
    </cacheField>
    <cacheField name="LATracts20" numFmtId="0">
      <sharedItems containsSemiMixedTypes="0" containsString="0" containsNumber="1" containsInteger="1" minValue="0" maxValue="0"/>
    </cacheField>
    <cacheField name="LATractsVehicle_20" numFmtId="0">
      <sharedItems containsSemiMixedTypes="0" containsString="0" containsNumber="1" containsInteger="1" minValue="0" maxValue="1"/>
    </cacheField>
    <cacheField name="LAPOP1_10" numFmtId="1">
      <sharedItems containsString="0" containsBlank="1" containsNumber="1" minValue="0" maxValue="15449.4901262365"/>
    </cacheField>
    <cacheField name="LAPOP05_10" numFmtId="1">
      <sharedItems containsString="0" containsBlank="1" containsNumber="1" minValue="0" maxValue="15751.954887281299"/>
    </cacheField>
    <cacheField name="LAPOP1_20" numFmtId="1">
      <sharedItems containsString="0" containsBlank="1" containsNumber="1" minValue="0" maxValue="15449.4901262365"/>
    </cacheField>
    <cacheField name="LALOWI1_10" numFmtId="1">
      <sharedItems containsString="0" containsBlank="1" containsNumber="1" minValue="0" maxValue="3961.9519432638899"/>
    </cacheField>
    <cacheField name="LALOWI05_10" numFmtId="1">
      <sharedItems containsString="0" containsBlank="1" containsNumber="1" minValue="0" maxValue="4913.9408988499899"/>
    </cacheField>
    <cacheField name="LALOWI1_20" numFmtId="1">
      <sharedItems containsString="0" containsBlank="1" containsNumber="1" minValue="0" maxValue="3961.9519432638899"/>
    </cacheField>
    <cacheField name="lapophalf" numFmtId="1">
      <sharedItems containsString="0" containsBlank="1" containsNumber="1" minValue="0" maxValue="15751.954887281299"/>
    </cacheField>
    <cacheField name="lapophalfshare" numFmtId="2">
      <sharedItems containsString="0" containsBlank="1" containsNumber="1" minValue="0" maxValue="100.00000480339699"/>
    </cacheField>
    <cacheField name="lalowihalf" numFmtId="1">
      <sharedItems containsString="0" containsBlank="1" containsNumber="1" minValue="0" maxValue="4913.9408988499899"/>
    </cacheField>
    <cacheField name="lalowihalfshare" numFmtId="2">
      <sharedItems containsString="0" containsBlank="1" containsNumber="1" minValue="0" maxValue="95.726496338108404"/>
    </cacheField>
    <cacheField name="lakidshalf" numFmtId="1">
      <sharedItems containsString="0" containsBlank="1" containsNumber="1" minValue="0" maxValue="4425.1960773725996"/>
    </cacheField>
    <cacheField name="lakidshalfshare" numFmtId="2">
      <sharedItems containsString="0" containsBlank="1" containsNumber="1" minValue="0" maxValue="43.7499999068677"/>
    </cacheField>
    <cacheField name="laseniorshalf" numFmtId="1">
      <sharedItems containsString="0" containsBlank="1" containsNumber="1" minValue="0" maxValue="3482.0000091281299"/>
    </cacheField>
    <cacheField name="laseniorshalfshare" numFmtId="2">
      <sharedItems containsString="0" containsBlank="1" containsNumber="1" minValue="0" maxValue="99.999999068677397"/>
    </cacheField>
    <cacheField name="lawhitehalf" numFmtId="1">
      <sharedItems containsString="0" containsBlank="1" containsNumber="1" minValue="0" maxValue="11201.681542292201"/>
    </cacheField>
    <cacheField name="lawhitehalfshare" numFmtId="2">
      <sharedItems containsString="0" containsBlank="1" containsNumber="1" minValue="0" maxValue="100.000002215002"/>
    </cacheField>
    <cacheField name="lablackhalf" numFmtId="1">
      <sharedItems containsString="0" containsBlank="1" containsNumber="1" minValue="0" maxValue="4191.5812287077597"/>
    </cacheField>
    <cacheField name="lablackhalfshare" numFmtId="2">
      <sharedItems containsString="0" containsBlank="1" containsNumber="1" minValue="0" maxValue="81.828425508013396"/>
    </cacheField>
    <cacheField name="laasianhalf" numFmtId="1">
      <sharedItems containsString="0" containsBlank="1" containsNumber="1" minValue="0" maxValue="3813.85679972055"/>
    </cacheField>
    <cacheField name="laasianhalfshare" numFmtId="2">
      <sharedItems containsString="0" containsBlank="1" containsNumber="1" minValue="0" maxValue="70.220421661606707"/>
    </cacheField>
    <cacheField name="lanhopihalf" numFmtId="1">
      <sharedItems containsString="0" containsBlank="1" containsNumber="1" minValue="0" maxValue="27.948292231536499"/>
    </cacheField>
    <cacheField name="lanhopihalfshare" numFmtId="2">
      <sharedItems containsString="0" containsBlank="1" containsNumber="1" minValue="0" maxValue="0.86595079670284403"/>
    </cacheField>
    <cacheField name="laaianhalf" numFmtId="1">
      <sharedItems containsString="0" containsBlank="1" containsNumber="1" minValue="0" maxValue="305.99999695248499"/>
    </cacheField>
    <cacheField name="laaianhalfshare" numFmtId="2">
      <sharedItems containsString="0" containsBlank="1" containsNumber="1" minValue="0" maxValue="6.0726333985410896"/>
    </cacheField>
    <cacheField name="laomultirhalf" numFmtId="1">
      <sharedItems containsString="0" containsBlank="1" containsNumber="1" minValue="0" maxValue="2164.86084367178"/>
    </cacheField>
    <cacheField name="laomultirhalfshare" numFmtId="2">
      <sharedItems containsString="0" containsBlank="1" containsNumber="1" minValue="0" maxValue="38.493258244519502"/>
    </cacheField>
    <cacheField name="lahisphalf" numFmtId="1">
      <sharedItems containsString="0" containsBlank="1" containsNumber="1" minValue="0" maxValue="3454.3370613628899"/>
    </cacheField>
    <cacheField name="lahisphalfshare" numFmtId="2">
      <sharedItems containsString="0" containsBlank="1" containsNumber="1" minValue="0" maxValue="63.653585508324596"/>
    </cacheField>
    <cacheField name="lahunvhalf" numFmtId="1">
      <sharedItems containsString="0" containsBlank="1" containsNumber="1" minValue="0" maxValue="895.13327446841902"/>
    </cacheField>
    <cacheField name="lahunvhalfshare" numFmtId="2">
      <sharedItems containsString="0" containsBlank="1" containsNumber="1" minValue="0" maxValue="55.289186059989206"/>
    </cacheField>
    <cacheField name="lasnaphalf" numFmtId="1">
      <sharedItems containsString="0" containsBlank="1" containsNumber="1" minValue="0" maxValue="634.19235171342405"/>
    </cacheField>
    <cacheField name="lasnaphalfshare" numFmtId="2">
      <sharedItems containsString="0" containsBlank="1" containsNumber="1" minValue="0" maxValue="56.962024828977697"/>
    </cacheField>
    <cacheField name="lapop1" numFmtId="1">
      <sharedItems containsString="0" containsBlank="1" containsNumber="1" minValue="0" maxValue="15449.4901262365"/>
    </cacheField>
    <cacheField name="lapop1share" numFmtId="2">
      <sharedItems containsString="0" containsBlank="1" containsNumber="1" minValue="0" maxValue="100.00000480339699"/>
    </cacheField>
    <cacheField name="lalowi1" numFmtId="1">
      <sharedItems containsString="0" containsBlank="1" containsNumber="1" minValue="0" maxValue="3961.9519432638899"/>
    </cacheField>
    <cacheField name="lalowi1share" numFmtId="2">
      <sharedItems containsString="0" containsBlank="1" containsNumber="1" minValue="0" maxValue="74.727554313304495"/>
    </cacheField>
    <cacheField name="lakids1" numFmtId="1">
      <sharedItems containsString="0" containsBlank="1" containsNumber="1" minValue="0" maxValue="4354.6550642738102"/>
    </cacheField>
    <cacheField name="lakids1share" numFmtId="2">
      <sharedItems containsString="0" containsBlank="1" containsNumber="1" minValue="0" maxValue="40.006927298154501"/>
    </cacheField>
    <cacheField name="laseniors1" numFmtId="1">
      <sharedItems containsString="0" containsBlank="1" containsNumber="1" minValue="0" maxValue="3482.0000091281299"/>
    </cacheField>
    <cacheField name="laseniors1share" numFmtId="2">
      <sharedItems containsString="0" containsBlank="1" containsNumber="1" minValue="0" maxValue="99.999999068677397"/>
    </cacheField>
    <cacheField name="lawhite1" numFmtId="1">
      <sharedItems containsString="0" containsBlank="1" containsNumber="1" minValue="0" maxValue="10963.4934359136"/>
    </cacheField>
    <cacheField name="lawhite1share" numFmtId="2">
      <sharedItems containsString="0" containsBlank="1" containsNumber="1" minValue="0" maxValue="100.000002215002"/>
    </cacheField>
    <cacheField name="lablack1" numFmtId="1">
      <sharedItems containsString="0" containsBlank="1" containsNumber="1" minValue="0" maxValue="3247.8685872584601"/>
    </cacheField>
    <cacheField name="lablack1share" numFmtId="2">
      <sharedItems containsString="0" containsBlank="1" containsNumber="1" minValue="0" maxValue="78.337949493685798"/>
    </cacheField>
    <cacheField name="laasian1" numFmtId="1">
      <sharedItems containsString="0" containsBlank="1" containsNumber="1" minValue="0" maxValue="3321.3541192053799"/>
    </cacheField>
    <cacheField name="laasian1share" numFmtId="2">
      <sharedItems containsString="0" containsBlank="1" containsNumber="1" minValue="0" maxValue="45.242478756578201"/>
    </cacheField>
    <cacheField name="lanhopi1" numFmtId="1">
      <sharedItems containsString="0" containsBlank="1" containsNumber="1" minValue="0" maxValue="27.000000095344099"/>
    </cacheField>
    <cacheField name="lanhopi1share" numFmtId="2">
      <sharedItems containsString="0" containsBlank="1" containsNumber="1" minValue="0" maxValue="0.86595079670284403"/>
    </cacheField>
    <cacheField name="laaian1" numFmtId="1">
      <sharedItems containsString="0" containsBlank="1" containsNumber="1" minValue="0" maxValue="305.45575325913399"/>
    </cacheField>
    <cacheField name="laaian1share" numFmtId="2">
      <sharedItems containsString="0" containsBlank="1" containsNumber="1" minValue="0" maxValue="6.0618327695799499"/>
    </cacheField>
    <cacheField name="laomultir1" numFmtId="1">
      <sharedItems containsString="0" containsBlank="1" containsNumber="1" minValue="0" maxValue="1176.9999913409699"/>
    </cacheField>
    <cacheField name="laomultir1share" numFmtId="2">
      <sharedItems containsString="0" containsBlank="1" containsNumber="1" minValue="0" maxValue="24.022780923211801"/>
    </cacheField>
    <cacheField name="lahisp1" numFmtId="1">
      <sharedItems containsString="0" containsBlank="1" containsNumber="1" minValue="0" maxValue="2222.0000044927001"/>
    </cacheField>
    <cacheField name="lahisp1share" numFmtId="2">
      <sharedItems containsString="0" containsBlank="1" containsNumber="1" minValue="0" maxValue="33.9129283839561"/>
    </cacheField>
    <cacheField name="lahunv1" numFmtId="1">
      <sharedItems containsString="0" containsBlank="1" containsNumber="1" minValue="0" maxValue="606.25081732007698"/>
    </cacheField>
    <cacheField name="lahunv1share" numFmtId="2">
      <sharedItems containsString="0" containsBlank="1" containsNumber="1" minValue="0" maxValue="36.390972937698699"/>
    </cacheField>
    <cacheField name="lasnap1" numFmtId="1">
      <sharedItems containsString="0" containsBlank="1" containsNumber="1" minValue="0" maxValue="558.65912583237503"/>
    </cacheField>
    <cacheField name="lasnap1share" numFmtId="2">
      <sharedItems containsString="0" containsBlank="1" containsNumber="1" minValue="0" maxValue="56.962024828977697"/>
    </cacheField>
    <cacheField name="lapop10" numFmtId="1">
      <sharedItems containsString="0" containsBlank="1" containsNumber="1" minValue="1.8051562830805799E-2" maxValue="4405.0000348091098"/>
    </cacheField>
    <cacheField name="lapop10share" numFmtId="2">
      <sharedItems containsString="0" containsBlank="1" containsNumber="1" minValue="5.4867972130108694E-4" maxValue="100.000000790218"/>
    </cacheField>
    <cacheField name="lalowi10" numFmtId="1">
      <sharedItems containsString="0" containsBlank="1" containsNumber="1" minValue="0" maxValue="618.04039114969805"/>
    </cacheField>
    <cacheField name="lalowi10share" numFmtId="2">
      <sharedItems containsString="0" containsBlank="1" containsNumber="1" minValue="0" maxValue="12.3994409400051"/>
    </cacheField>
    <cacheField name="lakids10" numFmtId="1">
      <sharedItems containsString="0" containsBlank="1" containsNumber="1" minValue="0" maxValue="393.689038217328"/>
    </cacheField>
    <cacheField name="lakids10share" numFmtId="2">
      <sharedItems containsString="0" containsBlank="1" containsNumber="1" minValue="0" maxValue="11.0246160240081"/>
    </cacheField>
    <cacheField name="laseniors10" numFmtId="1">
      <sharedItems containsString="0" containsBlank="1" containsNumber="1" minValue="0" maxValue="208.86347100095901"/>
    </cacheField>
    <cacheField name="laseniors10share" numFmtId="2">
      <sharedItems containsString="0" containsBlank="1" containsNumber="1" minValue="0" maxValue="8.5028152646524102"/>
    </cacheField>
    <cacheField name="lawhite10" numFmtId="1">
      <sharedItems containsString="0" containsBlank="1" containsNumber="1" minValue="9.9830608814954792E-3" maxValue="1535.6604665003899"/>
    </cacheField>
    <cacheField name="lawhite10share" numFmtId="2">
      <sharedItems containsString="0" containsBlank="1" containsNumber="1" minValue="3.0343650095730897E-4" maxValue="43.003653500431"/>
    </cacheField>
    <cacheField name="lablack10" numFmtId="1">
      <sharedItems containsString="0" containsBlank="1" containsNumber="1" minValue="0" maxValue="2797.0000252723698"/>
    </cacheField>
    <cacheField name="lablack10share" numFmtId="2">
      <sharedItems containsString="0" containsBlank="1" containsNumber="1" minValue="0" maxValue="63.496027815490798"/>
    </cacheField>
    <cacheField name="laasian10" numFmtId="1">
      <sharedItems containsString="0" containsBlank="1" containsNumber="1" minValue="0" maxValue="18.000000143423701"/>
    </cacheField>
    <cacheField name="laasian10share" numFmtId="2">
      <sharedItems containsString="0" containsBlank="1" containsNumber="1" minValue="0" maxValue="0.40862656398237601"/>
    </cacheField>
    <cacheField name="lanhopi10" numFmtId="1">
      <sharedItems containsString="0" containsBlank="1" containsNumber="1" minValue="0" maxValue="1.9999999701976801"/>
    </cacheField>
    <cacheField name="lanhopi10share" numFmtId="2">
      <sharedItems containsString="0" containsBlank="1" containsNumber="1" minValue="0" maxValue="4.5402950515270803E-2"/>
    </cacheField>
    <cacheField name="laaian10" numFmtId="1">
      <sharedItems containsString="0" containsBlank="1" containsNumber="1" minValue="0" maxValue="29.999999366234999"/>
    </cacheField>
    <cacheField name="laaian10share" numFmtId="2">
      <sharedItems containsString="0" containsBlank="1" containsNumber="1" minValue="0" maxValue="0.68104425349001096"/>
    </cacheField>
    <cacheField name="laomultir10" numFmtId="1">
      <sharedItems containsString="0" containsBlank="1" containsNumber="1" minValue="0" maxValue="311.99999943375599"/>
    </cacheField>
    <cacheField name="laomultir10share" numFmtId="2">
      <sharedItems containsString="0" containsBlank="1" containsNumber="1" minValue="0" maxValue="7.0828603730705098"/>
    </cacheField>
    <cacheField name="lahisp10" numFmtId="1">
      <sharedItems containsString="0" containsBlank="1" containsNumber="1" minValue="0" maxValue="800.00000315904595"/>
    </cacheField>
    <cacheField name="lahisp10share" numFmtId="2">
      <sharedItems containsString="0" containsBlank="1" containsNumber="1" minValue="0" maxValue="18.161180548445998"/>
    </cacheField>
    <cacheField name="lahunv10" numFmtId="1">
      <sharedItems containsString="0" containsBlank="1" containsNumber="1" minValue="0" maxValue="36.407239466730999"/>
    </cacheField>
    <cacheField name="lahunv10share" numFmtId="2">
      <sharedItems containsString="0" containsBlank="1" containsNumber="1" minValue="0" maxValue="2.5410847953058999"/>
    </cacheField>
    <cacheField name="lasnap10" numFmtId="1">
      <sharedItems containsString="0" containsBlank="1" containsNumber="1" minValue="0" maxValue="90.297300568490797"/>
    </cacheField>
    <cacheField name="lasnap10share" numFmtId="2">
      <sharedItems containsString="0" containsBlank="1" containsNumber="1" minValue="0" maxValue="4.8030479025793005"/>
    </cacheField>
    <cacheField name="lapop20" numFmtId="1">
      <sharedItems containsNonDate="0" containsString="0" containsBlank="1"/>
    </cacheField>
    <cacheField name="lapop20share" numFmtId="2">
      <sharedItems containsNonDate="0" containsString="0" containsBlank="1"/>
    </cacheField>
    <cacheField name="lalowi20" numFmtId="1">
      <sharedItems containsNonDate="0" containsString="0" containsBlank="1"/>
    </cacheField>
    <cacheField name="lalowi20share" numFmtId="2">
      <sharedItems containsNonDate="0" containsString="0" containsBlank="1"/>
    </cacheField>
    <cacheField name="lakids20" numFmtId="1">
      <sharedItems containsNonDate="0" containsString="0" containsBlank="1"/>
    </cacheField>
    <cacheField name="lakids20share" numFmtId="2">
      <sharedItems containsNonDate="0" containsString="0" containsBlank="1"/>
    </cacheField>
    <cacheField name="laseniors20" numFmtId="1">
      <sharedItems containsNonDate="0" containsString="0" containsBlank="1"/>
    </cacheField>
    <cacheField name="laseniors20share" numFmtId="2">
      <sharedItems containsNonDate="0" containsString="0" containsBlank="1"/>
    </cacheField>
    <cacheField name="lawhite20" numFmtId="1">
      <sharedItems containsNonDate="0" containsString="0" containsBlank="1"/>
    </cacheField>
    <cacheField name="lawhite20share" numFmtId="2">
      <sharedItems containsNonDate="0" containsString="0" containsBlank="1"/>
    </cacheField>
    <cacheField name="lablack20" numFmtId="1">
      <sharedItems containsNonDate="0" containsString="0" containsBlank="1"/>
    </cacheField>
    <cacheField name="lablack20share" numFmtId="2">
      <sharedItems containsNonDate="0" containsString="0" containsBlank="1"/>
    </cacheField>
    <cacheField name="laasian20" numFmtId="1">
      <sharedItems containsNonDate="0" containsString="0" containsBlank="1"/>
    </cacheField>
    <cacheField name="laasian20share" numFmtId="2">
      <sharedItems containsNonDate="0" containsString="0" containsBlank="1"/>
    </cacheField>
    <cacheField name="lanhopi20" numFmtId="1">
      <sharedItems containsNonDate="0" containsString="0" containsBlank="1"/>
    </cacheField>
    <cacheField name="lanhopi20share" numFmtId="2">
      <sharedItems containsNonDate="0" containsString="0" containsBlank="1"/>
    </cacheField>
    <cacheField name="laaian20" numFmtId="1">
      <sharedItems containsNonDate="0" containsString="0" containsBlank="1"/>
    </cacheField>
    <cacheField name="laaian20share" numFmtId="2">
      <sharedItems containsNonDate="0" containsString="0" containsBlank="1"/>
    </cacheField>
    <cacheField name="laomultir20" numFmtId="1">
      <sharedItems containsNonDate="0" containsString="0" containsBlank="1"/>
    </cacheField>
    <cacheField name="laomultir20share" numFmtId="2">
      <sharedItems containsNonDate="0" containsString="0" containsBlank="1"/>
    </cacheField>
    <cacheField name="lahisp20" numFmtId="1">
      <sharedItems containsNonDate="0" containsString="0" containsBlank="1"/>
    </cacheField>
    <cacheField name="lahisp20share" numFmtId="2">
      <sharedItems containsNonDate="0" containsString="0" containsBlank="1"/>
    </cacheField>
    <cacheField name="lahunv20" numFmtId="1">
      <sharedItems containsNonDate="0" containsString="0" containsBlank="1"/>
    </cacheField>
    <cacheField name="lahunv20share" numFmtId="1">
      <sharedItems containsString="0" containsBlank="1" containsNumber="1" containsInteger="1" minValue="0" maxValue="0"/>
    </cacheField>
    <cacheField name="lasnap20" numFmtId="1">
      <sharedItems containsNonDate="0" containsString="0" containsBlank="1"/>
    </cacheField>
    <cacheField name="lasnap20share" numFmtId="2">
      <sharedItems containsString="0" containsBlank="1" containsNumber="1" containsInteger="1" minValue="0" maxValue="0"/>
    </cacheField>
    <cacheField name="TractLOWI" numFmtId="0">
      <sharedItems containsSemiMixedTypes="0" containsString="0" containsNumber="1" containsInteger="1" minValue="0" maxValue="8280"/>
    </cacheField>
    <cacheField name="TractKids" numFmtId="0">
      <sharedItems containsSemiMixedTypes="0" containsString="0" containsNumber="1" containsInteger="1" minValue="0" maxValue="6574"/>
    </cacheField>
    <cacheField name="TractSeniors" numFmtId="0">
      <sharedItems containsSemiMixedTypes="0" containsString="0" containsNumber="1" containsInteger="1" minValue="0" maxValue="3482"/>
    </cacheField>
    <cacheField name="TractWhite" numFmtId="0">
      <sharedItems containsSemiMixedTypes="0" containsString="0" containsNumber="1" containsInteger="1" minValue="1" maxValue="11217" count="1725">
        <n v="1147"/>
        <n v="1674"/>
        <n v="1354"/>
        <n v="1032"/>
        <n v="731"/>
        <n v="154"/>
        <n v="309"/>
        <n v="273"/>
        <n v="438"/>
        <n v="210"/>
        <n v="507"/>
        <n v="762"/>
        <n v="816"/>
        <n v="1136"/>
        <n v="3307"/>
        <n v="1595"/>
        <n v="1343"/>
        <n v="2008"/>
        <n v="5174"/>
        <n v="1256"/>
        <n v="4799"/>
        <n v="4028"/>
        <n v="6535"/>
        <n v="3914"/>
        <n v="2547"/>
        <n v="4140"/>
        <n v="2671"/>
        <n v="5118"/>
        <n v="2536"/>
        <n v="4788"/>
        <n v="2358"/>
        <n v="2398"/>
        <n v="1714"/>
        <n v="5918"/>
        <n v="3383"/>
        <n v="4218"/>
        <n v="2723"/>
        <n v="6324"/>
        <n v="4746"/>
        <n v="4653"/>
        <n v="4870"/>
        <n v="1740"/>
        <n v="11212"/>
        <n v="3589"/>
        <n v="6223"/>
        <n v="2089"/>
        <n v="1858"/>
        <n v="1515"/>
        <n v="976"/>
        <n v="898"/>
        <n v="2962"/>
        <n v="2582"/>
        <n v="1971"/>
        <n v="2262"/>
        <n v="1501"/>
        <n v="1326"/>
        <n v="2756"/>
        <n v="1357"/>
        <n v="2805"/>
        <n v="1583"/>
        <n v="3496"/>
        <n v="1173"/>
        <n v="1454"/>
        <n v="1518"/>
        <n v="2085"/>
        <n v="2298"/>
        <n v="2175"/>
        <n v="2590"/>
        <n v="1965"/>
        <n v="5686"/>
        <n v="1260"/>
        <n v="3843"/>
        <n v="3955"/>
        <n v="2610"/>
        <n v="2204"/>
        <n v="3289"/>
        <n v="1892"/>
        <n v="2309"/>
        <n v="1725"/>
        <n v="1959"/>
        <n v="3035"/>
        <n v="4988"/>
        <n v="4761"/>
        <n v="3208"/>
        <n v="3148"/>
        <n v="5424"/>
        <n v="2559"/>
        <n v="2814"/>
        <n v="5911"/>
        <n v="3427"/>
        <n v="2860"/>
        <n v="4727"/>
        <n v="3042"/>
        <n v="5499"/>
        <n v="2892"/>
        <n v="3460"/>
        <n v="3406"/>
        <n v="4866"/>
        <n v="3912"/>
        <n v="2598"/>
        <n v="2572"/>
        <n v="3563"/>
        <n v="6462"/>
        <n v="1976"/>
        <n v="2579"/>
        <n v="787"/>
        <n v="2695"/>
        <n v="4255"/>
        <n v="2976"/>
        <n v="6401"/>
        <n v="4863"/>
        <n v="5076"/>
        <n v="4703"/>
        <n v="6337"/>
        <n v="4715"/>
        <n v="4471"/>
        <n v="1397"/>
        <n v="1522"/>
        <n v="1691"/>
        <n v="634"/>
        <n v="1887"/>
        <n v="1970"/>
        <n v="2428"/>
        <n v="1520"/>
        <n v="4465"/>
        <n v="1391"/>
        <n v="3608"/>
        <n v="5809"/>
        <n v="5577"/>
        <n v="4390"/>
        <n v="3532"/>
        <n v="3443"/>
        <n v="3420"/>
        <n v="3031"/>
        <n v="3646"/>
        <n v="6465"/>
        <n v="1284"/>
        <n v="3347"/>
        <n v="1748"/>
        <n v="2961"/>
        <n v="1456"/>
        <n v="2438"/>
        <n v="870"/>
        <n v="2045"/>
        <n v="1603"/>
        <n v="2320"/>
        <n v="4300"/>
        <n v="3720"/>
        <n v="4605"/>
        <n v="5027"/>
        <n v="4192"/>
        <n v="4946"/>
        <n v="3753"/>
        <n v="2632"/>
        <n v="2303"/>
        <n v="2005"/>
        <n v="4453"/>
        <n v="3437"/>
        <n v="4990"/>
        <n v="3109"/>
        <n v="4923"/>
        <n v="3907"/>
        <n v="3899"/>
        <n v="4623"/>
        <n v="4624"/>
        <n v="5483"/>
        <n v="4040"/>
        <n v="3949"/>
        <n v="4616"/>
        <n v="4092"/>
        <n v="2942"/>
        <n v="1989"/>
        <n v="2214"/>
        <n v="6616"/>
        <n v="6654"/>
        <n v="1704"/>
        <n v="2074"/>
        <n v="4286"/>
        <n v="2900"/>
        <n v="4336"/>
        <n v="4619"/>
        <n v="5051"/>
        <n v="3673"/>
        <n v="5451"/>
        <n v="2700"/>
        <n v="3108"/>
        <n v="3736"/>
        <n v="1307"/>
        <n v="1188"/>
        <n v="1631"/>
        <n v="1544"/>
        <n v="5442"/>
        <n v="3306"/>
        <n v="4089"/>
        <n v="3240"/>
        <n v="2965"/>
        <n v="3628"/>
        <n v="4078"/>
        <n v="5612"/>
        <n v="3282"/>
        <n v="4052"/>
        <n v="5205"/>
        <n v="1669"/>
        <n v="2604"/>
        <n v="2943"/>
        <n v="2866"/>
        <n v="4772"/>
        <n v="3774"/>
        <n v="2877"/>
        <n v="3705"/>
        <n v="5390"/>
        <n v="2444"/>
        <n v="5882"/>
        <n v="4124"/>
        <n v="4458"/>
        <n v="4547"/>
        <n v="4697"/>
        <n v="2243"/>
        <n v="3113"/>
        <n v="3957"/>
        <n v="6642"/>
        <n v="4879"/>
        <n v="2670"/>
        <n v="7104"/>
        <n v="1761"/>
        <n v="6382"/>
        <n v="4184"/>
        <n v="3149"/>
        <n v="3767"/>
        <n v="5172"/>
        <n v="4869"/>
        <n v="4233"/>
        <n v="4490"/>
        <n v="3143"/>
        <n v="3695"/>
        <n v="2851"/>
        <n v="3329"/>
        <n v="4908"/>
        <n v="3776"/>
        <n v="5276"/>
        <n v="6707"/>
        <n v="4112"/>
        <n v="3281"/>
        <n v="3508"/>
        <n v="2420"/>
        <n v="2343"/>
        <n v="1063"/>
        <n v="2596"/>
        <n v="2166"/>
        <n v="2254"/>
        <n v="4560"/>
        <n v="2383"/>
        <n v="2568"/>
        <n v="1955"/>
        <n v="3126"/>
        <n v="4087"/>
        <n v="1513"/>
        <n v="2872"/>
        <n v="1487"/>
        <n v="4625"/>
        <n v="2813"/>
        <n v="5129"/>
        <n v="5226"/>
        <n v="4232"/>
        <n v="4230"/>
        <n v="2654"/>
        <n v="1934"/>
        <n v="3546"/>
        <n v="1589"/>
        <n v="2822"/>
        <n v="3675"/>
        <n v="3684"/>
        <n v="2591"/>
        <n v="3381"/>
        <n v="1906"/>
        <n v="1309"/>
        <n v="1023"/>
        <n v="1607"/>
        <n v="3284"/>
        <n v="2346"/>
        <n v="3867"/>
        <n v="4848"/>
        <n v="1905"/>
        <n v="3139"/>
        <n v="3277"/>
        <n v="1978"/>
        <n v="1776"/>
        <n v="1401"/>
        <n v="1498"/>
        <n v="2524"/>
        <n v="5256"/>
        <n v="2255"/>
        <n v="1048"/>
        <n v="3093"/>
        <n v="4437"/>
        <n v="2994"/>
        <n v="1597"/>
        <n v="5376"/>
        <n v="336"/>
        <n v="593"/>
        <n v="708"/>
        <n v="511"/>
        <n v="647"/>
        <n v="649"/>
        <n v="659"/>
        <n v="537"/>
        <n v="214"/>
        <n v="245"/>
        <n v="376"/>
        <n v="3431"/>
        <n v="1803"/>
        <n v="2738"/>
        <n v="4044"/>
        <n v="4612"/>
        <n v="3027"/>
        <n v="2939"/>
        <n v="1482"/>
        <n v="1293"/>
        <n v="5180"/>
        <n v="2246"/>
        <n v="2675"/>
        <n v="3995"/>
        <n v="3418"/>
        <n v="2517"/>
        <n v="3953"/>
        <n v="6289"/>
        <n v="6592"/>
        <n v="4712"/>
        <n v="6859"/>
        <n v="4035"/>
        <n v="3025"/>
        <n v="3242"/>
        <n v="1684"/>
        <n v="3479"/>
        <n v="4837"/>
        <n v="3858"/>
        <n v="5360"/>
        <n v="4665"/>
        <n v="6517"/>
        <n v="5754"/>
        <n v="3584"/>
        <n v="4496"/>
        <n v="1662"/>
        <n v="3652"/>
        <n v="2023"/>
        <n v="2642"/>
        <n v="572"/>
        <n v="585"/>
        <n v="279"/>
        <n v="520"/>
        <n v="354"/>
        <n v="912"/>
        <n v="964"/>
        <n v="1591"/>
        <n v="656"/>
        <n v="1095"/>
        <n v="1476"/>
        <n v="921"/>
        <n v="153"/>
        <n v="544"/>
        <n v="160"/>
        <n v="370"/>
        <n v="196"/>
        <n v="191"/>
        <n v="1203"/>
        <n v="568"/>
        <n v="1413"/>
        <n v="1074"/>
        <n v="3447"/>
        <n v="1987"/>
        <n v="1568"/>
        <n v="2926"/>
        <n v="5230"/>
        <n v="4860"/>
        <n v="2061"/>
        <n v="5270"/>
        <n v="4362"/>
        <n v="3999"/>
        <n v="2202"/>
        <n v="2674"/>
        <n v="5068"/>
        <n v="5700"/>
        <n v="3059"/>
        <n v="2365"/>
        <n v="2186"/>
        <n v="2565"/>
        <n v="4945"/>
        <n v="4561"/>
        <n v="2714"/>
        <n v="839"/>
        <n v="2721"/>
        <n v="3345"/>
        <n v="2989"/>
        <n v="1844"/>
        <n v="2295"/>
        <n v="2276"/>
        <n v="1718"/>
        <n v="2541"/>
        <n v="2739"/>
        <n v="3363"/>
        <n v="2750"/>
        <n v="2495"/>
        <n v="1888"/>
        <n v="2068"/>
        <n v="2948"/>
        <n v="124"/>
        <n v="2039"/>
        <n v="4215"/>
        <n v="3262"/>
        <n v="4195"/>
        <n v="3666"/>
        <n v="3830"/>
        <n v="1946"/>
        <n v="1567"/>
        <n v="4909"/>
        <n v="4530"/>
        <n v="3063"/>
        <n v="3542"/>
        <n v="1552"/>
        <n v="3312"/>
        <n v="2106"/>
        <n v="1877"/>
        <n v="2210"/>
        <n v="2639"/>
        <n v="1743"/>
        <n v="1772"/>
        <n v="2460"/>
        <n v="3166"/>
        <n v="3263"/>
        <n v="2613"/>
        <n v="1915"/>
        <n v="3256"/>
        <n v="4066"/>
        <n v="2608"/>
        <n v="5225"/>
        <n v="3425"/>
        <n v="2782"/>
        <n v="4519"/>
        <n v="4546"/>
        <n v="1427"/>
        <n v="1656"/>
        <n v="3564"/>
        <n v="6865"/>
        <n v="4135"/>
        <n v="4943"/>
        <n v="3271"/>
        <n v="1433"/>
        <n v="692"/>
        <n v="3892"/>
        <n v="2512"/>
        <n v="1125"/>
        <n v="4307"/>
        <n v="620"/>
        <n v="4774"/>
        <n v="837"/>
        <n v="1180"/>
        <n v="1995"/>
        <n v="775"/>
        <n v="1554"/>
        <n v="3298"/>
        <n v="5799"/>
        <n v="2555"/>
        <n v="3963"/>
        <n v="3834"/>
        <n v="3831"/>
        <n v="4261"/>
        <n v="2938"/>
        <n v="2710"/>
        <n v="3224"/>
        <n v="2189"/>
        <n v="1286"/>
        <n v="922"/>
        <n v="895"/>
        <n v="4290"/>
        <n v="4544"/>
        <n v="3120"/>
        <n v="1439"/>
        <n v="2013"/>
        <n v="4244"/>
        <n v="841"/>
        <n v="1308"/>
        <n v="3107"/>
        <n v="4545"/>
        <n v="3838"/>
        <n v="2833"/>
        <n v="1365"/>
        <n v="3047"/>
        <n v="2516"/>
        <n v="2454"/>
        <n v="3704"/>
        <n v="5162"/>
        <n v="2628"/>
        <n v="2099"/>
        <n v="3212"/>
        <n v="1440"/>
        <n v="4654"/>
        <n v="1246"/>
        <n v="4335"/>
        <n v="2666"/>
        <n v="1468"/>
        <n v="2082"/>
        <n v="278"/>
        <n v="2042"/>
        <n v="4341"/>
        <n v="5720"/>
        <n v="2284"/>
        <n v="342"/>
        <n v="1006"/>
        <n v="2043"/>
        <n v="1587"/>
        <n v="1895"/>
        <n v="535"/>
        <n v="2917"/>
        <n v="2417"/>
        <n v="5749"/>
        <n v="5356"/>
        <n v="2634"/>
        <n v="2324"/>
        <n v="3961"/>
        <n v="3114"/>
        <n v="4745"/>
        <n v="6095"/>
        <n v="4183"/>
        <n v="1922"/>
        <n v="6098"/>
        <n v="3392"/>
        <n v="2497"/>
        <n v="1195"/>
        <n v="1200"/>
        <n v="1209"/>
        <n v="759"/>
        <n v="1432"/>
        <n v="1707"/>
        <n v="868"/>
        <n v="1278"/>
        <n v="127"/>
        <n v="131"/>
        <n v="93"/>
        <n v="237"/>
        <n v="112"/>
        <n v="62"/>
        <n v="47"/>
        <n v="82"/>
        <n v="113"/>
        <n v="1608"/>
        <n v="123"/>
        <n v="126"/>
        <n v="78"/>
        <n v="37"/>
        <n v="55"/>
        <n v="80"/>
        <n v="87"/>
        <n v="24"/>
        <n v="170"/>
        <n v="61"/>
        <n v="56"/>
        <n v="15"/>
        <n v="51"/>
        <n v="41"/>
        <n v="119"/>
        <n v="77"/>
        <n v="467"/>
        <n v="197"/>
        <n v="26"/>
        <n v="48"/>
        <n v="220"/>
        <n v="874"/>
        <n v="94"/>
        <n v="104"/>
        <n v="977"/>
        <n v="2651"/>
        <n v="2974"/>
        <n v="2406"/>
        <n v="2707"/>
        <n v="2552"/>
        <n v="3692"/>
        <n v="2410"/>
        <n v="2128"/>
        <n v="1414"/>
        <n v="2159"/>
        <n v="1757"/>
        <n v="2263"/>
        <n v="755"/>
        <n v="176"/>
        <n v="1525"/>
        <n v="710"/>
        <n v="532"/>
        <n v="365"/>
        <n v="1153"/>
        <n v="957"/>
        <n v="1571"/>
        <n v="2369"/>
        <n v="2404"/>
        <n v="1980"/>
        <n v="175"/>
        <n v="111"/>
        <n v="319"/>
        <n v="208"/>
        <n v="182"/>
        <n v="147"/>
        <n v="190"/>
        <n v="143"/>
        <n v="69"/>
        <n v="200"/>
        <n v="100"/>
        <n v="95"/>
        <n v="230"/>
        <n v="58"/>
        <n v="52"/>
        <n v="90"/>
        <n v="33"/>
        <n v="406"/>
        <n v="569"/>
        <n v="226"/>
        <n v="267"/>
        <n v="142"/>
        <n v="101"/>
        <n v="134"/>
        <n v="137"/>
        <n v="88"/>
        <n v="32"/>
        <n v="3735"/>
        <n v="3814"/>
        <n v="4257"/>
        <n v="3789"/>
        <n v="3862"/>
        <n v="3948"/>
        <n v="2469"/>
        <n v="2375"/>
        <n v="2576"/>
        <n v="3405"/>
        <n v="2297"/>
        <n v="2491"/>
        <n v="3643"/>
        <n v="3574"/>
        <n v="2432"/>
        <n v="2876"/>
        <n v="2741"/>
        <n v="1364"/>
        <n v="2377"/>
        <n v="2165"/>
        <n v="802"/>
        <n v="2233"/>
        <n v="2088"/>
        <n v="6489"/>
        <n v="2864"/>
        <n v="3096"/>
        <n v="3102"/>
        <n v="3016"/>
        <n v="1410"/>
        <n v="889"/>
        <n v="1901"/>
        <n v="2059"/>
        <n v="1555"/>
        <n v="287"/>
        <n v="566"/>
        <n v="3823"/>
        <n v="4361"/>
        <n v="3749"/>
        <n v="3656"/>
        <n v="2017"/>
        <n v="1616"/>
        <n v="1940"/>
        <n v="3746"/>
        <n v="150"/>
        <n v="474"/>
        <n v="724"/>
        <n v="92"/>
        <n v="1033"/>
        <n v="409"/>
        <n v="493"/>
        <n v="482"/>
        <n v="3236"/>
        <n v="1986"/>
        <n v="2430"/>
        <n v="2098"/>
        <n v="2607"/>
        <n v="3213"/>
        <n v="2277"/>
        <n v="1299"/>
        <n v="1810"/>
        <n v="2224"/>
        <n v="5125"/>
        <n v="3937"/>
        <n v="3900"/>
        <n v="3192"/>
        <n v="3989"/>
        <n v="5696"/>
        <n v="3777"/>
        <n v="3246"/>
        <n v="5659"/>
        <n v="1998"/>
        <n v="5280"/>
        <n v="4601"/>
        <n v="4297"/>
        <n v="3266"/>
        <n v="4905"/>
        <n v="6142"/>
        <n v="7081"/>
        <n v="5669"/>
        <n v="3074"/>
        <n v="3714"/>
        <n v="2521"/>
        <n v="3164"/>
        <n v="4311"/>
        <n v="333"/>
        <n v="59"/>
        <n v="856"/>
        <n v="270"/>
        <n v="67"/>
        <n v="332"/>
        <n v="774"/>
        <n v="250"/>
        <n v="3839"/>
        <n v="2390"/>
        <n v="4360"/>
        <n v="4387"/>
        <n v="5134"/>
        <n v="3012"/>
        <n v="2923"/>
        <n v="3322"/>
        <n v="4567"/>
        <n v="8451"/>
        <n v="7434"/>
        <n v="5525"/>
        <n v="1381"/>
        <n v="2193"/>
        <n v="2840"/>
        <n v="1601"/>
        <n v="2240"/>
        <n v="2875"/>
        <n v="2848"/>
        <n v="5012"/>
        <n v="4600"/>
        <n v="2770"/>
        <n v="2148"/>
        <n v="2380"/>
        <n v="4324"/>
        <n v="5645"/>
        <n v="4434"/>
        <n v="3219"/>
        <n v="3560"/>
        <n v="2538"/>
        <n v="3412"/>
        <n v="3678"/>
        <n v="5482"/>
        <n v="3319"/>
        <n v="3050"/>
        <n v="4251"/>
        <n v="2636"/>
        <n v="2641"/>
        <n v="1916"/>
        <n v="2570"/>
        <n v="2493"/>
        <n v="3151"/>
        <n v="3293"/>
        <n v="6120"/>
        <n v="5561"/>
        <n v="5951"/>
        <n v="3591"/>
        <n v="5363"/>
        <n v="4213"/>
        <n v="4010"/>
        <n v="4656"/>
        <n v="2397"/>
        <n v="4008"/>
        <n v="3815"/>
        <n v="1470"/>
        <n v="5105"/>
        <n v="6141"/>
        <n v="2895"/>
        <n v="8276"/>
        <n v="1804"/>
        <n v="4926"/>
        <n v="2602"/>
        <n v="2125"/>
        <n v="1524"/>
        <n v="1807"/>
        <n v="2467"/>
        <n v="1863"/>
        <n v="2179"/>
        <n v="882"/>
        <n v="2367"/>
        <n v="543"/>
        <n v="436"/>
        <n v="1473"/>
        <n v="1164"/>
        <n v="1406"/>
        <n v="350"/>
        <n v="1774"/>
        <n v="1135"/>
        <n v="1272"/>
        <n v="1615"/>
        <n v="1316"/>
        <n v="2501"/>
        <n v="1496"/>
        <n v="986"/>
        <n v="1351"/>
        <n v="1140"/>
        <n v="1055"/>
        <n v="565"/>
        <n v="814"/>
        <n v="266"/>
        <n v="125"/>
        <n v="410"/>
        <n v="529"/>
        <n v="990"/>
        <n v="513"/>
        <n v="810"/>
        <n v="233"/>
        <n v="1421"/>
        <n v="121"/>
        <n v="605"/>
        <n v="249"/>
        <n v="1057"/>
        <n v="1988"/>
        <n v="550"/>
        <n v="1885"/>
        <n v="904"/>
        <n v="1184"/>
        <n v="1994"/>
        <n v="966"/>
        <n v="276"/>
        <n v="420"/>
        <n v="35"/>
        <n v="1362"/>
        <n v="1205"/>
        <n v="601"/>
        <n v="2464"/>
        <n v="2334"/>
        <n v="2077"/>
        <n v="465"/>
        <n v="3521"/>
        <n v="2196"/>
        <n v="2679"/>
        <n v="3887"/>
        <n v="4639"/>
        <n v="2149"/>
        <n v="2644"/>
        <n v="5070"/>
        <n v="2715"/>
        <n v="2611"/>
        <n v="1629"/>
        <n v="2830"/>
        <n v="3156"/>
        <n v="2609"/>
        <n v="4664"/>
        <n v="3190"/>
        <n v="2825"/>
        <n v="2423"/>
        <n v="1539"/>
        <n v="2887"/>
        <n v="2181"/>
        <n v="1516"/>
        <n v="926"/>
        <n v="1638"/>
        <n v="4059"/>
        <n v="3917"/>
        <n v="5542"/>
        <n v="2573"/>
        <n v="2267"/>
        <n v="2937"/>
        <n v="3690"/>
        <n v="1620"/>
        <n v="1442"/>
        <n v="4196"/>
        <n v="1899"/>
        <n v="1838"/>
        <n v="3645"/>
        <n v="2601"/>
        <n v="2973"/>
        <n v="2479"/>
        <n v="2465"/>
        <n v="3954"/>
        <n v="1853"/>
        <n v="2065"/>
        <n v="2775"/>
        <n v="2633"/>
        <n v="2097"/>
        <n v="2692"/>
        <n v="2393"/>
        <n v="836"/>
        <n v="1758"/>
        <n v="2146"/>
        <n v="2435"/>
        <n v="3396"/>
        <n v="1812"/>
        <n v="1645"/>
        <n v="1483"/>
        <n v="924"/>
        <n v="3518"/>
        <n v="1070"/>
        <n v="2709"/>
        <n v="2124"/>
        <n v="3117"/>
        <n v="1527"/>
        <n v="2769"/>
        <n v="4032"/>
        <n v="5242"/>
        <n v="2052"/>
        <n v="2452"/>
        <n v="3540"/>
        <n v="2798"/>
        <n v="3030"/>
        <n v="2883"/>
        <n v="2749"/>
        <n v="3200"/>
        <n v="2387"/>
        <n v="2463"/>
        <n v="4001"/>
        <n v="2902"/>
        <n v="3865"/>
        <n v="357"/>
        <n v="4188"/>
        <n v="5643"/>
        <n v="7293"/>
        <n v="2904"/>
        <n v="4636"/>
        <n v="5165"/>
        <n v="5881"/>
        <n v="4916"/>
        <n v="3094"/>
        <n v="2434"/>
        <n v="1224"/>
        <n v="3399"/>
        <n v="5049"/>
        <n v="6600"/>
        <n v="4903"/>
        <n v="6846"/>
        <n v="5976"/>
        <n v="6315"/>
        <n v="4303"/>
        <n v="3294"/>
        <n v="3595"/>
        <n v="5038"/>
        <n v="4912"/>
        <n v="3845"/>
        <n v="3171"/>
        <n v="3566"/>
        <n v="1221"/>
        <n v="1446"/>
        <n v="2152"/>
        <n v="2144"/>
        <n v="1817"/>
        <n v="1361"/>
        <n v="1014"/>
        <n v="1024"/>
        <n v="674"/>
        <n v="235"/>
        <n v="199"/>
        <n v="1091"/>
        <n v="96"/>
        <n v="74"/>
        <n v="268"/>
        <n v="2269"/>
        <n v="302"/>
        <n v="161"/>
        <n v="910"/>
        <n v="1076"/>
        <n v="390"/>
        <n v="4893"/>
        <n v="2014"/>
        <n v="2482"/>
        <n v="5096"/>
        <n v="2160"/>
        <n v="2946"/>
        <n v="2382"/>
        <n v="4798"/>
        <n v="5239"/>
        <n v="5821"/>
        <n v="5350"/>
        <n v="5446"/>
        <n v="3302"/>
        <n v="4677"/>
        <n v="3258"/>
        <n v="5706"/>
        <n v="4219"/>
        <n v="3409"/>
        <n v="1641"/>
        <n v="2250"/>
        <n v="1911"/>
        <n v="4540"/>
        <n v="2669"/>
        <n v="6244"/>
        <n v="1827"/>
        <n v="2462"/>
        <n v="4481"/>
        <n v="4285"/>
        <n v="4823"/>
        <n v="3495"/>
        <n v="4944"/>
        <n v="2807"/>
        <n v="3677"/>
        <n v="3778"/>
        <n v="7353"/>
        <n v="4709"/>
        <n v="4327"/>
        <n v="3309"/>
        <n v="4536"/>
        <n v="4553"/>
        <n v="994"/>
        <n v="6442"/>
        <n v="4635"/>
        <n v="5309"/>
        <n v="2049"/>
        <n v="1829"/>
        <n v="2595"/>
        <n v="1600"/>
        <n v="1668"/>
        <n v="1054"/>
        <n v="1802"/>
        <n v="541"/>
        <n v="1664"/>
        <n v="2954"/>
        <n v="2557"/>
        <n v="1893"/>
        <n v="3531"/>
        <n v="1974"/>
        <n v="3554"/>
        <n v="2772"/>
        <n v="3364"/>
        <n v="3408"/>
        <n v="1488"/>
        <n v="1342"/>
        <n v="1793"/>
        <n v="1471"/>
        <n v="1384"/>
        <n v="3150"/>
        <n v="1490"/>
        <n v="1084"/>
        <n v="1532"/>
        <n v="300"/>
        <n v="985"/>
        <n v="2890"/>
        <n v="3538"/>
        <n v="2259"/>
        <n v="2220"/>
        <n v="2237"/>
        <n v="2256"/>
        <n v="2680"/>
        <n v="1579"/>
        <n v="2257"/>
        <n v="2605"/>
        <n v="1999"/>
        <n v="3121"/>
        <n v="2852"/>
        <n v="3241"/>
        <n v="4382"/>
        <n v="1142"/>
        <n v="2818"/>
        <n v="1706"/>
        <n v="3853"/>
        <n v="2188"/>
        <n v="2161"/>
        <n v="3618"/>
        <n v="2155"/>
        <n v="1942"/>
        <n v="1553"/>
        <n v="2253"/>
        <n v="2373"/>
        <n v="2577"/>
        <n v="2983"/>
        <n v="2164"/>
        <n v="3367"/>
        <n v="2001"/>
        <n v="3800"/>
        <n v="2212"/>
        <n v="1537"/>
        <n v="1797"/>
        <n v="2143"/>
        <n v="2336"/>
        <n v="2992"/>
        <n v="2932"/>
        <n v="1767"/>
        <n v="2412"/>
        <n v="2583"/>
        <n v="5073"/>
        <n v="804"/>
        <n v="1130"/>
        <n v="1222"/>
        <n v="2496"/>
        <n v="4027"/>
        <n v="592"/>
        <n v="1393"/>
        <n v="6372"/>
        <n v="1735"/>
        <n v="5089"/>
        <n v="1951"/>
        <n v="4322"/>
        <n v="3248"/>
        <n v="2386"/>
        <n v="3179"/>
        <n v="3691"/>
        <n v="2594"/>
        <n v="5910"/>
        <n v="2801"/>
        <n v="3186"/>
        <n v="1570"/>
        <n v="2758"/>
        <n v="1547"/>
        <n v="3039"/>
        <n v="3919"/>
        <n v="4646"/>
        <n v="3758"/>
        <n v="2394"/>
        <n v="2105"/>
        <n v="4164"/>
        <n v="3879"/>
        <n v="3320"/>
        <n v="1880"/>
        <n v="981"/>
        <n v="2426"/>
        <n v="1845"/>
        <n v="3238"/>
        <n v="2649"/>
        <n v="2422"/>
        <n v="5582"/>
        <n v="5240"/>
        <n v="3972"/>
        <n v="3346"/>
        <n v="1930"/>
        <n v="7841"/>
        <n v="3570"/>
        <n v="2979"/>
        <n v="3203"/>
        <n v="2364"/>
        <n v="8513"/>
        <n v="4371"/>
        <n v="3650"/>
        <n v="2906"/>
        <n v="2665"/>
        <n v="1857"/>
        <n v="2790"/>
        <n v="3461"/>
        <n v="3795"/>
        <n v="2545"/>
        <n v="2037"/>
        <n v="2344"/>
        <n v="965"/>
        <n v="3106"/>
        <n v="3798"/>
        <n v="2299"/>
        <n v="3374"/>
        <n v="2360"/>
        <n v="3051"/>
        <n v="4086"/>
        <n v="4259"/>
        <n v="4992"/>
        <n v="3341"/>
        <n v="3194"/>
        <n v="5938"/>
        <n v="5543"/>
        <n v="3844"/>
        <n v="4281"/>
        <n v="3448"/>
        <n v="5796"/>
        <n v="5814"/>
        <n v="4850"/>
        <n v="3655"/>
        <n v="2667"/>
        <n v="3125"/>
        <n v="5792"/>
        <n v="3506"/>
        <n v="4235"/>
        <n v="5161"/>
        <n v="2657"/>
        <n v="3287"/>
        <n v="3791"/>
        <n v="1799"/>
        <n v="4247"/>
        <n v="2767"/>
        <n v="4843"/>
        <n v="5397"/>
        <n v="1840"/>
        <n v="2119"/>
        <n v="3755"/>
        <n v="3327"/>
        <n v="3597"/>
        <n v="3197"/>
        <n v="5737"/>
        <n v="3975"/>
        <n v="2540"/>
        <n v="13"/>
        <n v="8223"/>
        <n v="2820"/>
        <n v="3552"/>
        <n v="5136"/>
        <n v="2964"/>
        <n v="1977"/>
        <n v="628"/>
        <n v="2142"/>
        <n v="2314"/>
        <n v="3452"/>
        <n v="3416"/>
        <n v="3167"/>
        <n v="3890"/>
        <n v="2330"/>
        <n v="4702"/>
        <n v="2461"/>
        <n v="3454"/>
        <n v="1573"/>
        <n v="2307"/>
        <n v="1937"/>
        <n v="315"/>
        <n v="421"/>
        <n v="3055"/>
        <n v="1160"/>
        <n v="347"/>
        <n v="1119"/>
        <n v="1624"/>
        <n v="1764"/>
        <n v="1814"/>
        <n v="1843"/>
        <n v="2029"/>
        <n v="3009"/>
        <n v="6121"/>
        <n v="5516"/>
        <n v="4662"/>
        <n v="3854"/>
        <n v="4368"/>
        <n v="1464"/>
        <n v="2922"/>
        <n v="3053"/>
        <n v="2612"/>
        <n v="4518"/>
        <n v="5895"/>
        <n v="6294"/>
        <n v="6057"/>
        <n v="4514"/>
        <n v="4061"/>
        <n v="4766"/>
        <n v="4874"/>
        <n v="4343"/>
        <n v="5033"/>
        <n v="5007"/>
        <n v="3846"/>
        <n v="3780"/>
        <n v="9537"/>
        <n v="1628"/>
        <n v="3790"/>
        <n v="6555"/>
        <n v="3674"/>
        <n v="6728"/>
        <n v="3670"/>
        <n v="6092"/>
        <n v="1644"/>
        <n v="2182"/>
        <n v="4867"/>
        <n v="5652"/>
        <n v="4882"/>
        <n v="4884"/>
        <n v="3888"/>
        <n v="5306"/>
        <n v="3382"/>
        <n v="5865"/>
        <n v="3335"/>
        <n v="1191"/>
        <n v="1663"/>
        <n v="1388"/>
        <n v="2987"/>
        <n v="5695"/>
        <n v="4571"/>
        <n v="3446"/>
        <n v="5629"/>
        <n v="6699"/>
        <n v="8182"/>
        <n v="3198"/>
        <n v="3073"/>
        <n v="3633"/>
        <n v="5650"/>
        <n v="3886"/>
        <n v="4355"/>
        <n v="2837"/>
        <n v="4985"/>
        <n v="3868"/>
        <n v="3726"/>
        <n v="4542"/>
        <n v="5163"/>
        <n v="5182"/>
        <n v="4522"/>
        <n v="2445"/>
        <n v="3567"/>
        <n v="2520"/>
        <n v="1056"/>
        <n v="1360"/>
        <n v="3205"/>
        <n v="2849"/>
        <n v="5199"/>
        <n v="3707"/>
        <n v="3651"/>
        <n v="4370"/>
        <n v="2286"/>
        <n v="2662"/>
        <n v="3170"/>
        <n v="6929"/>
        <n v="3672"/>
        <n v="4495"/>
        <n v="3390"/>
        <n v="3553"/>
        <n v="2036"/>
        <n v="6115"/>
        <n v="5046"/>
        <n v="1133"/>
        <n v="3799"/>
        <n v="2560"/>
        <n v="4015"/>
        <n v="4378"/>
        <n v="5117"/>
        <n v="5037"/>
        <n v="3613"/>
        <n v="5330"/>
        <n v="4554"/>
        <n v="4271"/>
        <n v="3600"/>
        <n v="4622"/>
        <n v="5443"/>
        <n v="4396"/>
        <n v="4857"/>
        <n v="4659"/>
        <n v="4024"/>
        <n v="3400"/>
        <n v="4947"/>
        <n v="3910"/>
        <n v="4575"/>
        <n v="4809"/>
        <n v="7279"/>
        <n v="3292"/>
        <n v="5286"/>
        <n v="4958"/>
        <n v="5477"/>
        <n v="1497"/>
        <n v="7314"/>
        <n v="2722"/>
        <n v="5385"/>
        <n v="6020"/>
        <n v="6075"/>
        <n v="5467"/>
        <n v="3612"/>
        <n v="3464"/>
        <n v="4704"/>
        <n v="4386"/>
        <n v="4767"/>
        <n v="4308"/>
        <n v="4342"/>
        <n v="4031"/>
        <n v="5336"/>
        <n v="1235"/>
        <n v="4036"/>
        <n v="6447"/>
        <n v="2443"/>
        <n v="4193"/>
        <n v="4083"/>
        <n v="4713"/>
        <n v="3359"/>
        <n v="3627"/>
        <n v="2528"/>
        <n v="3403"/>
        <n v="5510"/>
        <n v="5778"/>
        <n v="3103"/>
        <n v="5903"/>
        <n v="734"/>
        <n v="5728"/>
        <n v="9938"/>
        <n v="7864"/>
        <n v="5964"/>
        <n v="6117"/>
        <n v="11217"/>
        <n v="5099"/>
        <n v="7533"/>
        <n v="1562"/>
        <n v="3648"/>
        <n v="4102"/>
        <n v="2525"/>
        <n v="7708"/>
        <n v="3864"/>
        <n v="7637"/>
        <n v="5192"/>
        <n v="5052"/>
        <n v="6255"/>
        <n v="7932"/>
        <n v="5221"/>
        <n v="3273"/>
        <n v="4642"/>
        <n v="3216"/>
        <n v="4957"/>
        <n v="6001"/>
        <n v="2050"/>
        <n v="4443"/>
        <n v="7141"/>
        <n v="5967"/>
        <n v="3742"/>
        <n v="5204"/>
        <n v="1240"/>
        <n v="4419"/>
        <n v="4243"/>
        <n v="3617"/>
        <n v="3715"/>
        <n v="5847"/>
        <n v="6043"/>
        <n v="3111"/>
        <n v="2341"/>
        <n v="2226"/>
        <n v="2490"/>
        <n v="2659"/>
        <n v="5547"/>
        <n v="1818"/>
        <n v="1159"/>
        <n v="4463"/>
        <n v="1913"/>
        <n v="3611"/>
        <n v="2821"/>
        <n v="5579"/>
        <n v="4057"/>
        <n v="4231"/>
        <n v="4413"/>
        <n v="1883"/>
        <n v="3558"/>
        <n v="2732"/>
        <n v="5571"/>
        <n v="8239"/>
        <n v="6198"/>
        <n v="8059"/>
        <n v="6850"/>
        <n v="5851"/>
        <n v="6513"/>
        <n v="6355"/>
        <n v="8428"/>
        <n v="4206"/>
        <n v="3593"/>
        <n v="2763"/>
        <n v="1546"/>
        <n v="5254"/>
        <n v="7221"/>
        <n v="3660"/>
        <n v="2156"/>
        <n v="1283"/>
        <n v="1499"/>
        <n v="2225"/>
        <n v="1508"/>
        <n v="5"/>
        <n v="1"/>
        <n v="7041"/>
        <n v="5853"/>
        <n v="3786"/>
        <n v="4402"/>
        <n v="1713"/>
        <n v="5636"/>
        <n v="4298"/>
        <n v="3547"/>
        <n v="2982"/>
        <n v="2773"/>
        <n v="2139"/>
        <n v="6217"/>
        <n v="5152"/>
        <n v="5283"/>
        <n v="6567"/>
        <n v="5943"/>
        <n v="7704"/>
        <n v="1982"/>
        <n v="2137"/>
        <n v="1590"/>
        <n v="2984"/>
        <n v="2264"/>
        <n v="2804"/>
        <n v="2480"/>
        <n v="1345"/>
        <n v="3793"/>
        <n v="1434"/>
        <n v="2384"/>
        <n v="2332"/>
        <n v="1285"/>
        <n v="645"/>
        <n v="454"/>
        <n v="2080"/>
        <n v="600"/>
        <n v="948"/>
        <n v="797"/>
        <n v="1701"/>
        <n v="794"/>
        <n v="1606"/>
        <n v="1165"/>
        <n v="587"/>
        <n v="1310"/>
        <n v="1871"/>
        <n v="1117"/>
        <n v="1715"/>
        <n v="799"/>
        <n v="1759"/>
        <n v="2114"/>
        <n v="583"/>
        <n v="3806"/>
        <n v="5952"/>
        <n v="2995"/>
        <n v="6045"/>
        <n v="6507"/>
        <n v="290"/>
        <n v="3603"/>
        <n v="5003"/>
        <n v="2803"/>
        <n v="4871"/>
        <n v="5515"/>
        <n v="5635"/>
        <n v="4950"/>
        <n v="4091"/>
        <n v="4512"/>
        <n v="3902"/>
        <n v="4429"/>
        <n v="6636"/>
        <n v="4836"/>
        <n v="3969"/>
        <n v="5761"/>
        <n v="769"/>
        <n v="1551"/>
        <n v="938"/>
        <n v="1215"/>
        <n v="1561"/>
        <n v="2117"/>
        <n v="2285"/>
        <n v="3647"/>
        <n v="3326"/>
        <n v="1312"/>
        <n v="4558"/>
        <n v="3724"/>
        <n v="3162"/>
        <n v="1321"/>
        <n v="3217"/>
        <n v="1682"/>
        <n v="5877"/>
        <n v="1920"/>
        <n v="640"/>
        <n v="258"/>
        <n v="1716"/>
        <n v="1507"/>
        <n v="2315"/>
        <n v="3512"/>
        <n v="3475"/>
        <n v="3555"/>
        <n v="4366"/>
        <n v="3195"/>
        <n v="4596"/>
        <n v="4762"/>
        <n v="2288"/>
        <n v="3147"/>
        <n v="3901"/>
        <n v="2567"/>
        <n v="5297"/>
        <n v="4447"/>
        <n v="3897"/>
        <n v="4048"/>
        <n v="4671"/>
        <n v="4963"/>
        <n v="6841"/>
        <n v="3539"/>
        <n v="7043"/>
        <n v="2326"/>
        <n v="876"/>
        <n v="4901"/>
        <n v="2154"/>
        <n v="3066"/>
        <n v="1344"/>
        <n v="2354"/>
        <n v="3494"/>
        <n v="1386"/>
        <n v="3267"/>
        <n v="1785"/>
        <n v="3812"/>
        <n v="2392"/>
        <n v="5177"/>
        <n v="4282"/>
        <n v="3091"/>
        <n v="2898"/>
        <n v="2587"/>
        <n v="3577"/>
        <n v="3112"/>
        <n v="400"/>
        <n v="6946"/>
        <n v="3444"/>
        <n v="625"/>
        <n v="2760"/>
        <n v="3541"/>
        <n v="6466"/>
        <n v="6067"/>
        <n v="3722"/>
        <n v="1939"/>
        <n v="3124"/>
        <n v="5228"/>
        <n v="2824"/>
        <n v="5014"/>
        <n v="7094"/>
        <n v="1962"/>
        <n v="1917"/>
        <n v="2025"/>
        <n v="4145"/>
        <n v="2867"/>
        <n v="4660"/>
        <n v="2991"/>
        <n v="1504"/>
        <n v="3145"/>
        <n v="5690"/>
        <n v="3615"/>
        <n v="2787"/>
        <n v="6477"/>
        <n v="3657"/>
        <n v="2690"/>
        <n v="3434"/>
        <n v="3979"/>
        <n v="3301"/>
        <n v="3413"/>
        <n v="2217"/>
        <n v="3371"/>
        <n v="2290"/>
        <n v="1872"/>
        <n v="3956"/>
        <n v="4088"/>
        <n v="3878"/>
        <n v="1264"/>
        <n v="2283"/>
        <n v="2905"/>
        <n v="1956"/>
        <n v="4529"/>
        <n v="1861"/>
        <n v="2135"/>
        <n v="2020"/>
        <n v="3174"/>
        <n v="1545"/>
        <n v="3610"/>
        <n v="1737"/>
        <n v="3433"/>
        <n v="3013"/>
        <n v="1494"/>
        <n v="3457"/>
        <n v="1602"/>
        <n v="3986"/>
        <n v="2500"/>
        <n v="5344"/>
        <n v="383"/>
        <n v="441"/>
        <n v="3249"/>
        <n v="3365"/>
        <n v="1328"/>
        <n v="3355"/>
        <n v="763"/>
        <n v="2180"/>
        <n v="3653"/>
        <n v="3037"/>
        <n v="2473"/>
        <n v="2717"/>
        <n v="2899"/>
        <n v="5219"/>
        <n v="6970"/>
        <n v="3750"/>
        <n v="3805"/>
        <n v="2247"/>
        <n v="2150"/>
        <n v="1199"/>
        <n v="988"/>
        <n v="1259"/>
        <n v="644"/>
        <n v="2081"/>
        <n v="397"/>
        <n v="2218"/>
        <n v="4840"/>
        <n v="2018"/>
        <n v="1954"/>
        <n v="3185"/>
        <n v="4119"/>
        <n v="2914"/>
        <n v="3526"/>
        <n v="995"/>
        <n v="1390"/>
        <n v="1418"/>
        <n v="5944"/>
        <n v="4234"/>
        <n v="3588"/>
        <n v="6904"/>
        <n v="4962"/>
        <n v="5185"/>
        <n v="3940"/>
        <n v="4110"/>
        <n v="3173"/>
        <n v="3942"/>
        <n v="4408"/>
        <n v="4012"/>
        <n v="5322"/>
        <n v="4050"/>
        <n v="6957"/>
        <n v="5265"/>
        <n v="6025"/>
        <n v="6104"/>
        <n v="3756"/>
        <n v="4782"/>
        <n v="6332"/>
        <n v="3333"/>
        <n v="6200"/>
        <n v="785"/>
        <n v="1185"/>
        <n v="1021"/>
        <n v="1274"/>
        <n v="1438"/>
        <n v="1447"/>
        <n v="733"/>
        <n v="1198"/>
        <n v="1001"/>
        <n v="3325"/>
        <n v="4171"/>
        <n v="2626"/>
        <n v="2353"/>
        <n v="5739"/>
        <n v="3804"/>
        <n v="7627"/>
        <n v="5290"/>
        <n v="3934"/>
        <n v="4339"/>
        <n v="6700"/>
        <n v="2388"/>
        <n v="2574"/>
        <n v="2621"/>
        <n v="6216"/>
        <n v="5539"/>
        <n v="2999"/>
        <n v="4822"/>
        <n v="6990"/>
        <n v="3180"/>
        <n v="2206"/>
      </sharedItems>
    </cacheField>
    <cacheField name="TractBlack" numFmtId="0">
      <sharedItems containsSemiMixedTypes="0" containsString="0" containsNumber="1" containsInteger="1" minValue="0" maxValue="5126"/>
    </cacheField>
    <cacheField name="TractAsian" numFmtId="0">
      <sharedItems containsSemiMixedTypes="0" containsString="0" containsNumber="1" containsInteger="1" minValue="0" maxValue="6680"/>
    </cacheField>
    <cacheField name="TractNHOPI" numFmtId="0">
      <sharedItems containsSemiMixedTypes="0" containsString="0" containsNumber="1" containsInteger="1" minValue="0" maxValue="32"/>
    </cacheField>
    <cacheField name="TractAIAN" numFmtId="0">
      <sharedItems containsSemiMixedTypes="0" containsString="0" containsNumber="1" containsInteger="1" minValue="0" maxValue="306"/>
    </cacheField>
    <cacheField name="TractOMultir" numFmtId="0">
      <sharedItems containsSemiMixedTypes="0" containsString="0" containsNumber="1" containsInteger="1" minValue="0" maxValue="3921"/>
    </cacheField>
    <cacheField name="TractHispanic" numFmtId="0">
      <sharedItems containsSemiMixedTypes="0" containsString="0" containsNumber="1" containsInteger="1" minValue="0" maxValue="6659"/>
    </cacheField>
    <cacheField name="TractHUNV" numFmtId="0">
      <sharedItems containsSemiMixedTypes="0" containsString="0" containsNumber="1" containsInteger="1" minValue="0" maxValue="2520"/>
    </cacheField>
    <cacheField name="TractSNAP" numFmtId="0">
      <sharedItems containsSemiMixedTypes="0" containsString="0" containsNumber="1" containsInteger="1" minValue="0" maxValue="1043"/>
    </cacheField>
  </cacheFields>
  <extLst>
    <ext xmlns:x14="http://schemas.microsoft.com/office/spreadsheetml/2009/9/main" uri="{725AE2AE-9491-48be-B2B4-4EB974FC3084}">
      <x14:pivotCacheDefinition pivotCacheId="13096150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2">
  <r>
    <s v="34001000100"/>
    <s v="New Jersey"/>
    <x v="0"/>
    <x v="0"/>
    <n v="2417"/>
    <n v="857"/>
    <n v="0"/>
    <n v="0"/>
    <n v="0"/>
    <x v="0"/>
    <n v="1"/>
    <n v="0"/>
    <n v="0"/>
    <n v="0"/>
    <n v="1"/>
    <n v="40.056022408963599"/>
    <n v="35859"/>
    <n v="0"/>
    <n v="1"/>
    <n v="0"/>
    <n v="1"/>
    <n v="0"/>
    <n v="0"/>
    <n v="0"/>
    <n v="0"/>
    <m/>
    <n v="580.94952604919695"/>
    <m/>
    <m/>
    <n v="359.39808703959"/>
    <m/>
    <n v="580.94952604919695"/>
    <n v="24.035975426114899"/>
    <n v="359.39808703959"/>
    <n v="14.8695940024654"/>
    <n v="204.675271444023"/>
    <n v="8.4681535558139309"/>
    <n v="38.574789458885803"/>
    <n v="1.59597804960223"/>
    <n v="128.762882057577"/>
    <n v="5.3273844459072102"/>
    <n v="349.16459346935198"/>
    <n v="14.446197495628901"/>
    <n v="27.9314506147057"/>
    <n v="1.1556247668475701"/>
    <n v="0"/>
    <n v="0"/>
    <n v="2.94313905760646E-3"/>
    <n v="1.21768268829394E-4"/>
    <n v="75.087656730785994"/>
    <n v="3.1066469479017802"/>
    <n v="159.449017286301"/>
    <n v="6.5969804421307705"/>
    <n v="63.292169276624897"/>
    <n v="7.3853173018232106"/>
    <n v="49.431586761027603"/>
    <n v="5.7679797854174497"/>
    <m/>
    <m/>
    <m/>
    <m/>
    <m/>
    <m/>
    <m/>
    <m/>
    <m/>
    <m/>
    <m/>
    <m/>
    <m/>
    <m/>
    <m/>
    <m/>
    <m/>
    <m/>
    <m/>
    <m/>
    <m/>
    <m/>
    <m/>
    <m/>
    <m/>
    <m/>
    <m/>
    <m/>
    <m/>
    <m/>
    <m/>
    <m/>
    <m/>
    <m/>
    <m/>
    <m/>
    <m/>
    <m/>
    <m/>
    <m/>
    <m/>
    <m/>
    <m/>
    <m/>
    <m/>
    <m/>
    <m/>
    <m/>
    <m/>
    <m/>
    <m/>
    <m/>
    <m/>
    <m/>
    <m/>
    <m/>
    <m/>
    <m/>
    <m/>
    <m/>
    <m/>
    <m/>
    <m/>
    <m/>
    <m/>
    <m/>
    <m/>
    <m/>
    <m/>
    <m/>
    <m/>
    <m/>
    <m/>
    <m/>
    <m/>
    <m/>
    <m/>
    <m/>
    <n v="1338"/>
    <n v="709"/>
    <n v="198"/>
    <x v="0"/>
    <n v="508"/>
    <n v="299"/>
    <n v="0"/>
    <n v="13"/>
    <n v="450"/>
    <n v="996"/>
    <n v="202"/>
    <n v="188"/>
  </r>
  <r>
    <s v="34001000200"/>
    <s v="New Jersey"/>
    <x v="0"/>
    <x v="0"/>
    <n v="3202"/>
    <n v="1275"/>
    <n v="0"/>
    <n v="0"/>
    <n v="0"/>
    <x v="0"/>
    <n v="0"/>
    <n v="0"/>
    <n v="0"/>
    <n v="0"/>
    <n v="1"/>
    <n v="23.331310679611601"/>
    <n v="71341"/>
    <n v="0"/>
    <n v="0"/>
    <n v="0"/>
    <n v="0"/>
    <n v="0"/>
    <n v="0"/>
    <n v="0"/>
    <n v="0"/>
    <m/>
    <n v="335.74405884742703"/>
    <m/>
    <m/>
    <n v="138.03236818313599"/>
    <m/>
    <n v="335.74405884742703"/>
    <n v="10.485448433711001"/>
    <n v="138.03236818313599"/>
    <n v="4.3108172449449107"/>
    <n v="27.042701780796101"/>
    <n v="0.84455658278563606"/>
    <n v="163.91875416040401"/>
    <n v="5.1192615290569696"/>
    <n v="298.539793252945"/>
    <n v="9.3235413258258895"/>
    <n v="13.7575304210186"/>
    <n v="0.42965429172450303"/>
    <n v="12.7625845074654"/>
    <n v="0.39858165232558895"/>
    <n v="0"/>
    <n v="0"/>
    <n v="1"/>
    <n v="3.1230480949406596E-2"/>
    <n v="9.6841515302658099"/>
    <n v="0.30244070987713301"/>
    <n v="16.874318033456799"/>
    <n v="0.52699306787810096"/>
    <n v="24.270482778549201"/>
    <n v="1.90356727674896"/>
    <n v="18.1937671005726"/>
    <n v="1.4269621255351002"/>
    <m/>
    <m/>
    <m/>
    <m/>
    <m/>
    <m/>
    <m/>
    <m/>
    <m/>
    <m/>
    <m/>
    <m/>
    <m/>
    <m/>
    <m/>
    <m/>
    <m/>
    <m/>
    <m/>
    <m/>
    <m/>
    <m/>
    <m/>
    <m/>
    <m/>
    <m/>
    <m/>
    <m/>
    <m/>
    <m/>
    <m/>
    <m/>
    <m/>
    <m/>
    <m/>
    <m/>
    <m/>
    <m/>
    <m/>
    <m/>
    <m/>
    <m/>
    <m/>
    <m/>
    <m/>
    <m/>
    <m/>
    <m/>
    <m/>
    <m/>
    <m/>
    <m/>
    <m/>
    <m/>
    <m/>
    <m/>
    <m/>
    <m/>
    <m/>
    <m/>
    <m/>
    <m/>
    <m/>
    <m/>
    <m/>
    <m/>
    <m/>
    <m/>
    <m/>
    <m/>
    <m/>
    <m/>
    <m/>
    <m/>
    <m/>
    <m/>
    <m/>
    <m/>
    <n v="1217"/>
    <n v="604"/>
    <n v="585"/>
    <x v="1"/>
    <n v="146"/>
    <n v="740"/>
    <n v="2"/>
    <n v="15"/>
    <n v="625"/>
    <n v="1011"/>
    <n v="335"/>
    <n v="118"/>
  </r>
  <r>
    <s v="34001000300"/>
    <s v="New Jersey"/>
    <x v="0"/>
    <x v="0"/>
    <n v="4373"/>
    <n v="1411"/>
    <n v="0"/>
    <n v="0"/>
    <n v="0"/>
    <x v="0"/>
    <n v="0"/>
    <n v="0"/>
    <n v="0"/>
    <n v="0"/>
    <n v="1"/>
    <n v="30.209823557463"/>
    <n v="34235"/>
    <n v="0"/>
    <n v="0"/>
    <n v="0"/>
    <n v="0"/>
    <n v="0"/>
    <n v="0"/>
    <n v="0"/>
    <n v="0"/>
    <m/>
    <m/>
    <m/>
    <m/>
    <m/>
    <m/>
    <m/>
    <m/>
    <m/>
    <m/>
    <m/>
    <m/>
    <m/>
    <m/>
    <m/>
    <m/>
    <m/>
    <m/>
    <m/>
    <m/>
    <m/>
    <m/>
    <m/>
    <m/>
    <m/>
    <m/>
    <m/>
    <m/>
    <m/>
    <m/>
    <m/>
    <m/>
    <m/>
    <m/>
    <m/>
    <m/>
    <m/>
    <m/>
    <m/>
    <m/>
    <m/>
    <m/>
    <m/>
    <m/>
    <m/>
    <m/>
    <m/>
    <m/>
    <m/>
    <m/>
    <m/>
    <m/>
    <m/>
    <m/>
    <m/>
    <m/>
    <m/>
    <m/>
    <m/>
    <m/>
    <m/>
    <m/>
    <m/>
    <m/>
    <m/>
    <m/>
    <m/>
    <m/>
    <m/>
    <m/>
    <m/>
    <m/>
    <m/>
    <m/>
    <m/>
    <m/>
    <m/>
    <m/>
    <m/>
    <m/>
    <m/>
    <m/>
    <m/>
    <m/>
    <m/>
    <m/>
    <m/>
    <m/>
    <m/>
    <m/>
    <m/>
    <m/>
    <m/>
    <m/>
    <m/>
    <m/>
    <m/>
    <m/>
    <m/>
    <m/>
    <m/>
    <m/>
    <m/>
    <m/>
    <m/>
    <m/>
    <m/>
    <m/>
    <m/>
    <m/>
    <n v="2655"/>
    <n v="1136"/>
    <n v="276"/>
    <x v="2"/>
    <n v="345"/>
    <n v="1179"/>
    <n v="1"/>
    <n v="22"/>
    <n v="1472"/>
    <n v="2275"/>
    <n v="466"/>
    <n v="340"/>
  </r>
  <r>
    <s v="34001000400"/>
    <s v="New Jersey"/>
    <x v="0"/>
    <x v="0"/>
    <n v="2606"/>
    <n v="1186"/>
    <n v="0"/>
    <n v="16"/>
    <n v="0.61396776669224862"/>
    <x v="0"/>
    <n v="0"/>
    <n v="0"/>
    <n v="0"/>
    <n v="0"/>
    <n v="1"/>
    <n v="33.3333333333333"/>
    <n v="33897"/>
    <n v="0"/>
    <n v="0"/>
    <n v="0"/>
    <n v="0"/>
    <n v="0"/>
    <n v="0"/>
    <n v="0"/>
    <n v="0"/>
    <m/>
    <n v="45.830905914306598"/>
    <m/>
    <m/>
    <n v="24.9659023284912"/>
    <m/>
    <n v="45.830905914306598"/>
    <n v="1.7586686843555899"/>
    <n v="24.9659023284912"/>
    <n v="0.95801620600503501"/>
    <n v="5.8957233428955096"/>
    <n v="0.22623650586705699"/>
    <n v="8.78796482086182"/>
    <n v="0.33722044592716099"/>
    <n v="25.696453094482401"/>
    <n v="0.98604961989571804"/>
    <n v="5.1170425415039098"/>
    <n v="0.19635619882977401"/>
    <n v="6.5631632804870597"/>
    <n v="0.25184816885982597"/>
    <n v="0"/>
    <n v="0"/>
    <n v="0.111240059137344"/>
    <n v="4.2686131672043095E-3"/>
    <n v="8.3430042266845703"/>
    <n v="0.32014597953509499"/>
    <n v="13.7937669754028"/>
    <n v="0.52930801901008595"/>
    <n v="13.738730430603001"/>
    <n v="1.15840897391257"/>
    <n v="7.2568254470825204"/>
    <n v="0.611873983733771"/>
    <m/>
    <m/>
    <m/>
    <m/>
    <m/>
    <m/>
    <m/>
    <m/>
    <m/>
    <m/>
    <m/>
    <m/>
    <m/>
    <m/>
    <m/>
    <m/>
    <m/>
    <m/>
    <m/>
    <m/>
    <m/>
    <m/>
    <m/>
    <m/>
    <m/>
    <m/>
    <m/>
    <m/>
    <m/>
    <m/>
    <m/>
    <m/>
    <m/>
    <m/>
    <m/>
    <m/>
    <m/>
    <m/>
    <m/>
    <m/>
    <m/>
    <m/>
    <m/>
    <m/>
    <m/>
    <m/>
    <m/>
    <m/>
    <m/>
    <m/>
    <m/>
    <m/>
    <m/>
    <m/>
    <m/>
    <m/>
    <m/>
    <m/>
    <m/>
    <m/>
    <m/>
    <m/>
    <m/>
    <m/>
    <m/>
    <m/>
    <m/>
    <m/>
    <m/>
    <m/>
    <m/>
    <m/>
    <m/>
    <m/>
    <m/>
    <m/>
    <m/>
    <m/>
    <n v="1910"/>
    <n v="421"/>
    <n v="414"/>
    <x v="3"/>
    <n v="247"/>
    <n v="688"/>
    <n v="2"/>
    <n v="8"/>
    <n v="629"/>
    <n v="875"/>
    <n v="523"/>
    <n v="362"/>
  </r>
  <r>
    <s v="34001000500"/>
    <s v="New Jersey"/>
    <x v="0"/>
    <x v="0"/>
    <n v="3503"/>
    <n v="929"/>
    <n v="0"/>
    <n v="0"/>
    <n v="0"/>
    <x v="0"/>
    <n v="0"/>
    <n v="0"/>
    <n v="0"/>
    <n v="0"/>
    <n v="1"/>
    <n v="36.500153233220999"/>
    <n v="38355"/>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224"/>
    <n v="1042"/>
    <n v="214"/>
    <x v="4"/>
    <n v="161"/>
    <n v="1274"/>
    <n v="0"/>
    <n v="31"/>
    <n v="1306"/>
    <n v="1703"/>
    <n v="281"/>
    <n v="172"/>
  </r>
  <r>
    <s v="34001001100"/>
    <s v="New Jersey"/>
    <x v="0"/>
    <x v="0"/>
    <n v="2027"/>
    <n v="942"/>
    <n v="0"/>
    <n v="0"/>
    <n v="0"/>
    <x v="0"/>
    <n v="0"/>
    <n v="0"/>
    <n v="0"/>
    <n v="0"/>
    <n v="1"/>
    <n v="52.143622722400892"/>
    <n v="27969"/>
    <n v="0"/>
    <n v="0"/>
    <n v="0"/>
    <n v="0"/>
    <n v="0"/>
    <n v="0"/>
    <n v="0"/>
    <n v="0"/>
    <m/>
    <n v="284.42087449133402"/>
    <m/>
    <m/>
    <n v="245.970143795013"/>
    <m/>
    <n v="284.42087449133402"/>
    <n v="14.031616896464399"/>
    <n v="245.970143795013"/>
    <n v="12.1346888897392"/>
    <n v="123.631395168602"/>
    <n v="6.0992301513864104"/>
    <n v="10.5216253581457"/>
    <n v="0.51907377198547999"/>
    <n v="13.2951256912202"/>
    <n v="0.65590161278836501"/>
    <n v="258.76907761395"/>
    <n v="12.766111377106601"/>
    <n v="2.0405163336545198"/>
    <n v="0.10066681468448599"/>
    <n v="0"/>
    <n v="0"/>
    <n v="2"/>
    <n v="9.8667982239763211E-2"/>
    <n v="8.3161670202389395"/>
    <n v="0.41026970992792"/>
    <n v="6.8366951718926403"/>
    <n v="0.33728145889948902"/>
    <n v="84.834003046155004"/>
    <n v="9.0057328074474494"/>
    <n v="56.166140278801301"/>
    <n v="5.9624352737580999"/>
    <m/>
    <m/>
    <m/>
    <m/>
    <m/>
    <m/>
    <m/>
    <m/>
    <m/>
    <m/>
    <m/>
    <m/>
    <m/>
    <m/>
    <m/>
    <m/>
    <m/>
    <m/>
    <m/>
    <m/>
    <m/>
    <m/>
    <m/>
    <m/>
    <m/>
    <m/>
    <m/>
    <m/>
    <m/>
    <m/>
    <m/>
    <m/>
    <m/>
    <m/>
    <m/>
    <m/>
    <m/>
    <m/>
    <m/>
    <m/>
    <m/>
    <m/>
    <m/>
    <m/>
    <m/>
    <m/>
    <m/>
    <m/>
    <m/>
    <m/>
    <m/>
    <m/>
    <m/>
    <m/>
    <m/>
    <m/>
    <m/>
    <m/>
    <m/>
    <m/>
    <m/>
    <m/>
    <m/>
    <m/>
    <m/>
    <m/>
    <m/>
    <m/>
    <m/>
    <m/>
    <m/>
    <m/>
    <m/>
    <m/>
    <m/>
    <m/>
    <m/>
    <m/>
    <n v="1486"/>
    <n v="567"/>
    <n v="274"/>
    <x v="5"/>
    <n v="1672"/>
    <n v="41"/>
    <n v="8"/>
    <n v="11"/>
    <n v="141"/>
    <n v="237"/>
    <n v="582"/>
    <n v="473"/>
  </r>
  <r>
    <s v="34001001200"/>
    <s v="New Jersey"/>
    <x v="0"/>
    <x v="0"/>
    <n v="3174"/>
    <n v="1199"/>
    <n v="0"/>
    <n v="208"/>
    <n v="6.5532451165721479"/>
    <x v="0"/>
    <n v="1"/>
    <n v="0"/>
    <n v="1"/>
    <n v="1"/>
    <n v="1"/>
    <n v="39.201451905626101"/>
    <n v="33304"/>
    <n v="0"/>
    <n v="1"/>
    <n v="0"/>
    <n v="1"/>
    <n v="0"/>
    <n v="0"/>
    <n v="0"/>
    <n v="1"/>
    <n v="265.75526904780401"/>
    <n v="2809.5732036561199"/>
    <n v="265.75526904780401"/>
    <n v="94.626426683273195"/>
    <n v="1867.7930349277999"/>
    <n v="94.626426683273195"/>
    <n v="2809.5732036561199"/>
    <n v="88.518374406305099"/>
    <n v="1867.7930349277999"/>
    <n v="58.846661465904305"/>
    <n v="702.25090134221"/>
    <n v="22.1251071626405"/>
    <n v="401.89301555650297"/>
    <n v="12.662035776827398"/>
    <n v="245.67288230911399"/>
    <n v="7.7401664243577306"/>
    <n v="2206.1513035170501"/>
    <n v="69.506972385540294"/>
    <n v="85.799135021865396"/>
    <n v="2.70318635859689"/>
    <n v="1.5521742701530501"/>
    <n v="4.8902781038218199E-2"/>
    <n v="20.853489346802199"/>
    <n v="0.65700974627606301"/>
    <n v="249.54422352363"/>
    <n v="7.8621368469952602"/>
    <n v="400.39630121085798"/>
    <n v="12.614880315401999"/>
    <n v="269.82767558947597"/>
    <n v="22.504393293534299"/>
    <n v="311.70311541931"/>
    <n v="25.996923721377001"/>
    <n v="265.75526904780401"/>
    <n v="8.3728818225521202"/>
    <n v="94.626426683273195"/>
    <n v="2.9812988873116901"/>
    <n v="65.453805206809193"/>
    <n v="2.0621866794835899"/>
    <n v="42.995238065719597"/>
    <n v="1.3546073744713198"/>
    <n v="14.1907345503569"/>
    <n v="0.44709308602258596"/>
    <n v="195.96950191259401"/>
    <n v="6.1742124106047198"/>
    <n v="29.676977939903701"/>
    <n v="0.93500245557352701"/>
    <n v="0"/>
    <n v="0"/>
    <n v="0"/>
    <n v="0"/>
    <n v="25.918058034963899"/>
    <n v="0.81657397715702296"/>
    <n v="31.074986037798201"/>
    <n v="0.97904807932571603"/>
    <n v="3.54054115877807"/>
    <n v="0.29529117254195697"/>
    <n v="26.678820707136801"/>
    <n v="2.22508930001141"/>
    <m/>
    <m/>
    <m/>
    <m/>
    <m/>
    <m/>
    <m/>
    <m/>
    <m/>
    <m/>
    <m/>
    <m/>
    <m/>
    <m/>
    <m/>
    <m/>
    <m/>
    <m/>
    <m/>
    <m/>
    <m/>
    <m/>
    <m/>
    <m/>
    <m/>
    <m/>
    <m/>
    <m/>
    <m/>
    <m/>
    <m/>
    <m/>
    <m/>
    <m/>
    <m/>
    <m/>
    <m/>
    <m/>
    <m/>
    <m/>
    <m/>
    <m/>
    <m/>
    <m/>
    <m/>
    <m/>
    <m/>
    <m/>
    <m/>
    <m/>
    <m/>
    <m/>
    <n v="2107"/>
    <n v="807"/>
    <n v="433"/>
    <x v="6"/>
    <n v="2463"/>
    <n v="95"/>
    <n v="2"/>
    <n v="26"/>
    <n v="279"/>
    <n v="482"/>
    <n v="328"/>
    <n v="368"/>
  </r>
  <r>
    <s v="34001001300"/>
    <s v="New Jersey"/>
    <x v="0"/>
    <x v="0"/>
    <n v="1984"/>
    <n v="791"/>
    <n v="0"/>
    <n v="11"/>
    <n v="0.55443548387096775"/>
    <x v="1"/>
    <n v="1"/>
    <n v="1"/>
    <n v="1"/>
    <n v="1"/>
    <n v="1"/>
    <n v="26.713197969543103"/>
    <n v="38355"/>
    <n v="1"/>
    <n v="1"/>
    <n v="1"/>
    <n v="1"/>
    <n v="1"/>
    <n v="0"/>
    <n v="0"/>
    <n v="1"/>
    <n v="1882.9428465082301"/>
    <n v="1983.99999653688"/>
    <n v="1882.9428465082301"/>
    <n v="1154.20206880965"/>
    <n v="1214.8363605442"/>
    <n v="1154.20206880965"/>
    <n v="1983.99999653688"/>
    <n v="99.999999825447404"/>
    <n v="1214.8363605442"/>
    <n v="61.231671398397104"/>
    <n v="484.99999943480401"/>
    <n v="24.445564487641299"/>
    <n v="284.00000009953499"/>
    <n v="14.314516134049098"/>
    <n v="272.99999942453002"/>
    <n v="13.760080616155701"/>
    <n v="1517.9999991352699"/>
    <n v="76.512096730608206"/>
    <n v="34.000000163912802"/>
    <n v="1.7137096856810901"/>
    <n v="0"/>
    <n v="0"/>
    <n v="6.0000000651925802"/>
    <n v="0.302419358124626"/>
    <n v="153.00000071679801"/>
    <n v="7.7116935845160395"/>
    <n v="216.00000125923501"/>
    <n v="10.887096837663099"/>
    <n v="215.21499351185"/>
    <n v="27.207963781523397"/>
    <n v="159.35474520976999"/>
    <n v="20.1459854879608"/>
    <n v="1882.9428465082301"/>
    <n v="94.906393473197099"/>
    <n v="1154.20206880965"/>
    <n v="58.175507500486503"/>
    <n v="468.65622589096898"/>
    <n v="23.6217855791819"/>
    <n v="268.272516255151"/>
    <n v="13.5218002144733"/>
    <n v="251.25737292142"/>
    <n v="12.6641821028942"/>
    <n v="1446.85653969599"/>
    <n v="72.9262368798382"/>
    <n v="34.000000163912802"/>
    <n v="1.7137096856810901"/>
    <n v="0"/>
    <n v="0"/>
    <n v="4.9271170049905804"/>
    <n v="0.24834259097734801"/>
    <n v="145.90181996827599"/>
    <n v="7.3539223774332596"/>
    <n v="208.84153702863799"/>
    <n v="10.5262871486209"/>
    <n v="202.232976561936"/>
    <n v="25.566747985074102"/>
    <n v="150.20100185144099"/>
    <n v="18.988748653785201"/>
    <m/>
    <m/>
    <m/>
    <m/>
    <m/>
    <m/>
    <m/>
    <m/>
    <m/>
    <m/>
    <m/>
    <m/>
    <m/>
    <m/>
    <m/>
    <m/>
    <m/>
    <m/>
    <m/>
    <m/>
    <m/>
    <m/>
    <m/>
    <m/>
    <m/>
    <m/>
    <m/>
    <m/>
    <m/>
    <m/>
    <m/>
    <m/>
    <m/>
    <m/>
    <m/>
    <m/>
    <m/>
    <m/>
    <m/>
    <m/>
    <m/>
    <m/>
    <m/>
    <m/>
    <m/>
    <m/>
    <m/>
    <m/>
    <m/>
    <m/>
    <m/>
    <m/>
    <n v="964"/>
    <n v="485"/>
    <n v="284"/>
    <x v="7"/>
    <n v="1518"/>
    <n v="34"/>
    <n v="0"/>
    <n v="6"/>
    <n v="153"/>
    <n v="216"/>
    <n v="187"/>
    <n v="138"/>
  </r>
  <r>
    <s v="34001001400"/>
    <s v="New Jersey"/>
    <x v="0"/>
    <x v="0"/>
    <n v="3623"/>
    <n v="1383"/>
    <n v="0"/>
    <n v="5"/>
    <n v="0.13800717637317139"/>
    <x v="0"/>
    <n v="1"/>
    <n v="0"/>
    <n v="1"/>
    <n v="1"/>
    <n v="1"/>
    <n v="61.424077780955102"/>
    <n v="18580"/>
    <n v="0"/>
    <n v="1"/>
    <n v="0"/>
    <n v="1"/>
    <n v="0"/>
    <n v="0"/>
    <n v="0"/>
    <n v="1"/>
    <n v="147.85297931864599"/>
    <n v="3623.0000387220098"/>
    <n v="147.85297931864599"/>
    <n v="122.976013293723"/>
    <n v="2676.2454843569999"/>
    <n v="122.976013293723"/>
    <n v="3623.0000387220098"/>
    <n v="100.00000106878299"/>
    <n v="2676.2454843569999"/>
    <n v="73.868216515512003"/>
    <n v="1320.00000494439"/>
    <n v="36.433894698989597"/>
    <n v="300.00000134925398"/>
    <n v="8.2804306196316197"/>
    <n v="438.000000562926"/>
    <n v="12.0894286658274"/>
    <n v="2728.0000205617398"/>
    <n v="75.296715996735898"/>
    <n v="53.000000789761501"/>
    <n v="1.4628760913541701"/>
    <n v="0"/>
    <n v="0"/>
    <n v="22.999999853782398"/>
    <n v="0.63483300728077197"/>
    <n v="381.00000089383701"/>
    <n v="10.516146864306799"/>
    <n v="795.00000127730902"/>
    <n v="21.9431410785898"/>
    <n v="628.47878675849597"/>
    <n v="45.443151609435802"/>
    <n v="561.45384920807601"/>
    <n v="40.596807607236101"/>
    <n v="147.85297931864599"/>
    <n v="4.0809544388254597"/>
    <n v="122.976013293723"/>
    <n v="3.3943144712592499"/>
    <n v="50.376211054623099"/>
    <n v="1.3904557288054999"/>
    <n v="7.1995177268981898"/>
    <n v="0.19871702254756299"/>
    <n v="40.053277613071302"/>
    <n v="1.1055279495741401"/>
    <n v="85.325260177254705"/>
    <n v="2.35509964607383"/>
    <n v="0"/>
    <n v="0"/>
    <n v="0"/>
    <n v="0"/>
    <n v="0.75242233276367199"/>
    <n v="2.0767936316965802E-2"/>
    <n v="21.722018241882299"/>
    <n v="0.59955888053773998"/>
    <n v="45.755769997835202"/>
    <n v="1.2629249240363001"/>
    <n v="23.4094761684537"/>
    <n v="1.6926591589626701"/>
    <n v="19.950105851516099"/>
    <n v="1.44252392274159"/>
    <m/>
    <m/>
    <m/>
    <m/>
    <m/>
    <m/>
    <m/>
    <m/>
    <m/>
    <m/>
    <m/>
    <m/>
    <m/>
    <m/>
    <m/>
    <m/>
    <m/>
    <m/>
    <m/>
    <m/>
    <m/>
    <m/>
    <m/>
    <m/>
    <m/>
    <m/>
    <m/>
    <m/>
    <m/>
    <m/>
    <m/>
    <m/>
    <m/>
    <m/>
    <m/>
    <m/>
    <m/>
    <m/>
    <m/>
    <m/>
    <m/>
    <m/>
    <m/>
    <m/>
    <m/>
    <m/>
    <m/>
    <m/>
    <m/>
    <m/>
    <m/>
    <m/>
    <n v="2617"/>
    <n v="1320"/>
    <n v="300"/>
    <x v="8"/>
    <n v="2728"/>
    <n v="53"/>
    <n v="0"/>
    <n v="23"/>
    <n v="381"/>
    <n v="795"/>
    <n v="642"/>
    <n v="585"/>
  </r>
  <r>
    <s v="34001001500"/>
    <s v="New Jersey"/>
    <x v="0"/>
    <x v="0"/>
    <n v="1438"/>
    <n v="748"/>
    <n v="0"/>
    <n v="18"/>
    <n v="1.2517385257301807"/>
    <x v="0"/>
    <n v="1"/>
    <n v="0"/>
    <n v="1"/>
    <n v="1"/>
    <n v="1"/>
    <n v="37.3083475298126"/>
    <m/>
    <n v="0"/>
    <n v="1"/>
    <n v="0"/>
    <n v="1"/>
    <n v="0"/>
    <n v="0"/>
    <n v="0"/>
    <n v="1"/>
    <m/>
    <n v="938.22204083838699"/>
    <m/>
    <m/>
    <n v="758.895071314706"/>
    <m/>
    <n v="938.22204083838699"/>
    <n v="65.244926344811404"/>
    <n v="758.895071314706"/>
    <n v="52.774344319520608"/>
    <n v="267.046329213626"/>
    <n v="18.570676579529"/>
    <n v="121.391828792206"/>
    <n v="8.4417127115581394"/>
    <n v="89.6658059620095"/>
    <n v="6.23545243129412"/>
    <n v="756.88052556919899"/>
    <n v="52.634250734992904"/>
    <n v="40.126569509506197"/>
    <n v="2.7904429422466102"/>
    <n v="0"/>
    <n v="0"/>
    <n v="0"/>
    <n v="0"/>
    <n v="51.549127634614699"/>
    <n v="3.5847793904460801"/>
    <n v="106.307351101263"/>
    <n v="7.392722607876399"/>
    <n v="241.81936109090699"/>
    <n v="32.328791589693502"/>
    <n v="257.14650368459098"/>
    <n v="34.377874824143198"/>
    <m/>
    <m/>
    <m/>
    <m/>
    <m/>
    <m/>
    <m/>
    <m/>
    <m/>
    <m/>
    <m/>
    <m/>
    <m/>
    <m/>
    <m/>
    <m/>
    <m/>
    <m/>
    <m/>
    <m/>
    <m/>
    <m/>
    <m/>
    <m/>
    <m/>
    <m/>
    <m/>
    <m/>
    <m/>
    <m/>
    <m/>
    <m/>
    <m/>
    <m/>
    <m/>
    <m/>
    <m/>
    <m/>
    <m/>
    <m/>
    <m/>
    <m/>
    <m/>
    <m/>
    <m/>
    <m/>
    <m/>
    <m/>
    <m/>
    <m/>
    <m/>
    <m/>
    <m/>
    <m/>
    <m/>
    <m/>
    <m/>
    <m/>
    <m/>
    <m/>
    <m/>
    <m/>
    <m/>
    <m/>
    <m/>
    <m/>
    <m/>
    <m/>
    <m/>
    <m/>
    <m/>
    <m/>
    <m/>
    <m/>
    <m/>
    <m/>
    <m/>
    <m/>
    <n v="1366"/>
    <n v="299"/>
    <n v="374"/>
    <x v="9"/>
    <n v="1048"/>
    <n v="66"/>
    <n v="0"/>
    <n v="1"/>
    <n v="113"/>
    <n v="211"/>
    <n v="465"/>
    <n v="517"/>
  </r>
  <r>
    <s v="34001001900"/>
    <s v="New Jersey"/>
    <x v="0"/>
    <x v="0"/>
    <n v="1568"/>
    <n v="756"/>
    <n v="0"/>
    <n v="0"/>
    <n v="0"/>
    <x v="1"/>
    <n v="1"/>
    <n v="1"/>
    <n v="1"/>
    <n v="1"/>
    <n v="1"/>
    <n v="36.5180467091295"/>
    <n v="24183"/>
    <n v="1"/>
    <n v="1"/>
    <n v="1"/>
    <n v="1"/>
    <n v="1"/>
    <n v="0"/>
    <n v="0"/>
    <n v="1"/>
    <n v="1204.72731745243"/>
    <n v="1568.0000077336999"/>
    <n v="1204.72731745243"/>
    <n v="874.77015781402599"/>
    <n v="1138.54778052866"/>
    <n v="874.77015781402599"/>
    <n v="1568.0000077336999"/>
    <n v="100.00000049322099"/>
    <n v="1138.54778052866"/>
    <n v="72.611465594940299"/>
    <n v="344.99999961256998"/>
    <n v="22.0025509956996"/>
    <n v="148.00000045821099"/>
    <n v="9.4387755394267003"/>
    <n v="506.99999865144503"/>
    <n v="32.334183587464601"/>
    <n v="759.00000286847398"/>
    <n v="48.405612427836296"/>
    <n v="132.99999761581401"/>
    <n v="8.4821427050901903"/>
    <n v="1.99999998696148"/>
    <n v="0.12755101957662501"/>
    <n v="5.9999999044230199"/>
    <n v="0.38265305512901898"/>
    <n v="160.999998686835"/>
    <n v="10.267857059109401"/>
    <n v="423.99999151751399"/>
    <n v="27.040815785555701"/>
    <n v="345.62983612343697"/>
    <n v="45.718232291459898"/>
    <n v="209.88397947140001"/>
    <n v="27.762431147010602"/>
    <n v="1204.72731745243"/>
    <n v="76.832099327323405"/>
    <n v="874.77015781402599"/>
    <n v="55.788913125894503"/>
    <n v="260.09315079450602"/>
    <n v="16.587573392506798"/>
    <n v="114.92328001558801"/>
    <n v="7.3292908173206497"/>
    <n v="348.20102283358602"/>
    <n v="22.206697884794998"/>
    <n v="625.48092982173"/>
    <n v="39.8903654223042"/>
    <n v="96.558454990387006"/>
    <n v="6.1580647315297794"/>
    <n v="0.97986584901809703"/>
    <n v="6.2491444452684702E-2"/>
    <n v="2.5431395173072802"/>
    <n v="0.162190020236434"/>
    <n v="130.96390026807799"/>
    <n v="8.3522895579131298"/>
    <n v="324.74851313233398"/>
    <n v="20.711002113031498"/>
    <n v="275.11575540900202"/>
    <n v="36.390972937698699"/>
    <n v="167.06424941122501"/>
    <n v="22.098445689315501"/>
    <m/>
    <m/>
    <m/>
    <m/>
    <m/>
    <m/>
    <m/>
    <m/>
    <m/>
    <m/>
    <m/>
    <m/>
    <m/>
    <m/>
    <m/>
    <m/>
    <m/>
    <m/>
    <m/>
    <m/>
    <m/>
    <m/>
    <m/>
    <m/>
    <m/>
    <m/>
    <m/>
    <m/>
    <m/>
    <m/>
    <m/>
    <m/>
    <m/>
    <m/>
    <m/>
    <m/>
    <m/>
    <m/>
    <m/>
    <m/>
    <m/>
    <m/>
    <m/>
    <m/>
    <m/>
    <m/>
    <m/>
    <m/>
    <m/>
    <m/>
    <m/>
    <m/>
    <n v="1026"/>
    <n v="345"/>
    <n v="148"/>
    <x v="10"/>
    <n v="759"/>
    <n v="133"/>
    <n v="2"/>
    <n v="6"/>
    <n v="161"/>
    <n v="424"/>
    <n v="331"/>
    <n v="201"/>
  </r>
  <r>
    <s v="34001002300"/>
    <s v="New Jersey"/>
    <x v="0"/>
    <x v="0"/>
    <n v="2861"/>
    <n v="872"/>
    <n v="0"/>
    <n v="0"/>
    <n v="0"/>
    <x v="0"/>
    <n v="0"/>
    <n v="0"/>
    <n v="0"/>
    <n v="0"/>
    <n v="1"/>
    <n v="49.491663277755201"/>
    <n v="28344"/>
    <n v="0"/>
    <n v="0"/>
    <n v="0"/>
    <n v="0"/>
    <n v="0"/>
    <n v="0"/>
    <n v="0"/>
    <n v="0"/>
    <m/>
    <n v="266.81117543578102"/>
    <m/>
    <m/>
    <n v="129.54968433082101"/>
    <m/>
    <n v="266.81117543578102"/>
    <n v="9.3258013084859002"/>
    <n v="129.54968433082101"/>
    <n v="4.5281259815037096"/>
    <n v="54.488667696714401"/>
    <n v="1.90453225084636"/>
    <n v="17.855562049429899"/>
    <n v="0.62410213384934909"/>
    <n v="101.79301502928099"/>
    <n v="3.5579522904327603"/>
    <n v="32.758554387837599"/>
    <n v="1.1450036486486399"/>
    <n v="100.839354673401"/>
    <n v="3.52461917767915"/>
    <n v="0"/>
    <n v="0"/>
    <n v="1.6719338465482001"/>
    <n v="5.8438792259636496E-2"/>
    <n v="29.748313277959799"/>
    <n v="1.0397872519384799"/>
    <n v="97.496250197291403"/>
    <n v="3.4077682697410503"/>
    <n v="64.390172122046394"/>
    <n v="7.3841940506933907"/>
    <n v="30.184427218511701"/>
    <n v="3.4615168828568499"/>
    <m/>
    <m/>
    <m/>
    <m/>
    <m/>
    <m/>
    <m/>
    <m/>
    <m/>
    <m/>
    <m/>
    <m/>
    <m/>
    <m/>
    <m/>
    <m/>
    <m/>
    <m/>
    <m/>
    <m/>
    <m/>
    <m/>
    <m/>
    <m/>
    <m/>
    <m/>
    <m/>
    <m/>
    <m/>
    <m/>
    <m/>
    <m/>
    <m/>
    <m/>
    <m/>
    <m/>
    <m/>
    <m/>
    <m/>
    <m/>
    <m/>
    <m/>
    <m/>
    <m/>
    <m/>
    <m/>
    <m/>
    <m/>
    <m/>
    <m/>
    <m/>
    <m/>
    <m/>
    <m/>
    <m/>
    <m/>
    <m/>
    <m/>
    <m/>
    <m/>
    <m/>
    <m/>
    <m/>
    <m/>
    <m/>
    <m/>
    <m/>
    <m/>
    <m/>
    <m/>
    <m/>
    <m/>
    <m/>
    <m/>
    <m/>
    <m/>
    <m/>
    <m/>
    <n v="1657"/>
    <n v="797"/>
    <n v="150"/>
    <x v="11"/>
    <n v="254"/>
    <n v="823"/>
    <n v="0"/>
    <n v="36"/>
    <n v="986"/>
    <n v="1480"/>
    <n v="408"/>
    <n v="252"/>
  </r>
  <r>
    <s v="34001002400"/>
    <s v="New Jersey"/>
    <x v="0"/>
    <x v="0"/>
    <n v="2752"/>
    <n v="1259"/>
    <n v="0"/>
    <n v="306"/>
    <n v="11.119186046511627"/>
    <x v="0"/>
    <n v="0"/>
    <n v="0"/>
    <n v="1"/>
    <n v="1"/>
    <n v="1"/>
    <n v="32.5572519083969"/>
    <n v="35717"/>
    <n v="0"/>
    <n v="0"/>
    <n v="0"/>
    <n v="0"/>
    <n v="0"/>
    <n v="0"/>
    <n v="0"/>
    <n v="1"/>
    <m/>
    <n v="384.368975445628"/>
    <m/>
    <m/>
    <n v="261.041341125965"/>
    <m/>
    <n v="384.368975445628"/>
    <n v="13.966895910088201"/>
    <n v="261.041341125965"/>
    <n v="9.4855138490539694"/>
    <n v="27.5100535899401"/>
    <n v="0.99963857521584609"/>
    <n v="211.252543151379"/>
    <n v="7.6763278761402098"/>
    <n v="237.51768432185099"/>
    <n v="8.6307298082067803"/>
    <n v="53.772865682840298"/>
    <n v="1.95395587510321"/>
    <n v="73.750174596905694"/>
    <n v="2.6798755304108202"/>
    <n v="0"/>
    <n v="0"/>
    <n v="0"/>
    <n v="0"/>
    <n v="19.328257527668001"/>
    <n v="0.70233493923212298"/>
    <n v="34.213859802111998"/>
    <n v="1.2432361846697699"/>
    <n v="158.90772600658201"/>
    <n v="12.6217415414283"/>
    <n v="101.521565854549"/>
    <n v="8.0636668669221105"/>
    <m/>
    <m/>
    <m/>
    <m/>
    <m/>
    <m/>
    <m/>
    <m/>
    <m/>
    <m/>
    <m/>
    <m/>
    <m/>
    <m/>
    <m/>
    <m/>
    <m/>
    <m/>
    <m/>
    <m/>
    <m/>
    <m/>
    <m/>
    <m/>
    <m/>
    <m/>
    <m/>
    <m/>
    <m/>
    <m/>
    <m/>
    <m/>
    <m/>
    <m/>
    <m/>
    <m/>
    <m/>
    <m/>
    <m/>
    <m/>
    <m/>
    <m/>
    <m/>
    <m/>
    <m/>
    <m/>
    <m/>
    <m/>
    <m/>
    <m/>
    <m/>
    <m/>
    <m/>
    <m/>
    <m/>
    <m/>
    <m/>
    <m/>
    <m/>
    <m/>
    <m/>
    <m/>
    <m/>
    <m/>
    <m/>
    <m/>
    <m/>
    <m/>
    <m/>
    <m/>
    <m/>
    <m/>
    <m/>
    <m/>
    <m/>
    <m/>
    <m/>
    <m/>
    <n v="1700"/>
    <n v="474"/>
    <n v="433"/>
    <x v="12"/>
    <n v="1181"/>
    <n v="421"/>
    <n v="0"/>
    <n v="19"/>
    <n v="315"/>
    <n v="520"/>
    <n v="694"/>
    <n v="471"/>
  </r>
  <r>
    <s v="34001002500"/>
    <s v="New Jersey"/>
    <x v="0"/>
    <x v="0"/>
    <n v="4030"/>
    <n v="1896"/>
    <n v="0"/>
    <n v="238"/>
    <n v="5.9057071960297769"/>
    <x v="1"/>
    <n v="1"/>
    <n v="1"/>
    <n v="1"/>
    <n v="1"/>
    <n v="1"/>
    <n v="32.732026143790797"/>
    <n v="32734"/>
    <n v="1"/>
    <n v="1"/>
    <n v="1"/>
    <n v="1"/>
    <n v="1"/>
    <n v="0"/>
    <n v="0"/>
    <n v="1"/>
    <n v="1762.3806127171299"/>
    <n v="3447.0952438573599"/>
    <n v="1762.3806127171299"/>
    <n v="975.46280527405895"/>
    <n v="1947.9067138164501"/>
    <n v="975.46280527405895"/>
    <n v="3447.0952438573599"/>
    <n v="85.535862130455598"/>
    <n v="1947.9067138164501"/>
    <n v="48.335154188993897"/>
    <n v="619.25175060983702"/>
    <n v="15.366048402229199"/>
    <n v="688.81774016656004"/>
    <n v="17.092251617036201"/>
    <n v="896.47783574648201"/>
    <n v="22.2451075867613"/>
    <n v="1937.6060131453"/>
    <n v="48.079553676061998"/>
    <n v="235.81745325459599"/>
    <n v="5.8515497085507802"/>
    <n v="1.0000000154250299"/>
    <n v="2.4813896164392803E-2"/>
    <n v="22.0669691748917"/>
    <n v="0.54756747332237499"/>
    <n v="354.126966110431"/>
    <n v="8.7872696305317799"/>
    <n v="671.66829638462502"/>
    <n v="16.666707106318199"/>
    <n v="895.13327446841902"/>
    <n v="47.211670594325902"/>
    <n v="551.24522527272302"/>
    <n v="29.074115257000198"/>
    <n v="1762.3806127171299"/>
    <n v="43.731528851541604"/>
    <n v="975.46280527405895"/>
    <n v="24.205032388934498"/>
    <n v="235.433968781494"/>
    <n v="5.8420339648013293"/>
    <n v="459.27336581237603"/>
    <n v="11.3963614345503"/>
    <n v="533.47622283734404"/>
    <n v="13.237623395467599"/>
    <n v="960.578355301172"/>
    <n v="23.8356911985402"/>
    <n v="125.06172059907099"/>
    <n v="3.10326850121765"/>
    <n v="0.46902348153526002"/>
    <n v="1.1638299789956801E-2"/>
    <n v="9.8388570249080693"/>
    <n v="0.24414037282650297"/>
    <n v="132.956443092786"/>
    <n v="3.2991673224016296"/>
    <n v="263.10662068706"/>
    <n v="6.5287002651875898"/>
    <n v="533.43351565563398"/>
    <n v="28.1346790957613"/>
    <n v="338.58665147388803"/>
    <n v="17.857945752842198"/>
    <m/>
    <m/>
    <m/>
    <m/>
    <m/>
    <m/>
    <m/>
    <m/>
    <m/>
    <m/>
    <m/>
    <m/>
    <m/>
    <m/>
    <m/>
    <m/>
    <m/>
    <m/>
    <m/>
    <m/>
    <m/>
    <m/>
    <m/>
    <m/>
    <m/>
    <m/>
    <m/>
    <m/>
    <m/>
    <m/>
    <m/>
    <m/>
    <m/>
    <m/>
    <m/>
    <m/>
    <m/>
    <m/>
    <m/>
    <m/>
    <m/>
    <m/>
    <m/>
    <m/>
    <m/>
    <m/>
    <m/>
    <m/>
    <m/>
    <m/>
    <m/>
    <m/>
    <n v="2202"/>
    <n v="711"/>
    <n v="953"/>
    <x v="13"/>
    <n v="2118"/>
    <n v="307"/>
    <n v="1"/>
    <n v="25"/>
    <n v="443"/>
    <n v="819"/>
    <n v="1168"/>
    <n v="723"/>
  </r>
  <r>
    <s v="34001010101"/>
    <s v="New Jersey"/>
    <x v="0"/>
    <x v="0"/>
    <n v="3497"/>
    <n v="1467"/>
    <n v="0"/>
    <n v="1"/>
    <n v="2.8595939376608523E-2"/>
    <x v="0"/>
    <n v="0"/>
    <n v="0"/>
    <n v="0"/>
    <n v="1"/>
    <n v="0"/>
    <n v="6.2321144674085902"/>
    <n v="103625"/>
    <n v="1"/>
    <n v="1"/>
    <n v="1"/>
    <n v="1"/>
    <n v="1"/>
    <n v="0"/>
    <n v="0"/>
    <n v="1"/>
    <n v="3497.0000012993501"/>
    <n v="3497.0000012993501"/>
    <n v="3497.0000012993501"/>
    <n v="696.85732677895396"/>
    <n v="696.85732677895396"/>
    <n v="696.85732677895396"/>
    <n v="3497.0000012993501"/>
    <n v="100.00000003715598"/>
    <n v="696.85732677895396"/>
    <n v="19.9272898707164"/>
    <n v="663.99999997823102"/>
    <n v="18.9877037454456"/>
    <n v="695.999997839196"/>
    <n v="19.902773744329298"/>
    <n v="3306.99998800611"/>
    <n v="94.566771175467906"/>
    <n v="34.000000146108498"/>
    <n v="0.9722619429828"/>
    <n v="53.000000220956302"/>
    <n v="1.5155847932787001"/>
    <n v="0"/>
    <n v="0"/>
    <n v="4.0000000591389799"/>
    <n v="0.114383759197569"/>
    <n v="98.9999998695057"/>
    <n v="2.8309979945526398"/>
    <n v="154.99999968626801"/>
    <n v="4.43237059440286"/>
    <n v="108.390373912136"/>
    <n v="7.3885735454762198"/>
    <n v="85.846666403917894"/>
    <n v="5.8518518339412307"/>
    <n v="3497.0000012993501"/>
    <n v="100.00000003715598"/>
    <n v="696.85732677895396"/>
    <n v="19.9272898707164"/>
    <n v="663.99999997823102"/>
    <n v="18.9877037454456"/>
    <n v="695.999997839196"/>
    <n v="19.902773744329298"/>
    <n v="3306.99998800611"/>
    <n v="94.566771175467906"/>
    <n v="34.000000146108498"/>
    <n v="0.9722619429828"/>
    <n v="53.000000220956302"/>
    <n v="1.5155847932787001"/>
    <n v="0"/>
    <n v="0"/>
    <n v="4.0000000591389799"/>
    <n v="0.114383759197569"/>
    <n v="98.9999998695057"/>
    <n v="2.8309979945526398"/>
    <n v="154.99999968626801"/>
    <n v="4.43237059440286"/>
    <n v="108.390373912136"/>
    <n v="7.3885735454762198"/>
    <n v="85.846666403917894"/>
    <n v="5.8518518339412307"/>
    <m/>
    <m/>
    <m/>
    <m/>
    <m/>
    <m/>
    <m/>
    <m/>
    <m/>
    <m/>
    <m/>
    <m/>
    <m/>
    <m/>
    <m/>
    <m/>
    <m/>
    <m/>
    <m/>
    <m/>
    <m/>
    <m/>
    <m/>
    <m/>
    <m/>
    <m/>
    <m/>
    <m/>
    <m/>
    <m/>
    <m/>
    <m/>
    <m/>
    <m/>
    <m/>
    <m/>
    <m/>
    <m/>
    <m/>
    <m/>
    <m/>
    <m/>
    <m/>
    <m/>
    <m/>
    <m/>
    <m/>
    <m/>
    <m/>
    <m/>
    <m/>
    <m/>
    <n v="569"/>
    <n v="664"/>
    <n v="696"/>
    <x v="14"/>
    <n v="34"/>
    <n v="53"/>
    <n v="0"/>
    <n v="4"/>
    <n v="99"/>
    <n v="155"/>
    <n v="80"/>
    <n v="79"/>
  </r>
  <r>
    <s v="34001010102"/>
    <s v="New Jersey"/>
    <x v="0"/>
    <x v="0"/>
    <n v="1702"/>
    <n v="846"/>
    <n v="0"/>
    <n v="0"/>
    <n v="0"/>
    <x v="0"/>
    <n v="0"/>
    <n v="0"/>
    <n v="0"/>
    <n v="0"/>
    <n v="0"/>
    <n v="11.973018549747"/>
    <n v="94219"/>
    <n v="1"/>
    <n v="1"/>
    <n v="1"/>
    <n v="1"/>
    <n v="1"/>
    <n v="0"/>
    <n v="0"/>
    <n v="0"/>
    <n v="1327.51663385041"/>
    <n v="1687.44616016129"/>
    <n v="1327.51663385041"/>
    <n v="348.113777272883"/>
    <n v="432.90216794786102"/>
    <n v="348.113777272883"/>
    <n v="1687.44616016129"/>
    <n v="99.144897776808804"/>
    <n v="432.90216794786102"/>
    <n v="25.434909985185701"/>
    <n v="195.94395492898201"/>
    <n v="11.512570794887299"/>
    <n v="510.23923712965899"/>
    <n v="29.978803591636797"/>
    <n v="1584.2352131468899"/>
    <n v="93.080799832367504"/>
    <n v="17.576141105964801"/>
    <n v="1.0326757406559801"/>
    <n v="33.646675568074002"/>
    <n v="1.9768904564085799"/>
    <n v="0.99999993667006504"/>
    <n v="5.87544028595808E-2"/>
    <n v="2.9881357855629198"/>
    <n v="0.17556614486268601"/>
    <n v="47.999999746680302"/>
    <n v="2.8202115009800401"/>
    <n v="70.058669847203404"/>
    <n v="4.1162555726911503"/>
    <n v="87.8749605620214"/>
    <n v="10.3871111775439"/>
    <n v="33.987753569159402"/>
    <n v="4.01746496089355"/>
    <n v="1327.51663385041"/>
    <n v="77.9974520476149"/>
    <n v="348.113777272883"/>
    <n v="20.453218406162399"/>
    <n v="153.03221035676"/>
    <n v="8.9913167072126701"/>
    <n v="396.16397612958099"/>
    <n v="23.276379326062298"/>
    <n v="1243.4324204371101"/>
    <n v="73.057133985728996"/>
    <n v="13.0000001508743"/>
    <n v="0.76380729441094297"/>
    <n v="27.874740917235599"/>
    <n v="1.6377638611771799"/>
    <n v="0.99999993667006504"/>
    <n v="5.87544028595808E-2"/>
    <n v="1.99999989639036"/>
    <n v="0.11750880707346401"/>
    <n v="40.209477290511103"/>
    <n v="2.3624839771158102"/>
    <n v="59.999999743653497"/>
    <n v="3.52526437976812"/>
    <n v="67.633208611758207"/>
    <n v="7.9944691030447004"/>
    <n v="26.943060415545901"/>
    <n v="3.18475891436713"/>
    <m/>
    <m/>
    <m/>
    <m/>
    <m/>
    <m/>
    <m/>
    <m/>
    <m/>
    <m/>
    <m/>
    <m/>
    <m/>
    <m/>
    <m/>
    <m/>
    <m/>
    <m/>
    <m/>
    <m/>
    <m/>
    <m/>
    <m/>
    <m/>
    <m/>
    <m/>
    <m/>
    <m/>
    <m/>
    <m/>
    <m/>
    <m/>
    <m/>
    <m/>
    <m/>
    <m/>
    <m/>
    <m/>
    <m/>
    <m/>
    <m/>
    <m/>
    <m/>
    <m/>
    <m/>
    <m/>
    <m/>
    <m/>
    <m/>
    <m/>
    <m/>
    <m/>
    <n v="456"/>
    <n v="197"/>
    <n v="513"/>
    <x v="15"/>
    <n v="19"/>
    <n v="36"/>
    <n v="1"/>
    <n v="3"/>
    <n v="48"/>
    <n v="71"/>
    <n v="92"/>
    <n v="35"/>
  </r>
  <r>
    <s v="34001010104"/>
    <s v="New Jersey"/>
    <x v="0"/>
    <x v="0"/>
    <n v="1491"/>
    <n v="789"/>
    <n v="0"/>
    <n v="3"/>
    <n v="0.2012072434607646"/>
    <x v="0"/>
    <n v="0"/>
    <n v="0"/>
    <n v="0"/>
    <n v="0"/>
    <n v="0"/>
    <n v="4.0425531914893602"/>
    <n v="90156"/>
    <n v="0"/>
    <n v="0"/>
    <n v="0"/>
    <n v="0"/>
    <n v="0"/>
    <n v="0"/>
    <n v="0"/>
    <n v="0"/>
    <n v="0"/>
    <n v="365.50454672513303"/>
    <n v="0"/>
    <n v="0"/>
    <n v="56.748313726304303"/>
    <n v="0"/>
    <n v="365.50454672513303"/>
    <n v="24.514054106313399"/>
    <n v="56.748313726304303"/>
    <n v="3.8060572586387895"/>
    <n v="43.6826261548267"/>
    <n v="2.9297535985799299"/>
    <n v="81.670814569544703"/>
    <n v="5.47758649024445"/>
    <n v="337.64136483607598"/>
    <n v="22.645296098998998"/>
    <n v="6.8701797705143699"/>
    <n v="0.46077664456836803"/>
    <n v="8.2284951265901292"/>
    <n v="0.55187760741717895"/>
    <n v="0"/>
    <n v="0"/>
    <n v="0.51360034942626998"/>
    <n v="3.4446703516181697E-2"/>
    <n v="12.2509091626853"/>
    <n v="0.82165722083737591"/>
    <n v="17.613445192226202"/>
    <n v="1.1813175849916999"/>
    <n v="17.223111182418499"/>
    <n v="2.1829038254015902"/>
    <n v="20.672428604961201"/>
    <n v="2.6200796710977401"/>
    <n v="0"/>
    <n v="0"/>
    <n v="0"/>
    <n v="0"/>
    <n v="0"/>
    <n v="0"/>
    <n v="0"/>
    <n v="0"/>
    <n v="0"/>
    <n v="0"/>
    <n v="0"/>
    <n v="0"/>
    <n v="0"/>
    <n v="0"/>
    <n v="0"/>
    <n v="0"/>
    <n v="0"/>
    <n v="0"/>
    <n v="0"/>
    <n v="0"/>
    <n v="0"/>
    <n v="0"/>
    <n v="0"/>
    <n v="0"/>
    <n v="0"/>
    <n v="0"/>
    <m/>
    <m/>
    <m/>
    <m/>
    <m/>
    <m/>
    <m/>
    <m/>
    <m/>
    <m/>
    <m/>
    <m/>
    <m/>
    <m/>
    <m/>
    <m/>
    <m/>
    <m/>
    <m/>
    <m/>
    <m/>
    <m/>
    <m/>
    <m/>
    <m/>
    <m/>
    <m/>
    <m/>
    <m/>
    <m/>
    <m/>
    <m/>
    <m/>
    <m/>
    <m/>
    <m/>
    <m/>
    <m/>
    <m/>
    <m/>
    <m/>
    <m/>
    <m/>
    <m/>
    <m/>
    <m/>
    <m/>
    <m/>
    <m/>
    <m/>
    <m/>
    <m/>
    <n v="214"/>
    <n v="211"/>
    <n v="305"/>
    <x v="16"/>
    <n v="47"/>
    <n v="35"/>
    <n v="0"/>
    <n v="1"/>
    <n v="65"/>
    <n v="107"/>
    <n v="61"/>
    <n v="75"/>
  </r>
  <r>
    <s v="34001010105"/>
    <s v="New Jersey"/>
    <x v="0"/>
    <x v="0"/>
    <n v="2760"/>
    <n v="1192"/>
    <n v="0"/>
    <n v="0"/>
    <n v="0"/>
    <x v="0"/>
    <n v="0"/>
    <n v="0"/>
    <n v="0"/>
    <n v="0"/>
    <n v="0"/>
    <n v="16.099071207430299"/>
    <n v="94464"/>
    <n v="0"/>
    <n v="1"/>
    <n v="0"/>
    <n v="1"/>
    <n v="0"/>
    <n v="0"/>
    <n v="0"/>
    <n v="0"/>
    <n v="61.761788713047302"/>
    <n v="1318.59815849387"/>
    <n v="61.761788713047302"/>
    <n v="17.094115545478399"/>
    <n v="322.97074909412203"/>
    <n v="17.094115545478399"/>
    <n v="1318.59815849387"/>
    <n v="47.775295597604"/>
    <n v="322.97074909412203"/>
    <n v="11.701838735294299"/>
    <n v="199.75165828703001"/>
    <n v="7.2373789234431305"/>
    <n v="283.57030013934099"/>
    <n v="10.274286236932701"/>
    <n v="958.81154945248295"/>
    <n v="34.7395488932059"/>
    <n v="86.239822726722196"/>
    <n v="3.1246312582145701"/>
    <n v="163.40338171488801"/>
    <n v="5.92041238097422"/>
    <n v="0.55971191823482502"/>
    <n v="2.0279417327348701E-2"/>
    <n v="4.97263836860657"/>
    <n v="0.18016805683357101"/>
    <n v="104.611034841037"/>
    <n v="3.7902548855447997"/>
    <n v="121.695179493821"/>
    <n v="4.4092456338341099"/>
    <n v="44.4934215469912"/>
    <n v="3.73266959286839"/>
    <n v="34.555211402872402"/>
    <n v="2.8989271311134499"/>
    <n v="61.761788713047302"/>
    <n v="2.2377459678640301"/>
    <n v="17.094115545478399"/>
    <n v="0.61935201251733396"/>
    <n v="5.8350791976699803"/>
    <n v="0.21141591295905701"/>
    <n v="23.0606230263074"/>
    <n v="0.83552981979374796"/>
    <n v="55.704067829414299"/>
    <n v="2.01826332715269"/>
    <n v="2.35230157241676"/>
    <n v="8.5228317841187104E-2"/>
    <n v="1.95135574508458"/>
    <n v="7.0701295111760293E-2"/>
    <n v="0"/>
    <n v="0"/>
    <n v="0"/>
    <n v="0"/>
    <n v="1.75406269163796"/>
    <n v="6.3552996073839005E-2"/>
    <n v="2.1048646670969902"/>
    <n v="7.6263212575977901E-2"/>
    <n v="2.31629040312691"/>
    <n v="0.19431966469185502"/>
    <n v="1.7856412739965899"/>
    <n v="0.14980212030172702"/>
    <m/>
    <m/>
    <m/>
    <m/>
    <m/>
    <m/>
    <m/>
    <m/>
    <m/>
    <m/>
    <m/>
    <m/>
    <m/>
    <m/>
    <m/>
    <m/>
    <m/>
    <m/>
    <m/>
    <m/>
    <m/>
    <m/>
    <m/>
    <m/>
    <m/>
    <m/>
    <m/>
    <m/>
    <m/>
    <m/>
    <m/>
    <m/>
    <m/>
    <m/>
    <m/>
    <m/>
    <m/>
    <m/>
    <m/>
    <m/>
    <m/>
    <m/>
    <m/>
    <m/>
    <m/>
    <m/>
    <m/>
    <m/>
    <m/>
    <m/>
    <m/>
    <m/>
    <n v="606"/>
    <n v="477"/>
    <n v="542"/>
    <x v="17"/>
    <n v="175"/>
    <n v="322"/>
    <n v="2"/>
    <n v="8"/>
    <n v="245"/>
    <n v="317"/>
    <n v="86"/>
    <n v="67"/>
  </r>
  <r>
    <s v="34001010200"/>
    <s v="New Jersey"/>
    <x v="0"/>
    <x v="0"/>
    <n v="5890"/>
    <n v="2227"/>
    <n v="0"/>
    <n v="150"/>
    <n v="2.5466893039049237"/>
    <x v="0"/>
    <n v="0"/>
    <n v="0"/>
    <n v="0"/>
    <n v="0"/>
    <n v="0"/>
    <n v="1.8204095921582402"/>
    <n v="93042"/>
    <n v="0"/>
    <n v="1"/>
    <n v="0"/>
    <n v="1"/>
    <n v="0"/>
    <n v="0"/>
    <n v="0"/>
    <n v="0"/>
    <n v="173.47657059133101"/>
    <n v="2406.2455416481498"/>
    <n v="173.47657059133101"/>
    <n v="10.0737888864242"/>
    <n v="218.99556457319201"/>
    <n v="10.0737888864242"/>
    <n v="2406.2455416481498"/>
    <n v="40.853065223228398"/>
    <n v="218.99556457319201"/>
    <n v="3.7180910793411099"/>
    <n v="480.631855688494"/>
    <n v="8.1601333733190895"/>
    <n v="490.877250371777"/>
    <n v="8.3340789536804287"/>
    <n v="2128.9554292183602"/>
    <n v="36.145253467204803"/>
    <n v="120.476034894064"/>
    <n v="2.0454335296105901"/>
    <n v="79.147811857230394"/>
    <n v="1.34376590589525"/>
    <n v="0"/>
    <n v="0"/>
    <n v="0.99824482202529896"/>
    <n v="1.6948129406202002E-2"/>
    <n v="76.668015660172401"/>
    <n v="1.30166410288917"/>
    <n v="97.236290371991302"/>
    <n v="1.65087080427829"/>
    <n v="52.031306748787799"/>
    <n v="2.3363855747098197"/>
    <n v="27.8922567044897"/>
    <n v="1.25245876535652"/>
    <n v="173.47657059133101"/>
    <n v="2.9452728453536601"/>
    <n v="10.0737888864242"/>
    <n v="0.17103206937901799"/>
    <n v="39.155261733103501"/>
    <n v="0.66477524164861701"/>
    <n v="32.6041328432038"/>
    <n v="0.55355064249921604"/>
    <n v="163.29190421477"/>
    <n v="2.7723583058534702"/>
    <n v="4.0416116470005399"/>
    <n v="6.8618194346358893E-2"/>
    <n v="3.3183247707784198"/>
    <n v="5.6338281337494397E-2"/>
    <n v="0"/>
    <n v="0"/>
    <n v="0"/>
    <n v="0"/>
    <n v="2.82473075948656"/>
    <n v="4.7958077410637602E-2"/>
    <n v="7.0789310846012103"/>
    <n v="0.120185587174893"/>
    <n v="4.8742307985667104"/>
    <n v="0.21886981583146398"/>
    <n v="2.0589423178462298"/>
    <n v="9.2453629000728801E-2"/>
    <m/>
    <m/>
    <m/>
    <m/>
    <m/>
    <m/>
    <m/>
    <m/>
    <m/>
    <m/>
    <m/>
    <m/>
    <m/>
    <m/>
    <m/>
    <m/>
    <m/>
    <m/>
    <m/>
    <m/>
    <m/>
    <m/>
    <m/>
    <m/>
    <m/>
    <m/>
    <m/>
    <m/>
    <m/>
    <m/>
    <m/>
    <m/>
    <m/>
    <m/>
    <m/>
    <m/>
    <m/>
    <m/>
    <m/>
    <m/>
    <m/>
    <m/>
    <m/>
    <m/>
    <m/>
    <m/>
    <m/>
    <m/>
    <m/>
    <m/>
    <m/>
    <m/>
    <n v="751"/>
    <n v="1193"/>
    <n v="1087"/>
    <x v="18"/>
    <n v="280"/>
    <n v="182"/>
    <n v="0"/>
    <n v="21"/>
    <n v="233"/>
    <n v="362"/>
    <n v="104"/>
    <n v="70"/>
  </r>
  <r>
    <s v="34001010300"/>
    <s v="New Jersey"/>
    <x v="0"/>
    <x v="0"/>
    <n v="2521"/>
    <n v="952"/>
    <n v="0"/>
    <n v="0"/>
    <n v="0"/>
    <x v="0"/>
    <n v="1"/>
    <n v="0"/>
    <n v="0"/>
    <n v="0"/>
    <n v="1"/>
    <n v="17.955112219451401"/>
    <n v="44841"/>
    <n v="0"/>
    <n v="1"/>
    <n v="0"/>
    <n v="1"/>
    <n v="0"/>
    <n v="0"/>
    <n v="0"/>
    <n v="0"/>
    <n v="36.1413383483887"/>
    <n v="1522.4276673414299"/>
    <n v="36.1413383483887"/>
    <n v="20.298559188842798"/>
    <n v="716.81762962834898"/>
    <n v="20.298559188842798"/>
    <n v="1522.4276673414299"/>
    <n v="60.3898321039837"/>
    <n v="716.81762962834898"/>
    <n v="28.433860754793699"/>
    <n v="346.46840664371803"/>
    <n v="13.7432926078429"/>
    <n v="198.95263811945901"/>
    <n v="7.8918142847861601"/>
    <n v="622.34512475470501"/>
    <n v="24.686438903399697"/>
    <n v="394.186281710863"/>
    <n v="15.6361079615574"/>
    <n v="369.971985518932"/>
    <n v="14.6756043442655"/>
    <n v="0"/>
    <n v="0"/>
    <n v="5.1291632261127198"/>
    <n v="0.20345748616075898"/>
    <n v="130.79510846885401"/>
    <n v="5.1882232633420804"/>
    <n v="152.04231931234199"/>
    <n v="6.0310321028299301"/>
    <n v="64.727565397941405"/>
    <n v="6.7991140123888005"/>
    <n v="122.45467364612"/>
    <n v="12.8628858871975"/>
    <n v="36.1413383483887"/>
    <n v="1.43361119985675"/>
    <n v="20.298559188842798"/>
    <n v="0.80517886508698"/>
    <n v="0.65414190292358398"/>
    <n v="2.59477153083532E-2"/>
    <n v="11.1204128265381"/>
    <n v="0.44111117915660797"/>
    <n v="26.4927463531494"/>
    <n v="1.0508824416164"/>
    <n v="6.7049546241760298"/>
    <n v="0.26596408663927101"/>
    <n v="2.1259613037109402"/>
    <n v="8.4330079480798806E-2"/>
    <n v="0"/>
    <n v="0"/>
    <n v="0"/>
    <n v="0"/>
    <n v="0.81767737865447998"/>
    <n v="3.2434644135441504E-2"/>
    <n v="0.65414190292358398"/>
    <n v="2.59477153083532E-2"/>
    <n v="0.95213228464126598"/>
    <n v="0.10001389544551101"/>
    <n v="4.1647152900695801"/>
    <n v="0.43747009349470406"/>
    <m/>
    <m/>
    <m/>
    <m/>
    <m/>
    <m/>
    <m/>
    <m/>
    <m/>
    <m/>
    <m/>
    <m/>
    <m/>
    <m/>
    <m/>
    <m/>
    <m/>
    <m/>
    <m/>
    <m/>
    <m/>
    <m/>
    <m/>
    <m/>
    <m/>
    <m/>
    <m/>
    <m/>
    <m/>
    <m/>
    <m/>
    <m/>
    <m/>
    <m/>
    <m/>
    <m/>
    <m/>
    <m/>
    <m/>
    <m/>
    <m/>
    <m/>
    <m/>
    <m/>
    <m/>
    <m/>
    <m/>
    <m/>
    <m/>
    <m/>
    <m/>
    <m/>
    <n v="1084"/>
    <n v="559"/>
    <n v="344"/>
    <x v="19"/>
    <n v="552"/>
    <n v="485"/>
    <n v="0"/>
    <n v="11"/>
    <n v="217"/>
    <n v="269"/>
    <n v="116"/>
    <n v="193"/>
  </r>
  <r>
    <s v="34001010401"/>
    <s v="New Jersey"/>
    <x v="0"/>
    <x v="1"/>
    <n v="5536"/>
    <n v="2230"/>
    <n v="0"/>
    <n v="0"/>
    <n v="0"/>
    <x v="0"/>
    <n v="0"/>
    <n v="0"/>
    <n v="0"/>
    <n v="0"/>
    <n v="0"/>
    <n v="1.9283276450511901"/>
    <n v="96895"/>
    <n v="0"/>
    <n v="0"/>
    <n v="0"/>
    <n v="0"/>
    <n v="0"/>
    <n v="0"/>
    <n v="0"/>
    <n v="0"/>
    <m/>
    <m/>
    <m/>
    <m/>
    <m/>
    <m/>
    <n v="4964.7501287047298"/>
    <n v="89.681180070533401"/>
    <n v="315.71790251650299"/>
    <n v="5.7029967940119697"/>
    <n v="1039.63528036463"/>
    <n v="18.779539023927498"/>
    <n v="776.87936339217504"/>
    <n v="14.033225494800799"/>
    <n v="4326.1551191345397"/>
    <n v="78.145865591303092"/>
    <n v="355.417345811122"/>
    <n v="6.4201110153743093"/>
    <n v="96.600667212587695"/>
    <n v="1.7449542487822898"/>
    <n v="0"/>
    <n v="0"/>
    <n v="10.335015352116899"/>
    <n v="0.18668741604257402"/>
    <n v="176.241964342475"/>
    <n v="3.1835614946256299"/>
    <n v="262.45926666589997"/>
    <n v="4.7409549614505098"/>
    <n v="58.6408619213069"/>
    <n v="2.62963506373573"/>
    <n v="98.277951884668894"/>
    <n v="4.4070830441555495"/>
    <n v="4634.6621537330702"/>
    <n v="83.718608268299704"/>
    <n v="271.48976566893901"/>
    <n v="4.9040781370834408"/>
    <n v="956.323583911897"/>
    <n v="17.274631212281399"/>
    <n v="738.84727395408902"/>
    <n v="13.3462296595753"/>
    <n v="4087.9553998363699"/>
    <n v="73.843124997044299"/>
    <n v="295.57743298955398"/>
    <n v="5.3391877346378998"/>
    <n v="93.000000115913295"/>
    <n v="1.6799132968915003"/>
    <n v="0"/>
    <n v="0"/>
    <n v="10.000000103609599"/>
    <n v="0.18063584002184999"/>
    <n v="148.129304379627"/>
    <n v="2.67574610512332"/>
    <n v="216.88810899252701"/>
    <n v="3.9177765352696299"/>
    <n v="47.0146291054659"/>
    <n v="2.1082793320836699"/>
    <n v="92.154524858005701"/>
    <n v="4.13248990394644"/>
    <m/>
    <m/>
    <m/>
    <m/>
    <m/>
    <m/>
    <m/>
    <m/>
    <m/>
    <m/>
    <m/>
    <m/>
    <m/>
    <m/>
    <m/>
    <m/>
    <m/>
    <m/>
    <m/>
    <m/>
    <m/>
    <m/>
    <m/>
    <m/>
    <m/>
    <m/>
    <m/>
    <m/>
    <m/>
    <m/>
    <m/>
    <m/>
    <m/>
    <m/>
    <m/>
    <m/>
    <m/>
    <m/>
    <m/>
    <m/>
    <m/>
    <m/>
    <m/>
    <m/>
    <m/>
    <m/>
    <m/>
    <m/>
    <m/>
    <m/>
    <m/>
    <m/>
    <n v="439"/>
    <n v="1145"/>
    <n v="947"/>
    <x v="20"/>
    <n v="418"/>
    <n v="99"/>
    <n v="1"/>
    <n v="12"/>
    <n v="207"/>
    <n v="350"/>
    <n v="87"/>
    <n v="114"/>
  </r>
  <r>
    <s v="34001010403"/>
    <s v="New Jersey"/>
    <x v="0"/>
    <x v="0"/>
    <n v="6992"/>
    <n v="2062"/>
    <n v="0"/>
    <n v="409"/>
    <n v="5.8495423340961095"/>
    <x v="0"/>
    <n v="0"/>
    <n v="0"/>
    <n v="0"/>
    <n v="1"/>
    <n v="0"/>
    <n v="5.8691420871387905"/>
    <n v="85875"/>
    <n v="1"/>
    <n v="1"/>
    <n v="1"/>
    <n v="1"/>
    <n v="1"/>
    <n v="0"/>
    <n v="0"/>
    <n v="1"/>
    <n v="6992.0000050520503"/>
    <n v="6992.0000050520503"/>
    <n v="6992.0000050520503"/>
    <n v="1708.1665491352001"/>
    <n v="1708.1665491352001"/>
    <n v="1708.1665491352001"/>
    <n v="6992.0000050520503"/>
    <n v="100.00000007225501"/>
    <n v="1708.1665491352001"/>
    <n v="24.4302996157781"/>
    <n v="1860.99999305561"/>
    <n v="26.616132623793"/>
    <n v="1004.99999777777"/>
    <n v="14.373569762267898"/>
    <n v="4027.99998580394"/>
    <n v="57.608695449141102"/>
    <n v="742.99999647736695"/>
    <n v="10.6264301555688"/>
    <n v="1569.9999984097101"/>
    <n v="22.454233386866502"/>
    <n v="0"/>
    <n v="0"/>
    <n v="30.999999942258"/>
    <n v="0.44336384356776304"/>
    <n v="619.99999731996104"/>
    <n v="8.8672768495417795"/>
    <n v="932.99999643573301"/>
    <n v="13.3438214593211"/>
    <n v="177.988239693845"/>
    <n v="8.6318253973736692"/>
    <n v="290.38256798445502"/>
    <n v="14.082568767432399"/>
    <n v="6992.0000050520503"/>
    <n v="100.00000007225501"/>
    <n v="1708.1665491352001"/>
    <n v="24.4302996157781"/>
    <n v="1860.99999305561"/>
    <n v="26.616132623793"/>
    <n v="1004.99999777777"/>
    <n v="14.373569762267898"/>
    <n v="4027.99998580394"/>
    <n v="57.608695449141102"/>
    <n v="742.99999647736695"/>
    <n v="10.6264301555688"/>
    <n v="1569.9999984097101"/>
    <n v="22.454233386866502"/>
    <n v="0"/>
    <n v="0"/>
    <n v="30.999999942258"/>
    <n v="0.44336384356776304"/>
    <n v="619.99999731996104"/>
    <n v="8.8672768495417795"/>
    <n v="932.99999643573301"/>
    <n v="13.3438214593211"/>
    <n v="177.988239693845"/>
    <n v="8.6318253973736692"/>
    <n v="290.38256798445502"/>
    <n v="14.082568767432399"/>
    <m/>
    <m/>
    <m/>
    <m/>
    <m/>
    <m/>
    <m/>
    <m/>
    <m/>
    <m/>
    <m/>
    <m/>
    <m/>
    <m/>
    <m/>
    <m/>
    <m/>
    <m/>
    <m/>
    <m/>
    <m/>
    <m/>
    <m/>
    <m/>
    <m/>
    <m/>
    <m/>
    <m/>
    <m/>
    <m/>
    <m/>
    <m/>
    <m/>
    <m/>
    <m/>
    <m/>
    <m/>
    <m/>
    <m/>
    <m/>
    <m/>
    <m/>
    <m/>
    <m/>
    <m/>
    <m/>
    <m/>
    <m/>
    <m/>
    <m/>
    <m/>
    <m/>
    <n v="1541"/>
    <n v="1861"/>
    <n v="1005"/>
    <x v="21"/>
    <n v="743"/>
    <n v="1570"/>
    <n v="0"/>
    <n v="31"/>
    <n v="620"/>
    <n v="933"/>
    <n v="170"/>
    <n v="307"/>
  </r>
  <r>
    <s v="34001010501"/>
    <s v="New Jersey"/>
    <x v="0"/>
    <x v="0"/>
    <n v="7299"/>
    <n v="3189"/>
    <n v="0"/>
    <n v="10"/>
    <n v="0.13700506918755995"/>
    <x v="0"/>
    <n v="0"/>
    <n v="0"/>
    <n v="0"/>
    <n v="1"/>
    <n v="0"/>
    <n v="4.4541484716157198"/>
    <n v="92177"/>
    <n v="1"/>
    <n v="1"/>
    <n v="1"/>
    <n v="1"/>
    <n v="1"/>
    <n v="0"/>
    <n v="0"/>
    <n v="1"/>
    <n v="7211.7343363802902"/>
    <n v="7298.9999732863198"/>
    <n v="7211.7343363802902"/>
    <n v="1052.12613695448"/>
    <n v="1065.67514331692"/>
    <n v="1052.12613695448"/>
    <n v="7298.9999732863198"/>
    <n v="99.9999996340091"/>
    <n v="1065.67514331692"/>
    <n v="14.6002896741598"/>
    <n v="1319.99999381571"/>
    <n v="18.084669048029902"/>
    <n v="1750.9999918747901"/>
    <n v="23.9895875034222"/>
    <n v="6534.9999918548001"/>
    <n v="89.532812602476994"/>
    <n v="314.00000064457998"/>
    <n v="4.3019591813204503"/>
    <n v="235.00000014458101"/>
    <n v="3.2196191278884898"/>
    <n v="1.99999995250255"/>
    <n v="2.74010131867728E-2"/>
    <n v="8.0000001528451303"/>
    <n v="0.10960405744410401"/>
    <n v="205.00000019669099"/>
    <n v="2.8086039210397402"/>
    <n v="356.99999918509297"/>
    <n v="4.8910809588312505"/>
    <n v="152.854850143314"/>
    <n v="4.7931906598718799"/>
    <n v="106.47228498390299"/>
    <n v="3.3387358100941804"/>
    <n v="7211.7343363802902"/>
    <n v="98.804416171808398"/>
    <n v="1052.12613695448"/>
    <n v="14.4146614187488"/>
    <n v="1311.4785725992799"/>
    <n v="17.967921257696602"/>
    <n v="1703.9414293427201"/>
    <n v="23.344861341864899"/>
    <n v="6453.4420147446499"/>
    <n v="88.415426972799708"/>
    <n v="311.56134482297301"/>
    <n v="4.2685483603640701"/>
    <n v="232.32271753553499"/>
    <n v="3.1829389989797905"/>
    <n v="1.99999995250255"/>
    <n v="2.74010131867728E-2"/>
    <n v="8.0000001528451303"/>
    <n v="0.10960405744410401"/>
    <n v="204.408278859082"/>
    <n v="2.8004970387598598"/>
    <n v="355.22774960659399"/>
    <n v="4.8668002412192699"/>
    <n v="152.854850143314"/>
    <n v="4.7931906598718799"/>
    <n v="105.01179569849199"/>
    <n v="3.2929380902631604"/>
    <m/>
    <m/>
    <m/>
    <m/>
    <m/>
    <m/>
    <m/>
    <m/>
    <m/>
    <m/>
    <m/>
    <m/>
    <m/>
    <m/>
    <m/>
    <m/>
    <m/>
    <m/>
    <m/>
    <m/>
    <m/>
    <m/>
    <m/>
    <m/>
    <m/>
    <m/>
    <m/>
    <m/>
    <m/>
    <m/>
    <m/>
    <m/>
    <m/>
    <m/>
    <m/>
    <m/>
    <m/>
    <m/>
    <m/>
    <m/>
    <m/>
    <m/>
    <m/>
    <m/>
    <m/>
    <m/>
    <m/>
    <m/>
    <m/>
    <m/>
    <m/>
    <m/>
    <n v="1002"/>
    <n v="1320"/>
    <n v="1751"/>
    <x v="22"/>
    <n v="314"/>
    <n v="235"/>
    <n v="2"/>
    <n v="8"/>
    <n v="205"/>
    <n v="357"/>
    <n v="162"/>
    <n v="103"/>
  </r>
  <r>
    <s v="34001010503"/>
    <s v="New Jersey"/>
    <x v="0"/>
    <x v="0"/>
    <n v="7718"/>
    <n v="3100"/>
    <n v="0"/>
    <n v="0"/>
    <n v="0"/>
    <x v="1"/>
    <n v="1"/>
    <n v="1"/>
    <n v="1"/>
    <n v="1"/>
    <n v="1"/>
    <n v="14.890451717608899"/>
    <n v="46992"/>
    <n v="1"/>
    <n v="1"/>
    <n v="1"/>
    <n v="1"/>
    <n v="1"/>
    <n v="0"/>
    <n v="0"/>
    <n v="1"/>
    <n v="7200.1587280891799"/>
    <n v="7717.99993690475"/>
    <n v="7200.1587280891799"/>
    <n v="3609.0349932214399"/>
    <n v="3819.3290539434302"/>
    <n v="3609.0349932214399"/>
    <n v="7717.99993690475"/>
    <n v="99.999999182492203"/>
    <n v="3819.3290539434302"/>
    <n v="49.485994479702399"/>
    <n v="1964.9999774246501"/>
    <n v="25.459963428668704"/>
    <n v="661.99999056107595"/>
    <n v="8.577351523206481"/>
    <n v="3913.9999739119198"/>
    <n v="50.712619511686"/>
    <n v="2133.9999805308098"/>
    <n v="27.6496499161805"/>
    <n v="866.99998953922704"/>
    <n v="11.233480040674101"/>
    <n v="2.0000000596046399"/>
    <n v="2.5913449852353502E-2"/>
    <n v="20.999999603722198"/>
    <n v="0.2720912102063"/>
    <n v="779.99999259810795"/>
    <n v="10.106245045324"/>
    <n v="1327.99997675081"/>
    <n v="17.206529887934799"/>
    <n v="275.88526015653798"/>
    <n v="8.8995245211786393"/>
    <n v="388.52512554594801"/>
    <n v="12.533068565998301"/>
    <n v="7200.1587280891799"/>
    <n v="93.290473284389392"/>
    <n v="3609.0349932214399"/>
    <n v="46.761272262521899"/>
    <n v="1836.36230127504"/>
    <n v="23.793240493327801"/>
    <n v="626.23910504303103"/>
    <n v="8.1140075802414007"/>
    <n v="3589.5332982131699"/>
    <n v="46.508594172235902"/>
    <n v="2022.4944705507901"/>
    <n v="26.204903738673103"/>
    <n v="825.17262250169199"/>
    <n v="10.6915343677338"/>
    <n v="2.0000000596046399"/>
    <n v="2.5913449852353502E-2"/>
    <n v="18.6382808289491"/>
    <n v="0.24149107060053199"/>
    <n v="742.32005713161004"/>
    <n v="9.6180365007982704"/>
    <n v="1267.08943542872"/>
    <n v="16.417328782439998"/>
    <n v="275.87370149716298"/>
    <n v="8.8991516611988111"/>
    <n v="361.25763983981301"/>
    <n v="11.653472252897199"/>
    <m/>
    <m/>
    <m/>
    <m/>
    <m/>
    <m/>
    <m/>
    <m/>
    <m/>
    <m/>
    <m/>
    <m/>
    <m/>
    <m/>
    <m/>
    <m/>
    <m/>
    <m/>
    <m/>
    <m/>
    <m/>
    <m/>
    <m/>
    <m/>
    <m/>
    <m/>
    <m/>
    <m/>
    <m/>
    <m/>
    <m/>
    <m/>
    <m/>
    <m/>
    <m/>
    <m/>
    <m/>
    <m/>
    <m/>
    <m/>
    <m/>
    <m/>
    <m/>
    <m/>
    <m/>
    <m/>
    <m/>
    <m/>
    <m/>
    <m/>
    <m/>
    <m/>
    <n v="3473"/>
    <n v="1965"/>
    <n v="662"/>
    <x v="23"/>
    <n v="2134"/>
    <n v="867"/>
    <n v="2"/>
    <n v="21"/>
    <n v="780"/>
    <n v="1328"/>
    <n v="296"/>
    <n v="379"/>
  </r>
  <r>
    <s v="34001010505"/>
    <s v="New Jersey"/>
    <x v="0"/>
    <x v="1"/>
    <n v="3044"/>
    <n v="1030"/>
    <n v="0"/>
    <n v="36"/>
    <n v="1.1826544021024967"/>
    <x v="0"/>
    <n v="0"/>
    <n v="0"/>
    <n v="0"/>
    <n v="0"/>
    <n v="0"/>
    <n v="6.1429635145197299"/>
    <n v="91063"/>
    <n v="0"/>
    <n v="0"/>
    <n v="0"/>
    <n v="0"/>
    <n v="0"/>
    <n v="0"/>
    <n v="0"/>
    <n v="0"/>
    <m/>
    <m/>
    <m/>
    <m/>
    <m/>
    <m/>
    <n v="2650.1447935473998"/>
    <n v="87.061261286051192"/>
    <n v="463.23527857276002"/>
    <n v="15.2179789281459"/>
    <n v="596.95286738793902"/>
    <n v="19.6108037906682"/>
    <n v="297.801615369724"/>
    <n v="9.783233093617751"/>
    <n v="2209.3560044506198"/>
    <n v="72.58068345764201"/>
    <n v="125.66602902430201"/>
    <n v="4.1283189561202898"/>
    <n v="157.220860893809"/>
    <n v="5.1649428677335401"/>
    <n v="1"/>
    <n v="3.2851511169513799E-2"/>
    <n v="7.9999999660358299"/>
    <n v="0.26281208824033597"/>
    <n v="148.901884852927"/>
    <n v="4.8916519334075801"/>
    <n v="205.44379585885699"/>
    <n v="6.74913915436455"/>
    <n v="8.5242778676401905"/>
    <n v="0.82759979297477604"/>
    <n v="45.482235633749497"/>
    <n v="4.4157510324028602"/>
    <n v="1375.6280219403"/>
    <n v="45.191459327867904"/>
    <n v="292.01855510926202"/>
    <n v="9.5932508248771899"/>
    <n v="307.95267598997498"/>
    <n v="10.1167107749663"/>
    <n v="170.88874296167299"/>
    <n v="5.6139534481495899"/>
    <n v="1148.03096646831"/>
    <n v="37.714552117881297"/>
    <n v="68.8178415506991"/>
    <n v="2.2607700903646202"/>
    <n v="64.043228169874098"/>
    <n v="2.1039168255543399"/>
    <n v="1"/>
    <n v="3.2851511169513799E-2"/>
    <n v="5.51109001183067"/>
    <n v="0.181047635079851"/>
    <n v="88.224889606954093"/>
    <n v="2.8983209463519701"/>
    <n v="118.642277196024"/>
    <n v="3.89757809448174"/>
    <n v="2.6211126293710501"/>
    <n v="0.25447695430786904"/>
    <n v="24.209164203358799"/>
    <n v="2.3504042915882302"/>
    <m/>
    <m/>
    <m/>
    <m/>
    <m/>
    <m/>
    <m/>
    <m/>
    <m/>
    <m/>
    <m/>
    <m/>
    <m/>
    <m/>
    <m/>
    <m/>
    <m/>
    <m/>
    <m/>
    <m/>
    <m/>
    <m/>
    <m/>
    <m/>
    <m/>
    <m/>
    <m/>
    <m/>
    <m/>
    <m/>
    <m/>
    <m/>
    <m/>
    <m/>
    <m/>
    <m/>
    <m/>
    <m/>
    <m/>
    <m/>
    <m/>
    <m/>
    <m/>
    <m/>
    <m/>
    <m/>
    <m/>
    <m/>
    <m/>
    <m/>
    <m/>
    <m/>
    <n v="472"/>
    <n v="690"/>
    <n v="337"/>
    <x v="24"/>
    <n v="139"/>
    <n v="189"/>
    <n v="1"/>
    <n v="9"/>
    <n v="159"/>
    <n v="218"/>
    <n v="9"/>
    <n v="48"/>
  </r>
  <r>
    <s v="34001010506"/>
    <s v="New Jersey"/>
    <x v="0"/>
    <x v="0"/>
    <n v="5458"/>
    <n v="1853"/>
    <n v="0"/>
    <n v="0"/>
    <n v="0"/>
    <x v="0"/>
    <n v="0"/>
    <n v="0"/>
    <n v="0"/>
    <n v="1"/>
    <n v="0"/>
    <n v="8.3254134195019986"/>
    <n v="90475"/>
    <n v="1"/>
    <n v="1"/>
    <n v="1"/>
    <n v="1"/>
    <n v="1"/>
    <n v="0"/>
    <n v="0"/>
    <n v="1"/>
    <n v="2578.2544861291499"/>
    <n v="4972.35556472791"/>
    <n v="2578.2544861291499"/>
    <n v="461.574779597126"/>
    <n v="1051.15516847513"/>
    <n v="461.574779597126"/>
    <n v="4972.35556472791"/>
    <n v="91.102153989152001"/>
    <n v="1051.15516847513"/>
    <n v="19.2589807342457"/>
    <n v="1109.4202363131601"/>
    <n v="20.326497550625898"/>
    <n v="483.661630156341"/>
    <n v="8.8615175917248195"/>
    <n v="3723.0765449732999"/>
    <n v="68.213201630144809"/>
    <n v="281.33603992904301"/>
    <n v="5.1545628422323801"/>
    <n v="698.20017106681905"/>
    <n v="12.792234720901799"/>
    <n v="1.9999999740393799"/>
    <n v="3.6643458666899699E-2"/>
    <n v="18.974914766622099"/>
    <n v="0.34765325699197697"/>
    <n v="248.76789209076401"/>
    <n v="4.5578580449022299"/>
    <n v="367.19009720231401"/>
    <n v="6.7275576621896995"/>
    <n v="183.10132730930101"/>
    <n v="9.8813452406530597"/>
    <n v="158.36169961685101"/>
    <n v="8.5462331147788007"/>
    <n v="2578.2544861291499"/>
    <n v="47.238081460776002"/>
    <n v="461.574779597126"/>
    <n v="8.45684828869779"/>
    <n v="593.91308285217406"/>
    <n v="10.8815148928577"/>
    <n v="218.127909262206"/>
    <n v="3.9964805654490001"/>
    <n v="1993.76777816867"/>
    <n v="36.5292740595212"/>
    <n v="166.47153520244001"/>
    <n v="3.05004644929351"/>
    <n v="284.92382526120502"/>
    <n v="5.2202972748480203"/>
    <n v="1.9999999740393799"/>
    <n v="3.6643458666899699E-2"/>
    <n v="3.4671177706618401"/>
    <n v="6.3523594185816101E-2"/>
    <n v="127.624230455185"/>
    <n v="2.3382966371415401"/>
    <n v="225.370076031308"/>
    <n v="4.1291695865025204"/>
    <n v="82.482068280722203"/>
    <n v="4.4512718985818802"/>
    <n v="81.149362235499197"/>
    <n v="4.3793503634915902"/>
    <m/>
    <m/>
    <m/>
    <m/>
    <m/>
    <m/>
    <m/>
    <m/>
    <m/>
    <m/>
    <m/>
    <m/>
    <m/>
    <m/>
    <m/>
    <m/>
    <m/>
    <m/>
    <m/>
    <m/>
    <m/>
    <m/>
    <m/>
    <m/>
    <m/>
    <m/>
    <m/>
    <m/>
    <m/>
    <m/>
    <m/>
    <m/>
    <m/>
    <m/>
    <m/>
    <m/>
    <m/>
    <m/>
    <m/>
    <m/>
    <m/>
    <m/>
    <m/>
    <m/>
    <m/>
    <m/>
    <m/>
    <m/>
    <m/>
    <m/>
    <m/>
    <m/>
    <n v="1130"/>
    <n v="1222"/>
    <n v="560"/>
    <x v="25"/>
    <n v="299"/>
    <n v="728"/>
    <n v="2"/>
    <n v="19"/>
    <n v="270"/>
    <n v="402"/>
    <n v="193"/>
    <n v="169"/>
  </r>
  <r>
    <s v="34001010600"/>
    <s v="New Jersey"/>
    <x v="0"/>
    <x v="0"/>
    <n v="4243"/>
    <n v="1593"/>
    <n v="0"/>
    <n v="33"/>
    <n v="0.7777515908555267"/>
    <x v="1"/>
    <n v="1"/>
    <n v="1"/>
    <n v="0"/>
    <n v="0"/>
    <n v="1"/>
    <n v="19.381808968837099"/>
    <n v="48438"/>
    <n v="1"/>
    <n v="1"/>
    <n v="1"/>
    <n v="1"/>
    <n v="1"/>
    <n v="0"/>
    <n v="0"/>
    <n v="0"/>
    <n v="576.73961339050902"/>
    <n v="1890.1349424299899"/>
    <n v="576.73961339050902"/>
    <n v="156.630338998057"/>
    <n v="781.38230763649506"/>
    <n v="156.630338998057"/>
    <n v="1890.1349424299899"/>
    <n v="44.547135103228506"/>
    <n v="781.38230763649506"/>
    <n v="18.415797964565101"/>
    <n v="481.19719010737998"/>
    <n v="11.340966064279499"/>
    <n v="246.946613360827"/>
    <n v="5.8200945878111501"/>
    <n v="1190.0014687282901"/>
    <n v="28.046228346176999"/>
    <n v="373.27501392100697"/>
    <n v="8.7974313910206607"/>
    <n v="23.752222928218501"/>
    <n v="0.55979785359930601"/>
    <n v="2.0418880147772098"/>
    <n v="4.8123686419448801E-2"/>
    <n v="8.0397609237406904"/>
    <n v="0.189482934804164"/>
    <n v="293.02458703168702"/>
    <n v="6.9060708704144895"/>
    <n v="427.334062373145"/>
    <n v="10.0715074799233"/>
    <n v="79.253141387763904"/>
    <n v="4.9750873438646499"/>
    <n v="111.802418216676"/>
    <n v="7.0183564480022493"/>
    <n v="576.73961339050902"/>
    <n v="13.5927318734506"/>
    <n v="156.630338998057"/>
    <n v="3.69149985854482"/>
    <n v="209.07268090383101"/>
    <n v="4.9274730356783296"/>
    <n v="36.950572965899497"/>
    <n v="0.87085960325004697"/>
    <n v="210.98345101250399"/>
    <n v="4.9725065051261801"/>
    <n v="195.63148282468299"/>
    <n v="4.6106877875249399"/>
    <n v="1.0021834624931201"/>
    <n v="2.3619690372215899E-2"/>
    <n v="1.9997773617506001"/>
    <n v="4.7131212862375697E-2"/>
    <n v="4.03178815171123"/>
    <n v="9.5022110575329402E-2"/>
    <n v="163.090932012536"/>
    <n v="3.8437646008139397"/>
    <n v="232.83984470833099"/>
    <n v="5.4876230192866107"/>
    <n v="23.348839760610598"/>
    <n v="1.46571498811115"/>
    <n v="29.144641027264701"/>
    <n v="1.8295443206066999"/>
    <m/>
    <m/>
    <m/>
    <m/>
    <m/>
    <m/>
    <m/>
    <m/>
    <m/>
    <m/>
    <m/>
    <m/>
    <m/>
    <m/>
    <m/>
    <m/>
    <m/>
    <m/>
    <m/>
    <m/>
    <m/>
    <m/>
    <m/>
    <m/>
    <m/>
    <m/>
    <m/>
    <m/>
    <m/>
    <m/>
    <m/>
    <m/>
    <m/>
    <m/>
    <m/>
    <m/>
    <m/>
    <m/>
    <m/>
    <m/>
    <m/>
    <m/>
    <m/>
    <m/>
    <m/>
    <m/>
    <m/>
    <m/>
    <m/>
    <m/>
    <m/>
    <m/>
    <n v="1914"/>
    <n v="1056"/>
    <n v="501"/>
    <x v="26"/>
    <n v="761"/>
    <n v="94"/>
    <n v="4"/>
    <n v="16"/>
    <n v="697"/>
    <n v="1115"/>
    <n v="150"/>
    <n v="223"/>
  </r>
  <r>
    <s v="34001010700"/>
    <s v="New Jersey"/>
    <x v="0"/>
    <x v="1"/>
    <n v="6147"/>
    <n v="2154"/>
    <n v="0"/>
    <n v="87"/>
    <n v="1.4153245485602732"/>
    <x v="0"/>
    <n v="0"/>
    <n v="0"/>
    <n v="1"/>
    <n v="1"/>
    <n v="1"/>
    <n v="9.4232059020791397"/>
    <n v="75658"/>
    <n v="0"/>
    <n v="0"/>
    <n v="0"/>
    <n v="0"/>
    <n v="0"/>
    <n v="0"/>
    <n v="0"/>
    <n v="1"/>
    <m/>
    <m/>
    <m/>
    <m/>
    <m/>
    <m/>
    <n v="6147.0000044457802"/>
    <n v="100.00000007232399"/>
    <n v="1593.78750018042"/>
    <n v="25.927891657400696"/>
    <n v="1421.99999504473"/>
    <n v="23.133235644130899"/>
    <n v="818.00000099377701"/>
    <n v="13.3073043922853"/>
    <n v="5117.9999988297895"/>
    <n v="83.260126872129405"/>
    <n v="348.99999816789602"/>
    <n v="5.6775662626955601"/>
    <n v="42.000000424507498"/>
    <n v="0.68326013379709605"/>
    <n v="2.0000000529689701"/>
    <n v="3.2536197380331401E-2"/>
    <n v="13.999999725754799"/>
    <n v="0.22775337116894101"/>
    <n v="622.00000630019804"/>
    <n v="10.1187572197852"/>
    <n v="1046.0000068346001"/>
    <n v="17.016430890427799"/>
    <n v="111.194406298457"/>
    <n v="5.1622287046637299"/>
    <n v="213.22041401001101"/>
    <n v="9.8988121638816491"/>
    <n v="6089.6262606434702"/>
    <n v="99.066638370643702"/>
    <n v="1574.7597522066201"/>
    <n v="25.6183463837095"/>
    <n v="1404.88544610079"/>
    <n v="22.8548144802471"/>
    <n v="811.49818057851905"/>
    <n v="13.201532138905501"/>
    <n v="5065.8169851223902"/>
    <n v="82.4112084776703"/>
    <n v="348.99999816789602"/>
    <n v="5.6775662626955601"/>
    <n v="42.000000424507498"/>
    <n v="0.68326013379709605"/>
    <n v="2.0000000529689701"/>
    <n v="3.2536197380331401E-2"/>
    <n v="13.999999725754799"/>
    <n v="0.22775337116894101"/>
    <n v="616.80927559434099"/>
    <n v="10.034313902624699"/>
    <n v="1039.0120220655499"/>
    <n v="16.902749667570401"/>
    <n v="109.862414285543"/>
    <n v="5.1003906353548105"/>
    <n v="211.48176354555801"/>
    <n v="9.8180948721243197"/>
    <m/>
    <m/>
    <m/>
    <m/>
    <m/>
    <m/>
    <m/>
    <m/>
    <m/>
    <m/>
    <m/>
    <m/>
    <m/>
    <m/>
    <m/>
    <m/>
    <m/>
    <m/>
    <m/>
    <m/>
    <m/>
    <m/>
    <m/>
    <m/>
    <m/>
    <m/>
    <m/>
    <m/>
    <m/>
    <m/>
    <m/>
    <m/>
    <m/>
    <m/>
    <m/>
    <m/>
    <m/>
    <m/>
    <m/>
    <m/>
    <m/>
    <m/>
    <m/>
    <m/>
    <m/>
    <m/>
    <m/>
    <m/>
    <m/>
    <m/>
    <m/>
    <m/>
    <n v="1565"/>
    <n v="1422"/>
    <n v="818"/>
    <x v="27"/>
    <n v="349"/>
    <n v="42"/>
    <n v="2"/>
    <n v="14"/>
    <n v="622"/>
    <n v="1046"/>
    <n v="115"/>
    <n v="225"/>
  </r>
  <r>
    <s v="34001010800"/>
    <s v="New Jersey"/>
    <x v="0"/>
    <x v="0"/>
    <n v="3106"/>
    <n v="1161"/>
    <n v="0"/>
    <n v="202"/>
    <n v="6.5035415325177075"/>
    <x v="0"/>
    <n v="0"/>
    <n v="0"/>
    <n v="0"/>
    <n v="1"/>
    <n v="0"/>
    <n v="15.277777777777802"/>
    <n v="80357"/>
    <n v="1"/>
    <n v="1"/>
    <n v="1"/>
    <n v="1"/>
    <n v="1"/>
    <n v="0"/>
    <n v="0"/>
    <n v="1"/>
    <n v="587.66533648455504"/>
    <n v="1835.28123245906"/>
    <n v="587.66533648455504"/>
    <n v="158.18769291686499"/>
    <n v="494.02080964799097"/>
    <n v="158.18769291686499"/>
    <n v="1835.28123245906"/>
    <n v="59.0882560353852"/>
    <n v="494.02080964799097"/>
    <n v="15.9053705617512"/>
    <n v="359.677500521735"/>
    <n v="11.580086945323099"/>
    <n v="406.57045157828202"/>
    <n v="13.089840681850701"/>
    <n v="1525.04192227923"/>
    <n v="49.099868714720699"/>
    <n v="29.815817255268499"/>
    <n v="0.95994260319602309"/>
    <n v="15.163867619354299"/>
    <n v="0.48821209334688598"/>
    <n v="0"/>
    <n v="0"/>
    <n v="10.7006206193391"/>
    <n v="0.34451450802766004"/>
    <n v="254.55899427245501"/>
    <n v="8.1957177808259694"/>
    <n v="327.59001956424601"/>
    <n v="10.5470064251206"/>
    <n v="115.605247896736"/>
    <n v="9.9573856930866302"/>
    <n v="45.986617991791697"/>
    <n v="3.96094900876759"/>
    <n v="587.66533648455504"/>
    <n v="18.920326351724199"/>
    <n v="158.18769291686499"/>
    <n v="5.0929714396930104"/>
    <n v="113.647746468341"/>
    <n v="3.6589744516529703"/>
    <n v="121.186638605068"/>
    <n v="3.9016947393775898"/>
    <n v="455.695666021085"/>
    <n v="14.6714638126557"/>
    <n v="5.0651936796393802"/>
    <n v="0.163077710226638"/>
    <n v="4.5089626214466998"/>
    <n v="0.14516943404528998"/>
    <n v="0"/>
    <n v="0"/>
    <n v="4.4369010652953902"/>
    <n v="0.14284935818723099"/>
    <n v="117.958610475369"/>
    <n v="3.7977659522011904"/>
    <n v="141.00197183281099"/>
    <n v="4.5396642573345494"/>
    <n v="32.821736951027603"/>
    <n v="2.8270229931978998"/>
    <n v="13.056160591100699"/>
    <n v="1.12456163575372"/>
    <m/>
    <m/>
    <m/>
    <m/>
    <m/>
    <m/>
    <m/>
    <m/>
    <m/>
    <m/>
    <m/>
    <m/>
    <m/>
    <m/>
    <m/>
    <m/>
    <m/>
    <m/>
    <m/>
    <m/>
    <m/>
    <m/>
    <m/>
    <m/>
    <m/>
    <m/>
    <m/>
    <m/>
    <m/>
    <m/>
    <m/>
    <m/>
    <m/>
    <m/>
    <m/>
    <m/>
    <m/>
    <m/>
    <m/>
    <m/>
    <m/>
    <m/>
    <m/>
    <m/>
    <m/>
    <m/>
    <m/>
    <m/>
    <m/>
    <m/>
    <m/>
    <m/>
    <n v="814"/>
    <n v="622"/>
    <n v="756"/>
    <x v="28"/>
    <n v="73"/>
    <n v="31"/>
    <n v="0"/>
    <n v="19"/>
    <n v="447"/>
    <n v="622"/>
    <n v="181"/>
    <n v="72"/>
  </r>
  <r>
    <s v="34001010900"/>
    <s v="New Jersey"/>
    <x v="0"/>
    <x v="0"/>
    <n v="5880"/>
    <n v="2228"/>
    <n v="0"/>
    <n v="28"/>
    <n v="0.47619047619047622"/>
    <x v="0"/>
    <n v="0"/>
    <n v="0"/>
    <n v="0"/>
    <n v="0"/>
    <n v="0"/>
    <n v="9.6488116353316808"/>
    <n v="90448"/>
    <n v="1"/>
    <n v="1"/>
    <n v="1"/>
    <n v="1"/>
    <n v="1"/>
    <n v="0"/>
    <n v="0"/>
    <n v="0"/>
    <n v="1877.7323028778501"/>
    <n v="4195.4264112713599"/>
    <n v="1877.7323028778501"/>
    <n v="401.92974871344501"/>
    <n v="779.24157938879102"/>
    <n v="401.92974871344501"/>
    <n v="4195.4264112713599"/>
    <n v="71.3507893073361"/>
    <n v="779.24157938879102"/>
    <n v="13.252407812734502"/>
    <n v="974.73674436415399"/>
    <n v="16.577155516397198"/>
    <n v="576.43221967958596"/>
    <n v="9.8032690421698199"/>
    <n v="3523.2074868433201"/>
    <n v="59.918494674206201"/>
    <n v="170.103167633765"/>
    <n v="2.8929110141796701"/>
    <n v="91.074012222903505"/>
    <n v="1.5488777588929199"/>
    <n v="0.94787129695760097"/>
    <n v="1.61202601523402E-2"/>
    <n v="8.4079940796364099"/>
    <n v="0.14299309659245599"/>
    <n v="401.68587306142001"/>
    <n v="6.8313923990037395"/>
    <n v="651.78611608401104"/>
    <n v="11.0847978925852"/>
    <n v="93.428399482989306"/>
    <n v="4.1933752012113699"/>
    <n v="90.417349249445294"/>
    <n v="4.0582293199930595"/>
    <n v="1877.7323028778501"/>
    <n v="31.934222838058801"/>
    <n v="401.92974871344501"/>
    <n v="6.8355399441062001"/>
    <n v="465.51905039914499"/>
    <n v="7.9169906530466791"/>
    <n v="219.553676054931"/>
    <n v="3.7339060553559698"/>
    <n v="1531.8599484696599"/>
    <n v="26.052039939960199"/>
    <n v="100.304198820339"/>
    <n v="1.7058537214343299"/>
    <n v="43.1833331686503"/>
    <n v="0.73441042803827006"/>
    <n v="0.60905395913869098"/>
    <n v="1.0358060529569601E-2"/>
    <n v="1.1370040987385399"/>
    <n v="1.9336804400315401E-2"/>
    <n v="200.63876040512801"/>
    <n v="3.4122238164137499"/>
    <n v="326.093628112685"/>
    <n v="5.5458100019164096"/>
    <n v="20.567588712612601"/>
    <n v="0.92314132462354703"/>
    <n v="37.874346750417999"/>
    <n v="1.6999257966974002"/>
    <m/>
    <m/>
    <m/>
    <m/>
    <m/>
    <m/>
    <m/>
    <m/>
    <m/>
    <m/>
    <m/>
    <m/>
    <m/>
    <m/>
    <m/>
    <m/>
    <m/>
    <m/>
    <m/>
    <m/>
    <m/>
    <m/>
    <m/>
    <m/>
    <m/>
    <m/>
    <m/>
    <m/>
    <m/>
    <m/>
    <m/>
    <m/>
    <m/>
    <m/>
    <m/>
    <m/>
    <m/>
    <m/>
    <m/>
    <m/>
    <m/>
    <m/>
    <m/>
    <m/>
    <m/>
    <m/>
    <m/>
    <m/>
    <m/>
    <m/>
    <m/>
    <m/>
    <n v="989"/>
    <n v="1417"/>
    <n v="818"/>
    <x v="29"/>
    <n v="250"/>
    <n v="108"/>
    <n v="1"/>
    <n v="10"/>
    <n v="723"/>
    <n v="1113"/>
    <n v="152"/>
    <n v="125"/>
  </r>
  <r>
    <s v="34001011000"/>
    <s v="New Jersey"/>
    <x v="0"/>
    <x v="1"/>
    <n v="2666"/>
    <n v="953"/>
    <n v="0"/>
    <n v="50"/>
    <n v="1.8754688672168043"/>
    <x v="0"/>
    <n v="0"/>
    <n v="0"/>
    <n v="0"/>
    <n v="0"/>
    <n v="0"/>
    <n v="5.5290373906125696"/>
    <n v="99545"/>
    <n v="0"/>
    <n v="0"/>
    <n v="0"/>
    <n v="0"/>
    <n v="0"/>
    <n v="0"/>
    <n v="0"/>
    <n v="0"/>
    <m/>
    <m/>
    <m/>
    <m/>
    <m/>
    <m/>
    <n v="1739.18407730531"/>
    <n v="65.235711826905899"/>
    <n v="362.23745506348502"/>
    <n v="13.587301390228202"/>
    <n v="422.77992708038101"/>
    <n v="15.8582118184689"/>
    <n v="221.99243585116301"/>
    <n v="8.3267980439296103"/>
    <n v="1546.0586834512101"/>
    <n v="57.9916985540588"/>
    <n v="36.353839432194903"/>
    <n v="1.3636098811776001"/>
    <n v="15.7724918299355"/>
    <n v="0.591616347709507"/>
    <n v="0"/>
    <n v="0"/>
    <n v="3.1712779076769899"/>
    <n v="0.118952659702813"/>
    <n v="137.82777190615201"/>
    <n v="5.1698339049569197"/>
    <n v="252.183765590642"/>
    <n v="9.459256023654989"/>
    <n v="17.221093982933301"/>
    <n v="1.8070402920181898"/>
    <n v="55.147764174438599"/>
    <n v="5.7867538483146497"/>
    <n v="1176.8535201428499"/>
    <n v="44.143042766048204"/>
    <n v="245.20588435084201"/>
    <n v="9.1975200431673709"/>
    <n v="268.57642382988701"/>
    <n v="10.0741344272276"/>
    <n v="149.615874985582"/>
    <n v="5.6119983115372207"/>
    <n v="1077.96388865728"/>
    <n v="40.4337542632138"/>
    <n v="20.703944959648702"/>
    <n v="0.77659208400782609"/>
    <n v="10.5160496397875"/>
    <n v="0.39445047411056"/>
    <n v="0"/>
    <n v="0"/>
    <n v="0.21182030439376801"/>
    <n v="7.945247726697989E-3"/>
    <n v="67.457807312370306"/>
    <n v="2.5303003493012102"/>
    <n v="141.75282977987101"/>
    <n v="5.3170603818406201"/>
    <n v="11.526245484727999"/>
    <n v="1.20946962064302"/>
    <n v="37.091846482861001"/>
    <n v="3.8921140065961204"/>
    <m/>
    <m/>
    <m/>
    <m/>
    <m/>
    <m/>
    <m/>
    <m/>
    <m/>
    <m/>
    <m/>
    <m/>
    <m/>
    <m/>
    <m/>
    <m/>
    <m/>
    <m/>
    <m/>
    <m/>
    <m/>
    <m/>
    <m/>
    <m/>
    <m/>
    <m/>
    <m/>
    <m/>
    <m/>
    <m/>
    <m/>
    <m/>
    <m/>
    <m/>
    <m/>
    <m/>
    <m/>
    <m/>
    <m/>
    <m/>
    <m/>
    <m/>
    <m/>
    <m/>
    <m/>
    <m/>
    <m/>
    <m/>
    <m/>
    <m/>
    <m/>
    <m/>
    <n v="491"/>
    <n v="635"/>
    <n v="372"/>
    <x v="30"/>
    <n v="52"/>
    <n v="22"/>
    <n v="0"/>
    <n v="5"/>
    <n v="229"/>
    <n v="421"/>
    <n v="40"/>
    <n v="79"/>
  </r>
  <r>
    <s v="34001011100"/>
    <s v="New Jersey"/>
    <x v="0"/>
    <x v="0"/>
    <n v="3139"/>
    <n v="1066"/>
    <n v="0"/>
    <n v="26"/>
    <n v="0.82828926409684611"/>
    <x v="1"/>
    <n v="1"/>
    <n v="1"/>
    <n v="0"/>
    <n v="0"/>
    <n v="1"/>
    <n v="15.569297926518699"/>
    <n v="71136"/>
    <n v="1"/>
    <n v="1"/>
    <n v="1"/>
    <n v="1"/>
    <n v="1"/>
    <n v="0"/>
    <n v="0"/>
    <n v="0"/>
    <n v="512.40692244012905"/>
    <n v="1150.63451805777"/>
    <n v="512.40692244012905"/>
    <n v="66.997582155878902"/>
    <n v="188.53692691026899"/>
    <n v="66.997582155878902"/>
    <n v="1150.63451805777"/>
    <n v="36.656085315634698"/>
    <n v="188.53692691026899"/>
    <n v="6.0062735555995301"/>
    <n v="253.301439147791"/>
    <n v="8.0694947163998396"/>
    <n v="159.84492467986999"/>
    <n v="5.0922244243348205"/>
    <n v="982.85682168893698"/>
    <n v="31.311144367280601"/>
    <n v="25.369096387061301"/>
    <n v="0.80819039143234395"/>
    <n v="12.9112171315355"/>
    <n v="0.41131625140285205"/>
    <n v="0"/>
    <n v="0"/>
    <n v="5.9279619980370599"/>
    <n v="0.18884874157492998"/>
    <n v="123.569417799707"/>
    <n v="3.9365854666997899"/>
    <n v="196.089285603608"/>
    <n v="6.2468711565341799"/>
    <n v="23.366680818810998"/>
    <n v="2.1919963244663299"/>
    <n v="42.179628710400102"/>
    <n v="3.9568131998499201"/>
    <n v="512.40692244012905"/>
    <n v="16.323890488694801"/>
    <n v="66.997582155878902"/>
    <n v="2.13436069308311"/>
    <n v="110.49737799016199"/>
    <n v="3.5201458423116296"/>
    <n v="57.6179146261711"/>
    <n v="1.8355500040194699"/>
    <n v="438.00977920135199"/>
    <n v="13.953799910842701"/>
    <n v="7.3632945120334599"/>
    <n v="0.23457453048848198"/>
    <n v="8.8697829545708409"/>
    <n v="0.28256715369770097"/>
    <n v="0"/>
    <n v="0"/>
    <n v="0.51263196335639805"/>
    <n v="1.6331059680038198E-2"/>
    <n v="57.651430299854802"/>
    <n v="1.8366177221999"/>
    <n v="78.583126457291698"/>
    <n v="2.5034446147592102"/>
    <n v="7.4153155123032501"/>
    <n v="0.69562059214852301"/>
    <n v="17.9863920523924"/>
    <n v="1.68727880416439"/>
    <m/>
    <m/>
    <m/>
    <m/>
    <m/>
    <m/>
    <m/>
    <m/>
    <m/>
    <m/>
    <m/>
    <m/>
    <m/>
    <m/>
    <m/>
    <m/>
    <m/>
    <m/>
    <m/>
    <m/>
    <m/>
    <m/>
    <m/>
    <m/>
    <m/>
    <m/>
    <m/>
    <m/>
    <m/>
    <m/>
    <m/>
    <m/>
    <m/>
    <m/>
    <m/>
    <m/>
    <m/>
    <m/>
    <m/>
    <m/>
    <m/>
    <m/>
    <m/>
    <m/>
    <m/>
    <m/>
    <m/>
    <m/>
    <m/>
    <m/>
    <m/>
    <m/>
    <n v="830"/>
    <n v="780"/>
    <n v="420"/>
    <x v="31"/>
    <n v="69"/>
    <n v="42"/>
    <n v="1"/>
    <n v="8"/>
    <n v="621"/>
    <n v="940"/>
    <n v="128"/>
    <n v="102"/>
  </r>
  <r>
    <s v="34001011201"/>
    <s v="New Jersey"/>
    <x v="0"/>
    <x v="1"/>
    <n v="1885"/>
    <n v="688"/>
    <n v="0"/>
    <n v="5"/>
    <n v="0.2652519893899204"/>
    <x v="0"/>
    <n v="0"/>
    <n v="0"/>
    <n v="0"/>
    <n v="0"/>
    <n v="0"/>
    <n v="9.44570135746606"/>
    <n v="87188"/>
    <n v="0"/>
    <n v="0"/>
    <n v="0"/>
    <n v="0"/>
    <n v="0"/>
    <n v="0"/>
    <n v="0"/>
    <n v="0"/>
    <m/>
    <m/>
    <m/>
    <m/>
    <m/>
    <m/>
    <n v="1885.00001667315"/>
    <n v="100.00000088451699"/>
    <n v="362.82451856466002"/>
    <n v="19.247985069743201"/>
    <n v="416.00000046849499"/>
    <n v="22.068965542095199"/>
    <n v="210.000000845491"/>
    <n v="11.1405835992303"/>
    <n v="1714.0000112021301"/>
    <n v="90.928382557142299"/>
    <n v="79.000000340426098"/>
    <n v="4.1909814504204803"/>
    <n v="16.000000108644599"/>
    <n v="0.84880637181138496"/>
    <n v="2.99999976158142"/>
    <n v="0.15915118098575198"/>
    <n v="3.00000008568168"/>
    <n v="0.15915119817939899"/>
    <n v="70.000000237536796"/>
    <n v="3.71352786406031"/>
    <n v="127.000000694585"/>
    <n v="6.7374005673519797"/>
    <n v="24.479314485654601"/>
    <n v="3.5580398961707198"/>
    <n v="38.901453937506297"/>
    <n v="5.6542810955677796"/>
    <n v="1885.00001667315"/>
    <n v="100.00000088451699"/>
    <n v="362.82451856466002"/>
    <n v="19.247985069743201"/>
    <n v="416.00000046849499"/>
    <n v="22.068965542095199"/>
    <n v="210.000000845491"/>
    <n v="11.1405835992303"/>
    <n v="1714.0000112021301"/>
    <n v="90.928382557142299"/>
    <n v="79.000000340426098"/>
    <n v="4.1909814504204803"/>
    <n v="16.000000108644599"/>
    <n v="0.84880637181138496"/>
    <n v="2.99999976158142"/>
    <n v="0.15915118098575198"/>
    <n v="3.00000008568168"/>
    <n v="0.15915119817939899"/>
    <n v="70.000000237536796"/>
    <n v="3.71352786406031"/>
    <n v="127.000000694585"/>
    <n v="6.7374005673519797"/>
    <n v="24.479314485654601"/>
    <n v="3.5580398961707198"/>
    <n v="38.901453937506297"/>
    <n v="5.6542810955677796"/>
    <m/>
    <m/>
    <m/>
    <m/>
    <m/>
    <m/>
    <m/>
    <m/>
    <m/>
    <m/>
    <m/>
    <m/>
    <m/>
    <m/>
    <m/>
    <m/>
    <m/>
    <m/>
    <m/>
    <m/>
    <m/>
    <m/>
    <m/>
    <m/>
    <m/>
    <m/>
    <m/>
    <m/>
    <m/>
    <m/>
    <m/>
    <m/>
    <m/>
    <m/>
    <m/>
    <m/>
    <m/>
    <m/>
    <m/>
    <m/>
    <m/>
    <m/>
    <m/>
    <m/>
    <m/>
    <m/>
    <m/>
    <m/>
    <m/>
    <m/>
    <m/>
    <m/>
    <n v="346"/>
    <n v="416"/>
    <n v="210"/>
    <x v="32"/>
    <n v="79"/>
    <n v="16"/>
    <n v="3"/>
    <n v="3"/>
    <n v="70"/>
    <n v="127"/>
    <n v="22"/>
    <n v="35"/>
  </r>
  <r>
    <s v="34001011202"/>
    <s v="New Jersey"/>
    <x v="0"/>
    <x v="1"/>
    <n v="7570"/>
    <n v="2786"/>
    <n v="0"/>
    <n v="18"/>
    <n v="0.23778071334214002"/>
    <x v="0"/>
    <n v="0"/>
    <n v="0"/>
    <n v="0"/>
    <n v="1"/>
    <n v="0"/>
    <n v="13.071273122959701"/>
    <n v="80127"/>
    <n v="0"/>
    <n v="0"/>
    <n v="0"/>
    <n v="0"/>
    <n v="0"/>
    <n v="0"/>
    <n v="0"/>
    <n v="1"/>
    <m/>
    <m/>
    <m/>
    <m/>
    <m/>
    <m/>
    <n v="7563.96948196412"/>
    <n v="99.920336617755908"/>
    <n v="2041.33998172324"/>
    <n v="26.966182057110199"/>
    <n v="1729.1243576760201"/>
    <n v="22.841801290304002"/>
    <n v="1241.7972255095401"/>
    <n v="16.404190561552699"/>
    <n v="5912.1087436155603"/>
    <n v="78.099190800733894"/>
    <n v="1017.93035891557"/>
    <n v="13.446900381975798"/>
    <n v="80.000000599117399"/>
    <n v="1.05680317832388"/>
    <n v="3.0000000586151101"/>
    <n v="3.9630119664664697E-2"/>
    <n v="35.000000129701803"/>
    <n v="0.46235138876752796"/>
    <n v="515.93036257738504"/>
    <n v="6.8154605360288691"/>
    <n v="868.51788752528705"/>
    <n v="11.473155713676201"/>
    <n v="108.621433303741"/>
    <n v="3.8988310590000199"/>
    <n v="264.65662038497902"/>
    <n v="9.4995197553833197"/>
    <n v="7392.5191232827401"/>
    <n v="97.655470584976698"/>
    <n v="1998.83758264933"/>
    <n v="26.404723680968701"/>
    <n v="1682.9425653748899"/>
    <n v="22.231737983816199"/>
    <n v="1216.10489382386"/>
    <n v="16.0647938417947"/>
    <n v="5758.4770138264803"/>
    <n v="76.069709561776506"/>
    <n v="1016.7683402369501"/>
    <n v="13.4315500691803"/>
    <n v="79.947553891034204"/>
    <n v="1.05611035523163"/>
    <n v="3.0000000586151101"/>
    <n v="3.9630119664664697E-2"/>
    <n v="35.000000129701803"/>
    <n v="0.46235138876752796"/>
    <n v="499.326199266429"/>
    <n v="6.5961188806661699"/>
    <n v="842.83184509773605"/>
    <n v="11.1338420752673"/>
    <n v="105.409424299656"/>
    <n v="3.7835399963982801"/>
    <n v="258.64708456429003"/>
    <n v="9.2838149520563693"/>
    <m/>
    <m/>
    <m/>
    <m/>
    <m/>
    <m/>
    <m/>
    <m/>
    <m/>
    <m/>
    <m/>
    <m/>
    <m/>
    <m/>
    <m/>
    <m/>
    <m/>
    <m/>
    <m/>
    <m/>
    <m/>
    <m/>
    <m/>
    <m/>
    <m/>
    <m/>
    <m/>
    <m/>
    <m/>
    <m/>
    <m/>
    <m/>
    <m/>
    <m/>
    <m/>
    <m/>
    <m/>
    <m/>
    <m/>
    <m/>
    <m/>
    <m/>
    <m/>
    <m/>
    <m/>
    <m/>
    <m/>
    <m/>
    <m/>
    <m/>
    <m/>
    <m/>
    <n v="1949"/>
    <n v="1730"/>
    <n v="1242"/>
    <x v="33"/>
    <n v="1018"/>
    <n v="80"/>
    <n v="3"/>
    <n v="35"/>
    <n v="516"/>
    <n v="869"/>
    <n v="101"/>
    <n v="241"/>
  </r>
  <r>
    <s v="34001011300"/>
    <s v="New Jersey"/>
    <x v="0"/>
    <x v="0"/>
    <n v="4603"/>
    <n v="1723"/>
    <n v="0"/>
    <n v="19"/>
    <n v="0.41277427764501412"/>
    <x v="1"/>
    <n v="1"/>
    <n v="1"/>
    <n v="1"/>
    <n v="1"/>
    <n v="1"/>
    <n v="10.233719083276601"/>
    <n v="68298"/>
    <n v="1"/>
    <n v="1"/>
    <n v="1"/>
    <n v="1"/>
    <n v="1"/>
    <n v="0"/>
    <n v="0"/>
    <n v="1"/>
    <n v="4602.9999614844701"/>
    <n v="4602.9999614844701"/>
    <n v="4602.9999614844701"/>
    <n v="1442.45138398019"/>
    <n v="1442.45138398019"/>
    <n v="1442.45138398019"/>
    <n v="4602.9999614844701"/>
    <n v="99.999999163251601"/>
    <n v="1442.45138398019"/>
    <n v="31.337201476866998"/>
    <n v="1145.9999910157101"/>
    <n v="24.8968062354054"/>
    <n v="652.99999364571397"/>
    <n v="14.186400035753099"/>
    <n v="3382.9999816941699"/>
    <n v="73.495545985100392"/>
    <n v="433.99999637969398"/>
    <n v="9.4286334212403808"/>
    <n v="82.000000260886694"/>
    <n v="1.7814468881357097"/>
    <n v="2.9999999543651898"/>
    <n v="6.5174884952535206E-2"/>
    <n v="34.000000075146097"/>
    <n v="0.73864870899730795"/>
    <n v="666.99998910604302"/>
    <n v="14.4905494048673"/>
    <n v="1353.99998954119"/>
    <n v="29.415598295485303"/>
    <n v="280.44508910582903"/>
    <n v="16.276557696217601"/>
    <n v="233.96317335424601"/>
    <n v="13.578826079758899"/>
    <n v="4602.9999614844701"/>
    <n v="99.999999163251601"/>
    <n v="1442.45138398019"/>
    <n v="31.337201476866998"/>
    <n v="1145.9999910157101"/>
    <n v="24.8968062354054"/>
    <n v="652.99999364571397"/>
    <n v="14.186400035753099"/>
    <n v="3382.9999816941699"/>
    <n v="73.495545985100392"/>
    <n v="433.99999637969398"/>
    <n v="9.4286334212403808"/>
    <n v="82.000000260886694"/>
    <n v="1.7814468881357097"/>
    <n v="2.9999999543651898"/>
    <n v="6.5174884952535206E-2"/>
    <n v="34.000000075146097"/>
    <n v="0.73864870899730795"/>
    <n v="666.99998910604302"/>
    <n v="14.4905494048673"/>
    <n v="1353.99998954119"/>
    <n v="29.415598295485303"/>
    <n v="280.44508910582903"/>
    <n v="16.276557696217601"/>
    <n v="233.96317335424601"/>
    <n v="13.578826079758899"/>
    <m/>
    <m/>
    <m/>
    <m/>
    <m/>
    <m/>
    <m/>
    <m/>
    <m/>
    <m/>
    <m/>
    <m/>
    <m/>
    <m/>
    <m/>
    <m/>
    <m/>
    <m/>
    <m/>
    <m/>
    <m/>
    <m/>
    <m/>
    <m/>
    <m/>
    <m/>
    <m/>
    <m/>
    <m/>
    <m/>
    <m/>
    <m/>
    <m/>
    <m/>
    <m/>
    <m/>
    <m/>
    <m/>
    <m/>
    <m/>
    <m/>
    <m/>
    <m/>
    <m/>
    <m/>
    <m/>
    <m/>
    <m/>
    <m/>
    <m/>
    <m/>
    <m/>
    <n v="1438"/>
    <n v="1146"/>
    <n v="653"/>
    <x v="34"/>
    <n v="434"/>
    <n v="82"/>
    <n v="3"/>
    <n v="34"/>
    <n v="667"/>
    <n v="1354"/>
    <n v="272"/>
    <n v="236"/>
  </r>
  <r>
    <s v="34001011401"/>
    <s v="New Jersey"/>
    <x v="0"/>
    <x v="1"/>
    <n v="4759"/>
    <n v="1698"/>
    <n v="0"/>
    <n v="103"/>
    <n v="2.1643202353435598"/>
    <x v="0"/>
    <n v="0"/>
    <n v="0"/>
    <n v="0"/>
    <n v="0"/>
    <n v="0"/>
    <n v="7.1395348837209296"/>
    <n v="88068"/>
    <n v="0"/>
    <n v="0"/>
    <n v="0"/>
    <n v="0"/>
    <n v="0"/>
    <n v="0"/>
    <n v="0"/>
    <n v="0"/>
    <m/>
    <m/>
    <m/>
    <m/>
    <m/>
    <m/>
    <n v="4759.0000142623203"/>
    <n v="100.000000299692"/>
    <n v="884.46971201876102"/>
    <n v="18.585200924958201"/>
    <n v="1051.00000294695"/>
    <n v="22.084471589555498"/>
    <n v="609.00000061902597"/>
    <n v="12.796806064699002"/>
    <n v="4218.0000037322197"/>
    <n v="88.632065638416108"/>
    <n v="253.00000118364699"/>
    <n v="5.3162429330457499"/>
    <n v="74.999999812949696"/>
    <n v="1.5759613324847599"/>
    <n v="0"/>
    <n v="0"/>
    <n v="15.999999919906299"/>
    <n v="0.33620508341891703"/>
    <n v="197.00000030675301"/>
    <n v="4.1395251167630498"/>
    <n v="388.00000233945599"/>
    <n v="8.1529733628799388"/>
    <n v="71.292301459331298"/>
    <n v="4.1986043262268202"/>
    <n v="157.97659501294601"/>
    <n v="9.3036863965221297"/>
    <n v="4751.3254215512898"/>
    <n v="99.838735481220695"/>
    <n v="883.02687408568295"/>
    <n v="18.5548828343283"/>
    <n v="1049.1803170286701"/>
    <n v="22.046234860867202"/>
    <n v="607.70299233372702"/>
    <n v="12.7695522658905"/>
    <n v="4213.3205666834901"/>
    <n v="88.533737480216203"/>
    <n v="250.28937997383201"/>
    <n v="5.25928514338794"/>
    <n v="74.916640958894305"/>
    <n v="1.5742097280709002"/>
    <n v="0"/>
    <n v="0"/>
    <n v="15.999999919906299"/>
    <n v="0.33620508341891703"/>
    <n v="196.798824855475"/>
    <n v="4.1352978536556995"/>
    <n v="387.96554459628902"/>
    <n v="8.1522493086003092"/>
    <n v="71.236949899792904"/>
    <n v="4.1953445170667205"/>
    <n v="157.74085156410899"/>
    <n v="9.2898028011842797"/>
    <m/>
    <m/>
    <m/>
    <m/>
    <m/>
    <m/>
    <m/>
    <m/>
    <m/>
    <m/>
    <m/>
    <m/>
    <m/>
    <m/>
    <m/>
    <m/>
    <m/>
    <m/>
    <m/>
    <m/>
    <m/>
    <m/>
    <m/>
    <m/>
    <m/>
    <m/>
    <m/>
    <m/>
    <m/>
    <m/>
    <m/>
    <m/>
    <m/>
    <m/>
    <m/>
    <m/>
    <m/>
    <m/>
    <m/>
    <m/>
    <m/>
    <m/>
    <m/>
    <m/>
    <m/>
    <m/>
    <m/>
    <m/>
    <m/>
    <m/>
    <m/>
    <m/>
    <n v="799"/>
    <n v="1051"/>
    <n v="609"/>
    <x v="35"/>
    <n v="253"/>
    <n v="75"/>
    <n v="0"/>
    <n v="16"/>
    <n v="197"/>
    <n v="388"/>
    <n v="71"/>
    <n v="159"/>
  </r>
  <r>
    <s v="34001011403"/>
    <s v="New Jersey"/>
    <x v="0"/>
    <x v="0"/>
    <n v="5793"/>
    <n v="2173"/>
    <n v="0"/>
    <n v="0"/>
    <n v="0"/>
    <x v="1"/>
    <n v="1"/>
    <n v="1"/>
    <n v="0"/>
    <n v="0"/>
    <n v="1"/>
    <n v="3.7141846480367899"/>
    <n v="73750"/>
    <n v="1"/>
    <n v="1"/>
    <n v="1"/>
    <n v="1"/>
    <n v="1"/>
    <n v="0"/>
    <n v="0"/>
    <n v="0"/>
    <n v="586.12469158827298"/>
    <n v="3289.9655241509199"/>
    <n v="586.12469158827298"/>
    <n v="62.068538946122302"/>
    <n v="1007.4437725725199"/>
    <n v="62.068538946122302"/>
    <n v="3289.9655241509199"/>
    <n v="56.7920856922307"/>
    <n v="1007.4437725725199"/>
    <n v="17.3907090034959"/>
    <n v="895.20748272569404"/>
    <n v="15.453262260067198"/>
    <n v="220.672152199398"/>
    <n v="3.8092896979008799"/>
    <n v="1598.18350108913"/>
    <n v="27.588184033991496"/>
    <n v="1011.92998556024"/>
    <n v="17.468150967723901"/>
    <n v="324.243000929338"/>
    <n v="5.5971517508948496"/>
    <n v="5.9757579071447298"/>
    <n v="0.103154805923437"/>
    <n v="7.81244131643325"/>
    <n v="0.134860026176994"/>
    <n v="341.82084362489701"/>
    <n v="5.9005842158622004"/>
    <n v="566.14491073336796"/>
    <n v="9.772914046838741"/>
    <n v="38.944812830452101"/>
    <n v="1.79221412013125"/>
    <n v="64.281643797792498"/>
    <n v="2.9581980578827602"/>
    <n v="586.12469158827298"/>
    <n v="10.1178092799633"/>
    <n v="62.068538946122302"/>
    <n v="1.0714403408617699"/>
    <n v="133.85038673631001"/>
    <n v="2.3105538880771599"/>
    <n v="61.346055808623902"/>
    <n v="1.05896868304201"/>
    <n v="453.23609029681398"/>
    <n v="7.8238579371105494"/>
    <n v="40.003669399651699"/>
    <n v="0.69055186258677204"/>
    <n v="74.111178077408098"/>
    <n v="1.2793229428173301"/>
    <n v="0"/>
    <n v="0"/>
    <n v="1.9999999925494201"/>
    <n v="3.4524425902803697E-2"/>
    <n v="16.7737489380524"/>
    <n v="0.28955202724067797"/>
    <n v="38.548036101914498"/>
    <n v="0.66542441052847401"/>
    <n v="7.5353982543170401"/>
    <n v="0.34677396476378503"/>
    <n v="11.467109101491401"/>
    <n v="0.52770865630425301"/>
    <m/>
    <m/>
    <m/>
    <m/>
    <m/>
    <m/>
    <m/>
    <m/>
    <m/>
    <m/>
    <m/>
    <m/>
    <m/>
    <m/>
    <m/>
    <m/>
    <m/>
    <m/>
    <m/>
    <m/>
    <m/>
    <m/>
    <m/>
    <m/>
    <m/>
    <m/>
    <m/>
    <m/>
    <m/>
    <m/>
    <m/>
    <m/>
    <m/>
    <m/>
    <m/>
    <m/>
    <m/>
    <m/>
    <m/>
    <m/>
    <m/>
    <m/>
    <m/>
    <m/>
    <m/>
    <m/>
    <m/>
    <m/>
    <m/>
    <m/>
    <m/>
    <m/>
    <n v="1306"/>
    <n v="1509"/>
    <n v="397"/>
    <x v="36"/>
    <n v="1817"/>
    <n v="532"/>
    <n v="6"/>
    <n v="15"/>
    <n v="700"/>
    <n v="1141"/>
    <n v="113"/>
    <n v="130"/>
  </r>
  <r>
    <s v="34001011404"/>
    <s v="New Jersey"/>
    <x v="0"/>
    <x v="1"/>
    <n v="9359"/>
    <n v="3416"/>
    <n v="0"/>
    <n v="1013"/>
    <n v="10.823805962175447"/>
    <x v="0"/>
    <n v="0"/>
    <n v="0"/>
    <n v="0"/>
    <n v="1"/>
    <n v="0"/>
    <n v="12.5113947128532"/>
    <n v="81964"/>
    <n v="0"/>
    <n v="0"/>
    <n v="0"/>
    <n v="0"/>
    <n v="0"/>
    <n v="0"/>
    <n v="0"/>
    <n v="1"/>
    <m/>
    <m/>
    <m/>
    <m/>
    <m/>
    <m/>
    <n v="8064.3912013059298"/>
    <n v="86.167231555785094"/>
    <n v="2061.6831375195802"/>
    <n v="22.028882760119401"/>
    <n v="1617.9344858786101"/>
    <n v="17.2874718012459"/>
    <n v="1027.9272389739001"/>
    <n v="10.983302051222301"/>
    <n v="5585.1397524288604"/>
    <n v="59.676672213151605"/>
    <n v="1363.5280809573101"/>
    <n v="14.5691642371761"/>
    <n v="542.62349084400398"/>
    <n v="5.7978789490758"/>
    <n v="8.8405502849272999"/>
    <n v="9.4460415481646604E-2"/>
    <n v="21.9189695998211"/>
    <n v="0.23420204722535698"/>
    <n v="542.34036005802898"/>
    <n v="5.7948537243084601"/>
    <n v="945.87249975090799"/>
    <n v="10.1065551848585"/>
    <n v="183.95507435492499"/>
    <n v="5.3851017082823605"/>
    <n v="427.91494234188599"/>
    <n v="12.526784026401799"/>
    <n v="6050.31554141993"/>
    <n v="64.647030039747094"/>
    <n v="1418.5926901149201"/>
    <n v="15.1575242025315"/>
    <n v="1195.77715509738"/>
    <n v="12.7767619948433"/>
    <n v="674.94332171149199"/>
    <n v="7.2117034054011304"/>
    <n v="4223.3899498245401"/>
    <n v="45.1265087063206"/>
    <n v="1100.4865708894299"/>
    <n v="11.7585914188421"/>
    <n v="367.48179088168598"/>
    <n v="3.9265070080316899"/>
    <n v="7.30601354697865"/>
    <n v="7.8064040463496603E-2"/>
    <n v="17.918040456541299"/>
    <n v="0.19145251048767301"/>
    <n v="333.73317134149801"/>
    <n v="3.5659063077411899"/>
    <n v="635.63542705586099"/>
    <n v="6.7917023940149699"/>
    <n v="126.402843793366"/>
    <n v="3.7003174412577797"/>
    <n v="302.07251501633402"/>
    <n v="8.8428722194477292"/>
    <m/>
    <m/>
    <m/>
    <m/>
    <m/>
    <m/>
    <m/>
    <m/>
    <m/>
    <m/>
    <m/>
    <m/>
    <m/>
    <m/>
    <m/>
    <m/>
    <m/>
    <m/>
    <m/>
    <m/>
    <m/>
    <m/>
    <m/>
    <m/>
    <m/>
    <m/>
    <m/>
    <m/>
    <m/>
    <m/>
    <m/>
    <m/>
    <m/>
    <m/>
    <m/>
    <m/>
    <m/>
    <m/>
    <m/>
    <m/>
    <m/>
    <m/>
    <m/>
    <m/>
    <m/>
    <m/>
    <m/>
    <m/>
    <m/>
    <m/>
    <m/>
    <m/>
    <n v="2330"/>
    <n v="1925"/>
    <n v="1250"/>
    <x v="37"/>
    <n v="1665"/>
    <n v="650"/>
    <n v="9"/>
    <n v="26"/>
    <n v="685"/>
    <n v="1198"/>
    <n v="223"/>
    <n v="535"/>
  </r>
  <r>
    <s v="34001011500"/>
    <s v="New Jersey"/>
    <x v="0"/>
    <x v="1"/>
    <n v="6592"/>
    <n v="2203"/>
    <n v="0"/>
    <n v="4"/>
    <n v="6.0679611650485431E-2"/>
    <x v="0"/>
    <n v="0"/>
    <n v="0"/>
    <n v="0"/>
    <n v="1"/>
    <n v="0"/>
    <n v="7.5647668393782395"/>
    <n v="89257"/>
    <n v="0"/>
    <n v="0"/>
    <n v="0"/>
    <n v="0"/>
    <n v="0"/>
    <n v="0"/>
    <n v="0"/>
    <n v="1"/>
    <m/>
    <m/>
    <m/>
    <m/>
    <m/>
    <m/>
    <n v="6591.9999962471002"/>
    <n v="99.9999999430689"/>
    <n v="1703.1373715818399"/>
    <n v="25.8364285737537"/>
    <n v="1891.0000023978"/>
    <n v="28.686286444141402"/>
    <n v="531.99999742716398"/>
    <n v="8.0703883104848906"/>
    <n v="4746.0000163974501"/>
    <n v="71.996359472048695"/>
    <n v="1180.99999935233"/>
    <n v="17.915655329980702"/>
    <n v="177.99999870988901"/>
    <n v="2.7002426988757398"/>
    <n v="0.99999994784593604"/>
    <n v="1.5169902121449301E-2"/>
    <n v="11.000000205938701"/>
    <n v="0.16686893516290499"/>
    <n v="475.00000188601001"/>
    <n v="7.2057039121057302"/>
    <n v="663.00000316667899"/>
    <n v="10.0576456791062"/>
    <n v="210.584155101703"/>
    <n v="9.5589720881390292"/>
    <n v="460.49806557440701"/>
    <n v="20.903225854489598"/>
    <n v="6591.9999962471002"/>
    <n v="99.9999999430689"/>
    <n v="1703.1373715818399"/>
    <n v="25.8364285737537"/>
    <n v="1891.0000023978"/>
    <n v="28.686286444141402"/>
    <n v="531.99999742716398"/>
    <n v="8.0703883104848906"/>
    <n v="4746.0000163974501"/>
    <n v="71.996359472048695"/>
    <n v="1180.99999935233"/>
    <n v="17.915655329980702"/>
    <n v="177.99999870988901"/>
    <n v="2.7002426988757398"/>
    <n v="0.99999994784593604"/>
    <n v="1.5169902121449301E-2"/>
    <n v="11.000000205938701"/>
    <n v="0.16686893516290499"/>
    <n v="475.00000188601001"/>
    <n v="7.2057039121057302"/>
    <n v="663.00000316667899"/>
    <n v="10.0576456791062"/>
    <n v="210.584155101703"/>
    <n v="9.5589720881390292"/>
    <n v="460.49806557440701"/>
    <n v="20.903225854489598"/>
    <m/>
    <m/>
    <m/>
    <m/>
    <m/>
    <m/>
    <m/>
    <m/>
    <m/>
    <m/>
    <m/>
    <m/>
    <m/>
    <m/>
    <m/>
    <m/>
    <m/>
    <m/>
    <m/>
    <m/>
    <m/>
    <m/>
    <m/>
    <m/>
    <m/>
    <m/>
    <m/>
    <m/>
    <m/>
    <m/>
    <m/>
    <m/>
    <m/>
    <m/>
    <m/>
    <m/>
    <m/>
    <m/>
    <m/>
    <m/>
    <m/>
    <m/>
    <m/>
    <m/>
    <m/>
    <m/>
    <m/>
    <m/>
    <m/>
    <m/>
    <m/>
    <m/>
    <n v="1793"/>
    <n v="1891"/>
    <n v="532"/>
    <x v="38"/>
    <n v="1181"/>
    <n v="178"/>
    <n v="1"/>
    <n v="11"/>
    <n v="475"/>
    <n v="663"/>
    <n v="240"/>
    <n v="486"/>
  </r>
  <r>
    <s v="34001011600"/>
    <s v="New Jersey"/>
    <x v="0"/>
    <x v="1"/>
    <n v="4942"/>
    <n v="1957"/>
    <n v="0"/>
    <n v="15"/>
    <n v="0.30352084176446781"/>
    <x v="0"/>
    <n v="0"/>
    <n v="0"/>
    <n v="0"/>
    <n v="0"/>
    <n v="0"/>
    <n v="5.5814897503551899"/>
    <n v="81441"/>
    <n v="0"/>
    <n v="0"/>
    <n v="0"/>
    <n v="0"/>
    <n v="0"/>
    <n v="0"/>
    <n v="0"/>
    <n v="0"/>
    <n v="455.71516195358799"/>
    <n v="455.71516195358799"/>
    <m/>
    <n v="97.219234344831804"/>
    <n v="97.219234344831804"/>
    <m/>
    <n v="4942.0000158769699"/>
    <n v="100.00000032126599"/>
    <n v="956.79147988030502"/>
    <n v="19.360410357756098"/>
    <n v="994.99999934681398"/>
    <n v="20.133549157159301"/>
    <n v="989.00000930691999"/>
    <n v="20.0121410219935"/>
    <n v="4653.0000064812903"/>
    <n v="94.152165246485097"/>
    <n v="146.999999259275"/>
    <n v="2.97450423430341"/>
    <n v="58.000000058353201"/>
    <n v="1.1736139226700399"/>
    <n v="2"/>
    <n v="4.0469445568595698E-2"/>
    <n v="7.9999999899082503"/>
    <n v="0.161877782070179"/>
    <n v="74.000000558023999"/>
    <n v="1.4973694973295"/>
    <n v="158.999999955589"/>
    <n v="3.2173209218047103"/>
    <n v="52.760246341134298"/>
    <n v="2.6959757966854498"/>
    <n v="111.82857229239001"/>
    <n v="5.7142857584256506"/>
    <n v="4942.0000158769699"/>
    <n v="100.00000032126599"/>
    <n v="956.79147988030502"/>
    <n v="19.360410357756098"/>
    <n v="994.99999934681398"/>
    <n v="20.133549157159301"/>
    <n v="989.00000930691999"/>
    <n v="20.0121410219935"/>
    <n v="4653.0000064812903"/>
    <n v="94.152165246485097"/>
    <n v="146.999999259275"/>
    <n v="2.97450423430341"/>
    <n v="58.000000058353201"/>
    <n v="1.1736139226700399"/>
    <n v="2"/>
    <n v="4.0469445568595698E-2"/>
    <n v="7.9999999899082503"/>
    <n v="0.161877782070179"/>
    <n v="74.000000558023999"/>
    <n v="1.4973694973295"/>
    <n v="158.999999955589"/>
    <n v="3.2173209218047103"/>
    <n v="52.760246341134298"/>
    <n v="2.6959757966854498"/>
    <n v="111.82857229239001"/>
    <n v="5.7142857584256506"/>
    <n v="455.71516195358799"/>
    <n v="9.2212699707322496"/>
    <n v="97.219234344831804"/>
    <n v="1.9672042562693601"/>
    <n v="107.107498200145"/>
    <n v="2.1672905341996103"/>
    <n v="51.507439417182503"/>
    <n v="1.0422387579357"/>
    <n v="447.64271347643898"/>
    <n v="9.0579262136066188"/>
    <n v="2.0693109710700801"/>
    <n v="4.1871933854109304E-2"/>
    <n v="3.1823698189109599"/>
    <n v="6.43943710827794E-2"/>
    <n v="0"/>
    <n v="0"/>
    <n v="0"/>
    <n v="0"/>
    <n v="2.8207682499778501"/>
    <n v="5.7077463577050701E-2"/>
    <n v="4.6509263577172497"/>
    <n v="9.4110205538592701E-2"/>
    <n v="6.16222714677036"/>
    <n v="0.31488130540471904"/>
    <n v="9.4308866887244491"/>
    <n v="0.48190529835076396"/>
    <m/>
    <m/>
    <m/>
    <m/>
    <m/>
    <m/>
    <m/>
    <m/>
    <m/>
    <m/>
    <m/>
    <m/>
    <m/>
    <m/>
    <m/>
    <m/>
    <m/>
    <m/>
    <m/>
    <m/>
    <m/>
    <m/>
    <m/>
    <m/>
    <m/>
    <m/>
    <n v="938"/>
    <n v="995"/>
    <n v="989"/>
    <x v="39"/>
    <n v="147"/>
    <n v="58"/>
    <n v="2"/>
    <n v="8"/>
    <n v="74"/>
    <n v="159"/>
    <n v="51"/>
    <n v="110"/>
  </r>
  <r>
    <s v="34001011701"/>
    <s v="New Jersey"/>
    <x v="0"/>
    <x v="0"/>
    <n v="9371"/>
    <n v="3107"/>
    <n v="0"/>
    <n v="0"/>
    <n v="0"/>
    <x v="1"/>
    <n v="1"/>
    <n v="1"/>
    <n v="0"/>
    <n v="0"/>
    <n v="1"/>
    <n v="21.6204017151884"/>
    <n v="63091"/>
    <n v="1"/>
    <n v="1"/>
    <n v="1"/>
    <n v="1"/>
    <n v="1"/>
    <n v="0"/>
    <n v="0"/>
    <n v="0"/>
    <n v="2362.5151138231199"/>
    <n v="6526.9251448094701"/>
    <n v="2362.5151138231199"/>
    <n v="1072.21393014258"/>
    <n v="2568.4611176879398"/>
    <n v="1072.21393014258"/>
    <n v="6526.9251448094701"/>
    <n v="69.650252318957101"/>
    <n v="2568.4611176879398"/>
    <n v="27.408612930188198"/>
    <n v="1786.77741064977"/>
    <n v="19.067094340516199"/>
    <n v="591.95067347705503"/>
    <n v="6.3168357003207207"/>
    <n v="3299.9536641459899"/>
    <n v="35.214530617287295"/>
    <n v="917.25389863527403"/>
    <n v="9.7882178917434004"/>
    <n v="1411.8135103795"/>
    <n v="15.065772173508702"/>
    <n v="0"/>
    <n v="0"/>
    <n v="28.412582134507801"/>
    <n v="0.30319690678164402"/>
    <n v="869.49147003782105"/>
    <n v="9.27853452179939"/>
    <n v="1330.9527069558201"/>
    <n v="14.2028887734054"/>
    <n v="34.862545472273297"/>
    <n v="1.12206454690291"/>
    <n v="428.93726036887199"/>
    <n v="13.805512081392701"/>
    <n v="2362.5151138231199"/>
    <n v="25.210917872405503"/>
    <n v="1072.21393014258"/>
    <n v="11.4418304358401"/>
    <n v="722.40275197010499"/>
    <n v="7.7089184929047594"/>
    <n v="149.14584919495999"/>
    <n v="1.5915681271471498"/>
    <n v="1037.6710854196001"/>
    <n v="11.073216150033099"/>
    <n v="373.28879891103099"/>
    <n v="3.9834467923490697"/>
    <n v="600.55942232673999"/>
    <n v="6.4087015508135696"/>
    <n v="0"/>
    <n v="0"/>
    <n v="9.4213988136325497"/>
    <n v="0.10053781681392099"/>
    <n v="341.574397676974"/>
    <n v="3.6450154484790698"/>
    <n v="536.15303031052497"/>
    <n v="5.7214067902094197"/>
    <n v="16.6012204103172"/>
    <n v="0.53431671742250297"/>
    <n v="139.02735020755799"/>
    <n v="4.4746491859529396"/>
    <m/>
    <m/>
    <m/>
    <m/>
    <m/>
    <m/>
    <m/>
    <m/>
    <m/>
    <m/>
    <m/>
    <m/>
    <m/>
    <m/>
    <m/>
    <m/>
    <m/>
    <m/>
    <m/>
    <m/>
    <m/>
    <m/>
    <m/>
    <m/>
    <m/>
    <m/>
    <m/>
    <m/>
    <m/>
    <m/>
    <m/>
    <m/>
    <m/>
    <m/>
    <m/>
    <m/>
    <m/>
    <m/>
    <m/>
    <m/>
    <m/>
    <m/>
    <m/>
    <m/>
    <m/>
    <m/>
    <m/>
    <m/>
    <m/>
    <m/>
    <m/>
    <m/>
    <n v="3374"/>
    <n v="2499"/>
    <n v="881"/>
    <x v="40"/>
    <n v="1205"/>
    <n v="1974"/>
    <n v="1"/>
    <n v="51"/>
    <n v="1270"/>
    <n v="1907"/>
    <n v="42"/>
    <n v="550"/>
  </r>
  <r>
    <s v="34001011702"/>
    <s v="New Jersey"/>
    <x v="0"/>
    <x v="0"/>
    <n v="3236"/>
    <n v="1239"/>
    <n v="0"/>
    <n v="2"/>
    <n v="6.1804697156983925E-2"/>
    <x v="1"/>
    <n v="1"/>
    <n v="1"/>
    <n v="1"/>
    <n v="1"/>
    <n v="1"/>
    <n v="11.907770056854099"/>
    <n v="44818"/>
    <n v="1"/>
    <n v="1"/>
    <n v="1"/>
    <n v="1"/>
    <n v="1"/>
    <n v="0"/>
    <n v="0"/>
    <n v="1"/>
    <n v="1165.2566920306899"/>
    <n v="2471.1932629852499"/>
    <n v="1165.2566920306899"/>
    <n v="446.99433777717098"/>
    <n v="933.17318569732004"/>
    <n v="446.99433777717098"/>
    <n v="2471.1932629852499"/>
    <n v="76.365675617591194"/>
    <n v="933.17318569732004"/>
    <n v="28.837243068520401"/>
    <n v="591.61113583957001"/>
    <n v="18.282173542631998"/>
    <n v="309.13289869784899"/>
    <n v="9.5529325926405804"/>
    <n v="1396.5332336347601"/>
    <n v="43.156156787229996"/>
    <n v="487.93680976923503"/>
    <n v="15.078393379766201"/>
    <n v="216.79886271362199"/>
    <n v="6.6995940269969703"/>
    <n v="0"/>
    <n v="0"/>
    <n v="34.000000756816"/>
    <n v="1.0506798750561199"/>
    <n v="335.92436511124799"/>
    <n v="10.3808518266764"/>
    <n v="541.47177855074199"/>
    <n v="16.732749646190999"/>
    <n v="132.452154752789"/>
    <n v="10.6902465498619"/>
    <n v="208.764087537949"/>
    <n v="16.849401738333299"/>
    <n v="1165.2566920306899"/>
    <n v="36.009168480552702"/>
    <n v="446.99433777717098"/>
    <n v="13.813174838602299"/>
    <n v="246.35036426554001"/>
    <n v="7.6128048289721804"/>
    <n v="179.12729854857201"/>
    <n v="5.5354542196715606"/>
    <n v="759.75261502627097"/>
    <n v="23.478140142962602"/>
    <n v="193.554473824799"/>
    <n v="5.9812878190605403"/>
    <n v="51.138928456232001"/>
    <n v="1.5803129930850399"/>
    <n v="0"/>
    <n v="0"/>
    <n v="9.2749162120744604"/>
    <n v="0.28661669382183103"/>
    <n v="151.53576874002499"/>
    <n v="4.6828111477139904"/>
    <n v="223.34413781404501"/>
    <n v="6.9018583996923706"/>
    <n v="77.716425803489997"/>
    <n v="6.272512171387409"/>
    <n v="110.320578442586"/>
    <n v="8.9040014885057595"/>
    <m/>
    <m/>
    <m/>
    <m/>
    <m/>
    <m/>
    <m/>
    <m/>
    <m/>
    <m/>
    <m/>
    <m/>
    <m/>
    <m/>
    <m/>
    <m/>
    <m/>
    <m/>
    <m/>
    <m/>
    <m/>
    <m/>
    <m/>
    <m/>
    <m/>
    <m/>
    <m/>
    <m/>
    <m/>
    <m/>
    <m/>
    <m/>
    <m/>
    <m/>
    <m/>
    <m/>
    <m/>
    <m/>
    <m/>
    <m/>
    <m/>
    <m/>
    <m/>
    <m/>
    <m/>
    <m/>
    <m/>
    <m/>
    <m/>
    <m/>
    <m/>
    <m/>
    <n v="1164"/>
    <n v="813"/>
    <n v="393"/>
    <x v="41"/>
    <n v="699"/>
    <n v="293"/>
    <n v="0"/>
    <n v="34"/>
    <n v="470"/>
    <n v="747"/>
    <n v="138"/>
    <n v="252"/>
  </r>
  <r>
    <s v="34001011802"/>
    <s v="New Jersey"/>
    <x v="0"/>
    <x v="0"/>
    <n v="15765"/>
    <n v="5186"/>
    <n v="0"/>
    <n v="9"/>
    <n v="5.7088487155090392E-2"/>
    <x v="0"/>
    <n v="0"/>
    <n v="0"/>
    <n v="0"/>
    <n v="0"/>
    <n v="0"/>
    <n v="2.6115342763873799"/>
    <n v="119485"/>
    <n v="1"/>
    <n v="1"/>
    <n v="1"/>
    <n v="1"/>
    <n v="1"/>
    <n v="0"/>
    <n v="0"/>
    <n v="0"/>
    <n v="15449.4901262365"/>
    <n v="15751.954887281299"/>
    <n v="15449.4901262365"/>
    <n v="1522.31931072613"/>
    <n v="1549.2515878793199"/>
    <n v="1522.31931072613"/>
    <n v="15751.954887281299"/>
    <n v="99.9172526944579"/>
    <n v="1549.2515878793199"/>
    <n v="9.82715881940576"/>
    <n v="4425.1960773725996"/>
    <n v="28.069749935760203"/>
    <n v="1627.3986921895"/>
    <n v="10.3228588150302"/>
    <n v="11201.681542292201"/>
    <n v="71.0541169825065"/>
    <n v="1268.6742058109201"/>
    <n v="8.04741012249238"/>
    <n v="2188.0000106717198"/>
    <n v="13.878845611618901"/>
    <n v="2.9999999403953601"/>
    <n v="1.9029495340281401E-2"/>
    <n v="37.999999911000501"/>
    <n v="0.24104027853473201"/>
    <n v="1052.59912853944"/>
    <n v="6.67681020323149"/>
    <n v="1653.03315930029"/>
    <n v="10.485462475739201"/>
    <n v="0"/>
    <n v="0"/>
    <n v="406.34584427311103"/>
    <n v="7.8354385706346106"/>
    <n v="15449.4901262365"/>
    <n v="97.998668736038397"/>
    <n v="1522.31931072613"/>
    <n v="9.6563229351483102"/>
    <n v="4354.6550642738102"/>
    <n v="27.622296633516104"/>
    <n v="1586.8295030622"/>
    <n v="10.065521744765"/>
    <n v="10963.4934359136"/>
    <n v="69.543250465674703"/>
    <n v="1248.17137041704"/>
    <n v="7.9173572497116398"/>
    <n v="2172.15127112034"/>
    <n v="13.778314437807401"/>
    <n v="2.9999999403953601"/>
    <n v="1.9029495340281401E-2"/>
    <n v="37.736016542126897"/>
    <n v="0.23936578840549899"/>
    <n v="1024.9380308202301"/>
    <n v="6.5013512896938002"/>
    <n v="1619.49796015008"/>
    <n v="10.2727431661914"/>
    <n v="0"/>
    <n v="0"/>
    <n v="397.37333080999502"/>
    <n v="7.6624244274970197"/>
    <m/>
    <m/>
    <m/>
    <m/>
    <m/>
    <m/>
    <m/>
    <m/>
    <m/>
    <m/>
    <m/>
    <m/>
    <m/>
    <m/>
    <m/>
    <m/>
    <m/>
    <m/>
    <m/>
    <m/>
    <m/>
    <m/>
    <m/>
    <m/>
    <m/>
    <m/>
    <m/>
    <m/>
    <m/>
    <m/>
    <m/>
    <m/>
    <m/>
    <m/>
    <m/>
    <m/>
    <m/>
    <m/>
    <m/>
    <m/>
    <m/>
    <m/>
    <m/>
    <m/>
    <m/>
    <m/>
    <m/>
    <m/>
    <m/>
    <m/>
    <m/>
    <m/>
    <n v="1510"/>
    <n v="4428"/>
    <n v="1628"/>
    <x v="42"/>
    <n v="1269"/>
    <n v="2188"/>
    <n v="3"/>
    <n v="38"/>
    <n v="1055"/>
    <n v="1655"/>
    <n v="0"/>
    <n v="399"/>
  </r>
  <r>
    <s v="34001011803"/>
    <s v="New Jersey"/>
    <x v="0"/>
    <x v="0"/>
    <n v="4688"/>
    <n v="2030"/>
    <n v="0"/>
    <n v="4"/>
    <n v="8.5324232081911269E-2"/>
    <x v="0"/>
    <n v="0"/>
    <n v="0"/>
    <n v="0"/>
    <n v="0"/>
    <n v="0"/>
    <n v="19.921705089169201"/>
    <n v="80125"/>
    <n v="1"/>
    <n v="1"/>
    <n v="1"/>
    <n v="1"/>
    <n v="1"/>
    <n v="0"/>
    <n v="0"/>
    <n v="0"/>
    <n v="1357.9710552645799"/>
    <n v="2310.1788669153998"/>
    <n v="1357.9710552645799"/>
    <n v="292.12036244384899"/>
    <n v="467.02178900293097"/>
    <n v="292.12036244384899"/>
    <n v="2310.1788669153998"/>
    <n v="49.2785594478542"/>
    <n v="467.02178900293097"/>
    <n v="9.9620688780488607"/>
    <n v="558.528825492598"/>
    <n v="11.9140107826919"/>
    <n v="330.50740523927402"/>
    <n v="7.0500726373565206"/>
    <n v="2088.27758569364"/>
    <n v="44.545170343294302"/>
    <n v="58.490866653941303"/>
    <n v="1.24767207026325"/>
    <n v="77.366199227864897"/>
    <n v="1.6503028845534298"/>
    <n v="1"/>
    <n v="2.13310580204778E-2"/>
    <n v="2.00000000884756"/>
    <n v="4.2662116229683501E-2"/>
    <n v="83.044212062100996"/>
    <n v="1.77142090576154"/>
    <n v="124.478653023427"/>
    <n v="2.6552613699536503"/>
    <n v="35.841747208283799"/>
    <n v="1.7656033107529001"/>
    <n v="160.68870465620401"/>
    <n v="7.91569973675883"/>
    <n v="1357.9710552645799"/>
    <n v="28.966959369978301"/>
    <n v="292.12036244384899"/>
    <n v="6.2312364002527598"/>
    <n v="331.05755214532797"/>
    <n v="7.06180785292936"/>
    <n v="206.36777293414301"/>
    <n v="4.4020429380150095"/>
    <n v="1206.06197079457"/>
    <n v="25.726577875310902"/>
    <n v="39.459114146011402"/>
    <n v="0.84170465328522703"/>
    <n v="46.6586774289608"/>
    <n v="0.99527895539592204"/>
    <n v="0"/>
    <n v="0"/>
    <n v="2.00000000884756"/>
    <n v="4.2662116229683501E-2"/>
    <n v="63.791287168875002"/>
    <n v="1.3607356478002299"/>
    <n v="89.782384026853805"/>
    <n v="1.91515324289364"/>
    <n v="23.383342351447901"/>
    <n v="1.1518887857856102"/>
    <n v="95.744708995800494"/>
    <n v="4.7164881278719397"/>
    <m/>
    <m/>
    <m/>
    <m/>
    <m/>
    <m/>
    <m/>
    <m/>
    <m/>
    <m/>
    <m/>
    <m/>
    <m/>
    <m/>
    <m/>
    <m/>
    <m/>
    <m/>
    <m/>
    <m/>
    <m/>
    <m/>
    <m/>
    <m/>
    <m/>
    <m/>
    <m/>
    <m/>
    <m/>
    <m/>
    <m/>
    <m/>
    <m/>
    <m/>
    <m/>
    <m/>
    <m/>
    <m/>
    <m/>
    <m/>
    <m/>
    <m/>
    <m/>
    <m/>
    <m/>
    <m/>
    <m/>
    <m/>
    <m/>
    <m/>
    <m/>
    <m/>
    <n v="1790"/>
    <n v="1067"/>
    <n v="610"/>
    <x v="43"/>
    <n v="428"/>
    <n v="253"/>
    <n v="1"/>
    <n v="12"/>
    <n v="405"/>
    <n v="607"/>
    <n v="180"/>
    <n v="362"/>
  </r>
  <r>
    <s v="34001011804"/>
    <s v="New Jersey"/>
    <x v="0"/>
    <x v="0"/>
    <n v="7189"/>
    <n v="2547"/>
    <n v="0"/>
    <n v="4"/>
    <n v="5.5640561969675893E-2"/>
    <x v="0"/>
    <n v="0"/>
    <n v="0"/>
    <n v="0"/>
    <n v="0"/>
    <n v="0"/>
    <n v="5.2239916654264"/>
    <n v="89159"/>
    <n v="1"/>
    <n v="1"/>
    <n v="1"/>
    <n v="1"/>
    <n v="1"/>
    <n v="0"/>
    <n v="0"/>
    <n v="0"/>
    <n v="6941.8702574824001"/>
    <n v="7181.9145461996104"/>
    <n v="6941.8702574824001"/>
    <n v="1020.33896122506"/>
    <n v="1037.4028126113701"/>
    <n v="1020.33896122506"/>
    <n v="7181.9145461996104"/>
    <n v="99.901440342184003"/>
    <n v="1037.4028126113701"/>
    <n v="14.430418870654698"/>
    <n v="1856.7496227961401"/>
    <n v="25.827648112340203"/>
    <n v="792.91605352816998"/>
    <n v="11.0295737032712"/>
    <n v="6216.3313602909902"/>
    <n v="86.470042569077606"/>
    <n v="382.58321041386102"/>
    <n v="5.3217862068974897"/>
    <n v="249.99999916143901"/>
    <n v="3.4775351114402402"/>
    <n v="1.0000000037252901"/>
    <n v="1.3910140544238298E-2"/>
    <n v="18.000000191713301"/>
    <n v="0.25038253153029999"/>
    <n v="314.00000039683101"/>
    <n v="4.3677841201395298"/>
    <n v="470.99999861979501"/>
    <n v="6.5516761527304803"/>
    <n v="0"/>
    <n v="0"/>
    <n v="154.121037453377"/>
    <n v="6.0510811720995896"/>
    <n v="6941.8702574824001"/>
    <n v="96.562390561724797"/>
    <n v="1020.33896122506"/>
    <n v="14.193058300529399"/>
    <n v="1823.6278916377901"/>
    <n v="25.366920178575501"/>
    <n v="746.14628268984995"/>
    <n v="10.378999620112001"/>
    <n v="5985.9200671047402"/>
    <n v="83.264989109816995"/>
    <n v="381.20825107307599"/>
    <n v="5.3026603292958097"/>
    <n v="247.19301640391501"/>
    <n v="3.4384895869232901"/>
    <n v="1.0000000037252901"/>
    <n v="1.3910140544238298E-2"/>
    <n v="17.973332257802198"/>
    <n v="0.250011576822955"/>
    <n v="308.57561726318102"/>
    <n v="4.2923301886657503"/>
    <n v="467.81035912224598"/>
    <n v="6.5073078191994203"/>
    <n v="0"/>
    <n v="0"/>
    <n v="148.34567278363801"/>
    <n v="5.8243295164365296"/>
    <m/>
    <m/>
    <m/>
    <m/>
    <m/>
    <m/>
    <m/>
    <m/>
    <m/>
    <m/>
    <m/>
    <m/>
    <m/>
    <m/>
    <m/>
    <m/>
    <m/>
    <m/>
    <m/>
    <m/>
    <m/>
    <m/>
    <m/>
    <m/>
    <m/>
    <m/>
    <m/>
    <m/>
    <m/>
    <m/>
    <m/>
    <m/>
    <m/>
    <m/>
    <m/>
    <m/>
    <m/>
    <m/>
    <m/>
    <m/>
    <m/>
    <m/>
    <m/>
    <m/>
    <m/>
    <m/>
    <m/>
    <m/>
    <m/>
    <m/>
    <m/>
    <m/>
    <n v="945"/>
    <n v="1858"/>
    <n v="795"/>
    <x v="44"/>
    <n v="383"/>
    <n v="250"/>
    <n v="1"/>
    <n v="18"/>
    <n v="314"/>
    <n v="471"/>
    <n v="0"/>
    <n v="142"/>
  </r>
  <r>
    <s v="34001011805"/>
    <s v="New Jersey"/>
    <x v="0"/>
    <x v="1"/>
    <n v="2283"/>
    <n v="808"/>
    <n v="0"/>
    <n v="0"/>
    <n v="0"/>
    <x v="0"/>
    <n v="0"/>
    <n v="0"/>
    <n v="0"/>
    <n v="0"/>
    <n v="0"/>
    <n v="9.9049524762381207"/>
    <n v="89205"/>
    <n v="0"/>
    <n v="0"/>
    <n v="0"/>
    <n v="0"/>
    <n v="0"/>
    <n v="0"/>
    <n v="0"/>
    <n v="0"/>
    <m/>
    <m/>
    <m/>
    <m/>
    <m/>
    <m/>
    <n v="2283.0000226172601"/>
    <n v="100.000000990681"/>
    <n v="297.46234594366399"/>
    <n v="13.029450107037398"/>
    <n v="560.00000928343002"/>
    <n v="24.5291287465366"/>
    <n v="218.000000648341"/>
    <n v="9.5488392750039708"/>
    <n v="2089.0000265056001"/>
    <n v="91.502410271817809"/>
    <n v="79.000001985224998"/>
    <n v="3.4603592634789799"/>
    <n v="42.000000409876499"/>
    <n v="1.8396846434461898"/>
    <n v="0"/>
    <n v="0"/>
    <n v="7.0000002151282397"/>
    <n v="0.30661411367184599"/>
    <n v="66.000001124251696"/>
    <n v="2.8909330321616999"/>
    <n v="101.000001790242"/>
    <n v="4.4240035825773898"/>
    <n v="21.071208365638899"/>
    <n v="2.6078228175295699"/>
    <n v="35.178231727672497"/>
    <n v="4.3537415504545107"/>
    <n v="2283.0000226172601"/>
    <n v="100.000000990681"/>
    <n v="297.46234594366399"/>
    <n v="13.029450107037398"/>
    <n v="560.00000928343002"/>
    <n v="24.5291287465366"/>
    <n v="218.000000648341"/>
    <n v="9.5488392750039708"/>
    <n v="2089.0000265056001"/>
    <n v="91.502410271817809"/>
    <n v="79.000001985224998"/>
    <n v="3.4603592634789799"/>
    <n v="42.000000409876499"/>
    <n v="1.8396846434461898"/>
    <n v="0"/>
    <n v="0"/>
    <n v="7.0000002151282397"/>
    <n v="0.30661411367184599"/>
    <n v="66.000001124251696"/>
    <n v="2.8909330321616999"/>
    <n v="101.000001790242"/>
    <n v="4.4240035825773898"/>
    <n v="21.071208365638899"/>
    <n v="2.6078228175295699"/>
    <n v="35.178231727672497"/>
    <n v="4.3537415504545107"/>
    <m/>
    <m/>
    <m/>
    <m/>
    <m/>
    <m/>
    <m/>
    <m/>
    <m/>
    <m/>
    <m/>
    <m/>
    <m/>
    <m/>
    <m/>
    <m/>
    <m/>
    <m/>
    <m/>
    <m/>
    <m/>
    <m/>
    <m/>
    <m/>
    <m/>
    <m/>
    <m/>
    <m/>
    <m/>
    <m/>
    <m/>
    <m/>
    <m/>
    <m/>
    <m/>
    <m/>
    <m/>
    <m/>
    <m/>
    <m/>
    <m/>
    <m/>
    <m/>
    <m/>
    <m/>
    <m/>
    <m/>
    <m/>
    <m/>
    <m/>
    <m/>
    <m/>
    <n v="274"/>
    <n v="560"/>
    <n v="218"/>
    <x v="45"/>
    <n v="79"/>
    <n v="42"/>
    <n v="0"/>
    <n v="7"/>
    <n v="66"/>
    <n v="101"/>
    <n v="19"/>
    <n v="32"/>
  </r>
  <r>
    <s v="34001011900"/>
    <s v="New Jersey"/>
    <x v="0"/>
    <x v="0"/>
    <n v="8031"/>
    <n v="2768"/>
    <n v="0"/>
    <n v="20"/>
    <n v="0.24903498941601293"/>
    <x v="1"/>
    <n v="1"/>
    <n v="1"/>
    <n v="1"/>
    <n v="1"/>
    <n v="1"/>
    <n v="19.242225664244"/>
    <n v="42941"/>
    <n v="1"/>
    <n v="1"/>
    <n v="1"/>
    <n v="1"/>
    <n v="1"/>
    <n v="0"/>
    <n v="0"/>
    <n v="1"/>
    <n v="1249.3132179491199"/>
    <n v="6370.3591448420202"/>
    <n v="1249.3132179491199"/>
    <n v="690.64947206899501"/>
    <n v="3029.47620573637"/>
    <n v="690.64947206899501"/>
    <n v="6370.3591448420202"/>
    <n v="79.322116110596696"/>
    <n v="3029.47620573637"/>
    <n v="37.722278741581"/>
    <n v="1806.9085954008499"/>
    <n v="22.4991731465676"/>
    <n v="575.15367451756197"/>
    <n v="7.1616694623030996"/>
    <n v="1531.8293269149101"/>
    <n v="19.073955010769701"/>
    <n v="3192.7574525190598"/>
    <n v="39.755415919798999"/>
    <n v="176.99999745935199"/>
    <n v="2.2039596246961999"/>
    <n v="1.9999999701976801"/>
    <n v="2.4903498570510198E-2"/>
    <n v="55.397827631910303"/>
    <n v="0.68979987089914507"/>
    <n v="1411.37454947017"/>
    <n v="17.5740822994666"/>
    <n v="2239.57773866343"/>
    <n v="27.886660922219299"/>
    <n v="375.85289724888798"/>
    <n v="13.5785006231535"/>
    <n v="634.19235171342405"/>
    <n v="22.911573400051399"/>
    <n v="1249.3132179491199"/>
    <n v="15.556135200462201"/>
    <n v="690.64947206899501"/>
    <n v="8.5997941983438597"/>
    <n v="346.25000636465802"/>
    <n v="4.31141833351586"/>
    <n v="150.67451791255701"/>
    <n v="1.8761613486808297"/>
    <n v="304.29622406419401"/>
    <n v="3.78902034695796"/>
    <n v="633.25966566801105"/>
    <n v="7.8851907068610503"/>
    <n v="43.039876887574799"/>
    <n v="0.53592176425818394"/>
    <n v="0"/>
    <n v="0"/>
    <n v="12.2480346560478"/>
    <n v="0.152509459046791"/>
    <n v="256.46941695082899"/>
    <n v="3.1934929267940402"/>
    <n v="397.344447016716"/>
    <n v="4.9476335078659703"/>
    <n v="82.1270218044519"/>
    <n v="2.9670166836868499"/>
    <n v="134.28910419344899"/>
    <n v="4.8514849780870302"/>
    <m/>
    <m/>
    <m/>
    <m/>
    <m/>
    <m/>
    <m/>
    <m/>
    <m/>
    <m/>
    <m/>
    <m/>
    <m/>
    <m/>
    <m/>
    <m/>
    <m/>
    <m/>
    <m/>
    <m/>
    <m/>
    <m/>
    <m/>
    <m/>
    <m/>
    <m/>
    <m/>
    <m/>
    <m/>
    <m/>
    <m/>
    <m/>
    <m/>
    <m/>
    <m/>
    <m/>
    <m/>
    <m/>
    <m/>
    <m/>
    <m/>
    <m/>
    <m/>
    <m/>
    <m/>
    <m/>
    <m/>
    <m/>
    <m/>
    <m/>
    <m/>
    <m/>
    <n v="4029"/>
    <n v="2298"/>
    <n v="716"/>
    <x v="46"/>
    <n v="3968"/>
    <n v="194"/>
    <n v="2"/>
    <n v="68"/>
    <n v="1941"/>
    <n v="3064"/>
    <n v="435"/>
    <n v="778"/>
  </r>
  <r>
    <s v="34001012000"/>
    <s v="New Jersey"/>
    <x v="0"/>
    <x v="0"/>
    <n v="4519"/>
    <n v="1642"/>
    <n v="0"/>
    <n v="0"/>
    <n v="0"/>
    <x v="1"/>
    <n v="1"/>
    <n v="1"/>
    <n v="1"/>
    <n v="1"/>
    <n v="1"/>
    <n v="22.701149425287401"/>
    <n v="57986"/>
    <n v="1"/>
    <n v="1"/>
    <n v="1"/>
    <n v="1"/>
    <n v="1"/>
    <n v="0"/>
    <n v="0"/>
    <n v="1"/>
    <n v="1753.1302564893799"/>
    <n v="3564.1212132279802"/>
    <n v="1753.1302564893799"/>
    <n v="770.10546696616802"/>
    <n v="1734.91606454982"/>
    <n v="770.10546696616802"/>
    <n v="3564.1212132279802"/>
    <n v="78.869688276786405"/>
    <n v="1734.91606454982"/>
    <n v="38.3915924883784"/>
    <n v="905.84979222575203"/>
    <n v="20.045359420795599"/>
    <n v="434.74684757072799"/>
    <n v="9.6204214996841806"/>
    <n v="1273.3101808317599"/>
    <n v="28.176813030134102"/>
    <n v="1326.3934034890599"/>
    <n v="29.351480493229797"/>
    <n v="166.880070398794"/>
    <n v="3.6928539588137799"/>
    <n v="1"/>
    <n v="2.21287895552113E-2"/>
    <n v="33.711956331971997"/>
    <n v="0.74600478716468299"/>
    <n v="762.82558773411404"/>
    <n v="16.880406898298599"/>
    <n v="1343.30223122088"/>
    <n v="29.725652383732598"/>
    <n v="213.06696783407801"/>
    <n v="12.9760638144993"/>
    <n v="320.20742974778102"/>
    <n v="19.501061494992801"/>
    <n v="1753.1302564893799"/>
    <n v="38.794650508727301"/>
    <n v="770.10546696616802"/>
    <n v="17.041501813812097"/>
    <n v="457.524644405115"/>
    <n v="10.1244665723637"/>
    <n v="184.25113219939499"/>
    <n v="4.0772545297498404"/>
    <n v="553.83820635644997"/>
    <n v="12.2557691160976"/>
    <n v="739.13603996663005"/>
    <n v="16.356185881093801"/>
    <n v="65.539407624164596"/>
    <n v="1.45030775888835"/>
    <n v="0"/>
    <n v="0"/>
    <n v="13.437226593494399"/>
    <n v="0.29734955949312702"/>
    <n v="381.179368227255"/>
    <n v="8.4350380222893211"/>
    <n v="692.71161969785999"/>
    <n v="15.328869654743499"/>
    <n v="94.835120831907304"/>
    <n v="5.7755859215534295"/>
    <n v="162.543112208819"/>
    <n v="9.899093313569999"/>
    <m/>
    <m/>
    <m/>
    <m/>
    <m/>
    <m/>
    <m/>
    <m/>
    <m/>
    <m/>
    <m/>
    <m/>
    <m/>
    <m/>
    <m/>
    <m/>
    <m/>
    <m/>
    <m/>
    <m/>
    <m/>
    <m/>
    <m/>
    <m/>
    <m/>
    <m/>
    <m/>
    <m/>
    <m/>
    <m/>
    <m/>
    <m/>
    <m/>
    <m/>
    <m/>
    <m/>
    <m/>
    <m/>
    <m/>
    <m/>
    <m/>
    <m/>
    <m/>
    <m/>
    <m/>
    <m/>
    <m/>
    <m/>
    <m/>
    <m/>
    <m/>
    <m/>
    <n v="2254"/>
    <n v="1149"/>
    <n v="582"/>
    <x v="47"/>
    <n v="1726"/>
    <n v="206"/>
    <n v="2"/>
    <n v="42"/>
    <n v="1028"/>
    <n v="1766"/>
    <n v="280"/>
    <n v="394"/>
  </r>
  <r>
    <s v="34001012100"/>
    <s v="New Jersey"/>
    <x v="0"/>
    <x v="0"/>
    <n v="3138"/>
    <n v="912"/>
    <n v="0"/>
    <n v="184"/>
    <n v="5.8636073932441048"/>
    <x v="0"/>
    <n v="1"/>
    <n v="0"/>
    <n v="0"/>
    <n v="0"/>
    <n v="1"/>
    <n v="30.2745393004889"/>
    <n v="44943"/>
    <n v="0"/>
    <n v="1"/>
    <n v="0"/>
    <n v="1"/>
    <n v="0"/>
    <n v="0"/>
    <n v="0"/>
    <n v="0"/>
    <n v="115.674672007561"/>
    <n v="1638.3967895340199"/>
    <n v="115.674672007561"/>
    <n v="69.674923658371"/>
    <n v="1000.48524119146"/>
    <n v="69.674923658371"/>
    <n v="1638.3967895340199"/>
    <n v="52.211497435755803"/>
    <n v="1000.48524119146"/>
    <n v="31.882894875444901"/>
    <n v="397.711170969531"/>
    <n v="12.674033491699499"/>
    <n v="253.53429672471199"/>
    <n v="8.0794868299780909"/>
    <n v="548.57319005252805"/>
    <n v="17.481618548519101"/>
    <n v="628.59314601309597"/>
    <n v="20.031649012527001"/>
    <n v="21.1173513722606"/>
    <n v="0.67295574800065605"/>
    <n v="0.99999999115243599"/>
    <n v="3.1867431203073199E-2"/>
    <n v="14.5816197660752"/>
    <n v="0.46467876883604697"/>
    <n v="424.53146028332401"/>
    <n v="13.5287272238153"/>
    <n v="657.50569281168305"/>
    <n v="20.953017616688399"/>
    <n v="98.224181083496703"/>
    <n v="10.7701952942431"/>
    <n v="128.5687475421"/>
    <n v="14.0974503883882"/>
    <n v="115.674672007561"/>
    <n v="3.6862546847533699"/>
    <n v="69.674923658371"/>
    <n v="2.2203608559073"/>
    <n v="15.423289820551901"/>
    <n v="0.49150063163007895"/>
    <n v="47.412335216999097"/>
    <n v="1.51090934407263"/>
    <n v="52.267815887928002"/>
    <n v="1.6656410416803098"/>
    <n v="40.843155205249801"/>
    <n v="1.30156645013543"/>
    <n v="1.4280823934823299"/>
    <n v="4.5509317829264699E-2"/>
    <n v="0.28561647282913299"/>
    <n v="9.1018633788761405E-3"/>
    <n v="0.28561647282913299"/>
    <n v="9.1018633788761405E-3"/>
    <n v="20.564385861158399"/>
    <n v="0.65533415746202606"/>
    <n v="23.134934693574898"/>
    <n v="0.73725094625796395"/>
    <n v="5.4313091412186596"/>
    <n v="0.59553828302836198"/>
    <n v="7.1683026477694503"/>
    <n v="0.78599809734314197"/>
    <m/>
    <m/>
    <m/>
    <m/>
    <m/>
    <m/>
    <m/>
    <m/>
    <m/>
    <m/>
    <m/>
    <m/>
    <m/>
    <m/>
    <m/>
    <m/>
    <m/>
    <m/>
    <m/>
    <m/>
    <m/>
    <m/>
    <m/>
    <m/>
    <m/>
    <m/>
    <m/>
    <m/>
    <m/>
    <m/>
    <m/>
    <m/>
    <m/>
    <m/>
    <m/>
    <m/>
    <m/>
    <m/>
    <m/>
    <m/>
    <m/>
    <m/>
    <m/>
    <m/>
    <m/>
    <m/>
    <m/>
    <m/>
    <m/>
    <m/>
    <m/>
    <m/>
    <n v="1745"/>
    <n v="819"/>
    <n v="365"/>
    <x v="48"/>
    <n v="1045"/>
    <n v="99"/>
    <n v="1"/>
    <n v="29"/>
    <n v="988"/>
    <n v="1478"/>
    <n v="172"/>
    <n v="216"/>
  </r>
  <r>
    <s v="34001012200"/>
    <s v="New Jersey"/>
    <x v="0"/>
    <x v="0"/>
    <n v="5161"/>
    <n v="1576"/>
    <n v="0"/>
    <n v="105"/>
    <n v="2.0344894400310016"/>
    <x v="0"/>
    <n v="1"/>
    <n v="0"/>
    <n v="1"/>
    <n v="1"/>
    <n v="1"/>
    <n v="17.988805249951699"/>
    <n v="48284"/>
    <n v="0"/>
    <n v="1"/>
    <n v="0"/>
    <n v="1"/>
    <n v="0"/>
    <n v="0"/>
    <n v="0"/>
    <n v="1"/>
    <m/>
    <n v="1699.17772032227"/>
    <m/>
    <m/>
    <n v="897.11306354962301"/>
    <m/>
    <n v="1699.17772032227"/>
    <n v="32.923420273634399"/>
    <n v="897.11306354962301"/>
    <n v="17.382543374338699"/>
    <n v="490.63953162217501"/>
    <n v="9.5066756756864006"/>
    <n v="193.05047151609301"/>
    <n v="3.7405632923094996"/>
    <n v="282.58151820301998"/>
    <n v="5.4753249022092598"/>
    <n v="907.44957213290002"/>
    <n v="17.5828244939527"/>
    <n v="14.9576247856021"/>
    <n v="0.28982028261193699"/>
    <n v="1.5782234668731701"/>
    <n v="3.05797997844055E-2"/>
    <n v="11.1319856345654"/>
    <n v="0.215694354477143"/>
    <n v="481.47878644848203"/>
    <n v="9.3291762536036096"/>
    <n v="702.14712182758399"/>
    <n v="13.604865759108401"/>
    <n v="111.069849845371"/>
    <n v="7.0475793049093403"/>
    <n v="101.38076136971399"/>
    <n v="6.4327894270122794"/>
    <m/>
    <m/>
    <m/>
    <m/>
    <m/>
    <m/>
    <m/>
    <m/>
    <m/>
    <m/>
    <m/>
    <m/>
    <m/>
    <m/>
    <m/>
    <m/>
    <m/>
    <m/>
    <m/>
    <m/>
    <m/>
    <m/>
    <m/>
    <m/>
    <m/>
    <m/>
    <m/>
    <m/>
    <m/>
    <m/>
    <m/>
    <m/>
    <m/>
    <m/>
    <m/>
    <m/>
    <m/>
    <m/>
    <m/>
    <m/>
    <m/>
    <m/>
    <m/>
    <m/>
    <m/>
    <m/>
    <m/>
    <m/>
    <m/>
    <m/>
    <m/>
    <m/>
    <m/>
    <m/>
    <m/>
    <m/>
    <m/>
    <m/>
    <m/>
    <m/>
    <m/>
    <m/>
    <m/>
    <m/>
    <m/>
    <m/>
    <m/>
    <m/>
    <m/>
    <m/>
    <m/>
    <m/>
    <m/>
    <m/>
    <m/>
    <m/>
    <m/>
    <m/>
    <n v="2375"/>
    <n v="1429"/>
    <n v="592"/>
    <x v="49"/>
    <n v="2653"/>
    <n v="86"/>
    <n v="3"/>
    <n v="32"/>
    <n v="1489"/>
    <n v="2141"/>
    <n v="368"/>
    <n v="345"/>
  </r>
  <r>
    <s v="34001012302"/>
    <s v="New Jersey"/>
    <x v="0"/>
    <x v="0"/>
    <n v="3437"/>
    <n v="1195"/>
    <n v="0"/>
    <n v="1"/>
    <n v="2.9095141111434391E-2"/>
    <x v="0"/>
    <n v="0"/>
    <n v="0"/>
    <n v="0"/>
    <n v="0"/>
    <n v="0"/>
    <n v="7.648238327126899"/>
    <n v="102300"/>
    <n v="0"/>
    <n v="1"/>
    <n v="0"/>
    <n v="1"/>
    <n v="0"/>
    <n v="0"/>
    <n v="0"/>
    <n v="0"/>
    <n v="496.00974510610098"/>
    <n v="1919.5362335323"/>
    <n v="496.00974510610098"/>
    <n v="15.706595940515401"/>
    <n v="121.89933566217"/>
    <n v="15.706595940515401"/>
    <n v="1919.5362335323"/>
    <n v="55.849177583133603"/>
    <n v="121.89933566217"/>
    <n v="3.5466783724809501"/>
    <n v="521.61034545541804"/>
    <n v="15.1763266062094"/>
    <n v="233.11544394427301"/>
    <n v="6.7825267368132796"/>
    <n v="1778.1263875244799"/>
    <n v="51.734838158989703"/>
    <n v="35.854909466579599"/>
    <n v="1.0432036504678399"/>
    <n v="64.729275581426904"/>
    <n v="1.88330740708254"/>
    <n v="0"/>
    <n v="0"/>
    <n v="1.4168270882219101"/>
    <n v="4.12227840623191E-2"/>
    <n v="39.408854569541298"/>
    <n v="1.1466061847408"/>
    <n v="70.152435883879704"/>
    <n v="2.04109502135233"/>
    <n v="9.8502188669879196"/>
    <n v="0.824286097655893"/>
    <n v="15.201813627353401"/>
    <n v="1.2721182951760199"/>
    <n v="496.00974510610098"/>
    <n v="14.431473526508601"/>
    <n v="15.706595940515401"/>
    <n v="0.45698562526957798"/>
    <n v="142.81254526972799"/>
    <n v="4.1551511571058404"/>
    <n v="62.137765698134899"/>
    <n v="1.8079070613364798"/>
    <n v="468.99247483909102"/>
    <n v="13.6454022356442"/>
    <n v="9.1567343324422801"/>
    <n v="0.266416477522324"/>
    <n v="13.9262961493805"/>
    <n v="0.40518755162585096"/>
    <n v="0"/>
    <n v="0"/>
    <n v="0"/>
    <n v="0"/>
    <n v="3.9342536621261401"/>
    <n v="0.11446766546773801"/>
    <n v="11.054773584008201"/>
    <n v="0.32164019738167599"/>
    <n v="2.775694416021"/>
    <n v="0.232275683349037"/>
    <n v="3.85289475601166"/>
    <n v="0.322417971214365"/>
    <m/>
    <m/>
    <m/>
    <m/>
    <m/>
    <m/>
    <m/>
    <m/>
    <m/>
    <m/>
    <m/>
    <m/>
    <m/>
    <m/>
    <m/>
    <m/>
    <m/>
    <m/>
    <m/>
    <m/>
    <m/>
    <m/>
    <m/>
    <m/>
    <m/>
    <m/>
    <m/>
    <m/>
    <m/>
    <m/>
    <m/>
    <m/>
    <m/>
    <m/>
    <m/>
    <m/>
    <m/>
    <m/>
    <m/>
    <m/>
    <m/>
    <m/>
    <m/>
    <m/>
    <m/>
    <m/>
    <m/>
    <m/>
    <m/>
    <m/>
    <m/>
    <m/>
    <n v="602"/>
    <n v="903"/>
    <n v="437"/>
    <x v="50"/>
    <n v="95"/>
    <n v="187"/>
    <n v="1"/>
    <n v="6"/>
    <n v="186"/>
    <n v="333"/>
    <n v="11"/>
    <n v="25"/>
  </r>
  <r>
    <s v="34001012401"/>
    <s v="New Jersey"/>
    <x v="0"/>
    <x v="0"/>
    <n v="3014"/>
    <n v="1110"/>
    <n v="0"/>
    <n v="178"/>
    <n v="5.9057730590577302"/>
    <x v="0"/>
    <n v="1"/>
    <n v="0"/>
    <n v="0"/>
    <n v="0"/>
    <n v="1"/>
    <n v="12.089498376037501"/>
    <n v="73807"/>
    <n v="0"/>
    <n v="1"/>
    <n v="0"/>
    <n v="1"/>
    <n v="0"/>
    <n v="0"/>
    <n v="0"/>
    <n v="0"/>
    <n v="0.83055365085601796"/>
    <n v="1003.35653229284"/>
    <n v="0.83055365085601796"/>
    <n v="0.27233287692070002"/>
    <n v="343.47314001289402"/>
    <n v="0.27233287692070002"/>
    <n v="1003.35653229284"/>
    <n v="33.289865039576696"/>
    <n v="343.47314001289402"/>
    <n v="11.395923689877099"/>
    <n v="209.90372519474499"/>
    <n v="6.9642908160167494"/>
    <n v="241.69724965810701"/>
    <n v="8.01915227797301"/>
    <n v="843.04080708364995"/>
    <n v="27.970829697533201"/>
    <n v="55.6954769380391"/>
    <n v="1.8478924000676502"/>
    <n v="52.070472264662399"/>
    <n v="1.7276201813093"/>
    <n v="0"/>
    <n v="0"/>
    <n v="4"/>
    <n v="0.13271400132713998"/>
    <n v="48.549778703483803"/>
    <n v="1.6108088488216199"/>
    <n v="78.526743760332494"/>
    <n v="2.6053995939061902"/>
    <n v="16.3287295627043"/>
    <n v="1.4710567173607401"/>
    <n v="36.2449705211382"/>
    <n v="3.2653126595620003"/>
    <n v="0.83055365085601796"/>
    <n v="2.7556524580491598E-2"/>
    <n v="0.27233287692070002"/>
    <n v="9.0355964472694106E-3"/>
    <n v="0.25425112247467002"/>
    <n v="8.4356709513825606E-3"/>
    <n v="6.7800298333168002E-2"/>
    <n v="2.2495122207421398E-3"/>
    <n v="0.72885322570800803"/>
    <n v="2.41822569909757E-2"/>
    <n v="5.0850223749876002E-2"/>
    <n v="1.6871341655566E-3"/>
    <n v="0"/>
    <n v="0"/>
    <n v="0"/>
    <n v="0"/>
    <n v="0"/>
    <n v="0"/>
    <n v="5.0850223749876002E-2"/>
    <n v="1.6871341655566E-3"/>
    <n v="0.33900147676467901"/>
    <n v="1.12475606093125E-2"/>
    <n v="1.22530665248632E-2"/>
    <n v="1.1038798671048E-3"/>
    <n v="2.34283749014139E-2"/>
    <n v="2.11066440553279E-3"/>
    <m/>
    <m/>
    <m/>
    <m/>
    <m/>
    <m/>
    <m/>
    <m/>
    <m/>
    <m/>
    <m/>
    <m/>
    <m/>
    <m/>
    <m/>
    <m/>
    <m/>
    <m/>
    <m/>
    <m/>
    <m/>
    <m/>
    <m/>
    <m/>
    <m/>
    <m/>
    <m/>
    <m/>
    <m/>
    <m/>
    <m/>
    <m/>
    <m/>
    <m/>
    <m/>
    <m/>
    <m/>
    <m/>
    <m/>
    <m/>
    <m/>
    <m/>
    <m/>
    <m/>
    <m/>
    <m/>
    <m/>
    <m/>
    <m/>
    <m/>
    <m/>
    <m/>
    <n v="932"/>
    <n v="702"/>
    <n v="608"/>
    <x v="51"/>
    <n v="141"/>
    <n v="112"/>
    <n v="0"/>
    <n v="9"/>
    <n v="170"/>
    <n v="251"/>
    <n v="42"/>
    <n v="88"/>
  </r>
  <r>
    <s v="34001012402"/>
    <s v="New Jersey"/>
    <x v="0"/>
    <x v="0"/>
    <n v="2173"/>
    <n v="847"/>
    <n v="0"/>
    <n v="4"/>
    <n v="0.18407731247123793"/>
    <x v="0"/>
    <n v="0"/>
    <n v="0"/>
    <n v="0"/>
    <n v="0"/>
    <n v="0"/>
    <n v="5.8730991085474606"/>
    <n v="95737"/>
    <n v="0"/>
    <n v="1"/>
    <n v="0"/>
    <n v="1"/>
    <n v="0"/>
    <n v="0"/>
    <n v="0"/>
    <n v="0"/>
    <n v="163.732192639261"/>
    <n v="1780.86651249531"/>
    <n v="163.732192639261"/>
    <n v="23.4724993845448"/>
    <n v="287.239624278875"/>
    <n v="23.4724993845448"/>
    <n v="1780.86651249531"/>
    <n v="81.954280372540794"/>
    <n v="287.239624278875"/>
    <n v="13.2185745181258"/>
    <n v="394.42681399706998"/>
    <n v="18.151256971793401"/>
    <n v="277.56678999626899"/>
    <n v="12.773437183445399"/>
    <n v="1635.3174448358"/>
    <n v="75.256210070676701"/>
    <n v="26.533513094906102"/>
    <n v="1.2210544452326799"/>
    <n v="60.832377787041899"/>
    <n v="2.7994651535684301"/>
    <n v="0"/>
    <n v="0"/>
    <n v="0.59204176068306003"/>
    <n v="2.72453640443194E-2"/>
    <n v="57.591136411996601"/>
    <n v="2.6503054032211901"/>
    <n v="90.189072353183306"/>
    <n v="4.1504405132619997"/>
    <n v="24.389586227832499"/>
    <n v="2.87952611898849"/>
    <n v="31.165498002174701"/>
    <n v="3.6795157027360901"/>
    <n v="163.732192639261"/>
    <n v="7.5348454965145599"/>
    <n v="23.4724993845448"/>
    <n v="1.0801886509224499"/>
    <n v="41.849193645641201"/>
    <n v="1.9258717738445099"/>
    <n v="16.795171555480898"/>
    <n v="0.772902510606577"/>
    <n v="148.17880370095401"/>
    <n v="6.8190889876186693"/>
    <n v="2.56684377044439"/>
    <n v="0.11812442569923601"/>
    <n v="4.7805371223948896"/>
    <n v="0.21999710641485898"/>
    <n v="0"/>
    <n v="0"/>
    <n v="0"/>
    <n v="0"/>
    <n v="8.2060080990195292"/>
    <n v="0.377634979246182"/>
    <n v="7.4603997319936797"/>
    <n v="0.343322583156635"/>
    <n v="2.2790364946704398"/>
    <n v="0.26907160503783201"/>
    <n v="2.7124429646064501"/>
    <n v="0.32024120007160001"/>
    <m/>
    <m/>
    <m/>
    <m/>
    <m/>
    <m/>
    <m/>
    <m/>
    <m/>
    <m/>
    <m/>
    <m/>
    <m/>
    <m/>
    <m/>
    <m/>
    <m/>
    <m/>
    <m/>
    <m/>
    <m/>
    <m/>
    <m/>
    <m/>
    <m/>
    <m/>
    <m/>
    <m/>
    <m/>
    <m/>
    <m/>
    <m/>
    <m/>
    <m/>
    <m/>
    <m/>
    <m/>
    <m/>
    <m/>
    <m/>
    <m/>
    <m/>
    <m/>
    <m/>
    <m/>
    <m/>
    <m/>
    <m/>
    <m/>
    <m/>
    <m/>
    <m/>
    <n v="319"/>
    <n v="486"/>
    <n v="340"/>
    <x v="52"/>
    <n v="43"/>
    <n v="89"/>
    <n v="0"/>
    <n v="1"/>
    <n v="69"/>
    <n v="106"/>
    <n v="26"/>
    <n v="35"/>
  </r>
  <r>
    <s v="34001012501"/>
    <s v="New Jersey"/>
    <x v="0"/>
    <x v="0"/>
    <n v="2461"/>
    <n v="984"/>
    <n v="0"/>
    <n v="127"/>
    <n v="5.1605038602194231"/>
    <x v="0"/>
    <n v="0"/>
    <n v="0"/>
    <n v="0"/>
    <n v="1"/>
    <n v="0"/>
    <n v="0.57565789473684204"/>
    <n v="116534"/>
    <n v="1"/>
    <n v="1"/>
    <n v="1"/>
    <n v="1"/>
    <n v="1"/>
    <n v="0"/>
    <n v="0"/>
    <n v="1"/>
    <n v="2355.7486452343901"/>
    <n v="2460.9999858322599"/>
    <n v="2355.7486452343901"/>
    <n v="219.04860694886901"/>
    <n v="229.54174271033801"/>
    <n v="219.04860694886901"/>
    <n v="2460.9999858322599"/>
    <n v="99.999999424309408"/>
    <n v="229.54174271033801"/>
    <n v="9.3271736168361805"/>
    <n v="559.00000123539905"/>
    <n v="22.714343812897202"/>
    <n v="611.99999044754099"/>
    <n v="24.867939473691202"/>
    <n v="2261.9999864175902"/>
    <n v="91.913855604128102"/>
    <n v="39.999999731779099"/>
    <n v="1.6253555356269398"/>
    <n v="97.000000561820301"/>
    <n v="3.9414872231540201"/>
    <n v="0"/>
    <n v="0"/>
    <n v="4.99999995529652"/>
    <n v="0.20316944149924901"/>
    <n v="57.0000006444752"/>
    <n v="2.3161316799868001"/>
    <n v="68.000000305473804"/>
    <n v="2.7631044415064498"/>
    <n v="133.87481894841"/>
    <n v="13.6051645272775"/>
    <n v="2.10256411710589"/>
    <n v="0.21367521515303697"/>
    <n v="2355.7486452343901"/>
    <n v="95.723228168808902"/>
    <n v="219.04860694886901"/>
    <n v="8.9007967065773599"/>
    <n v="534.94786926964298"/>
    <n v="21.7370121604894"/>
    <n v="596.80942820862401"/>
    <n v="24.250687858944499"/>
    <n v="2160.8920746222102"/>
    <n v="87.805447973271598"/>
    <n v="39.999999731779099"/>
    <n v="1.6253555356269398"/>
    <n v="94.383802945958493"/>
    <n v="3.8351809405103001"/>
    <n v="0"/>
    <n v="0"/>
    <n v="4.99999995529652"/>
    <n v="0.20316944149924901"/>
    <n v="55.472769904881702"/>
    <n v="2.25407435615123"/>
    <n v="66.416394658386693"/>
    <n v="2.6987563859563899"/>
    <n v="131.75075493691099"/>
    <n v="13.3893043635072"/>
    <n v="2.00796261065125"/>
    <n v="0.20406124091984201"/>
    <m/>
    <m/>
    <m/>
    <m/>
    <m/>
    <m/>
    <m/>
    <m/>
    <m/>
    <m/>
    <m/>
    <m/>
    <m/>
    <m/>
    <m/>
    <m/>
    <m/>
    <m/>
    <m/>
    <m/>
    <m/>
    <m/>
    <m/>
    <m/>
    <m/>
    <m/>
    <m/>
    <m/>
    <m/>
    <m/>
    <m/>
    <m/>
    <m/>
    <m/>
    <m/>
    <m/>
    <m/>
    <m/>
    <m/>
    <m/>
    <m/>
    <m/>
    <m/>
    <m/>
    <m/>
    <m/>
    <m/>
    <m/>
    <m/>
    <m/>
    <m/>
    <m/>
    <n v="227"/>
    <n v="559"/>
    <n v="612"/>
    <x v="53"/>
    <n v="40"/>
    <n v="97"/>
    <n v="0"/>
    <n v="5"/>
    <n v="57"/>
    <n v="68"/>
    <n v="131"/>
    <n v="2"/>
  </r>
  <r>
    <s v="34001012502"/>
    <s v="New Jersey"/>
    <x v="0"/>
    <x v="0"/>
    <n v="1621"/>
    <n v="620"/>
    <n v="0"/>
    <n v="0"/>
    <n v="0"/>
    <x v="0"/>
    <n v="0"/>
    <n v="0"/>
    <n v="0"/>
    <n v="0"/>
    <n v="0"/>
    <n v="1.7687074829931999"/>
    <n v="119167"/>
    <n v="0"/>
    <n v="1"/>
    <n v="0"/>
    <n v="1"/>
    <n v="0"/>
    <n v="0"/>
    <n v="0"/>
    <n v="0"/>
    <n v="487.59060791414203"/>
    <n v="1084.3408683268401"/>
    <n v="487.59060791414203"/>
    <n v="28.357303151627999"/>
    <n v="58.860639055958003"/>
    <n v="28.357303151627999"/>
    <n v="1084.3408683268401"/>
    <n v="66.893329323062005"/>
    <n v="58.860639055958003"/>
    <n v="3.6311313421319"/>
    <n v="275.75222438341001"/>
    <n v="17.0112414795441"/>
    <n v="192.33668632758801"/>
    <n v="11.8653106926334"/>
    <n v="1005.7084352430001"/>
    <n v="62.042469786736298"/>
    <n v="3.72750235907733"/>
    <n v="0.22995079328052703"/>
    <n v="47.000826706178501"/>
    <n v="2.8994957869326599"/>
    <n v="0"/>
    <n v="0"/>
    <n v="0"/>
    <n v="0"/>
    <n v="27.9041006714106"/>
    <n v="1.7214127496243399"/>
    <n v="47.634018255863303"/>
    <n v="2.9385575728478299"/>
    <n v="7.3157298854494002"/>
    <n v="1.1799564331369998"/>
    <n v="0"/>
    <n v="0"/>
    <n v="487.59060791414203"/>
    <n v="30.0796180082753"/>
    <n v="28.357303151627999"/>
    <n v="1.7493709532157902"/>
    <n v="128.439849657472"/>
    <n v="7.9234947351926097"/>
    <n v="91.216017782222494"/>
    <n v="5.6271448354239704"/>
    <n v="454.73608899675298"/>
    <n v="28.052812399552902"/>
    <n v="1.6822805702686301"/>
    <n v="0.103780417660002"/>
    <n v="17.929198187775899"/>
    <n v="1.1060578770990699"/>
    <n v="0"/>
    <n v="0"/>
    <n v="0"/>
    <n v="0"/>
    <n v="13.2430406659842"/>
    <n v="0.81696734521802294"/>
    <n v="19.851547612343001"/>
    <n v="1.22464821791135"/>
    <n v="2.6158531545661401E-4"/>
    <n v="4.2191179912357103E-5"/>
    <n v="0"/>
    <n v="0"/>
    <m/>
    <m/>
    <m/>
    <m/>
    <m/>
    <m/>
    <m/>
    <m/>
    <m/>
    <m/>
    <m/>
    <m/>
    <m/>
    <m/>
    <m/>
    <m/>
    <m/>
    <m/>
    <m/>
    <m/>
    <m/>
    <m/>
    <m/>
    <m/>
    <m/>
    <m/>
    <m/>
    <m/>
    <m/>
    <m/>
    <m/>
    <m/>
    <m/>
    <m/>
    <m/>
    <m/>
    <m/>
    <m/>
    <m/>
    <m/>
    <m/>
    <m/>
    <m/>
    <m/>
    <m/>
    <m/>
    <m/>
    <m/>
    <m/>
    <m/>
    <m/>
    <m/>
    <n v="78"/>
    <n v="396"/>
    <n v="281"/>
    <x v="54"/>
    <n v="10"/>
    <n v="71"/>
    <n v="0"/>
    <n v="0"/>
    <n v="39"/>
    <n v="70"/>
    <n v="14"/>
    <n v="0"/>
  </r>
  <r>
    <s v="34001012602"/>
    <s v="New Jersey"/>
    <x v="0"/>
    <x v="0"/>
    <n v="1418"/>
    <n v="511"/>
    <n v="0"/>
    <n v="5"/>
    <n v="0.35260930888575459"/>
    <x v="0"/>
    <n v="0"/>
    <n v="0"/>
    <n v="0"/>
    <n v="0"/>
    <n v="0"/>
    <n v="0.99431818181818199"/>
    <n v="112250"/>
    <n v="1"/>
    <n v="1"/>
    <n v="1"/>
    <n v="1"/>
    <n v="1"/>
    <n v="0"/>
    <n v="0"/>
    <n v="0"/>
    <n v="646.97615655511595"/>
    <n v="1418.00000534579"/>
    <n v="646.97615655511595"/>
    <n v="39.730237223208"/>
    <n v="107.659869117662"/>
    <n v="39.730237223208"/>
    <n v="1418.00000534579"/>
    <n v="100.00000037699499"/>
    <n v="107.659869117662"/>
    <n v="7.5923744088619403"/>
    <n v="337.00000057742"/>
    <n v="23.765867459620598"/>
    <n v="204.99999995063999"/>
    <n v="14.456981660835"/>
    <n v="1326.0000102147501"/>
    <n v="93.511989436864994"/>
    <n v="6.9999999558785904"/>
    <n v="0.493653029328533"/>
    <n v="59.999999767635003"/>
    <n v="4.2313116902422401"/>
    <n v="0"/>
    <n v="0"/>
    <n v="0"/>
    <n v="0"/>
    <n v="25.000000198371701"/>
    <n v="1.7630465584183199"/>
    <n v="33.000000074505799"/>
    <n v="2.3272214439002701"/>
    <n v="5.6000001613865598"/>
    <n v="1.0958904425414"/>
    <n v="17.339321363193399"/>
    <n v="3.3932135740104599"/>
    <n v="646.97615655511595"/>
    <n v="45.625963085692298"/>
    <n v="39.730237223208"/>
    <n v="2.8018502978284903"/>
    <n v="165.97767779976101"/>
    <n v="11.705054851887301"/>
    <n v="81.455432163551507"/>
    <n v="5.7443887280360695"/>
    <n v="601.38420606404497"/>
    <n v="42.410733855010299"/>
    <n v="3.94630140822846"/>
    <n v="0.27830052244206399"/>
    <n v="30.400789335370099"/>
    <n v="2.1439202634252497"/>
    <n v="0"/>
    <n v="0"/>
    <n v="0"/>
    <n v="0"/>
    <n v="11.244857524521599"/>
    <n v="0.79300828804807111"/>
    <n v="15.6652569109574"/>
    <n v="1.1047430825780999"/>
    <n v="3.4999905081349398"/>
    <n v="0.68492964934147604"/>
    <n v="7.4986128683667603"/>
    <n v="1.4674389174886"/>
    <m/>
    <m/>
    <m/>
    <m/>
    <m/>
    <m/>
    <m/>
    <m/>
    <m/>
    <m/>
    <m/>
    <m/>
    <m/>
    <m/>
    <m/>
    <m/>
    <m/>
    <m/>
    <m/>
    <m/>
    <m/>
    <m/>
    <m/>
    <m/>
    <m/>
    <m/>
    <m/>
    <m/>
    <m/>
    <m/>
    <m/>
    <m/>
    <m/>
    <m/>
    <m/>
    <m/>
    <m/>
    <m/>
    <m/>
    <m/>
    <m/>
    <m/>
    <m/>
    <m/>
    <m/>
    <m/>
    <m/>
    <m/>
    <m/>
    <m/>
    <m/>
    <m/>
    <n v="114"/>
    <n v="337"/>
    <n v="205"/>
    <x v="55"/>
    <n v="7"/>
    <n v="60"/>
    <n v="0"/>
    <n v="0"/>
    <n v="25"/>
    <n v="33"/>
    <n v="5"/>
    <n v="17"/>
  </r>
  <r>
    <s v="34001012701"/>
    <s v="New Jersey"/>
    <x v="0"/>
    <x v="0"/>
    <n v="3408"/>
    <n v="1368"/>
    <n v="0"/>
    <n v="3"/>
    <n v="8.8028169014084515E-2"/>
    <x v="0"/>
    <n v="1"/>
    <n v="0"/>
    <n v="0"/>
    <n v="0"/>
    <n v="1"/>
    <n v="6.737038186898479"/>
    <n v="77154"/>
    <n v="0"/>
    <n v="1"/>
    <n v="0"/>
    <n v="1"/>
    <n v="0"/>
    <n v="0"/>
    <n v="0"/>
    <n v="0"/>
    <n v="0.15928608179092399"/>
    <n v="1754.2158462479699"/>
    <n v="0.15928608179092399"/>
    <n v="1.4960571192205001E-2"/>
    <n v="365.25815164391003"/>
    <n v="1.4960571192205001E-2"/>
    <n v="1754.2158462479699"/>
    <n v="51.473469666900598"/>
    <n v="365.25815164391003"/>
    <n v="10.7176687688941"/>
    <n v="398.57193302270002"/>
    <n v="11.695185828130899"/>
    <n v="189.03830746654401"/>
    <n v="5.5468986932671402"/>
    <n v="1366.2680970132401"/>
    <n v="40.0900263208109"/>
    <n v="173.63495002361"/>
    <n v="5.0949222424768204"/>
    <n v="80.234154994599507"/>
    <n v="2.3542885855222897"/>
    <n v="0"/>
    <n v="0"/>
    <n v="4.0000000596046403"/>
    <n v="0.117370893767742"/>
    <n v="130.07866049278499"/>
    <n v="3.8168621036615398"/>
    <n v="162.30347647145399"/>
    <n v="4.7624259528008794"/>
    <n v="51.808632828528097"/>
    <n v="3.7871807623192999"/>
    <n v="50.4232171538752"/>
    <n v="3.6859076866867797"/>
    <n v="0.15928608179092399"/>
    <n v="4.6738873764942497E-3"/>
    <n v="1.4960571192205001E-2"/>
    <n v="4.3898389648488703E-4"/>
    <n v="1.36530920863152E-2"/>
    <n v="4.00618899246337E-4"/>
    <n v="2.73061841726303E-2"/>
    <n v="8.0123779849267302E-4"/>
    <n v="0.14790849387645699"/>
    <n v="4.3400379658584901E-3"/>
    <n v="0"/>
    <n v="0"/>
    <n v="1.1377576738596001E-2"/>
    <n v="3.3384908270528099E-4"/>
    <n v="0"/>
    <n v="0"/>
    <n v="0"/>
    <n v="0"/>
    <n v="0"/>
    <n v="0"/>
    <n v="2.2755153477191899E-3"/>
    <n v="6.6769816541056094E-5"/>
    <n v="4.9071987159550199E-3"/>
    <n v="3.5871335642945998E-4"/>
    <n v="5.1441434770822499E-3"/>
    <n v="3.7603387990367299E-4"/>
    <m/>
    <m/>
    <m/>
    <m/>
    <m/>
    <m/>
    <m/>
    <m/>
    <m/>
    <m/>
    <m/>
    <m/>
    <m/>
    <m/>
    <m/>
    <m/>
    <m/>
    <m/>
    <m/>
    <m/>
    <m/>
    <m/>
    <m/>
    <m/>
    <m/>
    <m/>
    <m/>
    <m/>
    <m/>
    <m/>
    <m/>
    <m/>
    <m/>
    <m/>
    <m/>
    <m/>
    <m/>
    <m/>
    <m/>
    <m/>
    <m/>
    <m/>
    <m/>
    <m/>
    <m/>
    <m/>
    <m/>
    <m/>
    <m/>
    <m/>
    <m/>
    <m/>
    <n v="742"/>
    <n v="740"/>
    <n v="427"/>
    <x v="56"/>
    <n v="256"/>
    <n v="145"/>
    <n v="0"/>
    <n v="7"/>
    <n v="244"/>
    <n v="297"/>
    <n v="111"/>
    <n v="101"/>
  </r>
  <r>
    <s v="34001012702"/>
    <s v="New Jersey"/>
    <x v="0"/>
    <x v="0"/>
    <n v="1786"/>
    <n v="758"/>
    <n v="0"/>
    <n v="5"/>
    <n v="0.27995520716685329"/>
    <x v="1"/>
    <n v="1"/>
    <n v="1"/>
    <n v="1"/>
    <n v="1"/>
    <n v="1"/>
    <n v="21.605277625068702"/>
    <n v="59896"/>
    <n v="1"/>
    <n v="1"/>
    <n v="1"/>
    <n v="1"/>
    <n v="1"/>
    <n v="0"/>
    <n v="0"/>
    <n v="1"/>
    <n v="1015.39049108583"/>
    <n v="1760.8630365659501"/>
    <n v="1015.39049108583"/>
    <n v="390.74950152693799"/>
    <n v="677.62733677408005"/>
    <n v="390.74950152693799"/>
    <n v="1760.8630365659501"/>
    <n v="98.592555238854899"/>
    <n v="677.62733677408005"/>
    <n v="37.941060289702101"/>
    <n v="448.61607707571198"/>
    <n v="25.1184813592224"/>
    <n v="276.15860469470499"/>
    <n v="15.4624078776431"/>
    <n v="1333.8401114405101"/>
    <n v="74.683096945157502"/>
    <n v="254.99999542115299"/>
    <n v="14.2777153091351"/>
    <n v="17.9999998038802"/>
    <n v="1.00783873481972"/>
    <n v="0"/>
    <n v="0"/>
    <n v="7.5211744583602904"/>
    <n v="0.42111839072565999"/>
    <n v="146.50173835177"/>
    <n v="8.2027849021147698"/>
    <n v="186.254625932197"/>
    <n v="10.428590477726599"/>
    <n v="119.533732767712"/>
    <n v="15.7696217371651"/>
    <n v="89.650300365858101"/>
    <n v="11.827216407105299"/>
    <n v="1015.39049108583"/>
    <n v="56.852771057437003"/>
    <n v="390.74950152693799"/>
    <n v="21.878471530063699"/>
    <n v="308.678559430875"/>
    <n v="17.283234010687302"/>
    <n v="137.27737366448901"/>
    <n v="7.6863031167126898"/>
    <n v="647.64211861649505"/>
    <n v="36.262156697452106"/>
    <n v="242.924181267503"/>
    <n v="13.601577898516402"/>
    <n v="11.298565903136501"/>
    <n v="0.63261847162018403"/>
    <n v="0"/>
    <n v="0"/>
    <n v="3.0860345884384501"/>
    <n v="0.172790290506072"/>
    <n v="110.439575313823"/>
    <n v="6.1836268372801397"/>
    <n v="126.875872134115"/>
    <n v="7.1039122135562502"/>
    <n v="69.483412453206299"/>
    <n v="9.16667710464462"/>
    <n v="52.112559855246197"/>
    <n v="6.8750078964704793"/>
    <m/>
    <m/>
    <m/>
    <m/>
    <m/>
    <m/>
    <m/>
    <m/>
    <m/>
    <m/>
    <m/>
    <m/>
    <m/>
    <m/>
    <m/>
    <m/>
    <m/>
    <m/>
    <m/>
    <m/>
    <m/>
    <m/>
    <m/>
    <m/>
    <m/>
    <m/>
    <m/>
    <m/>
    <m/>
    <m/>
    <m/>
    <m/>
    <m/>
    <m/>
    <m/>
    <m/>
    <m/>
    <m/>
    <m/>
    <m/>
    <m/>
    <m/>
    <m/>
    <m/>
    <m/>
    <m/>
    <m/>
    <m/>
    <m/>
    <m/>
    <m/>
    <m/>
    <n v="700"/>
    <n v="454"/>
    <n v="281"/>
    <x v="57"/>
    <n v="255"/>
    <n v="18"/>
    <n v="0"/>
    <n v="8"/>
    <n v="148"/>
    <n v="189"/>
    <n v="116"/>
    <n v="87"/>
  </r>
  <r>
    <s v="34001012801"/>
    <s v="New Jersey"/>
    <x v="0"/>
    <x v="0"/>
    <n v="3892"/>
    <n v="1731"/>
    <n v="0"/>
    <n v="2"/>
    <n v="5.1387461459403906E-2"/>
    <x v="0"/>
    <n v="1"/>
    <n v="0"/>
    <n v="0"/>
    <n v="0"/>
    <n v="1"/>
    <n v="10.2711157455683"/>
    <n v="61250"/>
    <n v="0"/>
    <n v="1"/>
    <n v="0"/>
    <n v="1"/>
    <n v="0"/>
    <n v="0"/>
    <n v="0"/>
    <n v="0"/>
    <n v="0.73443368077278104"/>
    <n v="1280.8908351979301"/>
    <n v="0.73443368077278104"/>
    <n v="0.176531272009015"/>
    <n v="378.82985131694301"/>
    <n v="0.176531272009015"/>
    <n v="1280.8908351979301"/>
    <n v="32.910864213718696"/>
    <n v="378.82985131694301"/>
    <n v="9.7335521921105599"/>
    <n v="189.78132687828801"/>
    <n v="4.8761903103362894"/>
    <n v="310.70577824967802"/>
    <n v="7.9831906025097004"/>
    <n v="1144.7361533328101"/>
    <n v="29.412542480288"/>
    <n v="58.777368249371598"/>
    <n v="1.5102098727998901"/>
    <n v="27.003747404785798"/>
    <n v="0.69382701451145501"/>
    <n v="1.24103981006192"/>
    <n v="3.1886942704571403E-2"/>
    <n v="3.2410397678613698"/>
    <n v="8.3274403079685699E-2"/>
    <n v="45.891480790451197"/>
    <n v="1.1791233502171399"/>
    <n v="61.436022981070003"/>
    <n v="1.57852063157939"/>
    <n v="44.8250321309661"/>
    <n v="2.5895454726150202"/>
    <n v="83.394031256255403"/>
    <n v="4.8176794486571595"/>
    <n v="0.73443368077278104"/>
    <n v="1.8870341232599699E-2"/>
    <n v="0.176531272009015"/>
    <n v="4.5357469683713998E-3"/>
    <n v="4.3201982043683501E-2"/>
    <n v="1.11002009361982E-3"/>
    <n v="4.3201982043683501E-2"/>
    <n v="1.11002009361982E-3"/>
    <n v="0.73443368077278104"/>
    <n v="1.8870341232599699E-2"/>
    <n v="0"/>
    <n v="0"/>
    <n v="0"/>
    <n v="0"/>
    <n v="0"/>
    <n v="0"/>
    <n v="0"/>
    <n v="0"/>
    <n v="0"/>
    <n v="0"/>
    <n v="0"/>
    <n v="0"/>
    <n v="1.0866756434552399E-2"/>
    <n v="6.2777333532942599E-4"/>
    <n v="3.3851705957204103E-2"/>
    <n v="1.95561559544796E-3"/>
    <m/>
    <m/>
    <m/>
    <m/>
    <m/>
    <m/>
    <m/>
    <m/>
    <m/>
    <m/>
    <m/>
    <m/>
    <m/>
    <m/>
    <m/>
    <m/>
    <m/>
    <m/>
    <m/>
    <m/>
    <m/>
    <m/>
    <m/>
    <m/>
    <m/>
    <m/>
    <m/>
    <m/>
    <m/>
    <m/>
    <m/>
    <m/>
    <m/>
    <m/>
    <m/>
    <m/>
    <m/>
    <m/>
    <m/>
    <m/>
    <m/>
    <m/>
    <m/>
    <m/>
    <m/>
    <m/>
    <m/>
    <m/>
    <m/>
    <m/>
    <m/>
    <m/>
    <n v="1240"/>
    <n v="830"/>
    <n v="592"/>
    <x v="58"/>
    <n v="615"/>
    <n v="136"/>
    <n v="4"/>
    <n v="6"/>
    <n v="326"/>
    <n v="467"/>
    <n v="144"/>
    <n v="213"/>
  </r>
  <r>
    <s v="34001012802"/>
    <s v="New Jersey"/>
    <x v="0"/>
    <x v="0"/>
    <n v="1709"/>
    <n v="798"/>
    <n v="0"/>
    <n v="0"/>
    <n v="0"/>
    <x v="0"/>
    <n v="0"/>
    <n v="0"/>
    <n v="0"/>
    <n v="0"/>
    <n v="0"/>
    <n v="10.096463022507999"/>
    <n v="80625"/>
    <n v="0"/>
    <n v="1"/>
    <n v="0"/>
    <n v="1"/>
    <n v="0"/>
    <n v="0"/>
    <n v="0"/>
    <n v="0"/>
    <n v="303.51248270931001"/>
    <n v="1708.9839935964601"/>
    <n v="303.51248270931001"/>
    <n v="72.079848683650198"/>
    <n v="430.383373900528"/>
    <n v="72.079848683650198"/>
    <n v="1708.9839935964601"/>
    <n v="99.999063405292901"/>
    <n v="430.383373900528"/>
    <n v="25.1833454593638"/>
    <n v="275.99771406742701"/>
    <n v="16.1496614433837"/>
    <n v="276.99428379533498"/>
    <n v="16.207974476029001"/>
    <n v="1582.9839956814501"/>
    <n v="92.626330935134803"/>
    <n v="26.999999838128101"/>
    <n v="1.57987126027666"/>
    <n v="33.000000147149002"/>
    <n v="1.9309537827471599"/>
    <n v="2.0000000894069698"/>
    <n v="0.117027506694381"/>
    <n v="5.9999999701976803"/>
    <n v="0.35108250264468599"/>
    <n v="58.000000238361501"/>
    <n v="3.3937975563699001"/>
    <n v="71.000000378991203"/>
    <n v="4.1544763241071498"/>
    <n v="21.857064418055401"/>
    <n v="2.73898050351572"/>
    <n v="36.779013602000298"/>
    <n v="4.6088989476190907"/>
    <n v="303.51248270931001"/>
    <n v="17.759653757127499"/>
    <n v="72.079848683650198"/>
    <n v="4.2176622986337202"/>
    <n v="47.9561444917599"/>
    <n v="2.8060938848308901"/>
    <n v="60.2724109999617"/>
    <n v="3.5267648332335702"/>
    <n v="289.05293435399699"/>
    <n v="16.9135713489758"/>
    <n v="6.2474478429103302"/>
    <n v="0.36556160578761498"/>
    <n v="1.46382301487029"/>
    <n v="8.5653775007038399E-2"/>
    <n v="6.7735955119132996E-2"/>
    <n v="3.9634847933957299E-3"/>
    <n v="0"/>
    <n v="0"/>
    <n v="6.6805400046880603"/>
    <n v="0.39090345258560899"/>
    <n v="5.0905994129727796"/>
    <n v="0.29787006512421199"/>
    <n v="3.4239779347817598"/>
    <n v="0.42906991663931798"/>
    <n v="6.9853355925834002"/>
    <n v="0.87535533741646598"/>
    <m/>
    <m/>
    <m/>
    <m/>
    <m/>
    <m/>
    <m/>
    <m/>
    <m/>
    <m/>
    <m/>
    <m/>
    <m/>
    <m/>
    <m/>
    <m/>
    <m/>
    <m/>
    <m/>
    <m/>
    <m/>
    <m/>
    <m/>
    <m/>
    <m/>
    <m/>
    <m/>
    <m/>
    <m/>
    <m/>
    <m/>
    <m/>
    <m/>
    <m/>
    <m/>
    <m/>
    <m/>
    <m/>
    <m/>
    <m/>
    <m/>
    <m/>
    <m/>
    <m/>
    <m/>
    <m/>
    <m/>
    <m/>
    <m/>
    <m/>
    <m/>
    <m/>
    <n v="379"/>
    <n v="276"/>
    <n v="277"/>
    <x v="59"/>
    <n v="27"/>
    <n v="33"/>
    <n v="2"/>
    <n v="6"/>
    <n v="58"/>
    <n v="71"/>
    <n v="18"/>
    <n v="33"/>
  </r>
  <r>
    <s v="34001013000"/>
    <s v="New Jersey"/>
    <x v="0"/>
    <x v="0"/>
    <n v="3616"/>
    <n v="1686"/>
    <n v="0"/>
    <n v="0"/>
    <n v="0"/>
    <x v="0"/>
    <n v="0"/>
    <n v="0"/>
    <n v="0"/>
    <n v="0"/>
    <n v="0"/>
    <n v="7.1694599627560498"/>
    <n v="106750"/>
    <n v="0"/>
    <n v="1"/>
    <n v="0"/>
    <n v="1"/>
    <n v="0"/>
    <n v="0"/>
    <n v="0"/>
    <n v="0"/>
    <n v="0"/>
    <n v="1114.30991744995"/>
    <n v="0"/>
    <n v="0"/>
    <n v="236.09098285436599"/>
    <n v="0"/>
    <n v="1114.30991744995"/>
    <n v="30.8160928498327"/>
    <n v="236.09098285436599"/>
    <n v="6.5290647913264994"/>
    <n v="228.423245254904"/>
    <n v="6.31701452585465"/>
    <n v="303.90309239225502"/>
    <n v="8.4043996789893392"/>
    <n v="1077.54094713926"/>
    <n v="29.799251856727398"/>
    <n v="2.9255485329776998"/>
    <n v="8.0905656332347892E-2"/>
    <n v="13.9948992952704"/>
    <n v="0.38702708228070903"/>
    <n v="1"/>
    <n v="2.7654867256637201E-2"/>
    <n v="0"/>
    <n v="0"/>
    <n v="18.848521017935099"/>
    <n v="0.52125334673493195"/>
    <n v="28.830612292862501"/>
    <n v="0.79730675588668398"/>
    <n v="55.3874328061938"/>
    <n v="3.28513836335669"/>
    <n v="21.180318009457601"/>
    <n v="1.25624661977803"/>
    <n v="0"/>
    <n v="0"/>
    <n v="0"/>
    <n v="0"/>
    <n v="0"/>
    <n v="0"/>
    <n v="0"/>
    <n v="0"/>
    <n v="0"/>
    <n v="0"/>
    <n v="0"/>
    <n v="0"/>
    <n v="0"/>
    <n v="0"/>
    <n v="0"/>
    <n v="0"/>
    <n v="0"/>
    <n v="0"/>
    <n v="0"/>
    <n v="0"/>
    <n v="0"/>
    <n v="0"/>
    <n v="0"/>
    <n v="0"/>
    <n v="0"/>
    <n v="0"/>
    <m/>
    <m/>
    <m/>
    <m/>
    <m/>
    <m/>
    <m/>
    <m/>
    <m/>
    <m/>
    <m/>
    <m/>
    <m/>
    <m/>
    <m/>
    <m/>
    <m/>
    <m/>
    <m/>
    <m/>
    <m/>
    <m/>
    <m/>
    <m/>
    <m/>
    <m/>
    <m/>
    <m/>
    <m/>
    <m/>
    <m/>
    <m/>
    <m/>
    <m/>
    <m/>
    <m/>
    <m/>
    <m/>
    <m/>
    <m/>
    <m/>
    <m/>
    <m/>
    <m/>
    <m/>
    <m/>
    <m/>
    <m/>
    <m/>
    <m/>
    <m/>
    <m/>
    <n v="642"/>
    <n v="593"/>
    <n v="1140"/>
    <x v="60"/>
    <n v="21"/>
    <n v="40"/>
    <n v="1"/>
    <n v="2"/>
    <n v="56"/>
    <n v="90"/>
    <n v="122"/>
    <n v="70"/>
  </r>
  <r>
    <s v="34001013101"/>
    <s v="New Jersey"/>
    <x v="0"/>
    <x v="0"/>
    <n v="1192"/>
    <n v="568"/>
    <n v="0"/>
    <n v="0"/>
    <n v="0"/>
    <x v="0"/>
    <n v="0"/>
    <n v="0"/>
    <n v="0"/>
    <n v="0"/>
    <n v="0"/>
    <n v="3.1000885739592601"/>
    <n v="111875"/>
    <n v="0"/>
    <n v="1"/>
    <n v="0"/>
    <n v="1"/>
    <n v="0"/>
    <n v="0"/>
    <n v="0"/>
    <n v="0"/>
    <n v="0"/>
    <n v="711.39376406185295"/>
    <n v="0"/>
    <n v="0"/>
    <n v="103.96808863827"/>
    <n v="0"/>
    <n v="711.39376406185295"/>
    <n v="59.680684904517904"/>
    <n v="103.96808863827"/>
    <n v="8.7221550871032107"/>
    <n v="97.1535937543958"/>
    <n v="8.1504692746976399"/>
    <n v="253.43907207646399"/>
    <n v="21.261667120508701"/>
    <n v="700.99260973744094"/>
    <n v="58.808104843744999"/>
    <n v="2.93415383994579"/>
    <n v="0.24615384563303599"/>
    <n v="4.9999999254941896"/>
    <n v="0.41946308099783502"/>
    <n v="0"/>
    <n v="0"/>
    <n v="0.4670769572258"/>
    <n v="3.9184308492097301E-2"/>
    <n v="1.9999233782291399"/>
    <n v="0.16777880689841801"/>
    <n v="4.71556276082993"/>
    <n v="0.39560090275418802"/>
    <n v="33.611123051930903"/>
    <n v="5.9174512415371296"/>
    <n v="6.2242820811006796"/>
    <n v="1.0958243100529401"/>
    <n v="0"/>
    <n v="0"/>
    <n v="0"/>
    <n v="0"/>
    <n v="0"/>
    <n v="0"/>
    <n v="0"/>
    <n v="0"/>
    <n v="0"/>
    <n v="0"/>
    <n v="0"/>
    <n v="0"/>
    <n v="0"/>
    <n v="0"/>
    <n v="0"/>
    <n v="0"/>
    <n v="0"/>
    <n v="0"/>
    <n v="0"/>
    <n v="0"/>
    <n v="0"/>
    <n v="0"/>
    <n v="0"/>
    <n v="0"/>
    <n v="0"/>
    <n v="0"/>
    <m/>
    <m/>
    <m/>
    <m/>
    <m/>
    <m/>
    <m/>
    <m/>
    <m/>
    <m/>
    <m/>
    <m/>
    <m/>
    <m/>
    <m/>
    <m/>
    <m/>
    <m/>
    <m/>
    <m/>
    <m/>
    <m/>
    <m/>
    <m/>
    <m/>
    <m/>
    <m/>
    <m/>
    <m/>
    <m/>
    <m/>
    <m/>
    <m/>
    <m/>
    <m/>
    <m/>
    <m/>
    <m/>
    <m/>
    <m/>
    <m/>
    <m/>
    <m/>
    <m/>
    <m/>
    <m/>
    <m/>
    <m/>
    <m/>
    <m/>
    <m/>
    <m/>
    <n v="165"/>
    <n v="162"/>
    <n v="457"/>
    <x v="61"/>
    <n v="7"/>
    <n v="6"/>
    <n v="0"/>
    <n v="2"/>
    <n v="4"/>
    <n v="10"/>
    <n v="54"/>
    <n v="10"/>
  </r>
  <r>
    <s v="34001013102"/>
    <s v="New Jersey"/>
    <x v="0"/>
    <x v="0"/>
    <n v="1546"/>
    <n v="902"/>
    <n v="0"/>
    <n v="0"/>
    <n v="0"/>
    <x v="0"/>
    <n v="0"/>
    <n v="0"/>
    <n v="0"/>
    <n v="0"/>
    <n v="0"/>
    <n v="6.7330210772833698"/>
    <n v="116250"/>
    <n v="1"/>
    <n v="1"/>
    <n v="1"/>
    <n v="1"/>
    <n v="1"/>
    <n v="0"/>
    <n v="0"/>
    <n v="0"/>
    <n v="840.02254163200303"/>
    <n v="1546.00000588322"/>
    <n v="840.02254163200303"/>
    <n v="169.59017353850501"/>
    <n v="276.72225126969698"/>
    <n v="169.59017353850501"/>
    <n v="1546.00000588322"/>
    <n v="100.00000038054499"/>
    <n v="276.72225126969698"/>
    <n v="17.899240056254701"/>
    <n v="137.00000117481201"/>
    <n v="8.8615783424846395"/>
    <n v="418.00000265518599"/>
    <n v="27.037516342508798"/>
    <n v="1454.0000062343299"/>
    <n v="94.04915952356609"/>
    <n v="17.0000000982545"/>
    <n v="1.09961190803716"/>
    <n v="16.000000081956401"/>
    <n v="1.0349288539428501"/>
    <n v="0"/>
    <n v="0"/>
    <n v="2.0000000065192598"/>
    <n v="0.12936610650189198"/>
    <n v="57.000000053896699"/>
    <n v="3.6869340267721"/>
    <n v="75.0000002112902"/>
    <n v="4.8512289916746605"/>
    <n v="47.0395695786519"/>
    <n v="5.2150298867685105"/>
    <n v="24.790697785794698"/>
    <n v="2.7484143886690302"/>
    <n v="840.02254163200303"/>
    <n v="54.335222615265401"/>
    <n v="169.59017353850501"/>
    <n v="10.969610190071501"/>
    <n v="65.107292446722596"/>
    <n v="4.2113384506288902"/>
    <n v="239.675986859467"/>
    <n v="15.5029745704701"/>
    <n v="792.44667014299205"/>
    <n v="51.2578699963125"/>
    <n v="7.3447639457881504"/>
    <n v="0.47508175587245399"/>
    <n v="13.7762103714049"/>
    <n v="0.89108734614520602"/>
    <n v="0"/>
    <n v="0"/>
    <n v="1.8719872897490899"/>
    <n v="0.12108585315323998"/>
    <n v="24.5829092841559"/>
    <n v="1.5900976251071099"/>
    <n v="39.7450324660131"/>
    <n v="2.5708300430797597"/>
    <n v="28.8137314661817"/>
    <n v="3.1944269918161501"/>
    <n v="13.949820020994601"/>
    <n v="1.54654323957811"/>
    <m/>
    <m/>
    <m/>
    <m/>
    <m/>
    <m/>
    <m/>
    <m/>
    <m/>
    <m/>
    <m/>
    <m/>
    <m/>
    <m/>
    <m/>
    <m/>
    <m/>
    <m/>
    <m/>
    <m/>
    <m/>
    <m/>
    <m/>
    <m/>
    <m/>
    <m/>
    <m/>
    <m/>
    <m/>
    <m/>
    <m/>
    <m/>
    <m/>
    <m/>
    <m/>
    <m/>
    <m/>
    <m/>
    <m/>
    <m/>
    <m/>
    <m/>
    <m/>
    <m/>
    <m/>
    <m/>
    <m/>
    <m/>
    <m/>
    <m/>
    <m/>
    <m/>
    <n v="285"/>
    <n v="137"/>
    <n v="418"/>
    <x v="62"/>
    <n v="17"/>
    <n v="16"/>
    <n v="0"/>
    <n v="2"/>
    <n v="57"/>
    <n v="75"/>
    <n v="49"/>
    <n v="26"/>
  </r>
  <r>
    <s v="34001013201"/>
    <s v="New Jersey"/>
    <x v="0"/>
    <x v="0"/>
    <n v="2642"/>
    <n v="1021"/>
    <n v="0"/>
    <n v="0"/>
    <n v="0"/>
    <x v="0"/>
    <n v="1"/>
    <n v="0"/>
    <n v="1"/>
    <n v="1"/>
    <n v="1"/>
    <n v="17.554963357761501"/>
    <n v="56439"/>
    <n v="0"/>
    <n v="1"/>
    <n v="0"/>
    <n v="1"/>
    <n v="0"/>
    <n v="0"/>
    <n v="0"/>
    <n v="1"/>
    <n v="0"/>
    <n v="2361.1493721604302"/>
    <n v="0"/>
    <n v="0"/>
    <n v="939.52670904994"/>
    <n v="0"/>
    <n v="2361.1493721604302"/>
    <n v="89.369771845587991"/>
    <n v="939.52670904994"/>
    <n v="35.561192621118096"/>
    <n v="460.66124797984997"/>
    <n v="17.436080544278902"/>
    <n v="379.81029225420201"/>
    <n v="14.375862689409599"/>
    <n v="1350.17926196754"/>
    <n v="51.104438378786497"/>
    <n v="155.72086561471201"/>
    <n v="5.8940524456742001"/>
    <n v="351.975790464319"/>
    <n v="13.3223236360454"/>
    <n v="4.9999995529651597"/>
    <n v="0.18925055083138401"/>
    <n v="16.326961353421201"/>
    <n v="0.61797734115901604"/>
    <n v="481.94649313669697"/>
    <n v="18.2417294904124"/>
    <n v="773.56826843693898"/>
    <n v="29.279646799278503"/>
    <n v="221.26570490375201"/>
    <n v="21.671469628183303"/>
    <n v="189.03191880323001"/>
    <n v="18.514389696692497"/>
    <n v="0"/>
    <n v="0"/>
    <n v="0"/>
    <n v="0"/>
    <n v="0"/>
    <n v="0"/>
    <n v="0"/>
    <n v="0"/>
    <n v="0"/>
    <n v="0"/>
    <n v="0"/>
    <n v="0"/>
    <n v="0"/>
    <n v="0"/>
    <n v="0"/>
    <n v="0"/>
    <n v="0"/>
    <n v="0"/>
    <n v="0"/>
    <n v="0"/>
    <n v="0"/>
    <n v="0"/>
    <n v="0"/>
    <n v="0"/>
    <n v="0"/>
    <n v="0"/>
    <m/>
    <m/>
    <m/>
    <m/>
    <m/>
    <m/>
    <m/>
    <m/>
    <m/>
    <m/>
    <m/>
    <m/>
    <m/>
    <m/>
    <m/>
    <m/>
    <m/>
    <m/>
    <m/>
    <m/>
    <m/>
    <m/>
    <m/>
    <m/>
    <m/>
    <m/>
    <m/>
    <m/>
    <m/>
    <m/>
    <m/>
    <m/>
    <m/>
    <m/>
    <m/>
    <m/>
    <m/>
    <m/>
    <m/>
    <m/>
    <m/>
    <m/>
    <m/>
    <m/>
    <m/>
    <m/>
    <m/>
    <m/>
    <m/>
    <m/>
    <m/>
    <m/>
    <n v="1198"/>
    <n v="526"/>
    <n v="432"/>
    <x v="63"/>
    <n v="158"/>
    <n v="430"/>
    <n v="5"/>
    <n v="20"/>
    <n v="511"/>
    <n v="810"/>
    <n v="238"/>
    <n v="207"/>
  </r>
  <r>
    <s v="34001013202"/>
    <s v="New Jersey"/>
    <x v="0"/>
    <x v="0"/>
    <n v="2607"/>
    <n v="1102"/>
    <n v="0"/>
    <n v="0"/>
    <n v="0"/>
    <x v="0"/>
    <n v="0"/>
    <n v="0"/>
    <n v="0"/>
    <n v="0"/>
    <n v="0"/>
    <n v="13.9354311401716"/>
    <n v="91786"/>
    <n v="0"/>
    <n v="0"/>
    <n v="0"/>
    <n v="0"/>
    <n v="0"/>
    <n v="0"/>
    <n v="0"/>
    <n v="0"/>
    <n v="2.1934289932250999"/>
    <n v="456.12358197942399"/>
    <n v="2.1934289932250999"/>
    <n v="0.29227164387702897"/>
    <n v="61.303315099794403"/>
    <n v="0.29227164387702897"/>
    <n v="456.12358197942399"/>
    <n v="17.496109780568599"/>
    <n v="61.303315099794403"/>
    <n v="2.3514888799307401"/>
    <n v="84.551819818094401"/>
    <n v="3.24326121281528"/>
    <n v="88.950406362302601"/>
    <n v="3.4119833664097703"/>
    <n v="389.03824061527803"/>
    <n v="14.9228323979777"/>
    <n v="20.600809679366598"/>
    <n v="0.79021134174785801"/>
    <n v="9.1517040431499499"/>
    <n v="0.351043499929035"/>
    <n v="0"/>
    <n v="0"/>
    <n v="3.9995791912078902"/>
    <n v="0.1534169233298"/>
    <n v="33.333247642964103"/>
    <n v="1.27860558661159"/>
    <n v="48.452390933409298"/>
    <n v="1.8585497097587"/>
    <n v="8.6908214588766004"/>
    <n v="0.78864078574197805"/>
    <n v="12.905810808937501"/>
    <n v="1.1711262077075801"/>
    <n v="2.1934289932250999"/>
    <n v="8.4136133226892895E-2"/>
    <n v="0.29227164387702897"/>
    <n v="1.12110335204077E-2"/>
    <n v="0.82253587245941195"/>
    <n v="3.1551049960084801E-2"/>
    <n v="0.68544656038284302"/>
    <n v="2.6292541633404002E-2"/>
    <n v="2.1934289932250999"/>
    <n v="8.4136133226892895E-2"/>
    <n v="0"/>
    <n v="0"/>
    <n v="0"/>
    <n v="0"/>
    <n v="0"/>
    <n v="0"/>
    <n v="0"/>
    <n v="0"/>
    <n v="0"/>
    <n v="0"/>
    <n v="0"/>
    <n v="0"/>
    <n v="3.7501636892557103E-2"/>
    <n v="3.4030523495968399E-3"/>
    <n v="5.6670777499675799E-2"/>
    <n v="5.14253879307402E-3"/>
    <m/>
    <m/>
    <m/>
    <m/>
    <m/>
    <m/>
    <m/>
    <m/>
    <m/>
    <m/>
    <m/>
    <m/>
    <m/>
    <m/>
    <m/>
    <m/>
    <m/>
    <m/>
    <m/>
    <m/>
    <m/>
    <m/>
    <m/>
    <m/>
    <m/>
    <m/>
    <m/>
    <m/>
    <m/>
    <m/>
    <m/>
    <m/>
    <m/>
    <m/>
    <m/>
    <m/>
    <m/>
    <m/>
    <m/>
    <m/>
    <m/>
    <m/>
    <m/>
    <m/>
    <m/>
    <m/>
    <m/>
    <m/>
    <m/>
    <m/>
    <m/>
    <m/>
    <n v="693"/>
    <n v="526"/>
    <n v="406"/>
    <x v="64"/>
    <n v="98"/>
    <n v="182"/>
    <n v="0"/>
    <n v="8"/>
    <n v="234"/>
    <n v="409"/>
    <n v="115"/>
    <n v="70"/>
  </r>
  <r>
    <s v="34001013301"/>
    <s v="New Jersey"/>
    <x v="0"/>
    <x v="0"/>
    <n v="2674"/>
    <n v="1280"/>
    <n v="0"/>
    <n v="0"/>
    <n v="0"/>
    <x v="0"/>
    <n v="1"/>
    <n v="0"/>
    <n v="1"/>
    <n v="1"/>
    <n v="1"/>
    <n v="5.6185312962050302"/>
    <n v="63571"/>
    <n v="0"/>
    <n v="1"/>
    <n v="0"/>
    <n v="1"/>
    <n v="0"/>
    <n v="0"/>
    <n v="0"/>
    <n v="1"/>
    <n v="0"/>
    <n v="2137.1665922757202"/>
    <n v="0"/>
    <n v="0"/>
    <n v="830.77140752458899"/>
    <n v="0"/>
    <n v="2137.1665922757202"/>
    <n v="79.923956330430997"/>
    <n v="830.77140752458899"/>
    <n v="31.068489436222503"/>
    <n v="345.79212542827003"/>
    <n v="12.9316426861732"/>
    <n v="565.51074873551295"/>
    <n v="21.148494717109699"/>
    <n v="1821.5113934758101"/>
    <n v="68.119349045467899"/>
    <n v="69.010550777427895"/>
    <n v="2.5807984583929602"/>
    <n v="83.702902393997604"/>
    <n v="3.1302506504860799"/>
    <n v="0"/>
    <n v="0"/>
    <n v="8.7011354269925505"/>
    <n v="0.32539773474168099"/>
    <n v="154.24060503800899"/>
    <n v="5.7681602482426602"/>
    <n v="280.35885769064799"/>
    <n v="10.484624446172299"/>
    <n v="250.95976235007399"/>
    <n v="19.6062314335995"/>
    <n v="133.55502039147501"/>
    <n v="10.433985968084"/>
    <n v="0"/>
    <n v="0"/>
    <n v="0"/>
    <n v="0"/>
    <n v="0"/>
    <n v="0"/>
    <n v="0"/>
    <n v="0"/>
    <n v="0"/>
    <n v="0"/>
    <n v="0"/>
    <n v="0"/>
    <n v="0"/>
    <n v="0"/>
    <n v="0"/>
    <n v="0"/>
    <n v="0"/>
    <n v="0"/>
    <n v="0"/>
    <n v="0"/>
    <n v="0"/>
    <n v="0"/>
    <n v="0"/>
    <n v="0"/>
    <n v="0"/>
    <n v="0"/>
    <m/>
    <m/>
    <m/>
    <m/>
    <m/>
    <m/>
    <m/>
    <m/>
    <m/>
    <m/>
    <m/>
    <m/>
    <m/>
    <m/>
    <m/>
    <m/>
    <m/>
    <m/>
    <m/>
    <m/>
    <m/>
    <m/>
    <m/>
    <m/>
    <m/>
    <m/>
    <m/>
    <m/>
    <m/>
    <m/>
    <m/>
    <m/>
    <m/>
    <m/>
    <m/>
    <m/>
    <m/>
    <m/>
    <m/>
    <m/>
    <m/>
    <m/>
    <m/>
    <m/>
    <m/>
    <m/>
    <m/>
    <m/>
    <m/>
    <m/>
    <m/>
    <m/>
    <n v="801"/>
    <n v="426"/>
    <n v="726"/>
    <x v="65"/>
    <n v="88"/>
    <n v="106"/>
    <n v="0"/>
    <n v="9"/>
    <n v="173"/>
    <n v="344"/>
    <n v="259"/>
    <n v="139"/>
  </r>
  <r>
    <s v="34001013302"/>
    <s v="New Jersey"/>
    <x v="0"/>
    <x v="0"/>
    <n v="2727"/>
    <n v="1189"/>
    <n v="0"/>
    <n v="6"/>
    <n v="0.22002200220022"/>
    <x v="0"/>
    <n v="0"/>
    <n v="0"/>
    <n v="0"/>
    <n v="0"/>
    <n v="0"/>
    <n v="10.855635130041499"/>
    <n v="96607"/>
    <n v="0"/>
    <n v="1"/>
    <n v="0"/>
    <n v="1"/>
    <n v="0"/>
    <n v="0"/>
    <n v="0"/>
    <n v="0"/>
    <n v="11.0171731710434"/>
    <n v="1776.7790529634799"/>
    <n v="11.0171731710434"/>
    <n v="0.36488501168787502"/>
    <n v="427.93945278416498"/>
    <n v="0.36488501168787502"/>
    <n v="1776.7790529634799"/>
    <n v="65.155080783406007"/>
    <n v="427.93945278416498"/>
    <n v="15.6926825370064"/>
    <n v="336.836195923388"/>
    <n v="12.351895706761599"/>
    <n v="321.568460680312"/>
    <n v="11.792022760554099"/>
    <n v="1295.2056123185901"/>
    <n v="47.495622013883001"/>
    <n v="105.992989994586"/>
    <n v="3.8867983129660999"/>
    <n v="164.633265190001"/>
    <n v="6.0371567726439697"/>
    <n v="0"/>
    <n v="0"/>
    <n v="11.598598445765701"/>
    <n v="0.42532447545895402"/>
    <n v="199.34858844801801"/>
    <n v="7.3101792610200906"/>
    <n v="323.096535192803"/>
    <n v="11.8480577628457"/>
    <n v="62.660030411614599"/>
    <n v="5.2699773264604399"/>
    <n v="46.646663820196402"/>
    <n v="3.9231845096885101"/>
    <n v="11.0171731710434"/>
    <n v="0.40400341661325195"/>
    <n v="0.36488501168787502"/>
    <n v="1.3380455140736099E-2"/>
    <n v="1.71951508522034"/>
    <n v="6.3055191977276798E-2"/>
    <n v="3.5790468007326099"/>
    <n v="0.13124484051091401"/>
    <n v="11.0171731710434"/>
    <n v="0.40400341661325195"/>
    <n v="0"/>
    <n v="0"/>
    <n v="0"/>
    <n v="0"/>
    <n v="0"/>
    <n v="0"/>
    <n v="0"/>
    <n v="0"/>
    <n v="0"/>
    <n v="0"/>
    <n v="0"/>
    <n v="0"/>
    <n v="0.53652938082814206"/>
    <n v="4.5124422273182703E-2"/>
    <n v="0.25498425774276301"/>
    <n v="2.1445269784925402E-2"/>
    <m/>
    <m/>
    <m/>
    <m/>
    <m/>
    <m/>
    <m/>
    <m/>
    <m/>
    <m/>
    <m/>
    <m/>
    <m/>
    <m/>
    <m/>
    <m/>
    <m/>
    <m/>
    <m/>
    <m/>
    <m/>
    <m/>
    <m/>
    <m/>
    <m/>
    <m/>
    <m/>
    <m/>
    <m/>
    <m/>
    <m/>
    <m/>
    <m/>
    <m/>
    <m/>
    <m/>
    <m/>
    <m/>
    <m/>
    <m/>
    <m/>
    <m/>
    <m/>
    <m/>
    <m/>
    <m/>
    <m/>
    <m/>
    <m/>
    <m/>
    <m/>
    <m/>
    <n v="536"/>
    <n v="495"/>
    <n v="556"/>
    <x v="66"/>
    <n v="109"/>
    <n v="206"/>
    <n v="0"/>
    <n v="13"/>
    <n v="224"/>
    <n v="359"/>
    <n v="93"/>
    <n v="66"/>
  </r>
  <r>
    <s v="34001013500"/>
    <s v="New Jersey"/>
    <x v="0"/>
    <x v="1"/>
    <n v="2678"/>
    <n v="1104"/>
    <n v="0"/>
    <n v="3"/>
    <n v="0.11202389843166542"/>
    <x v="0"/>
    <n v="0"/>
    <n v="0"/>
    <n v="0"/>
    <n v="0"/>
    <n v="0"/>
    <n v="5.1839464882943105"/>
    <n v="137344"/>
    <n v="0"/>
    <n v="0"/>
    <n v="0"/>
    <n v="0"/>
    <n v="0"/>
    <n v="0"/>
    <n v="0"/>
    <n v="0"/>
    <m/>
    <m/>
    <m/>
    <m/>
    <m/>
    <m/>
    <n v="2678.00001266239"/>
    <n v="100.00000047283"/>
    <n v="294.51865858026702"/>
    <n v="10.9977094316754"/>
    <n v="592.00000012444798"/>
    <n v="22.1060492951624"/>
    <n v="572.00000118186495"/>
    <n v="21.359223345103302"/>
    <n v="2590.00000799087"/>
    <n v="96.713965944394104"/>
    <n v="14.999999515916"/>
    <n v="0.56011947408200102"/>
    <n v="46.000000217230998"/>
    <n v="1.7176997840638901"/>
    <n v="0"/>
    <n v="0"/>
    <n v="0.99999995529651597"/>
    <n v="3.7341297807935603E-2"/>
    <n v="25.999999923791599"/>
    <n v="0.97087378356204712"/>
    <n v="56.000000170081002"/>
    <n v="2.0911127770754701"/>
    <n v="30.759919057523099"/>
    <n v="2.7862245523118698"/>
    <n v="13.000981313778199"/>
    <n v="1.17762511900164"/>
    <n v="2661.25964323158"/>
    <n v="99.374893324554705"/>
    <n v="292.87796041377698"/>
    <n v="10.9364436300887"/>
    <n v="590.04860124096695"/>
    <n v="22.0331815250548"/>
    <n v="569.35084072832103"/>
    <n v="21.2603002512442"/>
    <n v="2573.2619795660098"/>
    <n v="96.088946212323094"/>
    <n v="14.998438845010201"/>
    <n v="0.56006119660232401"/>
    <n v="46.000000217230998"/>
    <n v="1.7176997840638901"/>
    <n v="0"/>
    <n v="0"/>
    <n v="0.99999995529651597"/>
    <n v="3.7341297807935603E-2"/>
    <n v="25.999219588338701"/>
    <n v="0.970844644822209"/>
    <n v="55.7012876765803"/>
    <n v="2.0799584643980702"/>
    <n v="30.748248885265099"/>
    <n v="2.7851674714914001"/>
    <n v="12.903614352396399"/>
    <n v="1.1688056478619899"/>
    <m/>
    <m/>
    <m/>
    <m/>
    <m/>
    <m/>
    <m/>
    <m/>
    <m/>
    <m/>
    <m/>
    <m/>
    <m/>
    <m/>
    <m/>
    <m/>
    <m/>
    <m/>
    <m/>
    <m/>
    <m/>
    <m/>
    <m/>
    <m/>
    <m/>
    <m/>
    <m/>
    <m/>
    <m/>
    <m/>
    <m/>
    <m/>
    <m/>
    <m/>
    <m/>
    <m/>
    <m/>
    <m/>
    <m/>
    <m/>
    <m/>
    <m/>
    <m/>
    <m/>
    <m/>
    <m/>
    <m/>
    <m/>
    <m/>
    <m/>
    <m/>
    <m/>
    <n v="262"/>
    <n v="592"/>
    <n v="572"/>
    <x v="67"/>
    <n v="15"/>
    <n v="46"/>
    <n v="0"/>
    <n v="1"/>
    <n v="26"/>
    <n v="56"/>
    <n v="28"/>
    <n v="12"/>
  </r>
  <r>
    <s v="34001983400"/>
    <s v="New Jersey"/>
    <x v="0"/>
    <x v="0"/>
    <n v="2417"/>
    <n v="18"/>
    <n v="1"/>
    <n v="2370"/>
    <n v="98.05544062887877"/>
    <x v="0"/>
    <n v="0"/>
    <n v="0"/>
    <n v="0"/>
    <n v="0"/>
    <n v="0"/>
    <n v="0"/>
    <n v="96250"/>
    <n v="1"/>
    <n v="1"/>
    <n v="1"/>
    <n v="1"/>
    <n v="1"/>
    <n v="0"/>
    <n v="0"/>
    <n v="0"/>
    <n v="2416.99988740768"/>
    <n v="2416.99988740768"/>
    <n v="2416.99988740768"/>
    <n v="1104.9142418265001"/>
    <n v="1104.9142418265001"/>
    <n v="1104.9142418265001"/>
    <n v="2416.99988740768"/>
    <n v="99.999995341650205"/>
    <n v="1104.9142418265001"/>
    <n v="45.714283898490002"/>
    <n v="11.999999908206499"/>
    <n v="0.49648323989269799"/>
    <n v="3.00000001303852"/>
    <n v="0.124120811462082"/>
    <n v="1964.99989839921"/>
    <n v="81.299126950732798"/>
    <n v="230.99999288097001"/>
    <n v="9.5573021465026997"/>
    <n v="65.999998169485494"/>
    <n v="2.7306577645629102"/>
    <n v="0.99999994406243797"/>
    <n v="4.1373601326538605E-2"/>
    <n v="3.99999984062742"/>
    <n v="0.165494407969691"/>
    <n v="149.99999401852301"/>
    <n v="6.2060402986562906"/>
    <n v="196.999993547157"/>
    <n v="8.150599650275419"/>
    <n v="0"/>
    <n v="0"/>
    <n v="0"/>
    <n v="0"/>
    <n v="2416.99988740768"/>
    <n v="99.999995341650205"/>
    <n v="1104.9142418265001"/>
    <n v="45.714283898490002"/>
    <n v="11.999999908206499"/>
    <n v="0.49648323989269799"/>
    <n v="3.00000001303852"/>
    <n v="0.124120811462082"/>
    <n v="1964.99989839921"/>
    <n v="81.299126950732798"/>
    <n v="230.99999288097001"/>
    <n v="9.5573021465026997"/>
    <n v="65.999998169485494"/>
    <n v="2.7306577645629102"/>
    <n v="0.99999994406243797"/>
    <n v="4.1373601326538605E-2"/>
    <n v="3.99999984062742"/>
    <n v="0.165494407969691"/>
    <n v="149.99999401852301"/>
    <n v="6.2060402986562906"/>
    <n v="196.999993547157"/>
    <n v="8.150599650275419"/>
    <n v="0"/>
    <n v="0"/>
    <n v="0"/>
    <n v="0"/>
    <m/>
    <m/>
    <m/>
    <m/>
    <m/>
    <m/>
    <m/>
    <m/>
    <m/>
    <m/>
    <m/>
    <m/>
    <m/>
    <m/>
    <m/>
    <m/>
    <m/>
    <m/>
    <m/>
    <m/>
    <m/>
    <m/>
    <m/>
    <m/>
    <m/>
    <m/>
    <m/>
    <m/>
    <m/>
    <m/>
    <m/>
    <m/>
    <m/>
    <m/>
    <m/>
    <m/>
    <m/>
    <m/>
    <m/>
    <m/>
    <m/>
    <m/>
    <m/>
    <m/>
    <m/>
    <m/>
    <m/>
    <m/>
    <m/>
    <m/>
    <m/>
    <m/>
    <n v="16"/>
    <n v="12"/>
    <n v="3"/>
    <x v="68"/>
    <n v="231"/>
    <n v="66"/>
    <n v="1"/>
    <n v="4"/>
    <n v="150"/>
    <n v="197"/>
    <n v="0"/>
    <n v="0"/>
  </r>
  <r>
    <s v="34003001000"/>
    <s v="New Jersey"/>
    <x v="1"/>
    <x v="0"/>
    <n v="6505"/>
    <n v="2236"/>
    <n v="0"/>
    <n v="112"/>
    <n v="1.7217524980784011"/>
    <x v="0"/>
    <n v="0"/>
    <n v="0"/>
    <n v="0"/>
    <n v="0"/>
    <n v="0"/>
    <n v="1.6356542617046801"/>
    <n v="180517"/>
    <n v="1"/>
    <n v="1"/>
    <n v="1"/>
    <n v="1"/>
    <n v="1"/>
    <n v="0"/>
    <n v="0"/>
    <n v="0"/>
    <n v="539.34107333561406"/>
    <n v="4219.0778684615498"/>
    <n v="539.34107333561406"/>
    <n v="24.133826146513499"/>
    <n v="237.03492210962199"/>
    <n v="24.133826146513499"/>
    <n v="4219.0778684615498"/>
    <n v="64.858998746526495"/>
    <n v="237.03492210962199"/>
    <n v="3.6438881185184"/>
    <n v="1213.08580275437"/>
    <n v="18.648513493533798"/>
    <n v="641.96743849909001"/>
    <n v="9.8688307225071501"/>
    <n v="3768.4545050357101"/>
    <n v="57.931660338750405"/>
    <n v="17.2838918389862"/>
    <n v="0.26570164241331501"/>
    <n v="356.84860023742698"/>
    <n v="5.4857586508443701"/>
    <n v="0"/>
    <n v="0"/>
    <n v="0.43992551974952199"/>
    <n v="6.7628827017605303E-3"/>
    <n v="76.050955394252"/>
    <n v="1.1691153788509099"/>
    <n v="173.81218990233899"/>
    <n v="2.6719783228645499"/>
    <n v="77.183319808365894"/>
    <n v="3.4518479341845203"/>
    <n v="0"/>
    <n v="0"/>
    <n v="539.34107333561406"/>
    <n v="8.2911771458203489"/>
    <n v="24.133826146513499"/>
    <n v="0.37100424514240499"/>
    <n v="159.48168934148299"/>
    <n v="2.45167854483448"/>
    <n v="77.9587351261289"/>
    <n v="1.19844327634326"/>
    <n v="491.12789379479398"/>
    <n v="7.5500060537247293"/>
    <n v="1.89845537394285"/>
    <n v="2.9184556094432799E-2"/>
    <n v="41.324846638192"/>
    <n v="0.63527819582155198"/>
    <n v="0"/>
    <n v="0"/>
    <n v="0"/>
    <n v="0"/>
    <n v="4.9898756585316697"/>
    <n v="7.6708311430156398E-2"/>
    <n v="20.470966212917102"/>
    <n v="0.31469586799257698"/>
    <n v="2.6187976257060699"/>
    <n v="0.11711975070241799"/>
    <n v="0"/>
    <n v="0"/>
    <m/>
    <m/>
    <m/>
    <m/>
    <m/>
    <m/>
    <m/>
    <m/>
    <m/>
    <m/>
    <m/>
    <m/>
    <m/>
    <m/>
    <m/>
    <m/>
    <m/>
    <m/>
    <m/>
    <m/>
    <m/>
    <m/>
    <m/>
    <m/>
    <m/>
    <m/>
    <m/>
    <m/>
    <m/>
    <m/>
    <m/>
    <m/>
    <m/>
    <m/>
    <m/>
    <m/>
    <m/>
    <m/>
    <m/>
    <m/>
    <m/>
    <m/>
    <m/>
    <m/>
    <m/>
    <m/>
    <m/>
    <m/>
    <m/>
    <m/>
    <m/>
    <m/>
    <n v="313"/>
    <n v="1847"/>
    <n v="945"/>
    <x v="69"/>
    <n v="33"/>
    <n v="627"/>
    <n v="0"/>
    <n v="3"/>
    <n v="156"/>
    <n v="304"/>
    <n v="104"/>
    <n v="0"/>
  </r>
  <r>
    <s v="34003002100"/>
    <s v="New Jersey"/>
    <x v="1"/>
    <x v="0"/>
    <n v="1849"/>
    <n v="611"/>
    <n v="0"/>
    <n v="0"/>
    <n v="0"/>
    <x v="0"/>
    <n v="0"/>
    <n v="0"/>
    <n v="0"/>
    <n v="0"/>
    <n v="0"/>
    <n v="11.235955056179799"/>
    <n v="129833"/>
    <n v="1"/>
    <n v="1"/>
    <n v="1"/>
    <n v="1"/>
    <n v="1"/>
    <n v="0"/>
    <n v="0"/>
    <n v="0"/>
    <n v="1693.21525845677"/>
    <n v="1849.00000380554"/>
    <n v="1693.21525845677"/>
    <n v="271.85692847071903"/>
    <n v="301.94089537715502"/>
    <n v="271.85692847071903"/>
    <n v="1849.00000380554"/>
    <n v="100.00000020581601"/>
    <n v="301.94089537715502"/>
    <n v="16.329956483350699"/>
    <n v="417.99999739737899"/>
    <n v="22.606814353563003"/>
    <n v="353.00000207539398"/>
    <n v="19.091400869410201"/>
    <n v="1260.00000274424"/>
    <n v="68.144943360965001"/>
    <n v="44.000000366150303"/>
    <n v="2.3796647034153797"/>
    <n v="481.999998240644"/>
    <n v="26.068144848060797"/>
    <n v="0"/>
    <n v="0"/>
    <n v="1.00000000628643"/>
    <n v="5.4083288603917097E-2"/>
    <n v="61.999999650404803"/>
    <n v="3.3531638534561798"/>
    <n v="88.999999164341702"/>
    <n v="4.8134126102943098"/>
    <n v="24.6063658170733"/>
    <n v="4.02722844796617"/>
    <n v="11.638095239638"/>
    <n v="1.9047619050143998"/>
    <n v="1693.21525845677"/>
    <n v="91.574648915996008"/>
    <n v="271.85692847071903"/>
    <n v="14.702916629027499"/>
    <n v="387.99135201820201"/>
    <n v="20.983848135111"/>
    <n v="324.06086287315702"/>
    <n v="17.526277061825702"/>
    <n v="1141.1494505093401"/>
    <n v="61.717114684118101"/>
    <n v="40.699674692004898"/>
    <n v="2.20117223861573"/>
    <n v="453.95760456845198"/>
    <n v="24.5515199874771"/>
    <n v="0"/>
    <n v="0"/>
    <n v="0.99023682897677601"/>
    <n v="5.3555263871107393E-2"/>
    <n v="56.418288428918501"/>
    <n v="3.0512865564585399"/>
    <n v="78.6194849169988"/>
    <n v="4.2520002659274603"/>
    <n v="22.241383857959601"/>
    <n v="3.6401610242159701"/>
    <n v="10.5926259058688"/>
    <n v="1.73365399441387"/>
    <m/>
    <m/>
    <m/>
    <m/>
    <m/>
    <m/>
    <m/>
    <m/>
    <m/>
    <m/>
    <m/>
    <m/>
    <m/>
    <m/>
    <m/>
    <m/>
    <m/>
    <m/>
    <m/>
    <m/>
    <m/>
    <m/>
    <m/>
    <m/>
    <m/>
    <m/>
    <m/>
    <m/>
    <m/>
    <m/>
    <m/>
    <m/>
    <m/>
    <m/>
    <m/>
    <m/>
    <m/>
    <m/>
    <m/>
    <m/>
    <m/>
    <m/>
    <m/>
    <m/>
    <m/>
    <m/>
    <m/>
    <m/>
    <m/>
    <m/>
    <m/>
    <m/>
    <n v="246"/>
    <n v="418"/>
    <n v="353"/>
    <x v="70"/>
    <n v="44"/>
    <n v="482"/>
    <n v="0"/>
    <n v="1"/>
    <n v="62"/>
    <n v="89"/>
    <n v="21"/>
    <n v="10"/>
  </r>
  <r>
    <s v="34003002200"/>
    <s v="New Jersey"/>
    <x v="1"/>
    <x v="0"/>
    <n v="5171"/>
    <n v="1639"/>
    <n v="0"/>
    <n v="319"/>
    <n v="6.1690195320054144"/>
    <x v="0"/>
    <n v="0"/>
    <n v="0"/>
    <n v="0"/>
    <n v="0"/>
    <n v="0"/>
    <n v="6.5534938807737904"/>
    <n v="124669"/>
    <n v="0"/>
    <n v="1"/>
    <n v="0"/>
    <n v="1"/>
    <n v="0"/>
    <n v="0"/>
    <n v="0"/>
    <n v="0"/>
    <n v="70.191866079447195"/>
    <n v="2401.2844555649099"/>
    <n v="70.191866079447195"/>
    <n v="10.8930150042361"/>
    <n v="407.06215646200098"/>
    <n v="10.8930150042361"/>
    <n v="2401.2844555649099"/>
    <n v="46.437525731288098"/>
    <n v="407.06215646200098"/>
    <n v="7.87202004374398"/>
    <n v="560.17653456903599"/>
    <n v="10.8330406994592"/>
    <n v="532.68441696401999"/>
    <n v="10.301381105473199"/>
    <n v="1858.3174153201401"/>
    <n v="35.937292889579197"/>
    <n v="28.412848975276599"/>
    <n v="0.54946526736175894"/>
    <n v="449.452620615623"/>
    <n v="8.6917930886796189"/>
    <n v="0"/>
    <n v="0"/>
    <n v="1.4014700646512199"/>
    <n v="2.7102495932145101E-2"/>
    <n v="63.700108200124298"/>
    <n v="1.23187213691983"/>
    <n v="157.85651493154"/>
    <n v="3.0527270340657502"/>
    <n v="10.053909440662901"/>
    <n v="0.61341729351207397"/>
    <n v="21.226732189997598"/>
    <n v="1.29510263514323"/>
    <n v="70.191866079447195"/>
    <n v="1.3574137706332901"/>
    <n v="10.8930150042361"/>
    <n v="0.21065586935285399"/>
    <n v="22.4037792712043"/>
    <n v="0.43325815647271804"/>
    <n v="10.1410050134391"/>
    <n v="0.19611303448925002"/>
    <n v="69.002947812725296"/>
    <n v="1.3344217329863701"/>
    <n v="0"/>
    <n v="0"/>
    <n v="0.39630597715677102"/>
    <n v="7.6640103878702591E-3"/>
    <n v="0"/>
    <n v="0"/>
    <n v="0"/>
    <n v="0"/>
    <n v="0.79261195431354303"/>
    <n v="1.5328020775740499E-2"/>
    <n v="7.6730352342128798"/>
    <n v="0.14838590667594001"/>
    <n v="0.25854583860541402"/>
    <n v="1.5774608822783101E-2"/>
    <n v="0.65162193160858795"/>
    <n v="3.9757286858364098E-2"/>
    <m/>
    <m/>
    <m/>
    <m/>
    <m/>
    <m/>
    <m/>
    <m/>
    <m/>
    <m/>
    <m/>
    <m/>
    <m/>
    <m/>
    <m/>
    <m/>
    <m/>
    <m/>
    <m/>
    <m/>
    <m/>
    <m/>
    <m/>
    <m/>
    <m/>
    <m/>
    <m/>
    <m/>
    <m/>
    <m/>
    <m/>
    <m/>
    <m/>
    <m/>
    <m/>
    <m/>
    <m/>
    <m/>
    <m/>
    <m/>
    <m/>
    <m/>
    <m/>
    <m/>
    <m/>
    <m/>
    <m/>
    <m/>
    <m/>
    <m/>
    <m/>
    <m/>
    <n v="768"/>
    <n v="1253"/>
    <n v="982"/>
    <x v="71"/>
    <n v="60"/>
    <n v="1122"/>
    <n v="1"/>
    <n v="10"/>
    <n v="135"/>
    <n v="398"/>
    <n v="31"/>
    <n v="52"/>
  </r>
  <r>
    <s v="34003002300"/>
    <s v="New Jersey"/>
    <x v="1"/>
    <x v="0"/>
    <n v="5711"/>
    <n v="1927"/>
    <n v="0"/>
    <n v="238"/>
    <n v="4.1673962528453856"/>
    <x v="0"/>
    <n v="0"/>
    <n v="0"/>
    <n v="0"/>
    <n v="0"/>
    <n v="0"/>
    <n v="4.0021344717182501"/>
    <n v="160313"/>
    <n v="1"/>
    <n v="1"/>
    <n v="1"/>
    <n v="1"/>
    <n v="1"/>
    <n v="0"/>
    <n v="0"/>
    <n v="0"/>
    <n v="3926.8644173867101"/>
    <n v="5592.5745296864798"/>
    <n v="3926.8644173867101"/>
    <n v="315.87728487408498"/>
    <n v="532.61850302293203"/>
    <n v="315.87728487408498"/>
    <n v="5592.5745296864798"/>
    <n v="97.926361927621699"/>
    <n v="532.61850302293203"/>
    <n v="9.3261863600583403"/>
    <n v="1285.02186186414"/>
    <n v="22.500820554441201"/>
    <n v="1129.7079478063399"/>
    <n v="19.781263313015902"/>
    <n v="3908.71477919677"/>
    <n v="68.441862706999999"/>
    <n v="71.542564813222299"/>
    <n v="1.2527151954687799"/>
    <n v="1487.6405899403601"/>
    <n v="26.048688319740197"/>
    <n v="0.99999994412064597"/>
    <n v="1.7510067310814999E-2"/>
    <n v="0"/>
    <n v="0"/>
    <n v="123.676585030626"/>
    <n v="2.1655854496695102"/>
    <n v="247.608238085522"/>
    <n v="4.3356371578624096"/>
    <n v="72.414169473493502"/>
    <n v="3.7578707562788498"/>
    <n v="49.642824592963699"/>
    <n v="2.5761714889965601"/>
    <n v="3926.8644173867101"/>
    <n v="68.759664111131301"/>
    <n v="315.87728487408498"/>
    <n v="5.5310328291732498"/>
    <n v="930.37180624192104"/>
    <n v="16.2908738617041"/>
    <n v="623.14608115493297"/>
    <n v="10.9113304352116"/>
    <n v="2693.5836414755299"/>
    <n v="47.164833505087202"/>
    <n v="58.744777440384503"/>
    <n v="1.0286250646188801"/>
    <n v="1084.7452718797099"/>
    <n v="18.993963787072602"/>
    <n v="0.99999994412064597"/>
    <n v="1.7510067310814999E-2"/>
    <n v="0"/>
    <n v="0"/>
    <n v="88.790707060718006"/>
    <n v="1.55473134408541"/>
    <n v="186.94380672217801"/>
    <n v="3.2733988219607402"/>
    <n v="47.875662367361699"/>
    <n v="2.4844661321931301"/>
    <n v="35.724564296578997"/>
    <n v="1.85389539681261"/>
    <m/>
    <m/>
    <m/>
    <m/>
    <m/>
    <m/>
    <m/>
    <m/>
    <m/>
    <m/>
    <m/>
    <m/>
    <m/>
    <m/>
    <m/>
    <m/>
    <m/>
    <m/>
    <m/>
    <m/>
    <m/>
    <m/>
    <m/>
    <m/>
    <m/>
    <m/>
    <m/>
    <m/>
    <m/>
    <m/>
    <m/>
    <m/>
    <m/>
    <m/>
    <m/>
    <m/>
    <m/>
    <m/>
    <m/>
    <m/>
    <m/>
    <m/>
    <m/>
    <m/>
    <m/>
    <m/>
    <m/>
    <m/>
    <m/>
    <m/>
    <m/>
    <m/>
    <n v="513"/>
    <n v="1317"/>
    <n v="1144"/>
    <x v="72"/>
    <n v="78"/>
    <n v="1552"/>
    <n v="1"/>
    <n v="0"/>
    <n v="125"/>
    <n v="260"/>
    <n v="84"/>
    <n v="56"/>
  </r>
  <r>
    <s v="34003003100"/>
    <s v="New Jersey"/>
    <x v="1"/>
    <x v="0"/>
    <n v="5043"/>
    <n v="1717"/>
    <n v="0"/>
    <n v="5"/>
    <n v="9.9147332936744006E-2"/>
    <x v="0"/>
    <n v="0"/>
    <n v="0"/>
    <n v="0"/>
    <n v="0"/>
    <n v="0"/>
    <n v="4.90880869227784"/>
    <n v="105192"/>
    <n v="0"/>
    <n v="1"/>
    <n v="0"/>
    <n v="1"/>
    <n v="0"/>
    <n v="0"/>
    <n v="0"/>
    <n v="0"/>
    <m/>
    <n v="2612.6459672451001"/>
    <m/>
    <m/>
    <n v="299.40019198507099"/>
    <m/>
    <n v="2612.6459672451001"/>
    <n v="51.807375912058298"/>
    <n v="299.40019198507099"/>
    <n v="5.9369461032137796"/>
    <n v="566.41810636222397"/>
    <n v="11.231768914579101"/>
    <n v="412.45286775007798"/>
    <n v="8.1787203599063698"/>
    <n v="1471.9764422327301"/>
    <n v="29.188507678618397"/>
    <n v="173.49016185477399"/>
    <n v="3.4402173677329699"/>
    <n v="645.23776324465905"/>
    <n v="12.794720667155602"/>
    <n v="5"/>
    <n v="9.9147332936744006E-2"/>
    <n v="7.9940335750579798"/>
    <n v="0.15851742167475699"/>
    <n v="308.94755981117498"/>
    <n v="6.1262653145186396"/>
    <n v="583.15377674996898"/>
    <n v="11.563628331349801"/>
    <n v="54.932646147441098"/>
    <n v="3.1993387389307597"/>
    <n v="55.5833666985855"/>
    <n v="3.2372374314843002"/>
    <m/>
    <m/>
    <m/>
    <m/>
    <m/>
    <m/>
    <m/>
    <m/>
    <m/>
    <m/>
    <m/>
    <m/>
    <m/>
    <m/>
    <m/>
    <m/>
    <m/>
    <m/>
    <m/>
    <m/>
    <m/>
    <m/>
    <m/>
    <m/>
    <m/>
    <m/>
    <m/>
    <m/>
    <m/>
    <m/>
    <m/>
    <m/>
    <m/>
    <m/>
    <m/>
    <m/>
    <m/>
    <m/>
    <m/>
    <m/>
    <m/>
    <m/>
    <m/>
    <m/>
    <m/>
    <m/>
    <m/>
    <m/>
    <m/>
    <m/>
    <m/>
    <m/>
    <m/>
    <m/>
    <m/>
    <m/>
    <m/>
    <m/>
    <m/>
    <m/>
    <m/>
    <m/>
    <m/>
    <m/>
    <m/>
    <m/>
    <m/>
    <m/>
    <m/>
    <m/>
    <m/>
    <m/>
    <m/>
    <m/>
    <m/>
    <m/>
    <m/>
    <m/>
    <n v="656"/>
    <n v="1106"/>
    <n v="699"/>
    <x v="73"/>
    <n v="354"/>
    <n v="1370"/>
    <n v="11"/>
    <n v="16"/>
    <n v="682"/>
    <n v="1289"/>
    <n v="112"/>
    <n v="107"/>
  </r>
  <r>
    <s v="34003003200"/>
    <s v="New Jersey"/>
    <x v="1"/>
    <x v="0"/>
    <n v="4604"/>
    <n v="1720"/>
    <n v="0"/>
    <n v="5"/>
    <n v="0.10860121633362295"/>
    <x v="0"/>
    <n v="0"/>
    <n v="0"/>
    <n v="0"/>
    <n v="0"/>
    <n v="0"/>
    <n v="8.1367453018792499"/>
    <n v="100156"/>
    <n v="0"/>
    <n v="0"/>
    <n v="0"/>
    <n v="0"/>
    <n v="0"/>
    <n v="0"/>
    <n v="0"/>
    <n v="0"/>
    <m/>
    <n v="53.432492792606403"/>
    <m/>
    <m/>
    <n v="0.86307988781482003"/>
    <m/>
    <n v="53.432492792606403"/>
    <n v="1.16056674180292"/>
    <n v="0.86307988781482003"/>
    <n v="1.8746305121955301E-2"/>
    <n v="9.2095483392477"/>
    <n v="0.20003363030512"/>
    <n v="14.1022808849812"/>
    <n v="0.30630497143747099"/>
    <n v="27.0391329526901"/>
    <n v="0.58729654545373899"/>
    <n v="0.45154746528714901"/>
    <n v="9.8077207925097495E-3"/>
    <n v="13.7071149200201"/>
    <n v="0.29772187054778698"/>
    <n v="0"/>
    <n v="0"/>
    <n v="0"/>
    <n v="0"/>
    <n v="12.234699908644"/>
    <n v="0.26574065831112004"/>
    <n v="19.570996493101099"/>
    <n v="0.42508680480236999"/>
    <n v="0.31449971208348898"/>
    <n v="1.8284866981598199E-2"/>
    <n v="1.4537370167672601"/>
    <n v="8.4519593998096693E-2"/>
    <m/>
    <m/>
    <m/>
    <m/>
    <m/>
    <m/>
    <m/>
    <m/>
    <m/>
    <m/>
    <m/>
    <m/>
    <m/>
    <m/>
    <m/>
    <m/>
    <m/>
    <m/>
    <m/>
    <m/>
    <m/>
    <m/>
    <m/>
    <m/>
    <m/>
    <m/>
    <m/>
    <m/>
    <m/>
    <m/>
    <m/>
    <m/>
    <m/>
    <m/>
    <m/>
    <m/>
    <m/>
    <m/>
    <m/>
    <m/>
    <m/>
    <m/>
    <m/>
    <m/>
    <m/>
    <m/>
    <m/>
    <m/>
    <m/>
    <m/>
    <m/>
    <m/>
    <m/>
    <m/>
    <m/>
    <m/>
    <m/>
    <m/>
    <m/>
    <m/>
    <m/>
    <m/>
    <m/>
    <m/>
    <m/>
    <m/>
    <m/>
    <m/>
    <m/>
    <m/>
    <m/>
    <m/>
    <m/>
    <m/>
    <m/>
    <m/>
    <m/>
    <m/>
    <n v="890"/>
    <n v="902"/>
    <n v="642"/>
    <x v="74"/>
    <n v="294"/>
    <n v="1465"/>
    <n v="0"/>
    <n v="19"/>
    <n v="622"/>
    <n v="1417"/>
    <n v="164"/>
    <n v="147"/>
  </r>
  <r>
    <s v="34003003300"/>
    <s v="New Jersey"/>
    <x v="1"/>
    <x v="0"/>
    <n v="6616"/>
    <n v="2111"/>
    <n v="0"/>
    <n v="6"/>
    <n v="9.0689238210399037E-2"/>
    <x v="0"/>
    <n v="0"/>
    <n v="0"/>
    <n v="0"/>
    <n v="0"/>
    <n v="0"/>
    <n v="6.0380725758477096"/>
    <n v="112957"/>
    <n v="0"/>
    <n v="1"/>
    <n v="0"/>
    <n v="1"/>
    <n v="0"/>
    <n v="0"/>
    <n v="0"/>
    <n v="0"/>
    <m/>
    <n v="3078.5378477275399"/>
    <m/>
    <m/>
    <n v="193.215686112642"/>
    <m/>
    <n v="3078.5378477275399"/>
    <n v="46.531708702048604"/>
    <n v="193.215686112642"/>
    <n v="2.9204305639758501"/>
    <n v="682.820369891822"/>
    <n v="10.320743196672"/>
    <n v="394.183905895799"/>
    <n v="5.9580396900816099"/>
    <n v="1548.0234641879799"/>
    <n v="23.3981781165051"/>
    <n v="229.67956766486199"/>
    <n v="3.4715775040033501"/>
    <n v="867.64565711468504"/>
    <n v="13.114353946715299"/>
    <n v="0"/>
    <n v="0"/>
    <n v="8.1524126604199392"/>
    <n v="0.12322268229171601"/>
    <n v="425.03672910481703"/>
    <n v="6.4243761956592591"/>
    <n v="776.61045136675205"/>
    <n v="11.7383683701142"/>
    <n v="17.525333321653299"/>
    <n v="0.8301910621342159"/>
    <n v="40.378759136889101"/>
    <n v="1.9127787369440601"/>
    <m/>
    <m/>
    <m/>
    <m/>
    <m/>
    <m/>
    <m/>
    <m/>
    <m/>
    <m/>
    <m/>
    <m/>
    <m/>
    <m/>
    <m/>
    <m/>
    <m/>
    <m/>
    <m/>
    <m/>
    <m/>
    <m/>
    <m/>
    <m/>
    <m/>
    <m/>
    <m/>
    <m/>
    <m/>
    <m/>
    <m/>
    <m/>
    <m/>
    <m/>
    <m/>
    <m/>
    <m/>
    <m/>
    <m/>
    <m/>
    <m/>
    <m/>
    <m/>
    <m/>
    <m/>
    <m/>
    <m/>
    <m/>
    <m/>
    <m/>
    <m/>
    <m/>
    <m/>
    <m/>
    <m/>
    <m/>
    <m/>
    <m/>
    <m/>
    <m/>
    <m/>
    <m/>
    <m/>
    <m/>
    <m/>
    <m/>
    <m/>
    <m/>
    <m/>
    <m/>
    <m/>
    <m/>
    <m/>
    <m/>
    <m/>
    <m/>
    <m/>
    <m/>
    <n v="646"/>
    <n v="1494"/>
    <n v="803"/>
    <x v="75"/>
    <n v="502"/>
    <n v="1798"/>
    <n v="0"/>
    <n v="11"/>
    <n v="1016"/>
    <n v="1803"/>
    <n v="89"/>
    <n v="87"/>
  </r>
  <r>
    <s v="34003003401"/>
    <s v="New Jersey"/>
    <x v="1"/>
    <x v="0"/>
    <n v="2766"/>
    <n v="822"/>
    <n v="0"/>
    <n v="4"/>
    <n v="0.14461315979754158"/>
    <x v="0"/>
    <n v="0"/>
    <n v="0"/>
    <n v="0"/>
    <n v="0"/>
    <n v="0"/>
    <n v="0.71736011477761796"/>
    <n v="153158"/>
    <n v="0"/>
    <n v="1"/>
    <n v="0"/>
    <n v="1"/>
    <n v="0"/>
    <n v="0"/>
    <n v="0"/>
    <n v="0"/>
    <m/>
    <n v="1654.0897971391701"/>
    <m/>
    <m/>
    <n v="227.24683132208901"/>
    <m/>
    <n v="1654.0897971391701"/>
    <n v="59.800788038292396"/>
    <n v="227.24683132208901"/>
    <n v="8.2157205828665489"/>
    <n v="476.37404240667797"/>
    <n v="17.2224888794895"/>
    <n v="211.629544913769"/>
    <n v="7.6511042991239604"/>
    <n v="1083.4699716419"/>
    <n v="39.171004036221902"/>
    <n v="116.326993860304"/>
    <n v="4.2056035379719603"/>
    <n v="269.50819978863001"/>
    <n v="9.7436080906952292"/>
    <n v="1.65709953010082"/>
    <n v="5.9909599786725304E-2"/>
    <n v="3.2041409928351601"/>
    <n v="0.11584023835268099"/>
    <n v="179.923385724425"/>
    <n v="6.5048223327702601"/>
    <n v="356.13935399055498"/>
    <n v="12.875609327207298"/>
    <n v="9.2002678103745001"/>
    <n v="1.1192539915297399"/>
    <n v="22.623032414354402"/>
    <n v="2.7521937243740102"/>
    <m/>
    <m/>
    <m/>
    <m/>
    <m/>
    <m/>
    <m/>
    <m/>
    <m/>
    <m/>
    <m/>
    <m/>
    <m/>
    <m/>
    <m/>
    <m/>
    <m/>
    <m/>
    <m/>
    <m/>
    <m/>
    <m/>
    <m/>
    <m/>
    <m/>
    <m/>
    <m/>
    <m/>
    <m/>
    <m/>
    <m/>
    <m/>
    <m/>
    <m/>
    <m/>
    <m/>
    <m/>
    <m/>
    <m/>
    <m/>
    <m/>
    <m/>
    <m/>
    <m/>
    <m/>
    <m/>
    <m/>
    <m/>
    <m/>
    <m/>
    <m/>
    <m/>
    <m/>
    <m/>
    <m/>
    <m/>
    <m/>
    <m/>
    <m/>
    <m/>
    <m/>
    <m/>
    <m/>
    <m/>
    <m/>
    <m/>
    <m/>
    <m/>
    <m/>
    <m/>
    <m/>
    <m/>
    <m/>
    <m/>
    <m/>
    <m/>
    <m/>
    <m/>
    <n v="267"/>
    <n v="816"/>
    <n v="338"/>
    <x v="76"/>
    <n v="175"/>
    <n v="431"/>
    <n v="2"/>
    <n v="5"/>
    <n v="261"/>
    <n v="505"/>
    <n v="23"/>
    <n v="34"/>
  </r>
  <r>
    <s v="34003003402"/>
    <s v="New Jersey"/>
    <x v="1"/>
    <x v="0"/>
    <n v="3686"/>
    <n v="1041"/>
    <n v="0"/>
    <n v="18"/>
    <n v="0.48833423765599565"/>
    <x v="0"/>
    <n v="0"/>
    <n v="0"/>
    <n v="0"/>
    <n v="0"/>
    <n v="0"/>
    <n v="0.72933549432739098"/>
    <n v="138167"/>
    <n v="0"/>
    <n v="0"/>
    <n v="0"/>
    <n v="0"/>
    <n v="0"/>
    <n v="0"/>
    <n v="0"/>
    <n v="0"/>
    <m/>
    <n v="321.14011907577498"/>
    <m/>
    <m/>
    <n v="3.78154128789902"/>
    <m/>
    <n v="321.14011907577498"/>
    <n v="8.7124286238680195"/>
    <n v="3.78154128789902"/>
    <n v="0.102592004555047"/>
    <n v="74.1410982012749"/>
    <n v="2.0114242593943303"/>
    <n v="53.2536814212799"/>
    <n v="1.4447553288464401"/>
    <n v="161.133623123169"/>
    <n v="4.3715036115889605"/>
    <n v="31.496037364006"/>
    <n v="0.85447741085203588"/>
    <n v="84.285573124885602"/>
    <n v="2.28664061651887"/>
    <n v="0"/>
    <n v="0"/>
    <n v="2.9852707386016801"/>
    <n v="8.0989439462877996E-2"/>
    <n v="41.239610135555303"/>
    <n v="1.1188174209320501"/>
    <n v="82.142411589622498"/>
    <n v="2.22849733015796"/>
    <n v="13.0135157853365"/>
    <n v="1.2500975778421199"/>
    <n v="4.0211724564433098"/>
    <n v="0.38627977487447701"/>
    <m/>
    <m/>
    <m/>
    <m/>
    <m/>
    <m/>
    <m/>
    <m/>
    <m/>
    <m/>
    <m/>
    <m/>
    <m/>
    <m/>
    <m/>
    <m/>
    <m/>
    <m/>
    <m/>
    <m/>
    <m/>
    <m/>
    <m/>
    <m/>
    <m/>
    <m/>
    <m/>
    <m/>
    <m/>
    <m/>
    <m/>
    <m/>
    <m/>
    <m/>
    <m/>
    <m/>
    <m/>
    <m/>
    <m/>
    <m/>
    <m/>
    <m/>
    <m/>
    <m/>
    <m/>
    <m/>
    <m/>
    <m/>
    <m/>
    <m/>
    <m/>
    <m/>
    <m/>
    <m/>
    <m/>
    <m/>
    <m/>
    <m/>
    <m/>
    <m/>
    <m/>
    <m/>
    <m/>
    <m/>
    <m/>
    <m/>
    <m/>
    <m/>
    <m/>
    <m/>
    <m/>
    <m/>
    <m/>
    <m/>
    <m/>
    <m/>
    <m/>
    <m/>
    <n v="221"/>
    <n v="1165"/>
    <n v="429"/>
    <x v="77"/>
    <n v="269"/>
    <n v="817"/>
    <n v="0"/>
    <n v="20"/>
    <n v="271"/>
    <n v="549"/>
    <n v="51"/>
    <n v="37"/>
  </r>
  <r>
    <s v="34003003500"/>
    <s v="New Jersey"/>
    <x v="1"/>
    <x v="0"/>
    <n v="4049"/>
    <n v="1441"/>
    <n v="0"/>
    <n v="0"/>
    <n v="0"/>
    <x v="0"/>
    <n v="0"/>
    <n v="0"/>
    <n v="0"/>
    <n v="1"/>
    <n v="0"/>
    <n v="9.7451274362818605"/>
    <n v="101350"/>
    <n v="0"/>
    <n v="1"/>
    <n v="0"/>
    <n v="1"/>
    <n v="0"/>
    <n v="0"/>
    <n v="0"/>
    <n v="1"/>
    <m/>
    <n v="2476.3619924560198"/>
    <m/>
    <m/>
    <n v="697.98653962474805"/>
    <m/>
    <n v="2476.3619924560198"/>
    <n v="61.159841749963398"/>
    <n v="697.98653962474805"/>
    <n v="17.238491964059001"/>
    <n v="563.051511306316"/>
    <n v="13.905940017444198"/>
    <n v="372.393465343863"/>
    <n v="9.1971712853510201"/>
    <n v="1052.6132479962"/>
    <n v="25.996869547942602"/>
    <n v="329.625128832646"/>
    <n v="8.1409021692429189"/>
    <n v="523.54690757952596"/>
    <n v="12.930276798704"/>
    <n v="0"/>
    <n v="0"/>
    <n v="7.99999952316284"/>
    <n v="0.19757963751945801"/>
    <n v="562.57670809701096"/>
    <n v="13.8942135859968"/>
    <n v="1053.4611767102001"/>
    <n v="26.017811230185302"/>
    <n v="252.08546881529"/>
    <n v="17.493786871290101"/>
    <n v="142.82255812711099"/>
    <n v="9.91135032110415"/>
    <m/>
    <m/>
    <m/>
    <m/>
    <m/>
    <m/>
    <m/>
    <m/>
    <m/>
    <m/>
    <m/>
    <m/>
    <m/>
    <m/>
    <m/>
    <m/>
    <m/>
    <m/>
    <m/>
    <m/>
    <m/>
    <m/>
    <m/>
    <m/>
    <m/>
    <m/>
    <m/>
    <m/>
    <m/>
    <m/>
    <m/>
    <m/>
    <m/>
    <m/>
    <m/>
    <m/>
    <m/>
    <m/>
    <m/>
    <m/>
    <m/>
    <m/>
    <m/>
    <m/>
    <m/>
    <m/>
    <m/>
    <m/>
    <m/>
    <m/>
    <m/>
    <m/>
    <m/>
    <m/>
    <m/>
    <m/>
    <m/>
    <m/>
    <m/>
    <m/>
    <m/>
    <m/>
    <m/>
    <m/>
    <m/>
    <m/>
    <m/>
    <m/>
    <m/>
    <m/>
    <m/>
    <m/>
    <m/>
    <m/>
    <m/>
    <m/>
    <m/>
    <m/>
    <n v="876"/>
    <n v="920"/>
    <n v="576"/>
    <x v="78"/>
    <n v="466"/>
    <n v="970"/>
    <n v="0"/>
    <n v="13"/>
    <n v="875"/>
    <n v="1534"/>
    <n v="346"/>
    <n v="230"/>
  </r>
  <r>
    <s v="34003004001"/>
    <s v="New Jersey"/>
    <x v="1"/>
    <x v="0"/>
    <n v="3215"/>
    <n v="1071"/>
    <n v="0"/>
    <n v="24"/>
    <n v="0.74650077760497668"/>
    <x v="0"/>
    <n v="0"/>
    <n v="0"/>
    <n v="0"/>
    <n v="0"/>
    <n v="0"/>
    <n v="12.5819916517591"/>
    <n v="90594"/>
    <n v="0"/>
    <n v="1"/>
    <n v="0"/>
    <n v="1"/>
    <n v="0"/>
    <n v="0"/>
    <n v="0"/>
    <n v="0"/>
    <m/>
    <n v="2965.3615976422998"/>
    <m/>
    <m/>
    <n v="611.81011965451796"/>
    <m/>
    <n v="2965.3615976422998"/>
    <n v="92.235197438329791"/>
    <n v="611.81011965451796"/>
    <n v="19.029863752862099"/>
    <n v="681.57924929820001"/>
    <n v="21.199976650021803"/>
    <n v="360.27136343717598"/>
    <n v="11.205952206444"/>
    <n v="1808.16180845909"/>
    <n v="56.241424835430401"/>
    <n v="313.31586139649198"/>
    <n v="9.7454389236855796"/>
    <n v="256.27152595669003"/>
    <n v="7.9711205585284706"/>
    <n v="4"/>
    <n v="0.12441679626749599"/>
    <n v="10.4632428325713"/>
    <n v="0.32545078794934001"/>
    <n v="573.14916768297599"/>
    <n v="17.8273458066244"/>
    <n v="1132.4715618938201"/>
    <n v="35.224620898719202"/>
    <n v="28.085454027939701"/>
    <n v="2.6223579858020303"/>
    <n v="122.844639458228"/>
    <n v="11.470087717855099"/>
    <m/>
    <m/>
    <m/>
    <m/>
    <m/>
    <m/>
    <m/>
    <m/>
    <m/>
    <m/>
    <m/>
    <m/>
    <m/>
    <m/>
    <m/>
    <m/>
    <m/>
    <m/>
    <m/>
    <m/>
    <m/>
    <m/>
    <m/>
    <m/>
    <m/>
    <m/>
    <m/>
    <m/>
    <m/>
    <m/>
    <m/>
    <m/>
    <m/>
    <m/>
    <m/>
    <m/>
    <m/>
    <m/>
    <m/>
    <m/>
    <m/>
    <m/>
    <m/>
    <m/>
    <m/>
    <m/>
    <m/>
    <m/>
    <m/>
    <m/>
    <m/>
    <m/>
    <m/>
    <m/>
    <m/>
    <m/>
    <m/>
    <m/>
    <m/>
    <m/>
    <m/>
    <m/>
    <m/>
    <m/>
    <m/>
    <m/>
    <m/>
    <m/>
    <m/>
    <m/>
    <m/>
    <m/>
    <m/>
    <m/>
    <m/>
    <m/>
    <m/>
    <m/>
    <n v="695"/>
    <n v="746"/>
    <n v="391"/>
    <x v="79"/>
    <n v="336"/>
    <n v="292"/>
    <n v="4"/>
    <n v="11"/>
    <n v="613"/>
    <n v="1203"/>
    <n v="26"/>
    <n v="135"/>
  </r>
  <r>
    <s v="34003004002"/>
    <s v="New Jersey"/>
    <x v="1"/>
    <x v="0"/>
    <n v="4972"/>
    <n v="1702"/>
    <n v="0"/>
    <n v="4"/>
    <n v="8.0450522928399035E-2"/>
    <x v="0"/>
    <n v="0"/>
    <n v="0"/>
    <n v="0"/>
    <n v="1"/>
    <n v="0"/>
    <n v="4.1774935038976597"/>
    <n v="89960"/>
    <n v="0"/>
    <n v="1"/>
    <n v="0"/>
    <n v="1"/>
    <n v="0"/>
    <n v="0"/>
    <n v="0"/>
    <n v="1"/>
    <m/>
    <n v="4756.2079746122499"/>
    <m/>
    <m/>
    <n v="995.432310249191"/>
    <m/>
    <n v="4756.2079746122499"/>
    <n v="95.659854678444205"/>
    <n v="995.432310249191"/>
    <n v="20.020762474842897"/>
    <n v="1152.06014103955"/>
    <n v="23.170960197899202"/>
    <n v="541.76294850993099"/>
    <n v="10.896278127713801"/>
    <n v="2910.5838152101501"/>
    <n v="58.539497490147795"/>
    <n v="412.18502846616298"/>
    <n v="8.2901252708399689"/>
    <n v="479.497190326831"/>
    <n v="9.6439499261229003"/>
    <n v="3"/>
    <n v="6.0337892196299307E-2"/>
    <n v="52.055931828916101"/>
    <n v="1.04698173429035"/>
    <n v="898.88601536682097"/>
    <n v="18.078962497321399"/>
    <n v="1870.5797470262"/>
    <n v="37.622279706882601"/>
    <n v="158.4158460283"/>
    <n v="9.3076290263395798"/>
    <n v="59.550504512946603"/>
    <n v="3.4988545542271798"/>
    <m/>
    <m/>
    <m/>
    <m/>
    <m/>
    <m/>
    <m/>
    <m/>
    <m/>
    <m/>
    <m/>
    <m/>
    <m/>
    <m/>
    <m/>
    <m/>
    <m/>
    <m/>
    <m/>
    <m/>
    <m/>
    <m/>
    <m/>
    <m/>
    <m/>
    <m/>
    <m/>
    <m/>
    <m/>
    <m/>
    <m/>
    <m/>
    <m/>
    <m/>
    <m/>
    <m/>
    <m/>
    <m/>
    <m/>
    <m/>
    <m/>
    <m/>
    <m/>
    <m/>
    <m/>
    <m/>
    <m/>
    <m/>
    <m/>
    <m/>
    <m/>
    <m/>
    <m/>
    <m/>
    <m/>
    <m/>
    <m/>
    <m/>
    <m/>
    <m/>
    <m/>
    <m/>
    <m/>
    <m/>
    <m/>
    <m/>
    <m/>
    <m/>
    <m/>
    <m/>
    <m/>
    <m/>
    <m/>
    <m/>
    <m/>
    <m/>
    <m/>
    <m/>
    <n v="1015"/>
    <n v="1197"/>
    <n v="563"/>
    <x v="80"/>
    <n v="435"/>
    <n v="511"/>
    <n v="3"/>
    <n v="53"/>
    <n v="935"/>
    <n v="1966"/>
    <n v="162"/>
    <n v="65"/>
  </r>
  <r>
    <s v="34003005000"/>
    <s v="New Jersey"/>
    <x v="1"/>
    <x v="0"/>
    <n v="6127"/>
    <n v="2378"/>
    <n v="0"/>
    <n v="0"/>
    <n v="0"/>
    <x v="0"/>
    <n v="0"/>
    <n v="0"/>
    <n v="0"/>
    <n v="0"/>
    <n v="0"/>
    <n v="1.19528347601357"/>
    <n v="117606"/>
    <n v="0"/>
    <n v="1"/>
    <n v="0"/>
    <n v="1"/>
    <n v="0"/>
    <n v="0"/>
    <n v="0"/>
    <n v="0"/>
    <n v="0"/>
    <n v="1922.86362233758"/>
    <n v="0"/>
    <n v="0"/>
    <n v="212.83617617189901"/>
    <n v="0"/>
    <n v="1922.86362233758"/>
    <n v="31.383444138037902"/>
    <n v="212.83617617189901"/>
    <n v="3.4737420625411901"/>
    <n v="359.14666271954798"/>
    <n v="5.8617049570678601"/>
    <n v="320.80496088042901"/>
    <n v="5.2359223254517504"/>
    <n v="1656.76458540559"/>
    <n v="27.040388206391203"/>
    <n v="20.467243250459401"/>
    <n v="0.33404999592719797"/>
    <n v="141.81411939859399"/>
    <n v="2.3145767814361702"/>
    <n v="0"/>
    <n v="0"/>
    <n v="5.00000002235174"/>
    <n v="8.1606006566863704E-2"/>
    <n v="98.8176903277636"/>
    <n v="1.61282340995207"/>
    <n v="260.993648394942"/>
    <n v="4.2597298579230003"/>
    <n v="31.380446270108202"/>
    <n v="1.3196150660264199"/>
    <n v="27.108723410405201"/>
    <n v="1.13997995838542"/>
    <n v="0"/>
    <n v="0"/>
    <n v="0"/>
    <n v="0"/>
    <n v="0"/>
    <n v="0"/>
    <n v="0"/>
    <n v="0"/>
    <n v="0"/>
    <n v="0"/>
    <n v="0"/>
    <n v="0"/>
    <n v="0"/>
    <n v="0"/>
    <n v="0"/>
    <n v="0"/>
    <n v="0"/>
    <n v="0"/>
    <n v="0"/>
    <n v="0"/>
    <n v="0"/>
    <n v="0"/>
    <n v="0"/>
    <n v="0"/>
    <n v="0"/>
    <n v="0"/>
    <m/>
    <m/>
    <m/>
    <m/>
    <m/>
    <m/>
    <m/>
    <m/>
    <m/>
    <m/>
    <m/>
    <m/>
    <m/>
    <m/>
    <m/>
    <m/>
    <m/>
    <m/>
    <m/>
    <m/>
    <m/>
    <m/>
    <m/>
    <m/>
    <m/>
    <m/>
    <m/>
    <m/>
    <m/>
    <m/>
    <m/>
    <m/>
    <m/>
    <m/>
    <m/>
    <m/>
    <m/>
    <m/>
    <m/>
    <m/>
    <m/>
    <m/>
    <m/>
    <m/>
    <m/>
    <m/>
    <m/>
    <m/>
    <m/>
    <m/>
    <m/>
    <m/>
    <n v="657"/>
    <n v="1238"/>
    <n v="940"/>
    <x v="81"/>
    <n v="146"/>
    <n v="504"/>
    <n v="4"/>
    <n v="10"/>
    <n v="475"/>
    <n v="1104"/>
    <n v="87"/>
    <n v="86"/>
  </r>
  <r>
    <s v="34003006100"/>
    <s v="New Jersey"/>
    <x v="1"/>
    <x v="0"/>
    <n v="6538"/>
    <n v="2707"/>
    <n v="0"/>
    <n v="0"/>
    <n v="0"/>
    <x v="0"/>
    <n v="0"/>
    <n v="0"/>
    <n v="0"/>
    <n v="0"/>
    <n v="0"/>
    <n v="8.842925659472419"/>
    <n v="81146"/>
    <n v="0"/>
    <n v="0"/>
    <n v="0"/>
    <n v="0"/>
    <n v="0"/>
    <n v="0"/>
    <n v="0"/>
    <n v="0"/>
    <m/>
    <m/>
    <m/>
    <m/>
    <m/>
    <m/>
    <m/>
    <m/>
    <m/>
    <m/>
    <m/>
    <m/>
    <m/>
    <m/>
    <m/>
    <m/>
    <m/>
    <m/>
    <m/>
    <m/>
    <m/>
    <m/>
    <m/>
    <m/>
    <m/>
    <m/>
    <m/>
    <m/>
    <m/>
    <m/>
    <m/>
    <m/>
    <m/>
    <m/>
    <m/>
    <m/>
    <m/>
    <m/>
    <m/>
    <m/>
    <m/>
    <m/>
    <m/>
    <m/>
    <m/>
    <m/>
    <m/>
    <m/>
    <m/>
    <m/>
    <m/>
    <m/>
    <m/>
    <m/>
    <m/>
    <m/>
    <m/>
    <m/>
    <m/>
    <m/>
    <m/>
    <m/>
    <m/>
    <m/>
    <m/>
    <m/>
    <m/>
    <m/>
    <m/>
    <m/>
    <m/>
    <m/>
    <m/>
    <m/>
    <m/>
    <m/>
    <m/>
    <m/>
    <m/>
    <m/>
    <m/>
    <m/>
    <m/>
    <m/>
    <m/>
    <m/>
    <m/>
    <m/>
    <m/>
    <m/>
    <m/>
    <m/>
    <m/>
    <m/>
    <m/>
    <m/>
    <m/>
    <m/>
    <m/>
    <m/>
    <m/>
    <m/>
    <m/>
    <m/>
    <m/>
    <m/>
    <m/>
    <m/>
    <m/>
    <m/>
    <n v="1897"/>
    <n v="1180"/>
    <n v="1034"/>
    <x v="82"/>
    <n v="164"/>
    <n v="932"/>
    <n v="2"/>
    <n v="10"/>
    <n v="669"/>
    <n v="1608"/>
    <n v="669"/>
    <n v="196"/>
  </r>
  <r>
    <s v="34003006201"/>
    <s v="New Jersey"/>
    <x v="1"/>
    <x v="0"/>
    <n v="4493"/>
    <n v="1957"/>
    <n v="0"/>
    <n v="0"/>
    <n v="0"/>
    <x v="0"/>
    <n v="0"/>
    <n v="0"/>
    <n v="0"/>
    <n v="0"/>
    <n v="1"/>
    <n v="18.618405488526101"/>
    <n v="63661"/>
    <n v="0"/>
    <n v="0"/>
    <n v="0"/>
    <n v="0"/>
    <n v="0"/>
    <n v="0"/>
    <n v="0"/>
    <n v="0"/>
    <m/>
    <m/>
    <m/>
    <m/>
    <m/>
    <m/>
    <m/>
    <m/>
    <m/>
    <m/>
    <m/>
    <m/>
    <m/>
    <m/>
    <m/>
    <m/>
    <m/>
    <m/>
    <m/>
    <m/>
    <m/>
    <m/>
    <m/>
    <m/>
    <m/>
    <m/>
    <m/>
    <m/>
    <m/>
    <m/>
    <m/>
    <m/>
    <m/>
    <m/>
    <m/>
    <m/>
    <m/>
    <m/>
    <m/>
    <m/>
    <m/>
    <m/>
    <m/>
    <m/>
    <m/>
    <m/>
    <m/>
    <m/>
    <m/>
    <m/>
    <m/>
    <m/>
    <m/>
    <m/>
    <m/>
    <m/>
    <m/>
    <m/>
    <m/>
    <m/>
    <m/>
    <m/>
    <m/>
    <m/>
    <m/>
    <m/>
    <m/>
    <m/>
    <m/>
    <m/>
    <m/>
    <m/>
    <m/>
    <m/>
    <m/>
    <m/>
    <m/>
    <m/>
    <m/>
    <m/>
    <m/>
    <m/>
    <m/>
    <m/>
    <m/>
    <m/>
    <m/>
    <m/>
    <m/>
    <m/>
    <m/>
    <m/>
    <m/>
    <m/>
    <m/>
    <m/>
    <m/>
    <m/>
    <m/>
    <m/>
    <m/>
    <m/>
    <m/>
    <m/>
    <m/>
    <m/>
    <m/>
    <m/>
    <m/>
    <m/>
    <n v="1598"/>
    <n v="741"/>
    <n v="996"/>
    <x v="83"/>
    <n v="138"/>
    <n v="582"/>
    <n v="1"/>
    <n v="16"/>
    <n v="548"/>
    <n v="1250"/>
    <n v="606"/>
    <n v="275"/>
  </r>
  <r>
    <s v="34003006202"/>
    <s v="New Jersey"/>
    <x v="1"/>
    <x v="0"/>
    <n v="4470"/>
    <n v="2178"/>
    <n v="0"/>
    <n v="3"/>
    <n v="6.7114093959731544E-2"/>
    <x v="0"/>
    <n v="0"/>
    <n v="0"/>
    <n v="0"/>
    <n v="0"/>
    <n v="0"/>
    <n v="5.2825791415808894"/>
    <n v="113750"/>
    <n v="0"/>
    <n v="0"/>
    <n v="0"/>
    <n v="0"/>
    <n v="0"/>
    <n v="0"/>
    <n v="0"/>
    <n v="0"/>
    <m/>
    <m/>
    <m/>
    <m/>
    <m/>
    <m/>
    <m/>
    <m/>
    <m/>
    <m/>
    <m/>
    <m/>
    <m/>
    <m/>
    <m/>
    <m/>
    <m/>
    <m/>
    <m/>
    <m/>
    <m/>
    <m/>
    <m/>
    <m/>
    <m/>
    <m/>
    <m/>
    <m/>
    <m/>
    <m/>
    <m/>
    <m/>
    <m/>
    <m/>
    <m/>
    <m/>
    <m/>
    <m/>
    <m/>
    <m/>
    <m/>
    <m/>
    <m/>
    <m/>
    <m/>
    <m/>
    <m/>
    <m/>
    <m/>
    <m/>
    <m/>
    <m/>
    <m/>
    <m/>
    <m/>
    <m/>
    <m/>
    <m/>
    <m/>
    <m/>
    <m/>
    <m/>
    <m/>
    <m/>
    <m/>
    <m/>
    <m/>
    <m/>
    <m/>
    <m/>
    <m/>
    <m/>
    <m/>
    <m/>
    <m/>
    <m/>
    <m/>
    <m/>
    <m/>
    <m/>
    <m/>
    <m/>
    <m/>
    <m/>
    <m/>
    <m/>
    <m/>
    <m/>
    <m/>
    <m/>
    <m/>
    <m/>
    <m/>
    <m/>
    <m/>
    <m/>
    <m/>
    <m/>
    <m/>
    <m/>
    <m/>
    <m/>
    <m/>
    <m/>
    <m/>
    <m/>
    <m/>
    <m/>
    <m/>
    <m/>
    <n v="1064"/>
    <n v="537"/>
    <n v="1272"/>
    <x v="84"/>
    <n v="132"/>
    <n v="992"/>
    <n v="0"/>
    <n v="11"/>
    <n v="187"/>
    <n v="488"/>
    <n v="290"/>
    <n v="93"/>
  </r>
  <r>
    <s v="34003006300"/>
    <s v="New Jersey"/>
    <x v="1"/>
    <x v="0"/>
    <n v="8093"/>
    <n v="3106"/>
    <n v="0"/>
    <n v="0"/>
    <n v="0"/>
    <x v="0"/>
    <n v="0"/>
    <n v="0"/>
    <n v="0"/>
    <n v="0"/>
    <n v="0"/>
    <n v="15.946467052285401"/>
    <n v="80964"/>
    <n v="0"/>
    <n v="0"/>
    <n v="0"/>
    <n v="0"/>
    <n v="0"/>
    <n v="0"/>
    <n v="0"/>
    <n v="0"/>
    <m/>
    <m/>
    <m/>
    <m/>
    <m/>
    <m/>
    <m/>
    <m/>
    <m/>
    <m/>
    <m/>
    <m/>
    <m/>
    <m/>
    <m/>
    <m/>
    <m/>
    <m/>
    <m/>
    <m/>
    <m/>
    <m/>
    <m/>
    <m/>
    <m/>
    <m/>
    <m/>
    <m/>
    <m/>
    <m/>
    <m/>
    <m/>
    <m/>
    <m/>
    <m/>
    <m/>
    <m/>
    <m/>
    <m/>
    <m/>
    <m/>
    <m/>
    <m/>
    <m/>
    <m/>
    <m/>
    <m/>
    <m/>
    <m/>
    <m/>
    <m/>
    <m/>
    <m/>
    <m/>
    <m/>
    <m/>
    <m/>
    <m/>
    <m/>
    <m/>
    <m/>
    <m/>
    <m/>
    <m/>
    <m/>
    <m/>
    <m/>
    <m/>
    <m/>
    <m/>
    <m/>
    <m/>
    <m/>
    <m/>
    <m/>
    <m/>
    <m/>
    <m/>
    <m/>
    <m/>
    <m/>
    <m/>
    <m/>
    <m/>
    <m/>
    <m/>
    <m/>
    <m/>
    <m/>
    <m/>
    <m/>
    <m/>
    <m/>
    <m/>
    <m/>
    <m/>
    <m/>
    <m/>
    <m/>
    <m/>
    <m/>
    <m/>
    <m/>
    <m/>
    <m/>
    <m/>
    <m/>
    <m/>
    <m/>
    <m/>
    <n v="2644"/>
    <n v="1610"/>
    <n v="830"/>
    <x v="85"/>
    <n v="342"/>
    <n v="746"/>
    <n v="8"/>
    <n v="38"/>
    <n v="1535"/>
    <n v="3358"/>
    <n v="496"/>
    <n v="230"/>
  </r>
  <r>
    <s v="34003007001"/>
    <s v="New Jersey"/>
    <x v="1"/>
    <x v="0"/>
    <n v="3817"/>
    <n v="1270"/>
    <n v="0"/>
    <n v="71"/>
    <n v="1.8600995546240502"/>
    <x v="0"/>
    <n v="0"/>
    <n v="0"/>
    <n v="0"/>
    <n v="0"/>
    <n v="0"/>
    <n v="2.8363257871454599"/>
    <n v="120170"/>
    <n v="0"/>
    <n v="1"/>
    <n v="0"/>
    <n v="1"/>
    <n v="0"/>
    <n v="0"/>
    <n v="0"/>
    <n v="0"/>
    <n v="163.34314119815801"/>
    <n v="2753.6741972598202"/>
    <n v="163.34314119815801"/>
    <n v="29.106509044766401"/>
    <n v="420.81886540795699"/>
    <n v="29.106509044766401"/>
    <n v="2753.6741972598202"/>
    <n v="72.142368280320298"/>
    <n v="420.81886540795699"/>
    <n v="11.0248589313062"/>
    <n v="699.03880094189697"/>
    <n v="18.313827637985199"/>
    <n v="418.60812023561402"/>
    <n v="10.9669405353842"/>
    <n v="1846.45833558496"/>
    <n v="48.374596164133102"/>
    <n v="30.413617374724701"/>
    <n v="0.79679374835537609"/>
    <n v="805.25596965878503"/>
    <n v="21.096567190431902"/>
    <n v="0"/>
    <n v="0"/>
    <n v="0"/>
    <n v="0"/>
    <n v="71.546289639081806"/>
    <n v="1.87441157031915"/>
    <n v="158.05257559699399"/>
    <n v="4.1407538799317205"/>
    <n v="11.9139887311321"/>
    <n v="0.93810934890804099"/>
    <n v="18.683988734104801"/>
    <n v="1.47118021528384"/>
    <n v="163.34314119815801"/>
    <n v="4.2793592139941898"/>
    <n v="29.106509044766401"/>
    <n v="0.76254935930747803"/>
    <n v="44.747343569994001"/>
    <n v="1.17231709641064"/>
    <n v="18.001076072454499"/>
    <n v="0.47160272655107299"/>
    <n v="106.03536200523401"/>
    <n v="2.7779764738075401"/>
    <n v="3.9027614891529101"/>
    <n v="0.10224682968700299"/>
    <n v="47.24916061759"/>
    <n v="1.2378611636780199"/>
    <n v="0"/>
    <n v="0"/>
    <n v="0"/>
    <n v="0"/>
    <n v="6.1558564677834502"/>
    <n v="0.16127473062047301"/>
    <n v="14.4692874327302"/>
    <n v="0.37907486069505403"/>
    <n v="0.13503872044384499"/>
    <n v="1.0632970113688599E-2"/>
    <n v="0.93239295855164495"/>
    <n v="7.3416768389893305E-2"/>
    <m/>
    <m/>
    <m/>
    <m/>
    <m/>
    <m/>
    <m/>
    <m/>
    <m/>
    <m/>
    <m/>
    <m/>
    <m/>
    <m/>
    <m/>
    <m/>
    <m/>
    <m/>
    <m/>
    <m/>
    <m/>
    <m/>
    <m/>
    <m/>
    <m/>
    <m/>
    <m/>
    <m/>
    <m/>
    <m/>
    <m/>
    <m/>
    <m/>
    <m/>
    <m/>
    <m/>
    <m/>
    <m/>
    <m/>
    <m/>
    <m/>
    <m/>
    <m/>
    <m/>
    <m/>
    <m/>
    <m/>
    <m/>
    <m/>
    <m/>
    <m/>
    <m/>
    <n v="544"/>
    <n v="943"/>
    <n v="551"/>
    <x v="86"/>
    <n v="41"/>
    <n v="1093"/>
    <n v="0"/>
    <n v="0"/>
    <n v="124"/>
    <n v="242"/>
    <n v="26"/>
    <n v="27"/>
  </r>
  <r>
    <s v="34003007002"/>
    <s v="New Jersey"/>
    <x v="1"/>
    <x v="0"/>
    <n v="4556"/>
    <n v="1477"/>
    <n v="0"/>
    <n v="0"/>
    <n v="0"/>
    <x v="0"/>
    <n v="0"/>
    <n v="0"/>
    <n v="0"/>
    <n v="0"/>
    <n v="0"/>
    <n v="2.4535950501386803"/>
    <n v="163707"/>
    <n v="1"/>
    <n v="1"/>
    <n v="1"/>
    <n v="1"/>
    <n v="1"/>
    <n v="0"/>
    <n v="0"/>
    <n v="0"/>
    <n v="604.271775692701"/>
    <n v="3083.8133684582999"/>
    <n v="604.271775692701"/>
    <n v="22.8088816483505"/>
    <n v="179.60240005106601"/>
    <n v="22.8088816483505"/>
    <n v="3083.8133684582999"/>
    <n v="67.686860589514893"/>
    <n v="179.60240005106601"/>
    <n v="3.9421071126221703"/>
    <n v="891.83619054325402"/>
    <n v="19.574982233170601"/>
    <n v="428.52494050079298"/>
    <n v="9.4057274034414498"/>
    <n v="1922.36771530029"/>
    <n v="42.194199194475303"/>
    <n v="29.921893482896799"/>
    <n v="0.65675797811450498"/>
    <n v="1045.4908944906199"/>
    <n v="22.947561336492999"/>
    <n v="0"/>
    <n v="0"/>
    <n v="0.99999999674037099"/>
    <n v="2.1949078067172299E-2"/>
    <n v="85.032886442139002"/>
    <n v="1.8663934688792598"/>
    <n v="146.95461026826499"/>
    <n v="3.22551822362303"/>
    <n v="27.2694781971441"/>
    <n v="1.8462747594545699"/>
    <n v="13.4260481408201"/>
    <n v="0.9090079987014259"/>
    <n v="604.271775692701"/>
    <n v="13.263208421701101"/>
    <n v="22.8088816483505"/>
    <n v="0.50063392555642006"/>
    <n v="165.67267450690301"/>
    <n v="3.6363624782024297"/>
    <n v="93.740231977775693"/>
    <n v="2.05751167642177"/>
    <n v="386.93006519228197"/>
    <n v="8.4927582351247199"/>
    <n v="10.9994786065072"/>
    <n v="0.24142841541938501"/>
    <n v="174.48622651398199"/>
    <n v="3.82981181988547"/>
    <n v="0"/>
    <n v="0"/>
    <n v="0"/>
    <n v="0"/>
    <n v="31.856017188634699"/>
    <n v="0.69921021046169296"/>
    <n v="38.300354236271197"/>
    <n v="0.84065746787250295"/>
    <n v="0.68400239793118101"/>
    <n v="4.6310250367717097E-2"/>
    <n v="2.7560564259183602"/>
    <n v="0.186598268511737"/>
    <m/>
    <m/>
    <m/>
    <m/>
    <m/>
    <m/>
    <m/>
    <m/>
    <m/>
    <m/>
    <m/>
    <m/>
    <m/>
    <m/>
    <m/>
    <m/>
    <m/>
    <m/>
    <m/>
    <m/>
    <m/>
    <m/>
    <m/>
    <m/>
    <m/>
    <m/>
    <m/>
    <m/>
    <m/>
    <m/>
    <m/>
    <m/>
    <m/>
    <m/>
    <m/>
    <m/>
    <m/>
    <m/>
    <m/>
    <m/>
    <m/>
    <m/>
    <m/>
    <m/>
    <m/>
    <m/>
    <m/>
    <m/>
    <m/>
    <m/>
    <m/>
    <m/>
    <n v="325"/>
    <n v="1295"/>
    <n v="579"/>
    <x v="87"/>
    <n v="69"/>
    <n v="1557"/>
    <n v="1"/>
    <n v="4"/>
    <n v="111"/>
    <n v="259"/>
    <n v="37"/>
    <n v="20"/>
  </r>
  <r>
    <s v="34003008000"/>
    <s v="New Jersey"/>
    <x v="1"/>
    <x v="0"/>
    <n v="8573"/>
    <n v="3002"/>
    <n v="0"/>
    <n v="54"/>
    <n v="0.62988452117111859"/>
    <x v="0"/>
    <n v="0"/>
    <n v="0"/>
    <n v="0"/>
    <n v="0"/>
    <n v="0"/>
    <n v="4.1114822066106198"/>
    <n v="158359"/>
    <n v="0"/>
    <n v="1"/>
    <n v="0"/>
    <n v="1"/>
    <n v="0"/>
    <n v="0"/>
    <n v="0"/>
    <n v="0"/>
    <n v="405.92096608877199"/>
    <n v="5155.386404283"/>
    <n v="405.92096608877199"/>
    <n v="36.598417950794101"/>
    <n v="718.43617612820503"/>
    <n v="36.598417950794101"/>
    <n v="5155.386404283"/>
    <n v="60.135149939146103"/>
    <n v="718.43617612820503"/>
    <n v="8.3802190146763689"/>
    <n v="1438.34495122731"/>
    <n v="16.777615201531599"/>
    <n v="748.58994166820798"/>
    <n v="8.7319484622443504"/>
    <n v="3600.8769330760701"/>
    <n v="42.0025304219768"/>
    <n v="33.796439759433298"/>
    <n v="0.39421952361405899"/>
    <n v="1381.2785270290599"/>
    <n v="16.111962288919397"/>
    <n v="0"/>
    <n v="0"/>
    <n v="2"/>
    <n v="2.3329056339671101E-2"/>
    <n v="137.434497859911"/>
    <n v="1.60310857179413"/>
    <n v="320.76476378750499"/>
    <n v="3.74156962308999"/>
    <n v="21.976946818875099"/>
    <n v="0.73207684273401596"/>
    <n v="22.753835675075599"/>
    <n v="0.75795588524569002"/>
    <n v="405.92096608877199"/>
    <n v="4.7348765436693299"/>
    <n v="36.598417950794101"/>
    <n v="0.426903277158452"/>
    <n v="111.433348469436"/>
    <n v="1.29981743228084"/>
    <n v="49.310618754476302"/>
    <n v="0.57518510153360902"/>
    <n v="273.16374209523201"/>
    <n v="3.1863261646475198"/>
    <n v="2.4045403786003599"/>
    <n v="2.8047828981690899E-2"/>
    <n v="119.441613193601"/>
    <n v="1.3932300617473601"/>
    <n v="0"/>
    <n v="0"/>
    <n v="0"/>
    <n v="0"/>
    <n v="10.911068845540299"/>
    <n v="0.12727246991182001"/>
    <n v="18.706641741096998"/>
    <n v="0.21820414955204701"/>
    <n v="0"/>
    <n v="0"/>
    <n v="1.78255364636425"/>
    <n v="5.9378868966164199E-2"/>
    <m/>
    <m/>
    <m/>
    <m/>
    <m/>
    <m/>
    <m/>
    <m/>
    <m/>
    <m/>
    <m/>
    <m/>
    <m/>
    <m/>
    <m/>
    <m/>
    <m/>
    <m/>
    <m/>
    <m/>
    <m/>
    <m/>
    <m/>
    <m/>
    <m/>
    <m/>
    <m/>
    <m/>
    <m/>
    <m/>
    <m/>
    <m/>
    <m/>
    <m/>
    <m/>
    <m/>
    <m/>
    <m/>
    <m/>
    <m/>
    <m/>
    <m/>
    <m/>
    <m/>
    <m/>
    <m/>
    <m/>
    <m/>
    <m/>
    <m/>
    <m/>
    <m/>
    <n v="1364"/>
    <n v="2296"/>
    <n v="1488"/>
    <x v="88"/>
    <n v="63"/>
    <n v="2370"/>
    <n v="1"/>
    <n v="3"/>
    <n v="225"/>
    <n v="537"/>
    <n v="81"/>
    <n v="39"/>
  </r>
  <r>
    <s v="34003009100"/>
    <s v="New Jersey"/>
    <x v="1"/>
    <x v="0"/>
    <n v="4881"/>
    <n v="1597"/>
    <n v="0"/>
    <n v="6"/>
    <n v="0.1229256299938537"/>
    <x v="0"/>
    <n v="0"/>
    <n v="0"/>
    <n v="0"/>
    <n v="0"/>
    <n v="0"/>
    <n v="3.1457955232909902"/>
    <n v="168438"/>
    <n v="0"/>
    <n v="1"/>
    <n v="0"/>
    <n v="1"/>
    <n v="0"/>
    <n v="0"/>
    <n v="0"/>
    <n v="0"/>
    <n v="303.44195340201298"/>
    <n v="4022.32208283212"/>
    <n v="303.44195340201298"/>
    <n v="14.5427018649061"/>
    <n v="295.16259174777798"/>
    <n v="14.5427018649061"/>
    <n v="4022.32208283212"/>
    <n v="82.4077460117214"/>
    <n v="295.16259174777798"/>
    <n v="6.0471745902023697"/>
    <n v="1075.21877648445"/>
    <n v="22.028657580095302"/>
    <n v="585.68591433050801"/>
    <n v="11.9993016662673"/>
    <n v="2867.7931210468901"/>
    <n v="58.754212682788101"/>
    <n v="26.868475369701599"/>
    <n v="0.55047071029915196"/>
    <n v="1024.23939639333"/>
    <n v="20.984212177695699"/>
    <n v="0"/>
    <n v="0"/>
    <n v="0.99999997019767795"/>
    <n v="2.0487604388397401E-2"/>
    <n v="102.42106743414099"/>
    <n v="2.0983623731641301"/>
    <n v="170.53576698120199"/>
    <n v="3.4938694321082098"/>
    <n v="6.7954545510092403"/>
    <n v="0.42551374771504302"/>
    <n v="13.3124067964359"/>
    <n v="0.83358840303292803"/>
    <n v="303.44195340201298"/>
    <n v="6.2167988814179997"/>
    <n v="14.5427018649061"/>
    <n v="0.29794513142606299"/>
    <n v="71.737262276583394"/>
    <n v="1.4697246932305501"/>
    <n v="35.279155499767498"/>
    <n v="0.72278540257667501"/>
    <n v="216.58475924423001"/>
    <n v="4.4373029961940098"/>
    <n v="1.95603998564184"/>
    <n v="4.0074574588031896E-2"/>
    <n v="75.329751307319398"/>
    <n v="1.54332618945543"/>
    <n v="0"/>
    <n v="0"/>
    <n v="0"/>
    <n v="0"/>
    <n v="9.5714037339203095"/>
    <n v="0.19609513898627998"/>
    <n v="20.153528070775799"/>
    <n v="0.41289752244982203"/>
    <n v="1.2765987629536499"/>
    <n v="7.9937305131725395E-2"/>
    <n v="1.01662863694582"/>
    <n v="6.3658649777446799E-2"/>
    <m/>
    <m/>
    <m/>
    <m/>
    <m/>
    <m/>
    <m/>
    <m/>
    <m/>
    <m/>
    <m/>
    <m/>
    <m/>
    <m/>
    <m/>
    <m/>
    <m/>
    <m/>
    <m/>
    <m/>
    <m/>
    <m/>
    <m/>
    <m/>
    <m/>
    <m/>
    <m/>
    <m/>
    <m/>
    <m/>
    <m/>
    <m/>
    <m/>
    <m/>
    <m/>
    <m/>
    <m/>
    <m/>
    <m/>
    <m/>
    <m/>
    <m/>
    <m/>
    <m/>
    <m/>
    <m/>
    <m/>
    <m/>
    <m/>
    <m/>
    <m/>
    <m/>
    <n v="348"/>
    <n v="1341"/>
    <n v="704"/>
    <x v="89"/>
    <n v="31"/>
    <n v="1289"/>
    <n v="0"/>
    <n v="1"/>
    <n v="133"/>
    <n v="216"/>
    <n v="9"/>
    <n v="17"/>
  </r>
  <r>
    <s v="34003009200"/>
    <s v="New Jersey"/>
    <x v="1"/>
    <x v="0"/>
    <n v="3382"/>
    <n v="1110"/>
    <n v="0"/>
    <n v="5"/>
    <n v="0.14784151389710232"/>
    <x v="0"/>
    <n v="0"/>
    <n v="0"/>
    <n v="0"/>
    <n v="0"/>
    <n v="0"/>
    <n v="0.81919251023990602"/>
    <n v="179516"/>
    <n v="1"/>
    <n v="1"/>
    <n v="1"/>
    <n v="1"/>
    <n v="1"/>
    <n v="0"/>
    <n v="0"/>
    <n v="0"/>
    <n v="2701.0308612849299"/>
    <n v="3381.9999872510102"/>
    <n v="2701.0308612849299"/>
    <n v="199.01036383176699"/>
    <n v="230.65177694577099"/>
    <n v="199.01036383176699"/>
    <n v="3381.9999872510102"/>
    <n v="99.999999623034"/>
    <n v="230.65177694577099"/>
    <n v="6.8199815773439196"/>
    <n v="956.00000022407005"/>
    <n v="28.267297463751301"/>
    <n v="515.99999761901597"/>
    <n v="15.257244163779299"/>
    <n v="2859.99999705859"/>
    <n v="84.565345862170105"/>
    <n v="39.000000094587399"/>
    <n v="1.15316381119419"/>
    <n v="402.000000551379"/>
    <n v="11.886457733630399"/>
    <n v="0"/>
    <n v="0"/>
    <n v="0"/>
    <n v="0"/>
    <n v="80.999999790317801"/>
    <n v="2.3950325189331103"/>
    <n v="147.99999973733799"/>
    <n v="4.3761088035877602"/>
    <n v="0"/>
    <n v="0"/>
    <n v="11.978417257851101"/>
    <n v="1.0791366898965"/>
    <n v="2701.0308612849299"/>
    <n v="79.864898323031696"/>
    <n v="199.01036383176699"/>
    <n v="5.8843986940203097"/>
    <n v="760.60232410111303"/>
    <n v="22.4897198137526"/>
    <n v="402.69346497068199"/>
    <n v="11.9069622995471"/>
    <n v="2308.4967981303898"/>
    <n v="68.258332292442105"/>
    <n v="33.911919186357402"/>
    <n v="1.00271789433345"/>
    <n v="295.77934992949997"/>
    <n v="8.7456933746156214"/>
    <n v="0"/>
    <n v="0"/>
    <n v="0"/>
    <n v="0"/>
    <n v="62.842798463458202"/>
    <n v="1.8581548924736302"/>
    <n v="116.759716536384"/>
    <n v="3.4523866509871097"/>
    <n v="0"/>
    <n v="0"/>
    <n v="9.5062180826125804"/>
    <n v="0.85641604347861089"/>
    <m/>
    <m/>
    <m/>
    <m/>
    <m/>
    <m/>
    <m/>
    <m/>
    <m/>
    <m/>
    <m/>
    <m/>
    <m/>
    <m/>
    <m/>
    <m/>
    <m/>
    <m/>
    <m/>
    <m/>
    <m/>
    <m/>
    <m/>
    <m/>
    <m/>
    <m/>
    <m/>
    <m/>
    <m/>
    <m/>
    <m/>
    <m/>
    <m/>
    <m/>
    <m/>
    <m/>
    <m/>
    <m/>
    <m/>
    <m/>
    <m/>
    <m/>
    <m/>
    <m/>
    <m/>
    <m/>
    <m/>
    <m/>
    <m/>
    <m/>
    <m/>
    <m/>
    <n v="234"/>
    <n v="956"/>
    <n v="516"/>
    <x v="90"/>
    <n v="39"/>
    <n v="402"/>
    <n v="0"/>
    <n v="0"/>
    <n v="81"/>
    <n v="148"/>
    <n v="0"/>
    <n v="12"/>
  </r>
  <r>
    <s v="34003010100"/>
    <s v="New Jersey"/>
    <x v="1"/>
    <x v="0"/>
    <n v="6224"/>
    <n v="2226"/>
    <n v="0"/>
    <n v="3"/>
    <n v="4.8200514138817478E-2"/>
    <x v="0"/>
    <n v="0"/>
    <n v="0"/>
    <n v="0"/>
    <n v="0"/>
    <n v="0"/>
    <n v="4.5215026347101794"/>
    <n v="111350"/>
    <n v="1"/>
    <n v="1"/>
    <n v="1"/>
    <n v="1"/>
    <n v="1"/>
    <n v="0"/>
    <n v="0"/>
    <n v="0"/>
    <n v="1712.0565359443401"/>
    <n v="6005.2139777839202"/>
    <n v="1712.0565359443401"/>
    <n v="110.364346086979"/>
    <n v="588.04964370187395"/>
    <n v="110.364346086979"/>
    <n v="6005.2139777839202"/>
    <n v="96.484800414266005"/>
    <n v="588.04964370187395"/>
    <n v="9.4480983885262511"/>
    <n v="1412.0791067816299"/>
    <n v="22.6876463171856"/>
    <n v="907.75047537032503"/>
    <n v="14.5846798742019"/>
    <n v="4556.93802240491"/>
    <n v="73.215585192880908"/>
    <n v="128.44188298983499"/>
    <n v="2.0636549323559601"/>
    <n v="954.47081796266104"/>
    <n v="15.335328052099301"/>
    <n v="2"/>
    <n v="3.2133676092544999E-2"/>
    <n v="17.5889811487868"/>
    <n v="0.28259931151649803"/>
    <n v="345.774268572219"/>
    <n v="5.5554991737181698"/>
    <n v="896.89245358482003"/>
    <n v="14.4102257966713"/>
    <n v="87.788500445894897"/>
    <n v="3.9437780972998597"/>
    <n v="26.083843301428701"/>
    <n v="1.1717809209985899"/>
    <n v="1712.0565359443401"/>
    <n v="27.507335089080097"/>
    <n v="110.364346086979"/>
    <n v="1.7732060746622602"/>
    <n v="390.64811978861701"/>
    <n v="6.2764800737245592"/>
    <n v="294.48927276302101"/>
    <n v="4.7315114518480295"/>
    <n v="1245.0918851643801"/>
    <n v="20.004689671664199"/>
    <n v="36.586639195680597"/>
    <n v="0.58783160661440592"/>
    <n v="338.62311387434602"/>
    <n v="5.4406027293436097"/>
    <n v="1"/>
    <n v="1.60668380462725E-2"/>
    <n v="6.8820077823475003"/>
    <n v="0.11057210447216401"/>
    <n v="83.872878940776005"/>
    <n v="1.34757196241607"/>
    <n v="224.43737637996699"/>
    <n v="3.6059989778272303"/>
    <n v="33.311401665210703"/>
    <n v="1.4964690775027301"/>
    <n v="7.6152300520334402"/>
    <n v="0.34210377592243701"/>
    <m/>
    <m/>
    <m/>
    <m/>
    <m/>
    <m/>
    <m/>
    <m/>
    <m/>
    <m/>
    <m/>
    <m/>
    <m/>
    <m/>
    <m/>
    <m/>
    <m/>
    <m/>
    <m/>
    <m/>
    <m/>
    <m/>
    <m/>
    <m/>
    <m/>
    <m/>
    <m/>
    <m/>
    <m/>
    <m/>
    <m/>
    <m/>
    <m/>
    <m/>
    <m/>
    <m/>
    <m/>
    <m/>
    <m/>
    <m/>
    <m/>
    <m/>
    <m/>
    <m/>
    <m/>
    <m/>
    <m/>
    <m/>
    <m/>
    <m/>
    <m/>
    <m/>
    <n v="572"/>
    <n v="1463"/>
    <n v="934"/>
    <x v="91"/>
    <n v="134"/>
    <n v="976"/>
    <n v="2"/>
    <n v="18"/>
    <n v="367"/>
    <n v="944"/>
    <n v="84"/>
    <n v="27"/>
  </r>
  <r>
    <s v="34003010200"/>
    <s v="New Jersey"/>
    <x v="1"/>
    <x v="0"/>
    <n v="4100"/>
    <n v="1620"/>
    <n v="0"/>
    <n v="3"/>
    <n v="7.3170731707317069E-2"/>
    <x v="0"/>
    <n v="0"/>
    <n v="0"/>
    <n v="0"/>
    <n v="0"/>
    <n v="0"/>
    <n v="5.3318335208098997"/>
    <n v="98711"/>
    <n v="0"/>
    <n v="0"/>
    <n v="0"/>
    <n v="0"/>
    <n v="0"/>
    <n v="0"/>
    <n v="0"/>
    <n v="0"/>
    <m/>
    <n v="75.221639811992603"/>
    <m/>
    <m/>
    <n v="21.7196820676327"/>
    <m/>
    <n v="75.221639811992603"/>
    <n v="1.8346741417559198"/>
    <n v="21.7196820676327"/>
    <n v="0.52974834311299202"/>
    <n v="15.520200617611399"/>
    <n v="0.37854147847832698"/>
    <n v="11.9031525589526"/>
    <n v="0.29032079412079398"/>
    <n v="60.169756144285202"/>
    <n v="1.4675550279094001"/>
    <n v="0.549125021323562"/>
    <n v="1.33932932030137E-2"/>
    <n v="6.1310627758502996"/>
    <n v="0.14953811648415399"/>
    <n v="0"/>
    <n v="0"/>
    <n v="0.113462254405022"/>
    <n v="2.7673720586590699E-3"/>
    <n v="8.2582331150770205"/>
    <n v="0.20142031987992701"/>
    <n v="8.0344368368387205"/>
    <n v="0.19596187406923701"/>
    <n v="4.3195226006209904"/>
    <n v="0.26663719756919702"/>
    <n v="2.59358683228493"/>
    <n v="0.160097952610181"/>
    <m/>
    <m/>
    <m/>
    <m/>
    <m/>
    <m/>
    <m/>
    <m/>
    <m/>
    <m/>
    <m/>
    <m/>
    <m/>
    <m/>
    <m/>
    <m/>
    <m/>
    <m/>
    <m/>
    <m/>
    <m/>
    <m/>
    <m/>
    <m/>
    <m/>
    <m/>
    <m/>
    <m/>
    <m/>
    <m/>
    <m/>
    <m/>
    <m/>
    <m/>
    <m/>
    <m/>
    <m/>
    <m/>
    <m/>
    <m/>
    <m/>
    <m/>
    <m/>
    <m/>
    <m/>
    <m/>
    <m/>
    <m/>
    <m/>
    <m/>
    <m/>
    <m/>
    <m/>
    <m/>
    <m/>
    <m/>
    <m/>
    <m/>
    <m/>
    <m/>
    <m/>
    <m/>
    <m/>
    <m/>
    <m/>
    <m/>
    <m/>
    <m/>
    <m/>
    <m/>
    <m/>
    <m/>
    <m/>
    <m/>
    <m/>
    <m/>
    <m/>
    <m/>
    <n v="780"/>
    <n v="860"/>
    <n v="609"/>
    <x v="92"/>
    <n v="90"/>
    <n v="586"/>
    <n v="1"/>
    <n v="9"/>
    <n v="372"/>
    <n v="702"/>
    <n v="159"/>
    <n v="138"/>
  </r>
  <r>
    <s v="34003010300"/>
    <s v="New Jersey"/>
    <x v="1"/>
    <x v="0"/>
    <n v="7155"/>
    <n v="2518"/>
    <n v="0"/>
    <n v="3"/>
    <n v="4.1928721174004188E-2"/>
    <x v="0"/>
    <n v="0"/>
    <n v="0"/>
    <n v="0"/>
    <n v="1"/>
    <n v="0"/>
    <n v="5.6975795485450096"/>
    <n v="127583"/>
    <n v="0"/>
    <n v="1"/>
    <n v="0"/>
    <n v="1"/>
    <n v="0"/>
    <n v="0"/>
    <n v="0"/>
    <n v="1"/>
    <n v="486.50074523687402"/>
    <n v="5593.6792410154003"/>
    <n v="486.50074523687402"/>
    <n v="43.132218368351502"/>
    <n v="739.03323771886005"/>
    <n v="43.132218368351502"/>
    <n v="5593.6792410154003"/>
    <n v="78.178605744449996"/>
    <n v="739.03323771886005"/>
    <n v="10.328906187545201"/>
    <n v="1279.96900258392"/>
    <n v="17.8891544735698"/>
    <n v="934.97309293902197"/>
    <n v="13.067408706345502"/>
    <n v="4353.4176624079701"/>
    <n v="60.844411773696407"/>
    <n v="158.58019410249901"/>
    <n v="2.2163549140810499"/>
    <n v="805.21344716267595"/>
    <n v="11.253856703880901"/>
    <n v="0"/>
    <n v="0"/>
    <n v="3.9999998304992901"/>
    <n v="5.5904959196356296E-2"/>
    <n v="272.46794131189301"/>
    <n v="3.8080774467070997"/>
    <n v="706.20326426230099"/>
    <n v="9.8700665864752004"/>
    <n v="168.60580896695001"/>
    <n v="6.6960210074245392"/>
    <n v="102.70834122638701"/>
    <n v="4.07896510033307"/>
    <n v="486.50074523687402"/>
    <n v="6.7994513659940399"/>
    <n v="43.132218368351502"/>
    <n v="0.60282625252762301"/>
    <n v="108.700651019812"/>
    <n v="1.51922642934747"/>
    <n v="69.847359180450397"/>
    <n v="0.97620348260587608"/>
    <n v="386.86878594756098"/>
    <n v="5.4069711523069399"/>
    <n v="23.8540550731122"/>
    <n v="0.333390008009955"/>
    <n v="56.966341197490699"/>
    <n v="0.79617527879092509"/>
    <n v="0"/>
    <n v="0"/>
    <n v="3.0025789514184002E-2"/>
    <n v="4.19647652189853E-4"/>
    <n v="18.781537726521499"/>
    <n v="0.26249528618478696"/>
    <n v="41.849592011421898"/>
    <n v="0.58489995823091401"/>
    <n v="10.9830966591835"/>
    <n v="0.436183346274166"/>
    <n v="8.5100309504195994"/>
    <n v="0.33796786935741102"/>
    <m/>
    <m/>
    <m/>
    <m/>
    <m/>
    <m/>
    <m/>
    <m/>
    <m/>
    <m/>
    <m/>
    <m/>
    <m/>
    <m/>
    <m/>
    <m/>
    <m/>
    <m/>
    <m/>
    <m/>
    <m/>
    <m/>
    <m/>
    <m/>
    <m/>
    <m/>
    <m/>
    <m/>
    <m/>
    <m/>
    <m/>
    <m/>
    <m/>
    <m/>
    <m/>
    <m/>
    <m/>
    <m/>
    <m/>
    <m/>
    <m/>
    <m/>
    <m/>
    <m/>
    <m/>
    <m/>
    <m/>
    <m/>
    <m/>
    <m/>
    <m/>
    <m/>
    <n v="1032"/>
    <n v="1603"/>
    <n v="1162"/>
    <x v="93"/>
    <n v="221"/>
    <n v="1058"/>
    <n v="0"/>
    <n v="5"/>
    <n v="372"/>
    <n v="934"/>
    <n v="204"/>
    <n v="131"/>
  </r>
  <r>
    <s v="34003011100"/>
    <s v="New Jersey"/>
    <x v="1"/>
    <x v="0"/>
    <n v="4249"/>
    <n v="1594"/>
    <n v="0"/>
    <n v="6"/>
    <n v="0.14120969639915276"/>
    <x v="0"/>
    <n v="0"/>
    <n v="0"/>
    <n v="0"/>
    <n v="0"/>
    <n v="0"/>
    <n v="5.9403669724770598"/>
    <n v="91280"/>
    <n v="0"/>
    <n v="0"/>
    <n v="0"/>
    <n v="0"/>
    <n v="0"/>
    <n v="0"/>
    <n v="0"/>
    <n v="0"/>
    <m/>
    <n v="24.5013284683228"/>
    <m/>
    <m/>
    <n v="2.7820616513490699"/>
    <m/>
    <n v="24.5013284683228"/>
    <n v="0.57663752573129601"/>
    <n v="2.7820616513490699"/>
    <n v="6.5475680191787899E-2"/>
    <n v="6.6687938272952998"/>
    <n v="0.156949725283486"/>
    <n v="2.9605894833803199"/>
    <n v="6.9677323685109899E-2"/>
    <n v="19.1897695064545"/>
    <n v="0.45163025432935894"/>
    <n v="1.08578803390265"/>
    <n v="2.5553966436870901E-2"/>
    <n v="0.570492988452315"/>
    <n v="1.3426523616199499E-2"/>
    <n v="0"/>
    <n v="0"/>
    <n v="0.271447008475661"/>
    <n v="6.3884916092177297E-3"/>
    <n v="3.3838309161365001"/>
    <n v="7.9638289388950401E-2"/>
    <n v="5.6658028066158304"/>
    <n v="0.133344382363281"/>
    <n v="0.47916322574019399"/>
    <n v="3.0060428214566799E-2"/>
    <n v="1.2171730026602701"/>
    <n v="7.6359661396504006E-2"/>
    <m/>
    <m/>
    <m/>
    <m/>
    <m/>
    <m/>
    <m/>
    <m/>
    <m/>
    <m/>
    <m/>
    <m/>
    <m/>
    <m/>
    <m/>
    <m/>
    <m/>
    <m/>
    <m/>
    <m/>
    <m/>
    <m/>
    <m/>
    <m/>
    <m/>
    <m/>
    <m/>
    <m/>
    <m/>
    <m/>
    <m/>
    <m/>
    <m/>
    <m/>
    <m/>
    <m/>
    <m/>
    <m/>
    <m/>
    <m/>
    <m/>
    <m/>
    <m/>
    <m/>
    <m/>
    <m/>
    <m/>
    <m/>
    <m/>
    <m/>
    <m/>
    <m/>
    <m/>
    <m/>
    <m/>
    <m/>
    <m/>
    <m/>
    <m/>
    <m/>
    <m/>
    <m/>
    <m/>
    <m/>
    <m/>
    <m/>
    <m/>
    <m/>
    <m/>
    <m/>
    <m/>
    <m/>
    <m/>
    <m/>
    <m/>
    <m/>
    <m/>
    <m/>
    <n v="912"/>
    <n v="875"/>
    <n v="767"/>
    <x v="94"/>
    <n v="295"/>
    <n v="615"/>
    <n v="0"/>
    <n v="17"/>
    <n v="430"/>
    <n v="1061"/>
    <n v="196"/>
    <n v="240"/>
  </r>
  <r>
    <s v="34003011200"/>
    <s v="New Jersey"/>
    <x v="1"/>
    <x v="0"/>
    <n v="4807"/>
    <n v="1727"/>
    <n v="0"/>
    <n v="1"/>
    <n v="2.0802995631370915E-2"/>
    <x v="0"/>
    <n v="1"/>
    <n v="0"/>
    <n v="0"/>
    <n v="0"/>
    <n v="1"/>
    <n v="10.257948410317901"/>
    <n v="72584"/>
    <n v="0"/>
    <n v="1"/>
    <n v="0"/>
    <n v="1"/>
    <n v="0"/>
    <n v="0"/>
    <n v="0"/>
    <n v="0"/>
    <m/>
    <n v="3063.5017860826001"/>
    <m/>
    <m/>
    <n v="665.14179051046403"/>
    <m/>
    <n v="3063.5017860826001"/>
    <n v="63.7300142725732"/>
    <n v="665.14179051046403"/>
    <n v="13.836941762231399"/>
    <n v="638.99091373340104"/>
    <n v="13.292925186881599"/>
    <n v="452.66215642924197"/>
    <n v="9.4167288626844705"/>
    <n v="2478.1787310529498"/>
    <n v="51.553541315850801"/>
    <n v="97.575938989379793"/>
    <n v="2.0298718325229799"/>
    <n v="293.44481072484803"/>
    <n v="6.1045311155574797"/>
    <n v="0"/>
    <n v="0"/>
    <n v="5.8411303758621198"/>
    <n v="0.121513009691328"/>
    <n v="188.46117922949401"/>
    <n v="3.9205570881941703"/>
    <n v="546.20668704098398"/>
    <n v="11.3627353243392"/>
    <n v="29.874042664261601"/>
    <n v="1.7298229683996298"/>
    <n v="119.189201088112"/>
    <n v="6.9015171446503807"/>
    <m/>
    <m/>
    <m/>
    <m/>
    <m/>
    <m/>
    <m/>
    <m/>
    <m/>
    <m/>
    <m/>
    <m/>
    <m/>
    <m/>
    <m/>
    <m/>
    <m/>
    <m/>
    <m/>
    <m/>
    <m/>
    <m/>
    <m/>
    <m/>
    <m/>
    <m/>
    <m/>
    <m/>
    <m/>
    <m/>
    <m/>
    <m/>
    <m/>
    <m/>
    <m/>
    <m/>
    <m/>
    <m/>
    <m/>
    <m/>
    <m/>
    <m/>
    <m/>
    <m/>
    <m/>
    <m/>
    <m/>
    <m/>
    <m/>
    <m/>
    <m/>
    <m/>
    <m/>
    <m/>
    <m/>
    <m/>
    <m/>
    <m/>
    <m/>
    <m/>
    <m/>
    <m/>
    <m/>
    <m/>
    <m/>
    <m/>
    <m/>
    <m/>
    <m/>
    <m/>
    <m/>
    <m/>
    <m/>
    <m/>
    <m/>
    <m/>
    <m/>
    <m/>
    <n v="1153"/>
    <n v="1048"/>
    <n v="671"/>
    <x v="95"/>
    <n v="340"/>
    <n v="608"/>
    <n v="2"/>
    <n v="13"/>
    <n v="384"/>
    <n v="1054"/>
    <n v="102"/>
    <n v="193"/>
  </r>
  <r>
    <s v="34003011300"/>
    <s v="New Jersey"/>
    <x v="1"/>
    <x v="0"/>
    <n v="4282"/>
    <n v="1523"/>
    <n v="0"/>
    <n v="3"/>
    <n v="7.0060719290051379E-2"/>
    <x v="0"/>
    <n v="0"/>
    <n v="0"/>
    <n v="0"/>
    <n v="0"/>
    <n v="0"/>
    <n v="7.3243992606284696"/>
    <n v="95833"/>
    <n v="1"/>
    <n v="1"/>
    <n v="1"/>
    <n v="1"/>
    <n v="1"/>
    <n v="0"/>
    <n v="0"/>
    <n v="0"/>
    <n v="674.41332191228901"/>
    <n v="3925.98046714067"/>
    <n v="674.41332191228901"/>
    <n v="192.192634731531"/>
    <n v="793.977034136886"/>
    <n v="192.192634731531"/>
    <n v="3925.98046714067"/>
    <n v="91.685671815522497"/>
    <n v="793.977034136886"/>
    <n v="18.542200703803999"/>
    <n v="791.98580497340299"/>
    <n v="18.495698387982301"/>
    <n v="599.98065592977196"/>
    <n v="14.0116921048522"/>
    <n v="3098.56982356962"/>
    <n v="72.362676869911695"/>
    <n v="132.06638456974201"/>
    <n v="3.08422196566422"/>
    <n v="372.26905960773001"/>
    <n v="8.69381269518286"/>
    <n v="1.9999999403953601"/>
    <n v="4.67071448013862E-2"/>
    <n v="4.9444737210869798"/>
    <n v="0.11547112847003699"/>
    <n v="316.13071683445003"/>
    <n v="7.3827818037003805"/>
    <n v="796.93773434357695"/>
    <n v="18.611343632498301"/>
    <n v="19.672131341765599"/>
    <n v="1.29166981889466"/>
    <n v="126.798208404449"/>
    <n v="8.3255553778364302"/>
    <n v="674.41332191228901"/>
    <n v="15.749960810655999"/>
    <n v="192.192634731531"/>
    <n v="4.4883847438470594"/>
    <n v="135.57355043292"/>
    <n v="3.1661268200121504"/>
    <n v="106.59723067283601"/>
    <n v="2.4894262184221501"/>
    <n v="520.640657365322"/>
    <n v="12.158819648886601"/>
    <n v="29.996860273182399"/>
    <n v="0.70053386906077497"/>
    <n v="70.547800660133404"/>
    <n v="1.6475432195266999"/>
    <n v="0.79740375280380205"/>
    <n v="1.8622226828673601E-2"/>
    <n v="0.211664378643036"/>
    <n v="4.9431195386042898E-3"/>
    <n v="52.218928977847099"/>
    <n v="1.2194985749146898"/>
    <n v="136.21179169416399"/>
    <n v="3.1810320339599305"/>
    <n v="9.6650054454803502"/>
    <n v="0.63460311526463198"/>
    <n v="22.328336056321898"/>
    <n v="1.4660759065214599"/>
    <m/>
    <m/>
    <m/>
    <m/>
    <m/>
    <m/>
    <m/>
    <m/>
    <m/>
    <m/>
    <m/>
    <m/>
    <m/>
    <m/>
    <m/>
    <m/>
    <m/>
    <m/>
    <m/>
    <m/>
    <m/>
    <m/>
    <m/>
    <m/>
    <m/>
    <m/>
    <m/>
    <m/>
    <m/>
    <m/>
    <m/>
    <m/>
    <m/>
    <m/>
    <m/>
    <m/>
    <m/>
    <m/>
    <m/>
    <m/>
    <m/>
    <m/>
    <m/>
    <m/>
    <m/>
    <m/>
    <m/>
    <m/>
    <m/>
    <m/>
    <m/>
    <m/>
    <n v="848"/>
    <n v="856"/>
    <n v="641"/>
    <x v="96"/>
    <n v="145"/>
    <n v="391"/>
    <n v="2"/>
    <n v="5"/>
    <n v="333"/>
    <n v="883"/>
    <n v="15"/>
    <n v="128"/>
  </r>
  <r>
    <s v="34003011400"/>
    <s v="New Jersey"/>
    <x v="1"/>
    <x v="0"/>
    <n v="6065"/>
    <n v="2188"/>
    <n v="0"/>
    <n v="14"/>
    <n v="0.23083264633140974"/>
    <x v="0"/>
    <n v="0"/>
    <n v="0"/>
    <n v="0"/>
    <n v="0"/>
    <n v="0"/>
    <n v="7.8737697234807102"/>
    <n v="95029"/>
    <n v="0"/>
    <n v="1"/>
    <n v="0"/>
    <n v="1"/>
    <n v="0"/>
    <n v="0"/>
    <n v="0"/>
    <n v="0"/>
    <n v="293.44123993068899"/>
    <n v="5468.6044369228202"/>
    <n v="293.44123993068899"/>
    <n v="64.026647962629795"/>
    <n v="1059.5444018677799"/>
    <n v="64.026647962629795"/>
    <n v="5468.6044369228202"/>
    <n v="90.166602422470206"/>
    <n v="1059.5444018677799"/>
    <n v="17.469817013483599"/>
    <n v="1145.89706605673"/>
    <n v="18.893603727233799"/>
    <n v="683.57759876432794"/>
    <n v="11.2708590068315"/>
    <n v="4370.5453476868597"/>
    <n v="72.061753465570604"/>
    <n v="214.64787636510999"/>
    <n v="3.5391240950554002"/>
    <n v="431.6304699108"/>
    <n v="7.1167431147699993"/>
    <n v="0"/>
    <n v="0"/>
    <n v="29.050256581394901"/>
    <n v="0.47898197166355999"/>
    <n v="422.73048591427499"/>
    <n v="6.9699997677539205"/>
    <n v="1014.76816999866"/>
    <n v="16.7315444352623"/>
    <n v="59.939401843119398"/>
    <n v="2.7394607789359897"/>
    <n v="172.51883214787799"/>
    <n v="7.8847729500858401"/>
    <n v="293.44123993068899"/>
    <n v="4.8382727111408004"/>
    <n v="64.026647962629795"/>
    <n v="1.0556743274959601"/>
    <n v="64.650666225701599"/>
    <n v="1.0659631694262401"/>
    <n v="38.081263653934002"/>
    <n v="0.62788563320583701"/>
    <n v="226.29930332302999"/>
    <n v="3.7312333606435399"/>
    <n v="4.13290250301361"/>
    <n v="6.8143487271452793E-2"/>
    <n v="41.953755941242001"/>
    <n v="0.69173546481849901"/>
    <n v="0"/>
    <n v="0"/>
    <n v="0.98232188820838895"/>
    <n v="1.61965686431721E-2"/>
    <n v="20.072952747344999"/>
    <n v="0.33096377159678397"/>
    <n v="52.1924808397889"/>
    <n v="0.86055203363213406"/>
    <n v="4.81141774106072"/>
    <n v="0.21990026238851598"/>
    <n v="8.6616972364718094"/>
    <n v="0.395872817023392"/>
    <m/>
    <m/>
    <m/>
    <m/>
    <m/>
    <m/>
    <m/>
    <m/>
    <m/>
    <m/>
    <m/>
    <m/>
    <m/>
    <m/>
    <m/>
    <m/>
    <m/>
    <m/>
    <m/>
    <m/>
    <m/>
    <m/>
    <m/>
    <m/>
    <m/>
    <m/>
    <m/>
    <m/>
    <m/>
    <m/>
    <m/>
    <m/>
    <m/>
    <m/>
    <m/>
    <m/>
    <m/>
    <m/>
    <m/>
    <m/>
    <m/>
    <m/>
    <m/>
    <m/>
    <m/>
    <m/>
    <m/>
    <m/>
    <m/>
    <m/>
    <m/>
    <m/>
    <n v="1286"/>
    <n v="1266"/>
    <n v="779"/>
    <x v="97"/>
    <n v="239"/>
    <n v="466"/>
    <n v="0"/>
    <n v="30"/>
    <n v="464"/>
    <n v="1119"/>
    <n v="73"/>
    <n v="190"/>
  </r>
  <r>
    <s v="34003012001"/>
    <s v="New Jersey"/>
    <x v="1"/>
    <x v="0"/>
    <n v="5504"/>
    <n v="2376"/>
    <n v="0"/>
    <n v="0"/>
    <n v="0"/>
    <x v="0"/>
    <n v="0"/>
    <n v="0"/>
    <n v="0"/>
    <n v="0"/>
    <n v="0"/>
    <n v="14.0913508260447"/>
    <n v="91559"/>
    <n v="0"/>
    <n v="0"/>
    <n v="0"/>
    <n v="0"/>
    <n v="0"/>
    <n v="0"/>
    <n v="0"/>
    <n v="0"/>
    <n v="32.550233973437599"/>
    <n v="411.25099189511099"/>
    <n v="32.550233973437599"/>
    <n v="15.2342666150653"/>
    <n v="141.649788807204"/>
    <n v="15.2342666150653"/>
    <n v="411.25099189511099"/>
    <n v="7.4718566841408194"/>
    <n v="141.649788807204"/>
    <n v="2.5735790117587998"/>
    <n v="64.651624456047998"/>
    <n v="1.17462980479738"/>
    <n v="46.6412357054651"/>
    <n v="0.84740617197429302"/>
    <n v="301.92714908719103"/>
    <n v="5.4855950052178502"/>
    <n v="35.213784273495499"/>
    <n v="0.63978532473647398"/>
    <n v="44.116897907108097"/>
    <n v="0.80154247650995791"/>
    <n v="0"/>
    <n v="0"/>
    <n v="1.5270735640078801"/>
    <n v="2.7744795857701302E-2"/>
    <n v="28.466089171357499"/>
    <n v="0.51718912011913998"/>
    <n v="59.581170700490503"/>
    <n v="1.0825067351106599"/>
    <n v="30.5828937970273"/>
    <n v="1.28715882984122"/>
    <n v="20.804967382557201"/>
    <n v="0.87562994034331398"/>
    <n v="32.550233973437599"/>
    <n v="0.59139233236623501"/>
    <n v="15.2342666150653"/>
    <n v="0.27678536727952902"/>
    <n v="0"/>
    <n v="0"/>
    <n v="2.7316365242004399"/>
    <n v="4.9630024058874303E-2"/>
    <n v="17.3003646731377"/>
    <n v="0.31432348606718097"/>
    <n v="9.7396367623150599"/>
    <n v="0.17695560978043301"/>
    <n v="0"/>
    <n v="0"/>
    <n v="0"/>
    <n v="0"/>
    <n v="0.45527274906635301"/>
    <n v="8.2716705862346095E-3"/>
    <n v="5.0549597144126901"/>
    <n v="9.1841564578718907E-2"/>
    <n v="5.0080003440380096"/>
    <n v="9.0988378343713802E-2"/>
    <n v="8.1174799928612593"/>
    <n v="0.34164478084432903"/>
    <n v="3.2752509681577102"/>
    <n v="0.13784726296959998"/>
    <m/>
    <m/>
    <m/>
    <m/>
    <m/>
    <m/>
    <m/>
    <m/>
    <m/>
    <m/>
    <m/>
    <m/>
    <m/>
    <m/>
    <m/>
    <m/>
    <m/>
    <m/>
    <m/>
    <m/>
    <m/>
    <m/>
    <m/>
    <m/>
    <m/>
    <m/>
    <m/>
    <m/>
    <m/>
    <m/>
    <m/>
    <m/>
    <m/>
    <m/>
    <m/>
    <m/>
    <m/>
    <m/>
    <m/>
    <m/>
    <m/>
    <m/>
    <m/>
    <m/>
    <m/>
    <m/>
    <m/>
    <m/>
    <m/>
    <m/>
    <m/>
    <m/>
    <n v="2006"/>
    <n v="1009"/>
    <n v="746"/>
    <x v="98"/>
    <n v="295"/>
    <n v="714"/>
    <n v="1"/>
    <n v="8"/>
    <n v="574"/>
    <n v="1211"/>
    <n v="404"/>
    <n v="264"/>
  </r>
  <r>
    <s v="34003012002"/>
    <s v="New Jersey"/>
    <x v="1"/>
    <x v="0"/>
    <n v="3409"/>
    <n v="1416"/>
    <n v="0"/>
    <n v="5"/>
    <n v="0.14667057788207685"/>
    <x v="0"/>
    <n v="0"/>
    <n v="0"/>
    <n v="0"/>
    <n v="0"/>
    <n v="0"/>
    <n v="4.2722001830942897"/>
    <n v="112847"/>
    <n v="0"/>
    <n v="0"/>
    <n v="0"/>
    <n v="0"/>
    <n v="0"/>
    <n v="0"/>
    <n v="0"/>
    <n v="0"/>
    <m/>
    <m/>
    <m/>
    <m/>
    <m/>
    <m/>
    <m/>
    <m/>
    <m/>
    <m/>
    <m/>
    <m/>
    <m/>
    <m/>
    <m/>
    <m/>
    <m/>
    <m/>
    <m/>
    <m/>
    <m/>
    <m/>
    <m/>
    <m/>
    <m/>
    <m/>
    <m/>
    <m/>
    <m/>
    <m/>
    <m/>
    <m/>
    <m/>
    <m/>
    <m/>
    <m/>
    <m/>
    <m/>
    <m/>
    <m/>
    <m/>
    <m/>
    <m/>
    <m/>
    <m/>
    <m/>
    <m/>
    <m/>
    <m/>
    <m/>
    <m/>
    <m/>
    <m/>
    <m/>
    <m/>
    <m/>
    <m/>
    <m/>
    <m/>
    <m/>
    <m/>
    <m/>
    <m/>
    <m/>
    <m/>
    <m/>
    <m/>
    <m/>
    <m/>
    <m/>
    <m/>
    <m/>
    <m/>
    <m/>
    <m/>
    <m/>
    <m/>
    <m/>
    <m/>
    <m/>
    <m/>
    <m/>
    <m/>
    <m/>
    <m/>
    <m/>
    <m/>
    <m/>
    <m/>
    <m/>
    <m/>
    <m/>
    <m/>
    <m/>
    <m/>
    <m/>
    <m/>
    <m/>
    <m/>
    <m/>
    <m/>
    <m/>
    <m/>
    <m/>
    <m/>
    <m/>
    <m/>
    <m/>
    <m/>
    <m/>
    <n v="501"/>
    <n v="608"/>
    <n v="454"/>
    <x v="99"/>
    <n v="106"/>
    <n v="528"/>
    <n v="2"/>
    <n v="12"/>
    <n v="163"/>
    <n v="352"/>
    <n v="158"/>
    <n v="56"/>
  </r>
  <r>
    <s v="34003013001"/>
    <s v="New Jersey"/>
    <x v="1"/>
    <x v="0"/>
    <n v="5626"/>
    <n v="2868"/>
    <n v="0"/>
    <n v="0"/>
    <n v="0"/>
    <x v="0"/>
    <n v="0"/>
    <n v="0"/>
    <n v="0"/>
    <n v="0"/>
    <n v="0"/>
    <n v="10.307878056142499"/>
    <n v="148125"/>
    <n v="0"/>
    <n v="1"/>
    <n v="0"/>
    <n v="1"/>
    <n v="0"/>
    <n v="0"/>
    <n v="0"/>
    <n v="0"/>
    <m/>
    <n v="608.59611988067604"/>
    <m/>
    <m/>
    <n v="77.5535640120506"/>
    <m/>
    <n v="608.59611988067604"/>
    <n v="10.8175634532648"/>
    <n v="77.5535640120506"/>
    <n v="1.3784849628875"/>
    <n v="96.951918721198993"/>
    <n v="1.7232833046782601"/>
    <n v="47.571284919977202"/>
    <n v="0.84556140988228201"/>
    <n v="252.60935127735101"/>
    <n v="4.4900346832092302"/>
    <n v="27.9211188256741"/>
    <n v="0.49628721695119205"/>
    <n v="298.33803081512502"/>
    <n v="5.3028444865823801"/>
    <n v="0.48446958139538798"/>
    <n v="8.6112616671771697E-3"/>
    <n v="0.48446958139538798"/>
    <n v="8.6112616671771697E-3"/>
    <n v="28.7586853578687"/>
    <n v="0.51117464198131302"/>
    <n v="43.753830045461697"/>
    <n v="0.77770760834450103"/>
    <n v="41.034185767173803"/>
    <n v="1.4307596153128901"/>
    <n v="9.2610607966780698"/>
    <n v="0.32291006961917901"/>
    <m/>
    <m/>
    <m/>
    <m/>
    <m/>
    <m/>
    <m/>
    <m/>
    <m/>
    <m/>
    <m/>
    <m/>
    <m/>
    <m/>
    <m/>
    <m/>
    <m/>
    <m/>
    <m/>
    <m/>
    <m/>
    <m/>
    <m/>
    <m/>
    <m/>
    <m/>
    <m/>
    <m/>
    <m/>
    <m/>
    <m/>
    <m/>
    <m/>
    <m/>
    <m/>
    <m/>
    <m/>
    <m/>
    <m/>
    <m/>
    <m/>
    <m/>
    <m/>
    <m/>
    <m/>
    <m/>
    <m/>
    <m/>
    <m/>
    <m/>
    <m/>
    <m/>
    <m/>
    <m/>
    <m/>
    <m/>
    <m/>
    <m/>
    <m/>
    <m/>
    <m/>
    <m/>
    <m/>
    <m/>
    <m/>
    <m/>
    <m/>
    <m/>
    <m/>
    <m/>
    <m/>
    <m/>
    <m/>
    <m/>
    <m/>
    <m/>
    <m/>
    <m/>
    <n v="1014"/>
    <n v="934"/>
    <n v="643"/>
    <x v="100"/>
    <n v="248"/>
    <n v="2539"/>
    <n v="3"/>
    <n v="5"/>
    <n v="259"/>
    <n v="495"/>
    <n v="355"/>
    <n v="97"/>
  </r>
  <r>
    <s v="34003013002"/>
    <s v="New Jersey"/>
    <x v="1"/>
    <x v="0"/>
    <n v="5887"/>
    <n v="2769"/>
    <n v="0"/>
    <n v="2"/>
    <n v="3.3973161202649906E-2"/>
    <x v="0"/>
    <n v="0"/>
    <n v="0"/>
    <n v="0"/>
    <n v="0"/>
    <n v="0"/>
    <n v="6.3463281958295603"/>
    <n v="123636"/>
    <n v="0"/>
    <n v="1"/>
    <n v="0"/>
    <n v="1"/>
    <n v="0"/>
    <n v="0"/>
    <n v="0"/>
    <n v="0"/>
    <m/>
    <n v="1720.39720411599"/>
    <m/>
    <m/>
    <n v="271.32211999595199"/>
    <m/>
    <n v="1720.39720411599"/>
    <n v="29.2236657740103"/>
    <n v="271.32211999595199"/>
    <n v="4.6088350602335897"/>
    <n v="262.20551768317802"/>
    <n v="4.45397516023744"/>
    <n v="266.36586628854297"/>
    <n v="4.5246452571520805"/>
    <n v="1084.17351400852"/>
    <n v="18.4164007815275"/>
    <n v="60.182073585689103"/>
    <n v="1.02228764371818"/>
    <n v="490.529253199697"/>
    <n v="8.3324146967843813"/>
    <n v="0"/>
    <n v="0"/>
    <n v="3.9806309342384298"/>
    <n v="6.7617308208568594E-2"/>
    <n v="81.531764544546604"/>
    <n v="1.38494589000419"/>
    <n v="144.86085268855101"/>
    <n v="2.4606905501707299"/>
    <n v="46.848714405670798"/>
    <n v="1.6919001229927999"/>
    <n v="35.246873665833803"/>
    <n v="1.2729098470868099"/>
    <m/>
    <m/>
    <m/>
    <m/>
    <m/>
    <m/>
    <m/>
    <m/>
    <m/>
    <m/>
    <m/>
    <m/>
    <m/>
    <m/>
    <m/>
    <m/>
    <m/>
    <m/>
    <m/>
    <m/>
    <m/>
    <m/>
    <m/>
    <m/>
    <m/>
    <m/>
    <m/>
    <m/>
    <m/>
    <m/>
    <m/>
    <m/>
    <m/>
    <m/>
    <m/>
    <m/>
    <m/>
    <m/>
    <m/>
    <m/>
    <m/>
    <m/>
    <m/>
    <m/>
    <m/>
    <m/>
    <m/>
    <m/>
    <m/>
    <m/>
    <m/>
    <m/>
    <m/>
    <m/>
    <m/>
    <m/>
    <m/>
    <m/>
    <m/>
    <m/>
    <m/>
    <m/>
    <m/>
    <m/>
    <m/>
    <m/>
    <m/>
    <m/>
    <m/>
    <m/>
    <m/>
    <m/>
    <m/>
    <m/>
    <m/>
    <m/>
    <m/>
    <m/>
    <n v="863"/>
    <n v="1107"/>
    <n v="697"/>
    <x v="101"/>
    <n v="322"/>
    <n v="1545"/>
    <n v="4"/>
    <n v="11"/>
    <n v="442"/>
    <n v="783"/>
    <n v="264"/>
    <n v="97"/>
  </r>
  <r>
    <s v="34003014000"/>
    <s v="New Jersey"/>
    <x v="1"/>
    <x v="0"/>
    <n v="7401"/>
    <n v="2480"/>
    <n v="0"/>
    <n v="246"/>
    <n v="3.3238751520064858"/>
    <x v="0"/>
    <n v="0"/>
    <n v="0"/>
    <n v="0"/>
    <n v="0"/>
    <n v="0"/>
    <n v="4.5448397132422604"/>
    <n v="136778"/>
    <n v="1"/>
    <n v="1"/>
    <n v="1"/>
    <n v="1"/>
    <n v="1"/>
    <n v="0"/>
    <n v="0"/>
    <n v="0"/>
    <n v="1113.67338984087"/>
    <n v="4829.13387135416"/>
    <n v="1113.67338984087"/>
    <n v="28.2514755036682"/>
    <n v="431.67872557125497"/>
    <n v="28.2514755036682"/>
    <n v="4829.13387135416"/>
    <n v="65.249748295556898"/>
    <n v="431.67872557125497"/>
    <n v="5.8327080877078101"/>
    <n v="1124.11560208374"/>
    <n v="15.188698852638"/>
    <n v="986.47008591843803"/>
    <n v="13.328875637325199"/>
    <n v="4189.2629040740403"/>
    <n v="56.604011675098498"/>
    <n v="61.082003320509102"/>
    <n v="0.82532094744641404"/>
    <n v="441.96464584209002"/>
    <n v="5.9716882291864604"/>
    <n v="1.2201893329620399"/>
    <n v="1.64868170917719E-2"/>
    <n v="2"/>
    <n v="2.7023375219564903E-2"/>
    <n v="133.604113095673"/>
    <n v="1.8052170395307801"/>
    <n v="431.021766617894"/>
    <n v="5.8238314635575499"/>
    <n v="54.203281476220603"/>
    <n v="2.18561618855728"/>
    <n v="20.803038343467101"/>
    <n v="0.83883219126883302"/>
    <n v="1113.67338984087"/>
    <n v="15.0476069428573"/>
    <n v="28.2514755036682"/>
    <n v="0.38172511152098604"/>
    <n v="287.167863339186"/>
    <n v="3.8801224610077805"/>
    <n v="192.380675140303"/>
    <n v="2.59938758465481"/>
    <n v="947.853502206504"/>
    <n v="12.807100421652502"/>
    <n v="4.4385540363728104"/>
    <n v="5.9972355578608395E-2"/>
    <n v="141.577549291775"/>
    <n v="1.9129516185890401"/>
    <n v="0"/>
    <n v="0"/>
    <n v="0"/>
    <n v="0"/>
    <n v="19.803787202807101"/>
    <n v="0.26758258617493802"/>
    <n v="100.019454196095"/>
    <n v="1.3514316199985899"/>
    <n v="0.51915128529071797"/>
    <n v="2.0933519568174099E-2"/>
    <n v="4.8195097893767498"/>
    <n v="0.19433507215228801"/>
    <m/>
    <m/>
    <m/>
    <m/>
    <m/>
    <m/>
    <m/>
    <m/>
    <m/>
    <m/>
    <m/>
    <m/>
    <m/>
    <m/>
    <m/>
    <m/>
    <m/>
    <m/>
    <m/>
    <m/>
    <m/>
    <m/>
    <m/>
    <m/>
    <m/>
    <m/>
    <m/>
    <m/>
    <m/>
    <m/>
    <m/>
    <m/>
    <m/>
    <m/>
    <m/>
    <m/>
    <m/>
    <m/>
    <m/>
    <m/>
    <m/>
    <m/>
    <m/>
    <m/>
    <m/>
    <m/>
    <m/>
    <m/>
    <m/>
    <m/>
    <m/>
    <m/>
    <n v="659"/>
    <n v="1770"/>
    <n v="1469"/>
    <x v="102"/>
    <n v="80"/>
    <n v="633"/>
    <n v="8"/>
    <n v="3"/>
    <n v="215"/>
    <n v="619"/>
    <n v="101"/>
    <n v="33"/>
  </r>
  <r>
    <s v="34003015100"/>
    <s v="New Jersey"/>
    <x v="1"/>
    <x v="0"/>
    <n v="2445"/>
    <n v="952"/>
    <n v="0"/>
    <n v="0"/>
    <n v="0"/>
    <x v="0"/>
    <n v="0"/>
    <n v="0"/>
    <n v="0"/>
    <n v="0"/>
    <n v="0"/>
    <n v="1.2442232492001402"/>
    <n v="198700"/>
    <n v="0"/>
    <n v="1"/>
    <n v="0"/>
    <n v="1"/>
    <n v="0"/>
    <n v="0"/>
    <n v="0"/>
    <n v="0"/>
    <n v="103.475902140141"/>
    <n v="1338.4383562312"/>
    <n v="103.475902140141"/>
    <n v="12.2710411734879"/>
    <n v="119.51849276890199"/>
    <n v="12.2710411734879"/>
    <n v="1338.4383562312"/>
    <n v="54.741855060580804"/>
    <n v="119.51849276890199"/>
    <n v="4.8882819128385302"/>
    <n v="392.03504394285801"/>
    <n v="16.034153126497301"/>
    <n v="253.27953884217999"/>
    <n v="10.359081343238399"/>
    <n v="1134.52604998264"/>
    <n v="46.401883434872801"/>
    <n v="78.554294721156097"/>
    <n v="3.21285458982234"/>
    <n v="79.699957851087703"/>
    <n v="3.2597119775496002"/>
    <n v="0"/>
    <n v="0"/>
    <n v="0"/>
    <n v="0"/>
    <n v="45.658052228124703"/>
    <n v="1.8674049991053001"/>
    <n v="80.052689139527502"/>
    <n v="3.2741386151135998"/>
    <n v="5.67135182098718"/>
    <n v="0.59573023329697306"/>
    <n v="7.6800726658675602"/>
    <n v="0.80673032204491102"/>
    <n v="103.475902140141"/>
    <n v="4.2321432368155598"/>
    <n v="12.2710411734879"/>
    <n v="0.50188307458028203"/>
    <n v="21.423466727137601"/>
    <n v="0.87621540806288611"/>
    <n v="23.9090620316565"/>
    <n v="0.97787574771601193"/>
    <n v="69.409415274858503"/>
    <n v="2.8388308905872601"/>
    <n v="13.6056513320655"/>
    <n v="0.556468357139692"/>
    <n v="15.711393255740401"/>
    <n v="0.64259277119592695"/>
    <n v="0"/>
    <n v="0"/>
    <n v="0"/>
    <n v="0"/>
    <n v="4.7494386434555098"/>
    <n v="0.19425106926198399"/>
    <n v="14.284184421412601"/>
    <n v="0.58422022173466892"/>
    <n v="0.645606707083061"/>
    <n v="6.7815830575951794E-2"/>
    <n v="0.62766263890080198"/>
    <n v="6.5930949464369906E-2"/>
    <m/>
    <m/>
    <m/>
    <m/>
    <m/>
    <m/>
    <m/>
    <m/>
    <m/>
    <m/>
    <m/>
    <m/>
    <m/>
    <m/>
    <m/>
    <m/>
    <m/>
    <m/>
    <m/>
    <m/>
    <m/>
    <m/>
    <m/>
    <m/>
    <m/>
    <m/>
    <m/>
    <m/>
    <m/>
    <m/>
    <m/>
    <m/>
    <m/>
    <m/>
    <m/>
    <m/>
    <m/>
    <m/>
    <m/>
    <m/>
    <m/>
    <m/>
    <m/>
    <m/>
    <m/>
    <m/>
    <m/>
    <m/>
    <m/>
    <m/>
    <m/>
    <m/>
    <n v="218"/>
    <n v="667"/>
    <n v="425"/>
    <x v="103"/>
    <n v="198"/>
    <n v="171"/>
    <n v="0"/>
    <n v="0"/>
    <n v="100"/>
    <n v="182"/>
    <n v="28"/>
    <n v="16"/>
  </r>
  <r>
    <s v="34003015200"/>
    <s v="New Jersey"/>
    <x v="1"/>
    <x v="0"/>
    <n v="6070"/>
    <n v="2175"/>
    <n v="0"/>
    <n v="88"/>
    <n v="1.4497528830313016"/>
    <x v="0"/>
    <n v="0"/>
    <n v="0"/>
    <n v="0"/>
    <n v="1"/>
    <n v="0"/>
    <n v="12.616672030897998"/>
    <n v="92867"/>
    <n v="0"/>
    <n v="1"/>
    <n v="0"/>
    <n v="1"/>
    <n v="0"/>
    <n v="0"/>
    <n v="0"/>
    <n v="1"/>
    <n v="334.41166895691998"/>
    <n v="4248.7368951297203"/>
    <n v="334.41166895691998"/>
    <n v="12.006680175323"/>
    <n v="812.21206420532997"/>
    <n v="12.006680175323"/>
    <n v="4248.7368951297203"/>
    <n v="69.995665488133895"/>
    <n v="812.21206420532997"/>
    <n v="13.380758883119102"/>
    <n v="830.60805184901994"/>
    <n v="13.683822929967402"/>
    <n v="725.46900346517202"/>
    <n v="11.9517134014032"/>
    <n v="1908.36986922304"/>
    <n v="31.439371815865602"/>
    <n v="1529.0703525154399"/>
    <n v="25.190615362692597"/>
    <n v="245.72977940433299"/>
    <n v="4.0482665470236103"/>
    <n v="2"/>
    <n v="3.2948929159802298E-2"/>
    <n v="28.257805502042199"/>
    <n v="0.46553221584912996"/>
    <n v="535.30909258085705"/>
    <n v="8.8189306850223588"/>
    <n v="1241.0835914443601"/>
    <n v="20.446187667946599"/>
    <n v="122.47462031152099"/>
    <n v="5.6310170258170604"/>
    <n v="145.81338799621301"/>
    <n v="6.70406381591786"/>
    <n v="334.41166895691998"/>
    <n v="5.5092531953364103"/>
    <n v="12.006680175323"/>
    <n v="0.197803627270561"/>
    <n v="64.646758356553605"/>
    <n v="1.06502073075047"/>
    <n v="56.631440712284501"/>
    <n v="0.93297266412330404"/>
    <n v="171.60972497443399"/>
    <n v="2.8271783356579001"/>
    <n v="116.42595540569199"/>
    <n v="1.91805527851222"/>
    <n v="20.166160744360202"/>
    <n v="0.332226700895556"/>
    <n v="0"/>
    <n v="0"/>
    <n v="3.82391381263733"/>
    <n v="6.29969326628885E-2"/>
    <n v="22.385907895448302"/>
    <n v="0.36879584671249299"/>
    <n v="49.811428600863998"/>
    <n v="0.820616616159209"/>
    <n v="3.1837040893733501"/>
    <n v="0.146377199511418"/>
    <n v="11.729873236896299"/>
    <n v="0.53930451663891099"/>
    <m/>
    <m/>
    <m/>
    <m/>
    <m/>
    <m/>
    <m/>
    <m/>
    <m/>
    <m/>
    <m/>
    <m/>
    <m/>
    <m/>
    <m/>
    <m/>
    <m/>
    <m/>
    <m/>
    <m/>
    <m/>
    <m/>
    <m/>
    <m/>
    <m/>
    <m/>
    <m/>
    <m/>
    <m/>
    <m/>
    <m/>
    <m/>
    <m/>
    <m/>
    <m/>
    <m/>
    <m/>
    <m/>
    <m/>
    <m/>
    <m/>
    <m/>
    <m/>
    <m/>
    <m/>
    <m/>
    <m/>
    <m/>
    <m/>
    <m/>
    <m/>
    <m/>
    <n v="1582"/>
    <n v="1244"/>
    <n v="905"/>
    <x v="104"/>
    <n v="2090"/>
    <n v="388"/>
    <n v="2"/>
    <n v="35"/>
    <n v="976"/>
    <n v="2171"/>
    <n v="184"/>
    <n v="222"/>
  </r>
  <r>
    <s v="34003015300"/>
    <s v="New Jersey"/>
    <x v="1"/>
    <x v="0"/>
    <n v="6124"/>
    <n v="1973"/>
    <n v="0"/>
    <n v="0"/>
    <n v="0"/>
    <x v="0"/>
    <n v="1"/>
    <n v="0"/>
    <n v="1"/>
    <n v="1"/>
    <n v="1"/>
    <n v="18.906567366282999"/>
    <n v="67969"/>
    <n v="0"/>
    <n v="1"/>
    <n v="0"/>
    <n v="1"/>
    <n v="0"/>
    <n v="0"/>
    <n v="0"/>
    <n v="1"/>
    <m/>
    <n v="4319.5038494914797"/>
    <m/>
    <m/>
    <n v="1292.7682057973"/>
    <m/>
    <n v="4319.5038494914797"/>
    <n v="70.534027588038498"/>
    <n v="1292.7682057973"/>
    <n v="21.109866195253097"/>
    <n v="1058.8683421351"/>
    <n v="17.290469335974901"/>
    <n v="552.72830739477604"/>
    <n v="9.0256091997840695"/>
    <n v="561.70500630512799"/>
    <n v="9.1721914811418692"/>
    <n v="2853.70551788993"/>
    <n v="46.598718450194795"/>
    <n v="154.100777242216"/>
    <n v="2.5163418883444901"/>
    <n v="2.2634373307228102"/>
    <n v="3.6960113173135301E-2"/>
    <n v="27.847550978127401"/>
    <n v="0.45472813484858604"/>
    <n v="719.88154110242601"/>
    <n v="11.755087215911599"/>
    <n v="1174.6062733465801"/>
    <n v="19.1803767692126"/>
    <n v="314.72871161019401"/>
    <n v="15.951784673603401"/>
    <n v="176.34725195542001"/>
    <n v="8.9380259480699298"/>
    <m/>
    <m/>
    <m/>
    <m/>
    <m/>
    <m/>
    <m/>
    <m/>
    <m/>
    <m/>
    <m/>
    <m/>
    <m/>
    <m/>
    <m/>
    <m/>
    <m/>
    <m/>
    <m/>
    <m/>
    <m/>
    <m/>
    <m/>
    <m/>
    <m/>
    <m/>
    <m/>
    <m/>
    <m/>
    <m/>
    <m/>
    <m/>
    <m/>
    <m/>
    <m/>
    <m/>
    <m/>
    <m/>
    <m/>
    <m/>
    <m/>
    <m/>
    <m/>
    <m/>
    <m/>
    <m/>
    <m/>
    <m/>
    <m/>
    <m/>
    <m/>
    <m/>
    <m/>
    <m/>
    <m/>
    <m/>
    <m/>
    <m/>
    <m/>
    <m/>
    <m/>
    <m/>
    <m/>
    <m/>
    <m/>
    <m/>
    <m/>
    <m/>
    <m/>
    <m/>
    <m/>
    <m/>
    <m/>
    <m/>
    <m/>
    <m/>
    <m/>
    <m/>
    <n v="1723"/>
    <n v="1486"/>
    <n v="814"/>
    <x v="105"/>
    <n v="4056"/>
    <n v="213"/>
    <n v="3"/>
    <n v="32"/>
    <n v="1033"/>
    <n v="1679"/>
    <n v="454"/>
    <n v="256"/>
  </r>
  <r>
    <s v="34003015400"/>
    <s v="New Jersey"/>
    <x v="1"/>
    <x v="0"/>
    <n v="6570"/>
    <n v="2584"/>
    <n v="0"/>
    <n v="12"/>
    <n v="0.18264840182648401"/>
    <x v="0"/>
    <n v="1"/>
    <n v="0"/>
    <n v="0"/>
    <n v="0"/>
    <n v="1"/>
    <n v="11.341691886439"/>
    <n v="73472"/>
    <n v="0"/>
    <n v="1"/>
    <n v="0"/>
    <n v="1"/>
    <n v="0"/>
    <n v="0"/>
    <n v="0"/>
    <n v="0"/>
    <m/>
    <n v="648.84609174728405"/>
    <m/>
    <m/>
    <n v="264.96292227506598"/>
    <m/>
    <n v="648.84609174728405"/>
    <n v="9.8758918074168012"/>
    <n v="264.96292227506598"/>
    <n v="4.0329211914013099"/>
    <n v="117.717513680458"/>
    <n v="1.7917429783935801"/>
    <n v="61.082519024610498"/>
    <n v="0.92971870661507605"/>
    <n v="225.181205630302"/>
    <n v="3.4274156108112996"/>
    <n v="206.39015007019"/>
    <n v="3.1414025885873698"/>
    <n v="73.522646188736005"/>
    <n v="1.11906615203555"/>
    <n v="0"/>
    <n v="0"/>
    <n v="1.59301702305675"/>
    <n v="2.4246834445308198E-2"/>
    <n v="142.15907251834901"/>
    <n v="2.16376061671764"/>
    <n v="270.339642286301"/>
    <n v="4.11475863449468"/>
    <n v="54.887385345995398"/>
    <n v="2.1241248198914602"/>
    <n v="17.031221412122299"/>
    <n v="0.65910299582516407"/>
    <m/>
    <m/>
    <m/>
    <m/>
    <m/>
    <m/>
    <m/>
    <m/>
    <m/>
    <m/>
    <m/>
    <m/>
    <m/>
    <m/>
    <m/>
    <m/>
    <m/>
    <m/>
    <m/>
    <m/>
    <m/>
    <m/>
    <m/>
    <m/>
    <m/>
    <m/>
    <m/>
    <m/>
    <m/>
    <m/>
    <m/>
    <m/>
    <m/>
    <m/>
    <m/>
    <m/>
    <m/>
    <m/>
    <m/>
    <m/>
    <m/>
    <m/>
    <m/>
    <m/>
    <m/>
    <m/>
    <m/>
    <m/>
    <m/>
    <m/>
    <m/>
    <m/>
    <m/>
    <m/>
    <m/>
    <m/>
    <m/>
    <m/>
    <m/>
    <m/>
    <m/>
    <m/>
    <m/>
    <m/>
    <m/>
    <m/>
    <m/>
    <m/>
    <m/>
    <m/>
    <m/>
    <m/>
    <m/>
    <m/>
    <m/>
    <m/>
    <m/>
    <m/>
    <n v="1970"/>
    <n v="1271"/>
    <n v="675"/>
    <x v="106"/>
    <n v="1732"/>
    <n v="901"/>
    <n v="4"/>
    <n v="53"/>
    <n v="1185"/>
    <n v="2638"/>
    <n v="409"/>
    <n v="186"/>
  </r>
  <r>
    <s v="34003015500"/>
    <s v="New Jersey"/>
    <x v="1"/>
    <x v="0"/>
    <n v="5938"/>
    <n v="2373"/>
    <n v="0"/>
    <n v="64"/>
    <n v="1.0778039744021557"/>
    <x v="0"/>
    <n v="0"/>
    <n v="0"/>
    <n v="0"/>
    <n v="1"/>
    <n v="0"/>
    <n v="9.6270321963659509"/>
    <n v="132269"/>
    <n v="0"/>
    <n v="1"/>
    <n v="0"/>
    <n v="1"/>
    <n v="0"/>
    <n v="0"/>
    <n v="0"/>
    <n v="1"/>
    <n v="210.97566927969501"/>
    <n v="4028.7753310661101"/>
    <n v="210.97566927969501"/>
    <n v="6.9801710410974902"/>
    <n v="542.522798178274"/>
    <n v="6.9801710410974902"/>
    <n v="4028.7753310661101"/>
    <n v="67.847344746818905"/>
    <n v="542.522798178274"/>
    <n v="9.1364566887550307"/>
    <n v="958.22337786585604"/>
    <n v="16.137140078576202"/>
    <n v="655.25864931007504"/>
    <n v="11.0350058826217"/>
    <n v="3083.3252296051901"/>
    <n v="51.925315419420606"/>
    <n v="439.968844012185"/>
    <n v="7.4093776357727403"/>
    <n v="300.98635604613099"/>
    <n v="5.0688170435522197"/>
    <n v="1.9435638990253199"/>
    <n v="3.27309514824069E-2"/>
    <n v="16.089782536029801"/>
    <n v="0.27096299319686501"/>
    <n v="186.46152346694899"/>
    <n v="3.14014017290248"/>
    <n v="392.74073357602498"/>
    <n v="6.6140238055915397"/>
    <n v="189.35294257005799"/>
    <n v="7.9794750345578604"/>
    <n v="75.153797391210901"/>
    <n v="3.1670373953312598"/>
    <n v="210.97566927969501"/>
    <n v="3.55297523205952"/>
    <n v="6.9801710410974902"/>
    <n v="0.117550876407839"/>
    <n v="42.585420466959498"/>
    <n v="0.71716774110743509"/>
    <n v="58.905171018093803"/>
    <n v="0.99200355368969095"/>
    <n v="179.27473190426801"/>
    <n v="3.01910966494221"/>
    <n v="6.6377885935362402"/>
    <n v="0.11178492073991701"/>
    <n v="22.0032046567649"/>
    <n v="0.37054908482258098"/>
    <n v="0"/>
    <n v="0"/>
    <n v="0"/>
    <n v="0"/>
    <n v="3.0599428634159298"/>
    <n v="5.1531540306768701E-2"/>
    <n v="8.9406055095605605"/>
    <n v="0.15056593987134601"/>
    <n v="0"/>
    <n v="0"/>
    <n v="3.82380193844438"/>
    <n v="0.16113788194034501"/>
    <m/>
    <m/>
    <m/>
    <m/>
    <m/>
    <m/>
    <m/>
    <m/>
    <m/>
    <m/>
    <m/>
    <m/>
    <m/>
    <m/>
    <m/>
    <m/>
    <m/>
    <m/>
    <m/>
    <m/>
    <m/>
    <m/>
    <m/>
    <m/>
    <m/>
    <m/>
    <m/>
    <m/>
    <m/>
    <m/>
    <m/>
    <m/>
    <m/>
    <m/>
    <m/>
    <m/>
    <m/>
    <m/>
    <m/>
    <m/>
    <m/>
    <m/>
    <m/>
    <m/>
    <m/>
    <m/>
    <m/>
    <m/>
    <m/>
    <m/>
    <m/>
    <m/>
    <n v="731"/>
    <n v="1355"/>
    <n v="1038"/>
    <x v="107"/>
    <n v="769"/>
    <n v="526"/>
    <n v="3"/>
    <n v="27"/>
    <n v="358"/>
    <n v="790"/>
    <n v="273"/>
    <n v="117"/>
  </r>
  <r>
    <s v="34003016000"/>
    <s v="New Jersey"/>
    <x v="1"/>
    <x v="0"/>
    <n v="5281"/>
    <n v="1824"/>
    <n v="0"/>
    <n v="43"/>
    <n v="0.81423972732437044"/>
    <x v="0"/>
    <n v="0"/>
    <n v="0"/>
    <n v="0"/>
    <n v="0"/>
    <n v="0"/>
    <n v="1.6616878267363699"/>
    <n v="162868"/>
    <n v="1"/>
    <n v="1"/>
    <n v="1"/>
    <n v="1"/>
    <n v="1"/>
    <n v="0"/>
    <n v="0"/>
    <n v="0"/>
    <n v="3600.7469420600701"/>
    <n v="5280.9335288293696"/>
    <n v="3600.7469420600701"/>
    <n v="279.378359577987"/>
    <n v="391.39651954769698"/>
    <n v="279.378359577987"/>
    <n v="5280.9335288293696"/>
    <n v="99.998741314701107"/>
    <n v="391.39651954769698"/>
    <n v="7.4114091942377698"/>
    <n v="1137.98422823024"/>
    <n v="21.548650411479599"/>
    <n v="1271.99099131053"/>
    <n v="24.086176695900999"/>
    <n v="2975.9583289554298"/>
    <n v="56.352174379008304"/>
    <n v="109.996621882543"/>
    <n v="2.0828748699591499"/>
    <n v="2033.9830905234001"/>
    <n v="38.515112488608302"/>
    <n v="0"/>
    <n v="0"/>
    <n v="4"/>
    <n v="7.5743230448778606E-2"/>
    <n v="156.99549336185899"/>
    <n v="2.9728364582817499"/>
    <n v="315.98648535382102"/>
    <n v="5.9834592947135095"/>
    <n v="43.554865221445198"/>
    <n v="2.3878763827546701"/>
    <n v="86.123513078129903"/>
    <n v="4.7216838310378195"/>
    <n v="3600.7469420600701"/>
    <n v="68.183051355047695"/>
    <n v="279.378359577987"/>
    <n v="5.2902548679793"/>
    <n v="780.14318289367498"/>
    <n v="14.772641221239798"/>
    <n v="918.27679338431005"/>
    <n v="17.388312694268297"/>
    <n v="2140.7543045213401"/>
    <n v="40.536911655393695"/>
    <n v="77.076038694009199"/>
    <n v="1.45949704021983"/>
    <n v="1287.14095686726"/>
    <n v="24.373053529014598"/>
    <n v="0"/>
    <n v="0"/>
    <n v="4"/>
    <n v="7.5743230448778606E-2"/>
    <n v="91.775648869474296"/>
    <n v="1.7378460304767001"/>
    <n v="200.190944861421"/>
    <n v="3.7907772175993402"/>
    <n v="42.9701115570019"/>
    <n v="2.35581751957247"/>
    <n v="59.006827826056202"/>
    <n v="3.2350234553758899"/>
    <m/>
    <m/>
    <m/>
    <m/>
    <m/>
    <m/>
    <m/>
    <m/>
    <m/>
    <m/>
    <m/>
    <m/>
    <m/>
    <m/>
    <m/>
    <m/>
    <m/>
    <m/>
    <m/>
    <m/>
    <m/>
    <m/>
    <m/>
    <m/>
    <m/>
    <m/>
    <m/>
    <m/>
    <m/>
    <m/>
    <m/>
    <m/>
    <m/>
    <m/>
    <m/>
    <m/>
    <m/>
    <m/>
    <m/>
    <m/>
    <m/>
    <m/>
    <m/>
    <m/>
    <m/>
    <m/>
    <m/>
    <m/>
    <m/>
    <m/>
    <m/>
    <m/>
    <n v="413"/>
    <n v="1138"/>
    <n v="1272"/>
    <x v="108"/>
    <n v="110"/>
    <n v="2034"/>
    <n v="0"/>
    <n v="4"/>
    <n v="157"/>
    <n v="316"/>
    <n v="43"/>
    <n v="84"/>
  </r>
  <r>
    <s v="34003017100"/>
    <s v="New Jersey"/>
    <x v="1"/>
    <x v="0"/>
    <n v="7049"/>
    <n v="2707"/>
    <n v="0"/>
    <n v="5"/>
    <n v="7.0932047098879278E-2"/>
    <x v="0"/>
    <n v="0"/>
    <n v="0"/>
    <n v="0"/>
    <n v="0"/>
    <n v="0"/>
    <n v="4.38546693159239"/>
    <n v="165000"/>
    <n v="0"/>
    <n v="1"/>
    <n v="0"/>
    <n v="1"/>
    <n v="0"/>
    <n v="0"/>
    <n v="0"/>
    <n v="0"/>
    <m/>
    <n v="1208.01042908154"/>
    <m/>
    <m/>
    <n v="63.076502299998999"/>
    <m/>
    <n v="1208.01042908154"/>
    <n v="17.1373305303098"/>
    <n v="63.076502299998999"/>
    <n v="0.89482908639521908"/>
    <n v="283.08637666109303"/>
    <n v="4.01597924047514"/>
    <n v="218.17547091031901"/>
    <n v="3.0951265556861798"/>
    <n v="1083.3975038978999"/>
    <n v="15.3695205546588"/>
    <n v="15.5547374708876"/>
    <n v="0.22066587417914102"/>
    <n v="77.230099981272403"/>
    <n v="1.0956178178645499"/>
    <n v="0"/>
    <n v="0"/>
    <n v="0"/>
    <n v="0"/>
    <n v="31.828077651560299"/>
    <n v="0.45152614060945195"/>
    <n v="67.346095872111604"/>
    <n v="0.95539928886525205"/>
    <n v="36.955563159603599"/>
    <n v="1.3651851924493399"/>
    <n v="35.693914138836597"/>
    <n v="1.3185782836659299"/>
    <m/>
    <m/>
    <m/>
    <m/>
    <m/>
    <m/>
    <m/>
    <m/>
    <m/>
    <m/>
    <m/>
    <m/>
    <m/>
    <m/>
    <m/>
    <m/>
    <m/>
    <m/>
    <m/>
    <m/>
    <m/>
    <m/>
    <m/>
    <m/>
    <m/>
    <m/>
    <m/>
    <m/>
    <m/>
    <m/>
    <m/>
    <m/>
    <m/>
    <m/>
    <m/>
    <m/>
    <m/>
    <m/>
    <m/>
    <m/>
    <m/>
    <m/>
    <m/>
    <m/>
    <m/>
    <m/>
    <m/>
    <m/>
    <m/>
    <m/>
    <m/>
    <m/>
    <m/>
    <m/>
    <m/>
    <m/>
    <m/>
    <m/>
    <m/>
    <m/>
    <m/>
    <m/>
    <m/>
    <m/>
    <m/>
    <m/>
    <m/>
    <m/>
    <m/>
    <m/>
    <m/>
    <m/>
    <m/>
    <m/>
    <m/>
    <m/>
    <m/>
    <m/>
    <n v="439"/>
    <n v="1578"/>
    <n v="1344"/>
    <x v="109"/>
    <n v="61"/>
    <n v="421"/>
    <n v="0"/>
    <n v="4"/>
    <n v="162"/>
    <n v="356"/>
    <n v="223"/>
    <n v="208"/>
  </r>
  <r>
    <s v="34003017200"/>
    <s v="New Jersey"/>
    <x v="1"/>
    <x v="0"/>
    <n v="6021"/>
    <n v="2455"/>
    <n v="0"/>
    <n v="6"/>
    <n v="9.9651220727453901E-2"/>
    <x v="0"/>
    <n v="0"/>
    <n v="0"/>
    <n v="0"/>
    <n v="1"/>
    <n v="0"/>
    <n v="4.9521026140607205"/>
    <n v="112841"/>
    <n v="0"/>
    <n v="1"/>
    <n v="0"/>
    <n v="1"/>
    <n v="0"/>
    <n v="0"/>
    <n v="0"/>
    <n v="1"/>
    <m/>
    <n v="1180.56146246195"/>
    <m/>
    <m/>
    <n v="239.332599010319"/>
    <m/>
    <n v="1180.56146246195"/>
    <n v="19.6073984796869"/>
    <n v="239.332599010319"/>
    <n v="3.97496427520875"/>
    <n v="165.92282575368901"/>
    <n v="2.7557353554839499"/>
    <n v="211.132058814168"/>
    <n v="3.5065945659220699"/>
    <n v="942.13880622386898"/>
    <n v="15.647547022485799"/>
    <n v="27.546616047620802"/>
    <n v="0.457508986009314"/>
    <n v="171.187960133888"/>
    <n v="2.8431815335307702"/>
    <n v="0"/>
    <n v="0"/>
    <n v="1.18328474089503"/>
    <n v="1.96526281497265E-2"/>
    <n v="38.504810132086298"/>
    <n v="0.63950855559020592"/>
    <n v="104.424022853374"/>
    <n v="1.7343302251017201"/>
    <n v="108.863052273169"/>
    <n v="4.43434021479304"/>
    <n v="29.2100238036364"/>
    <n v="1.18981767020922"/>
    <m/>
    <m/>
    <m/>
    <m/>
    <m/>
    <m/>
    <m/>
    <m/>
    <m/>
    <m/>
    <m/>
    <m/>
    <m/>
    <m/>
    <m/>
    <m/>
    <m/>
    <m/>
    <m/>
    <m/>
    <m/>
    <m/>
    <m/>
    <m/>
    <m/>
    <m/>
    <m/>
    <m/>
    <m/>
    <m/>
    <m/>
    <m/>
    <m/>
    <m/>
    <m/>
    <m/>
    <m/>
    <m/>
    <m/>
    <m/>
    <m/>
    <m/>
    <m/>
    <m/>
    <m/>
    <m/>
    <m/>
    <m/>
    <m/>
    <m/>
    <m/>
    <m/>
    <m/>
    <m/>
    <m/>
    <m/>
    <m/>
    <m/>
    <m/>
    <m/>
    <m/>
    <m/>
    <m/>
    <m/>
    <m/>
    <m/>
    <m/>
    <m/>
    <m/>
    <m/>
    <m/>
    <m/>
    <m/>
    <m/>
    <m/>
    <m/>
    <m/>
    <m/>
    <n v="935"/>
    <n v="1244"/>
    <n v="899"/>
    <x v="110"/>
    <n v="165"/>
    <n v="736"/>
    <n v="1"/>
    <n v="4"/>
    <n v="252"/>
    <n v="762"/>
    <n v="253"/>
    <n v="112"/>
  </r>
  <r>
    <s v="34003017300"/>
    <s v="New Jersey"/>
    <x v="1"/>
    <x v="0"/>
    <n v="6056"/>
    <n v="2076"/>
    <n v="0"/>
    <n v="6"/>
    <n v="9.9075297225891673E-2"/>
    <x v="0"/>
    <n v="0"/>
    <n v="0"/>
    <n v="0"/>
    <n v="0"/>
    <n v="0"/>
    <n v="3.6309127248501003"/>
    <n v="139344"/>
    <n v="0"/>
    <n v="1"/>
    <n v="0"/>
    <n v="1"/>
    <n v="0"/>
    <n v="0"/>
    <n v="0"/>
    <n v="0"/>
    <m/>
    <n v="1655.8204089850201"/>
    <m/>
    <m/>
    <n v="91.652540954179102"/>
    <m/>
    <n v="1655.8204089850201"/>
    <n v="27.3418165288147"/>
    <n v="91.652540954179102"/>
    <n v="1.5134171227572502"/>
    <n v="373.824058768339"/>
    <n v="6.1727882887770704"/>
    <n v="229.311211230233"/>
    <n v="3.7865127349774297"/>
    <n v="1389.45474452898"/>
    <n v="22.9434402993557"/>
    <n v="30.5888846646994"/>
    <n v="0.50510047332726904"/>
    <n v="148.939286351204"/>
    <n v="2.45936734397629"/>
    <n v="0"/>
    <n v="0"/>
    <n v="2"/>
    <n v="3.3025099075297201E-2"/>
    <n v="84.837503243237705"/>
    <n v="1.4008834749543901"/>
    <n v="177.52903003245601"/>
    <n v="2.93145690278164"/>
    <n v="8.9261400160903595"/>
    <n v="0.42996820886755094"/>
    <n v="9.2956834529759398"/>
    <n v="0.44776895245548803"/>
    <m/>
    <m/>
    <m/>
    <m/>
    <m/>
    <m/>
    <m/>
    <m/>
    <m/>
    <m/>
    <m/>
    <m/>
    <m/>
    <m/>
    <m/>
    <m/>
    <m/>
    <m/>
    <m/>
    <m/>
    <m/>
    <m/>
    <m/>
    <m/>
    <m/>
    <m/>
    <m/>
    <m/>
    <m/>
    <m/>
    <m/>
    <m/>
    <m/>
    <m/>
    <m/>
    <m/>
    <m/>
    <m/>
    <m/>
    <m/>
    <m/>
    <m/>
    <m/>
    <m/>
    <m/>
    <m/>
    <m/>
    <m/>
    <m/>
    <m/>
    <m/>
    <m/>
    <m/>
    <m/>
    <m/>
    <m/>
    <m/>
    <m/>
    <m/>
    <m/>
    <m/>
    <m/>
    <m/>
    <m/>
    <m/>
    <m/>
    <m/>
    <m/>
    <m/>
    <m/>
    <m/>
    <m/>
    <m/>
    <m/>
    <m/>
    <m/>
    <m/>
    <m/>
    <n v="481"/>
    <n v="1370"/>
    <n v="824"/>
    <x v="111"/>
    <n v="118"/>
    <n v="519"/>
    <n v="0"/>
    <n v="4"/>
    <n v="339"/>
    <n v="711"/>
    <n v="27"/>
    <n v="32"/>
  </r>
  <r>
    <s v="34003017400"/>
    <s v="New Jersey"/>
    <x v="1"/>
    <x v="0"/>
    <n v="5366"/>
    <n v="1876"/>
    <n v="0"/>
    <n v="152"/>
    <n v="2.8326500186358556"/>
    <x v="0"/>
    <n v="0"/>
    <n v="0"/>
    <n v="0"/>
    <n v="0"/>
    <n v="0"/>
    <n v="1.1474793077501899"/>
    <n v="135083"/>
    <n v="0"/>
    <n v="1"/>
    <n v="0"/>
    <n v="1"/>
    <n v="0"/>
    <n v="0"/>
    <n v="0"/>
    <n v="0"/>
    <n v="34.1549038887024"/>
    <n v="3245.7442378997798"/>
    <n v="34.1549038887024"/>
    <n v="2.9312044680118601"/>
    <n v="208.49402541911701"/>
    <n v="2.9312044680118601"/>
    <n v="3245.7442378997798"/>
    <n v="60.487220236671305"/>
    <n v="208.49402541911701"/>
    <n v="3.8854645065060902"/>
    <n v="648.87316229473799"/>
    <n v="12.092306416226901"/>
    <n v="700.69069010391797"/>
    <n v="13.057970370926499"/>
    <n v="2830.53313419595"/>
    <n v="52.749406153484003"/>
    <n v="47.895525842439397"/>
    <n v="0.89257409322473691"/>
    <n v="262.44136168249003"/>
    <n v="4.8908192635573906"/>
    <n v="0"/>
    <n v="0"/>
    <n v="0.294016063213348"/>
    <n v="5.4792408351350798E-3"/>
    <n v="104.580184431747"/>
    <n v="1.9489411932863701"/>
    <n v="259.63552847458101"/>
    <n v="4.8385301616582295"/>
    <n v="33.581384812539902"/>
    <n v="1.7900524953379502"/>
    <n v="65.862549797282597"/>
    <n v="3.5107968975097297"/>
    <n v="34.1549038887024"/>
    <n v="0.63650584958446499"/>
    <n v="2.9312044680118601"/>
    <n v="5.4625502571968999E-2"/>
    <n v="4.9812494516372698"/>
    <n v="9.2829844421119398E-2"/>
    <n v="5.1591976881027204"/>
    <n v="9.6146062022040998E-2"/>
    <n v="29.853516578674299"/>
    <n v="0.55634581771662894"/>
    <n v="4.48233485221863E-2"/>
    <n v="8.3532144096508203E-4"/>
    <n v="4.2565637975931203"/>
    <n v="7.9324707372216099E-2"/>
    <n v="0"/>
    <n v="0"/>
    <n v="0"/>
    <n v="0"/>
    <n v="0"/>
    <n v="0"/>
    <n v="3.9547409489750902"/>
    <n v="7.3699980413251695E-2"/>
    <n v="0.40045343153178697"/>
    <n v="2.1346131744764799E-2"/>
    <n v="0.81017356365919102"/>
    <n v="4.3186224075649801E-2"/>
    <m/>
    <m/>
    <m/>
    <m/>
    <m/>
    <m/>
    <m/>
    <m/>
    <m/>
    <m/>
    <m/>
    <m/>
    <m/>
    <m/>
    <m/>
    <m/>
    <m/>
    <m/>
    <m/>
    <m/>
    <m/>
    <m/>
    <m/>
    <m/>
    <m/>
    <m/>
    <m/>
    <m/>
    <m/>
    <m/>
    <m/>
    <m/>
    <m/>
    <m/>
    <m/>
    <m/>
    <m/>
    <m/>
    <m/>
    <m/>
    <m/>
    <m/>
    <m/>
    <m/>
    <m/>
    <m/>
    <m/>
    <m/>
    <m/>
    <m/>
    <m/>
    <m/>
    <n v="315"/>
    <n v="1158"/>
    <n v="1012"/>
    <x v="112"/>
    <n v="70"/>
    <n v="425"/>
    <n v="0"/>
    <n v="1"/>
    <n v="167"/>
    <n v="443"/>
    <n v="85"/>
    <n v="108"/>
  </r>
  <r>
    <s v="34003017500"/>
    <s v="New Jersey"/>
    <x v="1"/>
    <x v="0"/>
    <n v="7965"/>
    <n v="2816"/>
    <n v="0"/>
    <n v="18"/>
    <n v="0.22598870056497175"/>
    <x v="0"/>
    <n v="0"/>
    <n v="0"/>
    <n v="0"/>
    <n v="0"/>
    <n v="0"/>
    <n v="3.02416954399333"/>
    <n v="115688"/>
    <n v="0"/>
    <n v="1"/>
    <n v="0"/>
    <n v="1"/>
    <n v="0"/>
    <n v="0"/>
    <n v="0"/>
    <n v="0"/>
    <m/>
    <n v="3772.4789566160498"/>
    <m/>
    <m/>
    <n v="811.28531224148901"/>
    <m/>
    <n v="3772.4789566160498"/>
    <n v="47.363200961908902"/>
    <n v="811.28531224148901"/>
    <n v="10.1856285278279"/>
    <n v="871.51984897385398"/>
    <n v="10.941868788121202"/>
    <n v="553.77746805216202"/>
    <n v="6.9526361337371192"/>
    <n v="3037.5168066681699"/>
    <n v="38.135804226844499"/>
    <n v="52.056448108516598"/>
    <n v="0.65356494800397502"/>
    <n v="458.07638540491502"/>
    <n v="5.7511159498419904"/>
    <n v="0"/>
    <n v="0"/>
    <n v="1.0684582367539399"/>
    <n v="1.3414416029553601E-2"/>
    <n v="223.76088115666099"/>
    <n v="2.8093017094370398"/>
    <n v="522.94425096546695"/>
    <n v="6.5655273190893606"/>
    <n v="81.376052312552901"/>
    <n v="2.88977458496282"/>
    <n v="26.5905064732856"/>
    <n v="0.94426514464792599"/>
    <m/>
    <m/>
    <m/>
    <m/>
    <m/>
    <m/>
    <m/>
    <m/>
    <m/>
    <m/>
    <m/>
    <m/>
    <m/>
    <m/>
    <m/>
    <m/>
    <m/>
    <m/>
    <m/>
    <m/>
    <m/>
    <m/>
    <m/>
    <m/>
    <m/>
    <m/>
    <m/>
    <m/>
    <m/>
    <m/>
    <m/>
    <m/>
    <m/>
    <m/>
    <m/>
    <m/>
    <m/>
    <m/>
    <m/>
    <m/>
    <m/>
    <m/>
    <m/>
    <m/>
    <m/>
    <m/>
    <m/>
    <m/>
    <m/>
    <m/>
    <m/>
    <m/>
    <m/>
    <m/>
    <m/>
    <m/>
    <m/>
    <m/>
    <m/>
    <m/>
    <m/>
    <m/>
    <m/>
    <m/>
    <m/>
    <m/>
    <m/>
    <m/>
    <m/>
    <m/>
    <m/>
    <m/>
    <m/>
    <m/>
    <m/>
    <m/>
    <m/>
    <m/>
    <n v="1537"/>
    <n v="1802"/>
    <n v="1226"/>
    <x v="113"/>
    <n v="153"/>
    <n v="1053"/>
    <n v="0"/>
    <n v="7"/>
    <n v="415"/>
    <n v="1024"/>
    <n v="128"/>
    <n v="53"/>
  </r>
  <r>
    <s v="34003018100"/>
    <s v="New Jersey"/>
    <x v="1"/>
    <x v="0"/>
    <n v="7284"/>
    <n v="2518"/>
    <n v="0"/>
    <n v="5"/>
    <n v="6.8643602416254806E-2"/>
    <x v="0"/>
    <n v="0"/>
    <n v="0"/>
    <n v="0"/>
    <n v="0"/>
    <n v="1"/>
    <n v="14.1567887931034"/>
    <n v="65625"/>
    <n v="0"/>
    <n v="0"/>
    <n v="0"/>
    <n v="0"/>
    <n v="0"/>
    <n v="0"/>
    <n v="0"/>
    <n v="0"/>
    <m/>
    <m/>
    <m/>
    <m/>
    <m/>
    <m/>
    <m/>
    <m/>
    <m/>
    <m/>
    <m/>
    <m/>
    <m/>
    <m/>
    <m/>
    <m/>
    <m/>
    <m/>
    <m/>
    <m/>
    <m/>
    <m/>
    <m/>
    <m/>
    <m/>
    <m/>
    <m/>
    <m/>
    <m/>
    <m/>
    <m/>
    <m/>
    <m/>
    <m/>
    <m/>
    <m/>
    <m/>
    <m/>
    <m/>
    <m/>
    <m/>
    <m/>
    <m/>
    <m/>
    <m/>
    <m/>
    <m/>
    <m/>
    <m/>
    <m/>
    <m/>
    <m/>
    <m/>
    <m/>
    <m/>
    <m/>
    <m/>
    <m/>
    <m/>
    <m/>
    <m/>
    <m/>
    <m/>
    <m/>
    <m/>
    <m/>
    <m/>
    <m/>
    <m/>
    <m/>
    <m/>
    <m/>
    <m/>
    <m/>
    <m/>
    <m/>
    <m/>
    <m/>
    <m/>
    <m/>
    <m/>
    <m/>
    <m/>
    <m/>
    <m/>
    <m/>
    <m/>
    <m/>
    <m/>
    <m/>
    <m/>
    <m/>
    <m/>
    <m/>
    <m/>
    <m/>
    <m/>
    <m/>
    <m/>
    <m/>
    <m/>
    <m/>
    <m/>
    <m/>
    <m/>
    <m/>
    <m/>
    <m/>
    <m/>
    <m/>
    <n v="2053"/>
    <n v="1355"/>
    <n v="892"/>
    <x v="114"/>
    <n v="200"/>
    <n v="174"/>
    <n v="0"/>
    <n v="48"/>
    <n v="2147"/>
    <n v="4395"/>
    <n v="904"/>
    <n v="408"/>
  </r>
  <r>
    <s v="34003018200"/>
    <s v="New Jersey"/>
    <x v="1"/>
    <x v="0"/>
    <n v="6551"/>
    <n v="2335"/>
    <n v="0"/>
    <n v="0"/>
    <n v="0"/>
    <x v="0"/>
    <n v="0"/>
    <n v="0"/>
    <n v="0"/>
    <n v="0"/>
    <n v="1"/>
    <n v="11.616014026884899"/>
    <n v="61313"/>
    <n v="0"/>
    <n v="0"/>
    <n v="0"/>
    <n v="0"/>
    <n v="0"/>
    <n v="0"/>
    <n v="0"/>
    <n v="0"/>
    <m/>
    <m/>
    <m/>
    <m/>
    <m/>
    <m/>
    <m/>
    <m/>
    <m/>
    <m/>
    <m/>
    <m/>
    <m/>
    <m/>
    <m/>
    <m/>
    <m/>
    <m/>
    <m/>
    <m/>
    <m/>
    <m/>
    <m/>
    <m/>
    <m/>
    <m/>
    <m/>
    <m/>
    <m/>
    <m/>
    <m/>
    <m/>
    <m/>
    <m/>
    <m/>
    <m/>
    <m/>
    <m/>
    <m/>
    <m/>
    <m/>
    <m/>
    <m/>
    <m/>
    <m/>
    <m/>
    <m/>
    <m/>
    <m/>
    <m/>
    <m/>
    <m/>
    <m/>
    <m/>
    <m/>
    <m/>
    <m/>
    <m/>
    <m/>
    <m/>
    <m/>
    <m/>
    <m/>
    <m/>
    <m/>
    <m/>
    <m/>
    <m/>
    <m/>
    <m/>
    <m/>
    <m/>
    <m/>
    <m/>
    <m/>
    <m/>
    <m/>
    <m/>
    <m/>
    <m/>
    <m/>
    <m/>
    <m/>
    <m/>
    <m/>
    <m/>
    <m/>
    <m/>
    <m/>
    <m/>
    <m/>
    <m/>
    <m/>
    <m/>
    <m/>
    <m/>
    <m/>
    <m/>
    <m/>
    <m/>
    <m/>
    <m/>
    <m/>
    <m/>
    <m/>
    <m/>
    <m/>
    <m/>
    <m/>
    <m/>
    <n v="2400"/>
    <n v="1352"/>
    <n v="774"/>
    <x v="115"/>
    <n v="207"/>
    <n v="466"/>
    <n v="4"/>
    <n v="44"/>
    <n v="1359"/>
    <n v="3163"/>
    <n v="379"/>
    <n v="243"/>
  </r>
  <r>
    <s v="34003019102"/>
    <s v="New Jersey"/>
    <x v="1"/>
    <x v="0"/>
    <n v="2859"/>
    <n v="1382"/>
    <n v="0"/>
    <n v="0"/>
    <n v="0"/>
    <x v="0"/>
    <n v="0"/>
    <n v="0"/>
    <n v="0"/>
    <n v="0"/>
    <n v="0"/>
    <n v="11.2076715612826"/>
    <n v="94107"/>
    <n v="0"/>
    <n v="1"/>
    <n v="0"/>
    <n v="1"/>
    <n v="0"/>
    <n v="0"/>
    <n v="0"/>
    <n v="0"/>
    <m/>
    <n v="1282.23716163635"/>
    <m/>
    <m/>
    <n v="211.97536921501199"/>
    <m/>
    <n v="1282.23716163635"/>
    <n v="44.8491487106104"/>
    <n v="211.97536921501199"/>
    <n v="7.4143186154253806"/>
    <n v="255.34794008731799"/>
    <n v="8.9313725109240405"/>
    <n v="143.726357161999"/>
    <n v="5.0271548500174497"/>
    <n v="421.48898744583101"/>
    <n v="14.7425319148594"/>
    <n v="61.0310030207038"/>
    <n v="2.1346975523156302"/>
    <n v="712.89481389522598"/>
    <n v="24.935110664401002"/>
    <n v="2"/>
    <n v="6.9954529555788694E-2"/>
    <n v="2.2156363129615801"/>
    <n v="7.7496897969974804E-2"/>
    <n v="82.606723845005007"/>
    <n v="2.8893572523611399"/>
    <n v="148.61319386959099"/>
    <n v="5.1980830314652202"/>
    <n v="44.5173735022545"/>
    <n v="3.2212281839547399"/>
    <n v="5.6100712232291698"/>
    <n v="0.405938583446394"/>
    <m/>
    <m/>
    <m/>
    <m/>
    <m/>
    <m/>
    <m/>
    <m/>
    <m/>
    <m/>
    <m/>
    <m/>
    <m/>
    <m/>
    <m/>
    <m/>
    <m/>
    <m/>
    <m/>
    <m/>
    <m/>
    <m/>
    <m/>
    <m/>
    <m/>
    <m/>
    <m/>
    <m/>
    <m/>
    <m/>
    <m/>
    <m/>
    <m/>
    <m/>
    <m/>
    <m/>
    <m/>
    <m/>
    <m/>
    <m/>
    <m/>
    <m/>
    <m/>
    <m/>
    <m/>
    <m/>
    <m/>
    <m/>
    <m/>
    <m/>
    <m/>
    <m/>
    <m/>
    <m/>
    <m/>
    <m/>
    <m/>
    <m/>
    <m/>
    <m/>
    <m/>
    <m/>
    <m/>
    <m/>
    <m/>
    <m/>
    <m/>
    <m/>
    <m/>
    <m/>
    <m/>
    <m/>
    <m/>
    <m/>
    <m/>
    <m/>
    <m/>
    <m/>
    <n v="738"/>
    <n v="463"/>
    <n v="486"/>
    <x v="116"/>
    <n v="114"/>
    <n v="1164"/>
    <n v="2"/>
    <n v="6"/>
    <n v="176"/>
    <n v="364"/>
    <n v="133"/>
    <n v="15"/>
  </r>
  <r>
    <s v="34003019103"/>
    <s v="New Jersey"/>
    <x v="1"/>
    <x v="0"/>
    <n v="3662"/>
    <n v="1811"/>
    <n v="0"/>
    <n v="0"/>
    <n v="0"/>
    <x v="0"/>
    <n v="0"/>
    <n v="0"/>
    <n v="0"/>
    <n v="0"/>
    <n v="0"/>
    <n v="6.7580340264650305"/>
    <n v="94250"/>
    <n v="0"/>
    <n v="0"/>
    <n v="0"/>
    <n v="0"/>
    <n v="0"/>
    <n v="0"/>
    <n v="0"/>
    <n v="0"/>
    <m/>
    <n v="368.22758981585503"/>
    <m/>
    <m/>
    <n v="78.262237571179895"/>
    <m/>
    <n v="368.22758981585503"/>
    <n v="10.055368372907001"/>
    <n v="78.262237571179895"/>
    <n v="2.1371446633309601"/>
    <n v="96.907805617898703"/>
    <n v="2.6463081818104501"/>
    <n v="40.379836957901702"/>
    <n v="1.10267168099131"/>
    <n v="125.103122040629"/>
    <n v="3.4162512845611497"/>
    <n v="11.3945004101843"/>
    <n v="0.31115511770028004"/>
    <n v="215.913511484861"/>
    <n v="5.8960543824375007"/>
    <n v="0"/>
    <n v="0"/>
    <n v="0"/>
    <n v="0"/>
    <n v="15.8164538182318"/>
    <n v="0.43190753190147002"/>
    <n v="16.568471230566502"/>
    <n v="0.452443234040593"/>
    <n v="4.8086346576455998"/>
    <n v="0.26552372488379899"/>
    <n v="2.8362875110469798"/>
    <n v="0.15661444014616099"/>
    <m/>
    <m/>
    <m/>
    <m/>
    <m/>
    <m/>
    <m/>
    <m/>
    <m/>
    <m/>
    <m/>
    <m/>
    <m/>
    <m/>
    <m/>
    <m/>
    <m/>
    <m/>
    <m/>
    <m/>
    <m/>
    <m/>
    <m/>
    <m/>
    <m/>
    <m/>
    <m/>
    <m/>
    <m/>
    <m/>
    <m/>
    <m/>
    <m/>
    <m/>
    <m/>
    <m/>
    <m/>
    <m/>
    <m/>
    <m/>
    <m/>
    <m/>
    <m/>
    <m/>
    <m/>
    <m/>
    <m/>
    <m/>
    <m/>
    <m/>
    <m/>
    <m/>
    <m/>
    <m/>
    <m/>
    <m/>
    <m/>
    <m/>
    <m/>
    <m/>
    <m/>
    <m/>
    <m/>
    <m/>
    <m/>
    <m/>
    <m/>
    <m/>
    <m/>
    <m/>
    <m/>
    <m/>
    <m/>
    <m/>
    <m/>
    <m/>
    <m/>
    <m/>
    <n v="992"/>
    <n v="678"/>
    <n v="498"/>
    <x v="117"/>
    <n v="194"/>
    <n v="1699"/>
    <n v="1"/>
    <n v="5"/>
    <n v="241"/>
    <n v="417"/>
    <n v="293"/>
    <n v="58"/>
  </r>
  <r>
    <s v="34003019104"/>
    <s v="New Jersey"/>
    <x v="1"/>
    <x v="0"/>
    <n v="3935"/>
    <n v="1673"/>
    <n v="0"/>
    <n v="3"/>
    <n v="7.6238881829733166E-2"/>
    <x v="0"/>
    <n v="0"/>
    <n v="0"/>
    <n v="0"/>
    <n v="0"/>
    <n v="0"/>
    <n v="14.2207628188937"/>
    <n v="102724"/>
    <n v="0"/>
    <n v="0"/>
    <n v="0"/>
    <n v="0"/>
    <n v="0"/>
    <n v="0"/>
    <n v="0"/>
    <n v="0"/>
    <m/>
    <n v="182.17195098102101"/>
    <m/>
    <m/>
    <n v="64.192245550453706"/>
    <m/>
    <n v="182.17195098102101"/>
    <n v="4.6295286145113304"/>
    <n v="64.192245550453706"/>
    <n v="1.6313150076354199"/>
    <n v="54.9467255435884"/>
    <n v="1.39635897188281"/>
    <n v="11.968188475817399"/>
    <n v="0.30414710230794001"/>
    <n v="56.9734563007951"/>
    <n v="1.4478642007825899"/>
    <n v="8.4860505503602308"/>
    <n v="0.21565566837001898"/>
    <n v="95.404038056731196"/>
    <n v="2.42449906116217"/>
    <n v="0"/>
    <n v="0"/>
    <n v="0"/>
    <n v="0"/>
    <n v="21.308407153934201"/>
    <n v="0.54150971166287798"/>
    <n v="24.163765713572499"/>
    <n v="0.61407282626613702"/>
    <n v="1.41027785069309"/>
    <n v="8.4296344930848296E-2"/>
    <n v="1.2966025834903101"/>
    <n v="7.7501648744190799E-2"/>
    <m/>
    <m/>
    <m/>
    <m/>
    <m/>
    <m/>
    <m/>
    <m/>
    <m/>
    <m/>
    <m/>
    <m/>
    <m/>
    <m/>
    <m/>
    <m/>
    <m/>
    <m/>
    <m/>
    <m/>
    <m/>
    <m/>
    <m/>
    <m/>
    <m/>
    <m/>
    <m/>
    <m/>
    <m/>
    <m/>
    <m/>
    <m/>
    <m/>
    <m/>
    <m/>
    <m/>
    <m/>
    <m/>
    <m/>
    <m/>
    <m/>
    <m/>
    <m/>
    <m/>
    <m/>
    <m/>
    <m/>
    <m/>
    <m/>
    <m/>
    <m/>
    <m/>
    <m/>
    <m/>
    <m/>
    <m/>
    <m/>
    <m/>
    <m/>
    <m/>
    <m/>
    <m/>
    <m/>
    <m/>
    <m/>
    <m/>
    <m/>
    <m/>
    <m/>
    <m/>
    <m/>
    <m/>
    <m/>
    <m/>
    <m/>
    <m/>
    <m/>
    <m/>
    <n v="1112"/>
    <n v="752"/>
    <n v="634"/>
    <x v="118"/>
    <n v="120"/>
    <n v="1846"/>
    <n v="0"/>
    <n v="5"/>
    <n v="273"/>
    <n v="540"/>
    <n v="222"/>
    <n v="38"/>
  </r>
  <r>
    <s v="34003019202"/>
    <s v="New Jersey"/>
    <x v="1"/>
    <x v="0"/>
    <n v="1483"/>
    <n v="661"/>
    <n v="0"/>
    <n v="0"/>
    <n v="0"/>
    <x v="0"/>
    <n v="0"/>
    <n v="0"/>
    <n v="0"/>
    <n v="0"/>
    <n v="0"/>
    <n v="18.5518220539517"/>
    <n v="93721"/>
    <n v="0"/>
    <n v="0"/>
    <n v="0"/>
    <n v="0"/>
    <n v="0"/>
    <n v="0"/>
    <n v="0"/>
    <n v="0"/>
    <m/>
    <n v="7.3828801512718201E-2"/>
    <m/>
    <m/>
    <n v="2.0020777359604801E-2"/>
    <m/>
    <n v="7.3828801512718201E-2"/>
    <n v="4.9783413022736504E-3"/>
    <n v="2.0020777359604801E-2"/>
    <n v="1.35001870260316E-3"/>
    <n v="1.7450444400310499E-2"/>
    <n v="1.17669888066827E-3"/>
    <n v="8.5014989599585498E-3"/>
    <n v="5.7326358462296393E-4"/>
    <n v="3.5348337143659599E-2"/>
    <n v="2.3835695983587001E-3"/>
    <n v="1.02912876754999E-2"/>
    <n v="6.9395061871206404E-4"/>
    <n v="2.1030023694038402E-2"/>
    <n v="1.41807307444628E-3"/>
    <n v="0"/>
    <n v="0"/>
    <n v="0"/>
    <n v="0"/>
    <n v="7.1591567248106003E-3"/>
    <n v="4.8274826195621E-4"/>
    <n v="2.0582575350999801E-2"/>
    <n v="1.3879012374241298E-3"/>
    <n v="4.3990602716803603E-3"/>
    <n v="6.6551592612410795E-4"/>
    <n v="2.8153986204415599E-3"/>
    <n v="4.2593019976422901E-4"/>
    <m/>
    <m/>
    <m/>
    <m/>
    <m/>
    <m/>
    <m/>
    <m/>
    <m/>
    <m/>
    <m/>
    <m/>
    <m/>
    <m/>
    <m/>
    <m/>
    <m/>
    <m/>
    <m/>
    <m/>
    <m/>
    <m/>
    <m/>
    <m/>
    <m/>
    <m/>
    <m/>
    <m/>
    <m/>
    <m/>
    <m/>
    <m/>
    <m/>
    <m/>
    <m/>
    <m/>
    <m/>
    <m/>
    <m/>
    <m/>
    <m/>
    <m/>
    <m/>
    <m/>
    <m/>
    <m/>
    <m/>
    <m/>
    <m/>
    <m/>
    <m/>
    <m/>
    <m/>
    <m/>
    <m/>
    <m/>
    <m/>
    <m/>
    <m/>
    <m/>
    <m/>
    <m/>
    <m/>
    <m/>
    <m/>
    <m/>
    <m/>
    <m/>
    <m/>
    <m/>
    <m/>
    <m/>
    <m/>
    <m/>
    <m/>
    <m/>
    <m/>
    <m/>
    <n v="573"/>
    <n v="303"/>
    <n v="205"/>
    <x v="119"/>
    <n v="77"/>
    <n v="650"/>
    <n v="0"/>
    <n v="0"/>
    <n v="122"/>
    <n v="229"/>
    <n v="125"/>
    <n v="80"/>
  </r>
  <r>
    <s v="34003019203"/>
    <s v="New Jersey"/>
    <x v="1"/>
    <x v="0"/>
    <n v="2862"/>
    <n v="1616"/>
    <n v="0"/>
    <n v="0"/>
    <n v="0"/>
    <x v="0"/>
    <n v="0"/>
    <n v="0"/>
    <n v="0"/>
    <n v="0"/>
    <n v="0"/>
    <n v="16.0720240080027"/>
    <n v="91354"/>
    <n v="0"/>
    <n v="0"/>
    <n v="0"/>
    <n v="0"/>
    <n v="0"/>
    <n v="0"/>
    <n v="0"/>
    <n v="0"/>
    <m/>
    <m/>
    <m/>
    <m/>
    <m/>
    <m/>
    <m/>
    <m/>
    <m/>
    <m/>
    <m/>
    <m/>
    <m/>
    <m/>
    <m/>
    <m/>
    <m/>
    <m/>
    <m/>
    <m/>
    <m/>
    <m/>
    <m/>
    <m/>
    <m/>
    <m/>
    <m/>
    <m/>
    <m/>
    <m/>
    <m/>
    <m/>
    <m/>
    <m/>
    <m/>
    <m/>
    <m/>
    <m/>
    <m/>
    <m/>
    <m/>
    <m/>
    <m/>
    <m/>
    <m/>
    <m/>
    <m/>
    <m/>
    <m/>
    <m/>
    <m/>
    <m/>
    <m/>
    <m/>
    <m/>
    <m/>
    <m/>
    <m/>
    <m/>
    <m/>
    <m/>
    <m/>
    <m/>
    <m/>
    <m/>
    <m/>
    <m/>
    <m/>
    <m/>
    <m/>
    <m/>
    <m/>
    <m/>
    <m/>
    <m/>
    <m/>
    <m/>
    <m/>
    <m/>
    <m/>
    <m/>
    <m/>
    <m/>
    <m/>
    <m/>
    <m/>
    <m/>
    <m/>
    <m/>
    <m/>
    <m/>
    <m/>
    <m/>
    <m/>
    <m/>
    <m/>
    <m/>
    <m/>
    <m/>
    <m/>
    <m/>
    <m/>
    <m/>
    <m/>
    <m/>
    <m/>
    <m/>
    <m/>
    <m/>
    <m/>
    <n v="767"/>
    <n v="345"/>
    <n v="1087"/>
    <x v="120"/>
    <n v="60"/>
    <n v="785"/>
    <n v="0"/>
    <n v="4"/>
    <n v="126"/>
    <n v="298"/>
    <n v="272"/>
    <n v="97"/>
  </r>
  <r>
    <s v="34003019204"/>
    <s v="New Jersey"/>
    <x v="1"/>
    <x v="0"/>
    <n v="3697"/>
    <n v="1718"/>
    <n v="0"/>
    <n v="4"/>
    <n v="0.10819583446037327"/>
    <x v="0"/>
    <n v="0"/>
    <n v="0"/>
    <n v="0"/>
    <n v="0"/>
    <n v="0"/>
    <n v="16.5730337078652"/>
    <n v="95331"/>
    <n v="0"/>
    <n v="0"/>
    <n v="0"/>
    <n v="0"/>
    <n v="0"/>
    <n v="0"/>
    <n v="0"/>
    <n v="0"/>
    <m/>
    <m/>
    <m/>
    <m/>
    <m/>
    <m/>
    <m/>
    <m/>
    <m/>
    <m/>
    <m/>
    <m/>
    <m/>
    <m/>
    <m/>
    <m/>
    <m/>
    <m/>
    <m/>
    <m/>
    <m/>
    <m/>
    <m/>
    <m/>
    <m/>
    <m/>
    <m/>
    <m/>
    <m/>
    <m/>
    <m/>
    <m/>
    <m/>
    <m/>
    <m/>
    <m/>
    <m/>
    <m/>
    <m/>
    <m/>
    <m/>
    <m/>
    <m/>
    <m/>
    <m/>
    <m/>
    <m/>
    <m/>
    <m/>
    <m/>
    <m/>
    <m/>
    <m/>
    <m/>
    <m/>
    <m/>
    <m/>
    <m/>
    <m/>
    <m/>
    <m/>
    <m/>
    <m/>
    <m/>
    <m/>
    <m/>
    <m/>
    <m/>
    <m/>
    <m/>
    <m/>
    <m/>
    <m/>
    <m/>
    <m/>
    <m/>
    <m/>
    <m/>
    <m/>
    <m/>
    <m/>
    <m/>
    <m/>
    <m/>
    <m/>
    <m/>
    <m/>
    <m/>
    <m/>
    <m/>
    <m/>
    <m/>
    <m/>
    <m/>
    <m/>
    <m/>
    <m/>
    <m/>
    <m/>
    <m/>
    <m/>
    <m/>
    <m/>
    <m/>
    <m/>
    <m/>
    <m/>
    <m/>
    <m/>
    <m/>
    <n v="1112"/>
    <n v="627"/>
    <n v="911"/>
    <x v="121"/>
    <n v="62"/>
    <n v="1477"/>
    <n v="1"/>
    <n v="12"/>
    <n v="175"/>
    <n v="412"/>
    <n v="326"/>
    <n v="282"/>
  </r>
  <r>
    <s v="34003019303"/>
    <s v="New Jersey"/>
    <x v="1"/>
    <x v="0"/>
    <n v="5516"/>
    <n v="2286"/>
    <n v="0"/>
    <n v="0"/>
    <n v="0"/>
    <x v="0"/>
    <n v="0"/>
    <n v="0"/>
    <n v="0"/>
    <n v="0"/>
    <n v="0"/>
    <n v="12.8632938643703"/>
    <n v="79315"/>
    <n v="0"/>
    <n v="0"/>
    <n v="0"/>
    <n v="0"/>
    <n v="0"/>
    <n v="0"/>
    <n v="0"/>
    <n v="0"/>
    <m/>
    <m/>
    <m/>
    <m/>
    <m/>
    <m/>
    <m/>
    <m/>
    <m/>
    <m/>
    <m/>
    <m/>
    <m/>
    <m/>
    <m/>
    <m/>
    <m/>
    <m/>
    <m/>
    <m/>
    <m/>
    <m/>
    <m/>
    <m/>
    <m/>
    <m/>
    <m/>
    <m/>
    <m/>
    <m/>
    <m/>
    <m/>
    <m/>
    <m/>
    <m/>
    <m/>
    <m/>
    <m/>
    <m/>
    <m/>
    <m/>
    <m/>
    <m/>
    <m/>
    <m/>
    <m/>
    <m/>
    <m/>
    <m/>
    <m/>
    <m/>
    <m/>
    <m/>
    <m/>
    <m/>
    <m/>
    <m/>
    <m/>
    <m/>
    <m/>
    <m/>
    <m/>
    <m/>
    <m/>
    <m/>
    <m/>
    <m/>
    <m/>
    <m/>
    <m/>
    <m/>
    <m/>
    <m/>
    <m/>
    <m/>
    <m/>
    <m/>
    <m/>
    <m/>
    <m/>
    <m/>
    <m/>
    <m/>
    <m/>
    <m/>
    <m/>
    <m/>
    <m/>
    <m/>
    <m/>
    <m/>
    <m/>
    <m/>
    <m/>
    <m/>
    <m/>
    <m/>
    <m/>
    <m/>
    <m/>
    <m/>
    <m/>
    <m/>
    <m/>
    <m/>
    <m/>
    <m/>
    <m/>
    <m/>
    <m/>
    <n v="1506"/>
    <n v="1156"/>
    <n v="757"/>
    <x v="122"/>
    <n v="135"/>
    <n v="2642"/>
    <n v="1"/>
    <n v="6"/>
    <n v="304"/>
    <n v="612"/>
    <n v="314"/>
    <n v="49"/>
  </r>
  <r>
    <s v="34003019304"/>
    <s v="New Jersey"/>
    <x v="1"/>
    <x v="0"/>
    <n v="2537"/>
    <n v="865"/>
    <n v="0"/>
    <n v="0"/>
    <n v="0"/>
    <x v="0"/>
    <n v="0"/>
    <n v="0"/>
    <n v="0"/>
    <n v="0"/>
    <n v="0"/>
    <n v="9.5788296682817702"/>
    <n v="115337"/>
    <n v="0"/>
    <n v="0"/>
    <n v="0"/>
    <n v="0"/>
    <n v="0"/>
    <n v="0"/>
    <n v="0"/>
    <n v="0"/>
    <m/>
    <n v="1.85111320018768"/>
    <m/>
    <m/>
    <n v="0.39227691292762801"/>
    <m/>
    <n v="1.85111320018768"/>
    <n v="7.2964651170188494E-2"/>
    <n v="0.39227691292762801"/>
    <n v="1.54622354327011E-2"/>
    <n v="0.31374800205230702"/>
    <n v="1.2366890108486699E-2"/>
    <n v="0.40787240862846402"/>
    <n v="1.6076957375974102E-2"/>
    <n v="1.0981180667877199"/>
    <n v="4.3284117729117798E-2"/>
    <n v="0"/>
    <n v="0"/>
    <n v="0.40787240862846402"/>
    <n v="1.6076957375974102E-2"/>
    <n v="0"/>
    <n v="0"/>
    <n v="0"/>
    <n v="0"/>
    <n v="0.34512281417846702"/>
    <n v="1.36035795892182E-2"/>
    <n v="0.53337162733078003"/>
    <n v="2.1023714124193099E-2"/>
    <n v="3.3150732517242397E-2"/>
    <n v="3.8324546262708003E-3"/>
    <n v="2.8669470921158801E-2"/>
    <n v="3.3143897018680698E-3"/>
    <m/>
    <m/>
    <m/>
    <m/>
    <m/>
    <m/>
    <m/>
    <m/>
    <m/>
    <m/>
    <m/>
    <m/>
    <m/>
    <m/>
    <m/>
    <m/>
    <m/>
    <m/>
    <m/>
    <m/>
    <m/>
    <m/>
    <m/>
    <m/>
    <m/>
    <m/>
    <m/>
    <m/>
    <m/>
    <m/>
    <m/>
    <m/>
    <m/>
    <m/>
    <m/>
    <m/>
    <m/>
    <m/>
    <m/>
    <m/>
    <m/>
    <m/>
    <m/>
    <m/>
    <m/>
    <m/>
    <m/>
    <m/>
    <m/>
    <m/>
    <m/>
    <m/>
    <m/>
    <m/>
    <m/>
    <m/>
    <m/>
    <m/>
    <m/>
    <m/>
    <m/>
    <m/>
    <m/>
    <m/>
    <m/>
    <m/>
    <m/>
    <m/>
    <m/>
    <m/>
    <m/>
    <m/>
    <m/>
    <m/>
    <m/>
    <m/>
    <m/>
    <m/>
    <n v="561"/>
    <n v="520"/>
    <n v="461"/>
    <x v="123"/>
    <n v="46"/>
    <n v="812"/>
    <n v="0"/>
    <n v="8"/>
    <n v="151"/>
    <n v="408"/>
    <n v="38"/>
    <n v="51"/>
  </r>
  <r>
    <s v="34003019305"/>
    <s v="New Jersey"/>
    <x v="1"/>
    <x v="0"/>
    <n v="6654"/>
    <n v="3475"/>
    <n v="0"/>
    <n v="0"/>
    <n v="0"/>
    <x v="0"/>
    <n v="0"/>
    <n v="0"/>
    <n v="0"/>
    <n v="0"/>
    <n v="0"/>
    <n v="5.9699201964395296"/>
    <n v="132837"/>
    <n v="0"/>
    <n v="0"/>
    <n v="0"/>
    <n v="0"/>
    <n v="0"/>
    <n v="0"/>
    <n v="0"/>
    <n v="0"/>
    <m/>
    <n v="339.99697875976602"/>
    <m/>
    <m/>
    <n v="48.9266967773438"/>
    <m/>
    <n v="339.99697875976602"/>
    <n v="5.1096630411747199"/>
    <n v="48.9266967773438"/>
    <n v="0.73529751694234702"/>
    <n v="32.418849945068402"/>
    <n v="0.48720844522194701"/>
    <n v="129.67539978027301"/>
    <n v="1.94883378088779"/>
    <n v="206.19763183593801"/>
    <n v="3.0988522969031802"/>
    <n v="5.7277121543884304"/>
    <n v="8.6079232858257096E-2"/>
    <n v="121.54205322265599"/>
    <n v="1.8266013408875299"/>
    <n v="0"/>
    <n v="0"/>
    <n v="0.34366273880004899"/>
    <n v="5.1647541148188893E-3"/>
    <n v="6.1859288215637198"/>
    <n v="9.2965566900566898E-2"/>
    <n v="11.9136409759521"/>
    <n v="0.17904479975882401"/>
    <n v="18.751838684081999"/>
    <n v="0.53962125709588604"/>
    <n v="5.4743843078613299"/>
    <n v="0.157536239075146"/>
    <m/>
    <m/>
    <m/>
    <m/>
    <m/>
    <m/>
    <m/>
    <m/>
    <m/>
    <m/>
    <m/>
    <m/>
    <m/>
    <m/>
    <m/>
    <m/>
    <m/>
    <m/>
    <m/>
    <m/>
    <m/>
    <m/>
    <m/>
    <m/>
    <m/>
    <m/>
    <m/>
    <m/>
    <m/>
    <m/>
    <m/>
    <m/>
    <m/>
    <m/>
    <m/>
    <m/>
    <m/>
    <m/>
    <m/>
    <m/>
    <m/>
    <m/>
    <m/>
    <m/>
    <m/>
    <m/>
    <m/>
    <m/>
    <m/>
    <m/>
    <m/>
    <m/>
    <m/>
    <m/>
    <m/>
    <m/>
    <m/>
    <m/>
    <m/>
    <m/>
    <m/>
    <m/>
    <m/>
    <m/>
    <m/>
    <m/>
    <m/>
    <m/>
    <m/>
    <m/>
    <m/>
    <m/>
    <m/>
    <m/>
    <m/>
    <m/>
    <m/>
    <m/>
    <n v="1089"/>
    <n v="805"/>
    <n v="2216"/>
    <x v="124"/>
    <n v="123"/>
    <n v="1873"/>
    <n v="2"/>
    <n v="3"/>
    <n v="188"/>
    <n v="425"/>
    <n v="222"/>
    <n v="95"/>
  </r>
  <r>
    <s v="34003019306"/>
    <s v="New Jersey"/>
    <x v="1"/>
    <x v="0"/>
    <n v="2140"/>
    <n v="884"/>
    <n v="0"/>
    <n v="0"/>
    <n v="0"/>
    <x v="0"/>
    <n v="0"/>
    <n v="0"/>
    <n v="0"/>
    <n v="0"/>
    <n v="0"/>
    <n v="9.122459097669811"/>
    <n v="137273"/>
    <n v="0"/>
    <n v="0"/>
    <n v="0"/>
    <n v="0"/>
    <n v="0"/>
    <n v="0"/>
    <n v="0"/>
    <n v="0"/>
    <m/>
    <m/>
    <m/>
    <m/>
    <m/>
    <m/>
    <m/>
    <m/>
    <m/>
    <m/>
    <m/>
    <m/>
    <m/>
    <m/>
    <m/>
    <m/>
    <m/>
    <m/>
    <m/>
    <m/>
    <m/>
    <m/>
    <m/>
    <m/>
    <m/>
    <m/>
    <m/>
    <m/>
    <m/>
    <m/>
    <m/>
    <m/>
    <m/>
    <m/>
    <m/>
    <m/>
    <m/>
    <m/>
    <m/>
    <m/>
    <m/>
    <m/>
    <m/>
    <m/>
    <m/>
    <m/>
    <m/>
    <m/>
    <m/>
    <m/>
    <m/>
    <m/>
    <m/>
    <m/>
    <m/>
    <m/>
    <m/>
    <m/>
    <m/>
    <m/>
    <m/>
    <m/>
    <m/>
    <m/>
    <m/>
    <m/>
    <m/>
    <m/>
    <m/>
    <m/>
    <m/>
    <m/>
    <m/>
    <m/>
    <m/>
    <m/>
    <m/>
    <m/>
    <m/>
    <m/>
    <m/>
    <m/>
    <m/>
    <m/>
    <m/>
    <m/>
    <m/>
    <m/>
    <m/>
    <m/>
    <m/>
    <m/>
    <m/>
    <m/>
    <m/>
    <m/>
    <m/>
    <m/>
    <m/>
    <m/>
    <m/>
    <m/>
    <m/>
    <m/>
    <m/>
    <m/>
    <m/>
    <m/>
    <m/>
    <m/>
    <n v="283"/>
    <n v="348"/>
    <n v="456"/>
    <x v="125"/>
    <n v="42"/>
    <n v="639"/>
    <n v="0"/>
    <n v="1"/>
    <n v="67"/>
    <n v="172"/>
    <n v="60"/>
    <n v="0"/>
  </r>
  <r>
    <s v="34003020100"/>
    <s v="New Jersey"/>
    <x v="1"/>
    <x v="0"/>
    <n v="4078"/>
    <n v="1461"/>
    <n v="0"/>
    <n v="0"/>
    <n v="0"/>
    <x v="0"/>
    <n v="0"/>
    <n v="0"/>
    <n v="0"/>
    <n v="0"/>
    <n v="0"/>
    <n v="1.55172413793103"/>
    <n v="166875"/>
    <n v="1"/>
    <n v="1"/>
    <n v="1"/>
    <n v="1"/>
    <n v="1"/>
    <n v="0"/>
    <n v="0"/>
    <n v="0"/>
    <n v="1263.3381298004001"/>
    <n v="3059.1340517519302"/>
    <n v="1263.3381298004001"/>
    <n v="36.276424059394202"/>
    <n v="96.264274497600994"/>
    <n v="36.276424059394202"/>
    <n v="3059.1340517519302"/>
    <n v="75.0155481057363"/>
    <n v="96.264274497600994"/>
    <n v="2.3605756375086098"/>
    <n v="834.31173268254497"/>
    <n v="20.4588458235053"/>
    <n v="447.10820716129098"/>
    <n v="10.9639089544211"/>
    <n v="2711.2024863144602"/>
    <n v="66.483631346602806"/>
    <n v="55.135672285017797"/>
    <n v="1.3520272752579201"/>
    <n v="213.34494584478699"/>
    <n v="5.2316073036975599"/>
    <n v="0"/>
    <n v="0"/>
    <n v="0"/>
    <n v="0"/>
    <n v="79.450946173601594"/>
    <n v="1.9482821523688501"/>
    <n v="159.330587052005"/>
    <n v="3.9070766810202398"/>
    <n v="5.7422569588216001"/>
    <n v="0.393036068365613"/>
    <n v="38.402945827338002"/>
    <n v="2.62853838653922"/>
    <n v="1263.3381298004001"/>
    <n v="30.979355806777697"/>
    <n v="36.276424059394202"/>
    <n v="0.88956410150549892"/>
    <n v="375.35915995869402"/>
    <n v="9.2044914163485601"/>
    <n v="190.278120722316"/>
    <n v="4.6659666680312899"/>
    <n v="1128.0325268475599"/>
    <n v="27.661415567620303"/>
    <n v="22.556142012123001"/>
    <n v="0.553117754098161"/>
    <n v="94.538747996150093"/>
    <n v="2.3182625796015199"/>
    <n v="0"/>
    <n v="0"/>
    <n v="0"/>
    <n v="0"/>
    <n v="18.210716541390902"/>
    <n v="0.44655999365843202"/>
    <n v="40.8197988043175"/>
    <n v="1.0009759392917501"/>
    <n v="1.8477272130549001"/>
    <n v="0.126470035116694"/>
    <n v="14.826906375587001"/>
    <n v="1.0148464322783701"/>
    <m/>
    <m/>
    <m/>
    <m/>
    <m/>
    <m/>
    <m/>
    <m/>
    <m/>
    <m/>
    <m/>
    <m/>
    <m/>
    <m/>
    <m/>
    <m/>
    <m/>
    <m/>
    <m/>
    <m/>
    <m/>
    <m/>
    <m/>
    <m/>
    <m/>
    <m/>
    <m/>
    <m/>
    <m/>
    <m/>
    <m/>
    <m/>
    <m/>
    <m/>
    <m/>
    <m/>
    <m/>
    <m/>
    <m/>
    <m/>
    <m/>
    <m/>
    <m/>
    <m/>
    <m/>
    <m/>
    <m/>
    <m/>
    <m/>
    <m/>
    <m/>
    <m/>
    <n v="146"/>
    <n v="1063"/>
    <n v="706"/>
    <x v="126"/>
    <n v="72"/>
    <n v="284"/>
    <n v="0"/>
    <n v="1"/>
    <n v="113"/>
    <n v="226"/>
    <n v="11"/>
    <n v="57"/>
  </r>
  <r>
    <s v="34003020200"/>
    <s v="New Jersey"/>
    <x v="1"/>
    <x v="0"/>
    <n v="6512"/>
    <n v="2066"/>
    <n v="0"/>
    <n v="3"/>
    <n v="4.6068796068796068E-2"/>
    <x v="0"/>
    <n v="0"/>
    <n v="0"/>
    <n v="0"/>
    <n v="0"/>
    <n v="0"/>
    <n v="1.04059797742928"/>
    <n v="215417"/>
    <n v="1"/>
    <n v="1"/>
    <n v="1"/>
    <n v="1"/>
    <n v="1"/>
    <n v="0"/>
    <n v="0"/>
    <n v="0"/>
    <n v="1930.0354523062699"/>
    <n v="5697.6604618433903"/>
    <n v="1930.0354523062699"/>
    <n v="122.167950824136"/>
    <n v="325.57867453019202"/>
    <n v="122.167950824136"/>
    <n v="5697.6604618433903"/>
    <n v="87.494785961968603"/>
    <n v="325.57867453019202"/>
    <n v="4.9996725204267802"/>
    <n v="1628.9954523674201"/>
    <n v="25.015286430703696"/>
    <n v="883.57300028365"/>
    <n v="13.5683814539873"/>
    <n v="5073.6843792101999"/>
    <n v="77.912843661090307"/>
    <n v="68.109906421042993"/>
    <n v="1.04591379639194"/>
    <n v="432.791083686945"/>
    <n v="6.6460547249223705"/>
    <n v="0"/>
    <n v="0"/>
    <n v="2.9601210951805101"/>
    <n v="4.5456405024270799E-2"/>
    <n v="120.11499536913099"/>
    <n v="1.8445177421549601"/>
    <n v="279.42916460896203"/>
    <n v="4.29098840001478"/>
    <n v="11.8930834781027"/>
    <n v="0.57565747715888904"/>
    <n v="0"/>
    <n v="0"/>
    <n v="1930.0354523062699"/>
    <n v="29.638136552614704"/>
    <n v="122.167950824136"/>
    <n v="1.8760434708866101"/>
    <n v="540.36203165911104"/>
    <n v="8.2979427466079798"/>
    <n v="292.05802141828502"/>
    <n v="4.4849204763250095"/>
    <n v="1700.54437443241"/>
    <n v="26.114010663888397"/>
    <n v="18.305221072398101"/>
    <n v="0.28109983219284601"/>
    <n v="181.257988253143"/>
    <n v="2.7834457655580898"/>
    <n v="0"/>
    <n v="0"/>
    <n v="0"/>
    <n v="0"/>
    <n v="29.9278748824727"/>
    <n v="0.45958038824435904"/>
    <n v="97.514627848984702"/>
    <n v="1.4974605013664699"/>
    <n v="4.9882395289314401"/>
    <n v="0.24144431408187"/>
    <n v="0"/>
    <n v="0"/>
    <m/>
    <m/>
    <m/>
    <m/>
    <m/>
    <m/>
    <m/>
    <m/>
    <m/>
    <m/>
    <m/>
    <m/>
    <m/>
    <m/>
    <m/>
    <m/>
    <m/>
    <m/>
    <m/>
    <m/>
    <m/>
    <m/>
    <m/>
    <m/>
    <m/>
    <m/>
    <m/>
    <m/>
    <m/>
    <m/>
    <m/>
    <m/>
    <m/>
    <m/>
    <m/>
    <m/>
    <m/>
    <m/>
    <m/>
    <m/>
    <m/>
    <m/>
    <m/>
    <m/>
    <m/>
    <m/>
    <m/>
    <m/>
    <m/>
    <m/>
    <m/>
    <m/>
    <n v="397"/>
    <n v="1838"/>
    <n v="1034"/>
    <x v="127"/>
    <n v="77"/>
    <n v="493"/>
    <n v="0"/>
    <n v="3"/>
    <n v="130"/>
    <n v="299"/>
    <n v="14"/>
    <n v="0"/>
  </r>
  <r>
    <s v="34003021100"/>
    <s v="New Jersey"/>
    <x v="1"/>
    <x v="0"/>
    <n v="6685"/>
    <n v="2512"/>
    <n v="0"/>
    <n v="0"/>
    <n v="0"/>
    <x v="0"/>
    <n v="1"/>
    <n v="0"/>
    <n v="0"/>
    <n v="0"/>
    <n v="1"/>
    <n v="15.562864404245799"/>
    <n v="75094"/>
    <n v="0"/>
    <n v="1"/>
    <n v="0"/>
    <n v="1"/>
    <n v="0"/>
    <n v="0"/>
    <n v="0"/>
    <n v="0"/>
    <m/>
    <n v="2060.2063145654402"/>
    <m/>
    <m/>
    <n v="905.41465942132299"/>
    <m/>
    <n v="2060.2063145654402"/>
    <n v="30.818344271734301"/>
    <n v="905.41465942132299"/>
    <n v="13.543973962921799"/>
    <n v="428.07094185298803"/>
    <n v="6.4034546275689994"/>
    <n v="304.18387484495901"/>
    <n v="4.5502449490644601"/>
    <n v="1695.7467952714101"/>
    <n v="25.3664442075005"/>
    <n v="92.745342709124102"/>
    <n v="1.3873648871970699"/>
    <n v="46.831955410540097"/>
    <n v="0.700552810928049"/>
    <n v="0"/>
    <n v="0"/>
    <n v="11.580764517188101"/>
    <n v="0.17323507131171398"/>
    <n v="213.30146089561501"/>
    <n v="3.1907473581991699"/>
    <n v="481.06017922548898"/>
    <n v="7.1961133765966991"/>
    <n v="80.748822860419807"/>
    <n v="3.2145232030421895"/>
    <n v="102.817870290299"/>
    <n v="4.0930680848048899"/>
    <m/>
    <m/>
    <m/>
    <m/>
    <m/>
    <m/>
    <m/>
    <m/>
    <m/>
    <m/>
    <m/>
    <m/>
    <m/>
    <m/>
    <m/>
    <m/>
    <m/>
    <m/>
    <m/>
    <m/>
    <m/>
    <m/>
    <m/>
    <m/>
    <m/>
    <m/>
    <m/>
    <m/>
    <m/>
    <m/>
    <m/>
    <m/>
    <m/>
    <m/>
    <m/>
    <m/>
    <m/>
    <m/>
    <m/>
    <m/>
    <m/>
    <m/>
    <m/>
    <m/>
    <m/>
    <m/>
    <m/>
    <m/>
    <m/>
    <m/>
    <m/>
    <m/>
    <m/>
    <m/>
    <m/>
    <m/>
    <m/>
    <m/>
    <m/>
    <m/>
    <m/>
    <m/>
    <m/>
    <m/>
    <m/>
    <m/>
    <m/>
    <m/>
    <m/>
    <m/>
    <m/>
    <m/>
    <m/>
    <m/>
    <m/>
    <m/>
    <m/>
    <m/>
    <n v="2324"/>
    <n v="1382"/>
    <n v="814"/>
    <x v="128"/>
    <n v="229"/>
    <n v="151"/>
    <n v="1"/>
    <n v="16"/>
    <n v="711"/>
    <n v="1542"/>
    <n v="194"/>
    <n v="325"/>
  </r>
  <r>
    <s v="34003021200"/>
    <s v="New Jersey"/>
    <x v="1"/>
    <x v="0"/>
    <n v="5224"/>
    <n v="1832"/>
    <n v="0"/>
    <n v="6"/>
    <n v="0.11485451761102604"/>
    <x v="0"/>
    <n v="0"/>
    <n v="0"/>
    <n v="0"/>
    <n v="0"/>
    <n v="0"/>
    <n v="10.0857993346174"/>
    <n v="86944"/>
    <n v="0"/>
    <n v="0"/>
    <n v="0"/>
    <n v="0"/>
    <n v="0"/>
    <n v="0"/>
    <n v="0"/>
    <n v="0"/>
    <m/>
    <n v="275.63286471366899"/>
    <m/>
    <m/>
    <n v="31.385193049907699"/>
    <m/>
    <n v="275.63286471366899"/>
    <n v="5.2762799524056101"/>
    <n v="31.385193049907699"/>
    <n v="0.60078853464601201"/>
    <n v="58.248202264308901"/>
    <n v="1.11501152879611"/>
    <n v="44.422097772359798"/>
    <n v="0.85034643515237096"/>
    <n v="248.117269039154"/>
    <n v="4.74956487440953"/>
    <n v="7.0332392454147303"/>
    <n v="0.134633216795841"/>
    <n v="5.6593823619186896"/>
    <n v="0.10833427185908699"/>
    <n v="0"/>
    <n v="0"/>
    <n v="0"/>
    <n v="0"/>
    <n v="14.8229751288891"/>
    <n v="0.28374760966479901"/>
    <n v="41.434572458267198"/>
    <n v="0.79315797201889804"/>
    <n v="6.7965508624911299"/>
    <n v="0.37099076760322802"/>
    <n v="7.2594216167926797"/>
    <n v="0.39625663847121606"/>
    <m/>
    <m/>
    <m/>
    <m/>
    <m/>
    <m/>
    <m/>
    <m/>
    <m/>
    <m/>
    <m/>
    <m/>
    <m/>
    <m/>
    <m/>
    <m/>
    <m/>
    <m/>
    <m/>
    <m/>
    <m/>
    <m/>
    <m/>
    <m/>
    <m/>
    <m/>
    <m/>
    <m/>
    <m/>
    <m/>
    <m/>
    <m/>
    <m/>
    <m/>
    <m/>
    <m/>
    <m/>
    <m/>
    <m/>
    <m/>
    <m/>
    <m/>
    <m/>
    <m/>
    <m/>
    <m/>
    <m/>
    <m/>
    <m/>
    <m/>
    <m/>
    <m/>
    <m/>
    <m/>
    <m/>
    <m/>
    <m/>
    <m/>
    <m/>
    <m/>
    <m/>
    <m/>
    <m/>
    <m/>
    <m/>
    <m/>
    <m/>
    <m/>
    <m/>
    <m/>
    <m/>
    <m/>
    <m/>
    <m/>
    <m/>
    <m/>
    <m/>
    <m/>
    <n v="1621"/>
    <n v="1228"/>
    <n v="559"/>
    <x v="129"/>
    <n v="224"/>
    <n v="86"/>
    <n v="0"/>
    <n v="5"/>
    <n v="519"/>
    <n v="1310"/>
    <n v="187"/>
    <n v="138"/>
  </r>
  <r>
    <s v="34003021300"/>
    <s v="New Jersey"/>
    <x v="1"/>
    <x v="0"/>
    <n v="4599"/>
    <n v="1607"/>
    <n v="0"/>
    <n v="5"/>
    <n v="0.10871928680147858"/>
    <x v="0"/>
    <n v="0"/>
    <n v="0"/>
    <n v="0"/>
    <n v="0"/>
    <n v="1"/>
    <n v="14.3987341772152"/>
    <n v="61435"/>
    <n v="0"/>
    <n v="0"/>
    <n v="0"/>
    <n v="0"/>
    <n v="0"/>
    <n v="0"/>
    <n v="0"/>
    <n v="0"/>
    <m/>
    <m/>
    <m/>
    <m/>
    <m/>
    <m/>
    <m/>
    <m/>
    <m/>
    <m/>
    <m/>
    <m/>
    <m/>
    <m/>
    <m/>
    <m/>
    <m/>
    <m/>
    <m/>
    <m/>
    <m/>
    <m/>
    <m/>
    <m/>
    <m/>
    <m/>
    <m/>
    <m/>
    <m/>
    <m/>
    <m/>
    <m/>
    <m/>
    <m/>
    <m/>
    <m/>
    <m/>
    <m/>
    <m/>
    <m/>
    <m/>
    <m/>
    <m/>
    <m/>
    <m/>
    <m/>
    <m/>
    <m/>
    <m/>
    <m/>
    <m/>
    <m/>
    <m/>
    <m/>
    <m/>
    <m/>
    <m/>
    <m/>
    <m/>
    <m/>
    <m/>
    <m/>
    <m/>
    <m/>
    <m/>
    <m/>
    <m/>
    <m/>
    <m/>
    <m/>
    <m/>
    <m/>
    <m/>
    <m/>
    <m/>
    <m/>
    <m/>
    <m/>
    <m/>
    <m/>
    <m/>
    <m/>
    <m/>
    <m/>
    <m/>
    <m/>
    <m/>
    <m/>
    <m/>
    <m/>
    <m/>
    <m/>
    <m/>
    <m/>
    <m/>
    <m/>
    <m/>
    <m/>
    <m/>
    <m/>
    <m/>
    <m/>
    <m/>
    <m/>
    <m/>
    <m/>
    <m/>
    <m/>
    <m/>
    <m/>
    <n v="1353"/>
    <n v="1091"/>
    <n v="468"/>
    <x v="130"/>
    <n v="254"/>
    <n v="98"/>
    <n v="0"/>
    <n v="30"/>
    <n v="685"/>
    <n v="1361"/>
    <n v="176"/>
    <n v="219"/>
  </r>
  <r>
    <s v="34003021400"/>
    <s v="New Jersey"/>
    <x v="1"/>
    <x v="0"/>
    <n v="4515"/>
    <n v="1749"/>
    <n v="0"/>
    <n v="14"/>
    <n v="0.31007751937984496"/>
    <x v="0"/>
    <n v="0"/>
    <n v="0"/>
    <n v="0"/>
    <n v="0"/>
    <n v="1"/>
    <n v="19.506321493076502"/>
    <n v="61689"/>
    <n v="0"/>
    <n v="0"/>
    <n v="0"/>
    <n v="0"/>
    <n v="0"/>
    <n v="0"/>
    <n v="0"/>
    <n v="0"/>
    <m/>
    <m/>
    <m/>
    <m/>
    <m/>
    <m/>
    <m/>
    <m/>
    <m/>
    <m/>
    <m/>
    <m/>
    <m/>
    <m/>
    <m/>
    <m/>
    <m/>
    <m/>
    <m/>
    <m/>
    <m/>
    <m/>
    <m/>
    <m/>
    <m/>
    <m/>
    <m/>
    <m/>
    <m/>
    <m/>
    <m/>
    <m/>
    <m/>
    <m/>
    <m/>
    <m/>
    <m/>
    <m/>
    <m/>
    <m/>
    <m/>
    <m/>
    <m/>
    <m/>
    <m/>
    <m/>
    <m/>
    <m/>
    <m/>
    <m/>
    <m/>
    <m/>
    <m/>
    <m/>
    <m/>
    <m/>
    <m/>
    <m/>
    <m/>
    <m/>
    <m/>
    <m/>
    <m/>
    <m/>
    <m/>
    <m/>
    <m/>
    <m/>
    <m/>
    <m/>
    <m/>
    <m/>
    <m/>
    <m/>
    <m/>
    <m/>
    <m/>
    <m/>
    <m/>
    <m/>
    <m/>
    <m/>
    <m/>
    <m/>
    <m/>
    <m/>
    <m/>
    <m/>
    <m/>
    <m/>
    <m/>
    <m/>
    <m/>
    <m/>
    <m/>
    <m/>
    <m/>
    <m/>
    <m/>
    <m/>
    <m/>
    <m/>
    <m/>
    <m/>
    <m/>
    <m/>
    <m/>
    <m/>
    <m/>
    <m/>
    <n v="1715"/>
    <n v="993"/>
    <n v="660"/>
    <x v="131"/>
    <n v="365"/>
    <n v="120"/>
    <n v="0"/>
    <n v="14"/>
    <n v="573"/>
    <n v="1353"/>
    <n v="124"/>
    <n v="303"/>
  </r>
  <r>
    <s v="34003021500"/>
    <s v="New Jersey"/>
    <x v="1"/>
    <x v="0"/>
    <n v="4854"/>
    <n v="1815"/>
    <n v="0"/>
    <n v="2"/>
    <n v="4.1203131437989288E-2"/>
    <x v="0"/>
    <n v="0"/>
    <n v="0"/>
    <n v="0"/>
    <n v="0"/>
    <n v="1"/>
    <n v="23.092131277184698"/>
    <n v="50450"/>
    <n v="0"/>
    <n v="0"/>
    <n v="0"/>
    <n v="0"/>
    <n v="0"/>
    <n v="0"/>
    <n v="0"/>
    <n v="0"/>
    <m/>
    <m/>
    <m/>
    <m/>
    <m/>
    <m/>
    <m/>
    <m/>
    <m/>
    <m/>
    <m/>
    <m/>
    <m/>
    <m/>
    <m/>
    <m/>
    <m/>
    <m/>
    <m/>
    <m/>
    <m/>
    <m/>
    <m/>
    <m/>
    <m/>
    <m/>
    <m/>
    <m/>
    <m/>
    <m/>
    <m/>
    <m/>
    <m/>
    <m/>
    <m/>
    <m/>
    <m/>
    <m/>
    <m/>
    <m/>
    <m/>
    <m/>
    <m/>
    <m/>
    <m/>
    <m/>
    <m/>
    <m/>
    <m/>
    <m/>
    <m/>
    <m/>
    <m/>
    <m/>
    <m/>
    <m/>
    <m/>
    <m/>
    <m/>
    <m/>
    <m/>
    <m/>
    <m/>
    <m/>
    <m/>
    <m/>
    <m/>
    <m/>
    <m/>
    <m/>
    <m/>
    <m/>
    <m/>
    <m/>
    <m/>
    <m/>
    <m/>
    <m/>
    <m/>
    <m/>
    <m/>
    <m/>
    <m/>
    <m/>
    <m/>
    <m/>
    <m/>
    <m/>
    <m/>
    <m/>
    <m/>
    <m/>
    <m/>
    <m/>
    <m/>
    <m/>
    <m/>
    <m/>
    <m/>
    <m/>
    <m/>
    <m/>
    <m/>
    <m/>
    <m/>
    <m/>
    <m/>
    <m/>
    <m/>
    <m/>
    <n v="2278"/>
    <n v="1161"/>
    <n v="545"/>
    <x v="132"/>
    <n v="445"/>
    <n v="105"/>
    <n v="0"/>
    <n v="10"/>
    <n v="874"/>
    <n v="2049"/>
    <n v="343"/>
    <n v="312"/>
  </r>
  <r>
    <s v="34003021600"/>
    <s v="New Jersey"/>
    <x v="1"/>
    <x v="0"/>
    <n v="4610"/>
    <n v="1558"/>
    <n v="0"/>
    <n v="5"/>
    <n v="0.10845986984815618"/>
    <x v="0"/>
    <n v="0"/>
    <n v="0"/>
    <n v="0"/>
    <n v="0"/>
    <n v="1"/>
    <n v="18.353044240035"/>
    <n v="59038"/>
    <n v="0"/>
    <n v="0"/>
    <n v="0"/>
    <n v="0"/>
    <n v="0"/>
    <n v="0"/>
    <n v="0"/>
    <n v="0"/>
    <m/>
    <m/>
    <m/>
    <m/>
    <m/>
    <m/>
    <m/>
    <m/>
    <m/>
    <m/>
    <m/>
    <m/>
    <m/>
    <m/>
    <m/>
    <m/>
    <m/>
    <m/>
    <m/>
    <m/>
    <m/>
    <m/>
    <m/>
    <m/>
    <m/>
    <m/>
    <m/>
    <m/>
    <m/>
    <m/>
    <m/>
    <m/>
    <m/>
    <m/>
    <m/>
    <m/>
    <m/>
    <m/>
    <m/>
    <m/>
    <m/>
    <m/>
    <m/>
    <m/>
    <m/>
    <m/>
    <m/>
    <m/>
    <m/>
    <m/>
    <m/>
    <m/>
    <m/>
    <m/>
    <m/>
    <m/>
    <m/>
    <m/>
    <m/>
    <m/>
    <m/>
    <m/>
    <m/>
    <m/>
    <m/>
    <m/>
    <m/>
    <m/>
    <m/>
    <m/>
    <m/>
    <m/>
    <m/>
    <m/>
    <m/>
    <m/>
    <m/>
    <m/>
    <m/>
    <m/>
    <m/>
    <m/>
    <m/>
    <m/>
    <m/>
    <m/>
    <m/>
    <m/>
    <m/>
    <m/>
    <m/>
    <m/>
    <m/>
    <m/>
    <m/>
    <m/>
    <m/>
    <m/>
    <m/>
    <m/>
    <m/>
    <m/>
    <m/>
    <m/>
    <m/>
    <m/>
    <m/>
    <m/>
    <m/>
    <m/>
    <n v="1607"/>
    <n v="1255"/>
    <n v="375"/>
    <x v="133"/>
    <n v="464"/>
    <n v="118"/>
    <n v="1"/>
    <n v="57"/>
    <n v="939"/>
    <n v="2215"/>
    <n v="265"/>
    <n v="222"/>
  </r>
  <r>
    <s v="34003022100"/>
    <s v="New Jersey"/>
    <x v="1"/>
    <x v="0"/>
    <n v="4007"/>
    <n v="1367"/>
    <n v="0"/>
    <n v="9"/>
    <n v="0.22460693785874719"/>
    <x v="0"/>
    <n v="0"/>
    <n v="0"/>
    <n v="0"/>
    <n v="0"/>
    <n v="0"/>
    <n v="2.8461538461538498"/>
    <n v="194844"/>
    <n v="0"/>
    <n v="1"/>
    <n v="0"/>
    <n v="1"/>
    <n v="0"/>
    <n v="0"/>
    <n v="0"/>
    <n v="0"/>
    <m/>
    <n v="2096.3517925636802"/>
    <m/>
    <m/>
    <n v="152.369644598919"/>
    <m/>
    <n v="2096.3517925636802"/>
    <n v="52.317239644713901"/>
    <n v="152.369644598919"/>
    <n v="3.8025865884431997"/>
    <n v="628.27702194778203"/>
    <n v="15.6794864474116"/>
    <n v="252.73090005712601"/>
    <n v="6.3072348404573502"/>
    <n v="1857.2291923109401"/>
    <n v="46.349617976315102"/>
    <n v="64.855212828842895"/>
    <n v="1.6185478619626399"/>
    <n v="125.98045260418399"/>
    <n v="3.1440092988316501"/>
    <n v="1.5394855141639701"/>
    <n v="3.84199030238076E-2"/>
    <n v="0"/>
    <n v="0"/>
    <n v="46.747452494804698"/>
    <n v="1.16664468417282"/>
    <n v="73.704160135472193"/>
    <n v="1.83938507949768"/>
    <n v="24.3000776557456"/>
    <n v="1.7776208965431999"/>
    <n v="16.1449423259619"/>
    <n v="1.1810491825868199"/>
    <m/>
    <m/>
    <m/>
    <m/>
    <m/>
    <m/>
    <m/>
    <m/>
    <m/>
    <m/>
    <m/>
    <m/>
    <m/>
    <m/>
    <m/>
    <m/>
    <m/>
    <m/>
    <m/>
    <m/>
    <m/>
    <m/>
    <m/>
    <m/>
    <m/>
    <m/>
    <m/>
    <m/>
    <m/>
    <m/>
    <m/>
    <m/>
    <m/>
    <m/>
    <m/>
    <m/>
    <m/>
    <m/>
    <m/>
    <m/>
    <m/>
    <m/>
    <m/>
    <m/>
    <m/>
    <m/>
    <m/>
    <m/>
    <m/>
    <m/>
    <m/>
    <m/>
    <m/>
    <m/>
    <m/>
    <m/>
    <m/>
    <m/>
    <m/>
    <m/>
    <m/>
    <m/>
    <m/>
    <m/>
    <m/>
    <m/>
    <m/>
    <m/>
    <m/>
    <m/>
    <m/>
    <m/>
    <m/>
    <m/>
    <m/>
    <m/>
    <m/>
    <m/>
    <n v="299"/>
    <n v="1196"/>
    <n v="546"/>
    <x v="134"/>
    <n v="88"/>
    <n v="188"/>
    <n v="3"/>
    <n v="3"/>
    <n v="79"/>
    <n v="150"/>
    <n v="60"/>
    <n v="31"/>
  </r>
  <r>
    <s v="34003022200"/>
    <s v="New Jersey"/>
    <x v="1"/>
    <x v="0"/>
    <n v="7594"/>
    <n v="2550"/>
    <n v="0"/>
    <n v="10"/>
    <n v="0.13168290755859888"/>
    <x v="0"/>
    <n v="0"/>
    <n v="0"/>
    <n v="0"/>
    <n v="0"/>
    <n v="0"/>
    <n v="3.2319151622269899"/>
    <n v="195900"/>
    <n v="0"/>
    <n v="1"/>
    <n v="0"/>
    <n v="1"/>
    <n v="0"/>
    <n v="0"/>
    <n v="0"/>
    <n v="0"/>
    <m/>
    <n v="2525.3948287367798"/>
    <m/>
    <m/>
    <n v="119.934270957659"/>
    <m/>
    <n v="2525.3948287367798"/>
    <n v="33.255133378150894"/>
    <n v="119.934270957659"/>
    <n v="1.57932935156254"/>
    <n v="721.78162631811597"/>
    <n v="9.5046303175943603"/>
    <n v="329.67794181057297"/>
    <n v="4.3412949935550804"/>
    <n v="2157.36593199149"/>
    <n v="28.408821859250601"/>
    <n v="47.1360931731761"/>
    <n v="0.62070177999968501"/>
    <n v="265.28167941793799"/>
    <n v="3.4933062867782203"/>
    <n v="0"/>
    <n v="0"/>
    <n v="2.7477712333202402"/>
    <n v="3.6183450530948597E-2"/>
    <n v="52.863343635457603"/>
    <n v="0.69611987931864094"/>
    <n v="116.897075603716"/>
    <n v="1.5393346800594701"/>
    <n v="36.5317561336851"/>
    <n v="1.43261788759549"/>
    <n v="0"/>
    <n v="0"/>
    <m/>
    <m/>
    <m/>
    <m/>
    <m/>
    <m/>
    <m/>
    <m/>
    <m/>
    <m/>
    <m/>
    <m/>
    <m/>
    <m/>
    <m/>
    <m/>
    <m/>
    <m/>
    <m/>
    <m/>
    <m/>
    <m/>
    <m/>
    <m/>
    <m/>
    <m/>
    <m/>
    <m/>
    <m/>
    <m/>
    <m/>
    <m/>
    <m/>
    <m/>
    <m/>
    <m/>
    <m/>
    <m/>
    <m/>
    <m/>
    <m/>
    <m/>
    <m/>
    <m/>
    <m/>
    <m/>
    <m/>
    <m/>
    <m/>
    <m/>
    <m/>
    <m/>
    <m/>
    <m/>
    <m/>
    <m/>
    <m/>
    <m/>
    <m/>
    <m/>
    <m/>
    <m/>
    <m/>
    <m/>
    <m/>
    <m/>
    <m/>
    <m/>
    <m/>
    <m/>
    <m/>
    <m/>
    <m/>
    <m/>
    <m/>
    <m/>
    <m/>
    <m/>
    <n v="376"/>
    <n v="2286"/>
    <n v="954"/>
    <x v="135"/>
    <n v="71"/>
    <n v="866"/>
    <n v="0"/>
    <n v="7"/>
    <n v="185"/>
    <n v="377"/>
    <n v="90"/>
    <n v="0"/>
  </r>
  <r>
    <s v="34003023100"/>
    <s v="New Jersey"/>
    <x v="1"/>
    <x v="0"/>
    <n v="2991"/>
    <n v="1181"/>
    <n v="0"/>
    <n v="98"/>
    <n v="3.276496155132063"/>
    <x v="0"/>
    <n v="0"/>
    <n v="0"/>
    <n v="0"/>
    <n v="0"/>
    <n v="1"/>
    <n v="26.679046734757002"/>
    <n v="67865"/>
    <n v="0"/>
    <n v="0"/>
    <n v="0"/>
    <n v="0"/>
    <n v="0"/>
    <n v="0"/>
    <n v="0"/>
    <n v="0"/>
    <m/>
    <n v="5.75598366558552E-2"/>
    <m/>
    <m/>
    <n v="1.9386911764740899E-2"/>
    <m/>
    <n v="5.75598366558552E-2"/>
    <n v="1.9244345254381498E-3"/>
    <n v="1.9386911764740899E-2"/>
    <n v="6.4817491690875796E-4"/>
    <n v="8.8553596287965792E-3"/>
    <n v="2.96066854857793E-4"/>
    <n v="0"/>
    <n v="0"/>
    <n v="1.3283039443194899E-2"/>
    <n v="4.4410028228668899E-4"/>
    <n v="4.4276796281337703E-2"/>
    <n v="1.48033421201397E-3"/>
    <n v="0"/>
    <n v="0"/>
    <n v="0"/>
    <n v="0"/>
    <n v="0"/>
    <n v="0"/>
    <n v="0"/>
    <n v="0"/>
    <n v="0"/>
    <n v="0"/>
    <n v="3.44151468016207E-3"/>
    <n v="2.9140683151245299E-4"/>
    <n v="1.81758240796626E-3"/>
    <n v="1.5390198204625401E-4"/>
    <m/>
    <m/>
    <m/>
    <m/>
    <m/>
    <m/>
    <m/>
    <m/>
    <m/>
    <m/>
    <m/>
    <m/>
    <m/>
    <m/>
    <m/>
    <m/>
    <m/>
    <m/>
    <m/>
    <m/>
    <m/>
    <m/>
    <m/>
    <m/>
    <m/>
    <m/>
    <m/>
    <m/>
    <m/>
    <m/>
    <m/>
    <m/>
    <m/>
    <m/>
    <m/>
    <m/>
    <m/>
    <m/>
    <m/>
    <m/>
    <m/>
    <m/>
    <m/>
    <m/>
    <m/>
    <m/>
    <m/>
    <m/>
    <m/>
    <m/>
    <m/>
    <m/>
    <m/>
    <m/>
    <m/>
    <m/>
    <m/>
    <m/>
    <m/>
    <m/>
    <m/>
    <m/>
    <m/>
    <m/>
    <m/>
    <m/>
    <m/>
    <m/>
    <m/>
    <m/>
    <m/>
    <m/>
    <m/>
    <m/>
    <m/>
    <m/>
    <m/>
    <m/>
    <n v="1404"/>
    <n v="617"/>
    <n v="204"/>
    <x v="136"/>
    <n v="635"/>
    <n v="368"/>
    <n v="0"/>
    <n v="20"/>
    <n v="684"/>
    <n v="1433"/>
    <n v="470"/>
    <n v="198"/>
  </r>
  <r>
    <s v="34003023200"/>
    <s v="New Jersey"/>
    <x v="1"/>
    <x v="0"/>
    <n v="6768"/>
    <n v="3081"/>
    <n v="0"/>
    <n v="6"/>
    <n v="8.8652482269503549E-2"/>
    <x v="0"/>
    <n v="0"/>
    <n v="0"/>
    <n v="0"/>
    <n v="0"/>
    <n v="0"/>
    <n v="11.865682879084501"/>
    <n v="82670"/>
    <n v="0"/>
    <n v="1"/>
    <n v="0"/>
    <n v="1"/>
    <n v="0"/>
    <n v="0"/>
    <n v="0"/>
    <n v="0"/>
    <m/>
    <n v="1014.21179234982"/>
    <m/>
    <m/>
    <n v="274.05140119791002"/>
    <m/>
    <n v="1014.21179234982"/>
    <n v="14.985398823135601"/>
    <n v="274.05140119791002"/>
    <n v="4.0492228309383895"/>
    <n v="159.319468304515"/>
    <n v="2.3540110565087899"/>
    <n v="121.304329901934"/>
    <n v="1.79232165930753"/>
    <n v="494.48946163058298"/>
    <n v="7.3062863716102697"/>
    <n v="262.98991309106401"/>
    <n v="3.8857847678939601"/>
    <n v="121.88986486196499"/>
    <n v="1.8009731805845901"/>
    <n v="0.59529149532318104"/>
    <n v="8.7956781223874295E-3"/>
    <n v="0.29764574766159102"/>
    <n v="4.3978390611937104E-3"/>
    <n v="133.949613273144"/>
    <n v="1.9791609526173699"/>
    <n v="256.07993370294599"/>
    <n v="3.78368696369601"/>
    <n v="21.040696151554599"/>
    <n v="0.68291775889498796"/>
    <n v="30.773653389886"/>
    <n v="0.99882029827607999"/>
    <m/>
    <m/>
    <m/>
    <m/>
    <m/>
    <m/>
    <m/>
    <m/>
    <m/>
    <m/>
    <m/>
    <m/>
    <m/>
    <m/>
    <m/>
    <m/>
    <m/>
    <m/>
    <m/>
    <m/>
    <m/>
    <m/>
    <m/>
    <m/>
    <m/>
    <m/>
    <m/>
    <m/>
    <m/>
    <m/>
    <m/>
    <m/>
    <m/>
    <m/>
    <m/>
    <m/>
    <m/>
    <m/>
    <m/>
    <m/>
    <m/>
    <m/>
    <m/>
    <m/>
    <m/>
    <m/>
    <m/>
    <m/>
    <m/>
    <m/>
    <m/>
    <m/>
    <m/>
    <m/>
    <m/>
    <m/>
    <m/>
    <m/>
    <m/>
    <m/>
    <m/>
    <m/>
    <m/>
    <m/>
    <m/>
    <m/>
    <m/>
    <m/>
    <m/>
    <m/>
    <m/>
    <m/>
    <m/>
    <m/>
    <m/>
    <m/>
    <m/>
    <m/>
    <n v="1525"/>
    <n v="1222"/>
    <n v="772"/>
    <x v="137"/>
    <n v="1675"/>
    <n v="782"/>
    <n v="3"/>
    <n v="21"/>
    <n v="940"/>
    <n v="1830"/>
    <n v="227"/>
    <n v="211"/>
  </r>
  <r>
    <s v="34003023301"/>
    <s v="New Jersey"/>
    <x v="1"/>
    <x v="0"/>
    <n v="2724"/>
    <n v="1001"/>
    <n v="0"/>
    <n v="3"/>
    <n v="0.11013215859030838"/>
    <x v="0"/>
    <n v="0"/>
    <n v="0"/>
    <n v="0"/>
    <n v="0"/>
    <n v="0"/>
    <n v="6.7408156386922796E-2"/>
    <n v="116711"/>
    <n v="0"/>
    <n v="1"/>
    <n v="0"/>
    <n v="1"/>
    <n v="0"/>
    <n v="0"/>
    <n v="0"/>
    <n v="0"/>
    <m/>
    <n v="1743.9046228965699"/>
    <m/>
    <m/>
    <n v="270.24118716619"/>
    <m/>
    <n v="1743.9046228965699"/>
    <n v="64.019993498405796"/>
    <n v="270.24118716619"/>
    <n v="9.9207484275400102"/>
    <n v="341.7022983192"/>
    <n v="12.544137236387702"/>
    <n v="240.696407316136"/>
    <n v="8.8361383008860592"/>
    <n v="1103.40292228665"/>
    <n v="40.506715208761101"/>
    <n v="355.50407290365501"/>
    <n v="13.050810312175301"/>
    <n v="138.69564731454"/>
    <n v="5.0916170086101404"/>
    <n v="0"/>
    <n v="0"/>
    <n v="10.429038431844701"/>
    <n v="0.38285750484011299"/>
    <n v="135.87295416591201"/>
    <n v="4.9879939121113201"/>
    <n v="339.90673176001297"/>
    <n v="12.478220696035699"/>
    <n v="26.143655521293098"/>
    <n v="2.6117537983309802"/>
    <n v="7.4165717710329799"/>
    <n v="0.74091626084245499"/>
    <m/>
    <m/>
    <m/>
    <m/>
    <m/>
    <m/>
    <m/>
    <m/>
    <m/>
    <m/>
    <m/>
    <m/>
    <m/>
    <m/>
    <m/>
    <m/>
    <m/>
    <m/>
    <m/>
    <m/>
    <m/>
    <m/>
    <m/>
    <m/>
    <m/>
    <m/>
    <m/>
    <m/>
    <m/>
    <m/>
    <m/>
    <m/>
    <m/>
    <m/>
    <m/>
    <m/>
    <m/>
    <m/>
    <m/>
    <m/>
    <m/>
    <m/>
    <m/>
    <m/>
    <m/>
    <m/>
    <m/>
    <m/>
    <m/>
    <m/>
    <m/>
    <m/>
    <m/>
    <m/>
    <m/>
    <m/>
    <m/>
    <m/>
    <m/>
    <m/>
    <m/>
    <m/>
    <m/>
    <m/>
    <m/>
    <m/>
    <m/>
    <m/>
    <m/>
    <m/>
    <m/>
    <m/>
    <m/>
    <m/>
    <m/>
    <m/>
    <m/>
    <m/>
    <n v="553"/>
    <n v="533"/>
    <n v="392"/>
    <x v="138"/>
    <n v="545"/>
    <n v="231"/>
    <n v="0"/>
    <n v="13"/>
    <n v="187"/>
    <n v="562"/>
    <n v="40"/>
    <n v="12"/>
  </r>
  <r>
    <s v="34003023302"/>
    <s v="New Jersey"/>
    <x v="1"/>
    <x v="0"/>
    <n v="4937"/>
    <n v="2816"/>
    <n v="0"/>
    <n v="14"/>
    <n v="0.28357302005266355"/>
    <x v="0"/>
    <n v="0"/>
    <n v="0"/>
    <n v="0"/>
    <n v="1"/>
    <n v="0"/>
    <n v="5.8931860036832404"/>
    <n v="83031"/>
    <n v="0"/>
    <n v="1"/>
    <n v="0"/>
    <n v="1"/>
    <n v="0"/>
    <n v="0"/>
    <n v="0"/>
    <n v="1"/>
    <m/>
    <n v="4399.4269418630502"/>
    <m/>
    <m/>
    <n v="661.04578129173797"/>
    <m/>
    <n v="4399.4269418630502"/>
    <n v="89.111341743225708"/>
    <n v="661.04578129173797"/>
    <n v="13.3896248995693"/>
    <n v="472.07909268057102"/>
    <n v="9.562063858225061"/>
    <n v="778.13235223532399"/>
    <n v="15.761238651718102"/>
    <n v="2727.46877174058"/>
    <n v="55.245468335843192"/>
    <n v="716.43584601832595"/>
    <n v="14.511562609243001"/>
    <n v="581.290560907197"/>
    <n v="11.77416570604"/>
    <n v="0"/>
    <n v="0"/>
    <n v="2.0014049578458102"/>
    <n v="4.0538889160336398E-2"/>
    <n v="372.23032835890001"/>
    <n v="7.5396055977091203"/>
    <n v="705.37618840995401"/>
    <n v="14.2875468586177"/>
    <n v="266.75418811265399"/>
    <n v="9.472804975591389"/>
    <n v="93.100556648841405"/>
    <n v="3.3061277219048799"/>
    <m/>
    <m/>
    <m/>
    <m/>
    <m/>
    <m/>
    <m/>
    <m/>
    <m/>
    <m/>
    <m/>
    <m/>
    <m/>
    <m/>
    <m/>
    <m/>
    <m/>
    <m/>
    <m/>
    <m/>
    <m/>
    <m/>
    <m/>
    <m/>
    <m/>
    <m/>
    <m/>
    <m/>
    <m/>
    <m/>
    <m/>
    <m/>
    <m/>
    <m/>
    <m/>
    <m/>
    <m/>
    <m/>
    <m/>
    <m/>
    <m/>
    <m/>
    <m/>
    <m/>
    <m/>
    <m/>
    <m/>
    <m/>
    <m/>
    <m/>
    <m/>
    <m/>
    <m/>
    <m/>
    <m/>
    <m/>
    <m/>
    <m/>
    <m/>
    <m/>
    <m/>
    <m/>
    <m/>
    <m/>
    <m/>
    <m/>
    <m/>
    <m/>
    <m/>
    <m/>
    <m/>
    <m/>
    <m/>
    <m/>
    <m/>
    <m/>
    <m/>
    <m/>
    <n v="878"/>
    <n v="575"/>
    <n v="849"/>
    <x v="139"/>
    <n v="907"/>
    <n v="628"/>
    <n v="0"/>
    <n v="3"/>
    <n v="438"/>
    <n v="820"/>
    <n v="333"/>
    <n v="100"/>
  </r>
  <r>
    <s v="34003023401"/>
    <s v="New Jersey"/>
    <x v="1"/>
    <x v="0"/>
    <n v="3649"/>
    <n v="1687"/>
    <n v="0"/>
    <n v="0"/>
    <n v="0"/>
    <x v="0"/>
    <n v="1"/>
    <n v="0"/>
    <n v="1"/>
    <n v="1"/>
    <n v="1"/>
    <n v="17.587809917355397"/>
    <n v="76473"/>
    <n v="0"/>
    <n v="1"/>
    <n v="0"/>
    <n v="1"/>
    <n v="0"/>
    <n v="0"/>
    <n v="0"/>
    <n v="1"/>
    <m/>
    <n v="3648.9999607801401"/>
    <m/>
    <m/>
    <n v="1096.28276707232"/>
    <m/>
    <n v="3648.9999607801401"/>
    <n v="99.999998925188905"/>
    <n v="1096.28276707232"/>
    <n v="30.043375365095098"/>
    <n v="671.99999456852697"/>
    <n v="18.416004235914702"/>
    <n v="492.99999478459398"/>
    <n v="13.5105506929184"/>
    <n v="1455.9999822080099"/>
    <n v="39.9013423460678"/>
    <n v="751.99999040365196"/>
    <n v="20.608385596153799"/>
    <n v="963.99998551607098"/>
    <n v="26.4181963693086"/>
    <n v="0"/>
    <n v="0"/>
    <n v="10.999999970197701"/>
    <n v="0.30145245191004899"/>
    <n v="465.999993503094"/>
    <n v="12.7706219101971"/>
    <n v="776.99999143183197"/>
    <n v="21.293504835073502"/>
    <n v="292.87377598136698"/>
    <n v="17.360626910573"/>
    <n v="120.710297883488"/>
    <n v="7.1553229332239603"/>
    <m/>
    <m/>
    <m/>
    <m/>
    <m/>
    <m/>
    <m/>
    <m/>
    <m/>
    <m/>
    <m/>
    <m/>
    <m/>
    <m/>
    <m/>
    <m/>
    <m/>
    <m/>
    <m/>
    <m/>
    <m/>
    <m/>
    <m/>
    <m/>
    <m/>
    <m/>
    <m/>
    <m/>
    <m/>
    <m/>
    <m/>
    <m/>
    <m/>
    <m/>
    <m/>
    <m/>
    <m/>
    <m/>
    <m/>
    <m/>
    <m/>
    <m/>
    <m/>
    <m/>
    <m/>
    <m/>
    <m/>
    <m/>
    <m/>
    <m/>
    <m/>
    <m/>
    <m/>
    <m/>
    <m/>
    <m/>
    <m/>
    <m/>
    <m/>
    <m/>
    <m/>
    <m/>
    <m/>
    <m/>
    <m/>
    <m/>
    <m/>
    <m/>
    <m/>
    <m/>
    <m/>
    <m/>
    <m/>
    <m/>
    <m/>
    <m/>
    <m/>
    <m/>
    <n v="1139"/>
    <n v="672"/>
    <n v="493"/>
    <x v="140"/>
    <n v="752"/>
    <n v="964"/>
    <n v="0"/>
    <n v="11"/>
    <n v="466"/>
    <n v="777"/>
    <n v="291"/>
    <n v="123"/>
  </r>
  <r>
    <s v="34003023402"/>
    <s v="New Jersey"/>
    <x v="1"/>
    <x v="0"/>
    <n v="5562"/>
    <n v="2293"/>
    <n v="0"/>
    <n v="113"/>
    <n v="2.0316432937792164"/>
    <x v="0"/>
    <n v="1"/>
    <n v="0"/>
    <n v="0"/>
    <n v="0"/>
    <n v="1"/>
    <n v="14.7956544231764"/>
    <n v="71982"/>
    <n v="0"/>
    <n v="1"/>
    <n v="0"/>
    <n v="1"/>
    <n v="0"/>
    <n v="0"/>
    <n v="0"/>
    <n v="0"/>
    <m/>
    <n v="1019.60029053688"/>
    <m/>
    <m/>
    <n v="270.533105293289"/>
    <m/>
    <n v="1019.60029053688"/>
    <n v="18.331540642518501"/>
    <n v="270.533105293289"/>
    <n v="4.8639537089767897"/>
    <n v="205.05311762541501"/>
    <n v="3.6866795689574801"/>
    <n v="123.799113921821"/>
    <n v="2.2258021201334302"/>
    <n v="377.11624425649597"/>
    <n v="6.7802273329107603"/>
    <n v="314.27290005981899"/>
    <n v="5.6503577860449301"/>
    <n v="109.155181668699"/>
    <n v="1.96251675060588"/>
    <n v="0"/>
    <n v="0"/>
    <n v="16.350590616464601"/>
    <n v="0.29396962632981999"/>
    <n v="202.70537957549101"/>
    <n v="3.64446924803112"/>
    <n v="397.46548816561699"/>
    <n v="7.1460893233660006"/>
    <n v="80.140825688839001"/>
    <n v="3.4950207452611801"/>
    <n v="28.738258700817799"/>
    <n v="1.25330391194147"/>
    <m/>
    <m/>
    <m/>
    <m/>
    <m/>
    <m/>
    <m/>
    <m/>
    <m/>
    <m/>
    <m/>
    <m/>
    <m/>
    <m/>
    <m/>
    <m/>
    <m/>
    <m/>
    <m/>
    <m/>
    <m/>
    <m/>
    <m/>
    <m/>
    <m/>
    <m/>
    <m/>
    <m/>
    <m/>
    <m/>
    <m/>
    <m/>
    <m/>
    <m/>
    <m/>
    <m/>
    <m/>
    <m/>
    <m/>
    <m/>
    <m/>
    <m/>
    <m/>
    <m/>
    <m/>
    <m/>
    <m/>
    <m/>
    <m/>
    <m/>
    <m/>
    <m/>
    <m/>
    <m/>
    <m/>
    <m/>
    <m/>
    <m/>
    <m/>
    <m/>
    <m/>
    <m/>
    <m/>
    <m/>
    <m/>
    <m/>
    <m/>
    <m/>
    <m/>
    <m/>
    <m/>
    <m/>
    <m/>
    <m/>
    <m/>
    <m/>
    <m/>
    <m/>
    <n v="1774"/>
    <n v="1085"/>
    <n v="731"/>
    <x v="141"/>
    <n v="1440"/>
    <n v="627"/>
    <n v="2"/>
    <n v="51"/>
    <n v="1004"/>
    <n v="2088"/>
    <n v="460"/>
    <n v="175"/>
  </r>
  <r>
    <s v="34003023501"/>
    <s v="New Jersey"/>
    <x v="1"/>
    <x v="0"/>
    <n v="3646"/>
    <n v="1352"/>
    <n v="0"/>
    <n v="154"/>
    <n v="4.2238069116840373"/>
    <x v="0"/>
    <n v="0"/>
    <n v="0"/>
    <n v="0"/>
    <n v="0"/>
    <n v="1"/>
    <n v="10.414301929625399"/>
    <n v="69821"/>
    <n v="0"/>
    <n v="0"/>
    <n v="0"/>
    <n v="0"/>
    <n v="0"/>
    <n v="0"/>
    <n v="0"/>
    <n v="0"/>
    <m/>
    <n v="184.34672248363501"/>
    <m/>
    <m/>
    <n v="61.745047211646998"/>
    <m/>
    <n v="184.34672248363501"/>
    <n v="5.0561361076147806"/>
    <n v="61.745047211646998"/>
    <n v="1.69350102061566"/>
    <n v="23.7126441597939"/>
    <n v="0.65037422270416501"/>
    <n v="26.3968800641596"/>
    <n v="0.72399561338890894"/>
    <n v="44.288500595837803"/>
    <n v="1.2147147722391101"/>
    <n v="118.935750901699"/>
    <n v="3.2620886149670598"/>
    <n v="3.6747215278446701"/>
    <n v="0.100787754466392"/>
    <n v="0"/>
    <n v="0"/>
    <n v="0.72524607181549094"/>
    <n v="1.9891554355882898E-2"/>
    <n v="16.7224970944226"/>
    <n v="0.45865323901323601"/>
    <n v="20.756514646112901"/>
    <n v="0.56929551964105596"/>
    <n v="22.236641075462099"/>
    <n v="1.6447219730371401"/>
    <n v="11.6205651368946"/>
    <n v="0.85950925568746905"/>
    <m/>
    <m/>
    <m/>
    <m/>
    <m/>
    <m/>
    <m/>
    <m/>
    <m/>
    <m/>
    <m/>
    <m/>
    <m/>
    <m/>
    <m/>
    <m/>
    <m/>
    <m/>
    <m/>
    <m/>
    <m/>
    <m/>
    <m/>
    <m/>
    <m/>
    <m/>
    <m/>
    <m/>
    <m/>
    <m/>
    <m/>
    <m/>
    <m/>
    <m/>
    <m/>
    <m/>
    <m/>
    <m/>
    <m/>
    <m/>
    <m/>
    <m/>
    <m/>
    <m/>
    <m/>
    <m/>
    <m/>
    <m/>
    <m/>
    <m/>
    <m/>
    <m/>
    <m/>
    <m/>
    <m/>
    <m/>
    <m/>
    <m/>
    <m/>
    <m/>
    <m/>
    <m/>
    <m/>
    <m/>
    <m/>
    <m/>
    <m/>
    <m/>
    <m/>
    <m/>
    <m/>
    <m/>
    <m/>
    <m/>
    <m/>
    <m/>
    <m/>
    <m/>
    <n v="996"/>
    <n v="835"/>
    <n v="405"/>
    <x v="142"/>
    <n v="1951"/>
    <n v="153"/>
    <n v="0"/>
    <n v="28"/>
    <n v="644"/>
    <n v="1154"/>
    <n v="262"/>
    <n v="156"/>
  </r>
  <r>
    <s v="34003023502"/>
    <s v="New Jersey"/>
    <x v="1"/>
    <x v="0"/>
    <n v="4254"/>
    <n v="2049"/>
    <n v="0"/>
    <n v="0"/>
    <n v="0"/>
    <x v="0"/>
    <n v="1"/>
    <n v="0"/>
    <n v="1"/>
    <n v="1"/>
    <n v="1"/>
    <n v="10.128178188695101"/>
    <n v="54464"/>
    <n v="0"/>
    <n v="1"/>
    <n v="0"/>
    <n v="1"/>
    <n v="0"/>
    <n v="0"/>
    <n v="0"/>
    <n v="1"/>
    <m/>
    <n v="2118.3361160755198"/>
    <m/>
    <m/>
    <n v="575.95728433132194"/>
    <m/>
    <n v="2118.3361160755198"/>
    <n v="49.796335591808102"/>
    <n v="575.95728433132194"/>
    <n v="13.539193331718899"/>
    <n v="231.12568160891499"/>
    <n v="5.4331377905245697"/>
    <n v="444.47727301716799"/>
    <n v="10.448454936933899"/>
    <n v="1348.1738585829701"/>
    <n v="31.6919101688522"/>
    <n v="349.96089017391199"/>
    <n v="8.2266311747511107"/>
    <n v="209.977477438748"/>
    <n v="4.9360008800833999"/>
    <n v="0"/>
    <n v="0"/>
    <n v="6.7808804214000702"/>
    <n v="0.159400103935122"/>
    <n v="203.44299203157399"/>
    <n v="4.7823928545268997"/>
    <n v="433.35572332143801"/>
    <n v="10.1870174734706"/>
    <n v="116.415614455938"/>
    <n v="5.68158196466268"/>
    <n v="92.487136319279699"/>
    <n v="4.5137694640936896"/>
    <m/>
    <m/>
    <m/>
    <m/>
    <m/>
    <m/>
    <m/>
    <m/>
    <m/>
    <m/>
    <m/>
    <m/>
    <m/>
    <m/>
    <m/>
    <m/>
    <m/>
    <m/>
    <m/>
    <m/>
    <m/>
    <m/>
    <m/>
    <m/>
    <m/>
    <m/>
    <m/>
    <m/>
    <m/>
    <m/>
    <m/>
    <m/>
    <m/>
    <m/>
    <m/>
    <m/>
    <m/>
    <m/>
    <m/>
    <m/>
    <m/>
    <m/>
    <m/>
    <m/>
    <m/>
    <m/>
    <m/>
    <m/>
    <m/>
    <m/>
    <m/>
    <m/>
    <m/>
    <m/>
    <m/>
    <m/>
    <m/>
    <m/>
    <m/>
    <m/>
    <m/>
    <m/>
    <m/>
    <m/>
    <m/>
    <m/>
    <m/>
    <m/>
    <m/>
    <m/>
    <m/>
    <m/>
    <m/>
    <m/>
    <m/>
    <m/>
    <m/>
    <m/>
    <n v="2176"/>
    <n v="722"/>
    <n v="710"/>
    <x v="143"/>
    <n v="1086"/>
    <n v="301"/>
    <n v="0"/>
    <n v="27"/>
    <n v="795"/>
    <n v="1590"/>
    <n v="411"/>
    <n v="162"/>
  </r>
  <r>
    <s v="34003023601"/>
    <s v="New Jersey"/>
    <x v="1"/>
    <x v="0"/>
    <n v="3195"/>
    <n v="1225"/>
    <n v="0"/>
    <n v="8"/>
    <n v="0.25039123630672927"/>
    <x v="0"/>
    <n v="1"/>
    <n v="0"/>
    <n v="0"/>
    <n v="0"/>
    <n v="1"/>
    <n v="11.017876687340401"/>
    <n v="70357"/>
    <n v="0"/>
    <n v="1"/>
    <n v="0"/>
    <n v="1"/>
    <n v="0"/>
    <n v="0"/>
    <n v="0"/>
    <n v="0"/>
    <m/>
    <n v="638.02672335505497"/>
    <m/>
    <m/>
    <n v="99.177735414355993"/>
    <m/>
    <n v="638.02672335505497"/>
    <n v="19.969537507200499"/>
    <n v="99.177735414355993"/>
    <n v="3.1041544730627901"/>
    <n v="143.127165224403"/>
    <n v="4.4797234812019795"/>
    <n v="64.001009689178304"/>
    <n v="2.0031614926190398"/>
    <n v="261.93496493250098"/>
    <n v="8.1982774626760992"/>
    <n v="153.03998630121399"/>
    <n v="4.7899839217907196"/>
    <n v="35.640711054205902"/>
    <n v="1.1155152129641899"/>
    <n v="0"/>
    <n v="0"/>
    <n v="3.4309710264205902"/>
    <n v="0.10738563462975299"/>
    <n v="183.98009255155901"/>
    <n v="5.7583753537264197"/>
    <n v="328.45056401193102"/>
    <n v="10.280142848573801"/>
    <n v="18.251763510168502"/>
    <n v="1.4899398783811"/>
    <n v="22.596950974781102"/>
    <n v="1.8446490591658"/>
    <m/>
    <m/>
    <m/>
    <m/>
    <m/>
    <m/>
    <m/>
    <m/>
    <m/>
    <m/>
    <m/>
    <m/>
    <m/>
    <m/>
    <m/>
    <m/>
    <m/>
    <m/>
    <m/>
    <m/>
    <m/>
    <m/>
    <m/>
    <m/>
    <m/>
    <m/>
    <m/>
    <m/>
    <m/>
    <m/>
    <m/>
    <m/>
    <m/>
    <m/>
    <m/>
    <m/>
    <m/>
    <m/>
    <m/>
    <m/>
    <m/>
    <m/>
    <m/>
    <m/>
    <m/>
    <m/>
    <m/>
    <m/>
    <m/>
    <m/>
    <m/>
    <m/>
    <m/>
    <m/>
    <m/>
    <m/>
    <m/>
    <m/>
    <m/>
    <m/>
    <m/>
    <m/>
    <m/>
    <m/>
    <m/>
    <m/>
    <m/>
    <m/>
    <m/>
    <m/>
    <m/>
    <m/>
    <m/>
    <m/>
    <m/>
    <m/>
    <m/>
    <m/>
    <n v="814"/>
    <n v="692"/>
    <n v="334"/>
    <x v="144"/>
    <n v="531"/>
    <n v="227"/>
    <n v="3"/>
    <n v="21"/>
    <n v="810"/>
    <n v="1557"/>
    <n v="179"/>
    <n v="108"/>
  </r>
  <r>
    <s v="34003023602"/>
    <s v="New Jersey"/>
    <x v="1"/>
    <x v="0"/>
    <n v="5284"/>
    <n v="1457"/>
    <n v="0"/>
    <n v="905"/>
    <n v="17.127176381529143"/>
    <x v="0"/>
    <n v="1"/>
    <n v="0"/>
    <n v="1"/>
    <n v="1"/>
    <n v="1"/>
    <n v="21.105410447761201"/>
    <n v="51940"/>
    <n v="0"/>
    <n v="1"/>
    <n v="0"/>
    <n v="1"/>
    <n v="0"/>
    <n v="0"/>
    <n v="0"/>
    <n v="1"/>
    <m/>
    <n v="3562.2156747877598"/>
    <m/>
    <m/>
    <n v="1832.2404557540999"/>
    <m/>
    <n v="3562.2156747877598"/>
    <n v="67.415133890760004"/>
    <n v="1832.2404557540999"/>
    <n v="34.675254650910297"/>
    <n v="697.68551601842"/>
    <n v="13.2037380018626"/>
    <n v="239.69979311898399"/>
    <n v="4.5363321937733403"/>
    <n v="1626.9268437400499"/>
    <n v="30.789682886829002"/>
    <n v="583.664552945644"/>
    <n v="11.045884802150701"/>
    <n v="91.897772088646903"/>
    <n v="1.7391705542893099"/>
    <n v="0.94290754944086097"/>
    <n v="1.7844578906905002E-2"/>
    <n v="27.062024891376499"/>
    <n v="0.51215035752037297"/>
    <n v="1231.72156132758"/>
    <n v="23.3104004793258"/>
    <n v="2355.91197665036"/>
    <n v="44.5857679154118"/>
    <n v="265.10199325718003"/>
    <n v="18.195057876264901"/>
    <n v="228.08321177214401"/>
    <n v="15.654304171046199"/>
    <m/>
    <m/>
    <m/>
    <m/>
    <m/>
    <m/>
    <m/>
    <m/>
    <m/>
    <m/>
    <m/>
    <m/>
    <m/>
    <m/>
    <m/>
    <m/>
    <m/>
    <m/>
    <m/>
    <m/>
    <m/>
    <m/>
    <m/>
    <m/>
    <m/>
    <m/>
    <m/>
    <m/>
    <m/>
    <m/>
    <m/>
    <m/>
    <m/>
    <m/>
    <m/>
    <m/>
    <m/>
    <m/>
    <m/>
    <m/>
    <m/>
    <m/>
    <m/>
    <m/>
    <m/>
    <m/>
    <m/>
    <m/>
    <m/>
    <m/>
    <m/>
    <m/>
    <m/>
    <m/>
    <m/>
    <m/>
    <m/>
    <m/>
    <m/>
    <m/>
    <m/>
    <m/>
    <m/>
    <m/>
    <m/>
    <m/>
    <m/>
    <m/>
    <m/>
    <m/>
    <m/>
    <m/>
    <m/>
    <m/>
    <m/>
    <m/>
    <m/>
    <m/>
    <n v="1738"/>
    <n v="1078"/>
    <n v="428"/>
    <x v="145"/>
    <n v="989"/>
    <n v="151"/>
    <n v="2"/>
    <n v="46"/>
    <n v="1776"/>
    <n v="3375"/>
    <n v="454"/>
    <n v="388"/>
  </r>
  <r>
    <s v="34003024100"/>
    <s v="New Jersey"/>
    <x v="1"/>
    <x v="0"/>
    <n v="5750"/>
    <n v="1931"/>
    <n v="0"/>
    <n v="0"/>
    <n v="0"/>
    <x v="0"/>
    <n v="0"/>
    <n v="0"/>
    <n v="0"/>
    <n v="0"/>
    <n v="0"/>
    <n v="5.8078676346446096"/>
    <n v="162670"/>
    <n v="1"/>
    <n v="1"/>
    <n v="1"/>
    <n v="1"/>
    <n v="1"/>
    <n v="0"/>
    <n v="0"/>
    <n v="0"/>
    <n v="1186.6234618788101"/>
    <n v="4163.7536837730504"/>
    <n v="1186.6234618788101"/>
    <n v="126.005249528238"/>
    <n v="452.31733014992801"/>
    <n v="126.005249528238"/>
    <n v="4163.7536837730504"/>
    <n v="72.413107543879093"/>
    <n v="452.31733014992801"/>
    <n v="7.8663883504335299"/>
    <n v="1172.11485541565"/>
    <n v="20.384606181141702"/>
    <n v="595.119562915188"/>
    <n v="10.349905442003299"/>
    <n v="3150.28482859831"/>
    <n v="54.787562236492406"/>
    <n v="31.956367072271401"/>
    <n v="0.55576290560472008"/>
    <n v="898.23890046563599"/>
    <n v="15.6215460950545"/>
    <n v="0"/>
    <n v="0"/>
    <n v="4.3900408157714397"/>
    <n v="7.6348535926459904E-2"/>
    <n v="78.883523778025406"/>
    <n v="1.3718873700526202"/>
    <n v="207.68149061456199"/>
    <n v="3.6118520106880401"/>
    <n v="44.541897060103103"/>
    <n v="2.3066751455257899"/>
    <n v="5.2673062773300998"/>
    <n v="0.27277608893475402"/>
    <n v="1186.6234618788101"/>
    <n v="20.636929771805303"/>
    <n v="126.005249528238"/>
    <n v="2.1913956439693498"/>
    <n v="338.36591159663999"/>
    <n v="5.8846245495067899"/>
    <n v="175.502794740398"/>
    <n v="3.0522225172243198"/>
    <n v="966.07506058515798"/>
    <n v="16.801305401481002"/>
    <n v="12.919493182300799"/>
    <n v="0.22468683795305802"/>
    <n v="189.93539739112001"/>
    <n v="3.30322430245426"/>
    <n v="0"/>
    <n v="0"/>
    <n v="2.4514880599089701"/>
    <n v="4.2634574954938602E-2"/>
    <n v="15.242020596873299"/>
    <n v="0.26507861907605801"/>
    <n v="70.686889709151401"/>
    <n v="1.2293372123330699"/>
    <n v="10.1439181090827"/>
    <n v="0.52531942563866896"/>
    <n v="1.49678826780549"/>
    <n v="7.7513633754815597E-2"/>
    <m/>
    <m/>
    <m/>
    <m/>
    <m/>
    <m/>
    <m/>
    <m/>
    <m/>
    <m/>
    <m/>
    <m/>
    <m/>
    <m/>
    <m/>
    <m/>
    <m/>
    <m/>
    <m/>
    <m/>
    <m/>
    <m/>
    <m/>
    <m/>
    <m/>
    <m/>
    <m/>
    <m/>
    <m/>
    <m/>
    <m/>
    <m/>
    <m/>
    <m/>
    <m/>
    <m/>
    <m/>
    <m/>
    <m/>
    <m/>
    <m/>
    <m/>
    <m/>
    <m/>
    <m/>
    <m/>
    <m/>
    <m/>
    <m/>
    <m/>
    <m/>
    <m/>
    <n v="631"/>
    <n v="1575"/>
    <n v="928"/>
    <x v="146"/>
    <n v="42"/>
    <n v="1279"/>
    <n v="0"/>
    <n v="5"/>
    <n v="124"/>
    <n v="288"/>
    <n v="66"/>
    <n v="8"/>
  </r>
  <r>
    <s v="34003024200"/>
    <s v="New Jersey"/>
    <x v="1"/>
    <x v="0"/>
    <n v="4664"/>
    <n v="1592"/>
    <n v="0"/>
    <n v="4"/>
    <n v="8.5763293310463118E-2"/>
    <x v="0"/>
    <n v="0"/>
    <n v="0"/>
    <n v="0"/>
    <n v="0"/>
    <n v="0"/>
    <n v="9.8508716656164701"/>
    <n v="153000"/>
    <n v="1"/>
    <n v="1"/>
    <n v="1"/>
    <n v="1"/>
    <n v="1"/>
    <n v="0"/>
    <n v="0"/>
    <n v="0"/>
    <n v="3399.9859914716799"/>
    <n v="4648.8400308669097"/>
    <n v="3399.9859914716799"/>
    <n v="381.10509248959698"/>
    <n v="567.72733764836403"/>
    <n v="381.10509248959698"/>
    <n v="4648.8400308669097"/>
    <n v="99.6749577801653"/>
    <n v="567.72733764836403"/>
    <n v="12.172541544776299"/>
    <n v="1299.5378308480099"/>
    <n v="27.863161038765298"/>
    <n v="695.68423598907202"/>
    <n v="14.916042795649101"/>
    <n v="3711.6477250562698"/>
    <n v="79.580783127278593"/>
    <n v="31.8283780482598"/>
    <n v="0.68242663053730201"/>
    <n v="806.99322419408804"/>
    <n v="17.3025991465285"/>
    <n v="8.9999999627471006"/>
    <n v="0.192967409149809"/>
    <n v="0.999999970779754"/>
    <n v="2.14408227011097E-2"/>
    <n v="88.370718223857693"/>
    <n v="1.89474095677225"/>
    <n v="162.88558502492401"/>
    <n v="3.4924010511347303"/>
    <n v="33.870664167223801"/>
    <n v="2.1275542818607902"/>
    <n v="24.4218986604678"/>
    <n v="1.53403886058215"/>
    <n v="3399.9859914716799"/>
    <n v="72.898498959512906"/>
    <n v="381.10509248959698"/>
    <n v="8.1712069573241202"/>
    <n v="950.26110623288002"/>
    <n v="20.374380493843898"/>
    <n v="543.01248759841803"/>
    <n v="11.642634811286801"/>
    <n v="2796.78660398291"/>
    <n v="59.965407461040101"/>
    <n v="25.9000990958884"/>
    <n v="0.55531944888268492"/>
    <n v="502.62673861607999"/>
    <n v="10.776731102403101"/>
    <n v="8.8897929191589409"/>
    <n v="0.19060447939877601"/>
    <n v="0.999999970779754"/>
    <n v="2.14408227011097E-2"/>
    <n v="64.782773253391497"/>
    <n v="1.38899599599896"/>
    <n v="135.45694353207401"/>
    <n v="2.9043083947700201"/>
    <n v="23.961289858069399"/>
    <n v="1.50510614686366"/>
    <n v="18.267680576532701"/>
    <n v="1.14746737289778"/>
    <m/>
    <m/>
    <m/>
    <m/>
    <m/>
    <m/>
    <m/>
    <m/>
    <m/>
    <m/>
    <m/>
    <m/>
    <m/>
    <m/>
    <m/>
    <m/>
    <m/>
    <m/>
    <m/>
    <m/>
    <m/>
    <m/>
    <m/>
    <m/>
    <m/>
    <m/>
    <m/>
    <m/>
    <m/>
    <m/>
    <m/>
    <m/>
    <m/>
    <m/>
    <m/>
    <m/>
    <m/>
    <m/>
    <m/>
    <m/>
    <m/>
    <m/>
    <m/>
    <m/>
    <m/>
    <m/>
    <m/>
    <m/>
    <m/>
    <m/>
    <m/>
    <m/>
    <n v="606"/>
    <n v="1304"/>
    <n v="697"/>
    <x v="147"/>
    <n v="32"/>
    <n v="813"/>
    <n v="9"/>
    <n v="1"/>
    <n v="89"/>
    <n v="163"/>
    <n v="34"/>
    <n v="25"/>
  </r>
  <r>
    <s v="34003025100"/>
    <s v="New Jersey"/>
    <x v="1"/>
    <x v="0"/>
    <n v="6074"/>
    <n v="2361"/>
    <n v="0"/>
    <n v="11"/>
    <n v="0.18109976950938428"/>
    <x v="0"/>
    <n v="0"/>
    <n v="0"/>
    <n v="0"/>
    <n v="0"/>
    <n v="0"/>
    <n v="12.633228840125399"/>
    <n v="92153"/>
    <n v="0"/>
    <n v="1"/>
    <n v="0"/>
    <n v="1"/>
    <n v="0"/>
    <n v="0"/>
    <n v="0"/>
    <n v="0"/>
    <n v="0.67397612333297696"/>
    <n v="2355.5175481364099"/>
    <n v="0.67397612333297696"/>
    <n v="0.26298910379409801"/>
    <n v="500.16914325440302"/>
    <n v="0.26298910379409801"/>
    <n v="2355.5175481364099"/>
    <n v="38.780335003892205"/>
    <n v="500.16914325440302"/>
    <n v="8.2345924144616909"/>
    <n v="519.337258204352"/>
    <n v="8.5501688871312496"/>
    <n v="346.11470888339699"/>
    <n v="5.6982994547809795"/>
    <n v="1846.3657297324401"/>
    <n v="30.397855280415499"/>
    <n v="92.120670109929094"/>
    <n v="1.5166392839962"/>
    <n v="243.58529852045501"/>
    <n v="4.0102946743571701"/>
    <n v="0"/>
    <n v="0"/>
    <n v="3.0085192695259999"/>
    <n v="4.9531104206881907E-2"/>
    <n v="170.43734320159999"/>
    <n v="2.8060148699637799"/>
    <n v="394.43482862436201"/>
    <n v="6.4938233227586792"/>
    <n v="98.2389033682703"/>
    <n v="4.1609023027645202"/>
    <n v="76.329024157181294"/>
    <n v="3.23291080716566"/>
    <n v="0.67397612333297696"/>
    <n v="1.10960836900391E-2"/>
    <n v="0.26298910379409801"/>
    <n v="4.3297514618718799E-3"/>
    <n v="9.5430247485637706E-2"/>
    <n v="1.5711268930793199E-3"/>
    <n v="5.3679514676332502E-2"/>
    <n v="8.8375888502358405E-4"/>
    <n v="0.43241831660270702"/>
    <n v="7.119168860762381E-3"/>
    <n v="4.7715123742818798E-2"/>
    <n v="7.8556344653965809E-4"/>
    <n v="0.172967329621315"/>
    <n v="2.8476675933703497E-3"/>
    <n v="0"/>
    <n v="0"/>
    <n v="0"/>
    <n v="0"/>
    <n v="2.0875366404652599E-2"/>
    <n v="3.4368400402786601E-4"/>
    <n v="0.11332342028617901"/>
    <n v="1.8657132085310901E-3"/>
    <n v="7.9326391220092801E-2"/>
    <n v="3.3598640923376897E-3"/>
    <n v="3.2099358737468699E-2"/>
    <n v="1.35956623199783E-3"/>
    <m/>
    <m/>
    <m/>
    <m/>
    <m/>
    <m/>
    <m/>
    <m/>
    <m/>
    <m/>
    <m/>
    <m/>
    <m/>
    <m/>
    <m/>
    <m/>
    <m/>
    <m/>
    <m/>
    <m/>
    <m/>
    <m/>
    <m/>
    <m/>
    <m/>
    <m/>
    <m/>
    <m/>
    <m/>
    <m/>
    <m/>
    <m/>
    <m/>
    <m/>
    <m/>
    <m/>
    <m/>
    <m/>
    <m/>
    <m/>
    <m/>
    <m/>
    <m/>
    <m/>
    <m/>
    <m/>
    <m/>
    <m/>
    <m/>
    <m/>
    <m/>
    <m/>
    <n v="1561"/>
    <n v="1338"/>
    <n v="882"/>
    <x v="148"/>
    <n v="259"/>
    <n v="748"/>
    <n v="1"/>
    <n v="5"/>
    <n v="456"/>
    <n v="1099"/>
    <n v="226"/>
    <n v="188"/>
  </r>
  <r>
    <s v="34003025200"/>
    <s v="New Jersey"/>
    <x v="1"/>
    <x v="0"/>
    <n v="5768"/>
    <n v="2072"/>
    <n v="0"/>
    <n v="8"/>
    <n v="0.13869625520110956"/>
    <x v="0"/>
    <n v="0"/>
    <n v="0"/>
    <n v="0"/>
    <n v="1"/>
    <n v="0"/>
    <n v="3.7265983751324603"/>
    <n v="125294"/>
    <n v="0"/>
    <n v="1"/>
    <n v="0"/>
    <n v="1"/>
    <n v="0"/>
    <n v="0"/>
    <n v="0"/>
    <n v="1"/>
    <m/>
    <n v="2611.36682663485"/>
    <m/>
    <m/>
    <n v="255.86951988539701"/>
    <m/>
    <n v="2611.36682663485"/>
    <n v="45.273349976332398"/>
    <n v="255.86951988539701"/>
    <n v="4.4360180285262905"/>
    <n v="598.65917178080394"/>
    <n v="10.3789731584744"/>
    <n v="428.43451016023801"/>
    <n v="7.4277827697683305"/>
    <n v="2265.3051236495398"/>
    <n v="39.273667192259701"/>
    <n v="42.107466788962498"/>
    <n v="0.73001849495427307"/>
    <n v="195.64362602005701"/>
    <n v="3.3918797853685403"/>
    <n v="0"/>
    <n v="0"/>
    <n v="2.4956092834472701"/>
    <n v="4.3266457757407499E-2"/>
    <n v="105.81498571383401"/>
    <n v="1.83451778283346"/>
    <n v="301.84249365911802"/>
    <n v="5.23305294138554"/>
    <n v="100.59145021555"/>
    <n v="4.8547997208277103"/>
    <n v="64.867861510574599"/>
    <n v="3.1306882968424001"/>
    <m/>
    <m/>
    <m/>
    <m/>
    <m/>
    <m/>
    <m/>
    <m/>
    <m/>
    <m/>
    <m/>
    <m/>
    <m/>
    <m/>
    <m/>
    <m/>
    <m/>
    <m/>
    <m/>
    <m/>
    <m/>
    <m/>
    <m/>
    <m/>
    <m/>
    <m/>
    <m/>
    <m/>
    <m/>
    <m/>
    <m/>
    <m/>
    <m/>
    <m/>
    <m/>
    <m/>
    <m/>
    <m/>
    <m/>
    <m/>
    <m/>
    <m/>
    <m/>
    <m/>
    <m/>
    <m/>
    <m/>
    <m/>
    <m/>
    <m/>
    <m/>
    <m/>
    <m/>
    <m/>
    <m/>
    <m/>
    <m/>
    <m/>
    <m/>
    <m/>
    <m/>
    <m/>
    <m/>
    <m/>
    <m/>
    <m/>
    <m/>
    <m/>
    <m/>
    <m/>
    <m/>
    <m/>
    <m/>
    <m/>
    <m/>
    <m/>
    <m/>
    <m/>
    <n v="528"/>
    <n v="1299"/>
    <n v="896"/>
    <x v="149"/>
    <n v="80"/>
    <n v="435"/>
    <n v="1"/>
    <n v="4"/>
    <n v="221"/>
    <n v="661"/>
    <n v="182"/>
    <n v="128"/>
  </r>
  <r>
    <s v="34003026100"/>
    <s v="New Jersey"/>
    <x v="1"/>
    <x v="0"/>
    <n v="4625"/>
    <n v="1605"/>
    <n v="0"/>
    <n v="12"/>
    <n v="0.25945945945945947"/>
    <x v="0"/>
    <n v="0"/>
    <n v="0"/>
    <n v="0"/>
    <n v="0"/>
    <n v="0"/>
    <n v="4.8195374972984695"/>
    <n v="170438"/>
    <n v="0"/>
    <n v="1"/>
    <n v="0"/>
    <n v="1"/>
    <n v="0"/>
    <n v="0"/>
    <n v="0"/>
    <n v="0"/>
    <n v="422.43352782726299"/>
    <n v="2014.73950850591"/>
    <n v="422.43352782726299"/>
    <n v="55.875736862421"/>
    <n v="219.848173481412"/>
    <n v="55.875736862421"/>
    <n v="2014.73950850591"/>
    <n v="43.561935319046704"/>
    <n v="219.848173481412"/>
    <n v="4.75347402121972"/>
    <n v="515.25193510390795"/>
    <n v="11.140582380625"/>
    <n v="384.76501918397798"/>
    <n v="8.3192436580319704"/>
    <n v="1800.9279122445701"/>
    <n v="38.938981886369199"/>
    <n v="7.2925594523549098"/>
    <n v="0.157676961131998"/>
    <n v="154.182786109159"/>
    <n v="3.3336818618196498"/>
    <n v="0"/>
    <n v="0"/>
    <n v="0"/>
    <n v="0"/>
    <n v="52.336234000511503"/>
    <n v="1.1315942486597099"/>
    <n v="120.178193106316"/>
    <n v="2.5984474185149398"/>
    <n v="84.985251645091907"/>
    <n v="5.2950312551459096"/>
    <n v="21.6925168917805"/>
    <n v="1.3515586848461401"/>
    <n v="422.43352782726299"/>
    <n v="9.133697898967851"/>
    <n v="55.875736862421"/>
    <n v="1.20812404026856"/>
    <n v="94.386280700564399"/>
    <n v="2.0407844475797701"/>
    <n v="104.209931500256"/>
    <n v="2.2531877081136398"/>
    <n v="376.88666284084297"/>
    <n v="8.1489008181803904"/>
    <n v="1.85945972986519"/>
    <n v="4.0204534699787998E-2"/>
    <n v="34.338089622557199"/>
    <n v="0.74244518102826307"/>
    <n v="0"/>
    <n v="0"/>
    <n v="0"/>
    <n v="0"/>
    <n v="9.3493098840117508"/>
    <n v="0.20214724073538901"/>
    <n v="30.917087659239801"/>
    <n v="0.66847757101059002"/>
    <n v="26.406324826180899"/>
    <n v="1.6452538832511501"/>
    <n v="5.0041033080778998"/>
    <n v="0.31178213757494699"/>
    <m/>
    <m/>
    <m/>
    <m/>
    <m/>
    <m/>
    <m/>
    <m/>
    <m/>
    <m/>
    <m/>
    <m/>
    <m/>
    <m/>
    <m/>
    <m/>
    <m/>
    <m/>
    <m/>
    <m/>
    <m/>
    <m/>
    <m/>
    <m/>
    <m/>
    <m/>
    <m/>
    <m/>
    <m/>
    <m/>
    <m/>
    <m/>
    <m/>
    <m/>
    <m/>
    <m/>
    <m/>
    <m/>
    <m/>
    <m/>
    <m/>
    <m/>
    <m/>
    <m/>
    <m/>
    <m/>
    <m/>
    <m/>
    <m/>
    <m/>
    <m/>
    <m/>
    <n v="374"/>
    <n v="1212"/>
    <n v="718"/>
    <x v="150"/>
    <n v="36"/>
    <n v="308"/>
    <n v="0"/>
    <n v="2"/>
    <n v="87"/>
    <n v="300"/>
    <n v="115"/>
    <n v="49"/>
  </r>
  <r>
    <s v="34003026200"/>
    <s v="New Jersey"/>
    <x v="1"/>
    <x v="0"/>
    <n v="5594"/>
    <n v="1888"/>
    <n v="0"/>
    <n v="16"/>
    <n v="0.28602073650339649"/>
    <x v="0"/>
    <n v="0"/>
    <n v="0"/>
    <n v="0"/>
    <n v="0"/>
    <n v="0"/>
    <n v="4.3053860902910897"/>
    <n v="156111"/>
    <n v="1"/>
    <n v="1"/>
    <n v="1"/>
    <n v="1"/>
    <n v="1"/>
    <n v="0"/>
    <n v="0"/>
    <n v="0"/>
    <n v="1345.20038080215"/>
    <n v="3046.5542006649198"/>
    <n v="1345.20038080215"/>
    <n v="93.305339582264395"/>
    <n v="223.58856304763299"/>
    <n v="93.305339582264395"/>
    <n v="3046.5542006649198"/>
    <n v="54.461104766980995"/>
    <n v="223.58856304763299"/>
    <n v="3.9969353422887597"/>
    <n v="799.10798880777304"/>
    <n v="14.285090969034201"/>
    <n v="485.45813116819801"/>
    <n v="8.6781932636431502"/>
    <n v="2748.38319068076"/>
    <n v="49.1309115245041"/>
    <n v="32.274669304490097"/>
    <n v="0.57695154280461403"/>
    <n v="207.77907328057501"/>
    <n v="3.7143202231064598"/>
    <n v="1"/>
    <n v="1.7876296031462298E-2"/>
    <n v="1"/>
    <n v="1.7876296031462298E-2"/>
    <n v="56.117268763482599"/>
    <n v="1.0031689088931499"/>
    <n v="166.338039098271"/>
    <n v="2.9735080282136401"/>
    <n v="23.5096080355579"/>
    <n v="1.2452122900189599"/>
    <n v="11.4371929147063"/>
    <n v="0.60578352302469896"/>
    <n v="1345.20038080215"/>
    <n v="24.0472002288551"/>
    <n v="93.305339582264395"/>
    <n v="1.6679538716886699"/>
    <n v="361.74887295067299"/>
    <n v="6.4667299419140702"/>
    <n v="217.49694991856799"/>
    <n v="3.8880398626844501"/>
    <n v="1223.12849187851"/>
    <n v="21.865007005336203"/>
    <n v="16.999999962747101"/>
    <n v="0.30389703186891498"/>
    <n v="87.083396039903207"/>
    <n v="1.55672856703438"/>
    <n v="0"/>
    <n v="0"/>
    <n v="0"/>
    <n v="0"/>
    <n v="17.9884890802205"/>
    <n v="0.32156755595674796"/>
    <n v="76.592254543677001"/>
    <n v="1.36918581593988"/>
    <n v="16.173489861190301"/>
    <n v="0.85664670874948701"/>
    <n v="5.08637355756946"/>
    <n v="0.269405379108552"/>
    <m/>
    <m/>
    <m/>
    <m/>
    <m/>
    <m/>
    <m/>
    <m/>
    <m/>
    <m/>
    <m/>
    <m/>
    <m/>
    <m/>
    <m/>
    <m/>
    <m/>
    <m/>
    <m/>
    <m/>
    <m/>
    <m/>
    <m/>
    <m/>
    <m/>
    <m/>
    <m/>
    <m/>
    <m/>
    <m/>
    <m/>
    <m/>
    <m/>
    <m/>
    <m/>
    <m/>
    <m/>
    <m/>
    <m/>
    <m/>
    <m/>
    <m/>
    <m/>
    <m/>
    <m/>
    <m/>
    <m/>
    <m/>
    <m/>
    <m/>
    <m/>
    <m/>
    <n v="449"/>
    <n v="1506"/>
    <n v="793"/>
    <x v="151"/>
    <n v="67"/>
    <n v="332"/>
    <n v="5"/>
    <n v="10"/>
    <n v="234"/>
    <n v="494"/>
    <n v="57"/>
    <n v="22"/>
  </r>
  <r>
    <s v="34003027000"/>
    <s v="New Jersey"/>
    <x v="1"/>
    <x v="0"/>
    <n v="4078"/>
    <n v="1401"/>
    <n v="0"/>
    <n v="3"/>
    <n v="7.3565473271211379E-2"/>
    <x v="0"/>
    <n v="0"/>
    <n v="0"/>
    <n v="0"/>
    <n v="0"/>
    <n v="0"/>
    <n v="4.8768593026091198E-2"/>
    <n v="206364"/>
    <n v="1"/>
    <n v="1"/>
    <n v="1"/>
    <n v="1"/>
    <n v="1"/>
    <n v="0"/>
    <n v="0"/>
    <n v="0"/>
    <n v="2202.2248347280502"/>
    <n v="3904.9139857059299"/>
    <n v="2202.2248347280502"/>
    <n v="23.247084182039501"/>
    <n v="74.122174220850894"/>
    <n v="23.247084182039501"/>
    <n v="3904.9139857059299"/>
    <n v="95.755615147276501"/>
    <n v="74.122174220850894"/>
    <n v="1.81761094214936"/>
    <n v="1143.3477744214499"/>
    <n v="28.036973379633302"/>
    <n v="624.84265570220305"/>
    <n v="15.3222818955911"/>
    <n v="3596.6708650579699"/>
    <n v="88.196931462922208"/>
    <n v="7.4715777538949597"/>
    <n v="0.18321671784931201"/>
    <n v="221.771543690556"/>
    <n v="5.4382428565609704"/>
    <n v="0"/>
    <n v="0"/>
    <n v="3"/>
    <n v="7.3565473271211407E-2"/>
    <n v="75.999999138061"/>
    <n v="1.8636586350677002"/>
    <n v="160.75207428735999"/>
    <n v="3.9419341414262004"/>
    <n v="30.009606068102599"/>
    <n v="2.1420132810922601"/>
    <n v="7.6023380612696201"/>
    <n v="0.54263654969804598"/>
    <n v="2202.2248347280502"/>
    <n v="54.002570738794894"/>
    <n v="23.247084182039501"/>
    <n v="0.57006091667581005"/>
    <n v="639.72196107811806"/>
    <n v="15.687149609566401"/>
    <n v="376.52990236383602"/>
    <n v="9.2332001560528809"/>
    <n v="2028.54969540518"/>
    <n v="49.743739465551201"/>
    <n v="5.0898083449574196"/>
    <n v="0.12481138658551801"/>
    <n v="128.81891442425001"/>
    <n v="3.1588748019678703"/>
    <n v="0"/>
    <n v="0"/>
    <n v="3"/>
    <n v="7.3565473271211407E-2"/>
    <n v="36.7664215043187"/>
    <n v="0.90157973281801695"/>
    <n v="109.086104462942"/>
    <n v="2.6749903007097098"/>
    <n v="21.051116307346099"/>
    <n v="1.50257789488552"/>
    <n v="4.1713807437208699"/>
    <n v="0.29774309377022701"/>
    <m/>
    <m/>
    <m/>
    <m/>
    <m/>
    <m/>
    <m/>
    <m/>
    <m/>
    <m/>
    <m/>
    <m/>
    <m/>
    <m/>
    <m/>
    <m/>
    <m/>
    <m/>
    <m/>
    <m/>
    <m/>
    <m/>
    <m/>
    <m/>
    <m/>
    <m/>
    <m/>
    <m/>
    <m/>
    <m/>
    <m/>
    <m/>
    <m/>
    <m/>
    <m/>
    <m/>
    <m/>
    <m/>
    <m/>
    <m/>
    <m/>
    <m/>
    <m/>
    <m/>
    <m/>
    <m/>
    <m/>
    <m/>
    <m/>
    <m/>
    <m/>
    <m/>
    <n v="80"/>
    <n v="1193"/>
    <n v="651"/>
    <x v="152"/>
    <n v="9"/>
    <n v="236"/>
    <n v="0"/>
    <n v="3"/>
    <n v="77"/>
    <n v="168"/>
    <n v="31"/>
    <n v="8"/>
  </r>
  <r>
    <s v="34003028001"/>
    <s v="New Jersey"/>
    <x v="1"/>
    <x v="0"/>
    <n v="5166"/>
    <n v="1894"/>
    <n v="0"/>
    <n v="17"/>
    <n v="0.32907471931862176"/>
    <x v="0"/>
    <n v="0"/>
    <n v="0"/>
    <n v="0"/>
    <n v="0"/>
    <n v="0"/>
    <n v="7.1859675594115391"/>
    <n v="102336"/>
    <n v="0"/>
    <n v="1"/>
    <n v="0"/>
    <n v="1"/>
    <n v="0"/>
    <n v="0"/>
    <n v="0"/>
    <n v="0"/>
    <m/>
    <n v="1032.88551422721"/>
    <m/>
    <m/>
    <n v="188.02403923630499"/>
    <m/>
    <n v="1032.88551422721"/>
    <n v="19.993912393093499"/>
    <n v="188.02403923630499"/>
    <n v="3.6396445845200298"/>
    <n v="249.07797630364101"/>
    <n v="4.8214861847394594"/>
    <n v="129.09999098279499"/>
    <n v="2.4990319586294101"/>
    <n v="527.18794578756194"/>
    <n v="10.2049544287178"/>
    <n v="20.860052138566999"/>
    <n v="0.40379504720416098"/>
    <n v="431.95675731520203"/>
    <n v="8.3615322747812897"/>
    <n v="0"/>
    <n v="0"/>
    <n v="2.84319147467613"/>
    <n v="5.50366139116557E-2"/>
    <n v="50.037559971679002"/>
    <n v="0.9685938825334689"/>
    <n v="142.62811923026999"/>
    <n v="2.7609004883908299"/>
    <n v="42.187548639536502"/>
    <n v="2.2274312903662401"/>
    <n v="17.071270126778501"/>
    <n v="0.90133421999886298"/>
    <m/>
    <m/>
    <m/>
    <m/>
    <m/>
    <m/>
    <m/>
    <m/>
    <m/>
    <m/>
    <m/>
    <m/>
    <m/>
    <m/>
    <m/>
    <m/>
    <m/>
    <m/>
    <m/>
    <m/>
    <m/>
    <m/>
    <m/>
    <m/>
    <m/>
    <m/>
    <m/>
    <m/>
    <m/>
    <m/>
    <m/>
    <m/>
    <m/>
    <m/>
    <m/>
    <m/>
    <m/>
    <m/>
    <m/>
    <m/>
    <m/>
    <m/>
    <m/>
    <m/>
    <m/>
    <m/>
    <m/>
    <m/>
    <m/>
    <m/>
    <m/>
    <m/>
    <m/>
    <m/>
    <m/>
    <m/>
    <m/>
    <m/>
    <m/>
    <m/>
    <m/>
    <m/>
    <m/>
    <m/>
    <m/>
    <m/>
    <m/>
    <m/>
    <m/>
    <m/>
    <m/>
    <m/>
    <m/>
    <m/>
    <m/>
    <m/>
    <m/>
    <m/>
    <n v="1089"/>
    <n v="1212"/>
    <n v="651"/>
    <x v="153"/>
    <n v="122"/>
    <n v="2050"/>
    <n v="0"/>
    <n v="13"/>
    <n v="349"/>
    <n v="899"/>
    <n v="99"/>
    <n v="87"/>
  </r>
  <r>
    <s v="34003028002"/>
    <s v="New Jersey"/>
    <x v="1"/>
    <x v="0"/>
    <n v="3771"/>
    <n v="1390"/>
    <n v="0"/>
    <n v="0"/>
    <n v="0"/>
    <x v="0"/>
    <n v="0"/>
    <n v="0"/>
    <n v="0"/>
    <n v="0"/>
    <n v="0"/>
    <n v="10.3256552819698"/>
    <n v="125694"/>
    <n v="0"/>
    <n v="0"/>
    <n v="0"/>
    <n v="0"/>
    <n v="0"/>
    <n v="0"/>
    <n v="0"/>
    <n v="0"/>
    <m/>
    <n v="144.03403210639999"/>
    <m/>
    <m/>
    <n v="10.180055521428599"/>
    <m/>
    <n v="144.03403210639999"/>
    <n v="3.8195182208008402"/>
    <n v="10.180055521428599"/>
    <n v="0.26995639144599798"/>
    <n v="27.8963656425476"/>
    <n v="0.73976042541892406"/>
    <n v="17.122556120157199"/>
    <n v="0.45405876743986301"/>
    <n v="72.643274426460295"/>
    <n v="1.9263663332394698"/>
    <n v="3.1485015135258401"/>
    <n v="8.3492482458919201E-2"/>
    <n v="62.130564451217701"/>
    <n v="1.64758855611821"/>
    <n v="0"/>
    <n v="0"/>
    <n v="0"/>
    <n v="0"/>
    <n v="6.1116957664489702"/>
    <n v="0.16207095641604302"/>
    <n v="29.479458183050198"/>
    <n v="0.781741134527981"/>
    <n v="1.07371556013823"/>
    <n v="7.7245723750951498E-2"/>
    <n v="3.3424719460308601"/>
    <n v="0.240465607628119"/>
    <m/>
    <m/>
    <m/>
    <m/>
    <m/>
    <m/>
    <m/>
    <m/>
    <m/>
    <m/>
    <m/>
    <m/>
    <m/>
    <m/>
    <m/>
    <m/>
    <m/>
    <m/>
    <m/>
    <m/>
    <m/>
    <m/>
    <m/>
    <m/>
    <m/>
    <m/>
    <m/>
    <m/>
    <m/>
    <m/>
    <m/>
    <m/>
    <m/>
    <m/>
    <m/>
    <m/>
    <m/>
    <m/>
    <m/>
    <m/>
    <m/>
    <m/>
    <m/>
    <m/>
    <m/>
    <m/>
    <m/>
    <m/>
    <m/>
    <m/>
    <m/>
    <m/>
    <m/>
    <m/>
    <m/>
    <m/>
    <m/>
    <m/>
    <m/>
    <m/>
    <m/>
    <m/>
    <m/>
    <m/>
    <m/>
    <m/>
    <m/>
    <m/>
    <m/>
    <m/>
    <m/>
    <m/>
    <m/>
    <m/>
    <m/>
    <m/>
    <m/>
    <m/>
    <n v="724"/>
    <n v="783"/>
    <n v="700"/>
    <x v="154"/>
    <n v="87"/>
    <n v="1089"/>
    <n v="1"/>
    <n v="1"/>
    <n v="290"/>
    <n v="590"/>
    <n v="132"/>
    <n v="106"/>
  </r>
  <r>
    <s v="34003029100"/>
    <s v="New Jersey"/>
    <x v="1"/>
    <x v="0"/>
    <n v="4184"/>
    <n v="1836"/>
    <n v="0"/>
    <n v="0"/>
    <n v="0"/>
    <x v="0"/>
    <n v="0"/>
    <n v="0"/>
    <n v="0"/>
    <n v="0"/>
    <n v="1"/>
    <n v="11.253946774921101"/>
    <n v="64511"/>
    <n v="0"/>
    <n v="0"/>
    <n v="0"/>
    <n v="0"/>
    <n v="0"/>
    <n v="0"/>
    <n v="0"/>
    <n v="0"/>
    <m/>
    <n v="4.8546495437622097"/>
    <m/>
    <m/>
    <n v="0.90454155206680298"/>
    <m/>
    <n v="4.8546495437622097"/>
    <n v="0.11602890878972801"/>
    <n v="0.90454155206680298"/>
    <n v="2.16190619518834E-2"/>
    <n v="0.97092992067337003"/>
    <n v="2.32057820428626E-2"/>
    <n v="0.35306543111801098"/>
    <n v="8.4384663269123205E-3"/>
    <n v="3.2658553123474099"/>
    <n v="7.8055815304670498E-2"/>
    <n v="0"/>
    <n v="0"/>
    <n v="0.617864489555359"/>
    <n v="1.4767315715950299E-2"/>
    <n v="0"/>
    <n v="0"/>
    <n v="0"/>
    <n v="0"/>
    <n v="0.97092992067337003"/>
    <n v="2.32057820428626E-2"/>
    <n v="1.50052809715271"/>
    <n v="3.5863482245523701E-2"/>
    <n v="0.28670689463615401"/>
    <n v="1.5615843934431101E-2"/>
    <n v="4.1664671152830103E-2"/>
    <n v="2.26931760091667E-3"/>
    <m/>
    <m/>
    <m/>
    <m/>
    <m/>
    <m/>
    <m/>
    <m/>
    <m/>
    <m/>
    <m/>
    <m/>
    <m/>
    <m/>
    <m/>
    <m/>
    <m/>
    <m/>
    <m/>
    <m/>
    <m/>
    <m/>
    <m/>
    <m/>
    <m/>
    <m/>
    <m/>
    <m/>
    <m/>
    <m/>
    <m/>
    <m/>
    <m/>
    <m/>
    <m/>
    <m/>
    <m/>
    <m/>
    <m/>
    <m/>
    <m/>
    <m/>
    <m/>
    <m/>
    <m/>
    <m/>
    <m/>
    <m/>
    <m/>
    <m/>
    <m/>
    <m/>
    <m/>
    <m/>
    <m/>
    <m/>
    <m/>
    <m/>
    <m/>
    <m/>
    <m/>
    <m/>
    <m/>
    <m/>
    <m/>
    <m/>
    <m/>
    <m/>
    <m/>
    <m/>
    <m/>
    <m/>
    <m/>
    <m/>
    <m/>
    <m/>
    <m/>
    <m/>
    <n v="1401"/>
    <n v="762"/>
    <n v="454"/>
    <x v="155"/>
    <n v="248"/>
    <n v="1516"/>
    <n v="0"/>
    <n v="11"/>
    <n v="404"/>
    <n v="787"/>
    <n v="205"/>
    <n v="43"/>
  </r>
  <r>
    <s v="34003029200"/>
    <s v="New Jersey"/>
    <x v="1"/>
    <x v="0"/>
    <n v="6442"/>
    <n v="2403"/>
    <n v="0"/>
    <n v="5"/>
    <n v="7.7615647314498604E-2"/>
    <x v="0"/>
    <n v="1"/>
    <n v="0"/>
    <n v="0"/>
    <n v="0"/>
    <n v="1"/>
    <n v="9.6132769688429605"/>
    <n v="76767"/>
    <n v="0"/>
    <n v="1"/>
    <n v="0"/>
    <n v="1"/>
    <n v="0"/>
    <n v="0"/>
    <n v="0"/>
    <n v="0"/>
    <n v="218.67598938942001"/>
    <n v="4513.8238477295799"/>
    <n v="218.67598938942001"/>
    <n v="55.464595913887003"/>
    <n v="1172.8488228691699"/>
    <n v="55.464595913887003"/>
    <n v="4513.8238477295799"/>
    <n v="70.068671961030404"/>
    <n v="1172.8488228691699"/>
    <n v="18.206284117807598"/>
    <n v="909.126547002037"/>
    <n v="14.112489087271602"/>
    <n v="699.39236653234195"/>
    <n v="10.856758251045399"/>
    <n v="3218.8471629825399"/>
    <n v="49.966581232265497"/>
    <n v="124.48833019216499"/>
    <n v="1.9324484661931902"/>
    <n v="717.25902790366695"/>
    <n v="11.134104748582201"/>
    <n v="1.9793517589569101"/>
    <n v="3.0725733606906398E-2"/>
    <n v="11.7001563229132"/>
    <n v="0.181623041336747"/>
    <n v="439.54983590170701"/>
    <n v="6.8231890080985309"/>
    <n v="1068.67835463642"/>
    <n v="16.5892324532198"/>
    <n v="66.774027458588506"/>
    <n v="2.7787776720178301"/>
    <n v="198.466785768975"/>
    <n v="8.2591255001653998"/>
    <n v="218.67598938942001"/>
    <n v="3.3945356937196496"/>
    <n v="55.464595913887003"/>
    <n v="0.86098410297868688"/>
    <n v="45.877707540988901"/>
    <n v="0.71216559361982201"/>
    <n v="46.651406049728401"/>
    <n v="0.72417581573623702"/>
    <n v="163.82885158062001"/>
    <n v="2.5431364728441399"/>
    <n v="1.29052083007991"/>
    <n v="2.0032921919899301E-2"/>
    <n v="27.100937217474002"/>
    <n v="0.42069135699276605"/>
    <n v="0"/>
    <n v="0"/>
    <n v="1.29052083007991"/>
    <n v="2.0032921919899301E-2"/>
    <n v="25.1651562452316"/>
    <n v="0.39064197834882997"/>
    <n v="49.039791464805603"/>
    <n v="0.76125103174178199"/>
    <n v="2.0828873086720701"/>
    <n v="8.66786229160246E-2"/>
    <n v="9.1257267072796804"/>
    <n v="0.37976390791842202"/>
    <m/>
    <m/>
    <m/>
    <m/>
    <m/>
    <m/>
    <m/>
    <m/>
    <m/>
    <m/>
    <m/>
    <m/>
    <m/>
    <m/>
    <m/>
    <m/>
    <m/>
    <m/>
    <m/>
    <m/>
    <m/>
    <m/>
    <m/>
    <m/>
    <m/>
    <m/>
    <m/>
    <m/>
    <m/>
    <m/>
    <m/>
    <m/>
    <m/>
    <m/>
    <m/>
    <m/>
    <m/>
    <m/>
    <m/>
    <m/>
    <m/>
    <m/>
    <m/>
    <m/>
    <m/>
    <m/>
    <m/>
    <m/>
    <m/>
    <m/>
    <m/>
    <m/>
    <n v="1801"/>
    <n v="1331"/>
    <n v="944"/>
    <x v="156"/>
    <n v="171"/>
    <n v="1060"/>
    <n v="4"/>
    <n v="21"/>
    <n v="733"/>
    <n v="1655"/>
    <n v="94"/>
    <n v="285"/>
  </r>
  <r>
    <s v="34003030100"/>
    <s v="New Jersey"/>
    <x v="1"/>
    <x v="0"/>
    <n v="5142"/>
    <n v="2048"/>
    <n v="0"/>
    <n v="0"/>
    <n v="0"/>
    <x v="0"/>
    <n v="1"/>
    <n v="0"/>
    <n v="0"/>
    <n v="0"/>
    <n v="1"/>
    <n v="12.394010463647801"/>
    <n v="71932"/>
    <n v="0"/>
    <n v="1"/>
    <n v="0"/>
    <n v="1"/>
    <n v="0"/>
    <n v="0"/>
    <n v="0"/>
    <n v="0"/>
    <m/>
    <n v="1247.70915961266"/>
    <m/>
    <m/>
    <n v="327.35033704712998"/>
    <m/>
    <n v="1247.70915961266"/>
    <n v="24.265055612848201"/>
    <n v="327.35033704712998"/>
    <n v="6.3662064769959104"/>
    <n v="243.50599899887999"/>
    <n v="4.73562814077947"/>
    <n v="242.189823504537"/>
    <n v="4.7100315734060194"/>
    <n v="887.32122468948398"/>
    <n v="17.256344315236898"/>
    <n v="54.947500834241502"/>
    <n v="1.0686017276204101"/>
    <n v="149.98333843052399"/>
    <n v="2.9168288298429399"/>
    <n v="0"/>
    <n v="0"/>
    <n v="1.64916698960587"/>
    <n v="3.2072481322556898E-2"/>
    <n v="153.807922832668"/>
    <n v="2.9912081453260999"/>
    <n v="285.20891384035298"/>
    <n v="5.5466533224495"/>
    <n v="8.8104560980573297"/>
    <n v="0.43019805166295599"/>
    <n v="64.758452020585494"/>
    <n v="3.1620337900676496"/>
    <m/>
    <m/>
    <m/>
    <m/>
    <m/>
    <m/>
    <m/>
    <m/>
    <m/>
    <m/>
    <m/>
    <m/>
    <m/>
    <m/>
    <m/>
    <m/>
    <m/>
    <m/>
    <m/>
    <m/>
    <m/>
    <m/>
    <m/>
    <m/>
    <m/>
    <m/>
    <m/>
    <m/>
    <m/>
    <m/>
    <m/>
    <m/>
    <m/>
    <m/>
    <m/>
    <m/>
    <m/>
    <m/>
    <m/>
    <m/>
    <m/>
    <m/>
    <m/>
    <m/>
    <m/>
    <m/>
    <m/>
    <m/>
    <m/>
    <m/>
    <m/>
    <m/>
    <m/>
    <m/>
    <m/>
    <m/>
    <m/>
    <m/>
    <m/>
    <m/>
    <m/>
    <m/>
    <m/>
    <m/>
    <m/>
    <m/>
    <m/>
    <m/>
    <m/>
    <m/>
    <m/>
    <m/>
    <m/>
    <m/>
    <m/>
    <m/>
    <m/>
    <m/>
    <n v="1408"/>
    <n v="1047"/>
    <n v="710"/>
    <x v="157"/>
    <n v="422"/>
    <n v="510"/>
    <n v="7"/>
    <n v="17"/>
    <n v="749"/>
    <n v="1485"/>
    <n v="85"/>
    <n v="310"/>
  </r>
  <r>
    <s v="34003030200"/>
    <s v="New Jersey"/>
    <x v="1"/>
    <x v="0"/>
    <n v="7252"/>
    <n v="2850"/>
    <n v="0"/>
    <n v="0"/>
    <n v="0"/>
    <x v="0"/>
    <n v="0"/>
    <n v="0"/>
    <n v="0"/>
    <n v="0"/>
    <n v="1"/>
    <n v="10.538838348495499"/>
    <n v="61659"/>
    <n v="0"/>
    <n v="0"/>
    <n v="0"/>
    <n v="0"/>
    <n v="0"/>
    <n v="0"/>
    <n v="0"/>
    <n v="0"/>
    <m/>
    <n v="109.313445329666"/>
    <m/>
    <m/>
    <n v="28.4199629426003"/>
    <m/>
    <n v="109.313445329666"/>
    <n v="1.5073558374195601"/>
    <n v="28.4199629426003"/>
    <n v="0.39189138089630804"/>
    <n v="18.145662665367102"/>
    <n v="0.25021597718377198"/>
    <n v="35.8848533034325"/>
    <n v="0.49482698984325002"/>
    <n v="90.500163912773104"/>
    <n v="1.24793386531678"/>
    <n v="1.36292311549187"/>
    <n v="1.8793755039876802E-2"/>
    <n v="4.2727996706962603"/>
    <n v="5.8918914378051003E-2"/>
    <n v="0"/>
    <n v="0"/>
    <n v="0"/>
    <n v="0"/>
    <n v="13.1775592565536"/>
    <n v="0.18170931131485998"/>
    <n v="26.229197174310698"/>
    <n v="0.36168225557516098"/>
    <n v="12.233114317059499"/>
    <n v="0.42923208130033397"/>
    <n v="8.1222086846828496"/>
    <n v="0.28498977840992401"/>
    <m/>
    <m/>
    <m/>
    <m/>
    <m/>
    <m/>
    <m/>
    <m/>
    <m/>
    <m/>
    <m/>
    <m/>
    <m/>
    <m/>
    <m/>
    <m/>
    <m/>
    <m/>
    <m/>
    <m/>
    <m/>
    <m/>
    <m/>
    <m/>
    <m/>
    <m/>
    <m/>
    <m/>
    <m/>
    <m/>
    <m/>
    <m/>
    <m/>
    <m/>
    <m/>
    <m/>
    <m/>
    <m/>
    <m/>
    <m/>
    <m/>
    <m/>
    <m/>
    <m/>
    <m/>
    <m/>
    <m/>
    <m/>
    <m/>
    <m/>
    <m/>
    <m/>
    <m/>
    <m/>
    <m/>
    <m/>
    <m/>
    <m/>
    <m/>
    <m/>
    <m/>
    <m/>
    <m/>
    <m/>
    <m/>
    <m/>
    <m/>
    <m/>
    <m/>
    <m/>
    <m/>
    <m/>
    <m/>
    <m/>
    <m/>
    <m/>
    <m/>
    <m/>
    <n v="2650"/>
    <n v="1651"/>
    <n v="900"/>
    <x v="158"/>
    <n v="492"/>
    <n v="375"/>
    <n v="4"/>
    <n v="35"/>
    <n v="1356"/>
    <n v="2498"/>
    <n v="332"/>
    <n v="390"/>
  </r>
  <r>
    <s v="34003030300"/>
    <s v="New Jersey"/>
    <x v="1"/>
    <x v="0"/>
    <n v="4460"/>
    <n v="1662"/>
    <n v="0"/>
    <n v="100"/>
    <n v="2.2421524663677128"/>
    <x v="0"/>
    <n v="1"/>
    <n v="0"/>
    <n v="0"/>
    <n v="0"/>
    <n v="1"/>
    <n v="12.697705502339099"/>
    <n v="61607"/>
    <n v="0"/>
    <n v="1"/>
    <n v="0"/>
    <n v="1"/>
    <n v="0"/>
    <n v="0"/>
    <n v="0"/>
    <n v="0"/>
    <m/>
    <n v="521.71447420120205"/>
    <m/>
    <m/>
    <n v="213.14965611696201"/>
    <m/>
    <n v="521.71447420120205"/>
    <n v="11.697633950699601"/>
    <n v="213.14965611696201"/>
    <n v="4.7791402716807703"/>
    <n v="109.282832711935"/>
    <n v="2.4502877289671501"/>
    <n v="61.617367848753901"/>
    <n v="1.3815553329317001"/>
    <n v="368.49872899055498"/>
    <n v="8.2623033405954001"/>
    <n v="19.512324199080499"/>
    <n v="0.43749605827534704"/>
    <n v="65.552740924060302"/>
    <n v="1.4697923974004601"/>
    <n v="0"/>
    <n v="0"/>
    <n v="2.0515916422009499"/>
    <n v="4.5999812605402403E-2"/>
    <n v="66.099086433649106"/>
    <n v="1.48204229671859"/>
    <n v="134.00835075974501"/>
    <n v="3.0046715416983099"/>
    <n v="14.8986405879259"/>
    <n v="0.89642843489325597"/>
    <n v="19.421035073697599"/>
    <n v="1.16853399962079"/>
    <m/>
    <m/>
    <m/>
    <m/>
    <m/>
    <m/>
    <m/>
    <m/>
    <m/>
    <m/>
    <m/>
    <m/>
    <m/>
    <m/>
    <m/>
    <m/>
    <m/>
    <m/>
    <m/>
    <m/>
    <m/>
    <m/>
    <m/>
    <m/>
    <m/>
    <m/>
    <m/>
    <m/>
    <m/>
    <m/>
    <m/>
    <m/>
    <m/>
    <m/>
    <m/>
    <m/>
    <m/>
    <m/>
    <m/>
    <m/>
    <m/>
    <m/>
    <m/>
    <m/>
    <m/>
    <m/>
    <m/>
    <m/>
    <m/>
    <m/>
    <m/>
    <m/>
    <m/>
    <m/>
    <m/>
    <m/>
    <m/>
    <m/>
    <m/>
    <m/>
    <m/>
    <m/>
    <m/>
    <m/>
    <m/>
    <m/>
    <m/>
    <m/>
    <m/>
    <m/>
    <m/>
    <m/>
    <m/>
    <m/>
    <m/>
    <m/>
    <m/>
    <m/>
    <n v="1649"/>
    <n v="943"/>
    <n v="582"/>
    <x v="159"/>
    <n v="278"/>
    <n v="353"/>
    <n v="3"/>
    <n v="29"/>
    <n v="688"/>
    <n v="1414"/>
    <n v="134"/>
    <n v="168"/>
  </r>
  <r>
    <s v="34003030400"/>
    <s v="New Jersey"/>
    <x v="1"/>
    <x v="0"/>
    <n v="7282"/>
    <n v="2911"/>
    <n v="0"/>
    <n v="5"/>
    <n v="6.8662455369404005E-2"/>
    <x v="0"/>
    <n v="0"/>
    <n v="0"/>
    <n v="0"/>
    <n v="0"/>
    <n v="0"/>
    <n v="8.1842513030004191"/>
    <n v="85510"/>
    <n v="0"/>
    <n v="1"/>
    <n v="0"/>
    <n v="1"/>
    <n v="0"/>
    <n v="0"/>
    <n v="0"/>
    <n v="0"/>
    <m/>
    <n v="610.57253789156698"/>
    <m/>
    <m/>
    <n v="127.294139895122"/>
    <m/>
    <n v="610.57253789156698"/>
    <n v="8.3846819265526893"/>
    <n v="127.294139895122"/>
    <n v="1.7480656398671"/>
    <n v="139.75638288073199"/>
    <n v="1.9192032804275301"/>
    <n v="80.5500887841918"/>
    <n v="1.1061533752292199"/>
    <n v="431.623254759237"/>
    <n v="5.9272624932606002"/>
    <n v="45.828239635564401"/>
    <n v="0.62933589172705795"/>
    <n v="31.3063539862633"/>
    <n v="0.42991422667211299"/>
    <n v="0"/>
    <n v="0"/>
    <n v="2.33106136322021"/>
    <n v="3.2011279363089999E-2"/>
    <n v="99.483643059618799"/>
    <n v="1.3661582403133599"/>
    <n v="174.12498861178801"/>
    <n v="2.3911698518509699"/>
    <n v="34.130114313273197"/>
    <n v="1.17245325706882"/>
    <n v="9.1105705382069608"/>
    <n v="0.31297047537639799"/>
    <m/>
    <m/>
    <m/>
    <m/>
    <m/>
    <m/>
    <m/>
    <m/>
    <m/>
    <m/>
    <m/>
    <m/>
    <m/>
    <m/>
    <m/>
    <m/>
    <m/>
    <m/>
    <m/>
    <m/>
    <m/>
    <m/>
    <m/>
    <m/>
    <m/>
    <m/>
    <m/>
    <m/>
    <m/>
    <m/>
    <m/>
    <m/>
    <m/>
    <m/>
    <m/>
    <m/>
    <m/>
    <m/>
    <m/>
    <m/>
    <m/>
    <m/>
    <m/>
    <m/>
    <m/>
    <m/>
    <m/>
    <m/>
    <m/>
    <m/>
    <m/>
    <m/>
    <m/>
    <m/>
    <m/>
    <m/>
    <m/>
    <m/>
    <m/>
    <m/>
    <m/>
    <m/>
    <m/>
    <m/>
    <m/>
    <m/>
    <m/>
    <m/>
    <m/>
    <m/>
    <m/>
    <m/>
    <m/>
    <m/>
    <m/>
    <m/>
    <m/>
    <m/>
    <n v="1563"/>
    <n v="1506"/>
    <n v="970"/>
    <x v="160"/>
    <n v="624"/>
    <n v="831"/>
    <n v="1"/>
    <n v="20"/>
    <n v="883"/>
    <n v="1963"/>
    <n v="289"/>
    <n v="105"/>
  </r>
  <r>
    <s v="34003031100"/>
    <s v="New Jersey"/>
    <x v="1"/>
    <x v="0"/>
    <n v="4985"/>
    <n v="2102"/>
    <n v="0"/>
    <n v="0"/>
    <n v="0"/>
    <x v="0"/>
    <n v="0"/>
    <n v="0"/>
    <n v="0"/>
    <n v="0"/>
    <n v="0"/>
    <n v="6.9281466002250394"/>
    <n v="100199"/>
    <n v="0"/>
    <n v="1"/>
    <n v="0"/>
    <n v="1"/>
    <n v="0"/>
    <n v="0"/>
    <n v="0"/>
    <n v="0"/>
    <n v="0"/>
    <n v="597.89813375473"/>
    <n v="0"/>
    <n v="0"/>
    <n v="115.06598665565301"/>
    <n v="0"/>
    <n v="597.89813375473"/>
    <n v="11.993944508620499"/>
    <n v="115.06598665565301"/>
    <n v="2.3082444665125901"/>
    <n v="71.640098549425602"/>
    <n v="1.4371133109212799"/>
    <n v="20.863297361880502"/>
    <n v="0.41852151177293001"/>
    <n v="334.305271998048"/>
    <n v="6.7062241122978499"/>
    <n v="46.001373323728302"/>
    <n v="0.92279585403667697"/>
    <n v="152.83557458966999"/>
    <n v="3.0659092194517501"/>
    <n v="0"/>
    <n v="0"/>
    <n v="1.00000002654269"/>
    <n v="2.0060181074076099E-2"/>
    <n v="63.755914334673399"/>
    <n v="1.2789551521499198"/>
    <n v="68.631923711858704"/>
    <n v="1.3767687805789099"/>
    <n v="8.3685842086561006"/>
    <n v="0.39812484341846405"/>
    <n v="6.59774136473425"/>
    <n v="0.31387922762769999"/>
    <n v="0"/>
    <n v="0"/>
    <n v="0"/>
    <n v="0"/>
    <n v="0"/>
    <n v="0"/>
    <n v="0"/>
    <n v="0"/>
    <n v="0"/>
    <n v="0"/>
    <n v="0"/>
    <n v="0"/>
    <n v="0"/>
    <n v="0"/>
    <n v="0"/>
    <n v="0"/>
    <n v="0"/>
    <n v="0"/>
    <n v="0"/>
    <n v="0"/>
    <n v="0"/>
    <n v="0"/>
    <n v="0"/>
    <n v="0"/>
    <n v="0"/>
    <n v="0"/>
    <m/>
    <m/>
    <m/>
    <m/>
    <m/>
    <m/>
    <m/>
    <m/>
    <m/>
    <m/>
    <m/>
    <m/>
    <m/>
    <m/>
    <m/>
    <m/>
    <m/>
    <m/>
    <m/>
    <m/>
    <m/>
    <m/>
    <m/>
    <m/>
    <m/>
    <m/>
    <m/>
    <m/>
    <m/>
    <m/>
    <m/>
    <m/>
    <m/>
    <m/>
    <m/>
    <m/>
    <m/>
    <m/>
    <m/>
    <m/>
    <m/>
    <m/>
    <m/>
    <m/>
    <m/>
    <m/>
    <m/>
    <m/>
    <m/>
    <m/>
    <m/>
    <m/>
    <n v="1413"/>
    <n v="850"/>
    <n v="732"/>
    <x v="161"/>
    <n v="136"/>
    <n v="499"/>
    <n v="2"/>
    <n v="10"/>
    <n v="431"/>
    <n v="901"/>
    <n v="85"/>
    <n v="52"/>
  </r>
  <r>
    <s v="34003031200"/>
    <s v="New Jersey"/>
    <x v="1"/>
    <x v="0"/>
    <n v="4689"/>
    <n v="1905"/>
    <n v="0"/>
    <n v="7"/>
    <n v="0.1492855619535082"/>
    <x v="0"/>
    <n v="0"/>
    <n v="0"/>
    <n v="0"/>
    <n v="1"/>
    <n v="0"/>
    <n v="16.6243654822335"/>
    <n v="98266"/>
    <n v="0"/>
    <n v="1"/>
    <n v="0"/>
    <n v="1"/>
    <n v="0"/>
    <n v="0"/>
    <n v="0"/>
    <n v="1"/>
    <m/>
    <n v="2490.5987559482501"/>
    <m/>
    <m/>
    <n v="614.22696835733996"/>
    <m/>
    <n v="2490.5987559482501"/>
    <n v="53.115776411777503"/>
    <n v="614.22696835733996"/>
    <n v="13.099316876889301"/>
    <n v="474.59532835474198"/>
    <n v="10.121461470563901"/>
    <n v="424.18897912115801"/>
    <n v="9.04647001751243"/>
    <n v="2116.1301735490601"/>
    <n v="45.129668875006502"/>
    <n v="36.694431632757201"/>
    <n v="0.78256412098010597"/>
    <n v="156.47995958896399"/>
    <n v="3.3371712431000997"/>
    <n v="0"/>
    <n v="0"/>
    <n v="9.9895846769213694"/>
    <n v="0.21304296602519401"/>
    <n v="171.30460528377401"/>
    <n v="3.65332918071603"/>
    <n v="496.48865965823597"/>
    <n v="10.588369794374799"/>
    <n v="141.76162521867101"/>
    <n v="7.4415551295890197"/>
    <n v="86.606434079701998"/>
    <n v="4.5462695054961699"/>
    <m/>
    <m/>
    <m/>
    <m/>
    <m/>
    <m/>
    <m/>
    <m/>
    <m/>
    <m/>
    <m/>
    <m/>
    <m/>
    <m/>
    <m/>
    <m/>
    <m/>
    <m/>
    <m/>
    <m/>
    <m/>
    <m/>
    <m/>
    <m/>
    <m/>
    <m/>
    <m/>
    <m/>
    <m/>
    <m/>
    <m/>
    <m/>
    <m/>
    <m/>
    <m/>
    <m/>
    <m/>
    <m/>
    <m/>
    <m/>
    <m/>
    <m/>
    <m/>
    <m/>
    <m/>
    <m/>
    <m/>
    <m/>
    <m/>
    <m/>
    <m/>
    <m/>
    <m/>
    <m/>
    <m/>
    <m/>
    <m/>
    <m/>
    <m/>
    <m/>
    <m/>
    <m/>
    <m/>
    <m/>
    <m/>
    <m/>
    <m/>
    <m/>
    <m/>
    <m/>
    <m/>
    <m/>
    <m/>
    <m/>
    <m/>
    <m/>
    <m/>
    <m/>
    <n v="1203"/>
    <n v="892"/>
    <n v="720"/>
    <x v="162"/>
    <n v="73"/>
    <n v="320"/>
    <n v="4"/>
    <n v="14"/>
    <n v="379"/>
    <n v="903"/>
    <n v="241"/>
    <n v="160"/>
  </r>
  <r>
    <s v="34003031300"/>
    <s v="New Jersey"/>
    <x v="1"/>
    <x v="0"/>
    <n v="5341"/>
    <n v="2145"/>
    <n v="0"/>
    <n v="1"/>
    <n v="1.872308556450103E-2"/>
    <x v="0"/>
    <n v="0"/>
    <n v="0"/>
    <n v="0"/>
    <n v="1"/>
    <n v="0"/>
    <n v="11.393633540372699"/>
    <n v="98750"/>
    <n v="0"/>
    <n v="1"/>
    <n v="0"/>
    <n v="1"/>
    <n v="0"/>
    <n v="0"/>
    <n v="0"/>
    <n v="1"/>
    <m/>
    <n v="4199.4761696841997"/>
    <m/>
    <m/>
    <n v="913.90218876395397"/>
    <m/>
    <n v="4199.4761696841997"/>
    <n v="78.627151651080396"/>
    <n v="913.90218876395397"/>
    <n v="17.111068877812301"/>
    <n v="821.99316142522696"/>
    <n v="15.3902482947992"/>
    <n v="717.28236108663305"/>
    <n v="13.429739020532299"/>
    <n v="3637.3518934112499"/>
    <n v="68.102450728538699"/>
    <n v="71.937887270018095"/>
    <n v="1.3468992186859798"/>
    <n v="170.391668593584"/>
    <n v="3.1902577905557701"/>
    <n v="0"/>
    <n v="0"/>
    <n v="1.6046848446130799"/>
    <n v="3.0044651649748601E-2"/>
    <n v="318.19003182323701"/>
    <n v="5.9574991915977602"/>
    <n v="732.44430205621802"/>
    <n v="13.713617338629799"/>
    <n v="172.13531816547001"/>
    <n v="8.0249565578307891"/>
    <n v="128.44762659154401"/>
    <n v="5.9882343399321103"/>
    <m/>
    <m/>
    <m/>
    <m/>
    <m/>
    <m/>
    <m/>
    <m/>
    <m/>
    <m/>
    <m/>
    <m/>
    <m/>
    <m/>
    <m/>
    <m/>
    <m/>
    <m/>
    <m/>
    <m/>
    <m/>
    <m/>
    <m/>
    <m/>
    <m/>
    <m/>
    <m/>
    <m/>
    <m/>
    <m/>
    <m/>
    <m/>
    <m/>
    <m/>
    <m/>
    <m/>
    <m/>
    <m/>
    <m/>
    <m/>
    <m/>
    <m/>
    <m/>
    <m/>
    <m/>
    <m/>
    <m/>
    <m/>
    <m/>
    <m/>
    <m/>
    <m/>
    <m/>
    <m/>
    <m/>
    <m/>
    <m/>
    <m/>
    <m/>
    <m/>
    <m/>
    <m/>
    <m/>
    <m/>
    <m/>
    <m/>
    <m/>
    <m/>
    <m/>
    <m/>
    <m/>
    <m/>
    <m/>
    <m/>
    <m/>
    <m/>
    <m/>
    <m/>
    <n v="1095"/>
    <n v="1006"/>
    <n v="904"/>
    <x v="163"/>
    <n v="99"/>
    <n v="246"/>
    <n v="0"/>
    <n v="3"/>
    <n v="370"/>
    <n v="900"/>
    <n v="203"/>
    <n v="158"/>
  </r>
  <r>
    <s v="34003031400"/>
    <s v="New Jersey"/>
    <x v="1"/>
    <x v="0"/>
    <n v="5539"/>
    <n v="2185"/>
    <n v="0"/>
    <n v="7"/>
    <n v="0.12637660227477884"/>
    <x v="0"/>
    <n v="0"/>
    <n v="0"/>
    <n v="0"/>
    <n v="0"/>
    <n v="0"/>
    <n v="5.3297351998650697"/>
    <n v="96174"/>
    <n v="0"/>
    <n v="0"/>
    <n v="0"/>
    <n v="0"/>
    <n v="0"/>
    <n v="0"/>
    <n v="0"/>
    <n v="0"/>
    <m/>
    <n v="178.87023639679001"/>
    <m/>
    <m/>
    <n v="44.373743392527103"/>
    <m/>
    <n v="178.87023639679001"/>
    <n v="3.2292875319875298"/>
    <n v="44.373743392527103"/>
    <n v="0.80111470288006992"/>
    <n v="37.395035751164002"/>
    <n v="0.67512250859656897"/>
    <n v="30.263438142836101"/>
    <n v="0.54637006937779597"/>
    <n v="150.19740092754401"/>
    <n v="2.7116338856750999"/>
    <n v="0.30818003416061401"/>
    <n v="5.5638208008776694E-3"/>
    <n v="12.699542663991499"/>
    <n v="0.229275007474119"/>
    <n v="0"/>
    <n v="0"/>
    <n v="0"/>
    <n v="0"/>
    <n v="15.665109723806401"/>
    <n v="0.282814763022321"/>
    <n v="32.1895983442664"/>
    <n v="0.58114458104831901"/>
    <n v="3.2066425774246502E-3"/>
    <n v="1.4675709736497201E-4"/>
    <n v="5.3370128059759701"/>
    <n v="0.24425687899203499"/>
    <m/>
    <m/>
    <m/>
    <m/>
    <m/>
    <m/>
    <m/>
    <m/>
    <m/>
    <m/>
    <m/>
    <m/>
    <m/>
    <m/>
    <m/>
    <m/>
    <m/>
    <m/>
    <m/>
    <m/>
    <m/>
    <m/>
    <m/>
    <m/>
    <m/>
    <m/>
    <m/>
    <m/>
    <m/>
    <m/>
    <m/>
    <m/>
    <m/>
    <m/>
    <m/>
    <m/>
    <m/>
    <m/>
    <m/>
    <m/>
    <m/>
    <m/>
    <m/>
    <m/>
    <m/>
    <m/>
    <m/>
    <m/>
    <m/>
    <m/>
    <m/>
    <m/>
    <m/>
    <m/>
    <m/>
    <m/>
    <m/>
    <m/>
    <m/>
    <m/>
    <m/>
    <m/>
    <m/>
    <m/>
    <m/>
    <m/>
    <m/>
    <m/>
    <m/>
    <m/>
    <m/>
    <m/>
    <m/>
    <m/>
    <m/>
    <m/>
    <m/>
    <m/>
    <n v="905"/>
    <n v="1135"/>
    <n v="863"/>
    <x v="164"/>
    <n v="98"/>
    <n v="290"/>
    <n v="0"/>
    <n v="7"/>
    <n v="520"/>
    <n v="1065"/>
    <n v="77"/>
    <n v="163"/>
  </r>
  <r>
    <s v="34003032102"/>
    <s v="New Jersey"/>
    <x v="1"/>
    <x v="0"/>
    <n v="6014"/>
    <n v="2159"/>
    <n v="0"/>
    <n v="14"/>
    <n v="0.23279015630196209"/>
    <x v="0"/>
    <n v="0"/>
    <n v="0"/>
    <n v="0"/>
    <n v="1"/>
    <n v="0"/>
    <n v="0.95124851367419694"/>
    <n v="142128"/>
    <n v="1"/>
    <n v="1"/>
    <n v="1"/>
    <n v="1"/>
    <n v="1"/>
    <n v="0"/>
    <n v="0"/>
    <n v="1"/>
    <n v="5483.3846798393997"/>
    <n v="6013.9999813590302"/>
    <n v="5483.3846798393997"/>
    <n v="744.43557849893205"/>
    <n v="766.38280594808805"/>
    <n v="744.43557849893205"/>
    <n v="6013.9999813590302"/>
    <n v="99.999999690040497"/>
    <n v="766.38280594808805"/>
    <n v="12.743312370270802"/>
    <n v="1511.0000003448199"/>
    <n v="25.124709018038299"/>
    <n v="1051.9999954991099"/>
    <n v="17.4925173844216"/>
    <n v="5483.0000002567403"/>
    <n v="91.170601933101807"/>
    <n v="93.000002082527899"/>
    <n v="1.5463917872053199"/>
    <n v="327.000000598871"/>
    <n v="5.4373129464395005"/>
    <n v="0"/>
    <n v="0"/>
    <n v="4.9999999273495597"/>
    <n v="8.3139340328393097E-2"/>
    <n v="105.99999969226"/>
    <n v="1.7625540354549303"/>
    <n v="272.00000038803199"/>
    <n v="4.5227801860331294"/>
    <n v="129.84367991427899"/>
    <n v="6.0140657672199493"/>
    <n v="14.379638357909799"/>
    <n v="0.66603234635987807"/>
    <n v="5483.3846798393997"/>
    <n v="91.176998334542702"/>
    <n v="744.43557849893205"/>
    <n v="12.3783767625363"/>
    <n v="1400.8628565839001"/>
    <n v="23.2933630958414"/>
    <n v="940.30828575716305"/>
    <n v="15.635322343817101"/>
    <n v="4995.4138865356099"/>
    <n v="83.063084245686809"/>
    <n v="83.320341672838893"/>
    <n v="1.38543966865379"/>
    <n v="303.80182173758101"/>
    <n v="5.0515766833651696"/>
    <n v="0"/>
    <n v="0"/>
    <n v="4.9999999273495597"/>
    <n v="8.3139340328393097E-2"/>
    <n v="95.848649834810203"/>
    <n v="1.5937587268841098"/>
    <n v="252.53650566995699"/>
    <n v="4.1991437590614797"/>
    <n v="121.57316823958401"/>
    <n v="5.6309943603327497"/>
    <n v="12.8962671684636"/>
    <n v="0.59732594573708109"/>
    <m/>
    <m/>
    <m/>
    <m/>
    <m/>
    <m/>
    <m/>
    <m/>
    <m/>
    <m/>
    <m/>
    <m/>
    <m/>
    <m/>
    <m/>
    <m/>
    <m/>
    <m/>
    <m/>
    <m/>
    <m/>
    <m/>
    <m/>
    <m/>
    <m/>
    <m/>
    <m/>
    <m/>
    <m/>
    <m/>
    <m/>
    <m/>
    <m/>
    <m/>
    <m/>
    <m/>
    <m/>
    <m/>
    <m/>
    <m/>
    <m/>
    <m/>
    <m/>
    <m/>
    <m/>
    <m/>
    <m/>
    <m/>
    <m/>
    <m/>
    <m/>
    <m/>
    <n v="773"/>
    <n v="1511"/>
    <n v="1052"/>
    <x v="165"/>
    <n v="93"/>
    <n v="327"/>
    <n v="0"/>
    <n v="5"/>
    <n v="106"/>
    <n v="272"/>
    <n v="129"/>
    <n v="14"/>
  </r>
  <r>
    <s v="34003032103"/>
    <s v="New Jersey"/>
    <x v="1"/>
    <x v="0"/>
    <n v="4721"/>
    <n v="2430"/>
    <n v="0"/>
    <n v="0"/>
    <n v="0"/>
    <x v="0"/>
    <n v="0"/>
    <n v="0"/>
    <n v="0"/>
    <n v="0"/>
    <n v="0"/>
    <n v="6.1371140027189703"/>
    <n v="110030"/>
    <n v="1"/>
    <n v="1"/>
    <n v="1"/>
    <n v="1"/>
    <n v="1"/>
    <n v="0"/>
    <n v="0"/>
    <n v="0"/>
    <n v="4269.8653927966998"/>
    <n v="4674.1109496243298"/>
    <n v="4269.8653927966998"/>
    <n v="584.15348548442103"/>
    <n v="627.92582105146698"/>
    <n v="584.15348548442103"/>
    <n v="4674.1109496243298"/>
    <n v="99.006798339850207"/>
    <n v="627.92582105146698"/>
    <n v="13.300695213968799"/>
    <n v="778.35880866134505"/>
    <n v="16.487159683570098"/>
    <n v="798.92661341559096"/>
    <n v="16.922825956695402"/>
    <n v="3998.53088632971"/>
    <n v="84.696693207576999"/>
    <n v="59.664556524134198"/>
    <n v="1.2638118306319499"/>
    <n v="482.01113696629199"/>
    <n v="10.2099372371593"/>
    <n v="0"/>
    <n v="0"/>
    <n v="10.9999999873326"/>
    <n v="0.23300148246838698"/>
    <n v="122.904346145631"/>
    <n v="2.6033540806107003"/>
    <n v="235.40664041659301"/>
    <n v="4.9863723875575801"/>
    <n v="39.264093214820598"/>
    <n v="1.6158063051366502"/>
    <n v="0"/>
    <n v="0"/>
    <n v="4269.8653927966998"/>
    <n v="90.444087964344305"/>
    <n v="584.15348548442103"/>
    <n v="12.373511660335099"/>
    <n v="681.45111545734096"/>
    <n v="14.434465483104001"/>
    <n v="721.62720091454696"/>
    <n v="15.285473436020899"/>
    <n v="3655.3319071903802"/>
    <n v="77.427068570014498"/>
    <n v="56.880424505681702"/>
    <n v="1.2048384771379299"/>
    <n v="438.26129997894202"/>
    <n v="9.2832302473827895"/>
    <n v="0"/>
    <n v="0"/>
    <n v="10.9999596952694"/>
    <n v="0.233000629003799"/>
    <n v="108.391779826372"/>
    <n v="2.2959495832741399"/>
    <n v="207.87941569089901"/>
    <n v="4.4032920078563604"/>
    <n v="39.252153132110799"/>
    <n v="1.6153149437082601"/>
    <n v="0"/>
    <n v="0"/>
    <m/>
    <m/>
    <m/>
    <m/>
    <m/>
    <m/>
    <m/>
    <m/>
    <m/>
    <m/>
    <m/>
    <m/>
    <m/>
    <m/>
    <m/>
    <m/>
    <m/>
    <m/>
    <m/>
    <m/>
    <m/>
    <m/>
    <m/>
    <m/>
    <m/>
    <m/>
    <m/>
    <m/>
    <m/>
    <m/>
    <m/>
    <m/>
    <m/>
    <m/>
    <m/>
    <m/>
    <m/>
    <m/>
    <m/>
    <m/>
    <m/>
    <m/>
    <m/>
    <m/>
    <m/>
    <m/>
    <m/>
    <m/>
    <m/>
    <m/>
    <m/>
    <m/>
    <n v="689"/>
    <n v="789"/>
    <n v="808"/>
    <x v="166"/>
    <n v="60"/>
    <n v="486"/>
    <n v="0"/>
    <n v="11"/>
    <n v="124"/>
    <n v="237"/>
    <n v="40"/>
    <n v="0"/>
  </r>
  <r>
    <s v="34003032104"/>
    <s v="New Jersey"/>
    <x v="1"/>
    <x v="1"/>
    <n v="4879"/>
    <n v="672"/>
    <n v="0"/>
    <n v="2886"/>
    <n v="59.151465464234477"/>
    <x v="0"/>
    <n v="0"/>
    <n v="0"/>
    <n v="0"/>
    <n v="0"/>
    <n v="0"/>
    <n v="6.92057594054807"/>
    <n v="103558"/>
    <n v="0"/>
    <n v="0"/>
    <n v="0"/>
    <n v="0"/>
    <n v="0"/>
    <n v="0"/>
    <n v="0"/>
    <n v="0"/>
    <m/>
    <m/>
    <m/>
    <m/>
    <m/>
    <m/>
    <n v="4468.9478049440104"/>
    <n v="91.595568865423402"/>
    <n v="700.68225918762096"/>
    <n v="14.3611858820992"/>
    <n v="457.224222822017"/>
    <n v="9.371269170363119"/>
    <n v="171.892669245848"/>
    <n v="3.5231127125609398"/>
    <n v="3599.8698729989101"/>
    <n v="73.782944722256801"/>
    <n v="376.49752934911902"/>
    <n v="7.7166945962106892"/>
    <n v="86.000000926815105"/>
    <n v="1.7626563010210101"/>
    <n v="1.00000004260801"/>
    <n v="2.0496004152654398E-2"/>
    <n v="101.00000116200999"/>
    <n v="2.0700963550319798"/>
    <n v="304.58040184127498"/>
    <n v="6.24268091496773"/>
    <n v="424.25914876092099"/>
    <n v="8.6956169043025309"/>
    <n v="9.1069555552676302"/>
    <n v="1.3552017195338699"/>
    <n v="39.332194043341403"/>
    <n v="5.8530050659734201"/>
    <n v="3927.0020246485401"/>
    <n v="80.487846375251806"/>
    <n v="599.20268572761404"/>
    <n v="12.2812602116748"/>
    <n v="307.380410963538"/>
    <n v="6.3000699111198699"/>
    <n v="110.77936539748001"/>
    <n v="2.2705342364722401"/>
    <n v="3120.6960934101398"/>
    <n v="63.961797364421699"/>
    <n v="362.76506801610299"/>
    <n v="7.4352340236954904"/>
    <n v="68.436641260199394"/>
    <n v="1.4026776236974701"/>
    <n v="0.914554712479003"/>
    <n v="1.8744716386124301E-2"/>
    <n v="92.889187212451404"/>
    <n v="1.9038570857235397"/>
    <n v="281.30048582406101"/>
    <n v="5.7655356799356596"/>
    <n v="364.511076613944"/>
    <n v="7.4710202216426396"/>
    <n v="0"/>
    <n v="0"/>
    <n v="25.088158554704901"/>
    <n v="3.7333569277834697"/>
    <m/>
    <m/>
    <m/>
    <m/>
    <m/>
    <m/>
    <m/>
    <m/>
    <m/>
    <m/>
    <m/>
    <m/>
    <m/>
    <m/>
    <m/>
    <m/>
    <m/>
    <m/>
    <m/>
    <m/>
    <m/>
    <m/>
    <m/>
    <m/>
    <m/>
    <m/>
    <m/>
    <m/>
    <m/>
    <m/>
    <m/>
    <m/>
    <m/>
    <m/>
    <m/>
    <m/>
    <m/>
    <m/>
    <m/>
    <m/>
    <m/>
    <m/>
    <m/>
    <m/>
    <m/>
    <m/>
    <m/>
    <m/>
    <m/>
    <m/>
    <m/>
    <m/>
    <n v="476"/>
    <n v="549"/>
    <n v="215"/>
    <x v="167"/>
    <n v="378"/>
    <n v="116"/>
    <n v="1"/>
    <n v="103"/>
    <n v="332"/>
    <n v="507"/>
    <n v="18"/>
    <n v="52"/>
  </r>
  <r>
    <s v="34003032201"/>
    <s v="New Jersey"/>
    <x v="1"/>
    <x v="0"/>
    <n v="5366"/>
    <n v="2250"/>
    <n v="0"/>
    <n v="0"/>
    <n v="0"/>
    <x v="0"/>
    <n v="0"/>
    <n v="0"/>
    <n v="0"/>
    <n v="0"/>
    <n v="0"/>
    <n v="1.7277486910994799"/>
    <n v="159034"/>
    <n v="1"/>
    <n v="1"/>
    <n v="1"/>
    <n v="1"/>
    <n v="1"/>
    <n v="0"/>
    <n v="0"/>
    <n v="0"/>
    <n v="2799.8517526816599"/>
    <n v="5366.00001539406"/>
    <n v="2799.8517526816599"/>
    <n v="77.877798336732695"/>
    <n v="143.35004419594799"/>
    <n v="77.877798336732695"/>
    <n v="5366.00001539406"/>
    <n v="100.00000028688201"/>
    <n v="143.35004419594799"/>
    <n v="2.6714506931783002"/>
    <n v="1138.0000009283499"/>
    <n v="21.207603446298101"/>
    <n v="941.00000677816604"/>
    <n v="17.5363400443192"/>
    <n v="4616.0000294153597"/>
    <n v="86.023109008858697"/>
    <n v="77.999999755178607"/>
    <n v="1.453596715527"/>
    <n v="564.00000579957896"/>
    <n v="10.51062254565"/>
    <n v="0"/>
    <n v="0"/>
    <n v="5.0000000130385196"/>
    <n v="9.3179277171794889E-2"/>
    <n v="103.000001209963"/>
    <n v="1.9194931272822"/>
    <n v="242.000001016364"/>
    <n v="4.50987702229527"/>
    <n v="73.203263378440198"/>
    <n v="3.2534783723751204"/>
    <n v="18.865842977687901"/>
    <n v="0.83848191011945994"/>
    <n v="2799.8517526816599"/>
    <n v="52.177632364548202"/>
    <n v="77.877798336732695"/>
    <n v="1.4513193875649"/>
    <n v="683.75134667754196"/>
    <n v="12.7422912165028"/>
    <n v="353.81332523189502"/>
    <n v="6.5936139625772396"/>
    <n v="2426.5998047124599"/>
    <n v="45.221763039740196"/>
    <n v="52.547894110088201"/>
    <n v="0.97927495546194998"/>
    <n v="268.45118598383903"/>
    <n v="5.0028174801311698"/>
    <n v="0"/>
    <n v="0"/>
    <n v="2.6358345597982402"/>
    <n v="4.9121031677194199E-2"/>
    <n v="49.617058204836198"/>
    <n v="0.92465632137227405"/>
    <n v="121.762120255909"/>
    <n v="2.2691412645529101"/>
    <n v="36.181564205064198"/>
    <n v="1.6080695202250799"/>
    <n v="8.9108904017375608"/>
    <n v="0.39603957341055807"/>
    <m/>
    <m/>
    <m/>
    <m/>
    <m/>
    <m/>
    <m/>
    <m/>
    <m/>
    <m/>
    <m/>
    <m/>
    <m/>
    <m/>
    <m/>
    <m/>
    <m/>
    <m/>
    <m/>
    <m/>
    <m/>
    <m/>
    <m/>
    <m/>
    <m/>
    <m/>
    <m/>
    <m/>
    <m/>
    <m/>
    <m/>
    <m/>
    <m/>
    <m/>
    <m/>
    <m/>
    <m/>
    <m/>
    <m/>
    <m/>
    <m/>
    <m/>
    <m/>
    <m/>
    <m/>
    <m/>
    <m/>
    <m/>
    <m/>
    <m/>
    <m/>
    <m/>
    <n v="157"/>
    <n v="1138"/>
    <n v="941"/>
    <x v="168"/>
    <n v="78"/>
    <n v="564"/>
    <n v="0"/>
    <n v="5"/>
    <n v="103"/>
    <n v="242"/>
    <n v="75"/>
    <n v="19"/>
  </r>
  <r>
    <s v="34003032202"/>
    <s v="New Jersey"/>
    <x v="1"/>
    <x v="0"/>
    <n v="4910"/>
    <n v="1994"/>
    <n v="0"/>
    <n v="6"/>
    <n v="0.12219959266802445"/>
    <x v="0"/>
    <n v="0"/>
    <n v="0"/>
    <n v="0"/>
    <n v="0"/>
    <n v="0"/>
    <n v="7.8667469395946199"/>
    <n v="132847"/>
    <n v="0"/>
    <n v="1"/>
    <n v="0"/>
    <n v="1"/>
    <n v="0"/>
    <n v="0"/>
    <n v="0"/>
    <n v="0"/>
    <n v="252.34792942926299"/>
    <n v="2416.0368548547799"/>
    <n v="252.34792942926299"/>
    <n v="32.676296370569602"/>
    <n v="291.72303230490098"/>
    <n v="32.676296370569602"/>
    <n v="2416.0368548547799"/>
    <n v="49.2064532556983"/>
    <n v="291.72303230490098"/>
    <n v="5.9414059532566306"/>
    <n v="597.42244802927598"/>
    <n v="12.1674632999853"/>
    <n v="298.47820579039399"/>
    <n v="6.07898586131149"/>
    <n v="2074.24587308429"/>
    <n v="42.245333464038495"/>
    <n v="19.178366992098699"/>
    <n v="0.390598105745392"/>
    <n v="258.06284764117999"/>
    <n v="5.2558624774171099"/>
    <n v="1"/>
    <n v="2.0366598778004102E-2"/>
    <n v="7.1155550777912104"/>
    <n v="0.144919655352163"/>
    <n v="56.434223708929501"/>
    <n v="1.14937319162789"/>
    <n v="112.79099283088"/>
    <n v="2.2971688967592701"/>
    <n v="38.327264540042997"/>
    <n v="1.9221296158496999"/>
    <n v="13.945461065530299"/>
    <n v="0.69937116677684297"/>
    <n v="252.34792942926299"/>
    <n v="5.1394690311458806"/>
    <n v="32.676296370569602"/>
    <n v="0.66550501773054205"/>
    <n v="74.306627169251399"/>
    <n v="1.5133732621028799"/>
    <n v="30.141073655337099"/>
    <n v="0.61387115387651903"/>
    <n v="223.55847991071599"/>
    <n v="4.5531258637620402"/>
    <n v="1.0071313884109301"/>
    <n v="2.05118409044995E-2"/>
    <n v="25.136507587507399"/>
    <n v="0.51194516471501805"/>
    <n v="0"/>
    <n v="0"/>
    <n v="0"/>
    <n v="0"/>
    <n v="2.6458134707063401"/>
    <n v="5.3886221399314503E-2"/>
    <n v="5.2280903961509502"/>
    <n v="0.106478419473543"/>
    <n v="3.94292915094411"/>
    <n v="0.197739676576936"/>
    <n v="1.2910359543166099"/>
    <n v="6.4746035823300505E-2"/>
    <m/>
    <m/>
    <m/>
    <m/>
    <m/>
    <m/>
    <m/>
    <m/>
    <m/>
    <m/>
    <m/>
    <m/>
    <m/>
    <m/>
    <m/>
    <m/>
    <m/>
    <m/>
    <m/>
    <m/>
    <m/>
    <m/>
    <m/>
    <m/>
    <m/>
    <m/>
    <m/>
    <m/>
    <m/>
    <m/>
    <m/>
    <m/>
    <m/>
    <m/>
    <m/>
    <m/>
    <m/>
    <m/>
    <m/>
    <m/>
    <m/>
    <m/>
    <m/>
    <m/>
    <m/>
    <m/>
    <m/>
    <m/>
    <m/>
    <m/>
    <m/>
    <m/>
    <n v="883"/>
    <n v="1149"/>
    <n v="662"/>
    <x v="169"/>
    <n v="69"/>
    <n v="528"/>
    <n v="1"/>
    <n v="22"/>
    <n v="198"/>
    <n v="364"/>
    <n v="89"/>
    <n v="29"/>
  </r>
  <r>
    <s v="34003033100"/>
    <s v="New Jersey"/>
    <x v="1"/>
    <x v="0"/>
    <n v="3615"/>
    <n v="1344"/>
    <n v="0"/>
    <n v="4"/>
    <n v="0.11065006915629322"/>
    <x v="0"/>
    <n v="0"/>
    <n v="0"/>
    <n v="0"/>
    <n v="0"/>
    <n v="0"/>
    <n v="4.16004239533651"/>
    <n v="104886"/>
    <n v="0"/>
    <n v="0"/>
    <n v="0"/>
    <n v="0"/>
    <n v="0"/>
    <n v="0"/>
    <n v="0"/>
    <n v="0"/>
    <m/>
    <n v="3.0091016590595201"/>
    <m/>
    <m/>
    <n v="0.110912401694804"/>
    <m/>
    <n v="3.0091016590595201"/>
    <n v="8.3239326668313296E-2"/>
    <n v="0.110912401694804"/>
    <n v="3.0681162294551698E-3"/>
    <n v="0.28193465620279301"/>
    <n v="7.7990223015987001E-3"/>
    <n v="0.51306366920471203"/>
    <n v="1.4192632619770702E-2"/>
    <n v="2.9675334095954899"/>
    <n v="8.2089444248837906E-2"/>
    <n v="0"/>
    <n v="0"/>
    <n v="3.6949556320905699E-2"/>
    <n v="1.02211774055064E-3"/>
    <n v="0"/>
    <n v="0"/>
    <n v="0"/>
    <n v="0"/>
    <n v="4.6186945401132098E-3"/>
    <n v="1.2776471756883E-4"/>
    <n v="0.62170016020536401"/>
    <n v="1.7197791430300501E-2"/>
    <n v="0"/>
    <n v="0"/>
    <n v="3.2232687808573197E-2"/>
    <n v="2.3982654619474101E-3"/>
    <m/>
    <m/>
    <m/>
    <m/>
    <m/>
    <m/>
    <m/>
    <m/>
    <m/>
    <m/>
    <m/>
    <m/>
    <m/>
    <m/>
    <m/>
    <m/>
    <m/>
    <m/>
    <m/>
    <m/>
    <m/>
    <m/>
    <m/>
    <m/>
    <m/>
    <m/>
    <m/>
    <m/>
    <m/>
    <m/>
    <m/>
    <m/>
    <m/>
    <m/>
    <m/>
    <m/>
    <m/>
    <m/>
    <m/>
    <m/>
    <m/>
    <m/>
    <m/>
    <m/>
    <m/>
    <m/>
    <m/>
    <m/>
    <m/>
    <m/>
    <m/>
    <m/>
    <m/>
    <m/>
    <m/>
    <m/>
    <m/>
    <m/>
    <m/>
    <m/>
    <m/>
    <m/>
    <m/>
    <m/>
    <m/>
    <m/>
    <m/>
    <m/>
    <m/>
    <m/>
    <m/>
    <m/>
    <m/>
    <m/>
    <m/>
    <m/>
    <m/>
    <m/>
    <n v="384"/>
    <n v="764"/>
    <n v="558"/>
    <x v="170"/>
    <n v="146"/>
    <n v="277"/>
    <n v="0"/>
    <n v="4"/>
    <n v="246"/>
    <n v="588"/>
    <n v="90"/>
    <n v="33"/>
  </r>
  <r>
    <s v="34003033200"/>
    <s v="New Jersey"/>
    <x v="1"/>
    <x v="0"/>
    <n v="2502"/>
    <n v="930"/>
    <n v="0"/>
    <n v="6"/>
    <n v="0.23980815347721821"/>
    <x v="0"/>
    <n v="0"/>
    <n v="0"/>
    <n v="0"/>
    <n v="0"/>
    <n v="0"/>
    <n v="7.5250836120401301"/>
    <n v="118900"/>
    <n v="0"/>
    <n v="0"/>
    <n v="0"/>
    <n v="0"/>
    <n v="0"/>
    <n v="0"/>
    <n v="0"/>
    <n v="0"/>
    <m/>
    <n v="143.94483463466199"/>
    <m/>
    <m/>
    <n v="7.1259817756945303"/>
    <m/>
    <n v="143.94483463466199"/>
    <n v="5.7531908327202901"/>
    <n v="7.1259817756945303"/>
    <n v="0.28481142189026898"/>
    <n v="27.300248783081798"/>
    <n v="1.09113704168992"/>
    <n v="28.738494548946601"/>
    <n v="1.14862088524967"/>
    <n v="112.660611469299"/>
    <n v="4.5028222010111296"/>
    <n v="3.99054059386253"/>
    <n v="0.15949402853167599"/>
    <n v="18.917256686836499"/>
    <n v="0.75608539915413597"/>
    <n v="0"/>
    <n v="0"/>
    <n v="0"/>
    <n v="0"/>
    <n v="8.3764235153794306"/>
    <n v="0.334789109327715"/>
    <n v="29.763131324201801"/>
    <n v="1.1895735940928001"/>
    <n v="0"/>
    <n v="0"/>
    <n v="1.6806390672281899"/>
    <n v="0.180713878196579"/>
    <m/>
    <m/>
    <m/>
    <m/>
    <m/>
    <m/>
    <m/>
    <m/>
    <m/>
    <m/>
    <m/>
    <m/>
    <m/>
    <m/>
    <m/>
    <m/>
    <m/>
    <m/>
    <m/>
    <m/>
    <m/>
    <m/>
    <m/>
    <m/>
    <m/>
    <m/>
    <m/>
    <m/>
    <m/>
    <m/>
    <m/>
    <m/>
    <m/>
    <m/>
    <m/>
    <m/>
    <m/>
    <m/>
    <m/>
    <m/>
    <m/>
    <m/>
    <m/>
    <m/>
    <m/>
    <m/>
    <m/>
    <m/>
    <m/>
    <m/>
    <m/>
    <m/>
    <m/>
    <m/>
    <m/>
    <m/>
    <m/>
    <m/>
    <m/>
    <m/>
    <m/>
    <m/>
    <m/>
    <m/>
    <m/>
    <m/>
    <m/>
    <m/>
    <m/>
    <m/>
    <m/>
    <m/>
    <m/>
    <m/>
    <m/>
    <m/>
    <m/>
    <m/>
    <n v="409"/>
    <n v="540"/>
    <n v="376"/>
    <x v="171"/>
    <n v="88"/>
    <n v="205"/>
    <n v="2"/>
    <n v="6"/>
    <n v="212"/>
    <n v="475"/>
    <n v="72"/>
    <n v="27"/>
  </r>
  <r>
    <s v="34003033300"/>
    <s v="New Jersey"/>
    <x v="1"/>
    <x v="0"/>
    <n v="3438"/>
    <n v="1375"/>
    <n v="0"/>
    <n v="6"/>
    <n v="0.17452006980802792"/>
    <x v="0"/>
    <n v="0"/>
    <n v="0"/>
    <n v="0"/>
    <n v="0"/>
    <n v="0"/>
    <n v="7.0398153491056004"/>
    <n v="90227"/>
    <n v="0"/>
    <n v="1"/>
    <n v="0"/>
    <n v="1"/>
    <n v="0"/>
    <n v="0"/>
    <n v="0"/>
    <n v="0"/>
    <m/>
    <n v="2459.6324334431001"/>
    <m/>
    <m/>
    <n v="654.40265696754795"/>
    <m/>
    <n v="2459.6324334431001"/>
    <n v="71.542537331096497"/>
    <n v="654.40265696754795"/>
    <n v="19.034399562755901"/>
    <n v="551.54928037419495"/>
    <n v="16.0427364855787"/>
    <n v="280.84401994355699"/>
    <n v="8.168819660952801"/>
    <n v="1474.59732383199"/>
    <n v="42.891137982314895"/>
    <n v="199.68319382804501"/>
    <n v="5.8081208210600606"/>
    <n v="483.38330745420501"/>
    <n v="14.0600147601572"/>
    <n v="0"/>
    <n v="0"/>
    <n v="1.9999999403953601"/>
    <n v="5.8173354868974798E-2"/>
    <n v="299.96862502425398"/>
    <n v="8.7250908965751606"/>
    <n v="589.40409607098297"/>
    <n v="17.143807331907603"/>
    <n v="66.811841389455395"/>
    <n v="4.8590430101422095"/>
    <n v="166.25058304968101"/>
    <n v="12.090951494522301"/>
    <m/>
    <m/>
    <m/>
    <m/>
    <m/>
    <m/>
    <m/>
    <m/>
    <m/>
    <m/>
    <m/>
    <m/>
    <m/>
    <m/>
    <m/>
    <m/>
    <m/>
    <m/>
    <m/>
    <m/>
    <m/>
    <m/>
    <m/>
    <m/>
    <m/>
    <m/>
    <m/>
    <m/>
    <m/>
    <m/>
    <m/>
    <m/>
    <m/>
    <m/>
    <m/>
    <m/>
    <m/>
    <m/>
    <m/>
    <m/>
    <m/>
    <m/>
    <m/>
    <m/>
    <m/>
    <m/>
    <m/>
    <m/>
    <m/>
    <m/>
    <m/>
    <m/>
    <m/>
    <m/>
    <m/>
    <m/>
    <m/>
    <m/>
    <m/>
    <m/>
    <m/>
    <m/>
    <m/>
    <m/>
    <m/>
    <m/>
    <m/>
    <m/>
    <m/>
    <m/>
    <m/>
    <m/>
    <m/>
    <m/>
    <m/>
    <m/>
    <m/>
    <m/>
    <n v="1023"/>
    <n v="707"/>
    <n v="562"/>
    <x v="172"/>
    <n v="276"/>
    <n v="567"/>
    <n v="0"/>
    <n v="7"/>
    <n v="374"/>
    <n v="722"/>
    <n v="196"/>
    <n v="246"/>
  </r>
  <r>
    <s v="34003034000"/>
    <s v="New Jersey"/>
    <x v="1"/>
    <x v="0"/>
    <n v="7128"/>
    <n v="2756"/>
    <n v="0"/>
    <n v="10"/>
    <n v="0.14029180695847362"/>
    <x v="0"/>
    <n v="0"/>
    <n v="0"/>
    <n v="0"/>
    <n v="1"/>
    <n v="0"/>
    <n v="4.5022717885171399"/>
    <n v="136327"/>
    <n v="1"/>
    <n v="1"/>
    <n v="1"/>
    <n v="1"/>
    <n v="1"/>
    <n v="0"/>
    <n v="0"/>
    <n v="1"/>
    <n v="831.65019482374203"/>
    <n v="5227.1437192601197"/>
    <n v="831.65019482374203"/>
    <n v="109.166587792337"/>
    <n v="753.42228173752699"/>
    <n v="109.166587792337"/>
    <n v="5227.1437192601197"/>
    <n v="73.33254376066381"/>
    <n v="753.42228173752699"/>
    <n v="10.569897330773401"/>
    <n v="1291.75360626157"/>
    <n v="18.122244756756"/>
    <n v="919.72317259776196"/>
    <n v="12.902962578532001"/>
    <n v="4892.26113024401"/>
    <n v="68.634415407463607"/>
    <n v="38.671560677699702"/>
    <n v="0.54253031253787498"/>
    <n v="129.78457788378"/>
    <n v="1.8207712946658201"/>
    <n v="0"/>
    <n v="0"/>
    <n v="7.0000000670552298"/>
    <n v="9.820426581166139E-2"/>
    <n v="159.42641078587599"/>
    <n v="2.23662192460545"/>
    <n v="278.439883692656"/>
    <n v="3.9062834412549901"/>
    <n v="172.17380172799301"/>
    <n v="6.2472351860665096"/>
    <n v="64.330068585284593"/>
    <n v="2.3341824595531397"/>
    <n v="831.65019482374203"/>
    <n v="11.6673708589189"/>
    <n v="109.166587792337"/>
    <n v="1.53151778608778"/>
    <n v="212.38553930819"/>
    <n v="2.9795951081395997"/>
    <n v="134.38700290396801"/>
    <n v="1.8853395469131298"/>
    <n v="781.91051065921795"/>
    <n v="10.969563842020499"/>
    <n v="3.9732935316860698"/>
    <n v="5.5742052913665394E-2"/>
    <n v="13.736866037361301"/>
    <n v="0.19271697583279102"/>
    <n v="0"/>
    <n v="0"/>
    <n v="0.45405739545822099"/>
    <n v="6.3700532471692092E-3"/>
    <n v="31.575465023517602"/>
    <n v="0.44297790437033702"/>
    <n v="51.695964407175801"/>
    <n v="0.725252025914363"/>
    <n v="14.134322231635499"/>
    <n v="0.51285639447153308"/>
    <n v="9.6528751975856704"/>
    <n v="0.35024946290223796"/>
    <m/>
    <m/>
    <m/>
    <m/>
    <m/>
    <m/>
    <m/>
    <m/>
    <m/>
    <m/>
    <m/>
    <m/>
    <m/>
    <m/>
    <m/>
    <m/>
    <m/>
    <m/>
    <m/>
    <m/>
    <m/>
    <m/>
    <m/>
    <m/>
    <m/>
    <m/>
    <m/>
    <m/>
    <m/>
    <m/>
    <m/>
    <m/>
    <m/>
    <m/>
    <m/>
    <m/>
    <m/>
    <m/>
    <m/>
    <m/>
    <m/>
    <m/>
    <m/>
    <m/>
    <m/>
    <m/>
    <m/>
    <m/>
    <m/>
    <m/>
    <m/>
    <m/>
    <n v="881"/>
    <n v="1737"/>
    <n v="1142"/>
    <x v="173"/>
    <n v="60"/>
    <n v="192"/>
    <n v="0"/>
    <n v="9"/>
    <n v="251"/>
    <n v="474"/>
    <n v="169"/>
    <n v="83"/>
  </r>
  <r>
    <s v="34003035100"/>
    <s v="New Jersey"/>
    <x v="1"/>
    <x v="0"/>
    <n v="7844"/>
    <n v="2778"/>
    <n v="0"/>
    <n v="6"/>
    <n v="7.6491585925548194E-2"/>
    <x v="0"/>
    <n v="0"/>
    <n v="0"/>
    <n v="0"/>
    <n v="0"/>
    <n v="0"/>
    <n v="6.7670063996207608"/>
    <n v="135370"/>
    <n v="1"/>
    <n v="1"/>
    <n v="1"/>
    <n v="1"/>
    <n v="1"/>
    <n v="0"/>
    <n v="0"/>
    <n v="0"/>
    <n v="1807.4399192563101"/>
    <n v="5748.4597466015803"/>
    <n v="1807.4399192563101"/>
    <n v="84.801217587846594"/>
    <n v="647.35199847780302"/>
    <n v="84.801217587846594"/>
    <n v="5748.4597466015803"/>
    <n v="73.284800441121703"/>
    <n v="647.35199847780302"/>
    <n v="8.2528301692733699"/>
    <n v="1581.7268959898199"/>
    <n v="20.164799795892698"/>
    <n v="800.31611473036196"/>
    <n v="10.202908142916399"/>
    <n v="4782.7900219562598"/>
    <n v="60.973865654720306"/>
    <n v="53.656328096753001"/>
    <n v="0.68404293851036402"/>
    <n v="725.48235400370299"/>
    <n v="9.2488826364572105"/>
    <n v="0"/>
    <n v="0"/>
    <n v="2.9999998958082901"/>
    <n v="3.8245791634475904E-2"/>
    <n v="183.53103961738799"/>
    <n v="2.33976338114977"/>
    <n v="293.03967870693901"/>
    <n v="3.7358449605678001"/>
    <n v="93.638278727692494"/>
    <n v="3.3707083775267299"/>
    <n v="41.644190502421203"/>
    <n v="1.4990709324125699"/>
    <n v="1807.4399192563101"/>
    <n v="23.042324314843398"/>
    <n v="84.801217587846594"/>
    <n v="1.08109660361865"/>
    <n v="488.24979186092997"/>
    <n v="6.2245001512102203"/>
    <n v="288.331573829288"/>
    <n v="3.6758232257685797"/>
    <n v="1598.7685974020901"/>
    <n v="20.382057590541599"/>
    <n v="12.9161792402156"/>
    <n v="0.164663172363789"/>
    <n v="167.14366002724299"/>
    <n v="2.1308472721474101"/>
    <n v="0"/>
    <n v="0"/>
    <n v="2.0103015472413999"/>
    <n v="2.5628525589513E-2"/>
    <n v="26.601193448528601"/>
    <n v="0.33912791239837597"/>
    <n v="69.491486551221897"/>
    <n v="0.88591900243781097"/>
    <n v="31.597164451066401"/>
    <n v="1.1374069276841801"/>
    <n v="12.5921390192798"/>
    <n v="0.453280742234694"/>
    <m/>
    <m/>
    <m/>
    <m/>
    <m/>
    <m/>
    <m/>
    <m/>
    <m/>
    <m/>
    <m/>
    <m/>
    <m/>
    <m/>
    <m/>
    <m/>
    <m/>
    <m/>
    <m/>
    <m/>
    <m/>
    <m/>
    <m/>
    <m/>
    <m/>
    <m/>
    <m/>
    <m/>
    <m/>
    <m/>
    <m/>
    <m/>
    <m/>
    <m/>
    <m/>
    <m/>
    <m/>
    <m/>
    <m/>
    <m/>
    <m/>
    <m/>
    <m/>
    <m/>
    <m/>
    <m/>
    <m/>
    <m/>
    <m/>
    <m/>
    <m/>
    <m/>
    <n v="894"/>
    <n v="2099"/>
    <n v="1139"/>
    <x v="174"/>
    <n v="81"/>
    <n v="866"/>
    <n v="0"/>
    <n v="6"/>
    <n v="237"/>
    <n v="419"/>
    <n v="115"/>
    <n v="59"/>
  </r>
  <r>
    <s v="34003035200"/>
    <s v="New Jersey"/>
    <x v="1"/>
    <x v="0"/>
    <n v="5730"/>
    <n v="1916"/>
    <n v="0"/>
    <n v="88"/>
    <n v="1.5357766143106457"/>
    <x v="0"/>
    <n v="0"/>
    <n v="0"/>
    <n v="0"/>
    <n v="0"/>
    <n v="0"/>
    <n v="2.6710893854748603"/>
    <n v="191827"/>
    <n v="1"/>
    <n v="1"/>
    <n v="1"/>
    <n v="1"/>
    <n v="1"/>
    <n v="0"/>
    <n v="0"/>
    <n v="0"/>
    <n v="2833.0782870839998"/>
    <n v="4893.3704382464102"/>
    <n v="2833.0782870839998"/>
    <n v="81.590324313364405"/>
    <n v="191.51869837286301"/>
    <n v="81.590324313364405"/>
    <n v="4893.3704382464102"/>
    <n v="85.399135047930301"/>
    <n v="191.51869837286301"/>
    <n v="3.34238566095746"/>
    <n v="1414.4990016924901"/>
    <n v="24.685846451875801"/>
    <n v="689.39610301425296"/>
    <n v="12.031345602342999"/>
    <n v="4422.1107252915999"/>
    <n v="77.174707247671904"/>
    <n v="37.872683994908598"/>
    <n v="0.66095434546088294"/>
    <n v="304.595336849452"/>
    <n v="5.31579994501661"/>
    <n v="0"/>
    <n v="0"/>
    <n v="0"/>
    <n v="0"/>
    <n v="128.791687166668"/>
    <n v="2.2476734235020501"/>
    <n v="263.080491413304"/>
    <n v="4.5912825726580095"/>
    <n v="39.985765508376097"/>
    <n v="2.08693974469604"/>
    <n v="0"/>
    <n v="0"/>
    <n v="2833.0782870839998"/>
    <n v="49.442902043350898"/>
    <n v="81.590324313364405"/>
    <n v="1.4239149094827999"/>
    <n v="851.70708541522595"/>
    <n v="14.863998000265699"/>
    <n v="400.07097694255901"/>
    <n v="6.9820414824181398"/>
    <n v="2616.03818672017"/>
    <n v="45.655116696686996"/>
    <n v="11.8197059752711"/>
    <n v="0.20627759119146699"/>
    <n v="155.19154350285001"/>
    <n v="2.7084039005732903"/>
    <n v="0"/>
    <n v="0"/>
    <n v="0"/>
    <n v="0"/>
    <n v="50.028843374108"/>
    <n v="0.87310372380642198"/>
    <n v="128.691712567233"/>
    <n v="2.2459286660948301"/>
    <n v="36.387860747985499"/>
    <n v="1.8991576590806698"/>
    <n v="0"/>
    <n v="0"/>
    <m/>
    <m/>
    <m/>
    <m/>
    <m/>
    <m/>
    <m/>
    <m/>
    <m/>
    <m/>
    <m/>
    <m/>
    <m/>
    <m/>
    <m/>
    <m/>
    <m/>
    <m/>
    <m/>
    <m/>
    <m/>
    <m/>
    <m/>
    <m/>
    <m/>
    <m/>
    <m/>
    <m/>
    <m/>
    <m/>
    <m/>
    <m/>
    <m/>
    <m/>
    <m/>
    <m/>
    <m/>
    <m/>
    <m/>
    <m/>
    <m/>
    <m/>
    <m/>
    <m/>
    <m/>
    <m/>
    <m/>
    <m/>
    <m/>
    <m/>
    <m/>
    <m/>
    <n v="223"/>
    <n v="1599"/>
    <n v="939"/>
    <x v="18"/>
    <n v="47"/>
    <n v="371"/>
    <n v="0"/>
    <n v="0"/>
    <n v="138"/>
    <n v="310"/>
    <n v="65"/>
    <n v="0"/>
  </r>
  <r>
    <s v="34003036100"/>
    <s v="New Jersey"/>
    <x v="1"/>
    <x v="0"/>
    <n v="2377"/>
    <n v="845"/>
    <n v="0"/>
    <n v="0"/>
    <n v="0"/>
    <x v="0"/>
    <n v="0"/>
    <n v="0"/>
    <n v="0"/>
    <n v="0"/>
    <n v="0"/>
    <n v="10.206378986866801"/>
    <n v="80357"/>
    <n v="0"/>
    <n v="1"/>
    <n v="0"/>
    <n v="1"/>
    <n v="0"/>
    <n v="0"/>
    <n v="0"/>
    <n v="0"/>
    <n v="0"/>
    <n v="674.77666795253799"/>
    <n v="0"/>
    <n v="0"/>
    <n v="202.166163876653"/>
    <n v="0"/>
    <n v="674.77666795253799"/>
    <n v="28.387743708562802"/>
    <n v="202.166163876653"/>
    <n v="8.5050973444111406"/>
    <n v="160.05503512918901"/>
    <n v="6.73348906727764"/>
    <n v="83.341773191466899"/>
    <n v="3.5061747240835897"/>
    <n v="412.54039628803702"/>
    <n v="17.3555067853613"/>
    <n v="59.917280255351201"/>
    <n v="2.52071014957304"/>
    <n v="36.944522816687801"/>
    <n v="1.5542500133230002"/>
    <n v="0"/>
    <n v="0"/>
    <n v="4.5257587954401997"/>
    <n v="0.190397929972242"/>
    <n v="160.84870982356401"/>
    <n v="6.7668788314498798"/>
    <n v="298.37139805406298"/>
    <n v="12.552435761635"/>
    <n v="18.039342237869299"/>
    <n v="2.1348334009312802"/>
    <n v="13.639539082767399"/>
    <n v="1.6141466370138999"/>
    <n v="0"/>
    <n v="0"/>
    <n v="0"/>
    <n v="0"/>
    <n v="0"/>
    <n v="0"/>
    <n v="0"/>
    <n v="0"/>
    <n v="0"/>
    <n v="0"/>
    <n v="0"/>
    <n v="0"/>
    <n v="0"/>
    <n v="0"/>
    <n v="0"/>
    <n v="0"/>
    <n v="0"/>
    <n v="0"/>
    <n v="0"/>
    <n v="0"/>
    <n v="0"/>
    <n v="0"/>
    <n v="0"/>
    <n v="0"/>
    <n v="0"/>
    <n v="0"/>
    <m/>
    <m/>
    <m/>
    <m/>
    <m/>
    <m/>
    <m/>
    <m/>
    <m/>
    <m/>
    <m/>
    <m/>
    <m/>
    <m/>
    <m/>
    <m/>
    <m/>
    <m/>
    <m/>
    <m/>
    <m/>
    <m/>
    <m/>
    <m/>
    <m/>
    <m/>
    <m/>
    <m/>
    <m/>
    <m/>
    <m/>
    <m/>
    <m/>
    <m/>
    <m/>
    <m/>
    <m/>
    <m/>
    <m/>
    <m/>
    <m/>
    <m/>
    <m/>
    <m/>
    <m/>
    <m/>
    <m/>
    <m/>
    <m/>
    <m/>
    <m/>
    <m/>
    <n v="738"/>
    <n v="522"/>
    <n v="378"/>
    <x v="175"/>
    <n v="129"/>
    <n v="125"/>
    <n v="0"/>
    <n v="10"/>
    <n v="409"/>
    <n v="791"/>
    <n v="67"/>
    <n v="50"/>
  </r>
  <r>
    <s v="34003036200"/>
    <s v="New Jersey"/>
    <x v="1"/>
    <x v="0"/>
    <n v="2708"/>
    <n v="1005"/>
    <n v="0"/>
    <n v="0"/>
    <n v="0"/>
    <x v="0"/>
    <n v="0"/>
    <n v="0"/>
    <n v="0"/>
    <n v="1"/>
    <n v="0"/>
    <n v="10.405257393209199"/>
    <n v="83097"/>
    <n v="1"/>
    <n v="1"/>
    <n v="1"/>
    <n v="1"/>
    <n v="1"/>
    <n v="0"/>
    <n v="0"/>
    <n v="1"/>
    <n v="2040.2507155835599"/>
    <n v="2707.9999972283799"/>
    <n v="2040.2507155835599"/>
    <n v="544.23911131545901"/>
    <n v="611.08330794051301"/>
    <n v="544.23911131545901"/>
    <n v="2707.9999972283799"/>
    <n v="99.99999989765081"/>
    <n v="611.08330794051301"/>
    <n v="22.5658533212893"/>
    <n v="502.00000311806798"/>
    <n v="18.537666289441198"/>
    <n v="438.00000005215401"/>
    <n v="16.174298377110599"/>
    <n v="2074.0000000298"/>
    <n v="76.587887741130103"/>
    <n v="38.000000193715103"/>
    <n v="1.4032496378772199"/>
    <n v="271.99999964469998"/>
    <n v="10.044313133113"/>
    <n v="0"/>
    <n v="0"/>
    <n v="3.0000000086147298"/>
    <n v="0.110782865901578"/>
    <n v="321.00000218302"/>
    <n v="11.8537666980436"/>
    <n v="660.00000048428797"/>
    <n v="24.372230446244"/>
    <n v="112.80755695852"/>
    <n v="11.224632533186101"/>
    <n v="96.693961050361395"/>
    <n v="9.6212896567523796"/>
    <n v="2040.2507155835599"/>
    <n v="75.341606927014908"/>
    <n v="544.23911131545901"/>
    <n v="20.097456104706801"/>
    <n v="372.694806594402"/>
    <n v="13.7627328875333"/>
    <n v="335.188510648906"/>
    <n v="12.3777145734456"/>
    <n v="1538.7261070311099"/>
    <n v="56.821495828327393"/>
    <n v="30.455036878585801"/>
    <n v="1.1246320856198599"/>
    <n v="204.045237930957"/>
    <n v="7.5349053888832103"/>
    <n v="0"/>
    <n v="0"/>
    <n v="1.8880163889843999"/>
    <n v="6.97199552800737E-2"/>
    <n v="265.13632483035298"/>
    <n v="9.7908539449908911"/>
    <n v="538.63625247031496"/>
    <n v="19.8905558519319"/>
    <n v="107.37612940149801"/>
    <n v="10.684191980248601"/>
    <n v="74.885232206433997"/>
    <n v="7.4512668862123403"/>
    <m/>
    <m/>
    <m/>
    <m/>
    <m/>
    <m/>
    <m/>
    <m/>
    <m/>
    <m/>
    <m/>
    <m/>
    <m/>
    <m/>
    <m/>
    <m/>
    <m/>
    <m/>
    <m/>
    <m/>
    <m/>
    <m/>
    <m/>
    <m/>
    <m/>
    <m/>
    <m/>
    <m/>
    <m/>
    <m/>
    <m/>
    <m/>
    <m/>
    <m/>
    <m/>
    <m/>
    <m/>
    <m/>
    <m/>
    <m/>
    <m/>
    <m/>
    <m/>
    <m/>
    <m/>
    <m/>
    <m/>
    <m/>
    <m/>
    <m/>
    <m/>
    <m/>
    <n v="571"/>
    <n v="502"/>
    <n v="438"/>
    <x v="176"/>
    <n v="38"/>
    <n v="272"/>
    <n v="0"/>
    <n v="3"/>
    <n v="321"/>
    <n v="660"/>
    <n v="99"/>
    <n v="94"/>
  </r>
  <r>
    <s v="34003037100"/>
    <s v="New Jersey"/>
    <x v="1"/>
    <x v="0"/>
    <n v="5505"/>
    <n v="1915"/>
    <n v="0"/>
    <n v="11"/>
    <n v="0.19981834695731154"/>
    <x v="0"/>
    <n v="0"/>
    <n v="0"/>
    <n v="0"/>
    <n v="0"/>
    <n v="0"/>
    <n v="3.1577080007095999"/>
    <n v="130625"/>
    <n v="0"/>
    <n v="1"/>
    <n v="0"/>
    <n v="1"/>
    <n v="0"/>
    <n v="0"/>
    <n v="0"/>
    <n v="0"/>
    <n v="74.475047677755398"/>
    <n v="2061.4404098689602"/>
    <n v="74.475047677755398"/>
    <n v="7.7946620322763902"/>
    <n v="186.22954099997901"/>
    <n v="7.7946620322763902"/>
    <n v="2061.4404098689602"/>
    <n v="37.446692277365202"/>
    <n v="186.22954099997901"/>
    <n v="3.3829162761122396"/>
    <n v="454.31126914173399"/>
    <n v="8.2527024367254107"/>
    <n v="354.636633454822"/>
    <n v="6.4420823515862295"/>
    <n v="1635.6096538454301"/>
    <n v="29.711347027164901"/>
    <n v="24.705285646021402"/>
    <n v="0.44877903080874404"/>
    <n v="306.96806591749203"/>
    <n v="5.5761683182105699"/>
    <n v="0.24424223601818101"/>
    <n v="4.4367345325736799E-3"/>
    <n v="0"/>
    <n v="0"/>
    <n v="93.913156650960403"/>
    <n v="1.7059610654125399"/>
    <n v="220.77971906587501"/>
    <n v="4.0105307732220696"/>
    <n v="4.7465234780684096"/>
    <n v="0.24786023384169298"/>
    <n v="12.094244601670701"/>
    <n v="0.63155324290708403"/>
    <n v="74.475047677755398"/>
    <n v="1.3528619015032799"/>
    <n v="7.7946620322763902"/>
    <n v="0.14159240748912599"/>
    <n v="15.6132346019149"/>
    <n v="0.28361915716466601"/>
    <n v="10.712148285470899"/>
    <n v="0.194589432978581"/>
    <n v="46.0981432944536"/>
    <n v="0.83738679917263592"/>
    <n v="1.2276035994291301"/>
    <n v="2.2299792905161299E-2"/>
    <n v="20.927726067602599"/>
    <n v="0.38015851167307196"/>
    <n v="0"/>
    <n v="0"/>
    <n v="0"/>
    <n v="0"/>
    <n v="6.2215747982263601"/>
    <n v="0.113016799241169"/>
    <n v="12.878686979413001"/>
    <n v="0.23394526756426898"/>
    <n v="0"/>
    <n v="0"/>
    <n v="0.45706809777766499"/>
    <n v="2.3867785784734398E-2"/>
    <m/>
    <m/>
    <m/>
    <m/>
    <m/>
    <m/>
    <m/>
    <m/>
    <m/>
    <m/>
    <m/>
    <m/>
    <m/>
    <m/>
    <m/>
    <m/>
    <m/>
    <m/>
    <m/>
    <m/>
    <m/>
    <m/>
    <m/>
    <m/>
    <m/>
    <m/>
    <m/>
    <m/>
    <m/>
    <m/>
    <m/>
    <m/>
    <m/>
    <m/>
    <m/>
    <m/>
    <m/>
    <m/>
    <m/>
    <m/>
    <m/>
    <m/>
    <m/>
    <m/>
    <m/>
    <m/>
    <m/>
    <m/>
    <m/>
    <m/>
    <m/>
    <m/>
    <n v="1007"/>
    <n v="1233"/>
    <n v="844"/>
    <x v="177"/>
    <n v="115"/>
    <n v="790"/>
    <n v="1"/>
    <n v="1"/>
    <n v="312"/>
    <n v="721"/>
    <n v="15"/>
    <n v="29"/>
  </r>
  <r>
    <s v="34003037201"/>
    <s v="New Jersey"/>
    <x v="1"/>
    <x v="0"/>
    <n v="4111"/>
    <n v="1322"/>
    <n v="0"/>
    <n v="5"/>
    <n v="0.12162490878131842"/>
    <x v="0"/>
    <n v="0"/>
    <n v="0"/>
    <n v="0"/>
    <n v="0"/>
    <n v="0"/>
    <n v="7.3563815960488697"/>
    <n v="139485"/>
    <n v="0"/>
    <n v="1"/>
    <n v="0"/>
    <n v="1"/>
    <n v="0"/>
    <n v="0"/>
    <n v="0"/>
    <n v="0"/>
    <m/>
    <n v="682.13998701423395"/>
    <m/>
    <m/>
    <n v="90.586841998389005"/>
    <m/>
    <n v="682.13998701423395"/>
    <n v="16.5930427393392"/>
    <n v="90.586841998389005"/>
    <n v="2.2035232789683503"/>
    <n v="156.299827053212"/>
    <n v="3.8019904415765402"/>
    <n v="90.357993007870405"/>
    <n v="2.1979565314490501"/>
    <n v="471.21412488073099"/>
    <n v="11.4622749910175"/>
    <n v="21.121418837457899"/>
    <n v="0.51377812788756705"/>
    <n v="154.69561234582201"/>
    <n v="3.76296794808616"/>
    <n v="0"/>
    <n v="0"/>
    <n v="0"/>
    <n v="0"/>
    <n v="35.108833413105501"/>
    <n v="0.85402173225749101"/>
    <n v="63.684621769003599"/>
    <n v="1.5491272626855601"/>
    <n v="7.93236178008374"/>
    <n v="0.600027366118286"/>
    <n v="3.9552343322866399"/>
    <n v="0.29918565297175798"/>
    <m/>
    <m/>
    <m/>
    <m/>
    <m/>
    <m/>
    <m/>
    <m/>
    <m/>
    <m/>
    <m/>
    <m/>
    <m/>
    <m/>
    <m/>
    <m/>
    <m/>
    <m/>
    <m/>
    <m/>
    <m/>
    <m/>
    <m/>
    <m/>
    <m/>
    <m/>
    <m/>
    <m/>
    <m/>
    <m/>
    <m/>
    <m/>
    <m/>
    <m/>
    <m/>
    <m/>
    <m/>
    <m/>
    <m/>
    <m/>
    <m/>
    <m/>
    <m/>
    <m/>
    <m/>
    <m/>
    <m/>
    <m/>
    <m/>
    <m/>
    <m/>
    <m/>
    <m/>
    <m/>
    <m/>
    <m/>
    <m/>
    <m/>
    <m/>
    <m/>
    <m/>
    <m/>
    <m/>
    <m/>
    <m/>
    <m/>
    <m/>
    <m/>
    <m/>
    <m/>
    <m/>
    <m/>
    <m/>
    <m/>
    <m/>
    <m/>
    <m/>
    <m/>
    <n v="343"/>
    <n v="956"/>
    <n v="616"/>
    <x v="178"/>
    <n v="79"/>
    <n v="895"/>
    <n v="0"/>
    <n v="8"/>
    <n v="229"/>
    <n v="541"/>
    <n v="94"/>
    <n v="23"/>
  </r>
  <r>
    <s v="34003037202"/>
    <s v="New Jersey"/>
    <x v="1"/>
    <x v="0"/>
    <n v="6725"/>
    <n v="2904"/>
    <n v="0"/>
    <n v="225"/>
    <n v="3.3457249070631967"/>
    <x v="0"/>
    <n v="0"/>
    <n v="0"/>
    <n v="0"/>
    <n v="0"/>
    <n v="0"/>
    <n v="6.6521423384168497"/>
    <n v="89395"/>
    <n v="0"/>
    <n v="1"/>
    <n v="0"/>
    <n v="1"/>
    <n v="0"/>
    <n v="0"/>
    <n v="0"/>
    <n v="0"/>
    <m/>
    <n v="2492.62648012303"/>
    <m/>
    <m/>
    <n v="350.87787353247398"/>
    <m/>
    <n v="2492.62648012303"/>
    <n v="37.065077771346097"/>
    <n v="350.87787353247398"/>
    <n v="5.2175148480665294"/>
    <n v="542.57629936304897"/>
    <n v="8.0680490611605808"/>
    <n v="392.64260230236698"/>
    <n v="5.8385517070983894"/>
    <n v="1803.6851896252499"/>
    <n v="26.820597615245301"/>
    <n v="102.16421005234599"/>
    <n v="1.51917040970031"/>
    <n v="433.93648914573703"/>
    <n v="6.4525871991931201"/>
    <n v="0.85879170894622803"/>
    <n v="1.2770136936003399E-2"/>
    <n v="5.1854052665003101"/>
    <n v="7.7106398014874511E-2"/>
    <n v="146.796400798718"/>
    <n v="2.1828461085311202"/>
    <n v="307.835541476961"/>
    <n v="4.5774801706611301"/>
    <n v="30.112870225682901"/>
    <n v="1.0369445670001001"/>
    <n v="16.916588236257699"/>
    <n v="0.58252714312182108"/>
    <m/>
    <m/>
    <m/>
    <m/>
    <m/>
    <m/>
    <m/>
    <m/>
    <m/>
    <m/>
    <m/>
    <m/>
    <m/>
    <m/>
    <m/>
    <m/>
    <m/>
    <m/>
    <m/>
    <m/>
    <m/>
    <m/>
    <m/>
    <m/>
    <m/>
    <m/>
    <m/>
    <m/>
    <m/>
    <m/>
    <m/>
    <m/>
    <m/>
    <m/>
    <m/>
    <m/>
    <m/>
    <m/>
    <m/>
    <m/>
    <m/>
    <m/>
    <m/>
    <m/>
    <m/>
    <m/>
    <m/>
    <m/>
    <m/>
    <m/>
    <m/>
    <m/>
    <m/>
    <m/>
    <m/>
    <m/>
    <m/>
    <m/>
    <m/>
    <m/>
    <m/>
    <m/>
    <m/>
    <m/>
    <m/>
    <m/>
    <m/>
    <m/>
    <m/>
    <m/>
    <m/>
    <m/>
    <m/>
    <m/>
    <m/>
    <m/>
    <m/>
    <m/>
    <n v="1055"/>
    <n v="1214"/>
    <n v="1118"/>
    <x v="179"/>
    <n v="414"/>
    <n v="1484"/>
    <n v="3"/>
    <n v="11"/>
    <n v="477"/>
    <n v="965"/>
    <n v="122"/>
    <n v="51"/>
  </r>
  <r>
    <s v="34003038100"/>
    <s v="New Jersey"/>
    <x v="1"/>
    <x v="0"/>
    <n v="5455"/>
    <n v="2291"/>
    <n v="0"/>
    <n v="0"/>
    <n v="0"/>
    <x v="0"/>
    <n v="1"/>
    <n v="0"/>
    <n v="1"/>
    <n v="1"/>
    <n v="1"/>
    <n v="20.3456262248352"/>
    <n v="82578"/>
    <n v="0"/>
    <n v="1"/>
    <n v="0"/>
    <n v="1"/>
    <n v="0"/>
    <n v="0"/>
    <n v="0"/>
    <n v="1"/>
    <n v="1.8748105168342599"/>
    <n v="3380.2473192848302"/>
    <n v="1.8748105168342599"/>
    <n v="0"/>
    <n v="1227.0222575068501"/>
    <n v="0"/>
    <n v="3380.2473192848302"/>
    <n v="61.966037017137097"/>
    <n v="1227.0222575068501"/>
    <n v="22.493533593159402"/>
    <n v="577.82401586393803"/>
    <n v="10.592557577707399"/>
    <n v="639.00634343118895"/>
    <n v="11.714140117895299"/>
    <n v="2875.92341664061"/>
    <n v="52.720869232641796"/>
    <n v="37.972962593659801"/>
    <n v="0.69611297146947304"/>
    <n v="225.188715076074"/>
    <n v="4.1281157667474604"/>
    <n v="0"/>
    <n v="0"/>
    <n v="2.43530133366585"/>
    <n v="4.4643470827971501E-2"/>
    <n v="238.72693151421799"/>
    <n v="4.3762957197840198"/>
    <n v="621.526768356562"/>
    <n v="11.3937079442083"/>
    <n v="137.692053690553"/>
    <n v="6.0101289258207204"/>
    <n v="126.80668731255"/>
    <n v="5.5349928988454797"/>
    <n v="1.8748105168342599"/>
    <n v="3.4368662086787502E-2"/>
    <n v="0"/>
    <n v="0"/>
    <n v="0.62493683397769895"/>
    <n v="1.1456220604540799E-2"/>
    <n v="0.31246841698884997"/>
    <n v="5.7281103022703899E-3"/>
    <n v="1.8748105168342599"/>
    <n v="3.4368662086787502E-2"/>
    <n v="0"/>
    <n v="0"/>
    <n v="0"/>
    <n v="0"/>
    <n v="0"/>
    <n v="0"/>
    <n v="0"/>
    <n v="0"/>
    <n v="0"/>
    <n v="0"/>
    <n v="0"/>
    <n v="0"/>
    <n v="0"/>
    <n v="0"/>
    <n v="5.5061708204448202E-2"/>
    <n v="2.4033918901985299E-3"/>
    <m/>
    <m/>
    <m/>
    <m/>
    <m/>
    <m/>
    <m/>
    <m/>
    <m/>
    <m/>
    <m/>
    <m/>
    <m/>
    <m/>
    <m/>
    <m/>
    <m/>
    <m/>
    <m/>
    <m/>
    <m/>
    <m/>
    <m/>
    <m/>
    <m/>
    <m/>
    <m/>
    <m/>
    <m/>
    <m/>
    <m/>
    <m/>
    <m/>
    <m/>
    <m/>
    <m/>
    <m/>
    <m/>
    <m/>
    <m/>
    <m/>
    <m/>
    <m/>
    <m/>
    <m/>
    <m/>
    <m/>
    <m/>
    <m/>
    <m/>
    <m/>
    <m/>
    <n v="1836"/>
    <n v="943"/>
    <n v="1001"/>
    <x v="180"/>
    <n v="61"/>
    <n v="351"/>
    <n v="0"/>
    <n v="15"/>
    <n v="409"/>
    <n v="1095"/>
    <n v="190"/>
    <n v="203"/>
  </r>
  <r>
    <s v="34003038200"/>
    <s v="New Jersey"/>
    <x v="1"/>
    <x v="0"/>
    <n v="4104"/>
    <n v="1769"/>
    <n v="0"/>
    <n v="16"/>
    <n v="0.38986354775828458"/>
    <x v="0"/>
    <n v="0"/>
    <n v="0"/>
    <n v="0"/>
    <n v="0"/>
    <n v="0"/>
    <n v="10.7396870554765"/>
    <n v="86944"/>
    <n v="0"/>
    <n v="0"/>
    <n v="0"/>
    <n v="0"/>
    <n v="0"/>
    <n v="0"/>
    <n v="0"/>
    <n v="0"/>
    <m/>
    <n v="417.392863273621"/>
    <m/>
    <m/>
    <n v="121.288355469704"/>
    <m/>
    <n v="417.392863273621"/>
    <n v="10.170391405302601"/>
    <n v="121.288355469704"/>
    <n v="2.95536928532416"/>
    <n v="63.757449030876202"/>
    <n v="1.55354407969971"/>
    <n v="73.294632196426406"/>
    <n v="1.7859315837335898"/>
    <n v="346.67035627365101"/>
    <n v="8.4471334374671301"/>
    <n v="6.3728439509868604"/>
    <n v="0.15528372200260399"/>
    <n v="19.903552561998399"/>
    <n v="0.48497935092588595"/>
    <n v="0.65416276454925504"/>
    <n v="1.5939638512408798E-2"/>
    <n v="1.39068312570453"/>
    <n v="3.3886041074671698E-2"/>
    <n v="42.401266098022496"/>
    <n v="1.03316925190113"/>
    <n v="95.706731081008897"/>
    <n v="2.33203535772439"/>
    <n v="13.053340196609501"/>
    <n v="0.73789373638267397"/>
    <n v="14.730244398117099"/>
    <n v="0.83268764262956796"/>
    <m/>
    <m/>
    <m/>
    <m/>
    <m/>
    <m/>
    <m/>
    <m/>
    <m/>
    <m/>
    <m/>
    <m/>
    <m/>
    <m/>
    <m/>
    <m/>
    <m/>
    <m/>
    <m/>
    <m/>
    <m/>
    <m/>
    <m/>
    <m/>
    <m/>
    <m/>
    <m/>
    <m/>
    <m/>
    <m/>
    <m/>
    <m/>
    <m/>
    <m/>
    <m/>
    <m/>
    <m/>
    <m/>
    <m/>
    <m/>
    <m/>
    <m/>
    <m/>
    <m/>
    <m/>
    <m/>
    <m/>
    <m/>
    <m/>
    <m/>
    <m/>
    <m/>
    <m/>
    <m/>
    <m/>
    <m/>
    <m/>
    <m/>
    <m/>
    <m/>
    <m/>
    <m/>
    <m/>
    <m/>
    <m/>
    <m/>
    <m/>
    <m/>
    <m/>
    <m/>
    <m/>
    <m/>
    <m/>
    <m/>
    <m/>
    <m/>
    <m/>
    <m/>
    <n v="1204"/>
    <n v="680"/>
    <n v="578"/>
    <x v="92"/>
    <n v="95"/>
    <n v="572"/>
    <n v="2"/>
    <n v="13"/>
    <n v="380"/>
    <n v="868"/>
    <n v="164"/>
    <n v="157"/>
  </r>
  <r>
    <s v="34003038300"/>
    <s v="New Jersey"/>
    <x v="1"/>
    <x v="0"/>
    <n v="5833"/>
    <n v="2235"/>
    <n v="0"/>
    <n v="5"/>
    <n v="8.5719183953368763E-2"/>
    <x v="0"/>
    <n v="0"/>
    <n v="0"/>
    <n v="0"/>
    <n v="0"/>
    <n v="0"/>
    <n v="2.7999321228576299"/>
    <n v="111972"/>
    <n v="0"/>
    <n v="0"/>
    <n v="0"/>
    <n v="0"/>
    <n v="0"/>
    <n v="0"/>
    <n v="0"/>
    <n v="0"/>
    <m/>
    <n v="385.15393629920499"/>
    <m/>
    <m/>
    <n v="21.311600828520799"/>
    <m/>
    <n v="385.15393629920499"/>
    <n v="6.6030162231991305"/>
    <n v="21.311600828520799"/>
    <n v="0.36536260635214896"/>
    <n v="76.781968938928102"/>
    <n v="1.31633754395557"/>
    <n v="70.860366858797207"/>
    <n v="1.21481856435449"/>
    <n v="353.93654401981303"/>
    <n v="6.0678303449307798"/>
    <n v="8.3900579484179599E-3"/>
    <n v="1.4383778413197299E-4"/>
    <n v="13.112598598934699"/>
    <n v="0.22480025028175399"/>
    <n v="0"/>
    <n v="0"/>
    <n v="0"/>
    <n v="0"/>
    <n v="18.096403702254101"/>
    <n v="0.31024179156958898"/>
    <n v="66.211326559398998"/>
    <n v="1.1351161762283399"/>
    <n v="0"/>
    <n v="0"/>
    <n v="4.7583216925547003"/>
    <n v="0.21290029944316299"/>
    <m/>
    <m/>
    <m/>
    <m/>
    <m/>
    <m/>
    <m/>
    <m/>
    <m/>
    <m/>
    <m/>
    <m/>
    <m/>
    <m/>
    <m/>
    <m/>
    <m/>
    <m/>
    <m/>
    <m/>
    <m/>
    <m/>
    <m/>
    <m/>
    <m/>
    <m/>
    <m/>
    <m/>
    <m/>
    <m/>
    <m/>
    <m/>
    <m/>
    <m/>
    <m/>
    <m/>
    <m/>
    <m/>
    <m/>
    <m/>
    <m/>
    <m/>
    <m/>
    <m/>
    <m/>
    <m/>
    <m/>
    <m/>
    <m/>
    <m/>
    <m/>
    <m/>
    <m/>
    <m/>
    <m/>
    <m/>
    <m/>
    <m/>
    <m/>
    <m/>
    <m/>
    <m/>
    <m/>
    <m/>
    <m/>
    <m/>
    <m/>
    <m/>
    <m/>
    <m/>
    <m/>
    <m/>
    <m/>
    <m/>
    <m/>
    <m/>
    <m/>
    <m/>
    <n v="533"/>
    <n v="1085"/>
    <n v="929"/>
    <x v="181"/>
    <n v="64"/>
    <n v="288"/>
    <n v="0"/>
    <n v="8"/>
    <n v="422"/>
    <n v="1248"/>
    <n v="62"/>
    <n v="77"/>
  </r>
  <r>
    <s v="34003039100"/>
    <s v="New Jersey"/>
    <x v="1"/>
    <x v="0"/>
    <n v="4118"/>
    <n v="1467"/>
    <n v="0"/>
    <n v="0"/>
    <n v="0"/>
    <x v="0"/>
    <n v="0"/>
    <n v="0"/>
    <n v="0"/>
    <n v="0"/>
    <n v="0"/>
    <n v="5.2238805970149302"/>
    <n v="101250"/>
    <n v="1"/>
    <n v="1"/>
    <n v="1"/>
    <n v="1"/>
    <n v="1"/>
    <n v="0"/>
    <n v="0"/>
    <n v="0"/>
    <n v="2872.6417039727098"/>
    <n v="3726.0061943651199"/>
    <n v="2872.6417039727098"/>
    <n v="154.906305606622"/>
    <n v="302.06016663271299"/>
    <n v="154.906305606622"/>
    <n v="3726.0061943651199"/>
    <n v="90.480966351751405"/>
    <n v="302.06016663271299"/>
    <n v="7.3351181795219293"/>
    <n v="976.37004471525904"/>
    <n v="23.7098116735128"/>
    <n v="463.635675086265"/>
    <n v="11.2587585013663"/>
    <n v="3304.8905591120401"/>
    <n v="80.254748885673706"/>
    <n v="43.476120024650299"/>
    <n v="1.0557581356156001"/>
    <n v="251.69654992729201"/>
    <n v="6.11210660338251"/>
    <n v="1"/>
    <n v="2.4283632831471599E-2"/>
    <n v="20.999999678018899"/>
    <n v="0.50995628164203199"/>
    <n v="103.942957881929"/>
    <n v="2.5241126246218801"/>
    <n v="243.57751621265299"/>
    <n v="5.91494696970988"/>
    <n v="20.373666502259798"/>
    <n v="1.38879798924743"/>
    <n v="38.984401829590297"/>
    <n v="2.65742343759988"/>
    <n v="2872.6417039727098"/>
    <n v="69.758176395646203"/>
    <n v="154.906305606622"/>
    <n v="3.7616878486309497"/>
    <n v="779.93479354679596"/>
    <n v="18.939650158980001"/>
    <n v="356.11626233886602"/>
    <n v="8.64779655995304"/>
    <n v="2512.5962690444399"/>
    <n v="61.014965251200707"/>
    <n v="33.7427466807058"/>
    <n v="0.819396471119615"/>
    <n v="219.402114260476"/>
    <n v="5.3278803851499799"/>
    <n v="1"/>
    <n v="2.4283632831471599E-2"/>
    <n v="10.9188349351989"/>
    <n v="0.26514897851381503"/>
    <n v="94.981728085593204"/>
    <n v="2.3065014105292199"/>
    <n v="183.314470985875"/>
    <n v="4.4515413061164502"/>
    <n v="7.6873439226765203"/>
    <n v="0.52401799063916299"/>
    <n v="29.209373822459401"/>
    <n v="1.9910956934191801"/>
    <m/>
    <m/>
    <m/>
    <m/>
    <m/>
    <m/>
    <m/>
    <m/>
    <m/>
    <m/>
    <m/>
    <m/>
    <m/>
    <m/>
    <m/>
    <m/>
    <m/>
    <m/>
    <m/>
    <m/>
    <m/>
    <m/>
    <m/>
    <m/>
    <m/>
    <m/>
    <m/>
    <m/>
    <m/>
    <m/>
    <m/>
    <m/>
    <m/>
    <m/>
    <m/>
    <m/>
    <m/>
    <m/>
    <m/>
    <m/>
    <m/>
    <m/>
    <m/>
    <m/>
    <m/>
    <m/>
    <m/>
    <m/>
    <m/>
    <m/>
    <m/>
    <m/>
    <n v="432"/>
    <n v="1059"/>
    <n v="515"/>
    <x v="182"/>
    <n v="47"/>
    <n v="265"/>
    <n v="1"/>
    <n v="21"/>
    <n v="111"/>
    <n v="271"/>
    <n v="33"/>
    <n v="44"/>
  </r>
  <r>
    <s v="34003039200"/>
    <s v="New Jersey"/>
    <x v="1"/>
    <x v="0"/>
    <n v="5790"/>
    <n v="1931"/>
    <n v="0"/>
    <n v="5"/>
    <n v="8.6355785837651119E-2"/>
    <x v="0"/>
    <n v="0"/>
    <n v="0"/>
    <n v="0"/>
    <n v="0"/>
    <n v="0"/>
    <n v="2.1586345381526097"/>
    <n v="136384"/>
    <n v="1"/>
    <n v="1"/>
    <n v="1"/>
    <n v="1"/>
    <n v="1"/>
    <n v="0"/>
    <n v="0"/>
    <n v="0"/>
    <n v="3863.6443354114899"/>
    <n v="5736.2764934208199"/>
    <n v="3863.6443354114899"/>
    <n v="349.335748164216"/>
    <n v="522.12397537601601"/>
    <n v="349.335748164216"/>
    <n v="5736.2764934208199"/>
    <n v="99.0721328742802"/>
    <n v="522.12397537601601"/>
    <n v="9.0176852396548597"/>
    <n v="1605.8628592428299"/>
    <n v="27.735109831482401"/>
    <n v="692.27761096967197"/>
    <n v="11.956435422619501"/>
    <n v="5399.1126025658996"/>
    <n v="93.248922324108889"/>
    <n v="40.792482736520498"/>
    <n v="0.70453338059620796"/>
    <n v="188.739720639795"/>
    <n v="3.2597533789256401"/>
    <n v="0"/>
    <n v="0"/>
    <n v="2.0000000779982701"/>
    <n v="3.4542315682180802E-2"/>
    <n v="105.631695648852"/>
    <n v="1.8243816174240399"/>
    <n v="282.608464387347"/>
    <n v="4.88097520530824"/>
    <n v="29.619855946788402"/>
    <n v="1.5339127885442001"/>
    <n v="18.9276485244791"/>
    <n v="0.98019930214806195"/>
    <n v="3863.6443354114899"/>
    <n v="66.729608556329694"/>
    <n v="349.335748164216"/>
    <n v="6.0334326107809293"/>
    <n v="1093.3082540115599"/>
    <n v="18.882698687591702"/>
    <n v="477.36211866443"/>
    <n v="8.2445961772785896"/>
    <n v="3627.30320075387"/>
    <n v="62.647723674505599"/>
    <n v="29.2167078061029"/>
    <n v="0.50460635243701102"/>
    <n v="141.85483340990999"/>
    <n v="2.4499971227963799"/>
    <n v="0"/>
    <n v="0"/>
    <n v="1.8904132368043101"/>
    <n v="3.26496241244267E-2"/>
    <n v="63.379179643663498"/>
    <n v="1.09463177277484"/>
    <n v="171.62760121106101"/>
    <n v="2.96420727480244"/>
    <n v="9.8569032839732191"/>
    <n v="0.51045589248955103"/>
    <n v="12.757442270938601"/>
    <n v="0.66066505804963993"/>
    <m/>
    <m/>
    <m/>
    <m/>
    <m/>
    <m/>
    <m/>
    <m/>
    <m/>
    <m/>
    <m/>
    <m/>
    <m/>
    <m/>
    <m/>
    <m/>
    <m/>
    <m/>
    <m/>
    <m/>
    <m/>
    <m/>
    <m/>
    <m/>
    <m/>
    <m/>
    <m/>
    <m/>
    <m/>
    <m/>
    <m/>
    <m/>
    <m/>
    <m/>
    <m/>
    <m/>
    <m/>
    <m/>
    <m/>
    <m/>
    <m/>
    <m/>
    <m/>
    <m/>
    <m/>
    <m/>
    <m/>
    <m/>
    <m/>
    <m/>
    <m/>
    <m/>
    <n v="566"/>
    <n v="1622"/>
    <n v="700"/>
    <x v="183"/>
    <n v="41"/>
    <n v="190"/>
    <n v="0"/>
    <n v="2"/>
    <n v="106"/>
    <n v="287"/>
    <n v="31"/>
    <n v="19"/>
  </r>
  <r>
    <s v="34003039300"/>
    <s v="New Jersey"/>
    <x v="1"/>
    <x v="0"/>
    <n v="2846"/>
    <n v="937"/>
    <n v="0"/>
    <n v="203"/>
    <n v="7.1328179901616302"/>
    <x v="0"/>
    <n v="0"/>
    <n v="0"/>
    <n v="0"/>
    <n v="0"/>
    <n v="0"/>
    <n v="1.2368815592203901"/>
    <n v="143068"/>
    <n v="1"/>
    <n v="1"/>
    <n v="1"/>
    <n v="1"/>
    <n v="1"/>
    <n v="0"/>
    <n v="0"/>
    <n v="0"/>
    <n v="590.082683560438"/>
    <n v="2447.2425323152002"/>
    <n v="590.082683560438"/>
    <n v="20.330219484923902"/>
    <n v="82.478260321324299"/>
    <n v="20.330219484923902"/>
    <n v="2447.2425323152002"/>
    <n v="85.988845127027304"/>
    <n v="82.478260321324299"/>
    <n v="2.8980414729910202"/>
    <n v="552.85589871436196"/>
    <n v="19.425716750328998"/>
    <n v="474.832493511378"/>
    <n v="16.6842056750308"/>
    <n v="2319.8488437021201"/>
    <n v="81.512608703517799"/>
    <n v="20.871661254204799"/>
    <n v="0.73336828018990896"/>
    <n v="65.230477532284596"/>
    <n v="2.2920055352173101"/>
    <n v="0"/>
    <n v="0"/>
    <n v="0.99999998509883903"/>
    <n v="3.5137033910711095E-2"/>
    <n v="40.291538225021199"/>
    <n v="1.41572516602323"/>
    <n v="107.469524569402"/>
    <n v="3.7761603854322603"/>
    <n v="24.4919873242834"/>
    <n v="2.6138727133706898"/>
    <n v="10.6515065572257"/>
    <n v="1.1367669751575"/>
    <n v="590.082683560438"/>
    <n v="20.7337555713436"/>
    <n v="20.330219484923902"/>
    <n v="0.71434362209851998"/>
    <n v="115.575902115525"/>
    <n v="4.0609944524077495"/>
    <n v="139.72726389439799"/>
    <n v="4.9096016828671001"/>
    <n v="552.46842871326999"/>
    <n v="19.412102203558302"/>
    <n v="4.6687461379915502"/>
    <n v="0.16404589381558499"/>
    <n v="21.837676255032399"/>
    <n v="0.76731118253803299"/>
    <n v="0"/>
    <n v="0"/>
    <n v="0.86227208375930797"/>
    <n v="3.0297683898781E-2"/>
    <n v="10.245563506032299"/>
    <n v="0.35999871771020198"/>
    <n v="30.189815062098202"/>
    <n v="1.0607805714019001"/>
    <n v="5.9183669560952703"/>
    <n v="0.63162934430045603"/>
    <n v="2.5705733293016202"/>
    <n v="0.27434080355406898"/>
    <m/>
    <m/>
    <m/>
    <m/>
    <m/>
    <m/>
    <m/>
    <m/>
    <m/>
    <m/>
    <m/>
    <m/>
    <m/>
    <m/>
    <m/>
    <m/>
    <m/>
    <m/>
    <m/>
    <m/>
    <m/>
    <m/>
    <m/>
    <m/>
    <m/>
    <m/>
    <m/>
    <m/>
    <m/>
    <m/>
    <m/>
    <m/>
    <m/>
    <m/>
    <m/>
    <m/>
    <m/>
    <m/>
    <m/>
    <m/>
    <m/>
    <m/>
    <m/>
    <m/>
    <m/>
    <m/>
    <m/>
    <m/>
    <m/>
    <m/>
    <m/>
    <m/>
    <n v="88"/>
    <n v="631"/>
    <n v="592"/>
    <x v="184"/>
    <n v="25"/>
    <n v="77"/>
    <n v="0"/>
    <n v="1"/>
    <n v="43"/>
    <n v="123"/>
    <n v="28"/>
    <n v="12"/>
  </r>
  <r>
    <s v="34003040001"/>
    <s v="New Jersey"/>
    <x v="1"/>
    <x v="0"/>
    <n v="3514"/>
    <n v="1145"/>
    <n v="0"/>
    <n v="95"/>
    <n v="2.7034718269778031"/>
    <x v="0"/>
    <n v="0"/>
    <n v="0"/>
    <n v="0"/>
    <n v="0"/>
    <n v="0"/>
    <n v="0.73356807511737099"/>
    <n v="201250"/>
    <n v="1"/>
    <n v="1"/>
    <n v="1"/>
    <n v="1"/>
    <n v="1"/>
    <n v="0"/>
    <n v="0"/>
    <n v="0"/>
    <n v="1245.4828534051801"/>
    <n v="3239.4340462824298"/>
    <n v="1245.4828534051801"/>
    <n v="42.451869958313203"/>
    <n v="134.84882042597701"/>
    <n v="42.451869958313203"/>
    <n v="3239.4340462824298"/>
    <n v="92.186512415550197"/>
    <n v="134.84882042597701"/>
    <n v="3.8374735465559904"/>
    <n v="898.07152914500296"/>
    <n v="25.556958712151502"/>
    <n v="598.98523866501603"/>
    <n v="17.045681236910003"/>
    <n v="2859.5720375813498"/>
    <n v="81.3765520085758"/>
    <n v="25.9275983911939"/>
    <n v="0.73783717675565996"/>
    <n v="284.748788366094"/>
    <n v="8.1032666011979"/>
    <n v="0"/>
    <n v="0"/>
    <n v="2.8360771834850298"/>
    <n v="8.070794489143511E-2"/>
    <n v="66.349545475619394"/>
    <n v="1.8881487044854699"/>
    <n v="157.633635690087"/>
    <n v="4.4858746639182305"/>
    <n v="18.6223390287341"/>
    <n v="1.6264051553479602"/>
    <n v="26.0524900061137"/>
    <n v="2.2753266380885302"/>
    <n v="1245.4828534051801"/>
    <n v="35.443450580682303"/>
    <n v="42.451869958313203"/>
    <n v="1.2080782572086799"/>
    <n v="330.97598139569197"/>
    <n v="9.4187814853640202"/>
    <n v="239.633706845343"/>
    <n v="6.81939973948045"/>
    <n v="1091.99901473522"/>
    <n v="31.075669172886201"/>
    <n v="2.5728363054804499"/>
    <n v="7.3216741760968998E-2"/>
    <n v="126.003165908158"/>
    <n v="3.5857474646601504"/>
    <n v="0"/>
    <n v="0"/>
    <n v="0"/>
    <n v="0"/>
    <n v="24.907834595302099"/>
    <n v="0.70881714841497201"/>
    <n v="63.691932517103901"/>
    <n v="1.8125194227974899"/>
    <n v="8.0193203277885896"/>
    <n v="0.70037732120424401"/>
    <n v="9.8983297727536392"/>
    <n v="0.86448294958547089"/>
    <m/>
    <m/>
    <m/>
    <m/>
    <m/>
    <m/>
    <m/>
    <m/>
    <m/>
    <m/>
    <m/>
    <m/>
    <m/>
    <m/>
    <m/>
    <m/>
    <m/>
    <m/>
    <m/>
    <m/>
    <m/>
    <m/>
    <m/>
    <m/>
    <m/>
    <m/>
    <m/>
    <m/>
    <m/>
    <m/>
    <m/>
    <m/>
    <m/>
    <m/>
    <m/>
    <m/>
    <m/>
    <m/>
    <m/>
    <m/>
    <m/>
    <m/>
    <m/>
    <m/>
    <m/>
    <m/>
    <m/>
    <m/>
    <m/>
    <m/>
    <m/>
    <m/>
    <n v="146"/>
    <n v="970"/>
    <n v="644"/>
    <x v="185"/>
    <n v="27"/>
    <n v="304"/>
    <n v="0"/>
    <n v="3"/>
    <n v="72"/>
    <n v="175"/>
    <n v="19"/>
    <n v="28"/>
  </r>
  <r>
    <s v="34003040002"/>
    <s v="New Jersey"/>
    <x v="1"/>
    <x v="0"/>
    <n v="4464"/>
    <n v="1604"/>
    <n v="0"/>
    <n v="0"/>
    <n v="0"/>
    <x v="0"/>
    <n v="0"/>
    <n v="0"/>
    <n v="0"/>
    <n v="0"/>
    <n v="0"/>
    <n v="3.28371278458844"/>
    <n v="146789"/>
    <n v="0"/>
    <n v="1"/>
    <n v="0"/>
    <n v="1"/>
    <n v="0"/>
    <n v="0"/>
    <n v="0"/>
    <n v="0"/>
    <n v="52.626037359237699"/>
    <n v="1422.56098880433"/>
    <n v="52.626037359237699"/>
    <n v="4.2530813962221101"/>
    <n v="101.696573604713"/>
    <n v="4.2530813962221101"/>
    <n v="1422.56098880433"/>
    <n v="31.867405663179298"/>
    <n v="101.696573604713"/>
    <n v="2.2781490502847901"/>
    <n v="360.31712990393902"/>
    <n v="8.07162029354701"/>
    <n v="250.52069375268201"/>
    <n v="5.6120227095134796"/>
    <n v="1193.80833708309"/>
    <n v="26.743018303832599"/>
    <n v="8.9038216676563007"/>
    <n v="0.19945837069122499"/>
    <n v="190.744808762334"/>
    <n v="4.2729571855361606"/>
    <n v="0"/>
    <n v="0"/>
    <n v="1.09699144144543"/>
    <n v="2.4574181035963802E-2"/>
    <n v="28.007025722879899"/>
    <n v="0.62739752963440698"/>
    <n v="68.581721284368498"/>
    <n v="1.5363288818182899"/>
    <n v="2.0986777853686398"/>
    <n v="0.130840260933207"/>
    <n v="20.7190241610224"/>
    <n v="1.2917097357245899"/>
    <n v="52.626037359237699"/>
    <n v="1.1788986863628499"/>
    <n v="4.2530813962221101"/>
    <n v="9.5275120883111908E-2"/>
    <n v="12.830204665660901"/>
    <n v="0.287414979069464"/>
    <n v="9.52936090528965"/>
    <n v="0.21347134644466101"/>
    <n v="43.413910627365098"/>
    <n v="0.972533840218752"/>
    <n v="0.37766960263252303"/>
    <n v="8.4603405607644004E-3"/>
    <n v="6.75727355480194"/>
    <n v="0.15137261547495401"/>
    <n v="0"/>
    <n v="0"/>
    <n v="0"/>
    <n v="0"/>
    <n v="2.0771827697753902"/>
    <n v="4.6531872082781998E-2"/>
    <n v="1.5106784105300901"/>
    <n v="3.3841362243057602E-2"/>
    <n v="0"/>
    <n v="0"/>
    <n v="0.72932294383645102"/>
    <n v="4.5469011461125301E-2"/>
    <m/>
    <m/>
    <m/>
    <m/>
    <m/>
    <m/>
    <m/>
    <m/>
    <m/>
    <m/>
    <m/>
    <m/>
    <m/>
    <m/>
    <m/>
    <m/>
    <m/>
    <m/>
    <m/>
    <m/>
    <m/>
    <m/>
    <m/>
    <m/>
    <m/>
    <m/>
    <m/>
    <m/>
    <m/>
    <m/>
    <m/>
    <m/>
    <m/>
    <m/>
    <m/>
    <m/>
    <m/>
    <m/>
    <m/>
    <m/>
    <m/>
    <m/>
    <m/>
    <m/>
    <m/>
    <m/>
    <m/>
    <m/>
    <m/>
    <m/>
    <m/>
    <m/>
    <n v="369"/>
    <n v="1114"/>
    <n v="679"/>
    <x v="186"/>
    <n v="27"/>
    <n v="594"/>
    <n v="0"/>
    <n v="3"/>
    <n v="104"/>
    <n v="222"/>
    <n v="37"/>
    <n v="67"/>
  </r>
  <r>
    <s v="34003041100"/>
    <s v="New Jersey"/>
    <x v="1"/>
    <x v="0"/>
    <n v="5282"/>
    <n v="1935"/>
    <n v="0"/>
    <n v="0"/>
    <n v="0"/>
    <x v="0"/>
    <n v="0"/>
    <n v="0"/>
    <n v="0"/>
    <n v="0"/>
    <n v="1"/>
    <n v="19.028960817717198"/>
    <n v="68472"/>
    <n v="0"/>
    <n v="0"/>
    <n v="0"/>
    <n v="0"/>
    <n v="0"/>
    <n v="0"/>
    <n v="0"/>
    <n v="0"/>
    <m/>
    <n v="268.11594709754002"/>
    <m/>
    <m/>
    <n v="135.11485699564199"/>
    <m/>
    <n v="268.11594709754002"/>
    <n v="5.0760308045728895"/>
    <n v="135.11485699564199"/>
    <n v="2.55802455501026"/>
    <n v="30.418761552777099"/>
    <n v="0.57589476623962799"/>
    <n v="40.188159334473298"/>
    <n v="0.76085118013012698"/>
    <n v="76.134187435731306"/>
    <n v="1.4413893872724599"/>
    <n v="5.86824655532837"/>
    <n v="0.111098950309132"/>
    <n v="116.578644257039"/>
    <n v="2.2070928484861598"/>
    <n v="0"/>
    <n v="0"/>
    <n v="0.55976229906082198"/>
    <n v="1.05975444729425E-2"/>
    <n v="68.975102789700003"/>
    <n v="1.30585200283415"/>
    <n v="116.884207841009"/>
    <n v="2.2128778462894498"/>
    <n v="45.280503191053903"/>
    <n v="2.34007768429219"/>
    <n v="7.0590116824023399"/>
    <n v="0.36480680529211101"/>
    <m/>
    <m/>
    <m/>
    <m/>
    <m/>
    <m/>
    <m/>
    <m/>
    <m/>
    <m/>
    <m/>
    <m/>
    <m/>
    <m/>
    <m/>
    <m/>
    <m/>
    <m/>
    <m/>
    <m/>
    <m/>
    <m/>
    <m/>
    <m/>
    <m/>
    <m/>
    <m/>
    <m/>
    <m/>
    <m/>
    <m/>
    <m/>
    <m/>
    <m/>
    <m/>
    <m/>
    <m/>
    <m/>
    <m/>
    <m/>
    <m/>
    <m/>
    <m/>
    <m/>
    <m/>
    <m/>
    <m/>
    <m/>
    <m/>
    <m/>
    <m/>
    <m/>
    <m/>
    <m/>
    <m/>
    <m/>
    <m/>
    <m/>
    <m/>
    <m/>
    <m/>
    <m/>
    <m/>
    <m/>
    <m/>
    <m/>
    <m/>
    <m/>
    <m/>
    <m/>
    <m/>
    <m/>
    <m/>
    <m/>
    <m/>
    <m/>
    <m/>
    <m/>
    <n v="2174"/>
    <n v="814"/>
    <n v="643"/>
    <x v="187"/>
    <n v="107"/>
    <n v="3238"/>
    <n v="5"/>
    <n v="19"/>
    <n v="606"/>
    <n v="1109"/>
    <n v="673"/>
    <n v="151"/>
  </r>
  <r>
    <s v="34003041200"/>
    <s v="New Jersey"/>
    <x v="1"/>
    <x v="0"/>
    <n v="4679"/>
    <n v="1530"/>
    <n v="0"/>
    <n v="3"/>
    <n v="6.411626415900834E-2"/>
    <x v="0"/>
    <n v="0"/>
    <n v="0"/>
    <n v="0"/>
    <n v="1"/>
    <n v="0"/>
    <n v="7.2460546788175204"/>
    <n v="90781"/>
    <n v="0"/>
    <n v="1"/>
    <n v="0"/>
    <n v="1"/>
    <n v="0"/>
    <n v="0"/>
    <n v="0"/>
    <n v="1"/>
    <m/>
    <n v="2366.7986233234401"/>
    <m/>
    <m/>
    <n v="495.01381668448403"/>
    <m/>
    <n v="2366.7986233234401"/>
    <n v="50.583428581394294"/>
    <n v="495.01381668448403"/>
    <n v="10.5794788776338"/>
    <n v="397.27223423123399"/>
    <n v="8.4905371710030693"/>
    <n v="278.84866978228098"/>
    <n v="5.9595783240496001"/>
    <n v="632.61818897724197"/>
    <n v="13.520371638752801"/>
    <n v="23.3342747688293"/>
    <n v="0.49870217501238201"/>
    <n v="1485.1711429357499"/>
    <n v="31.741208440601699"/>
    <n v="0"/>
    <n v="0"/>
    <n v="3.3572799265384701"/>
    <n v="7.1752082208558804E-2"/>
    <n v="222.31773776560999"/>
    <n v="4.7513942672710003"/>
    <n v="334.12467972934201"/>
    <n v="7.1409420758568594"/>
    <n v="106.170692775398"/>
    <n v="6.9392609657123199"/>
    <n v="29.5121025983244"/>
    <n v="1.9288955946617299"/>
    <m/>
    <m/>
    <m/>
    <m/>
    <m/>
    <m/>
    <m/>
    <m/>
    <m/>
    <m/>
    <m/>
    <m/>
    <m/>
    <m/>
    <m/>
    <m/>
    <m/>
    <m/>
    <m/>
    <m/>
    <m/>
    <m/>
    <m/>
    <m/>
    <m/>
    <m/>
    <m/>
    <m/>
    <m/>
    <m/>
    <m/>
    <m/>
    <m/>
    <m/>
    <m/>
    <m/>
    <m/>
    <m/>
    <m/>
    <m/>
    <m/>
    <m/>
    <m/>
    <m/>
    <m/>
    <m/>
    <m/>
    <m/>
    <m/>
    <m/>
    <m/>
    <m/>
    <m/>
    <m/>
    <m/>
    <m/>
    <m/>
    <m/>
    <m/>
    <m/>
    <m/>
    <m/>
    <m/>
    <m/>
    <m/>
    <m/>
    <m/>
    <m/>
    <m/>
    <m/>
    <m/>
    <m/>
    <m/>
    <m/>
    <m/>
    <m/>
    <m/>
    <m/>
    <n v="1038"/>
    <n v="770"/>
    <n v="568"/>
    <x v="188"/>
    <n v="51"/>
    <n v="3026"/>
    <n v="1"/>
    <n v="6"/>
    <n v="407"/>
    <n v="627"/>
    <n v="305"/>
    <n v="65"/>
  </r>
  <r>
    <s v="34003041301"/>
    <s v="New Jersey"/>
    <x v="1"/>
    <x v="0"/>
    <n v="5269"/>
    <n v="1832"/>
    <n v="0"/>
    <n v="0"/>
    <n v="0"/>
    <x v="0"/>
    <n v="1"/>
    <n v="0"/>
    <n v="1"/>
    <n v="1"/>
    <n v="1"/>
    <n v="10.6588109266202"/>
    <n v="64040"/>
    <n v="0"/>
    <n v="1"/>
    <n v="0"/>
    <n v="1"/>
    <n v="0"/>
    <n v="0"/>
    <n v="0"/>
    <n v="1"/>
    <m/>
    <n v="3943.7905624806899"/>
    <m/>
    <m/>
    <n v="1285.2597701996599"/>
    <m/>
    <n v="3943.7905624806899"/>
    <n v="74.848938365547298"/>
    <n v="1285.2597701996599"/>
    <n v="24.392859559682201"/>
    <n v="644.02988161519204"/>
    <n v="12.2230002204439"/>
    <n v="378.23150893859599"/>
    <n v="7.1784306118541599"/>
    <n v="1133.0005457401301"/>
    <n v="21.503141881573899"/>
    <n v="98.456800356507301"/>
    <n v="1.86860505516241"/>
    <n v="1995.0838019140101"/>
    <n v="37.8645625719113"/>
    <n v="2.8964797854423501"/>
    <n v="5.4972096895850302E-2"/>
    <n v="25.033317238092401"/>
    <n v="0.47510566024088902"/>
    <n v="689.31959903240204"/>
    <n v="13.082550750282801"/>
    <n v="1094.42216452956"/>
    <n v="20.7709653545182"/>
    <n v="280.41580554842898"/>
    <n v="15.306539604171901"/>
    <n v="29.413788685342301"/>
    <n v="1.6055561509466298"/>
    <m/>
    <m/>
    <m/>
    <m/>
    <m/>
    <m/>
    <m/>
    <m/>
    <m/>
    <m/>
    <m/>
    <m/>
    <m/>
    <m/>
    <m/>
    <m/>
    <m/>
    <m/>
    <m/>
    <m/>
    <m/>
    <m/>
    <m/>
    <m/>
    <m/>
    <m/>
    <m/>
    <m/>
    <m/>
    <m/>
    <m/>
    <m/>
    <m/>
    <m/>
    <m/>
    <m/>
    <m/>
    <m/>
    <m/>
    <m/>
    <m/>
    <m/>
    <m/>
    <m/>
    <m/>
    <m/>
    <m/>
    <m/>
    <m/>
    <m/>
    <m/>
    <m/>
    <m/>
    <m/>
    <m/>
    <m/>
    <m/>
    <m/>
    <m/>
    <m/>
    <m/>
    <m/>
    <m/>
    <m/>
    <m/>
    <m/>
    <m/>
    <m/>
    <m/>
    <m/>
    <m/>
    <m/>
    <m/>
    <m/>
    <m/>
    <m/>
    <m/>
    <m/>
    <n v="1771"/>
    <n v="896"/>
    <n v="519"/>
    <x v="189"/>
    <n v="121"/>
    <n v="2688"/>
    <n v="3"/>
    <n v="28"/>
    <n v="798"/>
    <n v="1320"/>
    <n v="354"/>
    <n v="42"/>
  </r>
  <r>
    <s v="34003041302"/>
    <s v="New Jersey"/>
    <x v="1"/>
    <x v="0"/>
    <n v="4392"/>
    <n v="1637"/>
    <n v="0"/>
    <n v="1"/>
    <n v="2.2768670309653915E-2"/>
    <x v="0"/>
    <n v="0"/>
    <n v="0"/>
    <n v="0"/>
    <n v="1"/>
    <n v="0"/>
    <n v="9.2368594677809508"/>
    <n v="87955"/>
    <n v="0"/>
    <n v="1"/>
    <n v="0"/>
    <n v="1"/>
    <n v="0"/>
    <n v="0"/>
    <n v="0"/>
    <n v="1"/>
    <m/>
    <n v="2797.4798831939702"/>
    <m/>
    <m/>
    <n v="780.553820759058"/>
    <m/>
    <n v="2797.4798831939702"/>
    <n v="63.694897158332594"/>
    <n v="780.553820759058"/>
    <n v="17.7721726038037"/>
    <n v="486.24057289958"/>
    <n v="11.0710512955278"/>
    <n v="325.89593376219301"/>
    <n v="7.4202170710881798"/>
    <n v="1023.86135092378"/>
    <n v="23.311961541980299"/>
    <n v="67.071843944489999"/>
    <n v="1.5271367018326498"/>
    <n v="1478.2365766763701"/>
    <n v="33.6574812540157"/>
    <n v="1"/>
    <n v="2.2768670309653901E-2"/>
    <n v="2.8516991138458301"/>
    <n v="6.4929396945487799E-2"/>
    <n v="224.45842003822301"/>
    <n v="5.1106197640761204"/>
    <n v="384.20502476394199"/>
    <n v="8.7478375401626103"/>
    <n v="113.79488437250301"/>
    <n v="6.9514284894625895"/>
    <n v="55.4847360448912"/>
    <n v="3.3894157632798501"/>
    <m/>
    <m/>
    <m/>
    <m/>
    <m/>
    <m/>
    <m/>
    <m/>
    <m/>
    <m/>
    <m/>
    <m/>
    <m/>
    <m/>
    <m/>
    <m/>
    <m/>
    <m/>
    <m/>
    <m/>
    <m/>
    <m/>
    <m/>
    <m/>
    <m/>
    <m/>
    <m/>
    <m/>
    <m/>
    <m/>
    <m/>
    <m/>
    <m/>
    <m/>
    <m/>
    <m/>
    <m/>
    <m/>
    <m/>
    <m/>
    <m/>
    <m/>
    <m/>
    <m/>
    <m/>
    <m/>
    <m/>
    <m/>
    <m/>
    <m/>
    <m/>
    <m/>
    <m/>
    <m/>
    <m/>
    <m/>
    <m/>
    <m/>
    <m/>
    <m/>
    <m/>
    <m/>
    <m/>
    <m/>
    <m/>
    <m/>
    <m/>
    <m/>
    <m/>
    <m/>
    <m/>
    <m/>
    <m/>
    <m/>
    <m/>
    <m/>
    <m/>
    <m/>
    <n v="1179"/>
    <n v="763"/>
    <n v="502"/>
    <x v="190"/>
    <n v="106"/>
    <n v="2398"/>
    <n v="1"/>
    <n v="7"/>
    <n v="336"/>
    <n v="519"/>
    <n v="182"/>
    <n v="94"/>
  </r>
  <r>
    <s v="34003042100"/>
    <s v="New Jersey"/>
    <x v="1"/>
    <x v="0"/>
    <n v="7402"/>
    <n v="2500"/>
    <n v="0"/>
    <n v="74"/>
    <n v="0.99972980275601186"/>
    <x v="0"/>
    <n v="0"/>
    <n v="0"/>
    <n v="0"/>
    <n v="1"/>
    <n v="0"/>
    <n v="2.0472226013375199"/>
    <n v="129375"/>
    <n v="1"/>
    <n v="1"/>
    <n v="1"/>
    <n v="1"/>
    <n v="1"/>
    <n v="0"/>
    <n v="0"/>
    <n v="1"/>
    <n v="506.233444690704"/>
    <n v="5919.5156078683203"/>
    <n v="506.233444690704"/>
    <n v="28.997250340878999"/>
    <n v="483.88842777966101"/>
    <n v="28.997250340878999"/>
    <n v="5919.5156078683203"/>
    <n v="79.971840149531502"/>
    <n v="483.88842777966101"/>
    <n v="6.537265979190229"/>
    <n v="1379.46839410695"/>
    <n v="18.636427912820199"/>
    <n v="1133.0448948738599"/>
    <n v="15.3072803954859"/>
    <n v="4376.3764701234204"/>
    <n v="59.124243044088296"/>
    <n v="65.781851160922102"/>
    <n v="0.88870374440586397"/>
    <n v="1269.05040545622"/>
    <n v="17.144696101813299"/>
    <n v="0"/>
    <n v="0"/>
    <n v="6.6698633809573904"/>
    <n v="9.0108935165595691E-2"/>
    <n v="201.63703593146101"/>
    <n v="2.7240885697306196"/>
    <n v="438.20817064691801"/>
    <n v="5.9201320000934601"/>
    <n v="146.80707030592001"/>
    <n v="5.8722828122368096"/>
    <n v="61.164095511150698"/>
    <n v="2.44656382044603"/>
    <n v="506.233444690704"/>
    <n v="6.8391440785018105"/>
    <n v="28.997250340878999"/>
    <n v="0.39174885626694106"/>
    <n v="117.396391302347"/>
    <n v="1.5860090692022"/>
    <n v="121.808447778225"/>
    <n v="1.64561534420731"/>
    <n v="400.97352451085999"/>
    <n v="5.41709706175169"/>
    <n v="5.5876531023532197"/>
    <n v="7.5488423430872906E-2"/>
    <n v="89.227114051580401"/>
    <n v="1.2054460152875"/>
    <n v="0"/>
    <n v="0"/>
    <n v="0"/>
    <n v="0"/>
    <n v="10.445158097893"/>
    <n v="0.14111264655354"/>
    <n v="40.190758109092698"/>
    <n v="0.54297160374348397"/>
    <n v="0.23981340602040299"/>
    <n v="9.5925362408161192E-3"/>
    <n v="4.7662973450496802"/>
    <n v="0.19065189380198699"/>
    <m/>
    <m/>
    <m/>
    <m/>
    <m/>
    <m/>
    <m/>
    <m/>
    <m/>
    <m/>
    <m/>
    <m/>
    <m/>
    <m/>
    <m/>
    <m/>
    <m/>
    <m/>
    <m/>
    <m/>
    <m/>
    <m/>
    <m/>
    <m/>
    <m/>
    <m/>
    <m/>
    <m/>
    <m/>
    <m/>
    <m/>
    <m/>
    <m/>
    <m/>
    <m/>
    <m/>
    <m/>
    <m/>
    <m/>
    <m/>
    <m/>
    <m/>
    <m/>
    <m/>
    <m/>
    <m/>
    <m/>
    <m/>
    <m/>
    <m/>
    <m/>
    <m/>
    <n v="569"/>
    <n v="1688"/>
    <n v="1472"/>
    <x v="191"/>
    <n v="79"/>
    <n v="1604"/>
    <n v="0"/>
    <n v="8"/>
    <n v="269"/>
    <n v="559"/>
    <n v="160"/>
    <n v="77"/>
  </r>
  <r>
    <s v="34003042301"/>
    <s v="New Jersey"/>
    <x v="1"/>
    <x v="0"/>
    <n v="4312"/>
    <n v="1543"/>
    <n v="0"/>
    <n v="34"/>
    <n v="0.78849721706864573"/>
    <x v="0"/>
    <n v="0"/>
    <n v="0"/>
    <n v="0"/>
    <n v="1"/>
    <n v="0"/>
    <n v="1.9662271570668501"/>
    <n v="133542"/>
    <n v="0"/>
    <n v="1"/>
    <n v="0"/>
    <n v="1"/>
    <n v="0"/>
    <n v="0"/>
    <n v="0"/>
    <n v="1"/>
    <n v="123.975843906403"/>
    <n v="2627.6695495581998"/>
    <n v="123.975843906403"/>
    <n v="14.0142702460289"/>
    <n v="327.849089405798"/>
    <n v="14.0142702460289"/>
    <n v="2627.6695495581998"/>
    <n v="60.938533153019407"/>
    <n v="327.849089405798"/>
    <n v="7.603179253381211"/>
    <n v="524.41179474221997"/>
    <n v="12.161683551535701"/>
    <n v="649.28368682149096"/>
    <n v="15.057599416082802"/>
    <n v="2026.9937162389101"/>
    <n v="47.008203066765098"/>
    <n v="17.3952676653862"/>
    <n v="0.40341529836238899"/>
    <n v="509.12308690540198"/>
    <n v="11.8071216814796"/>
    <n v="0"/>
    <n v="0"/>
    <n v="1.9999999701976801"/>
    <n v="4.63821885481836E-2"/>
    <n v="72.157483245387994"/>
    <n v="1.6734110214607598"/>
    <n v="159.43147348390301"/>
    <n v="3.6973903869179701"/>
    <n v="160.397181609482"/>
    <n v="10.3951511088452"/>
    <n v="0"/>
    <n v="0"/>
    <n v="123.975843906403"/>
    <n v="2.8751355265863299"/>
    <n v="14.0142702460289"/>
    <n v="0.325006267301227"/>
    <n v="32.7190431952477"/>
    <n v="0.75879042660592899"/>
    <n v="17.368357419967701"/>
    <n v="0.40279122031464898"/>
    <n v="93.473659992218003"/>
    <n v="2.1677564933260203"/>
    <n v="0"/>
    <n v="0"/>
    <n v="24.6322858035564"/>
    <n v="0.57124967076893407"/>
    <n v="0"/>
    <n v="0"/>
    <n v="0"/>
    <n v="0"/>
    <n v="5.8698999881744403"/>
    <n v="0.13612940603373"/>
    <n v="12.469727754592901"/>
    <n v="0.28918663623823998"/>
    <n v="3.3126732558012"/>
    <n v="0.21469042487370099"/>
    <n v="0"/>
    <n v="0"/>
    <m/>
    <m/>
    <m/>
    <m/>
    <m/>
    <m/>
    <m/>
    <m/>
    <m/>
    <m/>
    <m/>
    <m/>
    <m/>
    <m/>
    <m/>
    <m/>
    <m/>
    <m/>
    <m/>
    <m/>
    <m/>
    <m/>
    <m/>
    <m/>
    <m/>
    <m/>
    <m/>
    <m/>
    <m/>
    <m/>
    <m/>
    <m/>
    <m/>
    <m/>
    <m/>
    <m/>
    <m/>
    <m/>
    <m/>
    <m/>
    <m/>
    <m/>
    <m/>
    <m/>
    <m/>
    <m/>
    <m/>
    <m/>
    <m/>
    <m/>
    <m/>
    <m/>
    <n v="638"/>
    <n v="898"/>
    <n v="1020"/>
    <x v="192"/>
    <n v="40"/>
    <n v="846"/>
    <n v="0"/>
    <n v="2"/>
    <n v="118"/>
    <n v="265"/>
    <n v="149"/>
    <n v="0"/>
  </r>
  <r>
    <s v="34003042302"/>
    <s v="New Jersey"/>
    <x v="1"/>
    <x v="0"/>
    <n v="5559"/>
    <n v="1451"/>
    <n v="0"/>
    <n v="1039"/>
    <n v="18.690411944594352"/>
    <x v="0"/>
    <n v="0"/>
    <n v="0"/>
    <n v="0"/>
    <n v="0"/>
    <n v="0"/>
    <n v="2.4101864483856299"/>
    <n v="154417"/>
    <n v="1"/>
    <n v="1"/>
    <n v="1"/>
    <n v="1"/>
    <n v="1"/>
    <n v="0"/>
    <n v="0"/>
    <n v="0"/>
    <n v="874.25775623321499"/>
    <n v="3032.8782439548499"/>
    <n v="874.25775623321499"/>
    <n v="130.757622733712"/>
    <n v="382.06088197646"/>
    <n v="130.757622733712"/>
    <n v="3032.8782439548499"/>
    <n v="54.557982442073303"/>
    <n v="382.06088197646"/>
    <n v="6.8728347180510889"/>
    <n v="501.84785445523403"/>
    <n v="9.0276642283726289"/>
    <n v="1091.9647038774599"/>
    <n v="19.643185894539599"/>
    <n v="2148.4491816181699"/>
    <n v="38.648123432598801"/>
    <n v="141.58730758028099"/>
    <n v="2.5469924011563401"/>
    <n v="543.29769758135103"/>
    <n v="9.7732991110154792"/>
    <n v="11.603896021842999"/>
    <n v="0.20874070915349799"/>
    <n v="1.7852147594094301"/>
    <n v="3.2113955017258999E-2"/>
    <n v="186.15492776036299"/>
    <n v="3.34871249793781"/>
    <n v="177.42666179407399"/>
    <n v="3.1917010576375899"/>
    <n v="7.7568763085146202"/>
    <n v="0.53458830520431599"/>
    <n v="4.2637000930699296"/>
    <n v="0.29384563012198001"/>
    <n v="874.25775623321499"/>
    <n v="15.726888941054401"/>
    <n v="130.757622733712"/>
    <n v="2.3521788583146597"/>
    <n v="151.09401345252999"/>
    <n v="2.71800707775733"/>
    <n v="311.97152112424402"/>
    <n v="5.6120079353164902"/>
    <n v="642.08955466747295"/>
    <n v="11.550450704577701"/>
    <n v="15.2026751041412"/>
    <n v="0.27347859514555201"/>
    <n v="180.255915611982"/>
    <n v="3.2425960714513797"/>
    <n v="0.72015404701232899"/>
    <n v="1.2954740906859699E-2"/>
    <n v="0.110792927443981"/>
    <n v="1.9930370110448101E-3"/>
    <n v="35.878666616976297"/>
    <n v="0.645415841283977"/>
    <n v="47.719105549156701"/>
    <n v="0.8584116846403429"/>
    <n v="1.71810960676521"/>
    <n v="0.11840865656548699"/>
    <n v="1.51384875690565"/>
    <n v="0.104331409848769"/>
    <m/>
    <m/>
    <m/>
    <m/>
    <m/>
    <m/>
    <m/>
    <m/>
    <m/>
    <m/>
    <m/>
    <m/>
    <m/>
    <m/>
    <m/>
    <m/>
    <m/>
    <m/>
    <m/>
    <m/>
    <m/>
    <m/>
    <m/>
    <m/>
    <m/>
    <m/>
    <m/>
    <m/>
    <m/>
    <m/>
    <m/>
    <m/>
    <m/>
    <m/>
    <m/>
    <m/>
    <m/>
    <m/>
    <m/>
    <m/>
    <m/>
    <m/>
    <m/>
    <m/>
    <m/>
    <m/>
    <m/>
    <m/>
    <m/>
    <m/>
    <m/>
    <m/>
    <n v="310"/>
    <n v="1036"/>
    <n v="1598"/>
    <x v="193"/>
    <n v="166"/>
    <n v="1018"/>
    <n v="13"/>
    <n v="10"/>
    <n v="263"/>
    <n v="318"/>
    <n v="9"/>
    <n v="9"/>
  </r>
  <r>
    <s v="34003042400"/>
    <s v="New Jersey"/>
    <x v="1"/>
    <x v="0"/>
    <n v="4472"/>
    <n v="1486"/>
    <n v="0"/>
    <n v="18"/>
    <n v="0.40250447227191416"/>
    <x v="0"/>
    <n v="0"/>
    <n v="0"/>
    <n v="0"/>
    <n v="0"/>
    <n v="0"/>
    <n v="3.02148612354521"/>
    <n v="130217"/>
    <n v="0"/>
    <n v="1"/>
    <n v="0"/>
    <n v="1"/>
    <n v="0"/>
    <n v="0"/>
    <n v="0"/>
    <n v="0"/>
    <n v="286.71544957533501"/>
    <n v="3472.8224650304801"/>
    <n v="286.71544957533501"/>
    <n v="22.840567016479302"/>
    <n v="388.34468878628098"/>
    <n v="22.840567016479302"/>
    <n v="3472.8224650304801"/>
    <n v="77.657031865618904"/>
    <n v="388.34468878628098"/>
    <n v="8.6839152233068209"/>
    <n v="786.65288334828801"/>
    <n v="17.590627981849"/>
    <n v="631.35640387888998"/>
    <n v="14.1179875643759"/>
    <n v="2500.5225119790998"/>
    <n v="55.915083004899401"/>
    <n v="29.305908241989499"/>
    <n v="0.65531995174395197"/>
    <n v="822.53348453436001"/>
    <n v="18.3929670065823"/>
    <n v="0"/>
    <n v="0"/>
    <n v="2.00000002235174"/>
    <n v="4.4722719641139101E-2"/>
    <n v="118.46055800281501"/>
    <n v="2.64893913244219"/>
    <n v="245.07828193326699"/>
    <n v="5.4802835852698397"/>
    <n v="45.9747000545322"/>
    <n v="3.09385599290257"/>
    <n v="9.6316057214335196"/>
    <n v="0.64815650884478604"/>
    <n v="286.71544957533501"/>
    <n v="6.4113472624180403"/>
    <n v="22.840567016479302"/>
    <n v="0.51074613185329398"/>
    <n v="60.231636184500502"/>
    <n v="1.3468612742509101"/>
    <n v="49.288919072365402"/>
    <n v="1.1021672422264202"/>
    <n v="200.34477573446901"/>
    <n v="4.4799815683020894"/>
    <n v="1.30573449246003"/>
    <n v="2.9197998489714501E-2"/>
    <n v="69.325197159778298"/>
    <n v="1.55020566099683"/>
    <n v="0"/>
    <n v="0"/>
    <n v="0"/>
    <n v="0"/>
    <n v="15.739739192999"/>
    <n v="0.35196196764309001"/>
    <n v="33.397226073721001"/>
    <n v="0.74680738089715892"/>
    <n v="1.3342239661142199"/>
    <n v="8.97862695904591E-2"/>
    <n v="0.777560656239075"/>
    <n v="5.2325750756330697E-2"/>
    <m/>
    <m/>
    <m/>
    <m/>
    <m/>
    <m/>
    <m/>
    <m/>
    <m/>
    <m/>
    <m/>
    <m/>
    <m/>
    <m/>
    <m/>
    <m/>
    <m/>
    <m/>
    <m/>
    <m/>
    <m/>
    <m/>
    <m/>
    <m/>
    <m/>
    <m/>
    <m/>
    <m/>
    <m/>
    <m/>
    <m/>
    <m/>
    <m/>
    <m/>
    <m/>
    <m/>
    <m/>
    <m/>
    <m/>
    <m/>
    <m/>
    <m/>
    <m/>
    <m/>
    <m/>
    <m/>
    <m/>
    <m/>
    <m/>
    <m/>
    <m/>
    <m/>
    <n v="469"/>
    <n v="1018"/>
    <n v="802"/>
    <x v="194"/>
    <n v="39"/>
    <n v="1025"/>
    <n v="0"/>
    <n v="2"/>
    <n v="166"/>
    <n v="322"/>
    <n v="47"/>
    <n v="12"/>
  </r>
  <r>
    <s v="34003042500"/>
    <s v="New Jersey"/>
    <x v="1"/>
    <x v="0"/>
    <n v="4597"/>
    <n v="1650"/>
    <n v="0"/>
    <n v="0"/>
    <n v="0"/>
    <x v="0"/>
    <n v="0"/>
    <n v="0"/>
    <n v="0"/>
    <n v="0"/>
    <n v="0"/>
    <n v="2.5088028169014098"/>
    <n v="145875"/>
    <n v="0"/>
    <n v="1"/>
    <n v="0"/>
    <n v="1"/>
    <n v="0"/>
    <n v="0"/>
    <n v="0"/>
    <n v="0"/>
    <n v="230.081672668457"/>
    <n v="997.70335194468498"/>
    <n v="230.081672668457"/>
    <n v="35.440452516078899"/>
    <n v="152.275785225444"/>
    <n v="35.440452516078899"/>
    <n v="997.70335194468498"/>
    <n v="21.7033576668411"/>
    <n v="152.275785225444"/>
    <n v="3.3125034854349296"/>
    <n v="231.305043186061"/>
    <n v="5.0316520162292999"/>
    <n v="226.58280639443501"/>
    <n v="4.9289277005533103"/>
    <n v="581.22305792942598"/>
    <n v="12.643529648236401"/>
    <n v="5.0271170631167497"/>
    <n v="0.109356472984919"/>
    <n v="385.50606715492899"/>
    <n v="8.3860358310839498"/>
    <n v="0"/>
    <n v="0"/>
    <n v="0"/>
    <n v="0"/>
    <n v="25.947097080294"/>
    <n v="0.56443543790067507"/>
    <n v="51.593731100205297"/>
    <n v="1.1223348074876101"/>
    <n v="66.916800689883502"/>
    <n v="4.0555636781747602"/>
    <n v="20.5032507029828"/>
    <n v="1.2426212547262301"/>
    <n v="230.081672668457"/>
    <n v="5.0050396490854299"/>
    <n v="35.440452516078899"/>
    <n v="0.77094741170500203"/>
    <n v="68.921880900859804"/>
    <n v="1.49927954972503"/>
    <n v="38.310909688472698"/>
    <n v="0.83338937760436704"/>
    <n v="134.808084964752"/>
    <n v="2.9325230577496701"/>
    <n v="0.46162182837724702"/>
    <n v="1.00418061426419E-2"/>
    <n v="82.611309528350802"/>
    <n v="1.7970700354220301"/>
    <n v="0"/>
    <n v="0"/>
    <n v="0"/>
    <n v="0"/>
    <n v="12.200654089450801"/>
    <n v="0.26540470066240701"/>
    <n v="12.8978621065617"/>
    <n v="0.280571287939127"/>
    <n v="13.445936799049401"/>
    <n v="0.81490526054844703"/>
    <n v="4.0554270893335298"/>
    <n v="0.24578345995960801"/>
    <m/>
    <m/>
    <m/>
    <m/>
    <m/>
    <m/>
    <m/>
    <m/>
    <m/>
    <m/>
    <m/>
    <m/>
    <m/>
    <m/>
    <m/>
    <m/>
    <m/>
    <m/>
    <m/>
    <m/>
    <m/>
    <m/>
    <m/>
    <m/>
    <m/>
    <m/>
    <m/>
    <m/>
    <m/>
    <m/>
    <m/>
    <m/>
    <m/>
    <m/>
    <m/>
    <m/>
    <m/>
    <m/>
    <m/>
    <m/>
    <m/>
    <m/>
    <m/>
    <m/>
    <m/>
    <m/>
    <m/>
    <m/>
    <m/>
    <m/>
    <m/>
    <m/>
    <n v="585"/>
    <n v="1028"/>
    <n v="871"/>
    <x v="195"/>
    <n v="50"/>
    <n v="1376"/>
    <n v="0"/>
    <n v="6"/>
    <n v="200"/>
    <n v="449"/>
    <n v="134"/>
    <n v="83"/>
  </r>
  <r>
    <s v="34003043001"/>
    <s v="New Jersey"/>
    <x v="1"/>
    <x v="0"/>
    <n v="3955"/>
    <n v="1457"/>
    <n v="0"/>
    <n v="14"/>
    <n v="0.35398230088495575"/>
    <x v="0"/>
    <n v="0"/>
    <n v="0"/>
    <n v="0"/>
    <n v="0"/>
    <n v="0"/>
    <n v="1.24550898203593"/>
    <n v="170781"/>
    <n v="1"/>
    <n v="1"/>
    <n v="1"/>
    <n v="1"/>
    <n v="1"/>
    <n v="0"/>
    <n v="0"/>
    <n v="0"/>
    <n v="2983.4503527013899"/>
    <n v="3934.5802063094702"/>
    <n v="2983.4503527013899"/>
    <n v="334.114240220765"/>
    <n v="376.15608054331398"/>
    <n v="334.114240220765"/>
    <n v="3934.5802063094702"/>
    <n v="99.483696746130803"/>
    <n v="376.15608054331398"/>
    <n v="9.5108996344706398"/>
    <n v="922.49734709331801"/>
    <n v="23.324838106025698"/>
    <n v="716.17926987387898"/>
    <n v="18.108198985433098"/>
    <n v="3609.22387360423"/>
    <n v="91.257240799095698"/>
    <n v="18.9968035101192"/>
    <n v="0.48032372971224302"/>
    <n v="226.36701339985501"/>
    <n v="5.7235654462668695"/>
    <n v="0"/>
    <n v="0"/>
    <n v="0.99999999906867698"/>
    <n v="2.5284450039663099E-2"/>
    <n v="78.992541645420701"/>
    <n v="1.9972829745997698"/>
    <n v="188.916670344712"/>
    <n v="4.7766541174389801"/>
    <n v="40.3360918876133"/>
    <n v="2.7684345839130602"/>
    <n v="27.025773383376599"/>
    <n v="1.8548917902111599"/>
    <n v="2983.4503527013899"/>
    <n v="75.434901458947905"/>
    <n v="334.114240220765"/>
    <n v="8.4478948222696602"/>
    <n v="753.105979650412"/>
    <n v="19.0418705347765"/>
    <n v="467.65546045533102"/>
    <n v="11.8244111366708"/>
    <n v="2745.2326600571701"/>
    <n v="69.411698105111697"/>
    <n v="15.020080437068801"/>
    <n v="0.37977447375648099"/>
    <n v="157.17807081518001"/>
    <n v="3.9741610825582798"/>
    <n v="0"/>
    <n v="0"/>
    <n v="0.96830759197473504"/>
    <n v="2.4483124955113397E-2"/>
    <n v="65.051260907901494"/>
    <n v="1.6447853579747498"/>
    <n v="156.42005545733301"/>
    <n v="3.9549950810956398"/>
    <n v="39.379817164212"/>
    <n v="2.7028014525883304"/>
    <n v="19.714509079892899"/>
    <n v="1.3530891612829701"/>
    <m/>
    <m/>
    <m/>
    <m/>
    <m/>
    <m/>
    <m/>
    <m/>
    <m/>
    <m/>
    <m/>
    <m/>
    <m/>
    <m/>
    <m/>
    <m/>
    <m/>
    <m/>
    <m/>
    <m/>
    <m/>
    <m/>
    <m/>
    <m/>
    <m/>
    <m/>
    <m/>
    <m/>
    <m/>
    <m/>
    <m/>
    <m/>
    <m/>
    <m/>
    <m/>
    <m/>
    <m/>
    <m/>
    <m/>
    <m/>
    <m/>
    <m/>
    <m/>
    <m/>
    <m/>
    <m/>
    <m/>
    <m/>
    <m/>
    <m/>
    <m/>
    <m/>
    <n v="430"/>
    <n v="928"/>
    <n v="719"/>
    <x v="196"/>
    <n v="19"/>
    <n v="228"/>
    <n v="0"/>
    <n v="1"/>
    <n v="79"/>
    <n v="190"/>
    <n v="39"/>
    <n v="28"/>
  </r>
  <r>
    <s v="34003043002"/>
    <s v="New Jersey"/>
    <x v="1"/>
    <x v="0"/>
    <n v="4690"/>
    <n v="1826"/>
    <n v="0"/>
    <n v="196"/>
    <n v="4.1791044776119408"/>
    <x v="0"/>
    <n v="0"/>
    <n v="0"/>
    <n v="0"/>
    <n v="1"/>
    <n v="0"/>
    <n v="3.2783127005960604"/>
    <n v="139696"/>
    <n v="1"/>
    <n v="1"/>
    <n v="1"/>
    <n v="1"/>
    <n v="1"/>
    <n v="0"/>
    <n v="0"/>
    <n v="1"/>
    <n v="3978.8948081098501"/>
    <n v="4690.00001716513"/>
    <n v="3978.8948081098501"/>
    <n v="523.286730475578"/>
    <n v="635.20946427936701"/>
    <n v="523.286730475578"/>
    <n v="4690.00001716513"/>
    <n v="100.000000365994"/>
    <n v="635.20946427936701"/>
    <n v="13.543911818323402"/>
    <n v="1049.99999881908"/>
    <n v="22.388059676313098"/>
    <n v="942.000010727475"/>
    <n v="20.085288075212702"/>
    <n v="4078.0000240271902"/>
    <n v="86.950960000579698"/>
    <n v="71.000000392946305"/>
    <n v="1.51385928343169"/>
    <n v="297.00000179221399"/>
    <n v="6.33262263949283"/>
    <n v="1.99999999813735"/>
    <n v="4.26439232012229E-2"/>
    <n v="18.000000219792099"/>
    <n v="0.383795313854843"/>
    <n v="223.999998776941"/>
    <n v="4.77611937690705"/>
    <n v="478.999997701263"/>
    <n v="10.2132195671911"/>
    <n v="149.53415734569299"/>
    <n v="8.1891652434662294"/>
    <n v="0"/>
    <n v="0"/>
    <n v="3978.8948081098501"/>
    <n v="84.837842390401903"/>
    <n v="523.286730475578"/>
    <n v="11.157499583701"/>
    <n v="885.84877361450299"/>
    <n v="18.888033552548002"/>
    <n v="793.46965024806605"/>
    <n v="16.918329429596298"/>
    <n v="3428.6851492095702"/>
    <n v="73.106293160118796"/>
    <n v="61.139742399565897"/>
    <n v="1.30361924092891"/>
    <n v="256.95667741994799"/>
    <n v="5.4788204140713903"/>
    <n v="1.73318220488727"/>
    <n v="3.6954844453886401E-2"/>
    <n v="17.050395321101"/>
    <n v="0.36354787465034"/>
    <n v="213.329666455509"/>
    <n v="4.5486069606718402"/>
    <n v="442.403009556001"/>
    <n v="9.4328999905330697"/>
    <n v="135.43332998733999"/>
    <n v="7.4169403059879304"/>
    <n v="0"/>
    <n v="0"/>
    <m/>
    <m/>
    <m/>
    <m/>
    <m/>
    <m/>
    <m/>
    <m/>
    <m/>
    <m/>
    <m/>
    <m/>
    <m/>
    <m/>
    <m/>
    <m/>
    <m/>
    <m/>
    <m/>
    <m/>
    <m/>
    <m/>
    <m/>
    <m/>
    <m/>
    <m/>
    <m/>
    <m/>
    <m/>
    <m/>
    <m/>
    <m/>
    <m/>
    <m/>
    <m/>
    <m/>
    <m/>
    <m/>
    <m/>
    <m/>
    <m/>
    <m/>
    <m/>
    <m/>
    <m/>
    <m/>
    <m/>
    <m/>
    <m/>
    <m/>
    <m/>
    <m/>
    <n v="545"/>
    <n v="1050"/>
    <n v="942"/>
    <x v="197"/>
    <n v="71"/>
    <n v="297"/>
    <n v="2"/>
    <n v="18"/>
    <n v="224"/>
    <n v="479"/>
    <n v="146"/>
    <n v="0"/>
  </r>
  <r>
    <s v="34003044100"/>
    <s v="New Jersey"/>
    <x v="1"/>
    <x v="0"/>
    <n v="6007"/>
    <n v="2015"/>
    <n v="0"/>
    <n v="18"/>
    <n v="0.29965040785749958"/>
    <x v="0"/>
    <n v="0"/>
    <n v="0"/>
    <n v="0"/>
    <n v="0"/>
    <n v="0"/>
    <n v="2.1218889597957902"/>
    <n v="190682"/>
    <n v="1"/>
    <n v="1"/>
    <n v="1"/>
    <n v="1"/>
    <n v="1"/>
    <n v="0"/>
    <n v="0"/>
    <n v="0"/>
    <n v="1328.1958560366199"/>
    <n v="4788.4279874023096"/>
    <n v="1328.1958560366199"/>
    <n v="37.428995781578102"/>
    <n v="243.94754215236799"/>
    <n v="37.428995781578102"/>
    <n v="4788.4279874023096"/>
    <n v="79.71413330118699"/>
    <n v="243.94754215236799"/>
    <n v="4.0610544723217501"/>
    <n v="1396.5022070729201"/>
    <n v="23.247914217961"/>
    <n v="603.96251567499701"/>
    <n v="10.054311897369701"/>
    <n v="4514.11776341312"/>
    <n v="75.147623829084694"/>
    <n v="15.0262006297708"/>
    <n v="0.25014484151441196"/>
    <n v="188.79957890936899"/>
    <n v="3.1429928235287097"/>
    <n v="0"/>
    <n v="0"/>
    <n v="4.3124853433109802"/>
    <n v="7.1790999555701396E-2"/>
    <n v="66.171941579348598"/>
    <n v="1.1015805157208001"/>
    <n v="157.78479376937301"/>
    <n v="2.6266821003724501"/>
    <n v="22.955750459805099"/>
    <n v="1.13924319899777"/>
    <n v="36.176739272224999"/>
    <n v="1.7953716760409399"/>
    <n v="1328.1958560366199"/>
    <n v="22.110801665334101"/>
    <n v="37.428995781578102"/>
    <n v="0.62308965842480601"/>
    <n v="396.60328821791302"/>
    <n v="6.6023520595623992"/>
    <n v="163.19255595980201"/>
    <n v="2.7167064418145799"/>
    <n v="1250.46004600264"/>
    <n v="20.816714599677699"/>
    <n v="3.5997296683490299"/>
    <n v="5.9925581294307098E-2"/>
    <n v="57.883508825849297"/>
    <n v="0.96360094599382795"/>
    <n v="0"/>
    <n v="0"/>
    <n v="1.8000249117612801"/>
    <n v="2.99654554979405E-2"/>
    <n v="14.452553651761299"/>
    <n v="0.24059519979625901"/>
    <n v="46.6915474155685"/>
    <n v="0.77728562369849297"/>
    <n v="2.5480882875854101"/>
    <n v="0.12645599442111199"/>
    <n v="9.72499814449111"/>
    <n v="0.48263018086804499"/>
    <m/>
    <m/>
    <m/>
    <m/>
    <m/>
    <m/>
    <m/>
    <m/>
    <m/>
    <m/>
    <m/>
    <m/>
    <m/>
    <m/>
    <m/>
    <m/>
    <m/>
    <m/>
    <m/>
    <m/>
    <m/>
    <m/>
    <m/>
    <m/>
    <m/>
    <m/>
    <m/>
    <m/>
    <m/>
    <m/>
    <m/>
    <m/>
    <m/>
    <m/>
    <m/>
    <m/>
    <m/>
    <m/>
    <m/>
    <m/>
    <m/>
    <m/>
    <m/>
    <m/>
    <m/>
    <m/>
    <m/>
    <m/>
    <m/>
    <m/>
    <m/>
    <m/>
    <n v="314"/>
    <n v="1726"/>
    <n v="801"/>
    <x v="198"/>
    <n v="21"/>
    <n v="251"/>
    <n v="0"/>
    <n v="7"/>
    <n v="116"/>
    <n v="269"/>
    <n v="31"/>
    <n v="49"/>
  </r>
  <r>
    <s v="34003044201"/>
    <s v="New Jersey"/>
    <x v="1"/>
    <x v="0"/>
    <n v="3641"/>
    <n v="1257"/>
    <n v="0"/>
    <n v="3"/>
    <n v="8.2394946443284808E-2"/>
    <x v="0"/>
    <n v="0"/>
    <n v="0"/>
    <n v="0"/>
    <n v="0"/>
    <n v="0"/>
    <n v="0.45369629036562603"/>
    <n v="178836"/>
    <n v="0"/>
    <n v="1"/>
    <n v="0"/>
    <n v="1"/>
    <n v="0"/>
    <n v="0"/>
    <n v="0"/>
    <n v="0"/>
    <n v="126.76175077259499"/>
    <n v="1915.7506705764699"/>
    <n v="126.76175077259499"/>
    <n v="2.1598652813991102"/>
    <n v="61.755576164083301"/>
    <n v="2.1598652813991102"/>
    <n v="1915.7506705764699"/>
    <n v="52.616057966944993"/>
    <n v="61.755576164083301"/>
    <n v="1.6961157968712799"/>
    <n v="569.95750959450402"/>
    <n v="15.653872825995698"/>
    <n v="223.12766656233001"/>
    <n v="6.1281973788061004"/>
    <n v="1791.9604333473801"/>
    <n v="49.216161311381001"/>
    <n v="7.7762109488248798"/>
    <n v="0.21357349488670399"/>
    <n v="86.822475661290795"/>
    <n v="2.3845777440618199"/>
    <n v="0"/>
    <n v="0"/>
    <n v="1.00000002235174"/>
    <n v="2.74649827616518E-2"/>
    <n v="28.191570449154799"/>
    <n v="0.77428097910340099"/>
    <n v="54.295189741300398"/>
    <n v="1.49121641695415"/>
    <n v="8.7063411299495801"/>
    <n v="0.69262857040171699"/>
    <n v="0"/>
    <n v="0"/>
    <n v="126.76175077259499"/>
    <n v="3.4815092219883401"/>
    <n v="2.1598652813991102"/>
    <n v="5.9320661395196594E-2"/>
    <n v="36.467361450195298"/>
    <n v="1.00157543120558"/>
    <n v="10.459841728210399"/>
    <n v="0.28727936633371198"/>
    <n v="116.00512937107101"/>
    <n v="3.1860788072252495"/>
    <n v="0"/>
    <n v="0"/>
    <n v="8.9888360926415807"/>
    <n v="0.24687822281355601"/>
    <n v="0"/>
    <n v="0"/>
    <n v="0"/>
    <n v="0"/>
    <n v="1.7677872180938701"/>
    <n v="4.8552244385989304E-2"/>
    <n v="3.25676465034485"/>
    <n v="8.944698298118231E-2"/>
    <n v="0.45566763687747902"/>
    <n v="3.6250408661692803E-2"/>
    <n v="0"/>
    <n v="0"/>
    <m/>
    <m/>
    <m/>
    <m/>
    <m/>
    <m/>
    <m/>
    <m/>
    <m/>
    <m/>
    <m/>
    <m/>
    <m/>
    <m/>
    <m/>
    <m/>
    <m/>
    <m/>
    <m/>
    <m/>
    <m/>
    <m/>
    <m/>
    <m/>
    <m/>
    <m/>
    <m/>
    <m/>
    <m/>
    <m/>
    <m/>
    <m/>
    <m/>
    <m/>
    <m/>
    <m/>
    <m/>
    <m/>
    <m/>
    <m/>
    <m/>
    <m/>
    <m/>
    <m/>
    <m/>
    <m/>
    <m/>
    <m/>
    <m/>
    <m/>
    <m/>
    <m/>
    <n v="158"/>
    <n v="1051"/>
    <n v="420"/>
    <x v="199"/>
    <n v="19"/>
    <n v="188"/>
    <n v="0"/>
    <n v="2"/>
    <n v="150"/>
    <n v="261"/>
    <n v="19"/>
    <n v="0"/>
  </r>
  <r>
    <s v="34003044202"/>
    <s v="New Jersey"/>
    <x v="1"/>
    <x v="0"/>
    <n v="4825"/>
    <n v="2091"/>
    <n v="0"/>
    <n v="26"/>
    <n v="0.53886010362694303"/>
    <x v="0"/>
    <n v="0"/>
    <n v="0"/>
    <n v="0"/>
    <n v="0"/>
    <n v="0"/>
    <n v="3.5569927243330599"/>
    <n v="144737"/>
    <n v="0"/>
    <n v="1"/>
    <n v="0"/>
    <n v="1"/>
    <n v="0"/>
    <n v="0"/>
    <n v="0"/>
    <n v="0"/>
    <n v="0"/>
    <n v="1887.9067438468301"/>
    <n v="0"/>
    <n v="0"/>
    <n v="86.982749498216407"/>
    <n v="0"/>
    <n v="1887.9067438468301"/>
    <n v="39.1276009087427"/>
    <n v="86.982749498216407"/>
    <n v="1.8027512849371301"/>
    <n v="390.25504396669601"/>
    <n v="8.0881874397242601"/>
    <n v="235.544711563736"/>
    <n v="4.88175568007743"/>
    <n v="1604.69311138988"/>
    <n v="33.257888318961101"/>
    <n v="21.5362538672052"/>
    <n v="0.44634723040839902"/>
    <n v="209.01726921321799"/>
    <n v="4.3319641287713599"/>
    <n v="0"/>
    <n v="0"/>
    <n v="2.8376757502555798"/>
    <n v="5.8811932647784095E-2"/>
    <n v="49.822431708918899"/>
    <n v="1.0325892582159399"/>
    <n v="97.261476147919893"/>
    <n v="2.0157818890760604"/>
    <n v="15.728906325792201"/>
    <n v="0.75221933647978001"/>
    <n v="5.5923500659846503"/>
    <n v="0.26744859234742502"/>
    <n v="0"/>
    <n v="0"/>
    <n v="0"/>
    <n v="0"/>
    <n v="0"/>
    <n v="0"/>
    <n v="0"/>
    <n v="0"/>
    <n v="0"/>
    <n v="0"/>
    <n v="0"/>
    <n v="0"/>
    <n v="0"/>
    <n v="0"/>
    <n v="0"/>
    <n v="0"/>
    <n v="0"/>
    <n v="0"/>
    <n v="0"/>
    <n v="0"/>
    <n v="0"/>
    <n v="0"/>
    <n v="0"/>
    <n v="0"/>
    <n v="0"/>
    <n v="0"/>
    <m/>
    <m/>
    <m/>
    <m/>
    <m/>
    <m/>
    <m/>
    <m/>
    <m/>
    <m/>
    <m/>
    <m/>
    <m/>
    <m/>
    <m/>
    <m/>
    <m/>
    <m/>
    <m/>
    <m/>
    <m/>
    <m/>
    <m/>
    <m/>
    <m/>
    <m/>
    <m/>
    <m/>
    <m/>
    <m/>
    <m/>
    <m/>
    <m/>
    <m/>
    <m/>
    <m/>
    <m/>
    <m/>
    <m/>
    <m/>
    <m/>
    <m/>
    <m/>
    <m/>
    <m/>
    <m/>
    <m/>
    <m/>
    <m/>
    <m/>
    <m/>
    <m/>
    <n v="428"/>
    <n v="1069"/>
    <n v="621"/>
    <x v="200"/>
    <n v="54"/>
    <n v="525"/>
    <n v="0"/>
    <n v="8"/>
    <n v="186"/>
    <n v="336"/>
    <n v="82"/>
    <n v="14"/>
  </r>
  <r>
    <s v="34003045100"/>
    <s v="New Jersey"/>
    <x v="1"/>
    <x v="0"/>
    <n v="8170"/>
    <n v="2838"/>
    <n v="0"/>
    <n v="3"/>
    <n v="3.6719706242350061E-2"/>
    <x v="0"/>
    <n v="0"/>
    <n v="0"/>
    <n v="0"/>
    <n v="0"/>
    <n v="1"/>
    <n v="8.4084084084084108"/>
    <n v="70400"/>
    <n v="0"/>
    <n v="0"/>
    <n v="0"/>
    <n v="0"/>
    <n v="0"/>
    <n v="0"/>
    <n v="0"/>
    <n v="0"/>
    <m/>
    <m/>
    <m/>
    <m/>
    <m/>
    <m/>
    <m/>
    <m/>
    <m/>
    <m/>
    <m/>
    <m/>
    <m/>
    <m/>
    <m/>
    <m/>
    <m/>
    <m/>
    <m/>
    <m/>
    <m/>
    <m/>
    <m/>
    <m/>
    <m/>
    <m/>
    <m/>
    <m/>
    <m/>
    <m/>
    <m/>
    <m/>
    <m/>
    <m/>
    <m/>
    <m/>
    <m/>
    <m/>
    <m/>
    <m/>
    <m/>
    <m/>
    <m/>
    <m/>
    <m/>
    <m/>
    <m/>
    <m/>
    <m/>
    <m/>
    <m/>
    <m/>
    <m/>
    <m/>
    <m/>
    <m/>
    <m/>
    <m/>
    <m/>
    <m/>
    <m/>
    <m/>
    <m/>
    <m/>
    <m/>
    <m/>
    <m/>
    <m/>
    <m/>
    <m/>
    <m/>
    <m/>
    <m/>
    <m/>
    <m/>
    <m/>
    <m/>
    <m/>
    <m/>
    <m/>
    <m/>
    <m/>
    <m/>
    <m/>
    <m/>
    <m/>
    <m/>
    <m/>
    <m/>
    <m/>
    <m/>
    <m/>
    <m/>
    <m/>
    <m/>
    <m/>
    <m/>
    <m/>
    <m/>
    <m/>
    <m/>
    <m/>
    <m/>
    <m/>
    <m/>
    <m/>
    <m/>
    <m/>
    <m/>
    <m/>
    <n v="2269"/>
    <n v="1795"/>
    <n v="1173"/>
    <x v="201"/>
    <n v="96"/>
    <n v="2287"/>
    <n v="2"/>
    <n v="7"/>
    <n v="573"/>
    <n v="1659"/>
    <n v="159"/>
    <n v="222"/>
  </r>
  <r>
    <s v="34003045200"/>
    <s v="New Jersey"/>
    <x v="1"/>
    <x v="0"/>
    <n v="2862"/>
    <n v="1067"/>
    <n v="0"/>
    <n v="3"/>
    <n v="0.10482180293501049"/>
    <x v="0"/>
    <n v="0"/>
    <n v="0"/>
    <n v="0"/>
    <n v="0"/>
    <n v="0"/>
    <n v="5.47332185886403"/>
    <n v="97460"/>
    <n v="0"/>
    <n v="0"/>
    <n v="0"/>
    <n v="0"/>
    <n v="0"/>
    <n v="0"/>
    <n v="0"/>
    <n v="0"/>
    <n v="0"/>
    <n v="325.03505007922598"/>
    <n v="0"/>
    <n v="0"/>
    <n v="74.165794555097804"/>
    <n v="0"/>
    <n v="325.03505007922598"/>
    <n v="11.356919988791999"/>
    <n v="74.165794555097804"/>
    <n v="2.5913974337909802"/>
    <n v="59.371212363243103"/>
    <n v="2.0744658407841801"/>
    <n v="50.840071853250301"/>
    <n v="1.7763826643343898"/>
    <n v="190.670264601707"/>
    <n v="6.66213363388216"/>
    <n v="1.2761248275637601E-2"/>
    <n v="4.4588568398454297E-4"/>
    <n v="102.69914085790499"/>
    <n v="3.5883697015340701"/>
    <n v="0"/>
    <n v="0"/>
    <n v="8.5074985399842297E-3"/>
    <n v="2.9725711180937203E-4"/>
    <n v="31.6443751584738"/>
    <n v="1.10567348562103"/>
    <n v="100.42575344070799"/>
    <n v="3.5089361789206102"/>
    <n v="6.1105110596399799"/>
    <n v="0.57268144888847006"/>
    <n v="2.1403382017742798"/>
    <n v="0.20059402078484401"/>
    <n v="0"/>
    <n v="0"/>
    <n v="0"/>
    <n v="0"/>
    <n v="0"/>
    <n v="0"/>
    <n v="0"/>
    <n v="0"/>
    <n v="0"/>
    <n v="0"/>
    <n v="0"/>
    <n v="0"/>
    <n v="0"/>
    <n v="0"/>
    <n v="0"/>
    <n v="0"/>
    <n v="0"/>
    <n v="0"/>
    <n v="0"/>
    <n v="0"/>
    <n v="0"/>
    <n v="0"/>
    <n v="0"/>
    <n v="0"/>
    <n v="0"/>
    <n v="0"/>
    <m/>
    <m/>
    <m/>
    <m/>
    <m/>
    <m/>
    <m/>
    <m/>
    <m/>
    <m/>
    <m/>
    <m/>
    <m/>
    <m/>
    <m/>
    <m/>
    <m/>
    <m/>
    <m/>
    <m/>
    <m/>
    <m/>
    <m/>
    <m/>
    <m/>
    <m/>
    <m/>
    <m/>
    <m/>
    <m/>
    <m/>
    <m/>
    <m/>
    <m/>
    <m/>
    <m/>
    <m/>
    <m/>
    <m/>
    <m/>
    <m/>
    <m/>
    <m/>
    <m/>
    <m/>
    <m/>
    <m/>
    <m/>
    <m/>
    <m/>
    <m/>
    <m/>
    <n v="860"/>
    <n v="586"/>
    <n v="406"/>
    <x v="202"/>
    <n v="36"/>
    <n v="919"/>
    <n v="0"/>
    <n v="13"/>
    <n v="225"/>
    <n v="703"/>
    <n v="72"/>
    <n v="19"/>
  </r>
  <r>
    <s v="34003046100"/>
    <s v="New Jersey"/>
    <x v="1"/>
    <x v="0"/>
    <n v="4036"/>
    <n v="1641"/>
    <n v="0"/>
    <n v="0"/>
    <n v="0"/>
    <x v="0"/>
    <n v="0"/>
    <n v="0"/>
    <n v="0"/>
    <n v="0"/>
    <n v="0"/>
    <n v="11.045722046174699"/>
    <n v="78971"/>
    <n v="0"/>
    <n v="1"/>
    <n v="0"/>
    <n v="1"/>
    <n v="0"/>
    <n v="0"/>
    <n v="0"/>
    <n v="0"/>
    <m/>
    <n v="899.37247753143299"/>
    <m/>
    <m/>
    <n v="153.29143172502501"/>
    <m/>
    <n v="899.37247753143299"/>
    <n v="22.283758115248599"/>
    <n v="153.29143172502501"/>
    <n v="3.7981028673197499"/>
    <n v="148.247144937515"/>
    <n v="3.6731205385905699"/>
    <n v="97.780832573771505"/>
    <n v="2.4227163670409202"/>
    <n v="491.85282322764402"/>
    <n v="12.186640813370801"/>
    <n v="78.910014808177905"/>
    <n v="1.95515398434534"/>
    <n v="219.72987526282699"/>
    <n v="5.4442486437766799"/>
    <n v="0"/>
    <n v="0"/>
    <n v="3.00000004470348"/>
    <n v="7.4331021920304302E-2"/>
    <n v="105.879747986794"/>
    <n v="2.6233832504160901"/>
    <n v="223.04231107235"/>
    <n v="5.5263208888094502"/>
    <n v="53.650558430701501"/>
    <n v="3.2693819884644397"/>
    <n v="24.450052842497801"/>
    <n v="1.48994837553308"/>
    <m/>
    <m/>
    <m/>
    <m/>
    <m/>
    <m/>
    <m/>
    <m/>
    <m/>
    <m/>
    <m/>
    <m/>
    <m/>
    <m/>
    <m/>
    <m/>
    <m/>
    <m/>
    <m/>
    <m/>
    <m/>
    <m/>
    <m/>
    <m/>
    <m/>
    <m/>
    <m/>
    <m/>
    <m/>
    <m/>
    <m/>
    <m/>
    <m/>
    <m/>
    <m/>
    <m/>
    <m/>
    <m/>
    <m/>
    <m/>
    <m/>
    <m/>
    <m/>
    <m/>
    <m/>
    <m/>
    <m/>
    <m/>
    <m/>
    <m/>
    <m/>
    <m/>
    <m/>
    <m/>
    <m/>
    <m/>
    <m/>
    <m/>
    <m/>
    <m/>
    <m/>
    <m/>
    <m/>
    <m/>
    <m/>
    <m/>
    <m/>
    <m/>
    <m/>
    <m/>
    <m/>
    <m/>
    <m/>
    <m/>
    <m/>
    <m/>
    <m/>
    <m/>
    <n v="1021"/>
    <n v="838"/>
    <n v="466"/>
    <x v="203"/>
    <n v="239"/>
    <n v="537"/>
    <n v="0"/>
    <n v="15"/>
    <n v="641"/>
    <n v="1364"/>
    <n v="138"/>
    <n v="92"/>
  </r>
  <r>
    <s v="34003046200"/>
    <s v="New Jersey"/>
    <x v="1"/>
    <x v="0"/>
    <n v="4256"/>
    <n v="1442"/>
    <n v="0"/>
    <n v="0"/>
    <n v="0"/>
    <x v="0"/>
    <n v="0"/>
    <n v="0"/>
    <n v="0"/>
    <n v="0"/>
    <n v="0"/>
    <n v="5.4040275299515699"/>
    <n v="105556"/>
    <n v="0"/>
    <n v="1"/>
    <n v="0"/>
    <n v="1"/>
    <n v="0"/>
    <n v="0"/>
    <n v="0"/>
    <n v="0"/>
    <m/>
    <n v="2085.3723698183899"/>
    <m/>
    <m/>
    <n v="385.13038368057499"/>
    <m/>
    <n v="2085.3723698183899"/>
    <n v="48.998410944981003"/>
    <n v="385.13038368057499"/>
    <n v="9.0491161579082391"/>
    <n v="503.75575170945399"/>
    <n v="11.8363663465567"/>
    <n v="238.458009744994"/>
    <n v="5.6028667703241197"/>
    <n v="1409.21070779301"/>
    <n v="33.111153848519997"/>
    <n v="136.31416601105599"/>
    <n v="3.2028704419891003"/>
    <n v="195.90492290258399"/>
    <n v="4.6030292035381599"/>
    <n v="0"/>
    <n v="0"/>
    <n v="7.3911567482864502"/>
    <n v="0.173664397281167"/>
    <n v="336.55141573166497"/>
    <n v="7.9076930388079099"/>
    <n v="798.434595012106"/>
    <n v="18.760211348968699"/>
    <n v="37.845563436741898"/>
    <n v="2.6245189623260701"/>
    <n v="47.3401909797103"/>
    <n v="3.2829536046955798"/>
    <m/>
    <m/>
    <m/>
    <m/>
    <m/>
    <m/>
    <m/>
    <m/>
    <m/>
    <m/>
    <m/>
    <m/>
    <m/>
    <m/>
    <m/>
    <m/>
    <m/>
    <m/>
    <m/>
    <m/>
    <m/>
    <m/>
    <m/>
    <m/>
    <m/>
    <m/>
    <m/>
    <m/>
    <m/>
    <m/>
    <m/>
    <m/>
    <m/>
    <m/>
    <m/>
    <m/>
    <m/>
    <m/>
    <m/>
    <m/>
    <m/>
    <m/>
    <m/>
    <m/>
    <m/>
    <m/>
    <m/>
    <m/>
    <m/>
    <m/>
    <m/>
    <m/>
    <m/>
    <m/>
    <m/>
    <m/>
    <m/>
    <m/>
    <m/>
    <m/>
    <m/>
    <m/>
    <m/>
    <m/>
    <m/>
    <m/>
    <m/>
    <m/>
    <m/>
    <m/>
    <m/>
    <m/>
    <m/>
    <m/>
    <m/>
    <m/>
    <m/>
    <m/>
    <n v="804"/>
    <n v="1030"/>
    <n v="484"/>
    <x v="204"/>
    <n v="264"/>
    <n v="416"/>
    <n v="0"/>
    <n v="21"/>
    <n v="612"/>
    <n v="1534"/>
    <n v="99"/>
    <n v="91"/>
  </r>
  <r>
    <s v="34003046300"/>
    <s v="New Jersey"/>
    <x v="1"/>
    <x v="0"/>
    <n v="4437"/>
    <n v="1768"/>
    <n v="0"/>
    <n v="6"/>
    <n v="0.13522650439486139"/>
    <x v="0"/>
    <n v="0"/>
    <n v="0"/>
    <n v="0"/>
    <n v="0"/>
    <n v="0"/>
    <n v="7.0324406705856699"/>
    <n v="92969"/>
    <n v="0"/>
    <n v="1"/>
    <n v="0"/>
    <n v="1"/>
    <n v="0"/>
    <n v="0"/>
    <n v="0"/>
    <n v="0"/>
    <m/>
    <n v="1350.5550672560901"/>
    <m/>
    <m/>
    <n v="298.80345458909898"/>
    <m/>
    <n v="1350.5550672560901"/>
    <n v="30.438473456301402"/>
    <n v="298.80345458909898"/>
    <n v="6.7343577775320904"/>
    <n v="329.56476127728803"/>
    <n v="7.4276484398757798"/>
    <n v="130.22294412367"/>
    <n v="2.9349322543085501"/>
    <n v="879.96753199398495"/>
    <n v="19.8324888887533"/>
    <n v="76.064575530588598"/>
    <n v="1.7143244428800699"/>
    <n v="135.162806987762"/>
    <n v="3.0462656521920799"/>
    <n v="0"/>
    <n v="0"/>
    <n v="2.9999999925494198"/>
    <n v="6.7613252029511406E-2"/>
    <n v="256.36014893650997"/>
    <n v="5.77778113447172"/>
    <n v="628.33089140057598"/>
    <n v="14.1611650079012"/>
    <n v="34.274363445583703"/>
    <n v="1.9385952175103902"/>
    <n v="49.807849423959901"/>
    <n v="2.8171860533913899"/>
    <m/>
    <m/>
    <m/>
    <m/>
    <m/>
    <m/>
    <m/>
    <m/>
    <m/>
    <m/>
    <m/>
    <m/>
    <m/>
    <m/>
    <m/>
    <m/>
    <m/>
    <m/>
    <m/>
    <m/>
    <m/>
    <m/>
    <m/>
    <m/>
    <m/>
    <m/>
    <m/>
    <m/>
    <m/>
    <m/>
    <m/>
    <m/>
    <m/>
    <m/>
    <m/>
    <m/>
    <m/>
    <m/>
    <m/>
    <m/>
    <m/>
    <m/>
    <m/>
    <m/>
    <m/>
    <m/>
    <m/>
    <m/>
    <m/>
    <m/>
    <m/>
    <m/>
    <m/>
    <m/>
    <m/>
    <m/>
    <m/>
    <m/>
    <m/>
    <m/>
    <m/>
    <m/>
    <m/>
    <m/>
    <m/>
    <m/>
    <m/>
    <m/>
    <m/>
    <m/>
    <m/>
    <m/>
    <m/>
    <m/>
    <m/>
    <m/>
    <m/>
    <m/>
    <n v="940"/>
    <n v="926"/>
    <n v="638"/>
    <x v="205"/>
    <n v="312"/>
    <n v="508"/>
    <n v="1"/>
    <n v="8"/>
    <n v="742"/>
    <n v="1707"/>
    <n v="195"/>
    <n v="193"/>
  </r>
  <r>
    <s v="34003047100"/>
    <s v="New Jersey"/>
    <x v="1"/>
    <x v="0"/>
    <n v="6005"/>
    <n v="1952"/>
    <n v="0"/>
    <n v="91"/>
    <n v="1.5154038301415489"/>
    <x v="0"/>
    <n v="0"/>
    <n v="0"/>
    <n v="0"/>
    <n v="0"/>
    <n v="0"/>
    <n v="4.0533693632832302"/>
    <n v="165139"/>
    <n v="0"/>
    <n v="1"/>
    <n v="0"/>
    <n v="1"/>
    <n v="0"/>
    <n v="0"/>
    <n v="0"/>
    <n v="0"/>
    <n v="386.29169436357898"/>
    <n v="4801.9267071559998"/>
    <n v="386.29169436357898"/>
    <n v="31.489436589181398"/>
    <n v="396.184471102548"/>
    <n v="31.489436589181398"/>
    <n v="4801.9267071559998"/>
    <n v="79.965473891024203"/>
    <n v="396.184471102548"/>
    <n v="6.5975765379275204"/>
    <n v="1432.3161363163999"/>
    <n v="23.852058889532"/>
    <n v="688.11899500992104"/>
    <n v="11.4591006662768"/>
    <n v="3780.67278816924"/>
    <n v="62.9587475132262"/>
    <n v="64.268621014605699"/>
    <n v="1.07025180707087"/>
    <n v="831.43416004418395"/>
    <n v="13.845697919137102"/>
    <n v="0"/>
    <n v="0"/>
    <n v="3.0000000509317002"/>
    <n v="4.9958368874799403E-2"/>
    <n v="122.551099902194"/>
    <n v="2.0408176503279503"/>
    <n v="259.32550992537301"/>
    <n v="4.3184930878496699"/>
    <n v="9.7523492522887008"/>
    <n v="0.49960805595741298"/>
    <n v="20.312192491015601"/>
    <n v="1.04058363171186"/>
    <n v="386.29169436357898"/>
    <n v="6.4328342108839198"/>
    <n v="31.489436589181398"/>
    <n v="0.52438695402466995"/>
    <n v="97.679495419375598"/>
    <n v="1.6266360602727001"/>
    <n v="51.3029082687572"/>
    <n v="0.85433652404258398"/>
    <n v="294.89765755832201"/>
    <n v="4.91086856883134"/>
    <n v="8.5988645208999497"/>
    <n v="0.14319507944879201"/>
    <n v="75.9539914149791"/>
    <n v="1.2648458187340399"/>
    <n v="0"/>
    <n v="0"/>
    <n v="0"/>
    <n v="0"/>
    <n v="6.8411791985854498"/>
    <n v="0.113924716046386"/>
    <n v="34.479376792907701"/>
    <n v="0.57417779838314309"/>
    <n v="0"/>
    <n v="0"/>
    <n v="1.65217333918554"/>
    <n v="8.4640027622209901E-2"/>
    <m/>
    <m/>
    <m/>
    <m/>
    <m/>
    <m/>
    <m/>
    <m/>
    <m/>
    <m/>
    <m/>
    <m/>
    <m/>
    <m/>
    <m/>
    <m/>
    <m/>
    <m/>
    <m/>
    <m/>
    <m/>
    <m/>
    <m/>
    <m/>
    <m/>
    <m/>
    <m/>
    <m/>
    <m/>
    <m/>
    <m/>
    <m/>
    <m/>
    <m/>
    <m/>
    <m/>
    <m/>
    <m/>
    <m/>
    <m/>
    <m/>
    <m/>
    <m/>
    <m/>
    <m/>
    <m/>
    <m/>
    <m/>
    <m/>
    <m/>
    <m/>
    <m/>
    <n v="466"/>
    <n v="1802"/>
    <n v="818"/>
    <x v="206"/>
    <n v="69"/>
    <n v="1006"/>
    <n v="0"/>
    <n v="3"/>
    <n v="155"/>
    <n v="327"/>
    <n v="10"/>
    <n v="25"/>
  </r>
  <r>
    <s v="34003047200"/>
    <s v="New Jersey"/>
    <x v="1"/>
    <x v="0"/>
    <n v="4286"/>
    <n v="1416"/>
    <n v="0"/>
    <n v="0"/>
    <n v="0"/>
    <x v="0"/>
    <n v="0"/>
    <n v="0"/>
    <n v="0"/>
    <n v="0"/>
    <n v="0"/>
    <n v="5.0146165954576096"/>
    <n v="246771"/>
    <n v="0"/>
    <n v="1"/>
    <n v="0"/>
    <n v="1"/>
    <n v="0"/>
    <n v="0"/>
    <n v="0"/>
    <n v="0"/>
    <m/>
    <n v="3755.5556310043298"/>
    <m/>
    <m/>
    <n v="185.689403085637"/>
    <m/>
    <n v="3755.5556310043298"/>
    <n v="87.623789804114111"/>
    <n v="185.689403085637"/>
    <n v="4.3324639077376697"/>
    <n v="1325.4708651502399"/>
    <n v="30.925591814051401"/>
    <n v="334.71526962398599"/>
    <n v="7.8095023244047201"/>
    <n v="3340.9757189608599"/>
    <n v="77.950903382194696"/>
    <n v="21.286071424372501"/>
    <n v="0.49664189044266199"/>
    <n v="293.298563666929"/>
    <n v="6.8431769404323202"/>
    <n v="0"/>
    <n v="0"/>
    <n v="2.9999999898536802"/>
    <n v="6.9995333407691998E-2"/>
    <n v="96.995277869775194"/>
    <n v="2.2630722788095001"/>
    <n v="110.929114907551"/>
    <n v="2.5881734696115402"/>
    <n v="42.489220263436401"/>
    <n v="3.00065114854777"/>
    <n v="91.270973585995307"/>
    <n v="6.4456902249996704"/>
    <m/>
    <m/>
    <m/>
    <m/>
    <m/>
    <m/>
    <m/>
    <m/>
    <m/>
    <m/>
    <m/>
    <m/>
    <m/>
    <m/>
    <m/>
    <m/>
    <m/>
    <m/>
    <m/>
    <m/>
    <m/>
    <m/>
    <m/>
    <m/>
    <m/>
    <m/>
    <m/>
    <m/>
    <m/>
    <m/>
    <m/>
    <m/>
    <m/>
    <m/>
    <m/>
    <m/>
    <m/>
    <m/>
    <m/>
    <m/>
    <m/>
    <m/>
    <m/>
    <m/>
    <m/>
    <m/>
    <m/>
    <m/>
    <m/>
    <m/>
    <m/>
    <m/>
    <m/>
    <m/>
    <m/>
    <m/>
    <m/>
    <m/>
    <m/>
    <m/>
    <m/>
    <m/>
    <m/>
    <m/>
    <m/>
    <m/>
    <m/>
    <m/>
    <m/>
    <m/>
    <m/>
    <m/>
    <m/>
    <m/>
    <m/>
    <m/>
    <m/>
    <m/>
    <n v="238"/>
    <n v="1455"/>
    <n v="509"/>
    <x v="207"/>
    <n v="43"/>
    <n v="351"/>
    <n v="0"/>
    <n v="4"/>
    <n v="114"/>
    <n v="140"/>
    <n v="73"/>
    <n v="111"/>
  </r>
  <r>
    <s v="34003047300"/>
    <s v="New Jersey"/>
    <x v="1"/>
    <x v="0"/>
    <n v="3205"/>
    <n v="987"/>
    <n v="0"/>
    <n v="0"/>
    <n v="0"/>
    <x v="0"/>
    <n v="0"/>
    <n v="0"/>
    <n v="0"/>
    <n v="0"/>
    <n v="0"/>
    <n v="2.11623499684144"/>
    <n v="250001"/>
    <n v="0"/>
    <n v="0"/>
    <n v="0"/>
    <n v="0"/>
    <n v="0"/>
    <n v="0"/>
    <n v="0"/>
    <n v="0"/>
    <m/>
    <n v="411.53830820508301"/>
    <m/>
    <m/>
    <n v="19.486887680192002"/>
    <m/>
    <n v="411.53830820508301"/>
    <n v="12.840508836351999"/>
    <n v="19.486887680192002"/>
    <n v="0.60801521623064003"/>
    <n v="160.61254319921099"/>
    <n v="5.0113118002874106"/>
    <n v="29.6638034145581"/>
    <n v="0.92554768844174895"/>
    <n v="370.98207672126603"/>
    <n v="11.5751037978554"/>
    <n v="5.3226036578416798"/>
    <n v="0.16607187699974002"/>
    <n v="26.4905175791937"/>
    <n v="0.82653720995924196"/>
    <n v="0"/>
    <n v="0"/>
    <n v="0"/>
    <n v="0"/>
    <n v="8.7431076692300795"/>
    <n v="0.27279587111482301"/>
    <n v="11.807103961706201"/>
    <n v="0.36839637946041104"/>
    <n v="7.8317020219401498E-2"/>
    <n v="7.9348551387438092E-3"/>
    <n v="1.44690056632317"/>
    <n v="0.14659580205908501"/>
    <m/>
    <m/>
    <m/>
    <m/>
    <m/>
    <m/>
    <m/>
    <m/>
    <m/>
    <m/>
    <m/>
    <m/>
    <m/>
    <m/>
    <m/>
    <m/>
    <m/>
    <m/>
    <m/>
    <m/>
    <m/>
    <m/>
    <m/>
    <m/>
    <m/>
    <m/>
    <m/>
    <m/>
    <m/>
    <m/>
    <m/>
    <m/>
    <m/>
    <m/>
    <m/>
    <m/>
    <m/>
    <m/>
    <m/>
    <m/>
    <m/>
    <m/>
    <m/>
    <m/>
    <m/>
    <m/>
    <m/>
    <m/>
    <m/>
    <m/>
    <m/>
    <m/>
    <m/>
    <m/>
    <m/>
    <m/>
    <m/>
    <m/>
    <m/>
    <m/>
    <m/>
    <m/>
    <m/>
    <m/>
    <m/>
    <m/>
    <m/>
    <m/>
    <m/>
    <m/>
    <m/>
    <m/>
    <m/>
    <m/>
    <m/>
    <m/>
    <m/>
    <m/>
    <n v="110"/>
    <n v="1126"/>
    <n v="328"/>
    <x v="208"/>
    <n v="15"/>
    <n v="235"/>
    <n v="0"/>
    <n v="1"/>
    <n v="77"/>
    <n v="107"/>
    <n v="5"/>
    <n v="12"/>
  </r>
  <r>
    <s v="34003047400"/>
    <s v="New Jersey"/>
    <x v="1"/>
    <x v="0"/>
    <n v="4883"/>
    <n v="1939"/>
    <n v="0"/>
    <n v="32"/>
    <n v="0.65533483514233049"/>
    <x v="0"/>
    <n v="0"/>
    <n v="0"/>
    <n v="0"/>
    <n v="0"/>
    <n v="0"/>
    <n v="7.2792869269949101"/>
    <n v="166172"/>
    <n v="0"/>
    <n v="1"/>
    <n v="0"/>
    <n v="1"/>
    <n v="0"/>
    <n v="0"/>
    <n v="0"/>
    <n v="0"/>
    <m/>
    <n v="602.66838498413597"/>
    <m/>
    <m/>
    <n v="111.263769969344"/>
    <m/>
    <n v="602.66838498413597"/>
    <n v="12.342174584971"/>
    <n v="111.263769969344"/>
    <n v="2.2785945109429497"/>
    <n v="167.744971198961"/>
    <n v="3.4352850952070697"/>
    <n v="84.444828486069994"/>
    <n v="1.7293636798294099"/>
    <n v="490.055056110024"/>
    <n v="10.035942168954"/>
    <n v="14.422092454507901"/>
    <n v="0.29535311190882496"/>
    <n v="74.671879347413807"/>
    <n v="1.52922136693454"/>
    <n v="0"/>
    <n v="0"/>
    <n v="0.181526591069996"/>
    <n v="3.7175218322751699E-3"/>
    <n v="23.3378298450261"/>
    <n v="0.47794040231468604"/>
    <n v="37.727442452684002"/>
    <n v="0.77262835250223294"/>
    <n v="14.9958611414768"/>
    <n v="0.77338118316022608"/>
    <n v="6.5769087558146602"/>
    <n v="0.33919075584397401"/>
    <m/>
    <m/>
    <m/>
    <m/>
    <m/>
    <m/>
    <m/>
    <m/>
    <m/>
    <m/>
    <m/>
    <m/>
    <m/>
    <m/>
    <m/>
    <m/>
    <m/>
    <m/>
    <m/>
    <m/>
    <m/>
    <m/>
    <m/>
    <m/>
    <m/>
    <m/>
    <m/>
    <m/>
    <m/>
    <m/>
    <m/>
    <m/>
    <m/>
    <m/>
    <m/>
    <m/>
    <m/>
    <m/>
    <m/>
    <m/>
    <m/>
    <m/>
    <m/>
    <m/>
    <m/>
    <m/>
    <m/>
    <m/>
    <m/>
    <m/>
    <m/>
    <m/>
    <m/>
    <m/>
    <m/>
    <m/>
    <m/>
    <m/>
    <m/>
    <m/>
    <m/>
    <m/>
    <m/>
    <m/>
    <m/>
    <m/>
    <m/>
    <m/>
    <m/>
    <m/>
    <m/>
    <m/>
    <m/>
    <m/>
    <m/>
    <m/>
    <m/>
    <m/>
    <n v="648"/>
    <n v="1249"/>
    <n v="625"/>
    <x v="209"/>
    <n v="224"/>
    <n v="652"/>
    <n v="1"/>
    <n v="4"/>
    <n v="297"/>
    <n v="442"/>
    <n v="116"/>
    <n v="54"/>
  </r>
  <r>
    <s v="34003047500"/>
    <s v="New Jersey"/>
    <x v="1"/>
    <x v="0"/>
    <n v="6579"/>
    <n v="2162"/>
    <n v="0"/>
    <n v="77"/>
    <n v="1.1703906368749051"/>
    <x v="0"/>
    <n v="0"/>
    <n v="0"/>
    <n v="0"/>
    <n v="0"/>
    <n v="0"/>
    <n v="2.7256740914419701"/>
    <n v="205938"/>
    <n v="0"/>
    <n v="1"/>
    <n v="0"/>
    <n v="1"/>
    <n v="0"/>
    <n v="0"/>
    <n v="0"/>
    <n v="0"/>
    <m/>
    <n v="5370.35273723304"/>
    <m/>
    <m/>
    <n v="377.06142356898602"/>
    <m/>
    <n v="5370.35273723304"/>
    <n v="81.628708576273596"/>
    <n v="377.06142356898602"/>
    <n v="5.7312877879462905"/>
    <n v="1641.9872789978999"/>
    <n v="24.958006976712198"/>
    <n v="682.75627669598896"/>
    <n v="10.37781238328"/>
    <n v="4357.2896477803597"/>
    <n v="66.230272804079007"/>
    <n v="41.553676262497902"/>
    <n v="0.63161082630335796"/>
    <n v="856.67429231479798"/>
    <n v="13.021345072424301"/>
    <n v="3.0000000894069698"/>
    <n v="4.5599636561893399E-2"/>
    <n v="1.9999999429564901"/>
    <n v="3.03997559348912E-2"/>
    <n v="109.83511319570199"/>
    <n v="1.66948036473176"/>
    <n v="226.355715150945"/>
    <n v="3.4405793456596001"/>
    <n v="0"/>
    <n v="0"/>
    <n v="16.513036137621398"/>
    <n v="0.76378520525538296"/>
    <m/>
    <m/>
    <m/>
    <m/>
    <m/>
    <m/>
    <m/>
    <m/>
    <m/>
    <m/>
    <m/>
    <m/>
    <m/>
    <m/>
    <m/>
    <m/>
    <m/>
    <m/>
    <m/>
    <m/>
    <m/>
    <m/>
    <m/>
    <m/>
    <m/>
    <m/>
    <m/>
    <m/>
    <m/>
    <m/>
    <m/>
    <m/>
    <m/>
    <m/>
    <m/>
    <m/>
    <m/>
    <m/>
    <m/>
    <m/>
    <m/>
    <m/>
    <m/>
    <m/>
    <m/>
    <m/>
    <m/>
    <m/>
    <m/>
    <m/>
    <m/>
    <m/>
    <m/>
    <m/>
    <m/>
    <m/>
    <m/>
    <m/>
    <m/>
    <m/>
    <m/>
    <m/>
    <m/>
    <m/>
    <m/>
    <m/>
    <m/>
    <m/>
    <m/>
    <m/>
    <m/>
    <m/>
    <m/>
    <m/>
    <m/>
    <m/>
    <m/>
    <m/>
    <n v="528"/>
    <n v="2020"/>
    <n v="832"/>
    <x v="210"/>
    <n v="47"/>
    <n v="998"/>
    <n v="3"/>
    <n v="4"/>
    <n v="137"/>
    <n v="300"/>
    <n v="0"/>
    <n v="20"/>
  </r>
  <r>
    <s v="34003048100"/>
    <s v="New Jersey"/>
    <x v="1"/>
    <x v="0"/>
    <n v="4049"/>
    <n v="1617"/>
    <n v="0"/>
    <n v="5"/>
    <n v="0.12348728081007657"/>
    <x v="0"/>
    <n v="0"/>
    <n v="0"/>
    <n v="0"/>
    <n v="0"/>
    <n v="0"/>
    <n v="11.2255406797116"/>
    <n v="102656"/>
    <n v="0"/>
    <n v="1"/>
    <n v="0"/>
    <n v="1"/>
    <n v="0"/>
    <n v="0"/>
    <n v="0"/>
    <n v="0"/>
    <m/>
    <n v="799.85208308696701"/>
    <m/>
    <m/>
    <n v="140.10312101989999"/>
    <m/>
    <n v="799.85208308696701"/>
    <n v="19.754311758137"/>
    <n v="140.10312101989999"/>
    <n v="3.4601906895504997"/>
    <n v="199.856566168368"/>
    <n v="4.9359487816341803"/>
    <n v="106.435939602554"/>
    <n v="2.6286969523969796"/>
    <n v="507.04873789101799"/>
    <n v="12.522813976068599"/>
    <n v="12.9833883084357"/>
    <n v="0.320656663582012"/>
    <n v="249.64002212881999"/>
    <n v="6.1654735028110705"/>
    <n v="4"/>
    <n v="9.87898246480612E-2"/>
    <n v="0.69384974986314796"/>
    <n v="1.7136323780270399E-2"/>
    <n v="25.4860869385302"/>
    <n v="0.62944151490566103"/>
    <n v="71.188672455027699"/>
    <n v="1.75817911719011"/>
    <n v="10.336291606537999"/>
    <n v="0.63922644443648702"/>
    <n v="8.0232263808138704"/>
    <n v="0.496179739073214"/>
    <m/>
    <m/>
    <m/>
    <m/>
    <m/>
    <m/>
    <m/>
    <m/>
    <m/>
    <m/>
    <m/>
    <m/>
    <m/>
    <m/>
    <m/>
    <m/>
    <m/>
    <m/>
    <m/>
    <m/>
    <m/>
    <m/>
    <m/>
    <m/>
    <m/>
    <m/>
    <m/>
    <m/>
    <m/>
    <m/>
    <m/>
    <m/>
    <m/>
    <m/>
    <m/>
    <m/>
    <m/>
    <m/>
    <m/>
    <m/>
    <m/>
    <m/>
    <m/>
    <m/>
    <m/>
    <m/>
    <m/>
    <m/>
    <m/>
    <m/>
    <m/>
    <m/>
    <m/>
    <m/>
    <m/>
    <m/>
    <m/>
    <m/>
    <m/>
    <m/>
    <m/>
    <m/>
    <m/>
    <m/>
    <m/>
    <m/>
    <m/>
    <m/>
    <m/>
    <m/>
    <m/>
    <m/>
    <m/>
    <m/>
    <m/>
    <m/>
    <m/>
    <m/>
    <n v="720"/>
    <n v="936"/>
    <n v="510"/>
    <x v="211"/>
    <n v="116"/>
    <n v="1336"/>
    <n v="4"/>
    <n v="3"/>
    <n v="146"/>
    <n v="392"/>
    <n v="52"/>
    <n v="42"/>
  </r>
  <r>
    <s v="34003048200"/>
    <s v="New Jersey"/>
    <x v="1"/>
    <x v="0"/>
    <n v="7291"/>
    <n v="2517"/>
    <n v="0"/>
    <n v="4"/>
    <n v="5.4862158825949796E-2"/>
    <x v="0"/>
    <n v="0"/>
    <n v="0"/>
    <n v="0"/>
    <n v="0"/>
    <n v="0"/>
    <n v="1.5302118754904499"/>
    <n v="172545"/>
    <n v="0"/>
    <n v="1"/>
    <n v="0"/>
    <n v="1"/>
    <n v="0"/>
    <n v="0"/>
    <n v="0"/>
    <n v="0"/>
    <m/>
    <n v="2624.4315963983499"/>
    <m/>
    <m/>
    <n v="125.105178371072"/>
    <m/>
    <n v="2624.4315963983499"/>
    <n v="35.995495767361902"/>
    <n v="125.105178371072"/>
    <n v="1.7158850414356299"/>
    <n v="725.56607802212204"/>
    <n v="9.9515303527927887"/>
    <n v="357.55048912763601"/>
    <n v="4.9039979307041"/>
    <n v="2052.13147124648"/>
    <n v="28.1460906768136"/>
    <n v="21.878220707178102"/>
    <n v="0.300071604816597"/>
    <n v="478.05097763985401"/>
    <n v="6.5567271655445598"/>
    <n v="5"/>
    <n v="6.8577698532437198E-2"/>
    <n v="0"/>
    <n v="0"/>
    <n v="67.370925400406094"/>
    <n v="0.92402860239207407"/>
    <n v="184.177638366818"/>
    <n v="2.5260957120671801"/>
    <n v="0"/>
    <n v="0"/>
    <n v="12.339628477813701"/>
    <n v="0.49025142939267702"/>
    <m/>
    <m/>
    <m/>
    <m/>
    <m/>
    <m/>
    <m/>
    <m/>
    <m/>
    <m/>
    <m/>
    <m/>
    <m/>
    <m/>
    <m/>
    <m/>
    <m/>
    <m/>
    <m/>
    <m/>
    <m/>
    <m/>
    <m/>
    <m/>
    <m/>
    <m/>
    <m/>
    <m/>
    <m/>
    <m/>
    <m/>
    <m/>
    <m/>
    <m/>
    <m/>
    <m/>
    <m/>
    <m/>
    <m/>
    <m/>
    <m/>
    <m/>
    <m/>
    <m/>
    <m/>
    <m/>
    <m/>
    <m/>
    <m/>
    <m/>
    <m/>
    <m/>
    <m/>
    <m/>
    <m/>
    <m/>
    <m/>
    <m/>
    <m/>
    <m/>
    <m/>
    <m/>
    <m/>
    <m/>
    <m/>
    <m/>
    <m/>
    <m/>
    <m/>
    <m/>
    <m/>
    <m/>
    <m/>
    <m/>
    <m/>
    <m/>
    <m/>
    <m/>
    <n v="348"/>
    <n v="2008"/>
    <n v="1055"/>
    <x v="212"/>
    <n v="56"/>
    <n v="1180"/>
    <n v="5"/>
    <n v="3"/>
    <n v="165"/>
    <n v="477"/>
    <n v="0"/>
    <n v="32"/>
  </r>
  <r>
    <s v="34003049001"/>
    <s v="New Jersey"/>
    <x v="1"/>
    <x v="0"/>
    <n v="4546"/>
    <n v="1499"/>
    <n v="0"/>
    <n v="0"/>
    <n v="0"/>
    <x v="0"/>
    <n v="0"/>
    <n v="0"/>
    <n v="0"/>
    <n v="0"/>
    <n v="0"/>
    <n v="1.2703365277468202"/>
    <n v="187386"/>
    <n v="1"/>
    <n v="1"/>
    <n v="1"/>
    <n v="1"/>
    <n v="1"/>
    <n v="0"/>
    <n v="0"/>
    <n v="0"/>
    <n v="3171.1833462372902"/>
    <n v="4410.9097413376403"/>
    <n v="3171.1833462372902"/>
    <n v="123.048018173488"/>
    <n v="139.78648052381899"/>
    <n v="123.048018173488"/>
    <n v="4410.9097413376403"/>
    <n v="97.028370904919498"/>
    <n v="139.78648052381899"/>
    <n v="3.0749335794944801"/>
    <n v="1283.6110791830799"/>
    <n v="28.236055415377898"/>
    <n v="574.76671383675705"/>
    <n v="12.643350502348399"/>
    <n v="4005.5806500312001"/>
    <n v="88.112200836585899"/>
    <n v="18.988455047146999"/>
    <n v="0.41769588753073006"/>
    <n v="309.52224585615102"/>
    <n v="6.8086723681511403"/>
    <n v="0"/>
    <n v="0"/>
    <n v="0"/>
    <n v="0"/>
    <n v="76.818394618399907"/>
    <n v="1.6898019053761499"/>
    <n v="200.90232854329301"/>
    <n v="4.4193209094433206"/>
    <n v="34.2775119455263"/>
    <n v="2.28669192431797"/>
    <n v="0"/>
    <n v="0"/>
    <n v="3171.1833462372902"/>
    <n v="69.757662697696603"/>
    <n v="123.048018173488"/>
    <n v="2.7067315920256898"/>
    <n v="940.87307212189705"/>
    <n v="20.696723979804197"/>
    <n v="386.82907092344499"/>
    <n v="8.5092184541012994"/>
    <n v="2877.5793935950901"/>
    <n v="63.299150761000597"/>
    <n v="14.999999840991199"/>
    <n v="0.329960401253656"/>
    <n v="229.31904373891601"/>
    <n v="5.0444136326202402"/>
    <n v="0"/>
    <n v="0"/>
    <n v="0"/>
    <n v="0"/>
    <n v="49.2849190899287"/>
    <n v="1.08413812340362"/>
    <n v="161.791423351898"/>
    <n v="3.55898423563348"/>
    <n v="23.2222870146588"/>
    <n v="1.5491852578157999"/>
    <n v="0"/>
    <n v="0"/>
    <m/>
    <m/>
    <m/>
    <m/>
    <m/>
    <m/>
    <m/>
    <m/>
    <m/>
    <m/>
    <m/>
    <m/>
    <m/>
    <m/>
    <m/>
    <m/>
    <m/>
    <m/>
    <m/>
    <m/>
    <m/>
    <m/>
    <m/>
    <m/>
    <m/>
    <m/>
    <m/>
    <m/>
    <m/>
    <m/>
    <m/>
    <m/>
    <m/>
    <m/>
    <m/>
    <m/>
    <m/>
    <m/>
    <m/>
    <m/>
    <m/>
    <m/>
    <m/>
    <m/>
    <m/>
    <m/>
    <m/>
    <m/>
    <m/>
    <m/>
    <m/>
    <m/>
    <n v="133"/>
    <n v="1309"/>
    <n v="602"/>
    <x v="213"/>
    <n v="22"/>
    <n v="320"/>
    <n v="0"/>
    <n v="0"/>
    <n v="80"/>
    <n v="205"/>
    <n v="36"/>
    <n v="0"/>
  </r>
  <r>
    <s v="34003049002"/>
    <s v="New Jersey"/>
    <x v="1"/>
    <x v="0"/>
    <n v="5113"/>
    <n v="1922"/>
    <n v="0"/>
    <n v="23"/>
    <n v="0.44983375708977119"/>
    <x v="0"/>
    <n v="0"/>
    <n v="0"/>
    <n v="0"/>
    <n v="1"/>
    <n v="0"/>
    <n v="4.1045462911835102"/>
    <n v="150759"/>
    <n v="1"/>
    <n v="1"/>
    <n v="1"/>
    <n v="1"/>
    <n v="1"/>
    <n v="0"/>
    <n v="0"/>
    <n v="1"/>
    <n v="2066.2028456032299"/>
    <n v="5061.7444236761703"/>
    <n v="2066.2028456032299"/>
    <n v="163.794052286306"/>
    <n v="348.69594707225002"/>
    <n v="163.794052286306"/>
    <n v="5061.7444236761703"/>
    <n v="98.997543979584705"/>
    <n v="348.69594707225002"/>
    <n v="6.8197916501515801"/>
    <n v="1252.6126169490999"/>
    <n v="24.498584333055"/>
    <n v="927.92722646679601"/>
    <n v="18.148390895106502"/>
    <n v="4413.1146628627303"/>
    <n v="86.311649967978298"/>
    <n v="45.589662017459403"/>
    <n v="0.89164212825072198"/>
    <n v="490.42059270610503"/>
    <n v="9.5916407726599804"/>
    <n v="0"/>
    <n v="0"/>
    <n v="3.9999998370185499"/>
    <n v="7.8231954567153303E-2"/>
    <n v="108.619478214518"/>
    <n v="2.1243786077551001"/>
    <n v="270.02050849720001"/>
    <n v="5.2810582534167896"/>
    <n v="163.128069508035"/>
    <n v="8.4874125654544699"/>
    <n v="68.6651795894104"/>
    <n v="3.5725899890432102"/>
    <n v="2066.2028456032299"/>
    <n v="40.410773432490302"/>
    <n v="163.794052286306"/>
    <n v="3.20348234473511"/>
    <n v="507.444800563157"/>
    <n v="9.9246000501301896"/>
    <n v="410.80875445809198"/>
    <n v="8.0345932810109897"/>
    <n v="1829.05016410351"/>
    <n v="35.772543792362796"/>
    <n v="16.240869279019499"/>
    <n v="0.31763874983413898"/>
    <n v="169.56229382753401"/>
    <n v="3.3162975518782298"/>
    <n v="0"/>
    <n v="0"/>
    <n v="6.4989761449396596E-2"/>
    <n v="1.27106906805E-3"/>
    <n v="51.284513413440401"/>
    <n v="1.0030219717082001"/>
    <n v="118.30831615487099"/>
    <n v="2.3138727978656601"/>
    <n v="78.824381429818501"/>
    <n v="4.1011644864629799"/>
    <n v="28.483230296173101"/>
    <n v="1.4819578718092201"/>
    <m/>
    <m/>
    <m/>
    <m/>
    <m/>
    <m/>
    <m/>
    <m/>
    <m/>
    <m/>
    <m/>
    <m/>
    <m/>
    <m/>
    <m/>
    <m/>
    <m/>
    <m/>
    <m/>
    <m/>
    <m/>
    <m/>
    <m/>
    <m/>
    <m/>
    <m/>
    <m/>
    <m/>
    <m/>
    <m/>
    <m/>
    <m/>
    <m/>
    <m/>
    <m/>
    <m/>
    <m/>
    <m/>
    <m/>
    <m/>
    <m/>
    <m/>
    <m/>
    <m/>
    <m/>
    <m/>
    <m/>
    <m/>
    <m/>
    <m/>
    <m/>
    <m/>
    <n v="396"/>
    <n v="1264"/>
    <n v="931"/>
    <x v="214"/>
    <n v="46"/>
    <n v="493"/>
    <n v="0"/>
    <n v="4"/>
    <n v="112"/>
    <n v="276"/>
    <n v="173"/>
    <n v="70"/>
  </r>
  <r>
    <s v="34003050000"/>
    <s v="New Jersey"/>
    <x v="1"/>
    <x v="0"/>
    <n v="5530"/>
    <n v="2087"/>
    <n v="0"/>
    <n v="223"/>
    <n v="4.0325497287522607"/>
    <x v="0"/>
    <n v="0"/>
    <n v="0"/>
    <n v="0"/>
    <n v="0"/>
    <n v="0"/>
    <n v="6.8190263842437799"/>
    <n v="100417"/>
    <n v="0"/>
    <n v="1"/>
    <n v="0"/>
    <n v="1"/>
    <n v="0"/>
    <n v="0"/>
    <n v="0"/>
    <n v="0"/>
    <m/>
    <n v="1557.6106197833999"/>
    <m/>
    <m/>
    <n v="172.40100403223201"/>
    <m/>
    <n v="1557.6106197833999"/>
    <n v="28.166557319772203"/>
    <n v="172.40100403223201"/>
    <n v="3.1175588432591699"/>
    <n v="261.960217764601"/>
    <n v="4.7370744622893497"/>
    <n v="390.48221073299601"/>
    <n v="7.0611611344122309"/>
    <n v="1285.7448616996401"/>
    <n v="23.2503591627421"/>
    <n v="60.994936127215603"/>
    <n v="1.1029825701123999"/>
    <n v="129.63526061037601"/>
    <n v="2.34421809422017"/>
    <n v="0"/>
    <n v="0"/>
    <n v="2.14112237095833"/>
    <n v="3.8718306888939E-2"/>
    <n v="79.094458973035202"/>
    <n v="1.43027954743282"/>
    <n v="261.65810458967502"/>
    <n v="4.7316112945691602"/>
    <n v="26.0588069718215"/>
    <n v="1.2486251543757301"/>
    <n v="31.957366893417198"/>
    <n v="1.5312585957555001"/>
    <m/>
    <m/>
    <m/>
    <m/>
    <m/>
    <m/>
    <m/>
    <m/>
    <m/>
    <m/>
    <m/>
    <m/>
    <m/>
    <m/>
    <m/>
    <m/>
    <m/>
    <m/>
    <m/>
    <m/>
    <m/>
    <m/>
    <m/>
    <m/>
    <m/>
    <m/>
    <m/>
    <m/>
    <m/>
    <m/>
    <m/>
    <m/>
    <m/>
    <m/>
    <m/>
    <m/>
    <m/>
    <m/>
    <m/>
    <m/>
    <m/>
    <m/>
    <m/>
    <m/>
    <m/>
    <m/>
    <m/>
    <m/>
    <m/>
    <m/>
    <m/>
    <m/>
    <m/>
    <m/>
    <m/>
    <m/>
    <m/>
    <m/>
    <m/>
    <m/>
    <m/>
    <m/>
    <m/>
    <m/>
    <m/>
    <m/>
    <m/>
    <m/>
    <m/>
    <m/>
    <m/>
    <m/>
    <m/>
    <m/>
    <m/>
    <m/>
    <m/>
    <m/>
    <n v="981"/>
    <n v="1006"/>
    <n v="1102"/>
    <x v="215"/>
    <n v="160"/>
    <n v="482"/>
    <n v="0"/>
    <n v="14"/>
    <n v="327"/>
    <n v="904"/>
    <n v="193"/>
    <n v="126"/>
  </r>
  <r>
    <s v="34003051100"/>
    <s v="New Jersey"/>
    <x v="1"/>
    <x v="0"/>
    <n v="5908"/>
    <n v="2349"/>
    <n v="0"/>
    <n v="264"/>
    <n v="4.4685172647257954"/>
    <x v="0"/>
    <n v="0"/>
    <n v="0"/>
    <n v="0"/>
    <n v="0"/>
    <n v="0"/>
    <n v="5.4012868269556398"/>
    <n v="119719"/>
    <n v="0"/>
    <n v="1"/>
    <n v="0"/>
    <n v="1"/>
    <n v="0"/>
    <n v="0"/>
    <n v="0"/>
    <n v="0"/>
    <m/>
    <n v="3195.7989100217801"/>
    <m/>
    <m/>
    <n v="482.69389437697799"/>
    <m/>
    <n v="3195.7989100217801"/>
    <n v="54.092737136455305"/>
    <n v="482.69389437697799"/>
    <n v="8.1701742447017303"/>
    <n v="618.80284368991897"/>
    <n v="10.473981782158399"/>
    <n v="420.30552878975902"/>
    <n v="7.11417618127554"/>
    <n v="2523.9050514996102"/>
    <n v="42.720126125585701"/>
    <n v="125.417709765956"/>
    <n v="2.1228454598164501"/>
    <n v="387.53988041728701"/>
    <n v="6.5595782061152201"/>
    <n v="0"/>
    <n v="0"/>
    <n v="2.7330058999359599"/>
    <n v="4.6259409274474597E-2"/>
    <n v="156.20326482504601"/>
    <n v="2.6439279760501999"/>
    <n v="416.51203943789"/>
    <n v="7.0499668151301602"/>
    <n v="26.1889012632892"/>
    <n v="1.1148957540778701"/>
    <n v="10.9523633302306"/>
    <n v="0.46625642104004206"/>
    <m/>
    <m/>
    <m/>
    <m/>
    <m/>
    <m/>
    <m/>
    <m/>
    <m/>
    <m/>
    <m/>
    <m/>
    <m/>
    <m/>
    <m/>
    <m/>
    <m/>
    <m/>
    <m/>
    <m/>
    <m/>
    <m/>
    <m/>
    <m/>
    <m/>
    <m/>
    <m/>
    <m/>
    <m/>
    <m/>
    <m/>
    <m/>
    <m/>
    <m/>
    <m/>
    <m/>
    <m/>
    <m/>
    <m/>
    <m/>
    <m/>
    <m/>
    <m/>
    <m/>
    <m/>
    <m/>
    <m/>
    <m/>
    <m/>
    <m/>
    <m/>
    <m/>
    <m/>
    <m/>
    <m/>
    <m/>
    <m/>
    <m/>
    <m/>
    <m/>
    <m/>
    <m/>
    <m/>
    <m/>
    <m/>
    <m/>
    <m/>
    <m/>
    <m/>
    <m/>
    <m/>
    <m/>
    <m/>
    <m/>
    <m/>
    <m/>
    <m/>
    <m/>
    <n v="799"/>
    <n v="1166"/>
    <n v="869"/>
    <x v="216"/>
    <n v="210"/>
    <n v="715"/>
    <n v="0"/>
    <n v="5"/>
    <n v="281"/>
    <n v="738"/>
    <n v="95"/>
    <n v="22"/>
  </r>
  <r>
    <s v="34003051200"/>
    <s v="New Jersey"/>
    <x v="1"/>
    <x v="0"/>
    <n v="2660"/>
    <n v="942"/>
    <n v="0"/>
    <n v="0"/>
    <n v="0"/>
    <x v="0"/>
    <n v="0"/>
    <n v="0"/>
    <n v="0"/>
    <n v="0"/>
    <n v="0"/>
    <n v="4.2528287163480298"/>
    <n v="158750"/>
    <n v="0"/>
    <n v="1"/>
    <n v="0"/>
    <n v="1"/>
    <n v="0"/>
    <n v="0"/>
    <n v="0"/>
    <n v="0"/>
    <m/>
    <n v="2660.0000331103802"/>
    <m/>
    <m/>
    <n v="326.647945722798"/>
    <m/>
    <n v="2660.0000331103802"/>
    <n v="100.00000124475099"/>
    <n v="326.647945722798"/>
    <n v="12.279997959503699"/>
    <n v="583.00000303704303"/>
    <n v="21.917293347257299"/>
    <n v="374.00000389665399"/>
    <n v="14.0601505224306"/>
    <n v="2243.0000201072498"/>
    <n v="84.323309026588504"/>
    <n v="35.000000805477598"/>
    <n v="1.31578950396532"/>
    <n v="239.00000325601999"/>
    <n v="8.9849625284218089"/>
    <n v="0"/>
    <n v="0"/>
    <n v="0"/>
    <n v="0"/>
    <n v="143.00000113784299"/>
    <n v="5.3759398924001296"/>
    <n v="324.000001727138"/>
    <n v="12.1804511927495"/>
    <n v="11.6243479715486"/>
    <n v="1.2340072156633302"/>
    <n v="5.0482315511471798"/>
    <n v="0.53590568483515699"/>
    <m/>
    <m/>
    <m/>
    <m/>
    <m/>
    <m/>
    <m/>
    <m/>
    <m/>
    <m/>
    <m/>
    <m/>
    <m/>
    <m/>
    <m/>
    <m/>
    <m/>
    <m/>
    <m/>
    <m/>
    <m/>
    <m/>
    <m/>
    <m/>
    <m/>
    <m/>
    <m/>
    <m/>
    <m/>
    <m/>
    <m/>
    <m/>
    <m/>
    <m/>
    <m/>
    <m/>
    <m/>
    <m/>
    <m/>
    <m/>
    <m/>
    <m/>
    <m/>
    <m/>
    <m/>
    <m/>
    <m/>
    <m/>
    <m/>
    <m/>
    <m/>
    <m/>
    <m/>
    <m/>
    <m/>
    <m/>
    <m/>
    <m/>
    <m/>
    <m/>
    <m/>
    <m/>
    <m/>
    <m/>
    <m/>
    <m/>
    <m/>
    <m/>
    <m/>
    <m/>
    <m/>
    <m/>
    <m/>
    <m/>
    <m/>
    <m/>
    <m/>
    <m/>
    <n v="320"/>
    <n v="583"/>
    <n v="374"/>
    <x v="217"/>
    <n v="35"/>
    <n v="239"/>
    <n v="0"/>
    <n v="0"/>
    <n v="143"/>
    <n v="324"/>
    <n v="12"/>
    <n v="5"/>
  </r>
  <r>
    <s v="34003051300"/>
    <s v="New Jersey"/>
    <x v="1"/>
    <x v="0"/>
    <n v="4551"/>
    <n v="1856"/>
    <n v="0"/>
    <n v="38"/>
    <n v="0.83498132278620085"/>
    <x v="0"/>
    <n v="0"/>
    <n v="0"/>
    <n v="0"/>
    <n v="1"/>
    <n v="0"/>
    <n v="8.2231040564373892"/>
    <n v="100147"/>
    <n v="0"/>
    <n v="1"/>
    <n v="0"/>
    <n v="1"/>
    <n v="0"/>
    <n v="0"/>
    <n v="0"/>
    <n v="1"/>
    <m/>
    <n v="4180.1448330776802"/>
    <m/>
    <m/>
    <n v="738.31711227388598"/>
    <m/>
    <n v="4180.1448330776802"/>
    <n v="91.851127951607907"/>
    <n v="738.31711227388598"/>
    <n v="16.223184185319401"/>
    <n v="842.09394352324296"/>
    <n v="18.503492496665398"/>
    <n v="545.55371725652401"/>
    <n v="11.9875569601521"/>
    <n v="2844.54400962405"/>
    <n v="62.503713681038199"/>
    <n v="165.18775318562999"/>
    <n v="3.6297023332373097"/>
    <n v="785.93618539720796"/>
    <n v="17.269527255486899"/>
    <n v="1"/>
    <n v="2.1973192704900002E-2"/>
    <n v="1.00000005587935"/>
    <n v="2.1973193932747801E-2"/>
    <n v="382.47688649751899"/>
    <n v="8.404238332180169"/>
    <n v="698.02960472158202"/>
    <n v="15.3379390182725"/>
    <n v="181.86319985316399"/>
    <n v="9.7986637851920104"/>
    <n v="99.203544693649704"/>
    <n v="5.3450185718561301"/>
    <m/>
    <m/>
    <m/>
    <m/>
    <m/>
    <m/>
    <m/>
    <m/>
    <m/>
    <m/>
    <m/>
    <m/>
    <m/>
    <m/>
    <m/>
    <m/>
    <m/>
    <m/>
    <m/>
    <m/>
    <m/>
    <m/>
    <m/>
    <m/>
    <m/>
    <m/>
    <m/>
    <m/>
    <m/>
    <m/>
    <m/>
    <m/>
    <m/>
    <m/>
    <m/>
    <m/>
    <m/>
    <m/>
    <m/>
    <m/>
    <m/>
    <m/>
    <m/>
    <m/>
    <m/>
    <m/>
    <m/>
    <m/>
    <m/>
    <m/>
    <m/>
    <m/>
    <m/>
    <m/>
    <m/>
    <m/>
    <m/>
    <m/>
    <m/>
    <m/>
    <m/>
    <m/>
    <m/>
    <m/>
    <m/>
    <m/>
    <m/>
    <m/>
    <m/>
    <m/>
    <m/>
    <m/>
    <m/>
    <m/>
    <m/>
    <m/>
    <m/>
    <m/>
    <n v="773"/>
    <n v="912"/>
    <n v="593"/>
    <x v="218"/>
    <n v="178"/>
    <n v="847"/>
    <n v="1"/>
    <n v="2"/>
    <n v="410"/>
    <n v="777"/>
    <n v="192"/>
    <n v="109"/>
  </r>
  <r>
    <s v="34003051400"/>
    <s v="New Jersey"/>
    <x v="1"/>
    <x v="0"/>
    <n v="4942"/>
    <n v="1802"/>
    <n v="0"/>
    <n v="0"/>
    <n v="0"/>
    <x v="0"/>
    <n v="0"/>
    <n v="0"/>
    <n v="0"/>
    <n v="0"/>
    <n v="0"/>
    <n v="5.2662037037036997"/>
    <n v="125875"/>
    <n v="0"/>
    <n v="1"/>
    <n v="0"/>
    <n v="1"/>
    <n v="0"/>
    <n v="0"/>
    <n v="0"/>
    <n v="0"/>
    <n v="0"/>
    <n v="3981.1536620268598"/>
    <n v="0"/>
    <n v="0"/>
    <n v="401.73450830619498"/>
    <n v="0"/>
    <n v="3981.1536620268598"/>
    <n v="80.557540712805704"/>
    <n v="401.73450830619498"/>
    <n v="8.1289864084620707"/>
    <n v="900.85548232588906"/>
    <n v="18.228560953579301"/>
    <n v="483.65353412984399"/>
    <n v="9.7865951867633409"/>
    <n v="3147.3795056613199"/>
    <n v="63.686351794037201"/>
    <n v="97.771401485661002"/>
    <n v="1.9783772052946398"/>
    <n v="457.74966070707899"/>
    <n v="9.2624374890141397"/>
    <n v="0"/>
    <n v="0"/>
    <n v="6"/>
    <n v="0.12140833670578699"/>
    <n v="272.25308078317897"/>
    <n v="5.5089656168186796"/>
    <n v="592.78647764306504"/>
    <n v="11.994870045387799"/>
    <n v="94.204793394019404"/>
    <n v="5.22779097636068"/>
    <n v="14.778154307583501"/>
    <n v="0.82009735336201206"/>
    <n v="0"/>
    <n v="0"/>
    <n v="0"/>
    <n v="0"/>
    <n v="0"/>
    <n v="0"/>
    <n v="0"/>
    <n v="0"/>
    <n v="0"/>
    <n v="0"/>
    <n v="0"/>
    <n v="0"/>
    <n v="0"/>
    <n v="0"/>
    <n v="0"/>
    <n v="0"/>
    <n v="0"/>
    <n v="0"/>
    <n v="0"/>
    <n v="0"/>
    <n v="0"/>
    <n v="0"/>
    <n v="0"/>
    <n v="0"/>
    <n v="0"/>
    <n v="0"/>
    <m/>
    <m/>
    <m/>
    <m/>
    <m/>
    <m/>
    <m/>
    <m/>
    <m/>
    <m/>
    <m/>
    <m/>
    <m/>
    <m/>
    <m/>
    <m/>
    <m/>
    <m/>
    <m/>
    <m/>
    <m/>
    <m/>
    <m/>
    <m/>
    <m/>
    <m/>
    <m/>
    <m/>
    <m/>
    <m/>
    <m/>
    <m/>
    <m/>
    <m/>
    <m/>
    <m/>
    <m/>
    <m/>
    <m/>
    <m/>
    <m/>
    <m/>
    <m/>
    <m/>
    <m/>
    <m/>
    <m/>
    <m/>
    <m/>
    <m/>
    <m/>
    <m/>
    <n v="502"/>
    <n v="1128"/>
    <n v="605"/>
    <x v="219"/>
    <n v="104"/>
    <n v="561"/>
    <n v="0"/>
    <n v="6"/>
    <n v="314"/>
    <n v="704"/>
    <n v="104"/>
    <n v="19"/>
  </r>
  <r>
    <s v="34003052100"/>
    <s v="New Jersey"/>
    <x v="1"/>
    <x v="0"/>
    <n v="7450"/>
    <n v="2728"/>
    <n v="0"/>
    <n v="11"/>
    <n v="0.14765100671140938"/>
    <x v="0"/>
    <n v="0"/>
    <n v="0"/>
    <n v="0"/>
    <n v="0"/>
    <n v="0"/>
    <n v="5.9531512876925099"/>
    <n v="115728"/>
    <n v="0"/>
    <n v="1"/>
    <n v="0"/>
    <n v="1"/>
    <n v="0"/>
    <n v="0"/>
    <n v="0"/>
    <n v="0"/>
    <m/>
    <n v="5181.1409686092502"/>
    <m/>
    <m/>
    <n v="692.490640348748"/>
    <m/>
    <n v="5181.1409686092502"/>
    <n v="69.545516357171195"/>
    <n v="692.490640348748"/>
    <n v="9.2951763805201004"/>
    <n v="1044.38205175148"/>
    <n v="14.0185510302213"/>
    <n v="964.00023333635204"/>
    <n v="12.9396004474678"/>
    <n v="4683.0632552687302"/>
    <n v="62.859909466694397"/>
    <n v="35.099079936568202"/>
    <n v="0.47112858975259303"/>
    <n v="270.79212787933602"/>
    <n v="3.6347936628098898"/>
    <n v="0"/>
    <n v="0"/>
    <n v="6.3952484503388396"/>
    <n v="8.5842261078373699E-2"/>
    <n v="185.79126667860001"/>
    <n v="2.4938425057530198"/>
    <n v="549.57477340241905"/>
    <n v="7.3768425960056199"/>
    <n v="72.826836638851105"/>
    <n v="2.6696054486382401"/>
    <n v="55.818704447772703"/>
    <n v="2.0461401923670302"/>
    <m/>
    <m/>
    <m/>
    <m/>
    <m/>
    <m/>
    <m/>
    <m/>
    <m/>
    <m/>
    <m/>
    <m/>
    <m/>
    <m/>
    <m/>
    <m/>
    <m/>
    <m/>
    <m/>
    <m/>
    <m/>
    <m/>
    <m/>
    <m/>
    <m/>
    <m/>
    <m/>
    <m/>
    <m/>
    <m/>
    <m/>
    <m/>
    <m/>
    <m/>
    <m/>
    <m/>
    <m/>
    <m/>
    <m/>
    <m/>
    <m/>
    <m/>
    <m/>
    <m/>
    <m/>
    <m/>
    <m/>
    <m/>
    <m/>
    <m/>
    <m/>
    <m/>
    <m/>
    <m/>
    <m/>
    <m/>
    <m/>
    <m/>
    <m/>
    <m/>
    <m/>
    <m/>
    <m/>
    <m/>
    <m/>
    <m/>
    <m/>
    <m/>
    <m/>
    <m/>
    <m/>
    <m/>
    <m/>
    <m/>
    <m/>
    <m/>
    <m/>
    <m/>
    <n v="1318"/>
    <n v="1562"/>
    <n v="1345"/>
    <x v="220"/>
    <n v="64"/>
    <n v="444"/>
    <n v="0"/>
    <n v="7"/>
    <n v="293"/>
    <n v="823"/>
    <n v="107"/>
    <n v="82"/>
  </r>
  <r>
    <s v="34003052200"/>
    <s v="New Jersey"/>
    <x v="1"/>
    <x v="0"/>
    <n v="6209"/>
    <n v="2558"/>
    <n v="0"/>
    <n v="0"/>
    <n v="0"/>
    <x v="0"/>
    <n v="0"/>
    <n v="0"/>
    <n v="0"/>
    <n v="0"/>
    <n v="0"/>
    <n v="4.1511872072363101"/>
    <n v="106494"/>
    <n v="0"/>
    <n v="0"/>
    <n v="0"/>
    <n v="0"/>
    <n v="0"/>
    <n v="0"/>
    <n v="0"/>
    <n v="0"/>
    <m/>
    <n v="292.09714922308899"/>
    <m/>
    <m/>
    <n v="25.013269117101999"/>
    <m/>
    <n v="292.09714922308899"/>
    <n v="4.7044153522803906"/>
    <n v="25.013269117101999"/>
    <n v="0.402855034902593"/>
    <n v="56.635577134788001"/>
    <n v="0.91215295755818993"/>
    <n v="44.278070379979901"/>
    <n v="0.71312724077918999"/>
    <n v="239.34272009134301"/>
    <n v="3.8547708180277502"/>
    <n v="5.4547690027393401"/>
    <n v="8.7852617212744996E-2"/>
    <n v="26.9719294151291"/>
    <n v="0.43440053817247698"/>
    <n v="0"/>
    <n v="0"/>
    <n v="0"/>
    <n v="0"/>
    <n v="20.327731523662798"/>
    <n v="0.32739139190953104"/>
    <n v="34.842952360399103"/>
    <n v="0.56116850314703004"/>
    <n v="4.9703145533567303"/>
    <n v="0.19430471279736999"/>
    <n v="9.6222812957130408"/>
    <n v="0.37616424142740601"/>
    <m/>
    <m/>
    <m/>
    <m/>
    <m/>
    <m/>
    <m/>
    <m/>
    <m/>
    <m/>
    <m/>
    <m/>
    <m/>
    <m/>
    <m/>
    <m/>
    <m/>
    <m/>
    <m/>
    <m/>
    <m/>
    <m/>
    <m/>
    <m/>
    <m/>
    <m/>
    <m/>
    <m/>
    <m/>
    <m/>
    <m/>
    <m/>
    <m/>
    <m/>
    <m/>
    <m/>
    <m/>
    <m/>
    <m/>
    <m/>
    <m/>
    <m/>
    <m/>
    <m/>
    <m/>
    <m/>
    <m/>
    <m/>
    <m/>
    <m/>
    <m/>
    <m/>
    <m/>
    <m/>
    <m/>
    <m/>
    <m/>
    <m/>
    <m/>
    <m/>
    <m/>
    <m/>
    <m/>
    <m/>
    <m/>
    <m/>
    <m/>
    <m/>
    <m/>
    <m/>
    <m/>
    <m/>
    <m/>
    <m/>
    <m/>
    <m/>
    <m/>
    <m/>
    <n v="793"/>
    <n v="1191"/>
    <n v="914"/>
    <x v="221"/>
    <n v="252"/>
    <n v="677"/>
    <n v="0"/>
    <n v="15"/>
    <n v="386"/>
    <n v="843"/>
    <n v="264"/>
    <n v="196"/>
  </r>
  <r>
    <s v="34003053100"/>
    <s v="New Jersey"/>
    <x v="1"/>
    <x v="0"/>
    <n v="3152"/>
    <n v="1216"/>
    <n v="0"/>
    <n v="0"/>
    <n v="0"/>
    <x v="0"/>
    <n v="0"/>
    <n v="0"/>
    <n v="0"/>
    <n v="1"/>
    <n v="0"/>
    <n v="1.3075965130759699"/>
    <n v="250001"/>
    <n v="1"/>
    <n v="1"/>
    <n v="1"/>
    <n v="1"/>
    <n v="1"/>
    <n v="0"/>
    <n v="0"/>
    <n v="1"/>
    <n v="1930.52792462462"/>
    <n v="3103.0328964928599"/>
    <n v="1930.52792462462"/>
    <n v="96.934462683642806"/>
    <n v="159.92269379106099"/>
    <n v="96.934462683642806"/>
    <n v="3103.0328964928599"/>
    <n v="98.446475142540095"/>
    <n v="159.92269379106099"/>
    <n v="5.0736895238280697"/>
    <n v="653.90589213577903"/>
    <n v="20.745745308876202"/>
    <n v="759.905892219718"/>
    <n v="24.108689473975801"/>
    <n v="2628.58834277914"/>
    <n v="83.394300215074296"/>
    <n v="65.330528205027804"/>
    <n v="2.0726690420376799"/>
    <n v="291.548584862376"/>
    <n v="9.2496378446185208"/>
    <n v="1.9999999650753999"/>
    <n v="6.34517755417323E-2"/>
    <n v="2.9043611715314901"/>
    <n v="9.2143438183105691E-2"/>
    <n v="112.661056461249"/>
    <n v="3.5742720958518199"/>
    <n v="160.66105750040199"/>
    <n v="5.0971147684137499"/>
    <n v="150.980396392053"/>
    <n v="12.416151019083301"/>
    <n v="4.7487865958806301"/>
    <n v="0.39052521347702601"/>
    <n v="1930.52792462462"/>
    <n v="61.2477133446897"/>
    <n v="96.934462683642806"/>
    <n v="3.0753319379328299"/>
    <n v="413.68082599309901"/>
    <n v="13.124391687598299"/>
    <n v="468.824449437223"/>
    <n v="14.873872126815399"/>
    <n v="1658.0687978047599"/>
    <n v="52.603705514110501"/>
    <n v="32.770675463601897"/>
    <n v="1.03967879008889"/>
    <n v="167.56975553931599"/>
    <n v="5.3162993508666299"/>
    <n v="1.9999999650753999"/>
    <n v="6.34517755417323E-2"/>
    <n v="2.4013646254315999"/>
    <n v="7.6185425933743597E-2"/>
    <n v="67.717316736234395"/>
    <n v="2.1483920284338298"/>
    <n v="96.098438254324705"/>
    <n v="3.0488083202514198"/>
    <n v="57.426366010749902"/>
    <n v="4.7225629943050897"/>
    <n v="2.7991849167479499"/>
    <n v="0.23019612802203498"/>
    <m/>
    <m/>
    <m/>
    <m/>
    <m/>
    <m/>
    <m/>
    <m/>
    <m/>
    <m/>
    <m/>
    <m/>
    <m/>
    <m/>
    <m/>
    <m/>
    <m/>
    <m/>
    <m/>
    <m/>
    <m/>
    <m/>
    <m/>
    <m/>
    <m/>
    <m/>
    <m/>
    <m/>
    <m/>
    <m/>
    <m/>
    <m/>
    <m/>
    <m/>
    <m/>
    <m/>
    <m/>
    <m/>
    <m/>
    <m/>
    <m/>
    <m/>
    <m/>
    <m/>
    <m/>
    <m/>
    <m/>
    <m/>
    <m/>
    <m/>
    <m/>
    <m/>
    <n v="163"/>
    <n v="665"/>
    <n v="771"/>
    <x v="222"/>
    <n v="66"/>
    <n v="297"/>
    <n v="2"/>
    <n v="3"/>
    <n v="114"/>
    <n v="162"/>
    <n v="140"/>
    <n v="5"/>
  </r>
  <r>
    <s v="34003053200"/>
    <s v="New Jersey"/>
    <x v="1"/>
    <x v="0"/>
    <n v="8208"/>
    <n v="2639"/>
    <n v="0"/>
    <n v="4"/>
    <n v="4.8732943469785572E-2"/>
    <x v="0"/>
    <n v="0"/>
    <n v="0"/>
    <n v="0"/>
    <n v="0"/>
    <n v="0"/>
    <n v="1.7407181984175302"/>
    <n v="179833"/>
    <n v="1"/>
    <n v="1"/>
    <n v="1"/>
    <n v="1"/>
    <n v="1"/>
    <n v="0"/>
    <n v="0"/>
    <n v="0"/>
    <n v="4828.60441454593"/>
    <n v="7480.9096631872198"/>
    <n v="4828.60441454593"/>
    <n v="282.494235189108"/>
    <n v="455.593366006189"/>
    <n v="282.494235189108"/>
    <n v="7480.9096631872198"/>
    <n v="91.141686929668893"/>
    <n v="455.593366006189"/>
    <n v="5.5506014376972397"/>
    <n v="2290.4962523413701"/>
    <n v="27.905656095776898"/>
    <n v="1006.30236679607"/>
    <n v="12.260019088646001"/>
    <n v="6610.5460761373397"/>
    <n v="80.537842058203495"/>
    <n v="93.399022540310398"/>
    <n v="1.1379023213975401"/>
    <n v="639.42926620421304"/>
    <n v="7.7903175707140999"/>
    <n v="1.0000000298023199"/>
    <n v="1.21832362305351E-2"/>
    <n v="11.000000391155501"/>
    <n v="0.13401559930745"/>
    <n v="125.535241623395"/>
    <n v="1.52942545837469"/>
    <n v="315.45966553810598"/>
    <n v="3.8433195119165"/>
    <n v="60.9176095337898"/>
    <n v="2.30835958824516"/>
    <n v="92.391426117525"/>
    <n v="3.50100136860648"/>
    <n v="4828.60441454593"/>
    <n v="58.828026493006"/>
    <n v="282.494235189108"/>
    <n v="3.4416938985027699"/>
    <n v="1513.7908292100799"/>
    <n v="18.442870726243598"/>
    <n v="659.09202225611102"/>
    <n v="8.0298735654984306"/>
    <n v="4300.2950629554698"/>
    <n v="52.391509051601702"/>
    <n v="65.826013129844796"/>
    <n v="0.801973844174522"/>
    <n v="394.23661465549998"/>
    <n v="4.8030776639315302"/>
    <n v="0.43490909039974202"/>
    <n v="5.2986000292366197E-3"/>
    <n v="3.0329927094280702"/>
    <n v="3.6951665563207503E-2"/>
    <n v="64.778787867748207"/>
    <n v="0.78921525180005103"/>
    <n v="193.921993766024"/>
    <n v="2.3625973899369401"/>
    <n v="53.8736224298191"/>
    <n v="2.0414407893072797"/>
    <n v="59.562455557504997"/>
    <n v="2.2570085470824197"/>
    <m/>
    <m/>
    <m/>
    <m/>
    <m/>
    <m/>
    <m/>
    <m/>
    <m/>
    <m/>
    <m/>
    <m/>
    <m/>
    <m/>
    <m/>
    <m/>
    <m/>
    <m/>
    <m/>
    <m/>
    <m/>
    <m/>
    <m/>
    <m/>
    <m/>
    <m/>
    <m/>
    <m/>
    <m/>
    <m/>
    <m/>
    <m/>
    <m/>
    <m/>
    <m/>
    <m/>
    <m/>
    <m/>
    <m/>
    <m/>
    <m/>
    <m/>
    <m/>
    <m/>
    <m/>
    <m/>
    <m/>
    <m/>
    <m/>
    <m/>
    <m/>
    <m/>
    <n v="479"/>
    <n v="2515"/>
    <n v="1078"/>
    <x v="223"/>
    <n v="118"/>
    <n v="828"/>
    <n v="1"/>
    <n v="11"/>
    <n v="146"/>
    <n v="355"/>
    <n v="55"/>
    <n v="95"/>
  </r>
  <r>
    <s v="34003054100"/>
    <s v="New Jersey"/>
    <x v="1"/>
    <x v="0"/>
    <n v="7946"/>
    <n v="2558"/>
    <n v="0"/>
    <n v="18"/>
    <n v="0.22652907123080793"/>
    <x v="0"/>
    <n v="0"/>
    <n v="0"/>
    <n v="0"/>
    <n v="1"/>
    <n v="0"/>
    <n v="6.41555285540705"/>
    <n v="121151"/>
    <n v="0"/>
    <n v="1"/>
    <n v="0"/>
    <n v="1"/>
    <n v="0"/>
    <n v="0"/>
    <n v="0"/>
    <n v="1"/>
    <m/>
    <n v="4608.1542647518199"/>
    <m/>
    <m/>
    <n v="772.64852506667398"/>
    <m/>
    <n v="4608.1542647518199"/>
    <n v="57.993383649028694"/>
    <n v="772.64852506667398"/>
    <n v="9.7237418206226298"/>
    <n v="1180.0562948361001"/>
    <n v="14.850947581627299"/>
    <n v="717.42978758062202"/>
    <n v="9.0288168585530091"/>
    <n v="1659.0681061390801"/>
    <n v="20.879286510685599"/>
    <n v="2240.1556038282602"/>
    <n v="28.192242685983597"/>
    <n v="280.289685411844"/>
    <n v="3.5274312284400295"/>
    <n v="0"/>
    <n v="0"/>
    <n v="9.0000000474974495"/>
    <n v="0.113264536213157"/>
    <n v="419.64086694381001"/>
    <n v="5.2811586577373495"/>
    <n v="573.84842042473599"/>
    <n v="7.2218527614489796"/>
    <n v="245.7278775085"/>
    <n v="9.6062500980648799"/>
    <n v="83.039312904991704"/>
    <n v="3.2462593004297"/>
    <m/>
    <m/>
    <m/>
    <m/>
    <m/>
    <m/>
    <m/>
    <m/>
    <m/>
    <m/>
    <m/>
    <m/>
    <m/>
    <m/>
    <m/>
    <m/>
    <m/>
    <m/>
    <m/>
    <m/>
    <m/>
    <m/>
    <m/>
    <m/>
    <m/>
    <m/>
    <m/>
    <m/>
    <m/>
    <m/>
    <m/>
    <m/>
    <m/>
    <m/>
    <m/>
    <m/>
    <m/>
    <m/>
    <m/>
    <m/>
    <m/>
    <m/>
    <m/>
    <m/>
    <m/>
    <m/>
    <m/>
    <m/>
    <m/>
    <m/>
    <m/>
    <m/>
    <m/>
    <m/>
    <m/>
    <m/>
    <m/>
    <m/>
    <m/>
    <m/>
    <m/>
    <m/>
    <m/>
    <m/>
    <m/>
    <m/>
    <m/>
    <m/>
    <m/>
    <m/>
    <m/>
    <m/>
    <m/>
    <m/>
    <m/>
    <m/>
    <m/>
    <m/>
    <n v="1372"/>
    <n v="1964"/>
    <n v="1247"/>
    <x v="52"/>
    <n v="4748"/>
    <n v="391"/>
    <n v="0"/>
    <n v="35"/>
    <n v="801"/>
    <n v="1132"/>
    <n v="323"/>
    <n v="148"/>
  </r>
  <r>
    <s v="34003054200"/>
    <s v="New Jersey"/>
    <x v="1"/>
    <x v="0"/>
    <n v="4429"/>
    <n v="1659"/>
    <n v="0"/>
    <n v="104"/>
    <n v="2.3481598554978551"/>
    <x v="0"/>
    <n v="0"/>
    <n v="0"/>
    <n v="0"/>
    <n v="0"/>
    <n v="0"/>
    <n v="15.1535380507343"/>
    <n v="102321"/>
    <n v="0"/>
    <n v="1"/>
    <n v="0"/>
    <n v="1"/>
    <n v="0"/>
    <n v="0"/>
    <n v="0"/>
    <n v="0"/>
    <m/>
    <n v="1279.25828438997"/>
    <m/>
    <m/>
    <n v="207.75205387361299"/>
    <m/>
    <n v="1279.25828438997"/>
    <n v="28.883682194399903"/>
    <n v="207.75205387361299"/>
    <n v="4.6907214692619901"/>
    <n v="287.45441222935898"/>
    <n v="6.49027799117993"/>
    <n v="279.39202322438399"/>
    <n v="6.3082416623252104"/>
    <n v="396.43801304325501"/>
    <n v="8.9509598790529399"/>
    <n v="685.77223898470402"/>
    <n v="15.483681169218899"/>
    <n v="61.664107535034397"/>
    <n v="1.39228059460453"/>
    <n v="0"/>
    <n v="0"/>
    <n v="8.2864295914769208"/>
    <n v="0.18709482030880401"/>
    <n v="127.097503021359"/>
    <n v="2.8696659070074402"/>
    <n v="285.92160724103502"/>
    <n v="6.4556696148348305"/>
    <n v="47.4417624073103"/>
    <n v="2.8596601812724698"/>
    <n v="32.235830226913102"/>
    <n v="1.94308801849989"/>
    <m/>
    <m/>
    <m/>
    <m/>
    <m/>
    <m/>
    <m/>
    <m/>
    <m/>
    <m/>
    <m/>
    <m/>
    <m/>
    <m/>
    <m/>
    <m/>
    <m/>
    <m/>
    <m/>
    <m/>
    <m/>
    <m/>
    <m/>
    <m/>
    <m/>
    <m/>
    <m/>
    <m/>
    <m/>
    <m/>
    <m/>
    <m/>
    <m/>
    <m/>
    <m/>
    <m/>
    <m/>
    <m/>
    <m/>
    <m/>
    <m/>
    <m/>
    <m/>
    <m/>
    <m/>
    <m/>
    <m/>
    <m/>
    <m/>
    <m/>
    <m/>
    <m/>
    <m/>
    <m/>
    <m/>
    <m/>
    <m/>
    <m/>
    <m/>
    <m/>
    <m/>
    <m/>
    <m/>
    <m/>
    <m/>
    <m/>
    <m/>
    <m/>
    <m/>
    <m/>
    <m/>
    <m/>
    <m/>
    <m/>
    <m/>
    <m/>
    <m/>
    <m/>
    <n v="1377"/>
    <n v="965"/>
    <n v="738"/>
    <x v="224"/>
    <n v="1984"/>
    <n v="197"/>
    <n v="5"/>
    <n v="12"/>
    <n v="470"/>
    <n v="801"/>
    <n v="229"/>
    <n v="148"/>
  </r>
  <r>
    <s v="34003054300"/>
    <s v="New Jersey"/>
    <x v="1"/>
    <x v="0"/>
    <n v="7093"/>
    <n v="2109"/>
    <n v="0"/>
    <n v="5"/>
    <n v="7.0492034400112785E-2"/>
    <x v="0"/>
    <n v="0"/>
    <n v="0"/>
    <n v="0"/>
    <n v="0"/>
    <n v="0"/>
    <n v="6.0661207158022402E-2"/>
    <n v="217222"/>
    <n v="0"/>
    <n v="1"/>
    <n v="0"/>
    <n v="1"/>
    <n v="0"/>
    <n v="0"/>
    <n v="0"/>
    <n v="0"/>
    <m/>
    <n v="4471.41549175605"/>
    <m/>
    <m/>
    <n v="214.54602716211201"/>
    <m/>
    <n v="4471.41549175605"/>
    <n v="63.039834932412994"/>
    <n v="214.54602716211201"/>
    <n v="3.0247571854238298"/>
    <n v="1439.7542803958099"/>
    <n v="20.2982416522742"/>
    <n v="602.26107863965399"/>
    <n v="8.4909217346631092"/>
    <n v="4002.6705792196999"/>
    <n v="56.431278432534903"/>
    <n v="289.16411390714302"/>
    <n v="4.0767533329640999"/>
    <n v="112.639826726401"/>
    <n v="1.5880421080840399"/>
    <n v="0"/>
    <n v="0"/>
    <n v="0"/>
    <n v="0"/>
    <n v="66.940947650698902"/>
    <n v="0.943760716913844"/>
    <n v="192.070633291267"/>
    <n v="2.7078899378438899"/>
    <n v="58.194526114995803"/>
    <n v="2.75934215813162"/>
    <n v="0"/>
    <n v="0"/>
    <m/>
    <m/>
    <m/>
    <m/>
    <m/>
    <m/>
    <m/>
    <m/>
    <m/>
    <m/>
    <m/>
    <m/>
    <m/>
    <m/>
    <m/>
    <m/>
    <m/>
    <m/>
    <m/>
    <m/>
    <m/>
    <m/>
    <m/>
    <m/>
    <m/>
    <m/>
    <m/>
    <m/>
    <m/>
    <m/>
    <m/>
    <m/>
    <m/>
    <m/>
    <m/>
    <m/>
    <m/>
    <m/>
    <m/>
    <m/>
    <m/>
    <m/>
    <m/>
    <m/>
    <m/>
    <m/>
    <m/>
    <m/>
    <m/>
    <m/>
    <m/>
    <m/>
    <m/>
    <m/>
    <m/>
    <m/>
    <m/>
    <m/>
    <m/>
    <m/>
    <m/>
    <m/>
    <m/>
    <m/>
    <m/>
    <m/>
    <m/>
    <m/>
    <m/>
    <m/>
    <m/>
    <m/>
    <m/>
    <m/>
    <m/>
    <m/>
    <m/>
    <m/>
    <n v="237"/>
    <n v="2424"/>
    <n v="878"/>
    <x v="225"/>
    <n v="460"/>
    <n v="136"/>
    <n v="1"/>
    <n v="0"/>
    <n v="114"/>
    <n v="287"/>
    <n v="83"/>
    <n v="0"/>
  </r>
  <r>
    <s v="34003054400"/>
    <s v="New Jersey"/>
    <x v="1"/>
    <x v="0"/>
    <n v="7434"/>
    <n v="2497"/>
    <n v="0"/>
    <n v="790"/>
    <n v="10.626849609900457"/>
    <x v="0"/>
    <n v="0"/>
    <n v="0"/>
    <n v="0"/>
    <n v="0"/>
    <n v="0"/>
    <n v="7.6615779711799101"/>
    <n v="111905"/>
    <n v="0"/>
    <n v="1"/>
    <n v="0"/>
    <n v="1"/>
    <n v="0"/>
    <n v="0"/>
    <n v="0"/>
    <n v="0"/>
    <m/>
    <n v="1195.11080029607"/>
    <m/>
    <m/>
    <n v="175.45274505578001"/>
    <m/>
    <n v="1195.11080029607"/>
    <n v="16.076281951790001"/>
    <n v="175.45274505578001"/>
    <n v="2.3601391586733902"/>
    <n v="224.3137069121"/>
    <n v="3.0174025680939001"/>
    <n v="132.81776235252599"/>
    <n v="1.78662580511873"/>
    <n v="710.01677373051598"/>
    <n v="9.5509385758745804"/>
    <n v="255.81544269761099"/>
    <n v="3.4411547309336896"/>
    <n v="97.832086719572501"/>
    <n v="1.31600869948309"/>
    <n v="2.1534985303878802"/>
    <n v="2.8968234199460298E-2"/>
    <n v="4.5948761701583898"/>
    <n v="6.1808934223276601E-2"/>
    <n v="124.69810828380299"/>
    <n v="1.6774025865456399"/>
    <n v="211.26839407905899"/>
    <n v="2.84192082430804"/>
    <n v="38.731828686781199"/>
    <n v="1.5511345088819102"/>
    <n v="6.2241010749712604"/>
    <n v="0.249263158789398"/>
    <m/>
    <m/>
    <m/>
    <m/>
    <m/>
    <m/>
    <m/>
    <m/>
    <m/>
    <m/>
    <m/>
    <m/>
    <m/>
    <m/>
    <m/>
    <m/>
    <m/>
    <m/>
    <m/>
    <m/>
    <m/>
    <m/>
    <m/>
    <m/>
    <m/>
    <m/>
    <m/>
    <m/>
    <m/>
    <m/>
    <m/>
    <m/>
    <m/>
    <m/>
    <m/>
    <m/>
    <m/>
    <m/>
    <m/>
    <m/>
    <m/>
    <m/>
    <m/>
    <m/>
    <m/>
    <m/>
    <m/>
    <m/>
    <m/>
    <m/>
    <m/>
    <m/>
    <m/>
    <m/>
    <m/>
    <m/>
    <m/>
    <m/>
    <m/>
    <m/>
    <m/>
    <m/>
    <m/>
    <m/>
    <m/>
    <m/>
    <m/>
    <m/>
    <m/>
    <m/>
    <m/>
    <m/>
    <m/>
    <m/>
    <m/>
    <m/>
    <m/>
    <m/>
    <n v="1447"/>
    <n v="1555"/>
    <n v="971"/>
    <x v="226"/>
    <n v="1500"/>
    <n v="868"/>
    <n v="7"/>
    <n v="28"/>
    <n v="847"/>
    <n v="1639"/>
    <n v="346"/>
    <n v="47"/>
  </r>
  <r>
    <s v="34003054500"/>
    <s v="New Jersey"/>
    <x v="1"/>
    <x v="0"/>
    <n v="4715"/>
    <n v="1630"/>
    <n v="0"/>
    <n v="9"/>
    <n v="0.19088016967126192"/>
    <x v="0"/>
    <n v="0"/>
    <n v="0"/>
    <n v="0"/>
    <n v="0"/>
    <n v="0"/>
    <n v="1.31031613976705"/>
    <n v="178694"/>
    <n v="0"/>
    <n v="1"/>
    <n v="0"/>
    <n v="1"/>
    <n v="0"/>
    <n v="0"/>
    <n v="0"/>
    <n v="0"/>
    <m/>
    <n v="1287.32665461744"/>
    <m/>
    <m/>
    <n v="58.066448860627098"/>
    <m/>
    <n v="1287.32665461744"/>
    <n v="27.302792250635001"/>
    <n v="58.066448860627098"/>
    <n v="1.2315259567471299"/>
    <n v="335.59601006191201"/>
    <n v="7.1176248157351507"/>
    <n v="178.25378318980799"/>
    <n v="3.7805680422016499"/>
    <n v="828.61695692979299"/>
    <n v="17.5740605923604"/>
    <n v="216.583198686072"/>
    <n v="4.5934930792380095"/>
    <n v="125.67950300127301"/>
    <n v="2.6655249841203101"/>
    <n v="0"/>
    <n v="0"/>
    <n v="4.2896772949825399"/>
    <n v="9.0979369989025199E-2"/>
    <n v="112.15731457711099"/>
    <n v="2.37873413737245"/>
    <n v="247.061568505422"/>
    <n v="5.2399060128403301"/>
    <n v="16.268312758687902"/>
    <n v="0.99805599746551499"/>
    <n v="5.4790708206546697"/>
    <n v="0.336139314150593"/>
    <m/>
    <m/>
    <m/>
    <m/>
    <m/>
    <m/>
    <m/>
    <m/>
    <m/>
    <m/>
    <m/>
    <m/>
    <m/>
    <m/>
    <m/>
    <m/>
    <m/>
    <m/>
    <m/>
    <m/>
    <m/>
    <m/>
    <m/>
    <m/>
    <m/>
    <m/>
    <m/>
    <m/>
    <m/>
    <m/>
    <m/>
    <m/>
    <m/>
    <m/>
    <m/>
    <m/>
    <m/>
    <m/>
    <m/>
    <m/>
    <m/>
    <m/>
    <m/>
    <m/>
    <m/>
    <m/>
    <m/>
    <m/>
    <m/>
    <m/>
    <m/>
    <m/>
    <m/>
    <m/>
    <m/>
    <m/>
    <m/>
    <m/>
    <m/>
    <m/>
    <m/>
    <m/>
    <m/>
    <m/>
    <m/>
    <m/>
    <m/>
    <m/>
    <m/>
    <m/>
    <m/>
    <m/>
    <m/>
    <m/>
    <m/>
    <m/>
    <m/>
    <m/>
    <n v="246"/>
    <n v="1235"/>
    <n v="620"/>
    <x v="227"/>
    <n v="689"/>
    <n v="458"/>
    <n v="5"/>
    <n v="16"/>
    <n v="398"/>
    <n v="764"/>
    <n v="49"/>
    <n v="18"/>
  </r>
  <r>
    <s v="34003054600"/>
    <s v="New Jersey"/>
    <x v="1"/>
    <x v="0"/>
    <n v="8159"/>
    <n v="3017"/>
    <n v="0"/>
    <n v="30"/>
    <n v="0.36769211913224659"/>
    <x v="0"/>
    <n v="0"/>
    <n v="0"/>
    <n v="0"/>
    <n v="1"/>
    <n v="0"/>
    <n v="4.2019816163304302"/>
    <n v="117941"/>
    <n v="1"/>
    <n v="1"/>
    <n v="1"/>
    <n v="1"/>
    <n v="1"/>
    <n v="0"/>
    <n v="0"/>
    <n v="1"/>
    <n v="1007.22218527645"/>
    <n v="8118.9905489836801"/>
    <n v="1007.22218527645"/>
    <n v="141.16543675959099"/>
    <n v="861.54256407130697"/>
    <n v="141.16543675959099"/>
    <n v="8118.9905489836801"/>
    <n v="99.509628005683098"/>
    <n v="861.54256407130697"/>
    <n v="10.5594137035336"/>
    <n v="1803.5496206483799"/>
    <n v="22.1050327325454"/>
    <n v="1437.2199036535501"/>
    <n v="17.615147734447202"/>
    <n v="3748.23326874943"/>
    <n v="45.9398611196156"/>
    <n v="1623.57901019428"/>
    <n v="19.899240227899099"/>
    <n v="1563.7250652207599"/>
    <n v="19.165646099041002"/>
    <n v="6.9999999329447702"/>
    <n v="8.5794826975668301E-2"/>
    <n v="21.896525068907099"/>
    <n v="0.268372656807293"/>
    <n v="1154.5566887233899"/>
    <n v="14.150713184500399"/>
    <n v="1946.47783125623"/>
    <n v="23.8568186206181"/>
    <n v="240.73296044801799"/>
    <n v="7.9792164550221507"/>
    <n v="155.67178364930399"/>
    <n v="5.1598204723004502"/>
    <n v="1007.22218527645"/>
    <n v="12.344921991376999"/>
    <n v="141.16543675959099"/>
    <n v="1.7301806196787699"/>
    <n v="188.123824955896"/>
    <n v="2.3057215952432397"/>
    <n v="212.58941041398799"/>
    <n v="2.60558169400647"/>
    <n v="501.37396384030598"/>
    <n v="6.1450418414058801"/>
    <n v="179.64834465645299"/>
    <n v="2.2018426848443702"/>
    <n v="183.42746193520699"/>
    <n v="2.2481610728668602"/>
    <n v="1.75846740603447E-2"/>
    <n v="2.1552486898326602E-4"/>
    <n v="0.57109895674511801"/>
    <n v="6.9996195213275891E-3"/>
    <n v="142.18373591918501"/>
    <n v="1.7426613055421598"/>
    <n v="160.05573116429201"/>
    <n v="1.9617076990353199"/>
    <n v="57.723334890324601"/>
    <n v="1.9132693036236201"/>
    <n v="22.523176275426501"/>
    <n v="0.74654213707081607"/>
    <m/>
    <m/>
    <m/>
    <m/>
    <m/>
    <m/>
    <m/>
    <m/>
    <m/>
    <m/>
    <m/>
    <m/>
    <m/>
    <m/>
    <m/>
    <m/>
    <m/>
    <m/>
    <m/>
    <m/>
    <m/>
    <m/>
    <m/>
    <m/>
    <m/>
    <m/>
    <m/>
    <m/>
    <m/>
    <m/>
    <m/>
    <m/>
    <m/>
    <m/>
    <m/>
    <m/>
    <m/>
    <m/>
    <m/>
    <m/>
    <m/>
    <m/>
    <m/>
    <m/>
    <m/>
    <m/>
    <m/>
    <m/>
    <m/>
    <m/>
    <m/>
    <m/>
    <n v="969"/>
    <n v="1810"/>
    <n v="1452"/>
    <x v="228"/>
    <n v="1632"/>
    <n v="1572"/>
    <n v="7"/>
    <n v="22"/>
    <n v="1159"/>
    <n v="1952"/>
    <n v="257"/>
    <n v="154"/>
  </r>
  <r>
    <s v="34003055100"/>
    <s v="New Jersey"/>
    <x v="1"/>
    <x v="0"/>
    <n v="6695"/>
    <n v="2149"/>
    <n v="0"/>
    <n v="55"/>
    <n v="0.82150858849887975"/>
    <x v="0"/>
    <n v="0"/>
    <n v="0"/>
    <n v="0"/>
    <n v="0"/>
    <n v="0"/>
    <n v="1.6049933125278599"/>
    <n v="250001"/>
    <n v="1"/>
    <n v="1"/>
    <n v="1"/>
    <n v="1"/>
    <n v="1"/>
    <n v="0"/>
    <n v="0"/>
    <n v="0"/>
    <n v="1716.3865711241999"/>
    <n v="4656.2455250684297"/>
    <n v="1716.3865711241999"/>
    <n v="147.423766144784"/>
    <n v="428.35987975209002"/>
    <n v="147.423766144784"/>
    <n v="4656.2455250684297"/>
    <n v="69.548103436421599"/>
    <n v="428.35987975209002"/>
    <n v="6.3982058215397997"/>
    <n v="1550.5973343052001"/>
    <n v="23.160527771548999"/>
    <n v="621.422819804087"/>
    <n v="9.2818942465136303"/>
    <n v="3752.4166476872902"/>
    <n v="56.048045521841608"/>
    <n v="36.652467404645002"/>
    <n v="0.54746030477438401"/>
    <n v="733.34617710342002"/>
    <n v="10.9536396878778"/>
    <n v="0"/>
    <n v="0"/>
    <n v="1.0000000011641501"/>
    <n v="1.4936519808277099E-2"/>
    <n v="132.830238614959"/>
    <n v="1.98402148790081"/>
    <n v="190.07477545756001"/>
    <n v="2.8390556453705798"/>
    <n v="14.117510173004099"/>
    <n v="0.656933930805217"/>
    <n v="18.6358765630725"/>
    <n v="0.8671882998172431"/>
    <n v="1716.3865711241999"/>
    <n v="25.636841988412201"/>
    <n v="147.423766144784"/>
    <n v="2.2019980006689197"/>
    <n v="589.631021395326"/>
    <n v="8.8070354203932091"/>
    <n v="234.44141915894599"/>
    <n v="3.5017388970716303"/>
    <n v="1408.26603797451"/>
    <n v="21.0345935470427"/>
    <n v="7.2464707568287796"/>
    <n v="0.10823705387346999"/>
    <n v="243.903442577459"/>
    <n v="3.6430685971241097"/>
    <n v="0"/>
    <n v="0"/>
    <n v="0.88872259971685696"/>
    <n v="1.32744226992809E-2"/>
    <n v="56.081912152469201"/>
    <n v="0.8376685907762379"/>
    <n v="65.395369929959998"/>
    <n v="0.97677923719133708"/>
    <n v="5.5424985475838202"/>
    <n v="0.257910588533449"/>
    <n v="6.5812810690840697"/>
    <n v="0.30624853741666203"/>
    <m/>
    <m/>
    <m/>
    <m/>
    <m/>
    <m/>
    <m/>
    <m/>
    <m/>
    <m/>
    <m/>
    <m/>
    <m/>
    <m/>
    <m/>
    <m/>
    <m/>
    <m/>
    <m/>
    <m/>
    <m/>
    <m/>
    <m/>
    <m/>
    <m/>
    <m/>
    <m/>
    <m/>
    <m/>
    <m/>
    <m/>
    <m/>
    <m/>
    <m/>
    <m/>
    <m/>
    <m/>
    <m/>
    <m/>
    <m/>
    <m/>
    <m/>
    <m/>
    <m/>
    <m/>
    <m/>
    <m/>
    <m/>
    <m/>
    <m/>
    <m/>
    <m/>
    <n v="502"/>
    <n v="2182"/>
    <n v="900"/>
    <x v="229"/>
    <n v="64"/>
    <n v="1248"/>
    <n v="0"/>
    <n v="1"/>
    <n v="210"/>
    <n v="316"/>
    <n v="78"/>
    <n v="27"/>
  </r>
  <r>
    <s v="34003055200"/>
    <s v="New Jersey"/>
    <x v="1"/>
    <x v="0"/>
    <n v="7793"/>
    <n v="2617"/>
    <n v="0"/>
    <n v="54"/>
    <n v="0.69292955216219676"/>
    <x v="0"/>
    <n v="0"/>
    <n v="0"/>
    <n v="0"/>
    <n v="0"/>
    <n v="0"/>
    <n v="5.4084863837872099"/>
    <n v="166417"/>
    <n v="0"/>
    <n v="1"/>
    <n v="0"/>
    <n v="1"/>
    <n v="0"/>
    <n v="0"/>
    <n v="0"/>
    <n v="0"/>
    <n v="182.004242897034"/>
    <n v="5672.5234644376897"/>
    <n v="182.004242897034"/>
    <n v="14.532430171966601"/>
    <n v="569.28537355955598"/>
    <n v="14.532430171966601"/>
    <n v="5672.5234644376897"/>
    <n v="72.7899841452289"/>
    <n v="569.28537355955598"/>
    <n v="7.3050862769094893"/>
    <n v="1696.50338511004"/>
    <n v="21.769580201591701"/>
    <n v="780.88354372776701"/>
    <n v="10.0203200786317"/>
    <n v="3868.2375834685099"/>
    <n v="49.637335858700197"/>
    <n v="42.583906730161701"/>
    <n v="0.54643791518236595"/>
    <n v="1564.81242569751"/>
    <n v="20.079718025118801"/>
    <n v="0"/>
    <n v="0"/>
    <n v="2.4567905329167798"/>
    <n v="3.1525606735747301E-2"/>
    <n v="194.43275545489999"/>
    <n v="2.4949667067226899"/>
    <n v="311.99767199339101"/>
    <n v="4.0035630950005299"/>
    <n v="0"/>
    <n v="0"/>
    <n v="62.799110346175702"/>
    <n v="2.3996603112791601"/>
    <n v="182.004242897034"/>
    <n v="2.3354836763381699"/>
    <n v="14.532430171966601"/>
    <n v="0.18648056168313298"/>
    <n v="56.869035720825202"/>
    <n v="0.72974510099865497"/>
    <n v="28.332046031951901"/>
    <n v="0.36355762905109601"/>
    <n v="152.97294950485201"/>
    <n v="1.96295328506162"/>
    <n v="0"/>
    <n v="0"/>
    <n v="26.2321472167969"/>
    <n v="0.33661166709607199"/>
    <n v="0"/>
    <n v="0"/>
    <n v="0"/>
    <n v="0"/>
    <n v="2.7991462945938101"/>
    <n v="3.5918725710173405E-2"/>
    <n v="16.596266508102399"/>
    <n v="0.21296376887081298"/>
    <n v="0"/>
    <n v="0"/>
    <n v="1.99071180820465"/>
    <n v="7.6068468024633198E-2"/>
    <m/>
    <m/>
    <m/>
    <m/>
    <m/>
    <m/>
    <m/>
    <m/>
    <m/>
    <m/>
    <m/>
    <m/>
    <m/>
    <m/>
    <m/>
    <m/>
    <m/>
    <m/>
    <m/>
    <m/>
    <m/>
    <m/>
    <m/>
    <m/>
    <m/>
    <m/>
    <m/>
    <m/>
    <m/>
    <m/>
    <m/>
    <m/>
    <m/>
    <m/>
    <m/>
    <m/>
    <m/>
    <m/>
    <m/>
    <m/>
    <m/>
    <m/>
    <m/>
    <m/>
    <m/>
    <m/>
    <m/>
    <m/>
    <m/>
    <m/>
    <m/>
    <m/>
    <n v="1124"/>
    <n v="2334"/>
    <n v="1053"/>
    <x v="230"/>
    <n v="64"/>
    <n v="2551"/>
    <n v="0"/>
    <n v="4"/>
    <n v="305"/>
    <n v="460"/>
    <n v="27"/>
    <n v="82"/>
  </r>
  <r>
    <s v="34003056100"/>
    <s v="New Jersey"/>
    <x v="1"/>
    <x v="0"/>
    <n v="4656"/>
    <n v="1616"/>
    <n v="0"/>
    <n v="0"/>
    <n v="0"/>
    <x v="0"/>
    <n v="0"/>
    <n v="0"/>
    <n v="0"/>
    <n v="0"/>
    <n v="0"/>
    <n v="1.8727345952476802"/>
    <n v="131597"/>
    <n v="0"/>
    <n v="1"/>
    <n v="0"/>
    <n v="1"/>
    <n v="0"/>
    <n v="0"/>
    <n v="0"/>
    <n v="0"/>
    <n v="360.04863072931801"/>
    <n v="2901.4213411361002"/>
    <n v="360.04863072931801"/>
    <n v="24.137338496744601"/>
    <n v="157.33815367426701"/>
    <n v="24.137338496744601"/>
    <n v="2901.4213411361002"/>
    <n v="62.315750453954003"/>
    <n v="157.33815367426701"/>
    <n v="3.3792558778837503"/>
    <n v="776.29787929449196"/>
    <n v="16.673064417837001"/>
    <n v="350.23623929684999"/>
    <n v="7.5222559986436801"/>
    <n v="2627.3680165186502"/>
    <n v="56.4297254406927"/>
    <n v="21.269043681619198"/>
    <n v="0.45680935742309298"/>
    <n v="153.33530517935301"/>
    <n v="3.2932840459482997"/>
    <n v="0"/>
    <n v="0"/>
    <n v="4"/>
    <n v="8.5910652920962199E-2"/>
    <n v="95.448984839720694"/>
    <n v="2.05002115205586"/>
    <n v="259.281916676555"/>
    <n v="5.5687696880703399"/>
    <n v="12.0504511645559"/>
    <n v="0.74569623543043606"/>
    <n v="0"/>
    <n v="0"/>
    <n v="360.04863072931801"/>
    <n v="7.73300323731352"/>
    <n v="24.137338496744601"/>
    <n v="0.51841362750740194"/>
    <n v="114.216176077724"/>
    <n v="2.4530965652431997"/>
    <n v="33.850266559049501"/>
    <n v="0.72702462540913804"/>
    <n v="343.96970210969403"/>
    <n v="7.3876654233181789"/>
    <n v="0.73891758918762196"/>
    <n v="1.5870223135473E-2"/>
    <n v="10.1666117422283"/>
    <n v="0.218355063192188"/>
    <n v="0"/>
    <n v="0"/>
    <n v="0"/>
    <n v="0"/>
    <n v="5.1733954837545797"/>
    <n v="0.111112445956928"/>
    <n v="33.833504438400297"/>
    <n v="0.72666461422680995"/>
    <n v="2.5359470674302398"/>
    <n v="0.156927417539"/>
    <n v="0"/>
    <n v="0"/>
    <m/>
    <m/>
    <m/>
    <m/>
    <m/>
    <m/>
    <m/>
    <m/>
    <m/>
    <m/>
    <m/>
    <m/>
    <m/>
    <m/>
    <m/>
    <m/>
    <m/>
    <m/>
    <m/>
    <m/>
    <m/>
    <m/>
    <m/>
    <m/>
    <m/>
    <m/>
    <m/>
    <m/>
    <m/>
    <m/>
    <m/>
    <m/>
    <m/>
    <m/>
    <m/>
    <m/>
    <m/>
    <m/>
    <m/>
    <m/>
    <m/>
    <m/>
    <m/>
    <m/>
    <m/>
    <m/>
    <m/>
    <m/>
    <m/>
    <m/>
    <m/>
    <m/>
    <n v="251"/>
    <n v="1239"/>
    <n v="562"/>
    <x v="231"/>
    <n v="30"/>
    <n v="239"/>
    <n v="0"/>
    <n v="4"/>
    <n v="150"/>
    <n v="387"/>
    <n v="17"/>
    <n v="0"/>
  </r>
  <r>
    <s v="34003056200"/>
    <s v="New Jersey"/>
    <x v="1"/>
    <x v="0"/>
    <n v="4969"/>
    <n v="1804"/>
    <n v="0"/>
    <n v="0"/>
    <n v="0"/>
    <x v="0"/>
    <n v="0"/>
    <n v="0"/>
    <n v="0"/>
    <n v="0"/>
    <n v="0"/>
    <n v="6.9851465274990003"/>
    <n v="138162"/>
    <n v="1"/>
    <n v="1"/>
    <n v="1"/>
    <n v="1"/>
    <n v="1"/>
    <n v="0"/>
    <n v="0"/>
    <n v="0"/>
    <n v="876.43807888030994"/>
    <n v="3358.8755863476499"/>
    <n v="876.43807888030994"/>
    <n v="51.092802569270098"/>
    <n v="469.074083012703"/>
    <n v="51.092802569270098"/>
    <n v="3358.8755863476499"/>
    <n v="67.596610713376009"/>
    <n v="469.074083012703"/>
    <n v="9.4400097205212994"/>
    <n v="803.95962535077695"/>
    <n v="16.179505440748198"/>
    <n v="604.21015519066702"/>
    <n v="12.159592577795699"/>
    <n v="3116.8917439123602"/>
    <n v="62.7267406704037"/>
    <n v="21.249390105367599"/>
    <n v="0.42763916492991794"/>
    <n v="133.73819585284201"/>
    <n v="2.69145091271568"/>
    <n v="0"/>
    <n v="0"/>
    <n v="3.00000011920929"/>
    <n v="6.0374323187951107E-2"/>
    <n v="83.996280751423896"/>
    <n v="1.6904061330534101"/>
    <n v="170.78302124928501"/>
    <n v="3.4369696367334397"/>
    <n v="34.243150524736798"/>
    <n v="1.8981790756505998"/>
    <n v="5.8783911250029597"/>
    <n v="0.32585316657444396"/>
    <n v="876.43807888030994"/>
    <n v="17.638117908639799"/>
    <n v="51.092802569270098"/>
    <n v="1.02823108410687"/>
    <n v="201.180070653558"/>
    <n v="4.0487033739898894"/>
    <n v="216.838129796088"/>
    <n v="4.3638182691907401"/>
    <n v="821.54937267303501"/>
    <n v="16.5334951232247"/>
    <n v="7.1323513491079202"/>
    <n v="0.143536956110041"/>
    <n v="26.207211803644899"/>
    <n v="0.527414204138557"/>
    <n v="0"/>
    <n v="0"/>
    <n v="3.00000011920929"/>
    <n v="6.0374323187951107E-2"/>
    <n v="18.549136936664599"/>
    <n v="0.373297181257086"/>
    <n v="36.6799999549985"/>
    <n v="0.73817669460653002"/>
    <n v="15.097613763995501"/>
    <n v="0.83689655011061292"/>
    <n v="1.6587563033681401"/>
    <n v="9.1948797304220398E-2"/>
    <m/>
    <m/>
    <m/>
    <m/>
    <m/>
    <m/>
    <m/>
    <m/>
    <m/>
    <m/>
    <m/>
    <m/>
    <m/>
    <m/>
    <m/>
    <m/>
    <m/>
    <m/>
    <m/>
    <m/>
    <m/>
    <m/>
    <m/>
    <m/>
    <m/>
    <m/>
    <m/>
    <m/>
    <m/>
    <m/>
    <m/>
    <m/>
    <m/>
    <m/>
    <m/>
    <m/>
    <m/>
    <m/>
    <m/>
    <m/>
    <m/>
    <m/>
    <m/>
    <m/>
    <m/>
    <m/>
    <m/>
    <m/>
    <m/>
    <m/>
    <m/>
    <m/>
    <n v="793"/>
    <n v="1190"/>
    <n v="833"/>
    <x v="232"/>
    <n v="74"/>
    <n v="241"/>
    <n v="0"/>
    <n v="7"/>
    <n v="157"/>
    <n v="443"/>
    <n v="111"/>
    <n v="9"/>
  </r>
  <r>
    <s v="34003057101"/>
    <s v="New Jersey"/>
    <x v="1"/>
    <x v="0"/>
    <n v="4168"/>
    <n v="1826"/>
    <n v="0"/>
    <n v="0"/>
    <n v="0"/>
    <x v="0"/>
    <n v="1"/>
    <n v="0"/>
    <n v="0"/>
    <n v="0"/>
    <n v="1"/>
    <n v="14.5580978017048"/>
    <n v="77625"/>
    <n v="0"/>
    <n v="1"/>
    <n v="0"/>
    <n v="1"/>
    <n v="0"/>
    <n v="0"/>
    <n v="0"/>
    <n v="0"/>
    <m/>
    <n v="2316.0873530507101"/>
    <m/>
    <m/>
    <n v="636.68191729486"/>
    <m/>
    <n v="2316.0873530507101"/>
    <n v="55.568314612541002"/>
    <n v="636.68191729486"/>
    <n v="15.275477862160699"/>
    <n v="405.779232509434"/>
    <n v="9.7355861926447798"/>
    <n v="296.09279911965098"/>
    <n v="7.1039539136192698"/>
    <n v="1930.2265583574799"/>
    <n v="46.310618002818501"/>
    <n v="143.823003764264"/>
    <n v="3.45064788301978"/>
    <n v="122.76285845041301"/>
    <n v="2.9453660856624899"/>
    <n v="0"/>
    <n v="0"/>
    <n v="5.9948161244392404"/>
    <n v="0.143829561526853"/>
    <n v="113.280126723461"/>
    <n v="2.71785332829801"/>
    <n v="260.85220212116798"/>
    <n v="6.2584501468610494"/>
    <n v="88.441546607762604"/>
    <n v="4.8434581931961995"/>
    <n v="91.664404920302303"/>
    <n v="5.0199564578478801"/>
    <m/>
    <m/>
    <m/>
    <m/>
    <m/>
    <m/>
    <m/>
    <m/>
    <m/>
    <m/>
    <m/>
    <m/>
    <m/>
    <m/>
    <m/>
    <m/>
    <m/>
    <m/>
    <m/>
    <m/>
    <m/>
    <m/>
    <m/>
    <m/>
    <m/>
    <m/>
    <m/>
    <m/>
    <m/>
    <m/>
    <m/>
    <m/>
    <m/>
    <m/>
    <m/>
    <m/>
    <m/>
    <m/>
    <m/>
    <m/>
    <m/>
    <m/>
    <m/>
    <m/>
    <m/>
    <m/>
    <m/>
    <m/>
    <m/>
    <m/>
    <m/>
    <m/>
    <m/>
    <m/>
    <m/>
    <m/>
    <m/>
    <m/>
    <m/>
    <m/>
    <m/>
    <m/>
    <m/>
    <m/>
    <m/>
    <m/>
    <m/>
    <m/>
    <m/>
    <m/>
    <m/>
    <m/>
    <m/>
    <m/>
    <m/>
    <m/>
    <m/>
    <m/>
    <n v="1073"/>
    <n v="737"/>
    <n v="506"/>
    <x v="233"/>
    <n v="282"/>
    <n v="461"/>
    <n v="0"/>
    <n v="11"/>
    <n v="271"/>
    <n v="519"/>
    <n v="175"/>
    <n v="174"/>
  </r>
  <r>
    <s v="34003057102"/>
    <s v="New Jersey"/>
    <x v="1"/>
    <x v="0"/>
    <n v="4044"/>
    <n v="1542"/>
    <n v="0"/>
    <n v="6"/>
    <n v="0.14836795252225521"/>
    <x v="0"/>
    <n v="1"/>
    <n v="0"/>
    <n v="0"/>
    <n v="0"/>
    <n v="1"/>
    <n v="4.9740366220278807"/>
    <n v="75250"/>
    <n v="0"/>
    <n v="1"/>
    <n v="0"/>
    <n v="1"/>
    <n v="0"/>
    <n v="0"/>
    <n v="0"/>
    <n v="0"/>
    <m/>
    <n v="534.19770371913899"/>
    <m/>
    <m/>
    <n v="88.647102244198294"/>
    <m/>
    <n v="534.19770371913899"/>
    <n v="13.209636590483202"/>
    <n v="88.647102244198294"/>
    <n v="2.1920648428337901"/>
    <n v="103.154810383916"/>
    <n v="2.5508113349138499"/>
    <n v="97.650261983275399"/>
    <n v="2.4146949056200602"/>
    <n v="505.37837976217298"/>
    <n v="12.4969925757214"/>
    <n v="5.3025007545948002"/>
    <n v="0.13112019670115699"/>
    <n v="2.3757252357900098"/>
    <n v="5.8746914831602694E-2"/>
    <n v="0"/>
    <n v="0"/>
    <n v="0"/>
    <n v="0"/>
    <n v="21.141095876693701"/>
    <n v="0.52277685155028997"/>
    <n v="50.899379668757298"/>
    <n v="1.2586394576844"/>
    <n v="12.1947603495792"/>
    <n v="0.79084048959657294"/>
    <n v="11.1517864642665"/>
    <n v="0.72320275384348098"/>
    <m/>
    <m/>
    <m/>
    <m/>
    <m/>
    <m/>
    <m/>
    <m/>
    <m/>
    <m/>
    <m/>
    <m/>
    <m/>
    <m/>
    <m/>
    <m/>
    <m/>
    <m/>
    <m/>
    <m/>
    <m/>
    <m/>
    <m/>
    <m/>
    <m/>
    <m/>
    <m/>
    <m/>
    <m/>
    <m/>
    <m/>
    <m/>
    <m/>
    <m/>
    <m/>
    <m/>
    <m/>
    <m/>
    <m/>
    <m/>
    <m/>
    <m/>
    <m/>
    <m/>
    <m/>
    <m/>
    <m/>
    <m/>
    <m/>
    <m/>
    <m/>
    <m/>
    <m/>
    <m/>
    <m/>
    <m/>
    <m/>
    <m/>
    <m/>
    <m/>
    <m/>
    <m/>
    <m/>
    <m/>
    <m/>
    <m/>
    <m/>
    <m/>
    <m/>
    <m/>
    <m/>
    <m/>
    <m/>
    <m/>
    <m/>
    <m/>
    <m/>
    <m/>
    <n v="688"/>
    <n v="733"/>
    <n v="656"/>
    <x v="234"/>
    <n v="38"/>
    <n v="125"/>
    <n v="0"/>
    <n v="6"/>
    <n v="180"/>
    <n v="348"/>
    <n v="96"/>
    <n v="84"/>
  </r>
  <r>
    <s v="34003057200"/>
    <s v="New Jersey"/>
    <x v="1"/>
    <x v="0"/>
    <n v="3123"/>
    <n v="1269"/>
    <n v="0"/>
    <n v="0"/>
    <n v="0"/>
    <x v="0"/>
    <n v="0"/>
    <n v="0"/>
    <n v="0"/>
    <n v="0"/>
    <n v="1"/>
    <n v="11.574074074074101"/>
    <n v="70494"/>
    <n v="0"/>
    <n v="0"/>
    <n v="0"/>
    <n v="0"/>
    <n v="0"/>
    <n v="0"/>
    <n v="0"/>
    <n v="0"/>
    <m/>
    <n v="20.983279824256901"/>
    <m/>
    <m/>
    <n v="4.3413683176040596"/>
    <m/>
    <n v="20.983279824256901"/>
    <n v="0.67189496715520003"/>
    <n v="4.3413683176040596"/>
    <n v="0.139012754326099"/>
    <n v="5.3961502015590703"/>
    <n v="0.17278739037973301"/>
    <n v="3.0281493961811101"/>
    <n v="9.6962836893407206E-2"/>
    <n v="20.168052315712"/>
    <n v="0.645790980330195"/>
    <n v="0.815227270126343"/>
    <n v="2.6103979190725001E-2"/>
    <n v="0"/>
    <n v="0"/>
    <n v="0"/>
    <n v="0"/>
    <n v="0"/>
    <n v="0"/>
    <n v="0"/>
    <n v="0"/>
    <n v="0.87348821014165901"/>
    <n v="2.7969523219393496E-2"/>
    <n v="0.26103865355253197"/>
    <n v="2.0570421871751898E-2"/>
    <n v="0.70282034575939201"/>
    <n v="5.53837939920718E-2"/>
    <m/>
    <m/>
    <m/>
    <m/>
    <m/>
    <m/>
    <m/>
    <m/>
    <m/>
    <m/>
    <m/>
    <m/>
    <m/>
    <m/>
    <m/>
    <m/>
    <m/>
    <m/>
    <m/>
    <m/>
    <m/>
    <m/>
    <m/>
    <m/>
    <m/>
    <m/>
    <m/>
    <m/>
    <m/>
    <m/>
    <m/>
    <m/>
    <m/>
    <m/>
    <m/>
    <m/>
    <m/>
    <m/>
    <m/>
    <m/>
    <m/>
    <m/>
    <m/>
    <m/>
    <m/>
    <m/>
    <m/>
    <m/>
    <m/>
    <m/>
    <m/>
    <m/>
    <m/>
    <m/>
    <m/>
    <m/>
    <m/>
    <m/>
    <m/>
    <m/>
    <m/>
    <m/>
    <m/>
    <m/>
    <m/>
    <m/>
    <m/>
    <m/>
    <m/>
    <m/>
    <m/>
    <m/>
    <m/>
    <m/>
    <m/>
    <m/>
    <m/>
    <m/>
    <n v="1104"/>
    <n v="569"/>
    <n v="368"/>
    <x v="235"/>
    <n v="46"/>
    <n v="45"/>
    <n v="0"/>
    <n v="1"/>
    <n v="180"/>
    <n v="358"/>
    <n v="182"/>
    <n v="122"/>
  </r>
  <r>
    <s v="34003058100"/>
    <s v="New Jersey"/>
    <x v="1"/>
    <x v="0"/>
    <n v="3713"/>
    <n v="1345"/>
    <n v="0"/>
    <n v="0"/>
    <n v="0"/>
    <x v="0"/>
    <n v="0"/>
    <n v="0"/>
    <n v="0"/>
    <n v="0"/>
    <n v="0"/>
    <n v="1.8425901553040298"/>
    <n v="146411"/>
    <n v="0"/>
    <n v="1"/>
    <n v="0"/>
    <n v="1"/>
    <n v="0"/>
    <n v="0"/>
    <n v="0"/>
    <n v="0"/>
    <n v="309.25607575476198"/>
    <n v="2180.6610833618302"/>
    <n v="309.25607575476198"/>
    <n v="13.742296279408"/>
    <n v="98.224827913101805"/>
    <n v="13.742296279408"/>
    <n v="2180.6610833618302"/>
    <n v="58.730435856769006"/>
    <n v="98.224827913101805"/>
    <n v="2.6454303235416603"/>
    <n v="468.966945425142"/>
    <n v="12.6304052094032"/>
    <n v="517.73191534937405"/>
    <n v="13.9437628696303"/>
    <n v="1989.18726579449"/>
    <n v="53.5735864744005"/>
    <n v="23.848486215662"/>
    <n v="0.64229696244713108"/>
    <n v="120.85857376686199"/>
    <n v="3.2550114130584902"/>
    <n v="0"/>
    <n v="0"/>
    <n v="0"/>
    <n v="0"/>
    <n v="46.766752059920698"/>
    <n v="1.2595408580641201"/>
    <n v="167.39967885137199"/>
    <n v="4.5084750565950005"/>
    <n v="13.739394048810899"/>
    <n v="1.02151628615695"/>
    <n v="6.0027921668179296"/>
    <n v="0.44630425032103499"/>
    <n v="309.25607575476198"/>
    <n v="8.3290082347094501"/>
    <n v="13.742296279408"/>
    <n v="0.370113015874173"/>
    <n v="70.256777841597795"/>
    <n v="1.8921836208348499"/>
    <n v="56.316984789446003"/>
    <n v="1.51675154294226"/>
    <n v="274.40010921657102"/>
    <n v="7.3902534127813295"/>
    <n v="3.3798220334574598"/>
    <n v="9.1026717841569002E-2"/>
    <n v="21.123059358447801"/>
    <n v="0.56889467703872298"/>
    <n v="0"/>
    <n v="0"/>
    <n v="0"/>
    <n v="0"/>
    <n v="10.3530823774636"/>
    <n v="0.27883335247679997"/>
    <n v="32.8385581336915"/>
    <n v="0.88442117246678009"/>
    <n v="0.54089377447962805"/>
    <n v="4.0215150518931403E-2"/>
    <n v="0.79561171983368695"/>
    <n v="5.9153287719976702E-2"/>
    <m/>
    <m/>
    <m/>
    <m/>
    <m/>
    <m/>
    <m/>
    <m/>
    <m/>
    <m/>
    <m/>
    <m/>
    <m/>
    <m/>
    <m/>
    <m/>
    <m/>
    <m/>
    <m/>
    <m/>
    <m/>
    <m/>
    <m/>
    <m/>
    <m/>
    <m/>
    <m/>
    <m/>
    <m/>
    <m/>
    <m/>
    <m/>
    <m/>
    <m/>
    <m/>
    <m/>
    <m/>
    <m/>
    <m/>
    <m/>
    <m/>
    <m/>
    <m/>
    <m/>
    <m/>
    <m/>
    <m/>
    <m/>
    <m/>
    <m/>
    <m/>
    <m/>
    <n v="201"/>
    <n v="823"/>
    <n v="821"/>
    <x v="236"/>
    <n v="40"/>
    <n v="267"/>
    <n v="1"/>
    <n v="1"/>
    <n v="75"/>
    <n v="225"/>
    <n v="33"/>
    <n v="10"/>
  </r>
  <r>
    <s v="34003058200"/>
    <s v="New Jersey"/>
    <x v="1"/>
    <x v="0"/>
    <n v="5389"/>
    <n v="1916"/>
    <n v="0"/>
    <n v="0"/>
    <n v="0"/>
    <x v="0"/>
    <n v="0"/>
    <n v="0"/>
    <n v="0"/>
    <n v="0"/>
    <n v="0"/>
    <n v="0.73569983446753695"/>
    <n v="141935"/>
    <n v="0"/>
    <n v="1"/>
    <n v="0"/>
    <n v="1"/>
    <n v="0"/>
    <n v="0"/>
    <n v="0"/>
    <n v="0"/>
    <n v="9.1049728953512403"/>
    <n v="3217.1343298499701"/>
    <n v="9.1049728953512403"/>
    <n v="0.61023428083717601"/>
    <n v="149.43494924235699"/>
    <n v="0.61023428083717601"/>
    <n v="3217.1343298499701"/>
    <n v="59.698169045276906"/>
    <n v="149.43494924235699"/>
    <n v="2.77296250217772"/>
    <n v="722.55464017725899"/>
    <n v="13.407953983619599"/>
    <n v="600.89464311042695"/>
    <n v="11.150392338289599"/>
    <n v="2898.1128570941501"/>
    <n v="53.778305011953101"/>
    <n v="40.488306503742898"/>
    <n v="0.751313908030116"/>
    <n v="219.920885869768"/>
    <n v="4.0809219868206998"/>
    <n v="0"/>
    <n v="0"/>
    <n v="0"/>
    <n v="0"/>
    <n v="58.612278165761403"/>
    <n v="1.08762809734202"/>
    <n v="147.99256759229999"/>
    <n v="2.7461972089868301"/>
    <n v="49.172440269639999"/>
    <n v="2.5664112875594998"/>
    <n v="19.349756677529498"/>
    <n v="1.00990379319048"/>
    <n v="9.1049728953512403"/>
    <n v="0.168954776310099"/>
    <n v="0.61023428083717601"/>
    <n v="1.13237016299346E-2"/>
    <n v="2.6977696496469399"/>
    <n v="5.0060672659991499E-2"/>
    <n v="1.3489445198501899"/>
    <n v="2.5031444049920099E-2"/>
    <n v="8.9363918864401093"/>
    <n v="0.165826533428096"/>
    <n v="0"/>
    <n v="0"/>
    <n v="0"/>
    <n v="0"/>
    <n v="0"/>
    <n v="0"/>
    <n v="0"/>
    <n v="0"/>
    <n v="0.16858075559139299"/>
    <n v="3.1282381813210703E-3"/>
    <n v="0.842903792858124"/>
    <n v="1.5641191183116E-2"/>
    <n v="6.5380231504604994E-2"/>
    <n v="3.41232941046999E-3"/>
    <n v="5.36453175845963E-2"/>
    <n v="2.7998599991960497E-3"/>
    <m/>
    <m/>
    <m/>
    <m/>
    <m/>
    <m/>
    <m/>
    <m/>
    <m/>
    <m/>
    <m/>
    <m/>
    <m/>
    <m/>
    <m/>
    <m/>
    <m/>
    <m/>
    <m/>
    <m/>
    <m/>
    <m/>
    <m/>
    <m/>
    <m/>
    <m/>
    <m/>
    <m/>
    <m/>
    <m/>
    <m/>
    <m/>
    <m/>
    <m/>
    <m/>
    <m/>
    <m/>
    <m/>
    <m/>
    <m/>
    <m/>
    <m/>
    <m/>
    <m/>
    <m/>
    <m/>
    <m/>
    <m/>
    <m/>
    <m/>
    <m/>
    <m/>
    <n v="256"/>
    <n v="1264"/>
    <n v="994"/>
    <x v="237"/>
    <n v="58"/>
    <n v="322"/>
    <n v="1"/>
    <n v="0"/>
    <n v="100"/>
    <n v="270"/>
    <n v="77"/>
    <n v="32"/>
  </r>
  <r>
    <s v="34003059100"/>
    <s v="New Jersey"/>
    <x v="1"/>
    <x v="0"/>
    <n v="5045"/>
    <n v="2131"/>
    <n v="0"/>
    <n v="60"/>
    <n v="1.1892963330029733"/>
    <x v="0"/>
    <n v="0"/>
    <n v="0"/>
    <n v="0"/>
    <n v="0"/>
    <n v="0"/>
    <n v="8.1355932203389791"/>
    <n v="121563"/>
    <n v="0"/>
    <n v="0"/>
    <n v="0"/>
    <n v="0"/>
    <n v="0"/>
    <n v="0"/>
    <n v="0"/>
    <n v="0"/>
    <m/>
    <n v="490.09616003930603"/>
    <m/>
    <m/>
    <n v="54.479840956628301"/>
    <m/>
    <n v="490.09616003930603"/>
    <n v="9.7144927658930804"/>
    <n v="54.479840956628301"/>
    <n v="1.0798779178717199"/>
    <n v="118.876411944628"/>
    <n v="2.35632134677161"/>
    <n v="57.776723986957201"/>
    <n v="1.1452274328435499"/>
    <n v="430.53619728982397"/>
    <n v="8.5339186776972209"/>
    <n v="21.6738590523601"/>
    <n v="0.42961068488325199"/>
    <n v="19.907177368178999"/>
    <n v="0.39459221740691697"/>
    <n v="0"/>
    <n v="0"/>
    <n v="0"/>
    <n v="0"/>
    <n v="17.978926422074402"/>
    <n v="0.356371187751723"/>
    <n v="42.257345961406799"/>
    <n v="0.83760844323898609"/>
    <n v="3.4313014289364201"/>
    <n v="0.16101836832174701"/>
    <n v="9.6062729973345995"/>
    <n v="0.45078709513536397"/>
    <m/>
    <m/>
    <m/>
    <m/>
    <m/>
    <m/>
    <m/>
    <m/>
    <m/>
    <m/>
    <m/>
    <m/>
    <m/>
    <m/>
    <m/>
    <m/>
    <m/>
    <m/>
    <m/>
    <m/>
    <m/>
    <m/>
    <m/>
    <m/>
    <m/>
    <m/>
    <m/>
    <m/>
    <m/>
    <m/>
    <m/>
    <m/>
    <m/>
    <m/>
    <m/>
    <m/>
    <m/>
    <m/>
    <m/>
    <m/>
    <m/>
    <m/>
    <m/>
    <m/>
    <m/>
    <m/>
    <m/>
    <m/>
    <m/>
    <m/>
    <m/>
    <m/>
    <m/>
    <m/>
    <m/>
    <m/>
    <m/>
    <m/>
    <m/>
    <m/>
    <m/>
    <m/>
    <m/>
    <m/>
    <m/>
    <m/>
    <m/>
    <m/>
    <m/>
    <m/>
    <m/>
    <m/>
    <m/>
    <m/>
    <m/>
    <m/>
    <m/>
    <m/>
    <n v="724"/>
    <n v="1013"/>
    <n v="744"/>
    <x v="238"/>
    <n v="423"/>
    <n v="527"/>
    <n v="0"/>
    <n v="16"/>
    <n v="303"/>
    <n v="700"/>
    <n v="169"/>
    <n v="114"/>
  </r>
  <r>
    <s v="34003059200"/>
    <s v="New Jersey"/>
    <x v="1"/>
    <x v="0"/>
    <n v="5863"/>
    <n v="2307"/>
    <n v="0"/>
    <n v="3"/>
    <n v="5.1168343851270684E-2"/>
    <x v="0"/>
    <n v="0"/>
    <n v="0"/>
    <n v="0"/>
    <n v="0"/>
    <n v="0"/>
    <n v="4.6161825726141101"/>
    <n v="129796"/>
    <n v="0"/>
    <n v="1"/>
    <n v="0"/>
    <n v="1"/>
    <n v="0"/>
    <n v="0"/>
    <n v="0"/>
    <n v="0"/>
    <n v="275.98568248748802"/>
    <n v="2175.6607768796398"/>
    <n v="275.98568248748802"/>
    <n v="9.3111047893762606"/>
    <n v="70.369756242493196"/>
    <n v="9.3111047893762606"/>
    <n v="2175.6607768796398"/>
    <n v="37.108319578366697"/>
    <n v="70.369756242493196"/>
    <n v="1.20023462804866"/>
    <n v="549.42370194103603"/>
    <n v="9.3710336336523206"/>
    <n v="388.94832582958003"/>
    <n v="6.6339472254746807"/>
    <n v="1949.05730299279"/>
    <n v="33.243344755121804"/>
    <n v="29.172907780390201"/>
    <n v="0.49757645881613899"/>
    <n v="127.517200980685"/>
    <n v="2.1749479955770901"/>
    <n v="0"/>
    <n v="0"/>
    <n v="4.0000000530853903"/>
    <n v="6.8224459373791305E-2"/>
    <n v="65.913365263375496"/>
    <n v="1.1242259127302701"/>
    <n v="156.08622849197101"/>
    <n v="2.6622246033083998"/>
    <n v="26.457894445629801"/>
    <n v="1.14685281515517"/>
    <n v="38.778484547394299"/>
    <n v="1.68090526863434"/>
    <n v="275.98568248748802"/>
    <n v="4.7072434331824597"/>
    <n v="9.3111047893762606"/>
    <n v="0.15881127049933902"/>
    <n v="70.921891272067995"/>
    <n v="1.2096519063972"/>
    <n v="68.150134801864596"/>
    <n v="1.16237651035075"/>
    <n v="255.12221384048499"/>
    <n v="4.35139372062911"/>
    <n v="5.3267512321472203"/>
    <n v="9.0853679552229505E-2"/>
    <n v="11.574524164199801"/>
    <n v="0.197416410782873"/>
    <n v="0"/>
    <n v="0"/>
    <n v="0"/>
    <n v="0"/>
    <n v="3.96219198405743"/>
    <n v="6.7579600614999596E-2"/>
    <n v="15.5043807625771"/>
    <n v="0.26444449535352299"/>
    <n v="6.4503662437200502"/>
    <n v="0.279599750486348"/>
    <n v="5.0209960266947702"/>
    <n v="0.21764178702621501"/>
    <m/>
    <m/>
    <m/>
    <m/>
    <m/>
    <m/>
    <m/>
    <m/>
    <m/>
    <m/>
    <m/>
    <m/>
    <m/>
    <m/>
    <m/>
    <m/>
    <m/>
    <m/>
    <m/>
    <m/>
    <m/>
    <m/>
    <m/>
    <m/>
    <m/>
    <m/>
    <m/>
    <m/>
    <m/>
    <m/>
    <m/>
    <m/>
    <m/>
    <m/>
    <m/>
    <m/>
    <m/>
    <m/>
    <m/>
    <m/>
    <m/>
    <m/>
    <m/>
    <m/>
    <m/>
    <m/>
    <m/>
    <m/>
    <m/>
    <m/>
    <m/>
    <m/>
    <n v="625"/>
    <n v="1374"/>
    <n v="1066"/>
    <x v="239"/>
    <n v="81"/>
    <n v="278"/>
    <n v="0"/>
    <n v="18"/>
    <n v="210"/>
    <n v="563"/>
    <n v="245"/>
    <n v="115"/>
  </r>
  <r>
    <s v="34003060000"/>
    <s v="New Jersey"/>
    <x v="1"/>
    <x v="0"/>
    <n v="7694"/>
    <n v="2964"/>
    <n v="0"/>
    <n v="3"/>
    <n v="3.8991421887184824E-2"/>
    <x v="0"/>
    <n v="0"/>
    <n v="0"/>
    <n v="0"/>
    <n v="1"/>
    <n v="0"/>
    <n v="5.4113557358053299"/>
    <n v="115714"/>
    <n v="1"/>
    <n v="1"/>
    <n v="1"/>
    <n v="1"/>
    <n v="1"/>
    <n v="0"/>
    <n v="0"/>
    <n v="1"/>
    <n v="1136.9528990387901"/>
    <n v="7141.3985911868504"/>
    <n v="1136.9528990387901"/>
    <n v="217.414273806848"/>
    <n v="963.44136465806503"/>
    <n v="217.414273806848"/>
    <n v="7141.3985911868504"/>
    <n v="92.817761777837902"/>
    <n v="963.44136465806503"/>
    <n v="12.521982904315902"/>
    <n v="1521.1036431682301"/>
    <n v="19.769997961635401"/>
    <n v="1040.8722484146699"/>
    <n v="13.528362989532999"/>
    <n v="6211.1810960881403"/>
    <n v="80.7275941784266"/>
    <n v="104.283089100965"/>
    <n v="1.3553819742782101"/>
    <n v="529.91061704652395"/>
    <n v="6.8873228105864799"/>
    <n v="0.99999995529651597"/>
    <n v="1.2997140048044101E-2"/>
    <n v="16.000000247731801"/>
    <n v="0.207954253284791"/>
    <n v="279.02377672767"/>
    <n v="3.6265112649814197"/>
    <n v="955.98503131652296"/>
    <n v="12.4250718912987"/>
    <n v="162.541530302376"/>
    <n v="5.4838572976510296"/>
    <n v="50.5163897505699"/>
    <n v="1.7043316380084299"/>
    <n v="1136.9528990387901"/>
    <n v="14.777136717426501"/>
    <n v="217.414273806848"/>
    <n v="2.8257638914328997"/>
    <n v="193.72061748802699"/>
    <n v="2.5178141082405299"/>
    <n v="194.633030207828"/>
    <n v="2.5296728646715301"/>
    <n v="941.31289876997505"/>
    <n v="12.234376121263001"/>
    <n v="44.068922477774301"/>
    <n v="0.57276998281484703"/>
    <n v="98.989658765494795"/>
    <n v="1.28658251579796"/>
    <n v="0"/>
    <n v="0"/>
    <n v="5.6041152887046302"/>
    <n v="7.2837474508768305E-2"/>
    <n v="46.977307017892599"/>
    <n v="0.61057066568615304"/>
    <n v="182.324185103178"/>
    <n v="2.3696930738650601"/>
    <n v="35.333326196298003"/>
    <n v="1.19208253023947"/>
    <n v="10.005053903441899"/>
    <n v="0.33755242589210099"/>
    <m/>
    <m/>
    <m/>
    <m/>
    <m/>
    <m/>
    <m/>
    <m/>
    <m/>
    <m/>
    <m/>
    <m/>
    <m/>
    <m/>
    <m/>
    <m/>
    <m/>
    <m/>
    <m/>
    <m/>
    <m/>
    <m/>
    <m/>
    <m/>
    <m/>
    <m/>
    <m/>
    <m/>
    <m/>
    <m/>
    <m/>
    <m/>
    <m/>
    <m/>
    <m/>
    <m/>
    <m/>
    <m/>
    <m/>
    <m/>
    <m/>
    <m/>
    <m/>
    <m/>
    <m/>
    <m/>
    <m/>
    <m/>
    <m/>
    <m/>
    <m/>
    <m/>
    <n v="1210"/>
    <n v="1656"/>
    <n v="1133"/>
    <x v="240"/>
    <n v="110"/>
    <n v="547"/>
    <n v="1"/>
    <n v="16"/>
    <n v="313"/>
    <n v="1025"/>
    <n v="192"/>
    <n v="60"/>
  </r>
  <r>
    <s v="34003061100"/>
    <s v="New Jersey"/>
    <x v="1"/>
    <x v="0"/>
    <n v="4447"/>
    <n v="1563"/>
    <n v="0"/>
    <n v="3"/>
    <n v="6.7461209804362487E-2"/>
    <x v="0"/>
    <n v="0"/>
    <n v="0"/>
    <n v="0"/>
    <n v="0"/>
    <n v="0"/>
    <n v="1.4534243558687499"/>
    <n v="155938"/>
    <n v="0"/>
    <n v="1"/>
    <n v="0"/>
    <n v="1"/>
    <n v="0"/>
    <n v="0"/>
    <n v="0"/>
    <n v="0"/>
    <n v="339.29833316803001"/>
    <n v="2333.6019585491199"/>
    <n v="339.29833316803001"/>
    <n v="14.6926686167717"/>
    <n v="116.217243364707"/>
    <n v="14.6926686167717"/>
    <n v="2333.6019585491199"/>
    <n v="52.475870441851001"/>
    <n v="116.217243364707"/>
    <n v="2.61338527917037"/>
    <n v="642.90020729997195"/>
    <n v="14.456941922643802"/>
    <n v="327.07845035591203"/>
    <n v="7.3550359873153104"/>
    <n v="2176.1265331811701"/>
    <n v="48.934709538591697"/>
    <n v="11.968519257381599"/>
    <n v="0.26913692955659002"/>
    <n v="103.159425743564"/>
    <n v="2.31975322112805"/>
    <n v="0"/>
    <n v="0"/>
    <n v="0.99999998509883903"/>
    <n v="2.2487069599704E-2"/>
    <n v="41.347478524781799"/>
    <n v="0.92978364121389201"/>
    <n v="115.760564519092"/>
    <n v="2.6031159100313102"/>
    <n v="16.663992727175401"/>
    <n v="1.0661543651423799"/>
    <n v="3.8158289326629502"/>
    <n v="0.24413492851330501"/>
    <n v="339.29833316803001"/>
    <n v="7.6298253467063111"/>
    <n v="14.6926686167717"/>
    <n v="0.33039506671400298"/>
    <n v="99.190854251384707"/>
    <n v="2.2305116764421999"/>
    <n v="42.6533913314343"/>
    <n v="0.959149793825821"/>
    <n v="309.38726091384899"/>
    <n v="6.9572129731020702"/>
    <n v="2.5430389046669002"/>
    <n v="5.7185493696129998E-2"/>
    <n v="17.891897350549701"/>
    <n v="0.40233634698785004"/>
    <n v="0"/>
    <n v="0"/>
    <n v="0.61350959539413497"/>
    <n v="1.3796033177291099E-2"/>
    <n v="8.8626238107681292"/>
    <n v="0.19929444143845601"/>
    <n v="20.1144229322672"/>
    <n v="0.45231443517578596"/>
    <n v="1.5902845188975301"/>
    <n v="0.10174565060125"/>
    <n v="0.510706501081586"/>
    <n v="3.2674760145974799E-2"/>
    <m/>
    <m/>
    <m/>
    <m/>
    <m/>
    <m/>
    <m/>
    <m/>
    <m/>
    <m/>
    <m/>
    <m/>
    <m/>
    <m/>
    <m/>
    <m/>
    <m/>
    <m/>
    <m/>
    <m/>
    <m/>
    <m/>
    <m/>
    <m/>
    <m/>
    <m/>
    <m/>
    <m/>
    <m/>
    <m/>
    <m/>
    <m/>
    <m/>
    <m/>
    <m/>
    <m/>
    <m/>
    <m/>
    <m/>
    <m/>
    <m/>
    <m/>
    <m/>
    <m/>
    <m/>
    <m/>
    <m/>
    <m/>
    <m/>
    <m/>
    <m/>
    <m/>
    <n v="309"/>
    <n v="1181"/>
    <n v="726"/>
    <x v="241"/>
    <n v="19"/>
    <n v="220"/>
    <n v="0"/>
    <n v="4"/>
    <n v="92"/>
    <n v="228"/>
    <n v="34"/>
    <n v="8"/>
  </r>
  <r>
    <s v="34003061200"/>
    <s v="New Jersey"/>
    <x v="1"/>
    <x v="0"/>
    <n v="3425"/>
    <n v="1191"/>
    <n v="0"/>
    <n v="0"/>
    <n v="0"/>
    <x v="0"/>
    <n v="0"/>
    <n v="0"/>
    <n v="0"/>
    <n v="0"/>
    <n v="0"/>
    <n v="1.1764705882352899"/>
    <n v="152813"/>
    <n v="0"/>
    <n v="1"/>
    <n v="0"/>
    <n v="1"/>
    <n v="0"/>
    <n v="0"/>
    <n v="0"/>
    <n v="0"/>
    <n v="295.64502805471398"/>
    <n v="2187.7197338351998"/>
    <n v="295.64502805471398"/>
    <n v="2.7090661451220499"/>
    <n v="74.405895524454493"/>
    <n v="2.7090661451220499"/>
    <n v="2187.7197338351998"/>
    <n v="63.8750287251153"/>
    <n v="74.405895524454493"/>
    <n v="2.17243490582349"/>
    <n v="635.48174307344004"/>
    <n v="18.554211476596798"/>
    <n v="337.14732388476801"/>
    <n v="9.8437174856866712"/>
    <n v="2090.7216371446798"/>
    <n v="61.042967507874003"/>
    <n v="13.2405273547629"/>
    <n v="0.38658474028504797"/>
    <n v="54.494416342146003"/>
    <n v="1.5910778494057198"/>
    <n v="0"/>
    <n v="0"/>
    <n v="0.99999995529651597"/>
    <n v="2.9197078986759599E-2"/>
    <n v="28.2631398858503"/>
    <n v="0.82520116455037196"/>
    <n v="78.507948000566103"/>
    <n v="2.2922028613304"/>
    <n v="0"/>
    <n v="0"/>
    <n v="8.1708213166202803"/>
    <n v="0.68604712985896499"/>
    <n v="295.64502805471398"/>
    <n v="8.6319716220354508"/>
    <n v="2.7090661451220499"/>
    <n v="7.9096821755388402E-2"/>
    <n v="78.450963452458396"/>
    <n v="2.29053907890389"/>
    <n v="44.057154871523402"/>
    <n v="1.28634028821966"/>
    <n v="276.27209502458601"/>
    <n v="8.0663385408638195"/>
    <n v="1.54477946460247"/>
    <n v="4.5103050061385999E-2"/>
    <n v="9.6244326047599298"/>
    <n v="0.28100533152583701"/>
    <n v="0"/>
    <n v="0"/>
    <n v="0.108645811676979"/>
    <n v="3.1721404869191E-3"/>
    <n v="8.0950742741115391"/>
    <n v="0.23635253355070202"/>
    <n v="7.41919751092792"/>
    <n v="0.216618905428552"/>
    <n v="0"/>
    <n v="0"/>
    <n v="1.0559343392960701"/>
    <n v="8.8659474332164007E-2"/>
    <m/>
    <m/>
    <m/>
    <m/>
    <m/>
    <m/>
    <m/>
    <m/>
    <m/>
    <m/>
    <m/>
    <m/>
    <m/>
    <m/>
    <m/>
    <m/>
    <m/>
    <m/>
    <m/>
    <m/>
    <m/>
    <m/>
    <m/>
    <m/>
    <m/>
    <m/>
    <m/>
    <m/>
    <m/>
    <m/>
    <m/>
    <m/>
    <m/>
    <m/>
    <m/>
    <m/>
    <m/>
    <m/>
    <m/>
    <m/>
    <m/>
    <m/>
    <m/>
    <m/>
    <m/>
    <m/>
    <m/>
    <m/>
    <m/>
    <m/>
    <m/>
    <m/>
    <n v="127"/>
    <n v="969"/>
    <n v="509"/>
    <x v="242"/>
    <n v="18"/>
    <n v="81"/>
    <n v="0"/>
    <n v="1"/>
    <n v="44"/>
    <n v="154"/>
    <n v="0"/>
    <n v="13"/>
  </r>
  <r>
    <s v="34003061300"/>
    <s v="New Jersey"/>
    <x v="1"/>
    <x v="0"/>
    <n v="3703"/>
    <n v="1193"/>
    <n v="0"/>
    <n v="364"/>
    <n v="9.8298676748582228"/>
    <x v="0"/>
    <n v="0"/>
    <n v="0"/>
    <n v="0"/>
    <n v="1"/>
    <n v="0"/>
    <n v="4.9665988963113596"/>
    <n v="206000"/>
    <n v="1"/>
    <n v="1"/>
    <n v="1"/>
    <n v="1"/>
    <n v="1"/>
    <n v="0"/>
    <n v="0"/>
    <n v="1"/>
    <n v="2163.2567523522298"/>
    <n v="3677.6882715029601"/>
    <n v="2163.2567523522298"/>
    <n v="176.89068175764999"/>
    <n v="339.43413386173802"/>
    <n v="176.89068175764999"/>
    <n v="3677.6882715029601"/>
    <n v="99.316453456736795"/>
    <n v="339.43413386173802"/>
    <n v="9.1664632422829495"/>
    <n v="947.16273865266703"/>
    <n v="25.578253811846302"/>
    <n v="915.24529727990705"/>
    <n v="24.716319127191699"/>
    <n v="3483.3203318687201"/>
    <n v="94.067521789595304"/>
    <n v="24.598246093373699"/>
    <n v="0.66427885750401705"/>
    <n v="125.76968767517199"/>
    <n v="3.3964268883384401"/>
    <n v="0"/>
    <n v="0"/>
    <n v="0.99999998044222604"/>
    <n v="2.7005130446725003E-2"/>
    <n v="43.000000337808203"/>
    <n v="1.16122064104262"/>
    <n v="145.000001306733"/>
    <n v="3.9157440266468502"/>
    <n v="114.437674747296"/>
    <n v="9.5924287298655599"/>
    <n v="11.998809152861201"/>
    <n v="1.0057677412289401"/>
    <n v="2163.2567523522298"/>
    <n v="58.419031929576803"/>
    <n v="176.89068175764999"/>
    <n v="4.7769560291020801"/>
    <n v="557.773986612214"/>
    <n v="15.062759562846701"/>
    <n v="534.24808592884801"/>
    <n v="14.427439533590301"/>
    <n v="2046.22483904008"/>
    <n v="55.258569782340807"/>
    <n v="12.8468325180002"/>
    <n v="0.34693039476100901"/>
    <n v="80.892954557202799"/>
    <n v="2.1845248327626998"/>
    <n v="0"/>
    <n v="0"/>
    <n v="0.588393016718328"/>
    <n v="1.5889630481186301E-2"/>
    <n v="22.703728114691302"/>
    <n v="0.613117151355423"/>
    <n v="91.130008513078806"/>
    <n v="2.4609778156380999"/>
    <n v="44.554306954592903"/>
    <n v="3.7346443381888403"/>
    <n v="7.0584995150893501"/>
    <n v="0.59165964082894795"/>
    <m/>
    <m/>
    <m/>
    <m/>
    <m/>
    <m/>
    <m/>
    <m/>
    <m/>
    <m/>
    <m/>
    <m/>
    <m/>
    <m/>
    <m/>
    <m/>
    <m/>
    <m/>
    <m/>
    <m/>
    <m/>
    <m/>
    <m/>
    <m/>
    <m/>
    <m/>
    <m/>
    <m/>
    <m/>
    <m/>
    <m/>
    <m/>
    <m/>
    <m/>
    <m/>
    <m/>
    <m/>
    <m/>
    <m/>
    <m/>
    <m/>
    <m/>
    <m/>
    <m/>
    <m/>
    <m/>
    <m/>
    <m/>
    <m/>
    <m/>
    <m/>
    <m/>
    <n v="312"/>
    <n v="956"/>
    <n v="918"/>
    <x v="243"/>
    <n v="25"/>
    <n v="126"/>
    <n v="0"/>
    <n v="1"/>
    <n v="43"/>
    <n v="145"/>
    <n v="111"/>
    <n v="12"/>
  </r>
  <r>
    <s v="34003061400"/>
    <s v="New Jersey"/>
    <x v="1"/>
    <x v="0"/>
    <n v="5121"/>
    <n v="1699"/>
    <n v="0"/>
    <n v="0"/>
    <n v="0"/>
    <x v="0"/>
    <n v="0"/>
    <n v="0"/>
    <n v="0"/>
    <n v="0"/>
    <n v="0"/>
    <n v="0.57023379585630107"/>
    <n v="172031"/>
    <n v="1"/>
    <n v="1"/>
    <n v="1"/>
    <n v="1"/>
    <n v="1"/>
    <n v="0"/>
    <n v="0"/>
    <n v="0"/>
    <n v="1374.63226984581"/>
    <n v="3745.0949945761799"/>
    <n v="1374.63226984581"/>
    <n v="34.688563328425502"/>
    <n v="101.814108595907"/>
    <n v="34.688563328425502"/>
    <n v="3745.0949945761799"/>
    <n v="73.132102998949094"/>
    <n v="101.814108595907"/>
    <n v="1.98816849435475"/>
    <n v="1121.03851645597"/>
    <n v="21.891007937043"/>
    <n v="446.72213702375302"/>
    <n v="8.7233379617995102"/>
    <n v="3456.3455652543298"/>
    <n v="67.493566984072089"/>
    <n v="24.3819617270638"/>
    <n v="0.47611719834141303"/>
    <n v="188.11287058279399"/>
    <n v="3.6733620500447999"/>
    <n v="0"/>
    <n v="0"/>
    <n v="0"/>
    <n v="0"/>
    <n v="76.254585921626102"/>
    <n v="1.48905654992435"/>
    <n v="141.51335097264399"/>
    <n v="2.7633929110065201"/>
    <n v="6.3713592306230602"/>
    <n v="0.37500642911259902"/>
    <n v="0"/>
    <n v="0"/>
    <n v="1374.63226984581"/>
    <n v="26.8430437384458"/>
    <n v="34.688563328425502"/>
    <n v="0.67737870198058003"/>
    <n v="397.813837764494"/>
    <n v="7.7682842758151498"/>
    <n v="166.37526959279799"/>
    <n v="3.2488824368833802"/>
    <n v="1295.40585577721"/>
    <n v="25.295955004436799"/>
    <n v="6.4553468483645702"/>
    <n v="0.126056372746818"/>
    <n v="46.413911693212903"/>
    <n v="0.90634469231034698"/>
    <n v="0"/>
    <n v="0"/>
    <n v="0"/>
    <n v="0"/>
    <n v="26.357137933700901"/>
    <n v="0.51468732539935302"/>
    <n v="47.646871475706597"/>
    <n v="0.93042123561231405"/>
    <n v="3.0300172895294999"/>
    <n v="0.178341217747469"/>
    <n v="0"/>
    <n v="0"/>
    <m/>
    <m/>
    <m/>
    <m/>
    <m/>
    <m/>
    <m/>
    <m/>
    <m/>
    <m/>
    <m/>
    <m/>
    <m/>
    <m/>
    <m/>
    <m/>
    <m/>
    <m/>
    <m/>
    <m/>
    <m/>
    <m/>
    <m/>
    <m/>
    <m/>
    <m/>
    <m/>
    <m/>
    <m/>
    <m/>
    <m/>
    <m/>
    <m/>
    <m/>
    <m/>
    <m/>
    <m/>
    <m/>
    <m/>
    <m/>
    <m/>
    <m/>
    <m/>
    <m/>
    <m/>
    <m/>
    <m/>
    <m/>
    <m/>
    <m/>
    <m/>
    <m/>
    <n v="190"/>
    <n v="1509"/>
    <n v="624"/>
    <x v="114"/>
    <n v="32"/>
    <n v="279"/>
    <n v="0"/>
    <n v="1"/>
    <n v="94"/>
    <n v="210"/>
    <n v="7"/>
    <n v="0"/>
  </r>
  <r>
    <s v="34005700102"/>
    <s v="New Jersey"/>
    <x v="2"/>
    <x v="0"/>
    <n v="2638"/>
    <n v="1052"/>
    <n v="0"/>
    <n v="0"/>
    <n v="0"/>
    <x v="0"/>
    <n v="0"/>
    <n v="0"/>
    <n v="0"/>
    <n v="0"/>
    <n v="0"/>
    <n v="10.1891161713624"/>
    <n v="81250"/>
    <n v="1"/>
    <n v="1"/>
    <n v="1"/>
    <n v="1"/>
    <n v="1"/>
    <n v="0"/>
    <n v="0"/>
    <n v="0"/>
    <n v="1983.5758363902601"/>
    <n v="2638.0000179223698"/>
    <n v="1983.5758363902601"/>
    <n v="465.23443664517299"/>
    <n v="634.70313370507199"/>
    <n v="465.23443664517299"/>
    <n v="2638.0000179223698"/>
    <n v="100.000000679392"/>
    <n v="634.70313370507199"/>
    <n v="24.0600126499269"/>
    <n v="522.00000303122204"/>
    <n v="19.787718083063798"/>
    <n v="366.00000131386298"/>
    <n v="13.8741471309273"/>
    <n v="2420.0000115213902"/>
    <n v="91.736164197171803"/>
    <n v="109.00000007287601"/>
    <n v="4.1319181225502604"/>
    <n v="32.000000660336802"/>
    <n v="1.2130402069877499"/>
    <n v="3.00000002235174"/>
    <n v="0.113722517905676"/>
    <n v="3.9999999739229701"/>
    <n v="0.151630021755988"/>
    <n v="70.000000285101095"/>
    <n v="2.6535254088362801"/>
    <n v="61.000000946456602"/>
    <n v="2.3123578827314799"/>
    <n v="49.245259238086902"/>
    <n v="4.6811082925938097"/>
    <n v="67.353658451815093"/>
    <n v="6.4024390163322398"/>
    <n v="1983.5758363902601"/>
    <n v="75.192412296825495"/>
    <n v="465.23443664517299"/>
    <n v="17.635877052508402"/>
    <n v="390.51284021115902"/>
    <n v="14.803367710809701"/>
    <n v="264.22944388072898"/>
    <n v="10.0162791463506"/>
    <n v="1814.71775105502"/>
    <n v="68.791423466831901"/>
    <n v="85.289045164594398"/>
    <n v="3.2330949645411096"/>
    <n v="17.4345085386012"/>
    <n v="0.66089873156183598"/>
    <n v="2.7642901018261901"/>
    <n v="0.10478734275307801"/>
    <n v="1.94918248429894"/>
    <n v="7.388864610685919E-2"/>
    <n v="61.421053278376299"/>
    <n v="2.3283189263978898"/>
    <n v="52.8870628923178"/>
    <n v="2.0048166373130298"/>
    <n v="38.088271530024898"/>
    <n v="3.6205581302305099"/>
    <n v="50.768809572036801"/>
    <n v="4.8259324688248002"/>
    <m/>
    <m/>
    <m/>
    <m/>
    <m/>
    <m/>
    <m/>
    <m/>
    <m/>
    <m/>
    <m/>
    <m/>
    <m/>
    <m/>
    <m/>
    <m/>
    <m/>
    <m/>
    <m/>
    <m/>
    <m/>
    <m/>
    <m/>
    <m/>
    <m/>
    <m/>
    <m/>
    <m/>
    <m/>
    <m/>
    <m/>
    <m/>
    <m/>
    <m/>
    <m/>
    <m/>
    <m/>
    <m/>
    <m/>
    <m/>
    <m/>
    <m/>
    <m/>
    <m/>
    <m/>
    <m/>
    <m/>
    <m/>
    <m/>
    <m/>
    <m/>
    <m/>
    <n v="644"/>
    <n v="522"/>
    <n v="366"/>
    <x v="244"/>
    <n v="109"/>
    <n v="32"/>
    <n v="3"/>
    <n v="4"/>
    <n v="70"/>
    <n v="61"/>
    <n v="46"/>
    <n v="63"/>
  </r>
  <r>
    <s v="34005700103"/>
    <s v="New Jersey"/>
    <x v="2"/>
    <x v="0"/>
    <n v="2839"/>
    <n v="1401"/>
    <n v="0"/>
    <n v="0"/>
    <n v="0"/>
    <x v="0"/>
    <n v="0"/>
    <n v="0"/>
    <n v="0"/>
    <n v="0"/>
    <n v="0"/>
    <n v="5.7336182336182295"/>
    <n v="88056"/>
    <n v="1"/>
    <n v="1"/>
    <n v="1"/>
    <n v="1"/>
    <n v="1"/>
    <n v="0"/>
    <n v="0"/>
    <n v="0"/>
    <n v="2832.8306971900201"/>
    <n v="2839.0000206343798"/>
    <n v="2832.8306971900201"/>
    <n v="803.56862316653098"/>
    <n v="805.45757136866496"/>
    <n v="803.56862316653098"/>
    <n v="2839.0000206343798"/>
    <n v="100.00000072681901"/>
    <n v="805.45757136866496"/>
    <n v="28.371171939720501"/>
    <n v="444.00000414997299"/>
    <n v="15.6393097622393"/>
    <n v="394.00000530667597"/>
    <n v="13.878126287660301"/>
    <n v="2343.0000147242099"/>
    <n v="82.529060046643494"/>
    <n v="303.00000127591198"/>
    <n v="10.672772147795399"/>
    <n v="76.000001321546705"/>
    <n v="2.6769989898396198"/>
    <n v="3.0000000025611402"/>
    <n v="0.10567101100954999"/>
    <n v="7.00000005587935"/>
    <n v="0.24656569411339699"/>
    <n v="107.000001819804"/>
    <n v="3.7689327868899003"/>
    <n v="154.000001880573"/>
    <n v="5.4244452934333598"/>
    <n v="6.7036451683961804"/>
    <n v="0.47849001915747202"/>
    <n v="97.544760809512795"/>
    <n v="6.9625096937553792"/>
    <n v="2832.8306971900201"/>
    <n v="99.7826945118005"/>
    <n v="803.56862316653098"/>
    <n v="28.304636251022604"/>
    <n v="443.38715741783398"/>
    <n v="15.617723050998"/>
    <n v="392.96497529931401"/>
    <n v="13.841668731923701"/>
    <n v="2338.13809770532"/>
    <n v="82.357805484512809"/>
    <n v="302.25096639432002"/>
    <n v="10.646388390078201"/>
    <n v="75.741243819706099"/>
    <n v="2.66788460090546"/>
    <n v="3.0000000025611402"/>
    <n v="0.10567101100954999"/>
    <n v="7.00000005587935"/>
    <n v="0.24656569411339699"/>
    <n v="106.700387867168"/>
    <n v="3.7583792838030199"/>
    <n v="153.61867502634399"/>
    <n v="5.4110135620410098"/>
    <n v="6.6697168336832"/>
    <n v="0.47606829647988602"/>
    <n v="97.296329439850496"/>
    <n v="6.94477726194508"/>
    <m/>
    <m/>
    <m/>
    <m/>
    <m/>
    <m/>
    <m/>
    <m/>
    <m/>
    <m/>
    <m/>
    <m/>
    <m/>
    <m/>
    <m/>
    <m/>
    <m/>
    <m/>
    <m/>
    <m/>
    <m/>
    <m/>
    <m/>
    <m/>
    <m/>
    <m/>
    <m/>
    <m/>
    <m/>
    <m/>
    <m/>
    <m/>
    <m/>
    <m/>
    <m/>
    <m/>
    <m/>
    <m/>
    <m/>
    <m/>
    <m/>
    <m/>
    <m/>
    <m/>
    <m/>
    <m/>
    <m/>
    <m/>
    <m/>
    <m/>
    <m/>
    <m/>
    <n v="799"/>
    <n v="444"/>
    <n v="394"/>
    <x v="245"/>
    <n v="303"/>
    <n v="76"/>
    <n v="3"/>
    <n v="7"/>
    <n v="107"/>
    <n v="154"/>
    <n v="6"/>
    <n v="91"/>
  </r>
  <r>
    <s v="34005700104"/>
    <s v="New Jersey"/>
    <x v="2"/>
    <x v="0"/>
    <n v="1921"/>
    <n v="703"/>
    <n v="0"/>
    <n v="0"/>
    <n v="0"/>
    <x v="1"/>
    <n v="1"/>
    <n v="1"/>
    <n v="0"/>
    <n v="0"/>
    <n v="1"/>
    <n v="17.5234936428966"/>
    <n v="56477"/>
    <n v="1"/>
    <n v="1"/>
    <n v="1"/>
    <n v="1"/>
    <n v="1"/>
    <n v="0"/>
    <n v="0"/>
    <n v="0"/>
    <n v="1921.0000058416599"/>
    <n v="1921.0000058416599"/>
    <n v="1921.0000058416599"/>
    <n v="672.01680461433705"/>
    <n v="672.01680461433705"/>
    <n v="672.01680461433705"/>
    <n v="1921.0000058416599"/>
    <n v="100.000000304095"/>
    <n v="672.01680461433705"/>
    <n v="34.982655107461603"/>
    <n v="479.00000034086401"/>
    <n v="24.934929741846101"/>
    <n v="212.999999036547"/>
    <n v="11.087974962860301"/>
    <n v="1062.99999883998"/>
    <n v="55.335762563247201"/>
    <n v="664.00000178627704"/>
    <n v="34.565330649988404"/>
    <n v="28.000000067055201"/>
    <n v="1.4575741836051699"/>
    <n v="0"/>
    <n v="0"/>
    <n v="12.000000029802299"/>
    <n v="0.62467465017190593"/>
    <n v="153.999998244457"/>
    <n v="8.01665789924294"/>
    <n v="181.999998442829"/>
    <n v="9.4742320896839498"/>
    <n v="98.574134062844706"/>
    <n v="14.021925186748899"/>
    <n v="59.738998658762299"/>
    <n v="8.4977238490415807"/>
    <n v="1921.0000058416599"/>
    <n v="100.000000304095"/>
    <n v="672.01680461433705"/>
    <n v="34.982655107461603"/>
    <n v="479.00000034086401"/>
    <n v="24.934929741846101"/>
    <n v="212.999999036547"/>
    <n v="11.087974962860301"/>
    <n v="1062.99999883998"/>
    <n v="55.335762563247201"/>
    <n v="664.00000178627704"/>
    <n v="34.565330649988404"/>
    <n v="28.000000067055201"/>
    <n v="1.4575741836051699"/>
    <n v="0"/>
    <n v="0"/>
    <n v="12.000000029802299"/>
    <n v="0.62467465017190593"/>
    <n v="153.999998244457"/>
    <n v="8.01665789924294"/>
    <n v="181.999998442829"/>
    <n v="9.4742320896839498"/>
    <n v="98.574134062844706"/>
    <n v="14.021925186748899"/>
    <n v="59.738998658762299"/>
    <n v="8.4977238490415807"/>
    <m/>
    <m/>
    <m/>
    <m/>
    <m/>
    <m/>
    <m/>
    <m/>
    <m/>
    <m/>
    <m/>
    <m/>
    <m/>
    <m/>
    <m/>
    <m/>
    <m/>
    <m/>
    <m/>
    <m/>
    <m/>
    <m/>
    <m/>
    <m/>
    <m/>
    <m/>
    <m/>
    <m/>
    <m/>
    <m/>
    <m/>
    <m/>
    <m/>
    <m/>
    <m/>
    <m/>
    <m/>
    <m/>
    <m/>
    <m/>
    <m/>
    <m/>
    <m/>
    <m/>
    <m/>
    <m/>
    <m/>
    <m/>
    <m/>
    <m/>
    <m/>
    <m/>
    <n v="627"/>
    <n v="479"/>
    <n v="213"/>
    <x v="246"/>
    <n v="664"/>
    <n v="28"/>
    <n v="0"/>
    <n v="12"/>
    <n v="154"/>
    <n v="182"/>
    <n v="92"/>
    <n v="56"/>
  </r>
  <r>
    <s v="34005700200"/>
    <s v="New Jersey"/>
    <x v="2"/>
    <x v="0"/>
    <n v="2779"/>
    <n v="1057"/>
    <n v="0"/>
    <n v="114"/>
    <n v="4.1021950341849589"/>
    <x v="0"/>
    <n v="0"/>
    <n v="0"/>
    <n v="0"/>
    <n v="0"/>
    <n v="0"/>
    <n v="8.5147002672775898"/>
    <n v="117500"/>
    <n v="1"/>
    <n v="1"/>
    <n v="1"/>
    <n v="1"/>
    <n v="1"/>
    <n v="0"/>
    <n v="0"/>
    <n v="0"/>
    <n v="2770.3927979759301"/>
    <n v="2779.0000184924702"/>
    <n v="2770.3927979759301"/>
    <n v="349.65778945618001"/>
    <n v="351.33032885437001"/>
    <n v="349.65778945618001"/>
    <n v="2779.0000184924702"/>
    <n v="100.00000066543599"/>
    <n v="351.33032885437001"/>
    <n v="12.642329213903199"/>
    <n v="596.00000344129205"/>
    <n v="21.446563635886701"/>
    <n v="498.00000205045097"/>
    <n v="17.920115223118099"/>
    <n v="2596.0000034592699"/>
    <n v="93.414897569603198"/>
    <n v="92.000001560110107"/>
    <n v="3.3105434170604604"/>
    <n v="21.000000078898299"/>
    <n v="0.75566750913631797"/>
    <n v="2"/>
    <n v="7.1968333933069395E-2"/>
    <n v="3"/>
    <n v="0.10795250089960401"/>
    <n v="64.999999591294198"/>
    <n v="2.3389708381178198"/>
    <n v="56.000000014129199"/>
    <n v="2.0151133506343699"/>
    <n v="33.150885946368"/>
    <n v="3.136318443365"/>
    <n v="47.900302661625197"/>
    <n v="4.53172210611402"/>
    <n v="2770.3927979759301"/>
    <n v="99.690277005251303"/>
    <n v="349.65778945618001"/>
    <n v="12.5821442769406"/>
    <n v="593.51450074434695"/>
    <n v="21.357124891844101"/>
    <n v="496.234358687564"/>
    <n v="17.856580017544598"/>
    <n v="2587.3927829427298"/>
    <n v="93.105173909418198"/>
    <n v="92.000001560110107"/>
    <n v="3.3105434170604604"/>
    <n v="21.000000078898299"/>
    <n v="0.75566750913631797"/>
    <n v="2"/>
    <n v="7.1968333933069395E-2"/>
    <n v="3"/>
    <n v="0.10795250089960401"/>
    <n v="64.999999591294198"/>
    <n v="2.3389708381178198"/>
    <n v="56.000000014129199"/>
    <n v="2.0151133506343699"/>
    <n v="33.052538246749101"/>
    <n v="3.12701402523644"/>
    <n v="47.779562692593203"/>
    <n v="4.5202992140580101"/>
    <m/>
    <m/>
    <m/>
    <m/>
    <m/>
    <m/>
    <m/>
    <m/>
    <m/>
    <m/>
    <m/>
    <m/>
    <m/>
    <m/>
    <m/>
    <m/>
    <m/>
    <m/>
    <m/>
    <m/>
    <m/>
    <m/>
    <m/>
    <m/>
    <m/>
    <m/>
    <m/>
    <m/>
    <m/>
    <m/>
    <m/>
    <m/>
    <m/>
    <m/>
    <m/>
    <m/>
    <m/>
    <m/>
    <m/>
    <m/>
    <m/>
    <m/>
    <m/>
    <m/>
    <m/>
    <m/>
    <m/>
    <m/>
    <m/>
    <m/>
    <m/>
    <m/>
    <n v="341"/>
    <n v="596"/>
    <n v="498"/>
    <x v="247"/>
    <n v="92"/>
    <n v="21"/>
    <n v="2"/>
    <n v="3"/>
    <n v="65"/>
    <n v="56"/>
    <n v="31"/>
    <n v="45"/>
  </r>
  <r>
    <s v="34005700303"/>
    <s v="New Jersey"/>
    <x v="2"/>
    <x v="0"/>
    <n v="2897"/>
    <n v="1107"/>
    <n v="0"/>
    <n v="101"/>
    <n v="3.4863652053848808"/>
    <x v="0"/>
    <n v="0"/>
    <n v="0"/>
    <n v="0"/>
    <n v="0"/>
    <n v="0"/>
    <n v="8.6328898952731397"/>
    <n v="102396"/>
    <n v="1"/>
    <n v="1"/>
    <n v="1"/>
    <n v="1"/>
    <n v="1"/>
    <n v="0"/>
    <n v="0"/>
    <n v="0"/>
    <n v="1498.0446113600599"/>
    <n v="2604.8491472349001"/>
    <n v="1498.0446113600599"/>
    <n v="369.65626165267901"/>
    <n v="516.27195374733901"/>
    <n v="369.65626165267901"/>
    <n v="2604.8491472349001"/>
    <n v="89.915400318774502"/>
    <n v="516.27195374733901"/>
    <n v="17.820916594661302"/>
    <n v="551.48458640348701"/>
    <n v="19.0364027063682"/>
    <n v="430.349782968304"/>
    <n v="14.855014945402301"/>
    <n v="1918.89604964104"/>
    <n v="66.237350695237993"/>
    <n v="480.273344673216"/>
    <n v="16.5782997816091"/>
    <n v="83.560595614484598"/>
    <n v="2.8843836939759901"/>
    <n v="0"/>
    <n v="0"/>
    <n v="2.00000002235174"/>
    <n v="6.90369355316445E-2"/>
    <n v="120.11916881334"/>
    <n v="4.1463296104018106"/>
    <n v="139.32494861485199"/>
    <n v="4.8092836939886894"/>
    <n v="29.306342819188099"/>
    <n v="2.64736610832774"/>
    <n v="23.7079614685831"/>
    <n v="2.1416406024013601"/>
    <n v="1498.0446113600599"/>
    <n v="51.710204051089505"/>
    <n v="369.65626165267901"/>
    <n v="12.7599676096886"/>
    <n v="344.976793137583"/>
    <n v="11.908070180793299"/>
    <n v="144.120599576476"/>
    <n v="4.9748222152735906"/>
    <n v="943.36686422594403"/>
    <n v="32.5635783302017"/>
    <n v="391.67758820019702"/>
    <n v="13.520110051784501"/>
    <n v="66.471380142494993"/>
    <n v="2.29449016715551"/>
    <n v="0"/>
    <n v="0"/>
    <n v="2.00000002235174"/>
    <n v="6.90369355316445E-2"/>
    <n v="94.528788913041396"/>
    <n v="3.2629889165702899"/>
    <n v="106.403325437961"/>
    <n v="3.6728797182589199"/>
    <n v="15.181317518969101"/>
    <n v="1.3713927298074999"/>
    <n v="13.580650779949799"/>
    <n v="1.22679772176602"/>
    <m/>
    <m/>
    <m/>
    <m/>
    <m/>
    <m/>
    <m/>
    <m/>
    <m/>
    <m/>
    <m/>
    <m/>
    <m/>
    <m/>
    <m/>
    <m/>
    <m/>
    <m/>
    <m/>
    <m/>
    <m/>
    <m/>
    <m/>
    <m/>
    <m/>
    <m/>
    <m/>
    <m/>
    <m/>
    <m/>
    <m/>
    <m/>
    <m/>
    <m/>
    <m/>
    <m/>
    <m/>
    <m/>
    <m/>
    <m/>
    <m/>
    <m/>
    <m/>
    <m/>
    <m/>
    <m/>
    <m/>
    <m/>
    <m/>
    <m/>
    <m/>
    <m/>
    <n v="706"/>
    <n v="590"/>
    <n v="571"/>
    <x v="248"/>
    <n v="514"/>
    <n v="88"/>
    <n v="0"/>
    <n v="2"/>
    <n v="127"/>
    <n v="148"/>
    <n v="40"/>
    <n v="33"/>
  </r>
  <r>
    <s v="34005700304"/>
    <s v="New Jersey"/>
    <x v="2"/>
    <x v="0"/>
    <n v="2454"/>
    <n v="881"/>
    <n v="0"/>
    <n v="0"/>
    <n v="0"/>
    <x v="0"/>
    <n v="0"/>
    <n v="0"/>
    <n v="0"/>
    <n v="0"/>
    <n v="0"/>
    <n v="8.6084905660377391"/>
    <n v="98500"/>
    <n v="0"/>
    <n v="1"/>
    <n v="0"/>
    <n v="1"/>
    <n v="0"/>
    <n v="0"/>
    <n v="0"/>
    <n v="0"/>
    <n v="2.4744698405265799"/>
    <n v="1636.7293102517699"/>
    <n v="2.4744698405265799"/>
    <n v="0.318170145153999"/>
    <n v="275.498410397675"/>
    <n v="0.318170145153999"/>
    <n v="1636.7293102517699"/>
    <n v="66.696385910830202"/>
    <n v="275.498410397675"/>
    <n v="11.2265040911848"/>
    <n v="356.76686079055099"/>
    <n v="14.538176886330501"/>
    <n v="286.490971509367"/>
    <n v="11.6744487167631"/>
    <n v="1519.7161212489"/>
    <n v="61.928122300281196"/>
    <n v="44.753834268078201"/>
    <n v="1.8237096278760498"/>
    <n v="14.8867057533935"/>
    <n v="0.60663022629965202"/>
    <n v="2.9999998472631"/>
    <n v="0.12224938252905901"/>
    <n v="0"/>
    <n v="0"/>
    <n v="54.372653181198999"/>
    <n v="2.2156745387611703"/>
    <n v="55.570891709532603"/>
    <n v="2.2645025146508799"/>
    <n v="18.257865537292702"/>
    <n v="2.0724024446416198"/>
    <n v="41.249290860956499"/>
    <n v="4.6820988491437596"/>
    <n v="2.4744698405265799"/>
    <n v="0.100834141830749"/>
    <n v="0.318170145153999"/>
    <n v="1.2965368588182499E-2"/>
    <n v="0.37040685117244698"/>
    <n v="1.5094003715258601E-2"/>
    <n v="0.58010476455092397"/>
    <n v="2.3639150959695401E-2"/>
    <n v="2.4419738650322"/>
    <n v="9.9509937450374703E-2"/>
    <n v="1.3926845043897599E-2"/>
    <n v="5.6751609795833904E-4"/>
    <n v="8.1239929422736203E-3"/>
    <n v="3.3105105714236399E-4"/>
    <n v="0"/>
    <n v="0"/>
    <n v="0"/>
    <n v="0"/>
    <n v="1.0445133782923201E-2"/>
    <n v="4.2563707346875406E-4"/>
    <n v="1.6247985884547199E-2"/>
    <n v="6.6210211428472797E-4"/>
    <n v="2.6369624538347101E-2"/>
    <n v="2.9931469396534799E-3"/>
    <n v="6.8551973905414301E-2"/>
    <n v="7.7811548133273891E-3"/>
    <m/>
    <m/>
    <m/>
    <m/>
    <m/>
    <m/>
    <m/>
    <m/>
    <m/>
    <m/>
    <m/>
    <m/>
    <m/>
    <m/>
    <m/>
    <m/>
    <m/>
    <m/>
    <m/>
    <m/>
    <m/>
    <m/>
    <m/>
    <m/>
    <m/>
    <m/>
    <m/>
    <m/>
    <m/>
    <m/>
    <m/>
    <m/>
    <m/>
    <m/>
    <m/>
    <m/>
    <m/>
    <m/>
    <m/>
    <m/>
    <m/>
    <m/>
    <m/>
    <m/>
    <m/>
    <m/>
    <m/>
    <m/>
    <m/>
    <m/>
    <m/>
    <m/>
    <n v="398"/>
    <n v="553"/>
    <n v="401"/>
    <x v="249"/>
    <n v="88"/>
    <n v="30"/>
    <n v="3"/>
    <n v="0"/>
    <n v="79"/>
    <n v="87"/>
    <n v="26"/>
    <n v="61"/>
  </r>
  <r>
    <s v="34005700305"/>
    <s v="New Jersey"/>
    <x v="2"/>
    <x v="0"/>
    <n v="4894"/>
    <n v="1762"/>
    <n v="0"/>
    <n v="14"/>
    <n v="0.28606456885982834"/>
    <x v="0"/>
    <n v="0"/>
    <n v="0"/>
    <n v="0"/>
    <n v="0"/>
    <n v="0"/>
    <n v="3.74501992031872"/>
    <n v="116607"/>
    <n v="1"/>
    <n v="1"/>
    <n v="1"/>
    <n v="1"/>
    <n v="1"/>
    <n v="0"/>
    <n v="0"/>
    <n v="0"/>
    <n v="1073.5998904369801"/>
    <n v="4088.2510420174799"/>
    <n v="1073.5998904369801"/>
    <n v="81.563978820806398"/>
    <n v="505.325613626745"/>
    <n v="81.563978820806398"/>
    <n v="4088.2510420174799"/>
    <n v="83.535983694676801"/>
    <n v="505.325613626745"/>
    <n v="10.325410985425899"/>
    <n v="869.40005070302902"/>
    <n v="17.764610762219597"/>
    <n v="854.09018219276902"/>
    <n v="17.451781409741901"/>
    <n v="3834.30229249387"/>
    <n v="78.347002298607904"/>
    <n v="98.832826375728501"/>
    <n v="2.0194692761693602"/>
    <n v="86.368116285346304"/>
    <n v="1.7647755677430801"/>
    <n v="0"/>
    <n v="0"/>
    <n v="5.0000001192092904"/>
    <n v="0.10216591988576401"/>
    <n v="63.747813473921298"/>
    <n v="1.3025707697981499"/>
    <n v="98.526587500666196"/>
    <n v="2.0132118410434501"/>
    <n v="53.369917807700404"/>
    <n v="3.0289397166685799"/>
    <n v="0"/>
    <n v="0"/>
    <n v="1073.5998904369801"/>
    <n v="21.937063556129498"/>
    <n v="81.563978820806398"/>
    <n v="1.6666117454190099"/>
    <n v="262.37216590717401"/>
    <n v="5.3610986086467998"/>
    <n v="172.97025918541499"/>
    <n v="3.5343330442463197"/>
    <n v="1011.16385482624"/>
    <n v="20.661296584107898"/>
    <n v="24.534871822455901"/>
    <n v="0.50132553785157108"/>
    <n v="21.0371217981447"/>
    <n v="0.429855369802711"/>
    <n v="0"/>
    <n v="0"/>
    <n v="4.1315182447433498"/>
    <n v="8.4420070387072901E-2"/>
    <n v="12.732529559172701"/>
    <n v="0.26016611277426799"/>
    <n v="23.921057071536801"/>
    <n v="0.48878334841718002"/>
    <n v="7.9181781960651296"/>
    <n v="0.44938582270517202"/>
    <n v="0"/>
    <n v="0"/>
    <m/>
    <m/>
    <m/>
    <m/>
    <m/>
    <m/>
    <m/>
    <m/>
    <m/>
    <m/>
    <m/>
    <m/>
    <m/>
    <m/>
    <m/>
    <m/>
    <m/>
    <m/>
    <m/>
    <m/>
    <m/>
    <m/>
    <m/>
    <m/>
    <m/>
    <m/>
    <m/>
    <m/>
    <m/>
    <m/>
    <m/>
    <m/>
    <m/>
    <m/>
    <m/>
    <m/>
    <m/>
    <m/>
    <m/>
    <m/>
    <m/>
    <m/>
    <m/>
    <m/>
    <m/>
    <m/>
    <m/>
    <m/>
    <m/>
    <m/>
    <m/>
    <m/>
    <n v="642"/>
    <n v="1045"/>
    <n v="986"/>
    <x v="250"/>
    <n v="123"/>
    <n v="128"/>
    <n v="0"/>
    <n v="5"/>
    <n v="78"/>
    <n v="116"/>
    <n v="66"/>
    <n v="0"/>
  </r>
  <r>
    <s v="34005700306"/>
    <s v="New Jersey"/>
    <x v="2"/>
    <x v="0"/>
    <n v="2542"/>
    <n v="864"/>
    <n v="0"/>
    <n v="14"/>
    <n v="0.55074744295830058"/>
    <x v="0"/>
    <n v="0"/>
    <n v="0"/>
    <n v="0"/>
    <n v="0"/>
    <n v="0"/>
    <n v="1.6874246685415799"/>
    <n v="126250"/>
    <n v="0"/>
    <n v="1"/>
    <n v="0"/>
    <n v="1"/>
    <n v="0"/>
    <n v="0"/>
    <n v="0"/>
    <n v="0"/>
    <m/>
    <n v="1698.9610230163701"/>
    <m/>
    <m/>
    <n v="76.670042065874398"/>
    <m/>
    <n v="1698.9610230163701"/>
    <n v="66.835602793720199"/>
    <n v="76.670042065874398"/>
    <n v="3.0161306870918301"/>
    <n v="376.27219433075499"/>
    <n v="14.802210634569398"/>
    <n v="307.17075535841298"/>
    <n v="12.0838220046583"/>
    <n v="1611.08646137454"/>
    <n v="63.378696356197295"/>
    <n v="26.430912187672199"/>
    <n v="1.03976837874399"/>
    <n v="20.950297627881799"/>
    <n v="0.82416591769794689"/>
    <n v="0"/>
    <n v="0"/>
    <n v="0.29198895394802099"/>
    <n v="1.14865835542101E-2"/>
    <n v="40.2013658527285"/>
    <n v="1.5814856747729498"/>
    <n v="32.299828204209902"/>
    <n v="1.2706462708186401"/>
    <n v="8.6894610106100991"/>
    <n v="1.0057246540058"/>
    <n v="4.1137309082237197"/>
    <n v="0.47612626252589302"/>
    <m/>
    <m/>
    <m/>
    <m/>
    <m/>
    <m/>
    <m/>
    <m/>
    <m/>
    <m/>
    <m/>
    <m/>
    <m/>
    <m/>
    <m/>
    <m/>
    <m/>
    <m/>
    <m/>
    <m/>
    <m/>
    <m/>
    <m/>
    <m/>
    <m/>
    <m/>
    <m/>
    <m/>
    <m/>
    <m/>
    <m/>
    <m/>
    <m/>
    <m/>
    <m/>
    <m/>
    <m/>
    <m/>
    <m/>
    <m/>
    <m/>
    <m/>
    <m/>
    <m/>
    <m/>
    <m/>
    <m/>
    <m/>
    <m/>
    <m/>
    <m/>
    <m/>
    <m/>
    <m/>
    <m/>
    <m/>
    <m/>
    <m/>
    <m/>
    <m/>
    <m/>
    <m/>
    <m/>
    <m/>
    <m/>
    <m/>
    <m/>
    <m/>
    <m/>
    <m/>
    <m/>
    <m/>
    <m/>
    <m/>
    <m/>
    <m/>
    <m/>
    <m/>
    <n v="112"/>
    <n v="578"/>
    <n v="444"/>
    <x v="251"/>
    <n v="54"/>
    <n v="42"/>
    <n v="0"/>
    <n v="2"/>
    <n v="61"/>
    <n v="68"/>
    <n v="12"/>
    <n v="6"/>
  </r>
  <r>
    <s v="34005700307"/>
    <s v="New Jersey"/>
    <x v="2"/>
    <x v="0"/>
    <n v="2782"/>
    <n v="921"/>
    <n v="0"/>
    <n v="0"/>
    <n v="0"/>
    <x v="0"/>
    <n v="0"/>
    <n v="0"/>
    <n v="0"/>
    <n v="0"/>
    <n v="0"/>
    <n v="2.8800583302953"/>
    <n v="139569"/>
    <n v="1"/>
    <n v="1"/>
    <n v="1"/>
    <n v="1"/>
    <n v="1"/>
    <n v="0"/>
    <n v="0"/>
    <n v="0"/>
    <n v="1159.21442078054"/>
    <n v="2626.3377340398702"/>
    <n v="1159.21442078054"/>
    <n v="73.800452673342093"/>
    <n v="179.430255308223"/>
    <n v="73.800452673342093"/>
    <n v="2626.3377340398702"/>
    <n v="94.404663337162901"/>
    <n v="179.430255308223"/>
    <n v="6.4496856688793498"/>
    <n v="658.25039699289505"/>
    <n v="23.661049496509502"/>
    <n v="411.88500709703698"/>
    <n v="14.8053561141997"/>
    <n v="2424.9723327690699"/>
    <n v="87.166510883144298"/>
    <n v="73.642231221441804"/>
    <n v="2.6470967369317702"/>
    <n v="82.000001606007601"/>
    <n v="2.9475198276782"/>
    <n v="0"/>
    <n v="0"/>
    <n v="4.00000004470348"/>
    <n v="0.14378145379955001"/>
    <n v="41.723157078529802"/>
    <n v="1.4997540287034399"/>
    <n v="51.180066000746599"/>
    <n v="1.83968605322597"/>
    <n v="0"/>
    <n v="0"/>
    <n v="10.129674281233701"/>
    <n v="1.0998560565943301"/>
    <n v="1159.21442078054"/>
    <n v="41.668383205626903"/>
    <n v="73.800452673342093"/>
    <n v="2.6527840644623302"/>
    <n v="309.833714418113"/>
    <n v="11.137085349321101"/>
    <n v="159.342842409387"/>
    <n v="5.7276363195322499"/>
    <n v="1029.01714901626"/>
    <n v="36.988395004178997"/>
    <n v="46.060380503535299"/>
    <n v="1.6556570993362802"/>
    <n v="64.032669305801406"/>
    <n v="2.3016775451402403"/>
    <n v="0"/>
    <n v="0"/>
    <n v="3.644236728549"/>
    <n v="0.13099341224115801"/>
    <n v="16.4599918872118"/>
    <n v="0.59166038415570799"/>
    <n v="25.665804464370002"/>
    <n v="0.92256665939504001"/>
    <n v="0"/>
    <n v="0"/>
    <n v="4.4668872448965002"/>
    <n v="0.48500404396270302"/>
    <m/>
    <m/>
    <m/>
    <m/>
    <m/>
    <m/>
    <m/>
    <m/>
    <m/>
    <m/>
    <m/>
    <m/>
    <m/>
    <m/>
    <m/>
    <m/>
    <m/>
    <m/>
    <m/>
    <m/>
    <m/>
    <m/>
    <m/>
    <m/>
    <m/>
    <m/>
    <m/>
    <m/>
    <m/>
    <m/>
    <m/>
    <m/>
    <m/>
    <m/>
    <m/>
    <m/>
    <m/>
    <m/>
    <m/>
    <m/>
    <m/>
    <m/>
    <m/>
    <m/>
    <m/>
    <m/>
    <m/>
    <m/>
    <m/>
    <m/>
    <m/>
    <m/>
    <n v="190"/>
    <n v="695"/>
    <n v="437"/>
    <x v="252"/>
    <n v="76"/>
    <n v="82"/>
    <n v="0"/>
    <n v="4"/>
    <n v="52"/>
    <n v="59"/>
    <n v="0"/>
    <n v="11"/>
  </r>
  <r>
    <s v="34005700401"/>
    <s v="New Jersey"/>
    <x v="2"/>
    <x v="0"/>
    <n v="2051"/>
    <n v="783"/>
    <n v="0"/>
    <n v="0"/>
    <n v="0"/>
    <x v="0"/>
    <n v="0"/>
    <n v="0"/>
    <n v="0"/>
    <n v="0"/>
    <n v="0"/>
    <n v="3.16488004083716"/>
    <n v="83906"/>
    <n v="0"/>
    <n v="1"/>
    <n v="0"/>
    <n v="1"/>
    <n v="0"/>
    <n v="0"/>
    <n v="0"/>
    <n v="0"/>
    <n v="47.922230564057799"/>
    <n v="1741.09483685344"/>
    <n v="47.922230564057799"/>
    <n v="7.0497447550296801"/>
    <n v="304.162173865363"/>
    <n v="7.0497447550296801"/>
    <n v="1741.09483685344"/>
    <n v="84.890045677886093"/>
    <n v="304.162173865363"/>
    <n v="14.829945093386801"/>
    <n v="358.30564138526103"/>
    <n v="17.469802115322299"/>
    <n v="286.33969694375998"/>
    <n v="13.960979860739101"/>
    <n v="1658.3754538819201"/>
    <n v="80.856921203409001"/>
    <n v="21.0000003483146"/>
    <n v="1.0238908019656099"/>
    <n v="24.5568852876313"/>
    <n v="1.19731278828041"/>
    <n v="1.00000002491288"/>
    <n v="4.8756705261476303E-2"/>
    <n v="0"/>
    <n v="0"/>
    <n v="36.162483058869803"/>
    <n v="1.7631634840989703"/>
    <n v="46.209196910262101"/>
    <n v="2.2530081379942501"/>
    <n v="8.5251383941504209"/>
    <n v="1.0887788498276401"/>
    <n v="23.711119527113599"/>
    <n v="3.0282400417769599"/>
    <n v="47.922230564057799"/>
    <n v="2.3365300128745901"/>
    <n v="7.0497447550296801"/>
    <n v="0.34372231862650798"/>
    <n v="14.9639229457825"/>
    <n v="0.72959156244673506"/>
    <n v="3.6234746165573601"/>
    <n v="0.176668679500603"/>
    <n v="38.384667471051202"/>
    <n v="1.8715098718211198"/>
    <n v="3.4604420661926301"/>
    <n v="0.168719749692473"/>
    <n v="2.3069612979888898"/>
    <n v="0.11247982925348099"/>
    <n v="0.11032307776622501"/>
    <n v="5.3789896521806296E-3"/>
    <n v="0"/>
    <n v="0"/>
    <n v="3.65983654558659"/>
    <n v="0.17844156731285202"/>
    <n v="4.6803874224424398"/>
    <n v="0.22820026438042101"/>
    <n v="0.19317200582008801"/>
    <n v="2.46707542554391E-2"/>
    <n v="0.55548503797035698"/>
    <n v="7.0943172154579404E-2"/>
    <m/>
    <m/>
    <m/>
    <m/>
    <m/>
    <m/>
    <m/>
    <m/>
    <m/>
    <m/>
    <m/>
    <m/>
    <m/>
    <m/>
    <m/>
    <m/>
    <m/>
    <m/>
    <m/>
    <m/>
    <m/>
    <m/>
    <m/>
    <m/>
    <m/>
    <m/>
    <m/>
    <m/>
    <m/>
    <m/>
    <m/>
    <m/>
    <m/>
    <m/>
    <m/>
    <m/>
    <m/>
    <m/>
    <m/>
    <m/>
    <m/>
    <m/>
    <m/>
    <m/>
    <m/>
    <m/>
    <m/>
    <m/>
    <m/>
    <m/>
    <m/>
    <m/>
    <n v="372"/>
    <n v="417"/>
    <n v="335"/>
    <x v="253"/>
    <n v="21"/>
    <n v="29"/>
    <n v="1"/>
    <n v="0"/>
    <n v="45"/>
    <n v="60"/>
    <n v="10"/>
    <n v="27"/>
  </r>
  <r>
    <s v="34005700402"/>
    <s v="New Jersey"/>
    <x v="2"/>
    <x v="0"/>
    <n v="3345"/>
    <n v="1283"/>
    <n v="0"/>
    <n v="117"/>
    <n v="3.4977578475336322"/>
    <x v="0"/>
    <n v="0"/>
    <n v="0"/>
    <n v="0"/>
    <n v="0"/>
    <n v="0"/>
    <n v="6.1591914087176303"/>
    <n v="88267"/>
    <n v="0"/>
    <n v="1"/>
    <n v="0"/>
    <n v="1"/>
    <n v="0"/>
    <n v="0"/>
    <n v="0"/>
    <n v="0"/>
    <n v="310.47347259521501"/>
    <n v="1629.5334522947701"/>
    <n v="310.47347259521501"/>
    <n v="62.783179402351401"/>
    <n v="304.30755494162401"/>
    <n v="62.783179402351401"/>
    <n v="1629.5334522947701"/>
    <n v="48.715499321218701"/>
    <n v="304.30755494162401"/>
    <n v="9.097385797955889"/>
    <n v="273.94299752730899"/>
    <n v="8.1896262340002615"/>
    <n v="273.53103920165398"/>
    <n v="8.1773105889881812"/>
    <n v="1493.27890125662"/>
    <n v="44.642119619032002"/>
    <n v="64.044844123301999"/>
    <n v="1.9146440694559699"/>
    <n v="28.438271572813399"/>
    <n v="0.85017254328291192"/>
    <n v="0"/>
    <n v="0"/>
    <n v="1.2596836388111099"/>
    <n v="3.7658703701378499E-2"/>
    <n v="42.511754212435299"/>
    <n v="1.2709044607603999"/>
    <n v="64.632108474732405"/>
    <n v="1.9322005523088899"/>
    <n v="28.281478598015401"/>
    <n v="2.2043241307884198"/>
    <n v="21.526216485886799"/>
    <n v="1.6778033114487001"/>
    <n v="310.47347259521501"/>
    <n v="9.281718164281461"/>
    <n v="62.783179402351401"/>
    <n v="1.87692614057852"/>
    <n v="30.394594311714201"/>
    <n v="0.90865752800341304"/>
    <n v="80.943651080131502"/>
    <n v="2.4198400920816598"/>
    <n v="258.35744619369501"/>
    <n v="7.7236904691687602"/>
    <n v="42.352767199277899"/>
    <n v="1.26615148577811"/>
    <n v="5.1421937942504901"/>
    <n v="0.15372776664425999"/>
    <n v="0"/>
    <n v="0"/>
    <n v="0"/>
    <n v="0"/>
    <n v="4.6210682690143603"/>
    <n v="0.13814852822165499"/>
    <n v="14.9321493208408"/>
    <n v="0.44640207237192303"/>
    <n v="5.11593728512526"/>
    <n v="0.39874803469409603"/>
    <n v="3.5596762970089899"/>
    <n v="0.27744943858215099"/>
    <m/>
    <m/>
    <m/>
    <m/>
    <m/>
    <m/>
    <m/>
    <m/>
    <m/>
    <m/>
    <m/>
    <m/>
    <m/>
    <m/>
    <m/>
    <m/>
    <m/>
    <m/>
    <m/>
    <m/>
    <m/>
    <m/>
    <m/>
    <m/>
    <m/>
    <m/>
    <m/>
    <m/>
    <m/>
    <m/>
    <m/>
    <m/>
    <m/>
    <m/>
    <m/>
    <m/>
    <m/>
    <m/>
    <m/>
    <m/>
    <m/>
    <m/>
    <m/>
    <m/>
    <m/>
    <m/>
    <m/>
    <m/>
    <m/>
    <m/>
    <m/>
    <m/>
    <n v="500"/>
    <n v="618"/>
    <n v="526"/>
    <x v="254"/>
    <n v="81"/>
    <n v="44"/>
    <n v="0"/>
    <n v="4"/>
    <n v="90"/>
    <n v="138"/>
    <n v="48"/>
    <n v="44"/>
  </r>
  <r>
    <s v="34005700403"/>
    <s v="New Jersey"/>
    <x v="2"/>
    <x v="0"/>
    <n v="4438"/>
    <n v="1676"/>
    <n v="0"/>
    <n v="148"/>
    <n v="3.3348355114916628"/>
    <x v="0"/>
    <n v="0"/>
    <n v="0"/>
    <n v="0"/>
    <n v="0"/>
    <n v="0"/>
    <n v="4.8786127167630102"/>
    <n v="90000"/>
    <n v="0"/>
    <n v="1"/>
    <n v="0"/>
    <n v="1"/>
    <n v="0"/>
    <n v="0"/>
    <n v="0"/>
    <n v="0"/>
    <n v="24.008395195007299"/>
    <n v="2155.6907053068298"/>
    <n v="24.008395195007299"/>
    <n v="5.90232634544373"/>
    <n v="414.05088896490599"/>
    <n v="5.90232634544373"/>
    <n v="2155.6907053068298"/>
    <n v="48.573472404390003"/>
    <n v="414.05088896490599"/>
    <n v="9.3296730276004105"/>
    <n v="464.95555525133398"/>
    <n v="10.4766911953883"/>
    <n v="328.35344649618497"/>
    <n v="7.3986806330821304"/>
    <n v="1957.4278050661101"/>
    <n v="44.106079429159699"/>
    <n v="92.685377565329006"/>
    <n v="2.0884492466275097"/>
    <n v="38.018817081348999"/>
    <n v="0.85666554937694794"/>
    <n v="0.96718204021453902"/>
    <n v="2.1793196039083799E-2"/>
    <n v="1"/>
    <n v="2.2532672374943701E-2"/>
    <n v="65.591536349151298"/>
    <n v="1.4779525991246301"/>
    <n v="104.444683389389"/>
    <n v="2.3534178321178203"/>
    <n v="32.2132273572497"/>
    <n v="1.9220302719122699"/>
    <n v="30.888298619829602"/>
    <n v="1.8429772446198998"/>
    <n v="24.008395195007299"/>
    <n v="0.54097330317727199"/>
    <n v="5.90232634544373"/>
    <n v="0.13299518579188199"/>
    <n v="4.1655787229537999"/>
    <n v="9.3861620616354099E-2"/>
    <n v="3.8545017242431601"/>
    <n v="8.68522245210267E-2"/>
    <n v="21.393652915954601"/>
    <n v="0.48205617205846302"/>
    <n v="1.47079265117645"/>
    <n v="3.3140888940433801E-2"/>
    <n v="0"/>
    <n v="0"/>
    <n v="0"/>
    <n v="0"/>
    <n v="0"/>
    <n v="0"/>
    <n v="1.14394986629486"/>
    <n v="2.5776247550582703E-2"/>
    <n v="1.8415987491607699"/>
    <n v="4.1496141260945599E-2"/>
    <n v="0"/>
    <n v="0"/>
    <n v="0.51301039755344402"/>
    <n v="3.0609212264525301E-2"/>
    <m/>
    <m/>
    <m/>
    <m/>
    <m/>
    <m/>
    <m/>
    <m/>
    <m/>
    <m/>
    <m/>
    <m/>
    <m/>
    <m/>
    <m/>
    <m/>
    <m/>
    <m/>
    <m/>
    <m/>
    <m/>
    <m/>
    <m/>
    <m/>
    <m/>
    <m/>
    <m/>
    <m/>
    <m/>
    <m/>
    <m/>
    <m/>
    <m/>
    <m/>
    <m/>
    <m/>
    <m/>
    <m/>
    <m/>
    <m/>
    <m/>
    <m/>
    <m/>
    <m/>
    <m/>
    <m/>
    <m/>
    <m/>
    <m/>
    <m/>
    <m/>
    <m/>
    <n v="877"/>
    <n v="941"/>
    <n v="701"/>
    <x v="255"/>
    <n v="139"/>
    <n v="96"/>
    <n v="1"/>
    <n v="1"/>
    <n v="114"/>
    <n v="206"/>
    <n v="103"/>
    <n v="70"/>
  </r>
  <r>
    <s v="34005700405"/>
    <s v="New Jersey"/>
    <x v="2"/>
    <x v="0"/>
    <n v="1643"/>
    <n v="668"/>
    <n v="0"/>
    <n v="0"/>
    <n v="0"/>
    <x v="0"/>
    <n v="0"/>
    <n v="0"/>
    <n v="0"/>
    <n v="0"/>
    <n v="0"/>
    <n v="7.2347266881028895"/>
    <n v="93295"/>
    <n v="0"/>
    <n v="1"/>
    <n v="0"/>
    <n v="1"/>
    <n v="0"/>
    <n v="0"/>
    <n v="0"/>
    <n v="0"/>
    <n v="102.642164349556"/>
    <n v="1643.0000131265299"/>
    <n v="102.642164349556"/>
    <n v="21.604079421609601"/>
    <n v="413.13181732106"/>
    <n v="21.604079421609601"/>
    <n v="1643.0000131265299"/>
    <n v="100.000000798936"/>
    <n v="413.13181732106"/>
    <n v="25.144967578883797"/>
    <n v="321.99999978335097"/>
    <n v="19.598295787178998"/>
    <n v="244.99999880854699"/>
    <n v="14.911746732108799"/>
    <n v="1512.99999540811"/>
    <n v="92.087644273165807"/>
    <n v="35.000001221895197"/>
    <n v="2.1302496178877197"/>
    <n v="43.000000115483999"/>
    <n v="2.6171637319223398"/>
    <n v="0"/>
    <n v="0"/>
    <n v="1"/>
    <n v="6.0864272671941604E-2"/>
    <n v="51.0000004631002"/>
    <n v="3.1040779344552698"/>
    <n v="64.999999934341801"/>
    <n v="3.9561777196799595"/>
    <n v="18.561538430876698"/>
    <n v="2.7786734177959098"/>
    <n v="41.000000273808801"/>
    <n v="6.13772459188755"/>
    <n v="102.642164349556"/>
    <n v="6.24724067860961"/>
    <n v="21.604079421609601"/>
    <n v="1.31491658074313"/>
    <n v="19.9180434755981"/>
    <n v="1.21229722919039"/>
    <n v="17.052474558353399"/>
    <n v="1.0378864612509702"/>
    <n v="90.409992992878003"/>
    <n v="5.5027384657868499"/>
    <n v="6.2560080885887102"/>
    <n v="0.380767382141736"/>
    <n v="1.71739029884338"/>
    <n v="0.104527711432951"/>
    <n v="0"/>
    <n v="0"/>
    <n v="0"/>
    <n v="0"/>
    <n v="4.2587724924087498"/>
    <n v="0.25920709022573096"/>
    <n v="7.71467077732086"/>
    <n v="0.469547825765116"/>
    <n v="0"/>
    <n v="0"/>
    <n v="2.8677429445087901"/>
    <n v="0.42930283600431002"/>
    <m/>
    <m/>
    <m/>
    <m/>
    <m/>
    <m/>
    <m/>
    <m/>
    <m/>
    <m/>
    <m/>
    <m/>
    <m/>
    <m/>
    <m/>
    <m/>
    <m/>
    <m/>
    <m/>
    <m/>
    <m/>
    <m/>
    <m/>
    <m/>
    <m/>
    <m/>
    <m/>
    <m/>
    <m/>
    <m/>
    <m/>
    <m/>
    <m/>
    <m/>
    <m/>
    <m/>
    <m/>
    <m/>
    <m/>
    <m/>
    <m/>
    <m/>
    <m/>
    <m/>
    <m/>
    <m/>
    <m/>
    <m/>
    <m/>
    <m/>
    <m/>
    <m/>
    <n v="468"/>
    <n v="322"/>
    <n v="245"/>
    <x v="256"/>
    <n v="35"/>
    <n v="43"/>
    <n v="0"/>
    <n v="1"/>
    <n v="51"/>
    <n v="65"/>
    <n v="19"/>
    <n v="41"/>
  </r>
  <r>
    <s v="34005700407"/>
    <s v="New Jersey"/>
    <x v="2"/>
    <x v="0"/>
    <n v="5529"/>
    <n v="2819"/>
    <n v="0"/>
    <n v="0"/>
    <n v="0"/>
    <x v="0"/>
    <n v="1"/>
    <n v="0"/>
    <n v="1"/>
    <n v="1"/>
    <n v="1"/>
    <n v="19.904553589182701"/>
    <n v="48728"/>
    <n v="0"/>
    <n v="1"/>
    <n v="0"/>
    <n v="1"/>
    <n v="0"/>
    <n v="0"/>
    <n v="0"/>
    <n v="1"/>
    <n v="109.623555421829"/>
    <n v="4557.7764512673002"/>
    <n v="109.623555421829"/>
    <n v="27.924611479044"/>
    <n v="1640.45465957187"/>
    <n v="27.924611479044"/>
    <n v="4557.7764512673002"/>
    <n v="82.4340106939284"/>
    <n v="1640.45465957187"/>
    <n v="29.670006503379799"/>
    <n v="852.54677039384796"/>
    <n v="15.4195473031986"/>
    <n v="287.61857285071198"/>
    <n v="5.2019998706947295"/>
    <n v="2300.4192854538601"/>
    <n v="41.606425853750302"/>
    <n v="982.41591244936001"/>
    <n v="17.768419469151002"/>
    <n v="621.08286590874195"/>
    <n v="11.233186216472101"/>
    <n v="1.2441728785634001"/>
    <n v="2.25026745987232E-2"/>
    <n v="19.549044203013199"/>
    <n v="0.353572873991919"/>
    <n v="633.06512398272798"/>
    <n v="11.449902766914901"/>
    <n v="830.35130678582902"/>
    <n v="15.018110088367301"/>
    <n v="239.573391933925"/>
    <n v="8.4985240132644702"/>
    <n v="377.48687612451602"/>
    <n v="13.3908079504972"/>
    <n v="109.623555421829"/>
    <n v="1.9827013098540298"/>
    <n v="27.924611479044"/>
    <n v="0.50505717994291799"/>
    <n v="13.167492866516101"/>
    <n v="0.23815324410410799"/>
    <n v="16.475048691034299"/>
    <n v="0.29797519788450599"/>
    <n v="91.604878664016695"/>
    <n v="1.65680735510973"/>
    <n v="10.395389556884799"/>
    <n v="0.188015727199942"/>
    <n v="4.1581554412841797"/>
    <n v="7.5206283980542202E-2"/>
    <n v="0"/>
    <n v="0"/>
    <n v="0"/>
    <n v="0"/>
    <n v="3.4651298522949201"/>
    <n v="6.26719090666472E-2"/>
    <n v="6.7726851999759701"/>
    <n v="0.122493854222752"/>
    <n v="5.5153603069484198"/>
    <n v="0.19564953199533297"/>
    <n v="11.3156289458275"/>
    <n v="0.401405780270574"/>
    <m/>
    <m/>
    <m/>
    <m/>
    <m/>
    <m/>
    <m/>
    <m/>
    <m/>
    <m/>
    <m/>
    <m/>
    <m/>
    <m/>
    <m/>
    <m/>
    <m/>
    <m/>
    <m/>
    <m/>
    <m/>
    <m/>
    <m/>
    <m/>
    <m/>
    <m/>
    <m/>
    <m/>
    <m/>
    <m/>
    <m/>
    <m/>
    <m/>
    <m/>
    <m/>
    <m/>
    <m/>
    <m/>
    <m/>
    <m/>
    <m/>
    <m/>
    <m/>
    <m/>
    <m/>
    <m/>
    <m/>
    <m/>
    <m/>
    <m/>
    <m/>
    <m/>
    <n v="1959"/>
    <n v="1020"/>
    <n v="482"/>
    <x v="257"/>
    <n v="1253"/>
    <n v="648"/>
    <n v="2"/>
    <n v="21"/>
    <n v="733"/>
    <n v="959"/>
    <n v="317"/>
    <n v="471"/>
  </r>
  <r>
    <s v="34005700408"/>
    <s v="New Jersey"/>
    <x v="2"/>
    <x v="0"/>
    <n v="2125"/>
    <n v="1296"/>
    <n v="0"/>
    <n v="0"/>
    <n v="0"/>
    <x v="0"/>
    <n v="0"/>
    <n v="0"/>
    <n v="0"/>
    <n v="1"/>
    <n v="0"/>
    <n v="11.6707021791768"/>
    <n v="86563"/>
    <n v="0"/>
    <n v="1"/>
    <n v="0"/>
    <n v="1"/>
    <n v="0"/>
    <n v="0"/>
    <n v="0"/>
    <n v="1"/>
    <n v="205.77385902404799"/>
    <n v="2012.4396795034399"/>
    <n v="205.77385902404799"/>
    <n v="39.3707818984985"/>
    <n v="465.05587366223301"/>
    <n v="39.3707818984985"/>
    <n v="2012.4396795034399"/>
    <n v="94.703043741338405"/>
    <n v="465.05587366223301"/>
    <n v="21.884982289987502"/>
    <n v="198.91219022870101"/>
    <n v="9.3605736578212095"/>
    <n v="236.54594154655899"/>
    <n v="11.1315737198381"/>
    <n v="1406.14935457706"/>
    <n v="66.171734333038302"/>
    <n v="279.699814140797"/>
    <n v="13.162344194861001"/>
    <n v="210.58544386923299"/>
    <n v="9.9099032409050896"/>
    <n v="0.75837165117263805"/>
    <n v="3.5688077702241798E-2"/>
    <n v="4.0000000596046403"/>
    <n v="0.18823529692257199"/>
    <n v="111.24670816958"/>
    <n v="5.2351392079802102"/>
    <n v="154.07128378748899"/>
    <n v="7.2504133547053593"/>
    <n v="112.32834757491899"/>
    <n v="8.6673107696697098"/>
    <n v="52.555812966078499"/>
    <n v="4.0552324819505001"/>
    <n v="205.77385902404799"/>
    <n v="9.6834757187787197"/>
    <n v="39.3707818984985"/>
    <n v="1.8527426775764002"/>
    <n v="29.033547163009601"/>
    <n v="1.3662845723769201"/>
    <n v="27.6930447816849"/>
    <n v="1.3032021073734099"/>
    <n v="114.952033996582"/>
    <n v="5.4095074821921001"/>
    <n v="34.548833370208698"/>
    <n v="1.6258274527157099"/>
    <n v="42.311807870864897"/>
    <n v="1.9911438998054101"/>
    <n v="0"/>
    <n v="0"/>
    <n v="0.443453758955002"/>
    <n v="2.08684121861177E-2"/>
    <n v="13.5177345275879"/>
    <n v="0.63612868365119501"/>
    <n v="24.1555545330048"/>
    <n v="1.1367319780237501"/>
    <n v="10.527341842651399"/>
    <n v="0.81229489526630905"/>
    <n v="4.7908843159675598"/>
    <n v="0.36966699968885502"/>
    <m/>
    <m/>
    <m/>
    <m/>
    <m/>
    <m/>
    <m/>
    <m/>
    <m/>
    <m/>
    <m/>
    <m/>
    <m/>
    <m/>
    <m/>
    <m/>
    <m/>
    <m/>
    <m/>
    <m/>
    <m/>
    <m/>
    <m/>
    <m/>
    <m/>
    <m/>
    <m/>
    <m/>
    <m/>
    <m/>
    <m/>
    <m/>
    <m/>
    <m/>
    <m/>
    <m/>
    <m/>
    <m/>
    <m/>
    <m/>
    <m/>
    <m/>
    <m/>
    <m/>
    <m/>
    <m/>
    <m/>
    <m/>
    <m/>
    <m/>
    <m/>
    <m/>
    <n v="483"/>
    <n v="210"/>
    <n v="241"/>
    <x v="258"/>
    <n v="297"/>
    <n v="220"/>
    <n v="1"/>
    <n v="4"/>
    <n v="116"/>
    <n v="163"/>
    <n v="113"/>
    <n v="53"/>
  </r>
  <r>
    <s v="34005700501"/>
    <s v="New Jersey"/>
    <x v="2"/>
    <x v="0"/>
    <n v="5483"/>
    <n v="2133"/>
    <n v="0"/>
    <n v="14"/>
    <n v="0.25533467080065658"/>
    <x v="0"/>
    <n v="0"/>
    <n v="0"/>
    <n v="0"/>
    <n v="1"/>
    <n v="0"/>
    <n v="2.1747211895910801"/>
    <n v="120781"/>
    <n v="1"/>
    <n v="1"/>
    <n v="1"/>
    <n v="1"/>
    <n v="1"/>
    <n v="0"/>
    <n v="0"/>
    <n v="1"/>
    <n v="704.10591903328896"/>
    <n v="4605.4581770054101"/>
    <n v="704.10591903328896"/>
    <n v="49.977670703083298"/>
    <n v="353.40028517873702"/>
    <n v="49.977670703083298"/>
    <n v="4605.4581770054101"/>
    <n v="83.995224822276199"/>
    <n v="353.40028517873702"/>
    <n v="6.4453818197836492"/>
    <n v="1147.4581090188599"/>
    <n v="20.9275598945624"/>
    <n v="666.22240447322804"/>
    <n v="12.1506913090138"/>
    <n v="3848.5660918089602"/>
    <n v="70.190882579043503"/>
    <n v="389.09344388271001"/>
    <n v="7.0963604574632493"/>
    <n v="176.76318854885201"/>
    <n v="3.2238407541282501"/>
    <n v="1.9999999199062599"/>
    <n v="3.6476380082185997E-2"/>
    <n v="5.9999999465071596"/>
    <n v="0.10942914365324"/>
    <n v="183.03544286440601"/>
    <n v="3.3382353249025298"/>
    <n v="216.61131196169299"/>
    <n v="3.9505984308169402"/>
    <n v="130.27176714740901"/>
    <n v="6.1074433730618498"/>
    <n v="76.962430936633595"/>
    <n v="3.6081777279246898"/>
    <n v="704.10591903328896"/>
    <n v="12.841618074654201"/>
    <n v="49.977670703083298"/>
    <n v="0.91150229259681304"/>
    <n v="170.800259556621"/>
    <n v="3.11508771761119"/>
    <n v="85.8616793137044"/>
    <n v="1.5659616872825899"/>
    <n v="577.32541995868098"/>
    <n v="10.5293711464286"/>
    <n v="75.143319025868607"/>
    <n v="1.37047818759563"/>
    <n v="21.3133010175079"/>
    <n v="0.388716049927192"/>
    <n v="0.20033485628664499"/>
    <n v="3.6537453271319499E-3"/>
    <n v="2.47214567661285"/>
    <n v="4.5087464464943501E-2"/>
    <n v="27.651400422211701"/>
    <n v="0.50431151599875501"/>
    <n v="30.231306130997801"/>
    <n v="0.55136432848801498"/>
    <n v="22.2599669504561"/>
    <n v="1.0435990131484401"/>
    <n v="12.101930715027301"/>
    <n v="0.56736665330648195"/>
    <m/>
    <m/>
    <m/>
    <m/>
    <m/>
    <m/>
    <m/>
    <m/>
    <m/>
    <m/>
    <m/>
    <m/>
    <m/>
    <m/>
    <m/>
    <m/>
    <m/>
    <m/>
    <m/>
    <m/>
    <m/>
    <m/>
    <m/>
    <m/>
    <m/>
    <m/>
    <m/>
    <m/>
    <m/>
    <m/>
    <m/>
    <m/>
    <m/>
    <m/>
    <m/>
    <m/>
    <m/>
    <m/>
    <m/>
    <m/>
    <m/>
    <m/>
    <m/>
    <m/>
    <m/>
    <m/>
    <m/>
    <m/>
    <m/>
    <m/>
    <m/>
    <m/>
    <n v="402"/>
    <n v="1358"/>
    <n v="816"/>
    <x v="259"/>
    <n v="428"/>
    <n v="219"/>
    <n v="2"/>
    <n v="6"/>
    <n v="203"/>
    <n v="242"/>
    <n v="131"/>
    <n v="89"/>
  </r>
  <r>
    <s v="34005700502"/>
    <s v="New Jersey"/>
    <x v="2"/>
    <x v="0"/>
    <n v="2215"/>
    <n v="816"/>
    <n v="0"/>
    <n v="33"/>
    <n v="1.489841986455982"/>
    <x v="0"/>
    <n v="0"/>
    <n v="0"/>
    <n v="0"/>
    <n v="0"/>
    <n v="0"/>
    <n v="7.9641612742658001"/>
    <n v="128478"/>
    <n v="1"/>
    <n v="1"/>
    <n v="1"/>
    <n v="1"/>
    <n v="1"/>
    <n v="0"/>
    <n v="0"/>
    <n v="0"/>
    <n v="2152.0246993505898"/>
    <n v="2215.0000144972"/>
    <n v="2152.0246993505898"/>
    <n v="390.98507383008803"/>
    <n v="402.42658214937501"/>
    <n v="390.98507383008803"/>
    <n v="2215.0000144972"/>
    <n v="100.00000065450101"/>
    <n v="402.42658214937501"/>
    <n v="18.168242986427799"/>
    <n v="578.00000320762001"/>
    <n v="26.094808271224402"/>
    <n v="380.00000129674999"/>
    <n v="17.155756266219001"/>
    <n v="1969.99999638094"/>
    <n v="88.939051755347094"/>
    <n v="87.000000336647602"/>
    <n v="3.92776525221886"/>
    <n v="83.000000278802005"/>
    <n v="3.7471783421581"/>
    <n v="0"/>
    <n v="0"/>
    <n v="1.99999999743886"/>
    <n v="9.0293453608978003E-2"/>
    <n v="72.999999518602607"/>
    <n v="3.2957110392145701"/>
    <n v="112.000000320681"/>
    <n v="5.0564334230555597"/>
    <n v="57.872340891885003"/>
    <n v="7.0921986387113902"/>
    <n v="28.936170445942501"/>
    <n v="3.5460993193557"/>
    <n v="2152.0246993505898"/>
    <n v="97.156871302509501"/>
    <n v="390.98507383008803"/>
    <n v="17.6516963354442"/>
    <n v="561.95305386665905"/>
    <n v="25.370341032354798"/>
    <n v="372.07957165071298"/>
    <n v="16.798174792357202"/>
    <n v="1918.6291298475701"/>
    <n v="86.619825275285294"/>
    <n v="81.567178094966906"/>
    <n v="3.68249111038226"/>
    <n v="80.941861630753905"/>
    <n v="3.6542601187699302"/>
    <n v="0"/>
    <n v="0"/>
    <n v="1.99999999743886"/>
    <n v="9.0293453608978003E-2"/>
    <n v="68.886511235128594"/>
    <n v="3.1100005072292802"/>
    <n v="109.40661956493599"/>
    <n v="4.9393507704259898"/>
    <n v="56.140856450856496"/>
    <n v="6.8800069179971199"/>
    <n v="28.070428225428302"/>
    <n v="3.44000345899856"/>
    <m/>
    <m/>
    <m/>
    <m/>
    <m/>
    <m/>
    <m/>
    <m/>
    <m/>
    <m/>
    <m/>
    <m/>
    <m/>
    <m/>
    <m/>
    <m/>
    <m/>
    <m/>
    <m/>
    <m/>
    <m/>
    <m/>
    <m/>
    <m/>
    <m/>
    <m/>
    <m/>
    <m/>
    <m/>
    <m/>
    <m/>
    <m/>
    <m/>
    <m/>
    <m/>
    <m/>
    <m/>
    <m/>
    <m/>
    <m/>
    <m/>
    <m/>
    <m/>
    <m/>
    <m/>
    <m/>
    <m/>
    <m/>
    <m/>
    <m/>
    <m/>
    <m/>
    <n v="365"/>
    <n v="578"/>
    <n v="380"/>
    <x v="121"/>
    <n v="87"/>
    <n v="83"/>
    <n v="0"/>
    <n v="2"/>
    <n v="73"/>
    <n v="112"/>
    <n v="50"/>
    <n v="25"/>
  </r>
  <r>
    <s v="34005700503"/>
    <s v="New Jersey"/>
    <x v="2"/>
    <x v="0"/>
    <n v="3713"/>
    <n v="1341"/>
    <n v="0"/>
    <n v="0"/>
    <n v="0"/>
    <x v="0"/>
    <n v="0"/>
    <n v="0"/>
    <n v="0"/>
    <n v="0"/>
    <n v="0"/>
    <n v="6.1815116605788099"/>
    <n v="183553"/>
    <n v="1"/>
    <n v="1"/>
    <n v="1"/>
    <n v="1"/>
    <n v="1"/>
    <n v="0"/>
    <n v="0"/>
    <n v="0"/>
    <n v="3403.1784845020202"/>
    <n v="3712.9999979015001"/>
    <n v="3403.1784845020202"/>
    <n v="338.77337519574201"/>
    <n v="367.55713336105703"/>
    <n v="338.77337519574201"/>
    <n v="3712.9999979015001"/>
    <n v="99.999999943482294"/>
    <n v="367.55713336105703"/>
    <n v="9.8991956197429793"/>
    <n v="1028.99999709229"/>
    <n v="27.713439189127197"/>
    <n v="556.99999816308298"/>
    <n v="15.001346570511201"/>
    <n v="2975.9999908897998"/>
    <n v="80.150821192830705"/>
    <n v="472.99999903817701"/>
    <n v="12.739025021227501"/>
    <n v="90.999999803490894"/>
    <n v="2.4508483652973601"/>
    <n v="2.0000000149011599"/>
    <n v="5.3864799754946402E-2"/>
    <n v="8"/>
    <n v="0.21545919741449002"/>
    <n v="163.000001393069"/>
    <n v="4.3899811848389296"/>
    <n v="146.00000110204601"/>
    <n v="3.9321303824951701"/>
    <n v="98.879763434335501"/>
    <n v="7.3735841487200195"/>
    <n v="52.730146615012899"/>
    <n v="3.9321511271448903"/>
    <n v="3403.1784845020202"/>
    <n v="91.655763116132903"/>
    <n v="338.77337519574201"/>
    <n v="9.1239799406340492"/>
    <n v="963.29631128522999"/>
    <n v="25.9438812627318"/>
    <n v="494.77167309599503"/>
    <n v="13.325388448585901"/>
    <n v="2713.2540541533399"/>
    <n v="73.0744426111861"/>
    <n v="464.933031922905"/>
    <n v="12.521762238699299"/>
    <n v="89.403098274953706"/>
    <n v="2.4078399750862798"/>
    <n v="2.0000000149011599"/>
    <n v="5.3864799754946402E-2"/>
    <n v="7"/>
    <n v="0.188526797737678"/>
    <n v="126.588293790628"/>
    <n v="3.4093265227747902"/>
    <n v="117.611026741855"/>
    <n v="3.1675471786117799"/>
    <n v="88.698873333327398"/>
    <n v="6.614382798905841"/>
    <n v="47.349005378495299"/>
    <n v="3.53087288430241"/>
    <m/>
    <m/>
    <m/>
    <m/>
    <m/>
    <m/>
    <m/>
    <m/>
    <m/>
    <m/>
    <m/>
    <m/>
    <m/>
    <m/>
    <m/>
    <m/>
    <m/>
    <m/>
    <m/>
    <m/>
    <m/>
    <m/>
    <m/>
    <m/>
    <m/>
    <m/>
    <m/>
    <m/>
    <m/>
    <m/>
    <m/>
    <m/>
    <m/>
    <m/>
    <m/>
    <m/>
    <m/>
    <m/>
    <m/>
    <m/>
    <m/>
    <m/>
    <m/>
    <m/>
    <m/>
    <m/>
    <m/>
    <m/>
    <m/>
    <m/>
    <m/>
    <m/>
    <n v="340"/>
    <n v="1029"/>
    <n v="557"/>
    <x v="108"/>
    <n v="473"/>
    <n v="91"/>
    <n v="2"/>
    <n v="8"/>
    <n v="163"/>
    <n v="146"/>
    <n v="94"/>
    <n v="51"/>
  </r>
  <r>
    <s v="34005700504"/>
    <s v="New Jersey"/>
    <x v="2"/>
    <x v="0"/>
    <n v="3136"/>
    <n v="1130"/>
    <n v="0"/>
    <n v="224"/>
    <n v="7.1428571428571423"/>
    <x v="0"/>
    <n v="0"/>
    <n v="0"/>
    <n v="0"/>
    <n v="0"/>
    <n v="0"/>
    <n v="1.2272089761570799"/>
    <n v="149722"/>
    <n v="1"/>
    <n v="1"/>
    <n v="1"/>
    <n v="1"/>
    <n v="1"/>
    <n v="0"/>
    <n v="0"/>
    <n v="0"/>
    <n v="516.75301866978396"/>
    <n v="2824.8031805269402"/>
    <n v="516.75301866978396"/>
    <n v="44.178025315515697"/>
    <n v="182.93435791251201"/>
    <n v="44.178025315515697"/>
    <n v="2824.8031805269402"/>
    <n v="90.076632032109103"/>
    <n v="182.93435791251201"/>
    <n v="5.8333660048632803"/>
    <n v="717.837214378873"/>
    <n v="22.8902172952447"/>
    <n v="606.39733326074202"/>
    <n v="19.336649657549199"/>
    <n v="2520.0515309860898"/>
    <n v="80.3587860646076"/>
    <n v="189.32261789380601"/>
    <n v="6.0370732746749294"/>
    <n v="54.881135843170298"/>
    <n v="1.7500362194888499"/>
    <n v="1"/>
    <n v="3.1887755102040796E-2"/>
    <n v="0"/>
    <n v="0"/>
    <n v="59.547895334893802"/>
    <n v="1.8988487032810499"/>
    <n v="87.881408816203503"/>
    <n v="2.8023408423534302"/>
    <n v="26.653357652045099"/>
    <n v="2.35870421699514"/>
    <n v="30.915293111000199"/>
    <n v="2.7358666469911701"/>
    <n v="516.75301866978396"/>
    <n v="16.478093707582399"/>
    <n v="44.178025315515697"/>
    <n v="1.40873805215292"/>
    <n v="143.69055655598601"/>
    <n v="4.5819692779332399"/>
    <n v="62.179729430819897"/>
    <n v="1.98277198440114"/>
    <n v="425.69245111942303"/>
    <n v="13.5743766300836"/>
    <n v="64.838229236891493"/>
    <n v="2.0675455751559801"/>
    <n v="4.0827694865292896"/>
    <n v="0.13019035352453101"/>
    <n v="0"/>
    <n v="0"/>
    <n v="0"/>
    <n v="0"/>
    <n v="22.1395751216915"/>
    <n v="0.70598134954373204"/>
    <n v="35.079194977879503"/>
    <n v="1.11859677863136"/>
    <n v="6.2900606399052803"/>
    <n v="0.55664253450489198"/>
    <n v="6.0402545853867204"/>
    <n v="0.53453580401652401"/>
    <m/>
    <m/>
    <m/>
    <m/>
    <m/>
    <m/>
    <m/>
    <m/>
    <m/>
    <m/>
    <m/>
    <m/>
    <m/>
    <m/>
    <m/>
    <m/>
    <m/>
    <m/>
    <m/>
    <m/>
    <m/>
    <m/>
    <m/>
    <m/>
    <m/>
    <m/>
    <m/>
    <m/>
    <m/>
    <m/>
    <m/>
    <m/>
    <m/>
    <m/>
    <m/>
    <m/>
    <m/>
    <m/>
    <m/>
    <m/>
    <m/>
    <m/>
    <m/>
    <m/>
    <m/>
    <m/>
    <m/>
    <m/>
    <m/>
    <m/>
    <m/>
    <m/>
    <n v="158"/>
    <n v="787"/>
    <n v="681"/>
    <x v="260"/>
    <n v="196"/>
    <n v="61"/>
    <n v="1"/>
    <n v="0"/>
    <n v="65"/>
    <n v="89"/>
    <n v="26"/>
    <n v="32"/>
  </r>
  <r>
    <s v="34005700505"/>
    <s v="New Jersey"/>
    <x v="2"/>
    <x v="0"/>
    <n v="6179"/>
    <n v="2030"/>
    <n v="0"/>
    <n v="77"/>
    <n v="1.2461563359766952"/>
    <x v="0"/>
    <n v="0"/>
    <n v="0"/>
    <n v="0"/>
    <n v="0"/>
    <n v="0"/>
    <n v="2.6692394275606999"/>
    <n v="228164"/>
    <n v="1"/>
    <n v="1"/>
    <n v="1"/>
    <n v="1"/>
    <n v="1"/>
    <n v="0"/>
    <n v="0"/>
    <n v="0"/>
    <n v="4968.5691419924797"/>
    <n v="5969.2514733485896"/>
    <n v="4968.5691419924797"/>
    <n v="225.14899495597999"/>
    <n v="257.16031269699999"/>
    <n v="225.14899495597999"/>
    <n v="5969.2514733485896"/>
    <n v="96.605461617552805"/>
    <n v="257.16031269699999"/>
    <n v="4.1618435458326601"/>
    <n v="1848.7992667109399"/>
    <n v="29.920687274816899"/>
    <n v="895.49414183947601"/>
    <n v="14.4925415413413"/>
    <n v="4971.1962559841304"/>
    <n v="80.453087165951402"/>
    <n v="145.80345775569"/>
    <n v="2.35966107389044"/>
    <n v="744.47607703671395"/>
    <n v="12.048488056914"/>
    <n v="0"/>
    <n v="0"/>
    <n v="1.9999999357387399"/>
    <n v="3.2367695998361298E-2"/>
    <n v="105.77568207177001"/>
    <n v="1.7118576156622398"/>
    <n v="123.845355399014"/>
    <n v="2.0042944715813902"/>
    <n v="76.536548025227603"/>
    <n v="3.7702733017353505"/>
    <n v="4.9910239022237297"/>
    <n v="0.24586324641496199"/>
    <n v="4968.5691419924797"/>
    <n v="80.410570351067904"/>
    <n v="225.14899495597999"/>
    <n v="3.6437772286127199"/>
    <n v="1500.58863656479"/>
    <n v="24.285299183764199"/>
    <n v="760.16264709812799"/>
    <n v="12.3023571305734"/>
    <n v="4145.4173551426502"/>
    <n v="67.088806524399601"/>
    <n v="127.95135418232501"/>
    <n v="2.07074533391043"/>
    <n v="602.66528030618804"/>
    <n v="9.7534436042432109"/>
    <n v="0"/>
    <n v="0"/>
    <n v="1.9999999357387399"/>
    <n v="3.2367695998361298E-2"/>
    <n v="90.535145082089002"/>
    <n v="1.46520707367032"/>
    <n v="103.75437582621799"/>
    <n v="1.6791451015733601"/>
    <n v="56.827169420699597"/>
    <n v="2.7993679517586001"/>
    <n v="4.1692763513615301"/>
    <n v="0.205383071495642"/>
    <m/>
    <m/>
    <m/>
    <m/>
    <m/>
    <m/>
    <m/>
    <m/>
    <m/>
    <m/>
    <m/>
    <m/>
    <m/>
    <m/>
    <m/>
    <m/>
    <m/>
    <m/>
    <m/>
    <m/>
    <m/>
    <m/>
    <m/>
    <m/>
    <m/>
    <m/>
    <m/>
    <m/>
    <m/>
    <m/>
    <m/>
    <m/>
    <m/>
    <m/>
    <m/>
    <m/>
    <m/>
    <m/>
    <m/>
    <m/>
    <m/>
    <m/>
    <m/>
    <m/>
    <m/>
    <m/>
    <m/>
    <m/>
    <m/>
    <m/>
    <m/>
    <m/>
    <n v="277"/>
    <n v="1915"/>
    <n v="926"/>
    <x v="261"/>
    <n v="147"/>
    <n v="790"/>
    <n v="0"/>
    <n v="2"/>
    <n v="111"/>
    <n v="132"/>
    <n v="74"/>
    <n v="5"/>
  </r>
  <r>
    <s v="34005700602"/>
    <s v="New Jersey"/>
    <x v="2"/>
    <x v="0"/>
    <n v="6505"/>
    <n v="2316"/>
    <n v="0"/>
    <n v="6"/>
    <n v="9.2236740968485775E-2"/>
    <x v="0"/>
    <n v="0"/>
    <n v="0"/>
    <n v="0"/>
    <n v="0"/>
    <n v="0"/>
    <n v="2.7652955409609397"/>
    <n v="115699"/>
    <n v="1"/>
    <n v="1"/>
    <n v="1"/>
    <n v="1"/>
    <n v="1"/>
    <n v="0"/>
    <n v="0"/>
    <n v="0"/>
    <n v="2140.64669346344"/>
    <n v="5893.3848563539004"/>
    <n v="2140.64669346344"/>
    <n v="305.90022627241001"/>
    <n v="840.42953691918206"/>
    <n v="305.90022627241001"/>
    <n v="5893.3848563539004"/>
    <n v="90.597768737185206"/>
    <n v="840.42953691918206"/>
    <n v="12.9197469165132"/>
    <n v="1585.3726079350699"/>
    <n v="24.371600429440001"/>
    <n v="508.13152481662303"/>
    <n v="7.8113993054054296"/>
    <n v="4681.5870505439498"/>
    <n v="71.969055350406691"/>
    <n v="528.47181966093899"/>
    <n v="8.124086389868399"/>
    <n v="389.549628853483"/>
    <n v="5.9884647018214103"/>
    <n v="4.5395995788276204"/>
    <n v="6.9786311742161697E-2"/>
    <n v="9.9999999720603192"/>
    <n v="0.153727901184632"/>
    <n v="279.23675798252498"/>
    <n v="4.2926480858189802"/>
    <n v="266.01470794997698"/>
    <n v="4.0893882851649099"/>
    <n v="52.096129771278903"/>
    <n v="2.2494011127495201"/>
    <n v="105.443792291562"/>
    <n v="4.5528407725199598"/>
    <n v="2140.64669346344"/>
    <n v="32.907712428338797"/>
    <n v="305.90022627241001"/>
    <n v="4.7025399888149098"/>
    <n v="525.23865141521696"/>
    <n v="8.0743835728703601"/>
    <n v="162.75318638955699"/>
    <n v="2.5019705824681999"/>
    <n v="1708.12577801105"/>
    <n v="26.258659154666404"/>
    <n v="226.62489223084401"/>
    <n v="3.4838569136178998"/>
    <n v="106.83941579709099"/>
    <n v="1.64241992001677"/>
    <n v="4.4571034610271502E-2"/>
    <n v="6.8518116234083705E-4"/>
    <n v="4.7517180833965504"/>
    <n v="7.3047165002252903E-2"/>
    <n v="94.260323530805195"/>
    <n v="1.44904417418609"/>
    <n v="90.505768670671401"/>
    <n v="1.39132619017174"/>
    <n v="16.017390060129401"/>
    <n v="0.69159715285532797"/>
    <n v="41.4408114822145"/>
    <n v="1.78932692064829"/>
    <m/>
    <m/>
    <m/>
    <m/>
    <m/>
    <m/>
    <m/>
    <m/>
    <m/>
    <m/>
    <m/>
    <m/>
    <m/>
    <m/>
    <m/>
    <m/>
    <m/>
    <m/>
    <m/>
    <m/>
    <m/>
    <m/>
    <m/>
    <m/>
    <m/>
    <m/>
    <m/>
    <m/>
    <m/>
    <m/>
    <m/>
    <m/>
    <m/>
    <m/>
    <m/>
    <m/>
    <m/>
    <m/>
    <m/>
    <m/>
    <m/>
    <m/>
    <m/>
    <m/>
    <m/>
    <m/>
    <m/>
    <m/>
    <m/>
    <m/>
    <m/>
    <m/>
    <n v="880"/>
    <n v="1703"/>
    <n v="705"/>
    <x v="262"/>
    <n v="565"/>
    <n v="412"/>
    <n v="5"/>
    <n v="10"/>
    <n v="287"/>
    <n v="277"/>
    <n v="55"/>
    <n v="108"/>
  </r>
  <r>
    <s v="34005700603"/>
    <s v="New Jersey"/>
    <x v="2"/>
    <x v="0"/>
    <n v="5621"/>
    <n v="2120"/>
    <n v="0"/>
    <n v="16"/>
    <n v="0.28464685998932576"/>
    <x v="0"/>
    <n v="0"/>
    <n v="0"/>
    <n v="0"/>
    <n v="0"/>
    <n v="0"/>
    <n v="8.3837365591397806"/>
    <n v="86875"/>
    <n v="1"/>
    <n v="1"/>
    <n v="1"/>
    <n v="1"/>
    <n v="1"/>
    <n v="0"/>
    <n v="0"/>
    <n v="0"/>
    <n v="736.79697439074505"/>
    <n v="4166.3187003172898"/>
    <n v="736.79697439074505"/>
    <n v="192.39205193985299"/>
    <n v="898.13429837348701"/>
    <n v="192.39205193985299"/>
    <n v="4166.3187003172898"/>
    <n v="74.120595985007895"/>
    <n v="898.13429837348701"/>
    <n v="15.978194242545598"/>
    <n v="1013.86467611591"/>
    <n v="18.037087281905599"/>
    <n v="546.97290111004997"/>
    <n v="9.7308824250142294"/>
    <n v="3218.8568644555899"/>
    <n v="57.264843701398206"/>
    <n v="521.74496245209605"/>
    <n v="9.2820665798273598"/>
    <n v="99.994175201165504"/>
    <n v="1.7789392492646401"/>
    <n v="0.70856744727825605"/>
    <n v="1.2605718684900499E-2"/>
    <n v="10.368989443319199"/>
    <n v="0.184468767893954"/>
    <n v="314.64518807459598"/>
    <n v="5.5976727997615399"/>
    <n v="255.490922741405"/>
    <n v="4.5452930571322607"/>
    <n v="89.050066209645607"/>
    <n v="4.2004748212097001"/>
    <n v="80.743539153865598"/>
    <n v="3.8086575072578102"/>
    <n v="736.79697439074505"/>
    <n v="13.107934075622598"/>
    <n v="192.39205193985299"/>
    <n v="3.4227370919738904"/>
    <n v="164.407994444482"/>
    <n v="2.9248887109852699"/>
    <n v="90.167495299130707"/>
    <n v="1.60411840062499"/>
    <n v="438.73518651165102"/>
    <n v="7.8052870754607806"/>
    <n v="182.20481893978999"/>
    <n v="3.2415018491334302"/>
    <n v="28.186656251782601"/>
    <n v="0.50145269972927498"/>
    <n v="0.278842527823144"/>
    <n v="4.96072812352151E-3"/>
    <n v="2.4580577711167302"/>
    <n v="4.3729901638796101E-2"/>
    <n v="84.933411923237102"/>
    <n v="1.51100181325809"/>
    <n v="70.739635064266594"/>
    <n v="1.2584884373646399"/>
    <n v="20.9609025471145"/>
    <n v="0.98872181826011907"/>
    <n v="16.032308779365799"/>
    <n v="0.75624098015876595"/>
    <m/>
    <m/>
    <m/>
    <m/>
    <m/>
    <m/>
    <m/>
    <m/>
    <m/>
    <m/>
    <m/>
    <m/>
    <m/>
    <m/>
    <m/>
    <m/>
    <m/>
    <m/>
    <m/>
    <m/>
    <m/>
    <m/>
    <m/>
    <m/>
    <m/>
    <m/>
    <m/>
    <m/>
    <m/>
    <m/>
    <m/>
    <m/>
    <m/>
    <m/>
    <m/>
    <m/>
    <m/>
    <m/>
    <m/>
    <m/>
    <m/>
    <m/>
    <m/>
    <m/>
    <m/>
    <m/>
    <m/>
    <m/>
    <m/>
    <m/>
    <m/>
    <m/>
    <n v="1250"/>
    <n v="1391"/>
    <n v="707"/>
    <x v="263"/>
    <n v="761"/>
    <n v="172"/>
    <n v="1"/>
    <n v="14"/>
    <n v="441"/>
    <n v="352"/>
    <n v="114"/>
    <n v="112"/>
  </r>
  <r>
    <s v="34005700605"/>
    <s v="New Jersey"/>
    <x v="2"/>
    <x v="0"/>
    <n v="4770"/>
    <n v="1712"/>
    <n v="0"/>
    <n v="5"/>
    <n v="0.10482180293501049"/>
    <x v="0"/>
    <n v="0"/>
    <n v="0"/>
    <n v="0"/>
    <n v="0"/>
    <n v="0"/>
    <n v="4.6849087893863999"/>
    <n v="114095"/>
    <n v="0"/>
    <n v="1"/>
    <n v="0"/>
    <n v="1"/>
    <n v="0"/>
    <n v="0"/>
    <n v="0"/>
    <n v="0"/>
    <n v="478.27400064468401"/>
    <n v="2274.3029265916002"/>
    <n v="478.27400064468401"/>
    <n v="16.295536488294601"/>
    <n v="154.27727231627799"/>
    <n v="16.295536488294601"/>
    <n v="2274.3029265916002"/>
    <n v="47.6793066371404"/>
    <n v="154.27727231627799"/>
    <n v="3.2343243672175697"/>
    <n v="560.46688709943601"/>
    <n v="11.749829918227201"/>
    <n v="272.01535820902802"/>
    <n v="5.7026280546965999"/>
    <n v="2167.69801116176"/>
    <n v="45.4444027497224"/>
    <n v="44.422006027481999"/>
    <n v="0.93127895235811298"/>
    <n v="41.670402036845203"/>
    <n v="0.873593334105769"/>
    <n v="0.999999994412065"/>
    <n v="2.0964360469854601E-2"/>
    <n v="1.08383716142271"/>
    <n v="2.27219530696584E-2"/>
    <n v="18.4286649813148"/>
    <n v="0.386345177805342"/>
    <n v="34.238800949417097"/>
    <n v="0.71779456917016893"/>
    <n v="28.949226223798199"/>
    <n v="1.6909594756891502"/>
    <n v="6.8381633056815199"/>
    <n v="0.39942542673373399"/>
    <n v="478.27400064468401"/>
    <n v="10.026708608903199"/>
    <n v="16.295536488294601"/>
    <n v="0.34162550289925803"/>
    <n v="116.959703087807"/>
    <n v="2.4519853896814801"/>
    <n v="54.838404804468198"/>
    <n v="1.1496520923368601"/>
    <n v="451.59748315811203"/>
    <n v="9.4674524771092603"/>
    <n v="14.253775998949999"/>
    <n v="0.29882129976834398"/>
    <n v="9.5267030000686592"/>
    <n v="0.19972123689871399"/>
    <n v="0"/>
    <n v="0"/>
    <n v="0.96050918847322497"/>
    <n v="2.01364609742814E-2"/>
    <n v="1.93552947044373"/>
    <n v="4.0577137745151502E-2"/>
    <n v="6.0941584780812299"/>
    <n v="0.127760135808831"/>
    <n v="4.0407256484031704"/>
    <n v="0.23602369441607299"/>
    <n v="1.4274384314194299"/>
    <n v="8.3378413050200495E-2"/>
    <m/>
    <m/>
    <m/>
    <m/>
    <m/>
    <m/>
    <m/>
    <m/>
    <m/>
    <m/>
    <m/>
    <m/>
    <m/>
    <m/>
    <m/>
    <m/>
    <m/>
    <m/>
    <m/>
    <m/>
    <m/>
    <m/>
    <m/>
    <m/>
    <m/>
    <m/>
    <m/>
    <m/>
    <m/>
    <m/>
    <m/>
    <m/>
    <m/>
    <m/>
    <m/>
    <m/>
    <m/>
    <m/>
    <m/>
    <m/>
    <m/>
    <m/>
    <m/>
    <m/>
    <m/>
    <m/>
    <m/>
    <m/>
    <m/>
    <m/>
    <m/>
    <m/>
    <n v="417"/>
    <n v="1131"/>
    <n v="597"/>
    <x v="264"/>
    <n v="290"/>
    <n v="99"/>
    <n v="1"/>
    <n v="9"/>
    <n v="141"/>
    <n v="150"/>
    <n v="67"/>
    <n v="14"/>
  </r>
  <r>
    <s v="34005700701"/>
    <s v="New Jersey"/>
    <x v="2"/>
    <x v="0"/>
    <n v="3205"/>
    <n v="1222"/>
    <n v="0"/>
    <n v="3"/>
    <n v="9.3603744149765994E-2"/>
    <x v="0"/>
    <n v="1"/>
    <n v="0"/>
    <n v="0"/>
    <n v="0"/>
    <n v="1"/>
    <n v="5.67901234567901"/>
    <n v="66534"/>
    <n v="0"/>
    <n v="1"/>
    <n v="0"/>
    <n v="1"/>
    <n v="0"/>
    <n v="0"/>
    <n v="0"/>
    <n v="0"/>
    <m/>
    <n v="1681.8734057752299"/>
    <m/>
    <m/>
    <n v="398.605262992289"/>
    <m/>
    <n v="1681.8734057752299"/>
    <n v="52.476549322160103"/>
    <n v="398.605262992289"/>
    <n v="12.436981684626799"/>
    <n v="344.18161220853102"/>
    <n v="10.738895856740401"/>
    <n v="261.66054767462998"/>
    <n v="8.1641356528745703"/>
    <n v="1397.13400107757"/>
    <n v="43.592324526601402"/>
    <n v="84.664788680444005"/>
    <n v="2.6416470727127597"/>
    <n v="16.019300518557401"/>
    <n v="0.49982216906575394"/>
    <n v="0"/>
    <n v="0"/>
    <n v="10.0000001192093"/>
    <n v="0.31201248421869898"/>
    <n v="174.05529912367399"/>
    <n v="5.4307425623611305"/>
    <n v="118.01047241878901"/>
    <n v="3.6820740224271202"/>
    <n v="39.435044936336197"/>
    <n v="3.2270904203221105"/>
    <n v="38.9373856139823"/>
    <n v="3.1863654348594403"/>
    <m/>
    <m/>
    <m/>
    <m/>
    <m/>
    <m/>
    <m/>
    <m/>
    <m/>
    <m/>
    <m/>
    <m/>
    <m/>
    <m/>
    <m/>
    <m/>
    <m/>
    <m/>
    <m/>
    <m/>
    <m/>
    <m/>
    <m/>
    <m/>
    <m/>
    <m/>
    <m/>
    <m/>
    <m/>
    <m/>
    <m/>
    <m/>
    <m/>
    <m/>
    <m/>
    <m/>
    <m/>
    <m/>
    <m/>
    <m/>
    <m/>
    <m/>
    <m/>
    <m/>
    <m/>
    <m/>
    <m/>
    <m/>
    <m/>
    <m/>
    <m/>
    <m/>
    <m/>
    <m/>
    <m/>
    <m/>
    <m/>
    <m/>
    <m/>
    <m/>
    <m/>
    <m/>
    <m/>
    <m/>
    <m/>
    <m/>
    <m/>
    <m/>
    <m/>
    <m/>
    <m/>
    <m/>
    <m/>
    <m/>
    <m/>
    <m/>
    <m/>
    <m/>
    <n v="704"/>
    <n v="689"/>
    <n v="441"/>
    <x v="265"/>
    <n v="148"/>
    <n v="28"/>
    <n v="0"/>
    <n v="13"/>
    <n v="362"/>
    <n v="281"/>
    <n v="84"/>
    <n v="80"/>
  </r>
  <r>
    <s v="34005700702"/>
    <s v="New Jersey"/>
    <x v="2"/>
    <x v="0"/>
    <n v="2451"/>
    <n v="886"/>
    <n v="0"/>
    <n v="0"/>
    <n v="0"/>
    <x v="0"/>
    <n v="0"/>
    <n v="0"/>
    <n v="0"/>
    <n v="0"/>
    <n v="1"/>
    <n v="16.4786462530218"/>
    <n v="72222"/>
    <n v="0"/>
    <n v="0"/>
    <n v="0"/>
    <n v="0"/>
    <n v="0"/>
    <n v="0"/>
    <n v="0"/>
    <n v="0"/>
    <m/>
    <n v="460.89281535148598"/>
    <m/>
    <m/>
    <n v="77.298584938049302"/>
    <m/>
    <n v="460.89281535148598"/>
    <n v="18.8042764321292"/>
    <n v="77.298584938049302"/>
    <n v="3.1537570354161297"/>
    <n v="86.378177046775804"/>
    <n v="3.5242014298970101"/>
    <n v="56.4324836879969"/>
    <n v="2.3024269150549501"/>
    <n v="364.06037569045998"/>
    <n v="14.853544499814801"/>
    <n v="48.517191737890201"/>
    <n v="1.9794855870212302"/>
    <n v="1.9346081167459499"/>
    <n v="7.8931379712197006E-2"/>
    <n v="0"/>
    <n v="0"/>
    <n v="9.7758855670690495E-2"/>
    <n v="3.9885294031289497E-3"/>
    <n v="46.282890796661398"/>
    <n v="1.8883268378890798"/>
    <n v="19.935711570084099"/>
    <n v="0.81337052509523"/>
    <n v="9.0137581489980203"/>
    <n v="1.0173541928891698"/>
    <n v="20.252229012548899"/>
    <n v="2.28580462895586"/>
    <m/>
    <m/>
    <m/>
    <m/>
    <m/>
    <m/>
    <m/>
    <m/>
    <m/>
    <m/>
    <m/>
    <m/>
    <m/>
    <m/>
    <m/>
    <m/>
    <m/>
    <m/>
    <m/>
    <m/>
    <m/>
    <m/>
    <m/>
    <m/>
    <m/>
    <m/>
    <m/>
    <m/>
    <m/>
    <m/>
    <m/>
    <m/>
    <m/>
    <m/>
    <m/>
    <m/>
    <m/>
    <m/>
    <m/>
    <m/>
    <m/>
    <m/>
    <m/>
    <m/>
    <m/>
    <m/>
    <m/>
    <m/>
    <m/>
    <m/>
    <m/>
    <m/>
    <m/>
    <m/>
    <m/>
    <m/>
    <m/>
    <m/>
    <m/>
    <m/>
    <m/>
    <m/>
    <m/>
    <m/>
    <m/>
    <m/>
    <m/>
    <m/>
    <m/>
    <m/>
    <m/>
    <m/>
    <m/>
    <m/>
    <m/>
    <m/>
    <m/>
    <m/>
    <n v="616"/>
    <n v="577"/>
    <n v="198"/>
    <x v="76"/>
    <n v="186"/>
    <n v="31"/>
    <n v="0"/>
    <n v="7"/>
    <n v="335"/>
    <n v="317"/>
    <n v="142"/>
    <n v="102"/>
  </r>
  <r>
    <s v="34005700703"/>
    <s v="New Jersey"/>
    <x v="2"/>
    <x v="0"/>
    <n v="2423"/>
    <n v="851"/>
    <n v="0"/>
    <n v="0"/>
    <n v="0"/>
    <x v="0"/>
    <n v="1"/>
    <n v="0"/>
    <n v="0"/>
    <n v="0"/>
    <n v="1"/>
    <n v="18.194509073987899"/>
    <n v="51563"/>
    <n v="0"/>
    <n v="1"/>
    <n v="0"/>
    <n v="1"/>
    <n v="0"/>
    <n v="0"/>
    <n v="0"/>
    <n v="0"/>
    <m/>
    <n v="616.56737852282799"/>
    <m/>
    <m/>
    <n v="334.88343821559101"/>
    <m/>
    <n v="616.56737852282799"/>
    <n v="25.446445667471203"/>
    <n v="334.88343821559101"/>
    <n v="13.821025101757801"/>
    <n v="153.22352317487801"/>
    <n v="6.3237112329706209"/>
    <n v="69.316775192972301"/>
    <n v="2.8607831280632401"/>
    <n v="524.36766131780996"/>
    <n v="21.641257173661199"/>
    <n v="34.672939648851802"/>
    <n v="1.4309921439889299"/>
    <n v="2"/>
    <n v="8.2542302930251804E-2"/>
    <n v="3.0103629189543399"/>
    <n v="0.12424114399316301"/>
    <n v="0"/>
    <n v="0"/>
    <n v="52.516412272234398"/>
    <n v="2.16741280529238"/>
    <n v="43.366626679897301"/>
    <n v="1.7897906182376098"/>
    <n v="10.8024086098885"/>
    <n v="1.2693782150280299"/>
    <n v="36.412345757824397"/>
    <n v="4.2787715344094401"/>
    <m/>
    <m/>
    <m/>
    <m/>
    <m/>
    <m/>
    <m/>
    <m/>
    <m/>
    <m/>
    <m/>
    <m/>
    <m/>
    <m/>
    <m/>
    <m/>
    <m/>
    <m/>
    <m/>
    <m/>
    <m/>
    <m/>
    <m/>
    <m/>
    <m/>
    <m/>
    <m/>
    <m/>
    <m/>
    <m/>
    <m/>
    <m/>
    <m/>
    <m/>
    <m/>
    <m/>
    <m/>
    <m/>
    <m/>
    <m/>
    <m/>
    <m/>
    <m/>
    <m/>
    <m/>
    <m/>
    <m/>
    <m/>
    <m/>
    <m/>
    <m/>
    <m/>
    <m/>
    <m/>
    <m/>
    <m/>
    <m/>
    <m/>
    <m/>
    <m/>
    <m/>
    <m/>
    <m/>
    <m/>
    <m/>
    <m/>
    <m/>
    <m/>
    <m/>
    <m/>
    <m/>
    <m/>
    <m/>
    <m/>
    <m/>
    <m/>
    <m/>
    <m/>
    <n v="1024"/>
    <n v="602"/>
    <n v="211"/>
    <x v="266"/>
    <n v="182"/>
    <n v="18"/>
    <n v="4"/>
    <n v="1"/>
    <n v="284"/>
    <n v="318"/>
    <n v="74"/>
    <n v="138"/>
  </r>
  <r>
    <s v="34005700800"/>
    <s v="New Jersey"/>
    <x v="2"/>
    <x v="0"/>
    <n v="4283"/>
    <n v="1755"/>
    <n v="0"/>
    <n v="0"/>
    <n v="0"/>
    <x v="0"/>
    <n v="0"/>
    <n v="0"/>
    <n v="0"/>
    <n v="0"/>
    <n v="0"/>
    <n v="4.9180327868852496"/>
    <n v="89493"/>
    <n v="1"/>
    <n v="1"/>
    <n v="1"/>
    <n v="1"/>
    <n v="1"/>
    <n v="0"/>
    <n v="0"/>
    <n v="0"/>
    <n v="1930.98987164698"/>
    <n v="4282.9322515601398"/>
    <n v="1930.98987164698"/>
    <n v="268.66438540752301"/>
    <n v="684.97149244228694"/>
    <n v="268.66438540752301"/>
    <n v="4282.9322515601398"/>
    <n v="99.998418201264002"/>
    <n v="684.97149244228694"/>
    <n v="15.9927969283747"/>
    <n v="844.98957296876904"/>
    <n v="19.728918350893501"/>
    <n v="688.98957525781998"/>
    <n v="16.086611610035501"/>
    <n v="3545.9348467326599"/>
    <n v="82.790914002630302"/>
    <n v="469.99999550118798"/>
    <n v="10.973616518823"/>
    <n v="79.9986966990582"/>
    <n v="1.86781920847673"/>
    <n v="4.99999995529652"/>
    <n v="0.11674060133776601"/>
    <n v="20.000000140280498"/>
    <n v="0.46696241280131795"/>
    <n v="161.998696211111"/>
    <n v="3.7823650761408096"/>
    <n v="151.99869694277501"/>
    <n v="3.5488838884607703"/>
    <n v="67.377544636183401"/>
    <n v="3.8391763325460597"/>
    <n v="90.444508483213795"/>
    <n v="5.1535332469067701"/>
    <n v="1930.98987164698"/>
    <n v="45.084984161731903"/>
    <n v="268.66438540752301"/>
    <n v="6.2728084381863791"/>
    <n v="388.45983840432001"/>
    <n v="9.0698071072687405"/>
    <n v="302.20288147009001"/>
    <n v="7.0558692848491695"/>
    <n v="1572.39042529068"/>
    <n v="36.71236108547"/>
    <n v="259.83174154162401"/>
    <n v="6.0665828050811106"/>
    <n v="36.092542114667602"/>
    <n v="0.84269302158924997"/>
    <n v="0"/>
    <n v="0"/>
    <n v="6.6926191747188604"/>
    <n v="0.156260078793342"/>
    <n v="55.982541052158901"/>
    <n v="1.3070871130553101"/>
    <n v="68.564003131352393"/>
    <n v="1.6008406054483399"/>
    <n v="21.591064476611798"/>
    <n v="1.2302600841374201"/>
    <n v="41.030613569193498"/>
    <n v="2.3379266990993499"/>
    <m/>
    <m/>
    <m/>
    <m/>
    <m/>
    <m/>
    <m/>
    <m/>
    <m/>
    <m/>
    <m/>
    <m/>
    <m/>
    <m/>
    <m/>
    <m/>
    <m/>
    <m/>
    <m/>
    <m/>
    <m/>
    <m/>
    <m/>
    <m/>
    <m/>
    <m/>
    <m/>
    <m/>
    <m/>
    <m/>
    <m/>
    <m/>
    <m/>
    <m/>
    <m/>
    <m/>
    <m/>
    <m/>
    <m/>
    <m/>
    <m/>
    <m/>
    <m/>
    <m/>
    <m/>
    <m/>
    <m/>
    <m/>
    <m/>
    <m/>
    <m/>
    <m/>
    <n v="713"/>
    <n v="845"/>
    <n v="689"/>
    <x v="267"/>
    <n v="470"/>
    <n v="80"/>
    <n v="5"/>
    <n v="20"/>
    <n v="162"/>
    <n v="152"/>
    <n v="85"/>
    <n v="104"/>
  </r>
  <r>
    <s v="34005700900"/>
    <s v="New Jersey"/>
    <x v="2"/>
    <x v="0"/>
    <n v="2577"/>
    <n v="1002"/>
    <n v="0"/>
    <n v="0"/>
    <n v="0"/>
    <x v="1"/>
    <n v="1"/>
    <n v="1"/>
    <n v="1"/>
    <n v="1"/>
    <n v="1"/>
    <n v="14.991482112436099"/>
    <n v="56167"/>
    <n v="1"/>
    <n v="1"/>
    <n v="1"/>
    <n v="1"/>
    <n v="1"/>
    <n v="0"/>
    <n v="0"/>
    <n v="1"/>
    <n v="2576.99999988731"/>
    <n v="2576.99999988731"/>
    <n v="2576.99999988731"/>
    <n v="965.03391596605104"/>
    <n v="965.03391596605104"/>
    <n v="965.03391596605104"/>
    <n v="2576.99999988731"/>
    <n v="99.999999995627093"/>
    <n v="965.03391596605104"/>
    <n v="37.447959486459098"/>
    <n v="594.99999766913197"/>
    <n v="23.088862928565501"/>
    <n v="291.99999983108103"/>
    <n v="11.3310050380707"/>
    <n v="1589.0000012023399"/>
    <n v="61.6608459915536"/>
    <n v="769.99999900499802"/>
    <n v="29.879705044819499"/>
    <n v="20.000000067055201"/>
    <n v="0.77609623853532095"/>
    <n v="0"/>
    <n v="0"/>
    <n v="4.0000000298023197"/>
    <n v="0.155219248343125"/>
    <n v="193.999998205807"/>
    <n v="7.5281334189292597"/>
    <n v="235.99999787006499"/>
    <n v="9.1579355013607007"/>
    <n v="122.20586740650501"/>
    <n v="12.1961943519466"/>
    <n v="190.16870073386201"/>
    <n v="18.978912248888498"/>
    <n v="2576.99999988731"/>
    <n v="99.999999995627093"/>
    <n v="965.03391596605104"/>
    <n v="37.447959486459098"/>
    <n v="594.99999766913197"/>
    <n v="23.088862928565501"/>
    <n v="291.99999983108103"/>
    <n v="11.3310050380707"/>
    <n v="1589.0000012023399"/>
    <n v="61.6608459915536"/>
    <n v="769.99999900499802"/>
    <n v="29.879705044819499"/>
    <n v="20.000000067055201"/>
    <n v="0.77609623853532095"/>
    <n v="0"/>
    <n v="0"/>
    <n v="4.0000000298023197"/>
    <n v="0.155219248343125"/>
    <n v="193.999998205807"/>
    <n v="7.5281334189292597"/>
    <n v="235.99999787006499"/>
    <n v="9.1579355013607007"/>
    <n v="122.20586740650501"/>
    <n v="12.1961943519466"/>
    <n v="190.16870073386201"/>
    <n v="18.978912248888498"/>
    <m/>
    <m/>
    <m/>
    <m/>
    <m/>
    <m/>
    <m/>
    <m/>
    <m/>
    <m/>
    <m/>
    <m/>
    <m/>
    <m/>
    <m/>
    <m/>
    <m/>
    <m/>
    <m/>
    <m/>
    <m/>
    <m/>
    <m/>
    <m/>
    <m/>
    <m/>
    <m/>
    <m/>
    <m/>
    <m/>
    <m/>
    <m/>
    <m/>
    <m/>
    <m/>
    <m/>
    <m/>
    <m/>
    <m/>
    <m/>
    <m/>
    <m/>
    <m/>
    <m/>
    <m/>
    <m/>
    <m/>
    <m/>
    <m/>
    <m/>
    <m/>
    <m/>
    <n v="871"/>
    <n v="595"/>
    <n v="292"/>
    <x v="268"/>
    <n v="770"/>
    <n v="20"/>
    <n v="0"/>
    <n v="4"/>
    <n v="194"/>
    <n v="236"/>
    <n v="109"/>
    <n v="171"/>
  </r>
  <r>
    <s v="34005701001"/>
    <s v="New Jersey"/>
    <x v="2"/>
    <x v="0"/>
    <n v="4862"/>
    <n v="2288"/>
    <n v="0"/>
    <n v="5"/>
    <n v="0.10283833813245577"/>
    <x v="0"/>
    <n v="1"/>
    <n v="0"/>
    <n v="1"/>
    <n v="1"/>
    <n v="1"/>
    <n v="10.797115572013299"/>
    <n v="74472"/>
    <n v="0"/>
    <n v="1"/>
    <n v="0"/>
    <n v="1"/>
    <n v="0"/>
    <n v="0"/>
    <n v="0"/>
    <n v="1"/>
    <n v="389.74808639287897"/>
    <n v="3283.7381261952601"/>
    <n v="389.74808639287897"/>
    <n v="132.768515638076"/>
    <n v="1396.0767753544801"/>
    <n v="132.768515638076"/>
    <n v="3283.7381261952601"/>
    <n v="67.538834352020999"/>
    <n v="1396.0767753544801"/>
    <n v="28.714043096554597"/>
    <n v="669.18467727027598"/>
    <n v="13.7635680228358"/>
    <n v="424.96271283560799"/>
    <n v="8.7404918312547899"/>
    <n v="1876.7432451776299"/>
    <n v="38.6002312870758"/>
    <n v="931.99479267051197"/>
    <n v="19.168959125267602"/>
    <n v="108.221577341668"/>
    <n v="2.2258654327780398"/>
    <n v="1.99999988079071"/>
    <n v="4.1135332801125302E-2"/>
    <n v="16.0670997728594"/>
    <n v="0.33046276784984296"/>
    <n v="348.711415479658"/>
    <n v="7.17218049114887"/>
    <n v="344.92517184978402"/>
    <n v="7.0943062906166903"/>
    <n v="176.89121511485399"/>
    <n v="7.7312594018730003"/>
    <n v="307.76426686319201"/>
    <n v="13.451235439824799"/>
    <n v="389.74808639287897"/>
    <n v="8.0162090989897106"/>
    <n v="132.768515638076"/>
    <n v="2.73073870090654"/>
    <n v="74.099016532301903"/>
    <n v="1.52404394348626"/>
    <n v="60.028466675430501"/>
    <n v="1.23464555070816"/>
    <n v="330.57345807552298"/>
    <n v="6.7991250118371704"/>
    <n v="42.502070235088503"/>
    <n v="0.87416845403308197"/>
    <n v="3.9974219650030101"/>
    <n v="8.2217646339017111E-2"/>
    <n v="0"/>
    <n v="0"/>
    <n v="0"/>
    <n v="0"/>
    <n v="12.675133028766099"/>
    <n v="0.26069792325722196"/>
    <n v="14.874766632914501"/>
    <n v="0.30593925612740702"/>
    <n v="14.0837742593139"/>
    <n v="0.615549574270714"/>
    <n v="30.2224761601537"/>
    <n v="1.32091241958714"/>
    <m/>
    <m/>
    <m/>
    <m/>
    <m/>
    <m/>
    <m/>
    <m/>
    <m/>
    <m/>
    <m/>
    <m/>
    <m/>
    <m/>
    <m/>
    <m/>
    <m/>
    <m/>
    <m/>
    <m/>
    <m/>
    <m/>
    <m/>
    <m/>
    <m/>
    <m/>
    <m/>
    <m/>
    <m/>
    <m/>
    <m/>
    <m/>
    <m/>
    <m/>
    <m/>
    <m/>
    <m/>
    <m/>
    <m/>
    <m/>
    <m/>
    <m/>
    <m/>
    <m/>
    <m/>
    <m/>
    <m/>
    <m/>
    <m/>
    <m/>
    <m/>
    <m/>
    <n v="2039"/>
    <n v="872"/>
    <n v="826"/>
    <x v="269"/>
    <n v="1364"/>
    <n v="153"/>
    <n v="2"/>
    <n v="19"/>
    <n v="502"/>
    <n v="554"/>
    <n v="215"/>
    <n v="439"/>
  </r>
  <r>
    <s v="34005701002"/>
    <s v="New Jersey"/>
    <x v="2"/>
    <x v="0"/>
    <n v="4019"/>
    <n v="1395"/>
    <n v="0"/>
    <n v="0"/>
    <n v="0"/>
    <x v="0"/>
    <n v="0"/>
    <n v="0"/>
    <n v="0"/>
    <n v="0"/>
    <n v="0"/>
    <n v="11.3180920124189"/>
    <n v="100227"/>
    <n v="1"/>
    <n v="1"/>
    <n v="1"/>
    <n v="1"/>
    <n v="1"/>
    <n v="0"/>
    <n v="0"/>
    <n v="0"/>
    <n v="1268.7224542782601"/>
    <n v="3652.4814300970202"/>
    <n v="1268.7224542782601"/>
    <n v="271.62292937480402"/>
    <n v="729.44235293019995"/>
    <n v="271.62292937480402"/>
    <n v="3652.4814300970202"/>
    <n v="90.880354070590101"/>
    <n v="729.44235293019995"/>
    <n v="18.149847049768599"/>
    <n v="840.80710426624898"/>
    <n v="20.920803788660098"/>
    <n v="558.95724468585104"/>
    <n v="13.907868740628301"/>
    <n v="2191.8740507983598"/>
    <n v="54.537796735465506"/>
    <n v="969.13135134824597"/>
    <n v="24.113743502071301"/>
    <n v="113.068148180842"/>
    <n v="2.8133403379159603"/>
    <n v="0"/>
    <n v="0"/>
    <n v="8.3222199976444209"/>
    <n v="0.20707190837632297"/>
    <n v="370.08565591927601"/>
    <n v="9.2084014909001297"/>
    <n v="326.90873401874001"/>
    <n v="8.1340814635167895"/>
    <n v="37.450559890538003"/>
    <n v="2.6846279491425098"/>
    <n v="73.3289840811631"/>
    <n v="5.2565579986496802"/>
    <n v="1268.7224542782601"/>
    <n v="31.568112821056598"/>
    <n v="271.62292937480402"/>
    <n v="6.7584704994974807"/>
    <n v="276.53047647234098"/>
    <n v="6.8805791607947402"/>
    <n v="213.473024629988"/>
    <n v="5.3115955369491905"/>
    <n v="896.17918006563605"/>
    <n v="22.298561335298199"/>
    <n v="280.49393390514899"/>
    <n v="6.9791971611134302"/>
    <n v="22.838482568040501"/>
    <n v="0.56826281582583993"/>
    <n v="0"/>
    <n v="0"/>
    <n v="0.24338430166244501"/>
    <n v="6.05584229068039E-3"/>
    <n v="68.967470461036996"/>
    <n v="1.7160355924617301"/>
    <n v="87.847191028355198"/>
    <n v="2.1857972388244598"/>
    <n v="8.2694361607427709"/>
    <n v="0.59279112263389"/>
    <n v="26.4862739561358"/>
    <n v="1.8986576312642198"/>
    <m/>
    <m/>
    <m/>
    <m/>
    <m/>
    <m/>
    <m/>
    <m/>
    <m/>
    <m/>
    <m/>
    <m/>
    <m/>
    <m/>
    <m/>
    <m/>
    <m/>
    <m/>
    <m/>
    <m/>
    <m/>
    <m/>
    <m/>
    <m/>
    <m/>
    <m/>
    <m/>
    <m/>
    <m/>
    <m/>
    <m/>
    <m/>
    <m/>
    <m/>
    <m/>
    <m/>
    <m/>
    <m/>
    <m/>
    <m/>
    <m/>
    <m/>
    <m/>
    <m/>
    <m/>
    <m/>
    <m/>
    <m/>
    <m/>
    <m/>
    <m/>
    <m/>
    <n v="710"/>
    <n v="931"/>
    <n v="577"/>
    <x v="154"/>
    <n v="1062"/>
    <n v="130"/>
    <n v="0"/>
    <n v="11"/>
    <n v="513"/>
    <n v="416"/>
    <n v="44"/>
    <n v="73"/>
  </r>
  <r>
    <s v="34005701102"/>
    <s v="New Jersey"/>
    <x v="2"/>
    <x v="0"/>
    <n v="5516"/>
    <n v="1917"/>
    <n v="0"/>
    <n v="390"/>
    <n v="7.0703408266860039"/>
    <x v="0"/>
    <n v="0"/>
    <n v="0"/>
    <n v="0"/>
    <n v="0"/>
    <n v="0"/>
    <n v="4.6223224351747501"/>
    <n v="134063"/>
    <n v="1"/>
    <n v="1"/>
    <n v="1"/>
    <n v="1"/>
    <n v="1"/>
    <n v="0"/>
    <n v="0"/>
    <n v="0"/>
    <n v="2074.3359063010698"/>
    <n v="4552.6664533762496"/>
    <n v="2074.3359063010698"/>
    <n v="195.245101202114"/>
    <n v="400.88423132055902"/>
    <n v="195.245101202114"/>
    <n v="4552.6664533762496"/>
    <n v="82.535649988692001"/>
    <n v="400.88423132055902"/>
    <n v="7.2676619166163707"/>
    <n v="1297.8542193000601"/>
    <n v="23.528901727702301"/>
    <n v="545.22899129928203"/>
    <n v="9.8844994796824093"/>
    <n v="3037.95004778558"/>
    <n v="55.075236544336001"/>
    <n v="954.59686111344502"/>
    <n v="17.305961949119698"/>
    <n v="305.06880327055802"/>
    <n v="5.5306164479796704"/>
    <n v="0"/>
    <n v="0"/>
    <n v="5.99655760079622"/>
    <n v="0.108712066729446"/>
    <n v="249.05418307743099"/>
    <n v="4.5151229709468996"/>
    <n v="336.83237417463499"/>
    <n v="6.1064607355807698"/>
    <n v="61.051319886332699"/>
    <n v="3.1847323884367595"/>
    <n v="62.4680490391493"/>
    <n v="3.2586358392879102"/>
    <n v="2074.3359063010698"/>
    <n v="37.605799606618397"/>
    <n v="195.245101202114"/>
    <n v="3.5396138724095998"/>
    <n v="612.74317639003903"/>
    <n v="11.108469477701901"/>
    <n v="159.04724635784399"/>
    <n v="2.8833801007586"/>
    <n v="1428.3313882059899"/>
    <n v="25.894332636076701"/>
    <n v="386.19840801751701"/>
    <n v="7.0014214651471507"/>
    <n v="133.449785360812"/>
    <n v="2.4193217070488"/>
    <n v="0"/>
    <n v="0"/>
    <n v="1.0408784225583101"/>
    <n v="1.8870167196488499E-2"/>
    <n v="125.31545696141301"/>
    <n v="2.2718538245361199"/>
    <n v="176.336272746346"/>
    <n v="3.1968142267285402"/>
    <n v="32.7935761357353"/>
    <n v="1.710671681572"/>
    <n v="29.235594053654498"/>
    <n v="1.5250701123450399"/>
    <m/>
    <m/>
    <m/>
    <m/>
    <m/>
    <m/>
    <m/>
    <m/>
    <m/>
    <m/>
    <m/>
    <m/>
    <m/>
    <m/>
    <m/>
    <m/>
    <m/>
    <m/>
    <m/>
    <m/>
    <m/>
    <m/>
    <m/>
    <m/>
    <m/>
    <m/>
    <m/>
    <m/>
    <m/>
    <m/>
    <m/>
    <m/>
    <m/>
    <m/>
    <m/>
    <m/>
    <m/>
    <m/>
    <m/>
    <m/>
    <m/>
    <m/>
    <m/>
    <m/>
    <m/>
    <m/>
    <m/>
    <m/>
    <m/>
    <m/>
    <m/>
    <m/>
    <n v="470"/>
    <n v="1418"/>
    <n v="876"/>
    <x v="270"/>
    <n v="1224"/>
    <n v="331"/>
    <n v="1"/>
    <n v="9"/>
    <n v="276"/>
    <n v="384"/>
    <n v="92"/>
    <n v="81"/>
  </r>
  <r>
    <s v="34005701103"/>
    <s v="New Jersey"/>
    <x v="2"/>
    <x v="0"/>
    <n v="6371"/>
    <n v="2075"/>
    <n v="0"/>
    <n v="6"/>
    <n v="9.4176738345628633E-2"/>
    <x v="0"/>
    <n v="0"/>
    <n v="0"/>
    <n v="0"/>
    <n v="0"/>
    <n v="0"/>
    <n v="3.4774286170043101"/>
    <n v="105417"/>
    <n v="1"/>
    <n v="1"/>
    <n v="1"/>
    <n v="1"/>
    <n v="1"/>
    <n v="0"/>
    <n v="0"/>
    <n v="0"/>
    <n v="4569.0481423582096"/>
    <n v="6187.0440015546201"/>
    <n v="4569.0481423582096"/>
    <n v="516.76197537168105"/>
    <n v="865.65188018785"/>
    <n v="516.76197537168105"/>
    <n v="6187.0440015546201"/>
    <n v="97.112604011216803"/>
    <n v="865.65188018785"/>
    <n v="13.587378436475401"/>
    <n v="1887.5544014684899"/>
    <n v="29.627286163372901"/>
    <n v="500.41814280728602"/>
    <n v="7.8546247497611894"/>
    <n v="3602.4628754332698"/>
    <n v="56.544700603253297"/>
    <n v="1710.8027236374601"/>
    <n v="26.852970077498998"/>
    <n v="482.08591820022002"/>
    <n v="7.5668798964090307"/>
    <n v="1.00000001800072"/>
    <n v="1.5696123340146299E-2"/>
    <n v="2.9999999925494198"/>
    <n v="4.7088369055869106E-2"/>
    <n v="387.692496942356"/>
    <n v="6.0852691405172799"/>
    <n v="432.19004227654699"/>
    <n v="6.7837080878440803"/>
    <n v="63.2482302477583"/>
    <n v="3.0481074818196801"/>
    <n v="140.42530923642701"/>
    <n v="6.7674847824784097"/>
    <n v="4569.0481423582096"/>
    <n v="71.716341898574996"/>
    <n v="516.76197537168105"/>
    <n v="8.1111595569248287"/>
    <n v="1470.5630616508399"/>
    <n v="23.082138779639699"/>
    <n v="289.23697762804801"/>
    <n v="4.5398991936595197"/>
    <n v="2916.9612055961002"/>
    <n v="45.784982037295599"/>
    <n v="1041.4643497715299"/>
    <n v="16.3469525941223"/>
    <n v="367.42019855139603"/>
    <n v="5.7670726503122998"/>
    <n v="1.00000001800072"/>
    <n v="1.5696123340146299E-2"/>
    <n v="2.9999999925494198"/>
    <n v="4.7088369055869106E-2"/>
    <n v="239.20239440258601"/>
    <n v="3.7545502182166999"/>
    <n v="294.74009407186497"/>
    <n v="4.6262767865620003"/>
    <n v="24.805346939712798"/>
    <n v="1.19543840673315"/>
    <n v="99.696834191217903"/>
    <n v="4.8046667080105001"/>
    <m/>
    <m/>
    <m/>
    <m/>
    <m/>
    <m/>
    <m/>
    <m/>
    <m/>
    <m/>
    <m/>
    <m/>
    <m/>
    <m/>
    <m/>
    <m/>
    <m/>
    <m/>
    <m/>
    <m/>
    <m/>
    <m/>
    <m/>
    <m/>
    <m/>
    <m/>
    <m/>
    <m/>
    <m/>
    <m/>
    <m/>
    <m/>
    <m/>
    <m/>
    <m/>
    <m/>
    <m/>
    <m/>
    <m/>
    <m/>
    <m/>
    <m/>
    <m/>
    <m/>
    <m/>
    <m/>
    <m/>
    <m/>
    <m/>
    <m/>
    <m/>
    <m/>
    <n v="855"/>
    <n v="1933"/>
    <n v="521"/>
    <x v="271"/>
    <n v="1789"/>
    <n v="490"/>
    <n v="1"/>
    <n v="6"/>
    <n v="401"/>
    <n v="456"/>
    <n v="60"/>
    <n v="146"/>
  </r>
  <r>
    <s v="34005701104"/>
    <s v="New Jersey"/>
    <x v="2"/>
    <x v="0"/>
    <n v="4556"/>
    <n v="1708"/>
    <n v="0"/>
    <n v="5"/>
    <n v="0.10974539069359088"/>
    <x v="0"/>
    <n v="0"/>
    <n v="0"/>
    <n v="0"/>
    <n v="0"/>
    <n v="0"/>
    <n v="5.5229397695151103"/>
    <n v="83125"/>
    <n v="0"/>
    <n v="1"/>
    <n v="0"/>
    <n v="1"/>
    <n v="0"/>
    <n v="0"/>
    <n v="0"/>
    <n v="0"/>
    <n v="340.88024131022399"/>
    <n v="2080.42926199269"/>
    <n v="340.88024131022399"/>
    <n v="26.748601910891001"/>
    <n v="254.99685308331399"/>
    <n v="26.748601910891001"/>
    <n v="2080.42926199269"/>
    <n v="45.6635044335532"/>
    <n v="254.99685308331399"/>
    <n v="5.5969458534528993"/>
    <n v="508.99134347622697"/>
    <n v="11.171890769890901"/>
    <n v="255.173233853071"/>
    <n v="5.6008172487504604"/>
    <n v="1532.06986700743"/>
    <n v="33.627521224921701"/>
    <n v="380.208388965577"/>
    <n v="8.345223638401599"/>
    <n v="100.847486679675"/>
    <n v="2.21350936522553"/>
    <n v="0.33795493841171298"/>
    <n v="7.4177993505643702E-3"/>
    <n v="0.28072937577962898"/>
    <n v="6.16175100482065E-3"/>
    <n v="66.684834652580307"/>
    <n v="1.46367064645699"/>
    <n v="112.326326838112"/>
    <n v="2.4654593248049297"/>
    <n v="34.8661760744872"/>
    <n v="2.04134520342431"/>
    <n v="56.790013996069298"/>
    <n v="3.3249422714326302"/>
    <n v="340.88024131022399"/>
    <n v="7.4820070524632101"/>
    <n v="26.748601910891001"/>
    <n v="0.58710715344361297"/>
    <n v="68.883168364875004"/>
    <n v="1.5119220448831201"/>
    <n v="60.8006099774502"/>
    <n v="1.33451733927678"/>
    <n v="304.21543568931497"/>
    <n v="6.6772483689489697"/>
    <n v="23.620264984667301"/>
    <n v="0.51844304180569101"/>
    <n v="5.93293778691441"/>
    <n v="0.130222515077138"/>
    <n v="0"/>
    <n v="0"/>
    <n v="0"/>
    <n v="0"/>
    <n v="7.1116029620170602"/>
    <n v="0.15609312910485199"/>
    <n v="16.856343332678101"/>
    <n v="0.36998119694201198"/>
    <n v="0.27827328443527199"/>
    <n v="1.6292346863891801E-2"/>
    <n v="10.0130822093342"/>
    <n v="0.58624603099146599"/>
    <m/>
    <m/>
    <m/>
    <m/>
    <m/>
    <m/>
    <m/>
    <m/>
    <m/>
    <m/>
    <m/>
    <m/>
    <m/>
    <m/>
    <m/>
    <m/>
    <m/>
    <m/>
    <m/>
    <m/>
    <m/>
    <m/>
    <m/>
    <m/>
    <m/>
    <m/>
    <m/>
    <m/>
    <m/>
    <m/>
    <m/>
    <m/>
    <m/>
    <m/>
    <m/>
    <m/>
    <m/>
    <m/>
    <m/>
    <m/>
    <m/>
    <m/>
    <m/>
    <m/>
    <m/>
    <m/>
    <m/>
    <m/>
    <m/>
    <m/>
    <m/>
    <m/>
    <n v="738"/>
    <n v="1103"/>
    <n v="513"/>
    <x v="272"/>
    <n v="1299"/>
    <n v="333"/>
    <n v="5"/>
    <n v="9"/>
    <n v="319"/>
    <n v="317"/>
    <n v="116"/>
    <n v="141"/>
  </r>
  <r>
    <s v="34005701105"/>
    <s v="New Jersey"/>
    <x v="2"/>
    <x v="0"/>
    <n v="6151"/>
    <n v="2097"/>
    <n v="0"/>
    <n v="293"/>
    <n v="4.763453097057389"/>
    <x v="0"/>
    <n v="0"/>
    <n v="0"/>
    <n v="0"/>
    <n v="1"/>
    <n v="0"/>
    <n v="9.4437705770230504"/>
    <n v="111125"/>
    <n v="1"/>
    <n v="1"/>
    <n v="1"/>
    <n v="1"/>
    <n v="1"/>
    <n v="0"/>
    <n v="0"/>
    <n v="1"/>
    <n v="556.95275676250503"/>
    <n v="4938.6339289588695"/>
    <n v="556.95275676250503"/>
    <n v="89.162878111004801"/>
    <n v="840.845181397072"/>
    <n v="89.162878111004801"/>
    <n v="4938.6339289588695"/>
    <n v="80.2899354407229"/>
    <n v="840.845181397072"/>
    <n v="13.670056598879398"/>
    <n v="1368.0101486982301"/>
    <n v="22.240451124991601"/>
    <n v="499.57324097363698"/>
    <n v="8.1218215082691803"/>
    <n v="2589.3255756506701"/>
    <n v="42.096010008952497"/>
    <n v="1746.8682775779901"/>
    <n v="28.399744392423798"/>
    <n v="337.193307533395"/>
    <n v="5.4819266384879599"/>
    <n v="1.4238302262965601"/>
    <n v="2.3147947102854199E-2"/>
    <n v="10.8898964119144"/>
    <n v="0.177042698941869"/>
    <n v="252.933034243935"/>
    <n v="4.1120636358955496"/>
    <n v="367.57404609292303"/>
    <n v="5.9758420759701298"/>
    <n v="104.98542884011501"/>
    <n v="5.0064582184127202"/>
    <n v="96.313337222522307"/>
    <n v="4.5929106925380196"/>
    <n v="556.95275676250503"/>
    <n v="9.05467008230376"/>
    <n v="89.162878111004801"/>
    <n v="1.4495671941311099"/>
    <n v="187.77012112736699"/>
    <n v="3.0526763311228602"/>
    <n v="22.5615740418434"/>
    <n v="0.366795220969654"/>
    <n v="246.095638930798"/>
    <n v="4.0009045509802901"/>
    <n v="235.68566441535901"/>
    <n v="3.8316641914381298"/>
    <n v="41.588589753955603"/>
    <n v="0.67612729237450198"/>
    <n v="3.5362804774194999E-3"/>
    <n v="5.7491147413745702E-5"/>
    <n v="1.3923795521259299"/>
    <n v="2.2636637166736001E-2"/>
    <n v="32.186946971342003"/>
    <n v="0.52327990524048107"/>
    <n v="48.317014660686297"/>
    <n v="0.78551478882598402"/>
    <n v="10.7732674460858"/>
    <n v="0.51374665932693397"/>
    <n v="9.4491383098065906"/>
    <n v="0.45060268525544001"/>
    <m/>
    <m/>
    <m/>
    <m/>
    <m/>
    <m/>
    <m/>
    <m/>
    <m/>
    <m/>
    <m/>
    <m/>
    <m/>
    <m/>
    <m/>
    <m/>
    <m/>
    <m/>
    <m/>
    <m/>
    <m/>
    <m/>
    <m/>
    <m/>
    <m/>
    <m/>
    <m/>
    <m/>
    <m/>
    <m/>
    <m/>
    <m/>
    <m/>
    <m/>
    <m/>
    <m/>
    <m/>
    <m/>
    <m/>
    <m/>
    <m/>
    <m/>
    <m/>
    <m/>
    <m/>
    <m/>
    <m/>
    <m/>
    <m/>
    <m/>
    <m/>
    <m/>
    <n v="898"/>
    <n v="1582"/>
    <n v="809"/>
    <x v="273"/>
    <n v="2010"/>
    <n v="436"/>
    <n v="2"/>
    <n v="11"/>
    <n v="311"/>
    <n v="436"/>
    <n v="144"/>
    <n v="129"/>
  </r>
  <r>
    <s v="34005701201"/>
    <s v="New Jersey"/>
    <x v="2"/>
    <x v="0"/>
    <n v="2967"/>
    <n v="1131"/>
    <n v="0"/>
    <n v="15"/>
    <n v="0.50556117290192115"/>
    <x v="0"/>
    <n v="0"/>
    <n v="0"/>
    <n v="0"/>
    <n v="0"/>
    <n v="0"/>
    <n v="5.6739914726139702"/>
    <n v="99688"/>
    <n v="0"/>
    <n v="1"/>
    <n v="0"/>
    <n v="1"/>
    <n v="0"/>
    <n v="0"/>
    <n v="0"/>
    <n v="0"/>
    <m/>
    <n v="1869.6878901924899"/>
    <m/>
    <m/>
    <n v="301.95869928225898"/>
    <m/>
    <n v="1869.6878901924899"/>
    <n v="63.016106848415696"/>
    <n v="301.95869928225898"/>
    <n v="10.177239611805099"/>
    <n v="456.74529133364598"/>
    <n v="15.3941790136045"/>
    <n v="287.13142543472401"/>
    <n v="9.677500014651951"/>
    <n v="1050.9490428818399"/>
    <n v="35.421268718632895"/>
    <n v="675.77058738004405"/>
    <n v="22.776224717898401"/>
    <n v="40.3088286720158"/>
    <n v="1.35857191344846"/>
    <n v="0"/>
    <n v="0"/>
    <n v="1"/>
    <n v="3.3704078193461398E-2"/>
    <n v="101.659426140599"/>
    <n v="3.4263372477451601"/>
    <n v="147.605050300248"/>
    <n v="4.9748921570693598"/>
    <n v="55.410909822618102"/>
    <n v="4.8992846881183096"/>
    <n v="45.5637986738002"/>
    <n v="4.0286294141291101"/>
    <m/>
    <m/>
    <m/>
    <m/>
    <m/>
    <m/>
    <m/>
    <m/>
    <m/>
    <m/>
    <m/>
    <m/>
    <m/>
    <m/>
    <m/>
    <m/>
    <m/>
    <m/>
    <m/>
    <m/>
    <m/>
    <m/>
    <m/>
    <m/>
    <m/>
    <m/>
    <m/>
    <m/>
    <m/>
    <m/>
    <m/>
    <m/>
    <m/>
    <m/>
    <m/>
    <m/>
    <m/>
    <m/>
    <m/>
    <m/>
    <m/>
    <m/>
    <m/>
    <m/>
    <m/>
    <m/>
    <m/>
    <m/>
    <m/>
    <m/>
    <m/>
    <m/>
    <m/>
    <m/>
    <m/>
    <m/>
    <m/>
    <m/>
    <m/>
    <m/>
    <m/>
    <m/>
    <m/>
    <m/>
    <m/>
    <m/>
    <m/>
    <m/>
    <m/>
    <m/>
    <m/>
    <m/>
    <m/>
    <m/>
    <m/>
    <m/>
    <m/>
    <m/>
    <n v="429"/>
    <n v="694"/>
    <n v="471"/>
    <x v="274"/>
    <n v="862"/>
    <n v="64"/>
    <n v="0"/>
    <n v="2"/>
    <n v="133"/>
    <n v="186"/>
    <n v="64"/>
    <n v="80"/>
  </r>
  <r>
    <s v="34005701203"/>
    <s v="New Jersey"/>
    <x v="2"/>
    <x v="0"/>
    <n v="1857"/>
    <n v="752"/>
    <n v="0"/>
    <n v="0"/>
    <n v="0"/>
    <x v="0"/>
    <n v="0"/>
    <n v="0"/>
    <n v="0"/>
    <n v="0"/>
    <n v="0"/>
    <n v="7.7144226161954998"/>
    <n v="82009"/>
    <n v="0"/>
    <n v="0"/>
    <n v="0"/>
    <n v="0"/>
    <n v="0"/>
    <n v="0"/>
    <n v="0"/>
    <n v="0"/>
    <m/>
    <n v="54.511090178974001"/>
    <m/>
    <m/>
    <n v="14.0537351443782"/>
    <m/>
    <n v="54.511090178974001"/>
    <n v="2.9354383510486799"/>
    <n v="14.0537351443782"/>
    <n v="0.75679779991266305"/>
    <n v="11.459021639544501"/>
    <n v="0.617071709183873"/>
    <n v="8.9977708642836696"/>
    <n v="0.48453262597111801"/>
    <n v="50.044295185245602"/>
    <n v="2.69490011767612"/>
    <n v="1.4354413934051999"/>
    <n v="7.7298944179062995E-2"/>
    <n v="1.11809498700313"/>
    <n v="6.0209746203722804E-2"/>
    <n v="0"/>
    <n v="0"/>
    <n v="0"/>
    <n v="0"/>
    <n v="1.91325764358044"/>
    <n v="0.103029490769006"/>
    <n v="2.9459166526794398"/>
    <n v="0.15863848425845098"/>
    <n v="1.7813328136980999"/>
    <n v="0.23687936352368399"/>
    <n v="2.4732767028617699"/>
    <n v="0.32889317857204398"/>
    <m/>
    <m/>
    <m/>
    <m/>
    <m/>
    <m/>
    <m/>
    <m/>
    <m/>
    <m/>
    <m/>
    <m/>
    <m/>
    <m/>
    <m/>
    <m/>
    <m/>
    <m/>
    <m/>
    <m/>
    <m/>
    <m/>
    <m/>
    <m/>
    <m/>
    <m/>
    <m/>
    <m/>
    <m/>
    <m/>
    <m/>
    <m/>
    <m/>
    <m/>
    <m/>
    <m/>
    <m/>
    <m/>
    <m/>
    <m/>
    <m/>
    <m/>
    <m/>
    <m/>
    <m/>
    <m/>
    <m/>
    <m/>
    <m/>
    <m/>
    <m/>
    <m/>
    <m/>
    <m/>
    <m/>
    <m/>
    <m/>
    <m/>
    <m/>
    <m/>
    <m/>
    <m/>
    <m/>
    <m/>
    <m/>
    <m/>
    <m/>
    <m/>
    <m/>
    <m/>
    <m/>
    <m/>
    <m/>
    <m/>
    <m/>
    <m/>
    <m/>
    <m/>
    <n v="453"/>
    <n v="390"/>
    <n v="241"/>
    <x v="275"/>
    <n v="419"/>
    <n v="46"/>
    <n v="3"/>
    <n v="5"/>
    <n v="75"/>
    <n v="103"/>
    <n v="60"/>
    <n v="87"/>
  </r>
  <r>
    <s v="34005701204"/>
    <s v="New Jersey"/>
    <x v="2"/>
    <x v="0"/>
    <n v="2818"/>
    <n v="1048"/>
    <n v="0"/>
    <n v="129"/>
    <n v="4.5777146912704039"/>
    <x v="0"/>
    <n v="1"/>
    <n v="0"/>
    <n v="1"/>
    <n v="1"/>
    <n v="1"/>
    <n v="31.659919028340099"/>
    <n v="45083"/>
    <n v="0"/>
    <n v="1"/>
    <n v="0"/>
    <n v="1"/>
    <n v="0"/>
    <n v="0"/>
    <n v="0"/>
    <n v="1"/>
    <m/>
    <n v="2573.3587520108599"/>
    <m/>
    <m/>
    <n v="1525.35966305854"/>
    <m/>
    <n v="2573.3587520108599"/>
    <n v="91.318621434026099"/>
    <n v="1525.35966305854"/>
    <n v="54.129157667087902"/>
    <n v="735.65067927015502"/>
    <n v="26.105418001070102"/>
    <n v="527.05248785865797"/>
    <n v="18.7030691220248"/>
    <n v="978.34197278448801"/>
    <n v="34.717600169783104"/>
    <n v="1358.7106454975401"/>
    <n v="48.215423899841902"/>
    <n v="40.989978035446299"/>
    <n v="1.45457693525359"/>
    <n v="0"/>
    <n v="0"/>
    <n v="3.9950365424156198"/>
    <n v="0.141768507537815"/>
    <n v="191.32112010102699"/>
    <n v="6.7892519553238895"/>
    <n v="150.835002723499"/>
    <n v="5.3525551001951497"/>
    <n v="282.50006606419601"/>
    <n v="26.956113174064498"/>
    <n v="295.54278756619902"/>
    <n v="28.200647668530397"/>
    <m/>
    <m/>
    <m/>
    <m/>
    <m/>
    <m/>
    <m/>
    <m/>
    <m/>
    <m/>
    <m/>
    <m/>
    <m/>
    <m/>
    <m/>
    <m/>
    <m/>
    <m/>
    <m/>
    <m/>
    <m/>
    <m/>
    <m/>
    <m/>
    <m/>
    <m/>
    <m/>
    <m/>
    <m/>
    <m/>
    <m/>
    <m/>
    <m/>
    <m/>
    <m/>
    <m/>
    <m/>
    <m/>
    <m/>
    <m/>
    <m/>
    <m/>
    <m/>
    <m/>
    <m/>
    <m/>
    <m/>
    <m/>
    <m/>
    <m/>
    <m/>
    <m/>
    <m/>
    <m/>
    <m/>
    <m/>
    <m/>
    <m/>
    <m/>
    <m/>
    <m/>
    <m/>
    <m/>
    <m/>
    <m/>
    <m/>
    <m/>
    <m/>
    <m/>
    <m/>
    <m/>
    <m/>
    <m/>
    <m/>
    <m/>
    <m/>
    <m/>
    <m/>
    <n v="1529"/>
    <n v="813"/>
    <n v="545"/>
    <x v="276"/>
    <n v="1521"/>
    <n v="41"/>
    <n v="0"/>
    <n v="5"/>
    <n v="228"/>
    <n v="193"/>
    <n v="285"/>
    <n v="306"/>
  </r>
  <r>
    <s v="34005701205"/>
    <s v="New Jersey"/>
    <x v="2"/>
    <x v="0"/>
    <n v="2278"/>
    <n v="927"/>
    <n v="0"/>
    <n v="0"/>
    <n v="0"/>
    <x v="0"/>
    <n v="0"/>
    <n v="0"/>
    <n v="0"/>
    <n v="0"/>
    <n v="0"/>
    <n v="11.0543427775197"/>
    <n v="86375"/>
    <n v="0"/>
    <n v="1"/>
    <n v="0"/>
    <n v="1"/>
    <n v="0"/>
    <n v="0"/>
    <n v="0"/>
    <n v="0"/>
    <n v="0"/>
    <n v="1670.11366285128"/>
    <n v="0"/>
    <n v="0"/>
    <n v="431.43097656517102"/>
    <n v="0"/>
    <n v="1670.11366285128"/>
    <n v="73.314910572926991"/>
    <n v="431.43097656517102"/>
    <n v="18.939024432184802"/>
    <n v="353.04001929431598"/>
    <n v="15.497805939171"/>
    <n v="205.58957295958001"/>
    <n v="9.0250032027910194"/>
    <n v="1137.9767175923"/>
    <n v="49.955079788951004"/>
    <n v="369.50438595643197"/>
    <n v="16.2205612799136"/>
    <n v="37.743766829371502"/>
    <n v="1.6568817747748699"/>
    <n v="1.00000004470348"/>
    <n v="4.38981582398369E-2"/>
    <n v="6"/>
    <n v="0.26338893766461802"/>
    <n v="117.88879926622801"/>
    <n v="5.1751009335481806"/>
    <n v="124.361547853467"/>
    <n v="5.4592426625753605"/>
    <n v="45.445715982048597"/>
    <n v="4.9024504835003802"/>
    <n v="87.825813003168193"/>
    <n v="9.4741977349696"/>
    <n v="0"/>
    <n v="0"/>
    <n v="0"/>
    <n v="0"/>
    <n v="0"/>
    <n v="0"/>
    <n v="0"/>
    <n v="0"/>
    <n v="0"/>
    <n v="0"/>
    <n v="0"/>
    <n v="0"/>
    <n v="0"/>
    <n v="0"/>
    <n v="0"/>
    <n v="0"/>
    <n v="0"/>
    <n v="0"/>
    <n v="0"/>
    <n v="0"/>
    <n v="0"/>
    <n v="0"/>
    <n v="0"/>
    <n v="0"/>
    <n v="0"/>
    <n v="0"/>
    <m/>
    <m/>
    <m/>
    <m/>
    <m/>
    <m/>
    <m/>
    <m/>
    <m/>
    <m/>
    <m/>
    <m/>
    <m/>
    <m/>
    <m/>
    <m/>
    <m/>
    <m/>
    <m/>
    <m/>
    <m/>
    <m/>
    <m/>
    <m/>
    <m/>
    <m/>
    <m/>
    <m/>
    <m/>
    <m/>
    <m/>
    <m/>
    <m/>
    <m/>
    <m/>
    <m/>
    <m/>
    <m/>
    <m/>
    <m/>
    <m/>
    <m/>
    <m/>
    <m/>
    <m/>
    <m/>
    <m/>
    <m/>
    <m/>
    <m/>
    <m/>
    <m/>
    <n v="650"/>
    <n v="473"/>
    <n v="299"/>
    <x v="277"/>
    <n v="470"/>
    <n v="50"/>
    <n v="1"/>
    <n v="6"/>
    <n v="144"/>
    <n v="163"/>
    <n v="63"/>
    <n v="115"/>
  </r>
  <r>
    <s v="34005701301"/>
    <s v="New Jersey"/>
    <x v="2"/>
    <x v="0"/>
    <n v="4426"/>
    <n v="1857"/>
    <n v="0"/>
    <n v="0"/>
    <n v="0"/>
    <x v="1"/>
    <n v="1"/>
    <n v="1"/>
    <n v="1"/>
    <n v="1"/>
    <n v="1"/>
    <n v="9.1759872175302402"/>
    <n v="76574"/>
    <n v="1"/>
    <n v="1"/>
    <n v="1"/>
    <n v="1"/>
    <n v="1"/>
    <n v="0"/>
    <n v="0"/>
    <n v="1"/>
    <n v="3064.26891286299"/>
    <n v="4399.5277643911504"/>
    <n v="3064.26891286299"/>
    <n v="1046.02111340547"/>
    <n v="1288.3445027810501"/>
    <n v="1046.02111340547"/>
    <n v="4399.5277643911504"/>
    <n v="99.401892552895504"/>
    <n v="1288.3445027810501"/>
    <n v="29.108551802554299"/>
    <n v="923.46004409669001"/>
    <n v="20.864438411583599"/>
    <n v="599.91838622465696"/>
    <n v="13.5544145102724"/>
    <n v="3258.9335341565302"/>
    <n v="73.631575557083892"/>
    <n v="745.88385226367996"/>
    <n v="16.8523238197849"/>
    <n v="125.73941905971201"/>
    <n v="2.8409267749595903"/>
    <n v="2.00000004470348"/>
    <n v="4.5187529252225099E-2"/>
    <n v="7.0000000968575504"/>
    <n v="0.15815635103609499"/>
    <n v="259.97096383222402"/>
    <n v="5.8737226351609504"/>
    <n v="231.17896909127001"/>
    <n v="5.2232030974078203"/>
    <n v="182.36027010658299"/>
    <n v="9.82015455608955"/>
    <n v="193.40668575465699"/>
    <n v="10.4150073104285"/>
    <n v="3064.26891286299"/>
    <n v="69.233369020853701"/>
    <n v="1046.02111340547"/>
    <n v="23.6335543019763"/>
    <n v="687.574235707056"/>
    <n v="15.534890097312601"/>
    <n v="396.17579225078202"/>
    <n v="8.9511024006051105"/>
    <n v="2159.95860236511"/>
    <n v="48.8015951731836"/>
    <n v="605.62087760656095"/>
    <n v="13.6832552554578"/>
    <n v="94.062428516219398"/>
    <n v="2.1252243225535299"/>
    <n v="1.09108021855354"/>
    <n v="2.4651609095199801E-2"/>
    <n v="6.0261404812336004"/>
    <n v="0.13615319659361899"/>
    <n v="197.50978314713601"/>
    <n v="4.4624894520365102"/>
    <n v="175.737114992458"/>
    <n v="3.9705629234626802"/>
    <n v="151.927103779628"/>
    <n v="8.1813195357904096"/>
    <n v="133.69202322070501"/>
    <n v="7.1993550468877094"/>
    <m/>
    <m/>
    <m/>
    <m/>
    <m/>
    <m/>
    <m/>
    <m/>
    <m/>
    <m/>
    <m/>
    <m/>
    <m/>
    <m/>
    <m/>
    <m/>
    <m/>
    <m/>
    <m/>
    <m/>
    <m/>
    <m/>
    <m/>
    <m/>
    <m/>
    <m/>
    <m/>
    <m/>
    <m/>
    <m/>
    <m/>
    <m/>
    <m/>
    <m/>
    <m/>
    <m/>
    <m/>
    <m/>
    <m/>
    <m/>
    <m/>
    <m/>
    <m/>
    <m/>
    <m/>
    <m/>
    <m/>
    <m/>
    <m/>
    <m/>
    <m/>
    <m/>
    <n v="1314"/>
    <n v="929"/>
    <n v="602"/>
    <x v="278"/>
    <n v="746"/>
    <n v="127"/>
    <n v="2"/>
    <n v="7"/>
    <n v="260"/>
    <n v="232"/>
    <n v="191"/>
    <n v="200"/>
  </r>
  <r>
    <s v="34005701302"/>
    <s v="New Jersey"/>
    <x v="2"/>
    <x v="0"/>
    <n v="2649"/>
    <n v="1047"/>
    <n v="0"/>
    <n v="0"/>
    <n v="0"/>
    <x v="0"/>
    <n v="0"/>
    <n v="0"/>
    <n v="0"/>
    <n v="0"/>
    <n v="0"/>
    <n v="4.1251778093883393"/>
    <n v="93088"/>
    <n v="0"/>
    <n v="0"/>
    <n v="0"/>
    <n v="0"/>
    <n v="0"/>
    <n v="0"/>
    <n v="0"/>
    <n v="0"/>
    <n v="0"/>
    <n v="64.955277919769301"/>
    <n v="0"/>
    <n v="0"/>
    <n v="6.8233144581317902"/>
    <n v="0"/>
    <n v="64.955277919769301"/>
    <n v="2.4520678716409701"/>
    <n v="6.8233144581317902"/>
    <n v="0.25758076474638703"/>
    <n v="16.731062322854999"/>
    <n v="0.63159918168572993"/>
    <n v="7.6118479222059303"/>
    <n v="0.28734797743321699"/>
    <n v="47.946285605430603"/>
    <n v="1.8099768065470201"/>
    <n v="3.3725873529911001"/>
    <n v="0.12731549086414101"/>
    <n v="10.422395884990699"/>
    <n v="0.39344642827446902"/>
    <n v="0"/>
    <n v="0"/>
    <n v="0"/>
    <n v="0"/>
    <n v="3.21401143074036"/>
    <n v="0.121329234833536"/>
    <n v="2.49101810157299"/>
    <n v="9.4036168424801503E-2"/>
    <n v="0"/>
    <n v="0"/>
    <n v="1.3907040208578101"/>
    <n v="0.13282750915547401"/>
    <n v="0"/>
    <n v="0"/>
    <n v="0"/>
    <n v="0"/>
    <n v="0"/>
    <n v="0"/>
    <n v="0"/>
    <n v="0"/>
    <n v="0"/>
    <n v="0"/>
    <n v="0"/>
    <n v="0"/>
    <n v="0"/>
    <n v="0"/>
    <n v="0"/>
    <n v="0"/>
    <n v="0"/>
    <n v="0"/>
    <n v="0"/>
    <n v="0"/>
    <n v="0"/>
    <n v="0"/>
    <n v="0"/>
    <n v="0"/>
    <n v="0"/>
    <n v="0"/>
    <m/>
    <m/>
    <m/>
    <m/>
    <m/>
    <m/>
    <m/>
    <m/>
    <m/>
    <m/>
    <m/>
    <m/>
    <m/>
    <m/>
    <m/>
    <m/>
    <m/>
    <m/>
    <m/>
    <m/>
    <m/>
    <m/>
    <m/>
    <m/>
    <m/>
    <m/>
    <m/>
    <m/>
    <m/>
    <m/>
    <m/>
    <m/>
    <m/>
    <m/>
    <m/>
    <m/>
    <m/>
    <m/>
    <m/>
    <m/>
    <m/>
    <m/>
    <m/>
    <m/>
    <m/>
    <m/>
    <m/>
    <m/>
    <m/>
    <m/>
    <m/>
    <m/>
    <n v="444"/>
    <n v="637"/>
    <n v="311"/>
    <x v="279"/>
    <n v="129"/>
    <n v="101"/>
    <n v="0"/>
    <n v="6"/>
    <n v="67"/>
    <n v="93"/>
    <n v="26"/>
    <n v="62"/>
  </r>
  <r>
    <s v="34005701303"/>
    <s v="New Jersey"/>
    <x v="2"/>
    <x v="0"/>
    <n v="5034"/>
    <n v="1871"/>
    <n v="0"/>
    <n v="0"/>
    <n v="0"/>
    <x v="0"/>
    <n v="0"/>
    <n v="0"/>
    <n v="0"/>
    <n v="0"/>
    <n v="0"/>
    <n v="1.64639850327409"/>
    <n v="125865"/>
    <n v="1"/>
    <n v="1"/>
    <n v="1"/>
    <n v="1"/>
    <n v="1"/>
    <n v="0"/>
    <n v="0"/>
    <n v="0"/>
    <n v="2442.1822839784099"/>
    <n v="4614.3509859773003"/>
    <n v="2442.1822839784099"/>
    <n v="164.87543915962499"/>
    <n v="428.63289587858401"/>
    <n v="164.87543915962499"/>
    <n v="4614.3509859773003"/>
    <n v="91.66370651524241"/>
    <n v="428.63289587858401"/>
    <n v="8.5147575661220394"/>
    <n v="1036.84128077381"/>
    <n v="20.596767595824499"/>
    <n v="562.31220923834201"/>
    <n v="11.170286238346099"/>
    <n v="3496.9064261635099"/>
    <n v="69.465761346116494"/>
    <n v="581.69198745716096"/>
    <n v="11.555263954254299"/>
    <n v="365.56130257531203"/>
    <n v="7.2618455020920099"/>
    <n v="4.9999999548308596"/>
    <n v="9.9324591871888288E-2"/>
    <n v="8.3435346856713295"/>
    <n v="0.16574363698194899"/>
    <n v="156.84772155282599"/>
    <n v="3.1157672140012997"/>
    <n v="236.065931113641"/>
    <n v="4.6894304949074401"/>
    <n v="53.195777325721501"/>
    <n v="2.8431735609685398"/>
    <n v="24.391344318558499"/>
    <n v="1.30365282301221"/>
    <n v="2442.1822839784099"/>
    <n v="48.513752164847304"/>
    <n v="164.87543915962499"/>
    <n v="3.2752371704335501"/>
    <n v="508.36887750163402"/>
    <n v="10.0987063468739"/>
    <n v="345.36256985347399"/>
    <n v="6.8605993216820496"/>
    <n v="1989.5947860020699"/>
    <n v="39.523138379063703"/>
    <n v="228.25536132426399"/>
    <n v="4.5342741621824301"/>
    <n v="157.56634872872399"/>
    <n v="3.1300426843210905"/>
    <n v="4.87816989608109"/>
    <n v="9.6904447677415392E-2"/>
    <n v="2.59956569725182"/>
    <n v="5.1640160851247903E-2"/>
    <n v="59.288048950838899"/>
    <n v="1.17775226362413"/>
    <n v="107.20008038764399"/>
    <n v="2.1295208658649902"/>
    <n v="28.464289922401498"/>
    <n v="1.5213409899733501"/>
    <n v="12.8060494955763"/>
    <n v="0.68444946529002193"/>
    <m/>
    <m/>
    <m/>
    <m/>
    <m/>
    <m/>
    <m/>
    <m/>
    <m/>
    <m/>
    <m/>
    <m/>
    <m/>
    <m/>
    <m/>
    <m/>
    <m/>
    <m/>
    <m/>
    <m/>
    <m/>
    <m/>
    <m/>
    <m/>
    <m/>
    <m/>
    <m/>
    <m/>
    <m/>
    <m/>
    <m/>
    <m/>
    <m/>
    <m/>
    <m/>
    <m/>
    <m/>
    <m/>
    <m/>
    <m/>
    <m/>
    <m/>
    <m/>
    <m/>
    <m/>
    <m/>
    <m/>
    <m/>
    <m/>
    <m/>
    <m/>
    <m/>
    <n v="510"/>
    <n v="1127"/>
    <n v="621"/>
    <x v="280"/>
    <n v="606"/>
    <n v="382"/>
    <n v="5"/>
    <n v="10"/>
    <n v="164"/>
    <n v="251"/>
    <n v="61"/>
    <n v="28"/>
  </r>
  <r>
    <s v="34005701401"/>
    <s v="New Jersey"/>
    <x v="2"/>
    <x v="1"/>
    <n v="6495"/>
    <n v="2232"/>
    <n v="0"/>
    <n v="0"/>
    <n v="0"/>
    <x v="0"/>
    <n v="0"/>
    <n v="0"/>
    <n v="0"/>
    <n v="0"/>
    <n v="0"/>
    <n v="1.7049898326294399"/>
    <n v="125108"/>
    <n v="0"/>
    <n v="0"/>
    <n v="0"/>
    <n v="0"/>
    <n v="0"/>
    <n v="0"/>
    <n v="0"/>
    <n v="0"/>
    <m/>
    <m/>
    <m/>
    <m/>
    <m/>
    <m/>
    <n v="6494.9999920762502"/>
    <n v="99.999999878002299"/>
    <n v="305.46141689276101"/>
    <n v="4.7030241245998701"/>
    <n v="1632.0000055420101"/>
    <n v="25.127020870546701"/>
    <n v="1047.00000513136"/>
    <n v="16.1200924577577"/>
    <n v="4848.0000044305098"/>
    <n v="74.642032400777708"/>
    <n v="840.00000779578397"/>
    <n v="12.933025524184499"/>
    <n v="579.00000919197896"/>
    <n v="8.9145497951036106"/>
    <n v="5.00000023841858"/>
    <n v="7.6982297743165201E-2"/>
    <n v="10.9999998654785"/>
    <n v="0.16936104488804402"/>
    <n v="212.00000075914099"/>
    <n v="3.2640492803562799"/>
    <n v="388.000005442369"/>
    <n v="5.9738261038086096"/>
    <n v="15.1506276957002"/>
    <n v="0.67879156342742897"/>
    <n v="16.700704359712699"/>
    <n v="0.74823944263945696"/>
    <n v="6467.3384562048004"/>
    <n v="99.5741101802125"/>
    <n v="303.532722653642"/>
    <n v="4.6733290631815594"/>
    <n v="1630.7727319138901"/>
    <n v="25.1081252026774"/>
    <n v="1044.0941046857399"/>
    <n v="16.0753518812277"/>
    <n v="4823.6650916307499"/>
    <n v="74.267360918102398"/>
    <n v="839.72803086429803"/>
    <n v="12.9288380425604"/>
    <n v="577.00000908767095"/>
    <n v="8.8837568758686807"/>
    <n v="5.00000023841858"/>
    <n v="7.6982297743165201E-2"/>
    <n v="10.9801307279231"/>
    <n v="0.16905513052999399"/>
    <n v="210.965224012525"/>
    <n v="3.24811738279484"/>
    <n v="387.813696040492"/>
    <n v="5.9709575987758505"/>
    <n v="15.1506276957002"/>
    <n v="0.67879156342742897"/>
    <n v="16.601985499528801"/>
    <n v="0.74381655463838603"/>
    <m/>
    <m/>
    <m/>
    <m/>
    <m/>
    <m/>
    <m/>
    <m/>
    <m/>
    <m/>
    <m/>
    <m/>
    <m/>
    <m/>
    <m/>
    <m/>
    <m/>
    <m/>
    <m/>
    <m/>
    <m/>
    <m/>
    <m/>
    <m/>
    <m/>
    <m/>
    <m/>
    <m/>
    <m/>
    <m/>
    <m/>
    <m/>
    <m/>
    <m/>
    <m/>
    <m/>
    <m/>
    <m/>
    <m/>
    <m/>
    <m/>
    <m/>
    <m/>
    <m/>
    <m/>
    <m/>
    <m/>
    <m/>
    <m/>
    <m/>
    <m/>
    <m/>
    <n v="292"/>
    <n v="1632"/>
    <n v="1047"/>
    <x v="281"/>
    <n v="840"/>
    <n v="579"/>
    <n v="5"/>
    <n v="11"/>
    <n v="212"/>
    <n v="388"/>
    <n v="17"/>
    <n v="17"/>
  </r>
  <r>
    <s v="34005701402"/>
    <s v="New Jersey"/>
    <x v="2"/>
    <x v="0"/>
    <n v="2049"/>
    <n v="1169"/>
    <n v="0"/>
    <n v="0"/>
    <n v="0"/>
    <x v="0"/>
    <n v="0"/>
    <n v="0"/>
    <n v="0"/>
    <n v="1"/>
    <n v="0"/>
    <n v="3.4498834498834499"/>
    <n v="85455"/>
    <n v="1"/>
    <n v="1"/>
    <n v="1"/>
    <n v="1"/>
    <n v="1"/>
    <n v="0"/>
    <n v="0"/>
    <n v="1"/>
    <n v="2049.00000311248"/>
    <n v="2049.00000311248"/>
    <n v="2049.00000311248"/>
    <n v="199.64615491894099"/>
    <n v="199.64615491894099"/>
    <n v="199.64615491894099"/>
    <n v="2049.00000311248"/>
    <n v="100.000000151902"/>
    <n v="199.64615491894099"/>
    <n v="9.7435897959463507"/>
    <n v="125.000000177883"/>
    <n v="6.1005368559239903"/>
    <n v="1335.0000028060699"/>
    <n v="65.153733665499004"/>
    <n v="1905.0000089146199"/>
    <n v="92.972181987048302"/>
    <n v="50.000000730971799"/>
    <n v="2.4402147745715901"/>
    <n v="77.999999538064003"/>
    <n v="3.8067349701349"/>
    <n v="0"/>
    <n v="0"/>
    <n v="2.9999999580904801"/>
    <n v="0.146412882288457"/>
    <n v="12.9999999074498"/>
    <n v="0.63445582759637997"/>
    <n v="40.000000191444997"/>
    <n v="1.9521718004609601"/>
    <n v="144.94084361800901"/>
    <n v="12.3987034745945"/>
    <n v="7.57860616635298"/>
    <n v="0.64829821782318109"/>
    <n v="2049.00000311248"/>
    <n v="100.000000151902"/>
    <n v="199.64615491894099"/>
    <n v="9.7435897959463507"/>
    <n v="125.000000177883"/>
    <n v="6.1005368559239903"/>
    <n v="1335.0000028060699"/>
    <n v="65.153733665499004"/>
    <n v="1905.0000089146199"/>
    <n v="92.972181987048302"/>
    <n v="50.000000730971799"/>
    <n v="2.4402147745715901"/>
    <n v="77.999999538064003"/>
    <n v="3.8067349701349"/>
    <n v="0"/>
    <n v="0"/>
    <n v="2.9999999580904801"/>
    <n v="0.146412882288457"/>
    <n v="12.9999999074498"/>
    <n v="0.63445582759637997"/>
    <n v="40.000000191444997"/>
    <n v="1.9521718004609601"/>
    <n v="144.94084361800901"/>
    <n v="12.3987034745945"/>
    <n v="7.57860616635298"/>
    <n v="0.64829821782318109"/>
    <m/>
    <m/>
    <m/>
    <m/>
    <m/>
    <m/>
    <m/>
    <m/>
    <m/>
    <m/>
    <m/>
    <m/>
    <m/>
    <m/>
    <m/>
    <m/>
    <m/>
    <m/>
    <m/>
    <m/>
    <m/>
    <m/>
    <m/>
    <m/>
    <m/>
    <m/>
    <m/>
    <m/>
    <m/>
    <m/>
    <m/>
    <m/>
    <m/>
    <m/>
    <m/>
    <m/>
    <m/>
    <m/>
    <m/>
    <m/>
    <m/>
    <m/>
    <m/>
    <m/>
    <m/>
    <m/>
    <m/>
    <m/>
    <m/>
    <m/>
    <m/>
    <m/>
    <n v="209"/>
    <n v="125"/>
    <n v="1335"/>
    <x v="282"/>
    <n v="50"/>
    <n v="78"/>
    <n v="0"/>
    <n v="3"/>
    <n v="13"/>
    <n v="40"/>
    <n v="153"/>
    <n v="8"/>
  </r>
  <r>
    <s v="34005701502"/>
    <s v="New Jersey"/>
    <x v="2"/>
    <x v="0"/>
    <n v="3724"/>
    <n v="1549"/>
    <n v="0"/>
    <n v="0"/>
    <n v="0"/>
    <x v="0"/>
    <n v="0"/>
    <n v="0"/>
    <n v="0"/>
    <n v="0"/>
    <n v="0"/>
    <n v="12.577217692117602"/>
    <n v="90393"/>
    <n v="0"/>
    <n v="1"/>
    <n v="0"/>
    <n v="1"/>
    <n v="0"/>
    <n v="0"/>
    <n v="0"/>
    <n v="0"/>
    <n v="62.700564638012999"/>
    <n v="2171.8802538269701"/>
    <n v="62.700564638012999"/>
    <n v="14.5312797328224"/>
    <n v="471.79193692610698"/>
    <n v="14.5312797328224"/>
    <n v="2171.8802538269701"/>
    <n v="58.321166858941098"/>
    <n v="471.79193692610698"/>
    <n v="12.6689564158461"/>
    <n v="404.872844169004"/>
    <n v="10.8719882966972"/>
    <n v="365.38331876555498"/>
    <n v="9.8115821365616203"/>
    <n v="1742.9487890098201"/>
    <n v="46.803136117342198"/>
    <n v="158.81740718334899"/>
    <n v="4.2646994410136703"/>
    <n v="177.012832851789"/>
    <n v="4.7532984117021897"/>
    <n v="0"/>
    <n v="0"/>
    <n v="7.2688790131360301"/>
    <n v="0.19519009165241799"/>
    <n v="85.832319418659594"/>
    <n v="2.3048420896525101"/>
    <n v="147.477977769631"/>
    <n v="3.96020348468398"/>
    <n v="38.874667423384402"/>
    <n v="2.5096621964741401"/>
    <n v="44.4158853395165"/>
    <n v="2.8673909192715601"/>
    <n v="62.700564638012999"/>
    <n v="1.6836886315255901"/>
    <n v="14.5312797328224"/>
    <n v="0.39020622268588701"/>
    <n v="15.7774631186621"/>
    <n v="0.42366979373421398"/>
    <n v="5.6985253415769002"/>
    <n v="0.15302162571366498"/>
    <n v="36.578184474492403"/>
    <n v="0.98222836934727298"/>
    <n v="5.8273175954818699"/>
    <n v="0.15648006432550698"/>
    <n v="18.281256986141699"/>
    <n v="0.49090378587920702"/>
    <n v="0"/>
    <n v="0"/>
    <n v="0"/>
    <n v="0"/>
    <n v="2.0138034437986798"/>
    <n v="5.4076354559577794E-2"/>
    <n v="3.2149491034215298"/>
    <n v="8.6330534463521305E-2"/>
    <n v="0.87530609957320804"/>
    <n v="5.6507817919509901E-2"/>
    <n v="1.0458649003121501"/>
    <n v="6.7518715320345604E-2"/>
    <m/>
    <m/>
    <m/>
    <m/>
    <m/>
    <m/>
    <m/>
    <m/>
    <m/>
    <m/>
    <m/>
    <m/>
    <m/>
    <m/>
    <m/>
    <m/>
    <m/>
    <m/>
    <m/>
    <m/>
    <m/>
    <m/>
    <m/>
    <m/>
    <m/>
    <m/>
    <m/>
    <m/>
    <m/>
    <m/>
    <m/>
    <m/>
    <m/>
    <m/>
    <m/>
    <m/>
    <m/>
    <m/>
    <m/>
    <m/>
    <m/>
    <m/>
    <m/>
    <m/>
    <m/>
    <m/>
    <m/>
    <m/>
    <m/>
    <m/>
    <m/>
    <m/>
    <n v="835"/>
    <n v="742"/>
    <n v="584"/>
    <x v="283"/>
    <n v="212"/>
    <n v="234"/>
    <n v="0"/>
    <n v="13"/>
    <n v="126"/>
    <n v="227"/>
    <n v="75"/>
    <n v="83"/>
  </r>
  <r>
    <s v="34005701700"/>
    <s v="New Jersey"/>
    <x v="2"/>
    <x v="0"/>
    <n v="3924"/>
    <n v="1859"/>
    <n v="0"/>
    <n v="17"/>
    <n v="0.43323139653414883"/>
    <x v="0"/>
    <n v="0"/>
    <n v="0"/>
    <n v="0"/>
    <n v="0"/>
    <n v="0"/>
    <n v="5.9390048154093105"/>
    <n v="98564"/>
    <n v="0"/>
    <n v="1"/>
    <n v="0"/>
    <n v="1"/>
    <n v="0"/>
    <n v="0"/>
    <n v="0"/>
    <n v="0"/>
    <n v="0.59355652332305897"/>
    <n v="2328.43444492552"/>
    <n v="0.59355652332305897"/>
    <n v="9.5209211111068698E-2"/>
    <n v="517.51882709743199"/>
    <n v="9.5209211111068698E-2"/>
    <n v="2328.43444492552"/>
    <n v="59.338288606664506"/>
    <n v="517.51882709743199"/>
    <n v="13.188553188008001"/>
    <n v="405.11322146799603"/>
    <n v="10.323986275942799"/>
    <n v="281.08156981843098"/>
    <n v="7.1631388842617394"/>
    <n v="2049.4462187101599"/>
    <n v="52.228496909025502"/>
    <n v="142.025343828573"/>
    <n v="3.6194022382408901"/>
    <n v="60.943368519976502"/>
    <n v="1.5530929796120398"/>
    <n v="0"/>
    <n v="0"/>
    <n v="5.6061319708824202"/>
    <n v="0.14286778722941901"/>
    <n v="70.413384956162204"/>
    <n v="1.7944287705444002"/>
    <n v="141.09804186620701"/>
    <n v="3.5957706897606396"/>
    <n v="73.037620043767703"/>
    <n v="3.9288660593742697"/>
    <n v="42.243786153754598"/>
    <n v="2.2723930152638303"/>
    <n v="0.59355652332305897"/>
    <n v="1.5126313030659002E-2"/>
    <n v="9.5209211111068698E-2"/>
    <n v="2.4263305583860501E-3"/>
    <n v="2.5806806981563599E-2"/>
    <n v="6.5766582521823596E-4"/>
    <n v="0.131614714860916"/>
    <n v="3.3540956896257897E-3"/>
    <n v="0.51871681213378895"/>
    <n v="1.32190828780272E-2"/>
    <n v="4.3871570378541898E-2"/>
    <n v="1.1180318648965799E-3"/>
    <n v="2.06454452127218E-2"/>
    <n v="5.2613265068098404E-4"/>
    <n v="0"/>
    <n v="0"/>
    <n v="0"/>
    <n v="0"/>
    <n v="1.03227226063609E-2"/>
    <n v="2.6306632534049202E-4"/>
    <n v="2.3226125165820101E-2"/>
    <n v="5.9189921421559893E-4"/>
    <n v="1.6576144844293601E-2"/>
    <n v="8.9166997548647609E-4"/>
    <n v="1.4027735218405699E-2"/>
    <n v="7.5458500367970498E-4"/>
    <m/>
    <m/>
    <m/>
    <m/>
    <m/>
    <m/>
    <m/>
    <m/>
    <m/>
    <m/>
    <m/>
    <m/>
    <m/>
    <m/>
    <m/>
    <m/>
    <m/>
    <m/>
    <m/>
    <m/>
    <m/>
    <m/>
    <m/>
    <m/>
    <m/>
    <m/>
    <m/>
    <m/>
    <m/>
    <m/>
    <m/>
    <m/>
    <m/>
    <m/>
    <m/>
    <m/>
    <m/>
    <m/>
    <m/>
    <m/>
    <m/>
    <m/>
    <m/>
    <m/>
    <m/>
    <m/>
    <m/>
    <m/>
    <m/>
    <m/>
    <m/>
    <m/>
    <n v="752"/>
    <n v="722"/>
    <n v="528"/>
    <x v="284"/>
    <n v="397"/>
    <n v="107"/>
    <n v="1"/>
    <n v="8"/>
    <n v="134"/>
    <n v="228"/>
    <n v="125"/>
    <n v="65"/>
  </r>
  <r>
    <s v="34005702101"/>
    <s v="New Jersey"/>
    <x v="2"/>
    <x v="0"/>
    <n v="2887"/>
    <n v="892"/>
    <n v="0"/>
    <n v="0"/>
    <n v="0"/>
    <x v="1"/>
    <n v="1"/>
    <n v="1"/>
    <n v="0"/>
    <n v="0"/>
    <n v="1"/>
    <n v="3.3929390187987201"/>
    <n v="71016"/>
    <n v="1"/>
    <n v="1"/>
    <n v="1"/>
    <n v="1"/>
    <n v="1"/>
    <n v="0"/>
    <n v="0"/>
    <n v="0"/>
    <n v="2886.9999530053501"/>
    <n v="2886.9999530053501"/>
    <n v="2886.9999530053501"/>
    <n v="736.60580641941499"/>
    <n v="736.60580641941499"/>
    <n v="736.60580641941499"/>
    <n v="2886.9999530053501"/>
    <n v="99.999998372197695"/>
    <n v="736.60580641941499"/>
    <n v="25.514575906456997"/>
    <n v="1154.9999910977201"/>
    <n v="40.006927298154501"/>
    <n v="17.000000486586899"/>
    <n v="0.58884657037017507"/>
    <n v="1977.9999854765499"/>
    <n v="68.514027900122898"/>
    <n v="467.99999313528002"/>
    <n v="16.210599000182899"/>
    <n v="68.999999850000705"/>
    <n v="2.3900242414271098"/>
    <n v="24.9999995008111"/>
    <n v="0.86595079670284403"/>
    <n v="9.0000000209547597"/>
    <n v="0.31174229376358698"/>
    <n v="337.99999770293698"/>
    <n v="11.7076549256299"/>
    <n v="418.99999619252401"/>
    <n v="14.513335510652"/>
    <n v="5.1864407847133398"/>
    <n v="0.58143954985575597"/>
    <n v="4.8591440201437299"/>
    <n v="0.54474708746005995"/>
    <n v="2886.9999530053501"/>
    <n v="99.999998372197695"/>
    <n v="736.60580641941499"/>
    <n v="25.514575906456997"/>
    <n v="1154.9999910977201"/>
    <n v="40.006927298154501"/>
    <n v="17.000000486586899"/>
    <n v="0.58884657037017507"/>
    <n v="1977.9999854765499"/>
    <n v="68.514027900122898"/>
    <n v="467.99999313528002"/>
    <n v="16.210599000182899"/>
    <n v="68.999999850000705"/>
    <n v="2.3900242414271098"/>
    <n v="24.9999995008111"/>
    <n v="0.86595079670284403"/>
    <n v="9.0000000209547597"/>
    <n v="0.31174229376358698"/>
    <n v="337.99999770293698"/>
    <n v="11.7076549256299"/>
    <n v="418.99999619252401"/>
    <n v="14.513335510652"/>
    <n v="5.1864407847133398"/>
    <n v="0.58143954985575597"/>
    <n v="4.8591440201437299"/>
    <n v="0.54474708746005995"/>
    <m/>
    <m/>
    <m/>
    <m/>
    <m/>
    <m/>
    <m/>
    <m/>
    <m/>
    <m/>
    <m/>
    <m/>
    <m/>
    <m/>
    <m/>
    <m/>
    <m/>
    <m/>
    <m/>
    <m/>
    <m/>
    <m/>
    <m/>
    <m/>
    <m/>
    <m/>
    <m/>
    <m/>
    <m/>
    <m/>
    <m/>
    <m/>
    <m/>
    <m/>
    <m/>
    <m/>
    <m/>
    <m/>
    <m/>
    <m/>
    <m/>
    <m/>
    <m/>
    <m/>
    <m/>
    <m/>
    <m/>
    <m/>
    <m/>
    <m/>
    <m/>
    <m/>
    <n v="1037"/>
    <n v="1155"/>
    <n v="17"/>
    <x v="285"/>
    <n v="468"/>
    <n v="69"/>
    <n v="25"/>
    <n v="9"/>
    <n v="338"/>
    <n v="419"/>
    <n v="10"/>
    <n v="7"/>
  </r>
  <r>
    <s v="34005702203"/>
    <s v="New Jersey"/>
    <x v="2"/>
    <x v="0"/>
    <n v="3309"/>
    <n v="1357"/>
    <n v="0"/>
    <n v="0"/>
    <n v="0"/>
    <x v="0"/>
    <n v="0"/>
    <n v="0"/>
    <n v="0"/>
    <n v="0"/>
    <n v="0"/>
    <n v="8.5474860335195491"/>
    <n v="87266"/>
    <n v="1"/>
    <n v="1"/>
    <n v="1"/>
    <n v="1"/>
    <n v="1"/>
    <n v="0"/>
    <n v="0"/>
    <n v="0"/>
    <n v="3308.9999956321799"/>
    <n v="3308.9999956321799"/>
    <n v="3308.9999956321799"/>
    <n v="551.381659732961"/>
    <n v="551.381659732961"/>
    <n v="551.381659732961"/>
    <n v="3308.9999956321799"/>
    <n v="99.999999868001794"/>
    <n v="551.381659732961"/>
    <n v="16.663090351555198"/>
    <n v="626.99999748991104"/>
    <n v="18.9483226802632"/>
    <n v="593.99999983748205"/>
    <n v="17.951042606149301"/>
    <n v="1775.9999924235501"/>
    <n v="53.671803941479304"/>
    <n v="1072.99999455137"/>
    <n v="32.4267148549824"/>
    <n v="108.0000001523"/>
    <n v="3.26382593388638"/>
    <n v="1.0000000009313199"/>
    <n v="3.0220610484476402E-2"/>
    <n v="12.000000062631401"/>
    <n v="0.36264732736873501"/>
    <n v="339.00000032545199"/>
    <n v="10.2447869545316"/>
    <n v="476.99999558279899"/>
    <n v="14.4152310541795"/>
    <n v="23.212025268698198"/>
    <n v="1.7105398134633898"/>
    <n v="83.025152584727195"/>
    <n v="6.1182868522275005"/>
    <n v="3308.9999956321799"/>
    <n v="99.999999868001794"/>
    <n v="551.381659732961"/>
    <n v="16.663090351555198"/>
    <n v="626.99999748991104"/>
    <n v="18.9483226802632"/>
    <n v="593.99999983748205"/>
    <n v="17.951042606149301"/>
    <n v="1775.9999924235501"/>
    <n v="53.671803941479304"/>
    <n v="1072.99999455137"/>
    <n v="32.4267148549824"/>
    <n v="108.0000001523"/>
    <n v="3.26382593388638"/>
    <n v="1.0000000009313199"/>
    <n v="3.0220610484476402E-2"/>
    <n v="12.000000062631401"/>
    <n v="0.36264732736873501"/>
    <n v="339.00000032545199"/>
    <n v="10.2447869545316"/>
    <n v="476.99999558279899"/>
    <n v="14.4152310541795"/>
    <n v="23.212025268698198"/>
    <n v="1.7105398134633898"/>
    <n v="83.025152584727195"/>
    <n v="6.1182868522275005"/>
    <m/>
    <m/>
    <m/>
    <m/>
    <m/>
    <m/>
    <m/>
    <m/>
    <m/>
    <m/>
    <m/>
    <m/>
    <m/>
    <m/>
    <m/>
    <m/>
    <m/>
    <m/>
    <m/>
    <m/>
    <m/>
    <m/>
    <m/>
    <m/>
    <m/>
    <m/>
    <m/>
    <m/>
    <m/>
    <m/>
    <m/>
    <m/>
    <m/>
    <m/>
    <m/>
    <m/>
    <m/>
    <m/>
    <m/>
    <m/>
    <m/>
    <m/>
    <m/>
    <m/>
    <m/>
    <m/>
    <m/>
    <m/>
    <m/>
    <m/>
    <m/>
    <m/>
    <n v="598"/>
    <n v="627"/>
    <n v="594"/>
    <x v="286"/>
    <n v="1073"/>
    <n v="108"/>
    <n v="1"/>
    <n v="12"/>
    <n v="339"/>
    <n v="477"/>
    <n v="27"/>
    <n v="90"/>
  </r>
  <r>
    <s v="34005702204"/>
    <s v="New Jersey"/>
    <x v="2"/>
    <x v="1"/>
    <n v="2289"/>
    <n v="638"/>
    <n v="0"/>
    <n v="417"/>
    <n v="18.217562254259501"/>
    <x v="0"/>
    <n v="0"/>
    <n v="0"/>
    <n v="0"/>
    <n v="0"/>
    <n v="1"/>
    <n v="10.9443099273608"/>
    <n v="69196"/>
    <n v="0"/>
    <n v="0"/>
    <n v="0"/>
    <n v="0"/>
    <n v="0"/>
    <n v="0"/>
    <n v="0"/>
    <n v="0"/>
    <m/>
    <m/>
    <m/>
    <m/>
    <m/>
    <m/>
    <n v="2288.9999859538598"/>
    <n v="99.999999386363598"/>
    <n v="800.31864071546602"/>
    <n v="34.963680240955306"/>
    <n v="537.99999467100599"/>
    <n v="23.503713179161501"/>
    <n v="298.00000543884101"/>
    <n v="13.0187857334575"/>
    <n v="1400.99999839155"/>
    <n v="61.2057666400854"/>
    <n v="603.99998817879498"/>
    <n v="26.3870680724681"/>
    <n v="25.999999946810998"/>
    <n v="1.1358671885893901"/>
    <n v="0.99999996539554603"/>
    <n v="4.3687198138730697E-2"/>
    <n v="3.9999999660850598"/>
    <n v="0.17474879712036101"/>
    <n v="252.99999668222901"/>
    <n v="11.052861366633"/>
    <n v="365.99999732863103"/>
    <n v="15.9895149553792"/>
    <n v="40.097764928816098"/>
    <n v="6.2849161330432803"/>
    <n v="99.798882202121106"/>
    <n v="15.6424580254108"/>
    <n v="2288.9999859538598"/>
    <n v="99.999999386363598"/>
    <n v="800.31864071546602"/>
    <n v="34.963680240955306"/>
    <n v="537.99999467100599"/>
    <n v="23.503713179161501"/>
    <n v="298.00000543884101"/>
    <n v="13.0187857334575"/>
    <n v="1400.99999839155"/>
    <n v="61.2057666400854"/>
    <n v="603.99998817879498"/>
    <n v="26.3870680724681"/>
    <n v="25.999999946810998"/>
    <n v="1.1358671885893901"/>
    <n v="0.99999996539554603"/>
    <n v="4.3687198138730697E-2"/>
    <n v="3.9999999660850598"/>
    <n v="0.17474879712036101"/>
    <n v="252.99999668222901"/>
    <n v="11.052861366633"/>
    <n v="365.99999732863103"/>
    <n v="15.9895149553792"/>
    <n v="40.097764928816098"/>
    <n v="6.2849161330432803"/>
    <n v="99.798882202121106"/>
    <n v="15.6424580254108"/>
    <m/>
    <m/>
    <m/>
    <m/>
    <m/>
    <m/>
    <m/>
    <m/>
    <m/>
    <m/>
    <m/>
    <m/>
    <m/>
    <m/>
    <m/>
    <m/>
    <m/>
    <m/>
    <m/>
    <m/>
    <m/>
    <m/>
    <m/>
    <m/>
    <m/>
    <m/>
    <m/>
    <m/>
    <m/>
    <m/>
    <m/>
    <m/>
    <m/>
    <m/>
    <m/>
    <m/>
    <m/>
    <m/>
    <m/>
    <m/>
    <m/>
    <m/>
    <m/>
    <m/>
    <m/>
    <m/>
    <m/>
    <m/>
    <m/>
    <m/>
    <m/>
    <m/>
    <n v="722"/>
    <n v="538"/>
    <n v="298"/>
    <x v="287"/>
    <n v="604"/>
    <n v="26"/>
    <n v="1"/>
    <n v="4"/>
    <n v="253"/>
    <n v="366"/>
    <n v="45"/>
    <n v="112"/>
  </r>
  <r>
    <s v="34005702206"/>
    <s v="New Jersey"/>
    <x v="2"/>
    <x v="0"/>
    <n v="1875"/>
    <n v="714"/>
    <n v="0"/>
    <n v="1"/>
    <n v="5.3333333333333337E-2"/>
    <x v="1"/>
    <n v="1"/>
    <n v="1"/>
    <n v="0"/>
    <n v="0"/>
    <n v="1"/>
    <n v="7.4452554744525496"/>
    <n v="66053"/>
    <n v="1"/>
    <n v="1"/>
    <n v="1"/>
    <n v="1"/>
    <n v="1"/>
    <n v="0"/>
    <n v="0"/>
    <n v="0"/>
    <n v="1264.1222091600901"/>
    <n v="1837.3223438325099"/>
    <n v="1264.1222091600901"/>
    <n v="396.76828483757799"/>
    <n v="576.677816496123"/>
    <n v="396.76828483757799"/>
    <n v="1837.3223438325099"/>
    <n v="97.990525004400595"/>
    <n v="576.677816496123"/>
    <n v="30.756150213126499"/>
    <n v="378.51061039142797"/>
    <n v="20.187232554209501"/>
    <n v="255.85380798656101"/>
    <n v="13.645536425949899"/>
    <n v="1464.4277627645999"/>
    <n v="78.1028140141119"/>
    <n v="224.97745509969999"/>
    <n v="11.9987976053173"/>
    <n v="22.980495397466701"/>
    <n v="1.22562642119822"/>
    <n v="1.0000000149011601"/>
    <n v="5.3333334128061897E-2"/>
    <n v="5.9951237450504999"/>
    <n v="0.31973993306935999"/>
    <n v="117.941485074591"/>
    <n v="6.2902125373115094"/>
    <n v="158.218171457323"/>
    <n v="8.4383024777238802"/>
    <n v="36.451150896644101"/>
    <n v="5.1052032068128996"/>
    <n v="54.1841430649514"/>
    <n v="7.5888155553153203"/>
    <n v="1264.1222091600901"/>
    <n v="67.419851155204597"/>
    <n v="396.76828483757799"/>
    <n v="21.160975191337499"/>
    <n v="259.794235170109"/>
    <n v="13.855692542405802"/>
    <n v="197.36544302169801"/>
    <n v="10.5261569611572"/>
    <n v="1003.01700631416"/>
    <n v="53.494240336755205"/>
    <n v="145.38452649319399"/>
    <n v="7.7538414129703499"/>
    <n v="15.614847409080999"/>
    <n v="0.83279186181765208"/>
    <n v="1.0000000149011601"/>
    <n v="5.3333334128061897E-2"/>
    <n v="4.6324999241624001"/>
    <n v="0.24706666262199498"/>
    <n v="94.473318689191302"/>
    <n v="5.0385769967568699"/>
    <n v="115.150134568396"/>
    <n v="6.14134051031448"/>
    <n v="24.750055539545102"/>
    <n v="3.4663943332696201"/>
    <n v="36.790622973176298"/>
    <n v="5.1527483155709097"/>
    <m/>
    <m/>
    <m/>
    <m/>
    <m/>
    <m/>
    <m/>
    <m/>
    <m/>
    <m/>
    <m/>
    <m/>
    <m/>
    <m/>
    <m/>
    <m/>
    <m/>
    <m/>
    <m/>
    <m/>
    <m/>
    <m/>
    <m/>
    <m/>
    <m/>
    <m/>
    <m/>
    <m/>
    <m/>
    <m/>
    <m/>
    <m/>
    <m/>
    <m/>
    <m/>
    <m/>
    <m/>
    <m/>
    <m/>
    <m/>
    <m/>
    <m/>
    <m/>
    <m/>
    <m/>
    <m/>
    <m/>
    <m/>
    <m/>
    <m/>
    <m/>
    <m/>
    <n v="645"/>
    <n v="385"/>
    <n v="261"/>
    <x v="288"/>
    <n v="226"/>
    <n v="23"/>
    <n v="1"/>
    <n v="6"/>
    <n v="121"/>
    <n v="164"/>
    <n v="37"/>
    <n v="55"/>
  </r>
  <r>
    <s v="34005702207"/>
    <s v="New Jersey"/>
    <x v="2"/>
    <x v="1"/>
    <n v="3682"/>
    <n v="1481"/>
    <n v="0"/>
    <n v="63"/>
    <n v="1.7110266159695817"/>
    <x v="0"/>
    <n v="0"/>
    <n v="0"/>
    <n v="0"/>
    <n v="0"/>
    <n v="1"/>
    <n v="18.4431524547804"/>
    <n v="73646"/>
    <n v="0"/>
    <n v="0"/>
    <n v="0"/>
    <n v="0"/>
    <n v="0"/>
    <n v="0"/>
    <n v="0"/>
    <n v="0"/>
    <m/>
    <m/>
    <m/>
    <m/>
    <m/>
    <m/>
    <n v="3677.9956638409099"/>
    <n v="99.891245623055795"/>
    <n v="1187.4419022260599"/>
    <n v="32.249915867084802"/>
    <n v="842.29288691947397"/>
    <n v="22.875961078747302"/>
    <n v="611.64644437205902"/>
    <n v="16.6117991410119"/>
    <n v="2520.7027625962"/>
    <n v="68.460151075399295"/>
    <n v="693.98356715532805"/>
    <n v="18.8480056261632"/>
    <n v="116.449037160492"/>
    <n v="3.1626571743751102"/>
    <n v="5.9999999061692497"/>
    <n v="0.162954913258263"/>
    <n v="10.999999949137401"/>
    <n v="0.29875067759743101"/>
    <n v="329.86028710946499"/>
    <n v="8.9587258856454302"/>
    <n v="379.64644198456199"/>
    <n v="10.3108756649799"/>
    <n v="83.080791795239406"/>
    <n v="5.60977662358132"/>
    <n v="239.35503041336301"/>
    <n v="16.161717110963099"/>
    <n v="2283.9824401770302"/>
    <n v="62.031027707143707"/>
    <n v="786.12228901304502"/>
    <n v="21.350415236638902"/>
    <n v="500.33276601664301"/>
    <n v="13.588613960256499"/>
    <n v="474.637734158885"/>
    <n v="12.890758668084901"/>
    <n v="1651.7104904238699"/>
    <n v="44.859057317323902"/>
    <n v="364.66257880308001"/>
    <n v="9.9039266377805504"/>
    <n v="69.4708933371585"/>
    <n v="1.8867705957946401"/>
    <n v="3.11684914794751"/>
    <n v="8.4650981747623699E-2"/>
    <n v="5.7445660563062102"/>
    <n v="0.15601754634183101"/>
    <n v="189.27705283613199"/>
    <n v="5.1406043681730695"/>
    <n v="225.38928417585001"/>
    <n v="6.1213819710985797"/>
    <n v="56.108955558788701"/>
    <n v="3.7885857906001803"/>
    <n v="156.78012297165"/>
    <n v="10.586098782690701"/>
    <m/>
    <m/>
    <m/>
    <m/>
    <m/>
    <m/>
    <m/>
    <m/>
    <m/>
    <m/>
    <m/>
    <m/>
    <m/>
    <m/>
    <m/>
    <m/>
    <m/>
    <m/>
    <m/>
    <m/>
    <m/>
    <m/>
    <m/>
    <m/>
    <m/>
    <m/>
    <m/>
    <m/>
    <m/>
    <m/>
    <m/>
    <m/>
    <m/>
    <m/>
    <m/>
    <m/>
    <m/>
    <m/>
    <m/>
    <m/>
    <m/>
    <m/>
    <m/>
    <m/>
    <m/>
    <m/>
    <m/>
    <m/>
    <m/>
    <m/>
    <m/>
    <m/>
    <n v="998"/>
    <n v="843"/>
    <n v="612"/>
    <x v="289"/>
    <n v="694"/>
    <n v="117"/>
    <n v="6"/>
    <n v="11"/>
    <n v="330"/>
    <n v="380"/>
    <n v="70"/>
    <n v="205"/>
  </r>
  <r>
    <s v="34005702208"/>
    <s v="New Jersey"/>
    <x v="2"/>
    <x v="1"/>
    <n v="7064"/>
    <n v="2413"/>
    <n v="0"/>
    <n v="0"/>
    <n v="0"/>
    <x v="0"/>
    <n v="0"/>
    <n v="0"/>
    <n v="0"/>
    <n v="0"/>
    <n v="1"/>
    <n v="14.058716707021802"/>
    <n v="78008"/>
    <n v="0"/>
    <n v="0"/>
    <n v="0"/>
    <n v="0"/>
    <n v="0"/>
    <n v="0"/>
    <n v="0"/>
    <n v="0"/>
    <m/>
    <m/>
    <m/>
    <m/>
    <m/>
    <m/>
    <n v="7064.0000251767697"/>
    <n v="100.00000035640998"/>
    <n v="2018.4912699203001"/>
    <n v="28.574338475655498"/>
    <n v="1722.0000026123701"/>
    <n v="24.377123479790001"/>
    <n v="697.99999915369699"/>
    <n v="9.8810871907374995"/>
    <n v="5256.0000093528397"/>
    <n v="74.405436145991601"/>
    <n v="1107.00000568378"/>
    <n v="15.671008007981099"/>
    <n v="187.00000018446599"/>
    <n v="2.6472253706747702"/>
    <n v="8.0000001536682195"/>
    <n v="0.11325028530107899"/>
    <n v="15.0000001144363"/>
    <n v="0.21234428248069498"/>
    <n v="491.00000157468099"/>
    <n v="6.9507361491319504"/>
    <n v="721.00000167976395"/>
    <n v="10.2066817904836"/>
    <n v="84.870916620347998"/>
    <n v="3.5172364948341501"/>
    <n v="70.906419880328201"/>
    <n v="2.9385171935486198"/>
    <n v="7064.0000251767697"/>
    <n v="100.00000035640998"/>
    <n v="2018.4912699203001"/>
    <n v="28.574338475655498"/>
    <n v="1722.0000026123701"/>
    <n v="24.377123479790001"/>
    <n v="697.99999915369699"/>
    <n v="9.8810871907374995"/>
    <n v="5256.0000093528397"/>
    <n v="74.405436145991601"/>
    <n v="1107.00000568378"/>
    <n v="15.671008007981099"/>
    <n v="187.00000018446599"/>
    <n v="2.6472253706747702"/>
    <n v="8.0000001536682195"/>
    <n v="0.11325028530107899"/>
    <n v="15.0000001144363"/>
    <n v="0.21234428248069498"/>
    <n v="491.00000157468099"/>
    <n v="6.9507361491319504"/>
    <n v="721.00000167976395"/>
    <n v="10.2066817904836"/>
    <n v="84.870916620347998"/>
    <n v="3.5172364948341501"/>
    <n v="70.906419880328201"/>
    <n v="2.9385171935486198"/>
    <m/>
    <m/>
    <m/>
    <m/>
    <m/>
    <m/>
    <m/>
    <m/>
    <m/>
    <m/>
    <m/>
    <m/>
    <m/>
    <m/>
    <m/>
    <m/>
    <m/>
    <m/>
    <m/>
    <m/>
    <m/>
    <m/>
    <m/>
    <m/>
    <m/>
    <m/>
    <m/>
    <m/>
    <m/>
    <m/>
    <m/>
    <m/>
    <m/>
    <m/>
    <m/>
    <m/>
    <m/>
    <m/>
    <m/>
    <m/>
    <m/>
    <m/>
    <m/>
    <m/>
    <m/>
    <m/>
    <m/>
    <m/>
    <m/>
    <m/>
    <m/>
    <m/>
    <n v="1990"/>
    <n v="1722"/>
    <n v="698"/>
    <x v="290"/>
    <n v="1107"/>
    <n v="187"/>
    <n v="8"/>
    <n v="15"/>
    <n v="491"/>
    <n v="721"/>
    <n v="85"/>
    <n v="65"/>
  </r>
  <r>
    <s v="34005702209"/>
    <s v="New Jersey"/>
    <x v="2"/>
    <x v="0"/>
    <n v="3065"/>
    <n v="1065"/>
    <n v="0"/>
    <n v="4"/>
    <n v="0.13050570962479607"/>
    <x v="0"/>
    <n v="0"/>
    <n v="0"/>
    <n v="0"/>
    <n v="0"/>
    <n v="0"/>
    <n v="12.6868044515103"/>
    <n v="82700"/>
    <n v="1"/>
    <n v="1"/>
    <n v="1"/>
    <n v="1"/>
    <n v="1"/>
    <n v="0"/>
    <n v="0"/>
    <n v="0"/>
    <n v="1150.6932331330199"/>
    <n v="2675.7337257774302"/>
    <n v="1150.6932331330199"/>
    <n v="508.40078072007498"/>
    <n v="843.35465089618003"/>
    <n v="508.40078072007498"/>
    <n v="2675.7337257774302"/>
    <n v="87.299632162395895"/>
    <n v="843.35465089618003"/>
    <n v="27.515649295144502"/>
    <n v="685.94729908050294"/>
    <n v="22.380009757928303"/>
    <n v="264.00520898744099"/>
    <n v="8.6135467858871486"/>
    <n v="1968.76810334838"/>
    <n v="64.233869603536192"/>
    <n v="416.53517189979402"/>
    <n v="13.590054548117299"/>
    <n v="89.089384082567705"/>
    <n v="2.9066683224328802"/>
    <n v="1.0000000298023199"/>
    <n v="3.2626428378542301E-2"/>
    <n v="12.634076628717599"/>
    <n v="0.41220478397121002"/>
    <n v="187.70699171226701"/>
    <n v="6.1242085387362897"/>
    <n v="248.56073440599701"/>
    <n v="8.109648757128781"/>
    <n v="41.146310462916098"/>
    <n v="3.86350332985127"/>
    <n v="99.658704720849201"/>
    <n v="9.3576248564177593"/>
    <n v="1150.6932331330199"/>
    <n v="37.543009237618804"/>
    <n v="508.40078072007498"/>
    <n v="16.587301165418399"/>
    <n v="274.24706087221699"/>
    <n v="8.9477018229108296"/>
    <n v="141.33698255730701"/>
    <n v="4.6113208012171896"/>
    <n v="909.11990355741204"/>
    <n v="29.661334536946597"/>
    <n v="146.906284144929"/>
    <n v="4.7930272151689701"/>
    <n v="26.410597524002899"/>
    <n v="0.86168344287122101"/>
    <n v="0"/>
    <n v="0"/>
    <n v="3.75896447896957"/>
    <n v="0.12264158169558201"/>
    <n v="64.497480398679699"/>
    <n v="2.10432236211027"/>
    <n v="87.482766808942003"/>
    <n v="2.8542501405853802"/>
    <n v="3.41682891084338"/>
    <n v="0.320829005712993"/>
    <n v="42.4805703662756"/>
    <n v="3.9887859498850404"/>
    <m/>
    <m/>
    <m/>
    <m/>
    <m/>
    <m/>
    <m/>
    <m/>
    <m/>
    <m/>
    <m/>
    <m/>
    <m/>
    <m/>
    <m/>
    <m/>
    <m/>
    <m/>
    <m/>
    <m/>
    <m/>
    <m/>
    <m/>
    <m/>
    <m/>
    <m/>
    <m/>
    <m/>
    <m/>
    <m/>
    <m/>
    <m/>
    <m/>
    <m/>
    <m/>
    <m/>
    <m/>
    <m/>
    <m/>
    <m/>
    <m/>
    <m/>
    <m/>
    <m/>
    <m/>
    <m/>
    <m/>
    <m/>
    <m/>
    <m/>
    <m/>
    <m/>
    <n v="991"/>
    <n v="790"/>
    <n v="300"/>
    <x v="291"/>
    <n v="481"/>
    <n v="94"/>
    <n v="1"/>
    <n v="14"/>
    <n v="220"/>
    <n v="302"/>
    <n v="50"/>
    <n v="121"/>
  </r>
  <r>
    <s v="34005702210"/>
    <s v="New Jersey"/>
    <x v="2"/>
    <x v="0"/>
    <n v="4863"/>
    <n v="1756"/>
    <n v="0"/>
    <n v="0"/>
    <n v="0"/>
    <x v="0"/>
    <n v="1"/>
    <n v="0"/>
    <n v="0"/>
    <n v="0"/>
    <n v="1"/>
    <n v="12.8945601074547"/>
    <n v="64550"/>
    <n v="0"/>
    <n v="1"/>
    <n v="0"/>
    <n v="1"/>
    <n v="0"/>
    <n v="0"/>
    <n v="0"/>
    <n v="0"/>
    <n v="197.54967464506601"/>
    <n v="3133.2086333183101"/>
    <n v="197.54967464506601"/>
    <n v="42.603512365371003"/>
    <n v="873.81758037995303"/>
    <n v="42.603512365371003"/>
    <n v="3133.2086333183101"/>
    <n v="64.429542120467005"/>
    <n v="873.81758037995303"/>
    <n v="17.968693818218203"/>
    <n v="837.09582699008797"/>
    <n v="17.213568311537898"/>
    <n v="296.32722453790501"/>
    <n v="6.0935065707979605"/>
    <n v="1818.4938397096701"/>
    <n v="37.394485702440299"/>
    <n v="821.27075646224"/>
    <n v="16.8881504516192"/>
    <n v="141.54193790792499"/>
    <n v="2.9105888938499898"/>
    <n v="6.3275627791881603E-2"/>
    <n v="1.30116446209915E-3"/>
    <n v="21.3552036667243"/>
    <n v="0.43913641099576894"/>
    <n v="330.4835902419"/>
    <n v="6.7958788863232602"/>
    <n v="456.097927630588"/>
    <n v="9.3789415511122307"/>
    <n v="91.049983816454201"/>
    <n v="5.18507880503725"/>
    <n v="156.15583393158201"/>
    <n v="8.8927012489511199"/>
    <n v="197.54967464506601"/>
    <n v="4.0623005273507404"/>
    <n v="42.603512365371003"/>
    <n v="0.87607469392085091"/>
    <n v="42.033072204794699"/>
    <n v="0.86434448292812494"/>
    <n v="20.579977419227401"/>
    <n v="0.42319509395902499"/>
    <n v="133.864856101573"/>
    <n v="2.75272169651599"/>
    <n v="43.543257715180502"/>
    <n v="0.89539908935185097"/>
    <n v="2.1335372626781499"/>
    <n v="4.3872861663132805E-2"/>
    <n v="0"/>
    <n v="0"/>
    <n v="1.5316969156265301"/>
    <n v="3.1496954876136699E-2"/>
    <n v="16.476328227669001"/>
    <n v="0.33880995738574998"/>
    <n v="35.864788734819697"/>
    <n v="0.73750336695084806"/>
    <n v="9.7911402120953408"/>
    <n v="0.55758201663413098"/>
    <n v="10.2378988401033"/>
    <n v="0.58302385194210105"/>
    <m/>
    <m/>
    <m/>
    <m/>
    <m/>
    <m/>
    <m/>
    <m/>
    <m/>
    <m/>
    <m/>
    <m/>
    <m/>
    <m/>
    <m/>
    <m/>
    <m/>
    <m/>
    <m/>
    <m/>
    <m/>
    <m/>
    <m/>
    <m/>
    <m/>
    <m/>
    <m/>
    <m/>
    <m/>
    <m/>
    <m/>
    <m/>
    <m/>
    <m/>
    <m/>
    <m/>
    <m/>
    <m/>
    <m/>
    <m/>
    <m/>
    <m/>
    <m/>
    <m/>
    <m/>
    <m/>
    <m/>
    <m/>
    <m/>
    <m/>
    <m/>
    <m/>
    <n v="1239"/>
    <n v="1286"/>
    <n v="493"/>
    <x v="170"/>
    <n v="1192"/>
    <n v="210"/>
    <n v="2"/>
    <n v="32"/>
    <n v="485"/>
    <n v="671"/>
    <n v="125"/>
    <n v="217"/>
  </r>
  <r>
    <s v="34005702300"/>
    <s v="New Jersey"/>
    <x v="2"/>
    <x v="0"/>
    <n v="1409"/>
    <n v="581"/>
    <n v="0"/>
    <n v="5"/>
    <n v="0.35486160397444994"/>
    <x v="0"/>
    <n v="0"/>
    <n v="0"/>
    <n v="0"/>
    <n v="0"/>
    <n v="0"/>
    <n v="13.206214689265499"/>
    <n v="82500"/>
    <n v="1"/>
    <n v="1"/>
    <n v="1"/>
    <n v="1"/>
    <n v="1"/>
    <n v="0"/>
    <n v="0"/>
    <n v="0"/>
    <n v="1408.9999918993601"/>
    <n v="1408.9999918993601"/>
    <n v="1408.9999918993601"/>
    <n v="416.92866781074599"/>
    <n v="416.92866781074599"/>
    <n v="416.92866781074599"/>
    <n v="1408.9999918993601"/>
    <n v="99.999999425078499"/>
    <n v="416.92866781074599"/>
    <n v="29.590395160450399"/>
    <n v="267.99999542906897"/>
    <n v="19.020581648620897"/>
    <n v="186.99999617179901"/>
    <n v="13.2718237169481"/>
    <n v="1047.9999840483099"/>
    <n v="74.378991060915993"/>
    <n v="214.999998169951"/>
    <n v="15.259048841018499"/>
    <n v="45.9999996926636"/>
    <n v="3.2647267347525597"/>
    <n v="0"/>
    <n v="0"/>
    <n v="2.9999999739229701"/>
    <n v="0.21291696053392298"/>
    <n v="97.000000009778901"/>
    <n v="6.8843151177983604"/>
    <n v="178.999997370876"/>
    <n v="12.7040452356903"/>
    <n v="44.459130312840003"/>
    <n v="7.652173892055079"/>
    <n v="110.13738962006801"/>
    <n v="18.956521449237098"/>
    <n v="1408.9999918993601"/>
    <n v="99.999999425078499"/>
    <n v="416.92866781074599"/>
    <n v="29.590395160450399"/>
    <n v="267.99999542906897"/>
    <n v="19.020581648620897"/>
    <n v="186.99999617179901"/>
    <n v="13.2718237169481"/>
    <n v="1047.9999840483099"/>
    <n v="74.378991060915993"/>
    <n v="214.999998169951"/>
    <n v="15.259048841018499"/>
    <n v="45.9999996926636"/>
    <n v="3.2647267347525597"/>
    <n v="0"/>
    <n v="0"/>
    <n v="2.9999999739229701"/>
    <n v="0.21291696053392298"/>
    <n v="97.000000009778901"/>
    <n v="6.8843151177983604"/>
    <n v="178.999997370876"/>
    <n v="12.7040452356903"/>
    <n v="44.459130312840003"/>
    <n v="7.652173892055079"/>
    <n v="110.13738962006801"/>
    <n v="18.956521449237098"/>
    <m/>
    <m/>
    <m/>
    <m/>
    <m/>
    <m/>
    <m/>
    <m/>
    <m/>
    <m/>
    <m/>
    <m/>
    <m/>
    <m/>
    <m/>
    <m/>
    <m/>
    <m/>
    <m/>
    <m/>
    <m/>
    <m/>
    <m/>
    <m/>
    <m/>
    <m/>
    <m/>
    <m/>
    <m/>
    <m/>
    <m/>
    <m/>
    <m/>
    <m/>
    <m/>
    <m/>
    <m/>
    <m/>
    <m/>
    <m/>
    <m/>
    <m/>
    <m/>
    <m/>
    <m/>
    <m/>
    <m/>
    <m/>
    <m/>
    <m/>
    <m/>
    <m/>
    <n v="419"/>
    <n v="268"/>
    <n v="187"/>
    <x v="292"/>
    <n v="215"/>
    <n v="46"/>
    <n v="0"/>
    <n v="3"/>
    <n v="97"/>
    <n v="179"/>
    <n v="44"/>
    <n v="109"/>
  </r>
  <r>
    <s v="34005702400"/>
    <s v="New Jersey"/>
    <x v="2"/>
    <x v="1"/>
    <n v="3414"/>
    <n v="1162"/>
    <n v="0"/>
    <n v="6"/>
    <n v="0.17574692442882248"/>
    <x v="0"/>
    <n v="0"/>
    <n v="0"/>
    <n v="0"/>
    <n v="0"/>
    <n v="0"/>
    <n v="5.7821059038344504"/>
    <n v="131250"/>
    <n v="0"/>
    <n v="0"/>
    <n v="0"/>
    <n v="0"/>
    <n v="0"/>
    <n v="0"/>
    <n v="0"/>
    <n v="0"/>
    <m/>
    <m/>
    <m/>
    <m/>
    <m/>
    <m/>
    <n v="3413.9999972243299"/>
    <n v="99.999999918697497"/>
    <n v="366.99955758057399"/>
    <n v="10.7498405852541"/>
    <n v="784.99999980298901"/>
    <n v="22.9935559403336"/>
    <n v="452.99999908163397"/>
    <n v="13.268892767476101"/>
    <n v="3093.0000051008201"/>
    <n v="90.597539692466796"/>
    <n v="129.999999818319"/>
    <n v="3.8078500239695203"/>
    <n v="87.000000130137806"/>
    <n v="2.5483304080298099"/>
    <n v="0"/>
    <n v="0"/>
    <n v="6.9999999133142401"/>
    <n v="0.20503807596116702"/>
    <n v="96.999998992203501"/>
    <n v="2.8412419154131103"/>
    <n v="127.000000220014"/>
    <n v="3.71997657352121"/>
    <n v="16.178370664934601"/>
    <n v="1.3922866320942"/>
    <n v="8.6716417742991805"/>
    <n v="0.74626865527531594"/>
    <n v="3413.9999972243299"/>
    <n v="99.999999918697497"/>
    <n v="366.99955758057399"/>
    <n v="10.7498405852541"/>
    <n v="784.99999980298901"/>
    <n v="22.9935559403336"/>
    <n v="452.99999908163397"/>
    <n v="13.268892767476101"/>
    <n v="3093.0000051008201"/>
    <n v="90.597539692466796"/>
    <n v="129.999999818319"/>
    <n v="3.8078500239695203"/>
    <n v="87.000000130137806"/>
    <n v="2.5483304080298099"/>
    <n v="0"/>
    <n v="0"/>
    <n v="6.9999999133142401"/>
    <n v="0.20503807596116702"/>
    <n v="96.999998992203501"/>
    <n v="2.8412419154131103"/>
    <n v="127.000000220014"/>
    <n v="3.71997657352121"/>
    <n v="16.178370664934601"/>
    <n v="1.3922866320942"/>
    <n v="8.6716417742991805"/>
    <n v="0.74626865527531594"/>
    <m/>
    <m/>
    <m/>
    <m/>
    <m/>
    <m/>
    <m/>
    <m/>
    <m/>
    <m/>
    <m/>
    <m/>
    <m/>
    <m/>
    <m/>
    <m/>
    <m/>
    <m/>
    <m/>
    <m/>
    <m/>
    <m/>
    <m/>
    <m/>
    <m/>
    <m/>
    <m/>
    <m/>
    <m/>
    <m/>
    <m/>
    <m/>
    <m/>
    <m/>
    <m/>
    <m/>
    <m/>
    <m/>
    <m/>
    <m/>
    <m/>
    <m/>
    <m/>
    <m/>
    <m/>
    <m/>
    <m/>
    <m/>
    <m/>
    <m/>
    <m/>
    <m/>
    <n v="352"/>
    <n v="785"/>
    <n v="453"/>
    <x v="293"/>
    <n v="130"/>
    <n v="87"/>
    <n v="0"/>
    <n v="7"/>
    <n v="97"/>
    <n v="127"/>
    <n v="16"/>
    <n v="8"/>
  </r>
  <r>
    <s v="34005702500"/>
    <s v="New Jersey"/>
    <x v="2"/>
    <x v="0"/>
    <n v="6069"/>
    <n v="2281"/>
    <n v="0"/>
    <n v="2"/>
    <n v="3.2954358213873783E-2"/>
    <x v="0"/>
    <n v="0"/>
    <n v="0"/>
    <n v="0"/>
    <n v="0"/>
    <n v="0"/>
    <n v="4.2270325549684697"/>
    <n v="111181"/>
    <n v="1"/>
    <n v="1"/>
    <n v="1"/>
    <n v="1"/>
    <n v="1"/>
    <n v="0"/>
    <n v="0"/>
    <n v="0"/>
    <n v="5654.0971134203701"/>
    <n v="6048.7300555318398"/>
    <n v="5654.0971134203701"/>
    <n v="653.883027601609"/>
    <n v="771.26672444594396"/>
    <n v="653.883027601609"/>
    <n v="6048.7300555318398"/>
    <n v="99.666008494510407"/>
    <n v="771.26672444594396"/>
    <n v="12.708299957916399"/>
    <n v="1485.00042860792"/>
    <n v="24.468618036050799"/>
    <n v="526.90828958820896"/>
    <n v="8.6819622604747"/>
    <n v="4421.4816545417398"/>
    <n v="72.853545139920001"/>
    <n v="1026.0484569978"/>
    <n v="16.906384198349002"/>
    <n v="271.99999636501201"/>
    <n v="4.4817926571924804"/>
    <n v="4.0000001258316598"/>
    <n v="6.5908718501098404E-2"/>
    <n v="21.000000006149499"/>
    <n v="0.34602076134700199"/>
    <n v="304.19993205454398"/>
    <n v="5.0123567647807503"/>
    <n v="499.51766623155299"/>
    <n v="8.23064205357643"/>
    <n v="50.947115002027203"/>
    <n v="2.23354296370132"/>
    <n v="141.127156547851"/>
    <n v="6.1870739389676004"/>
    <n v="5654.0971134203701"/>
    <n v="93.163570825842299"/>
    <n v="653.883027601609"/>
    <n v="10.7741477607779"/>
    <n v="1392.44495422766"/>
    <n v="22.943564907359601"/>
    <n v="465.392761953415"/>
    <n v="7.6683598937784705"/>
    <n v="4113.5711683846903"/>
    <n v="67.780048910606212"/>
    <n v="966.04056815216597"/>
    <n v="15.9176234660103"/>
    <n v="260.50559508747398"/>
    <n v="4.2923973486154896"/>
    <n v="3.8886659919384101"/>
    <n v="6.4074246036223595E-2"/>
    <n v="20.714301318491799"/>
    <n v="0.34131325289984904"/>
    <n v="289.37679710598599"/>
    <n v="4.7681133153070698"/>
    <n v="468.34569600585701"/>
    <n v="7.7170159170515298"/>
    <n v="46.004358701751698"/>
    <n v="2.01685044724909"/>
    <n v="132.74155053715199"/>
    <n v="5.8194454422249802"/>
    <m/>
    <m/>
    <m/>
    <m/>
    <m/>
    <m/>
    <m/>
    <m/>
    <m/>
    <m/>
    <m/>
    <m/>
    <m/>
    <m/>
    <m/>
    <m/>
    <m/>
    <m/>
    <m/>
    <m/>
    <m/>
    <m/>
    <m/>
    <m/>
    <m/>
    <m/>
    <m/>
    <m/>
    <m/>
    <m/>
    <m/>
    <m/>
    <m/>
    <m/>
    <m/>
    <m/>
    <m/>
    <m/>
    <m/>
    <m/>
    <m/>
    <m/>
    <m/>
    <m/>
    <m/>
    <m/>
    <m/>
    <m/>
    <m/>
    <m/>
    <m/>
    <m/>
    <n v="802"/>
    <n v="1486"/>
    <n v="530"/>
    <x v="294"/>
    <n v="1030"/>
    <n v="272"/>
    <n v="4"/>
    <n v="21"/>
    <n v="305"/>
    <n v="503"/>
    <n v="50"/>
    <n v="128"/>
  </r>
  <r>
    <s v="34005702601"/>
    <s v="New Jersey"/>
    <x v="2"/>
    <x v="0"/>
    <n v="4058"/>
    <n v="1566"/>
    <n v="0"/>
    <n v="0"/>
    <n v="0"/>
    <x v="0"/>
    <n v="0"/>
    <n v="0"/>
    <n v="0"/>
    <n v="0"/>
    <n v="0"/>
    <n v="3.2561188811188799"/>
    <n v="96738"/>
    <n v="1"/>
    <n v="1"/>
    <n v="1"/>
    <n v="1"/>
    <n v="1"/>
    <n v="0"/>
    <n v="0"/>
    <n v="0"/>
    <n v="831.34194450080395"/>
    <n v="2940.3526005120898"/>
    <n v="831.34194450080395"/>
    <n v="99.464461199473604"/>
    <n v="336.69237032195099"/>
    <n v="99.464461199473604"/>
    <n v="2940.3526005120898"/>
    <n v="72.458171525680001"/>
    <n v="336.69237032195099"/>
    <n v="8.2970027186286597"/>
    <n v="610.31769307190598"/>
    <n v="15.039864294527"/>
    <n v="389.30857987806701"/>
    <n v="9.5936071926581192"/>
    <n v="2295.41394437384"/>
    <n v="56.565153878113293"/>
    <n v="433.49180814635503"/>
    <n v="10.682400397889499"/>
    <n v="45.324002634712102"/>
    <n v="1.1169049441772301"/>
    <n v="4.3264818424358999"/>
    <n v="0.10661611243065301"/>
    <n v="5.85733650671318"/>
    <n v="0.144340475769176"/>
    <n v="155.93900267500399"/>
    <n v="3.8427551176689096"/>
    <n v="220.065544337907"/>
    <n v="5.4230050354338903"/>
    <n v="43.727557736536298"/>
    <n v="2.7923089231504599"/>
    <n v="49.2704573307565"/>
    <n v="3.1462616430878998"/>
    <n v="831.34194450080395"/>
    <n v="20.4864944430952"/>
    <n v="99.464461199473604"/>
    <n v="2.4510710004798799"/>
    <n v="180.241327352822"/>
    <n v="4.4416295552691398"/>
    <n v="119.050565766171"/>
    <n v="2.9337251297725597"/>
    <n v="663.609713822603"/>
    <n v="16.353122568324398"/>
    <n v="118.188575509004"/>
    <n v="2.9124833787334699"/>
    <n v="9.9383844357798807"/>
    <n v="0.24490843853572902"/>
    <n v="0"/>
    <n v="0"/>
    <n v="0.84170500934124004"/>
    <n v="2.07418681454224E-2"/>
    <n v="38.763562951236999"/>
    <n v="0.95523812102604611"/>
    <n v="67.008038026746405"/>
    <n v="1.65125771381829"/>
    <n v="7.3541402803675702"/>
    <n v="0.46961304472334403"/>
    <n v="13.579336716851699"/>
    <n v="0.86713516710419503"/>
    <m/>
    <m/>
    <m/>
    <m/>
    <m/>
    <m/>
    <m/>
    <m/>
    <m/>
    <m/>
    <m/>
    <m/>
    <m/>
    <m/>
    <m/>
    <m/>
    <m/>
    <m/>
    <m/>
    <m/>
    <m/>
    <m/>
    <m/>
    <m/>
    <m/>
    <m/>
    <m/>
    <m/>
    <m/>
    <m/>
    <m/>
    <m/>
    <m/>
    <m/>
    <m/>
    <m/>
    <m/>
    <m/>
    <m/>
    <m/>
    <m/>
    <m/>
    <m/>
    <m/>
    <m/>
    <m/>
    <m/>
    <m/>
    <m/>
    <m/>
    <m/>
    <m/>
    <n v="405"/>
    <n v="866"/>
    <n v="560"/>
    <x v="295"/>
    <n v="710"/>
    <n v="71"/>
    <n v="5"/>
    <n v="12"/>
    <n v="266"/>
    <n v="379"/>
    <n v="63"/>
    <n v="76"/>
  </r>
  <r>
    <s v="34005702603"/>
    <s v="New Jersey"/>
    <x v="2"/>
    <x v="0"/>
    <n v="2316"/>
    <n v="852"/>
    <n v="0"/>
    <n v="45"/>
    <n v="1.9430051813471503"/>
    <x v="0"/>
    <n v="1"/>
    <n v="0"/>
    <n v="0"/>
    <n v="0"/>
    <n v="1"/>
    <n v="13.816102906145799"/>
    <n v="54375"/>
    <n v="0"/>
    <n v="1"/>
    <n v="0"/>
    <n v="1"/>
    <n v="0"/>
    <n v="0"/>
    <n v="0"/>
    <n v="0"/>
    <m/>
    <n v="2315.99999421649"/>
    <m/>
    <m/>
    <n v="1163.00195311522"/>
    <m/>
    <n v="2315.99999421649"/>
    <n v="99.999999750280097"/>
    <n v="1163.00195311522"/>
    <n v="50.215973795993996"/>
    <n v="634.00000093510596"/>
    <n v="27.374784150911303"/>
    <n v="148.999999795029"/>
    <n v="6.4335060360547898"/>
    <n v="1596.9999863932601"/>
    <n v="68.955094403854105"/>
    <n v="454.99999776581501"/>
    <n v="19.6459411815982"/>
    <n v="26.9999998237545"/>
    <n v="1.16580310119838"/>
    <n v="1.00000001303852"/>
    <n v="4.3177893481801205E-2"/>
    <n v="5.99999998882413"/>
    <n v="0.25906735703040301"/>
    <n v="229.99999923069799"/>
    <n v="9.9309153381130599"/>
    <n v="261.99999940760603"/>
    <n v="11.312607919153999"/>
    <n v="94.877820546957096"/>
    <n v="11.135894430394"/>
    <n v="157.00000136830201"/>
    <n v="18.427230207547201"/>
    <m/>
    <m/>
    <m/>
    <m/>
    <m/>
    <m/>
    <m/>
    <m/>
    <m/>
    <m/>
    <m/>
    <m/>
    <m/>
    <m/>
    <m/>
    <m/>
    <m/>
    <m/>
    <m/>
    <m/>
    <m/>
    <m/>
    <m/>
    <m/>
    <m/>
    <m/>
    <m/>
    <m/>
    <m/>
    <m/>
    <m/>
    <m/>
    <m/>
    <m/>
    <m/>
    <m/>
    <m/>
    <m/>
    <m/>
    <m/>
    <m/>
    <m/>
    <m/>
    <m/>
    <m/>
    <m/>
    <m/>
    <m/>
    <m/>
    <m/>
    <m/>
    <m/>
    <m/>
    <m/>
    <m/>
    <m/>
    <m/>
    <m/>
    <m/>
    <m/>
    <m/>
    <m/>
    <m/>
    <m/>
    <m/>
    <m/>
    <m/>
    <m/>
    <m/>
    <m/>
    <m/>
    <m/>
    <m/>
    <m/>
    <m/>
    <m/>
    <m/>
    <m/>
    <n v="1039"/>
    <n v="634"/>
    <n v="149"/>
    <x v="296"/>
    <n v="455"/>
    <n v="27"/>
    <n v="1"/>
    <n v="6"/>
    <n v="230"/>
    <n v="262"/>
    <n v="99"/>
    <n v="157"/>
  </r>
  <r>
    <s v="34005702700"/>
    <s v="New Jersey"/>
    <x v="2"/>
    <x v="0"/>
    <n v="8813"/>
    <n v="3195"/>
    <n v="0"/>
    <n v="5"/>
    <n v="5.6734369681152842E-2"/>
    <x v="0"/>
    <n v="0"/>
    <n v="0"/>
    <n v="0"/>
    <n v="0"/>
    <n v="0"/>
    <n v="1.79248534987935"/>
    <n v="120071"/>
    <n v="1"/>
    <n v="1"/>
    <n v="1"/>
    <n v="1"/>
    <n v="1"/>
    <n v="0"/>
    <n v="0"/>
    <n v="0"/>
    <n v="4735.6168449852803"/>
    <n v="7481.5989844169198"/>
    <n v="4735.6168449852803"/>
    <n v="247.75653138566301"/>
    <n v="499.76883845583001"/>
    <n v="247.75653138566301"/>
    <n v="7481.5989844169198"/>
    <n v="84.892760517609503"/>
    <n v="499.76883845583001"/>
    <n v="5.6708140072146795"/>
    <n v="1853.3580303235301"/>
    <n v="21.029819928781702"/>
    <n v="703.999633191979"/>
    <n v="7.98819508898195"/>
    <n v="4597.5789671110497"/>
    <n v="52.168148951674297"/>
    <n v="1878.3174395065"/>
    <n v="21.313031198303602"/>
    <n v="525.40017496105099"/>
    <n v="5.9616495513565297"/>
    <n v="2.9570242645859302"/>
    <n v="3.3552981556631403E-2"/>
    <n v="14.0000001362059"/>
    <n v="0.15885623665273901"/>
    <n v="463.34534425736803"/>
    <n v="5.2575212102277096"/>
    <n v="590.44183700008102"/>
    <n v="6.6996690911163199"/>
    <n v="50.198129523653698"/>
    <n v="1.5711464639641199"/>
    <n v="78.726929204905403"/>
    <n v="2.4640666417810797"/>
    <n v="4735.6168449852803"/>
    <n v="53.734447350338002"/>
    <n v="247.75653138566301"/>
    <n v="2.8112621285108799"/>
    <n v="1175.7366686127"/>
    <n v="13.340935760952"/>
    <n v="439.45435376664301"/>
    <n v="4.9864331529177699"/>
    <n v="2715.55977945226"/>
    <n v="30.813114483742897"/>
    <n v="1380.51350767232"/>
    <n v="15.664512738821301"/>
    <n v="312.23214242593201"/>
    <n v="3.5428587589462301"/>
    <n v="1.47247599100228"/>
    <n v="1.6707999444029099E-2"/>
    <n v="9.41063205082901"/>
    <n v="0.10678125554100799"/>
    <n v="316.428290452635"/>
    <n v="3.5904719216230001"/>
    <n v="369.324640797803"/>
    <n v="4.1906801406763101"/>
    <n v="27.217842668632301"/>
    <n v="0.85188865942511205"/>
    <n v="51.049146841243299"/>
    <n v="1.59778237374784"/>
    <m/>
    <m/>
    <m/>
    <m/>
    <m/>
    <m/>
    <m/>
    <m/>
    <m/>
    <m/>
    <m/>
    <m/>
    <m/>
    <m/>
    <m/>
    <m/>
    <m/>
    <m/>
    <m/>
    <m/>
    <m/>
    <m/>
    <m/>
    <m/>
    <m/>
    <m/>
    <m/>
    <m/>
    <m/>
    <m/>
    <m/>
    <m/>
    <m/>
    <m/>
    <m/>
    <m/>
    <m/>
    <m/>
    <m/>
    <m/>
    <m/>
    <m/>
    <m/>
    <m/>
    <m/>
    <m/>
    <m/>
    <m/>
    <m/>
    <m/>
    <m/>
    <m/>
    <n v="601"/>
    <n v="2154"/>
    <n v="914"/>
    <x v="297"/>
    <n v="2243"/>
    <n v="608"/>
    <n v="3"/>
    <n v="17"/>
    <n v="566"/>
    <n v="779"/>
    <n v="97"/>
    <n v="91"/>
  </r>
  <r>
    <s v="34005702801"/>
    <s v="New Jersey"/>
    <x v="2"/>
    <x v="0"/>
    <n v="2077"/>
    <n v="713"/>
    <n v="0"/>
    <n v="0"/>
    <n v="0"/>
    <x v="0"/>
    <n v="0"/>
    <n v="0"/>
    <n v="0"/>
    <n v="0"/>
    <n v="0"/>
    <n v="5.0912584053794401"/>
    <n v="80556"/>
    <n v="1"/>
    <n v="1"/>
    <n v="1"/>
    <n v="1"/>
    <n v="1"/>
    <n v="0"/>
    <n v="0"/>
    <n v="0"/>
    <n v="1858.29144327156"/>
    <n v="2077.0000064801402"/>
    <n v="1858.29144327156"/>
    <n v="265.08768315962499"/>
    <n v="296.28674297383998"/>
    <n v="265.08768315962499"/>
    <n v="2077.0000064801402"/>
    <n v="100.00000031199501"/>
    <n v="296.28674297383998"/>
    <n v="14.265129656901298"/>
    <n v="495.99999817577202"/>
    <n v="23.8805969270954"/>
    <n v="342.99999779945898"/>
    <n v="16.5142030717121"/>
    <n v="335.999999711057"/>
    <n v="16.177178609102398"/>
    <n v="1554.0000069499899"/>
    <n v="74.819451466056591"/>
    <n v="30.999999494291799"/>
    <n v="1.4925372890848301"/>
    <n v="1"/>
    <n v="4.8146364949446296E-2"/>
    <n v="8.0000002533197403"/>
    <n v="0.38517093179199502"/>
    <n v="146.99999922356801"/>
    <n v="7.0775156101862304"/>
    <n v="178.000000620843"/>
    <n v="8.5700529908927692"/>
    <n v="7.3181818023094802"/>
    <n v="1.0263929596507"/>
    <n v="24.045454543622299"/>
    <n v="3.37243401733833"/>
    <n v="1858.29144327156"/>
    <n v="89.469978010185997"/>
    <n v="265.08768315962499"/>
    <n v="12.763008337006502"/>
    <n v="446.40174516406802"/>
    <n v="21.492621336739003"/>
    <n v="311.05951788014499"/>
    <n v="14.976385068856299"/>
    <n v="313.827698522015"/>
    <n v="15.109662904285701"/>
    <n v="1384.3513292432799"/>
    <n v="66.651484315997905"/>
    <n v="24.3294445583597"/>
    <n v="1.17137431672411"/>
    <n v="1"/>
    <n v="4.8146364949446296E-2"/>
    <n v="4.1696994453668603"/>
    <n v="0.200755871226137"/>
    <n v="130.61326884693699"/>
    <n v="6.2885541091447799"/>
    <n v="154.512520870776"/>
    <n v="7.4392162191033204"/>
    <n v="6.53472506280559"/>
    <n v="0.91651122900499193"/>
    <n v="21.471239548714902"/>
    <n v="3.0113940461030797"/>
    <m/>
    <m/>
    <m/>
    <m/>
    <m/>
    <m/>
    <m/>
    <m/>
    <m/>
    <m/>
    <m/>
    <m/>
    <m/>
    <m/>
    <m/>
    <m/>
    <m/>
    <m/>
    <m/>
    <m/>
    <m/>
    <m/>
    <m/>
    <m/>
    <m/>
    <m/>
    <m/>
    <m/>
    <m/>
    <m/>
    <m/>
    <m/>
    <m/>
    <m/>
    <m/>
    <m/>
    <m/>
    <m/>
    <m/>
    <m/>
    <m/>
    <m/>
    <m/>
    <m/>
    <m/>
    <m/>
    <m/>
    <m/>
    <m/>
    <m/>
    <m/>
    <m/>
    <n v="297"/>
    <n v="496"/>
    <n v="343"/>
    <x v="298"/>
    <n v="1554"/>
    <n v="31"/>
    <n v="1"/>
    <n v="8"/>
    <n v="147"/>
    <n v="178"/>
    <n v="7"/>
    <n v="23"/>
  </r>
  <r>
    <s v="34005702802"/>
    <s v="New Jersey"/>
    <x v="2"/>
    <x v="0"/>
    <n v="3390"/>
    <n v="1128"/>
    <n v="0"/>
    <n v="0"/>
    <n v="0"/>
    <x v="1"/>
    <n v="1"/>
    <n v="1"/>
    <n v="0"/>
    <n v="0"/>
    <n v="1"/>
    <n v="8.6217183770883103"/>
    <n v="72404"/>
    <n v="1"/>
    <n v="1"/>
    <n v="1"/>
    <n v="1"/>
    <n v="1"/>
    <n v="0"/>
    <n v="0"/>
    <n v="0"/>
    <n v="1148.2000640034701"/>
    <n v="3061.8726348280902"/>
    <n v="1148.2000640034701"/>
    <n v="368.93173503875698"/>
    <n v="810.47414304315998"/>
    <n v="368.93173503875698"/>
    <n v="3061.8726348280902"/>
    <n v="90.320726691094094"/>
    <n v="810.47414304315998"/>
    <n v="23.907791830181697"/>
    <n v="710.95561356842495"/>
    <n v="20.972141993168901"/>
    <n v="507.30520990490902"/>
    <n v="14.964755454422098"/>
    <n v="536.89643062651203"/>
    <n v="15.8376528208411"/>
    <n v="2263.4098815023899"/>
    <n v="66.767253141663403"/>
    <n v="53.186596484854803"/>
    <n v="1.5689261499957201"/>
    <n v="3.4533282667398502"/>
    <n v="0.10186809046430201"/>
    <n v="17.7724786093459"/>
    <n v="0.524261905880409"/>
    <n v="187.15393402427401"/>
    <n v="5.5207650154653196"/>
    <n v="246.206637468189"/>
    <n v="7.2627326686781402"/>
    <n v="45.690988568589098"/>
    <n v="4.0506195539529299"/>
    <n v="150.720377210528"/>
    <n v="13.3617355683092"/>
    <n v="1148.2000640034701"/>
    <n v="33.870208377683397"/>
    <n v="368.93173503875698"/>
    <n v="10.8829420365415"/>
    <n v="257.453160405159"/>
    <n v="7.59448850752681"/>
    <n v="206.66957195848201"/>
    <n v="6.09644755039771"/>
    <n v="250.35874976217701"/>
    <n v="7.3852138572913697"/>
    <n v="802.15825611352898"/>
    <n v="23.662485431077602"/>
    <n v="17.7572731412947"/>
    <n v="0.52381336699984404"/>
    <n v="1.4472250938415501"/>
    <n v="4.2691005718039902E-2"/>
    <n v="5.1253623217344302"/>
    <n v="0.15119062895971799"/>
    <n v="71.353211253881497"/>
    <n v="2.10481449126494"/>
    <n v="95.170488644391298"/>
    <n v="2.8073890455572696"/>
    <n v="24.670437598601001"/>
    <n v="2.1870955317908702"/>
    <n v="58.746981922537103"/>
    <n v="5.2080657732745603"/>
    <m/>
    <m/>
    <m/>
    <m/>
    <m/>
    <m/>
    <m/>
    <m/>
    <m/>
    <m/>
    <m/>
    <m/>
    <m/>
    <m/>
    <m/>
    <m/>
    <m/>
    <m/>
    <m/>
    <m/>
    <m/>
    <m/>
    <m/>
    <m/>
    <m/>
    <m/>
    <m/>
    <m/>
    <m/>
    <m/>
    <m/>
    <m/>
    <m/>
    <m/>
    <m/>
    <m/>
    <m/>
    <m/>
    <m/>
    <m/>
    <m/>
    <m/>
    <m/>
    <m/>
    <m/>
    <m/>
    <m/>
    <m/>
    <m/>
    <m/>
    <m/>
    <m/>
    <n v="885"/>
    <n v="777"/>
    <n v="566"/>
    <x v="299"/>
    <n v="2482"/>
    <n v="67"/>
    <n v="4"/>
    <n v="22"/>
    <n v="222"/>
    <n v="265"/>
    <n v="46"/>
    <n v="155"/>
  </r>
  <r>
    <s v="34005702803"/>
    <s v="New Jersey"/>
    <x v="2"/>
    <x v="0"/>
    <n v="3936"/>
    <n v="1343"/>
    <n v="0"/>
    <n v="0"/>
    <n v="0"/>
    <x v="0"/>
    <n v="0"/>
    <n v="0"/>
    <n v="0"/>
    <n v="0"/>
    <n v="0"/>
    <n v="3.2006455083378205"/>
    <n v="82031"/>
    <n v="1"/>
    <n v="1"/>
    <n v="1"/>
    <n v="1"/>
    <n v="1"/>
    <n v="0"/>
    <n v="0"/>
    <n v="0"/>
    <n v="3936.0000166893001"/>
    <n v="3936.0000166893001"/>
    <n v="3936.0000166893001"/>
    <n v="808.71532625332497"/>
    <n v="808.71532625332497"/>
    <n v="808.71532625332497"/>
    <n v="3936.0000166893001"/>
    <n v="100.000000424017"/>
    <n v="808.71532625332497"/>
    <n v="20.546629223915801"/>
    <n v="936.00000749155902"/>
    <n v="23.7804879952124"/>
    <n v="650.99999940767896"/>
    <n v="16.539634131292701"/>
    <n v="708.00000110082306"/>
    <n v="17.987804906016898"/>
    <n v="2892.0000154972099"/>
    <n v="73.475610149827403"/>
    <n v="38.000000279862398"/>
    <n v="0.96544716158187094"/>
    <n v="0"/>
    <n v="0"/>
    <n v="14.999999746680301"/>
    <n v="0.381097554539641"/>
    <n v="282.99999824352602"/>
    <n v="7.1900406057806299"/>
    <n v="345.00000148452801"/>
    <n v="8.765243940155699"/>
    <n v="70.554667148622698"/>
    <n v="5.2535120736130096"/>
    <n v="90.910769158042996"/>
    <n v="6.7692307638155604"/>
    <n v="3936.0000166893001"/>
    <n v="100.000000424017"/>
    <n v="808.71532625332497"/>
    <n v="20.546629223915801"/>
    <n v="936.00000749155902"/>
    <n v="23.7804879952124"/>
    <n v="650.99999940767896"/>
    <n v="16.539634131292701"/>
    <n v="708.00000110082306"/>
    <n v="17.987804906016898"/>
    <n v="2892.0000154972099"/>
    <n v="73.475610149827403"/>
    <n v="38.000000279862398"/>
    <n v="0.96544716158187094"/>
    <n v="0"/>
    <n v="0"/>
    <n v="14.999999746680301"/>
    <n v="0.381097554539641"/>
    <n v="282.99999824352602"/>
    <n v="7.1900406057806299"/>
    <n v="345.00000148452801"/>
    <n v="8.765243940155699"/>
    <n v="70.554667148622698"/>
    <n v="5.2535120736130096"/>
    <n v="90.910769158042996"/>
    <n v="6.7692307638155604"/>
    <m/>
    <m/>
    <m/>
    <m/>
    <m/>
    <m/>
    <m/>
    <m/>
    <m/>
    <m/>
    <m/>
    <m/>
    <m/>
    <m/>
    <m/>
    <m/>
    <m/>
    <m/>
    <m/>
    <m/>
    <m/>
    <m/>
    <m/>
    <m/>
    <m/>
    <m/>
    <m/>
    <m/>
    <m/>
    <m/>
    <m/>
    <m/>
    <m/>
    <m/>
    <m/>
    <m/>
    <m/>
    <m/>
    <m/>
    <m/>
    <m/>
    <m/>
    <m/>
    <m/>
    <m/>
    <m/>
    <m/>
    <m/>
    <m/>
    <m/>
    <m/>
    <m/>
    <n v="761"/>
    <n v="936"/>
    <n v="651"/>
    <x v="300"/>
    <n v="2892"/>
    <n v="38"/>
    <n v="0"/>
    <n v="15"/>
    <n v="283"/>
    <n v="345"/>
    <n v="72"/>
    <n v="88"/>
  </r>
  <r>
    <s v="34005702804"/>
    <s v="New Jersey"/>
    <x v="2"/>
    <x v="0"/>
    <n v="2647"/>
    <n v="971"/>
    <n v="0"/>
    <n v="14"/>
    <n v="0.52890064223649413"/>
    <x v="0"/>
    <n v="0"/>
    <n v="0"/>
    <n v="0"/>
    <n v="0"/>
    <n v="0"/>
    <n v="5.9335443037974702"/>
    <n v="87625"/>
    <n v="1"/>
    <n v="1"/>
    <n v="1"/>
    <n v="1"/>
    <n v="1"/>
    <n v="0"/>
    <n v="0"/>
    <n v="0"/>
    <n v="2646.99999981374"/>
    <n v="2646.99999981374"/>
    <n v="2646.99999981374"/>
    <n v="692.79238689958595"/>
    <n v="692.79238689958595"/>
    <n v="692.79238689958595"/>
    <n v="2646.99999981374"/>
    <n v="99.999999992963197"/>
    <n v="692.79238689958595"/>
    <n v="26.1727384548389"/>
    <n v="556.00000034971197"/>
    <n v="21.004911233460998"/>
    <n v="482.99999867891898"/>
    <n v="18.2470721072504"/>
    <n v="510.99999948497901"/>
    <n v="19.304873422175202"/>
    <n v="1917.99999896483"/>
    <n v="72.459387947292598"/>
    <n v="37.000000180691103"/>
    <n v="1.3978088470227099"/>
    <n v="0"/>
    <n v="0"/>
    <n v="6.9999999254941896"/>
    <n v="0.264450318303521"/>
    <n v="174.00000028323799"/>
    <n v="6.5734794213539294"/>
    <n v="221.99999886716299"/>
    <n v="8.3868529983816593"/>
    <n v="41.155597627337599"/>
    <n v="4.2384755537937799"/>
    <n v="95.457716039090897"/>
    <n v="9.8308667393502489"/>
    <n v="2646.99999981374"/>
    <n v="99.999999992963197"/>
    <n v="692.79238689958595"/>
    <n v="26.1727384548389"/>
    <n v="556.00000034971197"/>
    <n v="21.004911233460998"/>
    <n v="482.99999867891898"/>
    <n v="18.2470721072504"/>
    <n v="510.99999948497901"/>
    <n v="19.304873422175202"/>
    <n v="1917.99999896483"/>
    <n v="72.459387947292598"/>
    <n v="37.000000180691103"/>
    <n v="1.3978088470227099"/>
    <n v="0"/>
    <n v="0"/>
    <n v="6.9999999254941896"/>
    <n v="0.264450318303521"/>
    <n v="174.00000028323799"/>
    <n v="6.5734794213539294"/>
    <n v="221.99999886716299"/>
    <n v="8.3868529983816593"/>
    <n v="41.155597627337599"/>
    <n v="4.2384755537937799"/>
    <n v="95.457716039090897"/>
    <n v="9.8308667393502489"/>
    <m/>
    <m/>
    <m/>
    <m/>
    <m/>
    <m/>
    <m/>
    <m/>
    <m/>
    <m/>
    <m/>
    <m/>
    <m/>
    <m/>
    <m/>
    <m/>
    <m/>
    <m/>
    <m/>
    <m/>
    <m/>
    <m/>
    <m/>
    <m/>
    <m/>
    <m/>
    <m/>
    <m/>
    <m/>
    <m/>
    <m/>
    <m/>
    <m/>
    <m/>
    <m/>
    <m/>
    <m/>
    <m/>
    <m/>
    <m/>
    <m/>
    <m/>
    <m/>
    <m/>
    <m/>
    <m/>
    <m/>
    <m/>
    <m/>
    <m/>
    <m/>
    <m/>
    <n v="667"/>
    <n v="556"/>
    <n v="483"/>
    <x v="301"/>
    <n v="1918"/>
    <n v="37"/>
    <n v="0"/>
    <n v="7"/>
    <n v="174"/>
    <n v="222"/>
    <n v="41"/>
    <n v="93"/>
  </r>
  <r>
    <s v="34005702805"/>
    <s v="New Jersey"/>
    <x v="2"/>
    <x v="0"/>
    <n v="3812"/>
    <n v="1254"/>
    <n v="0"/>
    <n v="0"/>
    <n v="0"/>
    <x v="0"/>
    <n v="0"/>
    <n v="0"/>
    <n v="0"/>
    <n v="0"/>
    <n v="0"/>
    <n v="16.614987080103401"/>
    <n v="83125"/>
    <n v="1"/>
    <n v="1"/>
    <n v="1"/>
    <n v="1"/>
    <n v="1"/>
    <n v="0"/>
    <n v="0"/>
    <n v="0"/>
    <n v="831.103114947677"/>
    <n v="3797.4451270531899"/>
    <n v="831.103114947677"/>
    <n v="179.04726682603399"/>
    <n v="886.84956657420798"/>
    <n v="179.04726682603399"/>
    <n v="3797.4451270531899"/>
    <n v="99.618182766347999"/>
    <n v="886.84956657420798"/>
    <n v="23.2646790811702"/>
    <n v="902.11569545324903"/>
    <n v="23.665154655122002"/>
    <n v="628.90864383056805"/>
    <n v="16.498128117276202"/>
    <n v="643.57943556620705"/>
    <n v="16.882986242555301"/>
    <n v="2736.64837384969"/>
    <n v="71.790356082100999"/>
    <n v="115.984597463219"/>
    <n v="3.0426179817213801"/>
    <n v="0.99999999627471003"/>
    <n v="2.62329484856954E-2"/>
    <n v="17.000000001862599"/>
    <n v="0.44596012596701601"/>
    <n v="283.232716379105"/>
    <n v="7.4300292859156594"/>
    <n v="317.61945183097902"/>
    <n v="8.3320947489763508"/>
    <n v="27.182383104838699"/>
    <n v="2.1676541550908"/>
    <n v="212.20333312032699"/>
    <n v="16.922115878814001"/>
    <n v="831.103114947677"/>
    <n v="21.802285281943202"/>
    <n v="179.04726682603399"/>
    <n v="4.6969377446493601"/>
    <n v="209.76635911315699"/>
    <n v="5.50279011314682"/>
    <n v="122.26230549439801"/>
    <n v="3.2073007737250201"/>
    <n v="137.70937987044499"/>
    <n v="3.6125230815961298"/>
    <n v="599.42213724553596"/>
    <n v="15.724610106126299"/>
    <n v="36.1038990090601"/>
    <n v="0.94711172636568997"/>
    <n v="0.97154521942138705"/>
    <n v="2.5486495787549499E-2"/>
    <n v="6.0208291802555296"/>
    <n v="0.15794410231520301"/>
    <n v="50.875331026385503"/>
    <n v="1.3346099429796801"/>
    <n v="62.087372800335302"/>
    <n v="1.6287348583508701"/>
    <n v="5.6048905249917897"/>
    <n v="0.44696096690524606"/>
    <n v="44.822149297222502"/>
    <n v="3.5743340747386401"/>
    <m/>
    <m/>
    <m/>
    <m/>
    <m/>
    <m/>
    <m/>
    <m/>
    <m/>
    <m/>
    <m/>
    <m/>
    <m/>
    <m/>
    <m/>
    <m/>
    <m/>
    <m/>
    <m/>
    <m/>
    <m/>
    <m/>
    <m/>
    <m/>
    <m/>
    <m/>
    <m/>
    <m/>
    <m/>
    <m/>
    <m/>
    <m/>
    <m/>
    <m/>
    <m/>
    <m/>
    <m/>
    <m/>
    <m/>
    <m/>
    <m/>
    <m/>
    <m/>
    <m/>
    <m/>
    <m/>
    <m/>
    <m/>
    <m/>
    <m/>
    <m/>
    <m/>
    <n v="1049"/>
    <n v="905"/>
    <n v="631"/>
    <x v="302"/>
    <n v="2747"/>
    <n v="116"/>
    <n v="1"/>
    <n v="17"/>
    <n v="284"/>
    <n v="319"/>
    <n v="26"/>
    <n v="197"/>
  </r>
  <r>
    <s v="34005702806"/>
    <s v="New Jersey"/>
    <x v="2"/>
    <x v="0"/>
    <n v="3792"/>
    <n v="1184"/>
    <n v="0"/>
    <n v="0"/>
    <n v="0"/>
    <x v="0"/>
    <n v="0"/>
    <n v="0"/>
    <n v="0"/>
    <n v="0"/>
    <n v="0"/>
    <n v="13.022113022112999"/>
    <n v="85234"/>
    <n v="0"/>
    <n v="1"/>
    <n v="0"/>
    <n v="1"/>
    <n v="0"/>
    <n v="0"/>
    <n v="0"/>
    <n v="0"/>
    <m/>
    <n v="1989.7524367943399"/>
    <m/>
    <m/>
    <n v="367.81281938776402"/>
    <m/>
    <n v="1989.7524367943399"/>
    <n v="52.4723743880364"/>
    <n v="367.81281938776402"/>
    <n v="9.6997051526308997"/>
    <n v="546.65514917857899"/>
    <n v="14.4160113180005"/>
    <n v="221.07379652001001"/>
    <n v="5.8300051824897103"/>
    <n v="335.10723280068498"/>
    <n v="8.83721605487038"/>
    <n v="1410.5052262470099"/>
    <n v="37.196867780775698"/>
    <n v="42.084693809738397"/>
    <n v="1.1098284232525899"/>
    <n v="1"/>
    <n v="2.6371308016877603E-2"/>
    <n v="7.39507724996656"/>
    <n v="0.19501785996747298"/>
    <n v="193.660206810571"/>
    <n v="5.1070729644138"/>
    <n v="194.307219382375"/>
    <n v="5.1241355322356403"/>
    <n v="39.0588139367756"/>
    <n v="3.2988863122276597"/>
    <n v="42.652718578698099"/>
    <n v="3.6024255556332903"/>
    <m/>
    <m/>
    <m/>
    <m/>
    <m/>
    <m/>
    <m/>
    <m/>
    <m/>
    <m/>
    <m/>
    <m/>
    <m/>
    <m/>
    <m/>
    <m/>
    <m/>
    <m/>
    <m/>
    <m/>
    <m/>
    <m/>
    <m/>
    <m/>
    <m/>
    <m/>
    <m/>
    <m/>
    <m/>
    <m/>
    <m/>
    <m/>
    <m/>
    <m/>
    <m/>
    <m/>
    <m/>
    <m/>
    <m/>
    <m/>
    <m/>
    <m/>
    <m/>
    <m/>
    <m/>
    <m/>
    <m/>
    <m/>
    <m/>
    <m/>
    <m/>
    <m/>
    <m/>
    <m/>
    <m/>
    <m/>
    <m/>
    <m/>
    <m/>
    <m/>
    <m/>
    <m/>
    <m/>
    <m/>
    <m/>
    <m/>
    <m/>
    <m/>
    <m/>
    <m/>
    <m/>
    <m/>
    <m/>
    <m/>
    <m/>
    <m/>
    <m/>
    <m/>
    <n v="758"/>
    <n v="1023"/>
    <n v="463"/>
    <x v="303"/>
    <n v="2718"/>
    <n v="62"/>
    <n v="1"/>
    <n v="21"/>
    <n v="341"/>
    <n v="396"/>
    <n v="75"/>
    <n v="73"/>
  </r>
  <r>
    <s v="34005702807"/>
    <s v="New Jersey"/>
    <x v="2"/>
    <x v="0"/>
    <n v="3184"/>
    <n v="1223"/>
    <n v="0"/>
    <n v="3"/>
    <n v="9.4221105527638183E-2"/>
    <x v="0"/>
    <n v="0"/>
    <n v="0"/>
    <n v="0"/>
    <n v="0"/>
    <n v="0"/>
    <n v="8.938547486033519"/>
    <n v="80964"/>
    <n v="0"/>
    <n v="0"/>
    <n v="0"/>
    <n v="0"/>
    <n v="0"/>
    <n v="0"/>
    <n v="0"/>
    <n v="0"/>
    <m/>
    <n v="182.385883331299"/>
    <m/>
    <m/>
    <n v="66.962424814701095"/>
    <m/>
    <n v="182.385883331299"/>
    <n v="5.7281998533699401"/>
    <n v="66.962424814701095"/>
    <n v="2.1030912316175003"/>
    <n v="50.278753727674498"/>
    <n v="1.5791065869244498"/>
    <n v="24.5530641674995"/>
    <n v="0.77113894998428201"/>
    <n v="29.960059940815"/>
    <n v="0.94095665643263104"/>
    <n v="143.96586859226201"/>
    <n v="4.5215410990032101"/>
    <n v="0"/>
    <n v="0"/>
    <n v="0"/>
    <n v="0"/>
    <n v="0"/>
    <n v="0"/>
    <n v="8.4599545300006902"/>
    <n v="0.26570208951007201"/>
    <n v="6.8463509976863897"/>
    <n v="0.21502358661075299"/>
    <n v="8.4042626619339007"/>
    <n v="0.68718419149091603"/>
    <n v="8.5049922913312894"/>
    <n v="0.69542046535824098"/>
    <m/>
    <m/>
    <m/>
    <m/>
    <m/>
    <m/>
    <m/>
    <m/>
    <m/>
    <m/>
    <m/>
    <m/>
    <m/>
    <m/>
    <m/>
    <m/>
    <m/>
    <m/>
    <m/>
    <m/>
    <m/>
    <m/>
    <m/>
    <m/>
    <m/>
    <m/>
    <m/>
    <m/>
    <m/>
    <m/>
    <m/>
    <m/>
    <m/>
    <m/>
    <m/>
    <m/>
    <m/>
    <m/>
    <m/>
    <m/>
    <m/>
    <m/>
    <m/>
    <m/>
    <m/>
    <m/>
    <m/>
    <m/>
    <m/>
    <m/>
    <m/>
    <m/>
    <m/>
    <m/>
    <m/>
    <m/>
    <m/>
    <m/>
    <m/>
    <m/>
    <m/>
    <m/>
    <m/>
    <m/>
    <m/>
    <m/>
    <m/>
    <m/>
    <m/>
    <m/>
    <m/>
    <m/>
    <m/>
    <m/>
    <m/>
    <m/>
    <m/>
    <m/>
    <n v="859"/>
    <n v="783"/>
    <n v="456"/>
    <x v="304"/>
    <n v="2117"/>
    <n v="106"/>
    <n v="1"/>
    <n v="5"/>
    <n v="296"/>
    <n v="345"/>
    <n v="182"/>
    <n v="144"/>
  </r>
  <r>
    <s v="34005702808"/>
    <s v="New Jersey"/>
    <x v="2"/>
    <x v="0"/>
    <n v="3356"/>
    <n v="1082"/>
    <n v="0"/>
    <n v="0"/>
    <n v="0"/>
    <x v="0"/>
    <n v="0"/>
    <n v="0"/>
    <n v="0"/>
    <n v="0"/>
    <n v="0"/>
    <n v="12.0307419450192"/>
    <n v="85039"/>
    <n v="0"/>
    <n v="1"/>
    <n v="0"/>
    <n v="1"/>
    <n v="0"/>
    <n v="0"/>
    <n v="0"/>
    <n v="0"/>
    <m/>
    <n v="969.50235541164898"/>
    <m/>
    <m/>
    <n v="184.33499775268101"/>
    <m/>
    <n v="969.50235541164898"/>
    <n v="28.888627992003801"/>
    <n v="184.33499775268101"/>
    <n v="5.4926995754672605"/>
    <n v="230.40829635039"/>
    <n v="6.8655630616921801"/>
    <n v="145.30957775562999"/>
    <n v="4.3298443908113802"/>
    <n v="168.03698011115199"/>
    <n v="5.0070613859103696"/>
    <n v="700.16805111616895"/>
    <n v="20.863171964128998"/>
    <n v="20.838415076956199"/>
    <n v="0.62093012744207798"/>
    <n v="0.73381805419921897"/>
    <n v="2.18658538200006E-2"/>
    <n v="2.8150685727596301"/>
    <n v="8.3881661881991296E-2"/>
    <n v="76.910029768943801"/>
    <n v="2.2917172159995203"/>
    <n v="74.477592343464494"/>
    <n v="2.21923695898285"/>
    <n v="0.99935515969991695"/>
    <n v="9.2361844704243704E-2"/>
    <n v="49.376006197184303"/>
    <n v="4.56340168181001"/>
    <m/>
    <m/>
    <m/>
    <m/>
    <m/>
    <m/>
    <m/>
    <m/>
    <m/>
    <m/>
    <m/>
    <m/>
    <m/>
    <m/>
    <m/>
    <m/>
    <m/>
    <m/>
    <m/>
    <m/>
    <m/>
    <m/>
    <m/>
    <m/>
    <m/>
    <m/>
    <m/>
    <m/>
    <m/>
    <m/>
    <m/>
    <m/>
    <m/>
    <m/>
    <m/>
    <m/>
    <m/>
    <m/>
    <m/>
    <m/>
    <m/>
    <m/>
    <m/>
    <m/>
    <m/>
    <m/>
    <m/>
    <m/>
    <m/>
    <m/>
    <m/>
    <m/>
    <m/>
    <m/>
    <m/>
    <m/>
    <m/>
    <m/>
    <m/>
    <m/>
    <m/>
    <m/>
    <m/>
    <m/>
    <m/>
    <m/>
    <m/>
    <m/>
    <m/>
    <m/>
    <m/>
    <m/>
    <m/>
    <m/>
    <m/>
    <m/>
    <m/>
    <m/>
    <n v="850"/>
    <n v="834"/>
    <n v="482"/>
    <x v="305"/>
    <n v="2403"/>
    <n v="108"/>
    <n v="1"/>
    <n v="9"/>
    <n v="298"/>
    <n v="293"/>
    <n v="30"/>
    <n v="163"/>
  </r>
  <r>
    <s v="34005702809"/>
    <s v="New Jersey"/>
    <x v="2"/>
    <x v="0"/>
    <n v="1402"/>
    <n v="615"/>
    <n v="0"/>
    <n v="6"/>
    <n v="0.42796005706134094"/>
    <x v="0"/>
    <n v="0"/>
    <n v="0"/>
    <n v="0"/>
    <n v="0"/>
    <n v="1"/>
    <n v="12.8971962616822"/>
    <n v="62930"/>
    <n v="0"/>
    <n v="0"/>
    <n v="0"/>
    <n v="0"/>
    <n v="0"/>
    <n v="0"/>
    <n v="0"/>
    <n v="0"/>
    <m/>
    <n v="26.184967517852801"/>
    <m/>
    <m/>
    <n v="6.9867364764213598"/>
    <m/>
    <n v="26.184967517852801"/>
    <n v="1.8676866988482699"/>
    <n v="6.9867364764213598"/>
    <n v="0.49834069018697302"/>
    <n v="6.4542827606201199"/>
    <n v="0.46036253642083597"/>
    <n v="3.828090056777"/>
    <n v="0.27304493985570599"/>
    <n v="4.5490083396434802"/>
    <n v="0.32446564476772299"/>
    <n v="20.816223978996302"/>
    <n v="1.4847520669754799"/>
    <n v="0.64486317336559296"/>
    <n v="4.59959467450494E-2"/>
    <n v="0"/>
    <n v="0"/>
    <n v="0"/>
    <n v="0"/>
    <n v="0.17487278580665599"/>
    <n v="1.2473094565381999E-2"/>
    <n v="0.509626865386963"/>
    <n v="3.6349990398499503E-2"/>
    <n v="0.64526973478496097"/>
    <n v="0.10492190809511599"/>
    <n v="2.1728471517562902"/>
    <n v="0.35330847996037201"/>
    <m/>
    <m/>
    <m/>
    <m/>
    <m/>
    <m/>
    <m/>
    <m/>
    <m/>
    <m/>
    <m/>
    <m/>
    <m/>
    <m/>
    <m/>
    <m/>
    <m/>
    <m/>
    <m/>
    <m/>
    <m/>
    <m/>
    <m/>
    <m/>
    <m/>
    <m/>
    <m/>
    <m/>
    <m/>
    <m/>
    <m/>
    <m/>
    <m/>
    <m/>
    <m/>
    <m/>
    <m/>
    <m/>
    <m/>
    <m/>
    <m/>
    <m/>
    <m/>
    <m/>
    <m/>
    <m/>
    <m/>
    <m/>
    <m/>
    <m/>
    <m/>
    <m/>
    <m/>
    <m/>
    <m/>
    <m/>
    <m/>
    <m/>
    <m/>
    <m/>
    <m/>
    <m/>
    <m/>
    <m/>
    <m/>
    <m/>
    <m/>
    <m/>
    <m/>
    <m/>
    <m/>
    <m/>
    <m/>
    <m/>
    <m/>
    <m/>
    <m/>
    <m/>
    <n v="571"/>
    <n v="326"/>
    <n v="156"/>
    <x v="306"/>
    <n v="1085"/>
    <n v="14"/>
    <n v="0"/>
    <n v="3"/>
    <n v="86"/>
    <n v="72"/>
    <n v="49"/>
    <n v="165"/>
  </r>
  <r>
    <s v="34005702810"/>
    <s v="New Jersey"/>
    <x v="2"/>
    <x v="0"/>
    <n v="1405"/>
    <n v="459"/>
    <n v="0"/>
    <n v="7"/>
    <n v="0.49822064056939502"/>
    <x v="0"/>
    <n v="0"/>
    <n v="0"/>
    <n v="0"/>
    <n v="0"/>
    <n v="0"/>
    <n v="5.6414219474497695"/>
    <n v="97625"/>
    <n v="0"/>
    <n v="1"/>
    <n v="0"/>
    <n v="1"/>
    <n v="0"/>
    <n v="0"/>
    <n v="0"/>
    <n v="0"/>
    <n v="408.96000438928598"/>
    <n v="880.14635636453795"/>
    <n v="408.96000438928598"/>
    <n v="66.369088992476506"/>
    <n v="142.83673455371201"/>
    <n v="66.369088992476506"/>
    <n v="880.14635636453795"/>
    <n v="62.643868780394094"/>
    <n v="142.83673455371201"/>
    <n v="10.166315626598701"/>
    <n v="189.194260102871"/>
    <n v="13.465783637215001"/>
    <n v="175.89354674814999"/>
    <n v="12.5191136475551"/>
    <n v="167.32666911650401"/>
    <n v="11.909371467366899"/>
    <n v="634.96392721956397"/>
    <n v="45.1931620796842"/>
    <n v="4.9107214417308596"/>
    <n v="0.349517540336716"/>
    <n v="0"/>
    <n v="0"/>
    <n v="0.99999997019767795"/>
    <n v="7.1174375103037604E-2"/>
    <n v="71.945044792104497"/>
    <n v="5.1206437574451602"/>
    <n v="89.144767647303496"/>
    <n v="6.3448233200927797"/>
    <n v="7.9931501856917704"/>
    <n v="1.7414270557062701"/>
    <n v="37.785801224436"/>
    <n v="8.2322007024915003"/>
    <n v="408.96000438928598"/>
    <n v="29.107473622013202"/>
    <n v="66.369088992476506"/>
    <n v="4.7237785759769704"/>
    <n v="87.1861312687397"/>
    <n v="6.2054185956398404"/>
    <n v="72.609375737607493"/>
    <n v="5.1679270987620995"/>
    <n v="64.426131688058405"/>
    <n v="4.5854897998618096"/>
    <n v="307.082399606705"/>
    <n v="21.856398548519902"/>
    <n v="1.5086087025702"/>
    <n v="0.107374284880441"/>
    <n v="0"/>
    <n v="0"/>
    <n v="0.99999997019767795"/>
    <n v="7.1174375103037604E-2"/>
    <n v="34.942870028317003"/>
    <n v="2.4870370126916002"/>
    <n v="39.955835327506101"/>
    <n v="2.8438316959079097"/>
    <n v="3.64407418016344"/>
    <n v="0.79391594339072791"/>
    <n v="17.226532526314301"/>
    <n v="3.7530571952754403"/>
    <m/>
    <m/>
    <m/>
    <m/>
    <m/>
    <m/>
    <m/>
    <m/>
    <m/>
    <m/>
    <m/>
    <m/>
    <m/>
    <m/>
    <m/>
    <m/>
    <m/>
    <m/>
    <m/>
    <m/>
    <m/>
    <m/>
    <m/>
    <m/>
    <m/>
    <m/>
    <m/>
    <m/>
    <m/>
    <m/>
    <m/>
    <m/>
    <m/>
    <m/>
    <m/>
    <m/>
    <m/>
    <m/>
    <m/>
    <m/>
    <m/>
    <m/>
    <m/>
    <m/>
    <m/>
    <m/>
    <m/>
    <m/>
    <m/>
    <m/>
    <m/>
    <m/>
    <n v="210"/>
    <n v="300"/>
    <n v="276"/>
    <x v="307"/>
    <n v="1047"/>
    <n v="16"/>
    <n v="0"/>
    <n v="2"/>
    <n v="95"/>
    <n v="116"/>
    <n v="11"/>
    <n v="52"/>
  </r>
  <r>
    <s v="34005702811"/>
    <s v="New Jersey"/>
    <x v="2"/>
    <x v="0"/>
    <n v="2628"/>
    <n v="912"/>
    <n v="0"/>
    <n v="0"/>
    <n v="0"/>
    <x v="0"/>
    <n v="0"/>
    <n v="0"/>
    <n v="0"/>
    <n v="0"/>
    <n v="0"/>
    <n v="5.3311120366514002"/>
    <n v="109333"/>
    <n v="1"/>
    <n v="1"/>
    <n v="1"/>
    <n v="1"/>
    <n v="1"/>
    <n v="0"/>
    <n v="0"/>
    <n v="0"/>
    <n v="2628.0000226534899"/>
    <n v="2628.0000226534899"/>
    <n v="2628.0000226534899"/>
    <n v="362.29404837917502"/>
    <n v="362.29404837917502"/>
    <n v="362.29404837917502"/>
    <n v="2628.0000226534899"/>
    <n v="100.000000862005"/>
    <n v="362.29404837917502"/>
    <n v="13.785922693271498"/>
    <n v="512.00000491272704"/>
    <n v="19.4824963817628"/>
    <n v="530.00000495929305"/>
    <n v="20.167427890383998"/>
    <n v="376.00000419374601"/>
    <n v="14.307458302653901"/>
    <n v="2044.0000250972801"/>
    <n v="77.7777787327732"/>
    <n v="40.000000231433702"/>
    <n v="1.5220700240271601"/>
    <n v="1.00000003166497"/>
    <n v="3.8051751585424898E-2"/>
    <n v="8.0000001369044202"/>
    <n v="0.30441400825359299"/>
    <n v="159.00000167009401"/>
    <n v="6.0502283740522893"/>
    <n v="186.00000287732101"/>
    <n v="7.0776256802633597"/>
    <n v="15.940075114107501"/>
    <n v="1.7478152537398501"/>
    <n v="31.880150228214902"/>
    <n v="3.49563050747971"/>
    <n v="2628.0000226534899"/>
    <n v="100.000000862005"/>
    <n v="362.29404837917502"/>
    <n v="13.785922693271498"/>
    <n v="512.00000491272704"/>
    <n v="19.4824963817628"/>
    <n v="530.00000495929305"/>
    <n v="20.167427890383998"/>
    <n v="376.00000419374601"/>
    <n v="14.307458302653901"/>
    <n v="2044.0000250972801"/>
    <n v="77.7777787327732"/>
    <n v="40.000000231433702"/>
    <n v="1.5220700240271601"/>
    <n v="1.00000003166497"/>
    <n v="3.8051751585424898E-2"/>
    <n v="8.0000001369044202"/>
    <n v="0.30441400825359299"/>
    <n v="159.00000167009401"/>
    <n v="6.0502283740522893"/>
    <n v="186.00000287732101"/>
    <n v="7.0776256802633597"/>
    <n v="15.940075114107501"/>
    <n v="1.7478152537398501"/>
    <n v="31.880150228214902"/>
    <n v="3.49563050747971"/>
    <m/>
    <m/>
    <m/>
    <m/>
    <m/>
    <m/>
    <m/>
    <m/>
    <m/>
    <m/>
    <m/>
    <m/>
    <m/>
    <m/>
    <m/>
    <m/>
    <m/>
    <m/>
    <m/>
    <m/>
    <m/>
    <m/>
    <m/>
    <m/>
    <m/>
    <m/>
    <m/>
    <m/>
    <m/>
    <m/>
    <m/>
    <m/>
    <m/>
    <m/>
    <m/>
    <m/>
    <m/>
    <m/>
    <m/>
    <m/>
    <m/>
    <m/>
    <m/>
    <m/>
    <m/>
    <m/>
    <m/>
    <m/>
    <m/>
    <m/>
    <m/>
    <m/>
    <n v="331"/>
    <n v="512"/>
    <n v="530"/>
    <x v="308"/>
    <n v="2044"/>
    <n v="40"/>
    <n v="1"/>
    <n v="8"/>
    <n v="159"/>
    <n v="186"/>
    <n v="14"/>
    <n v="28"/>
  </r>
  <r>
    <s v="34005702905"/>
    <s v="New Jersey"/>
    <x v="2"/>
    <x v="0"/>
    <n v="4120"/>
    <n v="1714"/>
    <n v="0"/>
    <n v="0"/>
    <n v="0"/>
    <x v="0"/>
    <n v="0"/>
    <n v="0"/>
    <n v="0"/>
    <n v="0"/>
    <n v="0"/>
    <n v="3.4533431300514299"/>
    <n v="118750"/>
    <n v="1"/>
    <n v="1"/>
    <n v="1"/>
    <n v="1"/>
    <n v="1"/>
    <n v="0"/>
    <n v="0"/>
    <n v="0"/>
    <n v="2402.4462435170999"/>
    <n v="4120.0000202395004"/>
    <n v="2402.4462435170999"/>
    <n v="252.01180452853399"/>
    <n v="431.45183829683799"/>
    <n v="252.01180452853399"/>
    <n v="4120.0000202395004"/>
    <n v="100.00000049124999"/>
    <n v="431.45183829683799"/>
    <n v="10.472131997496099"/>
    <n v="896.00000797864095"/>
    <n v="21.747573009190297"/>
    <n v="581.00000370107603"/>
    <n v="14.1019418374048"/>
    <n v="3430.99998523667"/>
    <n v="83.27669867079311"/>
    <n v="317.00000163354002"/>
    <n v="7.6941747969305796"/>
    <n v="243.99999797972899"/>
    <n v="5.9223300480516601"/>
    <n v="1"/>
    <n v="2.4271844660194202E-2"/>
    <n v="8.9999999357387406"/>
    <n v="0.218446600382008"/>
    <n v="118.000000415603"/>
    <n v="2.86407767999036"/>
    <n v="176.99999986961501"/>
    <n v="4.2961165016896796"/>
    <n v="0"/>
    <n v="0"/>
    <n v="14.991253686675901"/>
    <n v="0.87463557098459299"/>
    <n v="2402.4462435170999"/>
    <n v="58.311802027114098"/>
    <n v="252.01180452853399"/>
    <n v="6.1167913720518099"/>
    <n v="555.04612932540499"/>
    <n v="13.471993430228299"/>
    <n v="359.34640815854101"/>
    <n v="8.7220001980228314"/>
    <n v="2106.7526624053698"/>
    <n v="51.134773359353701"/>
    <n v="127.17359450180101"/>
    <n v="3.08673773062623"/>
    <n v="116.56056786095699"/>
    <n v="2.8291399966251798"/>
    <n v="1"/>
    <n v="2.4271844660194202E-2"/>
    <n v="4.70384174864739"/>
    <n v="0.11417091622930599"/>
    <n v="46.255546407075599"/>
    <n v="1.1227074370649399"/>
    <n v="81.739965920802206"/>
    <n v="1.98397975535928"/>
    <n v="0"/>
    <n v="0"/>
    <n v="8.1490986062854098"/>
    <n v="0.475443325920969"/>
    <m/>
    <m/>
    <m/>
    <m/>
    <m/>
    <m/>
    <m/>
    <m/>
    <m/>
    <m/>
    <m/>
    <m/>
    <m/>
    <m/>
    <m/>
    <m/>
    <m/>
    <m/>
    <m/>
    <m/>
    <m/>
    <m/>
    <m/>
    <m/>
    <m/>
    <m/>
    <m/>
    <m/>
    <m/>
    <m/>
    <m/>
    <m/>
    <m/>
    <m/>
    <m/>
    <m/>
    <m/>
    <m/>
    <m/>
    <m/>
    <m/>
    <m/>
    <m/>
    <m/>
    <m/>
    <m/>
    <m/>
    <m/>
    <m/>
    <m/>
    <m/>
    <m/>
    <n v="427"/>
    <n v="896"/>
    <n v="581"/>
    <x v="309"/>
    <n v="317"/>
    <n v="244"/>
    <n v="1"/>
    <n v="9"/>
    <n v="118"/>
    <n v="177"/>
    <n v="0"/>
    <n v="15"/>
  </r>
  <r>
    <s v="34005702906"/>
    <s v="New Jersey"/>
    <x v="2"/>
    <x v="0"/>
    <n v="2140"/>
    <n v="645"/>
    <n v="0"/>
    <n v="151"/>
    <n v="7.05607476635514"/>
    <x v="0"/>
    <n v="0"/>
    <n v="0"/>
    <n v="0"/>
    <n v="0"/>
    <n v="0"/>
    <n v="1.5748031496063"/>
    <n v="121406"/>
    <n v="0"/>
    <n v="1"/>
    <n v="0"/>
    <n v="1"/>
    <n v="0"/>
    <n v="0"/>
    <n v="0"/>
    <n v="0"/>
    <n v="96.626535162329702"/>
    <n v="1831.7615040140199"/>
    <n v="96.626535162329702"/>
    <n v="8.6735629108734393"/>
    <n v="164.42583512324899"/>
    <n v="8.6735629108734393"/>
    <n v="1831.7615040140199"/>
    <n v="85.596331963272092"/>
    <n v="164.42583512324899"/>
    <n v="7.6834502394041699"/>
    <n v="452.23155326029502"/>
    <n v="21.132315572911001"/>
    <n v="310.93279371719802"/>
    <n v="14.529569799869099"/>
    <n v="1534.5540762140899"/>
    <n v="71.708134402527506"/>
    <n v="134.97015988801999"/>
    <n v="6.3070168171972005"/>
    <n v="118.31543034518501"/>
    <n v="5.5287584273450801"/>
    <n v="1.99999998052408"/>
    <n v="9.3457943015143902E-2"/>
    <n v="0.94924132071901102"/>
    <n v="4.4357071061636E-2"/>
    <n v="40.972572618422397"/>
    <n v="1.9146061971225401"/>
    <n v="64.428387499712699"/>
    <n v="3.0106723130706898"/>
    <n v="9.1215104926068307"/>
    <n v="1.4141876732723799"/>
    <n v="0"/>
    <n v="0"/>
    <n v="96.626535162329702"/>
    <n v="4.5152586524453104"/>
    <n v="8.6735629108734393"/>
    <n v="0.40530667807819798"/>
    <n v="26.768657623790201"/>
    <n v="1.2508718515789801"/>
    <n v="8.1168852336704695"/>
    <n v="0.37929370250796596"/>
    <n v="74.173631742596598"/>
    <n v="3.4660575580652599"/>
    <n v="8.4893757691606897"/>
    <n v="0.39669980229722795"/>
    <n v="9.8270036745816505"/>
    <n v="0.45920577918605798"/>
    <n v="9.19082537293434E-2"/>
    <n v="4.29477821165156E-3"/>
    <n v="2.8456107247620799E-4"/>
    <n v="1.32972463773929E-5"/>
    <n v="4.0443316783057499"/>
    <n v="0.188987461603073"/>
    <n v="8.84326551202685"/>
    <n v="0.41323670616947905"/>
    <n v="0.49156592022336598"/>
    <n v="7.6211770577265997E-2"/>
    <n v="0"/>
    <n v="0"/>
    <m/>
    <m/>
    <m/>
    <m/>
    <m/>
    <m/>
    <m/>
    <m/>
    <m/>
    <m/>
    <m/>
    <m/>
    <m/>
    <m/>
    <m/>
    <m/>
    <m/>
    <m/>
    <m/>
    <m/>
    <m/>
    <m/>
    <m/>
    <m/>
    <m/>
    <m/>
    <m/>
    <m/>
    <m/>
    <m/>
    <m/>
    <m/>
    <m/>
    <m/>
    <m/>
    <m/>
    <m/>
    <m/>
    <m/>
    <m/>
    <m/>
    <m/>
    <m/>
    <m/>
    <m/>
    <m/>
    <m/>
    <m/>
    <m/>
    <m/>
    <m/>
    <m/>
    <n v="171"/>
    <n v="520"/>
    <n v="360"/>
    <x v="310"/>
    <n v="153"/>
    <n v="131"/>
    <n v="2"/>
    <n v="1"/>
    <n v="50"/>
    <n v="79"/>
    <n v="10"/>
    <n v="0"/>
  </r>
  <r>
    <s v="34005702907"/>
    <s v="New Jersey"/>
    <x v="2"/>
    <x v="0"/>
    <n v="2935"/>
    <n v="1234"/>
    <n v="0"/>
    <n v="0"/>
    <n v="0"/>
    <x v="0"/>
    <n v="0"/>
    <n v="0"/>
    <n v="0"/>
    <n v="0"/>
    <n v="0"/>
    <n v="2.8908330163560301"/>
    <n v="125781"/>
    <n v="1"/>
    <n v="1"/>
    <n v="1"/>
    <n v="1"/>
    <n v="1"/>
    <n v="0"/>
    <n v="0"/>
    <n v="0"/>
    <n v="1344.51413060352"/>
    <n v="2885.9214056916499"/>
    <n v="1344.51413060352"/>
    <n v="140.43782642495401"/>
    <n v="281.397861045902"/>
    <n v="140.43782642495401"/>
    <n v="2885.9214056916499"/>
    <n v="98.327816207552104"/>
    <n v="281.397861045902"/>
    <n v="9.5876613644259514"/>
    <n v="627.92763007874601"/>
    <n v="21.394467805068"/>
    <n v="780.06311332690495"/>
    <n v="26.577959568207998"/>
    <n v="2689.9219628153401"/>
    <n v="91.649811339534509"/>
    <n v="69.971232262439997"/>
    <n v="2.3840283564715499"/>
    <n v="76.340075342683093"/>
    <n v="2.60102471354968"/>
    <n v="0"/>
    <n v="0"/>
    <n v="4.9999999419669603"/>
    <n v="0.17035774930040801"/>
    <n v="44.688129033544101"/>
    <n v="1.5225938341923"/>
    <n v="65.303893403383"/>
    <n v="2.22500488597557"/>
    <n v="34.649497991544202"/>
    <n v="2.80790097176209"/>
    <n v="18.999841965007398"/>
    <n v="1.53969545907677"/>
    <n v="1344.51413060352"/>
    <n v="45.809680770137"/>
    <n v="140.43782642495401"/>
    <n v="4.7849344608161299"/>
    <n v="365.29177223774599"/>
    <n v="12.4460569757324"/>
    <n v="188.390791428043"/>
    <n v="6.4187663178208707"/>
    <n v="1220.1143663032001"/>
    <n v="41.571187949001597"/>
    <n v="41.223836651071899"/>
    <n v="1.4045600221830301"/>
    <n v="50.607907938072501"/>
    <n v="1.7242898786396101"/>
    <n v="0"/>
    <n v="0"/>
    <n v="3.8342368916492"/>
    <n v="0.13063839494545801"/>
    <n v="28.7337817436783"/>
    <n v="0.97900448871135504"/>
    <n v="34.2350249222945"/>
    <n v="1.16644037213951"/>
    <n v="10.381694047362499"/>
    <n v="0.84130421777654296"/>
    <n v="7.6372630817058997"/>
    <n v="0.61890300500047801"/>
    <m/>
    <m/>
    <m/>
    <m/>
    <m/>
    <m/>
    <m/>
    <m/>
    <m/>
    <m/>
    <m/>
    <m/>
    <m/>
    <m/>
    <m/>
    <m/>
    <m/>
    <m/>
    <m/>
    <m/>
    <m/>
    <m/>
    <m/>
    <m/>
    <m/>
    <m/>
    <m/>
    <m/>
    <m/>
    <m/>
    <m/>
    <m/>
    <m/>
    <m/>
    <m/>
    <m/>
    <m/>
    <m/>
    <m/>
    <m/>
    <m/>
    <m/>
    <m/>
    <m/>
    <m/>
    <m/>
    <m/>
    <m/>
    <m/>
    <m/>
    <m/>
    <m/>
    <n v="245"/>
    <n v="628"/>
    <n v="822"/>
    <x v="311"/>
    <n v="70"/>
    <n v="77"/>
    <n v="0"/>
    <n v="5"/>
    <n v="45"/>
    <n v="66"/>
    <n v="35"/>
    <n v="18"/>
  </r>
  <r>
    <s v="34005702908"/>
    <s v="New Jersey"/>
    <x v="2"/>
    <x v="0"/>
    <n v="4423"/>
    <n v="1983"/>
    <n v="0"/>
    <n v="19"/>
    <n v="0.42957268822066469"/>
    <x v="0"/>
    <n v="0"/>
    <n v="0"/>
    <n v="0"/>
    <n v="0"/>
    <n v="0"/>
    <n v="3.08210931856489"/>
    <n v="154931"/>
    <n v="1"/>
    <n v="1"/>
    <n v="1"/>
    <n v="1"/>
    <n v="1"/>
    <n v="0"/>
    <n v="0"/>
    <n v="0"/>
    <n v="2031.3885524198399"/>
    <n v="3080.8405859544901"/>
    <n v="2031.3885524198399"/>
    <n v="98.858814263250693"/>
    <n v="247.65001038787901"/>
    <n v="98.858814263250693"/>
    <n v="3080.8405859544901"/>
    <n v="69.654998551989294"/>
    <n v="247.65001038787901"/>
    <n v="5.5991410894840294"/>
    <n v="812.38260195031796"/>
    <n v="18.3672304307103"/>
    <n v="657.86789994058199"/>
    <n v="14.873793803766301"/>
    <n v="2779.3504002057002"/>
    <n v="62.838580153870701"/>
    <n v="102.51996563194599"/>
    <n v="2.31788301225289"/>
    <n v="153.41831228614299"/>
    <n v="3.4686482542650499"/>
    <n v="4.00000028312206"/>
    <n v="9.0436361816008698E-2"/>
    <n v="1.00000005844049"/>
    <n v="2.2609090175005498E-2"/>
    <n v="40.551909545087298"/>
    <n v="0.91684172609286096"/>
    <n v="85.998323326814003"/>
    <n v="1.9443437333668101"/>
    <n v="24.998407965758801"/>
    <n v="1.2606358026101301"/>
    <n v="19.1116192004847"/>
    <n v="0.96377303078591603"/>
    <n v="2031.3885524198399"/>
    <n v="45.927844278088195"/>
    <n v="98.858814263250693"/>
    <n v="2.2351077156511598"/>
    <n v="629.29068385064602"/>
    <n v="14.227688985997"/>
    <n v="161.84672078676499"/>
    <n v="3.6592068909510598"/>
    <n v="1791.91515733302"/>
    <n v="40.513569010468395"/>
    <n v="73.282376123825102"/>
    <n v="1.6568477531952299"/>
    <n v="131.22064810164699"/>
    <n v="2.9667792923727601"/>
    <n v="4.00000028312206"/>
    <n v="9.0436361816008698E-2"/>
    <n v="1.00000005844049"/>
    <n v="2.2609090175005498E-2"/>
    <n v="29.970375733450101"/>
    <n v="0.67760288793692203"/>
    <n v="67.888830568874297"/>
    <n v="1.5349046025067699"/>
    <n v="0.75007126736454699"/>
    <n v="3.7825076518635696E-2"/>
    <n v="10.680816137726699"/>
    <n v="0.53861906897260003"/>
    <m/>
    <m/>
    <m/>
    <m/>
    <m/>
    <m/>
    <m/>
    <m/>
    <m/>
    <m/>
    <m/>
    <m/>
    <m/>
    <m/>
    <m/>
    <m/>
    <m/>
    <m/>
    <m/>
    <m/>
    <m/>
    <m/>
    <m/>
    <m/>
    <m/>
    <m/>
    <m/>
    <m/>
    <m/>
    <m/>
    <m/>
    <m/>
    <m/>
    <m/>
    <m/>
    <m/>
    <m/>
    <m/>
    <m/>
    <m/>
    <m/>
    <m/>
    <m/>
    <m/>
    <m/>
    <m/>
    <m/>
    <m/>
    <m/>
    <m/>
    <m/>
    <m/>
    <n v="408"/>
    <n v="863"/>
    <n v="1655"/>
    <x v="312"/>
    <n v="140"/>
    <n v="183"/>
    <n v="4"/>
    <n v="3"/>
    <n v="49"/>
    <n v="104"/>
    <n v="70"/>
    <n v="34"/>
  </r>
  <r>
    <s v="34005702909"/>
    <s v="New Jersey"/>
    <x v="2"/>
    <x v="0"/>
    <n v="6191"/>
    <n v="2507"/>
    <n v="0"/>
    <n v="3"/>
    <n v="4.8457438216766277E-2"/>
    <x v="0"/>
    <n v="0"/>
    <n v="0"/>
    <n v="0"/>
    <n v="0"/>
    <n v="0"/>
    <n v="3.4046540684054301"/>
    <n v="126716"/>
    <n v="0"/>
    <n v="1"/>
    <n v="0"/>
    <n v="1"/>
    <n v="0"/>
    <n v="0"/>
    <n v="0"/>
    <n v="0"/>
    <n v="151.81361867487399"/>
    <n v="3543.9448861656701"/>
    <n v="151.81361867487399"/>
    <n v="26.8048274600878"/>
    <n v="365.75558743881999"/>
    <n v="26.8048274600878"/>
    <n v="3543.9448861656701"/>
    <n v="57.243496788332607"/>
    <n v="365.75558743881999"/>
    <n v="5.9078595935845604"/>
    <n v="730.60559671837802"/>
    <n v="11.8010918546015"/>
    <n v="421.46737437695299"/>
    <n v="6.8077430847512899"/>
    <n v="2605.0639053909099"/>
    <n v="42.078241082069297"/>
    <n v="429.790945494315"/>
    <n v="6.9421893958054399"/>
    <n v="361.06786466809001"/>
    <n v="5.8321412480712302"/>
    <n v="1.7424790682271101"/>
    <n v="2.8145357264207901E-2"/>
    <n v="1.4973318204283701"/>
    <n v="2.4185621392802E-2"/>
    <n v="144.78237502521401"/>
    <n v="2.3385943308869903"/>
    <n v="168.431517140707"/>
    <n v="2.7205866118673399"/>
    <n v="21.355590280698401"/>
    <n v="0.8518384635300511"/>
    <n v="52.4109126095573"/>
    <n v="2.0905828723397399"/>
    <n v="151.81361867487399"/>
    <n v="2.4521663491338099"/>
    <n v="26.8048274600878"/>
    <n v="0.43296442351942899"/>
    <n v="24.4575523156673"/>
    <n v="0.39505011008992502"/>
    <n v="23.2330851377919"/>
    <n v="0.37527192921647401"/>
    <n v="107.834804460406"/>
    <n v="1.7417994582524001"/>
    <n v="29.7099198848009"/>
    <n v="0.47988886908093897"/>
    <n v="6.6359617025591398"/>
    <n v="0.10718723473686199"/>
    <n v="0.20543693937361199"/>
    <n v="3.3183159323794597E-3"/>
    <n v="5.0610262900590897E-2"/>
    <n v="8.1748122921322696E-4"/>
    <n v="7.3768860712880304"/>
    <n v="0.119155000343854"/>
    <n v="8.0951591567136294"/>
    <n v="0.13075689156378001"/>
    <n v="1.1436952468939099"/>
    <n v="4.5620073669481995E-2"/>
    <n v="2.4609545586863502"/>
    <n v="9.8163325037349605E-2"/>
    <m/>
    <m/>
    <m/>
    <m/>
    <m/>
    <m/>
    <m/>
    <m/>
    <m/>
    <m/>
    <m/>
    <m/>
    <m/>
    <m/>
    <m/>
    <m/>
    <m/>
    <m/>
    <m/>
    <m/>
    <m/>
    <m/>
    <m/>
    <m/>
    <m/>
    <m/>
    <m/>
    <m/>
    <m/>
    <m/>
    <m/>
    <m/>
    <m/>
    <m/>
    <m/>
    <m/>
    <m/>
    <m/>
    <m/>
    <m/>
    <m/>
    <m/>
    <m/>
    <m/>
    <m/>
    <m/>
    <m/>
    <m/>
    <m/>
    <m/>
    <m/>
    <m/>
    <n v="690"/>
    <n v="1410"/>
    <n v="686"/>
    <x v="313"/>
    <n v="689"/>
    <n v="666"/>
    <n v="2"/>
    <n v="5"/>
    <n v="217"/>
    <n v="285"/>
    <n v="32"/>
    <n v="83"/>
  </r>
  <r>
    <s v="34005702910"/>
    <s v="New Jersey"/>
    <x v="2"/>
    <x v="0"/>
    <n v="5585"/>
    <n v="2104"/>
    <n v="0"/>
    <n v="16"/>
    <n v="0.28648164726947178"/>
    <x v="0"/>
    <n v="0"/>
    <n v="0"/>
    <n v="0"/>
    <n v="0"/>
    <n v="0"/>
    <n v="3.5875318564987304"/>
    <n v="167011"/>
    <n v="1"/>
    <n v="1"/>
    <n v="1"/>
    <n v="1"/>
    <n v="1"/>
    <n v="0"/>
    <n v="0"/>
    <n v="0"/>
    <n v="4469.8341146463899"/>
    <n v="5556.0196107442898"/>
    <n v="4469.8341146463899"/>
    <n v="354.55820377550799"/>
    <n v="504.81713671395801"/>
    <n v="354.55820377550799"/>
    <n v="5556.0196107442898"/>
    <n v="99.48110314671959"/>
    <n v="504.81713671395801"/>
    <n v="9.0388028059795591"/>
    <n v="1515.39330330146"/>
    <n v="27.1332731119331"/>
    <n v="750.52792048088702"/>
    <n v="13.438279686318499"/>
    <n v="4409.0228457845496"/>
    <n v="78.944007981818302"/>
    <n v="507.64295674194301"/>
    <n v="9.0893994045110595"/>
    <n v="402.665481956326"/>
    <n v="7.20976691058776"/>
    <n v="0"/>
    <n v="0"/>
    <n v="7.0000000152867896"/>
    <n v="0.125335720954105"/>
    <n v="229.68833098478501"/>
    <n v="4.1125932136935504"/>
    <n v="268.88622735846002"/>
    <n v="4.8144355838578301"/>
    <n v="72.015058664434704"/>
    <n v="3.4227689479294101"/>
    <n v="47.348090502166102"/>
    <n v="2.25038452957063"/>
    <n v="4469.8341146463899"/>
    <n v="80.032840011573697"/>
    <n v="354.55820377550799"/>
    <n v="6.3484011419070496"/>
    <n v="1169.40024382876"/>
    <n v="20.9382317605865"/>
    <n v="659.79953788427201"/>
    <n v="11.8137786550451"/>
    <n v="3682.3310377554699"/>
    <n v="65.932516342980691"/>
    <n v="331.75544846493301"/>
    <n v="5.9401154604285207"/>
    <n v="313.87070769186499"/>
    <n v="5.6198873355750303"/>
    <n v="0"/>
    <n v="0"/>
    <n v="6.4296786263803396"/>
    <n v="0.115124057768672"/>
    <n v="135.44724318351101"/>
    <n v="2.4251968340825498"/>
    <n v="163.286827448374"/>
    <n v="2.9236674565510001"/>
    <n v="47.464963333591001"/>
    <n v="2.25593932193873"/>
    <n v="39.051628469353098"/>
    <n v="1.85606599188941"/>
    <m/>
    <m/>
    <m/>
    <m/>
    <m/>
    <m/>
    <m/>
    <m/>
    <m/>
    <m/>
    <m/>
    <m/>
    <m/>
    <m/>
    <m/>
    <m/>
    <m/>
    <m/>
    <m/>
    <m/>
    <m/>
    <m/>
    <m/>
    <m/>
    <m/>
    <m/>
    <m/>
    <m/>
    <m/>
    <m/>
    <m/>
    <m/>
    <m/>
    <m/>
    <m/>
    <m/>
    <m/>
    <m/>
    <m/>
    <m/>
    <m/>
    <m/>
    <m/>
    <m/>
    <m/>
    <m/>
    <m/>
    <m/>
    <m/>
    <m/>
    <m/>
    <m/>
    <n v="433"/>
    <n v="1521"/>
    <n v="756"/>
    <x v="294"/>
    <n v="508"/>
    <n v="403"/>
    <n v="0"/>
    <n v="7"/>
    <n v="230"/>
    <n v="269"/>
    <n v="62"/>
    <n v="46"/>
  </r>
  <r>
    <s v="34005702913"/>
    <s v="New Jersey"/>
    <x v="2"/>
    <x v="0"/>
    <n v="4401"/>
    <n v="2437"/>
    <n v="0"/>
    <n v="7"/>
    <n v="0.15905476028175414"/>
    <x v="0"/>
    <n v="1"/>
    <n v="0"/>
    <n v="0"/>
    <n v="0"/>
    <n v="1"/>
    <n v="13.6829415310428"/>
    <n v="69821"/>
    <n v="0"/>
    <n v="1"/>
    <n v="0"/>
    <n v="1"/>
    <n v="0"/>
    <n v="0"/>
    <n v="0"/>
    <n v="0"/>
    <n v="3.7616724148392699E-3"/>
    <n v="1397.44427431095"/>
    <n v="3.7616724148392699E-3"/>
    <n v="5.7829718571156296E-4"/>
    <n v="480.81234873121099"/>
    <n v="5.7829718571156296E-4"/>
    <n v="1397.44427431095"/>
    <n v="31.752880579662701"/>
    <n v="480.81234873121099"/>
    <n v="10.9250704097071"/>
    <n v="207.675176447723"/>
    <n v="4.7188179151947995"/>
    <n v="127.256171925459"/>
    <n v="2.8915285599968001"/>
    <n v="916.92235165718"/>
    <n v="20.8344092628307"/>
    <n v="283.69002584950101"/>
    <n v="6.4460355794024204"/>
    <n v="131.08649897575401"/>
    <n v="2.9785616672518502"/>
    <n v="0"/>
    <n v="0"/>
    <n v="2.3690454959869398"/>
    <n v="5.3829709065824599E-2"/>
    <n v="63.376370772719397"/>
    <n v="1.4400447801117802"/>
    <n v="92.555300205945997"/>
    <n v="2.1030515838660802"/>
    <n v="0.52250043461390305"/>
    <n v="2.1440313279191801E-2"/>
    <n v="47.957858362897198"/>
    <n v="1.9679055544890098"/>
    <n v="3.7616724148392699E-3"/>
    <n v="8.5473129171535311E-5"/>
    <n v="5.7829718571156296E-4"/>
    <n v="1.31401314635665E-5"/>
    <n v="3.1347270123660602E-4"/>
    <n v="7.1227607642946101E-6"/>
    <n v="3.1347270123660602E-4"/>
    <n v="7.1227607642946101E-6"/>
    <n v="2.8212543111294499E-3"/>
    <n v="6.4104846878651497E-5"/>
    <n v="9.4041810370981704E-4"/>
    <n v="2.1368282292883801E-5"/>
    <n v="0"/>
    <n v="0"/>
    <n v="0"/>
    <n v="0"/>
    <n v="0"/>
    <n v="0"/>
    <n v="0"/>
    <n v="0"/>
    <n v="0"/>
    <n v="0"/>
    <n v="1.2301981041673601E-4"/>
    <n v="5.0480020688032702E-6"/>
    <n v="9.6743075118865804E-5"/>
    <n v="3.9697609814881293E-6"/>
    <m/>
    <m/>
    <m/>
    <m/>
    <m/>
    <m/>
    <m/>
    <m/>
    <m/>
    <m/>
    <m/>
    <m/>
    <m/>
    <m/>
    <m/>
    <m/>
    <m/>
    <m/>
    <m/>
    <m/>
    <m/>
    <m/>
    <m/>
    <m/>
    <m/>
    <m/>
    <m/>
    <m/>
    <m/>
    <m/>
    <m/>
    <m/>
    <m/>
    <m/>
    <m/>
    <m/>
    <m/>
    <m/>
    <m/>
    <m/>
    <m/>
    <m/>
    <m/>
    <m/>
    <m/>
    <m/>
    <m/>
    <m/>
    <m/>
    <m/>
    <m/>
    <m/>
    <n v="1051"/>
    <n v="657"/>
    <n v="737"/>
    <x v="314"/>
    <n v="705"/>
    <n v="464"/>
    <n v="1"/>
    <n v="4"/>
    <n v="200"/>
    <n v="265"/>
    <n v="108"/>
    <n v="154"/>
  </r>
  <r>
    <s v="34005702914"/>
    <s v="New Jersey"/>
    <x v="2"/>
    <x v="0"/>
    <n v="4205"/>
    <n v="1506"/>
    <n v="0"/>
    <n v="0"/>
    <n v="0"/>
    <x v="0"/>
    <n v="0"/>
    <n v="0"/>
    <n v="0"/>
    <n v="0"/>
    <n v="0"/>
    <n v="5.9410646387832697"/>
    <n v="119375"/>
    <n v="1"/>
    <n v="1"/>
    <n v="1"/>
    <n v="1"/>
    <n v="1"/>
    <n v="0"/>
    <n v="0"/>
    <n v="0"/>
    <n v="2529.3391702743202"/>
    <n v="4030.6481185451798"/>
    <n v="2529.3391702743202"/>
    <n v="426.77119166204602"/>
    <n v="642.34930550836702"/>
    <n v="426.77119166204602"/>
    <n v="4030.6481185451798"/>
    <n v="95.853700797745205"/>
    <n v="642.34930550836702"/>
    <n v="15.2758455531122"/>
    <n v="982.65578374543099"/>
    <n v="23.368746343529899"/>
    <n v="427.67247789605602"/>
    <n v="10.1705702234496"/>
    <n v="3329.8134856030201"/>
    <n v="79.1870032248044"/>
    <n v="330.046818200237"/>
    <n v="7.8489136313968295"/>
    <n v="228.36765472615701"/>
    <n v="5.4308598032379702"/>
    <n v="0"/>
    <n v="0"/>
    <n v="3.0000000051222702"/>
    <n v="7.1343638647378707E-2"/>
    <n v="139.42017757950799"/>
    <n v="3.3155809174674902"/>
    <n v="203.265809868433"/>
    <n v="4.8339074879532298"/>
    <n v="13.828337832615899"/>
    <n v="0.9182163235468751"/>
    <n v="42.598120272987202"/>
    <n v="2.8285604430934401"/>
    <n v="2529.3391702743202"/>
    <n v="60.150753157534496"/>
    <n v="426.77119166204602"/>
    <n v="10.149136543687201"/>
    <n v="641.73525693640102"/>
    <n v="15.261242733326998"/>
    <n v="247.01594379852801"/>
    <n v="5.8743387348044598"/>
    <n v="2031.0687457174099"/>
    <n v="48.301278138344998"/>
    <n v="243.19443739895399"/>
    <n v="5.7834586777396799"/>
    <n v="163.114335044287"/>
    <n v="3.8790567192458298"/>
    <n v="0"/>
    <n v="0"/>
    <n v="1.4013440012931799"/>
    <n v="3.3325659959409795E-2"/>
    <n v="90.560313664958798"/>
    <n v="2.15363409429153"/>
    <n v="142.40637846943"/>
    <n v="3.38659639641926"/>
    <n v="11.9519115698349"/>
    <n v="0.79361962615105697"/>
    <n v="27.2122061093669"/>
    <n v="1.8069193963723"/>
    <m/>
    <m/>
    <m/>
    <m/>
    <m/>
    <m/>
    <m/>
    <m/>
    <m/>
    <m/>
    <m/>
    <m/>
    <m/>
    <m/>
    <m/>
    <m/>
    <m/>
    <m/>
    <m/>
    <m/>
    <m/>
    <m/>
    <m/>
    <m/>
    <m/>
    <m/>
    <m/>
    <m/>
    <m/>
    <m/>
    <m/>
    <m/>
    <m/>
    <m/>
    <m/>
    <m/>
    <m/>
    <m/>
    <m/>
    <m/>
    <m/>
    <m/>
    <m/>
    <m/>
    <m/>
    <m/>
    <m/>
    <m/>
    <m/>
    <m/>
    <m/>
    <m/>
    <n v="661"/>
    <n v="1027"/>
    <n v="443"/>
    <x v="131"/>
    <n v="363"/>
    <n v="244"/>
    <n v="0"/>
    <n v="3"/>
    <n v="152"/>
    <n v="214"/>
    <n v="14"/>
    <n v="44"/>
  </r>
  <r>
    <s v="34005702915"/>
    <s v="New Jersey"/>
    <x v="2"/>
    <x v="0"/>
    <n v="4262"/>
    <n v="1731"/>
    <n v="0"/>
    <n v="0"/>
    <n v="0"/>
    <x v="0"/>
    <n v="0"/>
    <n v="0"/>
    <n v="0"/>
    <n v="0"/>
    <n v="0"/>
    <n v="5.33239370448673"/>
    <n v="98224"/>
    <n v="1"/>
    <n v="1"/>
    <n v="1"/>
    <n v="1"/>
    <n v="1"/>
    <n v="0"/>
    <n v="0"/>
    <n v="0"/>
    <n v="951.27497220039402"/>
    <n v="3137.9603910330002"/>
    <n v="951.27497220039402"/>
    <n v="46.4146476071328"/>
    <n v="365.33744880840698"/>
    <n v="46.4146476071328"/>
    <n v="3137.9603910330002"/>
    <n v="73.626475622548199"/>
    <n v="365.33744880840698"/>
    <n v="8.5719720508776902"/>
    <n v="749.741266226025"/>
    <n v="17.591301413092999"/>
    <n v="280.05077995159297"/>
    <n v="6.5708770518909594"/>
    <n v="2406.33953033532"/>
    <n v="56.460336234991004"/>
    <n v="340.31959315120099"/>
    <n v="7.9849740298263905"/>
    <n v="242.816487117143"/>
    <n v="5.6972427760943898"/>
    <n v="0.82831155089661501"/>
    <n v="1.9434808796260299E-2"/>
    <n v="16.728302812134601"/>
    <n v="0.39249889282343003"/>
    <n v="130.928154659005"/>
    <n v="3.07198861236522"/>
    <n v="181.737537405002"/>
    <n v="4.2641374332473401"/>
    <n v="24.4304019900367"/>
    <n v="1.41134615771442"/>
    <n v="51.533160855855797"/>
    <n v="2.9770745728397401"/>
    <n v="951.27497220039402"/>
    <n v="22.3199195729797"/>
    <n v="46.4146476071328"/>
    <n v="1.08903443470513"/>
    <n v="231.39094220101799"/>
    <n v="5.42916335525618"/>
    <n v="77.432093374431105"/>
    <n v="1.8168018154488801"/>
    <n v="771.55906045436905"/>
    <n v="18.103215871759001"/>
    <n v="60.954703150317101"/>
    <n v="1.43019012553536"/>
    <n v="71.840487604960799"/>
    <n v="1.6856050587743001"/>
    <n v="0"/>
    <n v="0"/>
    <n v="5.1410311870276901"/>
    <n v="0.120624851877703"/>
    <n v="41.779677756130702"/>
    <n v="0.98028338235876789"/>
    <n v="55.7536883465946"/>
    <n v="1.3081578682917501"/>
    <n v="3.5128827696899001"/>
    <n v="0.20293950142633699"/>
    <n v="15.9452411518432"/>
    <n v="0.92115777884709504"/>
    <m/>
    <m/>
    <m/>
    <m/>
    <m/>
    <m/>
    <m/>
    <m/>
    <m/>
    <m/>
    <m/>
    <m/>
    <m/>
    <m/>
    <m/>
    <m/>
    <m/>
    <m/>
    <m/>
    <m/>
    <m/>
    <m/>
    <m/>
    <m/>
    <m/>
    <m/>
    <m/>
    <m/>
    <m/>
    <m/>
    <m/>
    <m/>
    <m/>
    <m/>
    <m/>
    <m/>
    <m/>
    <m/>
    <m/>
    <m/>
    <m/>
    <m/>
    <m/>
    <m/>
    <m/>
    <m/>
    <m/>
    <m/>
    <m/>
    <m/>
    <m/>
    <m/>
    <n v="716"/>
    <n v="1051"/>
    <n v="333"/>
    <x v="315"/>
    <n v="755"/>
    <n v="303"/>
    <n v="6"/>
    <n v="25"/>
    <n v="234"/>
    <n v="294"/>
    <n v="48"/>
    <n v="73"/>
  </r>
  <r>
    <s v="34005702917"/>
    <s v="New Jersey"/>
    <x v="2"/>
    <x v="0"/>
    <n v="1911"/>
    <n v="818"/>
    <n v="0"/>
    <n v="0"/>
    <n v="0"/>
    <x v="0"/>
    <n v="0"/>
    <n v="0"/>
    <n v="0"/>
    <n v="0"/>
    <n v="0"/>
    <n v="3.7037037037037002"/>
    <n v="115000"/>
    <n v="0"/>
    <n v="1"/>
    <n v="0"/>
    <n v="1"/>
    <n v="0"/>
    <n v="0"/>
    <n v="0"/>
    <n v="0"/>
    <n v="57.6976621933281"/>
    <n v="1777.12178274244"/>
    <n v="57.6976621933281"/>
    <n v="6.60221982095391"/>
    <n v="203.352242394467"/>
    <n v="6.60221982095391"/>
    <n v="1777.12178274244"/>
    <n v="92.994337139845101"/>
    <n v="203.352242394467"/>
    <n v="10.641142982442"/>
    <n v="385.57018196862202"/>
    <n v="20.176356984229297"/>
    <n v="169.39075120643199"/>
    <n v="8.8639848878300604"/>
    <n v="1363.78183892742"/>
    <n v="71.364826736128592"/>
    <n v="190.53673806693399"/>
    <n v="9.9705252782278411"/>
    <n v="174.327561368467"/>
    <n v="9.1223213693598808"/>
    <n v="0"/>
    <n v="0"/>
    <n v="0"/>
    <n v="0"/>
    <n v="48.475639069336502"/>
    <n v="2.5366634782488999"/>
    <n v="64.030334100360093"/>
    <n v="3.3506192621852495"/>
    <n v="14.0820804956966"/>
    <n v="1.7215257329702398"/>
    <n v="0"/>
    <n v="0"/>
    <n v="57.6976621933281"/>
    <n v="3.0192392565844099"/>
    <n v="6.60221982095391"/>
    <n v="0.34548507697299302"/>
    <n v="21.038927155546801"/>
    <n v="1.10093810337765"/>
    <n v="1.2750864397967201"/>
    <n v="6.6723518566024209E-2"/>
    <n v="48.772056069225101"/>
    <n v="2.5521745719113103"/>
    <n v="0"/>
    <n v="0"/>
    <n v="7.65051887370646"/>
    <n v="0.40034112368950603"/>
    <n v="0"/>
    <n v="0"/>
    <n v="0"/>
    <n v="0"/>
    <n v="1.2750864397967201"/>
    <n v="6.6723518566024209E-2"/>
    <n v="4.7815741803497103"/>
    <n v="0.25021319625063898"/>
    <n v="0.31419991310394801"/>
    <n v="3.8410747323221098E-2"/>
    <n v="0"/>
    <n v="0"/>
    <m/>
    <m/>
    <m/>
    <m/>
    <m/>
    <m/>
    <m/>
    <m/>
    <m/>
    <m/>
    <m/>
    <m/>
    <m/>
    <m/>
    <m/>
    <m/>
    <m/>
    <m/>
    <m/>
    <m/>
    <m/>
    <m/>
    <m/>
    <m/>
    <m/>
    <m/>
    <m/>
    <m/>
    <m/>
    <m/>
    <m/>
    <m/>
    <m/>
    <m/>
    <m/>
    <m/>
    <m/>
    <m/>
    <m/>
    <m/>
    <m/>
    <m/>
    <m/>
    <m/>
    <m/>
    <m/>
    <m/>
    <m/>
    <m/>
    <m/>
    <m/>
    <m/>
    <n v="207"/>
    <n v="413"/>
    <n v="190"/>
    <x v="316"/>
    <n v="197"/>
    <n v="180"/>
    <n v="0"/>
    <n v="0"/>
    <n v="52"/>
    <n v="67"/>
    <n v="14"/>
    <n v="0"/>
  </r>
  <r>
    <s v="34005702918"/>
    <s v="New Jersey"/>
    <x v="2"/>
    <x v="0"/>
    <n v="1691"/>
    <n v="859"/>
    <n v="0"/>
    <n v="2"/>
    <n v="0.11827321111768185"/>
    <x v="0"/>
    <n v="0"/>
    <n v="0"/>
    <n v="0"/>
    <n v="0"/>
    <n v="0"/>
    <n v="1.2103746397694499"/>
    <n v="111103"/>
    <n v="1"/>
    <n v="1"/>
    <n v="1"/>
    <n v="1"/>
    <n v="1"/>
    <n v="0"/>
    <n v="0"/>
    <n v="0"/>
    <n v="1691.0000341385601"/>
    <n v="1691.0000341385601"/>
    <n v="1691.0000341385601"/>
    <n v="124.753892862005"/>
    <n v="124.753892862005"/>
    <n v="124.753892862005"/>
    <n v="1691.0000341385601"/>
    <n v="100.00000201883901"/>
    <n v="124.753892862005"/>
    <n v="7.3775217541103002"/>
    <n v="330.00000959355401"/>
    <n v="19.515080401747699"/>
    <n v="160.00000472087399"/>
    <n v="9.4618571685910204"/>
    <n v="1293.0000491999101"/>
    <n v="76.463633897096912"/>
    <n v="164.000006045448"/>
    <n v="9.6984036691571696"/>
    <n v="145.00000188336699"/>
    <n v="8.5748079174078704"/>
    <n v="1"/>
    <n v="5.9136605558840892E-2"/>
    <n v="5.0000001856824401"/>
    <n v="0.29568303877483398"/>
    <n v="83.000002958346201"/>
    <n v="4.9083384363303502"/>
    <n v="87.000002689892398"/>
    <n v="5.1448848426902698"/>
    <n v="16.539110172423499"/>
    <n v="1.9253911725755"/>
    <n v="0"/>
    <n v="0"/>
    <n v="1691.0000341385601"/>
    <n v="100.00000201883901"/>
    <n v="124.753892862005"/>
    <n v="7.3775217541103002"/>
    <n v="330.00000959355401"/>
    <n v="19.515080401747699"/>
    <n v="160.00000472087399"/>
    <n v="9.4618571685910204"/>
    <n v="1293.0000491999101"/>
    <n v="76.463633897096912"/>
    <n v="164.000006045448"/>
    <n v="9.6984036691571696"/>
    <n v="145.00000188336699"/>
    <n v="8.5748079174078704"/>
    <n v="1"/>
    <n v="5.9136605558840892E-2"/>
    <n v="5.0000001856824401"/>
    <n v="0.29568303877483398"/>
    <n v="83.000002958346201"/>
    <n v="4.9083384363303502"/>
    <n v="87.000002689892398"/>
    <n v="5.1448848426902698"/>
    <n v="16.539110172423499"/>
    <n v="1.9253911725755"/>
    <n v="0"/>
    <n v="0"/>
    <m/>
    <m/>
    <m/>
    <m/>
    <m/>
    <m/>
    <m/>
    <m/>
    <m/>
    <m/>
    <m/>
    <m/>
    <m/>
    <m/>
    <m/>
    <m/>
    <m/>
    <m/>
    <m/>
    <m/>
    <m/>
    <m/>
    <m/>
    <m/>
    <m/>
    <m/>
    <m/>
    <m/>
    <m/>
    <m/>
    <m/>
    <m/>
    <m/>
    <m/>
    <m/>
    <m/>
    <m/>
    <m/>
    <m/>
    <m/>
    <m/>
    <m/>
    <m/>
    <m/>
    <m/>
    <m/>
    <m/>
    <m/>
    <m/>
    <m/>
    <m/>
    <m/>
    <n v="128"/>
    <n v="330"/>
    <n v="160"/>
    <x v="317"/>
    <n v="164"/>
    <n v="145"/>
    <n v="1"/>
    <n v="5"/>
    <n v="83"/>
    <n v="87"/>
    <n v="16"/>
    <n v="0"/>
  </r>
  <r>
    <s v="34005703000"/>
    <s v="New Jersey"/>
    <x v="2"/>
    <x v="0"/>
    <n v="6110"/>
    <n v="2239"/>
    <n v="0"/>
    <n v="14"/>
    <n v="0.22913256955810146"/>
    <x v="0"/>
    <n v="0"/>
    <n v="0"/>
    <n v="0"/>
    <n v="0"/>
    <n v="0"/>
    <n v="8.7393269713711703"/>
    <n v="131736"/>
    <n v="1"/>
    <n v="1"/>
    <n v="1"/>
    <n v="1"/>
    <n v="1"/>
    <n v="0"/>
    <n v="0"/>
    <n v="0"/>
    <n v="1834.3304407931"/>
    <n v="4869.4367692986598"/>
    <n v="1834.3304407931"/>
    <n v="211.787064857931"/>
    <n v="618.30594273252495"/>
    <n v="211.787064857931"/>
    <n v="4869.4367692986598"/>
    <n v="79.696182803578694"/>
    <n v="618.30594273252495"/>
    <n v="10.1195735308106"/>
    <n v="1232.21422263049"/>
    <n v="20.1671722198117"/>
    <n v="747.67878082474999"/>
    <n v="12.2369685896031"/>
    <n v="4167.5284427312799"/>
    <n v="68.20832148496369"/>
    <n v="320.140352531715"/>
    <n v="5.2396129710591595"/>
    <n v="212.21433583740099"/>
    <n v="3.4732297191064099"/>
    <n v="0"/>
    <n v="0"/>
    <n v="3.2447764934040602"/>
    <n v="5.3105998255385603E-2"/>
    <n v="166.30883333493"/>
    <n v="2.7219121658744601"/>
    <n v="234.330747118933"/>
    <n v="3.83520044384505"/>
    <n v="19.377396016633199"/>
    <n v="0.86544868319040502"/>
    <n v="0"/>
    <n v="0"/>
    <n v="1834.3304407931"/>
    <n v="30.021774808397701"/>
    <n v="211.787064857931"/>
    <n v="3.4662367407190002"/>
    <n v="462.31199516566301"/>
    <n v="7.5664810992743501"/>
    <n v="280.28345774986201"/>
    <n v="4.5872906342039501"/>
    <n v="1657.2216632633099"/>
    <n v="27.123104145062399"/>
    <n v="71.294001215050201"/>
    <n v="1.1668412637487799"/>
    <n v="68.262577398214503"/>
    <n v="1.1172271259936899"/>
    <n v="0"/>
    <n v="0"/>
    <n v="0.34386032819747903"/>
    <n v="5.6278286120700401E-3"/>
    <n v="37.2083280539809"/>
    <n v="0.60897427256924597"/>
    <n v="68.448079525856897"/>
    <n v="1.12026316736263"/>
    <n v="3.7892457927559899"/>
    <n v="0.16923831142277801"/>
    <n v="0"/>
    <n v="0"/>
    <m/>
    <m/>
    <m/>
    <m/>
    <m/>
    <m/>
    <m/>
    <m/>
    <m/>
    <m/>
    <m/>
    <m/>
    <m/>
    <m/>
    <m/>
    <m/>
    <m/>
    <m/>
    <m/>
    <m/>
    <m/>
    <m/>
    <m/>
    <m/>
    <m/>
    <m/>
    <m/>
    <m/>
    <m/>
    <m/>
    <m/>
    <m/>
    <m/>
    <m/>
    <m/>
    <m/>
    <m/>
    <m/>
    <m/>
    <m/>
    <m/>
    <m/>
    <m/>
    <m/>
    <m/>
    <m/>
    <m/>
    <m/>
    <m/>
    <m/>
    <m/>
    <m/>
    <n v="907"/>
    <n v="1551"/>
    <n v="874"/>
    <x v="318"/>
    <n v="458"/>
    <n v="249"/>
    <n v="0"/>
    <n v="6"/>
    <n v="217"/>
    <n v="310"/>
    <n v="39"/>
    <n v="0"/>
  </r>
  <r>
    <s v="34005703102"/>
    <s v="New Jersey"/>
    <x v="2"/>
    <x v="0"/>
    <n v="2673"/>
    <n v="884"/>
    <n v="0"/>
    <n v="0"/>
    <n v="0"/>
    <x v="0"/>
    <n v="0"/>
    <n v="0"/>
    <n v="0"/>
    <n v="0"/>
    <n v="0"/>
    <n v="1.6535137166478802"/>
    <n v="191250"/>
    <n v="1"/>
    <n v="1"/>
    <n v="1"/>
    <n v="1"/>
    <n v="1"/>
    <n v="0"/>
    <n v="0"/>
    <n v="0"/>
    <n v="2508.2558049212198"/>
    <n v="2672.99997578068"/>
    <n v="2508.2558049212198"/>
    <n v="135.734248272553"/>
    <n v="144.649378190227"/>
    <n v="135.734248272553"/>
    <n v="2672.99997578068"/>
    <n v="99.9999990939274"/>
    <n v="144.649378190227"/>
    <n v="5.4114993711270998"/>
    <n v="770.99999367329997"/>
    <n v="28.8439952739731"/>
    <n v="348.99999413305"/>
    <n v="13.056490614779301"/>
    <n v="2245.9999798393801"/>
    <n v="84.025438826763292"/>
    <n v="250.99999940276001"/>
    <n v="9.3901982567437496"/>
    <n v="125.999999744468"/>
    <n v="4.7138047042449802"/>
    <n v="2.0000000346917699"/>
    <n v="7.4822298342378094E-2"/>
    <n v="0"/>
    <n v="0"/>
    <n v="47.999999160412699"/>
    <n v="1.79573509765854"/>
    <n v="77.999999376683306"/>
    <n v="2.9180695614172603"/>
    <n v="9.5156081625159707"/>
    <n v="1.0764262627280501"/>
    <n v="7.6124865094385497"/>
    <n v="0.86114100785504"/>
    <n v="2508.2558049212198"/>
    <n v="93.836730449727796"/>
    <n v="135.734248272553"/>
    <n v="5.07797412168176"/>
    <n v="768.51580795623204"/>
    <n v="28.751059033154903"/>
    <n v="204.19330355190701"/>
    <n v="7.6391060064312306"/>
    <n v="2084.1667894429602"/>
    <n v="77.971073305011402"/>
    <n v="250.99999940276001"/>
    <n v="9.3901982567437496"/>
    <n v="123.08901610749299"/>
    <n v="4.6049014630562306"/>
    <n v="2.0000000346917699"/>
    <n v="7.4822298342378094E-2"/>
    <n v="0"/>
    <n v="0"/>
    <n v="47.999999160412699"/>
    <n v="1.79573509765854"/>
    <n v="75.151404569594902"/>
    <n v="2.8115003580095399"/>
    <n v="8.4892325502137602"/>
    <n v="0.96032042423232511"/>
    <n v="6.7913860131008104"/>
    <n v="0.76825633632362"/>
    <m/>
    <m/>
    <m/>
    <m/>
    <m/>
    <m/>
    <m/>
    <m/>
    <m/>
    <m/>
    <m/>
    <m/>
    <m/>
    <m/>
    <m/>
    <m/>
    <m/>
    <m/>
    <m/>
    <m/>
    <m/>
    <m/>
    <m/>
    <m/>
    <m/>
    <m/>
    <m/>
    <m/>
    <m/>
    <m/>
    <m/>
    <m/>
    <m/>
    <m/>
    <m/>
    <m/>
    <m/>
    <m/>
    <m/>
    <m/>
    <m/>
    <m/>
    <m/>
    <m/>
    <m/>
    <m/>
    <m/>
    <m/>
    <m/>
    <m/>
    <m/>
    <m/>
    <n v="144"/>
    <n v="771"/>
    <n v="349"/>
    <x v="319"/>
    <n v="251"/>
    <n v="126"/>
    <n v="2"/>
    <n v="0"/>
    <n v="48"/>
    <n v="78"/>
    <n v="10"/>
    <n v="8"/>
  </r>
  <r>
    <s v="34005703103"/>
    <s v="New Jersey"/>
    <x v="2"/>
    <x v="0"/>
    <n v="4768"/>
    <n v="1955"/>
    <n v="0"/>
    <n v="0"/>
    <n v="0"/>
    <x v="0"/>
    <n v="0"/>
    <n v="0"/>
    <n v="0"/>
    <n v="0"/>
    <n v="0"/>
    <n v="15.765765765765799"/>
    <n v="85718"/>
    <n v="1"/>
    <n v="1"/>
    <n v="1"/>
    <n v="1"/>
    <n v="1"/>
    <n v="0"/>
    <n v="0"/>
    <n v="0"/>
    <n v="1636.2642609167401"/>
    <n v="1658.27602947014"/>
    <n v="1636.2642609167401"/>
    <n v="218.918923470366"/>
    <n v="223.59509857435501"/>
    <n v="218.918923470366"/>
    <n v="1658.27602947014"/>
    <n v="34.779279141571799"/>
    <n v="223.59509857435501"/>
    <n v="4.6894945170795896"/>
    <n v="484.09997029279498"/>
    <n v="10.1531034037918"/>
    <n v="230.00725912151401"/>
    <n v="4.8239777500317498"/>
    <n v="1385.1274251029799"/>
    <n v="29.050491298300802"/>
    <n v="146.10509419953499"/>
    <n v="3.0642846937821799"/>
    <n v="56.025382470281301"/>
    <n v="1.17502899476261"/>
    <n v="0"/>
    <n v="0"/>
    <n v="6.0000000894069698"/>
    <n v="0.125838928049643"/>
    <n v="65.018130715845501"/>
    <n v="1.3636352918591801"/>
    <n v="67.019684527593199"/>
    <n v="1.4056141889176401"/>
    <n v="27.9746319604528"/>
    <n v="1.4309274660078202"/>
    <n v="52.341058961959803"/>
    <n v="2.6772920185145699"/>
    <n v="1636.2642609167401"/>
    <n v="34.3176229219115"/>
    <n v="218.918923470366"/>
    <n v="4.5914203747979503"/>
    <n v="478.92007171039597"/>
    <n v="10.0444645912415"/>
    <n v="229.27430380682901"/>
    <n v="4.8086053650761196"/>
    <n v="1366.13171231607"/>
    <n v="28.6520912817968"/>
    <n v="144.22110629221399"/>
    <n v="3.02477152458503"/>
    <n v="55.637148229347098"/>
    <n v="1.1668864980987201"/>
    <n v="0"/>
    <n v="0"/>
    <n v="6.0000000894069698"/>
    <n v="0.125838928049643"/>
    <n v="64.274297108782804"/>
    <n v="1.3480347547983"/>
    <n v="66.637148438545395"/>
    <n v="1.3975912004728501"/>
    <n v="27.605675414910401"/>
    <n v="1.4120550084353101"/>
    <n v="51.709008411766298"/>
    <n v="2.6449620670980201"/>
    <m/>
    <m/>
    <m/>
    <m/>
    <m/>
    <m/>
    <m/>
    <m/>
    <m/>
    <m/>
    <m/>
    <m/>
    <m/>
    <m/>
    <m/>
    <m/>
    <m/>
    <m/>
    <m/>
    <m/>
    <m/>
    <m/>
    <m/>
    <m/>
    <m/>
    <m/>
    <m/>
    <m/>
    <m/>
    <m/>
    <m/>
    <m/>
    <m/>
    <m/>
    <m/>
    <m/>
    <m/>
    <m/>
    <m/>
    <m/>
    <m/>
    <m/>
    <m/>
    <m/>
    <m/>
    <m/>
    <m/>
    <m/>
    <m/>
    <m/>
    <m/>
    <m/>
    <n v="1101"/>
    <n v="1257"/>
    <n v="369"/>
    <x v="320"/>
    <n v="1423"/>
    <n v="279"/>
    <n v="0"/>
    <n v="20"/>
    <n v="371"/>
    <n v="382"/>
    <n v="109"/>
    <n v="162"/>
  </r>
  <r>
    <s v="34005703104"/>
    <s v="New Jersey"/>
    <x v="2"/>
    <x v="0"/>
    <n v="5118"/>
    <n v="1701"/>
    <n v="0"/>
    <n v="157"/>
    <n v="3.0676045330207109"/>
    <x v="0"/>
    <n v="0"/>
    <n v="0"/>
    <n v="0"/>
    <n v="0"/>
    <n v="0"/>
    <n v="2.73772204806688"/>
    <n v="119583"/>
    <n v="0"/>
    <n v="1"/>
    <n v="0"/>
    <n v="1"/>
    <n v="0"/>
    <n v="0"/>
    <n v="0"/>
    <n v="0"/>
    <n v="289.690411806572"/>
    <n v="3488.2114075045101"/>
    <n v="289.690411806572"/>
    <n v="39.168282195809297"/>
    <n v="540.57768942892994"/>
    <n v="39.168282195809297"/>
    <n v="3488.2114075045101"/>
    <n v="68.155752393601205"/>
    <n v="540.57768942892994"/>
    <n v="10.562283888802899"/>
    <n v="999.31912489072397"/>
    <n v="19.525578837255299"/>
    <n v="398.04185805236898"/>
    <n v="7.7772930451811106"/>
    <n v="2700.9933166983501"/>
    <n v="52.774390713136995"/>
    <n v="485.49391830549598"/>
    <n v="9.4860085639995297"/>
    <n v="150.472360216547"/>
    <n v="2.9400617470993899"/>
    <n v="3.00000011920929"/>
    <n v="5.8616649457000597E-2"/>
    <n v="9.3156405687332207"/>
    <n v="0.182017205328902"/>
    <n v="138.936159544508"/>
    <n v="2.7146572791033203"/>
    <n v="168.95320436934699"/>
    <n v="3.3011567872088103"/>
    <n v="44.799155071377797"/>
    <n v="2.63369518350251"/>
    <n v="73.420760618027998"/>
    <n v="4.3163292544402099"/>
    <n v="289.690411806572"/>
    <n v="5.6602268817227896"/>
    <n v="39.168282195809297"/>
    <n v="0.76530445869107699"/>
    <n v="99.561152763897596"/>
    <n v="1.9453136530656001"/>
    <n v="20.680632998701199"/>
    <n v="0.40407645562136002"/>
    <n v="267.49306260095898"/>
    <n v="5.2265154865369094"/>
    <n v="10.979442495619899"/>
    <n v="0.21452603547518298"/>
    <n v="3.8142982870340298"/>
    <n v="7.4527125577061995E-2"/>
    <n v="1.5067172050476101"/>
    <n v="2.9439570243212303E-2"/>
    <n v="0"/>
    <n v="0"/>
    <n v="5.89688942569774"/>
    <n v="0.115218628872562"/>
    <n v="13.025434795476"/>
    <n v="0.254502438364127"/>
    <n v="3.3877057390054701"/>
    <n v="0.199159655438299"/>
    <n v="6.0582984074135302"/>
    <n v="0.35616098809015501"/>
    <m/>
    <m/>
    <m/>
    <m/>
    <m/>
    <m/>
    <m/>
    <m/>
    <m/>
    <m/>
    <m/>
    <m/>
    <m/>
    <m/>
    <m/>
    <m/>
    <m/>
    <m/>
    <m/>
    <m/>
    <m/>
    <m/>
    <m/>
    <m/>
    <m/>
    <m/>
    <m/>
    <m/>
    <m/>
    <m/>
    <m/>
    <m/>
    <m/>
    <m/>
    <m/>
    <m/>
    <m/>
    <m/>
    <m/>
    <m/>
    <m/>
    <m/>
    <m/>
    <m/>
    <m/>
    <m/>
    <m/>
    <m/>
    <m/>
    <m/>
    <m/>
    <m/>
    <n v="768"/>
    <n v="1415"/>
    <n v="594"/>
    <x v="321"/>
    <n v="704"/>
    <n v="186"/>
    <n v="3"/>
    <n v="10"/>
    <n v="220"/>
    <n v="276"/>
    <n v="70"/>
    <n v="120"/>
  </r>
  <r>
    <s v="34005703201"/>
    <s v="New Jersey"/>
    <x v="2"/>
    <x v="1"/>
    <n v="3687"/>
    <n v="1411"/>
    <n v="0"/>
    <n v="0"/>
    <n v="0"/>
    <x v="0"/>
    <n v="0"/>
    <n v="0"/>
    <n v="0"/>
    <n v="0"/>
    <n v="0"/>
    <n v="6.3892617449664399"/>
    <n v="84028"/>
    <n v="0"/>
    <n v="0"/>
    <n v="0"/>
    <n v="0"/>
    <n v="0"/>
    <n v="0"/>
    <n v="0"/>
    <n v="0"/>
    <m/>
    <m/>
    <m/>
    <m/>
    <m/>
    <m/>
    <n v="3687.0000004582598"/>
    <n v="100.00000001242898"/>
    <n v="675.15721273324698"/>
    <n v="18.311831102067998"/>
    <n v="805.00000194345205"/>
    <n v="21.833468997652599"/>
    <n v="489.00000215855198"/>
    <n v="13.2628153555344"/>
    <n v="3418.00002368788"/>
    <n v="92.704096113042496"/>
    <n v="83.0000012087351"/>
    <n v="2.25115273145471"/>
    <n v="72.000000267930801"/>
    <n v="1.95280716755983"/>
    <n v="1"/>
    <n v="2.7122321670735E-2"/>
    <n v="6.99999998515705"/>
    <n v="0.18985625129257"/>
    <n v="105.99999978786001"/>
    <n v="2.8749660913441897"/>
    <n v="96.000000034227"/>
    <n v="2.6037428813188801"/>
    <n v="52.178218246814097"/>
    <n v="3.6979601875842802"/>
    <n v="115.75389076993601"/>
    <n v="8.2036775882307307"/>
    <n v="3687.0000004582598"/>
    <n v="100.00000001242898"/>
    <n v="675.15721273324698"/>
    <n v="18.311831102067998"/>
    <n v="805.00000194345205"/>
    <n v="21.833468997652599"/>
    <n v="489.00000215855198"/>
    <n v="13.2628153555344"/>
    <n v="3418.00002368788"/>
    <n v="92.704096113042496"/>
    <n v="83.0000012087351"/>
    <n v="2.25115273145471"/>
    <n v="72.000000267930801"/>
    <n v="1.95280716755983"/>
    <n v="1"/>
    <n v="2.7122321670735E-2"/>
    <n v="6.99999998515705"/>
    <n v="0.18985625129257"/>
    <n v="105.99999978786001"/>
    <n v="2.8749660913441897"/>
    <n v="96.000000034227"/>
    <n v="2.6037428813188801"/>
    <n v="52.178218246814097"/>
    <n v="3.6979601875842802"/>
    <n v="115.75389076993601"/>
    <n v="8.2036775882307307"/>
    <m/>
    <m/>
    <m/>
    <m/>
    <m/>
    <m/>
    <m/>
    <m/>
    <m/>
    <m/>
    <m/>
    <m/>
    <m/>
    <m/>
    <m/>
    <m/>
    <m/>
    <m/>
    <m/>
    <m/>
    <m/>
    <m/>
    <m/>
    <m/>
    <m/>
    <m/>
    <m/>
    <m/>
    <m/>
    <m/>
    <m/>
    <m/>
    <m/>
    <m/>
    <m/>
    <m/>
    <m/>
    <m/>
    <m/>
    <m/>
    <m/>
    <m/>
    <m/>
    <m/>
    <m/>
    <m/>
    <m/>
    <m/>
    <m/>
    <m/>
    <m/>
    <m/>
    <n v="654"/>
    <n v="805"/>
    <n v="489"/>
    <x v="322"/>
    <n v="83"/>
    <n v="72"/>
    <n v="1"/>
    <n v="7"/>
    <n v="106"/>
    <n v="96"/>
    <n v="50"/>
    <n v="116"/>
  </r>
  <r>
    <s v="34005703202"/>
    <s v="New Jersey"/>
    <x v="2"/>
    <x v="1"/>
    <n v="2665"/>
    <n v="930"/>
    <n v="0"/>
    <n v="0"/>
    <n v="0"/>
    <x v="0"/>
    <n v="0"/>
    <n v="0"/>
    <n v="0"/>
    <n v="0"/>
    <n v="0"/>
    <n v="4.2323970757983806"/>
    <n v="108203"/>
    <n v="0"/>
    <n v="0"/>
    <n v="0"/>
    <n v="0"/>
    <n v="0"/>
    <n v="0"/>
    <n v="0"/>
    <n v="0"/>
    <m/>
    <m/>
    <m/>
    <m/>
    <m/>
    <m/>
    <n v="2665.0000002522602"/>
    <n v="100.00000000946601"/>
    <n v="595.91015014108496"/>
    <n v="22.3606060090463"/>
    <n v="624.99999995528901"/>
    <n v="23.452157596821298"/>
    <n v="342.99999980888998"/>
    <n v="12.8705440828852"/>
    <n v="2516.9999993718602"/>
    <n v="94.446529057105295"/>
    <n v="42.000000446555497"/>
    <n v="1.57598500737544"/>
    <n v="37.999999903302196"/>
    <n v="1.4258911783603101"/>
    <n v="0"/>
    <n v="0"/>
    <n v="1.9999999925494201"/>
    <n v="7.50469040356255E-2"/>
    <n v="66.000000171814506"/>
    <n v="2.4765478488485702"/>
    <n v="90.000001400162006"/>
    <n v="3.3771107467227801"/>
    <n v="19.864146198627498"/>
    <n v="2.1359296987771499"/>
    <n v="44.532294062573897"/>
    <n v="4.7884187164057996"/>
    <n v="2661.1214670081299"/>
    <n v="99.854464052837898"/>
    <n v="595.592778135652"/>
    <n v="22.348697115784301"/>
    <n v="624.17610646783498"/>
    <n v="23.421242268961901"/>
    <n v="342.23633986971998"/>
    <n v="12.841888925693102"/>
    <n v="2513.7926276005201"/>
    <n v="94.326177395892003"/>
    <n v="42.000000446555497"/>
    <n v="1.57598500737544"/>
    <n v="37.328838400702502"/>
    <n v="1.4007068818274899"/>
    <n v="0"/>
    <n v="0"/>
    <n v="1.9999999925494201"/>
    <n v="7.50469040356255E-2"/>
    <n v="66.000000171814506"/>
    <n v="2.4765478488485702"/>
    <n v="90.000001400162006"/>
    <n v="3.3771107467227801"/>
    <n v="19.8291750899674"/>
    <n v="2.1321693645126203"/>
    <n v="44.477185711872302"/>
    <n v="4.7824930872981"/>
    <m/>
    <m/>
    <m/>
    <m/>
    <m/>
    <m/>
    <m/>
    <m/>
    <m/>
    <m/>
    <m/>
    <m/>
    <m/>
    <m/>
    <m/>
    <m/>
    <m/>
    <m/>
    <m/>
    <m/>
    <m/>
    <m/>
    <m/>
    <m/>
    <m/>
    <m/>
    <m/>
    <m/>
    <m/>
    <m/>
    <m/>
    <m/>
    <m/>
    <m/>
    <m/>
    <m/>
    <m/>
    <m/>
    <m/>
    <m/>
    <m/>
    <m/>
    <m/>
    <m/>
    <m/>
    <m/>
    <m/>
    <m/>
    <m/>
    <m/>
    <m/>
    <m/>
    <n v="597"/>
    <n v="625"/>
    <n v="343"/>
    <x v="323"/>
    <n v="42"/>
    <n v="38"/>
    <n v="0"/>
    <n v="2"/>
    <n v="66"/>
    <n v="90"/>
    <n v="19"/>
    <n v="43"/>
  </r>
  <r>
    <s v="34005703203"/>
    <s v="New Jersey"/>
    <x v="2"/>
    <x v="0"/>
    <n v="4112"/>
    <n v="2405"/>
    <n v="0"/>
    <n v="0"/>
    <n v="0"/>
    <x v="1"/>
    <n v="1"/>
    <n v="1"/>
    <n v="1"/>
    <n v="1"/>
    <n v="1"/>
    <n v="7.4141519250780403"/>
    <n v="61011"/>
    <n v="1"/>
    <n v="1"/>
    <n v="1"/>
    <n v="1"/>
    <n v="1"/>
    <n v="0"/>
    <n v="0"/>
    <n v="1"/>
    <n v="4112.0000317430204"/>
    <n v="4112.0000317430204"/>
    <n v="4112.0000317430204"/>
    <n v="790.77824363021796"/>
    <n v="790.77824363021796"/>
    <n v="790.77824363021796"/>
    <n v="4112.0000317430204"/>
    <n v="100.00000077196101"/>
    <n v="790.77824363021796"/>
    <n v="19.230988415131701"/>
    <n v="206.00000448791999"/>
    <n v="5.0097277356011594"/>
    <n v="2515.0000056489698"/>
    <n v="61.162451499245392"/>
    <n v="3953.0000223402399"/>
    <n v="96.133269025784003"/>
    <n v="106.000001775651"/>
    <n v="2.57782105485534"/>
    <n v="29.000000256786699"/>
    <n v="0.70525292453275101"/>
    <n v="0"/>
    <n v="0"/>
    <n v="3.00000007871677"/>
    <n v="7.2957200357898003E-2"/>
    <n v="21.0000002469333"/>
    <n v="0.51070039511024501"/>
    <n v="39.000000112541699"/>
    <n v="0.94844358250344707"/>
    <n v="233.01991714478001"/>
    <n v="9.6889778438577903"/>
    <n v="12.370338714611799"/>
    <n v="0.51435919811275699"/>
    <n v="4112.0000317430204"/>
    <n v="100.00000077196101"/>
    <n v="790.77824363021796"/>
    <n v="19.230988415131701"/>
    <n v="206.00000448791999"/>
    <n v="5.0097277356011594"/>
    <n v="2515.0000056489698"/>
    <n v="61.162451499245392"/>
    <n v="3953.0000223402399"/>
    <n v="96.133269025784003"/>
    <n v="106.000001775651"/>
    <n v="2.57782105485534"/>
    <n v="29.000000256786699"/>
    <n v="0.70525292453275101"/>
    <n v="0"/>
    <n v="0"/>
    <n v="3.00000007871677"/>
    <n v="7.2957200357898003E-2"/>
    <n v="21.0000002469333"/>
    <n v="0.51070039511024501"/>
    <n v="39.000000112541699"/>
    <n v="0.94844358250344707"/>
    <n v="233.01991714478001"/>
    <n v="9.6889778438577903"/>
    <n v="12.370338714611799"/>
    <n v="0.51435919811275699"/>
    <m/>
    <m/>
    <m/>
    <m/>
    <m/>
    <m/>
    <m/>
    <m/>
    <m/>
    <m/>
    <m/>
    <m/>
    <m/>
    <m/>
    <m/>
    <m/>
    <m/>
    <m/>
    <m/>
    <m/>
    <m/>
    <m/>
    <m/>
    <m/>
    <m/>
    <m/>
    <m/>
    <m/>
    <m/>
    <m/>
    <m/>
    <m/>
    <m/>
    <m/>
    <m/>
    <m/>
    <m/>
    <m/>
    <m/>
    <m/>
    <m/>
    <m/>
    <m/>
    <m/>
    <m/>
    <m/>
    <m/>
    <m/>
    <m/>
    <m/>
    <m/>
    <m/>
    <n v="730"/>
    <n v="206"/>
    <n v="2515"/>
    <x v="324"/>
    <n v="106"/>
    <n v="29"/>
    <n v="0"/>
    <n v="3"/>
    <n v="21"/>
    <n v="39"/>
    <n v="226"/>
    <n v="12"/>
  </r>
  <r>
    <s v="34005703600"/>
    <s v="New Jersey"/>
    <x v="2"/>
    <x v="1"/>
    <n v="6946"/>
    <n v="2374"/>
    <n v="0"/>
    <n v="6"/>
    <n v="8.6380650734235537E-2"/>
    <x v="0"/>
    <n v="0"/>
    <n v="0"/>
    <n v="0"/>
    <n v="0"/>
    <n v="0"/>
    <n v="3.9021549213744899"/>
    <n v="103822"/>
    <n v="0"/>
    <n v="0"/>
    <n v="0"/>
    <n v="0"/>
    <n v="0"/>
    <n v="0"/>
    <n v="0"/>
    <n v="0"/>
    <n v="8.0000000059953909"/>
    <n v="8.0000000059953909"/>
    <m/>
    <n v="1.48571427576098"/>
    <n v="1.48571427576098"/>
    <m/>
    <n v="6184.1672268888096"/>
    <n v="89.032064884664592"/>
    <n v="700.81868791187003"/>
    <n v="10.0895290514234"/>
    <n v="1474.10594171918"/>
    <n v="21.222371749484299"/>
    <n v="699.66788968765502"/>
    <n v="10.072961268178201"/>
    <n v="5928.8343162670199"/>
    <n v="85.356094389101898"/>
    <n v="86.306087873854295"/>
    <n v="1.2425293388116101"/>
    <n v="40.203421413055899"/>
    <n v="0.57879961723374496"/>
    <n v="3.9999999610972701"/>
    <n v="5.7587099929416505E-2"/>
    <n v="4.2686435003997802"/>
    <n v="6.1454700552832899E-2"/>
    <n v="120.554768461328"/>
    <n v="1.73559989146744"/>
    <n v="168.257600200957"/>
    <n v="2.4223668327232497"/>
    <n v="16.1389092884856"/>
    <n v="0.67981926236249302"/>
    <n v="130.50548291573801"/>
    <n v="5.4972823469139804"/>
    <n v="4137.6650504792196"/>
    <n v="59.569033263449697"/>
    <n v="446.50698563878302"/>
    <n v="6.4282606628099996"/>
    <n v="971.48290836465503"/>
    <n v="13.986220966954399"/>
    <n v="461.35025550676897"/>
    <n v="6.6419558811800892"/>
    <n v="3977.93872424247"/>
    <n v="57.269489263496496"/>
    <n v="67.507729611803398"/>
    <n v="0.97189360224306609"/>
    <n v="25.806784149813701"/>
    <n v="0.37153446803647799"/>
    <n v="2.9999999610972701"/>
    <n v="4.3190324807043996E-2"/>
    <n v="3.0000000010477401"/>
    <n v="4.31903253822018E-2"/>
    <n v="60.411826512137502"/>
    <n v="0.86973548102702991"/>
    <n v="102.34677127939101"/>
    <n v="1.4734634506102999"/>
    <n v="4.38270169895259"/>
    <n v="0.184612539972729"/>
    <n v="86.120786769148197"/>
    <n v="3.6276658285235102"/>
    <n v="8.0000000059953909"/>
    <n v="0.115174201065295"/>
    <n v="1.48571427576098"/>
    <n v="2.1389494324229499E-2"/>
    <n v="2.9999999918218201"/>
    <n v="4.3190325249378402E-2"/>
    <n v="0"/>
    <n v="0"/>
    <n v="8.0000000059953909"/>
    <n v="0.115174201065295"/>
    <n v="0"/>
    <n v="0"/>
    <n v="0"/>
    <n v="0"/>
    <n v="0"/>
    <n v="0"/>
    <n v="0"/>
    <n v="0"/>
    <n v="0"/>
    <n v="0"/>
    <n v="1.00000001850276"/>
    <n v="1.4396775388752701E-2"/>
    <n v="0"/>
    <n v="0"/>
    <n v="0.18447837539588399"/>
    <n v="7.7707824513851597E-3"/>
    <m/>
    <m/>
    <m/>
    <m/>
    <m/>
    <m/>
    <m/>
    <m/>
    <m/>
    <m/>
    <m/>
    <m/>
    <m/>
    <m/>
    <m/>
    <m/>
    <m/>
    <m/>
    <m/>
    <m/>
    <m/>
    <m/>
    <m/>
    <m/>
    <m/>
    <m/>
    <n v="843"/>
    <n v="1674"/>
    <n v="777"/>
    <x v="174"/>
    <n v="96"/>
    <n v="48"/>
    <n v="4"/>
    <n v="5"/>
    <n v="139"/>
    <n v="192"/>
    <n v="23"/>
    <n v="145"/>
  </r>
  <r>
    <s v="34005703700"/>
    <s v="New Jersey"/>
    <x v="2"/>
    <x v="0"/>
    <n v="6493"/>
    <n v="2169"/>
    <n v="0"/>
    <n v="14"/>
    <n v="0.21561681811181274"/>
    <x v="0"/>
    <n v="0"/>
    <n v="0"/>
    <n v="0"/>
    <n v="0"/>
    <n v="0"/>
    <n v="5.5084745762711895"/>
    <n v="129375"/>
    <n v="1"/>
    <n v="1"/>
    <n v="1"/>
    <n v="1"/>
    <n v="1"/>
    <n v="0"/>
    <n v="0"/>
    <n v="0"/>
    <n v="6367.1378749970299"/>
    <n v="6493.0000122252804"/>
    <n v="6367.1378749970299"/>
    <n v="809.86493287239"/>
    <n v="823.36755390282497"/>
    <n v="809.86493287239"/>
    <n v="6493.0000122252804"/>
    <n v="100.00000018828401"/>
    <n v="823.36755390282497"/>
    <n v="12.680849436359502"/>
    <n v="1742.0000076487599"/>
    <n v="26.8288927714271"/>
    <n v="636.00000567856796"/>
    <n v="9.7951641102505498"/>
    <n v="6289.00001571548"/>
    <n v="96.858155178122303"/>
    <n v="60.000000282724798"/>
    <n v="0.92407208197635604"/>
    <n v="38.0000003186247"/>
    <n v="0.58524565406783702"/>
    <n v="1.0000000372529001"/>
    <n v="1.5401201867440401E-2"/>
    <n v="13.000000001002"/>
    <n v="0.200215616833544"/>
    <n v="92.000000046976595"/>
    <n v="1.41691051974398"/>
    <n v="149.00000104708101"/>
    <n v="2.2947790088877498"/>
    <n v="75.919895750270399"/>
    <n v="3.5002257146275002"/>
    <n v="87.076642335492906"/>
    <n v="4.0145985401333801"/>
    <n v="6367.1378749970299"/>
    <n v="98.061572077576301"/>
    <n v="809.86493287239"/>
    <n v="12.472892851877299"/>
    <n v="1706.1835601821499"/>
    <n v="26.277276454368497"/>
    <n v="630.32642223063499"/>
    <n v="9.7077841095123194"/>
    <n v="6163.16916973364"/>
    <n v="94.920208990199299"/>
    <n v="59.989569891778203"/>
    <n v="0.92391144142581605"/>
    <n v="38.0000003186247"/>
    <n v="0.58524565406783702"/>
    <n v="1.0000000372529001"/>
    <n v="1.5401201867440401E-2"/>
    <n v="13.000000001002"/>
    <n v="0.200215616833544"/>
    <n v="91.979139265083504"/>
    <n v="1.4165892386429"/>
    <n v="144.57981519614799"/>
    <n v="2.2267028368419601"/>
    <n v="75.201162706860501"/>
    <n v="3.4670891058949"/>
    <n v="85.513102889045001"/>
    <n v="3.9425128118508499"/>
    <m/>
    <m/>
    <m/>
    <m/>
    <m/>
    <m/>
    <m/>
    <m/>
    <m/>
    <m/>
    <m/>
    <m/>
    <m/>
    <m/>
    <m/>
    <m/>
    <m/>
    <m/>
    <m/>
    <m/>
    <m/>
    <m/>
    <m/>
    <m/>
    <m/>
    <m/>
    <m/>
    <m/>
    <m/>
    <m/>
    <m/>
    <m/>
    <m/>
    <m/>
    <m/>
    <m/>
    <m/>
    <m/>
    <m/>
    <m/>
    <m/>
    <m/>
    <m/>
    <m/>
    <m/>
    <m/>
    <m/>
    <m/>
    <m/>
    <m/>
    <m/>
    <m/>
    <n v="794"/>
    <n v="1742"/>
    <n v="636"/>
    <x v="325"/>
    <n v="60"/>
    <n v="38"/>
    <n v="1"/>
    <n v="13"/>
    <n v="92"/>
    <n v="149"/>
    <n v="76"/>
    <n v="88"/>
  </r>
  <r>
    <s v="34005703801"/>
    <s v="New Jersey"/>
    <x v="2"/>
    <x v="1"/>
    <n v="6998"/>
    <n v="2486"/>
    <n v="0"/>
    <n v="65"/>
    <n v="0.92883681051729072"/>
    <x v="0"/>
    <n v="0"/>
    <n v="0"/>
    <n v="0"/>
    <n v="1"/>
    <n v="0"/>
    <n v="2.0050497549383604"/>
    <n v="138434"/>
    <n v="0"/>
    <n v="0"/>
    <n v="0"/>
    <n v="0"/>
    <n v="0"/>
    <n v="0"/>
    <n v="0"/>
    <n v="1"/>
    <m/>
    <m/>
    <m/>
    <m/>
    <m/>
    <m/>
    <n v="5885.30882857714"/>
    <n v="84.099868942228397"/>
    <n v="403.108858880377"/>
    <n v="5.7603437965186801"/>
    <n v="1617.1957359635401"/>
    <n v="23.109398913454399"/>
    <n v="850.26142251399597"/>
    <n v="12.150063196827601"/>
    <n v="5562.3895109979603"/>
    <n v="79.485417419233499"/>
    <n v="99.005861414130806"/>
    <n v="1.4147736698218201"/>
    <n v="111.591301411041"/>
    <n v="1.5946170536016098"/>
    <n v="0"/>
    <n v="0"/>
    <n v="12.2677593406406"/>
    <n v="0.17530379166391302"/>
    <n v="100.05440441526"/>
    <n v="1.42975713654273"/>
    <n v="137.88187799330601"/>
    <n v="1.9703040582067202"/>
    <n v="117.161270867914"/>
    <n v="4.7128427541397402"/>
    <n v="101.73489797089999"/>
    <n v="4.0923128709130996"/>
    <n v="4179.26288457175"/>
    <n v="59.720818584906397"/>
    <n v="223.46387788302999"/>
    <n v="3.1932534707492204"/>
    <n v="1155.89032353727"/>
    <n v="16.517438175725498"/>
    <n v="506.616700335009"/>
    <n v="7.23944984759944"/>
    <n v="3971.0756457284401"/>
    <n v="56.745865186173802"/>
    <n v="51.574312317883603"/>
    <n v="0.73698645781485594"/>
    <n v="68.346979132234694"/>
    <n v="0.97666446316425692"/>
    <n v="0"/>
    <n v="0"/>
    <n v="11.575995372666499"/>
    <n v="0.16541862493092999"/>
    <n v="76.689959959450107"/>
    <n v="1.09588396626822"/>
    <n v="101.684495039597"/>
    <n v="1.45305080079447"/>
    <n v="53.075271648202502"/>
    <n v="2.1349666793323601"/>
    <n v="69.714246164202294"/>
    <n v="2.80427377973461"/>
    <m/>
    <m/>
    <m/>
    <m/>
    <m/>
    <m/>
    <m/>
    <m/>
    <m/>
    <m/>
    <m/>
    <m/>
    <m/>
    <m/>
    <m/>
    <m/>
    <m/>
    <m/>
    <m/>
    <m/>
    <m/>
    <m/>
    <m/>
    <m/>
    <m/>
    <m/>
    <m/>
    <m/>
    <m/>
    <m/>
    <m/>
    <m/>
    <m/>
    <m/>
    <m/>
    <m/>
    <m/>
    <m/>
    <m/>
    <m/>
    <m/>
    <m/>
    <m/>
    <m/>
    <m/>
    <m/>
    <m/>
    <m/>
    <m/>
    <m/>
    <m/>
    <m/>
    <n v="581"/>
    <n v="1891"/>
    <n v="1161"/>
    <x v="326"/>
    <n v="119"/>
    <n v="131"/>
    <n v="0"/>
    <n v="24"/>
    <n v="132"/>
    <n v="184"/>
    <n v="217"/>
    <n v="126"/>
  </r>
  <r>
    <s v="34005703802"/>
    <s v="New Jersey"/>
    <x v="2"/>
    <x v="0"/>
    <n v="3894"/>
    <n v="1633"/>
    <n v="0"/>
    <n v="13"/>
    <n v="0.3338469440164355"/>
    <x v="0"/>
    <n v="0"/>
    <n v="0"/>
    <n v="0"/>
    <n v="0"/>
    <n v="0"/>
    <n v="2.95489891135303"/>
    <n v="118698"/>
    <n v="1"/>
    <n v="1"/>
    <n v="1"/>
    <n v="1"/>
    <n v="1"/>
    <n v="0"/>
    <n v="0"/>
    <n v="0"/>
    <n v="711.33288235811096"/>
    <n v="2031.3413977676501"/>
    <n v="711.33288235811096"/>
    <n v="87.433152282363196"/>
    <n v="235.07429416691599"/>
    <n v="87.433152282363196"/>
    <n v="2031.3413977676501"/>
    <n v="52.165932146061998"/>
    <n v="235.07429416691599"/>
    <n v="6.0368334403419599"/>
    <n v="524.60301896525198"/>
    <n v="13.472085746411199"/>
    <n v="218.899679128983"/>
    <n v="5.6214606864145606"/>
    <n v="1867.2643961680601"/>
    <n v="47.952347102415501"/>
    <n v="53.089150208979802"/>
    <n v="1.3633577352074899"/>
    <n v="50.676454906817497"/>
    <n v="1.30139843109444"/>
    <n v="0"/>
    <n v="0"/>
    <n v="1.00588193442672"/>
    <n v="2.5831585373054102E-2"/>
    <n v="59.305516009218998"/>
    <n v="1.5229973294612"/>
    <n v="70.510618473272203"/>
    <n v="1.8107503460008298"/>
    <n v="27.937757433575801"/>
    <n v="1.7108240926868201"/>
    <n v="25.3391519223524"/>
    <n v="1.55169332041349"/>
    <n v="711.33288235811096"/>
    <n v="18.2674083810506"/>
    <n v="87.433152282363196"/>
    <n v="2.2453300534762"/>
    <n v="225.72610245839999"/>
    <n v="5.7967668838829107"/>
    <n v="72.363008183543599"/>
    <n v="1.8583207032240301"/>
    <n v="661.56128417735499"/>
    <n v="16.989247154015299"/>
    <n v="6.9039370343089104"/>
    <n v="0.177296790814302"/>
    <n v="24.077922947239099"/>
    <n v="0.61833392263069198"/>
    <n v="0"/>
    <n v="0"/>
    <n v="0"/>
    <n v="0"/>
    <n v="18.789734987542001"/>
    <n v="0.482530431113047"/>
    <n v="26.8614671979885"/>
    <n v="0.68981682583432302"/>
    <n v="8.4941603750212398"/>
    <n v="0.52015678965224998"/>
    <n v="7.4766180051146902"/>
    <n v="0.45784556063164"/>
    <m/>
    <m/>
    <m/>
    <m/>
    <m/>
    <m/>
    <m/>
    <m/>
    <m/>
    <m/>
    <m/>
    <m/>
    <m/>
    <m/>
    <m/>
    <m/>
    <m/>
    <m/>
    <m/>
    <m/>
    <m/>
    <m/>
    <m/>
    <m/>
    <m/>
    <m/>
    <m/>
    <m/>
    <m/>
    <m/>
    <m/>
    <m/>
    <m/>
    <m/>
    <m/>
    <m/>
    <m/>
    <m/>
    <m/>
    <m/>
    <m/>
    <m/>
    <m/>
    <m/>
    <m/>
    <m/>
    <m/>
    <m/>
    <m/>
    <m/>
    <m/>
    <m/>
    <n v="510"/>
    <n v="899"/>
    <n v="423"/>
    <x v="101"/>
    <n v="116"/>
    <n v="78"/>
    <n v="0"/>
    <n v="7"/>
    <n v="130"/>
    <n v="155"/>
    <n v="66"/>
    <n v="60"/>
  </r>
  <r>
    <s v="34005703803"/>
    <s v="New Jersey"/>
    <x v="2"/>
    <x v="0"/>
    <n v="4897"/>
    <n v="1758"/>
    <n v="0"/>
    <n v="131"/>
    <n v="2.6751072084949969"/>
    <x v="0"/>
    <n v="0"/>
    <n v="0"/>
    <n v="0"/>
    <n v="0"/>
    <n v="0"/>
    <n v="1.9425501136598502"/>
    <n v="130867"/>
    <n v="1"/>
    <n v="1"/>
    <n v="1"/>
    <n v="1"/>
    <n v="1"/>
    <n v="0"/>
    <n v="0"/>
    <n v="0"/>
    <n v="3571.5765600438999"/>
    <n v="4896.9240194868098"/>
    <n v="3571.5765600438999"/>
    <n v="210.732483645592"/>
    <n v="292.91676876011098"/>
    <n v="210.732483645592"/>
    <n v="4896.9240194868098"/>
    <n v="99.998448427339397"/>
    <n v="292.91676876011098"/>
    <n v="5.9815554167880602"/>
    <n v="1159.9820376564801"/>
    <n v="23.687605424882101"/>
    <n v="927.98175165581995"/>
    <n v="18.9500051389794"/>
    <n v="4711.92460371164"/>
    <n v="96.220637200564397"/>
    <n v="27.000000713764798"/>
    <n v="0.55135798884551501"/>
    <n v="86.999858078088394"/>
    <n v="1.77659501895218"/>
    <n v="0"/>
    <n v="0"/>
    <n v="0.99999998509883903"/>
    <n v="2.04206654094106E-2"/>
    <n v="69.999573007774003"/>
    <n v="1.4294378804936498"/>
    <n v="127.998146708717"/>
    <n v="2.6138073659121202"/>
    <n v="10.843881993278"/>
    <n v="0.61683060257554301"/>
    <n v="21.314886416503601"/>
    <n v="1.2124508769342199"/>
    <n v="3571.5765600438999"/>
    <n v="72.933971003551108"/>
    <n v="210.732483645592"/>
    <n v="4.30329760354486"/>
    <n v="848.43402810441501"/>
    <n v="17.325587668050098"/>
    <n v="644.20244762826201"/>
    <n v="13.155042834965499"/>
    <n v="3416.1089162861999"/>
    <n v="69.759218221078299"/>
    <n v="25.464478319882598"/>
    <n v="0.52000159934414103"/>
    <n v="72.607722997905498"/>
    <n v="1.48269803957332"/>
    <n v="0"/>
    <n v="0"/>
    <n v="0.36104370653629297"/>
    <n v="7.3727528392136601E-3"/>
    <n v="57.034411517519899"/>
    <n v="1.1646806517769999"/>
    <n v="95.775655936111704"/>
    <n v="1.9558026533819"/>
    <n v="8.7141434142395209"/>
    <n v="0.49568506338108698"/>
    <n v="15.372449252134601"/>
    <n v="0.87442828510435699"/>
    <m/>
    <m/>
    <m/>
    <m/>
    <m/>
    <m/>
    <m/>
    <m/>
    <m/>
    <m/>
    <m/>
    <m/>
    <m/>
    <m/>
    <m/>
    <m/>
    <m/>
    <m/>
    <m/>
    <m/>
    <m/>
    <m/>
    <m/>
    <m/>
    <m/>
    <m/>
    <m/>
    <m/>
    <m/>
    <m/>
    <m/>
    <m/>
    <m/>
    <m/>
    <m/>
    <m/>
    <m/>
    <m/>
    <m/>
    <m/>
    <m/>
    <m/>
    <m/>
    <m/>
    <m/>
    <m/>
    <m/>
    <m/>
    <m/>
    <m/>
    <m/>
    <m/>
    <n v="303"/>
    <n v="1160"/>
    <n v="928"/>
    <x v="327"/>
    <n v="27"/>
    <n v="87"/>
    <n v="0"/>
    <n v="1"/>
    <n v="70"/>
    <n v="128"/>
    <n v="10"/>
    <n v="21"/>
  </r>
  <r>
    <s v="34005703804"/>
    <s v="New Jersey"/>
    <x v="2"/>
    <x v="0"/>
    <n v="7244"/>
    <n v="2400"/>
    <n v="0"/>
    <n v="11"/>
    <n v="0.15184980673660961"/>
    <x v="0"/>
    <n v="0"/>
    <n v="0"/>
    <n v="0"/>
    <n v="0"/>
    <n v="0"/>
    <n v="2.32491798602197"/>
    <n v="149531"/>
    <n v="1"/>
    <n v="1"/>
    <n v="1"/>
    <n v="1"/>
    <n v="1"/>
    <n v="0"/>
    <n v="0"/>
    <n v="0"/>
    <n v="7244.0000244035"/>
    <n v="7244.0000244035"/>
    <n v="7244.0000244035"/>
    <n v="252.66660462887199"/>
    <n v="252.66660462887199"/>
    <n v="252.66660462887199"/>
    <n v="7244.0000244035"/>
    <n v="100.000000336879"/>
    <n v="252.66660462887199"/>
    <n v="3.4879431892445099"/>
    <n v="2063.0000073328001"/>
    <n v="28.478741128282799"/>
    <n v="700.00000305658602"/>
    <n v="9.6631695617971598"/>
    <n v="6859.0000482588703"/>
    <n v="94.685257430409493"/>
    <n v="91.000001709937393"/>
    <n v="1.25621206115319"/>
    <n v="171.00000136459099"/>
    <n v="2.3605742871975597"/>
    <n v="6.0000002235174197"/>
    <n v="8.2827170396430394E-2"/>
    <n v="4.0000000372529003"/>
    <n v="5.5218112054844004E-2"/>
    <n v="113.00000183725901"/>
    <n v="1.5599116763840299"/>
    <n v="133.000000391523"/>
    <n v="1.8360022141292498"/>
    <n v="10.66153874874"/>
    <n v="0.44423078119749904"/>
    <n v="18.790778724409101"/>
    <n v="0.7829491135170461"/>
    <n v="7244.0000244035"/>
    <n v="100.000000336879"/>
    <n v="252.66660462887199"/>
    <n v="3.4879431892445099"/>
    <n v="2063.0000073328001"/>
    <n v="28.478741128282799"/>
    <n v="700.00000305658602"/>
    <n v="9.6631695617971598"/>
    <n v="6859.0000482588703"/>
    <n v="94.685257430409493"/>
    <n v="91.000001709937393"/>
    <n v="1.25621206115319"/>
    <n v="171.00000136459099"/>
    <n v="2.3605742871975597"/>
    <n v="6.0000002235174197"/>
    <n v="8.2827170396430394E-2"/>
    <n v="4.0000000372529003"/>
    <n v="5.5218112054844004E-2"/>
    <n v="113.00000183725901"/>
    <n v="1.5599116763840299"/>
    <n v="133.000000391523"/>
    <n v="1.8360022141292498"/>
    <n v="10.66153874874"/>
    <n v="0.44423078119749904"/>
    <n v="18.790778724409101"/>
    <n v="0.7829491135170461"/>
    <m/>
    <m/>
    <m/>
    <m/>
    <m/>
    <m/>
    <m/>
    <m/>
    <m/>
    <m/>
    <m/>
    <m/>
    <m/>
    <m/>
    <m/>
    <m/>
    <m/>
    <m/>
    <m/>
    <m/>
    <m/>
    <m/>
    <m/>
    <m/>
    <m/>
    <m/>
    <m/>
    <m/>
    <m/>
    <m/>
    <m/>
    <m/>
    <m/>
    <m/>
    <m/>
    <m/>
    <m/>
    <m/>
    <m/>
    <m/>
    <m/>
    <m/>
    <m/>
    <m/>
    <m/>
    <m/>
    <m/>
    <m/>
    <m/>
    <m/>
    <m/>
    <m/>
    <n v="271"/>
    <n v="2063"/>
    <n v="700"/>
    <x v="328"/>
    <n v="91"/>
    <n v="171"/>
    <n v="6"/>
    <n v="4"/>
    <n v="113"/>
    <n v="133"/>
    <n v="12"/>
    <n v="18"/>
  </r>
  <r>
    <s v="34005703900"/>
    <s v="New Jersey"/>
    <x v="2"/>
    <x v="0"/>
    <n v="4146"/>
    <n v="1483"/>
    <n v="0"/>
    <n v="0"/>
    <n v="0"/>
    <x v="0"/>
    <n v="0"/>
    <n v="0"/>
    <n v="0"/>
    <n v="0"/>
    <n v="0"/>
    <n v="0.94269412056561708"/>
    <n v="121985"/>
    <n v="1"/>
    <n v="1"/>
    <n v="1"/>
    <n v="1"/>
    <n v="1"/>
    <n v="0"/>
    <n v="0"/>
    <n v="0"/>
    <n v="1334.1766684558199"/>
    <n v="3710.9167572800102"/>
    <n v="1334.1766684558199"/>
    <n v="62.304589229344899"/>
    <n v="216.68207664454499"/>
    <n v="62.304589229344899"/>
    <n v="3710.9167572800102"/>
    <n v="89.505951695128005"/>
    <n v="216.68207664454499"/>
    <n v="5.22629224902425"/>
    <n v="973.14806030476802"/>
    <n v="23.471974440539501"/>
    <n v="553.57550639094597"/>
    <n v="13.352038263168001"/>
    <n v="3612.1159998879298"/>
    <n v="87.122913649009405"/>
    <n v="13.9012575547677"/>
    <n v="0.33529323576381198"/>
    <n v="36.647139868902698"/>
    <n v="0.88391557812114696"/>
    <n v="0"/>
    <n v="0"/>
    <n v="6.69916580617428"/>
    <n v="0.16158142320729102"/>
    <n v="41.553198434907202"/>
    <n v="1.0022479120817001"/>
    <n v="54.337160733295597"/>
    <n v="1.31059239588267"/>
    <n v="0"/>
    <n v="0"/>
    <n v="21.7424286245605"/>
    <n v="1.46611116821042"/>
    <n v="1334.1766684558199"/>
    <n v="32.179852109402404"/>
    <n v="62.304589229344899"/>
    <n v="1.5027638502012699"/>
    <n v="316.76277467142802"/>
    <n v="7.6402019940045296"/>
    <n v="243.51737929415"/>
    <n v="5.8735499106162496"/>
    <n v="1299.49560032971"/>
    <n v="31.343357460919201"/>
    <n v="3.9438925350550602"/>
    <n v="9.5125242041848898E-2"/>
    <n v="7.4090024316683403"/>
    <n v="0.17870242237501999"/>
    <n v="0"/>
    <n v="0"/>
    <n v="1"/>
    <n v="2.4119633381572601E-2"/>
    <n v="22.328170329332401"/>
    <n v="0.53854728242480299"/>
    <n v="22.542501297313699"/>
    <n v="0.543716866794832"/>
    <n v="0"/>
    <n v="0"/>
    <n v="8.0833510423981405"/>
    <n v="0.54506750117317204"/>
    <m/>
    <m/>
    <m/>
    <m/>
    <m/>
    <m/>
    <m/>
    <m/>
    <m/>
    <m/>
    <m/>
    <m/>
    <m/>
    <m/>
    <m/>
    <m/>
    <m/>
    <m/>
    <m/>
    <m/>
    <m/>
    <m/>
    <m/>
    <m/>
    <m/>
    <m/>
    <m/>
    <m/>
    <m/>
    <m/>
    <m/>
    <m/>
    <m/>
    <m/>
    <m/>
    <m/>
    <m/>
    <m/>
    <m/>
    <m/>
    <m/>
    <m/>
    <m/>
    <m/>
    <m/>
    <m/>
    <m/>
    <m/>
    <m/>
    <m/>
    <m/>
    <m/>
    <n v="203"/>
    <n v="1090"/>
    <n v="611"/>
    <x v="329"/>
    <n v="19"/>
    <n v="40"/>
    <n v="0"/>
    <n v="7"/>
    <n v="45"/>
    <n v="70"/>
    <n v="0"/>
    <n v="24"/>
  </r>
  <r>
    <s v="34005704004"/>
    <s v="New Jersey"/>
    <x v="2"/>
    <x v="0"/>
    <n v="3701"/>
    <n v="1652"/>
    <n v="0"/>
    <n v="5"/>
    <n v="0.13509862199405567"/>
    <x v="0"/>
    <n v="0"/>
    <n v="0"/>
    <n v="0"/>
    <n v="0"/>
    <n v="0"/>
    <n v="3.8471958818748297"/>
    <n v="80036"/>
    <n v="0"/>
    <n v="1"/>
    <n v="0"/>
    <n v="1"/>
    <n v="0"/>
    <n v="0"/>
    <n v="0"/>
    <n v="0"/>
    <n v="1.86225485801697"/>
    <n v="965.05173795321002"/>
    <n v="1.86225485801697"/>
    <n v="0.12010857462883"/>
    <n v="89.651455718340003"/>
    <n v="0.12010857462883"/>
    <n v="965.05173795321002"/>
    <n v="26.075431990089399"/>
    <n v="89.651455718340003"/>
    <n v="2.4223576254617698"/>
    <n v="215.80910143375499"/>
    <n v="5.8311024434951397"/>
    <n v="113.23646570779999"/>
    <n v="3.0596180953201699"/>
    <n v="813.17890914453903"/>
    <n v="21.971870012011298"/>
    <n v="29.873767783865301"/>
    <n v="0.80718097227412389"/>
    <n v="87.121720370836599"/>
    <n v="2.3540048735702901"/>
    <n v="0"/>
    <n v="0"/>
    <n v="0.52966555953025796"/>
    <n v="1.4311417442049699E-2"/>
    <n v="34.347675293509397"/>
    <n v="0.92806472017047814"/>
    <n v="43.907599385391201"/>
    <n v="1.1863712344066799"/>
    <n v="7.0448578419345704"/>
    <n v="0.42644417929386003"/>
    <n v="2.0616714860450398"/>
    <n v="0.124798516104421"/>
    <n v="1.86225485801697"/>
    <n v="5.0317613023965604E-2"/>
    <n v="0.12010857462883"/>
    <n v="3.24530058440502E-3"/>
    <n v="0"/>
    <n v="0"/>
    <n v="1.86225485801697"/>
    <n v="5.0317613023965604E-2"/>
    <n v="0"/>
    <n v="0"/>
    <n v="0"/>
    <n v="0"/>
    <n v="1.86225485801697"/>
    <n v="5.0317613023965604E-2"/>
    <n v="0"/>
    <n v="0"/>
    <n v="0"/>
    <n v="0"/>
    <n v="0"/>
    <n v="0"/>
    <n v="0"/>
    <n v="0"/>
    <n v="1.20534291490912E-2"/>
    <n v="7.2962646180939697E-4"/>
    <n v="5.1443502306938197E-3"/>
    <n v="3.1140134568364501E-4"/>
    <m/>
    <m/>
    <m/>
    <m/>
    <m/>
    <m/>
    <m/>
    <m/>
    <m/>
    <m/>
    <m/>
    <m/>
    <m/>
    <m/>
    <m/>
    <m/>
    <m/>
    <m/>
    <m/>
    <m/>
    <m/>
    <m/>
    <m/>
    <m/>
    <m/>
    <m/>
    <m/>
    <m/>
    <m/>
    <m/>
    <m/>
    <m/>
    <m/>
    <m/>
    <m/>
    <m/>
    <m/>
    <m/>
    <m/>
    <m/>
    <m/>
    <m/>
    <m/>
    <m/>
    <m/>
    <m/>
    <m/>
    <m/>
    <m/>
    <m/>
    <m/>
    <m/>
    <n v="400"/>
    <n v="730"/>
    <n v="456"/>
    <x v="330"/>
    <n v="206"/>
    <n v="321"/>
    <n v="1"/>
    <n v="5"/>
    <n v="143"/>
    <n v="230"/>
    <n v="36"/>
    <n v="9"/>
  </r>
  <r>
    <s v="34005704005"/>
    <s v="New Jersey"/>
    <x v="2"/>
    <x v="0"/>
    <n v="3757"/>
    <n v="1520"/>
    <n v="0"/>
    <n v="0"/>
    <n v="0"/>
    <x v="0"/>
    <n v="0"/>
    <n v="0"/>
    <n v="0"/>
    <n v="0"/>
    <n v="0"/>
    <n v="8.4982242516489102"/>
    <n v="98929"/>
    <n v="0"/>
    <n v="1"/>
    <n v="0"/>
    <n v="1"/>
    <n v="0"/>
    <n v="0"/>
    <n v="0"/>
    <n v="0"/>
    <m/>
    <n v="853.743383449269"/>
    <m/>
    <m/>
    <n v="121.267134053007"/>
    <m/>
    <n v="853.743383449269"/>
    <n v="22.7240719576596"/>
    <n v="121.267134053007"/>
    <n v="3.2277650799309798"/>
    <n v="174.60274260508601"/>
    <n v="4.6473979932149598"/>
    <n v="128.808867564541"/>
    <n v="3.4285032622981402"/>
    <n v="738.14883653516904"/>
    <n v="19.647294025423701"/>
    <n v="37.565451502800002"/>
    <n v="0.9998789327335641"/>
    <n v="51.106043778359897"/>
    <n v="1.36028862864945"/>
    <n v="0"/>
    <n v="0"/>
    <n v="1.9999999403953601"/>
    <n v="5.3233961682069605E-2"/>
    <n v="24.923047840595199"/>
    <n v="0.66337630664347191"/>
    <n v="27.588313777057898"/>
    <n v="0.73431764112477793"/>
    <n v="33.5114760636989"/>
    <n v="2.20470237261177"/>
    <n v="4.5037486243754801"/>
    <n v="0.29629925160365"/>
    <m/>
    <m/>
    <m/>
    <m/>
    <m/>
    <m/>
    <m/>
    <m/>
    <m/>
    <m/>
    <m/>
    <m/>
    <m/>
    <m/>
    <m/>
    <m/>
    <m/>
    <m/>
    <m/>
    <m/>
    <m/>
    <m/>
    <m/>
    <m/>
    <m/>
    <m/>
    <m/>
    <m/>
    <m/>
    <m/>
    <m/>
    <m/>
    <m/>
    <m/>
    <m/>
    <m/>
    <m/>
    <m/>
    <m/>
    <m/>
    <m/>
    <m/>
    <m/>
    <m/>
    <m/>
    <m/>
    <m/>
    <m/>
    <m/>
    <m/>
    <m/>
    <m/>
    <m/>
    <m/>
    <m/>
    <m/>
    <m/>
    <m/>
    <m/>
    <m/>
    <m/>
    <m/>
    <m/>
    <m/>
    <m/>
    <m/>
    <m/>
    <m/>
    <m/>
    <m/>
    <m/>
    <m/>
    <m/>
    <m/>
    <m/>
    <m/>
    <m/>
    <m/>
    <n v="572"/>
    <n v="841"/>
    <n v="514"/>
    <x v="331"/>
    <n v="170"/>
    <n v="247"/>
    <n v="0"/>
    <n v="3"/>
    <n v="95"/>
    <n v="122"/>
    <n v="172"/>
    <n v="20"/>
  </r>
  <r>
    <s v="34005704006"/>
    <s v="New Jersey"/>
    <x v="2"/>
    <x v="0"/>
    <n v="2228"/>
    <n v="906"/>
    <n v="0"/>
    <n v="4"/>
    <n v="0.17953321364452424"/>
    <x v="0"/>
    <n v="0"/>
    <n v="0"/>
    <n v="0"/>
    <n v="0"/>
    <n v="0"/>
    <n v="4.1202132816286996"/>
    <n v="122902"/>
    <n v="0"/>
    <n v="0"/>
    <n v="0"/>
    <n v="0"/>
    <n v="0"/>
    <n v="0"/>
    <n v="0"/>
    <n v="0"/>
    <m/>
    <n v="420.48266058834298"/>
    <m/>
    <m/>
    <n v="55.235481939453202"/>
    <m/>
    <n v="420.48266058834298"/>
    <n v="18.872650834306199"/>
    <n v="55.235481939453202"/>
    <n v="2.4791508949485301"/>
    <n v="93.121638566255598"/>
    <n v="4.1796067579109302"/>
    <n v="51.720625933259697"/>
    <n v="2.32139254637611"/>
    <n v="311.62127864197799"/>
    <n v="13.986592398652501"/>
    <n v="33.634378384798801"/>
    <n v="1.50962201008971"/>
    <n v="47.752870587632103"/>
    <n v="2.1433065793371697"/>
    <n v="0"/>
    <n v="0"/>
    <n v="0"/>
    <n v="0"/>
    <n v="27.474127017194402"/>
    <n v="1.23312957886869"/>
    <n v="25.2134538665414"/>
    <n v="1.1316630999345301"/>
    <n v="2.0639158588091999"/>
    <n v="0.22780528242927101"/>
    <n v="1.5479368631713399"/>
    <n v="0.170853958407433"/>
    <m/>
    <m/>
    <m/>
    <m/>
    <m/>
    <m/>
    <m/>
    <m/>
    <m/>
    <m/>
    <m/>
    <m/>
    <m/>
    <m/>
    <m/>
    <m/>
    <m/>
    <m/>
    <m/>
    <m/>
    <m/>
    <m/>
    <m/>
    <m/>
    <m/>
    <m/>
    <m/>
    <m/>
    <m/>
    <m/>
    <m/>
    <m/>
    <m/>
    <m/>
    <m/>
    <m/>
    <m/>
    <m/>
    <m/>
    <m/>
    <m/>
    <m/>
    <m/>
    <m/>
    <m/>
    <m/>
    <m/>
    <m/>
    <m/>
    <m/>
    <m/>
    <m/>
    <m/>
    <m/>
    <m/>
    <m/>
    <m/>
    <m/>
    <m/>
    <m/>
    <m/>
    <m/>
    <m/>
    <m/>
    <m/>
    <m/>
    <m/>
    <m/>
    <m/>
    <m/>
    <m/>
    <m/>
    <m/>
    <m/>
    <m/>
    <m/>
    <m/>
    <m/>
    <n v="271"/>
    <n v="441"/>
    <n v="279"/>
    <x v="332"/>
    <n v="177"/>
    <n v="270"/>
    <n v="0"/>
    <n v="3"/>
    <n v="94"/>
    <n v="110"/>
    <n v="12"/>
    <n v="9"/>
  </r>
  <r>
    <s v="34005704007"/>
    <s v="New Jersey"/>
    <x v="2"/>
    <x v="0"/>
    <n v="3722"/>
    <n v="1403"/>
    <n v="0"/>
    <n v="263"/>
    <n v="7.0660934981192911"/>
    <x v="0"/>
    <n v="0"/>
    <n v="0"/>
    <n v="0"/>
    <n v="0"/>
    <n v="0"/>
    <n v="4.5663411832280305"/>
    <n v="89231"/>
    <n v="0"/>
    <n v="1"/>
    <n v="0"/>
    <n v="1"/>
    <n v="0"/>
    <n v="0"/>
    <n v="0"/>
    <n v="0"/>
    <m/>
    <n v="2013.3630630969999"/>
    <m/>
    <m/>
    <n v="216.277957471088"/>
    <m/>
    <n v="2013.3630630969999"/>
    <n v="54.093580416362194"/>
    <n v="216.277957471088"/>
    <n v="5.8107995021786003"/>
    <n v="384.27875357493798"/>
    <n v="10.324523201905899"/>
    <n v="576.76772844418895"/>
    <n v="15.496177550891698"/>
    <n v="1863.66075050831"/>
    <n v="50.071487117364498"/>
    <n v="48.128778025507899"/>
    <n v="1.2930891463059599"/>
    <n v="56.886753123253598"/>
    <n v="1.52839207746517"/>
    <n v="0"/>
    <n v="0"/>
    <n v="7.2239397838711703"/>
    <n v="0.19408758151185301"/>
    <n v="37.462838254868998"/>
    <n v="1.0065244023339299"/>
    <n v="54.642501845955799"/>
    <n v="1.4680951597516301"/>
    <n v="75.087731111794696"/>
    <n v="5.3519409202989801"/>
    <n v="14.606159360380801"/>
    <n v="1.04106624093948"/>
    <m/>
    <m/>
    <m/>
    <m/>
    <m/>
    <m/>
    <m/>
    <m/>
    <m/>
    <m/>
    <m/>
    <m/>
    <m/>
    <m/>
    <m/>
    <m/>
    <m/>
    <m/>
    <m/>
    <m/>
    <m/>
    <m/>
    <m/>
    <m/>
    <m/>
    <m/>
    <m/>
    <m/>
    <m/>
    <m/>
    <m/>
    <m/>
    <m/>
    <m/>
    <m/>
    <m/>
    <m/>
    <m/>
    <m/>
    <m/>
    <m/>
    <m/>
    <m/>
    <m/>
    <m/>
    <m/>
    <m/>
    <m/>
    <m/>
    <m/>
    <m/>
    <m/>
    <m/>
    <m/>
    <m/>
    <m/>
    <m/>
    <m/>
    <m/>
    <m/>
    <m/>
    <m/>
    <m/>
    <m/>
    <m/>
    <m/>
    <m/>
    <m/>
    <m/>
    <m/>
    <m/>
    <m/>
    <m/>
    <m/>
    <m/>
    <m/>
    <m/>
    <m/>
    <n v="413"/>
    <n v="721"/>
    <n v="1093"/>
    <x v="333"/>
    <n v="75"/>
    <n v="89"/>
    <n v="0"/>
    <n v="9"/>
    <n v="70"/>
    <n v="116"/>
    <n v="192"/>
    <n v="29"/>
  </r>
  <r>
    <s v="34005704008"/>
    <s v="New Jersey"/>
    <x v="2"/>
    <x v="0"/>
    <n v="5283"/>
    <n v="1965"/>
    <n v="0"/>
    <n v="20"/>
    <n v="0.37857278061707367"/>
    <x v="0"/>
    <n v="0"/>
    <n v="0"/>
    <n v="0"/>
    <n v="0"/>
    <n v="0"/>
    <n v="4.8583792289535799"/>
    <n v="120964"/>
    <n v="1"/>
    <n v="1"/>
    <n v="1"/>
    <n v="1"/>
    <n v="1"/>
    <n v="0"/>
    <n v="0"/>
    <n v="0"/>
    <n v="983.787659866735"/>
    <n v="3807.8741206712998"/>
    <n v="983.787659866735"/>
    <n v="71.199452832079302"/>
    <n v="349.20472667949798"/>
    <n v="71.199452832079302"/>
    <n v="3807.8741206712998"/>
    <n v="72.0778747051165"/>
    <n v="349.20472667949798"/>
    <n v="6.6099702191841399"/>
    <n v="900.20371747337003"/>
    <n v="17.039631222286001"/>
    <n v="556.35315404026198"/>
    <n v="10.5310080265051"/>
    <n v="3547.27584229596"/>
    <n v="67.145103961687695"/>
    <n v="51.981136161761199"/>
    <n v="0.98393216281963403"/>
    <n v="150.98945287815499"/>
    <n v="2.8580248509966899"/>
    <n v="0"/>
    <n v="0"/>
    <n v="3.3542524389922601"/>
    <n v="6.3491433636045091E-2"/>
    <n v="54.273459059113499"/>
    <n v="1.02732271548578"/>
    <n v="77.241687497960797"/>
    <n v="1.4620800207829001"/>
    <n v="32.930134132511697"/>
    <n v="1.6758337980922002"/>
    <n v="33.233145909918697"/>
    <n v="1.69125424477958"/>
    <n v="983.787659866735"/>
    <n v="18.621761496625698"/>
    <n v="71.199452832079302"/>
    <n v="1.34770874185272"/>
    <n v="227.637572312728"/>
    <n v="4.3088694361674698"/>
    <n v="163.08243136201099"/>
    <n v="3.08692847552547"/>
    <n v="931.37863418925599"/>
    <n v="17.629729967617898"/>
    <n v="7.8436280832393104"/>
    <n v="0.14846920467990402"/>
    <n v="29.590979449451002"/>
    <n v="0.56011696856806703"/>
    <n v="0"/>
    <n v="0"/>
    <n v="0"/>
    <n v="0"/>
    <n v="14.9744203069713"/>
    <n v="0.28344539668694502"/>
    <n v="24.9160424263682"/>
    <n v="0.47162677316615997"/>
    <n v="8.9247831810207607"/>
    <n v="0.45418743923769805"/>
    <n v="8.5190493364934792"/>
    <n v="0.43353940643732702"/>
    <m/>
    <m/>
    <m/>
    <m/>
    <m/>
    <m/>
    <m/>
    <m/>
    <m/>
    <m/>
    <m/>
    <m/>
    <m/>
    <m/>
    <m/>
    <m/>
    <m/>
    <m/>
    <m/>
    <m/>
    <m/>
    <m/>
    <m/>
    <m/>
    <m/>
    <m/>
    <m/>
    <m/>
    <m/>
    <m/>
    <m/>
    <m/>
    <m/>
    <m/>
    <m/>
    <m/>
    <m/>
    <m/>
    <m/>
    <m/>
    <m/>
    <m/>
    <m/>
    <m/>
    <m/>
    <m/>
    <m/>
    <m/>
    <m/>
    <m/>
    <m/>
    <m/>
    <n v="499"/>
    <n v="1182"/>
    <n v="793"/>
    <x v="334"/>
    <n v="99"/>
    <n v="249"/>
    <n v="1"/>
    <n v="7"/>
    <n v="90"/>
    <n v="118"/>
    <n v="48"/>
    <n v="49"/>
  </r>
  <r>
    <s v="34005704009"/>
    <s v="New Jersey"/>
    <x v="2"/>
    <x v="0"/>
    <n v="4569"/>
    <n v="1913"/>
    <n v="0"/>
    <n v="3"/>
    <n v="6.5659881812212731E-2"/>
    <x v="0"/>
    <n v="0"/>
    <n v="0"/>
    <n v="0"/>
    <n v="0"/>
    <n v="0"/>
    <n v="3.35332000888297"/>
    <n v="107042"/>
    <n v="1"/>
    <n v="1"/>
    <n v="1"/>
    <n v="1"/>
    <n v="1"/>
    <n v="0"/>
    <n v="0"/>
    <n v="0"/>
    <n v="2613.9865120425802"/>
    <n v="3886.8208861090202"/>
    <n v="2613.9865120425802"/>
    <n v="279.99139747256402"/>
    <n v="457.91033566556899"/>
    <n v="279.99139747256402"/>
    <n v="3886.8208861090202"/>
    <n v="85.069400002386203"/>
    <n v="457.91033566556899"/>
    <n v="10.0221128401306"/>
    <n v="871.49587298533902"/>
    <n v="19.0741053400162"/>
    <n v="344.964575699531"/>
    <n v="7.5501110899437602"/>
    <n v="3313.0177435083301"/>
    <n v="72.51078449350689"/>
    <n v="235.72450817667399"/>
    <n v="5.1592144490407996"/>
    <n v="196.18182664818599"/>
    <n v="4.2937585171413"/>
    <n v="0"/>
    <n v="0"/>
    <n v="5.9970096054021296"/>
    <n v="0.13125431397246901"/>
    <n v="135.89977279142499"/>
    <n v="2.9743876732638399"/>
    <n v="154.755482838722"/>
    <n v="3.3870755709941305"/>
    <n v="85.056452220480395"/>
    <n v="4.4462337804746701"/>
    <n v="65.291803174739499"/>
    <n v="3.4130581900020598"/>
    <n v="2613.9865120425802"/>
    <n v="57.211348479811399"/>
    <n v="279.99139747256402"/>
    <n v="6.1280673554949496"/>
    <n v="652.16478936723399"/>
    <n v="14.2736876639797"/>
    <n v="199.67277936357999"/>
    <n v="4.3701636980428997"/>
    <n v="2316.3568612774802"/>
    <n v="50.697239248795903"/>
    <n v="107.380861604703"/>
    <n v="2.35020489395278"/>
    <n v="107.487263640272"/>
    <n v="2.3525336756461499"/>
    <n v="0"/>
    <n v="0"/>
    <n v="1.5181861866731201"/>
    <n v="3.3227975195297001E-2"/>
    <n v="81.243309419835001"/>
    <n v="1.7781420315131298"/>
    <n v="98.823391661280795"/>
    <n v="2.1629107389205702"/>
    <n v="43.591631176474003"/>
    <n v="2.2787052366165201"/>
    <n v="39.818816713494002"/>
    <n v="2.08148545287475"/>
    <m/>
    <m/>
    <m/>
    <m/>
    <m/>
    <m/>
    <m/>
    <m/>
    <m/>
    <m/>
    <m/>
    <m/>
    <m/>
    <m/>
    <m/>
    <m/>
    <m/>
    <m/>
    <m/>
    <m/>
    <m/>
    <m/>
    <m/>
    <m/>
    <m/>
    <m/>
    <m/>
    <m/>
    <m/>
    <m/>
    <m/>
    <m/>
    <m/>
    <m/>
    <m/>
    <m/>
    <m/>
    <m/>
    <m/>
    <m/>
    <m/>
    <m/>
    <m/>
    <m/>
    <m/>
    <m/>
    <m/>
    <m/>
    <m/>
    <m/>
    <m/>
    <m/>
    <n v="533"/>
    <n v="1013"/>
    <n v="390"/>
    <x v="335"/>
    <n v="291"/>
    <n v="253"/>
    <n v="0"/>
    <n v="7"/>
    <n v="160"/>
    <n v="177"/>
    <n v="94"/>
    <n v="71"/>
  </r>
  <r>
    <s v="34005704011"/>
    <s v="New Jersey"/>
    <x v="2"/>
    <x v="0"/>
    <n v="3137"/>
    <n v="1033"/>
    <n v="0"/>
    <n v="0"/>
    <n v="0"/>
    <x v="0"/>
    <n v="0"/>
    <n v="0"/>
    <n v="0"/>
    <n v="0"/>
    <n v="0"/>
    <n v="0.70671378091872794"/>
    <n v="143462"/>
    <n v="1"/>
    <n v="1"/>
    <n v="1"/>
    <n v="1"/>
    <n v="1"/>
    <n v="0"/>
    <n v="0"/>
    <n v="0"/>
    <n v="3067.5644578420602"/>
    <n v="3136.8997425519901"/>
    <n v="3067.5644578420602"/>
    <n v="181.314442587016"/>
    <n v="185.41264126303199"/>
    <n v="181.314442587016"/>
    <n v="3136.8997425519901"/>
    <n v="99.996804034172499"/>
    <n v="185.41264126303199"/>
    <n v="5.9105081690478807"/>
    <n v="838.98746784561104"/>
    <n v="26.744898560586901"/>
    <n v="363.96657418954101"/>
    <n v="11.602377245442801"/>
    <n v="2941.89974521165"/>
    <n v="93.780674058388399"/>
    <n v="75.000001566931104"/>
    <n v="2.3908193040143799"/>
    <n v="83.000000900961794"/>
    <n v="2.6458400032184199"/>
    <n v="0"/>
    <n v="0"/>
    <n v="1.00000004989852"/>
    <n v="3.1877591644836403E-2"/>
    <n v="36.000000081348801"/>
    <n v="1.1475932445441099"/>
    <n v="54.000000216221501"/>
    <n v="1.72138986981898"/>
    <n v="16.4267715329268"/>
    <n v="1.5902005356173001"/>
    <n v="11.5953680775352"/>
    <n v="1.1224944895968301"/>
    <n v="3067.5644578420602"/>
    <n v="97.786562251898701"/>
    <n v="181.314442587016"/>
    <n v="5.7798674716932101"/>
    <n v="828.81557694234698"/>
    <n v="26.420643192296701"/>
    <n v="346.22732210840002"/>
    <n v="11.0368926397322"/>
    <n v="2877.3484584025"/>
    <n v="91.722934600015904"/>
    <n v="72.542695185616097"/>
    <n v="2.3124862985532699"/>
    <n v="80.740299539082102"/>
    <n v="2.57380616955952"/>
    <n v="0"/>
    <n v="0"/>
    <n v="1.00000004989852"/>
    <n v="3.1877591644836403E-2"/>
    <n v="35.933009653676002"/>
    <n v="1.1454577511532"/>
    <n v="53.933009788548603"/>
    <n v="1.7192543764280699"/>
    <n v="15.961177712547199"/>
    <n v="1.5451285297722301"/>
    <n v="11.266713620709799"/>
    <n v="1.09067895650627"/>
    <m/>
    <m/>
    <m/>
    <m/>
    <m/>
    <m/>
    <m/>
    <m/>
    <m/>
    <m/>
    <m/>
    <m/>
    <m/>
    <m/>
    <m/>
    <m/>
    <m/>
    <m/>
    <m/>
    <m/>
    <m/>
    <m/>
    <m/>
    <m/>
    <m/>
    <m/>
    <m/>
    <m/>
    <m/>
    <m/>
    <m/>
    <m/>
    <m/>
    <m/>
    <m/>
    <m/>
    <m/>
    <m/>
    <m/>
    <m/>
    <m/>
    <m/>
    <m/>
    <m/>
    <m/>
    <m/>
    <m/>
    <m/>
    <m/>
    <m/>
    <m/>
    <m/>
    <n v="184"/>
    <n v="839"/>
    <n v="364"/>
    <x v="170"/>
    <n v="75"/>
    <n v="83"/>
    <n v="0"/>
    <n v="1"/>
    <n v="36"/>
    <n v="54"/>
    <n v="17"/>
    <n v="12"/>
  </r>
  <r>
    <s v="34005704012"/>
    <s v="New Jersey"/>
    <x v="2"/>
    <x v="0"/>
    <n v="5888"/>
    <n v="2583"/>
    <n v="0"/>
    <n v="4"/>
    <n v="6.7934782608695649E-2"/>
    <x v="0"/>
    <n v="0"/>
    <n v="0"/>
    <n v="0"/>
    <n v="0"/>
    <n v="0"/>
    <n v="2.66690215471565"/>
    <n v="126354"/>
    <n v="1"/>
    <n v="1"/>
    <n v="1"/>
    <n v="1"/>
    <n v="1"/>
    <n v="0"/>
    <n v="0"/>
    <n v="0"/>
    <n v="5888.0000222020799"/>
    <n v="5888.0000222020799"/>
    <n v="5888.0000222020799"/>
    <n v="743.56946172986602"/>
    <n v="743.56946172986602"/>
    <n v="743.56946172986602"/>
    <n v="5888.0000222020799"/>
    <n v="100.00000037707299"/>
    <n v="743.56946172986602"/>
    <n v="12.628557434270801"/>
    <n v="1281.99999391949"/>
    <n v="21.773097722817401"/>
    <n v="492.00000245179803"/>
    <n v="8.3559783025101506"/>
    <n v="5359.9999921796398"/>
    <n v="91.032608562833587"/>
    <n v="235.00000208305099"/>
    <n v="3.9911685136387702"/>
    <n v="139.99999961562401"/>
    <n v="2.3777173847762199"/>
    <n v="2"/>
    <n v="3.3967391304347797E-2"/>
    <n v="9.0000001683365607"/>
    <n v="0.15285326372854199"/>
    <n v="142.00000047338699"/>
    <n v="2.4116847906485597"/>
    <n v="209.000002463839"/>
    <n v="3.5495924331494497"/>
    <n v="36.937143272254602"/>
    <n v="1.4300094182057501"/>
    <n v="51.214655281488497"/>
    <n v="1.98275862491245"/>
    <n v="5888.0000222020799"/>
    <n v="100.00000037707299"/>
    <n v="743.56946172986602"/>
    <n v="12.628557434270801"/>
    <n v="1281.99999391949"/>
    <n v="21.773097722817401"/>
    <n v="492.00000245179803"/>
    <n v="8.3559783025101506"/>
    <n v="5359.9999921796398"/>
    <n v="91.032608562833587"/>
    <n v="235.00000208305099"/>
    <n v="3.9911685136387702"/>
    <n v="139.99999961562401"/>
    <n v="2.3777173847762199"/>
    <n v="2"/>
    <n v="3.3967391304347797E-2"/>
    <n v="9.0000001683365607"/>
    <n v="0.15285326372854199"/>
    <n v="142.00000047338699"/>
    <n v="2.4116847906485597"/>
    <n v="209.000002463839"/>
    <n v="3.5495924331494497"/>
    <n v="36.937143272254602"/>
    <n v="1.4300094182057501"/>
    <n v="51.214655281488497"/>
    <n v="1.98275862491245"/>
    <m/>
    <m/>
    <m/>
    <m/>
    <m/>
    <m/>
    <m/>
    <m/>
    <m/>
    <m/>
    <m/>
    <m/>
    <m/>
    <m/>
    <m/>
    <m/>
    <m/>
    <m/>
    <m/>
    <m/>
    <m/>
    <m/>
    <m/>
    <m/>
    <m/>
    <m/>
    <m/>
    <m/>
    <m/>
    <m/>
    <m/>
    <m/>
    <m/>
    <m/>
    <m/>
    <m/>
    <m/>
    <m/>
    <m/>
    <m/>
    <m/>
    <m/>
    <m/>
    <m/>
    <m/>
    <m/>
    <m/>
    <m/>
    <m/>
    <m/>
    <m/>
    <m/>
    <n v="659"/>
    <n v="1282"/>
    <n v="492"/>
    <x v="336"/>
    <n v="235"/>
    <n v="140"/>
    <n v="2"/>
    <n v="9"/>
    <n v="142"/>
    <n v="209"/>
    <n v="32"/>
    <n v="46"/>
  </r>
  <r>
    <s v="34005704013"/>
    <s v="New Jersey"/>
    <x v="2"/>
    <x v="0"/>
    <n v="5398"/>
    <n v="1746"/>
    <n v="0"/>
    <n v="5"/>
    <n v="9.2626898851426456E-2"/>
    <x v="0"/>
    <n v="0"/>
    <n v="0"/>
    <n v="0"/>
    <n v="0"/>
    <n v="0"/>
    <n v="4.0314650934119998"/>
    <n v="129659"/>
    <n v="0"/>
    <n v="1"/>
    <n v="0"/>
    <n v="1"/>
    <n v="0"/>
    <n v="0"/>
    <n v="0"/>
    <n v="0"/>
    <n v="280.11697280406997"/>
    <n v="3817.8292550937399"/>
    <n v="280.11697280406997"/>
    <n v="16.186671365052501"/>
    <n v="274.960910135917"/>
    <n v="16.186671365052501"/>
    <n v="3817.8292550937399"/>
    <n v="70.726736848716897"/>
    <n v="274.960910135917"/>
    <n v="5.0937552822511503"/>
    <n v="1056.5931448895799"/>
    <n v="19.573789271759502"/>
    <n v="278.86206792842597"/>
    <n v="5.1660257119011899"/>
    <n v="3279.5424893700101"/>
    <n v="60.754770088366193"/>
    <n v="153.196803283186"/>
    <n v="2.8380289604146998"/>
    <n v="269.20238937065"/>
    <n v="4.9870764981594995"/>
    <n v="0.99999993946403298"/>
    <n v="1.8525378648833503E-2"/>
    <n v="0"/>
    <n v="0"/>
    <n v="114.887588762221"/>
    <n v="2.1283362127125001"/>
    <n v="125.018243457541"/>
    <n v="2.31601043826493"/>
    <n v="12.2953064995818"/>
    <n v="0.70419853949494804"/>
    <n v="26.4479937083801"/>
    <n v="1.5147762719576199"/>
    <n v="280.11697280406997"/>
    <n v="5.1892733012980603"/>
    <n v="16.186671365052501"/>
    <n v="0.29986423425439901"/>
    <n v="74.703021943569198"/>
    <n v="1.3839018514925701"/>
    <n v="26.388035990297801"/>
    <n v="0.48884838811222298"/>
    <n v="242.62502968311301"/>
    <n v="4.4947208166564101"/>
    <n v="9.7513328194618207"/>
    <n v="0.18064714374697702"/>
    <n v="21.729002058506001"/>
    <n v="0.40253801516313503"/>
    <n v="0.24421530961990401"/>
    <n v="4.5241813564265198E-3"/>
    <n v="0"/>
    <n v="0"/>
    <n v="5.7673938833177099"/>
    <n v="0.106843161973281"/>
    <n v="15.0264534913003"/>
    <n v="0.27837075752686802"/>
    <n v="1.2564480016007999"/>
    <n v="7.1961512119175397E-2"/>
    <n v="2.1169968452304602"/>
    <n v="0.121248387470244"/>
    <m/>
    <m/>
    <m/>
    <m/>
    <m/>
    <m/>
    <m/>
    <m/>
    <m/>
    <m/>
    <m/>
    <m/>
    <m/>
    <m/>
    <m/>
    <m/>
    <m/>
    <m/>
    <m/>
    <m/>
    <m/>
    <m/>
    <m/>
    <m/>
    <m/>
    <m/>
    <m/>
    <m/>
    <m/>
    <m/>
    <m/>
    <m/>
    <m/>
    <m/>
    <m/>
    <m/>
    <m/>
    <m/>
    <m/>
    <m/>
    <m/>
    <m/>
    <m/>
    <m/>
    <m/>
    <m/>
    <m/>
    <m/>
    <m/>
    <m/>
    <m/>
    <m/>
    <n v="448"/>
    <n v="1468"/>
    <n v="396"/>
    <x v="337"/>
    <n v="212"/>
    <n v="351"/>
    <n v="4"/>
    <n v="0"/>
    <n v="166"/>
    <n v="180"/>
    <n v="12"/>
    <n v="37"/>
  </r>
  <r>
    <s v="34005704014"/>
    <s v="New Jersey"/>
    <x v="2"/>
    <x v="0"/>
    <n v="7855"/>
    <n v="2899"/>
    <n v="0"/>
    <n v="72"/>
    <n v="0.916613621896881"/>
    <x v="0"/>
    <n v="0"/>
    <n v="0"/>
    <n v="0"/>
    <n v="1"/>
    <n v="0"/>
    <n v="4.6324148718565796"/>
    <n v="132201"/>
    <n v="1"/>
    <n v="1"/>
    <n v="1"/>
    <n v="1"/>
    <n v="1"/>
    <n v="0"/>
    <n v="0"/>
    <n v="1"/>
    <n v="4874.7966687376602"/>
    <n v="7371.4453047380703"/>
    <n v="4874.7966687376602"/>
    <n v="552.46081241965305"/>
    <n v="776.46071100330698"/>
    <n v="552.46081241965305"/>
    <n v="7371.4453047380703"/>
    <n v="93.843988602648793"/>
    <n v="776.46071100330698"/>
    <n v="9.8849231190745588"/>
    <n v="1967.4569973031901"/>
    <n v="25.047192836450598"/>
    <n v="1154.47794688064"/>
    <n v="14.6973640595881"/>
    <n v="6204.3315548904202"/>
    <n v="78.985761360794697"/>
    <n v="353.44140723884601"/>
    <n v="4.4995723391323503"/>
    <n v="656.36652864847599"/>
    <n v="8.3560347377272493"/>
    <n v="0.97295049289823499"/>
    <n v="1.2386384378080699E-2"/>
    <n v="10.0000002942979"/>
    <n v="0.12730745123231002"/>
    <n v="146.332838330675"/>
    <n v="1.8629260131212602"/>
    <n v="216.86484393699101"/>
    <n v="2.7608509730998199"/>
    <n v="156.58143156187401"/>
    <n v="5.4012221994437306"/>
    <n v="63.516130929303003"/>
    <n v="2.1909669171887898"/>
    <n v="4874.7966687376602"/>
    <n v="62.059792090867703"/>
    <n v="552.46081241965305"/>
    <n v="7.0332375865009897"/>
    <n v="1404.15481241979"/>
    <n v="17.875936504389401"/>
    <n v="695.66374417460202"/>
    <n v="8.8563175579198301"/>
    <n v="4105.6042128060899"/>
    <n v="52.267399271879"/>
    <n v="264.45800734427797"/>
    <n v="3.36674738821486"/>
    <n v="402.58942126619502"/>
    <n v="5.1252631606135601"/>
    <n v="0.535385031747865"/>
    <n v="6.8158501813859297E-3"/>
    <n v="7.6938755027949801"/>
    <n v="9.7948765153341597E-2"/>
    <n v="93.915750620915802"/>
    <n v="1.19561744902503"/>
    <n v="149.36382481991299"/>
    <n v="1.9015127284521101"/>
    <n v="95.688220243755495"/>
    <n v="3.3007319849518999"/>
    <n v="39.538558566548097"/>
    <n v="1.3638688708709201"/>
    <m/>
    <m/>
    <m/>
    <m/>
    <m/>
    <m/>
    <m/>
    <m/>
    <m/>
    <m/>
    <m/>
    <m/>
    <m/>
    <m/>
    <m/>
    <m/>
    <m/>
    <m/>
    <m/>
    <m/>
    <m/>
    <m/>
    <m/>
    <m/>
    <m/>
    <m/>
    <m/>
    <m/>
    <m/>
    <m/>
    <m/>
    <m/>
    <m/>
    <m/>
    <m/>
    <m/>
    <m/>
    <m/>
    <m/>
    <m/>
    <m/>
    <m/>
    <m/>
    <m/>
    <m/>
    <m/>
    <m/>
    <m/>
    <m/>
    <m/>
    <m/>
    <m/>
    <n v="946"/>
    <n v="2084"/>
    <n v="1184"/>
    <x v="338"/>
    <n v="370"/>
    <n v="801"/>
    <n v="1"/>
    <n v="10"/>
    <n v="156"/>
    <n v="226"/>
    <n v="211"/>
    <n v="74"/>
  </r>
  <r>
    <s v="34005704200"/>
    <s v="New Jersey"/>
    <x v="2"/>
    <x v="0"/>
    <n v="8183"/>
    <n v="2830"/>
    <n v="0"/>
    <n v="210"/>
    <n v="2.5662959794696323"/>
    <x v="0"/>
    <n v="0"/>
    <n v="0"/>
    <n v="0"/>
    <n v="0"/>
    <n v="0"/>
    <n v="2.9764022293371299"/>
    <n v="111783"/>
    <n v="1"/>
    <n v="1"/>
    <n v="1"/>
    <n v="1"/>
    <n v="1"/>
    <n v="0"/>
    <n v="0"/>
    <n v="0"/>
    <n v="1504.605293454"/>
    <n v="5666.7213112874097"/>
    <n v="1504.605293454"/>
    <n v="215.92504266713101"/>
    <n v="710.26213011125901"/>
    <n v="215.92504266713101"/>
    <n v="5666.7213112874097"/>
    <n v="69.249924371103603"/>
    <n v="710.26213011125901"/>
    <n v="8.6797278517812515"/>
    <n v="1674.1999031390999"/>
    <n v="20.459488001211"/>
    <n v="402.61499808562797"/>
    <n v="4.9201392898158103"/>
    <n v="3812.1458938683199"/>
    <n v="46.5861651456473"/>
    <n v="732.468982772392"/>
    <n v="8.9511057408333397"/>
    <n v="858.90541904011798"/>
    <n v="10.4962167791778"/>
    <n v="6.9999996575061196"/>
    <n v="8.5543195130222696E-2"/>
    <n v="16.7925651725382"/>
    <n v="0.20521282136793501"/>
    <n v="239.408434901199"/>
    <n v="2.9256804949431601"/>
    <n v="334.22472568222298"/>
    <n v="4.0843789036077593"/>
    <n v="20.557690275647499"/>
    <n v="0.72642015108294999"/>
    <n v="37.048069302738803"/>
    <n v="1.30911905663388"/>
    <n v="1504.605293454"/>
    <n v="18.386964358474899"/>
    <n v="215.92504266713101"/>
    <n v="2.6387027088736597"/>
    <n v="426.32919976057701"/>
    <n v="5.2099376727432203"/>
    <n v="59.140035920776398"/>
    <n v="0.722718268615134"/>
    <n v="1103.7152751665301"/>
    <n v="13.4879051101861"/>
    <n v="143.97058008611199"/>
    <n v="1.7593862896995198"/>
    <n v="204.84781521454701"/>
    <n v="2.5033339266106203"/>
    <n v="1.0000000151339901"/>
    <n v="1.2220457230037802E-2"/>
    <n v="6.8225974179804298"/>
    <n v="8.3375258682395592E-2"/>
    <n v="44.249011823907502"/>
    <n v="0.54074314828189496"/>
    <n v="61.6062172534876"/>
    <n v="0.75285613165694198"/>
    <n v="1.28725788521115"/>
    <n v="4.5486144353750806E-2"/>
    <n v="10.2395355758358"/>
    <n v="0.36182104508253599"/>
    <m/>
    <m/>
    <m/>
    <m/>
    <m/>
    <m/>
    <m/>
    <m/>
    <m/>
    <m/>
    <m/>
    <m/>
    <m/>
    <m/>
    <m/>
    <m/>
    <m/>
    <m/>
    <m/>
    <m/>
    <m/>
    <m/>
    <m/>
    <m/>
    <m/>
    <m/>
    <m/>
    <m/>
    <m/>
    <m/>
    <m/>
    <m/>
    <m/>
    <m/>
    <m/>
    <m/>
    <m/>
    <m/>
    <m/>
    <m/>
    <m/>
    <m/>
    <m/>
    <m/>
    <m/>
    <m/>
    <m/>
    <m/>
    <m/>
    <m/>
    <m/>
    <m/>
    <n v="1030"/>
    <n v="2351"/>
    <n v="680"/>
    <x v="339"/>
    <n v="1072"/>
    <n v="978"/>
    <n v="7"/>
    <n v="17"/>
    <n v="355"/>
    <n v="472"/>
    <n v="33"/>
    <n v="58"/>
  </r>
  <r>
    <s v="34005704302"/>
    <s v="New Jersey"/>
    <x v="2"/>
    <x v="1"/>
    <n v="4616"/>
    <n v="1523"/>
    <n v="0"/>
    <n v="21"/>
    <n v="0.45493934142114384"/>
    <x v="0"/>
    <n v="0"/>
    <n v="0"/>
    <n v="0"/>
    <n v="0"/>
    <n v="0"/>
    <n v="2.3784540048968199"/>
    <n v="159896"/>
    <n v="0"/>
    <n v="0"/>
    <n v="0"/>
    <n v="0"/>
    <n v="0"/>
    <n v="0"/>
    <n v="0"/>
    <n v="0"/>
    <m/>
    <m/>
    <m/>
    <m/>
    <m/>
    <m/>
    <n v="4615.9999984594597"/>
    <n v="99.999999966626092"/>
    <n v="376.638718074086"/>
    <n v="8.1594176359204003"/>
    <n v="1328.99999833876"/>
    <n v="28.791161142520799"/>
    <n v="410.00000180090098"/>
    <n v="8.8821490858080896"/>
    <n v="3583.9999953863899"/>
    <n v="77.642980835927006"/>
    <n v="288.99999691346102"/>
    <n v="6.2608318222153496"/>
    <n v="619.99999772378897"/>
    <n v="13.431542411693901"/>
    <n v="0.999999940395355"/>
    <n v="2.16637768716498E-2"/>
    <n v="7.0000001378357402"/>
    <n v="0.151646450126424"/>
    <n v="114.999998580854"/>
    <n v="2.4913344579907601"/>
    <n v="216.999998864498"/>
    <n v="4.7010398367525497"/>
    <n v="22.816355758574002"/>
    <n v="1.4981192224933699"/>
    <n v="0"/>
    <n v="0"/>
    <n v="4601.5003846007003"/>
    <n v="99.685883548542094"/>
    <n v="376.26677675791097"/>
    <n v="8.1513599817571798"/>
    <n v="1326.34868524434"/>
    <n v="28.733723683802797"/>
    <n v="407.40879984079203"/>
    <n v="8.8260138613689794"/>
    <n v="3569.5098727551999"/>
    <n v="77.329070033691409"/>
    <n v="288.99999691346102"/>
    <n v="6.2608318222153496"/>
    <n v="619.99050649156595"/>
    <n v="13.4313367957445"/>
    <n v="0.999999940395355"/>
    <n v="2.16637768716498E-2"/>
    <n v="7.0000001378357402"/>
    <n v="0.151646450126424"/>
    <n v="114.999998580854"/>
    <n v="2.4913344579907601"/>
    <n v="216.99050763227399"/>
    <n v="4.7008342208031602"/>
    <n v="22.691276590043302"/>
    <n v="1.48990653907048"/>
    <n v="0"/>
    <n v="0"/>
    <m/>
    <m/>
    <m/>
    <m/>
    <m/>
    <m/>
    <m/>
    <m/>
    <m/>
    <m/>
    <m/>
    <m/>
    <m/>
    <m/>
    <m/>
    <m/>
    <m/>
    <m/>
    <m/>
    <m/>
    <m/>
    <m/>
    <m/>
    <m/>
    <m/>
    <m/>
    <m/>
    <m/>
    <m/>
    <m/>
    <m/>
    <m/>
    <m/>
    <m/>
    <m/>
    <m/>
    <m/>
    <m/>
    <m/>
    <m/>
    <m/>
    <m/>
    <m/>
    <m/>
    <m/>
    <m/>
    <m/>
    <m/>
    <m/>
    <m/>
    <m/>
    <m/>
    <n v="386"/>
    <n v="1329"/>
    <n v="410"/>
    <x v="340"/>
    <n v="289"/>
    <n v="620"/>
    <n v="1"/>
    <n v="7"/>
    <n v="115"/>
    <n v="217"/>
    <n v="27"/>
    <n v="0"/>
  </r>
  <r>
    <s v="34005704500"/>
    <s v="New Jersey"/>
    <x v="2"/>
    <x v="1"/>
    <n v="5480"/>
    <n v="2165"/>
    <n v="0"/>
    <n v="0"/>
    <n v="0"/>
    <x v="0"/>
    <n v="0"/>
    <n v="0"/>
    <n v="0"/>
    <n v="0"/>
    <n v="1"/>
    <n v="4.9223479863121904"/>
    <n v="74647"/>
    <n v="0"/>
    <n v="0"/>
    <n v="0"/>
    <n v="0"/>
    <n v="0"/>
    <n v="0"/>
    <n v="0"/>
    <n v="0"/>
    <m/>
    <m/>
    <m/>
    <m/>
    <m/>
    <m/>
    <n v="5479.9999859992204"/>
    <n v="99.9999997445113"/>
    <n v="1156.9075325127801"/>
    <n v="21.1114513232259"/>
    <n v="1288.9999908739801"/>
    <n v="23.521897643685801"/>
    <n v="690.99999850735901"/>
    <n v="12.609489023856902"/>
    <n v="4495.9999977480302"/>
    <n v="82.043795579343708"/>
    <n v="394.999997674447"/>
    <n v="7.2080291546431905"/>
    <n v="120.99999997335"/>
    <n v="2.20802919659398"/>
    <n v="9.9999998409275594"/>
    <n v="0.182481748922036"/>
    <n v="19.0000001969747"/>
    <n v="0.346715332061583"/>
    <n v="439.00000073715199"/>
    <n v="8.0109489185611604"/>
    <n v="586.00000465464996"/>
    <n v="10.6934307418732"/>
    <n v="76.870242131853303"/>
    <n v="3.5505885511248598"/>
    <n v="178.358681424709"/>
    <n v="8.2382762782775707"/>
    <n v="5389.6304769877097"/>
    <n v="98.350921112914406"/>
    <n v="1135.21988087111"/>
    <n v="20.7156912567721"/>
    <n v="1273.3398290770299"/>
    <n v="23.236128267828899"/>
    <n v="683.70795820400997"/>
    <n v="12.476422594963701"/>
    <n v="4441.9333859812205"/>
    <n v="81.057178576299606"/>
    <n v="385.70321498853701"/>
    <n v="7.03837983555725"/>
    <n v="115.126456137872"/>
    <n v="2.1008477397421901"/>
    <n v="9.9999998409275594"/>
    <n v="0.182481748922036"/>
    <n v="19.0000001969747"/>
    <n v="0.346715332061583"/>
    <n v="417.86743092025699"/>
    <n v="7.6253180824864399"/>
    <n v="561.85466745672102"/>
    <n v="10.2528223988453"/>
    <n v="76.804020423887096"/>
    <n v="3.5475298117268896"/>
    <n v="174.72625809833599"/>
    <n v="8.0704969098538708"/>
    <m/>
    <m/>
    <m/>
    <m/>
    <m/>
    <m/>
    <m/>
    <m/>
    <m/>
    <m/>
    <m/>
    <m/>
    <m/>
    <m/>
    <m/>
    <m/>
    <m/>
    <m/>
    <m/>
    <m/>
    <m/>
    <m/>
    <m/>
    <m/>
    <m/>
    <m/>
    <m/>
    <m/>
    <m/>
    <m/>
    <m/>
    <m/>
    <m/>
    <m/>
    <m/>
    <m/>
    <m/>
    <m/>
    <m/>
    <m/>
    <m/>
    <m/>
    <m/>
    <m/>
    <m/>
    <m/>
    <m/>
    <m/>
    <m/>
    <m/>
    <m/>
    <m/>
    <n v="860"/>
    <n v="1289"/>
    <n v="691"/>
    <x v="341"/>
    <n v="395"/>
    <n v="121"/>
    <n v="10"/>
    <n v="19"/>
    <n v="439"/>
    <n v="586"/>
    <n v="70"/>
    <n v="130"/>
  </r>
  <r>
    <s v="34005704600"/>
    <s v="New Jersey"/>
    <x v="2"/>
    <x v="0"/>
    <n v="3162"/>
    <n v="1038"/>
    <n v="0"/>
    <n v="465"/>
    <n v="14.705882352941178"/>
    <x v="0"/>
    <n v="1"/>
    <n v="0"/>
    <n v="0"/>
    <n v="0"/>
    <n v="1"/>
    <n v="22.0588235294118"/>
    <n v="78036"/>
    <n v="0"/>
    <n v="1"/>
    <n v="0"/>
    <n v="1"/>
    <n v="0"/>
    <n v="0"/>
    <n v="0"/>
    <n v="0"/>
    <m/>
    <n v="1827.5735593885199"/>
    <m/>
    <m/>
    <n v="813.532230986282"/>
    <m/>
    <n v="1827.5735593885199"/>
    <n v="57.798025281104302"/>
    <n v="813.532230986282"/>
    <n v="25.7284070520646"/>
    <n v="437.72457681968802"/>
    <n v="13.8432819993576"/>
    <n v="201.41666461527299"/>
    <n v="6.3699134919441303"/>
    <n v="918.08935914188601"/>
    <n v="29.035084096833803"/>
    <n v="619.35708714369696"/>
    <n v="19.587510662355999"/>
    <n v="19.275205468875399"/>
    <n v="0.60958904076139597"/>
    <n v="0"/>
    <n v="0"/>
    <n v="11.510950659867399"/>
    <n v="0.36404018532154903"/>
    <n v="259.34095878945698"/>
    <n v="8.2018013532402492"/>
    <n v="342.46694071032101"/>
    <n v="10.8307065373283"/>
    <n v="65.4005197882652"/>
    <n v="6.3006281106228492"/>
    <n v="92.114376999903499"/>
    <n v="8.8742174373702802"/>
    <m/>
    <m/>
    <m/>
    <m/>
    <m/>
    <m/>
    <m/>
    <m/>
    <m/>
    <m/>
    <m/>
    <m/>
    <m/>
    <m/>
    <m/>
    <m/>
    <m/>
    <m/>
    <m/>
    <m/>
    <m/>
    <m/>
    <m/>
    <m/>
    <m/>
    <m/>
    <m/>
    <m/>
    <m/>
    <m/>
    <m/>
    <m/>
    <m/>
    <m/>
    <m/>
    <m/>
    <m/>
    <m/>
    <m/>
    <m/>
    <m/>
    <m/>
    <m/>
    <m/>
    <m/>
    <m/>
    <m/>
    <m/>
    <m/>
    <m/>
    <m/>
    <m/>
    <m/>
    <m/>
    <m/>
    <m/>
    <m/>
    <m/>
    <m/>
    <m/>
    <m/>
    <m/>
    <m/>
    <m/>
    <m/>
    <m/>
    <m/>
    <m/>
    <m/>
    <m/>
    <m/>
    <m/>
    <m/>
    <m/>
    <m/>
    <m/>
    <m/>
    <m/>
    <n v="972"/>
    <n v="745"/>
    <n v="345"/>
    <x v="342"/>
    <n v="1038"/>
    <n v="42"/>
    <n v="1"/>
    <n v="17"/>
    <n v="402"/>
    <n v="569"/>
    <n v="93"/>
    <n v="152"/>
  </r>
  <r>
    <s v="34005704700"/>
    <s v="New Jersey"/>
    <x v="2"/>
    <x v="1"/>
    <n v="3918"/>
    <n v="1254"/>
    <n v="0"/>
    <n v="488"/>
    <n v="12.455334354262378"/>
    <x v="0"/>
    <n v="0"/>
    <n v="0"/>
    <n v="0"/>
    <n v="0"/>
    <n v="0"/>
    <n v="10.475666758317299"/>
    <n v="84671"/>
    <n v="1"/>
    <n v="1"/>
    <n v="0"/>
    <n v="0"/>
    <n v="0"/>
    <n v="1"/>
    <n v="0"/>
    <n v="0"/>
    <n v="581.34171246250105"/>
    <n v="581.34171246250105"/>
    <m/>
    <n v="125.697629762765"/>
    <n v="125.697629762765"/>
    <m/>
    <n v="3918.0000054775701"/>
    <n v="100.000000139805"/>
    <n v="852.120788345596"/>
    <n v="21.748871575946797"/>
    <n v="778.999998882765"/>
    <n v="19.882593131260002"/>
    <n v="476.99999963856101"/>
    <n v="12.1745788575437"/>
    <n v="3651.9999955840499"/>
    <n v="93.210821735172303"/>
    <n v="162.000000929804"/>
    <n v="4.1347626577285297"/>
    <n v="27.000000290128199"/>
    <n v="0.68912711307116503"/>
    <n v="0"/>
    <n v="0"/>
    <n v="3.0000000239779201"/>
    <n v="7.65696790193445E-2"/>
    <n v="74.000000413801104"/>
    <n v="1.8887187446095199"/>
    <n v="193.000000297111"/>
    <n v="4.92598265178946"/>
    <n v="34.979941012251103"/>
    <n v="2.7894689802433099"/>
    <n v="71.739130056726196"/>
    <n v="5.7208237684789696"/>
    <n v="3918.0000054775701"/>
    <n v="100.000000139805"/>
    <n v="852.120788345596"/>
    <n v="21.748871575946797"/>
    <n v="778.999998882765"/>
    <n v="19.882593131260002"/>
    <n v="476.99999963856101"/>
    <n v="12.1745788575437"/>
    <n v="3651.9999955840499"/>
    <n v="93.210821735172303"/>
    <n v="162.000000929804"/>
    <n v="4.1347626577285297"/>
    <n v="27.000000290128199"/>
    <n v="0.68912711307116503"/>
    <n v="0"/>
    <n v="0"/>
    <n v="3.0000000239779201"/>
    <n v="7.65696790193445E-2"/>
    <n v="74.000000413801104"/>
    <n v="1.8887187446095199"/>
    <n v="193.000000297111"/>
    <n v="4.92598265178946"/>
    <n v="34.979941012251103"/>
    <n v="2.7894689802433099"/>
    <n v="71.739130056726196"/>
    <n v="5.7208237684789696"/>
    <n v="581.34171246250105"/>
    <n v="14.837715989344099"/>
    <n v="125.697629762765"/>
    <n v="3.20820902916706"/>
    <n v="138.34758782411399"/>
    <n v="3.5310767693750398"/>
    <n v="56.810386657903102"/>
    <n v="1.44998434553096"/>
    <n v="540.28265857902102"/>
    <n v="13.789756472154698"/>
    <n v="18.642087800737499"/>
    <n v="0.47580622258135497"/>
    <n v="1.57996121570613"/>
    <n v="4.0325707394235202E-2"/>
    <n v="0"/>
    <n v="0"/>
    <n v="0.99999998299972503"/>
    <n v="2.5523225701881702E-2"/>
    <n v="19.837004565644701"/>
    <n v="0.50630435338552204"/>
    <n v="52.4734293303191"/>
    <n v="1.3392912029177899"/>
    <n v="6.7446632793946497"/>
    <n v="0.53785193615587301"/>
    <n v="11.6520922782586"/>
    <n v="0.929193961583624"/>
    <m/>
    <m/>
    <m/>
    <m/>
    <m/>
    <m/>
    <m/>
    <m/>
    <m/>
    <m/>
    <m/>
    <m/>
    <m/>
    <m/>
    <m/>
    <m/>
    <m/>
    <m/>
    <m/>
    <m/>
    <m/>
    <m/>
    <m/>
    <m/>
    <m/>
    <m/>
    <n v="792"/>
    <n v="779"/>
    <n v="477"/>
    <x v="343"/>
    <n v="162"/>
    <n v="27"/>
    <n v="0"/>
    <n v="3"/>
    <n v="74"/>
    <n v="193"/>
    <n v="36"/>
    <n v="75"/>
  </r>
  <r>
    <s v="34005704801"/>
    <s v="New Jersey"/>
    <x v="2"/>
    <x v="0"/>
    <n v="3122"/>
    <n v="805"/>
    <n v="0"/>
    <n v="660"/>
    <n v="21.140294682895579"/>
    <x v="1"/>
    <n v="1"/>
    <n v="1"/>
    <n v="0"/>
    <n v="0"/>
    <n v="1"/>
    <n v="4.1178558750443699"/>
    <n v="63333"/>
    <n v="1"/>
    <n v="1"/>
    <n v="1"/>
    <n v="1"/>
    <n v="1"/>
    <n v="0"/>
    <n v="0"/>
    <n v="0"/>
    <n v="3121.7512044699802"/>
    <n v="3122.0000215711002"/>
    <n v="3121.7512044699802"/>
    <n v="793.50248247281195"/>
    <n v="793.53735456511799"/>
    <n v="793.50248247281195"/>
    <n v="3122.0000215711002"/>
    <n v="100.00000069093899"/>
    <n v="793.53735456511799"/>
    <n v="25.417596238472701"/>
    <n v="841.00000495486904"/>
    <n v="26.937860504640298"/>
    <n v="78.000000055879397"/>
    <n v="2.4983984643138801"/>
    <n v="2023.0000162072499"/>
    <n v="64.798206797157405"/>
    <n v="702.00001484187305"/>
    <n v="22.485586638112501"/>
    <n v="67.000000440244506"/>
    <n v="2.14606023191046"/>
    <n v="18.0000001175795"/>
    <n v="0.57655349511785592"/>
    <n v="14.999999986890501"/>
    <n v="0.48046124237317606"/>
    <n v="297.00000291290098"/>
    <n v="9.5131327006054001"/>
    <n v="465.00000362351102"/>
    <n v="14.8942986426493"/>
    <n v="7.7200600750546799"/>
    <n v="0.95901367391983494"/>
    <n v="12.6572328398676"/>
    <n v="1.5723270608531199"/>
    <n v="3121.7512044699802"/>
    <n v="99.992030892696505"/>
    <n v="793.50248247281195"/>
    <n v="25.4164792592188"/>
    <n v="840.917065926129"/>
    <n v="26.935203905385301"/>
    <n v="78.000000055879397"/>
    <n v="2.4983984643138801"/>
    <n v="2022.7511991061299"/>
    <n v="64.790236998915191"/>
    <n v="702.00001484187305"/>
    <n v="22.485586638112501"/>
    <n v="67.000000440244506"/>
    <n v="2.14606023191046"/>
    <n v="18.0000001175795"/>
    <n v="0.57655349511785592"/>
    <n v="14.999999986890501"/>
    <n v="0.48046124237317606"/>
    <n v="297.00000291290098"/>
    <n v="9.5131327006054001"/>
    <n v="464.94471093520099"/>
    <n v="14.8925275763998"/>
    <n v="7.7200600750546799"/>
    <n v="0.95901367391983494"/>
    <n v="12.6559287670741"/>
    <n v="1.5721650642328"/>
    <m/>
    <m/>
    <m/>
    <m/>
    <m/>
    <m/>
    <m/>
    <m/>
    <m/>
    <m/>
    <m/>
    <m/>
    <m/>
    <m/>
    <m/>
    <m/>
    <m/>
    <m/>
    <m/>
    <m/>
    <m/>
    <m/>
    <m/>
    <m/>
    <m/>
    <m/>
    <m/>
    <m/>
    <m/>
    <m/>
    <m/>
    <m/>
    <m/>
    <m/>
    <m/>
    <m/>
    <m/>
    <m/>
    <m/>
    <m/>
    <m/>
    <m/>
    <m/>
    <m/>
    <m/>
    <m/>
    <m/>
    <m/>
    <m/>
    <m/>
    <m/>
    <m/>
    <n v="910"/>
    <n v="841"/>
    <n v="78"/>
    <x v="344"/>
    <n v="702"/>
    <n v="67"/>
    <n v="18"/>
    <n v="15"/>
    <n v="297"/>
    <n v="465"/>
    <n v="9"/>
    <n v="15"/>
  </r>
  <r>
    <s v="34005704802"/>
    <s v="New Jersey"/>
    <x v="2"/>
    <x v="0"/>
    <n v="5318"/>
    <n v="221"/>
    <n v="1"/>
    <n v="4665"/>
    <n v="87.720947724708537"/>
    <x v="0"/>
    <n v="0"/>
    <n v="0"/>
    <n v="0"/>
    <n v="0"/>
    <n v="0"/>
    <n v="14.350453172205398"/>
    <n v="88371"/>
    <n v="1"/>
    <n v="1"/>
    <n v="1"/>
    <n v="1"/>
    <n v="1"/>
    <n v="0"/>
    <n v="0"/>
    <n v="0"/>
    <n v="5317.9997387849098"/>
    <n v="5317.9997387849098"/>
    <n v="5317.9997387849098"/>
    <n v="136.06139900563701"/>
    <n v="136.06139900563701"/>
    <n v="136.06139900563701"/>
    <n v="5317.9997387849098"/>
    <n v="99.999995088095389"/>
    <n v="136.06139900563701"/>
    <n v="2.5585069388047601"/>
    <n v="262.99999785968998"/>
    <n v="4.9454681808892396"/>
    <n v="200.99999260902399"/>
    <n v="3.7796162581614099"/>
    <n v="2641.9998076133802"/>
    <n v="49.680327333835599"/>
    <n v="2006.9998753331599"/>
    <n v="37.739749442142902"/>
    <n v="98.999996234662802"/>
    <n v="1.8616020352512801"/>
    <n v="4.99999995529652"/>
    <n v="9.4020307546004406E-2"/>
    <n v="43.999997512437403"/>
    <n v="0.82737866702590102"/>
    <n v="520.99998410604906"/>
    <n v="9.7969158350140813"/>
    <n v="1261.9999086149001"/>
    <n v="23.7307241183698"/>
    <n v="7.1962616816774698"/>
    <n v="3.2562270052839204"/>
    <n v="0"/>
    <n v="0"/>
    <n v="5317.9997387849098"/>
    <n v="99.999995088095389"/>
    <n v="136.06139900563701"/>
    <n v="2.5585069388047601"/>
    <n v="262.99999785968998"/>
    <n v="4.9454681808892396"/>
    <n v="200.99999260902399"/>
    <n v="3.7796162581614099"/>
    <n v="2641.9998076133802"/>
    <n v="49.680327333835599"/>
    <n v="2006.9998753331599"/>
    <n v="37.739749442142902"/>
    <n v="98.999996234662802"/>
    <n v="1.8616020352512801"/>
    <n v="4.99999995529652"/>
    <n v="9.4020307546004406E-2"/>
    <n v="43.999997512437403"/>
    <n v="0.82737866702590102"/>
    <n v="520.99998410604906"/>
    <n v="9.7969158350140813"/>
    <n v="1261.9999086149001"/>
    <n v="23.7307241183698"/>
    <n v="7.1962616816774698"/>
    <n v="3.2562270052839204"/>
    <n v="0"/>
    <n v="0"/>
    <m/>
    <m/>
    <m/>
    <m/>
    <m/>
    <m/>
    <m/>
    <m/>
    <m/>
    <m/>
    <m/>
    <m/>
    <m/>
    <m/>
    <m/>
    <m/>
    <m/>
    <m/>
    <m/>
    <m/>
    <m/>
    <m/>
    <m/>
    <m/>
    <m/>
    <m/>
    <m/>
    <m/>
    <m/>
    <m/>
    <m/>
    <m/>
    <m/>
    <m/>
    <m/>
    <m/>
    <m/>
    <m/>
    <m/>
    <m/>
    <m/>
    <m/>
    <m/>
    <m/>
    <m/>
    <m/>
    <m/>
    <m/>
    <m/>
    <m/>
    <m/>
    <m/>
    <n v="145"/>
    <n v="263"/>
    <n v="201"/>
    <x v="345"/>
    <n v="2007"/>
    <n v="99"/>
    <n v="5"/>
    <n v="44"/>
    <n v="521"/>
    <n v="1262"/>
    <n v="5"/>
    <n v="0"/>
  </r>
  <r>
    <s v="34005981802"/>
    <s v="New Jersey"/>
    <x v="2"/>
    <x v="0"/>
    <n v="3083"/>
    <n v="16"/>
    <n v="1"/>
    <n v="3036"/>
    <n v="98.475510866039571"/>
    <x v="0"/>
    <n v="0"/>
    <n v="0"/>
    <n v="0"/>
    <n v="0"/>
    <n v="0"/>
    <n v="0"/>
    <n v="168750"/>
    <n v="1"/>
    <n v="1"/>
    <n v="1"/>
    <n v="1"/>
    <n v="1"/>
    <n v="0"/>
    <n v="0"/>
    <n v="0"/>
    <n v="3075.9692999143199"/>
    <n v="3083.00009250827"/>
    <n v="3075.9692999143199"/>
    <n v="0"/>
    <n v="0"/>
    <n v="0"/>
    <n v="3083.00009250827"/>
    <n v="100.000003000593"/>
    <n v="0"/>
    <n v="0"/>
    <n v="42.000000039115498"/>
    <n v="1.3623094401269999"/>
    <n v="5.0000000167638099"/>
    <n v="0.16217969564592299"/>
    <n v="572.00000485964097"/>
    <n v="18.553357277315598"/>
    <n v="1953.0000160634499"/>
    <n v="63.347389427942005"/>
    <n v="23.000000112224399"/>
    <n v="0.7460266011101"/>
    <n v="1.0000000065483601"/>
    <n v="3.24359392328369E-2"/>
    <n v="32.000000209547601"/>
    <n v="1.0379500554507801"/>
    <n v="501.99999549984898"/>
    <n v="16.282841242291603"/>
    <n v="790.00000624358699"/>
    <n v="25.624392028659997"/>
    <n v="0"/>
    <n v="0"/>
    <n v="0"/>
    <n v="0"/>
    <n v="3075.9692999143199"/>
    <n v="99.771952640749788"/>
    <n v="0"/>
    <n v="0"/>
    <n v="40.295565465465202"/>
    <n v="1.3070245042317601"/>
    <n v="4.5738913733512199"/>
    <n v="0.148358461672112"/>
    <n v="564.96921226568497"/>
    <n v="18.325306917472801"/>
    <n v="1953.0000160634499"/>
    <n v="63.347389427942005"/>
    <n v="23.000000112224399"/>
    <n v="0.7460266011101"/>
    <n v="1.0000000065483601"/>
    <n v="3.24359392328369E-2"/>
    <n v="32.000000209547601"/>
    <n v="1.0379500554507801"/>
    <n v="501.99999549984898"/>
    <n v="16.282841242291603"/>
    <n v="790.00000624358699"/>
    <n v="25.624392028659997"/>
    <n v="0"/>
    <n v="0"/>
    <n v="0"/>
    <n v="0"/>
    <m/>
    <m/>
    <m/>
    <m/>
    <m/>
    <m/>
    <m/>
    <m/>
    <m/>
    <m/>
    <m/>
    <m/>
    <m/>
    <m/>
    <m/>
    <m/>
    <m/>
    <m/>
    <m/>
    <m/>
    <m/>
    <m/>
    <m/>
    <m/>
    <m/>
    <m/>
    <m/>
    <m/>
    <m/>
    <m/>
    <m/>
    <m/>
    <m/>
    <m/>
    <m/>
    <m/>
    <m/>
    <m/>
    <m/>
    <m/>
    <m/>
    <m/>
    <m/>
    <m/>
    <m/>
    <m/>
    <m/>
    <m/>
    <m/>
    <m/>
    <m/>
    <m/>
    <n v="0"/>
    <n v="42"/>
    <n v="5"/>
    <x v="346"/>
    <n v="1953"/>
    <n v="23"/>
    <n v="1"/>
    <n v="32"/>
    <n v="502"/>
    <n v="790"/>
    <n v="0"/>
    <n v="0"/>
  </r>
  <r>
    <s v="34005982111"/>
    <s v="New Jersey"/>
    <x v="2"/>
    <x v="0"/>
    <n v="823"/>
    <n v="134"/>
    <n v="0"/>
    <n v="360"/>
    <n v="43.742405832320777"/>
    <x v="1"/>
    <n v="1"/>
    <n v="1"/>
    <n v="0"/>
    <n v="0"/>
    <n v="1"/>
    <n v="4.6341463414634099"/>
    <n v="65625"/>
    <n v="1"/>
    <n v="1"/>
    <n v="1"/>
    <n v="1"/>
    <n v="1"/>
    <n v="0"/>
    <n v="0"/>
    <n v="0"/>
    <n v="823.00000712620204"/>
    <n v="823.00000712620204"/>
    <n v="823.00000712620204"/>
    <n v="327.19268332016497"/>
    <n v="327.19268332016497"/>
    <n v="327.19268332016497"/>
    <n v="823.00000712620204"/>
    <n v="100.00000086588099"/>
    <n v="327.19268332016497"/>
    <n v="39.756097608768499"/>
    <n v="198.000003451342"/>
    <n v="24.0583236271376"/>
    <n v="1.00000001385342"/>
    <n v="0.12150668455084099"/>
    <n v="585.00000007795302"/>
    <n v="71.081409486993095"/>
    <n v="134.00000033900099"/>
    <n v="16.2818955454437"/>
    <n v="28.999999916413799"/>
    <n v="3.5236937930028898"/>
    <n v="0"/>
    <n v="0"/>
    <n v="8.0000001728767494"/>
    <n v="0.97205348394614299"/>
    <n v="66.999999158084407"/>
    <n v="8.1409476498279894"/>
    <n v="86.999999394640298"/>
    <n v="10.571081335922299"/>
    <n v="0"/>
    <n v="0"/>
    <n v="0"/>
    <n v="0"/>
    <n v="823.00000712620204"/>
    <n v="100.00000086588099"/>
    <n v="327.19268332016497"/>
    <n v="39.756097608768499"/>
    <n v="198.000003451342"/>
    <n v="24.0583236271376"/>
    <n v="1.00000001385342"/>
    <n v="0.12150668455084099"/>
    <n v="585.00000007795302"/>
    <n v="71.081409486993095"/>
    <n v="134.00000033900099"/>
    <n v="16.2818955454437"/>
    <n v="28.999999916413799"/>
    <n v="3.5236937930028898"/>
    <n v="0"/>
    <n v="0"/>
    <n v="8.0000001728767494"/>
    <n v="0.97205348394614299"/>
    <n v="66.999999158084407"/>
    <n v="8.1409476498279894"/>
    <n v="86.999999394640298"/>
    <n v="10.571081335922299"/>
    <n v="0"/>
    <n v="0"/>
    <n v="0"/>
    <n v="0"/>
    <m/>
    <m/>
    <m/>
    <m/>
    <m/>
    <m/>
    <m/>
    <m/>
    <m/>
    <m/>
    <m/>
    <m/>
    <m/>
    <m/>
    <m/>
    <m/>
    <m/>
    <m/>
    <m/>
    <m/>
    <m/>
    <m/>
    <m/>
    <m/>
    <m/>
    <m/>
    <m/>
    <m/>
    <m/>
    <m/>
    <m/>
    <m/>
    <m/>
    <m/>
    <m/>
    <m/>
    <m/>
    <m/>
    <m/>
    <m/>
    <m/>
    <m/>
    <m/>
    <m/>
    <m/>
    <m/>
    <m/>
    <m/>
    <m/>
    <m/>
    <m/>
    <m/>
    <n v="163"/>
    <n v="198"/>
    <n v="1"/>
    <x v="347"/>
    <n v="134"/>
    <n v="29"/>
    <n v="0"/>
    <n v="8"/>
    <n v="67"/>
    <n v="87"/>
    <n v="0"/>
    <n v="0"/>
  </r>
  <r>
    <s v="34007600200"/>
    <s v="New Jersey"/>
    <x v="3"/>
    <x v="0"/>
    <n v="2131"/>
    <n v="706"/>
    <n v="0"/>
    <n v="0"/>
    <n v="0"/>
    <x v="0"/>
    <n v="1"/>
    <n v="0"/>
    <n v="1"/>
    <n v="1"/>
    <n v="1"/>
    <n v="32.540093119503396"/>
    <n v="41042"/>
    <n v="0"/>
    <n v="1"/>
    <n v="0"/>
    <n v="1"/>
    <n v="0"/>
    <n v="0"/>
    <n v="0"/>
    <n v="1"/>
    <m/>
    <n v="1344.2407121211299"/>
    <m/>
    <m/>
    <n v="725.38812068104698"/>
    <m/>
    <n v="1344.2407121211299"/>
    <n v="63.080277434121498"/>
    <n v="725.38812068104698"/>
    <n v="34.039799187285205"/>
    <n v="421.284259278327"/>
    <n v="19.769322349991899"/>
    <n v="107.891670466401"/>
    <n v="5.0629596652463995"/>
    <n v="172.68585836887399"/>
    <n v="8.1035128281967914"/>
    <n v="814.09376719221495"/>
    <n v="38.2024292441208"/>
    <n v="8.8881487846374494"/>
    <n v="0.41708816445975799"/>
    <n v="3.99999997764826"/>
    <n v="0.18770530162591498"/>
    <n v="6.9999999925494203"/>
    <n v="0.328484279331273"/>
    <n v="337.57293916121102"/>
    <n v="15.841057680019299"/>
    <n v="532.67610431462504"/>
    <n v="24.996532347002599"/>
    <n v="173.834901820868"/>
    <n v="24.622507340066299"/>
    <n v="169.96435629948999"/>
    <n v="24.0742714305226"/>
    <m/>
    <m/>
    <m/>
    <m/>
    <m/>
    <m/>
    <m/>
    <m/>
    <m/>
    <m/>
    <m/>
    <m/>
    <m/>
    <m/>
    <m/>
    <m/>
    <m/>
    <m/>
    <m/>
    <m/>
    <m/>
    <m/>
    <m/>
    <m/>
    <m/>
    <m/>
    <m/>
    <m/>
    <m/>
    <m/>
    <m/>
    <m/>
    <m/>
    <m/>
    <m/>
    <m/>
    <m/>
    <m/>
    <m/>
    <m/>
    <m/>
    <m/>
    <m/>
    <m/>
    <m/>
    <m/>
    <m/>
    <m/>
    <m/>
    <m/>
    <m/>
    <m/>
    <m/>
    <m/>
    <m/>
    <m/>
    <m/>
    <m/>
    <m/>
    <m/>
    <m/>
    <m/>
    <m/>
    <m/>
    <m/>
    <m/>
    <m/>
    <m/>
    <m/>
    <m/>
    <m/>
    <m/>
    <m/>
    <m/>
    <m/>
    <m/>
    <m/>
    <m/>
    <n v="1026"/>
    <n v="635"/>
    <n v="173"/>
    <x v="348"/>
    <n v="1326"/>
    <n v="11"/>
    <n v="4"/>
    <n v="12"/>
    <n v="499"/>
    <n v="838"/>
    <n v="264"/>
    <n v="258"/>
  </r>
  <r>
    <s v="34007600400"/>
    <s v="New Jersey"/>
    <x v="3"/>
    <x v="0"/>
    <n v="3237"/>
    <n v="1025"/>
    <n v="0"/>
    <n v="54"/>
    <n v="1.6682113067655238"/>
    <x v="1"/>
    <n v="1"/>
    <n v="1"/>
    <n v="1"/>
    <n v="1"/>
    <n v="1"/>
    <n v="52.447066990628301"/>
    <n v="21087"/>
    <n v="1"/>
    <n v="1"/>
    <n v="1"/>
    <n v="1"/>
    <n v="1"/>
    <n v="0"/>
    <n v="0"/>
    <n v="1"/>
    <n v="971.67903363704704"/>
    <n v="3236.9999922546599"/>
    <n v="971.67903363704704"/>
    <n v="810.83069345355"/>
    <n v="2512.0821550700298"/>
    <n v="810.83069345355"/>
    <n v="3236.9999922546599"/>
    <n v="99.999999760724606"/>
    <n v="2512.0821550700298"/>
    <n v="77.605256566883995"/>
    <n v="1061.0000029911801"/>
    <n v="32.777262990150604"/>
    <n v="238.00000070536001"/>
    <n v="7.3524868923497202"/>
    <n v="520.00000083926705"/>
    <n v="16.0642570540398"/>
    <n v="1685.0000058785099"/>
    <n v="52.054371513083396"/>
    <n v="9.0000001527369005"/>
    <n v="0.278035222512725"/>
    <n v="0"/>
    <n v="0"/>
    <n v="24.999999918043599"/>
    <n v="0.77232004689662104"/>
    <n v="997.99999727984004"/>
    <n v="30.831016289151702"/>
    <n v="1515.99999805482"/>
    <n v="46.833487737250998"/>
    <n v="399.429088548175"/>
    <n v="38.968691565675599"/>
    <n v="389.14113697540603"/>
    <n v="37.964988973210303"/>
    <n v="971.67903363704704"/>
    <n v="30.017887971487401"/>
    <n v="810.83069345355"/>
    <n v="25.048832049847096"/>
    <n v="331.494302019477"/>
    <n v="10.2407878288377"/>
    <n v="47.245188608765602"/>
    <n v="1.4595362560631899"/>
    <n v="204.16457620821899"/>
    <n v="6.3072158235470797"/>
    <n v="345.32196155190502"/>
    <n v="10.6679629765803"/>
    <n v="5.1658647060394296"/>
    <n v="0.159588035404369"/>
    <n v="0"/>
    <n v="0"/>
    <n v="5"/>
    <n v="0.154464009885697"/>
    <n v="412.02663338184402"/>
    <n v="12.728657194372699"/>
    <n v="622.79099047929003"/>
    <n v="19.239758742023199"/>
    <n v="54.309493614360697"/>
    <n v="5.2984871818888504"/>
    <n v="104.26774526760001"/>
    <n v="10.1724629529366"/>
    <m/>
    <m/>
    <m/>
    <m/>
    <m/>
    <m/>
    <m/>
    <m/>
    <m/>
    <m/>
    <m/>
    <m/>
    <m/>
    <m/>
    <m/>
    <m/>
    <m/>
    <m/>
    <m/>
    <m/>
    <m/>
    <m/>
    <m/>
    <m/>
    <m/>
    <m/>
    <m/>
    <m/>
    <m/>
    <m/>
    <m/>
    <m/>
    <m/>
    <m/>
    <m/>
    <m/>
    <m/>
    <m/>
    <m/>
    <m/>
    <m/>
    <m/>
    <m/>
    <m/>
    <m/>
    <m/>
    <m/>
    <m/>
    <m/>
    <m/>
    <m/>
    <m/>
    <n v="2168"/>
    <n v="1061"/>
    <n v="238"/>
    <x v="349"/>
    <n v="1685"/>
    <n v="9"/>
    <n v="0"/>
    <n v="25"/>
    <n v="998"/>
    <n v="1516"/>
    <n v="365"/>
    <n v="347"/>
  </r>
  <r>
    <s v="34007600700"/>
    <s v="New Jersey"/>
    <x v="3"/>
    <x v="0"/>
    <n v="1475"/>
    <n v="476"/>
    <n v="0"/>
    <n v="28"/>
    <n v="1.8983050847457625"/>
    <x v="0"/>
    <n v="0"/>
    <n v="0"/>
    <n v="0"/>
    <n v="0"/>
    <n v="1"/>
    <n v="55.1770207080828"/>
    <n v="27277"/>
    <n v="0"/>
    <n v="0"/>
    <n v="0"/>
    <n v="0"/>
    <n v="0"/>
    <n v="0"/>
    <n v="0"/>
    <n v="0"/>
    <m/>
    <n v="198.09623432159401"/>
    <m/>
    <m/>
    <n v="132.328814327717"/>
    <m/>
    <n v="198.09623432159401"/>
    <n v="13.430253174345399"/>
    <n v="132.328814327717"/>
    <n v="8.9714450391672411"/>
    <n v="55.1481194496155"/>
    <n v="3.7388555559061301"/>
    <n v="12.699487447738599"/>
    <n v="0.860982199846688"/>
    <n v="45.553041934966998"/>
    <n v="3.0883418260994602"/>
    <n v="83.544019937515301"/>
    <n v="5.6640013516959495"/>
    <n v="1"/>
    <n v="6.7796610169491497E-2"/>
    <n v="0"/>
    <n v="0"/>
    <n v="1"/>
    <n v="6.7796610169491497E-2"/>
    <n v="66.999171257019"/>
    <n v="4.5423166953911203"/>
    <n v="107.789887547493"/>
    <n v="7.3077889862707091"/>
    <n v="21.482311606407201"/>
    <n v="4.5130906736149505"/>
    <n v="32.772285968065297"/>
    <n v="6.8849340269044701"/>
    <m/>
    <m/>
    <m/>
    <m/>
    <m/>
    <m/>
    <m/>
    <m/>
    <m/>
    <m/>
    <m/>
    <m/>
    <m/>
    <m/>
    <m/>
    <m/>
    <m/>
    <m/>
    <m/>
    <m/>
    <m/>
    <m/>
    <m/>
    <m/>
    <m/>
    <m/>
    <m/>
    <m/>
    <m/>
    <m/>
    <m/>
    <m/>
    <m/>
    <m/>
    <m/>
    <m/>
    <m/>
    <m/>
    <m/>
    <m/>
    <m/>
    <m/>
    <m/>
    <m/>
    <m/>
    <m/>
    <m/>
    <m/>
    <m/>
    <m/>
    <m/>
    <m/>
    <m/>
    <m/>
    <m/>
    <m/>
    <m/>
    <m/>
    <m/>
    <m/>
    <m/>
    <m/>
    <m/>
    <m/>
    <m/>
    <m/>
    <m/>
    <m/>
    <m/>
    <m/>
    <m/>
    <m/>
    <m/>
    <m/>
    <m/>
    <m/>
    <m/>
    <m/>
    <n v="1000"/>
    <n v="410"/>
    <n v="127"/>
    <x v="350"/>
    <n v="454"/>
    <n v="1"/>
    <n v="0"/>
    <n v="8"/>
    <n v="658"/>
    <n v="1016"/>
    <n v="137"/>
    <n v="209"/>
  </r>
  <r>
    <s v="34007600800"/>
    <s v="New Jersey"/>
    <x v="3"/>
    <x v="0"/>
    <n v="5053"/>
    <n v="1747"/>
    <n v="0"/>
    <n v="221"/>
    <n v="4.3736394221254704"/>
    <x v="0"/>
    <n v="0"/>
    <n v="0"/>
    <n v="0"/>
    <n v="0"/>
    <n v="1"/>
    <n v="46.593843098311801"/>
    <n v="22711"/>
    <n v="0"/>
    <n v="0"/>
    <n v="0"/>
    <n v="0"/>
    <n v="0"/>
    <n v="0"/>
    <n v="0"/>
    <n v="0"/>
    <m/>
    <n v="41.275626763701403"/>
    <m/>
    <m/>
    <n v="15.876635819673499"/>
    <m/>
    <n v="41.275626763701403"/>
    <n v="0.81685388410254212"/>
    <n v="15.876635819673499"/>
    <n v="0.31420217335589801"/>
    <n v="0.483803190290928"/>
    <n v="9.5745733285360693E-3"/>
    <n v="24.593198776245099"/>
    <n v="0.486704903547301"/>
    <n v="13.3360713534057"/>
    <n v="0.26392383442322803"/>
    <n v="23.991874456405601"/>
    <n v="0.47480456078380395"/>
    <n v="0.232011303305626"/>
    <n v="4.5915555769963602E-3"/>
    <n v="0"/>
    <n v="0"/>
    <n v="0"/>
    <n v="0"/>
    <n v="3.71567129343748"/>
    <n v="7.35339658309416E-2"/>
    <n v="6.3792222589254397"/>
    <n v="0.126246235086591"/>
    <n v="0.16940710693597799"/>
    <n v="9.6970295899243206E-3"/>
    <n v="0.1142672970891"/>
    <n v="6.5407725866685707E-3"/>
    <m/>
    <m/>
    <m/>
    <m/>
    <m/>
    <m/>
    <m/>
    <m/>
    <m/>
    <m/>
    <m/>
    <m/>
    <m/>
    <m/>
    <m/>
    <m/>
    <m/>
    <m/>
    <m/>
    <m/>
    <m/>
    <m/>
    <m/>
    <m/>
    <m/>
    <m/>
    <m/>
    <m/>
    <m/>
    <m/>
    <m/>
    <m/>
    <m/>
    <m/>
    <m/>
    <m/>
    <m/>
    <m/>
    <m/>
    <m/>
    <m/>
    <m/>
    <m/>
    <m/>
    <m/>
    <m/>
    <m/>
    <m/>
    <m/>
    <m/>
    <m/>
    <m/>
    <m/>
    <m/>
    <m/>
    <m/>
    <m/>
    <m/>
    <m/>
    <m/>
    <m/>
    <m/>
    <m/>
    <m/>
    <m/>
    <m/>
    <m/>
    <m/>
    <m/>
    <m/>
    <m/>
    <m/>
    <m/>
    <m/>
    <m/>
    <m/>
    <m/>
    <m/>
    <n v="4077"/>
    <n v="1456"/>
    <n v="528"/>
    <x v="351"/>
    <n v="1789"/>
    <n v="23"/>
    <n v="0"/>
    <n v="52"/>
    <n v="2277"/>
    <n v="3376"/>
    <n v="1028"/>
    <n v="831"/>
  </r>
  <r>
    <s v="34007600900"/>
    <s v="New Jersey"/>
    <x v="3"/>
    <x v="0"/>
    <n v="4456"/>
    <n v="1299"/>
    <n v="0"/>
    <n v="8"/>
    <n v="0.17953321364452424"/>
    <x v="0"/>
    <n v="0"/>
    <n v="0"/>
    <n v="0"/>
    <n v="0"/>
    <n v="1"/>
    <n v="51.5443538423524"/>
    <n v="23617"/>
    <n v="0"/>
    <n v="0"/>
    <n v="0"/>
    <n v="0"/>
    <n v="0"/>
    <n v="0"/>
    <n v="0"/>
    <n v="0"/>
    <m/>
    <n v="66.178637504577594"/>
    <m/>
    <m/>
    <n v="51.887809514999397"/>
    <m/>
    <n v="66.178637504577594"/>
    <n v="1.48515793322661"/>
    <n v="51.887809514999397"/>
    <n v="1.16444814890035"/>
    <n v="24.415718913078301"/>
    <n v="0.547929059988292"/>
    <n v="5.4385706409812"/>
    <n v="0.122050508101014"/>
    <n v="13.5999122262001"/>
    <n v="0.30520449340664502"/>
    <n v="7.2149906754493696"/>
    <n v="0.16191630779733801"/>
    <n v="0"/>
    <n v="0"/>
    <n v="0"/>
    <n v="0"/>
    <n v="4.8795484006404898E-2"/>
    <n v="1.09505125687623E-3"/>
    <n v="45.314940571785002"/>
    <n v="1.0169421133704"/>
    <n v="57.2247813940048"/>
    <n v="1.28421861297138"/>
    <n v="3.6889171600341801"/>
    <n v="0.28398130562233903"/>
    <n v="8.0602835416793805"/>
    <n v="0.62049911791219303"/>
    <m/>
    <m/>
    <m/>
    <m/>
    <m/>
    <m/>
    <m/>
    <m/>
    <m/>
    <m/>
    <m/>
    <m/>
    <m/>
    <m/>
    <m/>
    <m/>
    <m/>
    <m/>
    <m/>
    <m/>
    <m/>
    <m/>
    <m/>
    <m/>
    <m/>
    <m/>
    <m/>
    <m/>
    <m/>
    <m/>
    <m/>
    <m/>
    <m/>
    <m/>
    <m/>
    <m/>
    <m/>
    <m/>
    <m/>
    <m/>
    <m/>
    <m/>
    <m/>
    <m/>
    <m/>
    <m/>
    <m/>
    <m/>
    <m/>
    <m/>
    <m/>
    <m/>
    <m/>
    <m/>
    <m/>
    <m/>
    <m/>
    <m/>
    <m/>
    <m/>
    <m/>
    <m/>
    <m/>
    <m/>
    <m/>
    <m/>
    <m/>
    <m/>
    <m/>
    <m/>
    <m/>
    <m/>
    <m/>
    <m/>
    <m/>
    <m/>
    <m/>
    <m/>
    <n v="3159"/>
    <n v="1676"/>
    <n v="183"/>
    <x v="352"/>
    <n v="1273"/>
    <n v="18"/>
    <n v="3"/>
    <n v="33"/>
    <n v="2165"/>
    <n v="3186"/>
    <n v="449"/>
    <n v="671"/>
  </r>
  <r>
    <s v="34007601000"/>
    <s v="New Jersey"/>
    <x v="3"/>
    <x v="0"/>
    <n v="5624"/>
    <n v="1667"/>
    <n v="0"/>
    <n v="7"/>
    <n v="0.12446657183499288"/>
    <x v="1"/>
    <n v="1"/>
    <n v="1"/>
    <n v="1"/>
    <n v="1"/>
    <n v="1"/>
    <n v="25.4760031471282"/>
    <n v="38768"/>
    <n v="1"/>
    <n v="1"/>
    <n v="1"/>
    <n v="1"/>
    <n v="1"/>
    <n v="0"/>
    <n v="0"/>
    <n v="1"/>
    <n v="722.82742302949202"/>
    <n v="4586.9634625688795"/>
    <n v="722.82742302949202"/>
    <n v="431.41816305745999"/>
    <n v="2504.71478854318"/>
    <n v="431.41816305745999"/>
    <n v="4586.9634625688795"/>
    <n v="81.560516759759608"/>
    <n v="2504.71478854318"/>
    <n v="44.536180450625501"/>
    <n v="1341.7096051480301"/>
    <n v="23.8568564215511"/>
    <n v="292.16795538845503"/>
    <n v="5.1950205438914505"/>
    <n v="1346.05689407607"/>
    <n v="23.934155300072398"/>
    <n v="1022.94500775545"/>
    <n v="18.1889226130059"/>
    <n v="19.762655697763002"/>
    <n v="0.35139857215083498"/>
    <n v="0"/>
    <n v="0"/>
    <n v="33.338072633087002"/>
    <n v="0.592782230318048"/>
    <n v="2164.86084367178"/>
    <n v="38.493258244519502"/>
    <n v="3454.3370613628899"/>
    <n v="61.421355998629004"/>
    <n v="273.74175257529402"/>
    <n v="16.421220910335499"/>
    <n v="437.76444263531602"/>
    <n v="26.260614435231901"/>
    <n v="722.82742302949202"/>
    <n v="12.8525501961147"/>
    <n v="431.41816305745999"/>
    <n v="7.6710199690160099"/>
    <n v="201.31235661808799"/>
    <n v="3.5795226994681304"/>
    <n v="43.694579869508701"/>
    <n v="0.77693065201829203"/>
    <n v="236.579710510414"/>
    <n v="4.20660936184946"/>
    <n v="125.015625014901"/>
    <n v="2.22289518163053"/>
    <n v="4.5329833030700701"/>
    <n v="8.0600698845484903E-2"/>
    <n v="0"/>
    <n v="0"/>
    <n v="6.7627236843109104"/>
    <n v="0.12024757617906999"/>
    <n v="349.93638068070902"/>
    <n v="6.2221973805246895"/>
    <n v="573.21349733407305"/>
    <n v="10.192274134674099"/>
    <n v="38.833432778763402"/>
    <n v="2.32954005871406"/>
    <n v="75.977435336155395"/>
    <n v="4.5577345732546704"/>
    <m/>
    <m/>
    <m/>
    <m/>
    <m/>
    <m/>
    <m/>
    <m/>
    <m/>
    <m/>
    <m/>
    <m/>
    <m/>
    <m/>
    <m/>
    <m/>
    <m/>
    <m/>
    <m/>
    <m/>
    <m/>
    <m/>
    <m/>
    <m/>
    <m/>
    <m/>
    <m/>
    <m/>
    <m/>
    <m/>
    <m/>
    <m/>
    <m/>
    <m/>
    <m/>
    <m/>
    <m/>
    <m/>
    <m/>
    <m/>
    <m/>
    <m/>
    <m/>
    <m/>
    <m/>
    <m/>
    <m/>
    <m/>
    <m/>
    <m/>
    <m/>
    <m/>
    <n v="3233"/>
    <n v="1672"/>
    <n v="348"/>
    <x v="353"/>
    <n v="1264"/>
    <n v="61"/>
    <n v="0"/>
    <n v="39"/>
    <n v="2669"/>
    <n v="4191"/>
    <n v="380"/>
    <n v="557"/>
  </r>
  <r>
    <s v="34007601101"/>
    <s v="New Jersey"/>
    <x v="3"/>
    <x v="0"/>
    <n v="3268"/>
    <n v="864"/>
    <n v="0"/>
    <n v="0"/>
    <n v="0"/>
    <x v="0"/>
    <n v="0"/>
    <n v="0"/>
    <n v="0"/>
    <n v="0"/>
    <n v="1"/>
    <n v="38.775510204081598"/>
    <n v="37927"/>
    <n v="0"/>
    <n v="0"/>
    <n v="0"/>
    <n v="0"/>
    <n v="0"/>
    <n v="0"/>
    <n v="0"/>
    <n v="0"/>
    <m/>
    <n v="85.8657870292664"/>
    <m/>
    <m/>
    <n v="53.509774208068798"/>
    <m/>
    <n v="85.8657870292664"/>
    <n v="2.6274720633190403"/>
    <n v="53.509774208068798"/>
    <n v="1.6373859916789701"/>
    <n v="21.536464452743498"/>
    <n v="0.65901054016963101"/>
    <n v="4.9592511653900102"/>
    <n v="0.15175187164596099"/>
    <n v="12.570300102233899"/>
    <n v="0.38464810594350901"/>
    <n v="26.195594310760502"/>
    <n v="0.801578773279085"/>
    <n v="6.7612981796264604"/>
    <n v="0.20689406914401698"/>
    <n v="0.58242261409759499"/>
    <n v="1.7821989415471098E-2"/>
    <n v="0.58242261409759499"/>
    <n v="1.7821989415471098E-2"/>
    <n v="39.173749268054998"/>
    <n v="1.19870713794538"/>
    <n v="51.175307035446203"/>
    <n v="1.56595186766971"/>
    <n v="6.2746270596981004"/>
    <n v="0.72622998376135506"/>
    <n v="12.5729304552078"/>
    <n v="1.45520028416757"/>
    <m/>
    <m/>
    <m/>
    <m/>
    <m/>
    <m/>
    <m/>
    <m/>
    <m/>
    <m/>
    <m/>
    <m/>
    <m/>
    <m/>
    <m/>
    <m/>
    <m/>
    <m/>
    <m/>
    <m/>
    <m/>
    <m/>
    <m/>
    <m/>
    <m/>
    <m/>
    <m/>
    <m/>
    <m/>
    <m/>
    <m/>
    <m/>
    <m/>
    <m/>
    <m/>
    <m/>
    <m/>
    <m/>
    <m/>
    <m/>
    <m/>
    <m/>
    <m/>
    <m/>
    <m/>
    <m/>
    <m/>
    <m/>
    <m/>
    <m/>
    <m/>
    <m/>
    <m/>
    <m/>
    <m/>
    <m/>
    <m/>
    <m/>
    <m/>
    <m/>
    <m/>
    <m/>
    <m/>
    <m/>
    <m/>
    <m/>
    <m/>
    <m/>
    <m/>
    <m/>
    <m/>
    <m/>
    <m/>
    <m/>
    <m/>
    <m/>
    <m/>
    <m/>
    <n v="2175"/>
    <n v="1002"/>
    <n v="189"/>
    <x v="354"/>
    <n v="739"/>
    <n v="251"/>
    <n v="4"/>
    <n v="26"/>
    <n v="1592"/>
    <n v="2277"/>
    <n v="182"/>
    <n v="398"/>
  </r>
  <r>
    <s v="34007601102"/>
    <s v="New Jersey"/>
    <x v="3"/>
    <x v="0"/>
    <n v="5567"/>
    <n v="1641"/>
    <n v="0"/>
    <n v="0"/>
    <n v="0"/>
    <x v="0"/>
    <n v="1"/>
    <n v="0"/>
    <n v="1"/>
    <n v="1"/>
    <n v="1"/>
    <n v="24.881724198352899"/>
    <n v="40050"/>
    <n v="0"/>
    <n v="1"/>
    <n v="0"/>
    <n v="1"/>
    <n v="0"/>
    <n v="0"/>
    <n v="0"/>
    <n v="1"/>
    <m/>
    <n v="2873.6335995111099"/>
    <m/>
    <m/>
    <n v="1580.38365655544"/>
    <m/>
    <n v="2873.6335995111099"/>
    <n v="51.619069508013602"/>
    <n v="1580.38365655544"/>
    <n v="28.388425661135901"/>
    <n v="1040.9679534675699"/>
    <n v="18.6989034213682"/>
    <n v="191.13814834988099"/>
    <n v="3.433413837792"/>
    <n v="539.51124604448"/>
    <n v="9.6912384775369098"/>
    <n v="857.742956497823"/>
    <n v="15.407633491967401"/>
    <n v="286.56118831776303"/>
    <n v="5.1474975447774804"/>
    <n v="2"/>
    <n v="3.5925992455541601E-2"/>
    <n v="35.180024513214398"/>
    <n v="0.63193864762375496"/>
    <n v="1152.6381810067101"/>
    <n v="20.704835297408099"/>
    <n v="1722.3383955193001"/>
    <n v="30.938358101657997"/>
    <n v="264.35374907864798"/>
    <n v="16.109308292422199"/>
    <n v="267.41662225082098"/>
    <n v="16.295955042707"/>
    <m/>
    <m/>
    <m/>
    <m/>
    <m/>
    <m/>
    <m/>
    <m/>
    <m/>
    <m/>
    <m/>
    <m/>
    <m/>
    <m/>
    <m/>
    <m/>
    <m/>
    <m/>
    <m/>
    <m/>
    <m/>
    <m/>
    <m/>
    <m/>
    <m/>
    <m/>
    <m/>
    <m/>
    <m/>
    <m/>
    <m/>
    <m/>
    <m/>
    <m/>
    <m/>
    <m/>
    <m/>
    <m/>
    <m/>
    <m/>
    <m/>
    <m/>
    <m/>
    <m/>
    <m/>
    <m/>
    <m/>
    <m/>
    <m/>
    <m/>
    <m/>
    <m/>
    <m/>
    <m/>
    <m/>
    <m/>
    <m/>
    <m/>
    <m/>
    <m/>
    <m/>
    <m/>
    <m/>
    <m/>
    <m/>
    <m/>
    <m/>
    <m/>
    <m/>
    <m/>
    <m/>
    <m/>
    <m/>
    <m/>
    <m/>
    <m/>
    <m/>
    <m/>
    <n v="3312"/>
    <n v="1830"/>
    <n v="450"/>
    <x v="355"/>
    <n v="1546"/>
    <n v="630"/>
    <n v="7"/>
    <n v="47"/>
    <n v="2242"/>
    <n v="3354"/>
    <n v="483"/>
    <n v="496"/>
  </r>
  <r>
    <s v="34007601200"/>
    <s v="New Jersey"/>
    <x v="3"/>
    <x v="0"/>
    <n v="6660"/>
    <n v="1980"/>
    <n v="0"/>
    <n v="0"/>
    <n v="0"/>
    <x v="0"/>
    <n v="0"/>
    <n v="0"/>
    <n v="0"/>
    <n v="0"/>
    <n v="1"/>
    <n v="29.152757908122702"/>
    <n v="35818"/>
    <n v="0"/>
    <n v="0"/>
    <n v="0"/>
    <n v="0"/>
    <n v="0"/>
    <n v="0"/>
    <n v="0"/>
    <n v="0"/>
    <m/>
    <m/>
    <m/>
    <m/>
    <m/>
    <m/>
    <m/>
    <m/>
    <m/>
    <m/>
    <m/>
    <m/>
    <m/>
    <m/>
    <m/>
    <m/>
    <m/>
    <m/>
    <m/>
    <m/>
    <m/>
    <m/>
    <m/>
    <m/>
    <m/>
    <m/>
    <m/>
    <m/>
    <m/>
    <m/>
    <m/>
    <m/>
    <m/>
    <m/>
    <m/>
    <m/>
    <m/>
    <m/>
    <m/>
    <m/>
    <m/>
    <m/>
    <m/>
    <m/>
    <m/>
    <m/>
    <m/>
    <m/>
    <m/>
    <m/>
    <m/>
    <m/>
    <m/>
    <m/>
    <m/>
    <m/>
    <m/>
    <m/>
    <m/>
    <m/>
    <m/>
    <m/>
    <m/>
    <m/>
    <m/>
    <m/>
    <m/>
    <m/>
    <m/>
    <m/>
    <m/>
    <m/>
    <m/>
    <m/>
    <m/>
    <m/>
    <m/>
    <m/>
    <m/>
    <m/>
    <m/>
    <m/>
    <m/>
    <m/>
    <m/>
    <m/>
    <m/>
    <m/>
    <m/>
    <m/>
    <m/>
    <m/>
    <m/>
    <m/>
    <m/>
    <m/>
    <m/>
    <m/>
    <m/>
    <m/>
    <m/>
    <m/>
    <m/>
    <m/>
    <m/>
    <m/>
    <m/>
    <m/>
    <m/>
    <m/>
    <n v="3693"/>
    <n v="2066"/>
    <n v="411"/>
    <x v="356"/>
    <n v="2451"/>
    <n v="234"/>
    <n v="5"/>
    <n v="50"/>
    <n v="2444"/>
    <n v="3617"/>
    <n v="428"/>
    <n v="554"/>
  </r>
  <r>
    <s v="34007601300"/>
    <s v="New Jersey"/>
    <x v="3"/>
    <x v="0"/>
    <n v="5184"/>
    <n v="1597"/>
    <n v="0"/>
    <n v="120"/>
    <n v="2.3148148148148149"/>
    <x v="0"/>
    <n v="0"/>
    <n v="0"/>
    <n v="0"/>
    <n v="0"/>
    <n v="1"/>
    <n v="34.564459930313603"/>
    <n v="33586"/>
    <n v="0"/>
    <n v="0"/>
    <n v="0"/>
    <n v="0"/>
    <n v="0"/>
    <n v="0"/>
    <n v="0"/>
    <n v="0"/>
    <m/>
    <n v="3.5778941302560301"/>
    <m/>
    <m/>
    <n v="2.8856171936495199"/>
    <m/>
    <n v="3.5778941302560301"/>
    <n v="6.9018019487963503E-2"/>
    <n v="2.8856171936495199"/>
    <n v="5.5663911914535597E-2"/>
    <n v="0.59649514709599305"/>
    <n v="1.1506465028857901E-2"/>
    <n v="0.119557452970184"/>
    <n v="2.3062780279742398E-3"/>
    <n v="6.4605142688378703E-4"/>
    <n v="1.2462411784023701E-5"/>
    <n v="1.9381542224437001E-3"/>
    <n v="3.7387234229238002E-5"/>
    <n v="0"/>
    <n v="0"/>
    <n v="0"/>
    <n v="0"/>
    <n v="0"/>
    <n v="0"/>
    <n v="3.5753099245484901"/>
    <n v="6.896816984082739E-2"/>
    <n v="3.57595597580075"/>
    <n v="6.8980632249242904E-2"/>
    <n v="0.79857044108212005"/>
    <n v="5.0004410837953692E-2"/>
    <n v="0.57722147158347104"/>
    <n v="3.6144112184312502E-2"/>
    <m/>
    <m/>
    <m/>
    <m/>
    <m/>
    <m/>
    <m/>
    <m/>
    <m/>
    <m/>
    <m/>
    <m/>
    <m/>
    <m/>
    <m/>
    <m/>
    <m/>
    <m/>
    <m/>
    <m/>
    <m/>
    <m/>
    <m/>
    <m/>
    <m/>
    <m/>
    <m/>
    <m/>
    <m/>
    <m/>
    <m/>
    <m/>
    <m/>
    <m/>
    <m/>
    <m/>
    <m/>
    <m/>
    <m/>
    <m/>
    <m/>
    <m/>
    <m/>
    <m/>
    <m/>
    <m/>
    <m/>
    <m/>
    <m/>
    <m/>
    <m/>
    <m/>
    <m/>
    <m/>
    <m/>
    <m/>
    <m/>
    <m/>
    <m/>
    <m/>
    <m/>
    <m/>
    <m/>
    <m/>
    <m/>
    <m/>
    <m/>
    <m/>
    <m/>
    <m/>
    <m/>
    <m/>
    <m/>
    <m/>
    <m/>
    <m/>
    <m/>
    <m/>
    <n v="3109"/>
    <n v="1671"/>
    <n v="400"/>
    <x v="357"/>
    <n v="2168"/>
    <n v="57"/>
    <n v="0"/>
    <n v="55"/>
    <n v="1983"/>
    <n v="2972"/>
    <n v="713"/>
    <n v="747"/>
  </r>
  <r>
    <s v="34007601400"/>
    <s v="New Jersey"/>
    <x v="3"/>
    <x v="0"/>
    <n v="4494"/>
    <n v="1521"/>
    <n v="0"/>
    <n v="24"/>
    <n v="0.53404539385847793"/>
    <x v="0"/>
    <n v="1"/>
    <n v="0"/>
    <n v="0"/>
    <n v="0"/>
    <n v="1"/>
    <n v="28.552887735236897"/>
    <n v="39559"/>
    <n v="0"/>
    <n v="1"/>
    <n v="0"/>
    <n v="1"/>
    <n v="0"/>
    <n v="0"/>
    <n v="0"/>
    <n v="0"/>
    <m/>
    <n v="585.74505138397205"/>
    <m/>
    <m/>
    <n v="272.98667424917198"/>
    <m/>
    <n v="585.74505138397205"/>
    <n v="13.033935277792001"/>
    <n v="272.98667424917198"/>
    <n v="6.0744698319798003"/>
    <n v="192.55214944481801"/>
    <n v="4.2846495203564396"/>
    <n v="68.953384242951898"/>
    <n v="1.53434321857926"/>
    <n v="26.942191706970299"/>
    <n v="0.59951472423165009"/>
    <n v="491.17190855741501"/>
    <n v="10.9295039732402"/>
    <n v="1"/>
    <n v="2.22518914107699E-2"/>
    <n v="0"/>
    <n v="0"/>
    <n v="4.4646058082580602"/>
    <n v="9.9345923637250894E-2"/>
    <n v="62.166348673403299"/>
    <n v="1.3833188400846301"/>
    <n v="95.761592350900202"/>
    <n v="2.13087655431465"/>
    <n v="45.8608060032129"/>
    <n v="3.01517462217048"/>
    <n v="70.510102175176101"/>
    <n v="4.6357726610898204"/>
    <m/>
    <m/>
    <m/>
    <m/>
    <m/>
    <m/>
    <m/>
    <m/>
    <m/>
    <m/>
    <m/>
    <m/>
    <m/>
    <m/>
    <m/>
    <m/>
    <m/>
    <m/>
    <m/>
    <m/>
    <m/>
    <m/>
    <m/>
    <m/>
    <m/>
    <m/>
    <m/>
    <m/>
    <m/>
    <m/>
    <m/>
    <m/>
    <m/>
    <m/>
    <m/>
    <m/>
    <m/>
    <m/>
    <m/>
    <m/>
    <m/>
    <m/>
    <m/>
    <m/>
    <m/>
    <m/>
    <m/>
    <m/>
    <m/>
    <m/>
    <m/>
    <m/>
    <m/>
    <m/>
    <m/>
    <m/>
    <m/>
    <m/>
    <m/>
    <m/>
    <m/>
    <m/>
    <m/>
    <m/>
    <m/>
    <m/>
    <m/>
    <m/>
    <m/>
    <m/>
    <m/>
    <m/>
    <m/>
    <m/>
    <m/>
    <m/>
    <m/>
    <m/>
    <n v="2850"/>
    <n v="1362"/>
    <n v="562"/>
    <x v="358"/>
    <n v="3825"/>
    <n v="29"/>
    <n v="4"/>
    <n v="42"/>
    <n v="441"/>
    <n v="615"/>
    <n v="484"/>
    <n v="571"/>
  </r>
  <r>
    <s v="34007601500"/>
    <s v="New Jersey"/>
    <x v="3"/>
    <x v="0"/>
    <n v="6058"/>
    <n v="2138"/>
    <n v="0"/>
    <n v="53"/>
    <n v="0.8748761967646087"/>
    <x v="0"/>
    <n v="0"/>
    <n v="0"/>
    <n v="0"/>
    <n v="0"/>
    <n v="1"/>
    <n v="36.775922490208202"/>
    <n v="21431"/>
    <n v="0"/>
    <n v="0"/>
    <n v="0"/>
    <n v="0"/>
    <n v="0"/>
    <n v="0"/>
    <n v="0"/>
    <n v="0"/>
    <m/>
    <n v="478.59107571840298"/>
    <m/>
    <m/>
    <n v="317.98633155226702"/>
    <m/>
    <n v="478.59107571840298"/>
    <n v="7.9001498137735702"/>
    <n v="317.98633155226702"/>
    <n v="5.2490315541807"/>
    <n v="158.48710214346599"/>
    <n v="2.6161621350852799"/>
    <n v="38.607630915939801"/>
    <n v="0.63729994909111598"/>
    <n v="29.043914459645698"/>
    <n v="0.47943074380399103"/>
    <n v="394.32962602376898"/>
    <n v="6.5092378016468997"/>
    <n v="2.67235469073057E-2"/>
    <n v="4.4112820910045797E-4"/>
    <n v="8.9078489691019093E-3"/>
    <n v="1.4704273636681901E-4"/>
    <n v="1.8250508382916499"/>
    <n v="3.0126293137861398E-2"/>
    <n v="53.356857568025603"/>
    <n v="0.88076687963066291"/>
    <n v="106.43918297439799"/>
    <n v="1.7570020299504501"/>
    <n v="36.705278828740099"/>
    <n v="1.7168044353947702"/>
    <n v="50.7317356169224"/>
    <n v="2.3728594769374398"/>
    <m/>
    <m/>
    <m/>
    <m/>
    <m/>
    <m/>
    <m/>
    <m/>
    <m/>
    <m/>
    <m/>
    <m/>
    <m/>
    <m/>
    <m/>
    <m/>
    <m/>
    <m/>
    <m/>
    <m/>
    <m/>
    <m/>
    <m/>
    <m/>
    <m/>
    <m/>
    <m/>
    <m/>
    <m/>
    <m/>
    <m/>
    <m/>
    <m/>
    <m/>
    <m/>
    <m/>
    <m/>
    <m/>
    <m/>
    <m/>
    <m/>
    <m/>
    <m/>
    <m/>
    <m/>
    <m/>
    <m/>
    <m/>
    <m/>
    <m/>
    <m/>
    <m/>
    <m/>
    <m/>
    <m/>
    <m/>
    <m/>
    <m/>
    <m/>
    <m/>
    <m/>
    <m/>
    <m/>
    <m/>
    <m/>
    <m/>
    <m/>
    <m/>
    <m/>
    <m/>
    <m/>
    <m/>
    <m/>
    <m/>
    <m/>
    <m/>
    <m/>
    <m/>
    <n v="2916"/>
    <n v="1979"/>
    <n v="433"/>
    <x v="359"/>
    <n v="4307"/>
    <n v="23"/>
    <n v="5"/>
    <n v="31"/>
    <n v="1148"/>
    <n v="1831"/>
    <n v="611"/>
    <n v="683"/>
  </r>
  <r>
    <s v="34007601600"/>
    <s v="New Jersey"/>
    <x v="3"/>
    <x v="0"/>
    <n v="2316"/>
    <n v="800"/>
    <n v="0"/>
    <n v="12"/>
    <n v="0.5181347150259068"/>
    <x v="0"/>
    <n v="1"/>
    <n v="0"/>
    <n v="1"/>
    <n v="1"/>
    <n v="1"/>
    <n v="41.269230769230802"/>
    <n v="21313"/>
    <n v="0"/>
    <n v="1"/>
    <n v="0"/>
    <n v="1"/>
    <n v="0"/>
    <n v="0"/>
    <n v="0"/>
    <n v="1"/>
    <n v="9.1777486801147496"/>
    <n v="1493.99794468097"/>
    <n v="9.1777486801147496"/>
    <n v="6.3073415756225604"/>
    <n v="1054.5127792442199"/>
    <n v="6.3073415756225604"/>
    <n v="1493.99794468097"/>
    <n v="64.507683276380604"/>
    <n v="1054.5127792442199"/>
    <n v="45.531639863740097"/>
    <n v="553.77055821148701"/>
    <n v="23.910645864053802"/>
    <n v="119.919766558261"/>
    <n v="5.1778828393031704"/>
    <n v="83.016331200749804"/>
    <n v="3.5844702590997297"/>
    <n v="1203.97967235651"/>
    <n v="51.985305369451993"/>
    <n v="1.71100857541023"/>
    <n v="7.3877745052255306E-2"/>
    <n v="0"/>
    <n v="0"/>
    <n v="8.6756839696317893"/>
    <n v="0.37459775343833296"/>
    <n v="196.615256391233"/>
    <n v="8.4894324866680808"/>
    <n v="305.67320661782298"/>
    <n v="13.198324983498399"/>
    <n v="229.71577186533199"/>
    <n v="28.714471483166598"/>
    <n v="263.98686431022401"/>
    <n v="32.998358038777994"/>
    <n v="9.1777486801147496"/>
    <n v="0.39627584974588703"/>
    <n v="6.3073415756225604"/>
    <n v="0.27233771915468696"/>
    <n v="3.81729388237"/>
    <n v="0.16482270649266001"/>
    <n v="0.89340919256210305"/>
    <n v="3.8575526449140904E-2"/>
    <n v="0"/>
    <n v="0"/>
    <n v="6.7411785125732404"/>
    <n v="0.29106988396257499"/>
    <n v="0"/>
    <n v="0"/>
    <n v="0"/>
    <n v="0"/>
    <n v="0"/>
    <n v="0"/>
    <n v="2.4365706443786599"/>
    <n v="0.105205986372136"/>
    <n v="2.51778960227966"/>
    <n v="0.10871284983936401"/>
    <n v="1.80300641059875"/>
    <n v="0.225375801324844"/>
    <n v="1.5864275693893399"/>
    <n v="0.19830344617366799"/>
    <m/>
    <m/>
    <m/>
    <m/>
    <m/>
    <m/>
    <m/>
    <m/>
    <m/>
    <m/>
    <m/>
    <m/>
    <m/>
    <m/>
    <m/>
    <m/>
    <m/>
    <m/>
    <m/>
    <m/>
    <m/>
    <m/>
    <m/>
    <m/>
    <m/>
    <m/>
    <m/>
    <m/>
    <m/>
    <m/>
    <m/>
    <m/>
    <m/>
    <m/>
    <m/>
    <m/>
    <m/>
    <m/>
    <m/>
    <m/>
    <m/>
    <m/>
    <m/>
    <m/>
    <m/>
    <m/>
    <m/>
    <m/>
    <m/>
    <m/>
    <m/>
    <m/>
    <n v="2032"/>
    <n v="794"/>
    <n v="216"/>
    <x v="360"/>
    <n v="1806"/>
    <n v="8"/>
    <n v="0"/>
    <n v="20"/>
    <n v="322"/>
    <n v="520"/>
    <n v="394"/>
    <n v="495"/>
  </r>
  <r>
    <s v="34007601700"/>
    <s v="New Jersey"/>
    <x v="3"/>
    <x v="0"/>
    <n v="2951"/>
    <n v="1166"/>
    <n v="0"/>
    <n v="0"/>
    <n v="0"/>
    <x v="0"/>
    <n v="1"/>
    <n v="0"/>
    <n v="1"/>
    <n v="1"/>
    <n v="1"/>
    <n v="47.838525111252402"/>
    <n v="24969"/>
    <n v="0"/>
    <n v="1"/>
    <n v="0"/>
    <n v="1"/>
    <n v="0"/>
    <n v="0"/>
    <n v="0"/>
    <n v="1"/>
    <n v="6.1579918861389196"/>
    <n v="2803.5749086177998"/>
    <n v="6.1579918861389196"/>
    <n v="4.9673314094543501"/>
    <n v="2300.4920734095599"/>
    <n v="4.9673314094543501"/>
    <n v="2803.5749086177998"/>
    <n v="95.004232755601407"/>
    <n v="2300.4920734095599"/>
    <n v="77.956356265996789"/>
    <n v="1052.0035380162301"/>
    <n v="35.649052457344297"/>
    <n v="260.36306643014501"/>
    <n v="8.8228758532750096"/>
    <n v="331.769300254673"/>
    <n v="11.242605904936399"/>
    <n v="1900.5542826189201"/>
    <n v="64.403737127038994"/>
    <n v="12.327478498220399"/>
    <n v="0.41773902061065604"/>
    <n v="0"/>
    <n v="0"/>
    <n v="13.2184238377959"/>
    <n v="0.44793032320555204"/>
    <n v="545.70542203908599"/>
    <n v="18.4922203334153"/>
    <n v="901.45977106993098"/>
    <n v="30.547603221617397"/>
    <n v="644.67190945947402"/>
    <n v="55.289186059989206"/>
    <n v="631.56256891471298"/>
    <n v="54.164885841742105"/>
    <n v="6.1579918861389196"/>
    <n v="0.20867475046217901"/>
    <n v="4.9673314094543501"/>
    <n v="0.168327055555891"/>
    <n v="2.84613084793091"/>
    <n v="9.6446318127106301E-2"/>
    <n v="7.7621750533580794E-2"/>
    <n v="2.6303541353297497E-3"/>
    <n v="0.258739173412323"/>
    <n v="8.7678472860834612E-3"/>
    <n v="4.1657004356384304"/>
    <n v="0.14116233262075301"/>
    <n v="0"/>
    <n v="0"/>
    <n v="0"/>
    <n v="0"/>
    <n v="2.58739162236452E-2"/>
    <n v="8.7678469073687593E-4"/>
    <n v="1.7076784372329701"/>
    <n v="5.7867788452489702E-2"/>
    <n v="2.0957872867584202"/>
    <n v="7.1019562411332504E-2"/>
    <n v="1.3608202934265099"/>
    <n v="0.116708429967969"/>
    <n v="1.2459239959716799"/>
    <n v="0.106854545109063"/>
    <m/>
    <m/>
    <m/>
    <m/>
    <m/>
    <m/>
    <m/>
    <m/>
    <m/>
    <m/>
    <m/>
    <m/>
    <m/>
    <m/>
    <m/>
    <m/>
    <m/>
    <m/>
    <m/>
    <m/>
    <m/>
    <m/>
    <m/>
    <m/>
    <m/>
    <m/>
    <m/>
    <m/>
    <m/>
    <m/>
    <m/>
    <m/>
    <m/>
    <m/>
    <m/>
    <m/>
    <m/>
    <m/>
    <m/>
    <m/>
    <m/>
    <m/>
    <m/>
    <m/>
    <m/>
    <m/>
    <m/>
    <m/>
    <m/>
    <m/>
    <m/>
    <m/>
    <n v="2577"/>
    <n v="1105"/>
    <n v="270"/>
    <x v="361"/>
    <n v="1926"/>
    <n v="15"/>
    <n v="0"/>
    <n v="15"/>
    <n v="625"/>
    <n v="1009"/>
    <n v="766"/>
    <n v="741"/>
  </r>
  <r>
    <s v="34007601800"/>
    <s v="New Jersey"/>
    <x v="3"/>
    <x v="0"/>
    <n v="1291"/>
    <n v="428"/>
    <n v="0"/>
    <n v="3"/>
    <n v="0.23237800154918667"/>
    <x v="1"/>
    <n v="1"/>
    <n v="1"/>
    <n v="1"/>
    <n v="1"/>
    <n v="1"/>
    <n v="19.8340248962656"/>
    <n v="29534"/>
    <n v="1"/>
    <n v="1"/>
    <n v="1"/>
    <n v="1"/>
    <n v="1"/>
    <n v="0"/>
    <n v="0"/>
    <n v="1"/>
    <n v="1094.77355208993"/>
    <n v="1291.0000021159599"/>
    <n v="1094.77355208993"/>
    <n v="893.08082579076301"/>
    <n v="1053.15601320565"/>
    <n v="893.08082579076301"/>
    <n v="1291.0000021159599"/>
    <n v="100.00000016390101"/>
    <n v="1053.15601320565"/>
    <n v="81.576763222745697"/>
    <n v="420.00000286102301"/>
    <n v="32.532920438499104"/>
    <n v="105.00000033807"/>
    <n v="8.1332300804082198"/>
    <n v="196.00000058859601"/>
    <n v="15.1820294801391"/>
    <n v="672.00000017136301"/>
    <n v="52.052672360291496"/>
    <n v="84.000002834945903"/>
    <n v="6.5065842629702502"/>
    <n v="0"/>
    <n v="0"/>
    <n v="2"/>
    <n v="0.154918667699458"/>
    <n v="336.99999973690097"/>
    <n v="26.103795486979198"/>
    <n v="470.00000595557498"/>
    <n v="36.405887370687502"/>
    <n v="148.116856054403"/>
    <n v="34.606742068785699"/>
    <n v="108.683146795724"/>
    <n v="25.393258597131702"/>
    <n v="1094.77355208993"/>
    <n v="84.800430061187399"/>
    <n v="893.08082579076301"/>
    <n v="69.177445839718303"/>
    <n v="368.868394762278"/>
    <n v="28.572300136504801"/>
    <n v="81.329342864453807"/>
    <n v="6.2997167207167903"/>
    <n v="184.02889136224999"/>
    <n v="14.254755334023999"/>
    <n v="525.731345012784"/>
    <n v="40.722799768612198"/>
    <n v="72.879214540123897"/>
    <n v="5.6451754097694806"/>
    <n v="0"/>
    <n v="0"/>
    <n v="2"/>
    <n v="0.154918667699458"/>
    <n v="310.134101718664"/>
    <n v="24.022780923211801"/>
    <n v="437.81590543687298"/>
    <n v="33.9129283839561"/>
    <n v="123.830146804452"/>
    <n v="28.932277290759799"/>
    <n v="90.862379927188201"/>
    <n v="21.229528020371099"/>
    <m/>
    <m/>
    <m/>
    <m/>
    <m/>
    <m/>
    <m/>
    <m/>
    <m/>
    <m/>
    <m/>
    <m/>
    <m/>
    <m/>
    <m/>
    <m/>
    <m/>
    <m/>
    <m/>
    <m/>
    <m/>
    <m/>
    <m/>
    <m/>
    <m/>
    <m/>
    <m/>
    <m/>
    <m/>
    <m/>
    <m/>
    <m/>
    <m/>
    <m/>
    <m/>
    <m/>
    <m/>
    <m/>
    <m/>
    <m/>
    <m/>
    <m/>
    <m/>
    <m/>
    <m/>
    <m/>
    <m/>
    <m/>
    <m/>
    <m/>
    <m/>
    <m/>
    <n v="983"/>
    <n v="420"/>
    <n v="105"/>
    <x v="362"/>
    <n v="672"/>
    <n v="84"/>
    <n v="0"/>
    <n v="2"/>
    <n v="337"/>
    <n v="470"/>
    <n v="154"/>
    <n v="113"/>
  </r>
  <r>
    <s v="34007601900"/>
    <s v="New Jersey"/>
    <x v="3"/>
    <x v="0"/>
    <n v="2879"/>
    <n v="999"/>
    <n v="0"/>
    <n v="0"/>
    <n v="0"/>
    <x v="0"/>
    <n v="1"/>
    <n v="0"/>
    <n v="1"/>
    <n v="1"/>
    <n v="1"/>
    <n v="41.290795746241301"/>
    <n v="27500"/>
    <n v="0"/>
    <n v="1"/>
    <n v="0"/>
    <n v="1"/>
    <n v="0"/>
    <n v="0"/>
    <n v="0"/>
    <n v="1"/>
    <n v="0.279439836740494"/>
    <n v="1782.94939552341"/>
    <n v="0.279439836740494"/>
    <n v="0.194496050477028"/>
    <n v="1235.3907658560199"/>
    <n v="0.194496050477028"/>
    <n v="1782.94939552341"/>
    <n v="61.929468409982903"/>
    <n v="1235.3907658560199"/>
    <n v="42.910412151997903"/>
    <n v="689.23855732707295"/>
    <n v="23.940206923482901"/>
    <n v="91.202728544361904"/>
    <n v="3.1678613596513299"/>
    <n v="135.10410182684399"/>
    <n v="4.6927440717903499"/>
    <n v="1159.5150378309199"/>
    <n v="40.274923161893703"/>
    <n v="3"/>
    <n v="0.104202848211184"/>
    <n v="0"/>
    <n v="0"/>
    <n v="17.1039209961891"/>
    <n v="0.59409242779399496"/>
    <n v="468.22630313737301"/>
    <n v="16.263504798102598"/>
    <n v="638.10010428261"/>
    <n v="22.163949436700602"/>
    <n v="179.026145413867"/>
    <n v="17.920535076463199"/>
    <n v="301.43572746147402"/>
    <n v="30.173746492640003"/>
    <n v="0.279439836740494"/>
    <n v="9.7061422973426098E-3"/>
    <n v="0.194496050477028"/>
    <n v="6.7556808085108703E-3"/>
    <n v="0"/>
    <n v="0"/>
    <n v="0"/>
    <n v="0"/>
    <n v="0"/>
    <n v="0"/>
    <n v="0.279439836740494"/>
    <n v="9.7061422973426098E-3"/>
    <n v="0"/>
    <n v="0"/>
    <n v="0"/>
    <n v="0"/>
    <n v="0"/>
    <n v="0"/>
    <n v="0"/>
    <n v="0"/>
    <n v="0"/>
    <n v="0"/>
    <n v="4.1674386709928499E-2"/>
    <n v="4.1716102812741299E-3"/>
    <n v="6.7533507943153395E-2"/>
    <n v="6.7601109052205597E-3"/>
    <m/>
    <m/>
    <m/>
    <m/>
    <m/>
    <m/>
    <m/>
    <m/>
    <m/>
    <m/>
    <m/>
    <m/>
    <m/>
    <m/>
    <m/>
    <m/>
    <m/>
    <m/>
    <m/>
    <m/>
    <m/>
    <m/>
    <m/>
    <m/>
    <m/>
    <m/>
    <m/>
    <m/>
    <m/>
    <m/>
    <m/>
    <m/>
    <m/>
    <m/>
    <m/>
    <m/>
    <m/>
    <m/>
    <m/>
    <m/>
    <m/>
    <m/>
    <m/>
    <m/>
    <m/>
    <m/>
    <m/>
    <m/>
    <m/>
    <m/>
    <m/>
    <m/>
    <n v="1868"/>
    <n v="1044"/>
    <n v="214"/>
    <x v="363"/>
    <n v="2035"/>
    <n v="4"/>
    <n v="1"/>
    <n v="24"/>
    <n v="624"/>
    <n v="854"/>
    <n v="264"/>
    <n v="508"/>
  </r>
  <r>
    <s v="34007602000"/>
    <s v="New Jersey"/>
    <x v="3"/>
    <x v="0"/>
    <n v="6799"/>
    <n v="2245"/>
    <n v="0"/>
    <n v="3"/>
    <n v="4.4124135902338574E-2"/>
    <x v="0"/>
    <n v="1"/>
    <n v="0"/>
    <n v="1"/>
    <n v="1"/>
    <n v="1"/>
    <n v="37.573325100339602"/>
    <n v="31309"/>
    <n v="0"/>
    <n v="1"/>
    <n v="0"/>
    <n v="1"/>
    <n v="0"/>
    <n v="0"/>
    <n v="0"/>
    <n v="1"/>
    <n v="0"/>
    <n v="2657.9321678085298"/>
    <n v="0"/>
    <n v="0"/>
    <n v="1870.5303215916499"/>
    <n v="0"/>
    <n v="2657.9321678085298"/>
    <n v="39.092986730526903"/>
    <n v="1870.5303215916499"/>
    <n v="27.511844706451701"/>
    <n v="928.68553071393399"/>
    <n v="13.659148855919002"/>
    <n v="122.866525222315"/>
    <n v="1.80712641891917"/>
    <n v="533.72144623252098"/>
    <n v="7.8499992091854809"/>
    <n v="1466.9488788390299"/>
    <n v="21.575950563892199"/>
    <n v="12.1848729681224"/>
    <n v="0.17921566359938801"/>
    <n v="6.0720857614651296"/>
    <n v="8.9308512449847499E-2"/>
    <n v="17.949326777830699"/>
    <n v="0.26399951136682903"/>
    <n v="621.05556281440704"/>
    <n v="9.1345133521754196"/>
    <n v="909.66266928601499"/>
    <n v="13.379359748286701"/>
    <n v="340.51826721636502"/>
    <n v="15.167851546385998"/>
    <n v="388.92497334975599"/>
    <n v="17.324052265022598"/>
    <n v="0"/>
    <n v="0"/>
    <n v="0"/>
    <n v="0"/>
    <n v="0"/>
    <n v="0"/>
    <n v="0"/>
    <n v="0"/>
    <n v="0"/>
    <n v="0"/>
    <n v="0"/>
    <n v="0"/>
    <n v="0"/>
    <n v="0"/>
    <n v="0"/>
    <n v="0"/>
    <n v="0"/>
    <n v="0"/>
    <n v="0"/>
    <n v="0"/>
    <n v="0"/>
    <n v="0"/>
    <n v="0"/>
    <n v="0"/>
    <n v="0"/>
    <n v="0"/>
    <m/>
    <m/>
    <m/>
    <m/>
    <m/>
    <m/>
    <m/>
    <m/>
    <m/>
    <m/>
    <m/>
    <m/>
    <m/>
    <m/>
    <m/>
    <m/>
    <m/>
    <m/>
    <m/>
    <m/>
    <m/>
    <m/>
    <m/>
    <m/>
    <m/>
    <m/>
    <m/>
    <m/>
    <m/>
    <m/>
    <m/>
    <m/>
    <m/>
    <m/>
    <m/>
    <m/>
    <m/>
    <m/>
    <m/>
    <m/>
    <m/>
    <m/>
    <m/>
    <m/>
    <m/>
    <m/>
    <m/>
    <m/>
    <m/>
    <m/>
    <m/>
    <m/>
    <n v="4470"/>
    <n v="2433"/>
    <n v="320"/>
    <x v="364"/>
    <n v="3929"/>
    <n v="38"/>
    <n v="10"/>
    <n v="52"/>
    <n v="1567"/>
    <n v="2256"/>
    <n v="743"/>
    <n v="966"/>
  </r>
  <r>
    <s v="34007602503"/>
    <s v="New Jersey"/>
    <x v="3"/>
    <x v="0"/>
    <n v="2567"/>
    <n v="834"/>
    <n v="0"/>
    <n v="0"/>
    <n v="0"/>
    <x v="0"/>
    <n v="0"/>
    <n v="0"/>
    <n v="0"/>
    <n v="0"/>
    <n v="1"/>
    <n v="6.08191973520894"/>
    <n v="65216"/>
    <n v="0"/>
    <n v="0"/>
    <n v="0"/>
    <n v="0"/>
    <n v="0"/>
    <n v="0"/>
    <n v="0"/>
    <n v="0"/>
    <m/>
    <m/>
    <m/>
    <m/>
    <m/>
    <m/>
    <m/>
    <m/>
    <m/>
    <m/>
    <m/>
    <m/>
    <m/>
    <m/>
    <m/>
    <m/>
    <m/>
    <m/>
    <m/>
    <m/>
    <m/>
    <m/>
    <m/>
    <m/>
    <m/>
    <m/>
    <m/>
    <m/>
    <m/>
    <m/>
    <m/>
    <m/>
    <m/>
    <m/>
    <m/>
    <m/>
    <m/>
    <m/>
    <m/>
    <m/>
    <m/>
    <m/>
    <m/>
    <m/>
    <m/>
    <m/>
    <m/>
    <m/>
    <m/>
    <m/>
    <m/>
    <m/>
    <m/>
    <m/>
    <m/>
    <m/>
    <m/>
    <m/>
    <m/>
    <m/>
    <m/>
    <m/>
    <m/>
    <m/>
    <m/>
    <m/>
    <m/>
    <m/>
    <m/>
    <m/>
    <m/>
    <m/>
    <m/>
    <m/>
    <m/>
    <m/>
    <m/>
    <m/>
    <m/>
    <m/>
    <m/>
    <m/>
    <m/>
    <m/>
    <m/>
    <m/>
    <m/>
    <m/>
    <m/>
    <m/>
    <m/>
    <m/>
    <m/>
    <m/>
    <m/>
    <m/>
    <m/>
    <m/>
    <m/>
    <m/>
    <m/>
    <m/>
    <m/>
    <m/>
    <m/>
    <m/>
    <m/>
    <m/>
    <m/>
    <m/>
    <n v="544"/>
    <n v="672"/>
    <n v="314"/>
    <x v="365"/>
    <n v="1250"/>
    <n v="160"/>
    <n v="5"/>
    <n v="19"/>
    <n v="565"/>
    <n v="914"/>
    <n v="48"/>
    <n v="74"/>
  </r>
  <r>
    <s v="34007602601"/>
    <s v="New Jersey"/>
    <x v="3"/>
    <x v="0"/>
    <n v="2684"/>
    <n v="928"/>
    <n v="0"/>
    <n v="2"/>
    <n v="7.4515648286140088E-2"/>
    <x v="0"/>
    <n v="0"/>
    <n v="0"/>
    <n v="0"/>
    <n v="0"/>
    <n v="0"/>
    <n v="5.2098950524737599"/>
    <n v="86563"/>
    <n v="0"/>
    <n v="1"/>
    <n v="0"/>
    <n v="1"/>
    <n v="0"/>
    <n v="0"/>
    <n v="0"/>
    <n v="0"/>
    <m/>
    <n v="867.83565229550004"/>
    <m/>
    <m/>
    <n v="189.25168737210299"/>
    <m/>
    <n v="867.83565229550004"/>
    <n v="32.333668118312197"/>
    <n v="189.25168737210299"/>
    <n v="7.0511060868891002"/>
    <n v="185.144881004468"/>
    <n v="6.8980954174540798"/>
    <n v="101.58503793797"/>
    <n v="3.7848374790599797"/>
    <n v="499.54358833283197"/>
    <n v="18.611907165902799"/>
    <n v="207.742693148553"/>
    <n v="7.7400407283365595"/>
    <n v="71.840039937756998"/>
    <n v="2.6766035744320802"/>
    <n v="1"/>
    <n v="3.7257824143070002E-2"/>
    <n v="0.61833393573760997"/>
    <n v="2.3037777039404201E-2"/>
    <n v="87.090999932610401"/>
    <n v="3.2448211599333199"/>
    <n v="187.53259071940599"/>
    <n v="6.9870562861179399"/>
    <n v="5.3858797058201198"/>
    <n v="0.58037496829958091"/>
    <n v="17.982459823309899"/>
    <n v="1.9377650671670199"/>
    <m/>
    <m/>
    <m/>
    <m/>
    <m/>
    <m/>
    <m/>
    <m/>
    <m/>
    <m/>
    <m/>
    <m/>
    <m/>
    <m/>
    <m/>
    <m/>
    <m/>
    <m/>
    <m/>
    <m/>
    <m/>
    <m/>
    <m/>
    <m/>
    <m/>
    <m/>
    <m/>
    <m/>
    <m/>
    <m/>
    <m/>
    <m/>
    <m/>
    <m/>
    <m/>
    <m/>
    <m/>
    <m/>
    <m/>
    <m/>
    <m/>
    <m/>
    <m/>
    <m/>
    <m/>
    <m/>
    <m/>
    <m/>
    <m/>
    <m/>
    <m/>
    <m/>
    <m/>
    <m/>
    <m/>
    <m/>
    <m/>
    <m/>
    <m/>
    <m/>
    <m/>
    <m/>
    <m/>
    <m/>
    <m/>
    <m/>
    <m/>
    <m/>
    <m/>
    <m/>
    <m/>
    <m/>
    <m/>
    <m/>
    <m/>
    <m/>
    <m/>
    <m/>
    <n v="589"/>
    <n v="613"/>
    <n v="376"/>
    <x v="366"/>
    <n v="616"/>
    <n v="336"/>
    <n v="3"/>
    <n v="9"/>
    <n v="307"/>
    <n v="591"/>
    <n v="51"/>
    <n v="56"/>
  </r>
  <r>
    <s v="34007602602"/>
    <s v="New Jersey"/>
    <x v="3"/>
    <x v="0"/>
    <n v="2883"/>
    <n v="998"/>
    <n v="0"/>
    <n v="0"/>
    <n v="0"/>
    <x v="0"/>
    <n v="0"/>
    <n v="0"/>
    <n v="0"/>
    <n v="0"/>
    <n v="1"/>
    <n v="20.122158126908701"/>
    <n v="64100"/>
    <n v="0"/>
    <n v="0"/>
    <n v="0"/>
    <n v="0"/>
    <n v="0"/>
    <n v="0"/>
    <n v="0"/>
    <n v="0"/>
    <m/>
    <m/>
    <m/>
    <m/>
    <m/>
    <m/>
    <m/>
    <m/>
    <m/>
    <m/>
    <m/>
    <m/>
    <m/>
    <m/>
    <m/>
    <m/>
    <m/>
    <m/>
    <m/>
    <m/>
    <m/>
    <m/>
    <m/>
    <m/>
    <m/>
    <m/>
    <m/>
    <m/>
    <m/>
    <m/>
    <m/>
    <m/>
    <m/>
    <m/>
    <m/>
    <m/>
    <m/>
    <m/>
    <m/>
    <m/>
    <m/>
    <m/>
    <m/>
    <m/>
    <m/>
    <m/>
    <m/>
    <m/>
    <m/>
    <m/>
    <m/>
    <m/>
    <m/>
    <m/>
    <m/>
    <m/>
    <m/>
    <m/>
    <m/>
    <m/>
    <m/>
    <m/>
    <m/>
    <m/>
    <m/>
    <m/>
    <m/>
    <m/>
    <m/>
    <m/>
    <m/>
    <m/>
    <m/>
    <m/>
    <m/>
    <m/>
    <m/>
    <m/>
    <m/>
    <m/>
    <m/>
    <m/>
    <m/>
    <m/>
    <m/>
    <m/>
    <m/>
    <m/>
    <m/>
    <m/>
    <m/>
    <m/>
    <m/>
    <m/>
    <m/>
    <m/>
    <m/>
    <m/>
    <m/>
    <m/>
    <m/>
    <m/>
    <m/>
    <m/>
    <m/>
    <m/>
    <m/>
    <m/>
    <m/>
    <m/>
    <n v="1136"/>
    <n v="805"/>
    <n v="328"/>
    <x v="367"/>
    <n v="976"/>
    <n v="296"/>
    <n v="0"/>
    <n v="11"/>
    <n v="526"/>
    <n v="865"/>
    <n v="227"/>
    <n v="97"/>
  </r>
  <r>
    <s v="34007602901"/>
    <s v="New Jersey"/>
    <x v="3"/>
    <x v="0"/>
    <n v="4806"/>
    <n v="1874"/>
    <n v="0"/>
    <n v="5"/>
    <n v="0.10403662089055349"/>
    <x v="0"/>
    <n v="0"/>
    <n v="0"/>
    <n v="0"/>
    <n v="0"/>
    <n v="0"/>
    <n v="5.3591790193842606"/>
    <n v="85143"/>
    <n v="0"/>
    <n v="1"/>
    <n v="0"/>
    <n v="1"/>
    <n v="0"/>
    <n v="0"/>
    <n v="0"/>
    <n v="0"/>
    <n v="0.736233830451965"/>
    <n v="2784.2563874340499"/>
    <n v="0.736233830451965"/>
    <n v="0.104404799640179"/>
    <n v="460.25723033940397"/>
    <n v="0.104404799640179"/>
    <n v="2784.2563874340499"/>
    <n v="57.932925248315605"/>
    <n v="460.25723033940397"/>
    <n v="9.5767213969913403"/>
    <n v="493.43074121579002"/>
    <n v="10.2669733919224"/>
    <n v="562.47404629186201"/>
    <n v="11.7035798229684"/>
    <n v="2105.14659646064"/>
    <n v="43.802467675002902"/>
    <n v="320.13824626567299"/>
    <n v="6.6612202718616897"/>
    <n v="173.75039178773301"/>
    <n v="3.6152807280011001"/>
    <n v="0"/>
    <n v="0"/>
    <n v="12.736860523800701"/>
    <n v="0.26501998593010201"/>
    <n v="172.48427404133699"/>
    <n v="3.5889362056041798"/>
    <n v="319.75425193812703"/>
    <n v="6.6532303774059001"/>
    <n v="93.230512975515694"/>
    <n v="4.9749473306038201"/>
    <n v="108.255163550737"/>
    <n v="5.7766896238387"/>
    <n v="0.736233830451965"/>
    <n v="1.53190559811062E-2"/>
    <n v="0.104404799640179"/>
    <n v="2.1723845118638901E-3"/>
    <n v="0.14724676311016099"/>
    <n v="3.0638111342105897E-3"/>
    <n v="8.0316416919231401E-2"/>
    <n v="1.6711697236627399E-3"/>
    <n v="0.41496816277504001"/>
    <n v="8.63437708645526E-3"/>
    <n v="0.200791046023369"/>
    <n v="4.1779243866701798E-3"/>
    <n v="2.67721395939589E-2"/>
    <n v="5.5705658747313492E-4"/>
    <n v="0"/>
    <n v="0"/>
    <n v="0"/>
    <n v="0"/>
    <n v="9.3702487647533403E-2"/>
    <n v="1.9496980367776399E-3"/>
    <n v="5.3544279187917702E-2"/>
    <n v="1.1141131749462698E-3"/>
    <n v="1.3368929736316201E-2"/>
    <n v="7.1339006063586997E-4"/>
    <n v="2.5434985756874098E-2"/>
    <n v="1.3572564438033099E-3"/>
    <m/>
    <m/>
    <m/>
    <m/>
    <m/>
    <m/>
    <m/>
    <m/>
    <m/>
    <m/>
    <m/>
    <m/>
    <m/>
    <m/>
    <m/>
    <m/>
    <m/>
    <m/>
    <m/>
    <m/>
    <m/>
    <m/>
    <m/>
    <m/>
    <m/>
    <m/>
    <m/>
    <m/>
    <m/>
    <m/>
    <m/>
    <m/>
    <m/>
    <m/>
    <m/>
    <m/>
    <m/>
    <m/>
    <m/>
    <m/>
    <m/>
    <m/>
    <m/>
    <m/>
    <m/>
    <m/>
    <m/>
    <m/>
    <m/>
    <m/>
    <m/>
    <m/>
    <n v="692"/>
    <n v="903"/>
    <n v="846"/>
    <x v="368"/>
    <n v="690"/>
    <n v="297"/>
    <n v="0"/>
    <n v="16"/>
    <n v="356"/>
    <n v="588"/>
    <n v="117"/>
    <n v="175"/>
  </r>
  <r>
    <s v="34007602902"/>
    <s v="New Jersey"/>
    <x v="3"/>
    <x v="0"/>
    <n v="3220"/>
    <n v="1228"/>
    <n v="0"/>
    <n v="0"/>
    <n v="0"/>
    <x v="0"/>
    <n v="0"/>
    <n v="0"/>
    <n v="0"/>
    <n v="0"/>
    <n v="0"/>
    <n v="14.527845036319601"/>
    <n v="79146"/>
    <n v="0"/>
    <n v="0"/>
    <n v="0"/>
    <n v="0"/>
    <n v="0"/>
    <n v="0"/>
    <n v="0"/>
    <n v="0"/>
    <m/>
    <n v="481.66049988125502"/>
    <m/>
    <m/>
    <n v="185.51336958282599"/>
    <m/>
    <n v="481.66049988125502"/>
    <n v="14.9584006174303"/>
    <n v="185.51336958282599"/>
    <n v="5.7612847696529901"/>
    <n v="131.15369238587999"/>
    <n v="4.0730960368285798"/>
    <n v="76.5305541554699"/>
    <n v="2.3767252843313598"/>
    <n v="197.129434768343"/>
    <n v="6.12203213566284"/>
    <n v="196.095418206998"/>
    <n v="6.0899198200931099"/>
    <n v="0.68440208211541198"/>
    <n v="2.1254723047062499E-2"/>
    <n v="0"/>
    <n v="0"/>
    <n v="1.9034050268237499"/>
    <n v="5.91119573547748E-2"/>
    <n v="85.847845665237401"/>
    <n v="2.6660821635166898"/>
    <n v="133.345765003818"/>
    <n v="4.1411728262055298"/>
    <n v="75.253277083480498"/>
    <n v="6.1281170263420597"/>
    <n v="65.236860659671905"/>
    <n v="5.3124479364553698"/>
    <m/>
    <m/>
    <m/>
    <m/>
    <m/>
    <m/>
    <m/>
    <m/>
    <m/>
    <m/>
    <m/>
    <m/>
    <m/>
    <m/>
    <m/>
    <m/>
    <m/>
    <m/>
    <m/>
    <m/>
    <m/>
    <m/>
    <m/>
    <m/>
    <m/>
    <m/>
    <m/>
    <m/>
    <m/>
    <m/>
    <m/>
    <m/>
    <m/>
    <m/>
    <m/>
    <m/>
    <m/>
    <m/>
    <m/>
    <m/>
    <m/>
    <m/>
    <m/>
    <m/>
    <m/>
    <m/>
    <m/>
    <m/>
    <m/>
    <m/>
    <m/>
    <m/>
    <m/>
    <m/>
    <m/>
    <m/>
    <m/>
    <m/>
    <m/>
    <m/>
    <m/>
    <m/>
    <m/>
    <m/>
    <m/>
    <m/>
    <m/>
    <m/>
    <m/>
    <m/>
    <m/>
    <m/>
    <m/>
    <m/>
    <m/>
    <m/>
    <m/>
    <m/>
    <n v="958"/>
    <n v="800"/>
    <n v="450"/>
    <x v="369"/>
    <n v="729"/>
    <n v="77"/>
    <n v="0"/>
    <n v="10"/>
    <n v="417"/>
    <n v="657"/>
    <n v="248"/>
    <n v="320"/>
  </r>
  <r>
    <s v="34007603001"/>
    <s v="New Jersey"/>
    <x v="3"/>
    <x v="0"/>
    <n v="3726"/>
    <n v="1320"/>
    <n v="0"/>
    <n v="0"/>
    <n v="0"/>
    <x v="0"/>
    <n v="0"/>
    <n v="0"/>
    <n v="0"/>
    <n v="0"/>
    <n v="0"/>
    <n v="7.228915662650599"/>
    <n v="87639"/>
    <n v="0"/>
    <n v="1"/>
    <n v="0"/>
    <n v="1"/>
    <n v="0"/>
    <n v="0"/>
    <n v="0"/>
    <n v="0"/>
    <m/>
    <n v="800.10363973677204"/>
    <m/>
    <m/>
    <n v="188.99486247450099"/>
    <m/>
    <n v="800.10363973677204"/>
    <n v="21.473527636521002"/>
    <n v="188.99486247450099"/>
    <n v="5.0723258849839308"/>
    <n v="165.76259334385401"/>
    <n v="4.4488081949504599"/>
    <n v="84.867840100079803"/>
    <n v="2.2777198094492701"/>
    <n v="633.48867497593199"/>
    <n v="17.001843128715301"/>
    <n v="61.538778454065302"/>
    <n v="1.6516043600124899"/>
    <n v="35.968918491154902"/>
    <n v="0.96534939589787705"/>
    <n v="0.95634371042251598"/>
    <n v="2.5666766248591398E-2"/>
    <n v="0.71813589334487904"/>
    <n v="1.9273641796695599E-2"/>
    <n v="67.432792443782105"/>
    <n v="1.8097904574284001"/>
    <n v="106.29795247502599"/>
    <n v="2.8528704367961999"/>
    <n v="4.8018690934404704"/>
    <n v="0.363777961624278"/>
    <n v="25.274890444707101"/>
    <n v="1.9147644276293299"/>
    <m/>
    <m/>
    <m/>
    <m/>
    <m/>
    <m/>
    <m/>
    <m/>
    <m/>
    <m/>
    <m/>
    <m/>
    <m/>
    <m/>
    <m/>
    <m/>
    <m/>
    <m/>
    <m/>
    <m/>
    <m/>
    <m/>
    <m/>
    <m/>
    <m/>
    <m/>
    <m/>
    <m/>
    <m/>
    <m/>
    <m/>
    <m/>
    <m/>
    <m/>
    <m/>
    <m/>
    <m/>
    <m/>
    <m/>
    <m/>
    <m/>
    <m/>
    <m/>
    <m/>
    <m/>
    <m/>
    <m/>
    <m/>
    <m/>
    <m/>
    <m/>
    <m/>
    <m/>
    <m/>
    <m/>
    <m/>
    <m/>
    <m/>
    <m/>
    <m/>
    <m/>
    <m/>
    <m/>
    <m/>
    <m/>
    <m/>
    <m/>
    <m/>
    <m/>
    <m/>
    <m/>
    <m/>
    <m/>
    <m/>
    <m/>
    <m/>
    <m/>
    <m/>
    <n v="919"/>
    <n v="856"/>
    <n v="385"/>
    <x v="184"/>
    <n v="461"/>
    <n v="210"/>
    <n v="1"/>
    <n v="9"/>
    <n v="345"/>
    <n v="572"/>
    <n v="45"/>
    <n v="121"/>
  </r>
  <r>
    <s v="34007603002"/>
    <s v="New Jersey"/>
    <x v="3"/>
    <x v="0"/>
    <n v="5012"/>
    <n v="1504"/>
    <n v="0"/>
    <n v="5"/>
    <n v="9.9760574620909814E-2"/>
    <x v="0"/>
    <n v="0"/>
    <n v="0"/>
    <n v="0"/>
    <n v="0"/>
    <n v="1"/>
    <n v="10.9381947532237"/>
    <n v="74663"/>
    <n v="0"/>
    <n v="0"/>
    <n v="0"/>
    <n v="0"/>
    <n v="0"/>
    <n v="0"/>
    <n v="0"/>
    <n v="0"/>
    <m/>
    <m/>
    <m/>
    <m/>
    <m/>
    <m/>
    <m/>
    <m/>
    <m/>
    <m/>
    <m/>
    <m/>
    <m/>
    <m/>
    <m/>
    <m/>
    <m/>
    <m/>
    <m/>
    <m/>
    <m/>
    <m/>
    <m/>
    <m/>
    <m/>
    <m/>
    <m/>
    <m/>
    <m/>
    <m/>
    <m/>
    <m/>
    <m/>
    <m/>
    <m/>
    <m/>
    <m/>
    <m/>
    <m/>
    <m/>
    <m/>
    <m/>
    <m/>
    <m/>
    <m/>
    <m/>
    <m/>
    <m/>
    <m/>
    <m/>
    <m/>
    <m/>
    <m/>
    <m/>
    <m/>
    <m/>
    <m/>
    <m/>
    <m/>
    <m/>
    <m/>
    <m/>
    <m/>
    <m/>
    <m/>
    <m/>
    <m/>
    <m/>
    <m/>
    <m/>
    <m/>
    <m/>
    <m/>
    <m/>
    <m/>
    <m/>
    <m/>
    <m/>
    <m/>
    <m/>
    <m/>
    <m/>
    <m/>
    <m/>
    <m/>
    <m/>
    <m/>
    <m/>
    <m/>
    <m/>
    <m/>
    <m/>
    <m/>
    <m/>
    <m/>
    <m/>
    <m/>
    <m/>
    <m/>
    <m/>
    <m/>
    <m/>
    <m/>
    <m/>
    <m/>
    <m/>
    <m/>
    <m/>
    <m/>
    <m/>
    <n v="1479"/>
    <n v="1469"/>
    <n v="426"/>
    <x v="370"/>
    <n v="1380"/>
    <n v="590"/>
    <n v="1"/>
    <n v="45"/>
    <n v="1428"/>
    <n v="2020"/>
    <n v="85"/>
    <n v="146"/>
  </r>
  <r>
    <s v="34007603100"/>
    <s v="New Jersey"/>
    <x v="3"/>
    <x v="0"/>
    <n v="3821"/>
    <n v="1574"/>
    <n v="0"/>
    <n v="24"/>
    <n v="0.62810782517665531"/>
    <x v="0"/>
    <n v="0"/>
    <n v="0"/>
    <n v="0"/>
    <n v="0"/>
    <n v="0"/>
    <n v="3.1669350509930201"/>
    <n v="88871"/>
    <n v="0"/>
    <n v="0"/>
    <n v="0"/>
    <n v="0"/>
    <n v="0"/>
    <n v="0"/>
    <n v="0"/>
    <n v="0"/>
    <m/>
    <n v="430.90288143057802"/>
    <m/>
    <m/>
    <n v="36.621183608680397"/>
    <m/>
    <n v="430.90288143057802"/>
    <n v="11.277227988238101"/>
    <n v="36.621183608680397"/>
    <n v="0.95841883299346897"/>
    <n v="88.483714923611799"/>
    <n v="2.3157214060092102"/>
    <n v="57.339597188532899"/>
    <n v="1.50064373694145"/>
    <n v="403.61815476103197"/>
    <n v="10.5631550578653"/>
    <n v="6.5251061096787497"/>
    <n v="0.17076959198321801"/>
    <n v="3.8840776621800601"/>
    <n v="0.10165081555038101"/>
    <n v="0.255259990692139"/>
    <n v="6.6804499003438496E-3"/>
    <n v="2.65127681195736E-2"/>
    <n v="6.93869880124931E-4"/>
    <n v="16.5937703102827"/>
    <n v="0.43427820754469298"/>
    <n v="26.768155787736799"/>
    <n v="0.70055367149271797"/>
    <n v="0.46238889917731302"/>
    <n v="2.9376677203133004E-2"/>
    <n v="14.6255742097965"/>
    <n v="0.92919785322722204"/>
    <m/>
    <m/>
    <m/>
    <m/>
    <m/>
    <m/>
    <m/>
    <m/>
    <m/>
    <m/>
    <m/>
    <m/>
    <m/>
    <m/>
    <m/>
    <m/>
    <m/>
    <m/>
    <m/>
    <m/>
    <m/>
    <m/>
    <m/>
    <m/>
    <m/>
    <m/>
    <m/>
    <m/>
    <m/>
    <m/>
    <m/>
    <m/>
    <m/>
    <m/>
    <m/>
    <m/>
    <m/>
    <m/>
    <m/>
    <m/>
    <m/>
    <m/>
    <m/>
    <m/>
    <m/>
    <m/>
    <m/>
    <m/>
    <m/>
    <m/>
    <m/>
    <m/>
    <m/>
    <m/>
    <m/>
    <m/>
    <m/>
    <m/>
    <m/>
    <m/>
    <m/>
    <m/>
    <m/>
    <m/>
    <m/>
    <m/>
    <m/>
    <m/>
    <m/>
    <m/>
    <m/>
    <m/>
    <m/>
    <m/>
    <m/>
    <m/>
    <m/>
    <m/>
    <n v="680"/>
    <n v="860"/>
    <n v="492"/>
    <x v="371"/>
    <n v="497"/>
    <n v="87"/>
    <n v="2"/>
    <n v="14"/>
    <n v="295"/>
    <n v="444"/>
    <n v="174"/>
    <n v="130"/>
  </r>
  <r>
    <s v="34007603200"/>
    <s v="New Jersey"/>
    <x v="3"/>
    <x v="0"/>
    <n v="7055"/>
    <n v="2821"/>
    <n v="0"/>
    <n v="218"/>
    <n v="3.0900070871722183"/>
    <x v="0"/>
    <n v="0"/>
    <n v="0"/>
    <n v="0"/>
    <n v="1"/>
    <n v="0"/>
    <n v="8.3447332421340601"/>
    <n v="94375"/>
    <n v="0"/>
    <n v="1"/>
    <n v="0"/>
    <n v="1"/>
    <n v="0"/>
    <n v="0"/>
    <n v="0"/>
    <n v="1"/>
    <m/>
    <n v="4604.6967187630698"/>
    <m/>
    <m/>
    <n v="877.07885795008804"/>
    <m/>
    <n v="4604.6967187630698"/>
    <n v="65.268557317690494"/>
    <n v="877.07885795008804"/>
    <n v="12.4320178306178"/>
    <n v="1012.30518038152"/>
    <n v="14.348762301651599"/>
    <n v="635.49417330720496"/>
    <n v="9.0077132998895095"/>
    <n v="3457.7734884512302"/>
    <n v="49.011672408947298"/>
    <n v="447.25860719021898"/>
    <n v="6.3395975505346396"/>
    <n v="358.505529443966"/>
    <n v="5.0815808567536003"/>
    <n v="1.9363581957295499"/>
    <n v="2.74466080188456E-2"/>
    <n v="11.100426857709"/>
    <n v="0.15734127367411699"/>
    <n v="328.12231701845297"/>
    <n v="4.6509187387448998"/>
    <n v="504.81558591942297"/>
    <n v="7.1554299917706992"/>
    <n v="179.62748516160499"/>
    <n v="6.3675109947396402"/>
    <n v="105.19841220272301"/>
    <n v="3.7291177668459201"/>
    <m/>
    <m/>
    <m/>
    <m/>
    <m/>
    <m/>
    <m/>
    <m/>
    <m/>
    <m/>
    <m/>
    <m/>
    <m/>
    <m/>
    <m/>
    <m/>
    <m/>
    <m/>
    <m/>
    <m/>
    <m/>
    <m/>
    <m/>
    <m/>
    <m/>
    <m/>
    <m/>
    <m/>
    <m/>
    <m/>
    <m/>
    <m/>
    <m/>
    <m/>
    <m/>
    <m/>
    <m/>
    <m/>
    <m/>
    <m/>
    <m/>
    <m/>
    <m/>
    <m/>
    <m/>
    <m/>
    <m/>
    <m/>
    <m/>
    <m/>
    <m/>
    <m/>
    <m/>
    <m/>
    <m/>
    <m/>
    <m/>
    <m/>
    <m/>
    <m/>
    <m/>
    <m/>
    <m/>
    <m/>
    <m/>
    <m/>
    <m/>
    <m/>
    <m/>
    <m/>
    <m/>
    <m/>
    <m/>
    <m/>
    <m/>
    <m/>
    <m/>
    <m/>
    <n v="1223"/>
    <n v="1438"/>
    <n v="1217"/>
    <x v="372"/>
    <n v="702"/>
    <n v="572"/>
    <n v="5"/>
    <n v="20"/>
    <n v="526"/>
    <n v="796"/>
    <n v="275"/>
    <n v="152"/>
  </r>
  <r>
    <s v="34007603301"/>
    <s v="New Jersey"/>
    <x v="3"/>
    <x v="0"/>
    <n v="5660"/>
    <n v="2256"/>
    <n v="0"/>
    <n v="12"/>
    <n v="0.21201413427561835"/>
    <x v="0"/>
    <n v="0"/>
    <n v="0"/>
    <n v="0"/>
    <n v="0"/>
    <n v="0"/>
    <n v="8.7841555107280396"/>
    <n v="111023"/>
    <n v="0"/>
    <n v="1"/>
    <n v="0"/>
    <n v="1"/>
    <n v="0"/>
    <n v="0"/>
    <n v="0"/>
    <n v="0"/>
    <m/>
    <n v="2113.3886719084098"/>
    <m/>
    <m/>
    <n v="201.95643279021201"/>
    <m/>
    <n v="2113.3886719084098"/>
    <n v="37.339022471880099"/>
    <n v="201.95643279021201"/>
    <n v="3.5681348549507401"/>
    <n v="459.75600987150398"/>
    <n v="8.1228977009099612"/>
    <n v="414.756400765607"/>
    <n v="7.3278516036326398"/>
    <n v="1606.0082826549799"/>
    <n v="28.3747046405473"/>
    <n v="71.232984722591894"/>
    <n v="1.2585332989857201"/>
    <n v="308.63297623328998"/>
    <n v="5.4528794387507"/>
    <n v="0.71367487125098705"/>
    <n v="1.2609096665211801E-2"/>
    <n v="1.9999999990686801"/>
    <n v="3.53356890294819E-2"/>
    <n v="124.800761936538"/>
    <n v="2.20496045824272"/>
    <n v="179.51953794374299"/>
    <n v="3.17172328522514"/>
    <n v="47.444484115505503"/>
    <n v="2.1030356434178001"/>
    <n v="63.483098448632497"/>
    <n v="2.81396712981527"/>
    <m/>
    <m/>
    <m/>
    <m/>
    <m/>
    <m/>
    <m/>
    <m/>
    <m/>
    <m/>
    <m/>
    <m/>
    <m/>
    <m/>
    <m/>
    <m/>
    <m/>
    <m/>
    <m/>
    <m/>
    <m/>
    <m/>
    <m/>
    <m/>
    <m/>
    <m/>
    <m/>
    <m/>
    <m/>
    <m/>
    <m/>
    <m/>
    <m/>
    <m/>
    <m/>
    <m/>
    <m/>
    <m/>
    <m/>
    <m/>
    <m/>
    <m/>
    <m/>
    <m/>
    <m/>
    <m/>
    <m/>
    <m/>
    <m/>
    <m/>
    <m/>
    <m/>
    <m/>
    <m/>
    <m/>
    <m/>
    <m/>
    <m/>
    <m/>
    <m/>
    <m/>
    <m/>
    <m/>
    <m/>
    <m/>
    <m/>
    <m/>
    <m/>
    <m/>
    <m/>
    <m/>
    <m/>
    <m/>
    <m/>
    <m/>
    <m/>
    <m/>
    <m/>
    <n v="755"/>
    <n v="1209"/>
    <n v="870"/>
    <x v="335"/>
    <n v="440"/>
    <n v="1039"/>
    <n v="2"/>
    <n v="5"/>
    <n v="316"/>
    <n v="463"/>
    <n v="113"/>
    <n v="165"/>
  </r>
  <r>
    <s v="34007603302"/>
    <s v="New Jersey"/>
    <x v="3"/>
    <x v="0"/>
    <n v="6072"/>
    <n v="2335"/>
    <n v="0"/>
    <n v="24"/>
    <n v="0.39525691699604742"/>
    <x v="0"/>
    <n v="0"/>
    <n v="0"/>
    <n v="0"/>
    <n v="0"/>
    <n v="0"/>
    <n v="6.7085624509033801"/>
    <n v="124375"/>
    <n v="1"/>
    <n v="1"/>
    <n v="1"/>
    <n v="1"/>
    <n v="1"/>
    <n v="0"/>
    <n v="0"/>
    <n v="0"/>
    <n v="1538.22865965404"/>
    <n v="5530.3620208566999"/>
    <n v="1538.22865965404"/>
    <n v="190.07471747347199"/>
    <n v="762.08366453874601"/>
    <n v="190.07471747347199"/>
    <n v="5530.3620208566999"/>
    <n v="91.079743426493792"/>
    <n v="762.08366453874601"/>
    <n v="12.5507849891098"/>
    <n v="1223.2573358786799"/>
    <n v="20.1458718030085"/>
    <n v="1044.1012143760499"/>
    <n v="17.195342792754399"/>
    <n v="4553.6929739438901"/>
    <n v="74.994943576151101"/>
    <n v="284.214197119814"/>
    <n v="4.6807344716702"/>
    <n v="507.09182968572702"/>
    <n v="8.3513147181443905"/>
    <n v="0"/>
    <n v="0"/>
    <n v="6.2841938715428096"/>
    <n v="0.103494628977978"/>
    <n v="179.078832284897"/>
    <n v="2.9492561311741898"/>
    <n v="236.66478058730701"/>
    <n v="3.89764131402021"/>
    <n v="73.421513624329194"/>
    <n v="3.14439030511046"/>
    <n v="118.711281326658"/>
    <n v="5.0839949176298793"/>
    <n v="1538.22865965404"/>
    <n v="25.3331465687424"/>
    <n v="190.07471747347199"/>
    <n v="3.1303477844774599"/>
    <n v="330.08195377187798"/>
    <n v="5.4361323084960205"/>
    <n v="302.55347955203598"/>
    <n v="4.98276481475685"/>
    <n v="1333.17731404863"/>
    <n v="21.9561481233306"/>
    <n v="53.335591348004499"/>
    <n v="0.87838589176555504"/>
    <n v="96.823009457439198"/>
    <n v="1.59458184218444"/>
    <n v="0"/>
    <n v="0"/>
    <n v="2.9999999701976798"/>
    <n v="4.9407114133690304E-2"/>
    <n v="51.892740072798901"/>
    <n v="0.85462351898548894"/>
    <n v="83.699971375637702"/>
    <n v="1.378458026608"/>
    <n v="15.461385053451499"/>
    <n v="0.66215781813496899"/>
    <n v="33.233640749764199"/>
    <n v="1.4232822590905401"/>
    <m/>
    <m/>
    <m/>
    <m/>
    <m/>
    <m/>
    <m/>
    <m/>
    <m/>
    <m/>
    <m/>
    <m/>
    <m/>
    <m/>
    <m/>
    <m/>
    <m/>
    <m/>
    <m/>
    <m/>
    <m/>
    <m/>
    <m/>
    <m/>
    <m/>
    <m/>
    <m/>
    <m/>
    <m/>
    <m/>
    <m/>
    <m/>
    <m/>
    <m/>
    <m/>
    <m/>
    <m/>
    <m/>
    <m/>
    <m/>
    <m/>
    <m/>
    <m/>
    <m/>
    <m/>
    <m/>
    <m/>
    <m/>
    <m/>
    <m/>
    <m/>
    <m/>
    <n v="913"/>
    <n v="1353"/>
    <n v="1120"/>
    <x v="373"/>
    <n v="355"/>
    <n v="625"/>
    <n v="0"/>
    <n v="7"/>
    <n v="225"/>
    <n v="297"/>
    <n v="82"/>
    <n v="125"/>
  </r>
  <r>
    <s v="34007603303"/>
    <s v="New Jersey"/>
    <x v="3"/>
    <x v="0"/>
    <n v="2703"/>
    <n v="1307"/>
    <n v="0"/>
    <n v="116"/>
    <n v="4.2915279319274875"/>
    <x v="0"/>
    <n v="0"/>
    <n v="0"/>
    <n v="0"/>
    <n v="1"/>
    <n v="0"/>
    <n v="18.289962825278799"/>
    <n v="95663"/>
    <n v="0"/>
    <n v="1"/>
    <n v="0"/>
    <n v="1"/>
    <n v="0"/>
    <n v="0"/>
    <n v="0"/>
    <n v="1"/>
    <m/>
    <n v="1300.7668987624299"/>
    <m/>
    <m/>
    <n v="462.249972183257"/>
    <m/>
    <n v="1300.7668987624299"/>
    <n v="48.123081715221403"/>
    <n v="462.249972183257"/>
    <n v="17.101367820320302"/>
    <n v="221.602101092227"/>
    <n v="8.1983759190612897"/>
    <n v="448.55100192292599"/>
    <n v="16.594561669364598"/>
    <n v="981.92724815011002"/>
    <n v="36.327312177214601"/>
    <n v="126.708991808118"/>
    <n v="4.6877170480250898"/>
    <n v="135.59215893066701"/>
    <n v="5.0163580810457704"/>
    <n v="0"/>
    <n v="0"/>
    <n v="0"/>
    <n v="0"/>
    <n v="56.538511197548402"/>
    <n v="2.0916948278782201"/>
    <n v="86.118769223336102"/>
    <n v="3.1860439964238298"/>
    <n v="101.91217686104901"/>
    <n v="7.7974121546327009"/>
    <n v="66.759886577376193"/>
    <n v="5.1078719646041399"/>
    <m/>
    <m/>
    <m/>
    <m/>
    <m/>
    <m/>
    <m/>
    <m/>
    <m/>
    <m/>
    <m/>
    <m/>
    <m/>
    <m/>
    <m/>
    <m/>
    <m/>
    <m/>
    <m/>
    <m/>
    <m/>
    <m/>
    <m/>
    <m/>
    <m/>
    <m/>
    <m/>
    <m/>
    <m/>
    <m/>
    <m/>
    <m/>
    <m/>
    <m/>
    <m/>
    <m/>
    <m/>
    <m/>
    <m/>
    <m/>
    <m/>
    <m/>
    <m/>
    <m/>
    <m/>
    <m/>
    <m/>
    <m/>
    <m/>
    <m/>
    <m/>
    <m/>
    <m/>
    <m/>
    <m/>
    <m/>
    <m/>
    <m/>
    <m/>
    <m/>
    <m/>
    <m/>
    <m/>
    <m/>
    <m/>
    <m/>
    <m/>
    <m/>
    <m/>
    <m/>
    <m/>
    <m/>
    <m/>
    <m/>
    <m/>
    <m/>
    <m/>
    <m/>
    <n v="1005"/>
    <n v="455"/>
    <n v="833"/>
    <x v="374"/>
    <n v="222"/>
    <n v="311"/>
    <n v="0"/>
    <n v="0"/>
    <n v="109"/>
    <n v="167"/>
    <n v="262"/>
    <n v="145"/>
  </r>
  <r>
    <s v="34007603400"/>
    <s v="New Jersey"/>
    <x v="3"/>
    <x v="0"/>
    <n v="6920"/>
    <n v="2596"/>
    <n v="0"/>
    <n v="91"/>
    <n v="1.3150289017341041"/>
    <x v="0"/>
    <n v="0"/>
    <n v="0"/>
    <n v="0"/>
    <n v="0"/>
    <n v="0"/>
    <n v="6.1337774077157903"/>
    <n v="94375"/>
    <n v="1"/>
    <n v="1"/>
    <n v="1"/>
    <n v="1"/>
    <n v="1"/>
    <n v="0"/>
    <n v="0"/>
    <n v="0"/>
    <n v="1342.7420335756599"/>
    <n v="5304.0761292381203"/>
    <n v="1342.7420335756599"/>
    <n v="102.75655311299499"/>
    <n v="1003.8269175729901"/>
    <n v="102.75655311299499"/>
    <n v="5304.0761292381203"/>
    <n v="76.648498977429497"/>
    <n v="1003.8269175729901"/>
    <n v="14.506169329089499"/>
    <n v="1211.8187051790301"/>
    <n v="17.511830999697001"/>
    <n v="1001.46176055798"/>
    <n v="14.471990759508399"/>
    <n v="4050.3320030332502"/>
    <n v="58.530809292388099"/>
    <n v="380.752818163077"/>
    <n v="5.5022083549577596"/>
    <n v="676.50194538733899"/>
    <n v="9.7760396732274391"/>
    <n v="0.99999995902180705"/>
    <n v="1.4450866459852699E-2"/>
    <n v="9.0449167657643592"/>
    <n v="0.130706889678676"/>
    <n v="186.444444245775"/>
    <n v="2.69428387638404"/>
    <n v="259.236021611723"/>
    <n v="3.7461852834064002"/>
    <n v="51.314190401266401"/>
    <n v="1.9766637288623399"/>
    <n v="92.699026420297699"/>
    <n v="3.57084077119791"/>
    <n v="1342.7420335756599"/>
    <n v="19.403786612365099"/>
    <n v="102.75655311299499"/>
    <n v="1.4849212877600402"/>
    <n v="350.75000081420899"/>
    <n v="5.0686416302631301"/>
    <n v="194.79068534079099"/>
    <n v="2.8148942968322399"/>
    <n v="1006.98787235329"/>
    <n v="14.551847866376999"/>
    <n v="107.283911771199"/>
    <n v="1.55034554582658"/>
    <n v="182.13326487271101"/>
    <n v="2.6319835964264597"/>
    <n v="0.96757602691650402"/>
    <n v="1.39823125276951E-2"/>
    <n v="0.74427890777587902"/>
    <n v="1.07554755458942E-2"/>
    <n v="44.625133367022499"/>
    <n v="0.64487186946564301"/>
    <n v="82.197541812260198"/>
    <n v="1.18782574873208"/>
    <n v="8.2473442731206905"/>
    <n v="0.31769430944224503"/>
    <n v="20.539821153870399"/>
    <n v="0.79121036802274403"/>
    <m/>
    <m/>
    <m/>
    <m/>
    <m/>
    <m/>
    <m/>
    <m/>
    <m/>
    <m/>
    <m/>
    <m/>
    <m/>
    <m/>
    <m/>
    <m/>
    <m/>
    <m/>
    <m/>
    <m/>
    <m/>
    <m/>
    <m/>
    <m/>
    <m/>
    <m/>
    <m/>
    <m/>
    <m/>
    <m/>
    <m/>
    <m/>
    <m/>
    <m/>
    <m/>
    <m/>
    <m/>
    <m/>
    <m/>
    <m/>
    <m/>
    <m/>
    <m/>
    <m/>
    <m/>
    <m/>
    <m/>
    <m/>
    <m/>
    <m/>
    <m/>
    <m/>
    <n v="1469"/>
    <n v="1539"/>
    <n v="1312"/>
    <x v="375"/>
    <n v="485"/>
    <n v="907"/>
    <n v="1"/>
    <n v="14"/>
    <n v="243"/>
    <n v="354"/>
    <n v="82"/>
    <n v="131"/>
  </r>
  <r>
    <s v="34007603501"/>
    <s v="New Jersey"/>
    <x v="3"/>
    <x v="0"/>
    <n v="6237"/>
    <n v="2304"/>
    <n v="0"/>
    <n v="18"/>
    <n v="0.28860028860028858"/>
    <x v="0"/>
    <n v="0"/>
    <n v="0"/>
    <n v="0"/>
    <n v="1"/>
    <n v="0"/>
    <n v="5.6082275429857003"/>
    <n v="150560"/>
    <n v="1"/>
    <n v="1"/>
    <n v="1"/>
    <n v="1"/>
    <n v="1"/>
    <n v="0"/>
    <n v="0"/>
    <n v="1"/>
    <n v="872.71740663796697"/>
    <n v="5797.3368174399902"/>
    <n v="872.71740663796697"/>
    <n v="19.901057446084501"/>
    <n v="639.00018635281594"/>
    <n v="19.901057446084501"/>
    <n v="5797.3368174399902"/>
    <n v="92.950726590347799"/>
    <n v="639.00018635281594"/>
    <n v="10.24531323317"/>
    <n v="1425.9852455745399"/>
    <n v="22.863319634031502"/>
    <n v="823.00071249761095"/>
    <n v="13.195457952503"/>
    <n v="4132.5853960251598"/>
    <n v="66.259185442122103"/>
    <n v="385.45789988074102"/>
    <n v="6.1801811749357203"/>
    <n v="1127.3367982092"/>
    <n v="18.0749847396056"/>
    <n v="0"/>
    <n v="0"/>
    <n v="4.3114212530199403"/>
    <n v="6.9126523216609698E-2"/>
    <n v="147.64531372247399"/>
    <n v="2.3672488972658998"/>
    <n v="146.66584457441601"/>
    <n v="2.3515447262212001"/>
    <n v="141.74808637811699"/>
    <n v="6.1522606934946396"/>
    <n v="189.09421402462999"/>
    <n v="8.2072141503745595"/>
    <n v="872.71740663796697"/>
    <n v="13.9925830790118"/>
    <n v="19.901057446084501"/>
    <n v="0.31908060679949402"/>
    <n v="208.475805301219"/>
    <n v="3.3425654208949696"/>
    <n v="159.47698903456299"/>
    <n v="2.5569502811377798"/>
    <n v="748.06014784425497"/>
    <n v="11.9939096976793"/>
    <n v="28.424920186400399"/>
    <n v="0.45574667606862895"/>
    <n v="84.962188692763405"/>
    <n v="1.3622284542690899"/>
    <n v="0"/>
    <n v="0"/>
    <n v="0"/>
    <n v="0"/>
    <n v="11.2701580012217"/>
    <n v="0.180698380651302"/>
    <n v="13.9312489626464"/>
    <n v="0.223364581732345"/>
    <n v="3.1918797548860298"/>
    <n v="0.13853644769470599"/>
    <n v="27.1017559047323"/>
    <n v="1.1762914889206701"/>
    <m/>
    <m/>
    <m/>
    <m/>
    <m/>
    <m/>
    <m/>
    <m/>
    <m/>
    <m/>
    <m/>
    <m/>
    <m/>
    <m/>
    <m/>
    <m/>
    <m/>
    <m/>
    <m/>
    <m/>
    <m/>
    <m/>
    <m/>
    <m/>
    <m/>
    <m/>
    <m/>
    <m/>
    <m/>
    <m/>
    <m/>
    <m/>
    <m/>
    <m/>
    <m/>
    <m/>
    <m/>
    <m/>
    <m/>
    <m/>
    <m/>
    <m/>
    <m/>
    <m/>
    <m/>
    <m/>
    <m/>
    <m/>
    <m/>
    <m/>
    <m/>
    <m/>
    <n v="743"/>
    <n v="1575"/>
    <n v="863"/>
    <x v="376"/>
    <n v="555"/>
    <n v="1145"/>
    <n v="0"/>
    <n v="5"/>
    <n v="170"/>
    <n v="185"/>
    <n v="168"/>
    <n v="207"/>
  </r>
  <r>
    <s v="34007603503"/>
    <s v="New Jersey"/>
    <x v="3"/>
    <x v="0"/>
    <n v="4747"/>
    <n v="1609"/>
    <n v="0"/>
    <n v="0"/>
    <n v="0"/>
    <x v="0"/>
    <n v="0"/>
    <n v="0"/>
    <n v="0"/>
    <n v="0"/>
    <n v="0"/>
    <n v="0.63624396665203997"/>
    <n v="161389"/>
    <n v="1"/>
    <n v="1"/>
    <n v="1"/>
    <n v="1"/>
    <n v="1"/>
    <n v="0"/>
    <n v="0"/>
    <n v="0"/>
    <n v="1926.49841035742"/>
    <n v="4267.89845258885"/>
    <n v="1926.49841035742"/>
    <n v="121.321576589755"/>
    <n v="257.72957431370401"/>
    <n v="121.321576589755"/>
    <n v="4267.89845258885"/>
    <n v="89.9072772822594"/>
    <n v="257.72957431370401"/>
    <n v="5.4293148159617406"/>
    <n v="1110.2411355015399"/>
    <n v="23.388269127902699"/>
    <n v="730.70945654996103"/>
    <n v="15.393078924583101"/>
    <n v="3599.27267137432"/>
    <n v="75.822049112583102"/>
    <n v="121.635841215108"/>
    <n v="2.5623728926713203"/>
    <n v="453.13258855106699"/>
    <n v="9.5456622825166804"/>
    <n v="0"/>
    <n v="0"/>
    <n v="0"/>
    <n v="0"/>
    <n v="93.857352921071694"/>
    <n v="1.97719302551236"/>
    <n v="88.930899268061694"/>
    <n v="1.8734126662747399"/>
    <n v="33.061985131323098"/>
    <n v="2.0548157322139899"/>
    <n v="21.722435194381902"/>
    <n v="1.3500581227086301"/>
    <n v="1926.49841035742"/>
    <n v="40.5834929504408"/>
    <n v="121.321576589755"/>
    <n v="2.55575261406688"/>
    <n v="469.371264271038"/>
    <n v="9.8877451921431998"/>
    <n v="337.32907298259698"/>
    <n v="7.1061527908699507"/>
    <n v="1613.2080511128299"/>
    <n v="33.983738173853602"/>
    <n v="55.615604448032201"/>
    <n v="1.17159478508599"/>
    <n v="214.73285432602299"/>
    <n v="4.5235486481150797"/>
    <n v="0"/>
    <n v="0"/>
    <n v="0"/>
    <n v="0"/>
    <n v="42.941907830827397"/>
    <n v="0.90461149843748501"/>
    <n v="47.8672771667189"/>
    <n v="1.0083690155196701"/>
    <n v="20.778511877054399"/>
    <n v="1.2913929072128298"/>
    <n v="9.9878321741123308"/>
    <n v="0.62074780448180999"/>
    <m/>
    <m/>
    <m/>
    <m/>
    <m/>
    <m/>
    <m/>
    <m/>
    <m/>
    <m/>
    <m/>
    <m/>
    <m/>
    <m/>
    <m/>
    <m/>
    <m/>
    <m/>
    <m/>
    <m/>
    <m/>
    <m/>
    <m/>
    <m/>
    <m/>
    <m/>
    <m/>
    <m/>
    <m/>
    <m/>
    <m/>
    <m/>
    <m/>
    <m/>
    <m/>
    <m/>
    <m/>
    <m/>
    <m/>
    <m/>
    <m/>
    <m/>
    <m/>
    <m/>
    <m/>
    <m/>
    <m/>
    <m/>
    <m/>
    <m/>
    <m/>
    <m/>
    <n v="273"/>
    <n v="1246"/>
    <n v="784"/>
    <x v="377"/>
    <n v="141"/>
    <n v="501"/>
    <n v="0"/>
    <n v="0"/>
    <n v="106"/>
    <n v="110"/>
    <n v="33"/>
    <n v="24"/>
  </r>
  <r>
    <s v="34007603504"/>
    <s v="New Jersey"/>
    <x v="3"/>
    <x v="0"/>
    <n v="2690"/>
    <n v="954"/>
    <n v="0"/>
    <n v="0"/>
    <n v="0"/>
    <x v="0"/>
    <n v="0"/>
    <n v="0"/>
    <n v="0"/>
    <n v="0"/>
    <n v="0"/>
    <n v="1.7470565894416998"/>
    <n v="118017"/>
    <n v="0"/>
    <n v="1"/>
    <n v="0"/>
    <n v="1"/>
    <n v="0"/>
    <n v="0"/>
    <n v="0"/>
    <n v="0"/>
    <m/>
    <n v="1557.6605820097"/>
    <m/>
    <m/>
    <n v="28.897297745665099"/>
    <m/>
    <n v="1557.6605820097"/>
    <n v="57.905597844226897"/>
    <n v="28.897297745665099"/>
    <n v="1.0742489868276999"/>
    <n v="427.62029797816598"/>
    <n v="15.896665352348199"/>
    <n v="263.14884004520701"/>
    <n v="9.7824847600448788"/>
    <n v="1322.54933763389"/>
    <n v="49.165402886018001"/>
    <n v="69.265456534922095"/>
    <n v="2.5749240347554698"/>
    <n v="133.540811766405"/>
    <n v="4.9643424448477598"/>
    <n v="0"/>
    <n v="0"/>
    <n v="0.155176252126694"/>
    <n v="5.7686339080555296E-3"/>
    <n v="32.149791732721503"/>
    <n v="1.1951595439673401"/>
    <n v="68.780308295419701"/>
    <n v="2.5568887842163401"/>
    <n v="7.8967220563390601"/>
    <n v="0.82774864322212405"/>
    <n v="2.8429837867479399"/>
    <n v="0.298006686241922"/>
    <m/>
    <m/>
    <m/>
    <m/>
    <m/>
    <m/>
    <m/>
    <m/>
    <m/>
    <m/>
    <m/>
    <m/>
    <m/>
    <m/>
    <m/>
    <m/>
    <m/>
    <m/>
    <m/>
    <m/>
    <m/>
    <m/>
    <m/>
    <m/>
    <m/>
    <m/>
    <m/>
    <m/>
    <m/>
    <m/>
    <m/>
    <m/>
    <m/>
    <m/>
    <m/>
    <m/>
    <m/>
    <m/>
    <m/>
    <m/>
    <m/>
    <m/>
    <m/>
    <m/>
    <m/>
    <m/>
    <m/>
    <m/>
    <m/>
    <m/>
    <m/>
    <m/>
    <m/>
    <m/>
    <m/>
    <m/>
    <m/>
    <m/>
    <m/>
    <m/>
    <m/>
    <m/>
    <m/>
    <m/>
    <m/>
    <m/>
    <m/>
    <m/>
    <m/>
    <m/>
    <m/>
    <m/>
    <m/>
    <m/>
    <m/>
    <m/>
    <m/>
    <m/>
    <n v="114"/>
    <n v="689"/>
    <n v="473"/>
    <x v="378"/>
    <n v="144"/>
    <n v="276"/>
    <n v="0"/>
    <n v="1"/>
    <n v="67"/>
    <n v="122"/>
    <n v="17"/>
    <n v="5"/>
  </r>
  <r>
    <s v="34007603505"/>
    <s v="New Jersey"/>
    <x v="3"/>
    <x v="0"/>
    <n v="3459"/>
    <n v="1201"/>
    <n v="0"/>
    <n v="1"/>
    <n v="2.8910089621277828E-2"/>
    <x v="0"/>
    <n v="0"/>
    <n v="0"/>
    <n v="0"/>
    <n v="0"/>
    <n v="0"/>
    <n v="4.20991926182238"/>
    <n v="114558"/>
    <n v="0"/>
    <n v="1"/>
    <n v="0"/>
    <n v="1"/>
    <n v="0"/>
    <n v="0"/>
    <n v="0"/>
    <n v="0"/>
    <n v="18.903940469026601"/>
    <n v="2740.3964743597999"/>
    <n v="18.903940469026601"/>
    <n v="3.3172112628817598"/>
    <n v="267.86356999068499"/>
    <n v="3.3172112628817598"/>
    <n v="2740.3964743597999"/>
    <n v="79.2251076715755"/>
    <n v="267.86356999068499"/>
    <n v="7.7439598147061304"/>
    <n v="665.55658319797703"/>
    <n v="19.241300468285001"/>
    <n v="389.97951938311797"/>
    <n v="11.274342855828801"/>
    <n v="2140.3663848010601"/>
    <n v="61.878184006969093"/>
    <n v="157.30114429112501"/>
    <n v="4.5475901789859803"/>
    <n v="346.22001250508902"/>
    <n v="10.009251590202101"/>
    <n v="0"/>
    <n v="0"/>
    <n v="4.9968159329146102"/>
    <n v="0.14445839644159"/>
    <n v="91.512133009064897"/>
    <n v="2.6456239667263604"/>
    <n v="161.048502746841"/>
    <n v="4.6559266477837902"/>
    <n v="13.609647586607"/>
    <n v="1.13319297140775"/>
    <n v="10.811667847811499"/>
    <n v="0.90022213553800812"/>
    <n v="18.903940469026601"/>
    <n v="0.54651461315485905"/>
    <n v="3.3172112628817598"/>
    <n v="9.5900874902623792E-2"/>
    <n v="4.4343164712190601"/>
    <n v="0.12819648659205199"/>
    <n v="2.7281304895877798"/>
    <n v="7.8870496952523392E-2"/>
    <n v="12.8131538629532"/>
    <n v="0.37042942650919897"/>
    <n v="0.58480972051620495"/>
    <n v="1.69069014315179E-2"/>
    <n v="4.7749644815921801"/>
    <n v="0.138044651101248"/>
    <n v="0"/>
    <n v="0"/>
    <n v="0"/>
    <n v="0"/>
    <n v="0.73101216554641701"/>
    <n v="2.1133627220191301E-2"/>
    <n v="0.80411338806152299"/>
    <n v="2.3246990114528E-2"/>
    <n v="0"/>
    <n v="0"/>
    <n v="8.2338510081172003E-2"/>
    <n v="6.8558293156679396E-3"/>
    <m/>
    <m/>
    <m/>
    <m/>
    <m/>
    <m/>
    <m/>
    <m/>
    <m/>
    <m/>
    <m/>
    <m/>
    <m/>
    <m/>
    <m/>
    <m/>
    <m/>
    <m/>
    <m/>
    <m/>
    <m/>
    <m/>
    <m/>
    <m/>
    <m/>
    <m/>
    <m/>
    <m/>
    <m/>
    <m/>
    <m/>
    <m/>
    <m/>
    <m/>
    <m/>
    <m/>
    <m/>
    <m/>
    <m/>
    <m/>
    <m/>
    <m/>
    <m/>
    <m/>
    <m/>
    <m/>
    <m/>
    <m/>
    <m/>
    <m/>
    <m/>
    <m/>
    <n v="324"/>
    <n v="830"/>
    <n v="486"/>
    <x v="379"/>
    <n v="228"/>
    <n v="426"/>
    <n v="0"/>
    <n v="5"/>
    <n v="126"/>
    <n v="218"/>
    <n v="19"/>
    <n v="13"/>
  </r>
  <r>
    <s v="34007603506"/>
    <s v="New Jersey"/>
    <x v="3"/>
    <x v="0"/>
    <n v="6379"/>
    <n v="2138"/>
    <n v="0"/>
    <n v="10"/>
    <n v="0.15676438313215238"/>
    <x v="0"/>
    <n v="0"/>
    <n v="0"/>
    <n v="0"/>
    <n v="0"/>
    <n v="0"/>
    <n v="2.21057802521696"/>
    <n v="152900"/>
    <n v="1"/>
    <n v="1"/>
    <n v="1"/>
    <n v="1"/>
    <n v="1"/>
    <n v="0"/>
    <n v="0"/>
    <n v="0"/>
    <n v="1937.4040813576401"/>
    <n v="5992.1130532911002"/>
    <n v="1937.4040813576401"/>
    <n v="94.597310273675205"/>
    <n v="292.64781631152402"/>
    <n v="94.597310273675205"/>
    <n v="5992.1130532911002"/>
    <n v="93.934990645729798"/>
    <n v="292.64781631152402"/>
    <n v="4.5876754399047597"/>
    <n v="1565.5569058093199"/>
    <n v="24.542356259748001"/>
    <n v="955.86576472246099"/>
    <n v="14.984570696385999"/>
    <n v="4750.5440718773798"/>
    <n v="74.471611096996"/>
    <n v="209.455042116897"/>
    <n v="3.28350904713743"/>
    <n v="893.28503977350204"/>
    <n v="14.003527822127301"/>
    <n v="0"/>
    <n v="0"/>
    <n v="2.50818037427962"/>
    <n v="3.93193349158115E-2"/>
    <n v="136.32072493710399"/>
    <n v="2.1370234352893003"/>
    <n v="180.030477853055"/>
    <n v="2.8222366805620802"/>
    <n v="59.592350271632299"/>
    <n v="2.7872942128920601"/>
    <n v="0"/>
    <n v="0"/>
    <n v="1937.4040813576401"/>
    <n v="30.371595569174499"/>
    <n v="94.597310273675205"/>
    <n v="1.48294889910135"/>
    <n v="514.30205348972197"/>
    <n v="8.0624244158915594"/>
    <n v="339.45846263435698"/>
    <n v="5.3214996493863698"/>
    <n v="1632.8453653855199"/>
    <n v="25.597199645485603"/>
    <n v="67.5841811684368"/>
    <n v="1.05947924703616"/>
    <n v="193.01554423588101"/>
    <n v="3.0257962727054499"/>
    <n v="0"/>
    <n v="0"/>
    <n v="0.285752773284912"/>
    <n v="4.4795857232311003E-3"/>
    <n v="43.673242370597997"/>
    <n v="0.68464088996077799"/>
    <n v="58.781893974082799"/>
    <n v="0.92149073481866706"/>
    <n v="26.777872528386101"/>
    <n v="1.25247299010225"/>
    <n v="0"/>
    <n v="0"/>
    <m/>
    <m/>
    <m/>
    <m/>
    <m/>
    <m/>
    <m/>
    <m/>
    <m/>
    <m/>
    <m/>
    <m/>
    <m/>
    <m/>
    <m/>
    <m/>
    <m/>
    <m/>
    <m/>
    <m/>
    <m/>
    <m/>
    <m/>
    <m/>
    <m/>
    <m/>
    <m/>
    <m/>
    <m/>
    <m/>
    <m/>
    <m/>
    <m/>
    <m/>
    <m/>
    <m/>
    <m/>
    <m/>
    <m/>
    <m/>
    <m/>
    <m/>
    <m/>
    <m/>
    <m/>
    <m/>
    <m/>
    <m/>
    <m/>
    <m/>
    <m/>
    <m/>
    <n v="312"/>
    <n v="1675"/>
    <n v="1013"/>
    <x v="380"/>
    <n v="221"/>
    <n v="945"/>
    <n v="0"/>
    <n v="4"/>
    <n v="141"/>
    <n v="189"/>
    <n v="51"/>
    <n v="0"/>
  </r>
  <r>
    <s v="34007603507"/>
    <s v="New Jersey"/>
    <x v="3"/>
    <x v="0"/>
    <n v="7081"/>
    <n v="2701"/>
    <n v="0"/>
    <n v="395"/>
    <n v="5.5783081485665864"/>
    <x v="0"/>
    <n v="0"/>
    <n v="0"/>
    <n v="0"/>
    <n v="1"/>
    <n v="0"/>
    <n v="5.0384024577573001"/>
    <n v="170813"/>
    <n v="1"/>
    <n v="1"/>
    <n v="1"/>
    <n v="1"/>
    <n v="1"/>
    <n v="0"/>
    <n v="0"/>
    <n v="1"/>
    <n v="4310.0416014099601"/>
    <n v="6340.4284903181797"/>
    <n v="4310.0416014099601"/>
    <n v="596.63088980035195"/>
    <n v="615.23425929839505"/>
    <n v="596.63088980035195"/>
    <n v="6340.4284903181797"/>
    <n v="89.541427627710505"/>
    <n v="615.23425929839505"/>
    <n v="8.6885222327128204"/>
    <n v="1394.8216905173799"/>
    <n v="19.6980891190139"/>
    <n v="1426.3592671215199"/>
    <n v="20.143472209031398"/>
    <n v="5123.68717933883"/>
    <n v="72.358242894207407"/>
    <n v="256.70562937514802"/>
    <n v="3.6252736813324202"/>
    <n v="783.34316012629301"/>
    <n v="11.0626064133073"/>
    <n v="2.0000000596046399"/>
    <n v="2.8244599062344899E-2"/>
    <n v="9.9999998209687"/>
    <n v="0.14122298857461801"/>
    <n v="164.69256226610699"/>
    <n v="2.3258376255628801"/>
    <n v="143.19930591793701"/>
    <n v="2.0223034305597598"/>
    <n v="225.27158825338901"/>
    <n v="8.3403031563639001"/>
    <n v="103.633071338994"/>
    <n v="3.8368408492778401"/>
    <n v="4310.0416014099601"/>
    <n v="60.867696672926996"/>
    <n v="596.63088980035195"/>
    <n v="8.4257998842021102"/>
    <n v="857.49716670149098"/>
    <n v="12.1098314743891"/>
    <n v="1140.9081485875499"/>
    <n v="16.112246131726497"/>
    <n v="3487.9711296527498"/>
    <n v="49.258171581030304"/>
    <n v="185.70732561681899"/>
    <n v="2.6226143993336901"/>
    <n v="489.60609504041298"/>
    <n v="6.91436372038432"/>
    <n v="2.0000000596046399"/>
    <n v="2.8244599062344899E-2"/>
    <n v="9.2787327822743499"/>
    <n v="0.13103703971578001"/>
    <n v="135.47835483317601"/>
    <n v="1.9132658499248101"/>
    <n v="107.14158388121"/>
    <n v="1.51308549472123"/>
    <n v="224.842326658378"/>
    <n v="8.3244104649529103"/>
    <n v="78.180178847662305"/>
    <n v="2.8944901461555799"/>
    <m/>
    <m/>
    <m/>
    <m/>
    <m/>
    <m/>
    <m/>
    <m/>
    <m/>
    <m/>
    <m/>
    <m/>
    <m/>
    <m/>
    <m/>
    <m/>
    <m/>
    <m/>
    <m/>
    <m/>
    <m/>
    <m/>
    <m/>
    <m/>
    <m/>
    <m/>
    <m/>
    <m/>
    <m/>
    <m/>
    <m/>
    <m/>
    <m/>
    <m/>
    <m/>
    <m/>
    <m/>
    <m/>
    <m/>
    <m/>
    <m/>
    <m/>
    <m/>
    <m/>
    <m/>
    <m/>
    <m/>
    <m/>
    <m/>
    <m/>
    <m/>
    <m/>
    <n v="563"/>
    <n v="1612"/>
    <n v="1492"/>
    <x v="381"/>
    <n v="271"/>
    <n v="926"/>
    <n v="2"/>
    <n v="10"/>
    <n v="172"/>
    <n v="149"/>
    <n v="213"/>
    <n v="113"/>
  </r>
  <r>
    <s v="34007603601"/>
    <s v="New Jersey"/>
    <x v="3"/>
    <x v="0"/>
    <n v="3616"/>
    <n v="1422"/>
    <n v="0"/>
    <n v="227"/>
    <n v="6.2776548672566364"/>
    <x v="0"/>
    <n v="0"/>
    <n v="0"/>
    <n v="0"/>
    <n v="0"/>
    <n v="0"/>
    <n v="4.1292639138240599"/>
    <n v="114345"/>
    <n v="0"/>
    <n v="1"/>
    <n v="0"/>
    <n v="1"/>
    <n v="0"/>
    <n v="0"/>
    <n v="0"/>
    <n v="0"/>
    <n v="3.73019576072693"/>
    <n v="3205.9164172857299"/>
    <n v="3.73019576072693"/>
    <n v="0.223811745643616"/>
    <n v="361.14198455160499"/>
    <n v="0.223811745643616"/>
    <n v="3205.9164172857299"/>
    <n v="88.659192955910598"/>
    <n v="361.14198455160499"/>
    <n v="9.9873336435731499"/>
    <n v="635.33649343630896"/>
    <n v="17.570146389278499"/>
    <n v="791.82435782432196"/>
    <n v="21.897797506203602"/>
    <n v="2720.5148879562698"/>
    <n v="75.235478096135793"/>
    <n v="228.619044742401"/>
    <n v="6.3224293346903107"/>
    <n v="158.72079259219299"/>
    <n v="4.3894024500053197"/>
    <n v="0"/>
    <n v="0"/>
    <n v="1.62799802515656"/>
    <n v="4.5022069279772099E-2"/>
    <n v="96.433677059336304"/>
    <n v="2.6668605381453601"/>
    <n v="170.00044560912599"/>
    <n v="4.7013397568895599"/>
    <n v="6.1987187781005604"/>
    <n v="0.43591552588611504"/>
    <n v="7.7959948782761304"/>
    <n v="0.54824155262138796"/>
    <n v="3.73019576072693"/>
    <n v="0.10315806860417399"/>
    <n v="0.223811745643616"/>
    <n v="6.1894841162504306E-3"/>
    <n v="0.502141714096069"/>
    <n v="1.38866624473471E-2"/>
    <n v="0.93254894018173196"/>
    <n v="2.5789517151043499E-2"/>
    <n v="3.1563193798065199"/>
    <n v="8.728759346810061E-2"/>
    <n v="0.14346906542778001"/>
    <n v="3.9676179598390499E-3"/>
    <n v="0.43040719628334001"/>
    <n v="1.19028538795172E-2"/>
    <n v="0"/>
    <n v="0"/>
    <n v="0"/>
    <n v="0"/>
    <n v="0"/>
    <n v="0"/>
    <n v="0.21520359814167001"/>
    <n v="5.9514269397585801E-3"/>
    <n v="0"/>
    <n v="0"/>
    <n v="9.2032905668020196E-3"/>
    <n v="6.4720749414922806E-4"/>
    <m/>
    <m/>
    <m/>
    <m/>
    <m/>
    <m/>
    <m/>
    <m/>
    <m/>
    <m/>
    <m/>
    <m/>
    <m/>
    <m/>
    <m/>
    <m/>
    <m/>
    <m/>
    <m/>
    <m/>
    <m/>
    <m/>
    <m/>
    <m/>
    <m/>
    <m/>
    <m/>
    <m/>
    <m/>
    <m/>
    <m/>
    <m/>
    <m/>
    <m/>
    <m/>
    <m/>
    <m/>
    <m/>
    <m/>
    <m/>
    <m/>
    <m/>
    <m/>
    <m/>
    <m/>
    <m/>
    <m/>
    <m/>
    <m/>
    <m/>
    <m/>
    <m/>
    <n v="417"/>
    <n v="702"/>
    <n v="857"/>
    <x v="382"/>
    <n v="271"/>
    <n v="172"/>
    <n v="0"/>
    <n v="3"/>
    <n v="111"/>
    <n v="192"/>
    <n v="8"/>
    <n v="9"/>
  </r>
  <r>
    <s v="34007603602"/>
    <s v="New Jersey"/>
    <x v="3"/>
    <x v="0"/>
    <n v="2498"/>
    <n v="909"/>
    <n v="0"/>
    <n v="0"/>
    <n v="0"/>
    <x v="0"/>
    <n v="0"/>
    <n v="0"/>
    <n v="0"/>
    <n v="0"/>
    <n v="0"/>
    <n v="5.4751662104028203"/>
    <n v="167000"/>
    <n v="1"/>
    <n v="1"/>
    <n v="1"/>
    <n v="1"/>
    <n v="1"/>
    <n v="0"/>
    <n v="0"/>
    <n v="0"/>
    <n v="1183.13160108185"/>
    <n v="2496.35441396541"/>
    <n v="1183.13160108185"/>
    <n v="78.963006743993802"/>
    <n v="307.77742895420698"/>
    <n v="78.963006743993802"/>
    <n v="2496.35441396541"/>
    <n v="99.934123857702389"/>
    <n v="307.77742895420698"/>
    <n v="12.3209539213053"/>
    <n v="577.55120737707398"/>
    <n v="23.120544730867699"/>
    <n v="418.92519901157101"/>
    <n v="16.7704242999028"/>
    <n v="2363.6536091134599"/>
    <n v="94.621841838008606"/>
    <n v="21.000000313622898"/>
    <n v="0.84067255058538293"/>
    <n v="65.999999387422605"/>
    <n v="2.64211366643005"/>
    <n v="0"/>
    <n v="0"/>
    <n v="1.8504029884934401"/>
    <n v="7.4075379843612607E-2"/>
    <n v="43.850402802694603"/>
    <n v="1.7554204484665599"/>
    <n v="56.925201201578602"/>
    <n v="2.2788311129535099"/>
    <n v="21.221663959324399"/>
    <n v="2.3346164971754"/>
    <n v="4.3257219496445796"/>
    <n v="0.47587700216111994"/>
    <n v="1183.13160108185"/>
    <n v="47.363154566927498"/>
    <n v="78.963006743993802"/>
    <n v="3.1610491090469899"/>
    <n v="265.037093271"/>
    <n v="10.609971708206601"/>
    <n v="213.57619105861201"/>
    <n v="8.5498875523863997"/>
    <n v="1127.6413499057901"/>
    <n v="45.141767410159702"/>
    <n v="5.0039177492726603"/>
    <n v="0.20031696354174"/>
    <n v="33.255800093757003"/>
    <n v="1.33129704138339"/>
    <n v="0"/>
    <n v="0"/>
    <n v="0"/>
    <n v="0"/>
    <n v="17.2305344641209"/>
    <n v="0.68977319712253304"/>
    <n v="26.8463938356144"/>
    <n v="1.0747155258452501"/>
    <n v="3.8694638996384998"/>
    <n v="0.42568359731996697"/>
    <n v="2.1134399625589899"/>
    <n v="0.232501646046094"/>
    <m/>
    <m/>
    <m/>
    <m/>
    <m/>
    <m/>
    <m/>
    <m/>
    <m/>
    <m/>
    <m/>
    <m/>
    <m/>
    <m/>
    <m/>
    <m/>
    <m/>
    <m/>
    <m/>
    <m/>
    <m/>
    <m/>
    <m/>
    <m/>
    <m/>
    <m/>
    <m/>
    <m/>
    <m/>
    <m/>
    <m/>
    <m/>
    <m/>
    <m/>
    <m/>
    <m/>
    <m/>
    <m/>
    <m/>
    <m/>
    <m/>
    <m/>
    <m/>
    <m/>
    <m/>
    <m/>
    <m/>
    <m/>
    <m/>
    <m/>
    <m/>
    <m/>
    <n v="351"/>
    <n v="578"/>
    <n v="419"/>
    <x v="383"/>
    <n v="21"/>
    <n v="66"/>
    <n v="0"/>
    <n v="2"/>
    <n v="44"/>
    <n v="57"/>
    <n v="21"/>
    <n v="4"/>
  </r>
  <r>
    <s v="34007603603"/>
    <s v="New Jersey"/>
    <x v="3"/>
    <x v="0"/>
    <n v="2387"/>
    <n v="877"/>
    <n v="0"/>
    <n v="0"/>
    <n v="0"/>
    <x v="0"/>
    <n v="0"/>
    <n v="0"/>
    <n v="0"/>
    <n v="0"/>
    <n v="0"/>
    <n v="5.4413024850042797"/>
    <n v="133403"/>
    <n v="0"/>
    <n v="1"/>
    <n v="0"/>
    <n v="1"/>
    <n v="0"/>
    <n v="0"/>
    <n v="0"/>
    <n v="0"/>
    <m/>
    <n v="1286.17876620777"/>
    <m/>
    <m/>
    <n v="140.248923644249"/>
    <m/>
    <n v="1286.17876620777"/>
    <n v="53.882646259227897"/>
    <n v="140.248923644249"/>
    <n v="5.8755309444595198"/>
    <n v="307.93135858519202"/>
    <n v="12.900350171143399"/>
    <n v="201.87325991588301"/>
    <n v="8.4571956395426504"/>
    <n v="1209.95762175508"/>
    <n v="50.689468862801803"/>
    <n v="20.764533584937499"/>
    <n v="0.86990086237693598"/>
    <n v="35.161700369790204"/>
    <n v="1.4730498688642699"/>
    <n v="0"/>
    <n v="0"/>
    <n v="1"/>
    <n v="4.18935902806871E-2"/>
    <n v="19.294912096112999"/>
    <n v="0.80833314185642902"/>
    <n v="41.8267497641828"/>
    <n v="1.7522727173935"/>
    <n v="1.9167018461184899"/>
    <n v="0.21855209191772901"/>
    <n v="4.0700786688530597"/>
    <n v="0.46409106828427099"/>
    <m/>
    <m/>
    <m/>
    <m/>
    <m/>
    <m/>
    <m/>
    <m/>
    <m/>
    <m/>
    <m/>
    <m/>
    <m/>
    <m/>
    <m/>
    <m/>
    <m/>
    <m/>
    <m/>
    <m/>
    <m/>
    <m/>
    <m/>
    <m/>
    <m/>
    <m/>
    <m/>
    <m/>
    <m/>
    <m/>
    <m/>
    <m/>
    <m/>
    <m/>
    <m/>
    <m/>
    <m/>
    <m/>
    <m/>
    <m/>
    <m/>
    <m/>
    <m/>
    <m/>
    <m/>
    <m/>
    <m/>
    <m/>
    <m/>
    <m/>
    <m/>
    <m/>
    <m/>
    <m/>
    <m/>
    <m/>
    <m/>
    <m/>
    <m/>
    <m/>
    <m/>
    <m/>
    <m/>
    <m/>
    <m/>
    <m/>
    <m/>
    <m/>
    <m/>
    <m/>
    <m/>
    <m/>
    <m/>
    <m/>
    <m/>
    <m/>
    <m/>
    <m/>
    <n v="287"/>
    <n v="593"/>
    <n v="396"/>
    <x v="384"/>
    <n v="54"/>
    <n v="88"/>
    <n v="0"/>
    <n v="1"/>
    <n v="58"/>
    <n v="89"/>
    <n v="7"/>
    <n v="7"/>
  </r>
  <r>
    <s v="34007603700"/>
    <s v="New Jersey"/>
    <x v="3"/>
    <x v="0"/>
    <n v="3541"/>
    <n v="1452"/>
    <n v="0"/>
    <n v="5"/>
    <n v="0.14120304998587971"/>
    <x v="0"/>
    <n v="0"/>
    <n v="0"/>
    <n v="0"/>
    <n v="0"/>
    <n v="0"/>
    <n v="7.0796460176991092"/>
    <n v="83542"/>
    <n v="0"/>
    <n v="1"/>
    <n v="0"/>
    <n v="1"/>
    <n v="0"/>
    <n v="0"/>
    <n v="0"/>
    <n v="0"/>
    <m/>
    <n v="3301.05535983248"/>
    <m/>
    <m/>
    <n v="842.47026465437398"/>
    <m/>
    <n v="3301.05535983248"/>
    <n v="93.223816996116298"/>
    <n v="842.47026465437398"/>
    <n v="23.791874178321802"/>
    <n v="815.16137009643705"/>
    <n v="23.020654337657103"/>
    <n v="400.87488142109902"/>
    <n v="11.3209511838774"/>
    <n v="2343.94704094995"/>
    <n v="66.194494237502099"/>
    <n v="243.728389726297"/>
    <n v="6.883038399500049"/>
    <n v="296.78479418111999"/>
    <n v="8.3813836255611296"/>
    <n v="3.0000000298023202"/>
    <n v="8.4721830833163606E-2"/>
    <n v="1.0000000074505799"/>
    <n v="2.82406102075849E-2"/>
    <n v="412.59514381089002"/>
    <n v="11.651938543092101"/>
    <n v="604.97294238838401"/>
    <n v="17.084804924834298"/>
    <n v="54.335418173956"/>
    <n v="3.7421086896663902"/>
    <n v="143.24573704580001"/>
    <n v="9.8654088874517605"/>
    <m/>
    <m/>
    <m/>
    <m/>
    <m/>
    <m/>
    <m/>
    <m/>
    <m/>
    <m/>
    <m/>
    <m/>
    <m/>
    <m/>
    <m/>
    <m/>
    <m/>
    <m/>
    <m/>
    <m/>
    <m/>
    <m/>
    <m/>
    <m/>
    <m/>
    <m/>
    <m/>
    <m/>
    <m/>
    <m/>
    <m/>
    <m/>
    <m/>
    <m/>
    <m/>
    <m/>
    <m/>
    <m/>
    <m/>
    <m/>
    <m/>
    <m/>
    <m/>
    <m/>
    <m/>
    <m/>
    <m/>
    <m/>
    <m/>
    <m/>
    <m/>
    <m/>
    <m/>
    <m/>
    <m/>
    <m/>
    <m/>
    <m/>
    <m/>
    <m/>
    <m/>
    <m/>
    <m/>
    <m/>
    <m/>
    <m/>
    <m/>
    <m/>
    <m/>
    <m/>
    <m/>
    <m/>
    <m/>
    <m/>
    <m/>
    <m/>
    <m/>
    <m/>
    <n v="995"/>
    <n v="857"/>
    <n v="449"/>
    <x v="385"/>
    <n v="250"/>
    <n v="305"/>
    <n v="3"/>
    <n v="1"/>
    <n v="417"/>
    <n v="617"/>
    <n v="62"/>
    <n v="161"/>
  </r>
  <r>
    <s v="34007603800"/>
    <s v="New Jersey"/>
    <x v="3"/>
    <x v="0"/>
    <n v="5173"/>
    <n v="1970"/>
    <n v="0"/>
    <n v="3"/>
    <n v="5.7993427411560029E-2"/>
    <x v="0"/>
    <n v="0"/>
    <n v="0"/>
    <n v="0"/>
    <n v="0"/>
    <n v="0"/>
    <n v="5.0555114988104703"/>
    <n v="121439"/>
    <n v="0"/>
    <n v="1"/>
    <n v="0"/>
    <n v="1"/>
    <n v="0"/>
    <n v="0"/>
    <n v="0"/>
    <n v="0"/>
    <m/>
    <n v="4258.7853615209997"/>
    <m/>
    <m/>
    <n v="574.66257270027904"/>
    <m/>
    <n v="4258.7853615209997"/>
    <n v="82.327186574927609"/>
    <n v="574.66257270027904"/>
    <n v="11.1088840653447"/>
    <n v="1068.94115058945"/>
    <n v="20.663853674646298"/>
    <n v="558.62117950040601"/>
    <n v="10.798785607972301"/>
    <n v="4061.6175447442201"/>
    <n v="78.515707418214191"/>
    <n v="42.461719915270798"/>
    <n v="0.82083355722541695"/>
    <n v="59.204652439075304"/>
    <n v="1.14449357121738"/>
    <n v="0"/>
    <n v="0"/>
    <n v="4.3067060410976401"/>
    <n v="8.3253548059107702E-2"/>
    <n v="91.194771846756296"/>
    <n v="1.76289912713621"/>
    <n v="134.17953483408201"/>
    <n v="2.5938437045057401"/>
    <n v="87.413181718630796"/>
    <n v="4.4372173461233899"/>
    <n v="7.9598323073944401"/>
    <n v="0.40405240139058002"/>
    <m/>
    <m/>
    <m/>
    <m/>
    <m/>
    <m/>
    <m/>
    <m/>
    <m/>
    <m/>
    <m/>
    <m/>
    <m/>
    <m/>
    <m/>
    <m/>
    <m/>
    <m/>
    <m/>
    <m/>
    <m/>
    <m/>
    <m/>
    <m/>
    <m/>
    <m/>
    <m/>
    <m/>
    <m/>
    <m/>
    <m/>
    <m/>
    <m/>
    <m/>
    <m/>
    <m/>
    <m/>
    <m/>
    <m/>
    <m/>
    <m/>
    <m/>
    <m/>
    <m/>
    <m/>
    <m/>
    <m/>
    <m/>
    <m/>
    <m/>
    <m/>
    <m/>
    <m/>
    <m/>
    <m/>
    <m/>
    <m/>
    <m/>
    <m/>
    <m/>
    <m/>
    <m/>
    <m/>
    <m/>
    <m/>
    <m/>
    <m/>
    <m/>
    <m/>
    <m/>
    <m/>
    <m/>
    <m/>
    <m/>
    <m/>
    <m/>
    <m/>
    <m/>
    <n v="629"/>
    <n v="1276"/>
    <n v="701"/>
    <x v="386"/>
    <n v="48"/>
    <n v="72"/>
    <n v="0"/>
    <n v="5"/>
    <n v="103"/>
    <n v="155"/>
    <n v="104"/>
    <n v="9"/>
  </r>
  <r>
    <s v="34007603901"/>
    <s v="New Jersey"/>
    <x v="3"/>
    <x v="0"/>
    <n v="4874"/>
    <n v="2170"/>
    <n v="0"/>
    <n v="0"/>
    <n v="0"/>
    <x v="0"/>
    <n v="0"/>
    <n v="0"/>
    <n v="0"/>
    <n v="0"/>
    <n v="0"/>
    <n v="3.8476486591527399"/>
    <n v="119107"/>
    <n v="0"/>
    <n v="1"/>
    <n v="0"/>
    <n v="1"/>
    <n v="0"/>
    <n v="0"/>
    <n v="0"/>
    <n v="0"/>
    <n v="22.767941832542402"/>
    <n v="3348.5190701121801"/>
    <n v="22.767941832542402"/>
    <n v="0.72160690650343895"/>
    <n v="447.62433810772899"/>
    <n v="0.72160690650343895"/>
    <n v="3348.5190701121801"/>
    <n v="68.701663317853402"/>
    <n v="447.62433810772899"/>
    <n v="9.1839215861249297"/>
    <n v="637.75188999028296"/>
    <n v="13.084774107309899"/>
    <n v="701.179133474379"/>
    <n v="14.386112709773899"/>
    <n v="3112.99426987072"/>
    <n v="63.8693941294772"/>
    <n v="41.000000014901197"/>
    <n v="0.84119819480716396"/>
    <n v="104.30040624598"/>
    <n v="2.13993447365573"/>
    <n v="0"/>
    <n v="0"/>
    <n v="4.0449303612112999"/>
    <n v="8.2989954066706992E-2"/>
    <n v="86.179490179871195"/>
    <n v="1.7681471107893199"/>
    <n v="112.726836204994"/>
    <n v="2.3128197826219599"/>
    <n v="92.661998838304498"/>
    <n v="4.27013819531357"/>
    <n v="93.258252308391107"/>
    <n v="4.2976153137507396"/>
    <n v="22.767941832542402"/>
    <n v="0.46713052590362003"/>
    <n v="0.72160690650343895"/>
    <n v="1.4805229924157599E-2"/>
    <n v="4.6326872110366804"/>
    <n v="9.5048978478389001E-2"/>
    <n v="5.3830623924732199"/>
    <n v="0.110444447937489"/>
    <n v="22.106287360191299"/>
    <n v="0.45355534181763096"/>
    <n v="0"/>
    <n v="0"/>
    <n v="0.33082747459411599"/>
    <n v="6.7875969346351296E-3"/>
    <n v="0"/>
    <n v="0"/>
    <n v="0"/>
    <n v="0"/>
    <n v="0.33082747459411599"/>
    <n v="6.7875969346351296E-3"/>
    <n v="1.32330989837646"/>
    <n v="2.7150387738540498E-2"/>
    <n v="0"/>
    <n v="0"/>
    <n v="0.51826985180378005"/>
    <n v="2.38834033089299E-2"/>
    <m/>
    <m/>
    <m/>
    <m/>
    <m/>
    <m/>
    <m/>
    <m/>
    <m/>
    <m/>
    <m/>
    <m/>
    <m/>
    <m/>
    <m/>
    <m/>
    <m/>
    <m/>
    <m/>
    <m/>
    <m/>
    <m/>
    <m/>
    <m/>
    <m/>
    <m/>
    <m/>
    <m/>
    <m/>
    <m/>
    <m/>
    <m/>
    <m/>
    <m/>
    <m/>
    <m/>
    <m/>
    <m/>
    <m/>
    <m/>
    <m/>
    <m/>
    <m/>
    <m/>
    <m/>
    <m/>
    <m/>
    <m/>
    <m/>
    <m/>
    <m/>
    <m/>
    <n v="767"/>
    <n v="966"/>
    <n v="959"/>
    <x v="387"/>
    <n v="45"/>
    <n v="155"/>
    <n v="0"/>
    <n v="5"/>
    <n v="108"/>
    <n v="155"/>
    <n v="130"/>
    <n v="130"/>
  </r>
  <r>
    <s v="34007603902"/>
    <s v="New Jersey"/>
    <x v="3"/>
    <x v="0"/>
    <n v="2940"/>
    <n v="1431"/>
    <n v="0"/>
    <n v="0"/>
    <n v="0"/>
    <x v="0"/>
    <n v="0"/>
    <n v="0"/>
    <n v="0"/>
    <n v="0"/>
    <n v="0"/>
    <n v="3.3105433609211898"/>
    <n v="111184"/>
    <n v="0"/>
    <n v="0"/>
    <n v="0"/>
    <n v="0"/>
    <n v="0"/>
    <n v="0"/>
    <n v="0"/>
    <n v="0"/>
    <m/>
    <n v="225.402015324682"/>
    <m/>
    <m/>
    <n v="33.055385241517797"/>
    <m/>
    <n v="225.402015324682"/>
    <n v="7.6667352151252395"/>
    <n v="33.055385241517797"/>
    <n v="1.1243328313441401"/>
    <n v="40.167663354659503"/>
    <n v="1.36624705287957"/>
    <n v="60.473768814932598"/>
    <n v="2.0569309120725401"/>
    <n v="195.01491041667799"/>
    <n v="6.6331602182543401"/>
    <n v="13.217053353553601"/>
    <n v="0.44955963787597397"/>
    <n v="7.3877864480018598"/>
    <n v="0.25128525333339702"/>
    <n v="0"/>
    <n v="0"/>
    <n v="0.58409170806407895"/>
    <n v="1.9867064900138801E-2"/>
    <n v="9.1981731453270204"/>
    <n v="0.31286303215397998"/>
    <n v="13.802732924494199"/>
    <n v="0.46948071171748995"/>
    <n v="17.083613354305299"/>
    <n v="1.1938234349619299"/>
    <n v="0.80335705875768304"/>
    <n v="5.6139556866365001E-2"/>
    <m/>
    <m/>
    <m/>
    <m/>
    <m/>
    <m/>
    <m/>
    <m/>
    <m/>
    <m/>
    <m/>
    <m/>
    <m/>
    <m/>
    <m/>
    <m/>
    <m/>
    <m/>
    <m/>
    <m/>
    <m/>
    <m/>
    <m/>
    <m/>
    <m/>
    <m/>
    <m/>
    <m/>
    <m/>
    <m/>
    <m/>
    <m/>
    <m/>
    <m/>
    <m/>
    <m/>
    <m/>
    <m/>
    <m/>
    <m/>
    <m/>
    <m/>
    <m/>
    <m/>
    <m/>
    <m/>
    <m/>
    <m/>
    <m/>
    <m/>
    <m/>
    <m/>
    <m/>
    <m/>
    <m/>
    <m/>
    <m/>
    <m/>
    <m/>
    <m/>
    <m/>
    <m/>
    <m/>
    <m/>
    <m/>
    <m/>
    <m/>
    <m/>
    <m/>
    <m/>
    <m/>
    <m/>
    <m/>
    <m/>
    <m/>
    <m/>
    <m/>
    <m/>
    <n v="359"/>
    <n v="533"/>
    <n v="677"/>
    <x v="388"/>
    <n v="66"/>
    <n v="68"/>
    <n v="0"/>
    <n v="7"/>
    <n v="85"/>
    <n v="122"/>
    <n v="164"/>
    <n v="9"/>
  </r>
  <r>
    <s v="34007604100"/>
    <s v="New Jersey"/>
    <x v="3"/>
    <x v="0"/>
    <n v="2978"/>
    <n v="917"/>
    <n v="0"/>
    <n v="0"/>
    <n v="0"/>
    <x v="0"/>
    <n v="0"/>
    <n v="0"/>
    <n v="0"/>
    <n v="0"/>
    <n v="1"/>
    <n v="23.0610134436401"/>
    <n v="49281"/>
    <n v="0"/>
    <n v="0"/>
    <n v="0"/>
    <n v="0"/>
    <n v="0"/>
    <n v="0"/>
    <n v="0"/>
    <n v="0"/>
    <m/>
    <n v="306.24396955966898"/>
    <m/>
    <m/>
    <n v="188.415402591228"/>
    <m/>
    <n v="306.24396955966898"/>
    <n v="10.283544981855899"/>
    <n v="188.415402591228"/>
    <n v="6.3269107653199601"/>
    <n v="90.215470254421206"/>
    <n v="3.0293979266091799"/>
    <n v="11.670231834054"/>
    <n v="0.39188152565661505"/>
    <n v="65.719626188278198"/>
    <n v="2.2068376826151201"/>
    <n v="135.73589068651199"/>
    <n v="4.5579546906149098"/>
    <n v="28.176485605537898"/>
    <n v="0.94615465431624901"/>
    <n v="0"/>
    <n v="0"/>
    <n v="0"/>
    <n v="0"/>
    <n v="76.611964225769"/>
    <n v="2.5725978584878804"/>
    <n v="97.262004077434497"/>
    <n v="3.2660175983020299"/>
    <n v="17.672431405633699"/>
    <n v="1.92720080759364"/>
    <n v="24.149223461747201"/>
    <n v="2.63350310378922"/>
    <m/>
    <m/>
    <m/>
    <m/>
    <m/>
    <m/>
    <m/>
    <m/>
    <m/>
    <m/>
    <m/>
    <m/>
    <m/>
    <m/>
    <m/>
    <m/>
    <m/>
    <m/>
    <m/>
    <m/>
    <m/>
    <m/>
    <m/>
    <m/>
    <m/>
    <m/>
    <m/>
    <m/>
    <m/>
    <m/>
    <m/>
    <m/>
    <m/>
    <m/>
    <m/>
    <m/>
    <m/>
    <m/>
    <m/>
    <m/>
    <m/>
    <m/>
    <m/>
    <m/>
    <m/>
    <m/>
    <m/>
    <m/>
    <m/>
    <m/>
    <m/>
    <m/>
    <m/>
    <m/>
    <m/>
    <m/>
    <m/>
    <m/>
    <m/>
    <m/>
    <m/>
    <m/>
    <m/>
    <m/>
    <m/>
    <m/>
    <m/>
    <m/>
    <m/>
    <m/>
    <m/>
    <m/>
    <m/>
    <m/>
    <m/>
    <m/>
    <m/>
    <m/>
    <n v="1608"/>
    <n v="900"/>
    <n v="183"/>
    <x v="389"/>
    <n v="999"/>
    <n v="289"/>
    <n v="1"/>
    <n v="21"/>
    <n v="829"/>
    <n v="1140"/>
    <n v="130"/>
    <n v="201"/>
  </r>
  <r>
    <s v="34007604200"/>
    <s v="New Jersey"/>
    <x v="3"/>
    <x v="0"/>
    <n v="3387"/>
    <n v="1501"/>
    <n v="0"/>
    <n v="59"/>
    <n v="1.7419545320342487"/>
    <x v="0"/>
    <n v="0"/>
    <n v="0"/>
    <n v="0"/>
    <n v="1"/>
    <n v="0"/>
    <n v="2.27054685001599"/>
    <n v="90536"/>
    <n v="0"/>
    <n v="1"/>
    <n v="0"/>
    <n v="1"/>
    <n v="0"/>
    <n v="0"/>
    <n v="0"/>
    <n v="1"/>
    <m/>
    <n v="1745.46388804913"/>
    <m/>
    <m/>
    <n v="180.107847139239"/>
    <m/>
    <n v="1745.46388804913"/>
    <n v="51.534215767615201"/>
    <n v="180.107847139239"/>
    <n v="5.3176217047310095"/>
    <n v="310.76050611585401"/>
    <n v="9.175096135690989"/>
    <n v="343.90427755657601"/>
    <n v="10.153654489417701"/>
    <n v="1435.6714164167599"/>
    <n v="42.387700514223901"/>
    <n v="119.452257376164"/>
    <n v="3.5267864592903502"/>
    <n v="43.346371695399299"/>
    <n v="1.2797865868142699"/>
    <n v="0"/>
    <n v="0"/>
    <n v="5.8290800880640701"/>
    <n v="0.17210156740667498"/>
    <n v="141.16476039961"/>
    <n v="4.1678405786716795"/>
    <n v="201.36382810026399"/>
    <n v="5.9451971685935705"/>
    <n v="154.85786825791001"/>
    <n v="10.316979897262501"/>
    <n v="31.977181833237399"/>
    <n v="2.13039186097518"/>
    <m/>
    <m/>
    <m/>
    <m/>
    <m/>
    <m/>
    <m/>
    <m/>
    <m/>
    <m/>
    <m/>
    <m/>
    <m/>
    <m/>
    <m/>
    <m/>
    <m/>
    <m/>
    <m/>
    <m/>
    <m/>
    <m/>
    <m/>
    <m/>
    <m/>
    <m/>
    <m/>
    <m/>
    <m/>
    <m/>
    <m/>
    <m/>
    <m/>
    <m/>
    <m/>
    <m/>
    <m/>
    <m/>
    <m/>
    <m/>
    <m/>
    <m/>
    <m/>
    <m/>
    <m/>
    <m/>
    <m/>
    <m/>
    <m/>
    <m/>
    <m/>
    <m/>
    <m/>
    <m/>
    <m/>
    <m/>
    <m/>
    <m/>
    <m/>
    <m/>
    <m/>
    <m/>
    <m/>
    <m/>
    <m/>
    <m/>
    <m/>
    <m/>
    <m/>
    <m/>
    <m/>
    <m/>
    <m/>
    <m/>
    <m/>
    <m/>
    <m/>
    <m/>
    <n v="446"/>
    <n v="682"/>
    <n v="492"/>
    <x v="390"/>
    <n v="291"/>
    <n v="79"/>
    <n v="0"/>
    <n v="13"/>
    <n v="283"/>
    <n v="400"/>
    <n v="198"/>
    <n v="52"/>
  </r>
  <r>
    <s v="34007604300"/>
    <s v="New Jersey"/>
    <x v="3"/>
    <x v="0"/>
    <n v="3687"/>
    <n v="1683"/>
    <n v="0"/>
    <n v="0"/>
    <n v="0"/>
    <x v="0"/>
    <n v="0"/>
    <n v="0"/>
    <n v="0"/>
    <n v="0"/>
    <n v="0"/>
    <n v="4.1873855011777001"/>
    <n v="121942"/>
    <n v="0"/>
    <n v="1"/>
    <n v="0"/>
    <n v="1"/>
    <n v="0"/>
    <n v="0"/>
    <n v="0"/>
    <n v="0"/>
    <m/>
    <n v="858.79914461856197"/>
    <m/>
    <m/>
    <n v="137.14405281766099"/>
    <m/>
    <n v="858.79914461856197"/>
    <n v="23.2926266508967"/>
    <n v="137.14405281766099"/>
    <n v="3.71966511574887"/>
    <n v="133.21169467584701"/>
    <n v="3.6130104333020601"/>
    <n v="132.60793285723801"/>
    <n v="3.5966350110452301"/>
    <n v="761.041744105867"/>
    <n v="20.641218988496501"/>
    <n v="39.368748515844302"/>
    <n v="1.0677718610210001"/>
    <n v="12.014400276355399"/>
    <n v="0.32585842897627998"/>
    <n v="0"/>
    <n v="0"/>
    <n v="3.8175015300512301"/>
    <n v="0.10353950447657299"/>
    <n v="42.556758906692302"/>
    <n v="1.15423810433123"/>
    <n v="55.049210498604197"/>
    <n v="1.4930623948631501"/>
    <n v="14.4144111898077"/>
    <n v="0.85647125310800098"/>
    <n v="17.853709949513402"/>
    <n v="1.0608264972972898"/>
    <m/>
    <m/>
    <m/>
    <m/>
    <m/>
    <m/>
    <m/>
    <m/>
    <m/>
    <m/>
    <m/>
    <m/>
    <m/>
    <m/>
    <m/>
    <m/>
    <m/>
    <m/>
    <m/>
    <m/>
    <m/>
    <m/>
    <m/>
    <m/>
    <m/>
    <m/>
    <m/>
    <m/>
    <m/>
    <m/>
    <m/>
    <m/>
    <m/>
    <m/>
    <m/>
    <m/>
    <m/>
    <m/>
    <m/>
    <m/>
    <m/>
    <m/>
    <m/>
    <m/>
    <m/>
    <m/>
    <m/>
    <m/>
    <m/>
    <m/>
    <m/>
    <m/>
    <m/>
    <m/>
    <m/>
    <m/>
    <m/>
    <m/>
    <m/>
    <m/>
    <m/>
    <m/>
    <m/>
    <m/>
    <m/>
    <m/>
    <m/>
    <m/>
    <m/>
    <m/>
    <m/>
    <m/>
    <m/>
    <m/>
    <m/>
    <m/>
    <m/>
    <m/>
    <n v="467"/>
    <n v="680"/>
    <n v="477"/>
    <x v="391"/>
    <n v="126"/>
    <n v="58"/>
    <n v="0"/>
    <n v="9"/>
    <n v="149"/>
    <n v="212"/>
    <n v="93"/>
    <n v="69"/>
  </r>
  <r>
    <s v="34007604400"/>
    <s v="New Jersey"/>
    <x v="3"/>
    <x v="0"/>
    <n v="3207"/>
    <n v="1337"/>
    <n v="0"/>
    <n v="2"/>
    <n v="6.2363579669473028E-2"/>
    <x v="0"/>
    <n v="0"/>
    <n v="0"/>
    <n v="0"/>
    <n v="0"/>
    <n v="0"/>
    <n v="5.2756372258446902"/>
    <n v="114034"/>
    <n v="0"/>
    <n v="0"/>
    <n v="0"/>
    <n v="0"/>
    <n v="0"/>
    <n v="0"/>
    <n v="0"/>
    <n v="0"/>
    <m/>
    <n v="93.759805321693406"/>
    <m/>
    <m/>
    <n v="1.9364113211631799"/>
    <m/>
    <n v="93.759805321693406"/>
    <n v="2.92359854448685"/>
    <n v="1.9364113211631799"/>
    <n v="6.0380770850114701E-2"/>
    <n v="18.0389511883259"/>
    <n v="0.56248678479344805"/>
    <n v="11.327517226338401"/>
    <n v="0.35321226150104101"/>
    <n v="92.932558178901701"/>
    <n v="2.89780349793894"/>
    <n v="0"/>
    <n v="0"/>
    <n v="0.32879757881164601"/>
    <n v="1.02524970006749E-2"/>
    <n v="0"/>
    <n v="0"/>
    <n v="0"/>
    <n v="0"/>
    <n v="0.498449146747589"/>
    <n v="1.55425365371871E-2"/>
    <n v="1.6977468561381099"/>
    <n v="5.2938785660683198E-2"/>
    <n v="6.36311122775078"/>
    <n v="0.47592454956999103"/>
    <n v="1.4960239417851"/>
    <n v="0.111894086894921"/>
    <m/>
    <m/>
    <m/>
    <m/>
    <m/>
    <m/>
    <m/>
    <m/>
    <m/>
    <m/>
    <m/>
    <m/>
    <m/>
    <m/>
    <m/>
    <m/>
    <m/>
    <m/>
    <m/>
    <m/>
    <m/>
    <m/>
    <m/>
    <m/>
    <m/>
    <m/>
    <m/>
    <m/>
    <m/>
    <m/>
    <m/>
    <m/>
    <m/>
    <m/>
    <m/>
    <m/>
    <m/>
    <m/>
    <m/>
    <m/>
    <m/>
    <m/>
    <m/>
    <m/>
    <m/>
    <m/>
    <m/>
    <m/>
    <m/>
    <m/>
    <m/>
    <m/>
    <m/>
    <m/>
    <m/>
    <m/>
    <m/>
    <m/>
    <m/>
    <m/>
    <m/>
    <m/>
    <m/>
    <m/>
    <m/>
    <m/>
    <m/>
    <m/>
    <m/>
    <m/>
    <m/>
    <m/>
    <m/>
    <m/>
    <m/>
    <m/>
    <m/>
    <m/>
    <n v="383"/>
    <n v="650"/>
    <n v="427"/>
    <x v="392"/>
    <n v="75"/>
    <n v="59"/>
    <n v="0"/>
    <n v="5"/>
    <n v="79"/>
    <n v="157"/>
    <n v="68"/>
    <n v="49"/>
  </r>
  <r>
    <s v="34007604600"/>
    <s v="New Jersey"/>
    <x v="3"/>
    <x v="0"/>
    <n v="2107"/>
    <n v="957"/>
    <n v="0"/>
    <n v="0"/>
    <n v="0"/>
    <x v="0"/>
    <n v="0"/>
    <n v="0"/>
    <n v="0"/>
    <n v="0"/>
    <n v="0"/>
    <n v="7.6385421867199197"/>
    <n v="90833"/>
    <n v="0"/>
    <n v="0"/>
    <n v="0"/>
    <n v="0"/>
    <n v="0"/>
    <n v="0"/>
    <n v="0"/>
    <n v="0"/>
    <m/>
    <n v="137.46021819114699"/>
    <m/>
    <m/>
    <n v="42.3419815301895"/>
    <m/>
    <n v="137.46021819114699"/>
    <n v="6.5239780821616895"/>
    <n v="42.3419815301895"/>
    <n v="2.0095862140573999"/>
    <n v="26.976255178451499"/>
    <n v="1.28031586039162"/>
    <n v="5.5861844122409803"/>
    <n v="0.26512503143051602"/>
    <n v="111.80431842804001"/>
    <n v="5.3063274052225697"/>
    <n v="20.192172110080701"/>
    <n v="0.95833754675276295"/>
    <n v="1.5249717235565201"/>
    <n v="7.2376446300736502E-2"/>
    <n v="0"/>
    <n v="0"/>
    <n v="0.51940524578094505"/>
    <n v="2.4651411759892997E-2"/>
    <n v="3.4193568527698499"/>
    <n v="0.16228556491551299"/>
    <n v="8.5671510398387891"/>
    <n v="0.40660422590596995"/>
    <n v="12.362149745225899"/>
    <n v="1.29176068393165"/>
    <n v="7.7939817383885401"/>
    <n v="0.81441815448156096"/>
    <m/>
    <m/>
    <m/>
    <m/>
    <m/>
    <m/>
    <m/>
    <m/>
    <m/>
    <m/>
    <m/>
    <m/>
    <m/>
    <m/>
    <m/>
    <m/>
    <m/>
    <m/>
    <m/>
    <m/>
    <m/>
    <m/>
    <m/>
    <m/>
    <m/>
    <m/>
    <m/>
    <m/>
    <m/>
    <m/>
    <m/>
    <m/>
    <m/>
    <m/>
    <m/>
    <m/>
    <m/>
    <m/>
    <m/>
    <m/>
    <m/>
    <m/>
    <m/>
    <m/>
    <m/>
    <m/>
    <m/>
    <m/>
    <m/>
    <m/>
    <m/>
    <m/>
    <m/>
    <m/>
    <m/>
    <m/>
    <m/>
    <m/>
    <m/>
    <m/>
    <m/>
    <m/>
    <m/>
    <m/>
    <m/>
    <m/>
    <m/>
    <m/>
    <m/>
    <m/>
    <m/>
    <m/>
    <m/>
    <m/>
    <m/>
    <m/>
    <m/>
    <m/>
    <n v="492"/>
    <n v="417"/>
    <n v="219"/>
    <x v="120"/>
    <n v="84"/>
    <n v="54"/>
    <n v="1"/>
    <n v="4"/>
    <n v="77"/>
    <n v="142"/>
    <n v="101"/>
    <n v="107"/>
  </r>
  <r>
    <s v="34007604700"/>
    <s v="New Jersey"/>
    <x v="3"/>
    <x v="0"/>
    <n v="1931"/>
    <n v="768"/>
    <n v="0"/>
    <n v="0"/>
    <n v="0"/>
    <x v="0"/>
    <n v="0"/>
    <n v="0"/>
    <n v="0"/>
    <n v="0"/>
    <n v="0"/>
    <n v="2.3303987571206601"/>
    <n v="86976"/>
    <n v="0"/>
    <n v="1"/>
    <n v="0"/>
    <n v="1"/>
    <n v="0"/>
    <n v="0"/>
    <n v="0"/>
    <n v="0"/>
    <m/>
    <n v="1230.8109375685499"/>
    <m/>
    <m/>
    <n v="213.97870767395901"/>
    <m/>
    <n v="1230.8109375685499"/>
    <n v="63.739561759116803"/>
    <n v="213.97870767395901"/>
    <n v="11.081238098081799"/>
    <n v="263.222504127771"/>
    <n v="13.6314088103455"/>
    <n v="153.408656023443"/>
    <n v="7.9445186961907197"/>
    <n v="1180.60436573625"/>
    <n v="61.139532145843901"/>
    <n v="6.6951851228950501"/>
    <n v="0.34672113531305299"/>
    <n v="15.3831679821014"/>
    <n v="0.7966425676903911"/>
    <n v="0"/>
    <n v="0"/>
    <n v="4.3457921445369703"/>
    <n v="0.22505396916297099"/>
    <n v="23.782422077551001"/>
    <n v="1.2316117077965301"/>
    <n v="37.512768158689099"/>
    <n v="1.9426601842925499"/>
    <n v="6.3362068515270904"/>
    <n v="0.82502693379259107"/>
    <n v="26.467198561644199"/>
    <n v="3.4462498127140901"/>
    <m/>
    <m/>
    <m/>
    <m/>
    <m/>
    <m/>
    <m/>
    <m/>
    <m/>
    <m/>
    <m/>
    <m/>
    <m/>
    <m/>
    <m/>
    <m/>
    <m/>
    <m/>
    <m/>
    <m/>
    <m/>
    <m/>
    <m/>
    <m/>
    <m/>
    <m/>
    <m/>
    <m/>
    <m/>
    <m/>
    <m/>
    <m/>
    <m/>
    <m/>
    <m/>
    <m/>
    <m/>
    <m/>
    <m/>
    <m/>
    <m/>
    <m/>
    <m/>
    <m/>
    <m/>
    <m/>
    <m/>
    <m/>
    <m/>
    <m/>
    <m/>
    <m/>
    <m/>
    <m/>
    <m/>
    <m/>
    <m/>
    <m/>
    <m/>
    <m/>
    <m/>
    <m/>
    <m/>
    <m/>
    <m/>
    <m/>
    <m/>
    <m/>
    <m/>
    <m/>
    <m/>
    <m/>
    <m/>
    <m/>
    <m/>
    <m/>
    <m/>
    <m/>
    <n v="333"/>
    <n v="411"/>
    <n v="239"/>
    <x v="393"/>
    <n v="16"/>
    <n v="19"/>
    <n v="0"/>
    <n v="5"/>
    <n v="47"/>
    <n v="75"/>
    <n v="7"/>
    <n v="40"/>
  </r>
  <r>
    <s v="34007605100"/>
    <s v="New Jersey"/>
    <x v="3"/>
    <x v="0"/>
    <n v="2394"/>
    <n v="893"/>
    <n v="0"/>
    <n v="0"/>
    <n v="0"/>
    <x v="0"/>
    <n v="1"/>
    <n v="0"/>
    <n v="0"/>
    <n v="0"/>
    <n v="1"/>
    <n v="7.3020388809862506"/>
    <n v="64813"/>
    <n v="0"/>
    <n v="1"/>
    <n v="0"/>
    <n v="1"/>
    <n v="0"/>
    <n v="0"/>
    <n v="0"/>
    <n v="0"/>
    <n v="17.139318466186499"/>
    <n v="2388.0362292230102"/>
    <n v="17.139318466186499"/>
    <n v="4.0616612434387198"/>
    <n v="629.14806604757905"/>
    <n v="4.0616612434387198"/>
    <n v="2388.0362292230102"/>
    <n v="99.750886767878598"/>
    <n v="629.14806604757905"/>
    <n v="26.280203260132801"/>
    <n v="532.91567784361496"/>
    <n v="22.2604710878703"/>
    <n v="307.48194996174402"/>
    <n v="12.8438575589701"/>
    <n v="2289.03624275327"/>
    <n v="95.61554898718741"/>
    <n v="19.9999994506943"/>
    <n v="0.83542186510836691"/>
    <n v="33.999999901454402"/>
    <n v="1.4202172055745401"/>
    <n v="0"/>
    <n v="0"/>
    <n v="2.00000004470348"/>
    <n v="8.3542190672660097E-2"/>
    <n v="42.999999805120801"/>
    <n v="1.7961570511746301"/>
    <n v="83.000000359956204"/>
    <n v="3.4670008504576502"/>
    <n v="48.755696799606099"/>
    <n v="5.4597644792392002"/>
    <n v="108.920375374146"/>
    <n v="12.197130501024201"/>
    <n v="17.139318466186499"/>
    <n v="0.71592808964856003"/>
    <n v="4.0616612434387198"/>
    <n v="0.169660035231358"/>
    <n v="2.6213076114654501"/>
    <n v="0.10949488769697001"/>
    <n v="1.8147513866424601"/>
    <n v="7.5804151488824398E-2"/>
    <n v="16.1311225891113"/>
    <n v="0.67381464449086603"/>
    <n v="0"/>
    <n v="0"/>
    <n v="0.40327808260917702"/>
    <n v="1.6845366859196999E-2"/>
    <n v="0"/>
    <n v="0"/>
    <n v="0.20163904130458801"/>
    <n v="8.4226834295985098E-3"/>
    <n v="0.40327808260917702"/>
    <n v="1.6845366859196999E-2"/>
    <n v="0.60491710901260398"/>
    <n v="2.5268049666357699E-2"/>
    <n v="0.28565528988838201"/>
    <n v="3.1988274343603802E-2"/>
    <n v="0.83864593505859397"/>
    <n v="9.39133185955872E-2"/>
    <m/>
    <m/>
    <m/>
    <m/>
    <m/>
    <m/>
    <m/>
    <m/>
    <m/>
    <m/>
    <m/>
    <m/>
    <m/>
    <m/>
    <m/>
    <m/>
    <m/>
    <m/>
    <m/>
    <m/>
    <m/>
    <m/>
    <m/>
    <m/>
    <m/>
    <m/>
    <m/>
    <m/>
    <m/>
    <m/>
    <m/>
    <m/>
    <m/>
    <m/>
    <m/>
    <m/>
    <m/>
    <m/>
    <m/>
    <m/>
    <m/>
    <m/>
    <m/>
    <m/>
    <m/>
    <m/>
    <m/>
    <m/>
    <m/>
    <m/>
    <m/>
    <m/>
    <n v="562"/>
    <n v="534"/>
    <n v="309"/>
    <x v="394"/>
    <n v="20"/>
    <n v="34"/>
    <n v="0"/>
    <n v="2"/>
    <n v="43"/>
    <n v="83"/>
    <n v="47"/>
    <n v="103"/>
  </r>
  <r>
    <s v="34007605200"/>
    <s v="New Jersey"/>
    <x v="3"/>
    <x v="0"/>
    <n v="2617"/>
    <n v="1035"/>
    <n v="0"/>
    <n v="0"/>
    <n v="0"/>
    <x v="0"/>
    <n v="0"/>
    <n v="0"/>
    <n v="0"/>
    <n v="0"/>
    <n v="0"/>
    <n v="14.910745537276901"/>
    <n v="80714"/>
    <n v="0"/>
    <n v="1"/>
    <n v="0"/>
    <n v="1"/>
    <n v="0"/>
    <n v="0"/>
    <n v="0"/>
    <n v="0"/>
    <m/>
    <n v="1803.9356878548899"/>
    <m/>
    <m/>
    <n v="744.18653795495595"/>
    <m/>
    <n v="1803.9356878548899"/>
    <n v="68.931436295563103"/>
    <n v="744.18653795495595"/>
    <n v="28.436627357850803"/>
    <n v="345.65137377753899"/>
    <n v="13.207924103077501"/>
    <n v="296.53067624941502"/>
    <n v="11.3309391000923"/>
    <n v="1625.9493226781501"/>
    <n v="62.130275990758498"/>
    <n v="39.087258212268402"/>
    <n v="1.4935903023411701"/>
    <n v="48.881885804934399"/>
    <n v="1.8678596027869501"/>
    <n v="0"/>
    <n v="0"/>
    <n v="9.8020827770233208"/>
    <n v="0.37455417566004301"/>
    <n v="80.215137202758299"/>
    <n v="3.0651561789361197"/>
    <n v="151.49269774137099"/>
    <n v="5.7887924242021596"/>
    <n v="80.230452288058601"/>
    <n v="7.7517345205853694"/>
    <n v="90.768581669311999"/>
    <n v="8.769911272397291"/>
    <m/>
    <m/>
    <m/>
    <m/>
    <m/>
    <m/>
    <m/>
    <m/>
    <m/>
    <m/>
    <m/>
    <m/>
    <m/>
    <m/>
    <m/>
    <m/>
    <m/>
    <m/>
    <m/>
    <m/>
    <m/>
    <m/>
    <m/>
    <m/>
    <m/>
    <m/>
    <m/>
    <m/>
    <m/>
    <m/>
    <m/>
    <m/>
    <m/>
    <m/>
    <m/>
    <m/>
    <m/>
    <m/>
    <m/>
    <m/>
    <m/>
    <m/>
    <m/>
    <m/>
    <m/>
    <m/>
    <m/>
    <m/>
    <m/>
    <m/>
    <m/>
    <m/>
    <m/>
    <m/>
    <m/>
    <m/>
    <m/>
    <m/>
    <m/>
    <m/>
    <m/>
    <m/>
    <m/>
    <m/>
    <m/>
    <m/>
    <m/>
    <m/>
    <m/>
    <m/>
    <m/>
    <m/>
    <m/>
    <m/>
    <m/>
    <m/>
    <m/>
    <m/>
    <n v="1140"/>
    <n v="541"/>
    <n v="393"/>
    <x v="395"/>
    <n v="120"/>
    <n v="95"/>
    <n v="0"/>
    <n v="10"/>
    <n v="116"/>
    <n v="214"/>
    <n v="92"/>
    <n v="121"/>
  </r>
  <r>
    <s v="34007605300"/>
    <s v="New Jersey"/>
    <x v="3"/>
    <x v="0"/>
    <n v="1955"/>
    <n v="759"/>
    <n v="0"/>
    <n v="0"/>
    <n v="0"/>
    <x v="0"/>
    <n v="0"/>
    <n v="0"/>
    <n v="0"/>
    <n v="0"/>
    <n v="1"/>
    <n v="15.0773839241138"/>
    <n v="69583"/>
    <n v="0"/>
    <n v="0"/>
    <n v="0"/>
    <n v="0"/>
    <n v="0"/>
    <n v="0"/>
    <n v="0"/>
    <n v="0"/>
    <m/>
    <n v="2.9337737709283801E-2"/>
    <m/>
    <m/>
    <n v="1.03376042097807E-2"/>
    <m/>
    <n v="2.9337737709283801E-2"/>
    <n v="1.5006515452319099E-3"/>
    <n v="1.03376042097807E-2"/>
    <n v="5.2877770894018902E-4"/>
    <n v="4.8896232619881604E-3"/>
    <n v="2.5010860675131301E-4"/>
    <n v="3.2597486861050099E-3"/>
    <n v="1.6673906322787799E-4"/>
    <n v="2.2818241268396398E-2"/>
    <n v="1.16717346641414E-3"/>
    <n v="1.6298743430525099E-3"/>
    <n v="8.3369531613938899E-5"/>
    <n v="0"/>
    <n v="0"/>
    <n v="0"/>
    <n v="0"/>
    <n v="0"/>
    <n v="0"/>
    <n v="4.8896232619881604E-3"/>
    <n v="2.5010860675131301E-4"/>
    <n v="3.2597486861050099E-3"/>
    <n v="1.6673906322787799E-4"/>
    <n v="2.5754503440111902E-3"/>
    <n v="3.3932152095009097E-4"/>
    <n v="2.4798375088721501E-3"/>
    <n v="3.2672430946932199E-4"/>
    <m/>
    <m/>
    <m/>
    <m/>
    <m/>
    <m/>
    <m/>
    <m/>
    <m/>
    <m/>
    <m/>
    <m/>
    <m/>
    <m/>
    <m/>
    <m/>
    <m/>
    <m/>
    <m/>
    <m/>
    <m/>
    <m/>
    <m/>
    <m/>
    <m/>
    <m/>
    <m/>
    <m/>
    <m/>
    <m/>
    <m/>
    <m/>
    <m/>
    <m/>
    <m/>
    <m/>
    <m/>
    <m/>
    <m/>
    <m/>
    <m/>
    <m/>
    <m/>
    <m/>
    <m/>
    <m/>
    <m/>
    <m/>
    <m/>
    <m/>
    <m/>
    <m/>
    <m/>
    <m/>
    <m/>
    <m/>
    <m/>
    <m/>
    <m/>
    <m/>
    <m/>
    <m/>
    <m/>
    <m/>
    <m/>
    <m/>
    <m/>
    <m/>
    <m/>
    <m/>
    <m/>
    <m/>
    <m/>
    <m/>
    <m/>
    <m/>
    <m/>
    <m/>
    <n v="677"/>
    <n v="457"/>
    <n v="219"/>
    <x v="396"/>
    <n v="104"/>
    <n v="43"/>
    <n v="0"/>
    <n v="2"/>
    <n v="88"/>
    <n v="123"/>
    <n v="87"/>
    <n v="118"/>
  </r>
  <r>
    <s v="34007605400"/>
    <s v="New Jersey"/>
    <x v="3"/>
    <x v="0"/>
    <n v="2652"/>
    <n v="1102"/>
    <n v="0"/>
    <n v="5"/>
    <n v="0.18853695324283559"/>
    <x v="0"/>
    <n v="1"/>
    <n v="0"/>
    <n v="0"/>
    <n v="0"/>
    <n v="1"/>
    <n v="13.103448275862101"/>
    <n v="75078"/>
    <n v="0"/>
    <n v="1"/>
    <n v="0"/>
    <n v="1"/>
    <n v="0"/>
    <n v="0"/>
    <n v="0"/>
    <n v="0"/>
    <m/>
    <n v="1552.01470337808"/>
    <m/>
    <m/>
    <n v="505.879392117262"/>
    <m/>
    <n v="1552.01470337808"/>
    <n v="58.522424712597299"/>
    <n v="505.879392117262"/>
    <n v="19.075391859625302"/>
    <n v="315.99135378003098"/>
    <n v="11.9152094185532"/>
    <n v="284.46487304940803"/>
    <n v="10.726428093869099"/>
    <n v="1489.1809597015399"/>
    <n v="56.153128193874004"/>
    <n v="15.4958743713796"/>
    <n v="0.58430898836273104"/>
    <n v="7.4968218449503201"/>
    <n v="0.282685589930253"/>
    <n v="0"/>
    <n v="0"/>
    <n v="0"/>
    <n v="0"/>
    <n v="39.841048184782302"/>
    <n v="1.50230196775197"/>
    <n v="58.374820828437798"/>
    <n v="2.20116217301802"/>
    <n v="11.9969860110432"/>
    <n v="1.0886557178805101"/>
    <n v="18.166275450726999"/>
    <n v="1.6484823458010001"/>
    <m/>
    <m/>
    <m/>
    <m/>
    <m/>
    <m/>
    <m/>
    <m/>
    <m/>
    <m/>
    <m/>
    <m/>
    <m/>
    <m/>
    <m/>
    <m/>
    <m/>
    <m/>
    <m/>
    <m/>
    <m/>
    <m/>
    <m/>
    <m/>
    <m/>
    <m/>
    <m/>
    <m/>
    <m/>
    <m/>
    <m/>
    <m/>
    <m/>
    <m/>
    <m/>
    <m/>
    <m/>
    <m/>
    <m/>
    <m/>
    <m/>
    <m/>
    <m/>
    <m/>
    <m/>
    <m/>
    <m/>
    <m/>
    <m/>
    <m/>
    <m/>
    <m/>
    <m/>
    <m/>
    <m/>
    <m/>
    <m/>
    <m/>
    <m/>
    <m/>
    <m/>
    <m/>
    <m/>
    <m/>
    <m/>
    <m/>
    <m/>
    <m/>
    <m/>
    <m/>
    <m/>
    <m/>
    <m/>
    <m/>
    <m/>
    <m/>
    <m/>
    <m/>
    <n v="835"/>
    <n v="539"/>
    <n v="424"/>
    <x v="397"/>
    <n v="25"/>
    <n v="14"/>
    <n v="0"/>
    <n v="0"/>
    <n v="72"/>
    <n v="118"/>
    <n v="24"/>
    <n v="29"/>
  </r>
  <r>
    <s v="34007605602"/>
    <s v="New Jersey"/>
    <x v="3"/>
    <x v="0"/>
    <n v="2827"/>
    <n v="1108"/>
    <n v="0"/>
    <n v="0"/>
    <n v="0"/>
    <x v="0"/>
    <n v="0"/>
    <n v="0"/>
    <n v="0"/>
    <n v="0"/>
    <n v="0"/>
    <n v="5.3947838513754895"/>
    <n v="106250"/>
    <n v="1"/>
    <n v="1"/>
    <n v="1"/>
    <n v="1"/>
    <n v="1"/>
    <n v="0"/>
    <n v="0"/>
    <n v="0"/>
    <n v="942.04168932139896"/>
    <n v="2826.71244038339"/>
    <n v="942.04168932139896"/>
    <n v="133.440198725089"/>
    <n v="376.18040953266598"/>
    <n v="133.440198725089"/>
    <n v="2826.71244038339"/>
    <n v="99.989828099872199"/>
    <n v="376.18040953266598"/>
    <n v="13.306700018842099"/>
    <n v="628.89542829315201"/>
    <n v="22.246035666542298"/>
    <n v="289.97385844572301"/>
    <n v="10.2572995559152"/>
    <n v="2738.7385767817"/>
    <n v="96.877912160654503"/>
    <n v="26.000000372529001"/>
    <n v="0.91970287840569598"/>
    <n v="11.9999998938292"/>
    <n v="0.42447824173431997"/>
    <n v="0"/>
    <n v="0"/>
    <n v="3.9999999962747101"/>
    <n v="0.141492748364864"/>
    <n v="45.973857052624197"/>
    <n v="1.6262418483418499"/>
    <n v="87.9738562783823"/>
    <n v="3.1119156801691701"/>
    <n v="33.114640360316102"/>
    <n v="2.9886859530971197"/>
    <n v="24.642715671134301"/>
    <n v="2.22407181147421"/>
    <n v="942.04168932139896"/>
    <n v="33.323016955125503"/>
    <n v="133.440198725089"/>
    <n v="4.7202051193876704"/>
    <n v="197.41112571582201"/>
    <n v="6.9830606903368206"/>
    <n v="80.575900780037003"/>
    <n v="2.8502264159899902"/>
    <n v="907.84159056842304"/>
    <n v="32.1132504622718"/>
    <n v="2.2148612439632398"/>
    <n v="7.834670123676131E-2"/>
    <n v="6.98547491431236"/>
    <n v="0.247098511295096"/>
    <n v="0"/>
    <n v="0"/>
    <n v="2"/>
    <n v="7.074637424831981E-2"/>
    <n v="22.9997694045305"/>
    <n v="0.81357514695898603"/>
    <n v="27.281618002569299"/>
    <n v="0.96503777865473306"/>
    <n v="7.3575855389353801"/>
    <n v="0.66404201614940306"/>
    <n v="8.0883135088370199"/>
    <n v="0.72999219393835901"/>
    <m/>
    <m/>
    <m/>
    <m/>
    <m/>
    <m/>
    <m/>
    <m/>
    <m/>
    <m/>
    <m/>
    <m/>
    <m/>
    <m/>
    <m/>
    <m/>
    <m/>
    <m/>
    <m/>
    <m/>
    <m/>
    <m/>
    <m/>
    <m/>
    <m/>
    <m/>
    <m/>
    <m/>
    <m/>
    <m/>
    <m/>
    <m/>
    <m/>
    <m/>
    <m/>
    <m/>
    <m/>
    <m/>
    <m/>
    <m/>
    <m/>
    <m/>
    <m/>
    <m/>
    <m/>
    <m/>
    <m/>
    <m/>
    <m/>
    <m/>
    <m/>
    <m/>
    <n v="371"/>
    <n v="629"/>
    <n v="290"/>
    <x v="398"/>
    <n v="26"/>
    <n v="12"/>
    <n v="0"/>
    <n v="4"/>
    <n v="46"/>
    <n v="88"/>
    <n v="33"/>
    <n v="24"/>
  </r>
  <r>
    <s v="34007605700"/>
    <s v="New Jersey"/>
    <x v="3"/>
    <x v="0"/>
    <n v="3582"/>
    <n v="1449"/>
    <n v="0"/>
    <n v="9"/>
    <n v="0.25125628140703515"/>
    <x v="0"/>
    <n v="0"/>
    <n v="0"/>
    <n v="0"/>
    <n v="1"/>
    <n v="0"/>
    <n v="4.0035325287018004"/>
    <n v="104028"/>
    <n v="1"/>
    <n v="1"/>
    <n v="1"/>
    <n v="1"/>
    <n v="1"/>
    <n v="0"/>
    <n v="0"/>
    <n v="1"/>
    <n v="593.72117863176402"/>
    <n v="3223.4742725042202"/>
    <n v="593.72117863176402"/>
    <n v="45.360318669227098"/>
    <n v="362.28834326577601"/>
    <n v="45.360318669227098"/>
    <n v="3223.4742725042202"/>
    <n v="89.990906546739708"/>
    <n v="362.28834326577601"/>
    <n v="10.1141357695638"/>
    <n v="731.78214288153697"/>
    <n v="20.429428891165198"/>
    <n v="402.916596913739"/>
    <n v="11.248369539747099"/>
    <n v="3010.44088820252"/>
    <n v="84.0435758850507"/>
    <n v="73.999997891252903"/>
    <n v="2.06588492158718"/>
    <n v="54.770178883569301"/>
    <n v="1.5290390531426401"/>
    <n v="1"/>
    <n v="2.7917364600781699E-2"/>
    <n v="0.999999940395355"/>
    <n v="2.7917362936777101E-2"/>
    <n v="82.263212284495197"/>
    <n v="2.2965720905777602"/>
    <n v="135.53834769036601"/>
    <n v="3.7838734698594703"/>
    <n v="104.97625114816"/>
    <n v="7.2447378294106493"/>
    <n v="56.035997715802303"/>
    <n v="3.8672186139270002"/>
    <n v="593.72117863176402"/>
    <n v="16.575130615068801"/>
    <n v="45.360318669227098"/>
    <n v="1.2663405546964599"/>
    <n v="126.33561873261399"/>
    <n v="3.5269575302237199"/>
    <n v="116.18420574974201"/>
    <n v="3.2435568327677702"/>
    <n v="555.42154291132499"/>
    <n v="15.505905720584201"/>
    <n v="10.8203151226044"/>
    <n v="0.30207468237309798"/>
    <n v="8.7662264704704302"/>
    <n v="0.24472994054914698"/>
    <n v="0"/>
    <n v="0"/>
    <n v="0.50427049398422197"/>
    <n v="1.40779032379738E-2"/>
    <n v="18.208828062706701"/>
    <n v="0.50834249197952897"/>
    <n v="20.5895113684237"/>
    <n v="0.574804895824224"/>
    <n v="20.687515029068901"/>
    <n v="1.42770980186811"/>
    <n v="10.877829426042799"/>
    <n v="0.75071286584146402"/>
    <m/>
    <m/>
    <m/>
    <m/>
    <m/>
    <m/>
    <m/>
    <m/>
    <m/>
    <m/>
    <m/>
    <m/>
    <m/>
    <m/>
    <m/>
    <m/>
    <m/>
    <m/>
    <m/>
    <m/>
    <m/>
    <m/>
    <m/>
    <m/>
    <m/>
    <m/>
    <m/>
    <m/>
    <m/>
    <m/>
    <m/>
    <m/>
    <m/>
    <m/>
    <m/>
    <m/>
    <m/>
    <m/>
    <m/>
    <m/>
    <m/>
    <m/>
    <m/>
    <m/>
    <m/>
    <m/>
    <m/>
    <m/>
    <m/>
    <m/>
    <m/>
    <m/>
    <n v="395"/>
    <n v="802"/>
    <n v="457"/>
    <x v="399"/>
    <n v="74"/>
    <n v="56"/>
    <n v="1"/>
    <n v="1"/>
    <n v="87"/>
    <n v="141"/>
    <n v="105"/>
    <n v="60"/>
  </r>
  <r>
    <s v="34007605800"/>
    <s v="New Jersey"/>
    <x v="3"/>
    <x v="0"/>
    <n v="2897"/>
    <n v="1152"/>
    <n v="0"/>
    <n v="6"/>
    <n v="0.20711080428028997"/>
    <x v="0"/>
    <n v="0"/>
    <n v="0"/>
    <n v="0"/>
    <n v="0"/>
    <n v="0"/>
    <n v="6.2931975263732305"/>
    <n v="123056"/>
    <n v="0"/>
    <n v="1"/>
    <n v="0"/>
    <n v="1"/>
    <n v="0"/>
    <n v="0"/>
    <n v="0"/>
    <n v="0"/>
    <n v="252.643799281388"/>
    <n v="1261.45207518962"/>
    <n v="252.643799281388"/>
    <n v="12.689871037371599"/>
    <n v="81.521715577684503"/>
    <n v="12.689871037371599"/>
    <n v="1261.45207518962"/>
    <n v="43.543392308927196"/>
    <n v="81.521715577684503"/>
    <n v="2.81400467993388"/>
    <n v="296.80508100960299"/>
    <n v="10.245256507062599"/>
    <n v="189.174196911888"/>
    <n v="6.5300033452498605"/>
    <n v="1224.4465579452799"/>
    <n v="42.266018569046601"/>
    <n v="11.088753122836399"/>
    <n v="0.38276676295603601"/>
    <n v="12.473149809986401"/>
    <n v="0.43055401484246997"/>
    <n v="0"/>
    <n v="0"/>
    <n v="0.66629143059253704"/>
    <n v="2.2999359012514202E-2"/>
    <n v="12.7773225679994"/>
    <n v="0.44105359226784102"/>
    <n v="16.7337552681565"/>
    <n v="0.57762358536957303"/>
    <n v="25.816987087127"/>
    <n v="2.2410579068686602"/>
    <n v="19.0783531905081"/>
    <n v="1.65610704778716"/>
    <n v="252.643799281388"/>
    <n v="8.7208767442660715"/>
    <n v="12.689871037371599"/>
    <n v="0.43803489946053298"/>
    <n v="65.811495959496796"/>
    <n v="2.27171197651007"/>
    <n v="25.948448382230701"/>
    <n v="0.89570066904489787"/>
    <n v="246.86643836524999"/>
    <n v="8.5214510999396005"/>
    <n v="2.6669266223907502"/>
    <n v="9.205821961997751E-2"/>
    <n v="1.1166670024395"/>
    <n v="3.8545633498084202E-2"/>
    <n v="0"/>
    <n v="0"/>
    <n v="0"/>
    <n v="0"/>
    <n v="1.9937698841095"/>
    <n v="6.8821880707956404E-2"/>
    <n v="0.66458994150161699"/>
    <n v="2.2940626216831801E-2"/>
    <n v="5.9071970869472397"/>
    <n v="0.51277752490861395"/>
    <n v="3.5670933289848099"/>
    <n v="0.30964351814104296"/>
    <m/>
    <m/>
    <m/>
    <m/>
    <m/>
    <m/>
    <m/>
    <m/>
    <m/>
    <m/>
    <m/>
    <m/>
    <m/>
    <m/>
    <m/>
    <m/>
    <m/>
    <m/>
    <m/>
    <m/>
    <m/>
    <m/>
    <m/>
    <m/>
    <m/>
    <m/>
    <m/>
    <m/>
    <m/>
    <m/>
    <m/>
    <m/>
    <m/>
    <m/>
    <m/>
    <m/>
    <m/>
    <m/>
    <m/>
    <m/>
    <m/>
    <m/>
    <m/>
    <m/>
    <m/>
    <m/>
    <m/>
    <m/>
    <m/>
    <m/>
    <m/>
    <m/>
    <n v="331"/>
    <n v="641"/>
    <n v="468"/>
    <x v="400"/>
    <n v="38"/>
    <n v="53"/>
    <n v="0"/>
    <n v="5"/>
    <n v="51"/>
    <n v="70"/>
    <n v="101"/>
    <n v="44"/>
  </r>
  <r>
    <s v="34007605900"/>
    <s v="New Jersey"/>
    <x v="3"/>
    <x v="0"/>
    <n v="2573"/>
    <n v="1001"/>
    <n v="0"/>
    <n v="0"/>
    <n v="0"/>
    <x v="0"/>
    <n v="0"/>
    <n v="0"/>
    <n v="0"/>
    <n v="0"/>
    <n v="0"/>
    <n v="4.5238963881794998"/>
    <n v="126957"/>
    <n v="1"/>
    <n v="1"/>
    <n v="1"/>
    <n v="1"/>
    <n v="1"/>
    <n v="0"/>
    <n v="0"/>
    <n v="0"/>
    <n v="1466.98691694438"/>
    <n v="2573.0000143796201"/>
    <n v="1466.98691694438"/>
    <n v="94.814864193554996"/>
    <n v="185.94505626475399"/>
    <n v="94.814864193554996"/>
    <n v="2573.0000143796201"/>
    <n v="100.00000055886599"/>
    <n v="185.94505626475399"/>
    <n v="7.2267802667996301"/>
    <n v="588.00000639352902"/>
    <n v="22.852701375574398"/>
    <n v="346.00000422447903"/>
    <n v="13.447337902233899"/>
    <n v="2495.0000111814602"/>
    <n v="96.968519672812207"/>
    <n v="11.0000003506429"/>
    <n v="0.42751653131142403"/>
    <n v="21.999999972060301"/>
    <n v="0.85503303428139599"/>
    <n v="4"/>
    <n v="0.155460551884959"/>
    <n v="4.0000001229345798"/>
    <n v="0.15546055666282899"/>
    <n v="36.999999797903001"/>
    <n v="1.4380100970813401"/>
    <n v="55.0000001492444"/>
    <n v="2.13758259421859"/>
    <n v="29.7279505797487"/>
    <n v="2.9698252327421302"/>
    <n v="7.0000000377731304"/>
    <n v="0.69930070307423908"/>
    <n v="1466.98691694438"/>
    <n v="57.014648929047198"/>
    <n v="94.814864193554996"/>
    <n v="3.6849927786068797"/>
    <n v="330.71052947733602"/>
    <n v="12.8531103566784"/>
    <n v="169.56478473544101"/>
    <n v="6.5901587538065005"/>
    <n v="1415.8171424623599"/>
    <n v="55.025928583845996"/>
    <n v="7.3666525110602397"/>
    <n v="0.28630596622853599"/>
    <n v="13.264102277346"/>
    <n v="0.51551116507368699"/>
    <n v="4"/>
    <n v="0.155460551884959"/>
    <n v="3.9266065247356901"/>
    <n v="0.15260810434262301"/>
    <n v="22.612406300380801"/>
    <n v="0.87883429072603303"/>
    <n v="38.673306597629598"/>
    <n v="1.50304339672093"/>
    <n v="14.2096541745414"/>
    <n v="1.41954587158255"/>
    <n v="4.0300762481601904"/>
    <n v="0.40260501979622204"/>
    <m/>
    <m/>
    <m/>
    <m/>
    <m/>
    <m/>
    <m/>
    <m/>
    <m/>
    <m/>
    <m/>
    <m/>
    <m/>
    <m/>
    <m/>
    <m/>
    <m/>
    <m/>
    <m/>
    <m/>
    <m/>
    <m/>
    <m/>
    <m/>
    <m/>
    <m/>
    <m/>
    <m/>
    <m/>
    <m/>
    <m/>
    <m/>
    <m/>
    <m/>
    <m/>
    <m/>
    <m/>
    <m/>
    <m/>
    <m/>
    <m/>
    <m/>
    <m/>
    <m/>
    <m/>
    <m/>
    <m/>
    <m/>
    <m/>
    <m/>
    <m/>
    <m/>
    <n v="197"/>
    <n v="588"/>
    <n v="346"/>
    <x v="401"/>
    <n v="11"/>
    <n v="22"/>
    <n v="4"/>
    <n v="4"/>
    <n v="37"/>
    <n v="55"/>
    <n v="30"/>
    <n v="7"/>
  </r>
  <r>
    <s v="34007606000"/>
    <s v="New Jersey"/>
    <x v="3"/>
    <x v="0"/>
    <n v="2003"/>
    <n v="844"/>
    <n v="0"/>
    <n v="8"/>
    <n v="0.399400898652022"/>
    <x v="0"/>
    <n v="0"/>
    <n v="0"/>
    <n v="0"/>
    <n v="0"/>
    <n v="0"/>
    <n v="5.7488653555219402"/>
    <n v="141765"/>
    <n v="1"/>
    <n v="1"/>
    <n v="1"/>
    <n v="1"/>
    <n v="1"/>
    <n v="0"/>
    <n v="0"/>
    <n v="0"/>
    <n v="1842.06245116889"/>
    <n v="2003.00000205636"/>
    <n v="1842.06245116889"/>
    <n v="334.19066309277002"/>
    <n v="348.51905765104999"/>
    <n v="334.19066309277002"/>
    <n v="2003.00000205636"/>
    <n v="100.00000010266402"/>
    <n v="348.51905765104999"/>
    <n v="17.399853102898199"/>
    <n v="483.00000485405297"/>
    <n v="24.113829498455001"/>
    <n v="381.00000273343198"/>
    <n v="19.021467934769401"/>
    <n v="1888.00001198053"/>
    <n v="94.258612680006706"/>
    <n v="34.9999996051192"/>
    <n v="1.74737891188813"/>
    <n v="23.000000581145301"/>
    <n v="1.1482776126383101"/>
    <n v="1.0000000030267999"/>
    <n v="4.9925112482615996E-2"/>
    <n v="3.0000001210719298"/>
    <n v="0.149775343039038"/>
    <n v="53.000000165542602"/>
    <n v="2.6460309618343802"/>
    <n v="73.000000060535996"/>
    <n v="3.6445332032219704"/>
    <n v="92.206101221498102"/>
    <n v="10.924893509656201"/>
    <n v="50.699646881548702"/>
    <n v="6.0070671660602697"/>
    <n v="1842.06245116889"/>
    <n v="91.965174796250409"/>
    <n v="334.19066309277002"/>
    <n v="16.684506395045901"/>
    <n v="439.33610961586197"/>
    <n v="21.933904623857302"/>
    <n v="357.13455551024498"/>
    <n v="17.829982801310301"/>
    <n v="1729.2907175570699"/>
    <n v="86.335033327861794"/>
    <n v="34.9999996051192"/>
    <n v="1.74737891188813"/>
    <n v="23.000000581145301"/>
    <n v="1.1482776126383101"/>
    <n v="1.0000000030267999"/>
    <n v="4.9925112482615996E-2"/>
    <n v="2.5379571318626399"/>
    <n v="0.12670779490078099"/>
    <n v="51.233787068864302"/>
    <n v="2.5578525745813399"/>
    <n v="67.0545327672735"/>
    <n v="3.3477050807425601"/>
    <n v="89.212867186870398"/>
    <n v="10.570244927354299"/>
    <n v="47.1777752179187"/>
    <n v="5.5897837935922601"/>
    <m/>
    <m/>
    <m/>
    <m/>
    <m/>
    <m/>
    <m/>
    <m/>
    <m/>
    <m/>
    <m/>
    <m/>
    <m/>
    <m/>
    <m/>
    <m/>
    <m/>
    <m/>
    <m/>
    <m/>
    <m/>
    <m/>
    <m/>
    <m/>
    <m/>
    <m/>
    <m/>
    <m/>
    <m/>
    <m/>
    <m/>
    <m/>
    <m/>
    <m/>
    <m/>
    <m/>
    <m/>
    <m/>
    <m/>
    <m/>
    <m/>
    <m/>
    <m/>
    <m/>
    <m/>
    <m/>
    <m/>
    <m/>
    <m/>
    <m/>
    <m/>
    <m/>
    <n v="320"/>
    <n v="483"/>
    <n v="381"/>
    <x v="402"/>
    <n v="35"/>
    <n v="23"/>
    <n v="1"/>
    <n v="3"/>
    <n v="53"/>
    <n v="73"/>
    <n v="86"/>
    <n v="51"/>
  </r>
  <r>
    <s v="34007606100"/>
    <s v="New Jersey"/>
    <x v="3"/>
    <x v="0"/>
    <n v="2339"/>
    <n v="853"/>
    <n v="0"/>
    <n v="0"/>
    <n v="0"/>
    <x v="0"/>
    <n v="0"/>
    <n v="0"/>
    <n v="0"/>
    <n v="0"/>
    <n v="0"/>
    <n v="1.31868131868132"/>
    <n v="189250"/>
    <n v="0"/>
    <n v="1"/>
    <n v="0"/>
    <n v="1"/>
    <n v="0"/>
    <n v="0"/>
    <n v="0"/>
    <n v="0"/>
    <n v="13.8019857406616"/>
    <n v="2171.4347826093399"/>
    <n v="13.8019857406616"/>
    <n v="0.60763460397720304"/>
    <n v="92.846903892466798"/>
    <n v="0.60763460397720304"/>
    <n v="2171.4347826093399"/>
    <n v="92.83603174900999"/>
    <n v="92.846903892466798"/>
    <n v="3.9695127786433"/>
    <n v="673.03914825059496"/>
    <n v="28.7746536233687"/>
    <n v="261.84247479587799"/>
    <n v="11.194633381610899"/>
    <n v="2105.9535243958198"/>
    <n v="90.036490995973594"/>
    <n v="7.8589543532580102"/>
    <n v="0.33599633831800002"/>
    <n v="27.627083925879599"/>
    <n v="1.1811493769080601"/>
    <n v="0"/>
    <n v="0"/>
    <n v="0"/>
    <n v="0"/>
    <n v="29.995227333507501"/>
    <n v="1.28239535414739"/>
    <n v="72.538332437165096"/>
    <n v="3.1012540588783701"/>
    <n v="9.0573477740108501"/>
    <n v="1.06182271676563"/>
    <n v="0"/>
    <n v="0"/>
    <n v="13.8019857406616"/>
    <n v="0.59008062166146291"/>
    <n v="0.60763460397720304"/>
    <n v="2.5978392645455498E-2"/>
    <n v="3.9661021232604998"/>
    <n v="0.16956400697992702"/>
    <n v="0.98525273799896196"/>
    <n v="4.2122819067933401E-2"/>
    <n v="13.8019857406616"/>
    <n v="0.59008062166146291"/>
    <n v="0"/>
    <n v="0"/>
    <n v="0"/>
    <n v="0"/>
    <n v="0"/>
    <n v="0"/>
    <n v="0"/>
    <n v="0"/>
    <n v="0"/>
    <n v="0"/>
    <n v="0"/>
    <n v="0"/>
    <n v="6.89653344452381E-2"/>
    <n v="8.085033346452301E-3"/>
    <n v="0"/>
    <n v="0"/>
    <m/>
    <m/>
    <m/>
    <m/>
    <m/>
    <m/>
    <m/>
    <m/>
    <m/>
    <m/>
    <m/>
    <m/>
    <m/>
    <m/>
    <m/>
    <m/>
    <m/>
    <m/>
    <m/>
    <m/>
    <m/>
    <m/>
    <m/>
    <m/>
    <m/>
    <m/>
    <m/>
    <m/>
    <m/>
    <m/>
    <m/>
    <m/>
    <m/>
    <m/>
    <m/>
    <m/>
    <m/>
    <m/>
    <m/>
    <m/>
    <m/>
    <m/>
    <m/>
    <m/>
    <m/>
    <m/>
    <m/>
    <m/>
    <m/>
    <m/>
    <m/>
    <m/>
    <n v="97"/>
    <n v="711"/>
    <n v="280"/>
    <x v="53"/>
    <n v="9"/>
    <n v="32"/>
    <n v="0"/>
    <n v="0"/>
    <n v="36"/>
    <n v="76"/>
    <n v="9"/>
    <n v="0"/>
  </r>
  <r>
    <s v="34007606200"/>
    <s v="New Jersey"/>
    <x v="3"/>
    <x v="0"/>
    <n v="3965"/>
    <n v="1544"/>
    <n v="0"/>
    <n v="3"/>
    <n v="7.5662042875157626E-2"/>
    <x v="0"/>
    <n v="0"/>
    <n v="0"/>
    <n v="0"/>
    <n v="0"/>
    <n v="0"/>
    <n v="0.50951997854652697"/>
    <n v="164511"/>
    <n v="0"/>
    <n v="1"/>
    <n v="0"/>
    <n v="1"/>
    <n v="0"/>
    <n v="0"/>
    <n v="0"/>
    <n v="0"/>
    <m/>
    <n v="3559.5081161549301"/>
    <m/>
    <m/>
    <n v="110.04289864684699"/>
    <m/>
    <n v="3559.5081161549301"/>
    <n v="89.773218566328708"/>
    <n v="110.04289864684699"/>
    <n v="2.7753568385081198"/>
    <n v="964.12543218606197"/>
    <n v="24.3158999290306"/>
    <n v="573.691108214785"/>
    <n v="14.468880408947902"/>
    <n v="3380.37524631526"/>
    <n v="85.255365606942306"/>
    <n v="24.411175092478501"/>
    <n v="0.61566645882669602"/>
    <n v="91.464586368267206"/>
    <n v="2.3067991517848001"/>
    <n v="0"/>
    <n v="0"/>
    <n v="0.99999999139981799"/>
    <n v="2.5220680741483398E-2"/>
    <n v="62.257109413883903"/>
    <n v="1.5701666939188901"/>
    <n v="43.908094044774799"/>
    <n v="1.1073920313940702"/>
    <n v="30.160537710427899"/>
    <n v="1.9534027014525799"/>
    <n v="6.6848956620997297"/>
    <n v="0.43295956360749605"/>
    <m/>
    <m/>
    <m/>
    <m/>
    <m/>
    <m/>
    <m/>
    <m/>
    <m/>
    <m/>
    <m/>
    <m/>
    <m/>
    <m/>
    <m/>
    <m/>
    <m/>
    <m/>
    <m/>
    <m/>
    <m/>
    <m/>
    <m/>
    <m/>
    <m/>
    <m/>
    <m/>
    <m/>
    <m/>
    <m/>
    <m/>
    <m/>
    <m/>
    <m/>
    <m/>
    <m/>
    <m/>
    <m/>
    <m/>
    <m/>
    <m/>
    <m/>
    <m/>
    <m/>
    <m/>
    <m/>
    <m/>
    <m/>
    <m/>
    <m/>
    <m/>
    <m/>
    <m/>
    <m/>
    <m/>
    <m/>
    <m/>
    <m/>
    <m/>
    <m/>
    <m/>
    <m/>
    <m/>
    <m/>
    <m/>
    <m/>
    <m/>
    <m/>
    <m/>
    <m/>
    <m/>
    <m/>
    <m/>
    <m/>
    <m/>
    <m/>
    <m/>
    <m/>
    <n v="125"/>
    <n v="1069"/>
    <n v="618"/>
    <x v="228"/>
    <n v="28"/>
    <n v="96"/>
    <n v="0"/>
    <n v="1"/>
    <n v="73"/>
    <n v="56"/>
    <n v="37"/>
    <n v="7"/>
  </r>
  <r>
    <s v="34007606300"/>
    <s v="New Jersey"/>
    <x v="3"/>
    <x v="0"/>
    <n v="2237"/>
    <n v="970"/>
    <n v="0"/>
    <n v="0"/>
    <n v="0"/>
    <x v="0"/>
    <n v="0"/>
    <n v="0"/>
    <n v="0"/>
    <n v="0"/>
    <n v="0"/>
    <n v="3.64181662382176"/>
    <n v="157000"/>
    <n v="0"/>
    <n v="0"/>
    <n v="0"/>
    <n v="0"/>
    <n v="0"/>
    <n v="0"/>
    <n v="0"/>
    <n v="0"/>
    <m/>
    <n v="160.287024762481"/>
    <m/>
    <m/>
    <n v="13.9919507112354"/>
    <m/>
    <n v="160.287024762481"/>
    <n v="7.1652670881753009"/>
    <n v="13.9919507112354"/>
    <n v="0.62547835097163207"/>
    <n v="39.334073130041403"/>
    <n v="1.7583403276728402"/>
    <n v="36.945812672376597"/>
    <n v="1.6515785727481702"/>
    <n v="152.341291572899"/>
    <n v="6.8100711476485705"/>
    <n v="0.38908064365387002"/>
    <n v="1.7392965742238198E-2"/>
    <n v="3.0745787005871499"/>
    <n v="0.13744205188141101"/>
    <n v="0"/>
    <n v="0"/>
    <n v="0"/>
    <n v="0"/>
    <n v="4.4820739105343801"/>
    <n v="0.20036092581736201"/>
    <n v="2.8815551772713701"/>
    <n v="0.12881337403984602"/>
    <n v="4.6242565085412899"/>
    <n v="0.47672747510735003"/>
    <n v="0.35466581833316002"/>
    <n v="3.6563486426099003E-2"/>
    <m/>
    <m/>
    <m/>
    <m/>
    <m/>
    <m/>
    <m/>
    <m/>
    <m/>
    <m/>
    <m/>
    <m/>
    <m/>
    <m/>
    <m/>
    <m/>
    <m/>
    <m/>
    <m/>
    <m/>
    <m/>
    <m/>
    <m/>
    <m/>
    <m/>
    <m/>
    <m/>
    <m/>
    <m/>
    <m/>
    <m/>
    <m/>
    <m/>
    <m/>
    <m/>
    <m/>
    <m/>
    <m/>
    <m/>
    <m/>
    <m/>
    <m/>
    <m/>
    <m/>
    <m/>
    <m/>
    <m/>
    <m/>
    <m/>
    <m/>
    <m/>
    <m/>
    <m/>
    <m/>
    <m/>
    <m/>
    <m/>
    <m/>
    <m/>
    <m/>
    <m/>
    <m/>
    <m/>
    <m/>
    <m/>
    <m/>
    <m/>
    <m/>
    <m/>
    <m/>
    <m/>
    <m/>
    <m/>
    <m/>
    <m/>
    <m/>
    <m/>
    <m/>
    <n v="201"/>
    <n v="535"/>
    <n v="359"/>
    <x v="403"/>
    <n v="67"/>
    <n v="50"/>
    <n v="0"/>
    <n v="0"/>
    <n v="52"/>
    <n v="56"/>
    <n v="65"/>
    <n v="5"/>
  </r>
  <r>
    <s v="34007606400"/>
    <s v="New Jersey"/>
    <x v="3"/>
    <x v="0"/>
    <n v="3057"/>
    <n v="1072"/>
    <n v="0"/>
    <n v="3"/>
    <n v="9.8135426889106966E-2"/>
    <x v="0"/>
    <n v="0"/>
    <n v="0"/>
    <n v="0"/>
    <n v="0"/>
    <n v="0"/>
    <n v="1.7845340383344399"/>
    <n v="222031"/>
    <n v="0"/>
    <n v="1"/>
    <n v="0"/>
    <n v="1"/>
    <n v="0"/>
    <n v="0"/>
    <n v="0"/>
    <n v="0"/>
    <n v="256.143349230289"/>
    <n v="2123.00593707804"/>
    <n v="256.143349230289"/>
    <n v="10.870066028088299"/>
    <n v="79.696462053456301"/>
    <n v="10.870066028088299"/>
    <n v="2123.00593707804"/>
    <n v="69.447364641087191"/>
    <n v="79.696462053456301"/>
    <n v="2.60701544172248"/>
    <n v="616.62582358217298"/>
    <n v="20.1709461426946"/>
    <n v="374.03179229400098"/>
    <n v="12.235256535623201"/>
    <n v="2069.3564451867701"/>
    <n v="67.692392711376201"/>
    <n v="9.0000000514555705"/>
    <n v="0.29440628235052602"/>
    <n v="22.413920059887499"/>
    <n v="0.73319987111179108"/>
    <n v="0"/>
    <n v="0"/>
    <n v="0.31691229343414301"/>
    <n v="1.03667744008552E-2"/>
    <n v="21.918664956057899"/>
    <n v="0.71699918076735103"/>
    <n v="31.273898707208001"/>
    <n v="1.02302580003952"/>
    <n v="28.283496275777001"/>
    <n v="2.6383858466209902"/>
    <n v="9.8377515968277294"/>
    <n v="0.91770070865930309"/>
    <n v="256.143349230289"/>
    <n v="8.3789123071733496"/>
    <n v="10.870066028088299"/>
    <n v="0.35557952332640902"/>
    <n v="67.339700430631595"/>
    <n v="2.20280341611487"/>
    <n v="52.400271484628298"/>
    <n v="1.71410767041637"/>
    <n v="252.84417361020999"/>
    <n v="8.2709903045538198"/>
    <n v="0.89259785413742099"/>
    <n v="2.9198490485358899E-2"/>
    <n v="1.4097694158554099"/>
    <n v="4.6116107813392496E-2"/>
    <n v="0"/>
    <n v="0"/>
    <n v="0"/>
    <n v="0"/>
    <n v="0.99680919561069503"/>
    <n v="3.2607431979414306E-2"/>
    <n v="4.9968091956106901"/>
    <n v="0.16345466783155699"/>
    <n v="1.94399229320697"/>
    <n v="0.18134256466483001"/>
    <n v="1.2071266499115201"/>
    <n v="0.112605097939507"/>
    <m/>
    <m/>
    <m/>
    <m/>
    <m/>
    <m/>
    <m/>
    <m/>
    <m/>
    <m/>
    <m/>
    <m/>
    <m/>
    <m/>
    <m/>
    <m/>
    <m/>
    <m/>
    <m/>
    <m/>
    <m/>
    <m/>
    <m/>
    <m/>
    <m/>
    <m/>
    <m/>
    <m/>
    <m/>
    <m/>
    <m/>
    <m/>
    <m/>
    <m/>
    <m/>
    <m/>
    <m/>
    <m/>
    <m/>
    <m/>
    <m/>
    <m/>
    <m/>
    <m/>
    <m/>
    <m/>
    <m/>
    <m/>
    <m/>
    <m/>
    <m/>
    <m/>
    <n v="104"/>
    <n v="892"/>
    <n v="483"/>
    <x v="404"/>
    <n v="25"/>
    <n v="37"/>
    <n v="0"/>
    <n v="3"/>
    <n v="44"/>
    <n v="60"/>
    <n v="48"/>
    <n v="14"/>
  </r>
  <r>
    <s v="34007606500"/>
    <s v="New Jersey"/>
    <x v="3"/>
    <x v="0"/>
    <n v="2945"/>
    <n v="1103"/>
    <n v="0"/>
    <n v="8"/>
    <n v="0.27164685908319186"/>
    <x v="0"/>
    <n v="0"/>
    <n v="0"/>
    <n v="0"/>
    <n v="0"/>
    <n v="0"/>
    <n v="18.823529411764699"/>
    <n v="90500"/>
    <n v="0"/>
    <n v="1"/>
    <n v="0"/>
    <n v="1"/>
    <n v="0"/>
    <n v="0"/>
    <n v="0"/>
    <n v="0"/>
    <m/>
    <n v="1499.7564145597901"/>
    <m/>
    <m/>
    <n v="378.55040915255103"/>
    <m/>
    <n v="1499.7564145597901"/>
    <n v="50.9255149256294"/>
    <n v="378.55040915255103"/>
    <n v="12.854003706368399"/>
    <n v="340.55141919851297"/>
    <n v="11.5637154226999"/>
    <n v="248.146986371634"/>
    <n v="8.4260436798517393"/>
    <n v="61.883930412121103"/>
    <n v="2.10132191552194"/>
    <n v="1345.72790026903"/>
    <n v="45.695344661087702"/>
    <n v="16.5268979701214"/>
    <n v="0.56118499049648096"/>
    <n v="0"/>
    <n v="0"/>
    <n v="11.1460402854718"/>
    <n v="0.37847335434539303"/>
    <n v="64.471655399131095"/>
    <n v="2.1891903361334801"/>
    <n v="53.873358385171699"/>
    <n v="1.8293160741993799"/>
    <n v="35.233730421432497"/>
    <n v="3.1943545259684902"/>
    <n v="79.9339296750004"/>
    <n v="7.2469564528558799"/>
    <m/>
    <m/>
    <m/>
    <m/>
    <m/>
    <m/>
    <m/>
    <m/>
    <m/>
    <m/>
    <m/>
    <m/>
    <m/>
    <m/>
    <m/>
    <m/>
    <m/>
    <m/>
    <m/>
    <m/>
    <m/>
    <m/>
    <m/>
    <m/>
    <m/>
    <m/>
    <m/>
    <m/>
    <m/>
    <m/>
    <m/>
    <m/>
    <m/>
    <m/>
    <m/>
    <m/>
    <m/>
    <m/>
    <m/>
    <m/>
    <m/>
    <m/>
    <m/>
    <m/>
    <m/>
    <m/>
    <m/>
    <m/>
    <m/>
    <m/>
    <m/>
    <m/>
    <m/>
    <m/>
    <m/>
    <m/>
    <m/>
    <m/>
    <m/>
    <m/>
    <m/>
    <m/>
    <m/>
    <m/>
    <m/>
    <m/>
    <m/>
    <m/>
    <m/>
    <m/>
    <m/>
    <m/>
    <m/>
    <m/>
    <m/>
    <m/>
    <m/>
    <m/>
    <n v="772"/>
    <n v="685"/>
    <n v="509"/>
    <x v="405"/>
    <n v="2616"/>
    <n v="42"/>
    <n v="0"/>
    <n v="19"/>
    <n v="144"/>
    <n v="129"/>
    <n v="113"/>
    <n v="162"/>
  </r>
  <r>
    <s v="34007606600"/>
    <s v="New Jersey"/>
    <x v="3"/>
    <x v="0"/>
    <n v="2288"/>
    <n v="986"/>
    <n v="0"/>
    <n v="0"/>
    <n v="0"/>
    <x v="0"/>
    <n v="0"/>
    <n v="0"/>
    <n v="0"/>
    <n v="0"/>
    <n v="0"/>
    <n v="8.6296617519514296"/>
    <n v="110500"/>
    <n v="0"/>
    <n v="1"/>
    <n v="0"/>
    <n v="1"/>
    <n v="0"/>
    <n v="0"/>
    <n v="0"/>
    <n v="0"/>
    <n v="161.68258866667699"/>
    <n v="2142.4223737269599"/>
    <n v="161.68258866667699"/>
    <n v="21.875527922064101"/>
    <n v="289.86807497590797"/>
    <n v="21.875527922064101"/>
    <n v="2142.4223737269599"/>
    <n v="93.637341509045598"/>
    <n v="289.86807497590797"/>
    <n v="12.669059220975001"/>
    <n v="431.823152083438"/>
    <n v="18.873389514136299"/>
    <n v="312.50664473325003"/>
    <n v="13.6585071998798"/>
    <n v="1906.2189924866"/>
    <n v="83.313767154134396"/>
    <n v="84.2238987665623"/>
    <n v="3.6811144565805201"/>
    <n v="41.727063152007801"/>
    <n v="1.8237352776227198"/>
    <n v="0"/>
    <n v="0"/>
    <n v="9.0000001639127696"/>
    <n v="0.39335665052066304"/>
    <n v="101.252404472791"/>
    <n v="4.4253673283562298"/>
    <n v="158.612615160644"/>
    <n v="6.9323695437344401"/>
    <n v="15.211456559132801"/>
    <n v="1.54274407293436"/>
    <n v="28.521480955474502"/>
    <n v="2.8926451273300802"/>
    <n v="161.68258866667699"/>
    <n v="7.0665467074596799"/>
    <n v="21.875527922064101"/>
    <n v="0.95609824834196111"/>
    <n v="25.615678131580399"/>
    <n v="1.1195663519047401"/>
    <n v="38.573656544089303"/>
    <n v="1.6859115622416698"/>
    <n v="144.959170907736"/>
    <n v="6.335628099114329"/>
    <n v="5.4467522948980296"/>
    <n v="0.23805735554624299"/>
    <n v="1.36494861543179"/>
    <n v="5.9656845080060597E-2"/>
    <n v="0"/>
    <n v="0"/>
    <n v="2.4049376398325002"/>
    <n v="0.10511091083184"/>
    <n v="7.5067813992500296"/>
    <n v="0.328093592624564"/>
    <n v="6.68115112930536"/>
    <n v="0.29200835355355598"/>
    <n v="1.2066327324137101"/>
    <n v="0.12237654486954501"/>
    <n v="2.26243640016764"/>
    <n v="0.22945602435777301"/>
    <m/>
    <m/>
    <m/>
    <m/>
    <m/>
    <m/>
    <m/>
    <m/>
    <m/>
    <m/>
    <m/>
    <m/>
    <m/>
    <m/>
    <m/>
    <m/>
    <m/>
    <m/>
    <m/>
    <m/>
    <m/>
    <m/>
    <m/>
    <m/>
    <m/>
    <m/>
    <m/>
    <m/>
    <m/>
    <m/>
    <m/>
    <m/>
    <m/>
    <m/>
    <m/>
    <m/>
    <m/>
    <m/>
    <m/>
    <m/>
    <m/>
    <m/>
    <m/>
    <m/>
    <m/>
    <m/>
    <m/>
    <m/>
    <m/>
    <m/>
    <m/>
    <m/>
    <n v="312"/>
    <n v="459"/>
    <n v="332"/>
    <x v="406"/>
    <n v="88"/>
    <n v="44"/>
    <n v="0"/>
    <n v="9"/>
    <n v="108"/>
    <n v="166"/>
    <n v="16"/>
    <n v="30"/>
  </r>
  <r>
    <s v="34007606700"/>
    <s v="New Jersey"/>
    <x v="3"/>
    <x v="0"/>
    <n v="4695"/>
    <n v="2002"/>
    <n v="0"/>
    <n v="1"/>
    <n v="2.1299254526091587E-2"/>
    <x v="0"/>
    <n v="0"/>
    <n v="0"/>
    <n v="0"/>
    <n v="1"/>
    <n v="0"/>
    <n v="7.3913043478260905"/>
    <n v="93079"/>
    <n v="1"/>
    <n v="1"/>
    <n v="1"/>
    <n v="1"/>
    <n v="1"/>
    <n v="0"/>
    <n v="0"/>
    <n v="1"/>
    <n v="864.10842871666"/>
    <n v="4649.5645315566198"/>
    <n v="864.10842871666"/>
    <n v="24.1766147613525"/>
    <n v="887.21396383736305"/>
    <n v="24.1766147613525"/>
    <n v="4649.5645315566198"/>
    <n v="99.032258393112301"/>
    <n v="887.21396383736305"/>
    <n v="18.896996034874601"/>
    <n v="984.16083148966595"/>
    <n v="20.9618920445083"/>
    <n v="769.03035975784599"/>
    <n v="16.3797733707741"/>
    <n v="4181.5915777751397"/>
    <n v="89.064783339193497"/>
    <n v="263.76376109709997"/>
    <n v="5.6179714823663396"/>
    <n v="72.069737198762596"/>
    <n v="1.53503167622498"/>
    <n v="0"/>
    <n v="0"/>
    <n v="6.70303630654234"/>
    <n v="0.142769676390678"/>
    <n v="125.436436345801"/>
    <n v="2.6717025845750997"/>
    <n v="209.39706203996701"/>
    <n v="4.4600013214050405"/>
    <n v="139.52240463439401"/>
    <n v="6.9691510806390493"/>
    <n v="328.24656391149801"/>
    <n v="16.3959322633116"/>
    <n v="864.10842871666"/>
    <n v="18.404865361377201"/>
    <n v="24.1766147613525"/>
    <n v="0.51494387138131104"/>
    <n v="188.663183104247"/>
    <n v="4.0183851566399804"/>
    <n v="154.19559047743701"/>
    <n v="3.2842511283799101"/>
    <n v="839.14724838733696"/>
    <n v="17.873210828271301"/>
    <n v="9.2050714567303693"/>
    <n v="0.19606115988776099"/>
    <n v="5.5223894119262704"/>
    <n v="0.11762277767681101"/>
    <n v="0"/>
    <n v="0"/>
    <n v="0.84847009181976296"/>
    <n v="1.8071780443445401E-2"/>
    <n v="9.3852451741695404"/>
    <n v="0.19989872575441001"/>
    <n v="11.2198873013258"/>
    <n v="0.23897523538500098"/>
    <n v="1.14033734798431"/>
    <n v="5.6959907491723999E-2"/>
    <n v="56.120052702724898"/>
    <n v="2.8031994357005501"/>
    <m/>
    <m/>
    <m/>
    <m/>
    <m/>
    <m/>
    <m/>
    <m/>
    <m/>
    <m/>
    <m/>
    <m/>
    <m/>
    <m/>
    <m/>
    <m/>
    <m/>
    <m/>
    <m/>
    <m/>
    <m/>
    <m/>
    <m/>
    <m/>
    <m/>
    <m/>
    <m/>
    <m/>
    <m/>
    <m/>
    <m/>
    <m/>
    <m/>
    <m/>
    <m/>
    <m/>
    <m/>
    <m/>
    <m/>
    <m/>
    <m/>
    <m/>
    <m/>
    <m/>
    <m/>
    <m/>
    <m/>
    <m/>
    <m/>
    <m/>
    <m/>
    <m/>
    <n v="853"/>
    <n v="995"/>
    <n v="772"/>
    <x v="407"/>
    <n v="270"/>
    <n v="74"/>
    <n v="0"/>
    <n v="7"/>
    <n v="129"/>
    <n v="214"/>
    <n v="133"/>
    <n v="298"/>
  </r>
  <r>
    <s v="34007606800"/>
    <s v="New Jersey"/>
    <x v="3"/>
    <x v="0"/>
    <n v="3942"/>
    <n v="1473"/>
    <n v="0"/>
    <n v="11"/>
    <n v="0.27904616945712835"/>
    <x v="0"/>
    <n v="1"/>
    <n v="0"/>
    <n v="0"/>
    <n v="0"/>
    <n v="1"/>
    <n v="14.255983350676399"/>
    <n v="76020"/>
    <n v="0"/>
    <n v="1"/>
    <n v="0"/>
    <n v="1"/>
    <n v="0"/>
    <n v="0"/>
    <n v="0"/>
    <n v="0"/>
    <n v="155.46463629510299"/>
    <n v="2956.0449013764701"/>
    <n v="155.46463629510299"/>
    <n v="29.660279780800899"/>
    <n v="697.37006085722498"/>
    <n v="29.660279780800899"/>
    <n v="2956.0449013764701"/>
    <n v="74.98845513385271"/>
    <n v="697.37006085722498"/>
    <n v="17.690767652390299"/>
    <n v="595.65787931522902"/>
    <n v="15.110549957261"/>
    <n v="504.62556965476699"/>
    <n v="12.8012574747531"/>
    <n v="2409.6906121537299"/>
    <n v="61.128630445300203"/>
    <n v="29.6470173295147"/>
    <n v="0.75208060196637994"/>
    <n v="390.25699885146997"/>
    <n v="9.8999746030306888"/>
    <n v="0.99999996647238698"/>
    <n v="2.5367832736488797E-2"/>
    <n v="1.08908155187964"/>
    <n v="2.7627639570767196E-2"/>
    <n v="124.36119875533601"/>
    <n v="3.1547741947066403"/>
    <n v="234.53686786563"/>
    <n v="5.9496922340342602"/>
    <n v="63.184420575325902"/>
    <n v="4.2895058095944298"/>
    <n v="114.374130519511"/>
    <n v="7.7647067562464898"/>
    <n v="155.46463629510299"/>
    <n v="3.9438010221994597"/>
    <n v="29.660279780800899"/>
    <n v="0.75241704162356504"/>
    <n v="17.539233779301899"/>
    <n v="0.44493236375702405"/>
    <n v="44.240794873796403"/>
    <n v="1.1222931221155898"/>
    <n v="153.56706463871501"/>
    <n v="3.8956637402007903"/>
    <n v="0.214578646569862"/>
    <n v="5.4433953975104501E-3"/>
    <n v="0.469186421483755"/>
    <n v="1.19022430614854E-2"/>
    <n v="0"/>
    <n v="0"/>
    <n v="0"/>
    <n v="0"/>
    <n v="1.2138066440820701"/>
    <n v="3.0791644953882997E-2"/>
    <n v="2.8080391883850102"/>
    <n v="7.1233870836758195E-2"/>
    <n v="5.8349570964928699"/>
    <n v="0.39612743357046004"/>
    <n v="7.14850551303243"/>
    <n v="0.48530247882093902"/>
    <m/>
    <m/>
    <m/>
    <m/>
    <m/>
    <m/>
    <m/>
    <m/>
    <m/>
    <m/>
    <m/>
    <m/>
    <m/>
    <m/>
    <m/>
    <m/>
    <m/>
    <m/>
    <m/>
    <m/>
    <m/>
    <m/>
    <m/>
    <m/>
    <m/>
    <m/>
    <m/>
    <m/>
    <m/>
    <m/>
    <m/>
    <m/>
    <m/>
    <m/>
    <m/>
    <m/>
    <m/>
    <m/>
    <m/>
    <m/>
    <m/>
    <m/>
    <m/>
    <m/>
    <m/>
    <m/>
    <m/>
    <m/>
    <m/>
    <m/>
    <m/>
    <m/>
    <n v="889"/>
    <n v="817"/>
    <n v="647"/>
    <x v="408"/>
    <n v="47"/>
    <n v="451"/>
    <n v="1"/>
    <n v="8"/>
    <n v="173"/>
    <n v="308"/>
    <n v="93"/>
    <n v="140"/>
  </r>
  <r>
    <s v="34007607000"/>
    <s v="New Jersey"/>
    <x v="3"/>
    <x v="0"/>
    <n v="4677"/>
    <n v="1941"/>
    <n v="0"/>
    <n v="7"/>
    <n v="0.14966859097712207"/>
    <x v="0"/>
    <n v="1"/>
    <n v="0"/>
    <n v="1"/>
    <n v="1"/>
    <n v="1"/>
    <n v="24.1741071428571"/>
    <n v="54188"/>
    <n v="0"/>
    <n v="1"/>
    <n v="0"/>
    <n v="1"/>
    <n v="0"/>
    <n v="0"/>
    <n v="0"/>
    <n v="1"/>
    <n v="458.66426602005998"/>
    <n v="3992.9351401478102"/>
    <n v="458.66426602005998"/>
    <n v="211.22126530110799"/>
    <n v="1673.4477375322001"/>
    <n v="211.22126530110799"/>
    <n v="3992.9351401478102"/>
    <n v="85.373853755565605"/>
    <n v="1673.4477375322001"/>
    <n v="35.780366421471101"/>
    <n v="831.72528090700496"/>
    <n v="17.783307267628899"/>
    <n v="638.07601382397104"/>
    <n v="13.6428482750475"/>
    <n v="3571.8424491137298"/>
    <n v="76.3703752215892"/>
    <n v="64.610017009079499"/>
    <n v="1.3814414583938299"/>
    <n v="104.45322059188"/>
    <n v="2.2333380498584599"/>
    <n v="4"/>
    <n v="8.5524909129783999E-2"/>
    <n v="5.9999999850988397"/>
    <n v="0.128287363376071"/>
    <n v="242.02942750603"/>
    <n v="5.1748861985467096"/>
    <n v="345.32257736614002"/>
    <n v="7.3834205124254799"/>
    <n v="191.64913355081799"/>
    <n v="9.8737317645964993"/>
    <n v="131.242902004858"/>
    <n v="6.7616126741297498"/>
    <n v="458.66426602005998"/>
    <n v="9.8068049181111707"/>
    <n v="211.22126530110799"/>
    <n v="4.5161698802888299"/>
    <n v="85.287751227617306"/>
    <n v="1.8235567934064001"/>
    <n v="98.529767304658904"/>
    <n v="2.10668734882743"/>
    <n v="448.49784150719597"/>
    <n v="9.5894342849518193"/>
    <n v="1.6659973859787001"/>
    <n v="3.5621068761571499E-2"/>
    <n v="0"/>
    <n v="0"/>
    <n v="0"/>
    <n v="0"/>
    <n v="0"/>
    <n v="0"/>
    <n v="8.5004260260611808"/>
    <n v="0.181749540860833"/>
    <n v="11.966916684061299"/>
    <n v="0.25586736549201"/>
    <n v="22.235760372132098"/>
    <n v="1.14558270850758"/>
    <n v="14.251399364322401"/>
    <n v="0.73422974571470501"/>
    <m/>
    <m/>
    <m/>
    <m/>
    <m/>
    <m/>
    <m/>
    <m/>
    <m/>
    <m/>
    <m/>
    <m/>
    <m/>
    <m/>
    <m/>
    <m/>
    <m/>
    <m/>
    <m/>
    <m/>
    <m/>
    <m/>
    <m/>
    <m/>
    <m/>
    <m/>
    <m/>
    <m/>
    <m/>
    <m/>
    <m/>
    <m/>
    <m/>
    <m/>
    <m/>
    <m/>
    <m/>
    <m/>
    <m/>
    <m/>
    <m/>
    <m/>
    <m/>
    <m/>
    <m/>
    <m/>
    <m/>
    <m/>
    <m/>
    <m/>
    <m/>
    <m/>
    <n v="1771"/>
    <n v="972"/>
    <n v="749"/>
    <x v="409"/>
    <n v="77"/>
    <n v="117"/>
    <n v="4"/>
    <n v="6"/>
    <n v="278"/>
    <n v="385"/>
    <n v="199"/>
    <n v="142"/>
  </r>
  <r>
    <s v="34007607100"/>
    <s v="New Jersey"/>
    <x v="3"/>
    <x v="0"/>
    <n v="3902"/>
    <n v="1447"/>
    <n v="0"/>
    <n v="1"/>
    <n v="2.5627883136852894E-2"/>
    <x v="0"/>
    <n v="0"/>
    <n v="0"/>
    <n v="0"/>
    <n v="0"/>
    <n v="0"/>
    <n v="4.4672657252888301"/>
    <n v="84000"/>
    <n v="0"/>
    <n v="1"/>
    <n v="0"/>
    <n v="1"/>
    <n v="0"/>
    <n v="0"/>
    <n v="0"/>
    <n v="0"/>
    <n v="5.7196445763111101E-2"/>
    <n v="3888.4418427757901"/>
    <n v="5.7196445763111101E-2"/>
    <n v="1.33918402716517E-2"/>
    <n v="1130.2995648239701"/>
    <n v="1.33918402716517E-2"/>
    <n v="3888.4418427757901"/>
    <n v="99.652533131106907"/>
    <n v="1130.2995648239701"/>
    <n v="28.967185156944502"/>
    <n v="836.86155110038806"/>
    <n v="21.446990033326198"/>
    <n v="568.41762347414601"/>
    <n v="14.567340427323099"/>
    <n v="3653.6525431126402"/>
    <n v="93.635380397556006"/>
    <n v="60.755244486703297"/>
    <n v="1.55702830565616"/>
    <n v="48.3062131951447"/>
    <n v="1.2379859865490701"/>
    <n v="0"/>
    <n v="0"/>
    <n v="5.9999999672872901"/>
    <n v="0.15376729798276001"/>
    <n v="119.72785987064699"/>
    <n v="3.06837160099044"/>
    <n v="184.31156218797"/>
    <n v="4.7235151765240797"/>
    <n v="52.095254522748299"/>
    <n v="3.6002249151864798"/>
    <n v="90.362454241112601"/>
    <n v="6.2448137001459996"/>
    <n v="5.7196445763111101E-2"/>
    <n v="1.4658238278603601E-3"/>
    <n v="1.33918402716517E-2"/>
    <n v="3.43204517469291E-4"/>
    <n v="1.14711532369256E-2"/>
    <n v="2.9398137460086098E-4"/>
    <n v="1.06745455414057E-2"/>
    <n v="2.7356600567415899E-4"/>
    <n v="5.36913685500622E-2"/>
    <n v="1.3759961186586901E-3"/>
    <n v="3.18643142236397E-4"/>
    <n v="8.1661492115939704E-6"/>
    <n v="4.7796469880267999E-4"/>
    <n v="1.22492234444562E-5"/>
    <n v="0"/>
    <n v="0"/>
    <n v="0"/>
    <n v="0"/>
    <n v="2.70846672356129E-3"/>
    <n v="6.9412268671483504E-5"/>
    <n v="4.30168258026242E-3"/>
    <n v="1.1024301845880101E-4"/>
    <n v="0"/>
    <n v="0"/>
    <n v="1.34810560848564E-3"/>
    <n v="9.3165556909857592E-5"/>
    <m/>
    <m/>
    <m/>
    <m/>
    <m/>
    <m/>
    <m/>
    <m/>
    <m/>
    <m/>
    <m/>
    <m/>
    <m/>
    <m/>
    <m/>
    <m/>
    <m/>
    <m/>
    <m/>
    <m/>
    <m/>
    <m/>
    <m/>
    <m/>
    <m/>
    <m/>
    <m/>
    <m/>
    <m/>
    <m/>
    <m/>
    <m/>
    <m/>
    <m/>
    <m/>
    <m/>
    <m/>
    <m/>
    <m/>
    <m/>
    <m/>
    <m/>
    <m/>
    <m/>
    <m/>
    <m/>
    <m/>
    <m/>
    <m/>
    <m/>
    <m/>
    <m/>
    <n v="1149"/>
    <n v="839"/>
    <n v="570"/>
    <x v="410"/>
    <n v="61"/>
    <n v="49"/>
    <n v="0"/>
    <n v="6"/>
    <n v="120"/>
    <n v="185"/>
    <n v="58"/>
    <n v="88"/>
  </r>
  <r>
    <s v="34007607200"/>
    <s v="New Jersey"/>
    <x v="3"/>
    <x v="0"/>
    <n v="4566"/>
    <n v="1923"/>
    <n v="0"/>
    <n v="18"/>
    <n v="0.39421813403416556"/>
    <x v="0"/>
    <n v="1"/>
    <n v="0"/>
    <n v="0"/>
    <n v="0"/>
    <n v="1"/>
    <n v="13.2969034608379"/>
    <n v="68508"/>
    <n v="0"/>
    <n v="1"/>
    <n v="0"/>
    <n v="1"/>
    <n v="0"/>
    <n v="0"/>
    <n v="0"/>
    <n v="0"/>
    <m/>
    <n v="1870.10984339482"/>
    <m/>
    <m/>
    <n v="632.86640717342095"/>
    <m/>
    <n v="1870.10984339482"/>
    <n v="40.9572896056685"/>
    <n v="632.86640717342095"/>
    <n v="13.8604118960451"/>
    <n v="380.13123036051599"/>
    <n v="8.32525690671301"/>
    <n v="284.87662165448501"/>
    <n v="6.2390850121437804"/>
    <n v="1537.14656918627"/>
    <n v="33.665058457868305"/>
    <n v="143.15903494930001"/>
    <n v="3.1353270904358297"/>
    <n v="98.529673962450005"/>
    <n v="2.1578991231373199"/>
    <n v="0"/>
    <n v="0"/>
    <n v="10.189527802896899"/>
    <n v="0.22316092428595999"/>
    <n v="81.0850234010815"/>
    <n v="1.7758437012939499"/>
    <n v="153.86127298963601"/>
    <n v="3.3697168854497597"/>
    <n v="99.567877534312402"/>
    <n v="5.1777367412539004"/>
    <n v="108.676627049236"/>
    <n v="5.6514106629867999"/>
    <m/>
    <m/>
    <m/>
    <m/>
    <m/>
    <m/>
    <m/>
    <m/>
    <m/>
    <m/>
    <m/>
    <m/>
    <m/>
    <m/>
    <m/>
    <m/>
    <m/>
    <m/>
    <m/>
    <m/>
    <m/>
    <m/>
    <m/>
    <m/>
    <m/>
    <m/>
    <m/>
    <m/>
    <m/>
    <m/>
    <m/>
    <m/>
    <m/>
    <m/>
    <m/>
    <m/>
    <m/>
    <m/>
    <m/>
    <m/>
    <m/>
    <m/>
    <m/>
    <m/>
    <m/>
    <m/>
    <m/>
    <m/>
    <m/>
    <m/>
    <m/>
    <m/>
    <m/>
    <m/>
    <m/>
    <m/>
    <m/>
    <m/>
    <m/>
    <m/>
    <m/>
    <m/>
    <m/>
    <m/>
    <m/>
    <m/>
    <m/>
    <m/>
    <m/>
    <m/>
    <m/>
    <m/>
    <m/>
    <m/>
    <m/>
    <m/>
    <m/>
    <m/>
    <n v="1403"/>
    <n v="931"/>
    <n v="671"/>
    <x v="411"/>
    <n v="339"/>
    <n v="174"/>
    <n v="0"/>
    <n v="19"/>
    <n v="204"/>
    <n v="331"/>
    <n v="169"/>
    <n v="234"/>
  </r>
  <r>
    <s v="34007607300"/>
    <s v="New Jersey"/>
    <x v="3"/>
    <x v="0"/>
    <n v="4339"/>
    <n v="1709"/>
    <n v="0"/>
    <n v="8"/>
    <n v="0.18437427978796958"/>
    <x v="0"/>
    <n v="1"/>
    <n v="0"/>
    <n v="0"/>
    <n v="0"/>
    <n v="1"/>
    <n v="9.5809792843691088"/>
    <n v="74706"/>
    <n v="0"/>
    <n v="1"/>
    <n v="0"/>
    <n v="1"/>
    <n v="0"/>
    <n v="0"/>
    <n v="0"/>
    <n v="0"/>
    <m/>
    <n v="3021.04232165031"/>
    <m/>
    <m/>
    <n v="934.25236711418302"/>
    <m/>
    <n v="3021.04232165031"/>
    <n v="69.625312782906505"/>
    <n v="934.25236711418302"/>
    <n v="21.531513415860402"/>
    <n v="630.87271685630503"/>
    <n v="14.539587851032602"/>
    <n v="364.58283908036498"/>
    <n v="8.4024622973119492"/>
    <n v="2404.8601851910398"/>
    <n v="55.424295579420004"/>
    <n v="433.58934309461603"/>
    <n v="9.9928403571010911"/>
    <n v="46.814325261337203"/>
    <n v="1.0789196879773499"/>
    <n v="2.0000000596046399"/>
    <n v="4.6093571320687796E-2"/>
    <n v="5.02995759155601"/>
    <n v="0.115924351038396"/>
    <n v="128.74850741206299"/>
    <n v="2.9672391659844002"/>
    <n v="209.575257380784"/>
    <n v="4.8300358926200504"/>
    <n v="63.583878938981798"/>
    <n v="3.7205312427724904"/>
    <n v="145.983008017705"/>
    <n v="8.5420133421711704"/>
    <m/>
    <m/>
    <m/>
    <m/>
    <m/>
    <m/>
    <m/>
    <m/>
    <m/>
    <m/>
    <m/>
    <m/>
    <m/>
    <m/>
    <m/>
    <m/>
    <m/>
    <m/>
    <m/>
    <m/>
    <m/>
    <m/>
    <m/>
    <m/>
    <m/>
    <m/>
    <m/>
    <m/>
    <m/>
    <m/>
    <m/>
    <m/>
    <m/>
    <m/>
    <m/>
    <m/>
    <m/>
    <m/>
    <m/>
    <m/>
    <m/>
    <m/>
    <m/>
    <m/>
    <m/>
    <m/>
    <m/>
    <m/>
    <m/>
    <m/>
    <m/>
    <m/>
    <m/>
    <m/>
    <m/>
    <m/>
    <m/>
    <m/>
    <m/>
    <m/>
    <m/>
    <m/>
    <m/>
    <m/>
    <m/>
    <m/>
    <m/>
    <m/>
    <m/>
    <m/>
    <m/>
    <m/>
    <m/>
    <m/>
    <m/>
    <m/>
    <m/>
    <m/>
    <n v="1111"/>
    <n v="946"/>
    <n v="528"/>
    <x v="331"/>
    <n v="793"/>
    <n v="81"/>
    <n v="2"/>
    <n v="13"/>
    <n v="208"/>
    <n v="340"/>
    <n v="74"/>
    <n v="199"/>
  </r>
  <r>
    <s v="34007607401"/>
    <s v="New Jersey"/>
    <x v="3"/>
    <x v="0"/>
    <n v="2947"/>
    <n v="1158"/>
    <n v="0"/>
    <n v="0"/>
    <n v="0"/>
    <x v="0"/>
    <n v="0"/>
    <n v="0"/>
    <n v="0"/>
    <n v="0"/>
    <n v="0"/>
    <n v="15.565679574791199"/>
    <n v="84000"/>
    <n v="0"/>
    <n v="1"/>
    <n v="0"/>
    <n v="1"/>
    <n v="0"/>
    <n v="0"/>
    <n v="0"/>
    <n v="0"/>
    <n v="1.4082903265953099"/>
    <n v="1430.4724529944399"/>
    <n v="1.4082903265953099"/>
    <n v="0.252255089581013"/>
    <n v="295.25053335726301"/>
    <n v="0.252255089581013"/>
    <n v="1430.4724529944399"/>
    <n v="48.539954292311997"/>
    <n v="295.25053335726301"/>
    <n v="10.018681145478899"/>
    <n v="296.54098748019902"/>
    <n v="10.062469883956499"/>
    <n v="222.773452697555"/>
    <n v="7.5593299184782703"/>
    <n v="973.53992315567996"/>
    <n v="33.034948189877198"/>
    <n v="282.86418421892398"/>
    <n v="9.59837747604087"/>
    <n v="76.658296654466497"/>
    <n v="2.6012316475896298"/>
    <n v="0"/>
    <n v="0"/>
    <n v="1.9999999403953601"/>
    <n v="6.78656240378471E-2"/>
    <n v="95.410045940429001"/>
    <n v="3.2375312500993902"/>
    <n v="121.263245854527"/>
    <n v="4.1148030490168601"/>
    <n v="47.226145886583303"/>
    <n v="4.0782509401194504"/>
    <n v="58.972016678773798"/>
    <n v="5.09257484272658"/>
    <n v="1.4082903265953099"/>
    <n v="4.7787252344598102E-2"/>
    <n v="0.252255089581013"/>
    <n v="8.55972479066891E-3"/>
    <n v="0.27883501350879702"/>
    <n v="9.4616563796673502E-3"/>
    <n v="0.129394121468067"/>
    <n v="4.3907065309829402E-3"/>
    <n v="1.2071414887905101"/>
    <n v="4.0961706440125999E-2"/>
    <n v="0.13836345821619001"/>
    <n v="4.6950613578619002E-3"/>
    <n v="0"/>
    <n v="0"/>
    <n v="0"/>
    <n v="0"/>
    <n v="0"/>
    <n v="0"/>
    <n v="6.2785364687442793E-2"/>
    <n v="2.13048404097193E-3"/>
    <n v="0.18531823158264199"/>
    <n v="6.2883689033811198E-3"/>
    <n v="2.8521790169179401E-2"/>
    <n v="2.4630216035560798E-3"/>
    <n v="5.1394863054156303E-2"/>
    <n v="4.4382437870601294E-3"/>
    <m/>
    <m/>
    <m/>
    <m/>
    <m/>
    <m/>
    <m/>
    <m/>
    <m/>
    <m/>
    <m/>
    <m/>
    <m/>
    <m/>
    <m/>
    <m/>
    <m/>
    <m/>
    <m/>
    <m/>
    <m/>
    <m/>
    <m/>
    <m/>
    <m/>
    <m/>
    <m/>
    <m/>
    <m/>
    <m/>
    <m/>
    <m/>
    <m/>
    <m/>
    <m/>
    <m/>
    <m/>
    <m/>
    <m/>
    <m/>
    <m/>
    <m/>
    <m/>
    <m/>
    <m/>
    <m/>
    <m/>
    <m/>
    <m/>
    <m/>
    <m/>
    <m/>
    <n v="598"/>
    <n v="592"/>
    <n v="449"/>
    <x v="412"/>
    <n v="582"/>
    <n v="196"/>
    <n v="0"/>
    <n v="2"/>
    <n v="221"/>
    <n v="266"/>
    <n v="131"/>
    <n v="130"/>
  </r>
  <r>
    <s v="34007607402"/>
    <s v="New Jersey"/>
    <x v="3"/>
    <x v="0"/>
    <n v="2204"/>
    <n v="868"/>
    <n v="0"/>
    <n v="0"/>
    <n v="0"/>
    <x v="0"/>
    <n v="0"/>
    <n v="0"/>
    <n v="0"/>
    <n v="0"/>
    <n v="0"/>
    <n v="3.22698936560323"/>
    <n v="80231"/>
    <n v="0"/>
    <n v="0"/>
    <n v="0"/>
    <n v="0"/>
    <n v="0"/>
    <n v="0"/>
    <n v="0"/>
    <n v="0"/>
    <m/>
    <n v="195.39761692285501"/>
    <m/>
    <m/>
    <n v="20.4701066408306"/>
    <m/>
    <n v="195.39761692285501"/>
    <n v="8.8655906044852699"/>
    <n v="20.4701066408306"/>
    <n v="0.92877071873097294"/>
    <n v="44.048868890851701"/>
    <n v="1.9985875177337398"/>
    <n v="29.9754711054266"/>
    <n v="1.36004859824984"/>
    <n v="122.217935323715"/>
    <n v="5.5452783722193804"/>
    <n v="48.543110825121403"/>
    <n v="2.2025004911579602"/>
    <n v="14.411258942447599"/>
    <n v="0.653868373069311"/>
    <n v="0"/>
    <n v="0"/>
    <n v="0"/>
    <n v="0"/>
    <n v="10.225311815738699"/>
    <n v="0.46394336732026698"/>
    <n v="10.050735950469999"/>
    <n v="0.45602250228992602"/>
    <n v="3.59603090723976"/>
    <n v="0.41428927502762297"/>
    <n v="5.6448942176066303"/>
    <n v="0.65033343520813802"/>
    <m/>
    <m/>
    <m/>
    <m/>
    <m/>
    <m/>
    <m/>
    <m/>
    <m/>
    <m/>
    <m/>
    <m/>
    <m/>
    <m/>
    <m/>
    <m/>
    <m/>
    <m/>
    <m/>
    <m/>
    <m/>
    <m/>
    <m/>
    <m/>
    <m/>
    <m/>
    <m/>
    <m/>
    <m/>
    <m/>
    <m/>
    <m/>
    <m/>
    <m/>
    <m/>
    <m/>
    <m/>
    <m/>
    <m/>
    <m/>
    <m/>
    <m/>
    <m/>
    <m/>
    <m/>
    <m/>
    <m/>
    <m/>
    <m/>
    <m/>
    <m/>
    <m/>
    <m/>
    <m/>
    <m/>
    <m/>
    <m/>
    <m/>
    <m/>
    <m/>
    <m/>
    <m/>
    <m/>
    <m/>
    <m/>
    <m/>
    <m/>
    <m/>
    <m/>
    <m/>
    <m/>
    <m/>
    <m/>
    <m/>
    <m/>
    <m/>
    <m/>
    <m/>
    <n v="291"/>
    <n v="471"/>
    <n v="340"/>
    <x v="413"/>
    <n v="396"/>
    <n v="113"/>
    <n v="1"/>
    <n v="2"/>
    <n v="125"/>
    <n v="156"/>
    <n v="51"/>
    <n v="80"/>
  </r>
  <r>
    <s v="34007607502"/>
    <s v="New Jersey"/>
    <x v="3"/>
    <x v="0"/>
    <n v="6017"/>
    <n v="2337"/>
    <n v="0"/>
    <n v="516"/>
    <n v="8.5757021771647004"/>
    <x v="0"/>
    <n v="0"/>
    <n v="0"/>
    <n v="0"/>
    <n v="1"/>
    <n v="0"/>
    <n v="5.2703761755485896"/>
    <n v="125619"/>
    <n v="1"/>
    <n v="1"/>
    <n v="1"/>
    <n v="1"/>
    <n v="1"/>
    <n v="0"/>
    <n v="0"/>
    <n v="1"/>
    <n v="598.55931088328396"/>
    <n v="4404.9545518578998"/>
    <n v="598.55931088328396"/>
    <n v="47.1459624450654"/>
    <n v="644.16484079413897"/>
    <n v="47.1459624450654"/>
    <n v="4404.9545518578998"/>
    <n v="73.208485156355295"/>
    <n v="644.16484079413897"/>
    <n v="10.705747728006299"/>
    <n v="758.90200222417502"/>
    <n v="12.6126309161405"/>
    <n v="1384.42922689742"/>
    <n v="23.008629331850202"/>
    <n v="3567.1837950116001"/>
    <n v="59.285088831836497"/>
    <n v="246.20874869427601"/>
    <n v="4.0918854694079503"/>
    <n v="455.58800780437002"/>
    <n v="7.57168036902726"/>
    <n v="0.99999994749668997"/>
    <n v="1.6619576990139398E-2"/>
    <n v="7.2546505414511602"/>
    <n v="0.120569229540488"/>
    <n v="127.71937403214901"/>
    <n v="2.1226420813054503"/>
    <n v="130.02059473625201"/>
    <n v="2.1608873979766003"/>
    <n v="247.600451374914"/>
    <n v="10.594798946295001"/>
    <n v="0"/>
    <n v="0"/>
    <n v="598.55931088328396"/>
    <n v="9.9478030726821309"/>
    <n v="47.1459624450654"/>
    <n v="0.78354599376874501"/>
    <n v="23.8281624019146"/>
    <n v="0.39601400036421103"/>
    <n v="300.67089045140898"/>
    <n v="4.9970232749112302"/>
    <n v="547.68626911938202"/>
    <n v="9.1023145939734409"/>
    <n v="18.323455464560499"/>
    <n v="0.30452809480738796"/>
    <n v="20.494399229064602"/>
    <n v="0.34060826373715403"/>
    <n v="0"/>
    <n v="0"/>
    <n v="0.60066664265468706"/>
    <n v="9.982826037139559E-3"/>
    <n v="11.4545259065926"/>
    <n v="0.19036938518518501"/>
    <n v="7.1068888078443697"/>
    <n v="0.11811349190367899"/>
    <n v="52.398801731877001"/>
    <n v="2.2421395691860102"/>
    <n v="0"/>
    <n v="0"/>
    <m/>
    <m/>
    <m/>
    <m/>
    <m/>
    <m/>
    <m/>
    <m/>
    <m/>
    <m/>
    <m/>
    <m/>
    <m/>
    <m/>
    <m/>
    <m/>
    <m/>
    <m/>
    <m/>
    <m/>
    <m/>
    <m/>
    <m/>
    <m/>
    <m/>
    <m/>
    <m/>
    <m/>
    <m/>
    <m/>
    <m/>
    <m/>
    <m/>
    <m/>
    <m/>
    <m/>
    <m/>
    <m/>
    <m/>
    <m/>
    <m/>
    <m/>
    <m/>
    <m/>
    <m/>
    <m/>
    <m/>
    <m/>
    <m/>
    <m/>
    <m/>
    <m/>
    <n v="845"/>
    <n v="1048"/>
    <n v="1965"/>
    <x v="414"/>
    <n v="345"/>
    <n v="597"/>
    <n v="4"/>
    <n v="8"/>
    <n v="154"/>
    <n v="169"/>
    <n v="294"/>
    <n v="0"/>
  </r>
  <r>
    <s v="34007607503"/>
    <s v="New Jersey"/>
    <x v="3"/>
    <x v="0"/>
    <n v="6540"/>
    <n v="2318"/>
    <n v="0"/>
    <n v="193"/>
    <n v="2.9510703363914375"/>
    <x v="0"/>
    <n v="0"/>
    <n v="0"/>
    <n v="0"/>
    <n v="0"/>
    <n v="0"/>
    <n v="4.0970173713536502"/>
    <n v="117593"/>
    <n v="1"/>
    <n v="1"/>
    <n v="1"/>
    <n v="1"/>
    <n v="1"/>
    <n v="0"/>
    <n v="0"/>
    <n v="0"/>
    <n v="2339.4012366011698"/>
    <n v="4894.0897525483697"/>
    <n v="2339.4012366011698"/>
    <n v="402.730458059581"/>
    <n v="686.09932725920203"/>
    <n v="402.730458059581"/>
    <n v="4894.0897525483697"/>
    <n v="74.833176644470598"/>
    <n v="686.09932725920203"/>
    <n v="10.490815401516899"/>
    <n v="1272.7255609456899"/>
    <n v="19.460635488466199"/>
    <n v="654.20325247204198"/>
    <n v="10.003107835963899"/>
    <n v="3404.0776353552901"/>
    <n v="52.050116748551901"/>
    <n v="417.71782409003902"/>
    <n v="6.3871226925082496"/>
    <n v="924.457041387912"/>
    <n v="14.135428767399299"/>
    <n v="3.0000000311410999"/>
    <n v="4.5871560109191099E-2"/>
    <n v="3.1157920017139999"/>
    <n v="4.7642079536911297E-2"/>
    <n v="141.72145251184699"/>
    <n v="2.1669946867254897"/>
    <n v="116.86277550848899"/>
    <n v="1.7868925918729202"/>
    <n v="36.952738880761899"/>
    <n v="1.59416474895435"/>
    <n v="10.208456304509999"/>
    <n v="0.44039932288654199"/>
    <n v="2339.4012366011698"/>
    <n v="35.7706611101097"/>
    <n v="402.730458059581"/>
    <n v="6.1579580743055207"/>
    <n v="680.61654073745001"/>
    <n v="10.406980745220901"/>
    <n v="178.217802948318"/>
    <n v="2.7250428585369804"/>
    <n v="1477.1277899593099"/>
    <n v="22.586051834240202"/>
    <n v="268.02126133884298"/>
    <n v="4.0981844241413299"/>
    <n v="502.62150525674201"/>
    <n v="7.6853441170755694"/>
    <n v="1.67281609564088"/>
    <n v="2.5578227762093002E-2"/>
    <n v="2.46502267103642"/>
    <n v="3.7691478150403995E-2"/>
    <n v="87.492843328975098"/>
    <n v="1.33781106007607"/>
    <n v="55.775881024077499"/>
    <n v="0.85284221749354006"/>
    <n v="0"/>
    <n v="0"/>
    <n v="4.9432501778792401"/>
    <n v="0.21325496884724901"/>
    <m/>
    <m/>
    <m/>
    <m/>
    <m/>
    <m/>
    <m/>
    <m/>
    <m/>
    <m/>
    <m/>
    <m/>
    <m/>
    <m/>
    <m/>
    <m/>
    <m/>
    <m/>
    <m/>
    <m/>
    <m/>
    <m/>
    <m/>
    <m/>
    <m/>
    <m/>
    <m/>
    <m/>
    <m/>
    <m/>
    <m/>
    <m/>
    <m/>
    <m/>
    <m/>
    <m/>
    <m/>
    <m/>
    <m/>
    <m/>
    <m/>
    <m/>
    <m/>
    <m/>
    <m/>
    <m/>
    <m/>
    <m/>
    <m/>
    <m/>
    <m/>
    <m/>
    <n v="628"/>
    <n v="1649"/>
    <n v="807"/>
    <x v="415"/>
    <n v="509"/>
    <n v="1302"/>
    <n v="4"/>
    <n v="7"/>
    <n v="188"/>
    <n v="180"/>
    <n v="54"/>
    <n v="13"/>
  </r>
  <r>
    <s v="34007607504"/>
    <s v="New Jersey"/>
    <x v="3"/>
    <x v="0"/>
    <n v="3692"/>
    <n v="1183"/>
    <n v="0"/>
    <n v="0"/>
    <n v="0"/>
    <x v="0"/>
    <n v="0"/>
    <n v="0"/>
    <n v="0"/>
    <n v="0"/>
    <n v="0"/>
    <n v="2.0436343551505103"/>
    <n v="201964"/>
    <n v="1"/>
    <n v="1"/>
    <n v="1"/>
    <n v="1"/>
    <n v="1"/>
    <n v="0"/>
    <n v="0"/>
    <n v="0"/>
    <n v="552.21338561177299"/>
    <n v="2603.5218581361701"/>
    <n v="552.21338561177299"/>
    <n v="10.2095174461138"/>
    <n v="66.125701005628798"/>
    <n v="10.2095174461138"/>
    <n v="2603.5218581361701"/>
    <n v="70.517926818422808"/>
    <n v="66.125701005628798"/>
    <n v="1.79105365670717"/>
    <n v="748.73185555916302"/>
    <n v="20.279844408427998"/>
    <n v="202.60006497074201"/>
    <n v="5.4875423881566094"/>
    <n v="2192.2337249573302"/>
    <n v="59.377944879667702"/>
    <n v="121.43949512671701"/>
    <n v="3.2892604313845304"/>
    <n v="230.29556425241799"/>
    <n v="6.2376913394479301"/>
    <n v="0"/>
    <n v="0"/>
    <n v="0"/>
    <n v="0"/>
    <n v="59.553067538246999"/>
    <n v="1.6130299983273799"/>
    <n v="63.0874910260682"/>
    <n v="1.7087619454514698"/>
    <n v="0"/>
    <n v="0"/>
    <n v="0"/>
    <n v="0"/>
    <n v="552.21338561177299"/>
    <n v="14.957025612453201"/>
    <n v="10.2095174461138"/>
    <n v="0.27653080839961403"/>
    <n v="173.44465063139799"/>
    <n v="4.6978507754983196"/>
    <n v="29.351554782129799"/>
    <n v="0.79500419236538011"/>
    <n v="479.52886822819698"/>
    <n v="12.988322541392099"/>
    <n v="20.1261398307979"/>
    <n v="0.54512838111586992"/>
    <n v="38.809936299920103"/>
    <n v="1.05119004062622"/>
    <n v="0"/>
    <n v="0"/>
    <n v="0"/>
    <n v="0"/>
    <n v="13.748439580202101"/>
    <n v="0.37238460401414097"/>
    <n v="11.5758959772065"/>
    <n v="0.31353997771415298"/>
    <n v="0"/>
    <n v="0"/>
    <n v="0"/>
    <n v="0"/>
    <m/>
    <m/>
    <m/>
    <m/>
    <m/>
    <m/>
    <m/>
    <m/>
    <m/>
    <m/>
    <m/>
    <m/>
    <m/>
    <m/>
    <m/>
    <m/>
    <m/>
    <m/>
    <m/>
    <m/>
    <m/>
    <m/>
    <m/>
    <m/>
    <m/>
    <m/>
    <m/>
    <m/>
    <m/>
    <m/>
    <m/>
    <m/>
    <m/>
    <m/>
    <m/>
    <m/>
    <m/>
    <m/>
    <m/>
    <m/>
    <m/>
    <m/>
    <m/>
    <m/>
    <m/>
    <m/>
    <m/>
    <m/>
    <m/>
    <m/>
    <m/>
    <m/>
    <n v="108"/>
    <n v="1028"/>
    <n v="301"/>
    <x v="416"/>
    <n v="194"/>
    <n v="360"/>
    <n v="0"/>
    <n v="0"/>
    <n v="75"/>
    <n v="90"/>
    <n v="0"/>
    <n v="0"/>
  </r>
  <r>
    <s v="34007607505"/>
    <s v="New Jersey"/>
    <x v="3"/>
    <x v="0"/>
    <n v="4749"/>
    <n v="1552"/>
    <n v="0"/>
    <n v="13"/>
    <n v="0.27374184038744998"/>
    <x v="0"/>
    <n v="0"/>
    <n v="0"/>
    <n v="0"/>
    <n v="0"/>
    <n v="0"/>
    <n v="5.53413472442731"/>
    <n v="141207"/>
    <n v="1"/>
    <n v="1"/>
    <n v="1"/>
    <n v="1"/>
    <n v="1"/>
    <n v="0"/>
    <n v="0"/>
    <n v="0"/>
    <n v="2130.2086521838801"/>
    <n v="4653.5420441961596"/>
    <n v="2130.2086521838801"/>
    <n v="295.06142245838402"/>
    <n v="668.011701497177"/>
    <n v="295.06142245838402"/>
    <n v="4653.5420441961596"/>
    <n v="97.989935653741"/>
    <n v="668.011701497177"/>
    <n v="14.0663655821684"/>
    <n v="1228.3823110266801"/>
    <n v="25.866125732294798"/>
    <n v="546.99716528118699"/>
    <n v="11.518154670060801"/>
    <n v="3463.6939326598099"/>
    <n v="72.935227051164603"/>
    <n v="387.00000283005602"/>
    <n v="8.1490840772806195"/>
    <n v="666.133021428559"/>
    <n v="14.026806094515901"/>
    <n v="1.0000000074505799"/>
    <n v="2.1057064802075798E-2"/>
    <n v="6.0000000189757001"/>
    <n v="0.12634238827070299"/>
    <n v="129.71507706514899"/>
    <n v="2.7314187632164399"/>
    <n v="155.161761389285"/>
    <n v="3.2672512400354798"/>
    <n v="4.8572501459857396"/>
    <n v="0.312967148581556"/>
    <n v="50.464154488329797"/>
    <n v="3.2515563458975398"/>
    <n v="2130.2086521838801"/>
    <n v="44.855941296775697"/>
    <n v="295.06142245838402"/>
    <n v="6.2131274470074596"/>
    <n v="548.73151189309999"/>
    <n v="11.554674918785"/>
    <n v="261.38391958456498"/>
    <n v="5.5039780919049202"/>
    <n v="1575.2531455834401"/>
    <n v="33.170207319086998"/>
    <n v="154.756518060807"/>
    <n v="3.2587180050706896"/>
    <n v="331.71048533543899"/>
    <n v="6.9848491331951896"/>
    <n v="1.0000000074505799"/>
    <n v="2.1057064802075798E-2"/>
    <n v="4.5462959058349997"/>
    <n v="9.5731646785323102E-2"/>
    <n v="62.942193342139902"/>
    <n v="1.3253778341153899"/>
    <n v="74.355573210399598"/>
    <n v="1.5657101118214298"/>
    <n v="1.43526813626522"/>
    <n v="9.2478617027398305E-2"/>
    <n v="23.102837541446199"/>
    <n v="1.4885848931344199"/>
    <m/>
    <m/>
    <m/>
    <m/>
    <m/>
    <m/>
    <m/>
    <m/>
    <m/>
    <m/>
    <m/>
    <m/>
    <m/>
    <m/>
    <m/>
    <m/>
    <m/>
    <m/>
    <m/>
    <m/>
    <m/>
    <m/>
    <m/>
    <m/>
    <m/>
    <m/>
    <m/>
    <m/>
    <m/>
    <m/>
    <m/>
    <m/>
    <m/>
    <m/>
    <m/>
    <m/>
    <m/>
    <m/>
    <m/>
    <m/>
    <m/>
    <m/>
    <m/>
    <m/>
    <m/>
    <m/>
    <m/>
    <m/>
    <m/>
    <m/>
    <m/>
    <m/>
    <n v="645"/>
    <n v="1247"/>
    <n v="569"/>
    <x v="417"/>
    <n v="394"/>
    <n v="675"/>
    <n v="1"/>
    <n v="6"/>
    <n v="131"/>
    <n v="158"/>
    <n v="5"/>
    <n v="46"/>
  </r>
  <r>
    <s v="34007607506"/>
    <s v="New Jersey"/>
    <x v="3"/>
    <x v="0"/>
    <n v="3030"/>
    <n v="1320"/>
    <n v="0"/>
    <n v="10"/>
    <n v="0.33003300330033003"/>
    <x v="0"/>
    <n v="0"/>
    <n v="0"/>
    <n v="0"/>
    <n v="0"/>
    <n v="0"/>
    <n v="14.137334102712101"/>
    <n v="100069"/>
    <n v="0"/>
    <n v="1"/>
    <n v="0"/>
    <n v="1"/>
    <n v="0"/>
    <n v="0"/>
    <n v="0"/>
    <n v="0"/>
    <m/>
    <n v="1898.48617357016"/>
    <m/>
    <m/>
    <n v="367.13122977316402"/>
    <m/>
    <n v="1898.48617357016"/>
    <n v="62.656309358750995"/>
    <n v="367.13122977316402"/>
    <n v="12.1165422367381"/>
    <n v="410.40845552086802"/>
    <n v="13.5448335155402"/>
    <n v="146.58582501858501"/>
    <n v="4.8378160072140197"/>
    <n v="977.50771933793999"/>
    <n v="32.260980836235696"/>
    <n v="286.23800291866098"/>
    <n v="9.44679877619342"/>
    <n v="515.65335129201401"/>
    <n v="17.0182624188784"/>
    <n v="0"/>
    <n v="0"/>
    <n v="0.23954883217811601"/>
    <n v="7.90590205208303E-3"/>
    <n v="118.84754969552201"/>
    <n v="3.9223613760898202"/>
    <n v="108.73045635595901"/>
    <n v="3.5884639061372701"/>
    <n v="37.790817528963103"/>
    <n v="2.8629407218911398"/>
    <n v="30.346079398877901"/>
    <n v="2.2989454090059001"/>
    <m/>
    <m/>
    <m/>
    <m/>
    <m/>
    <m/>
    <m/>
    <m/>
    <m/>
    <m/>
    <m/>
    <m/>
    <m/>
    <m/>
    <m/>
    <m/>
    <m/>
    <m/>
    <m/>
    <m/>
    <m/>
    <m/>
    <m/>
    <m/>
    <m/>
    <m/>
    <m/>
    <m/>
    <m/>
    <m/>
    <m/>
    <m/>
    <m/>
    <m/>
    <m/>
    <m/>
    <m/>
    <m/>
    <m/>
    <m/>
    <m/>
    <m/>
    <m/>
    <m/>
    <m/>
    <m/>
    <m/>
    <m/>
    <m/>
    <m/>
    <m/>
    <m/>
    <m/>
    <m/>
    <m/>
    <m/>
    <m/>
    <m/>
    <m/>
    <m/>
    <m/>
    <m/>
    <m/>
    <m/>
    <m/>
    <m/>
    <m/>
    <m/>
    <m/>
    <m/>
    <m/>
    <m/>
    <m/>
    <m/>
    <m/>
    <m/>
    <m/>
    <m/>
    <n v="688"/>
    <n v="661"/>
    <n v="232"/>
    <x v="418"/>
    <n v="442"/>
    <n v="855"/>
    <n v="0"/>
    <n v="8"/>
    <n v="173"/>
    <n v="177"/>
    <n v="63"/>
    <n v="48"/>
  </r>
  <r>
    <s v="34007607507"/>
    <s v="New Jersey"/>
    <x v="3"/>
    <x v="0"/>
    <n v="5103"/>
    <n v="2760"/>
    <n v="0"/>
    <n v="37"/>
    <n v="0.725063688026651"/>
    <x v="0"/>
    <n v="1"/>
    <n v="0"/>
    <n v="1"/>
    <n v="1"/>
    <n v="1"/>
    <n v="14.7887323943662"/>
    <n v="69063"/>
    <n v="0"/>
    <n v="1"/>
    <n v="0"/>
    <n v="1"/>
    <n v="0"/>
    <n v="0"/>
    <n v="0"/>
    <n v="1"/>
    <n v="468.93573951721203"/>
    <n v="4496.5056695677304"/>
    <n v="468.93573951721203"/>
    <n v="95.373313188552899"/>
    <n v="1195.1453092806"/>
    <n v="95.373313188552899"/>
    <n v="4496.5056695677304"/>
    <n v="88.114945513771005"/>
    <n v="1195.1453092806"/>
    <n v="23.4204450182364"/>
    <n v="718.59988025855296"/>
    <n v="14.081910253939899"/>
    <n v="904.19235570146702"/>
    <n v="17.7188390300111"/>
    <n v="2919.8429724611301"/>
    <n v="57.218165245172102"/>
    <n v="576.23210830800201"/>
    <n v="11.292026421869499"/>
    <n v="803.33856329484797"/>
    <n v="15.742476255043099"/>
    <n v="1.99999997146733"/>
    <n v="3.9192631226089202E-2"/>
    <n v="12.2764767172575"/>
    <n v="0.24057371579967701"/>
    <n v="182.81552243110499"/>
    <n v="3.5825107276328603"/>
    <n v="194.854893338983"/>
    <n v="3.8184380430919602"/>
    <n v="436.137809801439"/>
    <n v="15.8020945580232"/>
    <n v="252.809074241319"/>
    <n v="9.1597490667144488"/>
    <n v="468.93573951721203"/>
    <n v="9.1894128849149901"/>
    <n v="95.373313188552899"/>
    <n v="1.8689655729679198"/>
    <n v="104.599788665771"/>
    <n v="2.0497705009949301"/>
    <n v="80.105729043483706"/>
    <n v="1.56977717114411"/>
    <n v="354.987112998962"/>
    <n v="6.9564396041340899"/>
    <n v="47.278178781271002"/>
    <n v="0.926478126225181"/>
    <n v="51.394875764846802"/>
    <n v="1.0071502207495"/>
    <n v="0"/>
    <n v="0"/>
    <n v="4"/>
    <n v="7.8385263570448796E-2"/>
    <n v="11.2755710482597"/>
    <n v="0.22095965213128999"/>
    <n v="19.410514205694199"/>
    <n v="0.38037456801281999"/>
    <n v="4.9396586269140199"/>
    <n v="0.17897313865630499"/>
    <n v="17.819514960050601"/>
    <n v="0.64563460000183304"/>
    <m/>
    <m/>
    <m/>
    <m/>
    <m/>
    <m/>
    <m/>
    <m/>
    <m/>
    <m/>
    <m/>
    <m/>
    <m/>
    <m/>
    <m/>
    <m/>
    <m/>
    <m/>
    <m/>
    <m/>
    <m/>
    <m/>
    <m/>
    <m/>
    <m/>
    <m/>
    <m/>
    <m/>
    <m/>
    <m/>
    <m/>
    <m/>
    <m/>
    <m/>
    <m/>
    <m/>
    <m/>
    <m/>
    <m/>
    <m/>
    <m/>
    <m/>
    <m/>
    <m/>
    <m/>
    <m/>
    <m/>
    <m/>
    <m/>
    <m/>
    <m/>
    <m/>
    <n v="1530"/>
    <n v="811"/>
    <n v="941"/>
    <x v="419"/>
    <n v="650"/>
    <n v="911"/>
    <n v="2"/>
    <n v="15"/>
    <n v="213"/>
    <n v="224"/>
    <n v="548"/>
    <n v="293"/>
  </r>
  <r>
    <s v="34007607600"/>
    <s v="New Jersey"/>
    <x v="3"/>
    <x v="0"/>
    <n v="2274"/>
    <n v="786"/>
    <n v="0"/>
    <n v="3"/>
    <n v="0.13192612137203166"/>
    <x v="0"/>
    <n v="0"/>
    <n v="0"/>
    <n v="0"/>
    <n v="0"/>
    <n v="0"/>
    <n v="3.1503150315031503"/>
    <n v="100625"/>
    <n v="1"/>
    <n v="1"/>
    <n v="1"/>
    <n v="1"/>
    <n v="1"/>
    <n v="0"/>
    <n v="0"/>
    <n v="0"/>
    <n v="736.29181794170302"/>
    <n v="2245.4148343028501"/>
    <n v="736.29181794170302"/>
    <n v="121.59218646027099"/>
    <n v="395.84912257315602"/>
    <n v="121.59218646027099"/>
    <n v="2245.4148343028501"/>
    <n v="98.742956653599407"/>
    <n v="395.84912257315602"/>
    <n v="17.4076131298661"/>
    <n v="512.92635642434504"/>
    <n v="22.556128250850698"/>
    <n v="335.18666941602697"/>
    <n v="14.739959077222"/>
    <n v="2080.5936145177102"/>
    <n v="91.494881904912489"/>
    <n v="48.968655416421797"/>
    <n v="2.1534149259640198"/>
    <n v="52.890292797004797"/>
    <n v="2.3258703956466498"/>
    <n v="0"/>
    <n v="0"/>
    <n v="0"/>
    <n v="0"/>
    <n v="62.962278704158997"/>
    <n v="2.7687897407281898"/>
    <n v="88.046323260292397"/>
    <n v="3.8718699762661601"/>
    <n v="17.518993580510099"/>
    <n v="2.2288795903956897"/>
    <n v="33.337443048629197"/>
    <n v="4.2414049680189798"/>
    <n v="736.29181794170302"/>
    <n v="32.378707913003602"/>
    <n v="121.59218646027099"/>
    <n v="5.3470618496161606"/>
    <n v="179.04253452480799"/>
    <n v="7.8734623801586494"/>
    <n v="84.479559795698194"/>
    <n v="3.7150202196876898"/>
    <n v="679.36824967805296"/>
    <n v="29.875472721110501"/>
    <n v="21.7318103889993"/>
    <n v="0.95566448500436596"/>
    <n v="18.0141119740438"/>
    <n v="0.79217730756568905"/>
    <n v="0"/>
    <n v="0"/>
    <n v="0"/>
    <n v="0"/>
    <n v="17.177648496814101"/>
    <n v="0.75539351349226402"/>
    <n v="23.0374867022038"/>
    <n v="1.0130820889271701"/>
    <n v="4.8068478082132096"/>
    <n v="0.61155824531974601"/>
    <n v="10.943062073813101"/>
    <n v="1.3922470831823199"/>
    <m/>
    <m/>
    <m/>
    <m/>
    <m/>
    <m/>
    <m/>
    <m/>
    <m/>
    <m/>
    <m/>
    <m/>
    <m/>
    <m/>
    <m/>
    <m/>
    <m/>
    <m/>
    <m/>
    <m/>
    <m/>
    <m/>
    <m/>
    <m/>
    <m/>
    <m/>
    <m/>
    <m/>
    <m/>
    <m/>
    <m/>
    <m/>
    <m/>
    <m/>
    <m/>
    <m/>
    <m/>
    <m/>
    <m/>
    <m/>
    <m/>
    <m/>
    <m/>
    <m/>
    <m/>
    <m/>
    <m/>
    <m/>
    <m/>
    <m/>
    <m/>
    <m/>
    <n v="394"/>
    <n v="523"/>
    <n v="337"/>
    <x v="420"/>
    <n v="49"/>
    <n v="53"/>
    <n v="0"/>
    <n v="0"/>
    <n v="66"/>
    <n v="93"/>
    <n v="17"/>
    <n v="33"/>
  </r>
  <r>
    <s v="34007607701"/>
    <s v="New Jersey"/>
    <x v="3"/>
    <x v="0"/>
    <n v="6030"/>
    <n v="2352"/>
    <n v="0"/>
    <n v="11"/>
    <n v="0.1824212271973466"/>
    <x v="1"/>
    <n v="1"/>
    <n v="1"/>
    <n v="1"/>
    <n v="1"/>
    <n v="1"/>
    <n v="25.8817766165905"/>
    <n v="32203"/>
    <n v="1"/>
    <n v="1"/>
    <n v="1"/>
    <n v="1"/>
    <n v="1"/>
    <n v="0"/>
    <n v="0"/>
    <n v="1"/>
    <n v="843.16901717148698"/>
    <n v="2416.4879809766999"/>
    <n v="843.16901717148698"/>
    <n v="231.96728312596699"/>
    <n v="1125.9137071359401"/>
    <n v="231.96728312596699"/>
    <n v="2416.4879809766999"/>
    <n v="40.074427545218896"/>
    <n v="1125.9137071359401"/>
    <n v="18.6718691067321"/>
    <n v="627.51131521956995"/>
    <n v="10.4064894729614"/>
    <n v="210.30180202261499"/>
    <n v="3.4875920733435399"/>
    <n v="970.79577947314795"/>
    <n v="16.099432495408799"/>
    <n v="1015.1447077957"/>
    <n v="16.8349039435439"/>
    <n v="61.249784404877602"/>
    <n v="1.01575098515552"/>
    <n v="0"/>
    <n v="0"/>
    <n v="12.1354751125909"/>
    <n v="0.20125166024197197"/>
    <n v="357.16222885064798"/>
    <n v="5.9230883723158803"/>
    <n v="580.18611714662995"/>
    <n v="9.6216603175228794"/>
    <n v="304.103092994017"/>
    <n v="12.929553273555101"/>
    <n v="195.325235691649"/>
    <n v="8.3046443746449494"/>
    <n v="843.16901717148698"/>
    <n v="13.982902440654801"/>
    <n v="231.96728312596699"/>
    <n v="3.8468869506793797"/>
    <n v="230.13242532685399"/>
    <n v="3.8164581314569497"/>
    <n v="97.109265418723197"/>
    <n v="1.6104355790833"/>
    <n v="344.30847042799002"/>
    <n v="5.7099248827195703"/>
    <n v="348.62753638625099"/>
    <n v="5.7815511838516001"/>
    <n v="15.1445516445674"/>
    <n v="0.25115342694141601"/>
    <n v="0"/>
    <n v="0"/>
    <n v="8.6741678789258003"/>
    <n v="0.143850213580859"/>
    <n v="126.41429480537801"/>
    <n v="2.09642279942583"/>
    <n v="235.364456750453"/>
    <n v="3.9032248217322105"/>
    <n v="76.981246116047302"/>
    <n v="3.2730121647979304"/>
    <n v="57.989992108516198"/>
    <n v="2.46556088896752"/>
    <m/>
    <m/>
    <m/>
    <m/>
    <m/>
    <m/>
    <m/>
    <m/>
    <m/>
    <m/>
    <m/>
    <m/>
    <m/>
    <m/>
    <m/>
    <m/>
    <m/>
    <m/>
    <m/>
    <m/>
    <m/>
    <m/>
    <m/>
    <m/>
    <m/>
    <m/>
    <m/>
    <m/>
    <m/>
    <m/>
    <m/>
    <m/>
    <m/>
    <m/>
    <m/>
    <m/>
    <m/>
    <m/>
    <m/>
    <m/>
    <m/>
    <m/>
    <m/>
    <m/>
    <m/>
    <m/>
    <m/>
    <m/>
    <m/>
    <m/>
    <m/>
    <m/>
    <n v="3562"/>
    <n v="1584"/>
    <n v="445"/>
    <x v="421"/>
    <n v="2414"/>
    <n v="180"/>
    <n v="0"/>
    <n v="47"/>
    <n v="1512"/>
    <n v="2254"/>
    <n v="703"/>
    <n v="511"/>
  </r>
  <r>
    <s v="34007607702"/>
    <s v="New Jersey"/>
    <x v="3"/>
    <x v="0"/>
    <n v="3910"/>
    <n v="1681"/>
    <n v="0"/>
    <n v="7"/>
    <n v="0.17902813299232737"/>
    <x v="0"/>
    <n v="1"/>
    <n v="0"/>
    <n v="0"/>
    <n v="0"/>
    <n v="1"/>
    <n v="8.2740447957839294"/>
    <n v="58354"/>
    <n v="0"/>
    <n v="1"/>
    <n v="0"/>
    <n v="1"/>
    <n v="0"/>
    <n v="0"/>
    <n v="0"/>
    <n v="0"/>
    <m/>
    <n v="912.61026614508603"/>
    <m/>
    <m/>
    <n v="149.57223003637"/>
    <m/>
    <n v="912.61026614508603"/>
    <n v="23.3404160139408"/>
    <n v="149.57223003637"/>
    <n v="3.8253767272729"/>
    <n v="114.37603199423801"/>
    <n v="2.9252182095712902"/>
    <n v="60.5638562170789"/>
    <n v="1.5489477293370599"/>
    <n v="420.90674998960498"/>
    <n v="10.7648785163582"/>
    <n v="371.50692658359202"/>
    <n v="9.5014559228540101"/>
    <n v="35.296045869588902"/>
    <n v="0.90271217057771991"/>
    <n v="0.99996626377105702"/>
    <n v="2.5574584751177902E-2"/>
    <n v="8.7405761400004796"/>
    <n v="0.22354414680308102"/>
    <n v="75.159996799076893"/>
    <n v="1.9222505575211501"/>
    <n v="120.057969707297"/>
    <n v="3.0705363096495399"/>
    <n v="21.073912767460602"/>
    <n v="1.2536533472611899"/>
    <n v="68.636396232759594"/>
    <n v="4.0830693773206201"/>
    <m/>
    <m/>
    <m/>
    <m/>
    <m/>
    <m/>
    <m/>
    <m/>
    <m/>
    <m/>
    <m/>
    <m/>
    <m/>
    <m/>
    <m/>
    <m/>
    <m/>
    <m/>
    <m/>
    <m/>
    <m/>
    <m/>
    <m/>
    <m/>
    <m/>
    <m/>
    <m/>
    <m/>
    <m/>
    <m/>
    <m/>
    <m/>
    <m/>
    <m/>
    <m/>
    <m/>
    <m/>
    <m/>
    <m/>
    <m/>
    <m/>
    <m/>
    <m/>
    <m/>
    <m/>
    <m/>
    <m/>
    <m/>
    <m/>
    <m/>
    <m/>
    <m/>
    <m/>
    <m/>
    <m/>
    <m/>
    <m/>
    <m/>
    <m/>
    <m/>
    <m/>
    <m/>
    <m/>
    <m/>
    <m/>
    <m/>
    <m/>
    <m/>
    <m/>
    <m/>
    <m/>
    <m/>
    <m/>
    <m/>
    <m/>
    <m/>
    <m/>
    <m/>
    <n v="1139"/>
    <n v="761"/>
    <n v="476"/>
    <x v="422"/>
    <n v="1149"/>
    <n v="108"/>
    <n v="2"/>
    <n v="19"/>
    <n v="422"/>
    <n v="591"/>
    <n v="125"/>
    <n v="227"/>
  </r>
  <r>
    <s v="34007607801"/>
    <s v="New Jersey"/>
    <x v="3"/>
    <x v="0"/>
    <n v="5368"/>
    <n v="2521"/>
    <n v="0"/>
    <n v="0"/>
    <n v="0"/>
    <x v="0"/>
    <n v="1"/>
    <n v="0"/>
    <n v="0"/>
    <n v="0"/>
    <n v="1"/>
    <n v="4.7600000000000007"/>
    <n v="50888"/>
    <n v="0"/>
    <n v="1"/>
    <n v="0"/>
    <n v="1"/>
    <n v="0"/>
    <n v="0"/>
    <n v="0"/>
    <n v="0"/>
    <m/>
    <n v="2174.03261538781"/>
    <m/>
    <m/>
    <n v="694.86581464670599"/>
    <m/>
    <n v="2174.03261538781"/>
    <n v="40.499862432708902"/>
    <n v="694.86581464670599"/>
    <n v="12.944594162569"/>
    <n v="493.00131785124501"/>
    <n v="9.1840782014017392"/>
    <n v="257.752970358357"/>
    <n v="4.8016574209828002"/>
    <n v="1312.7581141293001"/>
    <n v="24.455255479308999"/>
    <n v="652.51758522447199"/>
    <n v="12.155692720277001"/>
    <n v="47.996595874428699"/>
    <n v="0.89412436427773401"/>
    <n v="1.0040024840273001"/>
    <n v="1.87034739945472E-2"/>
    <n v="1.90809698868543"/>
    <n v="3.5545771026181602E-2"/>
    <n v="157.84822396526599"/>
    <n v="2.9405406848969"/>
    <n v="285.10914521498501"/>
    <n v="5.3112731970004603"/>
    <n v="80.085490718600298"/>
    <n v="3.17673505428799"/>
    <n v="99.987962080980694"/>
    <n v="3.96620238322018"/>
    <m/>
    <m/>
    <m/>
    <m/>
    <m/>
    <m/>
    <m/>
    <m/>
    <m/>
    <m/>
    <m/>
    <m/>
    <m/>
    <m/>
    <m/>
    <m/>
    <m/>
    <m/>
    <m/>
    <m/>
    <m/>
    <m/>
    <m/>
    <m/>
    <m/>
    <m/>
    <m/>
    <m/>
    <m/>
    <m/>
    <m/>
    <m/>
    <m/>
    <m/>
    <m/>
    <m/>
    <m/>
    <m/>
    <m/>
    <m/>
    <m/>
    <m/>
    <m/>
    <m/>
    <m/>
    <m/>
    <m/>
    <m/>
    <m/>
    <m/>
    <m/>
    <m/>
    <m/>
    <m/>
    <m/>
    <m/>
    <m/>
    <m/>
    <m/>
    <m/>
    <m/>
    <m/>
    <m/>
    <m/>
    <m/>
    <m/>
    <m/>
    <m/>
    <m/>
    <m/>
    <m/>
    <m/>
    <m/>
    <m/>
    <m/>
    <m/>
    <m/>
    <m/>
    <n v="1991"/>
    <n v="1137"/>
    <n v="443"/>
    <x v="423"/>
    <n v="2161"/>
    <n v="151"/>
    <n v="2"/>
    <n v="8"/>
    <n v="407"/>
    <n v="614"/>
    <n v="295"/>
    <n v="282"/>
  </r>
  <r>
    <s v="34007607802"/>
    <s v="New Jersey"/>
    <x v="3"/>
    <x v="0"/>
    <n v="2305"/>
    <n v="872"/>
    <n v="0"/>
    <n v="0"/>
    <n v="0"/>
    <x v="0"/>
    <n v="0"/>
    <n v="0"/>
    <n v="0"/>
    <n v="0"/>
    <n v="0"/>
    <n v="11.9166666666667"/>
    <n v="80083"/>
    <n v="0"/>
    <n v="1"/>
    <n v="0"/>
    <n v="1"/>
    <n v="0"/>
    <n v="0"/>
    <n v="0"/>
    <n v="0"/>
    <m/>
    <n v="1922.63947428297"/>
    <m/>
    <m/>
    <n v="647.67373883654398"/>
    <m/>
    <n v="1922.63947428297"/>
    <n v="83.411690858263498"/>
    <n v="647.67373883654398"/>
    <n v="28.098643767312097"/>
    <n v="397.09995925333402"/>
    <n v="17.227763958929902"/>
    <n v="228.62123773456599"/>
    <n v="9.91849187568614"/>
    <n v="1424.33624956477"/>
    <n v="61.793329699122502"/>
    <n v="342.63931562530303"/>
    <n v="14.8650462310327"/>
    <n v="48.392429088242402"/>
    <n v="2.0994546242187599"/>
    <n v="0"/>
    <n v="0"/>
    <n v="3.6902071833610499"/>
    <n v="0.160095756328028"/>
    <n v="103.581276350829"/>
    <n v="4.4937647006867403"/>
    <n v="179.30805563286401"/>
    <n v="7.77909135066656"/>
    <n v="61.321140979358503"/>
    <n v="7.0322409379998199"/>
    <n v="67.698921095376093"/>
    <n v="7.7636377402954304"/>
    <m/>
    <m/>
    <m/>
    <m/>
    <m/>
    <m/>
    <m/>
    <m/>
    <m/>
    <m/>
    <m/>
    <m/>
    <m/>
    <m/>
    <m/>
    <m/>
    <m/>
    <m/>
    <m/>
    <m/>
    <m/>
    <m/>
    <m/>
    <m/>
    <m/>
    <m/>
    <m/>
    <m/>
    <m/>
    <m/>
    <m/>
    <m/>
    <m/>
    <m/>
    <m/>
    <m/>
    <m/>
    <m/>
    <m/>
    <m/>
    <m/>
    <m/>
    <m/>
    <m/>
    <m/>
    <m/>
    <m/>
    <m/>
    <m/>
    <m/>
    <m/>
    <m/>
    <m/>
    <m/>
    <m/>
    <m/>
    <m/>
    <m/>
    <m/>
    <m/>
    <m/>
    <m/>
    <m/>
    <m/>
    <m/>
    <m/>
    <m/>
    <m/>
    <m/>
    <m/>
    <m/>
    <m/>
    <m/>
    <m/>
    <m/>
    <m/>
    <m/>
    <m/>
    <n v="809"/>
    <n v="475"/>
    <n v="291"/>
    <x v="424"/>
    <n v="380"/>
    <n v="54"/>
    <n v="0"/>
    <n v="4"/>
    <n v="124"/>
    <n v="214"/>
    <n v="77"/>
    <n v="84"/>
  </r>
  <r>
    <s v="34007607900"/>
    <s v="New Jersey"/>
    <x v="3"/>
    <x v="0"/>
    <n v="1908"/>
    <n v="727"/>
    <n v="0"/>
    <n v="0"/>
    <n v="0"/>
    <x v="0"/>
    <n v="0"/>
    <n v="0"/>
    <n v="0"/>
    <n v="0"/>
    <n v="0"/>
    <n v="5.9662090813094002"/>
    <n v="103636"/>
    <n v="0"/>
    <n v="1"/>
    <n v="0"/>
    <n v="1"/>
    <n v="0"/>
    <n v="0"/>
    <n v="0"/>
    <n v="0"/>
    <m/>
    <n v="1312.9978649802499"/>
    <m/>
    <m/>
    <n v="184.45418461319099"/>
    <m/>
    <n v="1312.9978649802499"/>
    <n v="68.815401728524705"/>
    <n v="184.45418461319099"/>
    <n v="9.6674100950309505"/>
    <n v="310.21775251161301"/>
    <n v="16.258792060357099"/>
    <n v="140.81908660428601"/>
    <n v="7.3804552727613197"/>
    <n v="1220.5868393313101"/>
    <n v="63.972056568727098"/>
    <n v="47.023809379490601"/>
    <n v="2.46456024001523"/>
    <n v="16.429703823814599"/>
    <n v="0.86109558825024302"/>
    <n v="0"/>
    <n v="0"/>
    <n v="0"/>
    <n v="0"/>
    <n v="28.9575235592201"/>
    <n v="1.51768991400525"/>
    <n v="42.998632440605398"/>
    <n v="2.2535970880820497"/>
    <n v="32.942532777727997"/>
    <n v="4.5312974934976697"/>
    <n v="26.568312536401201"/>
    <n v="3.65451341628627"/>
    <m/>
    <m/>
    <m/>
    <m/>
    <m/>
    <m/>
    <m/>
    <m/>
    <m/>
    <m/>
    <m/>
    <m/>
    <m/>
    <m/>
    <m/>
    <m/>
    <m/>
    <m/>
    <m/>
    <m/>
    <m/>
    <m/>
    <m/>
    <m/>
    <m/>
    <m/>
    <m/>
    <m/>
    <m/>
    <m/>
    <m/>
    <m/>
    <m/>
    <m/>
    <m/>
    <m/>
    <m/>
    <m/>
    <m/>
    <m/>
    <m/>
    <m/>
    <m/>
    <m/>
    <m/>
    <m/>
    <m/>
    <m/>
    <m/>
    <m/>
    <m/>
    <m/>
    <m/>
    <m/>
    <m/>
    <m/>
    <m/>
    <m/>
    <m/>
    <m/>
    <m/>
    <m/>
    <m/>
    <m/>
    <m/>
    <m/>
    <m/>
    <m/>
    <m/>
    <m/>
    <m/>
    <m/>
    <m/>
    <m/>
    <m/>
    <m/>
    <m/>
    <m/>
    <n v="242"/>
    <n v="435"/>
    <n v="230"/>
    <x v="425"/>
    <n v="66"/>
    <n v="19"/>
    <n v="0"/>
    <n v="2"/>
    <n v="49"/>
    <n v="74"/>
    <n v="40"/>
    <n v="38"/>
  </r>
  <r>
    <s v="34007608001"/>
    <s v="New Jersey"/>
    <x v="3"/>
    <x v="0"/>
    <n v="3507"/>
    <n v="1388"/>
    <n v="0"/>
    <n v="5"/>
    <n v="0.14257199885942401"/>
    <x v="0"/>
    <n v="1"/>
    <n v="0"/>
    <n v="0"/>
    <n v="0"/>
    <n v="1"/>
    <n v="11.048243001786801"/>
    <n v="74688"/>
    <n v="0"/>
    <n v="1"/>
    <n v="0"/>
    <n v="1"/>
    <n v="0"/>
    <n v="0"/>
    <n v="0"/>
    <n v="0"/>
    <m/>
    <n v="624.50299703236703"/>
    <m/>
    <m/>
    <n v="91.032444970216602"/>
    <m/>
    <n v="624.50299703236703"/>
    <n v="17.807328116121099"/>
    <n v="91.032444970216602"/>
    <n v="2.59573552809286"/>
    <n v="163.257944726152"/>
    <n v="4.6552023018577797"/>
    <n v="85.269455509726001"/>
    <n v="2.43140734273527"/>
    <n v="556.04747787490498"/>
    <n v="15.8553600762733"/>
    <n v="28.156723059713801"/>
    <n v="0.80287205759092795"/>
    <n v="22.5119950907538"/>
    <n v="0.64191602768046097"/>
    <n v="0"/>
    <n v="0"/>
    <n v="0.42450258135795599"/>
    <n v="1.21044363090378E-2"/>
    <n v="17.362296994833699"/>
    <n v="0.49507547746888303"/>
    <n v="33.7383006485761"/>
    <n v="0.96202739231753998"/>
    <n v="14.1187978851958"/>
    <n v="1.0172044585876001"/>
    <n v="25.7739417789853"/>
    <n v="1.8569122319153701"/>
    <m/>
    <m/>
    <m/>
    <m/>
    <m/>
    <m/>
    <m/>
    <m/>
    <m/>
    <m/>
    <m/>
    <m/>
    <m/>
    <m/>
    <m/>
    <m/>
    <m/>
    <m/>
    <m/>
    <m/>
    <m/>
    <m/>
    <m/>
    <m/>
    <m/>
    <m/>
    <m/>
    <m/>
    <m/>
    <m/>
    <m/>
    <m/>
    <m/>
    <m/>
    <m/>
    <m/>
    <m/>
    <m/>
    <m/>
    <m/>
    <m/>
    <m/>
    <m/>
    <m/>
    <m/>
    <m/>
    <m/>
    <m/>
    <m/>
    <m/>
    <m/>
    <m/>
    <m/>
    <m/>
    <m/>
    <m/>
    <m/>
    <m/>
    <m/>
    <m/>
    <m/>
    <m/>
    <m/>
    <m/>
    <m/>
    <m/>
    <m/>
    <m/>
    <m/>
    <m/>
    <m/>
    <m/>
    <m/>
    <m/>
    <m/>
    <m/>
    <m/>
    <m/>
    <n v="719"/>
    <n v="837"/>
    <n v="366"/>
    <x v="426"/>
    <n v="506"/>
    <n v="246"/>
    <n v="3"/>
    <n v="10"/>
    <n v="282"/>
    <n v="358"/>
    <n v="204"/>
    <n v="156"/>
  </r>
  <r>
    <s v="34007608202"/>
    <s v="New Jersey"/>
    <x v="3"/>
    <x v="0"/>
    <n v="4101"/>
    <n v="1417"/>
    <n v="0"/>
    <n v="0"/>
    <n v="0"/>
    <x v="0"/>
    <n v="0"/>
    <n v="0"/>
    <n v="0"/>
    <n v="0"/>
    <n v="0"/>
    <n v="0.95459236326109409"/>
    <n v="106181"/>
    <n v="0"/>
    <n v="1"/>
    <n v="0"/>
    <n v="1"/>
    <n v="0"/>
    <n v="0"/>
    <n v="0"/>
    <n v="0"/>
    <n v="63.046545982360797"/>
    <n v="1847.45604845958"/>
    <n v="63.046545982360797"/>
    <n v="1.9297470450401299"/>
    <n v="80.068719501671694"/>
    <n v="1.9297470450401299"/>
    <n v="1847.45604845958"/>
    <n v="45.0489160804579"/>
    <n v="80.068719501671694"/>
    <n v="1.9524193977486399"/>
    <n v="409.79288176483198"/>
    <n v="9.9925111378890907"/>
    <n v="246.54470209490501"/>
    <n v="6.0118191196026602"/>
    <n v="1685.5586221215301"/>
    <n v="41.101161231932096"/>
    <n v="88.704175052640494"/>
    <n v="2.1629889064286902"/>
    <n v="44.081078803289003"/>
    <n v="1.0748860961543301"/>
    <n v="1.00000003364403"/>
    <n v="2.4384297333431601E-2"/>
    <n v="4.6213071020320102"/>
    <n v="0.112687322653792"/>
    <n v="23.4908406128088"/>
    <n v="0.57280762284342401"/>
    <n v="43.340734592682601"/>
    <n v="1.05683332340118"/>
    <n v="30.635979925730801"/>
    <n v="2.16203104627599"/>
    <n v="11.6632637425809"/>
    <n v="0.82309553582081396"/>
    <n v="63.046545982360797"/>
    <n v="1.53734567135725"/>
    <n v="1.9297470450401299"/>
    <n v="4.7055524141432097E-2"/>
    <n v="11.629789948463401"/>
    <n v="0.28358424648776998"/>
    <n v="7.2412617206573504"/>
    <n v="0.17657307292507599"/>
    <n v="54.955242156982401"/>
    <n v="1.3400449197020801"/>
    <n v="6.55551121756434"/>
    <n v="0.15985152932368599"/>
    <n v="0.78248790651559796"/>
    <n v="1.9080417130348699E-2"/>
    <n v="0.65117398649454095"/>
    <n v="1.5878419568264801E-2"/>
    <n v="1.45904356613755E-2"/>
    <n v="3.55777509421495E-4"/>
    <n v="8.7542615830898299E-2"/>
    <n v="2.1346651019482602E-3"/>
    <n v="7.2952181100845295E-2"/>
    <n v="1.77888761523641E-3"/>
    <n v="1.17083844542503"/>
    <n v="8.2627977799931807E-2"/>
    <n v="0.46385051682591399"/>
    <n v="3.2734687143677797E-2"/>
    <m/>
    <m/>
    <m/>
    <m/>
    <m/>
    <m/>
    <m/>
    <m/>
    <m/>
    <m/>
    <m/>
    <m/>
    <m/>
    <m/>
    <m/>
    <m/>
    <m/>
    <m/>
    <m/>
    <m/>
    <m/>
    <m/>
    <m/>
    <m/>
    <m/>
    <m/>
    <m/>
    <m/>
    <m/>
    <m/>
    <m/>
    <m/>
    <m/>
    <m/>
    <m/>
    <m/>
    <m/>
    <m/>
    <m/>
    <m/>
    <m/>
    <m/>
    <m/>
    <m/>
    <m/>
    <m/>
    <m/>
    <m/>
    <m/>
    <m/>
    <m/>
    <m/>
    <n v="308"/>
    <n v="1014"/>
    <n v="500"/>
    <x v="427"/>
    <n v="703"/>
    <n v="98"/>
    <n v="1"/>
    <n v="9"/>
    <n v="124"/>
    <n v="198"/>
    <n v="81"/>
    <n v="27"/>
  </r>
  <r>
    <s v="34007608205"/>
    <s v="New Jersey"/>
    <x v="3"/>
    <x v="0"/>
    <n v="4117"/>
    <n v="1375"/>
    <n v="0"/>
    <n v="0"/>
    <n v="0"/>
    <x v="0"/>
    <n v="0"/>
    <n v="0"/>
    <n v="0"/>
    <n v="0"/>
    <n v="0"/>
    <n v="3.1845536609829499"/>
    <n v="107632"/>
    <n v="1"/>
    <n v="1"/>
    <n v="1"/>
    <n v="1"/>
    <n v="1"/>
    <n v="0"/>
    <n v="0"/>
    <n v="0"/>
    <n v="2051.8166817118799"/>
    <n v="4116.9999970020099"/>
    <n v="2051.8166817118799"/>
    <n v="221.158597757145"/>
    <n v="463.75001562914298"/>
    <n v="221.158597757145"/>
    <n v="4116.9999970020099"/>
    <n v="99.999999927180312"/>
    <n v="463.75001562914298"/>
    <n v="11.2642704792116"/>
    <n v="1008.9999989161"/>
    <n v="24.508136966628598"/>
    <n v="629.000004030691"/>
    <n v="15.2781152302815"/>
    <n v="3775.9999966713899"/>
    <n v="91.717269775841501"/>
    <n v="215.00000051705899"/>
    <n v="5.2222492231493503"/>
    <n v="61.999999961350099"/>
    <n v="1.5059509342081601"/>
    <n v="0"/>
    <n v="0"/>
    <n v="0"/>
    <n v="0"/>
    <n v="64.000000065803803"/>
    <n v="1.5545299991693899"/>
    <n v="89.999999614025"/>
    <n v="2.1860577997091299"/>
    <n v="23.661971624533201"/>
    <n v="1.7208706636024098"/>
    <n v="4.8967236578219504"/>
    <n v="0.35612535693250602"/>
    <n v="2051.8166817118799"/>
    <n v="49.837665331840604"/>
    <n v="221.158597757145"/>
    <n v="5.3718386630348505"/>
    <n v="515.51614034960198"/>
    <n v="12.521645381336"/>
    <n v="285.82652238085598"/>
    <n v="6.9425922366008201"/>
    <n v="1880.9502803002799"/>
    <n v="45.687400541663401"/>
    <n v="111.73291710193701"/>
    <n v="2.71394017736064"/>
    <n v="35.1588286568876"/>
    <n v="0.85399146604050591"/>
    <n v="0"/>
    <n v="0"/>
    <n v="0"/>
    <n v="0"/>
    <n v="23.974661974236401"/>
    <n v="0.58233330032150499"/>
    <n v="33.015535394544699"/>
    <n v="0.80193187744825611"/>
    <n v="9.7145744175650197"/>
    <n v="0.70651450309563801"/>
    <n v="2.3721899134289401"/>
    <n v="0.17252290279483201"/>
    <m/>
    <m/>
    <m/>
    <m/>
    <m/>
    <m/>
    <m/>
    <m/>
    <m/>
    <m/>
    <m/>
    <m/>
    <m/>
    <m/>
    <m/>
    <m/>
    <m/>
    <m/>
    <m/>
    <m/>
    <m/>
    <m/>
    <m/>
    <m/>
    <m/>
    <m/>
    <m/>
    <m/>
    <m/>
    <m/>
    <m/>
    <m/>
    <m/>
    <m/>
    <m/>
    <m/>
    <m/>
    <m/>
    <m/>
    <m/>
    <m/>
    <m/>
    <m/>
    <m/>
    <m/>
    <m/>
    <m/>
    <m/>
    <m/>
    <m/>
    <m/>
    <m/>
    <n v="447"/>
    <n v="1009"/>
    <n v="629"/>
    <x v="238"/>
    <n v="215"/>
    <n v="62"/>
    <n v="0"/>
    <n v="0"/>
    <n v="64"/>
    <n v="90"/>
    <n v="24"/>
    <n v="5"/>
  </r>
  <r>
    <s v="34007608206"/>
    <s v="New Jersey"/>
    <x v="3"/>
    <x v="0"/>
    <n v="3569"/>
    <n v="1296"/>
    <n v="0"/>
    <n v="0"/>
    <n v="0"/>
    <x v="0"/>
    <n v="0"/>
    <n v="0"/>
    <n v="0"/>
    <n v="0"/>
    <n v="0"/>
    <n v="5.2467385138967693"/>
    <n v="94875"/>
    <n v="0"/>
    <n v="1"/>
    <n v="0"/>
    <n v="1"/>
    <n v="0"/>
    <n v="0"/>
    <n v="0"/>
    <n v="0"/>
    <n v="20.3540919274092"/>
    <n v="2426.26413786784"/>
    <n v="20.3540919274092"/>
    <n v="3.2710316348820898"/>
    <n v="361.88462387758801"/>
    <n v="3.2710316348820898"/>
    <n v="2426.26413786784"/>
    <n v="67.981623364187101"/>
    <n v="361.88462387758801"/>
    <n v="10.139664440391901"/>
    <n v="604.12477442843397"/>
    <n v="16.9270040467479"/>
    <n v="327.57517739199102"/>
    <n v="9.1783462424205897"/>
    <n v="2170.3325981982098"/>
    <n v="60.810664001070499"/>
    <n v="157.509123066906"/>
    <n v="4.41325646026635"/>
    <n v="37.084477682365097"/>
    <n v="1.0390719440281602"/>
    <n v="0.98433988727629196"/>
    <n v="2.75802714283074E-2"/>
    <n v="3.3968326926697001"/>
    <n v="9.51760350986188E-2"/>
    <n v="56.956774746999102"/>
    <n v="1.59587488783971"/>
    <n v="91.119687392085297"/>
    <n v="2.5530873463739199"/>
    <n v="11.8323010954919"/>
    <n v="0.91298619563980399"/>
    <n v="10.8456893675648"/>
    <n v="0.83685874749728195"/>
    <n v="20.3540919274092"/>
    <n v="0.57030237958557495"/>
    <n v="3.2710316348820898"/>
    <n v="9.16512085985456E-2"/>
    <n v="4.7028791904449498"/>
    <n v="0.13177022108279499"/>
    <n v="1.4631658922880899"/>
    <n v="4.0996522619447695E-2"/>
    <n v="19.2597282379866"/>
    <n v="0.539639345418508"/>
    <n v="0.64977848529815696"/>
    <n v="1.82061777892451E-2"/>
    <n v="0.30778983235359197"/>
    <n v="8.6239796120367602E-3"/>
    <n v="1.7099434509873401E-2"/>
    <n v="4.7910996104996901E-4"/>
    <n v="0"/>
    <n v="0"/>
    <n v="0.11969604343175901"/>
    <n v="3.3537697795393401E-3"/>
    <n v="0.67556132376194"/>
    <n v="1.8928588505518099E-2"/>
    <n v="9.0024131350219302E-3"/>
    <n v="6.9463064313440804E-4"/>
    <n v="8.78938335226849E-2"/>
    <n v="6.7819315989725995E-3"/>
    <m/>
    <m/>
    <m/>
    <m/>
    <m/>
    <m/>
    <m/>
    <m/>
    <m/>
    <m/>
    <m/>
    <m/>
    <m/>
    <m/>
    <m/>
    <m/>
    <m/>
    <m/>
    <m/>
    <m/>
    <m/>
    <m/>
    <m/>
    <m/>
    <m/>
    <m/>
    <m/>
    <m/>
    <m/>
    <m/>
    <m/>
    <m/>
    <m/>
    <m/>
    <m/>
    <m/>
    <m/>
    <m/>
    <m/>
    <m/>
    <m/>
    <m/>
    <m/>
    <m/>
    <m/>
    <m/>
    <m/>
    <m/>
    <m/>
    <m/>
    <m/>
    <m/>
    <n v="476"/>
    <n v="809"/>
    <n v="582"/>
    <x v="428"/>
    <n v="166"/>
    <n v="48"/>
    <n v="1"/>
    <n v="4"/>
    <n v="87"/>
    <n v="125"/>
    <n v="26"/>
    <n v="16"/>
  </r>
  <r>
    <s v="34007608209"/>
    <s v="New Jersey"/>
    <x v="3"/>
    <x v="0"/>
    <n v="3544"/>
    <n v="1416"/>
    <n v="0"/>
    <n v="4"/>
    <n v="0.11286681715575619"/>
    <x v="0"/>
    <n v="0"/>
    <n v="0"/>
    <n v="0"/>
    <n v="0"/>
    <n v="0"/>
    <n v="4.5767274902781905"/>
    <n v="82692"/>
    <n v="0"/>
    <n v="0"/>
    <n v="0"/>
    <n v="0"/>
    <n v="0"/>
    <n v="0"/>
    <n v="0"/>
    <n v="0"/>
    <n v="1.14044225215912"/>
    <n v="373.30240368843101"/>
    <n v="1.14044225215912"/>
    <n v="0.106312416493893"/>
    <n v="34.9401880949736"/>
    <n v="0.106312416493893"/>
    <n v="373.30240368843101"/>
    <n v="10.5333635352266"/>
    <n v="34.9401880949736"/>
    <n v="0.98589695527577792"/>
    <n v="79.550927475094795"/>
    <n v="2.2446649964755898"/>
    <n v="37.464228887110899"/>
    <n v="1.05711706792074"/>
    <n v="343.67970824241598"/>
    <n v="9.6975086975851088"/>
    <n v="18.402323305606799"/>
    <n v="0.51925291494376002"/>
    <n v="4.2203694954514503"/>
    <n v="0.11908491804321202"/>
    <n v="6.0000000745058104"/>
    <n v="0.16930022783594301"/>
    <n v="0"/>
    <n v="0"/>
    <n v="0.99999998882412899"/>
    <n v="2.8216703973592799E-2"/>
    <n v="11.000000208616299"/>
    <n v="0.31038375306479299"/>
    <n v="4.9250494893640298"/>
    <n v="0.34781422947486101"/>
    <n v="11.5356274917722"/>
    <n v="0.81466295845848713"/>
    <n v="1.14044225215912"/>
    <n v="3.2179521787785499E-2"/>
    <n v="0.106312416493893"/>
    <n v="2.9997860184507001E-3"/>
    <n v="0.214865922927856"/>
    <n v="6.0628082090252895E-3"/>
    <n v="0.14875333011150399"/>
    <n v="4.1973287277512301E-3"/>
    <n v="1.07432961463928"/>
    <n v="3.0314041045126503E-2"/>
    <n v="6.6112592816352803E-2"/>
    <n v="1.8654794812740601E-3"/>
    <n v="0"/>
    <n v="0"/>
    <n v="0"/>
    <n v="0"/>
    <n v="0"/>
    <n v="0"/>
    <n v="0"/>
    <n v="0"/>
    <n v="6.6112592816352803E-2"/>
    <n v="1.8654794812740601E-3"/>
    <n v="1.5899701043963401E-2"/>
    <n v="1.12286024321776E-3"/>
    <n v="3.7904072552919402E-2"/>
    <n v="2.6768412819858298E-3"/>
    <m/>
    <m/>
    <m/>
    <m/>
    <m/>
    <m/>
    <m/>
    <m/>
    <m/>
    <m/>
    <m/>
    <m/>
    <m/>
    <m/>
    <m/>
    <m/>
    <m/>
    <m/>
    <m/>
    <m/>
    <m/>
    <m/>
    <m/>
    <m/>
    <m/>
    <m/>
    <m/>
    <m/>
    <m/>
    <m/>
    <m/>
    <m/>
    <m/>
    <m/>
    <m/>
    <m/>
    <m/>
    <m/>
    <m/>
    <m/>
    <m/>
    <m/>
    <m/>
    <m/>
    <m/>
    <m/>
    <m/>
    <m/>
    <m/>
    <m/>
    <m/>
    <m/>
    <n v="754"/>
    <n v="761"/>
    <n v="377"/>
    <x v="429"/>
    <n v="652"/>
    <n v="113"/>
    <n v="6"/>
    <n v="3"/>
    <n v="157"/>
    <n v="181"/>
    <n v="306"/>
    <n v="137"/>
  </r>
  <r>
    <s v="34007608210"/>
    <s v="New Jersey"/>
    <x v="3"/>
    <x v="0"/>
    <n v="3523"/>
    <n v="1342"/>
    <n v="0"/>
    <n v="4"/>
    <n v="0.11353959693443089"/>
    <x v="1"/>
    <n v="1"/>
    <n v="1"/>
    <n v="0"/>
    <n v="0"/>
    <n v="1"/>
    <n v="12.0606826801517"/>
    <n v="50268"/>
    <n v="1"/>
    <n v="1"/>
    <n v="1"/>
    <n v="1"/>
    <n v="1"/>
    <n v="0"/>
    <n v="0"/>
    <n v="0"/>
    <n v="954.955098712584"/>
    <n v="3189.9949057435201"/>
    <n v="954.955098712584"/>
    <n v="676.06856232036102"/>
    <n v="1668.8882313449101"/>
    <n v="676.06856232036102"/>
    <n v="3189.9949057435201"/>
    <n v="90.5476839552516"/>
    <n v="1668.8882313449101"/>
    <n v="47.371224278879197"/>
    <n v="850.10822271120401"/>
    <n v="24.130236239318901"/>
    <n v="137.398980630003"/>
    <n v="3.90005621998306"/>
    <n v="1635.3109886609"/>
    <n v="46.418137628751097"/>
    <n v="994.39775147349803"/>
    <n v="28.2258799737013"/>
    <n v="199.89283988890401"/>
    <n v="5.6739381177662205"/>
    <n v="1.00000006705523"/>
    <n v="2.8384901136963504E-2"/>
    <n v="10.000000368047001"/>
    <n v="0.28384900278305497"/>
    <n v="349.39337513735501"/>
    <n v="9.9174957461639313"/>
    <n v="468.572801420465"/>
    <n v="13.300391751929199"/>
    <n v="81.323311175089898"/>
    <n v="6.0598592529873203"/>
    <n v="81.816669231771897"/>
    <n v="6.09662214841818"/>
    <n v="954.955098712584"/>
    <n v="27.106304249576603"/>
    <n v="676.06856232036102"/>
    <n v="19.190138016473501"/>
    <n v="296.32930028189497"/>
    <n v="8.4112773284670901"/>
    <n v="35.860036715656001"/>
    <n v="1.01788352868737"/>
    <n v="422.30117538943898"/>
    <n v="11.9869763096633"/>
    <n v="385.70366499447499"/>
    <n v="10.9481596649014"/>
    <n v="28.803107058956801"/>
    <n v="0.81757329148330404"/>
    <n v="0"/>
    <n v="0"/>
    <n v="3.7117463445756602"/>
    <n v="0.10535754597149199"/>
    <n v="114.435421030968"/>
    <n v="3.2482378947195101"/>
    <n v="176.58312861807599"/>
    <n v="5.0122943121792902"/>
    <n v="33.521640942069297"/>
    <n v="2.49788680641351"/>
    <n v="25.570994898993501"/>
    <n v="1.9054392622200802"/>
    <m/>
    <m/>
    <m/>
    <m/>
    <m/>
    <m/>
    <m/>
    <m/>
    <m/>
    <m/>
    <m/>
    <m/>
    <m/>
    <m/>
    <m/>
    <m/>
    <m/>
    <m/>
    <m/>
    <m/>
    <m/>
    <m/>
    <m/>
    <m/>
    <m/>
    <m/>
    <m/>
    <m/>
    <m/>
    <m/>
    <m/>
    <m/>
    <m/>
    <m/>
    <m/>
    <m/>
    <m/>
    <m/>
    <m/>
    <m/>
    <m/>
    <m/>
    <m/>
    <m/>
    <m/>
    <m/>
    <m/>
    <m/>
    <m/>
    <m/>
    <m/>
    <m/>
    <n v="2160"/>
    <n v="931"/>
    <n v="192"/>
    <x v="430"/>
    <n v="1017"/>
    <n v="216"/>
    <n v="1"/>
    <n v="10"/>
    <n v="364"/>
    <n v="485"/>
    <n v="104"/>
    <n v="102"/>
  </r>
  <r>
    <s v="34007608211"/>
    <s v="New Jersey"/>
    <x v="3"/>
    <x v="0"/>
    <n v="5615"/>
    <n v="2177"/>
    <n v="0"/>
    <n v="3"/>
    <n v="5.3428317008014245E-2"/>
    <x v="0"/>
    <n v="0"/>
    <n v="0"/>
    <n v="0"/>
    <n v="0"/>
    <n v="0"/>
    <n v="6.7031463748290001"/>
    <n v="89434"/>
    <n v="1"/>
    <n v="1"/>
    <n v="1"/>
    <n v="1"/>
    <n v="1"/>
    <n v="0"/>
    <n v="0"/>
    <n v="0"/>
    <n v="641.28163270465996"/>
    <n v="2548.4430776573699"/>
    <n v="641.28163270465996"/>
    <n v="139.54454640299099"/>
    <n v="577.89050446951296"/>
    <n v="139.54454640299099"/>
    <n v="2548.4430776573699"/>
    <n v="45.386341543319197"/>
    <n v="577.89050446951296"/>
    <n v="10.2919056895728"/>
    <n v="660.37969707674301"/>
    <n v="11.760991933690899"/>
    <n v="210.28919799201"/>
    <n v="3.7451326445593902"/>
    <n v="1543.6124908691299"/>
    <n v="27.490872499895403"/>
    <n v="696.837134857313"/>
    <n v="12.4102784480376"/>
    <n v="190.622044075746"/>
    <n v="3.3948716665315395"/>
    <n v="0"/>
    <n v="0"/>
    <n v="3.8124522310972702"/>
    <n v="6.7897635460325304E-2"/>
    <n v="113.558980610134"/>
    <n v="2.02242173838173"/>
    <n v="145.950496338715"/>
    <n v="2.59929646195397"/>
    <n v="14.2657488163095"/>
    <n v="0.65529392817223198"/>
    <n v="54.584034244850002"/>
    <n v="2.5073052018764401"/>
    <n v="641.28163270465996"/>
    <n v="11.420866121187199"/>
    <n v="139.54454640299099"/>
    <n v="2.48521008731952"/>
    <n v="186.74220437509899"/>
    <n v="3.3257738980427298"/>
    <n v="51.967254916438797"/>
    <n v="0.92550765657059397"/>
    <n v="413.78799732122599"/>
    <n v="7.36933209832993"/>
    <n v="167.15220764372501"/>
    <n v="2.9768870461927901"/>
    <n v="25.068005785345999"/>
    <n v="0.44644711995273401"/>
    <n v="0"/>
    <n v="0"/>
    <n v="1.5484865456819501"/>
    <n v="2.7577676681780103E-2"/>
    <n v="33.7249432462268"/>
    <n v="0.600622319612231"/>
    <n v="42.5678203497082"/>
    <n v="0.75810899999480297"/>
    <n v="0"/>
    <n v="0"/>
    <n v="12.9113651881053"/>
    <n v="0.59308062416652596"/>
    <m/>
    <m/>
    <m/>
    <m/>
    <m/>
    <m/>
    <m/>
    <m/>
    <m/>
    <m/>
    <m/>
    <m/>
    <m/>
    <m/>
    <m/>
    <m/>
    <m/>
    <m/>
    <m/>
    <m/>
    <m/>
    <m/>
    <m/>
    <m/>
    <m/>
    <m/>
    <m/>
    <m/>
    <m/>
    <m/>
    <m/>
    <m/>
    <m/>
    <m/>
    <m/>
    <m/>
    <m/>
    <m/>
    <m/>
    <m/>
    <m/>
    <m/>
    <m/>
    <m/>
    <m/>
    <m/>
    <m/>
    <m/>
    <m/>
    <m/>
    <m/>
    <m/>
    <n v="1371"/>
    <n v="1347"/>
    <n v="517"/>
    <x v="431"/>
    <n v="1602"/>
    <n v="424"/>
    <n v="2"/>
    <n v="20"/>
    <n v="311"/>
    <n v="389"/>
    <n v="61"/>
    <n v="133"/>
  </r>
  <r>
    <s v="34007608302"/>
    <s v="New Jersey"/>
    <x v="3"/>
    <x v="0"/>
    <n v="4786"/>
    <n v="2014"/>
    <n v="0"/>
    <n v="0"/>
    <n v="0"/>
    <x v="0"/>
    <n v="1"/>
    <n v="0"/>
    <n v="1"/>
    <n v="1"/>
    <n v="1"/>
    <n v="8.5944494180841513"/>
    <n v="58818"/>
    <n v="0"/>
    <n v="1"/>
    <n v="0"/>
    <n v="1"/>
    <n v="0"/>
    <n v="0"/>
    <n v="0"/>
    <n v="1"/>
    <n v="408.27755808830301"/>
    <n v="4415.9084838070003"/>
    <n v="408.27755808830301"/>
    <n v="184.01241970062301"/>
    <n v="1612.3348688276001"/>
    <n v="184.01241970062301"/>
    <n v="4415.9084838070003"/>
    <n v="92.267206097095595"/>
    <n v="1612.3348688276001"/>
    <n v="33.68856809084"/>
    <n v="919.00829638354503"/>
    <n v="19.202012043116301"/>
    <n v="620.85405333293602"/>
    <n v="12.9722953057446"/>
    <n v="3725.9710605833702"/>
    <n v="77.851463865093393"/>
    <n v="453.612803744036"/>
    <n v="9.477910650732051"/>
    <n v="60.578391823452002"/>
    <n v="1.2657415759183399"/>
    <n v="0"/>
    <n v="0"/>
    <n v="6.0000004507601297"/>
    <n v="0.125365659230258"/>
    <n v="169.74621518701301"/>
    <n v="3.5467240950065397"/>
    <n v="272.604095905088"/>
    <n v="5.6958649374234804"/>
    <n v="236.128766662092"/>
    <n v="11.724367758793001"/>
    <n v="268.42192073410803"/>
    <n v="13.3278014267184"/>
    <n v="408.27755808830301"/>
    <n v="8.5306635622294689"/>
    <n v="184.01241970062301"/>
    <n v="3.8448060948730198"/>
    <n v="79.413537919521303"/>
    <n v="1.65928829752447"/>
    <n v="39.944261878728902"/>
    <n v="0.83460639111426793"/>
    <n v="310.28502011299099"/>
    <n v="6.4831805288965993"/>
    <n v="70.554315760731697"/>
    <n v="1.47418127373029"/>
    <n v="7.9729108065366701"/>
    <n v="0.16658819069236699"/>
    <n v="0"/>
    <n v="0"/>
    <n v="0.62352365255355802"/>
    <n v="1.3028074645916399E-2"/>
    <n v="18.841781854629499"/>
    <n v="0.39368537097011103"/>
    <n v="28.192606329917901"/>
    <n v="0.58906406874044903"/>
    <n v="9.0045492798089999"/>
    <n v="0.44709777953371399"/>
    <n v="25.074562028050401"/>
    <n v="1.2450130103302099"/>
    <m/>
    <m/>
    <m/>
    <m/>
    <m/>
    <m/>
    <m/>
    <m/>
    <m/>
    <m/>
    <m/>
    <m/>
    <m/>
    <m/>
    <m/>
    <m/>
    <m/>
    <m/>
    <m/>
    <m/>
    <m/>
    <m/>
    <m/>
    <m/>
    <m/>
    <m/>
    <m/>
    <m/>
    <m/>
    <m/>
    <m/>
    <m/>
    <m/>
    <m/>
    <m/>
    <m/>
    <m/>
    <m/>
    <m/>
    <m/>
    <m/>
    <m/>
    <m/>
    <m/>
    <m/>
    <m/>
    <m/>
    <m/>
    <m/>
    <m/>
    <m/>
    <m/>
    <n v="1587"/>
    <n v="998"/>
    <n v="671"/>
    <x v="432"/>
    <n v="456"/>
    <n v="61"/>
    <n v="0"/>
    <n v="6"/>
    <n v="197"/>
    <n v="312"/>
    <n v="277"/>
    <n v="284"/>
  </r>
  <r>
    <s v="34007608303"/>
    <s v="New Jersey"/>
    <x v="3"/>
    <x v="0"/>
    <n v="3077"/>
    <n v="1129"/>
    <n v="0"/>
    <n v="0"/>
    <n v="0"/>
    <x v="0"/>
    <n v="0"/>
    <n v="0"/>
    <n v="0"/>
    <n v="1"/>
    <n v="0"/>
    <n v="17.692878338278899"/>
    <n v="80417"/>
    <n v="1"/>
    <n v="1"/>
    <n v="1"/>
    <n v="1"/>
    <n v="1"/>
    <n v="0"/>
    <n v="0"/>
    <n v="1"/>
    <n v="2180.7236789000499"/>
    <n v="3016.2250397983598"/>
    <n v="2180.7236789000499"/>
    <n v="780.45956610783503"/>
    <n v="861.30764690995102"/>
    <n v="780.45956610783503"/>
    <n v="3016.2250397983598"/>
    <n v="98.024863171867409"/>
    <n v="861.30764690995102"/>
    <n v="27.9917987296052"/>
    <n v="708.70000479012401"/>
    <n v="23.032174351320201"/>
    <n v="294.60000214085397"/>
    <n v="9.5742607130599406"/>
    <n v="2555.3000178785901"/>
    <n v="83.045174451692802"/>
    <n v="260.36250316883502"/>
    <n v="8.4615698137418001"/>
    <n v="75.175001721829204"/>
    <n v="2.4431264777975001"/>
    <n v="0"/>
    <n v="0"/>
    <n v="1.9999999874271499"/>
    <n v="6.4998374632016395E-2"/>
    <n v="123.387502384063"/>
    <n v="4.0099935776426001"/>
    <n v="181.025002559103"/>
    <n v="5.8831655040332498"/>
    <n v="108.37552780276199"/>
    <n v="9.5992495839470298"/>
    <n v="154.173439910719"/>
    <n v="13.6557519850061"/>
    <n v="2180.7236789000499"/>
    <n v="70.871747770557207"/>
    <n v="780.45956610783503"/>
    <n v="25.3643017909599"/>
    <n v="495.51353661078599"/>
    <n v="16.1037873451669"/>
    <n v="233.38041960087099"/>
    <n v="7.58467402017782"/>
    <n v="1777.6976241621901"/>
    <n v="57.773728442060104"/>
    <n v="244.42662567525301"/>
    <n v="7.9436667427771406"/>
    <n v="56.030539140105198"/>
    <n v="1.8209469983784601"/>
    <n v="0"/>
    <n v="0"/>
    <n v="1.9871695418842099"/>
    <n v="6.4581395576347497E-2"/>
    <n v="100.581705369055"/>
    <n v="3.2688237039016999"/>
    <n v="152.713474927443"/>
    <n v="4.9630638585454303"/>
    <n v="97.175494664807005"/>
    <n v="8.6072183051201989"/>
    <n v="118.612542178249"/>
    <n v="10.505982478144301"/>
    <m/>
    <m/>
    <m/>
    <m/>
    <m/>
    <m/>
    <m/>
    <m/>
    <m/>
    <m/>
    <m/>
    <m/>
    <m/>
    <m/>
    <m/>
    <m/>
    <m/>
    <m/>
    <m/>
    <m/>
    <m/>
    <m/>
    <m/>
    <m/>
    <m/>
    <m/>
    <m/>
    <m/>
    <m/>
    <m/>
    <m/>
    <m/>
    <m/>
    <m/>
    <m/>
    <m/>
    <m/>
    <m/>
    <m/>
    <m/>
    <m/>
    <m/>
    <m/>
    <m/>
    <m/>
    <m/>
    <m/>
    <m/>
    <m/>
    <m/>
    <m/>
    <m/>
    <n v="882"/>
    <n v="724"/>
    <n v="298"/>
    <x v="433"/>
    <n v="261"/>
    <n v="79"/>
    <n v="0"/>
    <n v="2"/>
    <n v="127"/>
    <n v="184"/>
    <n v="108"/>
    <n v="140"/>
  </r>
  <r>
    <s v="34007608304"/>
    <s v="New Jersey"/>
    <x v="3"/>
    <x v="0"/>
    <n v="6047"/>
    <n v="2797"/>
    <n v="0"/>
    <n v="19"/>
    <n v="0.31420539110302631"/>
    <x v="0"/>
    <n v="0"/>
    <n v="0"/>
    <n v="0"/>
    <n v="1"/>
    <n v="0"/>
    <n v="8.76137841352406"/>
    <n v="84844"/>
    <n v="1"/>
    <n v="1"/>
    <n v="1"/>
    <n v="1"/>
    <n v="1"/>
    <n v="0"/>
    <n v="0"/>
    <n v="1"/>
    <n v="2477.9821479516099"/>
    <n v="5701.3983135130302"/>
    <n v="2477.9821479516099"/>
    <n v="502.18591630505398"/>
    <n v="1149.8670563150699"/>
    <n v="502.18591630505398"/>
    <n v="5701.3983135130302"/>
    <n v="94.284741417447108"/>
    <n v="1149.8670563150699"/>
    <n v="19.015496218208501"/>
    <n v="992.99818833021004"/>
    <n v="16.421336006783697"/>
    <n v="797.72706776170503"/>
    <n v="13.192112911554599"/>
    <n v="4905.4508110499"/>
    <n v="81.122057401188997"/>
    <n v="468.52214650932001"/>
    <n v="7.7480096991784402"/>
    <n v="163.32014945402599"/>
    <n v="2.7008458649582598"/>
    <n v="0.23609911650419199"/>
    <n v="3.9044008021199301E-3"/>
    <n v="6.9723880413803299"/>
    <n v="0.11530325849810399"/>
    <n v="156.89668844599501"/>
    <n v="2.5946202818917699"/>
    <n v="274.46354760858202"/>
    <n v="4.5388382273620405"/>
    <n v="132.96977834784801"/>
    <n v="4.7540142419680995"/>
    <n v="180.96288828345101"/>
    <n v="6.46989232332683"/>
    <n v="2477.9821479516099"/>
    <n v="40.978702628602797"/>
    <n v="502.18591630505398"/>
    <n v="8.3047116967926904"/>
    <n v="474.34747033228598"/>
    <n v="7.84434381234143"/>
    <n v="368.255340822623"/>
    <n v="6.0898849152079197"/>
    <n v="2201.5364010799699"/>
    <n v="36.407084522572603"/>
    <n v="162.22850077995099"/>
    <n v="2.6827931334538002"/>
    <n v="42.633927225571803"/>
    <n v="0.70504261990361894"/>
    <n v="0"/>
    <n v="0"/>
    <n v="2.8085669979918699"/>
    <n v="4.6445625897004697E-2"/>
    <n v="68.774745517410295"/>
    <n v="1.13733662175311"/>
    <n v="124.41401004395399"/>
    <n v="2.05745014129245"/>
    <n v="76.216098399832802"/>
    <n v="2.7249230747169397"/>
    <n v="74.500302906933896"/>
    <n v="2.6635789383959203"/>
    <m/>
    <m/>
    <m/>
    <m/>
    <m/>
    <m/>
    <m/>
    <m/>
    <m/>
    <m/>
    <m/>
    <m/>
    <m/>
    <m/>
    <m/>
    <m/>
    <m/>
    <m/>
    <m/>
    <m/>
    <m/>
    <m/>
    <m/>
    <m/>
    <m/>
    <m/>
    <m/>
    <m/>
    <m/>
    <m/>
    <m/>
    <m/>
    <m/>
    <m/>
    <m/>
    <m/>
    <m/>
    <m/>
    <m/>
    <m/>
    <m/>
    <m/>
    <m/>
    <m/>
    <m/>
    <m/>
    <m/>
    <m/>
    <m/>
    <m/>
    <m/>
    <m/>
    <n v="1243"/>
    <n v="1033"/>
    <n v="862"/>
    <x v="434"/>
    <n v="488"/>
    <n v="166"/>
    <n v="1"/>
    <n v="7"/>
    <n v="160"/>
    <n v="286"/>
    <n v="124"/>
    <n v="187"/>
  </r>
  <r>
    <s v="34007608401"/>
    <s v="New Jersey"/>
    <x v="3"/>
    <x v="0"/>
    <n v="4149"/>
    <n v="1316"/>
    <n v="0"/>
    <n v="0"/>
    <n v="0"/>
    <x v="0"/>
    <n v="0"/>
    <n v="0"/>
    <n v="0"/>
    <n v="0"/>
    <n v="0"/>
    <n v="5.6772908366533894"/>
    <n v="93671"/>
    <n v="1"/>
    <n v="1"/>
    <n v="1"/>
    <n v="1"/>
    <n v="1"/>
    <n v="0"/>
    <n v="0"/>
    <n v="0"/>
    <n v="3975.6497827456301"/>
    <n v="4148.9999950812198"/>
    <n v="3975.6497827456301"/>
    <n v="812.46547946601595"/>
    <n v="837.46981391578402"/>
    <n v="812.46547946601595"/>
    <n v="4148.9999950812198"/>
    <n v="99.999999881446598"/>
    <n v="837.46981391578402"/>
    <n v="20.184859337570099"/>
    <n v="1037.9999980145401"/>
    <n v="25.018076597120697"/>
    <n v="260.00000036400201"/>
    <n v="6.2665702666667098"/>
    <n v="3425.0000010589101"/>
    <n v="82.550012076618799"/>
    <n v="490.00000006373699"/>
    <n v="11.8100747183354"/>
    <n v="98.000002653214295"/>
    <n v="2.3620150073081301"/>
    <n v="2"/>
    <n v="4.8204386599180499E-2"/>
    <n v="6.99999978858978"/>
    <n v="0.168715348001682"/>
    <n v="127.000000378641"/>
    <n v="3.0609785581740399"/>
    <n v="204.00000015884899"/>
    <n v="4.9168474369450204"/>
    <n v="10.6909090553527"/>
    <n v="0.81237910754959597"/>
    <n v="24.464755986682601"/>
    <n v="1.8590240111460901"/>
    <n v="3975.6497827456301"/>
    <n v="95.821879555209293"/>
    <n v="812.46547946601595"/>
    <n v="19.5822000353342"/>
    <n v="988.15101877984102"/>
    <n v="23.816606863818802"/>
    <n v="247.89851517122599"/>
    <n v="5.9748979313383002"/>
    <n v="3289.2932647327002"/>
    <n v="79.279182085627795"/>
    <n v="468.13957047875698"/>
    <n v="11.2831904188662"/>
    <n v="85.810265094849498"/>
    <n v="2.0682155964051399"/>
    <n v="2"/>
    <n v="4.8204386599180499E-2"/>
    <n v="6.99999978858978"/>
    <n v="0.168715348001682"/>
    <n v="123.406691542419"/>
    <n v="2.9743719340183001"/>
    <n v="200.98584307968801"/>
    <n v="4.8441996403877701"/>
    <n v="9.6515166157041694"/>
    <n v="0.73339791912645702"/>
    <n v="23.402015477284301"/>
    <n v="1.7782686532890799"/>
    <m/>
    <m/>
    <m/>
    <m/>
    <m/>
    <m/>
    <m/>
    <m/>
    <m/>
    <m/>
    <m/>
    <m/>
    <m/>
    <m/>
    <m/>
    <m/>
    <m/>
    <m/>
    <m/>
    <m/>
    <m/>
    <m/>
    <m/>
    <m/>
    <m/>
    <m/>
    <m/>
    <m/>
    <m/>
    <m/>
    <m/>
    <m/>
    <m/>
    <m/>
    <m/>
    <m/>
    <m/>
    <m/>
    <m/>
    <m/>
    <m/>
    <m/>
    <m/>
    <m/>
    <m/>
    <m/>
    <m/>
    <m/>
    <m/>
    <m/>
    <m/>
    <m/>
    <n v="815"/>
    <n v="1038"/>
    <n v="260"/>
    <x v="435"/>
    <n v="490"/>
    <n v="98"/>
    <n v="2"/>
    <n v="7"/>
    <n v="127"/>
    <n v="204"/>
    <n v="10"/>
    <n v="24"/>
  </r>
  <r>
    <s v="34007608402"/>
    <s v="New Jersey"/>
    <x v="3"/>
    <x v="0"/>
    <n v="3683"/>
    <n v="1257"/>
    <n v="0"/>
    <n v="0"/>
    <n v="0"/>
    <x v="0"/>
    <n v="0"/>
    <n v="0"/>
    <n v="0"/>
    <n v="0"/>
    <n v="0"/>
    <n v="9.2793931731984802"/>
    <n v="115577"/>
    <n v="1"/>
    <n v="1"/>
    <n v="1"/>
    <n v="1"/>
    <n v="1"/>
    <n v="0"/>
    <n v="0"/>
    <n v="0"/>
    <n v="1704.6417133525199"/>
    <n v="3485.1062227204702"/>
    <n v="1704.6417133525199"/>
    <n v="283.41345416675898"/>
    <n v="542.50032482217603"/>
    <n v="283.41345416675898"/>
    <n v="3485.1062227204702"/>
    <n v="94.626832004356999"/>
    <n v="542.50032482217603"/>
    <n v="14.729848624006999"/>
    <n v="957.22678611328604"/>
    <n v="25.9904096148055"/>
    <n v="518.47909398666502"/>
    <n v="14.0776294864693"/>
    <n v="2630.7518025956501"/>
    <n v="71.429590078622098"/>
    <n v="627.78452271773097"/>
    <n v="17.045466269827099"/>
    <n v="97.317502222660593"/>
    <n v="2.6423432588286899"/>
    <n v="2.0000000400975799"/>
    <n v="5.4303557971696302E-2"/>
    <n v="6.8977990207549702"/>
    <n v="0.18728751074545102"/>
    <n v="120.354579800956"/>
    <n v="3.26784088517394"/>
    <n v="127.38181775158201"/>
    <n v="3.4586428930649498"/>
    <n v="29.220043511926601"/>
    <n v="2.3245858004714899"/>
    <n v="49.894131040543499"/>
    <n v="3.9693023898602604"/>
    <n v="1704.6417133525199"/>
    <n v="46.284054123066099"/>
    <n v="283.41345416675898"/>
    <n v="7.6951793148726297"/>
    <n v="399.37125281145597"/>
    <n v="10.843639772236099"/>
    <n v="424.40036348915601"/>
    <n v="11.5232246399445"/>
    <n v="1279.8569742165"/>
    <n v="34.750393000719498"/>
    <n v="335.14437906994101"/>
    <n v="9.0997659264170903"/>
    <n v="37.381957405883398"/>
    <n v="1.0149866251936901"/>
    <n v="1.0000000400975799"/>
    <n v="2.7151779530208399E-2"/>
    <n v="3.5203179757863801"/>
    <n v="9.5582893722139101E-2"/>
    <n v="47.738069175027697"/>
    <n v="1.29617347746478"/>
    <n v="56.595394649561101"/>
    <n v="1.53666561633345"/>
    <n v="21.345410199235602"/>
    <n v="1.6981233253170702"/>
    <n v="28.1693568014243"/>
    <n v="2.2409989499939797"/>
    <m/>
    <m/>
    <m/>
    <m/>
    <m/>
    <m/>
    <m/>
    <m/>
    <m/>
    <m/>
    <m/>
    <m/>
    <m/>
    <m/>
    <m/>
    <m/>
    <m/>
    <m/>
    <m/>
    <m/>
    <m/>
    <m/>
    <m/>
    <m/>
    <m/>
    <m/>
    <m/>
    <m/>
    <m/>
    <m/>
    <m/>
    <m/>
    <m/>
    <m/>
    <m/>
    <m/>
    <m/>
    <m/>
    <m/>
    <m/>
    <m/>
    <m/>
    <m/>
    <m/>
    <m/>
    <m/>
    <m/>
    <m/>
    <m/>
    <m/>
    <m/>
    <m/>
    <n v="612"/>
    <n v="1009"/>
    <n v="528"/>
    <x v="436"/>
    <n v="659"/>
    <n v="106"/>
    <n v="2"/>
    <n v="7"/>
    <n v="127"/>
    <n v="139"/>
    <n v="31"/>
    <n v="54"/>
  </r>
  <r>
    <s v="34007608403"/>
    <s v="New Jersey"/>
    <x v="3"/>
    <x v="0"/>
    <n v="7504"/>
    <n v="2153"/>
    <n v="0"/>
    <n v="0"/>
    <n v="0"/>
    <x v="0"/>
    <n v="0"/>
    <n v="0"/>
    <n v="0"/>
    <n v="0"/>
    <n v="0"/>
    <n v="5.0914550914550905"/>
    <n v="117132"/>
    <n v="1"/>
    <n v="1"/>
    <n v="1"/>
    <n v="1"/>
    <n v="1"/>
    <n v="0"/>
    <n v="0"/>
    <n v="0"/>
    <n v="510.05837488174399"/>
    <n v="5750.3337994530402"/>
    <n v="510.05837488174399"/>
    <n v="129.44966495037099"/>
    <n v="687.10136526720896"/>
    <n v="129.44966495037099"/>
    <n v="5750.3337994530402"/>
    <n v="76.630247860514899"/>
    <n v="687.10136526720896"/>
    <n v="9.1564680872495909"/>
    <n v="1920.9076663513499"/>
    <n v="25.5984497115052"/>
    <n v="221.10575985837201"/>
    <n v="2.94650532860304"/>
    <n v="3476.8358625196402"/>
    <n v="46.333100513321398"/>
    <n v="1515.21032257966"/>
    <n v="20.1920352156137"/>
    <n v="444.98728793114401"/>
    <n v="5.9300011717903001"/>
    <n v="6.6549129784107194E-2"/>
    <n v="8.8684874445771897E-4"/>
    <n v="21.691222647637399"/>
    <n v="0.289062135496234"/>
    <n v="291.542552213661"/>
    <n v="3.8851619431457998"/>
    <n v="370.80393874816798"/>
    <n v="4.9414170941920101"/>
    <n v="41.668284994753797"/>
    <n v="1.9353592658965999"/>
    <n v="77.911498801246793"/>
    <n v="3.6187412355432804"/>
    <n v="510.05837488174399"/>
    <n v="6.7971531833921199"/>
    <n v="129.44966495037099"/>
    <n v="1.7250754924089899"/>
    <n v="134.27433741092699"/>
    <n v="1.7893701680560599"/>
    <n v="26.6116927862167"/>
    <n v="0.35463343265214203"/>
    <n v="384.08189249038702"/>
    <n v="5.1183621067482301"/>
    <n v="56.357897877693198"/>
    <n v="0.75103808472405609"/>
    <n v="44.423282563686399"/>
    <n v="0.59199470367385898"/>
    <n v="0"/>
    <n v="0"/>
    <n v="1.32606817595661"/>
    <n v="1.7671484221170101E-2"/>
    <n v="23.869226992130301"/>
    <n v="0.31808671364779201"/>
    <n v="37.1299092173576"/>
    <n v="0.49480156206500003"/>
    <n v="12.433037891984"/>
    <n v="0.57747505304152302"/>
    <n v="7.2346776500344303"/>
    <n v="0.336027758942612"/>
    <m/>
    <m/>
    <m/>
    <m/>
    <m/>
    <m/>
    <m/>
    <m/>
    <m/>
    <m/>
    <m/>
    <m/>
    <m/>
    <m/>
    <m/>
    <m/>
    <m/>
    <m/>
    <m/>
    <m/>
    <m/>
    <m/>
    <m/>
    <m/>
    <m/>
    <m/>
    <m/>
    <m/>
    <m/>
    <m/>
    <m/>
    <m/>
    <m/>
    <m/>
    <m/>
    <m/>
    <m/>
    <m/>
    <m/>
    <m/>
    <m/>
    <m/>
    <m/>
    <m/>
    <m/>
    <m/>
    <m/>
    <m/>
    <m/>
    <m/>
    <m/>
    <m/>
    <n v="816"/>
    <n v="2469"/>
    <n v="292"/>
    <x v="437"/>
    <n v="1982"/>
    <n v="586"/>
    <n v="1"/>
    <n v="24"/>
    <n v="392"/>
    <n v="466"/>
    <n v="54"/>
    <n v="109"/>
  </r>
  <r>
    <s v="34007608404"/>
    <s v="New Jersey"/>
    <x v="3"/>
    <x v="0"/>
    <n v="6593"/>
    <n v="2400"/>
    <n v="0"/>
    <n v="19"/>
    <n v="0.28818443804034583"/>
    <x v="0"/>
    <n v="0"/>
    <n v="0"/>
    <n v="0"/>
    <n v="0"/>
    <n v="0"/>
    <n v="7.37042320494532"/>
    <n v="109020"/>
    <n v="1"/>
    <n v="1"/>
    <n v="1"/>
    <n v="1"/>
    <n v="1"/>
    <n v="0"/>
    <n v="0"/>
    <n v="0"/>
    <n v="3909.0265202076398"/>
    <n v="5726.5406613202103"/>
    <n v="3909.0265202076398"/>
    <n v="504.25713394914101"/>
    <n v="839.87773859832703"/>
    <n v="504.25713394914101"/>
    <n v="5726.5406613202103"/>
    <n v="86.857889599881801"/>
    <n v="839.87773859832703"/>
    <n v="12.738931269502901"/>
    <n v="1352.7546241591001"/>
    <n v="20.518043745777401"/>
    <n v="524.95358443525402"/>
    <n v="7.9622870383020503"/>
    <n v="4125.8320790224798"/>
    <n v="62.578978902206593"/>
    <n v="1154.95067012192"/>
    <n v="17.517832096495102"/>
    <n v="189.17014096042101"/>
    <n v="2.8692574087732603"/>
    <n v="1.99999996833503"/>
    <n v="3.03352035239653E-2"/>
    <n v="26.7859764297609"/>
    <n v="0.40627902972487395"/>
    <n v="227.801789837336"/>
    <n v="3.4552068836240899"/>
    <n v="274.405551852153"/>
    <n v="4.1620741976665094"/>
    <n v="16.4216071324709"/>
    <n v="0.68423363051961894"/>
    <n v="66.092480406665302"/>
    <n v="2.75385335027772"/>
    <n v="3909.0265202076398"/>
    <n v="59.290558474255093"/>
    <n v="504.25713394914101"/>
    <n v="7.6483715144720206"/>
    <n v="925.58456473707304"/>
    <n v="14.038898297240602"/>
    <n v="375.01877489485599"/>
    <n v="5.6881355209291007"/>
    <n v="3001.5932462432502"/>
    <n v="45.526971731279396"/>
    <n v="614.59983333268599"/>
    <n v="9.3220056625615992"/>
    <n v="134.86674843931499"/>
    <n v="2.0456051636480401"/>
    <n v="1.99999996833503"/>
    <n v="3.03352035239653E-2"/>
    <n v="17.287639514921501"/>
    <n v="0.26221203571851198"/>
    <n v="138.67905989327099"/>
    <n v="2.10342878648978"/>
    <n v="181.04569037464199"/>
    <n v="2.7460289758022403"/>
    <n v="13.3156343255478"/>
    <n v="0.55481809689782302"/>
    <n v="42.7529944092148"/>
    <n v="1.7813747670506201"/>
    <m/>
    <m/>
    <m/>
    <m/>
    <m/>
    <m/>
    <m/>
    <m/>
    <m/>
    <m/>
    <m/>
    <m/>
    <m/>
    <m/>
    <m/>
    <m/>
    <m/>
    <m/>
    <m/>
    <m/>
    <m/>
    <m/>
    <m/>
    <m/>
    <m/>
    <m/>
    <m/>
    <m/>
    <m/>
    <m/>
    <m/>
    <m/>
    <m/>
    <m/>
    <m/>
    <m/>
    <m/>
    <m/>
    <m/>
    <m/>
    <m/>
    <m/>
    <m/>
    <m/>
    <m/>
    <m/>
    <m/>
    <m/>
    <m/>
    <m/>
    <m/>
    <m/>
    <n v="927"/>
    <n v="1616"/>
    <n v="564"/>
    <x v="438"/>
    <n v="1533"/>
    <n v="200"/>
    <n v="2"/>
    <n v="28"/>
    <n v="284"/>
    <n v="345"/>
    <n v="19"/>
    <n v="73"/>
  </r>
  <r>
    <s v="34007608503"/>
    <s v="New Jersey"/>
    <x v="3"/>
    <x v="0"/>
    <n v="2780"/>
    <n v="1183"/>
    <n v="0"/>
    <n v="11"/>
    <n v="0.39568345323741005"/>
    <x v="1"/>
    <n v="1"/>
    <n v="1"/>
    <n v="0"/>
    <n v="0"/>
    <n v="1"/>
    <n v="10.1111111111111"/>
    <n v="67000"/>
    <n v="1"/>
    <n v="1"/>
    <n v="1"/>
    <n v="1"/>
    <n v="1"/>
    <n v="0"/>
    <n v="0"/>
    <n v="0"/>
    <n v="757.96927374601398"/>
    <n v="2393.4917570017301"/>
    <n v="757.96927374601398"/>
    <n v="213.038223864511"/>
    <n v="757.43297703657299"/>
    <n v="213.038223864511"/>
    <n v="2393.4917570017301"/>
    <n v="86.096825791429097"/>
    <n v="757.43297703657299"/>
    <n v="27.245790540883903"/>
    <n v="582.85695445246495"/>
    <n v="20.966077498290101"/>
    <n v="174.87363641522799"/>
    <n v="6.2904185760873501"/>
    <n v="1254.7120672231499"/>
    <n v="45.133527597955201"/>
    <n v="890.83513152599301"/>
    <n v="32.044429191582502"/>
    <n v="46.224728481844103"/>
    <n v="1.6627600173325201"/>
    <n v="0.99999998603016105"/>
    <n v="3.5971222519070603E-2"/>
    <n v="4.9999999701976803"/>
    <n v="0.179856114035888"/>
    <n v="195.71984730556099"/>
    <n v="7.0402822771784699"/>
    <n v="228.29957433976199"/>
    <n v="8.2122149043080004"/>
    <n v="79.600927104547694"/>
    <n v="6.7287343283641405"/>
    <n v="73.925980414176607"/>
    <n v="6.24902623957537"/>
    <n v="757.96927374601398"/>
    <n v="27.265081789425"/>
    <n v="213.038223864511"/>
    <n v="7.6632454627521804"/>
    <n v="183.39874962810401"/>
    <n v="6.5970773247519503"/>
    <n v="58.923585254698999"/>
    <n v="2.1195534264280202"/>
    <n v="598.97233880311296"/>
    <n v="21.545767582845802"/>
    <n v="115.76469308137899"/>
    <n v="4.1641975928553601"/>
    <n v="10.5931192077696"/>
    <n v="0.38104745351689301"/>
    <n v="0"/>
    <n v="0"/>
    <n v="0.99999997019767795"/>
    <n v="3.5971221949556702E-2"/>
    <n v="31.639129550196198"/>
    <n v="1.1380981852588601"/>
    <n v="50.030873723328099"/>
    <n v="1.79967171666648"/>
    <n v="21.617909535765602"/>
    <n v="1.8273803495998002"/>
    <n v="18.474297639681001"/>
    <n v="1.5616481521285701"/>
    <m/>
    <m/>
    <m/>
    <m/>
    <m/>
    <m/>
    <m/>
    <m/>
    <m/>
    <m/>
    <m/>
    <m/>
    <m/>
    <m/>
    <m/>
    <m/>
    <m/>
    <m/>
    <m/>
    <m/>
    <m/>
    <m/>
    <m/>
    <m/>
    <m/>
    <m/>
    <m/>
    <m/>
    <m/>
    <m/>
    <m/>
    <m/>
    <m/>
    <m/>
    <m/>
    <m/>
    <m/>
    <m/>
    <m/>
    <m/>
    <m/>
    <m/>
    <m/>
    <m/>
    <m/>
    <m/>
    <m/>
    <m/>
    <m/>
    <m/>
    <m/>
    <m/>
    <n v="900"/>
    <n v="678"/>
    <n v="196"/>
    <x v="439"/>
    <n v="1057"/>
    <n v="61"/>
    <n v="1"/>
    <n v="5"/>
    <n v="229"/>
    <n v="260"/>
    <n v="88"/>
    <n v="84"/>
  </r>
  <r>
    <s v="34007608504"/>
    <s v="New Jersey"/>
    <x v="3"/>
    <x v="0"/>
    <n v="2897"/>
    <n v="1330"/>
    <n v="0"/>
    <n v="4"/>
    <n v="0.13807386952019329"/>
    <x v="1"/>
    <n v="1"/>
    <n v="1"/>
    <n v="1"/>
    <n v="1"/>
    <n v="1"/>
    <n v="17.355126300148598"/>
    <n v="39813"/>
    <n v="1"/>
    <n v="1"/>
    <n v="1"/>
    <n v="1"/>
    <n v="1"/>
    <n v="0"/>
    <n v="0"/>
    <n v="1"/>
    <n v="2896.9999810067202"/>
    <n v="2896.9999810067202"/>
    <n v="2896.9999810067202"/>
    <n v="1203.90981659008"/>
    <n v="1203.90981659008"/>
    <n v="1203.90981659008"/>
    <n v="2896.9999810067202"/>
    <n v="99.999999344381195"/>
    <n v="1203.90981659008"/>
    <n v="41.557121732484596"/>
    <n v="675.99999257267302"/>
    <n v="23.3344836925327"/>
    <n v="284.99999595129299"/>
    <n v="9.8377630635586293"/>
    <n v="1655.9999775342901"/>
    <n v="57.162581205878105"/>
    <n v="939.99998259053996"/>
    <n v="32.447358736297502"/>
    <n v="87.999997371807694"/>
    <n v="3.0376250387230801"/>
    <n v="1"/>
    <n v="3.4518467380048302E-2"/>
    <n v="9.9999997841514396"/>
    <n v="0.345184666349722"/>
    <n v="201.999994237442"/>
    <n v="6.9727302118550796"/>
    <n v="209.999997008999"/>
    <n v="7.2488780465653893"/>
    <n v="180.398349234834"/>
    <n v="13.563785656754501"/>
    <n v="260.89727359276702"/>
    <n v="19.6163363603584"/>
    <n v="2896.9999810067202"/>
    <n v="99.999999344381195"/>
    <n v="1203.90981659008"/>
    <n v="41.557121732484596"/>
    <n v="675.99999257267302"/>
    <n v="23.3344836925327"/>
    <n v="284.99999595129299"/>
    <n v="9.8377630635586293"/>
    <n v="1655.9999775342901"/>
    <n v="57.162581205878105"/>
    <n v="939.99998259053996"/>
    <n v="32.447358736297502"/>
    <n v="87.999997371807694"/>
    <n v="3.0376250387230801"/>
    <n v="1"/>
    <n v="3.4518467380048302E-2"/>
    <n v="9.9999997841514396"/>
    <n v="0.345184666349722"/>
    <n v="201.999994237442"/>
    <n v="6.9727302118550796"/>
    <n v="209.999997008999"/>
    <n v="7.2488780465653893"/>
    <n v="180.398349234834"/>
    <n v="13.563785656754501"/>
    <n v="260.89727359276702"/>
    <n v="19.6163363603584"/>
    <m/>
    <m/>
    <m/>
    <m/>
    <m/>
    <m/>
    <m/>
    <m/>
    <m/>
    <m/>
    <m/>
    <m/>
    <m/>
    <m/>
    <m/>
    <m/>
    <m/>
    <m/>
    <m/>
    <m/>
    <m/>
    <m/>
    <m/>
    <m/>
    <m/>
    <m/>
    <m/>
    <m/>
    <m/>
    <m/>
    <m/>
    <m/>
    <m/>
    <m/>
    <m/>
    <m/>
    <m/>
    <m/>
    <m/>
    <m/>
    <m/>
    <m/>
    <m/>
    <m/>
    <m/>
    <m/>
    <m/>
    <m/>
    <m/>
    <m/>
    <m/>
    <m/>
    <n v="1431"/>
    <n v="676"/>
    <n v="285"/>
    <x v="440"/>
    <n v="940"/>
    <n v="88"/>
    <n v="1"/>
    <n v="10"/>
    <n v="202"/>
    <n v="210"/>
    <n v="231"/>
    <n v="317"/>
  </r>
  <r>
    <s v="34007608600"/>
    <s v="New Jersey"/>
    <x v="3"/>
    <x v="0"/>
    <n v="5000"/>
    <n v="2064"/>
    <n v="0"/>
    <n v="0"/>
    <n v="0"/>
    <x v="1"/>
    <n v="1"/>
    <n v="1"/>
    <n v="1"/>
    <n v="1"/>
    <n v="1"/>
    <n v="18.025751072961398"/>
    <n v="59034"/>
    <n v="1"/>
    <n v="1"/>
    <n v="1"/>
    <n v="1"/>
    <n v="1"/>
    <n v="0"/>
    <n v="0"/>
    <n v="1"/>
    <n v="2403.4536400623601"/>
    <n v="4876.8429167738796"/>
    <n v="2403.4536400623601"/>
    <n v="1266.06444026856"/>
    <n v="2092.9048337695299"/>
    <n v="1266.06444026856"/>
    <n v="4876.8429167738796"/>
    <n v="97.536858335477604"/>
    <n v="2092.9048337695299"/>
    <n v="41.858096675390698"/>
    <n v="1077.95965395863"/>
    <n v="21.559193079172502"/>
    <n v="542.29514401950598"/>
    <n v="10.845902880390099"/>
    <n v="3493.6699441208202"/>
    <n v="69.87339888241641"/>
    <n v="913.81549108383501"/>
    <n v="18.276309821676701"/>
    <n v="103.359076516499"/>
    <n v="2.0671815303299801"/>
    <n v="0"/>
    <n v="0"/>
    <n v="27.062329415653899"/>
    <n v="0.54124658831307904"/>
    <n v="338.936067007482"/>
    <n v="6.7787213401496409"/>
    <n v="504.748169007711"/>
    <n v="10.0949633801542"/>
    <n v="162.86067223263899"/>
    <n v="7.8905364453798201"/>
    <n v="380.17134432162499"/>
    <n v="18.419154279148501"/>
    <n v="2403.4536400623601"/>
    <n v="48.069072801247195"/>
    <n v="1266.06444026856"/>
    <n v="25.3212888053712"/>
    <n v="534.77537199808296"/>
    <n v="10.6955074399617"/>
    <n v="290.31837686873001"/>
    <n v="5.8063675373746095"/>
    <n v="1830.35576401651"/>
    <n v="36.607115280330198"/>
    <n v="363.68127502250701"/>
    <n v="7.27362550045014"/>
    <n v="36.125222881004397"/>
    <n v="0.72250445762008897"/>
    <n v="0"/>
    <n v="0"/>
    <n v="10.6743286292331"/>
    <n v="0.213486572584661"/>
    <n v="162.61704762326599"/>
    <n v="3.2523409524653104"/>
    <n v="225.98309503682"/>
    <n v="4.5196619007363905"/>
    <n v="77.196369518176695"/>
    <n v="3.7401341820821998"/>
    <n v="186.051521902904"/>
    <n v="9.0141241232027109"/>
    <m/>
    <m/>
    <m/>
    <m/>
    <m/>
    <m/>
    <m/>
    <m/>
    <m/>
    <m/>
    <m/>
    <m/>
    <m/>
    <m/>
    <m/>
    <m/>
    <m/>
    <m/>
    <m/>
    <m/>
    <m/>
    <m/>
    <m/>
    <m/>
    <m/>
    <m/>
    <m/>
    <m/>
    <m/>
    <m/>
    <m/>
    <m/>
    <m/>
    <m/>
    <m/>
    <m/>
    <m/>
    <m/>
    <m/>
    <m/>
    <m/>
    <m/>
    <m/>
    <m/>
    <m/>
    <m/>
    <m/>
    <m/>
    <m/>
    <m/>
    <m/>
    <m/>
    <n v="2224"/>
    <n v="1100"/>
    <n v="552"/>
    <x v="441"/>
    <n v="956"/>
    <n v="105"/>
    <n v="0"/>
    <n v="28"/>
    <n v="347"/>
    <n v="515"/>
    <n v="146"/>
    <n v="348"/>
  </r>
  <r>
    <s v="34007608700"/>
    <s v="New Jersey"/>
    <x v="3"/>
    <x v="0"/>
    <n v="7588"/>
    <n v="2806"/>
    <n v="0"/>
    <n v="139"/>
    <n v="1.8318397469688983"/>
    <x v="0"/>
    <n v="0"/>
    <n v="0"/>
    <n v="0"/>
    <n v="1"/>
    <n v="0"/>
    <n v="5.8074996615676202"/>
    <n v="105391"/>
    <n v="1"/>
    <n v="1"/>
    <n v="1"/>
    <n v="1"/>
    <n v="1"/>
    <n v="0"/>
    <n v="0"/>
    <n v="1"/>
    <n v="4314.5623777573901"/>
    <n v="7381.3910860288897"/>
    <n v="4314.5623777573901"/>
    <n v="807.33010746445495"/>
    <n v="1385.1916149158501"/>
    <n v="807.33010746445495"/>
    <n v="7381.3910860288897"/>
    <n v="97.277162441076499"/>
    <n v="1385.1916149158501"/>
    <n v="18.255029189718599"/>
    <n v="1690.5366510398501"/>
    <n v="22.279080799154499"/>
    <n v="1256.32318604272"/>
    <n v="16.5567104117385"/>
    <n v="6678.85604357999"/>
    <n v="88.018661618080998"/>
    <n v="305.706890463072"/>
    <n v="4.0288203803778604"/>
    <n v="204.95842767169199"/>
    <n v="2.7010862898219901"/>
    <n v="3.0000000104046198"/>
    <n v="3.9536109783930101E-2"/>
    <n v="7.0000000530853903"/>
    <n v="9.2250923208821597E-2"/>
    <n v="181.869731195795"/>
    <n v="2.3968072113309797"/>
    <n v="234.35009277763299"/>
    <n v="3.0884303212655904"/>
    <n v="233.63360594991499"/>
    <n v="8.3262154650718205"/>
    <n v="49.930210472448401"/>
    <n v="1.77940878376509"/>
    <n v="4314.5623777573901"/>
    <n v="56.860337081673592"/>
    <n v="807.33010746445495"/>
    <n v="10.6395638832954"/>
    <n v="1001.94924911624"/>
    <n v="13.204391791199798"/>
    <n v="733.97068227594696"/>
    <n v="9.6727817906687807"/>
    <n v="3864.0688976747902"/>
    <n v="50.923417207100599"/>
    <n v="210.908156750724"/>
    <n v="2.77949600356779"/>
    <n v="110.967190000112"/>
    <n v="1.4624036636809701"/>
    <n v="2.5568759686284501"/>
    <n v="3.3696309549663198E-2"/>
    <n v="2.9287621909752501"/>
    <n v="3.8597287703943703E-2"/>
    <n v="123.132504498353"/>
    <n v="1.6227267329777699"/>
    <n v="159.56424971018001"/>
    <n v="2.1028498907509201"/>
    <n v="143.012811367138"/>
    <n v="5.0966789510740602"/>
    <n v="29.680334623994"/>
    <n v="1.0577453536704899"/>
    <m/>
    <m/>
    <m/>
    <m/>
    <m/>
    <m/>
    <m/>
    <m/>
    <m/>
    <m/>
    <m/>
    <m/>
    <m/>
    <m/>
    <m/>
    <m/>
    <m/>
    <m/>
    <m/>
    <m/>
    <m/>
    <m/>
    <m/>
    <m/>
    <m/>
    <m/>
    <m/>
    <m/>
    <m/>
    <m/>
    <m/>
    <m/>
    <m/>
    <m/>
    <m/>
    <m/>
    <m/>
    <m/>
    <m/>
    <m/>
    <m/>
    <m/>
    <m/>
    <m/>
    <m/>
    <m/>
    <m/>
    <m/>
    <m/>
    <m/>
    <m/>
    <m/>
    <n v="1301"/>
    <n v="1731"/>
    <n v="1281"/>
    <x v="442"/>
    <n v="318"/>
    <n v="211"/>
    <n v="3"/>
    <n v="7"/>
    <n v="184"/>
    <n v="237"/>
    <n v="234"/>
    <n v="51"/>
  </r>
  <r>
    <s v="34007608800"/>
    <s v="New Jersey"/>
    <x v="3"/>
    <x v="0"/>
    <n v="5357"/>
    <n v="1975"/>
    <n v="0"/>
    <n v="12"/>
    <n v="0.22400597349262646"/>
    <x v="0"/>
    <n v="1"/>
    <n v="0"/>
    <n v="0"/>
    <n v="0"/>
    <n v="1"/>
    <n v="13.1906330040249"/>
    <n v="75086"/>
    <n v="0"/>
    <n v="1"/>
    <n v="0"/>
    <n v="1"/>
    <n v="0"/>
    <n v="0"/>
    <n v="0"/>
    <n v="0"/>
    <n v="415.79323284461901"/>
    <n v="2790.2382581433599"/>
    <n v="415.79323284461901"/>
    <n v="136.90046386371299"/>
    <n v="871.59123750633398"/>
    <n v="136.90046386371299"/>
    <n v="2790.2382581433599"/>
    <n v="52.085836440981204"/>
    <n v="871.59123750633398"/>
    <n v="16.270136970437498"/>
    <n v="623.41633596339705"/>
    <n v="11.6374152690572"/>
    <n v="410.06766878250198"/>
    <n v="7.6548006119563503"/>
    <n v="2002.9571799043299"/>
    <n v="37.389531079042996"/>
    <n v="496.13983486342499"/>
    <n v="9.2615238914210298"/>
    <n v="149.53731287860001"/>
    <n v="2.79143761207018"/>
    <n v="0"/>
    <n v="0"/>
    <n v="3.97188100405037"/>
    <n v="7.41437559090979E-2"/>
    <n v="137.63207112040999"/>
    <n v="2.5692005062611498"/>
    <n v="182.45656936196599"/>
    <n v="3.4059467866710103"/>
    <n v="80.957613256214202"/>
    <n v="4.0991196585424898"/>
    <n v="86.502444918331094"/>
    <n v="4.3798706287762599"/>
    <n v="415.79323284461901"/>
    <n v="7.7616806579170898"/>
    <n v="136.90046386371299"/>
    <n v="2.55554347328192"/>
    <n v="99.514896796768895"/>
    <n v="1.85766094449821"/>
    <n v="39.3532514841772"/>
    <n v="0.73461361740110609"/>
    <n v="224.04496522655199"/>
    <n v="4.1822842118079597"/>
    <n v="156.94887421588601"/>
    <n v="2.9297904464417899"/>
    <n v="18.2470558856858"/>
    <n v="0.34062079308728299"/>
    <n v="0"/>
    <n v="0"/>
    <n v="0"/>
    <n v="0"/>
    <n v="16.552338916553701"/>
    <n v="0.308985232715208"/>
    <n v="25.664033846464001"/>
    <n v="0.47907474046040693"/>
    <n v="8.4847340806227294"/>
    <n v="0.42960678889229004"/>
    <n v="11.4581221552271"/>
    <n v="0.58015808380896705"/>
    <m/>
    <m/>
    <m/>
    <m/>
    <m/>
    <m/>
    <m/>
    <m/>
    <m/>
    <m/>
    <m/>
    <m/>
    <m/>
    <m/>
    <m/>
    <m/>
    <m/>
    <m/>
    <m/>
    <m/>
    <m/>
    <m/>
    <m/>
    <m/>
    <m/>
    <m/>
    <m/>
    <m/>
    <m/>
    <m/>
    <m/>
    <m/>
    <m/>
    <m/>
    <m/>
    <m/>
    <m/>
    <m/>
    <m/>
    <m/>
    <m/>
    <m/>
    <m/>
    <m/>
    <m/>
    <m/>
    <m/>
    <m/>
    <m/>
    <m/>
    <m/>
    <m/>
    <n v="1607"/>
    <n v="1197"/>
    <n v="754"/>
    <x v="443"/>
    <n v="620"/>
    <n v="275"/>
    <n v="0"/>
    <n v="10"/>
    <n v="317"/>
    <n v="444"/>
    <n v="207"/>
    <n v="178"/>
  </r>
  <r>
    <s v="34007608901"/>
    <s v="New Jersey"/>
    <x v="3"/>
    <x v="0"/>
    <n v="5720"/>
    <n v="2046"/>
    <n v="0"/>
    <n v="165"/>
    <n v="2.8846153846153846"/>
    <x v="0"/>
    <n v="0"/>
    <n v="0"/>
    <n v="0"/>
    <n v="0"/>
    <n v="0"/>
    <n v="8.9979892761394105"/>
    <n v="104839"/>
    <n v="1"/>
    <n v="1"/>
    <n v="1"/>
    <n v="1"/>
    <n v="1"/>
    <n v="0"/>
    <n v="0"/>
    <n v="0"/>
    <n v="5650.0406815541201"/>
    <n v="5720.0000488591604"/>
    <n v="5650.0406815541201"/>
    <n v="1048.94258805974"/>
    <n v="1063.2314777286199"/>
    <n v="1048.94258805974"/>
    <n v="5720.0000488591604"/>
    <n v="100.000000854181"/>
    <n v="1063.2314777286199"/>
    <n v="18.587962897353499"/>
    <n v="1319.00001195748"/>
    <n v="23.059440768487498"/>
    <n v="566.000003719353"/>
    <n v="9.8951049601285508"/>
    <n v="4943.0000306490101"/>
    <n v="86.416084451905789"/>
    <n v="427.000005124079"/>
    <n v="7.4650350546167603"/>
    <n v="88.0000009180512"/>
    <n v="1.53846155451139"/>
    <n v="0"/>
    <n v="0"/>
    <n v="8.0000001732260007"/>
    <n v="0.13986014288856599"/>
    <n v="254.00000112026501"/>
    <n v="4.44055946014449"/>
    <n v="363.00000100675999"/>
    <n v="6.34615386375454"/>
    <n v="14.1769437248572"/>
    <n v="0.69291025048178001"/>
    <n v="95.431061930612501"/>
    <n v="4.6642747766672796"/>
    <n v="5650.0406815541201"/>
    <n v="98.7769349922049"/>
    <n v="1048.94258805974"/>
    <n v="18.338157133911601"/>
    <n v="1304.9018420868099"/>
    <n v="22.812969267251901"/>
    <n v="559.91652405413299"/>
    <n v="9.7887504205268101"/>
    <n v="4898.496515629"/>
    <n v="85.638050972534899"/>
    <n v="407.95098419667897"/>
    <n v="7.1320102132286598"/>
    <n v="85.962106240680399"/>
    <n v="1.50283402518672"/>
    <n v="0"/>
    <n v="0"/>
    <n v="7.49675690568984"/>
    <n v="0.131062183665906"/>
    <n v="250.13430717110199"/>
    <n v="4.3729773980961797"/>
    <n v="353.36161255184601"/>
    <n v="6.1776505690882093"/>
    <n v="14.1769437248572"/>
    <n v="0.69291025048178001"/>
    <n v="94.292126322288794"/>
    <n v="4.60860832464755"/>
    <m/>
    <m/>
    <m/>
    <m/>
    <m/>
    <m/>
    <m/>
    <m/>
    <m/>
    <m/>
    <m/>
    <m/>
    <m/>
    <m/>
    <m/>
    <m/>
    <m/>
    <m/>
    <m/>
    <m/>
    <m/>
    <m/>
    <m/>
    <m/>
    <m/>
    <m/>
    <m/>
    <m/>
    <m/>
    <m/>
    <m/>
    <m/>
    <m/>
    <m/>
    <m/>
    <m/>
    <m/>
    <m/>
    <m/>
    <m/>
    <m/>
    <m/>
    <m/>
    <m/>
    <m/>
    <m/>
    <m/>
    <m/>
    <m/>
    <m/>
    <m/>
    <m/>
    <n v="1094"/>
    <n v="1319"/>
    <n v="566"/>
    <x v="444"/>
    <n v="427"/>
    <n v="88"/>
    <n v="0"/>
    <n v="8"/>
    <n v="254"/>
    <n v="363"/>
    <n v="16"/>
    <n v="91"/>
  </r>
  <r>
    <s v="34007608903"/>
    <s v="New Jersey"/>
    <x v="3"/>
    <x v="0"/>
    <n v="3443"/>
    <n v="1133"/>
    <n v="0"/>
    <n v="4"/>
    <n v="0.11617775196049956"/>
    <x v="0"/>
    <n v="0"/>
    <n v="0"/>
    <n v="0"/>
    <n v="0"/>
    <n v="0"/>
    <n v="0.42308854638863697"/>
    <n v="106620"/>
    <n v="1"/>
    <n v="1"/>
    <n v="1"/>
    <n v="1"/>
    <n v="1"/>
    <n v="0"/>
    <n v="0"/>
    <n v="0"/>
    <n v="3443.00000304892"/>
    <n v="3443.00000304892"/>
    <n v="3443.00000304892"/>
    <n v="154.46470113192299"/>
    <n v="154.46470113192299"/>
    <n v="154.46470113192299"/>
    <n v="3443.00000304892"/>
    <n v="100.000000088554"/>
    <n v="154.46470113192299"/>
    <n v="4.4863404336893202"/>
    <n v="774.00000309999496"/>
    <n v="22.4803950943943"/>
    <n v="325.99999970559298"/>
    <n v="9.4684867762298293"/>
    <n v="3271.0000045028301"/>
    <n v="95.004356796480607"/>
    <n v="74.000000019399494"/>
    <n v="2.14928841183269"/>
    <n v="26.000000073888302"/>
    <n v="0.75515538988928999"/>
    <n v="2.0000000944532998"/>
    <n v="5.8088878723592703E-2"/>
    <n v="0.999999940395355"/>
    <n v="2.9044436258941497E-2"/>
    <n v="69.000000009931696"/>
    <n v="2.0040662216070801"/>
    <n v="86.000000568641596"/>
    <n v="2.4978216836666198"/>
    <n v="17.193325367714401"/>
    <n v="1.5175044455175901"/>
    <n v="18.573770381134601"/>
    <n v="1.6393442525273301"/>
    <n v="3443.00000304892"/>
    <n v="100.000000088554"/>
    <n v="154.46470113192299"/>
    <n v="4.4863404336893202"/>
    <n v="774.00000309999496"/>
    <n v="22.4803950943943"/>
    <n v="325.99999970559298"/>
    <n v="9.4684867762298293"/>
    <n v="3271.0000045028301"/>
    <n v="95.004356796480607"/>
    <n v="74.000000019399494"/>
    <n v="2.14928841183269"/>
    <n v="26.000000073888302"/>
    <n v="0.75515538988928999"/>
    <n v="2.0000000944532998"/>
    <n v="5.8088878723592703E-2"/>
    <n v="0.999999940395355"/>
    <n v="2.9044436258941497E-2"/>
    <n v="69.000000009931696"/>
    <n v="2.0040662216070801"/>
    <n v="86.000000568641596"/>
    <n v="2.4978216836666198"/>
    <n v="17.193325367714401"/>
    <n v="1.5175044455175901"/>
    <n v="18.573770381134601"/>
    <n v="1.6393442525273301"/>
    <m/>
    <m/>
    <m/>
    <m/>
    <m/>
    <m/>
    <m/>
    <m/>
    <m/>
    <m/>
    <m/>
    <m/>
    <m/>
    <m/>
    <m/>
    <m/>
    <m/>
    <m/>
    <m/>
    <m/>
    <m/>
    <m/>
    <m/>
    <m/>
    <m/>
    <m/>
    <m/>
    <m/>
    <m/>
    <m/>
    <m/>
    <m/>
    <m/>
    <m/>
    <m/>
    <m/>
    <m/>
    <m/>
    <m/>
    <m/>
    <m/>
    <m/>
    <m/>
    <m/>
    <m/>
    <m/>
    <m/>
    <m/>
    <m/>
    <m/>
    <m/>
    <m/>
    <n v="154"/>
    <n v="774"/>
    <n v="326"/>
    <x v="445"/>
    <n v="74"/>
    <n v="26"/>
    <n v="2"/>
    <n v="1"/>
    <n v="69"/>
    <n v="86"/>
    <n v="16"/>
    <n v="17"/>
  </r>
  <r>
    <s v="34007608904"/>
    <s v="New Jersey"/>
    <x v="3"/>
    <x v="1"/>
    <n v="1486"/>
    <n v="513"/>
    <n v="0"/>
    <n v="1"/>
    <n v="6.7294751009421269E-2"/>
    <x v="0"/>
    <n v="0"/>
    <n v="0"/>
    <n v="0"/>
    <n v="0"/>
    <n v="0"/>
    <n v="3.6645525017618001"/>
    <n v="111071"/>
    <n v="0"/>
    <n v="0"/>
    <n v="0"/>
    <n v="0"/>
    <n v="0"/>
    <n v="0"/>
    <n v="0"/>
    <n v="0"/>
    <m/>
    <m/>
    <m/>
    <m/>
    <m/>
    <m/>
    <n v="1485.99999213049"/>
    <n v="99.99999947042329"/>
    <n v="317.30655330548598"/>
    <n v="21.3530654983504"/>
    <n v="346.99999838072603"/>
    <n v="23.351278491300501"/>
    <n v="158.99999989379299"/>
    <n v="10.699865403350801"/>
    <n v="1432.99999226553"/>
    <n v="96.433377676011503"/>
    <n v="13.0000001001754"/>
    <n v="0.87483176986375399"/>
    <n v="10.000000155763701"/>
    <n v="0.67294752057629204"/>
    <n v="1.0000000186264499"/>
    <n v="6.72947522628837E-2"/>
    <n v="1.99999997082341"/>
    <n v="0.13458950005541101"/>
    <n v="26.9999999791617"/>
    <n v="1.8169582758520602"/>
    <n v="17.999999748819398"/>
    <n v="1.21130550126645"/>
    <n v="0"/>
    <n v="0"/>
    <n v="4.0633663332683403"/>
    <n v="0.79207920726478509"/>
    <n v="1485.99999213049"/>
    <n v="99.99999947042329"/>
    <n v="317.30655330548598"/>
    <n v="21.3530654983504"/>
    <n v="346.99999838072603"/>
    <n v="23.351278491300501"/>
    <n v="158.99999989379299"/>
    <n v="10.699865403350801"/>
    <n v="1432.99999226553"/>
    <n v="96.433377676011503"/>
    <n v="13.0000001001754"/>
    <n v="0.87483176986375399"/>
    <n v="10.000000155763701"/>
    <n v="0.67294752057629204"/>
    <n v="1.0000000186264499"/>
    <n v="6.72947522628837E-2"/>
    <n v="1.99999997082341"/>
    <n v="0.13458950005541101"/>
    <n v="26.9999999791617"/>
    <n v="1.8169582758520602"/>
    <n v="17.999999748819398"/>
    <n v="1.21130550126645"/>
    <n v="0"/>
    <n v="0"/>
    <n v="4.0633663332683403"/>
    <n v="0.79207920726478509"/>
    <m/>
    <m/>
    <m/>
    <m/>
    <m/>
    <m/>
    <m/>
    <m/>
    <m/>
    <m/>
    <m/>
    <m/>
    <m/>
    <m/>
    <m/>
    <m/>
    <m/>
    <m/>
    <m/>
    <m/>
    <m/>
    <m/>
    <m/>
    <m/>
    <m/>
    <m/>
    <m/>
    <m/>
    <m/>
    <m/>
    <m/>
    <m/>
    <m/>
    <m/>
    <m/>
    <m/>
    <m/>
    <m/>
    <m/>
    <m/>
    <m/>
    <m/>
    <m/>
    <m/>
    <m/>
    <m/>
    <m/>
    <m/>
    <m/>
    <m/>
    <m/>
    <m/>
    <n v="303"/>
    <n v="347"/>
    <n v="159"/>
    <x v="446"/>
    <n v="13"/>
    <n v="10"/>
    <n v="1"/>
    <n v="2"/>
    <n v="27"/>
    <n v="18"/>
    <n v="0"/>
    <n v="4"/>
  </r>
  <r>
    <s v="34007609000"/>
    <s v="New Jersey"/>
    <x v="3"/>
    <x v="0"/>
    <n v="1634"/>
    <n v="582"/>
    <n v="0"/>
    <n v="108"/>
    <n v="6.6095471236230106"/>
    <x v="1"/>
    <n v="1"/>
    <n v="1"/>
    <n v="0"/>
    <n v="0"/>
    <n v="1"/>
    <n v="19.613075383589099"/>
    <n v="63359"/>
    <n v="1"/>
    <n v="1"/>
    <n v="1"/>
    <n v="1"/>
    <n v="1"/>
    <n v="0"/>
    <n v="0"/>
    <n v="0"/>
    <n v="1633.99999984074"/>
    <n v="1633.99999984074"/>
    <n v="1633.99999984074"/>
    <n v="584.09644515428204"/>
    <n v="584.09644515428204"/>
    <n v="584.09644515428204"/>
    <n v="1633.99999984074"/>
    <n v="99.999999990253599"/>
    <n v="584.09644515428204"/>
    <n v="35.746416472110297"/>
    <n v="291.000001469496"/>
    <n v="17.809057617472199"/>
    <n v="321.999995671926"/>
    <n v="19.706242085185199"/>
    <n v="692.00000117022103"/>
    <n v="42.350061271127402"/>
    <n v="758.00000076141396"/>
    <n v="46.389228932767104"/>
    <n v="13.9999999403954"/>
    <n v="0.85679314200706003"/>
    <n v="0"/>
    <n v="0"/>
    <n v="7.0000000279396799"/>
    <n v="0.428396574537312"/>
    <n v="162.999998905609"/>
    <n v="9.9755201288622199"/>
    <n v="188.999999303283"/>
    <n v="11.566707423701599"/>
    <n v="46.971881644702101"/>
    <n v="8.0707700420450301"/>
    <n v="90.647787662772302"/>
    <n v="15.575221247898998"/>
    <n v="1633.99999984074"/>
    <n v="99.999999990253599"/>
    <n v="584.09644515428204"/>
    <n v="35.746416472110297"/>
    <n v="291.000001469496"/>
    <n v="17.809057617472199"/>
    <n v="321.999995671926"/>
    <n v="19.706242085185199"/>
    <n v="692.00000117022103"/>
    <n v="42.350061271127402"/>
    <n v="758.00000076141396"/>
    <n v="46.389228932767104"/>
    <n v="13.9999999403954"/>
    <n v="0.85679314200706003"/>
    <n v="0"/>
    <n v="0"/>
    <n v="7.0000000279396799"/>
    <n v="0.428396574537312"/>
    <n v="162.999998905609"/>
    <n v="9.9755201288622199"/>
    <n v="188.999999303283"/>
    <n v="11.566707423701599"/>
    <n v="46.971881644702101"/>
    <n v="8.0707700420450301"/>
    <n v="90.647787662772302"/>
    <n v="15.575221247898998"/>
    <m/>
    <m/>
    <m/>
    <m/>
    <m/>
    <m/>
    <m/>
    <m/>
    <m/>
    <m/>
    <m/>
    <m/>
    <m/>
    <m/>
    <m/>
    <m/>
    <m/>
    <m/>
    <m/>
    <m/>
    <m/>
    <m/>
    <m/>
    <m/>
    <m/>
    <m/>
    <m/>
    <m/>
    <m/>
    <m/>
    <m/>
    <m/>
    <m/>
    <m/>
    <m/>
    <m/>
    <m/>
    <m/>
    <m/>
    <m/>
    <m/>
    <m/>
    <m/>
    <m/>
    <m/>
    <m/>
    <m/>
    <m/>
    <m/>
    <m/>
    <m/>
    <m/>
    <n v="538"/>
    <n v="291"/>
    <n v="322"/>
    <x v="447"/>
    <n v="758"/>
    <n v="14"/>
    <n v="0"/>
    <n v="7"/>
    <n v="163"/>
    <n v="189"/>
    <n v="45"/>
    <n v="88"/>
  </r>
  <r>
    <s v="34007609103"/>
    <s v="New Jersey"/>
    <x v="3"/>
    <x v="0"/>
    <n v="5439"/>
    <n v="1880"/>
    <n v="0"/>
    <n v="321"/>
    <n v="5.9018201875344731"/>
    <x v="0"/>
    <n v="0"/>
    <n v="0"/>
    <n v="0"/>
    <n v="0"/>
    <n v="0"/>
    <n v="3.3951219512195099"/>
    <n v="84375"/>
    <n v="1"/>
    <n v="1"/>
    <n v="1"/>
    <n v="1"/>
    <n v="1"/>
    <n v="0"/>
    <n v="0"/>
    <n v="0"/>
    <n v="3194.9177732016001"/>
    <n v="5026.7709432289403"/>
    <n v="3194.9177732016001"/>
    <n v="686.22609807291894"/>
    <n v="1058.5184255935901"/>
    <n v="686.22609807291894"/>
    <n v="5026.7709432289403"/>
    <n v="92.420866762804593"/>
    <n v="1058.5184255935901"/>
    <n v="19.461636800764602"/>
    <n v="1110.5898372668501"/>
    <n v="20.419007855614097"/>
    <n v="914.12536385287206"/>
    <n v="16.8068645679881"/>
    <n v="3529.7690680442902"/>
    <n v="64.897390477004805"/>
    <n v="1133.93027393067"/>
    <n v="20.8481388845499"/>
    <n v="122.063673738849"/>
    <n v="2.2442300742571901"/>
    <n v="0.999999998835847"/>
    <n v="1.8385732650043098E-2"/>
    <n v="11.9565570103823"/>
    <n v="0.21983006086380399"/>
    <n v="228.051359883419"/>
    <n v="4.1928913381764801"/>
    <n v="317.68269494800597"/>
    <n v="5.8408291036588604"/>
    <n v="81.9289274901939"/>
    <n v="4.3579216750103198"/>
    <n v="98.438499299914795"/>
    <n v="5.2360903882933396"/>
    <n v="3194.9177732016001"/>
    <n v="58.740904085339096"/>
    <n v="686.22609807291894"/>
    <n v="12.6167695913388"/>
    <n v="800.67435628015699"/>
    <n v="14.720984671449798"/>
    <n v="352.91364359317203"/>
    <n v="6.4885759072103797"/>
    <n v="2120.12728615888"/>
    <n v="38.980093512757499"/>
    <n v="802.29528198710602"/>
    <n v="14.750786578178099"/>
    <n v="99.369522290348002"/>
    <n v="1.82698147251973"/>
    <n v="0.999999998835847"/>
    <n v="1.8385732650043098E-2"/>
    <n v="9.8367749763492593"/>
    <n v="0.180856315064336"/>
    <n v="162.28890465705601"/>
    <n v="2.9838004165665799"/>
    <n v="219.85252479287701"/>
    <n v="4.0421497479845101"/>
    <n v="42.001938062370797"/>
    <n v="2.2341456416154699"/>
    <n v="66.441119626550105"/>
    <n v="3.5341021077952202"/>
    <m/>
    <m/>
    <m/>
    <m/>
    <m/>
    <m/>
    <m/>
    <m/>
    <m/>
    <m/>
    <m/>
    <m/>
    <m/>
    <m/>
    <m/>
    <m/>
    <m/>
    <m/>
    <m/>
    <m/>
    <m/>
    <m/>
    <m/>
    <m/>
    <m/>
    <m/>
    <m/>
    <m/>
    <m/>
    <m/>
    <m/>
    <m/>
    <m/>
    <m/>
    <m/>
    <m/>
    <m/>
    <m/>
    <m/>
    <m/>
    <m/>
    <m/>
    <m/>
    <m/>
    <m/>
    <m/>
    <m/>
    <m/>
    <m/>
    <m/>
    <m/>
    <m/>
    <n v="1103"/>
    <n v="1199"/>
    <n v="963"/>
    <x v="448"/>
    <n v="1169"/>
    <n v="123"/>
    <n v="1"/>
    <n v="12"/>
    <n v="242"/>
    <n v="353"/>
    <n v="109"/>
    <n v="108"/>
  </r>
  <r>
    <s v="34007609201"/>
    <s v="New Jersey"/>
    <x v="3"/>
    <x v="0"/>
    <n v="4494"/>
    <n v="1730"/>
    <n v="0"/>
    <n v="5"/>
    <n v="0.11125945705384957"/>
    <x v="0"/>
    <n v="0"/>
    <n v="0"/>
    <n v="0"/>
    <n v="1"/>
    <n v="0"/>
    <n v="11.850311850311899"/>
    <n v="87841"/>
    <n v="1"/>
    <n v="1"/>
    <n v="1"/>
    <n v="1"/>
    <n v="1"/>
    <n v="0"/>
    <n v="0"/>
    <n v="1"/>
    <n v="1828.6697631683201"/>
    <n v="4463.2452553645699"/>
    <n v="1828.6697631683201"/>
    <n v="445.421382628527"/>
    <n v="991.43619311440898"/>
    <n v="445.421382628527"/>
    <n v="4463.2452553645699"/>
    <n v="99.315648762006504"/>
    <n v="991.43619311440898"/>
    <n v="22.061330509888897"/>
    <n v="1235.3251324688299"/>
    <n v="27.4883207046914"/>
    <n v="289.09049053842301"/>
    <n v="6.4328102033472003"/>
    <n v="2493.4581482003"/>
    <n v="55.484159951052504"/>
    <n v="1634.16502232314"/>
    <n v="36.363262624012897"/>
    <n v="60.469987590156997"/>
    <n v="1.3455715974667799"/>
    <n v="4.9999997061677304"/>
    <n v="0.11125945051552601"/>
    <n v="8.9999997224658692"/>
    <n v="0.20026701652127002"/>
    <n v="261.15212947063299"/>
    <n v="5.8111288266718404"/>
    <n v="366.25861706311099"/>
    <n v="8.1499469751471096"/>
    <n v="245.555154388858"/>
    <n v="14.193939560049602"/>
    <n v="263.51812451370603"/>
    <n v="15.232261532584198"/>
    <n v="1828.6697631683201"/>
    <n v="40.691360996179796"/>
    <n v="445.421382628527"/>
    <n v="9.9114682382849715"/>
    <n v="468.13507113046899"/>
    <n v="10.416890768368301"/>
    <n v="133.801780772163"/>
    <n v="2.9773426963097998"/>
    <n v="1024.05785920843"/>
    <n v="22.7872242814516"/>
    <n v="651.90434672869696"/>
    <n v="14.506104733615899"/>
    <n v="31.1009118196671"/>
    <n v="0.69205411258716298"/>
    <n v="0.572349794209003"/>
    <n v="1.2735865469715302E-2"/>
    <n v="1.75281177461147"/>
    <n v="3.9003377272173401E-2"/>
    <n v="119.281511790352"/>
    <n v="2.6542392476713799"/>
    <n v="161.57606767211101"/>
    <n v="3.59537311241903"/>
    <n v="119.88509037575599"/>
    <n v="6.9297740101592895"/>
    <n v="116.707706036977"/>
    <n v="6.7461101755478303"/>
    <m/>
    <m/>
    <m/>
    <m/>
    <m/>
    <m/>
    <m/>
    <m/>
    <m/>
    <m/>
    <m/>
    <m/>
    <m/>
    <m/>
    <m/>
    <m/>
    <m/>
    <m/>
    <m/>
    <m/>
    <m/>
    <m/>
    <m/>
    <m/>
    <m/>
    <m/>
    <m/>
    <m/>
    <m/>
    <m/>
    <m/>
    <m/>
    <m/>
    <m/>
    <m/>
    <m/>
    <m/>
    <m/>
    <m/>
    <m/>
    <m/>
    <m/>
    <m/>
    <m/>
    <m/>
    <m/>
    <m/>
    <m/>
    <m/>
    <m/>
    <m/>
    <m/>
    <n v="918"/>
    <n v="1244"/>
    <n v="291"/>
    <x v="449"/>
    <n v="1644"/>
    <n v="61"/>
    <n v="5"/>
    <n v="9"/>
    <n v="263"/>
    <n v="368"/>
    <n v="237"/>
    <n v="260"/>
  </r>
  <r>
    <s v="34007609202"/>
    <s v="New Jersey"/>
    <x v="3"/>
    <x v="0"/>
    <n v="4773"/>
    <n v="1684"/>
    <n v="0"/>
    <n v="4"/>
    <n v="8.3804734967525663E-2"/>
    <x v="0"/>
    <n v="0"/>
    <n v="0"/>
    <n v="0"/>
    <n v="0"/>
    <n v="0"/>
    <n v="12.149723869912"/>
    <n v="83516"/>
    <n v="0"/>
    <n v="1"/>
    <n v="0"/>
    <n v="1"/>
    <n v="0"/>
    <n v="0"/>
    <n v="0"/>
    <n v="0"/>
    <n v="14.928239494562099"/>
    <n v="2233.3511633407302"/>
    <n v="14.928239494562099"/>
    <n v="3.9392909407615702"/>
    <n v="494.10890414891799"/>
    <n v="3.9392909407615702"/>
    <n v="2233.3511633407302"/>
    <n v="46.7913505832963"/>
    <n v="494.10890414891799"/>
    <n v="10.3521664393236"/>
    <n v="681.45050733583003"/>
    <n v="14.277194790191301"/>
    <n v="197.65579990216099"/>
    <n v="4.14112298139871"/>
    <n v="546.26509564276796"/>
    <n v="11.444900390588101"/>
    <n v="1454.7624748619301"/>
    <n v="30.478995911626399"/>
    <n v="44.709817619994297"/>
    <n v="0.93672360402250709"/>
    <n v="5.0973172318772404"/>
    <n v="0.106794829915718"/>
    <n v="17.8232427232433"/>
    <n v="0.37341803317082201"/>
    <n v="164.693202532828"/>
    <n v="3.45051754730417"/>
    <n v="200.36504151299599"/>
    <n v="4.1978848001884801"/>
    <n v="51.147492725882302"/>
    <n v="3.0372620383540601"/>
    <n v="130.130070869462"/>
    <n v="7.72743888773525"/>
    <n v="14.928239494562099"/>
    <n v="0.31276428859338301"/>
    <n v="3.9392909407615702"/>
    <n v="8.2532808312624495E-2"/>
    <n v="3.5374975129961999"/>
    <n v="7.4114760381231895E-2"/>
    <n v="1.5564989149570501"/>
    <n v="3.26104947613041E-2"/>
    <n v="7.35799512267113"/>
    <n v="0.15415870778695001"/>
    <n v="5.9429960250854501"/>
    <n v="0.124512801698836"/>
    <n v="0.28299980796873597"/>
    <n v="5.9291809756701402E-3"/>
    <n v="0"/>
    <n v="0"/>
    <n v="0"/>
    <n v="0"/>
    <n v="1.34424907341599"/>
    <n v="2.8163609331992301E-2"/>
    <n v="0.99049929901957501"/>
    <n v="2.0752132809963898E-2"/>
    <n v="8.1598897697403999E-2"/>
    <n v="4.8455402433137803E-3"/>
    <n v="0.98713825643062603"/>
    <n v="5.8618661308231901E-2"/>
    <m/>
    <m/>
    <m/>
    <m/>
    <m/>
    <m/>
    <m/>
    <m/>
    <m/>
    <m/>
    <m/>
    <m/>
    <m/>
    <m/>
    <m/>
    <m/>
    <m/>
    <m/>
    <m/>
    <m/>
    <m/>
    <m/>
    <m/>
    <m/>
    <m/>
    <m/>
    <m/>
    <m/>
    <m/>
    <m/>
    <m/>
    <m/>
    <m/>
    <m/>
    <m/>
    <m/>
    <m/>
    <m/>
    <m/>
    <m/>
    <m/>
    <m/>
    <m/>
    <m/>
    <m/>
    <m/>
    <m/>
    <m/>
    <m/>
    <m/>
    <m/>
    <m/>
    <n v="1090"/>
    <n v="1418"/>
    <n v="361"/>
    <x v="450"/>
    <n v="3145"/>
    <n v="136"/>
    <n v="6"/>
    <n v="27"/>
    <n v="334"/>
    <n v="435"/>
    <n v="95"/>
    <n v="267"/>
  </r>
  <r>
    <s v="34007609203"/>
    <s v="New Jersey"/>
    <x v="3"/>
    <x v="1"/>
    <n v="9101"/>
    <n v="3118"/>
    <n v="0"/>
    <n v="9"/>
    <n v="9.8890231842654649E-2"/>
    <x v="0"/>
    <n v="0"/>
    <n v="0"/>
    <n v="0"/>
    <n v="1"/>
    <n v="0"/>
    <n v="4.8490792197885995"/>
    <n v="101729"/>
    <n v="0"/>
    <n v="0"/>
    <n v="0"/>
    <n v="0"/>
    <n v="0"/>
    <n v="0"/>
    <n v="0"/>
    <n v="1"/>
    <m/>
    <m/>
    <m/>
    <m/>
    <m/>
    <m/>
    <n v="8161.28863519058"/>
    <n v="89.6746361409798"/>
    <n v="1653.45162301201"/>
    <n v="18.1678015933635"/>
    <n v="2284.37935333935"/>
    <n v="25.100311540922398"/>
    <n v="628.03583421676694"/>
    <n v="6.90073436124346"/>
    <n v="3802.3797049145101"/>
    <n v="41.779801174755598"/>
    <n v="3308.7185188747198"/>
    <n v="36.355549048178496"/>
    <n v="588.12830734292197"/>
    <n v="6.4622382962632896"/>
    <n v="2.0000000165309801"/>
    <n v="2.19756072577846E-2"/>
    <n v="21.566637546275199"/>
    <n v="0.23696997633529501"/>
    <n v="438.49545103670602"/>
    <n v="4.8181018683299204"/>
    <n v="573.30853242618696"/>
    <n v="6.2994015209997398"/>
    <n v="144.60832988363799"/>
    <n v="4.6378553522654897"/>
    <n v="223.02787949042801"/>
    <n v="7.1529146725602306"/>
    <n v="3825.8324598160102"/>
    <n v="42.037495438039905"/>
    <n v="563.29083459897095"/>
    <n v="6.1893290253705198"/>
    <n v="1019.34806991654"/>
    <n v="11.200396329156501"/>
    <n v="287.85119439507997"/>
    <n v="3.1628523722127198"/>
    <n v="1787.85183317725"/>
    <n v="19.644564698134801"/>
    <n v="1523.6096554593"/>
    <n v="16.7411235628974"/>
    <n v="301.24784462928801"/>
    <n v="3.3100521330544801"/>
    <n v="0"/>
    <n v="0"/>
    <n v="7.9024553849449104"/>
    <n v="8.6830627238159694E-2"/>
    <n v="205.22065288264801"/>
    <n v="2.2549242158295599"/>
    <n v="289.83493815004101"/>
    <n v="3.1846493588621199"/>
    <n v="44.801893526903299"/>
    <n v="1.436879202274"/>
    <n v="105.301095994568"/>
    <n v="3.37719999982578"/>
    <m/>
    <m/>
    <m/>
    <m/>
    <m/>
    <m/>
    <m/>
    <m/>
    <m/>
    <m/>
    <m/>
    <m/>
    <m/>
    <m/>
    <m/>
    <m/>
    <m/>
    <m/>
    <m/>
    <m/>
    <m/>
    <m/>
    <m/>
    <m/>
    <m/>
    <m/>
    <m/>
    <m/>
    <m/>
    <m/>
    <m/>
    <m/>
    <m/>
    <m/>
    <m/>
    <m/>
    <m/>
    <m/>
    <m/>
    <m/>
    <m/>
    <m/>
    <m/>
    <m/>
    <m/>
    <m/>
    <m/>
    <m/>
    <m/>
    <m/>
    <m/>
    <m/>
    <n v="1930"/>
    <n v="2545"/>
    <n v="728"/>
    <x v="451"/>
    <n v="3642"/>
    <n v="625"/>
    <n v="2"/>
    <n v="26"/>
    <n v="499"/>
    <n v="650"/>
    <n v="153"/>
    <n v="260"/>
  </r>
  <r>
    <s v="34007609204"/>
    <s v="New Jersey"/>
    <x v="3"/>
    <x v="0"/>
    <n v="4033"/>
    <n v="1401"/>
    <n v="0"/>
    <n v="0"/>
    <n v="0"/>
    <x v="1"/>
    <n v="1"/>
    <n v="1"/>
    <n v="1"/>
    <n v="1"/>
    <n v="1"/>
    <n v="24.207767452942601"/>
    <n v="61389"/>
    <n v="1"/>
    <n v="1"/>
    <n v="1"/>
    <n v="1"/>
    <n v="1"/>
    <n v="0"/>
    <n v="0"/>
    <n v="1"/>
    <n v="2120.91696954798"/>
    <n v="3801.20182635946"/>
    <n v="2120.91696954798"/>
    <n v="1054.0696794288201"/>
    <n v="1489.2667532043199"/>
    <n v="1054.0696794288201"/>
    <n v="3801.20182635946"/>
    <n v="94.252462840551999"/>
    <n v="1489.2667532043199"/>
    <n v="36.927020907619998"/>
    <n v="1216.09023620222"/>
    <n v="30.153489615725697"/>
    <n v="398.09890229297599"/>
    <n v="9.8710365061486804"/>
    <n v="519.208433813483"/>
    <n v="12.874000342511399"/>
    <n v="2928.48883841414"/>
    <n v="72.613162370794299"/>
    <n v="46.264180523792703"/>
    <n v="1.1471406031190901"/>
    <n v="0"/>
    <n v="0"/>
    <n v="13.145072945578301"/>
    <n v="0.325937836488427"/>
    <n v="294.09525925281798"/>
    <n v="7.2922206608682805"/>
    <n v="309.23819100625502"/>
    <n v="7.6676962808394391"/>
    <n v="158.87191594749501"/>
    <n v="11.3398940719125"/>
    <n v="201.08816031187399"/>
    <n v="14.353187745315802"/>
    <n v="2120.91696954798"/>
    <n v="52.589064456929805"/>
    <n v="1054.0696794288201"/>
    <n v="26.136119003938102"/>
    <n v="763.95610956149199"/>
    <n v="18.9426260739274"/>
    <n v="145.59003853629099"/>
    <n v="3.60996872145527"/>
    <n v="250.049623316387"/>
    <n v="6.2000898417155099"/>
    <n v="1659.19139030064"/>
    <n v="41.140376650152099"/>
    <n v="25.528423234907699"/>
    <n v="0.63298842635526098"/>
    <n v="0"/>
    <n v="0"/>
    <n v="5.8762395673002201"/>
    <n v="0.145703931745604"/>
    <n v="180.27125805464999"/>
    <n v="4.4699047372836702"/>
    <n v="188.71245652754399"/>
    <n v="4.67920794762074"/>
    <n v="85.824634363350896"/>
    <n v="6.12595534356538"/>
    <n v="106.34523826441701"/>
    <n v="7.5906665427849598"/>
    <m/>
    <m/>
    <m/>
    <m/>
    <m/>
    <m/>
    <m/>
    <m/>
    <m/>
    <m/>
    <m/>
    <m/>
    <m/>
    <m/>
    <m/>
    <m/>
    <m/>
    <m/>
    <m/>
    <m/>
    <m/>
    <m/>
    <m/>
    <m/>
    <m/>
    <m/>
    <m/>
    <m/>
    <m/>
    <m/>
    <m/>
    <m/>
    <m/>
    <m/>
    <m/>
    <m/>
    <m/>
    <m/>
    <m/>
    <m/>
    <m/>
    <m/>
    <m/>
    <m/>
    <m/>
    <m/>
    <m/>
    <m/>
    <m/>
    <m/>
    <m/>
    <m/>
    <n v="1541"/>
    <n v="1249"/>
    <n v="483"/>
    <x v="452"/>
    <n v="3044"/>
    <n v="47"/>
    <n v="0"/>
    <n v="15"/>
    <n v="307"/>
    <n v="325"/>
    <n v="164"/>
    <n v="216"/>
  </r>
  <r>
    <s v="34007609205"/>
    <s v="New Jersey"/>
    <x v="3"/>
    <x v="0"/>
    <n v="6719"/>
    <n v="2247"/>
    <n v="0"/>
    <n v="27"/>
    <n v="0.40184551272510793"/>
    <x v="0"/>
    <n v="0"/>
    <n v="0"/>
    <n v="0"/>
    <n v="1"/>
    <n v="0"/>
    <n v="5.5937028973371303"/>
    <n v="94277"/>
    <n v="1"/>
    <n v="1"/>
    <n v="1"/>
    <n v="1"/>
    <n v="1"/>
    <n v="0"/>
    <n v="0"/>
    <n v="1"/>
    <n v="6581.8248372294902"/>
    <n v="6715.99589287052"/>
    <n v="6581.8248372294902"/>
    <n v="1060.1457550489899"/>
    <n v="1117.7229428860901"/>
    <n v="1060.1457550489899"/>
    <n v="6715.99589287052"/>
    <n v="99.955289371491602"/>
    <n v="1117.7229428860901"/>
    <n v="16.635257372913902"/>
    <n v="1664.07656315542"/>
    <n v="24.766729619815699"/>
    <n v="562.86363221505201"/>
    <n v="8.3771935141397904"/>
    <n v="4773.1311319556298"/>
    <n v="71.039308408329106"/>
    <n v="1248.5583227986399"/>
    <n v="18.5825021997119"/>
    <n v="168.99610214243799"/>
    <n v="2.5151972338508402"/>
    <n v="0"/>
    <n v="0"/>
    <n v="18.996103632931401"/>
    <n v="0.28272218533906002"/>
    <n v="506.31422991003097"/>
    <n v="7.5355593080820196"/>
    <n v="726.92848625368902"/>
    <n v="10.818998158263"/>
    <n v="119.15990568385899"/>
    <n v="5.3030665635896295"/>
    <n v="51.8076546890494"/>
    <n v="2.30563661277478"/>
    <n v="6581.8248372294902"/>
    <n v="97.958399125308702"/>
    <n v="1060.1457550489899"/>
    <n v="15.7783264630002"/>
    <n v="1622.84328181765"/>
    <n v="24.153047802018801"/>
    <n v="556.76958508063001"/>
    <n v="8.2864947920915402"/>
    <n v="4734.2000462277501"/>
    <n v="70.459890552578599"/>
    <n v="1184.25391448287"/>
    <n v="17.625448943040201"/>
    <n v="168.82230685028401"/>
    <n v="2.5126106094699199"/>
    <n v="0"/>
    <n v="0"/>
    <n v="18.8223083407775"/>
    <n v="0.28013556095813996"/>
    <n v="475.72625866974897"/>
    <n v="7.0803134197015698"/>
    <n v="679.10249616913097"/>
    <n v="10.107195954295701"/>
    <n v="104.825386041396"/>
    <n v="4.66512621457034"/>
    <n v="50.792406269179601"/>
    <n v="2.2604542175869899"/>
    <m/>
    <m/>
    <m/>
    <m/>
    <m/>
    <m/>
    <m/>
    <m/>
    <m/>
    <m/>
    <m/>
    <m/>
    <m/>
    <m/>
    <m/>
    <m/>
    <m/>
    <m/>
    <m/>
    <m/>
    <m/>
    <m/>
    <m/>
    <m/>
    <m/>
    <m/>
    <m/>
    <m/>
    <m/>
    <m/>
    <m/>
    <m/>
    <m/>
    <m/>
    <m/>
    <m/>
    <m/>
    <m/>
    <m/>
    <m/>
    <m/>
    <m/>
    <m/>
    <m/>
    <m/>
    <m/>
    <m/>
    <m/>
    <m/>
    <m/>
    <m/>
    <m/>
    <n v="838"/>
    <n v="1665"/>
    <n v="563"/>
    <x v="453"/>
    <n v="1250"/>
    <n v="169"/>
    <n v="0"/>
    <n v="19"/>
    <n v="507"/>
    <n v="728"/>
    <n v="89"/>
    <n v="51"/>
  </r>
  <r>
    <s v="34007610300"/>
    <s v="New Jersey"/>
    <x v="3"/>
    <x v="0"/>
    <n v="2328"/>
    <n v="1026"/>
    <n v="0"/>
    <n v="658"/>
    <n v="28.264604810996563"/>
    <x v="0"/>
    <n v="1"/>
    <n v="0"/>
    <n v="1"/>
    <n v="1"/>
    <n v="1"/>
    <n v="32.332955832389601"/>
    <n v="58702"/>
    <n v="0"/>
    <n v="1"/>
    <n v="0"/>
    <n v="1"/>
    <n v="0"/>
    <n v="0"/>
    <n v="0"/>
    <n v="1"/>
    <n v="77.343609809875502"/>
    <n v="1388.1635697674899"/>
    <n v="77.343609809875502"/>
    <n v="37.839682817459099"/>
    <n v="679.14684599393502"/>
    <n v="37.839682817459099"/>
    <n v="1388.1635697674899"/>
    <n v="59.629019319909503"/>
    <n v="679.14684599393502"/>
    <n v="29.172974484275599"/>
    <n v="141.092066060402"/>
    <n v="6.06065575860835"/>
    <n v="278.19818421230599"/>
    <n v="11.950093823552701"/>
    <n v="433.15576983618701"/>
    <n v="18.606347501554399"/>
    <n v="722.21973981498695"/>
    <n v="31.023184699956502"/>
    <n v="31.497800819575801"/>
    <n v="1.3529983169920898"/>
    <n v="2.6798834428191198"/>
    <n v="0.115115268162333"/>
    <n v="4.8653000593185398"/>
    <n v="0.20899055237622602"/>
    <n v="193.74506776296801"/>
    <n v="8.32238263586631"/>
    <n v="323.24123596213798"/>
    <n v="13.884932816243001"/>
    <n v="255.075449620315"/>
    <n v="24.861154933753902"/>
    <n v="208.39497517255899"/>
    <n v="20.311401088943402"/>
    <n v="77.343609809875502"/>
    <n v="3.3223200090152698"/>
    <n v="37.839682817459099"/>
    <n v="1.6254159285850101"/>
    <n v="25.7868747711182"/>
    <n v="1.1076836241889199"/>
    <n v="5.96384501457214"/>
    <n v="0.25617890956065897"/>
    <n v="19.309040546417201"/>
    <n v="0.82942614031001893"/>
    <n v="31.3570461273193"/>
    <n v="1.3469521532353699"/>
    <n v="0"/>
    <n v="0"/>
    <n v="0"/>
    <n v="0"/>
    <n v="0"/>
    <n v="0"/>
    <n v="26.677520394325299"/>
    <n v="1.1459415976943801"/>
    <n v="48.962385058403001"/>
    <n v="2.10319523446748"/>
    <n v="6.0113620162010202"/>
    <n v="0.58590273062388099"/>
    <n v="4.9112434387206996"/>
    <n v="0.47867869773106303"/>
    <m/>
    <m/>
    <m/>
    <m/>
    <m/>
    <m/>
    <m/>
    <m/>
    <m/>
    <m/>
    <m/>
    <m/>
    <m/>
    <m/>
    <m/>
    <m/>
    <m/>
    <m/>
    <m/>
    <m/>
    <m/>
    <m/>
    <m/>
    <m/>
    <m/>
    <m/>
    <m/>
    <m/>
    <m/>
    <m/>
    <m/>
    <m/>
    <m/>
    <m/>
    <m/>
    <m/>
    <m/>
    <m/>
    <m/>
    <m/>
    <m/>
    <m/>
    <m/>
    <m/>
    <m/>
    <m/>
    <m/>
    <m/>
    <m/>
    <m/>
    <m/>
    <m/>
    <n v="864"/>
    <n v="198"/>
    <n v="303"/>
    <x v="454"/>
    <n v="1086"/>
    <n v="84"/>
    <n v="3"/>
    <n v="5"/>
    <n v="313"/>
    <n v="490"/>
    <n v="306"/>
    <n v="250"/>
  </r>
  <r>
    <s v="34007610400"/>
    <s v="New Jersey"/>
    <x v="3"/>
    <x v="0"/>
    <n v="5573"/>
    <n v="1150"/>
    <n v="0"/>
    <n v="2130"/>
    <n v="38.219989233805848"/>
    <x v="0"/>
    <n v="1"/>
    <n v="0"/>
    <n v="1"/>
    <n v="1"/>
    <n v="1"/>
    <n v="42.979208202791206"/>
    <n v="26218"/>
    <n v="0"/>
    <n v="1"/>
    <n v="0"/>
    <n v="1"/>
    <n v="0"/>
    <n v="0"/>
    <n v="0"/>
    <n v="1"/>
    <m/>
    <n v="5254.1938021817396"/>
    <m/>
    <m/>
    <n v="3742.13659910877"/>
    <m/>
    <n v="5254.1938021817396"/>
    <n v="94.279450963246703"/>
    <n v="3742.13659910877"/>
    <n v="67.147615272003804"/>
    <n v="1172.03638329514"/>
    <n v="21.0306187564174"/>
    <n v="362.82724070813902"/>
    <n v="6.5104475275101104"/>
    <n v="1061.7239053850301"/>
    <n v="19.051209499103301"/>
    <n v="2742.0620537869099"/>
    <n v="49.202620739043702"/>
    <n v="53.210331455222303"/>
    <n v="0.95478793208724799"/>
    <n v="1.76918244361877"/>
    <n v="3.1745602792369897E-2"/>
    <n v="45.422345496248496"/>
    <n v="0.81504298396282893"/>
    <n v="1350.0060073734501"/>
    <n v="24.224044632575801"/>
    <n v="1941.02155167001"/>
    <n v="34.829024792212699"/>
    <n v="400.16703930268102"/>
    <n v="34.797133852407001"/>
    <n v="453.45679439406899"/>
    <n v="39.4310255994843"/>
    <m/>
    <m/>
    <m/>
    <m/>
    <m/>
    <m/>
    <m/>
    <m/>
    <m/>
    <m/>
    <m/>
    <m/>
    <m/>
    <m/>
    <m/>
    <m/>
    <m/>
    <m/>
    <m/>
    <m/>
    <m/>
    <m/>
    <m/>
    <m/>
    <m/>
    <m/>
    <m/>
    <m/>
    <m/>
    <m/>
    <m/>
    <m/>
    <m/>
    <m/>
    <m/>
    <m/>
    <m/>
    <m/>
    <m/>
    <m/>
    <m/>
    <m/>
    <m/>
    <m/>
    <m/>
    <m/>
    <m/>
    <m/>
    <m/>
    <m/>
    <m/>
    <m/>
    <m/>
    <m/>
    <m/>
    <m/>
    <m/>
    <m/>
    <m/>
    <m/>
    <m/>
    <m/>
    <m/>
    <m/>
    <m/>
    <m/>
    <m/>
    <m/>
    <m/>
    <m/>
    <m/>
    <m/>
    <m/>
    <m/>
    <m/>
    <m/>
    <m/>
    <m/>
    <n v="2294"/>
    <n v="1175"/>
    <n v="370"/>
    <x v="455"/>
    <n v="2899"/>
    <n v="57"/>
    <n v="2"/>
    <n v="50"/>
    <n v="1385"/>
    <n v="1991"/>
    <n v="476"/>
    <n v="511"/>
  </r>
  <r>
    <s v="34007610500"/>
    <s v="New Jersey"/>
    <x v="3"/>
    <x v="0"/>
    <n v="6603"/>
    <n v="2117"/>
    <n v="0"/>
    <n v="0"/>
    <n v="0"/>
    <x v="0"/>
    <n v="1"/>
    <n v="0"/>
    <n v="0"/>
    <n v="0"/>
    <n v="1"/>
    <n v="20.331125827814599"/>
    <n v="85938"/>
    <n v="0"/>
    <n v="1"/>
    <n v="0"/>
    <n v="1"/>
    <n v="0"/>
    <n v="0"/>
    <n v="0"/>
    <n v="0"/>
    <n v="0"/>
    <n v="3269.4391750787499"/>
    <n v="0"/>
    <n v="0"/>
    <n v="1066.5963282457501"/>
    <n v="0"/>
    <n v="3269.4391750787499"/>
    <n v="49.514450629694799"/>
    <n v="1066.5963282457501"/>
    <n v="16.153208060665598"/>
    <n v="816.16846229625696"/>
    <n v="12.360570381587999"/>
    <n v="326.19601714651799"/>
    <n v="4.9401183878012702"/>
    <n v="911.66373993958405"/>
    <n v="13.806811145533601"/>
    <n v="1298.3943771950101"/>
    <n v="19.663704031425301"/>
    <n v="263.76971805398398"/>
    <n v="3.99469510910167"/>
    <n v="2"/>
    <n v="3.0289262456459201E-2"/>
    <n v="9.2229279726743698"/>
    <n v="0.13967784299067698"/>
    <n v="784.38841035775795"/>
    <n v="11.879273214565501"/>
    <n v="1193.14087034301"/>
    <n v="18.069678484673801"/>
    <n v="54.245067075656202"/>
    <n v="2.5623555538807801"/>
    <n v="200.77132137554801"/>
    <n v="9.4837657711642809"/>
    <n v="0"/>
    <n v="0"/>
    <n v="0"/>
    <n v="0"/>
    <n v="0"/>
    <n v="0"/>
    <n v="0"/>
    <n v="0"/>
    <n v="0"/>
    <n v="0"/>
    <n v="0"/>
    <n v="0"/>
    <n v="0"/>
    <n v="0"/>
    <n v="0"/>
    <n v="0"/>
    <n v="0"/>
    <n v="0"/>
    <n v="0"/>
    <n v="0"/>
    <n v="0"/>
    <n v="0"/>
    <n v="0"/>
    <n v="0"/>
    <n v="0"/>
    <n v="0"/>
    <m/>
    <m/>
    <m/>
    <m/>
    <m/>
    <m/>
    <m/>
    <m/>
    <m/>
    <m/>
    <m/>
    <m/>
    <m/>
    <m/>
    <m/>
    <m/>
    <m/>
    <m/>
    <m/>
    <m/>
    <m/>
    <m/>
    <m/>
    <m/>
    <m/>
    <m/>
    <m/>
    <m/>
    <m/>
    <m/>
    <m/>
    <m/>
    <m/>
    <m/>
    <m/>
    <m/>
    <m/>
    <m/>
    <m/>
    <m/>
    <m/>
    <m/>
    <m/>
    <m/>
    <m/>
    <m/>
    <m/>
    <m/>
    <m/>
    <m/>
    <m/>
    <m/>
    <n v="2514"/>
    <n v="1701"/>
    <n v="624"/>
    <x v="456"/>
    <n v="2352"/>
    <n v="643"/>
    <n v="3"/>
    <n v="36"/>
    <n v="1574"/>
    <n v="2360"/>
    <n v="109"/>
    <n v="393"/>
  </r>
  <r>
    <s v="34007610600"/>
    <s v="New Jersey"/>
    <x v="3"/>
    <x v="0"/>
    <n v="1254"/>
    <n v="665"/>
    <n v="0"/>
    <n v="165"/>
    <n v="13.157894736842104"/>
    <x v="0"/>
    <n v="0"/>
    <n v="0"/>
    <n v="0"/>
    <n v="0"/>
    <n v="1"/>
    <n v="13.508260447035999"/>
    <n v="57000"/>
    <n v="0"/>
    <n v="0"/>
    <n v="0"/>
    <n v="0"/>
    <n v="0"/>
    <n v="0"/>
    <n v="0"/>
    <n v="0"/>
    <m/>
    <n v="15.0763308955356"/>
    <m/>
    <m/>
    <n v="4.7324146285245696"/>
    <m/>
    <n v="15.0763308955356"/>
    <n v="1.2022592420682301"/>
    <n v="4.7324146285245696"/>
    <n v="0.37738553656495699"/>
    <n v="0.88353019952774003"/>
    <n v="7.0456953710346104E-2"/>
    <n v="3.8654446601867698"/>
    <n v="0.30824917545349001"/>
    <n v="9.8844938278198207"/>
    <n v="0.78823714735405304"/>
    <n v="2.7610318660736102"/>
    <n v="0.22017797975068601"/>
    <n v="1.71293627750129"/>
    <n v="0.13659778927442501"/>
    <n v="0"/>
    <n v="0"/>
    <n v="0"/>
    <n v="0"/>
    <n v="0.71786826848983798"/>
    <n v="5.7246273404293301E-2"/>
    <n v="0.93875086307525601"/>
    <n v="7.4860515396750898E-2"/>
    <n v="2.2438578573710402"/>
    <n v="0.33742223419113399"/>
    <n v="1.13867406896316"/>
    <n v="0.17122918330273001"/>
    <m/>
    <m/>
    <m/>
    <m/>
    <m/>
    <m/>
    <m/>
    <m/>
    <m/>
    <m/>
    <m/>
    <m/>
    <m/>
    <m/>
    <m/>
    <m/>
    <m/>
    <m/>
    <m/>
    <m/>
    <m/>
    <m/>
    <m/>
    <m/>
    <m/>
    <m/>
    <m/>
    <m/>
    <m/>
    <m/>
    <m/>
    <m/>
    <m/>
    <m/>
    <m/>
    <m/>
    <m/>
    <m/>
    <m/>
    <m/>
    <m/>
    <m/>
    <m/>
    <m/>
    <m/>
    <m/>
    <m/>
    <m/>
    <m/>
    <m/>
    <m/>
    <m/>
    <m/>
    <m/>
    <m/>
    <m/>
    <m/>
    <m/>
    <m/>
    <m/>
    <m/>
    <m/>
    <m/>
    <m/>
    <m/>
    <m/>
    <m/>
    <m/>
    <m/>
    <m/>
    <m/>
    <m/>
    <m/>
    <m/>
    <m/>
    <m/>
    <m/>
    <m/>
    <n v="323"/>
    <n v="121"/>
    <n v="398"/>
    <x v="457"/>
    <n v="268"/>
    <n v="90"/>
    <n v="1"/>
    <n v="6"/>
    <n v="114"/>
    <n v="182"/>
    <n v="134"/>
    <n v="68"/>
  </r>
  <r>
    <s v="34007610800"/>
    <s v="New Jersey"/>
    <x v="3"/>
    <x v="0"/>
    <n v="3130"/>
    <n v="1165"/>
    <n v="0"/>
    <n v="0"/>
    <n v="0"/>
    <x v="1"/>
    <n v="1"/>
    <n v="1"/>
    <n v="1"/>
    <n v="1"/>
    <n v="1"/>
    <n v="9.9035608308605312"/>
    <n v="63194"/>
    <n v="1"/>
    <n v="1"/>
    <n v="1"/>
    <n v="1"/>
    <n v="1"/>
    <n v="0"/>
    <n v="0"/>
    <n v="1"/>
    <n v="591.41930746380206"/>
    <n v="2521.9693142250198"/>
    <n v="591.41930746380206"/>
    <n v="216.95611821214001"/>
    <n v="925.15862364854502"/>
    <n v="216.95611821214001"/>
    <n v="2521.9693142250198"/>
    <n v="80.574099496006994"/>
    <n v="925.15862364854502"/>
    <n v="29.5577835031484"/>
    <n v="595.19194217660697"/>
    <n v="19.015717002447499"/>
    <n v="330.50682623552001"/>
    <n v="10.5593235219016"/>
    <n v="1422.29102028947"/>
    <n v="45.440607676979901"/>
    <n v="594.99848327643099"/>
    <n v="19.009536206914703"/>
    <n v="63.999998948303997"/>
    <n v="2.0447284009042801"/>
    <n v="0"/>
    <n v="0"/>
    <n v="18.6734974756837"/>
    <n v="0.59659736344037306"/>
    <n v="422.00631016554001"/>
    <n v="13.482629717748901"/>
    <n v="776.23728722270596"/>
    <n v="24.799913329798901"/>
    <n v="162.39382588274401"/>
    <n v="13.939384195943699"/>
    <n v="70.831349380107"/>
    <n v="6.0799441527988805"/>
    <n v="591.41930746380206"/>
    <n v="18.895185541974499"/>
    <n v="216.95611821214001"/>
    <n v="6.9315053741897694"/>
    <n v="137.059103376698"/>
    <n v="4.3788850919072804"/>
    <n v="47.8614885089046"/>
    <n v="1.52912103862315"/>
    <n v="328.51744723925401"/>
    <n v="10.4957650875161"/>
    <n v="118.578339308267"/>
    <n v="3.7884453453120601"/>
    <n v="17.726493823109202"/>
    <n v="0.56634165569038997"/>
    <n v="0"/>
    <n v="0"/>
    <n v="2.3277257829904601"/>
    <n v="7.4368235878289307E-2"/>
    <n v="124.269299462438"/>
    <n v="3.9702651585443296"/>
    <n v="200.14045126914399"/>
    <n v="6.3942636188225004"/>
    <n v="35.425825488218798"/>
    <n v="3.04084338954668"/>
    <n v="15.4516899128757"/>
    <n v="1.3263253144099298"/>
    <m/>
    <m/>
    <m/>
    <m/>
    <m/>
    <m/>
    <m/>
    <m/>
    <m/>
    <m/>
    <m/>
    <m/>
    <m/>
    <m/>
    <m/>
    <m/>
    <m/>
    <m/>
    <m/>
    <m/>
    <m/>
    <m/>
    <m/>
    <m/>
    <m/>
    <m/>
    <m/>
    <m/>
    <m/>
    <m/>
    <m/>
    <m/>
    <m/>
    <m/>
    <m/>
    <m/>
    <m/>
    <m/>
    <m/>
    <m/>
    <m/>
    <m/>
    <m/>
    <m/>
    <m/>
    <m/>
    <m/>
    <m/>
    <m/>
    <m/>
    <m/>
    <m/>
    <n v="989"/>
    <n v="719"/>
    <n v="472"/>
    <x v="458"/>
    <n v="922"/>
    <n v="71"/>
    <n v="1"/>
    <n v="49"/>
    <n v="533"/>
    <n v="908"/>
    <n v="188"/>
    <n v="82"/>
  </r>
  <r>
    <s v="34007610900"/>
    <s v="New Jersey"/>
    <x v="3"/>
    <x v="0"/>
    <n v="3433"/>
    <n v="1536"/>
    <n v="0"/>
    <n v="6"/>
    <n v="0.17477424992717738"/>
    <x v="0"/>
    <n v="0"/>
    <n v="0"/>
    <n v="0"/>
    <n v="1"/>
    <n v="0"/>
    <n v="6.9892473118279606"/>
    <n v="92014"/>
    <n v="0"/>
    <n v="1"/>
    <n v="0"/>
    <n v="1"/>
    <n v="0"/>
    <n v="0"/>
    <n v="0"/>
    <n v="1"/>
    <m/>
    <n v="2482.7377702020999"/>
    <m/>
    <m/>
    <n v="428.09570800798201"/>
    <m/>
    <n v="2482.7377702020999"/>
    <n v="72.319771925490912"/>
    <n v="428.09570800798201"/>
    <n v="12.470017710689801"/>
    <n v="442.137657036772"/>
    <n v="12.879046228860199"/>
    <n v="375.26894022605802"/>
    <n v="10.931224591495999"/>
    <n v="2369.6835972764502"/>
    <n v="69.026612213121297"/>
    <n v="25.144025869667502"/>
    <n v="0.732421376920115"/>
    <n v="31.7001131922007"/>
    <n v="0.92339391762891498"/>
    <n v="0"/>
    <n v="0"/>
    <n v="6.0569509302731603"/>
    <n v="0.17643317594736799"/>
    <n v="50.153066084720201"/>
    <n v="1.4609107510841899"/>
    <n v="60.228992249700198"/>
    <n v="1.7544128240518602"/>
    <n v="100.570483049145"/>
    <n v="6.5475574901787095"/>
    <n v="82.051323623687495"/>
    <n v="5.3418830484171504"/>
    <m/>
    <m/>
    <m/>
    <m/>
    <m/>
    <m/>
    <m/>
    <m/>
    <m/>
    <m/>
    <m/>
    <m/>
    <m/>
    <m/>
    <m/>
    <m/>
    <m/>
    <m/>
    <m/>
    <m/>
    <m/>
    <m/>
    <m/>
    <m/>
    <m/>
    <m/>
    <m/>
    <m/>
    <m/>
    <m/>
    <m/>
    <m/>
    <m/>
    <m/>
    <m/>
    <m/>
    <m/>
    <m/>
    <m/>
    <m/>
    <m/>
    <m/>
    <m/>
    <m/>
    <m/>
    <m/>
    <m/>
    <m/>
    <m/>
    <m/>
    <m/>
    <m/>
    <m/>
    <m/>
    <m/>
    <m/>
    <m/>
    <m/>
    <m/>
    <m/>
    <m/>
    <m/>
    <m/>
    <m/>
    <m/>
    <m/>
    <m/>
    <m/>
    <m/>
    <m/>
    <m/>
    <m/>
    <m/>
    <m/>
    <m/>
    <m/>
    <m/>
    <m/>
    <n v="567"/>
    <n v="574"/>
    <n v="683"/>
    <x v="459"/>
    <n v="30"/>
    <n v="35"/>
    <n v="0"/>
    <n v="8"/>
    <n v="62"/>
    <n v="82"/>
    <n v="143"/>
    <n v="118"/>
  </r>
  <r>
    <s v="34007611000"/>
    <s v="New Jersey"/>
    <x v="3"/>
    <x v="0"/>
    <n v="6445"/>
    <n v="2320"/>
    <n v="0"/>
    <n v="2"/>
    <n v="3.1031807602792859E-2"/>
    <x v="1"/>
    <n v="1"/>
    <n v="1"/>
    <n v="1"/>
    <n v="1"/>
    <n v="1"/>
    <n v="11.950904392764899"/>
    <n v="65873"/>
    <n v="1"/>
    <n v="1"/>
    <n v="1"/>
    <n v="1"/>
    <n v="1"/>
    <n v="0"/>
    <n v="0"/>
    <n v="1"/>
    <n v="3505.8956917626801"/>
    <n v="6209.5323470835601"/>
    <n v="3505.8956917626801"/>
    <n v="1042.89101026766"/>
    <n v="1780.5077292347601"/>
    <n v="1042.89101026766"/>
    <n v="6209.5323470835601"/>
    <n v="96.346506549007898"/>
    <n v="1780.5077292347601"/>
    <n v="27.626186644449302"/>
    <n v="1698.43879626528"/>
    <n v="26.352812975411698"/>
    <n v="680.54155023890803"/>
    <n v="10.559217226360101"/>
    <n v="5588.00558738364"/>
    <n v="86.702957135510289"/>
    <n v="199.34627079044"/>
    <n v="3.0930375607515903"/>
    <n v="177.99999897493399"/>
    <n v="2.7618308607437401"/>
    <n v="0"/>
    <n v="0"/>
    <n v="3.9999999403953601"/>
    <n v="6.2063614280765803E-2"/>
    <n v="240.18048761642399"/>
    <n v="3.7266173408289203"/>
    <n v="459.86552528274501"/>
    <n v="7.1352292518657103"/>
    <n v="284.83282760460901"/>
    <n v="12.2772770519228"/>
    <n v="376.25232951631199"/>
    <n v="16.217772823978997"/>
    <n v="3505.8956917626801"/>
    <n v="54.397140291119904"/>
    <n v="1042.89101026766"/>
    <n v="16.181396590654202"/>
    <n v="1011.53098176257"/>
    <n v="15.6948174051601"/>
    <n v="353.41232014756002"/>
    <n v="5.48351156163785"/>
    <n v="3120.8463610950898"/>
    <n v="48.422751917689496"/>
    <n v="133.118382372078"/>
    <n v="2.0654520150826801"/>
    <n v="98.904041978850699"/>
    <n v="1.53458560091312"/>
    <n v="0"/>
    <n v="0"/>
    <n v="2.0604220926761601"/>
    <n v="3.1969310980235296E-2"/>
    <n v="150.96647961853901"/>
    <n v="2.3423813749967199"/>
    <n v="288.97202646621702"/>
    <n v="4.4836621639444099"/>
    <n v="154.72348483296801"/>
    <n v="6.6691157255589699"/>
    <n v="209.519717038143"/>
    <n v="9.0310222861268699"/>
    <m/>
    <m/>
    <m/>
    <m/>
    <m/>
    <m/>
    <m/>
    <m/>
    <m/>
    <m/>
    <m/>
    <m/>
    <m/>
    <m/>
    <m/>
    <m/>
    <m/>
    <m/>
    <m/>
    <m/>
    <m/>
    <m/>
    <m/>
    <m/>
    <m/>
    <m/>
    <m/>
    <m/>
    <m/>
    <m/>
    <m/>
    <m/>
    <m/>
    <m/>
    <m/>
    <m/>
    <m/>
    <m/>
    <m/>
    <m/>
    <m/>
    <m/>
    <m/>
    <m/>
    <m/>
    <m/>
    <m/>
    <m/>
    <m/>
    <m/>
    <m/>
    <m/>
    <n v="1799"/>
    <n v="1735"/>
    <n v="764"/>
    <x v="460"/>
    <n v="212"/>
    <n v="178"/>
    <n v="0"/>
    <n v="4"/>
    <n v="252"/>
    <n v="470"/>
    <n v="286"/>
    <n v="372"/>
  </r>
  <r>
    <s v="34007611100"/>
    <s v="New Jersey"/>
    <x v="3"/>
    <x v="0"/>
    <n v="2964"/>
    <n v="1256"/>
    <n v="0"/>
    <n v="0"/>
    <n v="0"/>
    <x v="0"/>
    <n v="1"/>
    <n v="0"/>
    <n v="0"/>
    <n v="0"/>
    <n v="1"/>
    <n v="15.709185329438499"/>
    <n v="62353"/>
    <n v="0"/>
    <n v="1"/>
    <n v="0"/>
    <n v="1"/>
    <n v="0"/>
    <n v="0"/>
    <n v="0"/>
    <n v="0"/>
    <n v="0"/>
    <n v="1234.60351375863"/>
    <n v="0"/>
    <n v="0"/>
    <n v="467.36476900428499"/>
    <n v="0"/>
    <n v="1234.60351375863"/>
    <n v="41.653289937875499"/>
    <n v="467.36476900428499"/>
    <n v="15.7680421391459"/>
    <n v="243.777927879244"/>
    <n v="8.2246264466681502"/>
    <n v="199.443841444328"/>
    <n v="6.7288745426561505"/>
    <n v="1012.88320918381"/>
    <n v="34.172847813219001"/>
    <n v="110.840320198797"/>
    <n v="3.7395519635221599"/>
    <n v="46.570885717868798"/>
    <n v="1.5712174668646699"/>
    <n v="2"/>
    <n v="6.7476383265856907E-2"/>
    <n v="1.67166340351105"/>
    <n v="5.6398900253409198E-2"/>
    <n v="60.637439377140304"/>
    <n v="2.0457975498360401"/>
    <n v="107.170459422283"/>
    <n v="3.6157374973779599"/>
    <n v="51.272176614962497"/>
    <n v="4.0821796667963799"/>
    <n v="53.301725888159098"/>
    <n v="4.2437679847260403"/>
    <n v="0"/>
    <n v="0"/>
    <n v="0"/>
    <n v="0"/>
    <n v="0"/>
    <n v="0"/>
    <n v="0"/>
    <n v="0"/>
    <n v="0"/>
    <n v="0"/>
    <n v="0"/>
    <n v="0"/>
    <n v="0"/>
    <n v="0"/>
    <n v="0"/>
    <n v="0"/>
    <n v="0"/>
    <n v="0"/>
    <n v="0"/>
    <n v="0"/>
    <n v="0"/>
    <n v="0"/>
    <n v="0"/>
    <n v="0"/>
    <n v="0"/>
    <n v="0"/>
    <m/>
    <m/>
    <m/>
    <m/>
    <m/>
    <m/>
    <m/>
    <m/>
    <m/>
    <m/>
    <m/>
    <m/>
    <m/>
    <m/>
    <m/>
    <m/>
    <m/>
    <m/>
    <m/>
    <m/>
    <m/>
    <m/>
    <m/>
    <m/>
    <m/>
    <m/>
    <m/>
    <m/>
    <m/>
    <m/>
    <m/>
    <m/>
    <m/>
    <m/>
    <m/>
    <m/>
    <m/>
    <m/>
    <m/>
    <m/>
    <m/>
    <m/>
    <m/>
    <m/>
    <m/>
    <m/>
    <m/>
    <m/>
    <m/>
    <m/>
    <m/>
    <m/>
    <n v="1213"/>
    <n v="567"/>
    <n v="576"/>
    <x v="461"/>
    <n v="161"/>
    <n v="111"/>
    <n v="2"/>
    <n v="3"/>
    <n v="132"/>
    <n v="197"/>
    <n v="123"/>
    <n v="123"/>
  </r>
  <r>
    <s v="34007611200"/>
    <s v="New Jersey"/>
    <x v="3"/>
    <x v="0"/>
    <n v="4403"/>
    <n v="1630"/>
    <n v="0"/>
    <n v="72"/>
    <n v="1.6352486940722235"/>
    <x v="0"/>
    <n v="0"/>
    <n v="0"/>
    <n v="0"/>
    <n v="0"/>
    <n v="0"/>
    <n v="6.18717891445164"/>
    <n v="103450"/>
    <n v="1"/>
    <n v="1"/>
    <n v="1"/>
    <n v="1"/>
    <n v="1"/>
    <n v="0"/>
    <n v="0"/>
    <n v="0"/>
    <n v="504.64154484122997"/>
    <n v="3782.9622974805502"/>
    <n v="504.64154484122997"/>
    <n v="65.290744260884793"/>
    <n v="465.25383684813301"/>
    <n v="65.290744260884793"/>
    <n v="3782.9622974805502"/>
    <n v="85.917835509438007"/>
    <n v="465.25383684813301"/>
    <n v="10.566746237749999"/>
    <n v="860.41337754903395"/>
    <n v="19.541525722212899"/>
    <n v="597.87526769237604"/>
    <n v="13.578815982111699"/>
    <n v="3483.6479197684698"/>
    <n v="79.119870991789"/>
    <n v="136.59867427148899"/>
    <n v="3.1024000515895702"/>
    <n v="69.140367724932702"/>
    <n v="1.5703013337481899"/>
    <n v="1.7314443401992301"/>
    <n v="3.93241957801325E-2"/>
    <n v="3.4080313122831298"/>
    <n v="7.7402482677336598E-2"/>
    <n v="88.4358563584683"/>
    <n v="2.0085363697131102"/>
    <n v="130.23880978976399"/>
    <n v="2.9579561614754399"/>
    <n v="21.156117636135601"/>
    <n v="1.2979213273702799"/>
    <n v="78.604136019341198"/>
    <n v="4.8223396330884194"/>
    <n v="504.64154484122997"/>
    <n v="11.461311488558499"/>
    <n v="65.290744260884793"/>
    <n v="1.48286950399466"/>
    <n v="118.32271129451701"/>
    <n v="2.6873202656033799"/>
    <n v="83.795707796234595"/>
    <n v="1.9031503019812501"/>
    <n v="469.69473738968401"/>
    <n v="10.6676070267927"/>
    <n v="16.813390996307099"/>
    <n v="0.38186216207829099"/>
    <n v="7.4406278603710199"/>
    <n v="0.168989958218738"/>
    <n v="0"/>
    <n v="0"/>
    <n v="0.99622154235839799"/>
    <n v="2.2625971890946998E-2"/>
    <n v="9.6965663367009292"/>
    <n v="0.22022635332048399"/>
    <n v="15.0909240229521"/>
    <n v="0.34274185834549398"/>
    <n v="1.0531459420453799"/>
    <n v="6.4610180493581304E-2"/>
    <n v="10.0648028949508"/>
    <n v="0.617472570242383"/>
    <m/>
    <m/>
    <m/>
    <m/>
    <m/>
    <m/>
    <m/>
    <m/>
    <m/>
    <m/>
    <m/>
    <m/>
    <m/>
    <m/>
    <m/>
    <m/>
    <m/>
    <m/>
    <m/>
    <m/>
    <m/>
    <m/>
    <m/>
    <m/>
    <m/>
    <m/>
    <m/>
    <m/>
    <m/>
    <m/>
    <m/>
    <m/>
    <m/>
    <m/>
    <m/>
    <m/>
    <m/>
    <m/>
    <m/>
    <m/>
    <m/>
    <m/>
    <m/>
    <m/>
    <m/>
    <m/>
    <m/>
    <m/>
    <m/>
    <m/>
    <m/>
    <m/>
    <n v="683"/>
    <n v="979"/>
    <n v="722"/>
    <x v="462"/>
    <n v="205"/>
    <n v="86"/>
    <n v="2"/>
    <n v="9"/>
    <n v="138"/>
    <n v="191"/>
    <n v="28"/>
    <n v="93"/>
  </r>
  <r>
    <s v="34007611300"/>
    <s v="New Jersey"/>
    <x v="3"/>
    <x v="0"/>
    <n v="4328"/>
    <n v="1478"/>
    <n v="0"/>
    <n v="287"/>
    <n v="6.6312384473197792"/>
    <x v="1"/>
    <n v="1"/>
    <n v="1"/>
    <n v="1"/>
    <n v="1"/>
    <n v="1"/>
    <n v="8.1671159029649587"/>
    <n v="69615"/>
    <n v="1"/>
    <n v="1"/>
    <n v="1"/>
    <n v="1"/>
    <n v="1"/>
    <n v="0"/>
    <n v="0"/>
    <n v="1"/>
    <n v="3737.49778940858"/>
    <n v="4327.9999981779001"/>
    <n v="3737.49778940858"/>
    <n v="1310.4195516593099"/>
    <n v="1491.94784574204"/>
    <n v="1310.4195516593099"/>
    <n v="4327.9999981779001"/>
    <n v="99.999999957899703"/>
    <n v="1491.94784574204"/>
    <n v="34.471992738956601"/>
    <n v="917.00000122050005"/>
    <n v="21.187615555002299"/>
    <n v="849.00000597199698"/>
    <n v="19.616451154621"/>
    <n v="3833.99999852262"/>
    <n v="88.585951906714996"/>
    <n v="240.00000056358701"/>
    <n v="5.5452865194913903"/>
    <n v="117.99999995120599"/>
    <n v="2.7264325312201101"/>
    <n v="0.99999999324063504"/>
    <n v="2.3105360287445399E-2"/>
    <n v="1.9999999566562101"/>
    <n v="4.6210719885772002E-2"/>
    <n v="133.00000062251601"/>
    <n v="3.0730129533853101"/>
    <n v="246.00000181979601"/>
    <n v="5.6839187111782801"/>
    <n v="178.16567402623201"/>
    <n v="12.0545110978506"/>
    <n v="158.17373249801699"/>
    <n v="10.701876353045799"/>
    <n v="3737.49778940858"/>
    <n v="86.356233581529096"/>
    <n v="1310.4195516593099"/>
    <n v="30.277716073459199"/>
    <n v="776.79426503041896"/>
    <n v="17.948111484066999"/>
    <n v="764.50558127125998"/>
    <n v="17.6641770164339"/>
    <n v="3289.4887515731898"/>
    <n v="76.004823280341711"/>
    <n v="226.31228376473001"/>
    <n v="5.2290268892035705"/>
    <n v="89.658434871219299"/>
    <n v="2.0715904545106101"/>
    <n v="0.99999999324063504"/>
    <n v="2.3105360287445399E-2"/>
    <n v="1.9999999566562101"/>
    <n v="4.6210719885772002E-2"/>
    <n v="129.03831960300201"/>
    <n v="2.9814768854667597"/>
    <n v="231.10231949178601"/>
    <n v="5.3397023912150194"/>
    <n v="166.47888377983199"/>
    <n v="11.263794572383802"/>
    <n v="136.60819819877801"/>
    <n v="9.2427738970756206"/>
    <m/>
    <m/>
    <m/>
    <m/>
    <m/>
    <m/>
    <m/>
    <m/>
    <m/>
    <m/>
    <m/>
    <m/>
    <m/>
    <m/>
    <m/>
    <m/>
    <m/>
    <m/>
    <m/>
    <m/>
    <m/>
    <m/>
    <m/>
    <m/>
    <m/>
    <m/>
    <m/>
    <m/>
    <m/>
    <m/>
    <m/>
    <m/>
    <m/>
    <m/>
    <m/>
    <m/>
    <m/>
    <m/>
    <m/>
    <m/>
    <m/>
    <m/>
    <m/>
    <m/>
    <m/>
    <m/>
    <m/>
    <m/>
    <m/>
    <m/>
    <m/>
    <m/>
    <n v="1135"/>
    <n v="917"/>
    <n v="849"/>
    <x v="463"/>
    <n v="240"/>
    <n v="118"/>
    <n v="1"/>
    <n v="2"/>
    <n v="133"/>
    <n v="246"/>
    <n v="163"/>
    <n v="154"/>
  </r>
  <r>
    <s v="34007611400"/>
    <s v="New Jersey"/>
    <x v="3"/>
    <x v="0"/>
    <n v="4568"/>
    <n v="1577"/>
    <n v="0"/>
    <n v="5"/>
    <n v="0.10945709281961472"/>
    <x v="1"/>
    <n v="1"/>
    <n v="1"/>
    <n v="1"/>
    <n v="1"/>
    <n v="1"/>
    <n v="7.4982802109607896"/>
    <n v="70618"/>
    <n v="1"/>
    <n v="1"/>
    <n v="1"/>
    <n v="1"/>
    <n v="1"/>
    <n v="0"/>
    <n v="0"/>
    <n v="1"/>
    <n v="4568.0000160071104"/>
    <n v="4568.0000160071104"/>
    <n v="4568.0000160071104"/>
    <n v="981.14764354634099"/>
    <n v="981.14764354634099"/>
    <n v="981.14764354634099"/>
    <n v="4568.0000160071104"/>
    <n v="100.00000035041801"/>
    <n v="981.14764354634099"/>
    <n v="21.478713737879602"/>
    <n v="1093.9999996552899"/>
    <n v="23.949211901385599"/>
    <n v="410.99999948503699"/>
    <n v="8.9973730184990597"/>
    <n v="3831.0000019487902"/>
    <n v="83.866024561050594"/>
    <n v="466.00000257196399"/>
    <n v="10.201401107092"/>
    <n v="67.999999063700699"/>
    <n v="1.48861644184984"/>
    <n v="3"/>
    <n v="6.567425569176881E-2"/>
    <n v="12.000000215164601"/>
    <n v="0.26269702747733403"/>
    <n v="187.99999846120801"/>
    <n v="4.1155866563311703"/>
    <n v="221.999999595064"/>
    <n v="4.8598949123262702"/>
    <n v="109.29736892182"/>
    <n v="6.9307145796968799"/>
    <n v="200.744186146185"/>
    <n v="12.729498170335098"/>
    <n v="4568.0000160071104"/>
    <n v="100.00000035041801"/>
    <n v="981.14764354634099"/>
    <n v="21.478713737879602"/>
    <n v="1093.9999996552899"/>
    <n v="23.949211901385599"/>
    <n v="410.99999948503699"/>
    <n v="8.9973730184990597"/>
    <n v="3831.0000019487902"/>
    <n v="83.866024561050594"/>
    <n v="466.00000257196399"/>
    <n v="10.201401107092"/>
    <n v="67.999999063700699"/>
    <n v="1.48861644184984"/>
    <n v="3"/>
    <n v="6.567425569176881E-2"/>
    <n v="12.000000215164601"/>
    <n v="0.26269702747733403"/>
    <n v="187.99999846120801"/>
    <n v="4.1155866563311703"/>
    <n v="221.999999595064"/>
    <n v="4.8598949123262702"/>
    <n v="109.29736892182"/>
    <n v="6.9307145796968799"/>
    <n v="200.744186146185"/>
    <n v="12.729498170335098"/>
    <m/>
    <m/>
    <m/>
    <m/>
    <m/>
    <m/>
    <m/>
    <m/>
    <m/>
    <m/>
    <m/>
    <m/>
    <m/>
    <m/>
    <m/>
    <m/>
    <m/>
    <m/>
    <m/>
    <m/>
    <m/>
    <m/>
    <m/>
    <m/>
    <m/>
    <m/>
    <m/>
    <m/>
    <m/>
    <m/>
    <m/>
    <m/>
    <m/>
    <m/>
    <m/>
    <m/>
    <m/>
    <m/>
    <m/>
    <m/>
    <m/>
    <m/>
    <m/>
    <m/>
    <m/>
    <m/>
    <m/>
    <m/>
    <m/>
    <m/>
    <m/>
    <m/>
    <n v="918"/>
    <n v="1094"/>
    <n v="411"/>
    <x v="464"/>
    <n v="466"/>
    <n v="68"/>
    <n v="3"/>
    <n v="12"/>
    <n v="188"/>
    <n v="222"/>
    <n v="114"/>
    <n v="208"/>
  </r>
  <r>
    <s v="34007611500"/>
    <s v="New Jersey"/>
    <x v="3"/>
    <x v="0"/>
    <n v="4940"/>
    <n v="1675"/>
    <n v="0"/>
    <n v="596"/>
    <n v="12.064777327935222"/>
    <x v="0"/>
    <n v="0"/>
    <n v="0"/>
    <n v="0"/>
    <n v="0"/>
    <n v="0"/>
    <n v="5.1508963013387801"/>
    <n v="98548"/>
    <n v="1"/>
    <n v="1"/>
    <n v="1"/>
    <n v="1"/>
    <n v="1"/>
    <n v="0"/>
    <n v="0"/>
    <n v="0"/>
    <n v="4939.9999637030596"/>
    <n v="4939.9999637030596"/>
    <n v="4939.9999637030596"/>
    <n v="829.34750426624203"/>
    <n v="829.34750426624203"/>
    <n v="829.34750426624203"/>
    <n v="4939.9999637030596"/>
    <n v="99.999999265244099"/>
    <n v="829.34750426624203"/>
    <n v="16.788411017535303"/>
    <n v="826.99999271715797"/>
    <n v="16.740890540833099"/>
    <n v="799.99999246687401"/>
    <n v="16.1943318313132"/>
    <n v="4260.9999682653897"/>
    <n v="86.255060086344002"/>
    <n v="392.99998935004999"/>
    <n v="7.9554653714585006"/>
    <n v="62.999999466703301"/>
    <n v="1.27530363292922"/>
    <n v="0"/>
    <n v="0"/>
    <n v="5.0000000119325696"/>
    <n v="0.10121457514033499"/>
    <n v="217.999999751475"/>
    <n v="4.41295546055618"/>
    <n v="340.99999789935799"/>
    <n v="6.9028339655740494"/>
    <n v="75.499879729668507"/>
    <n v="4.5074555062488599"/>
    <n v="52.8108266086886"/>
    <n v="3.1528851706679801"/>
    <n v="4939.9999637030596"/>
    <n v="99.999999265244099"/>
    <n v="829.34750426624203"/>
    <n v="16.788411017535303"/>
    <n v="826.99999271715797"/>
    <n v="16.740890540833099"/>
    <n v="799.99999246687401"/>
    <n v="16.1943318313132"/>
    <n v="4260.9999682653897"/>
    <n v="86.255060086344002"/>
    <n v="392.99998935004999"/>
    <n v="7.9554653714585006"/>
    <n v="62.999999466703301"/>
    <n v="1.27530363292922"/>
    <n v="0"/>
    <n v="0"/>
    <n v="5.0000000119325696"/>
    <n v="0.10121457514033499"/>
    <n v="217.999999751475"/>
    <n v="4.41295546055618"/>
    <n v="340.99999789935799"/>
    <n v="6.9028339655740494"/>
    <n v="75.499879729668507"/>
    <n v="4.5074555062488599"/>
    <n v="52.8108266086886"/>
    <n v="3.1528851706679801"/>
    <m/>
    <m/>
    <m/>
    <m/>
    <m/>
    <m/>
    <m/>
    <m/>
    <m/>
    <m/>
    <m/>
    <m/>
    <m/>
    <m/>
    <m/>
    <m/>
    <m/>
    <m/>
    <m/>
    <m/>
    <m/>
    <m/>
    <m/>
    <m/>
    <m/>
    <m/>
    <m/>
    <m/>
    <m/>
    <m/>
    <m/>
    <m/>
    <m/>
    <m/>
    <m/>
    <m/>
    <m/>
    <m/>
    <m/>
    <m/>
    <m/>
    <m/>
    <m/>
    <m/>
    <m/>
    <m/>
    <m/>
    <m/>
    <m/>
    <m/>
    <m/>
    <m/>
    <n v="766"/>
    <n v="827"/>
    <n v="800"/>
    <x v="465"/>
    <n v="393"/>
    <n v="63"/>
    <n v="0"/>
    <n v="5"/>
    <n v="218"/>
    <n v="341"/>
    <n v="74"/>
    <n v="53"/>
  </r>
  <r>
    <s v="34007611600"/>
    <s v="New Jersey"/>
    <x v="3"/>
    <x v="0"/>
    <n v="4397"/>
    <n v="2084"/>
    <n v="0"/>
    <n v="0"/>
    <n v="0"/>
    <x v="0"/>
    <n v="0"/>
    <n v="0"/>
    <n v="0"/>
    <n v="0"/>
    <n v="1"/>
    <n v="13.6657194523379"/>
    <n v="50547"/>
    <n v="0"/>
    <n v="0"/>
    <n v="0"/>
    <n v="0"/>
    <n v="0"/>
    <n v="0"/>
    <n v="0"/>
    <n v="0"/>
    <m/>
    <n v="8.2228021621704102"/>
    <m/>
    <m/>
    <n v="3.81102466583252"/>
    <m/>
    <n v="8.2228021621704102"/>
    <n v="0.18700937371322301"/>
    <n v="3.81102466583252"/>
    <n v="8.6673292377360003E-2"/>
    <n v="1.2650465965271001"/>
    <n v="2.8770675381557902E-2"/>
    <n v="1.1596260070800799"/>
    <n v="2.6373118196044498E-2"/>
    <n v="7.9065408706665004"/>
    <n v="0.17981671300128499"/>
    <n v="0"/>
    <n v="0"/>
    <n v="0.105420544743538"/>
    <n v="2.3975561688318802E-3"/>
    <n v="0"/>
    <n v="0"/>
    <n v="0"/>
    <n v="0"/>
    <n v="0.210841089487076"/>
    <n v="4.79511233766377E-3"/>
    <n v="0.210841089487076"/>
    <n v="4.79511233766377E-3"/>
    <n v="0.24239028990268699"/>
    <n v="1.16310119914917E-2"/>
    <n v="0.47404584288597101"/>
    <n v="2.2746921443664601E-2"/>
    <m/>
    <m/>
    <m/>
    <m/>
    <m/>
    <m/>
    <m/>
    <m/>
    <m/>
    <m/>
    <m/>
    <m/>
    <m/>
    <m/>
    <m/>
    <m/>
    <m/>
    <m/>
    <m/>
    <m/>
    <m/>
    <m/>
    <m/>
    <m/>
    <m/>
    <m/>
    <m/>
    <m/>
    <m/>
    <m/>
    <m/>
    <m/>
    <m/>
    <m/>
    <m/>
    <m/>
    <m/>
    <m/>
    <m/>
    <m/>
    <m/>
    <m/>
    <m/>
    <m/>
    <m/>
    <m/>
    <m/>
    <m/>
    <m/>
    <m/>
    <m/>
    <m/>
    <m/>
    <m/>
    <m/>
    <m/>
    <m/>
    <m/>
    <m/>
    <m/>
    <m/>
    <m/>
    <m/>
    <m/>
    <m/>
    <m/>
    <m/>
    <m/>
    <m/>
    <m/>
    <m/>
    <m/>
    <m/>
    <m/>
    <m/>
    <m/>
    <m/>
    <m/>
    <n v="1633"/>
    <n v="862"/>
    <n v="564"/>
    <x v="466"/>
    <n v="820"/>
    <n v="164"/>
    <n v="2"/>
    <n v="24"/>
    <n v="449"/>
    <n v="685"/>
    <n v="459"/>
    <n v="254"/>
  </r>
  <r>
    <s v="34007611700"/>
    <s v="New Jersey"/>
    <x v="3"/>
    <x v="0"/>
    <n v="2992"/>
    <n v="1156"/>
    <n v="0"/>
    <n v="1"/>
    <n v="3.3422459893048123E-2"/>
    <x v="0"/>
    <n v="0"/>
    <n v="0"/>
    <n v="0"/>
    <n v="0"/>
    <n v="0"/>
    <n v="5.00829187396352"/>
    <n v="88041"/>
    <n v="0"/>
    <n v="0"/>
    <n v="0"/>
    <n v="0"/>
    <n v="0"/>
    <n v="0"/>
    <n v="0"/>
    <n v="0"/>
    <m/>
    <n v="283.65757493674801"/>
    <m/>
    <m/>
    <n v="29.629188566468699"/>
    <m/>
    <n v="283.65757493674801"/>
    <n v="9.4805339216827402"/>
    <n v="29.629188566468699"/>
    <n v="0.99028036652635909"/>
    <n v="58.996972413733602"/>
    <n v="1.97182394430928"/>
    <n v="36.226257859729202"/>
    <n v="1.2107706503920199"/>
    <n v="250.70478089526301"/>
    <n v="8.37917048446735"/>
    <n v="14.869518955820199"/>
    <n v="0.49697590092982097"/>
    <n v="12.082322463393201"/>
    <n v="0.40382093794763402"/>
    <n v="0"/>
    <n v="0"/>
    <n v="0"/>
    <n v="0"/>
    <n v="6.0009520743042204"/>
    <n v="0.200566580023537"/>
    <n v="10.6581950057298"/>
    <n v="0.35622309511128997"/>
    <n v="9.0197944762185198"/>
    <n v="0.78025903773516603"/>
    <n v="11.072608846239699"/>
    <n v="0.957838135487867"/>
    <m/>
    <m/>
    <m/>
    <m/>
    <m/>
    <m/>
    <m/>
    <m/>
    <m/>
    <m/>
    <m/>
    <m/>
    <m/>
    <m/>
    <m/>
    <m/>
    <m/>
    <m/>
    <m/>
    <m/>
    <m/>
    <m/>
    <m/>
    <m/>
    <m/>
    <m/>
    <m/>
    <m/>
    <m/>
    <m/>
    <m/>
    <m/>
    <m/>
    <m/>
    <m/>
    <m/>
    <m/>
    <m/>
    <m/>
    <m/>
    <m/>
    <m/>
    <m/>
    <m/>
    <m/>
    <m/>
    <m/>
    <m/>
    <m/>
    <m/>
    <m/>
    <m/>
    <m/>
    <m/>
    <m/>
    <m/>
    <m/>
    <m/>
    <m/>
    <m/>
    <m/>
    <m/>
    <m/>
    <m/>
    <m/>
    <m/>
    <m/>
    <m/>
    <m/>
    <m/>
    <m/>
    <m/>
    <m/>
    <m/>
    <m/>
    <m/>
    <m/>
    <m/>
    <n v="436"/>
    <n v="673"/>
    <n v="348"/>
    <x v="467"/>
    <n v="92"/>
    <n v="68"/>
    <n v="2"/>
    <n v="4"/>
    <n v="116"/>
    <n v="173"/>
    <n v="121"/>
    <n v="109"/>
  </r>
  <r>
    <s v="34009020101"/>
    <s v="New Jersey"/>
    <x v="4"/>
    <x v="0"/>
    <n v="3856"/>
    <n v="1839"/>
    <n v="0"/>
    <n v="1"/>
    <n v="2.5933609958506226E-2"/>
    <x v="0"/>
    <n v="0"/>
    <n v="0"/>
    <n v="0"/>
    <n v="0"/>
    <n v="0"/>
    <n v="13.185975609756101"/>
    <n v="83000"/>
    <n v="0"/>
    <n v="1"/>
    <n v="0"/>
    <n v="1"/>
    <n v="0"/>
    <n v="0"/>
    <n v="0"/>
    <n v="0"/>
    <n v="3.04491519927979"/>
    <n v="1464.29913849838"/>
    <n v="3.04491519927979"/>
    <n v="0.469644725322723"/>
    <n v="238.327916343944"/>
    <n v="0.469644725322723"/>
    <n v="1464.29913849838"/>
    <n v="37.9745627203936"/>
    <n v="238.327916343944"/>
    <n v="6.1807032246873401"/>
    <n v="237.70504270630801"/>
    <n v="6.1645498627154502"/>
    <n v="362.47031702460703"/>
    <n v="9.4001638232522495"/>
    <n v="1366.7738597959999"/>
    <n v="35.445380181431503"/>
    <n v="38.8371053412557"/>
    <n v="1.00718634183754"/>
    <n v="6.8968444112688303"/>
    <n v="0.178860072906349"/>
    <n v="0"/>
    <n v="0"/>
    <n v="0.252218827605248"/>
    <n v="6.5409446993062092E-3"/>
    <n v="51.539113254286299"/>
    <n v="1.33659526074394"/>
    <n v="67.282653436064706"/>
    <n v="1.7448820911842502"/>
    <n v="31.272801599276601"/>
    <n v="1.7005329852787701"/>
    <n v="77.172675831294299"/>
    <n v="4.1964478429197598"/>
    <n v="3.04491519927979"/>
    <n v="7.8965643134849203E-2"/>
    <n v="0.469644725322723"/>
    <n v="1.21795831255893E-2"/>
    <n v="0"/>
    <n v="0"/>
    <n v="0.55362093448638905"/>
    <n v="1.4357389379833699E-2"/>
    <n v="3.04491519927979"/>
    <n v="7.8965643134849203E-2"/>
    <n v="0"/>
    <n v="0"/>
    <n v="0"/>
    <n v="0"/>
    <n v="0"/>
    <n v="0"/>
    <n v="0"/>
    <n v="0"/>
    <n v="0"/>
    <n v="0"/>
    <n v="0"/>
    <n v="0"/>
    <n v="0.14008142054080999"/>
    <n v="7.6172604970532699E-3"/>
    <n v="0.23117657005786901"/>
    <n v="1.2570775968345198E-2"/>
    <m/>
    <m/>
    <m/>
    <m/>
    <m/>
    <m/>
    <m/>
    <m/>
    <m/>
    <m/>
    <m/>
    <m/>
    <m/>
    <m/>
    <m/>
    <m/>
    <m/>
    <m/>
    <m/>
    <m/>
    <m/>
    <m/>
    <m/>
    <m/>
    <m/>
    <m/>
    <m/>
    <m/>
    <m/>
    <m/>
    <m/>
    <m/>
    <m/>
    <m/>
    <m/>
    <m/>
    <m/>
    <m/>
    <m/>
    <m/>
    <m/>
    <m/>
    <m/>
    <m/>
    <m/>
    <m/>
    <m/>
    <m/>
    <m/>
    <m/>
    <m/>
    <m/>
    <n v="1200"/>
    <n v="697"/>
    <n v="821"/>
    <x v="468"/>
    <n v="325"/>
    <n v="33"/>
    <n v="0"/>
    <n v="11"/>
    <n v="263"/>
    <n v="396"/>
    <n v="234"/>
    <n v="205"/>
  </r>
  <r>
    <s v="34009020102"/>
    <s v="New Jersey"/>
    <x v="4"/>
    <x v="0"/>
    <n v="2371"/>
    <n v="1241"/>
    <n v="0"/>
    <n v="4"/>
    <n v="0.16870518768452131"/>
    <x v="0"/>
    <n v="0"/>
    <n v="0"/>
    <n v="0"/>
    <n v="0"/>
    <n v="0"/>
    <n v="5.2314814814814801"/>
    <n v="92813"/>
    <n v="0"/>
    <n v="1"/>
    <n v="0"/>
    <n v="1"/>
    <n v="0"/>
    <n v="0"/>
    <n v="0"/>
    <n v="0"/>
    <n v="191.49215373557601"/>
    <n v="1142.5911673917401"/>
    <n v="191.49215373557601"/>
    <n v="19.019536552004499"/>
    <n v="124.467352057817"/>
    <n v="19.019536552004499"/>
    <n v="1142.5911673917401"/>
    <n v="48.190264335374799"/>
    <n v="124.467352057817"/>
    <n v="5.2495719973773403"/>
    <n v="131.74868837755599"/>
    <n v="5.5566717999812898"/>
    <n v="333.150879026891"/>
    <n v="14.051070393373699"/>
    <n v="1094.1142236604301"/>
    <n v="46.145686362734203"/>
    <n v="16.454565332271201"/>
    <n v="0.69399263316200599"/>
    <n v="7.2428221702575701"/>
    <n v="0.30547541839972897"/>
    <n v="1.0000000074505799"/>
    <n v="4.2176297235368199E-2"/>
    <n v="5.2860986441373797E-2"/>
    <n v="2.2294806596952297E-3"/>
    <n v="23.726694755256201"/>
    <n v="1.00070412295471"/>
    <n v="34.272188764065497"/>
    <n v="1.4454740094502501"/>
    <n v="50.753425455358297"/>
    <n v="4.08972002057682"/>
    <n v="17.2287693127459"/>
    <n v="1.3882972854750901"/>
    <n v="191.49215373557601"/>
    <n v="8.0764299340183801"/>
    <n v="19.019536552004499"/>
    <n v="0.80217362091963496"/>
    <n v="17.165540486574201"/>
    <n v="0.72397893237343591"/>
    <n v="55.164978134232797"/>
    <n v="2.32665449743706"/>
    <n v="187.92528305363399"/>
    <n v="7.9259925370575397"/>
    <n v="2.9723949432372998"/>
    <n v="0.12536461169284299"/>
    <n v="0"/>
    <n v="0"/>
    <n v="0"/>
    <n v="0"/>
    <n v="0"/>
    <n v="0"/>
    <n v="0.594475857913494"/>
    <n v="2.5072790295803199E-2"/>
    <n v="3.6882922500371902"/>
    <n v="0.15555850906947299"/>
    <n v="6.8678852324172901"/>
    <n v="0.55341540954208701"/>
    <n v="2.9046257801985802"/>
    <n v="0.23405526028997403"/>
    <m/>
    <m/>
    <m/>
    <m/>
    <m/>
    <m/>
    <m/>
    <m/>
    <m/>
    <m/>
    <m/>
    <m/>
    <m/>
    <m/>
    <m/>
    <m/>
    <m/>
    <m/>
    <m/>
    <m/>
    <m/>
    <m/>
    <m/>
    <m/>
    <m/>
    <m/>
    <m/>
    <m/>
    <m/>
    <m/>
    <m/>
    <m/>
    <m/>
    <m/>
    <m/>
    <m/>
    <m/>
    <m/>
    <m/>
    <m/>
    <m/>
    <m/>
    <m/>
    <m/>
    <m/>
    <m/>
    <m/>
    <m/>
    <m/>
    <m/>
    <m/>
    <m/>
    <n v="267"/>
    <n v="325"/>
    <n v="547"/>
    <x v="469"/>
    <n v="59"/>
    <n v="23"/>
    <n v="1"/>
    <n v="3"/>
    <n v="96"/>
    <n v="162"/>
    <n v="104"/>
    <n v="29"/>
  </r>
  <r>
    <s v="34009020201"/>
    <s v="New Jersey"/>
    <x v="4"/>
    <x v="0"/>
    <n v="1328"/>
    <n v="636"/>
    <n v="0"/>
    <n v="0"/>
    <n v="0"/>
    <x v="0"/>
    <n v="0"/>
    <n v="0"/>
    <n v="0"/>
    <n v="0"/>
    <n v="0"/>
    <n v="4.1982105987611797"/>
    <n v="126029"/>
    <n v="1"/>
    <n v="1"/>
    <n v="1"/>
    <n v="1"/>
    <n v="1"/>
    <n v="0"/>
    <n v="0"/>
    <n v="0"/>
    <n v="877.79523030156304"/>
    <n v="1327.99999207677"/>
    <n v="877.79523030156304"/>
    <n v="112.440066533833"/>
    <n v="162.207905444055"/>
    <n v="112.440066533833"/>
    <n v="1327.99999207677"/>
    <n v="99.999999403371504"/>
    <n v="162.207905444055"/>
    <n v="12.2144507111487"/>
    <n v="200.00000001536699"/>
    <n v="15.0602409650126"/>
    <n v="418.99999837309599"/>
    <n v="31.551204696769304"/>
    <n v="1285.99999968009"/>
    <n v="96.8373493735008"/>
    <n v="5.0000000228174004"/>
    <n v="0.37650602581456299"/>
    <n v="17.000000018160801"/>
    <n v="1.28012048329524"/>
    <n v="0"/>
    <n v="0"/>
    <n v="0"/>
    <n v="0"/>
    <n v="19.999999877065399"/>
    <n v="1.5060240871284201"/>
    <n v="23.999999883584699"/>
    <n v="1.8072289068964398"/>
    <n v="12.1148577339718"/>
    <n v="1.9048518449641199"/>
    <n v="0"/>
    <n v="0"/>
    <n v="877.79523030156304"/>
    <n v="66.099038426322494"/>
    <n v="112.440066533833"/>
    <n v="8.4668724799572708"/>
    <n v="118.777022477239"/>
    <n v="8.9440528973824804"/>
    <n v="327.66748943703698"/>
    <n v="24.673756734716701"/>
    <n v="853.89264600584295"/>
    <n v="64.299145030560496"/>
    <n v="2.2040166486985999"/>
    <n v="0.16596510908875001"/>
    <n v="12.6874571740627"/>
    <n v="0.95538081129990393"/>
    <n v="0"/>
    <n v="0"/>
    <n v="0"/>
    <n v="0"/>
    <n v="9.0111135602928698"/>
    <n v="0.67854770785337903"/>
    <n v="9.0015142187476194"/>
    <n v="0.67782486586954904"/>
    <n v="8.3054937323268003"/>
    <n v="1.30589524093189"/>
    <n v="0"/>
    <n v="0"/>
    <m/>
    <m/>
    <m/>
    <m/>
    <m/>
    <m/>
    <m/>
    <m/>
    <m/>
    <m/>
    <m/>
    <m/>
    <m/>
    <m/>
    <m/>
    <m/>
    <m/>
    <m/>
    <m/>
    <m/>
    <m/>
    <m/>
    <m/>
    <m/>
    <m/>
    <m/>
    <m/>
    <m/>
    <m/>
    <m/>
    <m/>
    <m/>
    <m/>
    <m/>
    <m/>
    <m/>
    <m/>
    <m/>
    <m/>
    <m/>
    <m/>
    <m/>
    <m/>
    <m/>
    <m/>
    <m/>
    <m/>
    <m/>
    <m/>
    <m/>
    <m/>
    <m/>
    <n v="187"/>
    <n v="200"/>
    <n v="419"/>
    <x v="470"/>
    <n v="5"/>
    <n v="17"/>
    <n v="0"/>
    <n v="0"/>
    <n v="20"/>
    <n v="24"/>
    <n v="11"/>
    <n v="0"/>
  </r>
  <r>
    <s v="34009020203"/>
    <s v="New Jersey"/>
    <x v="4"/>
    <x v="0"/>
    <n v="2290"/>
    <n v="1211"/>
    <n v="0"/>
    <n v="59"/>
    <n v="2.5764192139737991"/>
    <x v="0"/>
    <n v="0"/>
    <n v="0"/>
    <n v="0"/>
    <n v="1"/>
    <n v="0"/>
    <n v="6.9162766510660401"/>
    <n v="103080"/>
    <n v="1"/>
    <n v="1"/>
    <n v="1"/>
    <n v="1"/>
    <n v="1"/>
    <n v="0"/>
    <n v="0"/>
    <n v="1"/>
    <n v="1469.88423514138"/>
    <n v="2091.3292063233598"/>
    <n v="1469.88423514138"/>
    <n v="247.26660949911999"/>
    <n v="333.78661218586598"/>
    <n v="247.26660949911999"/>
    <n v="2091.3292063233598"/>
    <n v="91.324419490103111"/>
    <n v="333.78661218586598"/>
    <n v="14.575834593269299"/>
    <n v="221.031220610726"/>
    <n v="9.6520183672806308"/>
    <n v="1020.59282824537"/>
    <n v="44.567372412461495"/>
    <n v="2061.7869379619301"/>
    <n v="90.034364103141101"/>
    <n v="4.5662161707878104"/>
    <n v="0.19939808606060297"/>
    <n v="4.97605947806733"/>
    <n v="0.21729517371473001"/>
    <n v="2.00000004470348"/>
    <n v="8.7336246493601902E-2"/>
    <n v="0.999999972991645"/>
    <n v="4.3668121091338198E-2"/>
    <n v="16.9999999823049"/>
    <n v="0.74235807782990704"/>
    <n v="22.976059687614899"/>
    <n v="1.0033213837386401"/>
    <n v="189.010321238762"/>
    <n v="15.607788706751599"/>
    <n v="44.812969249134802"/>
    <n v="3.7004929190036999"/>
    <n v="1469.88423514138"/>
    <n v="64.187084503990604"/>
    <n v="247.26660949911999"/>
    <n v="10.797668537079499"/>
    <n v="142.68437829147999"/>
    <n v="6.2307588773572204"/>
    <n v="738.79151788679906"/>
    <n v="32.261638335668103"/>
    <n v="1442.8461392541001"/>
    <n v="63.006381626816598"/>
    <n v="4"/>
    <n v="0.17467248908296901"/>
    <n v="4.4345992135931702"/>
    <n v="0.19365062068092501"/>
    <n v="2.00000004470348"/>
    <n v="8.7336246493601902E-2"/>
    <n v="0.60350054781883999"/>
    <n v="2.63537357126131E-2"/>
    <n v="15.9999999823049"/>
    <n v="0.69868995555916502"/>
    <n v="18.707896911830201"/>
    <n v="0.81693872977424398"/>
    <n v="164.018287584913"/>
    <n v="13.5440369599433"/>
    <n v="31.9656772694007"/>
    <n v="2.6396100139885004"/>
    <m/>
    <m/>
    <m/>
    <m/>
    <m/>
    <m/>
    <m/>
    <m/>
    <m/>
    <m/>
    <m/>
    <m/>
    <m/>
    <m/>
    <m/>
    <m/>
    <m/>
    <m/>
    <m/>
    <m/>
    <m/>
    <m/>
    <m/>
    <m/>
    <m/>
    <m/>
    <m/>
    <m/>
    <m/>
    <m/>
    <m/>
    <m/>
    <m/>
    <m/>
    <m/>
    <m/>
    <m/>
    <m/>
    <m/>
    <m/>
    <m/>
    <m/>
    <m/>
    <m/>
    <m/>
    <m/>
    <m/>
    <m/>
    <m/>
    <m/>
    <m/>
    <m/>
    <n v="313"/>
    <n v="247"/>
    <n v="1085"/>
    <x v="291"/>
    <n v="10"/>
    <n v="5"/>
    <n v="2"/>
    <n v="1"/>
    <n v="17"/>
    <n v="28"/>
    <n v="176"/>
    <n v="41"/>
  </r>
  <r>
    <s v="34009020205"/>
    <s v="New Jersey"/>
    <x v="4"/>
    <x v="0"/>
    <n v="937"/>
    <n v="496"/>
    <n v="0"/>
    <n v="0"/>
    <n v="0"/>
    <x v="0"/>
    <n v="0"/>
    <n v="0"/>
    <n v="0"/>
    <n v="0"/>
    <n v="0"/>
    <n v="2.8571428571428599"/>
    <n v="104519"/>
    <n v="1"/>
    <n v="1"/>
    <n v="1"/>
    <n v="1"/>
    <n v="1"/>
    <n v="0"/>
    <n v="0"/>
    <n v="0"/>
    <n v="857.20885867139805"/>
    <n v="936.999994558548"/>
    <n v="857.20885867139805"/>
    <n v="78.671729933801501"/>
    <n v="88.246666328679595"/>
    <n v="78.671729933801501"/>
    <n v="936.999994558548"/>
    <n v="99.999999419268704"/>
    <n v="88.246666328679595"/>
    <n v="9.4180006754193801"/>
    <n v="89.999999375293598"/>
    <n v="9.6051226654528907"/>
    <n v="368.99999841880202"/>
    <n v="39.3810030329564"/>
    <n v="921.99999428287595"/>
    <n v="98.399145601160797"/>
    <n v="6"/>
    <n v="0.64034151547492002"/>
    <n v="2.0000000372528999"/>
    <n v="0.21344717580073702"/>
    <n v="0"/>
    <n v="0"/>
    <n v="0"/>
    <n v="0"/>
    <n v="6.9999998807907096"/>
    <n v="0.74706508866496402"/>
    <n v="12.999999910593001"/>
    <n v="1.38740660732049"/>
    <n v="36.071428427409998"/>
    <n v="7.2724654087520104"/>
    <n v="9.9698492439408106"/>
    <n v="2.0100502507945199"/>
    <n v="857.20885867139805"/>
    <n v="91.484403273361607"/>
    <n v="78.671729933801501"/>
    <n v="8.3961291284740192"/>
    <n v="88.788427786181302"/>
    <n v="9.4758194008731387"/>
    <n v="324.96678999690403"/>
    <n v="34.681621130939597"/>
    <n v="843.20885839572702"/>
    <n v="89.990273041166105"/>
    <n v="5"/>
    <n v="0.53361792956243292"/>
    <n v="2.0000000372528999"/>
    <n v="0.21344717580073702"/>
    <n v="0"/>
    <n v="0"/>
    <n v="0"/>
    <n v="0"/>
    <n v="6.9999998807907096"/>
    <n v="0.74706508866496402"/>
    <n v="12.999999910593001"/>
    <n v="1.38740660732049"/>
    <n v="36.071428427409998"/>
    <n v="7.2724654087520104"/>
    <n v="8.9744348357878003"/>
    <n v="1.80936186205399"/>
    <m/>
    <m/>
    <m/>
    <m/>
    <m/>
    <m/>
    <m/>
    <m/>
    <m/>
    <m/>
    <m/>
    <m/>
    <m/>
    <m/>
    <m/>
    <m/>
    <m/>
    <m/>
    <m/>
    <m/>
    <m/>
    <m/>
    <m/>
    <m/>
    <m/>
    <m/>
    <m/>
    <m/>
    <m/>
    <m/>
    <m/>
    <m/>
    <m/>
    <m/>
    <m/>
    <m/>
    <m/>
    <m/>
    <m/>
    <m/>
    <m/>
    <m/>
    <m/>
    <m/>
    <m/>
    <m/>
    <m/>
    <m/>
    <m/>
    <m/>
    <m/>
    <m/>
    <n v="65"/>
    <n v="90"/>
    <n v="369"/>
    <x v="471"/>
    <n v="6"/>
    <n v="2"/>
    <n v="0"/>
    <n v="0"/>
    <n v="7"/>
    <n v="13"/>
    <n v="30"/>
    <n v="8"/>
  </r>
  <r>
    <s v="34009020206"/>
    <s v="New Jersey"/>
    <x v="4"/>
    <x v="0"/>
    <n v="919"/>
    <n v="467"/>
    <n v="0"/>
    <n v="0"/>
    <n v="0"/>
    <x v="0"/>
    <n v="0"/>
    <n v="0"/>
    <n v="0"/>
    <n v="0"/>
    <n v="0"/>
    <n v="4.7729918509895199"/>
    <n v="100625"/>
    <n v="0"/>
    <n v="0"/>
    <n v="0"/>
    <n v="0"/>
    <n v="0"/>
    <n v="0"/>
    <n v="0"/>
    <n v="0"/>
    <n v="0"/>
    <n v="190.30929534341001"/>
    <n v="0"/>
    <n v="0"/>
    <n v="17.120114968995001"/>
    <n v="0"/>
    <n v="190.30929534341001"/>
    <n v="20.708301996018498"/>
    <n v="17.120114968995001"/>
    <n v="1.8629069607176301"/>
    <n v="21.354174379259302"/>
    <n v="2.3236315973078701"/>
    <n v="51.357159291481402"/>
    <n v="5.5883742428162497"/>
    <n v="186.55546413565801"/>
    <n v="20.299832876567699"/>
    <n v="0"/>
    <n v="0"/>
    <n v="1.0387640707194801"/>
    <n v="0.11303199899015"/>
    <n v="0"/>
    <n v="0"/>
    <n v="0"/>
    <n v="0"/>
    <n v="2.7150678411126101"/>
    <n v="0.29543719707427801"/>
    <n v="4.08712218701839"/>
    <n v="0.44473582013257801"/>
    <n v="5.3293036040995503"/>
    <n v="1.1411785019485099"/>
    <n v="3.2126530356617899"/>
    <n v="0.68793426887832698"/>
    <n v="0"/>
    <n v="0"/>
    <n v="0"/>
    <n v="0"/>
    <n v="0"/>
    <n v="0"/>
    <n v="0"/>
    <n v="0"/>
    <n v="0"/>
    <n v="0"/>
    <n v="0"/>
    <n v="0"/>
    <n v="0"/>
    <n v="0"/>
    <n v="0"/>
    <n v="0"/>
    <n v="0"/>
    <n v="0"/>
    <n v="0"/>
    <n v="0"/>
    <n v="0"/>
    <n v="0"/>
    <n v="0"/>
    <n v="0"/>
    <n v="0"/>
    <n v="0"/>
    <m/>
    <m/>
    <m/>
    <m/>
    <m/>
    <m/>
    <m/>
    <m/>
    <m/>
    <m/>
    <m/>
    <m/>
    <m/>
    <m/>
    <m/>
    <m/>
    <m/>
    <m/>
    <m/>
    <m/>
    <m/>
    <m/>
    <m/>
    <m/>
    <m/>
    <m/>
    <m/>
    <m/>
    <m/>
    <m/>
    <m/>
    <m/>
    <m/>
    <m/>
    <m/>
    <m/>
    <m/>
    <m/>
    <m/>
    <m/>
    <m/>
    <m/>
    <m/>
    <m/>
    <m/>
    <m/>
    <m/>
    <m/>
    <m/>
    <m/>
    <m/>
    <m/>
    <n v="80"/>
    <n v="131"/>
    <n v="230"/>
    <x v="472"/>
    <n v="5"/>
    <n v="3"/>
    <n v="0"/>
    <n v="0"/>
    <n v="16"/>
    <n v="20"/>
    <n v="20"/>
    <n v="13"/>
  </r>
  <r>
    <s v="34009020301"/>
    <s v="New Jersey"/>
    <x v="4"/>
    <x v="0"/>
    <n v="4439"/>
    <n v="1716"/>
    <n v="0"/>
    <n v="2"/>
    <n v="4.5055192610948411E-2"/>
    <x v="0"/>
    <n v="0"/>
    <n v="0"/>
    <n v="0"/>
    <n v="0"/>
    <n v="0"/>
    <n v="3.6574487065120396"/>
    <n v="108458"/>
    <n v="1"/>
    <n v="1"/>
    <n v="1"/>
    <n v="1"/>
    <n v="1"/>
    <n v="0"/>
    <n v="0"/>
    <n v="0"/>
    <n v="2443.3139989250799"/>
    <n v="3563.4189068278401"/>
    <n v="2443.3139989250799"/>
    <n v="281.071641884077"/>
    <n v="408.18645445085798"/>
    <n v="281.071641884077"/>
    <n v="3563.4189068278401"/>
    <n v="80.275262600311706"/>
    <n v="408.18645445085798"/>
    <n v="9.1954596632317607"/>
    <n v="783.92582646593996"/>
    <n v="17.6599645520599"/>
    <n v="573.87176246671902"/>
    <n v="12.927951395961202"/>
    <n v="3447.4480265962902"/>
    <n v="77.662717427265008"/>
    <n v="29.642764032578299"/>
    <n v="0.66778022150435401"/>
    <n v="27.688288378363701"/>
    <n v="0.62375058297733099"/>
    <n v="0"/>
    <n v="0"/>
    <n v="1"/>
    <n v="2.2527596305474202E-2"/>
    <n v="57.639839307419599"/>
    <n v="1.2984870310299501"/>
    <n v="73.612485308567599"/>
    <n v="1.6583123520740601"/>
    <n v="17.636491781166601"/>
    <n v="1.0277675863150699"/>
    <n v="26.649283127371699"/>
    <n v="1.5529885272361199"/>
    <n v="2443.3139989250799"/>
    <n v="55.041991415298"/>
    <n v="281.071641884077"/>
    <n v="6.3318684812812904"/>
    <n v="535.71739613451405"/>
    <n v="12.0684252339381"/>
    <n v="354.17167611246998"/>
    <n v="7.97863654229488"/>
    <n v="2381.56381849635"/>
    <n v="53.650908278809297"/>
    <n v="25.553109702414101"/>
    <n v="0.57565013972547996"/>
    <n v="14.439827424444999"/>
    <n v="0.32529460293861101"/>
    <n v="0"/>
    <n v="0"/>
    <n v="0"/>
    <n v="0"/>
    <n v="21.757250900474901"/>
    <n v="0.490138565002814"/>
    <n v="43.390585853620003"/>
    <n v="0.97748560156837094"/>
    <n v="11.3606221457994"/>
    <n v="0.66204091758737904"/>
    <n v="17.813300150027899"/>
    <n v="1.0380711043139801"/>
    <m/>
    <m/>
    <m/>
    <m/>
    <m/>
    <m/>
    <m/>
    <m/>
    <m/>
    <m/>
    <m/>
    <m/>
    <m/>
    <m/>
    <m/>
    <m/>
    <m/>
    <m/>
    <m/>
    <m/>
    <m/>
    <m/>
    <m/>
    <m/>
    <m/>
    <m/>
    <m/>
    <m/>
    <m/>
    <m/>
    <m/>
    <m/>
    <m/>
    <m/>
    <m/>
    <m/>
    <m/>
    <m/>
    <m/>
    <m/>
    <m/>
    <m/>
    <m/>
    <m/>
    <m/>
    <m/>
    <m/>
    <m/>
    <m/>
    <m/>
    <m/>
    <m/>
    <n v="523"/>
    <n v="971"/>
    <n v="714"/>
    <x v="473"/>
    <n v="32"/>
    <n v="38"/>
    <n v="0"/>
    <n v="2"/>
    <n v="77"/>
    <n v="91"/>
    <n v="25"/>
    <n v="35"/>
  </r>
  <r>
    <s v="34009020302"/>
    <s v="New Jersey"/>
    <x v="4"/>
    <x v="0"/>
    <n v="4714"/>
    <n v="1764"/>
    <n v="0"/>
    <n v="8"/>
    <n v="0.1697072549851506"/>
    <x v="0"/>
    <n v="0"/>
    <n v="0"/>
    <n v="0"/>
    <n v="0"/>
    <n v="0"/>
    <n v="5.0836120401337803"/>
    <n v="114226"/>
    <n v="1"/>
    <n v="1"/>
    <n v="1"/>
    <n v="1"/>
    <n v="1"/>
    <n v="0"/>
    <n v="0"/>
    <n v="0"/>
    <n v="2407.1817541221399"/>
    <n v="3902.7607487166501"/>
    <n v="2407.1817541221399"/>
    <n v="295.01849947165499"/>
    <n v="458.14607848069897"/>
    <n v="295.01849947165499"/>
    <n v="3902.7607487166501"/>
    <n v="82.790851691061789"/>
    <n v="458.14607848069897"/>
    <n v="9.7188391701463406"/>
    <n v="903.90762377559395"/>
    <n v="19.1749601988883"/>
    <n v="676.38629073269794"/>
    <n v="14.3484575887293"/>
    <n v="3750.4153484266699"/>
    <n v="79.5590867294585"/>
    <n v="21.061316813662401"/>
    <n v="0.44678228285240601"/>
    <n v="34.277348046760402"/>
    <n v="0.72713933064828995"/>
    <n v="0.99999994784593604"/>
    <n v="2.1213405766778402E-2"/>
    <n v="4.0007460431079398"/>
    <n v="8.4869453608568901E-2"/>
    <n v="92.005988820979795"/>
    <n v="1.9517604756253699"/>
    <n v="91.822012720240295"/>
    <n v="1.9478577157454502"/>
    <n v="71.242046584566197"/>
    <n v="4.0386647723676994"/>
    <n v="33.375104467196302"/>
    <n v="1.8920127248977501"/>
    <n v="2407.1817541221399"/>
    <n v="51.064525967801004"/>
    <n v="295.01849947165499"/>
    <n v="6.2583474643965795"/>
    <n v="511.03889052831801"/>
    <n v="10.8408759127772"/>
    <n v="505.34202704233797"/>
    <n v="10.7200260297484"/>
    <n v="2313.32110803877"/>
    <n v="49.073421893058303"/>
    <n v="10.901743194132001"/>
    <n v="0.23126311400364902"/>
    <n v="27.6975895232627"/>
    <n v="0.58756023596229601"/>
    <n v="0.99999994784593604"/>
    <n v="2.1213405766778402E-2"/>
    <n v="2.7916978336870701"/>
    <n v="5.9221422012878E-2"/>
    <n v="51.469626925012598"/>
    <n v="1.0918461375692099"/>
    <n v="53.242108084046798"/>
    <n v="1.12944650157078"/>
    <n v="42.575132383726697"/>
    <n v="2.41355625758088"/>
    <n v="21.654075998999399"/>
    <n v="1.22755532874146"/>
    <m/>
    <m/>
    <m/>
    <m/>
    <m/>
    <m/>
    <m/>
    <m/>
    <m/>
    <m/>
    <m/>
    <m/>
    <m/>
    <m/>
    <m/>
    <m/>
    <m/>
    <m/>
    <m/>
    <m/>
    <m/>
    <m/>
    <m/>
    <m/>
    <m/>
    <m/>
    <m/>
    <m/>
    <m/>
    <m/>
    <m/>
    <m/>
    <m/>
    <m/>
    <m/>
    <m/>
    <m/>
    <m/>
    <m/>
    <m/>
    <m/>
    <m/>
    <m/>
    <m/>
    <m/>
    <m/>
    <m/>
    <m/>
    <m/>
    <m/>
    <m/>
    <m/>
    <n v="518"/>
    <n v="1097"/>
    <n v="760"/>
    <x v="474"/>
    <n v="23"/>
    <n v="41"/>
    <n v="1"/>
    <n v="6"/>
    <n v="99"/>
    <n v="114"/>
    <n v="94"/>
    <n v="41"/>
  </r>
  <r>
    <s v="34009020400"/>
    <s v="New Jersey"/>
    <x v="4"/>
    <x v="1"/>
    <n v="3220"/>
    <n v="1086"/>
    <n v="0"/>
    <n v="0"/>
    <n v="0"/>
    <x v="0"/>
    <n v="0"/>
    <n v="0"/>
    <n v="0"/>
    <n v="0"/>
    <n v="0"/>
    <n v="4.7278911564625901"/>
    <n v="92614"/>
    <n v="0"/>
    <n v="0"/>
    <n v="0"/>
    <n v="0"/>
    <n v="0"/>
    <n v="0"/>
    <n v="0"/>
    <n v="0"/>
    <n v="0.23928315937519101"/>
    <n v="0.23928315937519101"/>
    <m/>
    <n v="3.3206641674041699E-2"/>
    <n v="3.3206641674041699E-2"/>
    <m/>
    <n v="3219.9999971007401"/>
    <n v="99.999999909960906"/>
    <n v="446.85714334634901"/>
    <n v="13.877551035600899"/>
    <n v="878.99999777753806"/>
    <n v="27.298136576942198"/>
    <n v="291.99999907240698"/>
    <n v="9.0683229525592388"/>
    <n v="3119.9999879081702"/>
    <n v="96.894409562365595"/>
    <n v="16.999999903186101"/>
    <n v="0.52795030755236394"/>
    <n v="12.9999996832339"/>
    <n v="0.40372669823707796"/>
    <n v="0"/>
    <n v="0"/>
    <n v="7.9999999782885398"/>
    <n v="0.24844720429467501"/>
    <n v="61.9999991504489"/>
    <n v="1.92546581212574"/>
    <n v="86.999999972606005"/>
    <n v="2.7018633531865199"/>
    <n v="39.403539850164698"/>
    <n v="3.6283185865713401"/>
    <n v="98.989380058324201"/>
    <n v="9.1150442042655797"/>
    <n v="3219.9999971007401"/>
    <n v="99.999999909960906"/>
    <n v="446.85714334634901"/>
    <n v="13.877551035600899"/>
    <n v="878.99999777753806"/>
    <n v="27.298136576942198"/>
    <n v="291.99999907240698"/>
    <n v="9.0683229525592388"/>
    <n v="3119.9999879081702"/>
    <n v="96.894409562365595"/>
    <n v="16.999999903186101"/>
    <n v="0.52795030755236394"/>
    <n v="12.9999996832339"/>
    <n v="0.40372669823707796"/>
    <n v="0"/>
    <n v="0"/>
    <n v="7.9999999782885398"/>
    <n v="0.24844720429467501"/>
    <n v="61.9999991504489"/>
    <n v="1.92546581212574"/>
    <n v="86.999999972606005"/>
    <n v="2.7018633531865199"/>
    <n v="39.403539850164698"/>
    <n v="3.6283185865713401"/>
    <n v="98.989380058324201"/>
    <n v="9.1150442042655797"/>
    <n v="0.23928315937519101"/>
    <n v="7.4311540178630692E-3"/>
    <n v="3.3206641674041699E-2"/>
    <n v="1.0312621637901199E-3"/>
    <n v="0"/>
    <n v="0"/>
    <n v="0"/>
    <n v="0"/>
    <n v="0.23928315937519101"/>
    <n v="7.4311540178630692E-3"/>
    <n v="0"/>
    <n v="0"/>
    <n v="0"/>
    <n v="0"/>
    <n v="0"/>
    <n v="0"/>
    <n v="0"/>
    <n v="0"/>
    <n v="0"/>
    <n v="0"/>
    <n v="0"/>
    <n v="0"/>
    <n v="4.34097787365317E-3"/>
    <n v="3.9972171948924202E-4"/>
    <n v="1.09053831547499E-2"/>
    <n v="1.0041789276933599E-3"/>
    <m/>
    <m/>
    <m/>
    <m/>
    <m/>
    <m/>
    <m/>
    <m/>
    <m/>
    <m/>
    <m/>
    <m/>
    <m/>
    <m/>
    <m/>
    <m/>
    <m/>
    <m/>
    <m/>
    <m/>
    <m/>
    <m/>
    <m/>
    <m/>
    <m/>
    <m/>
    <n v="408"/>
    <n v="879"/>
    <n v="292"/>
    <x v="475"/>
    <n v="17"/>
    <n v="13"/>
    <n v="0"/>
    <n v="8"/>
    <n v="62"/>
    <n v="87"/>
    <n v="41"/>
    <n v="103"/>
  </r>
  <r>
    <s v="34009020500"/>
    <s v="New Jersey"/>
    <x v="4"/>
    <x v="0"/>
    <n v="2472"/>
    <n v="757"/>
    <n v="0"/>
    <n v="496"/>
    <n v="20.064724919093852"/>
    <x v="1"/>
    <n v="1"/>
    <n v="1"/>
    <n v="0"/>
    <n v="0"/>
    <n v="1"/>
    <n v="27.822580645161299"/>
    <n v="50208"/>
    <n v="1"/>
    <n v="1"/>
    <n v="1"/>
    <n v="1"/>
    <n v="1"/>
    <n v="0"/>
    <n v="0"/>
    <n v="0"/>
    <n v="2472.0000015994401"/>
    <n v="2472.0000015994401"/>
    <n v="2472.0000015994401"/>
    <n v="1489.89645107668"/>
    <n v="1489.89645107668"/>
    <n v="1489.89645107668"/>
    <n v="2472.0000015994401"/>
    <n v="100.00000006470199"/>
    <n v="1489.89645107668"/>
    <n v="60.270892033846401"/>
    <n v="508.00000240928102"/>
    <n v="20.5501619097606"/>
    <n v="325.99999872706502"/>
    <n v="13.187702213878"/>
    <n v="1438.99999746093"/>
    <n v="58.211974007319299"/>
    <n v="610.99999547281004"/>
    <n v="24.7168282958256"/>
    <n v="17.9999998468302"/>
    <n v="0.72815533360963502"/>
    <n v="0"/>
    <n v="0"/>
    <n v="6.0000002412125504"/>
    <n v="0.24271845635973099"/>
    <n v="397.99999704612702"/>
    <n v="16.1003235051022"/>
    <n v="573.99999600226101"/>
    <n v="23.2200645631982"/>
    <n v="91.028616108905496"/>
    <n v="12.0249162627352"/>
    <n v="180.28304106592401"/>
    <n v="23.815461171192101"/>
    <n v="2472.0000015994401"/>
    <n v="100.00000006470199"/>
    <n v="1489.89645107668"/>
    <n v="60.270892033846401"/>
    <n v="508.00000240928102"/>
    <n v="20.5501619097606"/>
    <n v="325.99999872706502"/>
    <n v="13.187702213878"/>
    <n v="1438.99999746093"/>
    <n v="58.211974007319299"/>
    <n v="610.99999547281004"/>
    <n v="24.7168282958256"/>
    <n v="17.9999998468302"/>
    <n v="0.72815533360963502"/>
    <n v="0"/>
    <n v="0"/>
    <n v="6.0000002412125504"/>
    <n v="0.24271845635973099"/>
    <n v="397.99999704612702"/>
    <n v="16.1003235051022"/>
    <n v="573.99999600226101"/>
    <n v="23.2200645631982"/>
    <n v="91.028616108905496"/>
    <n v="12.0249162627352"/>
    <n v="180.28304106592401"/>
    <n v="23.815461171192101"/>
    <m/>
    <m/>
    <m/>
    <m/>
    <m/>
    <m/>
    <m/>
    <m/>
    <m/>
    <m/>
    <m/>
    <m/>
    <m/>
    <m/>
    <m/>
    <m/>
    <m/>
    <m/>
    <m/>
    <m/>
    <m/>
    <m/>
    <m/>
    <m/>
    <m/>
    <m/>
    <m/>
    <m/>
    <m/>
    <m/>
    <m/>
    <m/>
    <m/>
    <m/>
    <m/>
    <m/>
    <m/>
    <m/>
    <m/>
    <m/>
    <m/>
    <m/>
    <m/>
    <m/>
    <m/>
    <m/>
    <m/>
    <m/>
    <m/>
    <m/>
    <m/>
    <m/>
    <n v="1488"/>
    <n v="508"/>
    <n v="326"/>
    <x v="476"/>
    <n v="611"/>
    <n v="18"/>
    <n v="0"/>
    <n v="6"/>
    <n v="398"/>
    <n v="574"/>
    <n v="97"/>
    <n v="191"/>
  </r>
  <r>
    <s v="34009020600"/>
    <s v="New Jersey"/>
    <x v="4"/>
    <x v="1"/>
    <n v="2083"/>
    <n v="762"/>
    <n v="0"/>
    <n v="9"/>
    <n v="0.43206913106096972"/>
    <x v="0"/>
    <n v="0"/>
    <n v="0"/>
    <n v="0"/>
    <n v="0"/>
    <n v="0"/>
    <n v="11.8861863240018"/>
    <n v="80250"/>
    <n v="0"/>
    <n v="0"/>
    <n v="0"/>
    <n v="0"/>
    <n v="0"/>
    <n v="0"/>
    <n v="0"/>
    <n v="0"/>
    <n v="165.396560058696"/>
    <n v="165.396560058696"/>
    <m/>
    <n v="50.932120769633897"/>
    <n v="50.932120769633897"/>
    <m/>
    <n v="2083.0000058773899"/>
    <n v="100.00000028216"/>
    <n v="641.43781815175498"/>
    <n v="30.793942302052603"/>
    <n v="444.00000236241999"/>
    <n v="21.315410579088802"/>
    <n v="257.00000036607099"/>
    <n v="12.3379740934264"/>
    <n v="2012.9999993341801"/>
    <n v="96.639462282005994"/>
    <n v="17.000000203254601"/>
    <n v="0.81613059065072291"/>
    <n v="4.0000000312450199"/>
    <n v="0.19203072641598801"/>
    <n v="0"/>
    <n v="0"/>
    <n v="3.9999999637502701"/>
    <n v="0.19203072317572101"/>
    <n v="45.000000073186001"/>
    <n v="2.1603456588183403"/>
    <n v="43.999999750119301"/>
    <n v="2.1123379620796601"/>
    <n v="2.6674445777464801"/>
    <n v="0.35005834353628401"/>
    <n v="18.672112033340401"/>
    <n v="2.45040840332552"/>
    <n v="2083.0000058773899"/>
    <n v="100.00000028216"/>
    <n v="641.43781815175498"/>
    <n v="30.793942302052603"/>
    <n v="444.00000236241999"/>
    <n v="21.315410579088802"/>
    <n v="257.00000036607099"/>
    <n v="12.3379740934264"/>
    <n v="2012.9999993341801"/>
    <n v="96.639462282005994"/>
    <n v="17.000000203254601"/>
    <n v="0.81613059065072291"/>
    <n v="4.0000000312450199"/>
    <n v="0.19203072641598801"/>
    <n v="0"/>
    <n v="0"/>
    <n v="3.9999999637502701"/>
    <n v="0.19203072317572101"/>
    <n v="45.000000073186001"/>
    <n v="2.1603456588183403"/>
    <n v="43.999999750119301"/>
    <n v="2.1123379620796601"/>
    <n v="2.6674445777464801"/>
    <n v="0.35005834353628401"/>
    <n v="18.672112033340401"/>
    <n v="2.45040840332552"/>
    <n v="165.396560058696"/>
    <n v="7.9403053316704799"/>
    <n v="50.932120769633897"/>
    <n v="2.4451330182253401"/>
    <n v="39.678392410365603"/>
    <n v="1.9048676145158701"/>
    <n v="21.6442826080456"/>
    <n v="1.03909181987737"/>
    <n v="157.61533985240399"/>
    <n v="7.5667469924341706"/>
    <n v="1.95575779973296"/>
    <n v="9.3891397010704009E-2"/>
    <n v="0.40843404846600601"/>
    <n v="1.9607971601824599E-2"/>
    <n v="0"/>
    <n v="0"/>
    <n v="0.40843404846600601"/>
    <n v="1.9607971601824599E-2"/>
    <n v="5.0085916069656404"/>
    <n v="0.24045086927343401"/>
    <n v="3.6295696392044201"/>
    <n v="0.17424722223737002"/>
    <n v="0.19991065643461101"/>
    <n v="2.6234994282757301E-2"/>
    <n v="1.39937459643988"/>
    <n v="0.183644960162714"/>
    <m/>
    <m/>
    <m/>
    <m/>
    <m/>
    <m/>
    <m/>
    <m/>
    <m/>
    <m/>
    <m/>
    <m/>
    <m/>
    <m/>
    <m/>
    <m/>
    <m/>
    <m/>
    <m/>
    <m/>
    <m/>
    <m/>
    <m/>
    <m/>
    <m/>
    <m/>
    <n v="671"/>
    <n v="444"/>
    <n v="257"/>
    <x v="477"/>
    <n v="17"/>
    <n v="4"/>
    <n v="0"/>
    <n v="4"/>
    <n v="45"/>
    <n v="44"/>
    <n v="3"/>
    <n v="21"/>
  </r>
  <r>
    <s v="34009020700"/>
    <s v="New Jersey"/>
    <x v="4"/>
    <x v="1"/>
    <n v="4384"/>
    <n v="1608"/>
    <n v="0"/>
    <n v="111"/>
    <n v="2.5319343065693429"/>
    <x v="0"/>
    <n v="0"/>
    <n v="0"/>
    <n v="0"/>
    <n v="0"/>
    <n v="1"/>
    <n v="14.791828290664599"/>
    <n v="76370"/>
    <n v="0"/>
    <n v="0"/>
    <n v="0"/>
    <n v="0"/>
    <n v="0"/>
    <n v="0"/>
    <n v="0"/>
    <n v="0"/>
    <m/>
    <m/>
    <m/>
    <m/>
    <m/>
    <m/>
    <n v="4384.0000000384098"/>
    <n v="100.00000000087601"/>
    <n v="1136.9146984244701"/>
    <n v="25.933273230485199"/>
    <n v="942.00000353003895"/>
    <n v="21.487226357893199"/>
    <n v="711.00000530774798"/>
    <n v="16.2180658145015"/>
    <n v="4244.0000084992198"/>
    <n v="96.806569536934688"/>
    <n v="34.000000655851203"/>
    <n v="0.77554746021558296"/>
    <n v="31.9999994047248"/>
    <n v="0.72992699372091308"/>
    <n v="2.0000000079162401"/>
    <n v="4.5620438136775597E-2"/>
    <n v="7.9999998643422696"/>
    <n v="0.18248174873043499"/>
    <n v="64.000000451519199"/>
    <n v="1.4598540248977898"/>
    <n v="73.000000175897199"/>
    <n v="1.6651459894137102"/>
    <n v="43.321155094156701"/>
    <n v="2.6941016849600001"/>
    <n v="137.15950024569699"/>
    <n v="8.5298196670209805"/>
    <n v="4384.0000000384098"/>
    <n v="100.00000000087601"/>
    <n v="1136.9146984244701"/>
    <n v="25.933273230485199"/>
    <n v="942.00000353003895"/>
    <n v="21.487226357893199"/>
    <n v="711.00000530774798"/>
    <n v="16.2180658145015"/>
    <n v="4244.0000084992198"/>
    <n v="96.806569536934688"/>
    <n v="34.000000655851203"/>
    <n v="0.77554746021558296"/>
    <n v="31.9999994047248"/>
    <n v="0.72992699372091308"/>
    <n v="2.0000000079162401"/>
    <n v="4.5620438136775597E-2"/>
    <n v="7.9999998643422696"/>
    <n v="0.18248174873043499"/>
    <n v="64.000000451519199"/>
    <n v="1.4598540248977898"/>
    <n v="73.000000175897199"/>
    <n v="1.6651459894137102"/>
    <n v="43.321155094156701"/>
    <n v="2.6941016849600001"/>
    <n v="137.15950024569699"/>
    <n v="8.5298196670209805"/>
    <m/>
    <m/>
    <m/>
    <m/>
    <m/>
    <m/>
    <m/>
    <m/>
    <m/>
    <m/>
    <m/>
    <m/>
    <m/>
    <m/>
    <m/>
    <m/>
    <m/>
    <m/>
    <m/>
    <m/>
    <m/>
    <m/>
    <m/>
    <m/>
    <m/>
    <m/>
    <m/>
    <m/>
    <m/>
    <m/>
    <m/>
    <m/>
    <m/>
    <m/>
    <m/>
    <m/>
    <m/>
    <m/>
    <m/>
    <m/>
    <m/>
    <m/>
    <m/>
    <m/>
    <m/>
    <m/>
    <m/>
    <m/>
    <m/>
    <m/>
    <m/>
    <m/>
    <n v="1016"/>
    <n v="942"/>
    <n v="711"/>
    <x v="478"/>
    <n v="34"/>
    <n v="32"/>
    <n v="2"/>
    <n v="8"/>
    <n v="64"/>
    <n v="73"/>
    <n v="39"/>
    <n v="123"/>
  </r>
  <r>
    <s v="34009020800"/>
    <s v="New Jersey"/>
    <x v="4"/>
    <x v="0"/>
    <n v="2114"/>
    <n v="1041"/>
    <n v="0"/>
    <n v="0"/>
    <n v="0"/>
    <x v="0"/>
    <n v="0"/>
    <n v="0"/>
    <n v="0"/>
    <n v="0"/>
    <n v="0"/>
    <n v="8.6956521739130412"/>
    <n v="112273"/>
    <n v="1"/>
    <n v="1"/>
    <n v="1"/>
    <n v="1"/>
    <n v="1"/>
    <n v="0"/>
    <n v="0"/>
    <n v="0"/>
    <n v="546.34414284490003"/>
    <n v="1598.2508447734101"/>
    <n v="546.34414284490003"/>
    <n v="85.185709583107396"/>
    <n v="297.10830698957699"/>
    <n v="85.185709583107396"/>
    <n v="1598.2508447734101"/>
    <n v="75.603162004418493"/>
    <n v="297.10830698957699"/>
    <n v="14.054319157501299"/>
    <n v="178.781335063304"/>
    <n v="8.4570167958043605"/>
    <n v="497.89350174864097"/>
    <n v="23.552199704287698"/>
    <n v="1577.2935627070599"/>
    <n v="74.611805236852504"/>
    <n v="2.0000000372528999"/>
    <n v="9.4607381137791102E-2"/>
    <n v="0.999999940395355"/>
    <n v="4.7303686868275997E-2"/>
    <n v="0"/>
    <n v="0"/>
    <n v="5.0000000596046403"/>
    <n v="0.23651845125849799"/>
    <n v="12.9572817534208"/>
    <n v="0.612927235261156"/>
    <n v="41.829127252567602"/>
    <n v="1.9786720554667701"/>
    <n v="72.314218710098501"/>
    <n v="6.9466108270987998"/>
    <n v="23.8772841436002"/>
    <n v="2.2936872376177"/>
    <n v="546.34414284490003"/>
    <n v="25.844093795879903"/>
    <n v="85.185709583107396"/>
    <n v="4.0295983719539903"/>
    <n v="42.542880034074201"/>
    <n v="2.0124351955569599"/>
    <n v="184.02688500052301"/>
    <n v="8.7051506622763988"/>
    <n v="542.42332135699701"/>
    <n v="25.658624472894797"/>
    <n v="0.92082119733095202"/>
    <n v="4.3558240176487802E-2"/>
    <n v="0"/>
    <n v="0"/>
    <n v="0"/>
    <n v="0"/>
    <n v="0"/>
    <n v="0"/>
    <n v="2.9999998956918699"/>
    <n v="0.14191106412922799"/>
    <n v="17.987745620310299"/>
    <n v="0.85088673700616391"/>
    <n v="18.998698186362201"/>
    <n v="1.8250430534449702"/>
    <n v="8.4143924080126506"/>
    <n v="0.8082989825180249"/>
    <m/>
    <m/>
    <m/>
    <m/>
    <m/>
    <m/>
    <m/>
    <m/>
    <m/>
    <m/>
    <m/>
    <m/>
    <m/>
    <m/>
    <m/>
    <m/>
    <m/>
    <m/>
    <m/>
    <m/>
    <m/>
    <m/>
    <m/>
    <m/>
    <m/>
    <m/>
    <m/>
    <m/>
    <m/>
    <m/>
    <m/>
    <m/>
    <m/>
    <m/>
    <m/>
    <m/>
    <m/>
    <m/>
    <m/>
    <m/>
    <m/>
    <m/>
    <m/>
    <m/>
    <m/>
    <m/>
    <m/>
    <m/>
    <m/>
    <m/>
    <m/>
    <m/>
    <n v="369"/>
    <n v="227"/>
    <n v="683"/>
    <x v="64"/>
    <n v="2"/>
    <n v="4"/>
    <n v="0"/>
    <n v="5"/>
    <n v="18"/>
    <n v="51"/>
    <n v="78"/>
    <n v="31"/>
  </r>
  <r>
    <s v="34009020901"/>
    <s v="New Jersey"/>
    <x v="4"/>
    <x v="0"/>
    <n v="866"/>
    <n v="441"/>
    <n v="0"/>
    <n v="1"/>
    <n v="0.11547344110854503"/>
    <x v="0"/>
    <n v="0"/>
    <n v="0"/>
    <n v="0"/>
    <n v="0"/>
    <n v="0"/>
    <n v="3.7696335078534005"/>
    <n v="128333"/>
    <n v="1"/>
    <n v="1"/>
    <n v="1"/>
    <n v="1"/>
    <n v="1"/>
    <n v="0"/>
    <n v="0"/>
    <n v="0"/>
    <n v="866.00000008325196"/>
    <n v="866.00000008325196"/>
    <n v="866.00000008325196"/>
    <n v="87.053402926024305"/>
    <n v="87.053402926024305"/>
    <n v="87.053402926024305"/>
    <n v="866.00000008325196"/>
    <n v="100.000000009613"/>
    <n v="87.053402926024305"/>
    <n v="10.052355996076701"/>
    <n v="94.000000137893906"/>
    <n v="10.854503480126301"/>
    <n v="359.99999857616803"/>
    <n v="41.5704386346614"/>
    <n v="840.99999990304104"/>
    <n v="97.113163961090095"/>
    <n v="13.9999998360872"/>
    <n v="1.6166281565920599"/>
    <n v="0.99999995669349995"/>
    <n v="0.11547343610779401"/>
    <n v="0"/>
    <n v="0"/>
    <n v="0"/>
    <n v="0"/>
    <n v="9.9999997802078706"/>
    <n v="1.1547343857053001"/>
    <n v="28.999999096849901"/>
    <n v="3.3487296878579595"/>
    <n v="17.4845813621444"/>
    <n v="3.9647576784907801"/>
    <n v="1.9427312614844301"/>
    <n v="0.44052863072209203"/>
    <n v="866.00000008325196"/>
    <n v="100.000000009613"/>
    <n v="87.053402926024305"/>
    <n v="10.052355996076701"/>
    <n v="94.000000137893906"/>
    <n v="10.854503480126301"/>
    <n v="359.99999857616803"/>
    <n v="41.5704386346614"/>
    <n v="840.99999990304104"/>
    <n v="97.113163961090095"/>
    <n v="13.9999998360872"/>
    <n v="1.6166281565920599"/>
    <n v="0.99999995669349995"/>
    <n v="0.11547343610779401"/>
    <n v="0"/>
    <n v="0"/>
    <n v="0"/>
    <n v="0"/>
    <n v="9.9999997802078706"/>
    <n v="1.1547343857053001"/>
    <n v="28.999999096849901"/>
    <n v="3.3487296878579595"/>
    <n v="17.4845813621444"/>
    <n v="3.9647576784907801"/>
    <n v="1.9427312614844301"/>
    <n v="0.44052863072209203"/>
    <m/>
    <m/>
    <m/>
    <m/>
    <m/>
    <m/>
    <m/>
    <m/>
    <m/>
    <m/>
    <m/>
    <m/>
    <m/>
    <m/>
    <m/>
    <m/>
    <m/>
    <m/>
    <m/>
    <m/>
    <m/>
    <m/>
    <m/>
    <m/>
    <m/>
    <m/>
    <m/>
    <m/>
    <m/>
    <m/>
    <m/>
    <m/>
    <m/>
    <m/>
    <m/>
    <m/>
    <m/>
    <m/>
    <m/>
    <m/>
    <m/>
    <m/>
    <m/>
    <m/>
    <m/>
    <m/>
    <m/>
    <m/>
    <m/>
    <m/>
    <m/>
    <m/>
    <n v="96"/>
    <n v="94"/>
    <n v="360"/>
    <x v="479"/>
    <n v="14"/>
    <n v="1"/>
    <n v="0"/>
    <n v="0"/>
    <n v="10"/>
    <n v="29"/>
    <n v="18"/>
    <n v="2"/>
  </r>
  <r>
    <s v="34009020902"/>
    <s v="New Jersey"/>
    <x v="4"/>
    <x v="0"/>
    <n v="1334"/>
    <n v="692"/>
    <n v="0"/>
    <n v="1"/>
    <n v="7.4962518740629688E-2"/>
    <x v="0"/>
    <n v="0"/>
    <n v="0"/>
    <n v="0"/>
    <n v="0"/>
    <n v="0"/>
    <n v="5.6107954545454506"/>
    <n v="112750"/>
    <n v="1"/>
    <n v="1"/>
    <n v="1"/>
    <n v="1"/>
    <n v="1"/>
    <n v="0"/>
    <n v="0"/>
    <n v="0"/>
    <n v="1334.00000471607"/>
    <n v="1334.00000471607"/>
    <n v="1334.00000471607"/>
    <n v="167.68515712732099"/>
    <n v="167.68515712732099"/>
    <n v="167.68515712732099"/>
    <n v="1334.00000471607"/>
    <n v="100.00000035352801"/>
    <n v="167.68515712732099"/>
    <n v="12.570101733682201"/>
    <n v="119.000000789273"/>
    <n v="8.9205397893008112"/>
    <n v="540.00000361156401"/>
    <n v="40.479760390671998"/>
    <n v="1308.0000040119901"/>
    <n v="98.050974813492303"/>
    <n v="4"/>
    <n v="0.29985007496251898"/>
    <n v="2.9999999403953601"/>
    <n v="0.22488755175377501"/>
    <n v="0"/>
    <n v="0"/>
    <n v="3.9999999266583499"/>
    <n v="0.29985006946464399"/>
    <n v="15.000000298023201"/>
    <n v="1.12443780345002"/>
    <n v="28.999999962747101"/>
    <n v="2.1739130406856901"/>
    <n v="34.946036501042002"/>
    <n v="5.0500052747170603"/>
    <n v="0"/>
    <n v="0"/>
    <n v="1334.00000471607"/>
    <n v="100.00000035352801"/>
    <n v="167.68515712732099"/>
    <n v="12.570101733682201"/>
    <n v="119.000000789273"/>
    <n v="8.9205397893008112"/>
    <n v="540.00000361156401"/>
    <n v="40.479760390671998"/>
    <n v="1308.0000040119901"/>
    <n v="98.050974813492303"/>
    <n v="4"/>
    <n v="0.29985007496251898"/>
    <n v="2.9999999403953601"/>
    <n v="0.22488755175377501"/>
    <n v="0"/>
    <n v="0"/>
    <n v="3.9999999266583499"/>
    <n v="0.29985006946464399"/>
    <n v="15.000000298023201"/>
    <n v="1.12443780345002"/>
    <n v="28.999999962747101"/>
    <n v="2.1739130406856901"/>
    <n v="34.946036501042002"/>
    <n v="5.0500052747170603"/>
    <n v="0"/>
    <n v="0"/>
    <m/>
    <m/>
    <m/>
    <m/>
    <m/>
    <m/>
    <m/>
    <m/>
    <m/>
    <m/>
    <m/>
    <m/>
    <m/>
    <m/>
    <m/>
    <m/>
    <m/>
    <m/>
    <m/>
    <m/>
    <m/>
    <m/>
    <m/>
    <m/>
    <m/>
    <m/>
    <m/>
    <m/>
    <m/>
    <m/>
    <m/>
    <m/>
    <m/>
    <m/>
    <m/>
    <m/>
    <m/>
    <m/>
    <m/>
    <m/>
    <m/>
    <m/>
    <m/>
    <m/>
    <m/>
    <m/>
    <m/>
    <m/>
    <m/>
    <m/>
    <m/>
    <m/>
    <n v="175"/>
    <n v="119"/>
    <n v="540"/>
    <x v="480"/>
    <n v="4"/>
    <n v="3"/>
    <n v="0"/>
    <n v="4"/>
    <n v="15"/>
    <n v="29"/>
    <n v="37"/>
    <n v="0"/>
  </r>
  <r>
    <s v="34009021001"/>
    <s v="New Jersey"/>
    <x v="4"/>
    <x v="1"/>
    <n v="2251"/>
    <n v="706"/>
    <n v="0"/>
    <n v="526"/>
    <n v="23.367392270102176"/>
    <x v="0"/>
    <n v="0"/>
    <n v="0"/>
    <n v="0"/>
    <n v="0"/>
    <n v="0"/>
    <n v="1.55172413793103"/>
    <n v="99013"/>
    <n v="0"/>
    <n v="0"/>
    <n v="0"/>
    <n v="0"/>
    <n v="0"/>
    <n v="0"/>
    <n v="0"/>
    <n v="0"/>
    <m/>
    <m/>
    <m/>
    <m/>
    <m/>
    <m/>
    <n v="1970.6893300680499"/>
    <n v="87.547282544116101"/>
    <n v="288.80792008789001"/>
    <n v="12.8302052460191"/>
    <n v="303.47176036807599"/>
    <n v="13.4816419532686"/>
    <n v="500.43827104564798"/>
    <n v="22.231820126417102"/>
    <n v="1710.4606391975501"/>
    <n v="75.986700986119601"/>
    <n v="161.210607761213"/>
    <n v="7.1617329080947503"/>
    <n v="21.208346274429498"/>
    <n v="0.94217442356417003"/>
    <n v="3.9532481864624098"/>
    <n v="0.17562186523600201"/>
    <n v="1.9999999869032801"/>
    <n v="8.8849399684730199E-2"/>
    <n v="71.856474550677007"/>
    <n v="3.1922023345480701"/>
    <n v="78.300761713105302"/>
    <n v="3.4784878593116497"/>
    <n v="27.671304637560802"/>
    <n v="3.9194482489462801"/>
    <n v="11.068521866623099"/>
    <n v="1.5677793012213999"/>
    <n v="1441.4437200768"/>
    <n v="64.035705023402997"/>
    <n v="211.24606308929299"/>
    <n v="9.3845430070765499"/>
    <n v="201.42783359081599"/>
    <n v="8.9483711057670412"/>
    <n v="412.5630310583"/>
    <n v="18.327988940839603"/>
    <n v="1246.2353070286899"/>
    <n v="55.363629810248405"/>
    <n v="124.33807375204999"/>
    <n v="5.5236816415837602"/>
    <n v="13.267829291387001"/>
    <n v="0.58941933768933796"/>
    <n v="3.48581950318095"/>
    <n v="0.154856486147532"/>
    <n v="1.9392088967724701"/>
    <n v="8.614877373489431E-2"/>
    <n v="52.177469232705"/>
    <n v="2.3179684243760499"/>
    <n v="58.115110818657797"/>
    <n v="2.5817463713308699"/>
    <n v="19.486310271890002"/>
    <n v="2.7601006050835699"/>
    <n v="7.7945240984163302"/>
    <n v="1.1040402405688901"/>
    <m/>
    <m/>
    <m/>
    <m/>
    <m/>
    <m/>
    <m/>
    <m/>
    <m/>
    <m/>
    <m/>
    <m/>
    <m/>
    <m/>
    <m/>
    <m/>
    <m/>
    <m/>
    <m/>
    <m/>
    <m/>
    <m/>
    <m/>
    <m/>
    <m/>
    <m/>
    <m/>
    <m/>
    <m/>
    <m/>
    <m/>
    <m/>
    <m/>
    <m/>
    <m/>
    <m/>
    <m/>
    <m/>
    <m/>
    <m/>
    <m/>
    <m/>
    <m/>
    <m/>
    <m/>
    <m/>
    <m/>
    <m/>
    <m/>
    <m/>
    <m/>
    <m/>
    <n v="255"/>
    <n v="362"/>
    <n v="544"/>
    <x v="121"/>
    <n v="171"/>
    <n v="25"/>
    <n v="4"/>
    <n v="2"/>
    <n v="79"/>
    <n v="87"/>
    <n v="35"/>
    <n v="14"/>
  </r>
  <r>
    <s v="34009021002"/>
    <s v="New Jersey"/>
    <x v="4"/>
    <x v="1"/>
    <n v="3472"/>
    <n v="1299"/>
    <n v="0"/>
    <n v="19"/>
    <n v="0.54723502304147464"/>
    <x v="0"/>
    <n v="0"/>
    <n v="0"/>
    <n v="0"/>
    <n v="0"/>
    <n v="0"/>
    <n v="10.957324106113001"/>
    <n v="87813"/>
    <n v="0"/>
    <n v="0"/>
    <n v="0"/>
    <n v="0"/>
    <n v="0"/>
    <n v="0"/>
    <n v="0"/>
    <n v="0"/>
    <m/>
    <m/>
    <m/>
    <m/>
    <m/>
    <m/>
    <n v="3471.98856531002"/>
    <n v="99.999670659850807"/>
    <n v="580.36659244110695"/>
    <n v="16.715627662474301"/>
    <n v="772.99567356167597"/>
    <n v="22.263700275393898"/>
    <n v="452.99873247410699"/>
    <n v="13.047198515959298"/>
    <n v="3106.9895972386698"/>
    <n v="89.487027570238297"/>
    <n v="205.99923312333701"/>
    <n v="5.9331576360408107"/>
    <n v="62.000001427484698"/>
    <n v="1.7857143268284799"/>
    <n v="0"/>
    <n v="0"/>
    <n v="8.0000000922773307"/>
    <n v="0.23041474920153601"/>
    <n v="88.999745413004803"/>
    <n v="2.56335672272479"/>
    <n v="81.000000180188593"/>
    <n v="2.3329493139455302"/>
    <n v="61.666115744395903"/>
    <n v="4.7471990565354805"/>
    <n v="60.074880640477403"/>
    <n v="4.6247021278273595"/>
    <n v="3179.9131641230802"/>
    <n v="91.587360717830606"/>
    <n v="539.11584594508497"/>
    <n v="15.5275301251465"/>
    <n v="689.20973045585902"/>
    <n v="19.850510669811598"/>
    <n v="426.83581433858302"/>
    <n v="12.293658247079001"/>
    <n v="2834.9553524629"/>
    <n v="81.651939875083599"/>
    <n v="189.925655980085"/>
    <n v="5.4702089856015306"/>
    <n v="61.946572222514099"/>
    <n v="1.7841754672383099"/>
    <n v="0"/>
    <n v="0"/>
    <n v="8.0000000922773307"/>
    <n v="0.23041474920153601"/>
    <n v="85.0855928354854"/>
    <n v="2.45062191346444"/>
    <n v="77.096314136382304"/>
    <n v="2.2205159601492599"/>
    <n v="55.367627865060101"/>
    <n v="4.2623270103972297"/>
    <n v="55.507160221681502"/>
    <n v="4.2730685313072696"/>
    <m/>
    <m/>
    <m/>
    <m/>
    <m/>
    <m/>
    <m/>
    <m/>
    <m/>
    <m/>
    <m/>
    <m/>
    <m/>
    <m/>
    <m/>
    <m/>
    <m/>
    <m/>
    <m/>
    <m/>
    <m/>
    <m/>
    <m/>
    <m/>
    <m/>
    <m/>
    <m/>
    <m/>
    <m/>
    <m/>
    <m/>
    <m/>
    <m/>
    <m/>
    <m/>
    <m/>
    <m/>
    <m/>
    <m/>
    <m/>
    <m/>
    <m/>
    <m/>
    <m/>
    <m/>
    <m/>
    <m/>
    <m/>
    <m/>
    <m/>
    <m/>
    <m/>
    <n v="547"/>
    <n v="773"/>
    <n v="453"/>
    <x v="481"/>
    <n v="206"/>
    <n v="62"/>
    <n v="0"/>
    <n v="8"/>
    <n v="89"/>
    <n v="81"/>
    <n v="69"/>
    <n v="61"/>
  </r>
  <r>
    <s v="34009021100"/>
    <s v="New Jersey"/>
    <x v="4"/>
    <x v="0"/>
    <n v="5338"/>
    <n v="2165"/>
    <n v="0"/>
    <n v="198"/>
    <n v="3.7092544023979017"/>
    <x v="1"/>
    <n v="1"/>
    <n v="1"/>
    <n v="0"/>
    <n v="0"/>
    <n v="1"/>
    <n v="8.5194918966272404"/>
    <n v="76417"/>
    <n v="1"/>
    <n v="1"/>
    <n v="1"/>
    <n v="1"/>
    <n v="1"/>
    <n v="0"/>
    <n v="0"/>
    <n v="0"/>
    <n v="1176.3278903993801"/>
    <n v="3054.78785901843"/>
    <n v="1176.3278903993801"/>
    <n v="363.26697193342301"/>
    <n v="949.97004340216495"/>
    <n v="363.26697193342301"/>
    <n v="3054.78785901843"/>
    <n v="57.227198557857392"/>
    <n v="949.97004340216495"/>
    <n v="17.796366493109101"/>
    <n v="668.70277145516604"/>
    <n v="12.527215651089699"/>
    <n v="538.32326589192996"/>
    <n v="10.0847370905195"/>
    <n v="2607.19921705965"/>
    <n v="48.842248352559906"/>
    <n v="283.95980966367603"/>
    <n v="5.3195917883790997"/>
    <n v="70.142285317182498"/>
    <n v="1.3140180838737798"/>
    <n v="0.98224328283686202"/>
    <n v="1.84009607125677E-2"/>
    <n v="3.9921040814369899"/>
    <n v="7.4786513327781801E-2"/>
    <n v="88.512203352249301"/>
    <n v="1.65815292904176"/>
    <n v="82.346870042647396"/>
    <n v="1.5426539910574599"/>
    <n v="47.227333379414603"/>
    <n v="2.1814010798805801"/>
    <n v="49.810762991215597"/>
    <n v="2.3007280827351302"/>
    <n v="1176.3278903993801"/>
    <n v="22.036865687511799"/>
    <n v="363.26697193342301"/>
    <n v="6.8053010853020304"/>
    <n v="263.862248124904"/>
    <n v="4.94309194688842"/>
    <n v="192.81915728445199"/>
    <n v="3.6121985253737701"/>
    <n v="1039.76207921933"/>
    <n v="19.4784953019733"/>
    <n v="77.986181278101895"/>
    <n v="1.4609625567272699"/>
    <n v="29.646599255502199"/>
    <n v="0.555387771740394"/>
    <n v="0.67749430809635702"/>
    <n v="1.2691912853060301E-2"/>
    <n v="1.9352685161866201"/>
    <n v="3.62545619368045E-2"/>
    <n v="26.3202683283744"/>
    <n v="0.49307359176422605"/>
    <n v="24.043104727550599"/>
    <n v="0.45041410130293402"/>
    <n v="15.544141226448099"/>
    <n v="0.717974190598066"/>
    <n v="18.957662311138801"/>
    <n v="0.87564260097638991"/>
    <m/>
    <m/>
    <m/>
    <m/>
    <m/>
    <m/>
    <m/>
    <m/>
    <m/>
    <m/>
    <m/>
    <m/>
    <m/>
    <m/>
    <m/>
    <m/>
    <m/>
    <m/>
    <m/>
    <m/>
    <m/>
    <m/>
    <m/>
    <m/>
    <m/>
    <m/>
    <m/>
    <m/>
    <m/>
    <m/>
    <m/>
    <m/>
    <m/>
    <m/>
    <m/>
    <m/>
    <m/>
    <m/>
    <m/>
    <m/>
    <m/>
    <m/>
    <m/>
    <m/>
    <m/>
    <m/>
    <m/>
    <m/>
    <m/>
    <m/>
    <m/>
    <m/>
    <n v="1435"/>
    <n v="1060"/>
    <n v="1193"/>
    <x v="482"/>
    <n v="494"/>
    <n v="126"/>
    <n v="2"/>
    <n v="6"/>
    <n v="165"/>
    <n v="162"/>
    <n v="107"/>
    <n v="88"/>
  </r>
  <r>
    <s v="34009021300"/>
    <s v="New Jersey"/>
    <x v="4"/>
    <x v="0"/>
    <n v="4041"/>
    <n v="2047"/>
    <n v="0"/>
    <n v="0"/>
    <n v="0"/>
    <x v="1"/>
    <n v="1"/>
    <n v="1"/>
    <n v="0"/>
    <n v="0"/>
    <n v="1"/>
    <n v="8.8334632372044695"/>
    <n v="57250"/>
    <n v="1"/>
    <n v="1"/>
    <n v="1"/>
    <n v="1"/>
    <n v="1"/>
    <n v="0"/>
    <n v="0"/>
    <n v="0"/>
    <n v="1179.17100945271"/>
    <n v="2475.0697362301198"/>
    <n v="1179.17100945271"/>
    <n v="430.298036865234"/>
    <n v="871.38424012473695"/>
    <n v="430.298036865234"/>
    <n v="2475.0697362301198"/>
    <n v="61.248941752786898"/>
    <n v="871.38424012473695"/>
    <n v="21.563579315138302"/>
    <n v="266.12665992616297"/>
    <n v="6.5856634478139702"/>
    <n v="889.08348794363201"/>
    <n v="22.0015710948684"/>
    <n v="2404.09269817632"/>
    <n v="59.4925191332919"/>
    <n v="12.5435786318994"/>
    <n v="0.31040778599107699"/>
    <n v="12.9999999590218"/>
    <n v="0.32170254785997998"/>
    <n v="0"/>
    <n v="0"/>
    <n v="1.9999999701976801"/>
    <n v="4.9492699089276899E-2"/>
    <n v="43.433455126490998"/>
    <n v="1.07481947850757"/>
    <n v="38.880158808009597"/>
    <n v="0.96214201455109094"/>
    <n v="45.189590394082202"/>
    <n v="2.2076008985873101"/>
    <n v="39.901452839372098"/>
    <n v="1.9492649164324398"/>
    <n v="1179.17100945271"/>
    <n v="29.180178407639502"/>
    <n v="430.298036865234"/>
    <n v="10.6483057873109"/>
    <n v="126.487478937587"/>
    <n v="3.1301034134518"/>
    <n v="430.62426470610302"/>
    <n v="10.656378735612499"/>
    <n v="1145.04227494512"/>
    <n v="28.335616801413398"/>
    <n v="2.9999999475694499"/>
    <n v="7.4239048442698602E-2"/>
    <n v="4.9214796423912004"/>
    <n v="0.121788657322227"/>
    <n v="0"/>
    <n v="0"/>
    <n v="0"/>
    <n v="0"/>
    <n v="26.207254435124899"/>
    <n v="0.64853388852078497"/>
    <n v="20.7622369519522"/>
    <n v="0.51378958059767899"/>
    <n v="4.8796647550480001"/>
    <n v="0.23838127772584297"/>
    <n v="18.238569438855201"/>
    <n v="0.89099020219126501"/>
    <m/>
    <m/>
    <m/>
    <m/>
    <m/>
    <m/>
    <m/>
    <m/>
    <m/>
    <m/>
    <m/>
    <m/>
    <m/>
    <m/>
    <m/>
    <m/>
    <m/>
    <m/>
    <m/>
    <m/>
    <m/>
    <m/>
    <m/>
    <m/>
    <m/>
    <m/>
    <m/>
    <m/>
    <m/>
    <m/>
    <m/>
    <m/>
    <m/>
    <m/>
    <m/>
    <m/>
    <m/>
    <m/>
    <m/>
    <m/>
    <m/>
    <m/>
    <m/>
    <m/>
    <m/>
    <m/>
    <m/>
    <m/>
    <m/>
    <m/>
    <m/>
    <m/>
    <n v="1143"/>
    <n v="535"/>
    <n v="1235"/>
    <x v="483"/>
    <n v="46"/>
    <n v="14"/>
    <n v="0"/>
    <n v="13"/>
    <n v="130"/>
    <n v="163"/>
    <n v="87"/>
    <n v="61"/>
  </r>
  <r>
    <s v="34009021400"/>
    <s v="New Jersey"/>
    <x v="4"/>
    <x v="0"/>
    <n v="3765"/>
    <n v="1655"/>
    <n v="0"/>
    <n v="25"/>
    <n v="0.66401062416998669"/>
    <x v="0"/>
    <n v="1"/>
    <n v="0"/>
    <n v="1"/>
    <n v="1"/>
    <n v="1"/>
    <n v="26.7369559340362"/>
    <n v="31458"/>
    <n v="0"/>
    <n v="1"/>
    <n v="0"/>
    <n v="1"/>
    <n v="0"/>
    <n v="0"/>
    <n v="0"/>
    <n v="1"/>
    <n v="20.048088669776899"/>
    <n v="1766.6853445445299"/>
    <n v="20.048088669776899"/>
    <n v="5.1209791302680996"/>
    <n v="973.4545725063"/>
    <n v="5.1209791302680996"/>
    <n v="1766.6853445445299"/>
    <n v="46.923913533719301"/>
    <n v="973.4545725063"/>
    <n v="25.855367131641398"/>
    <n v="406.79208910925098"/>
    <n v="10.804570759873899"/>
    <n v="240.228519946446"/>
    <n v="6.3805715789228694"/>
    <n v="1259.4035665674601"/>
    <n v="33.450293932734695"/>
    <n v="127.73966091610799"/>
    <n v="3.3928196790466902"/>
    <n v="4.1786831766367003"/>
    <n v="0.11098760097308601"/>
    <n v="1.80489826202393"/>
    <n v="4.7938864861193198E-2"/>
    <n v="17.656846233046998"/>
    <n v="0.46897333952316"/>
    <n v="355.90168976556703"/>
    <n v="9.4529001265754999"/>
    <n v="581.10989613905997"/>
    <n v="15.434525793866099"/>
    <n v="202.86794980687799"/>
    <n v="12.2578821635576"/>
    <n v="109.348294544271"/>
    <n v="6.60714770660248"/>
    <n v="20.048088669776899"/>
    <n v="0.53248575484135197"/>
    <n v="5.1209791302680996"/>
    <n v="0.13601538194603199"/>
    <n v="1.5365324094891499"/>
    <n v="4.0810953771292298E-2"/>
    <n v="5.5291433632373801"/>
    <n v="0.146856397429944"/>
    <n v="18.1971307992935"/>
    <n v="0.48332352720567096"/>
    <n v="1.2339720726013199"/>
    <n v="3.2774822645453304E-2"/>
    <n v="0"/>
    <n v="0"/>
    <n v="0"/>
    <n v="0"/>
    <n v="0"/>
    <n v="0"/>
    <n v="0.61698603630065896"/>
    <n v="1.6387411322726701E-2"/>
    <n v="0.41132402420043901"/>
    <n v="1.09249408818178E-2"/>
    <n v="0.851186282932758"/>
    <n v="5.1431195343369096E-2"/>
    <n v="1.60851400345564"/>
    <n v="9.7191178456534091E-2"/>
    <m/>
    <m/>
    <m/>
    <m/>
    <m/>
    <m/>
    <m/>
    <m/>
    <m/>
    <m/>
    <m/>
    <m/>
    <m/>
    <m/>
    <m/>
    <m/>
    <m/>
    <m/>
    <m/>
    <m/>
    <m/>
    <m/>
    <m/>
    <m/>
    <m/>
    <m/>
    <m/>
    <m/>
    <m/>
    <m/>
    <m/>
    <m/>
    <m/>
    <m/>
    <m/>
    <m/>
    <m/>
    <m/>
    <m/>
    <m/>
    <m/>
    <m/>
    <m/>
    <m/>
    <m/>
    <m/>
    <m/>
    <m/>
    <m/>
    <m/>
    <m/>
    <m/>
    <n v="2212"/>
    <n v="797"/>
    <n v="604"/>
    <x v="484"/>
    <n v="220"/>
    <n v="26"/>
    <n v="3"/>
    <n v="22"/>
    <n v="661"/>
    <n v="1101"/>
    <n v="332"/>
    <n v="249"/>
  </r>
  <r>
    <s v="34009021500"/>
    <s v="New Jersey"/>
    <x v="4"/>
    <x v="0"/>
    <n v="2163"/>
    <n v="872"/>
    <n v="0"/>
    <n v="211"/>
    <n v="9.7549699491447068"/>
    <x v="0"/>
    <n v="1"/>
    <n v="0"/>
    <n v="0"/>
    <n v="0"/>
    <n v="1"/>
    <n v="16.974595842956099"/>
    <n v="71528"/>
    <n v="0"/>
    <n v="1"/>
    <n v="0"/>
    <n v="1"/>
    <n v="0"/>
    <n v="0"/>
    <n v="0"/>
    <n v="0"/>
    <m/>
    <n v="545.41653028503094"/>
    <m/>
    <m/>
    <n v="251.03607652988299"/>
    <m/>
    <n v="545.41653028503094"/>
    <n v="25.215743425105401"/>
    <n v="251.03607652988299"/>
    <n v="11.6059212450246"/>
    <n v="80.731529489625203"/>
    <n v="3.7323869389563198"/>
    <n v="82.489864658098696"/>
    <n v="3.8136784400415498"/>
    <n v="244.397444356233"/>
    <n v="11.2990034376437"/>
    <n v="147.40420320630099"/>
    <n v="6.8148036618724301"/>
    <n v="9.3183548450470006"/>
    <n v="0.430806973881045"/>
    <n v="0"/>
    <n v="0"/>
    <n v="2.1511514894664301"/>
    <n v="9.9452218653094199E-2"/>
    <n v="142.14537766575799"/>
    <n v="6.5716771921293606"/>
    <n v="187.33305295556801"/>
    <n v="8.66079764010947"/>
    <n v="60.145173274679102"/>
    <n v="6.8973822562705402"/>
    <n v="38.482927856966903"/>
    <n v="4.4131798001108802"/>
    <m/>
    <m/>
    <m/>
    <m/>
    <m/>
    <m/>
    <m/>
    <m/>
    <m/>
    <m/>
    <m/>
    <m/>
    <m/>
    <m/>
    <m/>
    <m/>
    <m/>
    <m/>
    <m/>
    <m/>
    <m/>
    <m/>
    <m/>
    <m/>
    <m/>
    <m/>
    <m/>
    <m/>
    <m/>
    <m/>
    <m/>
    <m/>
    <m/>
    <m/>
    <m/>
    <m/>
    <m/>
    <m/>
    <m/>
    <m/>
    <m/>
    <m/>
    <m/>
    <m/>
    <m/>
    <m/>
    <m/>
    <m/>
    <m/>
    <m/>
    <m/>
    <m/>
    <m/>
    <m/>
    <m/>
    <m/>
    <m/>
    <m/>
    <m/>
    <m/>
    <m/>
    <m/>
    <m/>
    <m/>
    <m/>
    <m/>
    <m/>
    <m/>
    <m/>
    <m/>
    <m/>
    <m/>
    <m/>
    <m/>
    <m/>
    <m/>
    <m/>
    <m/>
    <n v="703"/>
    <n v="401"/>
    <n v="283"/>
    <x v="485"/>
    <n v="383"/>
    <n v="16"/>
    <n v="4"/>
    <n v="17"/>
    <n v="378"/>
    <n v="577"/>
    <n v="204"/>
    <n v="176"/>
  </r>
  <r>
    <s v="34009021600"/>
    <s v="New Jersey"/>
    <x v="4"/>
    <x v="0"/>
    <n v="3270"/>
    <n v="1532"/>
    <n v="0"/>
    <n v="0"/>
    <n v="0"/>
    <x v="1"/>
    <n v="1"/>
    <n v="1"/>
    <n v="0"/>
    <n v="0"/>
    <n v="1"/>
    <n v="5.3018205046311095"/>
    <n v="71799"/>
    <n v="1"/>
    <n v="1"/>
    <n v="1"/>
    <n v="1"/>
    <n v="1"/>
    <n v="0"/>
    <n v="0"/>
    <n v="0"/>
    <n v="1396.5100335869899"/>
    <n v="2614.61901033297"/>
    <n v="1396.5100335869899"/>
    <n v="183.03230153746"/>
    <n v="373.169819286164"/>
    <n v="183.03230153746"/>
    <n v="2614.61901033297"/>
    <n v="79.9577679000909"/>
    <n v="373.169819286164"/>
    <n v="11.4119210790876"/>
    <n v="420.16357138234901"/>
    <n v="12.8490388801942"/>
    <n v="732.76121847913601"/>
    <n v="22.408599953490398"/>
    <n v="2467.00225920821"/>
    <n v="75.443494165388699"/>
    <n v="35.045407621190002"/>
    <n v="1.0717250037061099"/>
    <n v="27.1772921271622"/>
    <n v="0.83110985098355394"/>
    <n v="0"/>
    <n v="0"/>
    <n v="4.0000001043081301"/>
    <n v="0.12232416221125798"/>
    <n v="81.394052149418698"/>
    <n v="2.4891147446305402"/>
    <n v="129.02308923161399"/>
    <n v="3.94566022115028"/>
    <n v="39.396183362395298"/>
    <n v="2.5715524387986499"/>
    <n v="98.923728103750406"/>
    <n v="6.4571624088609907"/>
    <n v="1396.5100335869899"/>
    <n v="42.706728855871404"/>
    <n v="183.03230153746"/>
    <n v="5.5973180898305701"/>
    <n v="204.15599852288099"/>
    <n v="6.2433027071217602"/>
    <n v="440.35418861918203"/>
    <n v="13.466488948598801"/>
    <n v="1337.6626856569201"/>
    <n v="40.907115769324797"/>
    <n v="4.9999999571591598"/>
    <n v="0.152905197466641"/>
    <n v="13.4236739352345"/>
    <n v="0.41050990627628603"/>
    <n v="0"/>
    <n v="0"/>
    <n v="0"/>
    <n v="0"/>
    <n v="40.423673942685099"/>
    <n v="1.23619797989863"/>
    <n v="48.530178952962203"/>
    <n v="1.48410333189487"/>
    <n v="15.001214567280799"/>
    <n v="0.97919155138908898"/>
    <n v="52.916936162509998"/>
    <n v="3.4541081046024802"/>
    <m/>
    <m/>
    <m/>
    <m/>
    <m/>
    <m/>
    <m/>
    <m/>
    <m/>
    <m/>
    <m/>
    <m/>
    <m/>
    <m/>
    <m/>
    <m/>
    <m/>
    <m/>
    <m/>
    <m/>
    <m/>
    <m/>
    <m/>
    <m/>
    <m/>
    <m/>
    <m/>
    <m/>
    <m/>
    <m/>
    <m/>
    <m/>
    <m/>
    <m/>
    <m/>
    <m/>
    <m/>
    <m/>
    <m/>
    <m/>
    <m/>
    <m/>
    <m/>
    <m/>
    <m/>
    <m/>
    <m/>
    <m/>
    <m/>
    <m/>
    <m/>
    <m/>
    <n v="594"/>
    <n v="543"/>
    <n v="864"/>
    <x v="486"/>
    <n v="55"/>
    <n v="33"/>
    <n v="0"/>
    <n v="5"/>
    <n v="130"/>
    <n v="184"/>
    <n v="55"/>
    <n v="116"/>
  </r>
  <r>
    <s v="34009021701"/>
    <s v="New Jersey"/>
    <x v="4"/>
    <x v="1"/>
    <n v="2667"/>
    <n v="1122"/>
    <n v="0"/>
    <n v="84"/>
    <n v="3.1496062992125982"/>
    <x v="0"/>
    <n v="0"/>
    <n v="0"/>
    <n v="0"/>
    <n v="1"/>
    <n v="0"/>
    <n v="5.84542958022754"/>
    <n v="90946"/>
    <n v="0"/>
    <n v="0"/>
    <n v="0"/>
    <n v="0"/>
    <n v="0"/>
    <n v="0"/>
    <n v="0"/>
    <n v="1"/>
    <m/>
    <m/>
    <m/>
    <m/>
    <m/>
    <m/>
    <n v="2248.1949074915601"/>
    <n v="84.296771934441708"/>
    <n v="649.05186760402296"/>
    <n v="24.336402984777799"/>
    <n v="432.281528417836"/>
    <n v="16.208531249262702"/>
    <n v="473.45653695950801"/>
    <n v="17.752401085845801"/>
    <n v="2130.4968083081799"/>
    <n v="79.883644855949598"/>
    <n v="45.222745124658097"/>
    <n v="1.6956409870513001"/>
    <n v="12.197447240454499"/>
    <n v="0.45734710312915194"/>
    <n v="3.9999998435378101"/>
    <n v="0.14998124647685801"/>
    <n v="5.9999999194406"/>
    <n v="0.224971875494586"/>
    <n v="50.277926540569801"/>
    <n v="1.8851865969467503"/>
    <n v="53.594705828669198"/>
    <n v="2.0095502747907501"/>
    <n v="112.96757061727099"/>
    <n v="10.068410928455499"/>
    <n v="69.097950271068797"/>
    <n v="6.1584625910043505"/>
    <n v="1711.02306148922"/>
    <n v="64.155345387672298"/>
    <n v="449.97789626359003"/>
    <n v="16.872062102121902"/>
    <n v="354.89527095935802"/>
    <n v="13.306909297313799"/>
    <n v="261.89464726171002"/>
    <n v="9.8198217945897994"/>
    <n v="1619.0400672880901"/>
    <n v="60.706414221525797"/>
    <n v="32.0176843343652"/>
    <n v="1.2005130984013899"/>
    <n v="11.9999996871775"/>
    <n v="0.44994374530099301"/>
    <n v="3.9999998435378101"/>
    <n v="0.14998124647685801"/>
    <n v="5.7085470869205901"/>
    <n v="0.21404376028948602"/>
    <n v="38.256773428627604"/>
    <n v="1.4344496973613701"/>
    <n v="36.486659177782698"/>
    <n v="1.3680787093281899"/>
    <n v="51.353619362635101"/>
    <n v="4.5769714226947498"/>
    <n v="50.705575176834799"/>
    <n v="4.5192134738712006"/>
    <m/>
    <m/>
    <m/>
    <m/>
    <m/>
    <m/>
    <m/>
    <m/>
    <m/>
    <m/>
    <m/>
    <m/>
    <m/>
    <m/>
    <m/>
    <m/>
    <m/>
    <m/>
    <m/>
    <m/>
    <m/>
    <m/>
    <m/>
    <m/>
    <m/>
    <m/>
    <m/>
    <m/>
    <m/>
    <m/>
    <m/>
    <m/>
    <m/>
    <m/>
    <m/>
    <m/>
    <m/>
    <m/>
    <m/>
    <m/>
    <m/>
    <m/>
    <m/>
    <m/>
    <m/>
    <m/>
    <m/>
    <m/>
    <m/>
    <m/>
    <m/>
    <m/>
    <n v="733"/>
    <n v="497"/>
    <n v="639"/>
    <x v="487"/>
    <n v="67"/>
    <n v="17"/>
    <n v="4"/>
    <n v="6"/>
    <n v="57"/>
    <n v="70"/>
    <n v="179"/>
    <n v="90"/>
  </r>
  <r>
    <s v="34009021702"/>
    <s v="New Jersey"/>
    <x v="4"/>
    <x v="1"/>
    <n v="2524"/>
    <n v="1106"/>
    <n v="0"/>
    <n v="6"/>
    <n v="0.23771790808240889"/>
    <x v="0"/>
    <n v="0"/>
    <n v="0"/>
    <n v="0"/>
    <n v="0"/>
    <n v="0"/>
    <n v="5.6086414624013301"/>
    <n v="88177"/>
    <n v="0"/>
    <n v="0"/>
    <n v="0"/>
    <n v="0"/>
    <n v="0"/>
    <n v="0"/>
    <n v="0"/>
    <n v="0"/>
    <m/>
    <m/>
    <m/>
    <m/>
    <m/>
    <m/>
    <n v="2131.6336614955198"/>
    <n v="84.454582468126802"/>
    <n v="263.78147724387202"/>
    <n v="10.450930160216799"/>
    <n v="337.31148142037301"/>
    <n v="13.364163289238201"/>
    <n v="562.19824191756197"/>
    <n v="22.274098332708501"/>
    <n v="2074.3874768444798"/>
    <n v="82.186508591302697"/>
    <n v="24.010657045087999"/>
    <n v="0.951293860740412"/>
    <n v="14.4454110749066"/>
    <n v="0.57232215035287604"/>
    <n v="0"/>
    <n v="0"/>
    <n v="0.93420865386724505"/>
    <n v="3.7013021151634101E-2"/>
    <n v="17.855910223501301"/>
    <n v="0.70744493753966997"/>
    <n v="39.359748960007003"/>
    <n v="1.5594195309036001"/>
    <n v="29.705829949038201"/>
    <n v="2.6858797422276801"/>
    <n v="17.873101041624999"/>
    <n v="1.6160127524073202"/>
    <n v="1260.0236467341899"/>
    <n v="49.921697572669899"/>
    <n v="220.29702460591199"/>
    <n v="8.72809130768273"/>
    <n v="185.66302718936601"/>
    <n v="7.3559044052839306"/>
    <n v="395.35342898091801"/>
    <n v="15.6637650150918"/>
    <n v="1237.0154003400801"/>
    <n v="49.010118872428002"/>
    <n v="12.956891383772"/>
    <n v="0.51334751916687904"/>
    <n v="1.2680796999484301"/>
    <n v="5.0240875592251599E-2"/>
    <n v="0"/>
    <n v="0"/>
    <n v="0"/>
    <n v="0"/>
    <n v="8.7832771416287905"/>
    <n v="0.34799037803600597"/>
    <n v="22.505923422053499"/>
    <n v="0.89167683922557295"/>
    <n v="25.774051830325298"/>
    <n v="2.3303844331216399"/>
    <n v="10.847326834644299"/>
    <n v="0.98077096154107302"/>
    <m/>
    <m/>
    <m/>
    <m/>
    <m/>
    <m/>
    <m/>
    <m/>
    <m/>
    <m/>
    <m/>
    <m/>
    <m/>
    <m/>
    <m/>
    <m/>
    <m/>
    <m/>
    <m/>
    <m/>
    <m/>
    <m/>
    <m/>
    <m/>
    <m/>
    <m/>
    <m/>
    <m/>
    <m/>
    <m/>
    <m/>
    <m/>
    <m/>
    <m/>
    <m/>
    <m/>
    <m/>
    <m/>
    <m/>
    <m/>
    <m/>
    <m/>
    <m/>
    <m/>
    <m/>
    <m/>
    <m/>
    <m/>
    <m/>
    <m/>
    <m/>
    <m/>
    <n v="308"/>
    <n v="410"/>
    <n v="661"/>
    <x v="488"/>
    <n v="27"/>
    <n v="19"/>
    <n v="0"/>
    <n v="1"/>
    <n v="23"/>
    <n v="46"/>
    <n v="33"/>
    <n v="22"/>
  </r>
  <r>
    <s v="34009021803"/>
    <s v="New Jersey"/>
    <x v="4"/>
    <x v="0"/>
    <n v="3926"/>
    <n v="1680"/>
    <n v="0"/>
    <n v="0"/>
    <n v="0"/>
    <x v="1"/>
    <n v="1"/>
    <n v="1"/>
    <n v="1"/>
    <n v="1"/>
    <n v="1"/>
    <n v="15.287888815354101"/>
    <n v="57377"/>
    <n v="1"/>
    <n v="1"/>
    <n v="1"/>
    <n v="1"/>
    <n v="1"/>
    <n v="0"/>
    <n v="0"/>
    <n v="1"/>
    <n v="3926.00000868918"/>
    <n v="3926.00000868918"/>
    <n v="3926.00000868918"/>
    <n v="1287.24236714724"/>
    <n v="1287.24236714724"/>
    <n v="1287.24236714724"/>
    <n v="3926.00000868918"/>
    <n v="100.000000221324"/>
    <n v="1287.24236714724"/>
    <n v="32.787630339970505"/>
    <n v="787.00000222353299"/>
    <n v="20.045848248179603"/>
    <n v="811.00000164944504"/>
    <n v="20.6571574541377"/>
    <n v="3704.0000174715501"/>
    <n v="94.345390154649905"/>
    <n v="69.0000005682232"/>
    <n v="1.7575140236429703"/>
    <n v="13.000000057742"/>
    <n v="0.33112582928532897"/>
    <n v="0"/>
    <n v="0"/>
    <n v="7.9999999916181004"/>
    <n v="0.20376973998008402"/>
    <n v="131.99999931454701"/>
    <n v="3.3622006957347601"/>
    <n v="245.000000842178"/>
    <n v="6.2404483148797105"/>
    <n v="198.79939167274301"/>
    <n v="11.8332971233775"/>
    <n v="204.36886946137"/>
    <n v="12.1648136584149"/>
    <n v="3926.00000868918"/>
    <n v="100.000000221324"/>
    <n v="1287.24236714724"/>
    <n v="32.787630339970505"/>
    <n v="787.00000222353299"/>
    <n v="20.045848248179603"/>
    <n v="811.00000164944504"/>
    <n v="20.6571574541377"/>
    <n v="3704.0000174715501"/>
    <n v="94.345390154649905"/>
    <n v="69.0000005682232"/>
    <n v="1.7575140236429703"/>
    <n v="13.000000057742"/>
    <n v="0.33112582928532897"/>
    <n v="0"/>
    <n v="0"/>
    <n v="7.9999999916181004"/>
    <n v="0.20376973998008402"/>
    <n v="131.99999931454701"/>
    <n v="3.3622006957347601"/>
    <n v="245.000000842178"/>
    <n v="6.2404483148797105"/>
    <n v="198.79939167274301"/>
    <n v="11.8332971233775"/>
    <n v="204.36886946137"/>
    <n v="12.1648136584149"/>
    <m/>
    <m/>
    <m/>
    <m/>
    <m/>
    <m/>
    <m/>
    <m/>
    <m/>
    <m/>
    <m/>
    <m/>
    <m/>
    <m/>
    <m/>
    <m/>
    <m/>
    <m/>
    <m/>
    <m/>
    <m/>
    <m/>
    <m/>
    <m/>
    <m/>
    <m/>
    <m/>
    <m/>
    <m/>
    <m/>
    <m/>
    <m/>
    <m/>
    <m/>
    <m/>
    <m/>
    <m/>
    <m/>
    <m/>
    <m/>
    <m/>
    <m/>
    <m/>
    <m/>
    <m/>
    <m/>
    <m/>
    <m/>
    <m/>
    <m/>
    <m/>
    <m/>
    <n v="999"/>
    <n v="787"/>
    <n v="811"/>
    <x v="489"/>
    <n v="69"/>
    <n v="13"/>
    <n v="0"/>
    <n v="8"/>
    <n v="132"/>
    <n v="245"/>
    <n v="183"/>
    <n v="186"/>
  </r>
  <r>
    <s v="34009021804"/>
    <s v="New Jersey"/>
    <x v="4"/>
    <x v="0"/>
    <n v="5557"/>
    <n v="2216"/>
    <n v="0"/>
    <n v="0"/>
    <n v="0"/>
    <x v="1"/>
    <n v="1"/>
    <n v="1"/>
    <n v="0"/>
    <n v="0"/>
    <n v="1"/>
    <n v="19.701440722096901"/>
    <n v="57087"/>
    <n v="1"/>
    <n v="1"/>
    <n v="1"/>
    <n v="1"/>
    <n v="1"/>
    <n v="0"/>
    <n v="0"/>
    <n v="0"/>
    <n v="5557.0000173759199"/>
    <n v="5557.0000173759199"/>
    <n v="5557.0000173759199"/>
    <n v="2153.1877295152499"/>
    <n v="2153.1877295152499"/>
    <n v="2153.1877295152499"/>
    <n v="5557.0000173759199"/>
    <n v="100.00000031268499"/>
    <n v="2153.1877295152499"/>
    <n v="38.747304832018195"/>
    <n v="1325.0000104558401"/>
    <n v="23.843800799997201"/>
    <n v="869.99999957761599"/>
    <n v="15.655929450739899"/>
    <n v="5162.00002958812"/>
    <n v="92.891848651936598"/>
    <n v="116.000000388751"/>
    <n v="2.0874572681078103"/>
    <n v="18.000000179396"/>
    <n v="0.32391578512499603"/>
    <n v="5.9999998018611196"/>
    <n v="0.10797192373332999"/>
    <n v="8.0000000744476001"/>
    <n v="0.143962571071578"/>
    <n v="247.00000216276399"/>
    <n v="4.4448443793911103"/>
    <n v="341.00000190309902"/>
    <n v="6.1364045690678299"/>
    <n v="90.936281192851297"/>
    <n v="4.1036227975113402"/>
    <n v="198.283348249635"/>
    <n v="8.9478045239005102"/>
    <n v="5557.0000173759199"/>
    <n v="100.00000031268499"/>
    <n v="2153.1877295152499"/>
    <n v="38.747304832018195"/>
    <n v="1325.0000104558401"/>
    <n v="23.843800799997201"/>
    <n v="869.99999957761599"/>
    <n v="15.655929450739899"/>
    <n v="5162.00002958812"/>
    <n v="92.891848651936598"/>
    <n v="116.000000388751"/>
    <n v="2.0874572681078103"/>
    <n v="18.000000179396"/>
    <n v="0.32391578512499603"/>
    <n v="5.9999998018611196"/>
    <n v="0.10797192373332999"/>
    <n v="8.0000000744476001"/>
    <n v="0.143962571071578"/>
    <n v="247.00000216276399"/>
    <n v="4.4448443793911103"/>
    <n v="341.00000190309902"/>
    <n v="6.1364045690678299"/>
    <n v="90.936281192851297"/>
    <n v="4.1036227975113402"/>
    <n v="198.283348249635"/>
    <n v="8.9478045239005102"/>
    <m/>
    <m/>
    <m/>
    <m/>
    <m/>
    <m/>
    <m/>
    <m/>
    <m/>
    <m/>
    <m/>
    <m/>
    <m/>
    <m/>
    <m/>
    <m/>
    <m/>
    <m/>
    <m/>
    <m/>
    <m/>
    <m/>
    <m/>
    <m/>
    <m/>
    <m/>
    <m/>
    <m/>
    <m/>
    <m/>
    <m/>
    <m/>
    <m/>
    <m/>
    <m/>
    <m/>
    <m/>
    <m/>
    <m/>
    <m/>
    <m/>
    <m/>
    <m/>
    <m/>
    <m/>
    <m/>
    <m/>
    <m/>
    <m/>
    <m/>
    <m/>
    <m/>
    <n v="2166"/>
    <n v="1325"/>
    <n v="870"/>
    <x v="490"/>
    <n v="116"/>
    <n v="18"/>
    <n v="6"/>
    <n v="8"/>
    <n v="247"/>
    <n v="341"/>
    <n v="97"/>
    <n v="216"/>
  </r>
  <r>
    <s v="34009021805"/>
    <s v="New Jersey"/>
    <x v="4"/>
    <x v="0"/>
    <n v="4360"/>
    <n v="1770"/>
    <n v="0"/>
    <n v="0"/>
    <n v="0"/>
    <x v="0"/>
    <n v="0"/>
    <n v="0"/>
    <n v="0"/>
    <n v="1"/>
    <n v="0"/>
    <n v="10.5412432049161"/>
    <n v="84762"/>
    <n v="1"/>
    <n v="1"/>
    <n v="1"/>
    <n v="1"/>
    <n v="1"/>
    <n v="0"/>
    <n v="0"/>
    <n v="1"/>
    <n v="1936.3639096673"/>
    <n v="4295.2609025658503"/>
    <n v="1936.3639096673"/>
    <n v="423.59429166652302"/>
    <n v="915.56212984677404"/>
    <n v="423.59429166652302"/>
    <n v="4295.2609025658503"/>
    <n v="98.515158315730403"/>
    <n v="915.56212984677404"/>
    <n v="20.999131418504"/>
    <n v="831.92792970220796"/>
    <n v="19.080915818857999"/>
    <n v="960.13741269565105"/>
    <n v="22.021500291184601"/>
    <n v="4076.7001348183799"/>
    <n v="93.502296670146407"/>
    <n v="54.945654141542001"/>
    <n v="1.2602214252647299"/>
    <n v="51.999999449355499"/>
    <n v="1.1926605378292601"/>
    <n v="0"/>
    <n v="0"/>
    <n v="5.00000010523945"/>
    <n v="0.114678901496318"/>
    <n v="106.615127046476"/>
    <n v="2.4453010790476197"/>
    <n v="134.17834219383101"/>
    <n v="3.0774849127025399"/>
    <n v="142.61602318092301"/>
    <n v="8.0574024396001498"/>
    <n v="62.4471219914412"/>
    <n v="3.5280859882170201"/>
    <n v="1936.3639096673"/>
    <n v="44.412016276772896"/>
    <n v="423.59429166652302"/>
    <n v="9.7154654051954701"/>
    <n v="366.76574705004901"/>
    <n v="8.4120584185791003"/>
    <n v="474.13036335326598"/>
    <n v="10.8745496181942"/>
    <n v="1848.0876451413501"/>
    <n v="42.387331310581402"/>
    <n v="17.7770200733212"/>
    <n v="0.40772981819544002"/>
    <n v="21.5137284591328"/>
    <n v="0.49343413897093696"/>
    <n v="0"/>
    <n v="0"/>
    <n v="1.0000000456348099"/>
    <n v="2.29357808631836E-2"/>
    <n v="47.985514094005303"/>
    <n v="1.1005851856423201"/>
    <n v="59.284568288829199"/>
    <n v="1.35973780478966"/>
    <n v="68.764955076654601"/>
    <n v="3.8850257105454604"/>
    <n v="29.124835781229201"/>
    <n v="1.64547094809204"/>
    <m/>
    <m/>
    <m/>
    <m/>
    <m/>
    <m/>
    <m/>
    <m/>
    <m/>
    <m/>
    <m/>
    <m/>
    <m/>
    <m/>
    <m/>
    <m/>
    <m/>
    <m/>
    <m/>
    <m/>
    <m/>
    <m/>
    <m/>
    <m/>
    <m/>
    <m/>
    <m/>
    <m/>
    <m/>
    <m/>
    <m/>
    <m/>
    <m/>
    <m/>
    <m/>
    <m/>
    <m/>
    <m/>
    <m/>
    <m/>
    <m/>
    <m/>
    <m/>
    <m/>
    <m/>
    <m/>
    <m/>
    <m/>
    <m/>
    <m/>
    <m/>
    <m/>
    <n v="908"/>
    <n v="847"/>
    <n v="975"/>
    <x v="25"/>
    <n v="55"/>
    <n v="52"/>
    <n v="0"/>
    <n v="5"/>
    <n v="108"/>
    <n v="135"/>
    <n v="143"/>
    <n v="62"/>
  </r>
  <r>
    <s v="34009021806"/>
    <s v="New Jersey"/>
    <x v="4"/>
    <x v="0"/>
    <n v="2828"/>
    <n v="1266"/>
    <n v="0"/>
    <n v="15"/>
    <n v="0.53041018387553041"/>
    <x v="0"/>
    <n v="0"/>
    <n v="0"/>
    <n v="0"/>
    <n v="0"/>
    <n v="0"/>
    <n v="4.79704797047971"/>
    <n v="80182"/>
    <n v="1"/>
    <n v="1"/>
    <n v="1"/>
    <n v="1"/>
    <n v="1"/>
    <n v="0"/>
    <n v="0"/>
    <n v="0"/>
    <n v="505.98516976856598"/>
    <n v="1883.72085193568"/>
    <n v="505.98516976856598"/>
    <n v="31.248299032420601"/>
    <n v="209.75670287196399"/>
    <n v="31.248299032420601"/>
    <n v="1883.72085193568"/>
    <n v="66.609648229691601"/>
    <n v="209.75670287196399"/>
    <n v="7.417139422629571"/>
    <n v="296.45307352271601"/>
    <n v="10.482781949176701"/>
    <n v="524.13555726915399"/>
    <n v="18.533789153788998"/>
    <n v="1812.8563324289901"/>
    <n v="64.10383070823859"/>
    <n v="27.477638281881799"/>
    <n v="0.97162794490388305"/>
    <n v="5.2444041445851299"/>
    <n v="0.1854456911098"/>
    <n v="0"/>
    <n v="0"/>
    <n v="5.0179913770407403"/>
    <n v="0.17743958193213399"/>
    <n v="33.1244821678847"/>
    <n v="1.17130417849663"/>
    <n v="41.794958137907102"/>
    <n v="1.47789809539983"/>
    <n v="84.532145679229899"/>
    <n v="6.6771047139992001"/>
    <n v="44.099477279429301"/>
    <n v="3.4833710331302696"/>
    <n v="505.98516976856598"/>
    <n v="17.891979129015802"/>
    <n v="31.248299032420601"/>
    <n v="1.10496106903892"/>
    <n v="67.733716041489998"/>
    <n v="2.3951101853426402"/>
    <n v="163.66130530968101"/>
    <n v="5.78717486950781"/>
    <n v="491.02663218998401"/>
    <n v="17.363035084511399"/>
    <n v="3.33264395594597"/>
    <n v="0.117844552897665"/>
    <n v="1"/>
    <n v="3.5360678925035402E-2"/>
    <n v="0"/>
    <n v="0"/>
    <n v="1.37741087377071"/>
    <n v="4.8706183655258597E-2"/>
    <n v="9.2484806627035105"/>
    <n v="0.32703255525825703"/>
    <n v="15.4626871906221"/>
    <n v="0.54677111706584502"/>
    <n v="25.604046406457201"/>
    <n v="2.0224365249966203"/>
    <n v="12.257736484949399"/>
    <n v="0.96822563072270307"/>
    <m/>
    <m/>
    <m/>
    <m/>
    <m/>
    <m/>
    <m/>
    <m/>
    <m/>
    <m/>
    <m/>
    <m/>
    <m/>
    <m/>
    <m/>
    <m/>
    <m/>
    <m/>
    <m/>
    <m/>
    <m/>
    <m/>
    <m/>
    <m/>
    <m/>
    <m/>
    <m/>
    <m/>
    <m/>
    <m/>
    <m/>
    <m/>
    <m/>
    <m/>
    <m/>
    <m/>
    <m/>
    <m/>
    <m/>
    <m/>
    <m/>
    <m/>
    <m/>
    <m/>
    <m/>
    <m/>
    <m/>
    <m/>
    <m/>
    <m/>
    <m/>
    <m/>
    <n v="314"/>
    <n v="481"/>
    <n v="691"/>
    <x v="491"/>
    <n v="98"/>
    <n v="11"/>
    <n v="0"/>
    <n v="9"/>
    <n v="82"/>
    <n v="103"/>
    <n v="108"/>
    <n v="61"/>
  </r>
  <r>
    <s v="34009021900"/>
    <s v="New Jersey"/>
    <x v="4"/>
    <x v="0"/>
    <n v="2319"/>
    <n v="1076"/>
    <n v="0"/>
    <n v="0"/>
    <n v="0"/>
    <x v="0"/>
    <n v="0"/>
    <n v="0"/>
    <n v="0"/>
    <n v="0"/>
    <n v="0"/>
    <n v="9.2898615453327391"/>
    <n v="91469"/>
    <n v="1"/>
    <n v="1"/>
    <n v="1"/>
    <n v="1"/>
    <n v="1"/>
    <n v="0"/>
    <n v="0"/>
    <n v="0"/>
    <n v="882.921942077415"/>
    <n v="1617.8610737848301"/>
    <n v="882.921942077415"/>
    <n v="210.77054667600399"/>
    <n v="356.03393664134899"/>
    <n v="210.77054667600399"/>
    <n v="1617.8610737848301"/>
    <n v="69.765462431428801"/>
    <n v="356.03393664134899"/>
    <n v="15.352908005232798"/>
    <n v="247.518785987483"/>
    <n v="10.6735138416336"/>
    <n v="438.02565834978998"/>
    <n v="18.8885579279771"/>
    <n v="1505.00404404751"/>
    <n v="64.898837604463594"/>
    <n v="52.968291743804002"/>
    <n v="2.2841005495387701"/>
    <n v="13.939086218364499"/>
    <n v="0.60108176879536601"/>
    <n v="0"/>
    <n v="0"/>
    <n v="3.6932739019393899"/>
    <n v="0.15926148779384999"/>
    <n v="42.256375874960199"/>
    <n v="1.8221809346683999"/>
    <n v="37.909053667608497"/>
    <n v="1.6347155527213699"/>
    <n v="26.995119108173899"/>
    <n v="2.50884006581542"/>
    <n v="66.006459580140202"/>
    <n v="6.1344293290093201"/>
    <n v="882.921942077415"/>
    <n v="38.073391206443105"/>
    <n v="210.77054667600399"/>
    <n v="9.0888549666237406"/>
    <n v="120.851204528995"/>
    <n v="5.2113499150062399"/>
    <n v="271.726828257313"/>
    <n v="11.7174138963912"/>
    <n v="818.55737737352104"/>
    <n v="35.297860171346301"/>
    <n v="27.2911227662116"/>
    <n v="1.17684876094056"/>
    <n v="9.21420632209629"/>
    <n v="0.39733533083640704"/>
    <n v="0"/>
    <n v="0"/>
    <n v="0"/>
    <n v="0"/>
    <n v="27.8592355990986"/>
    <n v="1.2013469426088199"/>
    <n v="21.306264107275599"/>
    <n v="0.91876947422490896"/>
    <n v="16.539131745899201"/>
    <n v="1.53709402842929"/>
    <n v="36.942180147949998"/>
    <n v="3.4332881178392198"/>
    <m/>
    <m/>
    <m/>
    <m/>
    <m/>
    <m/>
    <m/>
    <m/>
    <m/>
    <m/>
    <m/>
    <m/>
    <m/>
    <m/>
    <m/>
    <m/>
    <m/>
    <m/>
    <m/>
    <m/>
    <m/>
    <m/>
    <m/>
    <m/>
    <m/>
    <m/>
    <m/>
    <m/>
    <m/>
    <m/>
    <m/>
    <m/>
    <m/>
    <m/>
    <m/>
    <m/>
    <m/>
    <m/>
    <m/>
    <m/>
    <m/>
    <m/>
    <m/>
    <m/>
    <m/>
    <m/>
    <m/>
    <m/>
    <m/>
    <m/>
    <m/>
    <m/>
    <n v="481"/>
    <n v="331"/>
    <n v="638"/>
    <x v="492"/>
    <n v="121"/>
    <n v="15"/>
    <n v="0"/>
    <n v="8"/>
    <n v="76"/>
    <n v="81"/>
    <n v="43"/>
    <n v="87"/>
  </r>
  <r>
    <s v="34009022000"/>
    <s v="New Jersey"/>
    <x v="4"/>
    <x v="0"/>
    <n v="3607"/>
    <n v="1457"/>
    <n v="0"/>
    <n v="763"/>
    <n v="21.153313002495146"/>
    <x v="0"/>
    <n v="0"/>
    <n v="0"/>
    <n v="0"/>
    <n v="0"/>
    <n v="0"/>
    <n v="6.6619915848527302"/>
    <n v="85833"/>
    <n v="1"/>
    <n v="1"/>
    <n v="1"/>
    <n v="1"/>
    <n v="1"/>
    <n v="0"/>
    <n v="0"/>
    <n v="0"/>
    <n v="1714.3820975700701"/>
    <n v="2566.53035185004"/>
    <n v="1714.3820975700701"/>
    <n v="502.05665799372599"/>
    <n v="674.78881926432598"/>
    <n v="502.05665799372599"/>
    <n v="2566.53035185004"/>
    <n v="71.154154473247701"/>
    <n v="674.78881926432598"/>
    <n v="18.7077576729783"/>
    <n v="363.70220753251698"/>
    <n v="10.083232812101899"/>
    <n v="509.516043753953"/>
    <n v="14.125756688493299"/>
    <n v="2298.87469622653"/>
    <n v="63.733703804450506"/>
    <n v="113.186560632428"/>
    <n v="3.1379695212760801"/>
    <n v="20.3633901667781"/>
    <n v="0.56455198688045805"/>
    <n v="3.4680606101114799"/>
    <n v="9.6148062381798696E-2"/>
    <n v="10.0000000074506"/>
    <n v="0.27723870272943096"/>
    <n v="120.637637168296"/>
    <n v="3.3445422003963499"/>
    <n v="226.548925890238"/>
    <n v="6.2808130271759897"/>
    <n v="53.038772144624097"/>
    <n v="3.6402726248884099"/>
    <n v="22.557440904689301"/>
    <n v="1.5482114553664601"/>
    <n v="1714.3820975700701"/>
    <n v="47.529306835876497"/>
    <n v="502.05665799372599"/>
    <n v="13.918953645515"/>
    <n v="276.42551944804501"/>
    <n v="7.6635852355986893"/>
    <n v="183.08437207307"/>
    <n v="5.0758073765752698"/>
    <n v="1500.15130619772"/>
    <n v="41.590000171824698"/>
    <n v="84.226425366243305"/>
    <n v="2.33508248866768"/>
    <n v="16.413751800078899"/>
    <n v="0.455052725258633"/>
    <n v="3.02436896901918"/>
    <n v="8.3847212892131401E-2"/>
    <n v="9.2516653016209602"/>
    <n v="0.25649196843972699"/>
    <n v="101.314567059406"/>
    <n v="2.8088319118216201"/>
    <n v="180.66415541118499"/>
    <n v="5.0087096038587404"/>
    <n v="13.8261543939661"/>
    <n v="0.94894676691600099"/>
    <n v="10.5491815896092"/>
    <n v="0.72403442619143799"/>
    <m/>
    <m/>
    <m/>
    <m/>
    <m/>
    <m/>
    <m/>
    <m/>
    <m/>
    <m/>
    <m/>
    <m/>
    <m/>
    <m/>
    <m/>
    <m/>
    <m/>
    <m/>
    <m/>
    <m/>
    <m/>
    <m/>
    <m/>
    <m/>
    <m/>
    <m/>
    <m/>
    <m/>
    <m/>
    <m/>
    <m/>
    <m/>
    <m/>
    <m/>
    <m/>
    <m/>
    <m/>
    <m/>
    <m/>
    <m/>
    <m/>
    <m/>
    <m/>
    <m/>
    <m/>
    <m/>
    <m/>
    <m/>
    <m/>
    <m/>
    <m/>
    <m/>
    <n v="826"/>
    <n v="463"/>
    <n v="997"/>
    <x v="493"/>
    <n v="175"/>
    <n v="24"/>
    <n v="4"/>
    <n v="11"/>
    <n v="181"/>
    <n v="311"/>
    <n v="175"/>
    <n v="38"/>
  </r>
  <r>
    <s v="34009022101"/>
    <s v="New Jersey"/>
    <x v="4"/>
    <x v="1"/>
    <n v="1602"/>
    <n v="583"/>
    <n v="0"/>
    <n v="58"/>
    <n v="3.6204744069912609"/>
    <x v="0"/>
    <n v="0"/>
    <n v="0"/>
    <n v="0"/>
    <n v="0"/>
    <n v="1"/>
    <n v="16.960486322188501"/>
    <n v="73672"/>
    <n v="0"/>
    <n v="0"/>
    <n v="0"/>
    <n v="0"/>
    <n v="0"/>
    <n v="0"/>
    <n v="0"/>
    <n v="0"/>
    <m/>
    <m/>
    <m/>
    <m/>
    <m/>
    <m/>
    <n v="1601.9999981739099"/>
    <n v="99.999999886011807"/>
    <n v="453.81884453572297"/>
    <n v="28.3282674491712"/>
    <n v="401.00000040595501"/>
    <n v="25.031211011607702"/>
    <n v="198.999999800013"/>
    <n v="12.421972521848499"/>
    <n v="1440.0000052718699"/>
    <n v="89.887640778518602"/>
    <n v="62.000000409920197"/>
    <n v="3.8701623227166202"/>
    <n v="1.0000000149011601"/>
    <n v="6.2421973464491992E-2"/>
    <n v="0"/>
    <n v="0"/>
    <n v="1.00000003414607"/>
    <n v="6.2421974665797096E-2"/>
    <n v="97.999999787469307"/>
    <n v="6.1173532950979599"/>
    <n v="108.99999933807"/>
    <n v="6.8039949649232101"/>
    <n v="29.807518872117701"/>
    <n v="5.1127819677731905"/>
    <n v="43.834586564821201"/>
    <n v="7.5187970094032899"/>
    <n v="1601.9999981739099"/>
    <n v="99.999999886011807"/>
    <n v="453.81884453572297"/>
    <n v="28.3282674491712"/>
    <n v="401.00000040595501"/>
    <n v="25.031211011607702"/>
    <n v="198.999999800013"/>
    <n v="12.421972521848499"/>
    <n v="1440.0000052718699"/>
    <n v="89.887640778518602"/>
    <n v="62.000000409920197"/>
    <n v="3.8701623227166202"/>
    <n v="1.0000000149011601"/>
    <n v="6.2421973464491992E-2"/>
    <n v="0"/>
    <n v="0"/>
    <n v="1.00000003414607"/>
    <n v="6.2421974665797096E-2"/>
    <n v="97.999999787469307"/>
    <n v="6.1173532950979599"/>
    <n v="108.99999933807"/>
    <n v="6.8039949649232101"/>
    <n v="29.807518872117701"/>
    <n v="5.1127819677731905"/>
    <n v="43.834586564821201"/>
    <n v="7.5187970094032899"/>
    <m/>
    <m/>
    <m/>
    <m/>
    <m/>
    <m/>
    <m/>
    <m/>
    <m/>
    <m/>
    <m/>
    <m/>
    <m/>
    <m/>
    <m/>
    <m/>
    <m/>
    <m/>
    <m/>
    <m/>
    <m/>
    <m/>
    <m/>
    <m/>
    <m/>
    <m/>
    <m/>
    <m/>
    <m/>
    <m/>
    <m/>
    <m/>
    <m/>
    <m/>
    <m/>
    <m/>
    <m/>
    <m/>
    <m/>
    <m/>
    <m/>
    <m/>
    <m/>
    <m/>
    <m/>
    <m/>
    <m/>
    <m/>
    <m/>
    <m/>
    <m/>
    <m/>
    <n v="466"/>
    <n v="401"/>
    <n v="199"/>
    <x v="494"/>
    <n v="62"/>
    <n v="1"/>
    <n v="0"/>
    <n v="1"/>
    <n v="98"/>
    <n v="109"/>
    <n v="34"/>
    <n v="50"/>
  </r>
  <r>
    <s v="34009022102"/>
    <s v="New Jersey"/>
    <x v="4"/>
    <x v="1"/>
    <n v="6248"/>
    <n v="2503"/>
    <n v="0"/>
    <n v="31"/>
    <n v="0.4961587708066581"/>
    <x v="0"/>
    <n v="0"/>
    <n v="0"/>
    <n v="0"/>
    <n v="0"/>
    <n v="1"/>
    <n v="19.539666993143999"/>
    <n v="53942"/>
    <n v="0"/>
    <n v="0"/>
    <n v="0"/>
    <n v="0"/>
    <n v="0"/>
    <n v="0"/>
    <n v="0"/>
    <n v="0"/>
    <m/>
    <m/>
    <m/>
    <m/>
    <m/>
    <m/>
    <n v="4606.8160572574698"/>
    <n v="73.732651364556204"/>
    <n v="2216.7077601077799"/>
    <n v="35.4786773384727"/>
    <n v="1081.5428042410799"/>
    <n v="17.310224139581901"/>
    <n v="871.53392267539198"/>
    <n v="13.9490064448686"/>
    <n v="3262.0960030679098"/>
    <n v="52.210243326951201"/>
    <n v="939.63681168054995"/>
    <n v="15.039001467358402"/>
    <n v="77.879027604613398"/>
    <n v="1.24646330993299"/>
    <n v="2.8939834219927398"/>
    <n v="4.6318556690024701E-2"/>
    <n v="11.943850684445399"/>
    <n v="0.19116278304169901"/>
    <n v="312.36637510473099"/>
    <n v="4.9994618294611204"/>
    <n v="396.64366061335301"/>
    <n v="6.3483300354249801"/>
    <n v="55.793661519575799"/>
    <n v="2.22907157489316"/>
    <n v="236.822766278351"/>
    <n v="9.46155678299443"/>
    <n v="3289.2064050027402"/>
    <n v="52.644148607598297"/>
    <n v="1606.27703615565"/>
    <n v="25.7086593494822"/>
    <n v="802.25152138843305"/>
    <n v="12.840133184834098"/>
    <n v="624.35482765696997"/>
    <n v="9.9928749624995206"/>
    <n v="2188.0428815654"/>
    <n v="35.019892470636997"/>
    <n v="786.66031130843805"/>
    <n v="12.590593971005701"/>
    <n v="52.988024942831998"/>
    <n v="0.84807978461638911"/>
    <n v="2.18279330097721"/>
    <n v="3.4935872294769701E-2"/>
    <n v="9.9585516597144306"/>
    <n v="0.15938783066124201"/>
    <n v="249.37384677512699"/>
    <n v="3.99125875120242"/>
    <n v="303.72741157540003"/>
    <n v="4.8611941673399501"/>
    <n v="21.183557814903899"/>
    <n v="0.84632672053151903"/>
    <n v="168.308103149499"/>
    <n v="6.7242550199560105"/>
    <m/>
    <m/>
    <m/>
    <m/>
    <m/>
    <m/>
    <m/>
    <m/>
    <m/>
    <m/>
    <m/>
    <m/>
    <m/>
    <m/>
    <m/>
    <m/>
    <m/>
    <m/>
    <m/>
    <m/>
    <m/>
    <m/>
    <m/>
    <m/>
    <m/>
    <m/>
    <m/>
    <m/>
    <m/>
    <m/>
    <m/>
    <m/>
    <m/>
    <m/>
    <m/>
    <m/>
    <m/>
    <m/>
    <m/>
    <m/>
    <m/>
    <m/>
    <m/>
    <m/>
    <m/>
    <m/>
    <m/>
    <m/>
    <m/>
    <m/>
    <m/>
    <m/>
    <n v="3023"/>
    <n v="1365"/>
    <n v="1206"/>
    <x v="495"/>
    <n v="1036"/>
    <n v="125"/>
    <n v="3"/>
    <n v="17"/>
    <n v="413"/>
    <n v="523"/>
    <n v="123"/>
    <n v="303"/>
  </r>
  <r>
    <s v="34011010101"/>
    <s v="New Jersey"/>
    <x v="5"/>
    <x v="1"/>
    <n v="3571"/>
    <n v="1364"/>
    <n v="0"/>
    <n v="0"/>
    <n v="0"/>
    <x v="0"/>
    <n v="0"/>
    <n v="0"/>
    <n v="0"/>
    <n v="0"/>
    <n v="0"/>
    <n v="4.2321644498186197"/>
    <n v="80656"/>
    <n v="1"/>
    <n v="1"/>
    <n v="0"/>
    <n v="0"/>
    <n v="0"/>
    <n v="1"/>
    <n v="0"/>
    <n v="0"/>
    <n v="1626.2025099472"/>
    <n v="1626.2025099472"/>
    <m/>
    <n v="442.78403596758301"/>
    <n v="442.78403596758301"/>
    <m/>
    <n v="3571.00002048952"/>
    <n v="100.00000057377501"/>
    <n v="896.00565391145403"/>
    <n v="25.091169249830703"/>
    <n v="760.00000337351901"/>
    <n v="21.2825540009386"/>
    <n v="541.00000108638596"/>
    <n v="15.1498180085798"/>
    <n v="3383.0000090990802"/>
    <n v="94.735368498994106"/>
    <n v="77.000000041680295"/>
    <n v="2.1562587522173202"/>
    <n v="10.000000001949999"/>
    <n v="0.28003360408708899"/>
    <n v="0"/>
    <n v="0"/>
    <n v="4.99999987636693"/>
    <n v="0.14001679855410001"/>
    <n v="96.000000597152805"/>
    <n v="2.6883226154341298"/>
    <n v="118.99999990939099"/>
    <n v="3.3323998854491901"/>
    <n v="47.458848352385303"/>
    <n v="3.4793877091191598"/>
    <n v="90.567404713473493"/>
    <n v="6.6398390552399906"/>
    <n v="3571.00002048952"/>
    <n v="100.00000057377501"/>
    <n v="896.00565391145403"/>
    <n v="25.091169249830703"/>
    <n v="760.00000337351901"/>
    <n v="21.2825540009386"/>
    <n v="541.00000108638596"/>
    <n v="15.1498180085798"/>
    <n v="3383.0000090990802"/>
    <n v="94.735368498994106"/>
    <n v="77.000000041680295"/>
    <n v="2.1562587522173202"/>
    <n v="10.000000001949999"/>
    <n v="0.28003360408708899"/>
    <n v="0"/>
    <n v="0"/>
    <n v="4.99999987636693"/>
    <n v="0.14001679855410001"/>
    <n v="96.000000597152805"/>
    <n v="2.6883226154341298"/>
    <n v="118.99999990939099"/>
    <n v="3.3323998854491901"/>
    <n v="47.458848352385303"/>
    <n v="3.4793877091191598"/>
    <n v="90.567404713473493"/>
    <n v="6.6398390552399906"/>
    <n v="1626.2025099472"/>
    <n v="45.5391349747186"/>
    <n v="442.78403596758301"/>
    <n v="12.3994409400051"/>
    <n v="393.689038217328"/>
    <n v="11.0246160240081"/>
    <n v="208.86347100095901"/>
    <n v="5.8488790535132802"/>
    <n v="1535.6604665003899"/>
    <n v="43.003653500431"/>
    <n v="30.694941652629499"/>
    <n v="0.85956151365526501"/>
    <n v="1.29556471516844"/>
    <n v="3.6280165644593604E-2"/>
    <n v="0"/>
    <n v="0"/>
    <n v="0.39186871726997202"/>
    <n v="1.09736409204697E-2"/>
    <n v="58.159665023795696"/>
    <n v="1.6286660605935501"/>
    <n v="51.950722166578998"/>
    <n v="1.45479479603974"/>
    <n v="34.660396607972402"/>
    <n v="2.5410847953058999"/>
    <n v="39.8378567813891"/>
    <n v="2.9206639869053599"/>
    <m/>
    <m/>
    <m/>
    <m/>
    <m/>
    <m/>
    <m/>
    <m/>
    <m/>
    <m/>
    <m/>
    <m/>
    <m/>
    <m/>
    <m/>
    <m/>
    <m/>
    <m/>
    <m/>
    <m/>
    <m/>
    <m/>
    <m/>
    <m/>
    <m/>
    <m/>
    <n v="588"/>
    <n v="760"/>
    <n v="541"/>
    <x v="34"/>
    <n v="77"/>
    <n v="10"/>
    <n v="0"/>
    <n v="5"/>
    <n v="96"/>
    <n v="119"/>
    <n v="35"/>
    <n v="66"/>
  </r>
  <r>
    <s v="34011010103"/>
    <s v="New Jersey"/>
    <x v="5"/>
    <x v="1"/>
    <n v="4405"/>
    <n v="0"/>
    <n v="1"/>
    <n v="4405"/>
    <n v="100"/>
    <x v="0"/>
    <n v="0"/>
    <n v="0"/>
    <n v="0"/>
    <n v="0"/>
    <n v="0"/>
    <n v="0"/>
    <m/>
    <n v="1"/>
    <n v="1"/>
    <n v="0"/>
    <n v="0"/>
    <n v="0"/>
    <n v="1"/>
    <n v="0"/>
    <n v="0"/>
    <n v="4405.0000348091098"/>
    <n v="4405.0000348091098"/>
    <m/>
    <n v="0"/>
    <n v="0"/>
    <m/>
    <n v="4405.0000348091098"/>
    <n v="100.000000790218"/>
    <n v="0"/>
    <n v="0"/>
    <n v="0"/>
    <n v="0"/>
    <n v="19.000000025145699"/>
    <n v="0.43132803689320603"/>
    <n v="1246.0000140070899"/>
    <n v="28.286038910490202"/>
    <n v="2797.0000252723698"/>
    <n v="63.496027815490798"/>
    <n v="18.000000143423701"/>
    <n v="0.40862656398237601"/>
    <n v="1.9999999701976801"/>
    <n v="4.5402950515270803E-2"/>
    <n v="29.999999366234999"/>
    <n v="0.68104425349001096"/>
    <n v="311.99999943375599"/>
    <n v="7.0828603730705098"/>
    <n v="800.00000315904595"/>
    <n v="18.161180548445998"/>
    <n v="0"/>
    <n v="0"/>
    <n v="0"/>
    <n v="0"/>
    <n v="4405.0000348091098"/>
    <n v="100.000000790218"/>
    <n v="0"/>
    <n v="0"/>
    <n v="0"/>
    <n v="0"/>
    <n v="19.000000025145699"/>
    <n v="0.43132803689320603"/>
    <n v="1246.0000140070899"/>
    <n v="28.286038910490202"/>
    <n v="2797.0000252723698"/>
    <n v="63.496027815490798"/>
    <n v="18.000000143423701"/>
    <n v="0.40862656398237601"/>
    <n v="1.9999999701976801"/>
    <n v="4.5402950515270803E-2"/>
    <n v="29.999999366234999"/>
    <n v="0.68104425349001096"/>
    <n v="311.99999943375599"/>
    <n v="7.0828603730705098"/>
    <n v="800.00000315904595"/>
    <n v="18.161180548445998"/>
    <n v="0"/>
    <n v="0"/>
    <n v="0"/>
    <n v="0"/>
    <n v="4405.0000348091098"/>
    <n v="100.000000790218"/>
    <n v="0"/>
    <n v="0"/>
    <n v="0"/>
    <n v="0"/>
    <n v="19.000000025145699"/>
    <n v="0.43132803689320603"/>
    <n v="1246.0000140070899"/>
    <n v="28.286038910490202"/>
    <n v="2797.0000252723698"/>
    <n v="63.496027815490798"/>
    <n v="18.000000143423701"/>
    <n v="0.40862656398237601"/>
    <n v="1.9999999701976801"/>
    <n v="4.5402950515270803E-2"/>
    <n v="29.999999366234999"/>
    <n v="0.68104425349001096"/>
    <n v="311.99999943375599"/>
    <n v="7.0828603730705098"/>
    <n v="800.00000315904595"/>
    <n v="18.161180548445998"/>
    <n v="0"/>
    <n v="0"/>
    <n v="0"/>
    <n v="0"/>
    <m/>
    <m/>
    <m/>
    <m/>
    <m/>
    <m/>
    <m/>
    <m/>
    <m/>
    <m/>
    <m/>
    <m/>
    <m/>
    <m/>
    <m/>
    <m/>
    <m/>
    <m/>
    <m/>
    <m/>
    <m/>
    <m/>
    <m/>
    <n v="0"/>
    <m/>
    <n v="0"/>
    <n v="0"/>
    <n v="0"/>
    <n v="19"/>
    <x v="496"/>
    <n v="2797"/>
    <n v="18"/>
    <n v="2"/>
    <n v="30"/>
    <n v="312"/>
    <n v="800"/>
    <n v="0"/>
    <n v="0"/>
  </r>
  <r>
    <s v="34011010200"/>
    <s v="New Jersey"/>
    <x v="5"/>
    <x v="1"/>
    <n v="5178"/>
    <n v="1880"/>
    <n v="0"/>
    <n v="30"/>
    <n v="0.57937427578215528"/>
    <x v="1"/>
    <n v="1"/>
    <n v="0"/>
    <n v="0"/>
    <n v="0"/>
    <n v="1"/>
    <n v="17.847138855542198"/>
    <n v="52853"/>
    <n v="1"/>
    <n v="1"/>
    <n v="0"/>
    <n v="0"/>
    <n v="0"/>
    <n v="1"/>
    <n v="0"/>
    <n v="0"/>
    <n v="1205.7055022325401"/>
    <n v="1205.7055022325401"/>
    <m/>
    <n v="618.04039114969805"/>
    <n v="618.04039114969805"/>
    <m/>
    <n v="5178.0000052110499"/>
    <n v="100.000000100638"/>
    <n v="2229.78729399125"/>
    <n v="43.0627132868144"/>
    <n v="1312.0000028095301"/>
    <n v="25.337968381798596"/>
    <n v="604.00000155483804"/>
    <n v="11.6647354491085"/>
    <n v="4334.9999956512902"/>
    <n v="83.719582766537002"/>
    <n v="530.00000500206102"/>
    <n v="10.235612302086899"/>
    <n v="26.999999978434101"/>
    <n v="0.52143684778744803"/>
    <n v="0"/>
    <n v="0"/>
    <n v="18.000000129482899"/>
    <n v="0.34762456796992902"/>
    <n v="268.00000006324598"/>
    <n v="5.1757435315420199"/>
    <n v="315.99999948192999"/>
    <n v="6.1027423615668202"/>
    <n v="99.842034976457299"/>
    <n v="5.3107465413009205"/>
    <n v="389.905048294849"/>
    <n v="20.7396302284494"/>
    <n v="5178.0000052110499"/>
    <n v="100.000000100638"/>
    <n v="2229.78729399125"/>
    <n v="43.0627132868144"/>
    <n v="1312.0000028095301"/>
    <n v="25.337968381798596"/>
    <n v="604.00000155483804"/>
    <n v="11.6647354491085"/>
    <n v="4334.9999956512902"/>
    <n v="83.719582766537002"/>
    <n v="530.00000500206102"/>
    <n v="10.235612302086899"/>
    <n v="26.999999978434101"/>
    <n v="0.52143684778744803"/>
    <n v="0"/>
    <n v="0"/>
    <n v="18.000000129482899"/>
    <n v="0.34762456796992902"/>
    <n v="268.00000006324598"/>
    <n v="5.1757435315420199"/>
    <n v="315.99999948192999"/>
    <n v="6.1027423615668202"/>
    <n v="99.842034976457299"/>
    <n v="5.3107465413009205"/>
    <n v="389.905048294849"/>
    <n v="20.7396302284494"/>
    <n v="1205.7055022325401"/>
    <n v="23.285158405417899"/>
    <n v="618.04039114969805"/>
    <n v="11.935890134215899"/>
    <n v="280.35159945860499"/>
    <n v="5.41428349668994"/>
    <n v="178.87829022505301"/>
    <n v="3.45458266174301"/>
    <n v="864.42742325621703"/>
    <n v="16.694233743843501"/>
    <n v="247.753446074203"/>
    <n v="4.7847324463924794"/>
    <n v="10.000000006519301"/>
    <n v="0.19312475871995499"/>
    <n v="0"/>
    <n v="0"/>
    <n v="3.214101084508"/>
    <n v="6.20722496042488E-2"/>
    <n v="80.310525588924094"/>
    <n v="1.55099508669224"/>
    <n v="75.105872481712098"/>
    <n v="1.4504803492026299"/>
    <n v="36.407239466730999"/>
    <n v="1.9365552907835599"/>
    <n v="90.297300568490797"/>
    <n v="4.8030479025793005"/>
    <m/>
    <m/>
    <m/>
    <m/>
    <m/>
    <m/>
    <m/>
    <m/>
    <m/>
    <m/>
    <m/>
    <m/>
    <m/>
    <m/>
    <m/>
    <m/>
    <m/>
    <m/>
    <m/>
    <m/>
    <m/>
    <m/>
    <m/>
    <m/>
    <m/>
    <m/>
    <n v="2254"/>
    <n v="1312"/>
    <n v="604"/>
    <x v="497"/>
    <n v="530"/>
    <n v="27"/>
    <n v="0"/>
    <n v="18"/>
    <n v="268"/>
    <n v="316"/>
    <n v="105"/>
    <n v="415"/>
  </r>
  <r>
    <s v="34011010301"/>
    <s v="New Jersey"/>
    <x v="5"/>
    <x v="1"/>
    <n v="3290"/>
    <n v="1102"/>
    <n v="0"/>
    <n v="43"/>
    <n v="1.3069908814589666"/>
    <x v="0"/>
    <n v="0"/>
    <n v="0"/>
    <n v="0"/>
    <n v="0"/>
    <n v="1"/>
    <n v="14.411579609817499"/>
    <n v="78333"/>
    <n v="0"/>
    <n v="0"/>
    <n v="0"/>
    <n v="0"/>
    <n v="0"/>
    <n v="0"/>
    <n v="0"/>
    <n v="0"/>
    <n v="1.8051562830805799E-2"/>
    <n v="1.8051562830805799E-2"/>
    <m/>
    <n v="7.1212588809430599E-3"/>
    <n v="7.1212588809430599E-3"/>
    <m/>
    <n v="3290.00000748101"/>
    <n v="100.000000227386"/>
    <n v="1012.0007055222"/>
    <n v="30.759899863896699"/>
    <n v="863.00000285524004"/>
    <n v="26.2310031262991"/>
    <n v="360.00000238057203"/>
    <n v="10.942249312479401"/>
    <n v="2666.0000151090799"/>
    <n v="81.033435109698402"/>
    <n v="304.00000147688303"/>
    <n v="9.240121625437169"/>
    <n v="12.999999930637401"/>
    <n v="0.39513677600721503"/>
    <n v="1"/>
    <n v="3.0395136778115499E-2"/>
    <n v="38.000000355636097"/>
    <n v="1.1550152083779999"/>
    <n v="268.000000614258"/>
    <n v="8.1458966752054085"/>
    <n v="374.00000120623002"/>
    <n v="11.3677811916787"/>
    <n v="39.850706339634002"/>
    <n v="3.6162165462462799"/>
    <n v="185.74306308435899"/>
    <n v="16.855087394224899"/>
    <n v="3290.00000748101"/>
    <n v="100.000000227386"/>
    <n v="1012.0007055222"/>
    <n v="30.759899863896699"/>
    <n v="863.00000285524004"/>
    <n v="26.2310031262991"/>
    <n v="360.00000238057203"/>
    <n v="10.942249312479401"/>
    <n v="2666.0000151090799"/>
    <n v="81.033435109698402"/>
    <n v="304.00000147688303"/>
    <n v="9.240121625437169"/>
    <n v="12.999999930637401"/>
    <n v="0.39513677600721503"/>
    <n v="1"/>
    <n v="3.0395136778115499E-2"/>
    <n v="38.000000355636097"/>
    <n v="1.1550152083779999"/>
    <n v="268.000000614258"/>
    <n v="8.1458966752054085"/>
    <n v="374.00000120623002"/>
    <n v="11.3677811916787"/>
    <n v="39.850706339634002"/>
    <n v="3.6162165462462799"/>
    <n v="185.74306308435899"/>
    <n v="16.855087394224899"/>
    <n v="1.8051562830805799E-2"/>
    <n v="5.4867972130108694E-4"/>
    <n v="7.1212588809430599E-3"/>
    <n v="2.16451637718634E-4"/>
    <n v="4.3761362321674798E-3"/>
    <n v="1.33013259336398E-4"/>
    <n v="1.77780538797379E-3"/>
    <n v="5.40366379323339E-5"/>
    <n v="9.9830608814954792E-3"/>
    <n v="3.0343650095730897E-4"/>
    <n v="1.36754254344851E-3"/>
    <n v="4.1566642658009398E-5"/>
    <n v="0"/>
    <n v="0"/>
    <n v="0"/>
    <n v="0"/>
    <n v="8.2052557263523297E-4"/>
    <n v="2.4939987010189501E-5"/>
    <n v="5.8804331347346297E-3"/>
    <n v="1.78736569444822E-4"/>
    <n v="7.5214840471744503E-3"/>
    <n v="2.2861653638828099E-4"/>
    <n v="1.2843008153140499E-4"/>
    <n v="1.16542723712709E-5"/>
    <n v="8.2980177830904701E-4"/>
    <n v="7.5299616906447094E-5"/>
    <m/>
    <m/>
    <m/>
    <m/>
    <m/>
    <m/>
    <m/>
    <m/>
    <m/>
    <m/>
    <m/>
    <m/>
    <m/>
    <m/>
    <m/>
    <m/>
    <m/>
    <m/>
    <m/>
    <m/>
    <m/>
    <m/>
    <m/>
    <m/>
    <m/>
    <m/>
    <n v="1007"/>
    <n v="863"/>
    <n v="360"/>
    <x v="498"/>
    <n v="304"/>
    <n v="13"/>
    <n v="1"/>
    <n v="38"/>
    <n v="268"/>
    <n v="374"/>
    <n v="35"/>
    <n v="164"/>
  </r>
  <r>
    <s v="34011010302"/>
    <s v="New Jersey"/>
    <x v="5"/>
    <x v="1"/>
    <n v="1585"/>
    <n v="646"/>
    <n v="0"/>
    <n v="0"/>
    <n v="0"/>
    <x v="0"/>
    <n v="0"/>
    <n v="0"/>
    <n v="0"/>
    <n v="0"/>
    <n v="1"/>
    <n v="12.659303313508898"/>
    <n v="63385"/>
    <n v="0"/>
    <n v="0"/>
    <n v="0"/>
    <n v="0"/>
    <n v="0"/>
    <n v="0"/>
    <n v="0"/>
    <n v="0"/>
    <n v="445.46675335570802"/>
    <n v="445.46675335570802"/>
    <m/>
    <n v="181.56144950008101"/>
    <n v="181.56144950008101"/>
    <m/>
    <n v="1585.00000462668"/>
    <n v="100.00000029190399"/>
    <n v="534.96998859367"/>
    <n v="33.752049753543801"/>
    <n v="310.000001552882"/>
    <n v="19.558359719424701"/>
    <n v="323.99999986543997"/>
    <n v="20.4416403700593"/>
    <n v="1468.0000030041001"/>
    <n v="92.618296719501402"/>
    <n v="41.000000073585397"/>
    <n v="2.5867507932861402"/>
    <n v="4.0000000669715501"/>
    <n v="0.25236593482470399"/>
    <n v="0"/>
    <n v="0"/>
    <n v="7.9999999120636902"/>
    <n v="0.504731855650706"/>
    <n v="63.999999367577402"/>
    <n v="4.0378548496894293"/>
    <n v="60.999999551510001"/>
    <n v="3.8485804133444801"/>
    <n v="39.5833336113093"/>
    <n v="6.1274510234225001"/>
    <n v="38.6495730299428"/>
    <n v="5.9829060417867996"/>
    <n v="1585.00000462668"/>
    <n v="100.00000029190399"/>
    <n v="534.96998859367"/>
    <n v="33.752049753543801"/>
    <n v="310.000001552882"/>
    <n v="19.558359719424701"/>
    <n v="323.99999986543997"/>
    <n v="20.4416403700593"/>
    <n v="1468.0000030041001"/>
    <n v="92.618296719501402"/>
    <n v="41.000000073585397"/>
    <n v="2.5867507932861402"/>
    <n v="4.0000000669715501"/>
    <n v="0.25236593482470399"/>
    <n v="0"/>
    <n v="0"/>
    <n v="7.9999999120636902"/>
    <n v="0.504731855650706"/>
    <n v="63.999999367577402"/>
    <n v="4.0378548496894293"/>
    <n v="60.999999551510001"/>
    <n v="3.8485804133444801"/>
    <n v="39.5833336113093"/>
    <n v="6.1274510234225001"/>
    <n v="38.6495730299428"/>
    <n v="5.9829060417867996"/>
    <n v="445.46675335570802"/>
    <n v="28.105157940423197"/>
    <n v="181.56144950008101"/>
    <n v="11.4549810410146"/>
    <n v="55.646289714161"/>
    <n v="3.5108069220290798"/>
    <n v="134.769621944741"/>
    <n v="8.5028152646524102"/>
    <n v="418.14654366638598"/>
    <n v="26.381485404819298"/>
    <n v="9.1951208521932095"/>
    <n v="0.58013380770935097"/>
    <n v="2.4154100096784501"/>
    <n v="0.152391798717883"/>
    <n v="0"/>
    <n v="0"/>
    <n v="0.68056517989316501"/>
    <n v="4.2937866239316398E-2"/>
    <n v="15.029111385607401"/>
    <n v="0.94820892022759606"/>
    <n v="13.083390940198999"/>
    <n v="0.82545053250467004"/>
    <n v="7.7971535881351901"/>
    <n v="1.2069897195255701"/>
    <n v="13.231533482076401"/>
    <n v="2.04822499722545"/>
    <m/>
    <m/>
    <m/>
    <m/>
    <m/>
    <m/>
    <m/>
    <m/>
    <m/>
    <m/>
    <m/>
    <m/>
    <m/>
    <m/>
    <m/>
    <m/>
    <m/>
    <m/>
    <m/>
    <m/>
    <m/>
    <m/>
    <m/>
    <m/>
    <m/>
    <m/>
    <n v="393"/>
    <n v="310"/>
    <n v="324"/>
    <x v="499"/>
    <n v="41"/>
    <n v="4"/>
    <n v="0"/>
    <n v="8"/>
    <n v="64"/>
    <n v="61"/>
    <n v="28"/>
    <n v="28"/>
  </r>
  <r>
    <s v="34011010401"/>
    <s v="New Jersey"/>
    <x v="5"/>
    <x v="1"/>
    <n v="5039"/>
    <n v="1881"/>
    <n v="0"/>
    <n v="17"/>
    <n v="0.33736852550109148"/>
    <x v="0"/>
    <n v="0"/>
    <n v="0"/>
    <n v="1"/>
    <n v="1"/>
    <n v="1"/>
    <n v="13.388955105284101"/>
    <n v="62174"/>
    <n v="0"/>
    <n v="0"/>
    <n v="0"/>
    <n v="0"/>
    <n v="0"/>
    <n v="0"/>
    <n v="0"/>
    <n v="1"/>
    <m/>
    <m/>
    <m/>
    <m/>
    <m/>
    <m/>
    <n v="5038.9999636817402"/>
    <n v="99.999999279256699"/>
    <n v="1786.8439604452899"/>
    <n v="35.460288955056399"/>
    <n v="1115.9999926594401"/>
    <n v="22.147251293102698"/>
    <n v="822.99999366507495"/>
    <n v="16.332605550011401"/>
    <n v="2081.9999973187701"/>
    <n v="41.317721716982902"/>
    <n v="2214.99998205785"/>
    <n v="43.957133995988301"/>
    <n v="13.9999999262218"/>
    <n v="0.277832901889696"/>
    <n v="1.9999999084975599"/>
    <n v="3.9690412948949295E-2"/>
    <n v="305.99999695248499"/>
    <n v="6.0726333985410896"/>
    <n v="419.99999675381298"/>
    <n v="8.3349870361939598"/>
    <n v="505.99999619451302"/>
    <n v="10.0416748599824"/>
    <n v="107.12509571638699"/>
    <n v="5.6951140731731602"/>
    <n v="279.45075838525503"/>
    <n v="14.8564996483389"/>
    <n v="5020.3965104032004"/>
    <n v="99.63080989091489"/>
    <n v="1779.8563217333599"/>
    <n v="35.321617815704798"/>
    <n v="1111.5131454226901"/>
    <n v="22.058208879196101"/>
    <n v="819.40132565603199"/>
    <n v="16.261189237071498"/>
    <n v="2072.23805624344"/>
    <n v="41.123993971888098"/>
    <n v="2211.80264603976"/>
    <n v="43.8936821996381"/>
    <n v="13.9999999262218"/>
    <n v="0.277832901889696"/>
    <n v="1.9999999084975599"/>
    <n v="3.9690412948949295E-2"/>
    <n v="305.45575325913399"/>
    <n v="6.0618327695799499"/>
    <n v="414.90006415772598"/>
    <n v="8.2337778161882493"/>
    <n v="505.51017689135801"/>
    <n v="10.031954294331399"/>
    <n v="106.285158379644"/>
    <n v="5.6504603072644501"/>
    <n v="278.42235550542102"/>
    <n v="14.8018264489857"/>
    <m/>
    <m/>
    <m/>
    <m/>
    <m/>
    <m/>
    <m/>
    <m/>
    <m/>
    <m/>
    <m/>
    <m/>
    <m/>
    <m/>
    <m/>
    <m/>
    <m/>
    <m/>
    <m/>
    <m/>
    <m/>
    <m/>
    <m/>
    <m/>
    <m/>
    <m/>
    <m/>
    <m/>
    <m/>
    <m/>
    <m/>
    <m/>
    <m/>
    <m/>
    <m/>
    <m/>
    <m/>
    <m/>
    <m/>
    <m/>
    <m/>
    <m/>
    <m/>
    <m/>
    <m/>
    <m/>
    <m/>
    <m/>
    <m/>
    <m/>
    <m/>
    <m/>
    <n v="1793"/>
    <n v="1116"/>
    <n v="823"/>
    <x v="500"/>
    <n v="2215"/>
    <n v="14"/>
    <n v="2"/>
    <n v="306"/>
    <n v="420"/>
    <n v="506"/>
    <n v="107"/>
    <n v="264"/>
  </r>
  <r>
    <s v="34011010402"/>
    <s v="New Jersey"/>
    <x v="5"/>
    <x v="1"/>
    <n v="1256"/>
    <n v="1"/>
    <n v="1"/>
    <n v="1251"/>
    <n v="99.601910828025481"/>
    <x v="0"/>
    <n v="0"/>
    <n v="0"/>
    <n v="0"/>
    <n v="0"/>
    <n v="0"/>
    <n v="0"/>
    <m/>
    <n v="0"/>
    <n v="0"/>
    <n v="0"/>
    <n v="0"/>
    <n v="0"/>
    <n v="0"/>
    <n v="0"/>
    <n v="0"/>
    <m/>
    <m/>
    <m/>
    <m/>
    <m/>
    <m/>
    <n v="1255.9999446868901"/>
    <n v="99.999995596089903"/>
    <n v="0"/>
    <n v="0"/>
    <n v="1.9999999026767901"/>
    <n v="0.159235661041146"/>
    <n v="7.9999996107071603"/>
    <n v="0.63694264416458302"/>
    <n v="277.99998915195499"/>
    <n v="22.133757098085599"/>
    <n v="776.99995684623696"/>
    <n v="61.863053889031605"/>
    <n v="13.999999392777699"/>
    <n v="1.1146496331829399"/>
    <n v="0"/>
    <n v="0"/>
    <n v="14.999999217689"/>
    <n v="1.1942674536376601"/>
    <n v="171.999991297722"/>
    <n v="13.694266823067"/>
    <n v="301.99998497963003"/>
    <n v="24.0445847913718"/>
    <n v="0"/>
    <n v="0"/>
    <n v="0"/>
    <n v="0"/>
    <n v="1255.9999446868901"/>
    <n v="99.999995596089903"/>
    <n v="0"/>
    <n v="0"/>
    <n v="1.9999999026767901"/>
    <n v="0.159235661041146"/>
    <n v="7.9999996107071603"/>
    <n v="0.63694264416458302"/>
    <n v="277.99998915195499"/>
    <n v="22.133757098085599"/>
    <n v="776.99995684623696"/>
    <n v="61.863053889031605"/>
    <n v="13.999999392777699"/>
    <n v="1.1146496331829399"/>
    <n v="0"/>
    <n v="0"/>
    <n v="14.999999217689"/>
    <n v="1.1942674536376601"/>
    <n v="171.999991297722"/>
    <n v="13.694266823067"/>
    <n v="301.99998497963003"/>
    <n v="24.0445847913718"/>
    <n v="0"/>
    <n v="0"/>
    <n v="0"/>
    <n v="0"/>
    <m/>
    <m/>
    <m/>
    <m/>
    <m/>
    <m/>
    <m/>
    <m/>
    <m/>
    <m/>
    <m/>
    <m/>
    <m/>
    <m/>
    <m/>
    <m/>
    <m/>
    <m/>
    <m/>
    <m/>
    <m/>
    <m/>
    <m/>
    <m/>
    <m/>
    <m/>
    <m/>
    <m/>
    <m/>
    <m/>
    <m/>
    <m/>
    <m/>
    <m/>
    <m/>
    <m/>
    <m/>
    <m/>
    <m/>
    <m/>
    <m/>
    <m/>
    <m/>
    <m/>
    <m/>
    <m/>
    <m/>
    <m/>
    <m/>
    <m/>
    <m/>
    <m/>
    <n v="0"/>
    <n v="2"/>
    <n v="8"/>
    <x v="501"/>
    <n v="777"/>
    <n v="14"/>
    <n v="0"/>
    <n v="15"/>
    <n v="172"/>
    <n v="302"/>
    <n v="0"/>
    <n v="0"/>
  </r>
  <r>
    <s v="34011010500"/>
    <s v="New Jersey"/>
    <x v="5"/>
    <x v="1"/>
    <n v="2235"/>
    <n v="879"/>
    <n v="0"/>
    <n v="0"/>
    <n v="0"/>
    <x v="0"/>
    <n v="0"/>
    <n v="0"/>
    <n v="0"/>
    <n v="0"/>
    <n v="0"/>
    <n v="8.5003035822707904"/>
    <n v="85625"/>
    <n v="0"/>
    <n v="0"/>
    <n v="0"/>
    <n v="0"/>
    <n v="0"/>
    <n v="0"/>
    <n v="0"/>
    <n v="0"/>
    <m/>
    <m/>
    <m/>
    <m/>
    <m/>
    <m/>
    <n v="2235.0000130642402"/>
    <n v="100.00000058453"/>
    <n v="449.10304946912601"/>
    <n v="20.094096173115201"/>
    <n v="456.00000184766702"/>
    <n v="20.402684646428099"/>
    <n v="397.00000130810503"/>
    <n v="17.7628635932038"/>
    <n v="2042.0000080969701"/>
    <n v="91.364653606128599"/>
    <n v="94.000000341777195"/>
    <n v="4.2058165701018897"/>
    <n v="7.9999999884255404"/>
    <n v="0.35794183393402901"/>
    <n v="0"/>
    <n v="0"/>
    <n v="30.000000267316398"/>
    <n v="1.3422818911551"/>
    <n v="61.000000669526102"/>
    <n v="2.72930651765218"/>
    <n v="83.999999102126793"/>
    <n v="3.7583892215716701"/>
    <n v="26.926399150205501"/>
    <n v="3.0632991069630902"/>
    <n v="62.302003249749099"/>
    <n v="7.0878274459327804"/>
    <n v="2235.0000130642402"/>
    <n v="100.00000058453"/>
    <n v="449.10304946912601"/>
    <n v="20.094096173115201"/>
    <n v="456.00000184766702"/>
    <n v="20.402684646428099"/>
    <n v="397.00000130810503"/>
    <n v="17.7628635932038"/>
    <n v="2042.0000080969701"/>
    <n v="91.364653606128599"/>
    <n v="94.000000341777195"/>
    <n v="4.2058165701018897"/>
    <n v="7.9999999884255404"/>
    <n v="0.35794183393402901"/>
    <n v="0"/>
    <n v="0"/>
    <n v="30.000000267316398"/>
    <n v="1.3422818911551"/>
    <n v="61.000000669526102"/>
    <n v="2.72930651765218"/>
    <n v="83.999999102126793"/>
    <n v="3.7583892215716701"/>
    <n v="26.926399150205501"/>
    <n v="3.0632991069630902"/>
    <n v="62.302003249749099"/>
    <n v="7.0878274459327804"/>
    <m/>
    <m/>
    <m/>
    <m/>
    <m/>
    <m/>
    <m/>
    <m/>
    <m/>
    <m/>
    <m/>
    <m/>
    <m/>
    <m/>
    <m/>
    <m/>
    <m/>
    <m/>
    <m/>
    <m/>
    <m/>
    <m/>
    <m/>
    <m/>
    <m/>
    <m/>
    <m/>
    <m/>
    <m/>
    <m/>
    <m/>
    <m/>
    <m/>
    <m/>
    <m/>
    <m/>
    <m/>
    <m/>
    <m/>
    <m/>
    <m/>
    <m/>
    <m/>
    <m/>
    <m/>
    <m/>
    <m/>
    <m/>
    <m/>
    <m/>
    <m/>
    <m/>
    <n v="331"/>
    <n v="456"/>
    <n v="397"/>
    <x v="502"/>
    <n v="94"/>
    <n v="8"/>
    <n v="0"/>
    <n v="30"/>
    <n v="61"/>
    <n v="84"/>
    <n v="20"/>
    <n v="46"/>
  </r>
  <r>
    <s v="34011010600"/>
    <s v="New Jersey"/>
    <x v="5"/>
    <x v="0"/>
    <n v="5087"/>
    <n v="1860"/>
    <n v="0"/>
    <n v="270"/>
    <n v="5.3076469431885194"/>
    <x v="0"/>
    <n v="0"/>
    <n v="0"/>
    <n v="0"/>
    <n v="0"/>
    <n v="0"/>
    <n v="7.3484518098560798"/>
    <n v="93481"/>
    <n v="1"/>
    <n v="1"/>
    <n v="1"/>
    <n v="1"/>
    <n v="1"/>
    <n v="0"/>
    <n v="0"/>
    <n v="0"/>
    <n v="4916.0864705713802"/>
    <n v="5086.9999914830896"/>
    <n v="4916.0864705713802"/>
    <n v="993.55180085202198"/>
    <n v="1037.7428786386399"/>
    <n v="993.55180085202198"/>
    <n v="5086.9999914830896"/>
    <n v="99.999999832575"/>
    <n v="1037.7428786386399"/>
    <n v="20.399899324526"/>
    <n v="1056.9999979684901"/>
    <n v="20.7784548450656"/>
    <n v="1024.0000012185601"/>
    <n v="20.129742504787799"/>
    <n v="4340.9999975091296"/>
    <n v="85.335168026521004"/>
    <n v="310.00000018739001"/>
    <n v="6.0939650125297904"/>
    <n v="27.000000126947501"/>
    <n v="0.53076469681437999"/>
    <n v="0"/>
    <n v="0"/>
    <n v="110.99999966710701"/>
    <n v="2.1820326256557201"/>
    <n v="297.99999816325902"/>
    <n v="5.85806955304224"/>
    <n v="355.99999892184201"/>
    <n v="6.9982307631578893"/>
    <n v="62.554179501996501"/>
    <n v="3.3631279302148598"/>
    <n v="120.20055715118001"/>
    <n v="6.4623955457623392"/>
    <n v="4916.0864705713802"/>
    <n v="96.640190103624604"/>
    <n v="993.55180085202198"/>
    <n v="19.531193254413601"/>
    <n v="1021.76876571855"/>
    <n v="20.085880985228101"/>
    <n v="998.14901454759297"/>
    <n v="19.6215650589265"/>
    <n v="4206.8764612250397"/>
    <n v="82.698574036269804"/>
    <n v="288.516146049214"/>
    <n v="5.6716364468098002"/>
    <n v="25.497945808351002"/>
    <n v="0.50123738565659604"/>
    <n v="0"/>
    <n v="0"/>
    <n v="107.00451132632899"/>
    <n v="2.10348950906879"/>
    <n v="288.19141104893203"/>
    <n v="5.6652528218779707"/>
    <n v="325.45461302404198"/>
    <n v="6.3977710443098399"/>
    <n v="59.4084722877598"/>
    <n v="3.1940038864387001"/>
    <n v="116.66576492563399"/>
    <n v="6.2723529529910502"/>
    <m/>
    <m/>
    <m/>
    <m/>
    <m/>
    <m/>
    <m/>
    <m/>
    <m/>
    <m/>
    <m/>
    <m/>
    <m/>
    <m/>
    <m/>
    <m/>
    <m/>
    <m/>
    <m/>
    <m/>
    <m/>
    <m/>
    <m/>
    <m/>
    <m/>
    <m/>
    <m/>
    <m/>
    <m/>
    <m/>
    <m/>
    <m/>
    <m/>
    <m/>
    <m/>
    <m/>
    <m/>
    <m/>
    <m/>
    <m/>
    <m/>
    <m/>
    <m/>
    <m/>
    <m/>
    <m/>
    <m/>
    <m/>
    <m/>
    <m/>
    <m/>
    <m/>
    <n v="963"/>
    <n v="1057"/>
    <n v="1024"/>
    <x v="503"/>
    <n v="310"/>
    <n v="27"/>
    <n v="0"/>
    <n v="111"/>
    <n v="298"/>
    <n v="356"/>
    <n v="58"/>
    <n v="116"/>
  </r>
  <r>
    <s v="34011010700"/>
    <s v="New Jersey"/>
    <x v="5"/>
    <x v="0"/>
    <n v="7660"/>
    <n v="2866"/>
    <n v="0"/>
    <n v="70"/>
    <n v="0.91383812010443866"/>
    <x v="1"/>
    <n v="1"/>
    <n v="1"/>
    <n v="1"/>
    <n v="1"/>
    <n v="1"/>
    <n v="13.4290313925409"/>
    <n v="68968"/>
    <n v="1"/>
    <n v="1"/>
    <n v="1"/>
    <n v="1"/>
    <n v="1"/>
    <n v="0"/>
    <n v="0"/>
    <n v="1"/>
    <n v="5338.5462785548998"/>
    <n v="6874.8458873687896"/>
    <n v="5338.5462785548998"/>
    <n v="2000.59584662471"/>
    <n v="2411.9599288202899"/>
    <n v="2000.59584662471"/>
    <n v="6874.8458873687896"/>
    <n v="89.749946310297503"/>
    <n v="2411.9599288202899"/>
    <n v="31.487727530290897"/>
    <n v="1626.66777291003"/>
    <n v="21.235871709008201"/>
    <n v="1084.47073800769"/>
    <n v="14.1575814361318"/>
    <n v="5102.8054510345501"/>
    <n v="66.616259151887107"/>
    <n v="921.30628113809098"/>
    <n v="12.0274971427949"/>
    <n v="177.478551696865"/>
    <n v="2.3169523720217402"/>
    <n v="0"/>
    <n v="0"/>
    <n v="88.911917176435495"/>
    <n v="1.1607299892485099"/>
    <n v="584.34367763749401"/>
    <n v="7.6285075409594505"/>
    <n v="649.94390507202399"/>
    <n v="8.4849073769193808"/>
    <n v="136.62360902275901"/>
    <n v="4.7670484655533603"/>
    <n v="320.25257184204798"/>
    <n v="11.1741999944888"/>
    <n v="5338.5462785548998"/>
    <n v="69.693815646930702"/>
    <n v="2000.59584662471"/>
    <n v="26.117439250975298"/>
    <n v="1328.1391506304101"/>
    <n v="17.3386312092743"/>
    <n v="753.50222927633899"/>
    <n v="9.8368437242341891"/>
    <n v="3786.8430268535699"/>
    <n v="49.436593039863801"/>
    <n v="869.81469719089705"/>
    <n v="11.355283253144901"/>
    <n v="130.44826893614601"/>
    <n v="1.70298001222123"/>
    <n v="0"/>
    <n v="0"/>
    <n v="65.245192334957693"/>
    <n v="0.85176491298900292"/>
    <n v="486.19509174141598"/>
    <n v="6.3471944091568702"/>
    <n v="531.01481518662695"/>
    <n v="6.9323082922536194"/>
    <n v="115.100057229904"/>
    <n v="4.0160522410992501"/>
    <n v="242.72059333623201"/>
    <n v="8.4689669691637004"/>
    <m/>
    <m/>
    <m/>
    <m/>
    <m/>
    <m/>
    <m/>
    <m/>
    <m/>
    <m/>
    <m/>
    <m/>
    <m/>
    <m/>
    <m/>
    <m/>
    <m/>
    <m/>
    <m/>
    <m/>
    <m/>
    <m/>
    <m/>
    <m/>
    <m/>
    <m/>
    <m/>
    <m/>
    <m/>
    <m/>
    <m/>
    <m/>
    <m/>
    <m/>
    <m/>
    <m/>
    <m/>
    <m/>
    <m/>
    <m/>
    <m/>
    <m/>
    <m/>
    <m/>
    <m/>
    <m/>
    <m/>
    <m/>
    <m/>
    <m/>
    <m/>
    <m/>
    <n v="2708"/>
    <n v="1797"/>
    <n v="1253"/>
    <x v="504"/>
    <n v="993"/>
    <n v="203"/>
    <n v="0"/>
    <n v="97"/>
    <n v="647"/>
    <n v="722"/>
    <n v="159"/>
    <n v="346"/>
  </r>
  <r>
    <s v="34011010800"/>
    <s v="New Jersey"/>
    <x v="5"/>
    <x v="1"/>
    <n v="3119"/>
    <n v="1089"/>
    <n v="0"/>
    <n v="46"/>
    <n v="1.4748316768194933"/>
    <x v="0"/>
    <n v="0"/>
    <n v="0"/>
    <n v="0"/>
    <n v="0"/>
    <n v="1"/>
    <n v="12.076484401207601"/>
    <n v="71433"/>
    <n v="0"/>
    <n v="0"/>
    <n v="0"/>
    <n v="0"/>
    <n v="0"/>
    <n v="0"/>
    <n v="0"/>
    <n v="0"/>
    <m/>
    <m/>
    <m/>
    <m/>
    <m/>
    <m/>
    <n v="3119.00000117526"/>
    <n v="100.00000003768099"/>
    <n v="774.60240424665403"/>
    <n v="24.834960059206601"/>
    <n v="768.00000057264697"/>
    <n v="24.6232767096072"/>
    <n v="411.00000105386198"/>
    <n v="13.177300450588699"/>
    <n v="2284.0000050664098"/>
    <n v="73.228599072344196"/>
    <n v="375.99999996624302"/>
    <n v="12.055145879007501"/>
    <n v="42.000000773670799"/>
    <n v="1.3465854688576699"/>
    <n v="0"/>
    <n v="0"/>
    <n v="65.999999608584403"/>
    <n v="2.1160628281046598"/>
    <n v="350.99999747227997"/>
    <n v="11.2536068442539"/>
    <n v="438.99999670648998"/>
    <n v="14.075023940573599"/>
    <n v="24.860553992765698"/>
    <n v="2.2828791545239402"/>
    <n v="107.380465009663"/>
    <n v="9.8604651064887996"/>
    <n v="3119.00000117526"/>
    <n v="100.00000003768099"/>
    <n v="774.60240424665403"/>
    <n v="24.834960059206601"/>
    <n v="768.00000057264697"/>
    <n v="24.6232767096072"/>
    <n v="411.00000105386198"/>
    <n v="13.177300450588699"/>
    <n v="2284.0000050664098"/>
    <n v="73.228599072344196"/>
    <n v="375.99999996624302"/>
    <n v="12.055145879007501"/>
    <n v="42.000000773670799"/>
    <n v="1.3465854688576699"/>
    <n v="0"/>
    <n v="0"/>
    <n v="65.999999608584403"/>
    <n v="2.1160628281046598"/>
    <n v="350.99999747227997"/>
    <n v="11.2536068442539"/>
    <n v="438.99999670648998"/>
    <n v="14.075023940573599"/>
    <n v="24.860553992765698"/>
    <n v="2.2828791545239402"/>
    <n v="107.380465009663"/>
    <n v="9.8604651064887996"/>
    <m/>
    <m/>
    <m/>
    <m/>
    <m/>
    <m/>
    <m/>
    <m/>
    <m/>
    <m/>
    <m/>
    <m/>
    <m/>
    <m/>
    <m/>
    <m/>
    <m/>
    <m/>
    <m/>
    <m/>
    <m/>
    <m/>
    <m/>
    <m/>
    <m/>
    <m/>
    <m/>
    <m/>
    <m/>
    <m/>
    <m/>
    <m/>
    <m/>
    <m/>
    <m/>
    <m/>
    <m/>
    <m/>
    <m/>
    <m/>
    <m/>
    <m/>
    <m/>
    <m/>
    <m/>
    <m/>
    <m/>
    <m/>
    <m/>
    <m/>
    <m/>
    <m/>
    <n v="703"/>
    <n v="768"/>
    <n v="411"/>
    <x v="505"/>
    <n v="376"/>
    <n v="42"/>
    <n v="0"/>
    <n v="66"/>
    <n v="351"/>
    <n v="439"/>
    <n v="26"/>
    <n v="106"/>
  </r>
  <r>
    <s v="34011020100"/>
    <s v="New Jersey"/>
    <x v="5"/>
    <x v="0"/>
    <n v="1222"/>
    <n v="341"/>
    <n v="0"/>
    <n v="0"/>
    <n v="0"/>
    <x v="0"/>
    <n v="0"/>
    <n v="0"/>
    <n v="0"/>
    <n v="0"/>
    <n v="1"/>
    <n v="44.569288389513098"/>
    <n v="31354"/>
    <n v="0"/>
    <n v="0"/>
    <n v="0"/>
    <n v="0"/>
    <n v="0"/>
    <n v="0"/>
    <n v="0"/>
    <n v="0"/>
    <m/>
    <m/>
    <m/>
    <m/>
    <m/>
    <m/>
    <m/>
    <m/>
    <m/>
    <m/>
    <m/>
    <m/>
    <m/>
    <m/>
    <m/>
    <m/>
    <m/>
    <m/>
    <m/>
    <m/>
    <m/>
    <m/>
    <m/>
    <m/>
    <m/>
    <m/>
    <m/>
    <m/>
    <m/>
    <m/>
    <m/>
    <m/>
    <m/>
    <m/>
    <m/>
    <m/>
    <m/>
    <m/>
    <m/>
    <m/>
    <m/>
    <m/>
    <m/>
    <m/>
    <m/>
    <m/>
    <m/>
    <m/>
    <m/>
    <m/>
    <m/>
    <m/>
    <m/>
    <m/>
    <m/>
    <m/>
    <m/>
    <m/>
    <m/>
    <m/>
    <m/>
    <m/>
    <m/>
    <m/>
    <m/>
    <m/>
    <m/>
    <m/>
    <m/>
    <m/>
    <m/>
    <m/>
    <m/>
    <m/>
    <m/>
    <m/>
    <m/>
    <m/>
    <m/>
    <m/>
    <m/>
    <m/>
    <m/>
    <m/>
    <m/>
    <m/>
    <m/>
    <m/>
    <m/>
    <m/>
    <m/>
    <m/>
    <m/>
    <m/>
    <m/>
    <m/>
    <m/>
    <m/>
    <m/>
    <m/>
    <m/>
    <m/>
    <m/>
    <m/>
    <m/>
    <m/>
    <m/>
    <m/>
    <m/>
    <m/>
    <n v="904"/>
    <n v="392"/>
    <n v="73"/>
    <x v="506"/>
    <n v="264"/>
    <n v="19"/>
    <n v="1"/>
    <n v="4"/>
    <n v="592"/>
    <n v="875"/>
    <n v="164"/>
    <n v="169"/>
  </r>
  <r>
    <s v="34011020200"/>
    <s v="New Jersey"/>
    <x v="5"/>
    <x v="0"/>
    <n v="3168"/>
    <n v="762"/>
    <n v="0"/>
    <n v="534"/>
    <n v="16.856060606060606"/>
    <x v="0"/>
    <n v="0"/>
    <n v="0"/>
    <n v="0"/>
    <n v="0"/>
    <n v="1"/>
    <n v="51.359832635983302"/>
    <n v="30795"/>
    <n v="0"/>
    <n v="0"/>
    <n v="0"/>
    <n v="0"/>
    <n v="0"/>
    <n v="0"/>
    <n v="0"/>
    <n v="0"/>
    <m/>
    <m/>
    <m/>
    <m/>
    <m/>
    <m/>
    <m/>
    <m/>
    <m/>
    <m/>
    <m/>
    <m/>
    <m/>
    <m/>
    <m/>
    <m/>
    <m/>
    <m/>
    <m/>
    <m/>
    <m/>
    <m/>
    <m/>
    <m/>
    <m/>
    <m/>
    <m/>
    <m/>
    <m/>
    <m/>
    <m/>
    <m/>
    <m/>
    <m/>
    <m/>
    <m/>
    <m/>
    <m/>
    <m/>
    <m/>
    <m/>
    <m/>
    <m/>
    <m/>
    <m/>
    <m/>
    <m/>
    <m/>
    <m/>
    <m/>
    <m/>
    <m/>
    <m/>
    <m/>
    <m/>
    <m/>
    <m/>
    <m/>
    <m/>
    <m/>
    <m/>
    <m/>
    <m/>
    <m/>
    <m/>
    <m/>
    <m/>
    <m/>
    <m/>
    <m/>
    <m/>
    <m/>
    <m/>
    <m/>
    <m/>
    <m/>
    <m/>
    <m/>
    <m/>
    <m/>
    <m/>
    <m/>
    <m/>
    <m/>
    <m/>
    <m/>
    <m/>
    <m/>
    <m/>
    <m/>
    <m/>
    <m/>
    <m/>
    <m/>
    <m/>
    <m/>
    <m/>
    <m/>
    <m/>
    <m/>
    <m/>
    <m/>
    <m/>
    <m/>
    <m/>
    <m/>
    <m/>
    <m/>
    <m/>
    <m/>
    <n v="2209"/>
    <n v="902"/>
    <n v="163"/>
    <x v="507"/>
    <n v="886"/>
    <n v="17"/>
    <n v="7"/>
    <n v="85"/>
    <n v="1167"/>
    <n v="1668"/>
    <n v="189"/>
    <n v="289"/>
  </r>
  <r>
    <s v="34011020300"/>
    <s v="New Jersey"/>
    <x v="5"/>
    <x v="0"/>
    <n v="6804"/>
    <n v="1516"/>
    <n v="0"/>
    <n v="2"/>
    <n v="2.9394473838918283E-2"/>
    <x v="0"/>
    <n v="0"/>
    <n v="0"/>
    <n v="0"/>
    <n v="0"/>
    <n v="1"/>
    <n v="29.466540404040398"/>
    <n v="33533"/>
    <n v="0"/>
    <n v="0"/>
    <n v="0"/>
    <n v="0"/>
    <n v="0"/>
    <n v="0"/>
    <n v="0"/>
    <n v="0"/>
    <m/>
    <n v="51.141175746917703"/>
    <m/>
    <m/>
    <n v="40.315163373947101"/>
    <m/>
    <n v="51.141175746917703"/>
    <n v="0.75163397629214801"/>
    <n v="40.315163373947101"/>
    <n v="0.592521507553603"/>
    <n v="23.179203510284399"/>
    <n v="0.34067024559500897"/>
    <n v="3.24292698130012"/>
    <n v="4.7662066156674204E-2"/>
    <n v="19.0126703381538"/>
    <n v="0.27943372043142001"/>
    <n v="10.028804302215599"/>
    <n v="0.14739571284855302"/>
    <n v="0"/>
    <n v="0"/>
    <n v="0"/>
    <n v="0"/>
    <n v="0.76035976409912098"/>
    <n v="1.11751875969888E-2"/>
    <n v="21.339341521263101"/>
    <n v="0.31362935804325603"/>
    <n v="25.5669106245041"/>
    <n v="0.37576294274697397"/>
    <n v="3.8938505053520198"/>
    <n v="0.25685029718680902"/>
    <n v="4.1445177793502799"/>
    <n v="0.27338507779355403"/>
    <m/>
    <m/>
    <m/>
    <m/>
    <m/>
    <m/>
    <m/>
    <m/>
    <m/>
    <m/>
    <m/>
    <m/>
    <m/>
    <m/>
    <m/>
    <m/>
    <m/>
    <m/>
    <m/>
    <m/>
    <m/>
    <m/>
    <m/>
    <m/>
    <m/>
    <m/>
    <m/>
    <m/>
    <m/>
    <m/>
    <m/>
    <m/>
    <m/>
    <m/>
    <m/>
    <m/>
    <m/>
    <m/>
    <m/>
    <m/>
    <m/>
    <m/>
    <m/>
    <m/>
    <m/>
    <m/>
    <m/>
    <m/>
    <m/>
    <m/>
    <m/>
    <m/>
    <m/>
    <m/>
    <m/>
    <m/>
    <m/>
    <m/>
    <m/>
    <m/>
    <m/>
    <m/>
    <m/>
    <m/>
    <m/>
    <m/>
    <m/>
    <m/>
    <m/>
    <m/>
    <m/>
    <m/>
    <m/>
    <m/>
    <m/>
    <m/>
    <m/>
    <m/>
    <n v="4678"/>
    <n v="2526"/>
    <n v="233"/>
    <x v="508"/>
    <n v="1377"/>
    <n v="27"/>
    <n v="1"/>
    <n v="106"/>
    <n v="3250"/>
    <n v="4814"/>
    <n v="454"/>
    <n v="525"/>
  </r>
  <r>
    <s v="34011020400"/>
    <s v="New Jersey"/>
    <x v="5"/>
    <x v="0"/>
    <n v="2830"/>
    <n v="1011"/>
    <n v="0"/>
    <n v="0"/>
    <n v="0"/>
    <x v="0"/>
    <n v="1"/>
    <n v="0"/>
    <n v="0"/>
    <n v="0"/>
    <n v="1"/>
    <n v="27.181208053691304"/>
    <n v="49653"/>
    <n v="0"/>
    <n v="1"/>
    <n v="0"/>
    <n v="1"/>
    <n v="0"/>
    <n v="0"/>
    <n v="0"/>
    <n v="0"/>
    <n v="9.7201414108276403"/>
    <n v="1776.00604369189"/>
    <n v="9.7201414108276403"/>
    <n v="5.0036430358886701"/>
    <n v="928.97404769843001"/>
    <n v="5.0036430358886701"/>
    <n v="1776.00604369189"/>
    <n v="62.756397303600195"/>
    <n v="928.97404769843001"/>
    <n v="32.825938081216599"/>
    <n v="451.53829227795399"/>
    <n v="15.955416688266899"/>
    <n v="274.13686246585002"/>
    <n v="9.6868149281218994"/>
    <n v="843.07438076520305"/>
    <n v="29.7906141613146"/>
    <n v="418.72046945794102"/>
    <n v="14.7957763059343"/>
    <n v="26.764431755989801"/>
    <n v="0.94573963802084093"/>
    <n v="2"/>
    <n v="7.0671378091872794E-2"/>
    <n v="42.5109396884218"/>
    <n v="1.50215334588063"/>
    <n v="442.93581997172402"/>
    <n v="15.651442401827701"/>
    <n v="584.12443867023103"/>
    <n v="20.6404395289834"/>
    <n v="63.984005340589597"/>
    <n v="6.3287839110375499"/>
    <n v="165.77207637116999"/>
    <n v="16.3968423710356"/>
    <n v="9.7201414108276403"/>
    <n v="0.34346789437553499"/>
    <n v="5.0036430358886701"/>
    <n v="0.17680717441302699"/>
    <n v="1.8514554500579801"/>
    <n v="6.5422454065653099E-2"/>
    <n v="4.3972067832946804"/>
    <n v="0.15537833156518299"/>
    <n v="4.8600707054138201"/>
    <n v="0.17173394718776699"/>
    <n v="3.4714789390564"/>
    <n v="0.12266710032001399"/>
    <n v="0"/>
    <n v="0"/>
    <n v="0"/>
    <n v="0"/>
    <n v="1.3885915279388401"/>
    <n v="4.9066838443068597E-2"/>
    <n v="0"/>
    <n v="0"/>
    <n v="1.15715968608856"/>
    <n v="4.08890348441188E-2"/>
    <n v="0.593994140625"/>
    <n v="5.8753129636498501E-2"/>
    <n v="1.3587001562118499"/>
    <n v="0.134391706845881"/>
    <m/>
    <m/>
    <m/>
    <m/>
    <m/>
    <m/>
    <m/>
    <m/>
    <m/>
    <m/>
    <m/>
    <m/>
    <m/>
    <m/>
    <m/>
    <m/>
    <m/>
    <m/>
    <m/>
    <m/>
    <m/>
    <m/>
    <m/>
    <m/>
    <m/>
    <m/>
    <m/>
    <m/>
    <m/>
    <m/>
    <m/>
    <m/>
    <m/>
    <m/>
    <m/>
    <m/>
    <m/>
    <m/>
    <m/>
    <m/>
    <m/>
    <m/>
    <m/>
    <m/>
    <m/>
    <m/>
    <m/>
    <m/>
    <m/>
    <m/>
    <m/>
    <m/>
    <n v="1732"/>
    <n v="774"/>
    <n v="416"/>
    <x v="287"/>
    <n v="566"/>
    <n v="36"/>
    <n v="2"/>
    <n v="49"/>
    <n v="776"/>
    <n v="1063"/>
    <n v="87"/>
    <n v="250"/>
  </r>
  <r>
    <s v="34011020503"/>
    <s v="New Jersey"/>
    <x v="5"/>
    <x v="0"/>
    <n v="7289"/>
    <n v="1135"/>
    <n v="0"/>
    <n v="3723"/>
    <n v="51.076965290163258"/>
    <x v="1"/>
    <n v="1"/>
    <n v="1"/>
    <n v="1"/>
    <n v="1"/>
    <n v="1"/>
    <n v="50.371798402643897"/>
    <n v="21132"/>
    <n v="1"/>
    <n v="1"/>
    <n v="1"/>
    <n v="1"/>
    <n v="1"/>
    <n v="0"/>
    <n v="0"/>
    <n v="1"/>
    <n v="5045.8611610955104"/>
    <n v="6401.9390630365397"/>
    <n v="5045.8611610955104"/>
    <n v="3961.9519432638899"/>
    <n v="4913.9408988499899"/>
    <n v="3961.9519432638899"/>
    <n v="6401.9390630365397"/>
    <n v="87.830142173638905"/>
    <n v="4913.9408988499899"/>
    <n v="67.415844407325991"/>
    <n v="1050.56600069162"/>
    <n v="14.413033347394899"/>
    <n v="289.32184493851997"/>
    <n v="3.9692940724176098"/>
    <n v="1512.4528163894399"/>
    <n v="20.749798551096802"/>
    <n v="4191.5812287077597"/>
    <n v="57.505573174753103"/>
    <n v="24.999998353421699"/>
    <n v="0.34298255389520799"/>
    <n v="0"/>
    <n v="0"/>
    <n v="46.752441550314003"/>
    <n v="0.64141091439585596"/>
    <n v="626.15273314254603"/>
    <n v="8.5903791074570712"/>
    <n v="1231.59827693133"/>
    <n v="16.896670008661399"/>
    <n v="258.216193297811"/>
    <n v="22.750325400688201"/>
    <n v="440.02185887439998"/>
    <n v="38.768445715806102"/>
    <n v="5045.8611610955104"/>
    <n v="69.225698464748405"/>
    <n v="3961.9519432638899"/>
    <n v="54.355219416434295"/>
    <n v="536.21531299559899"/>
    <n v="7.3565003840800998"/>
    <n v="173.85513526528999"/>
    <n v="2.3851712891382899"/>
    <n v="1373.02233229904"/>
    <n v="18.836909484141"/>
    <n v="3247.8685872584601"/>
    <n v="44.558493445719002"/>
    <n v="24.538187913596602"/>
    <n v="0.33664683651525096"/>
    <n v="0"/>
    <n v="0"/>
    <n v="26.642961186706099"/>
    <n v="0.36552285892037401"/>
    <n v="373.78925650566799"/>
    <n v="5.1281280903507804"/>
    <n v="919.32099558296602"/>
    <n v="12.612443347276301"/>
    <n v="149.020466751963"/>
    <n v="13.129556542023199"/>
    <n v="230.419108076615"/>
    <n v="20.301243002344897"/>
    <m/>
    <m/>
    <m/>
    <m/>
    <m/>
    <m/>
    <m/>
    <m/>
    <m/>
    <m/>
    <m/>
    <m/>
    <m/>
    <m/>
    <m/>
    <m/>
    <m/>
    <m/>
    <m/>
    <m/>
    <m/>
    <m/>
    <m/>
    <m/>
    <m/>
    <m/>
    <m/>
    <m/>
    <m/>
    <m/>
    <m/>
    <m/>
    <m/>
    <m/>
    <m/>
    <m/>
    <m/>
    <m/>
    <m/>
    <m/>
    <m/>
    <m/>
    <m/>
    <m/>
    <m/>
    <m/>
    <m/>
    <m/>
    <m/>
    <m/>
    <m/>
    <m/>
    <n v="2672"/>
    <n v="1329"/>
    <n v="370"/>
    <x v="509"/>
    <n v="4698"/>
    <n v="31"/>
    <n v="0"/>
    <n v="56"/>
    <n v="917"/>
    <n v="1553"/>
    <n v="314"/>
    <n v="535"/>
  </r>
  <r>
    <s v="34011020600"/>
    <s v="New Jersey"/>
    <x v="5"/>
    <x v="0"/>
    <n v="4036"/>
    <n v="1500"/>
    <n v="0"/>
    <n v="17"/>
    <n v="0.42120911793855303"/>
    <x v="0"/>
    <n v="1"/>
    <n v="0"/>
    <n v="0"/>
    <n v="0"/>
    <n v="1"/>
    <n v="10.858456821665801"/>
    <n v="64375"/>
    <n v="0"/>
    <n v="1"/>
    <n v="0"/>
    <n v="1"/>
    <n v="0"/>
    <n v="0"/>
    <n v="0"/>
    <n v="0"/>
    <n v="341.30069195944799"/>
    <n v="2131.83429114614"/>
    <n v="341.30069195944799"/>
    <n v="67.562803403241602"/>
    <n v="738.90495186881196"/>
    <n v="67.562803403241602"/>
    <n v="2131.83429114614"/>
    <n v="52.820473021460302"/>
    <n v="738.90495186881196"/>
    <n v="18.3078531186524"/>
    <n v="492.88294588820997"/>
    <n v="12.2121641696781"/>
    <n v="390.20325104554598"/>
    <n v="9.6680686582147306"/>
    <n v="1207.5949607552"/>
    <n v="29.920588720396502"/>
    <n v="505.81722294574098"/>
    <n v="12.532636842065001"/>
    <n v="15.802446808433199"/>
    <n v="0.39153733420300202"/>
    <n v="0"/>
    <n v="0"/>
    <n v="37.434461150318398"/>
    <n v="0.92751390362533193"/>
    <n v="365.18518280971301"/>
    <n v="9.0481958079710907"/>
    <n v="452.09235608414701"/>
    <n v="11.201495443115601"/>
    <n v="80.366756334406105"/>
    <n v="5.3577837556270698"/>
    <n v="152.634548692615"/>
    <n v="10.175636579507701"/>
    <n v="341.30069195944799"/>
    <n v="8.4564096124739407"/>
    <n v="67.562803403241602"/>
    <n v="1.6740040486432499"/>
    <n v="66.062527633737801"/>
    <n v="1.636831705494"/>
    <n v="83.942977442988195"/>
    <n v="2.0798557344645201"/>
    <n v="294.13759499834902"/>
    <n v="7.2878492318718697"/>
    <n v="19.5365110067651"/>
    <n v="0.484056268750373"/>
    <n v="4.0176967044826597"/>
    <n v="9.9546499119986601E-2"/>
    <n v="0"/>
    <n v="0"/>
    <n v="4.1909944266080898E-2"/>
    <n v="1.03840297983352E-3"/>
    <n v="23.5669789536623"/>
    <n v="0.58391920103226802"/>
    <n v="39.130332986125701"/>
    <n v="0.96953253186634591"/>
    <n v="0.143580750067485"/>
    <n v="9.57205000449903E-3"/>
    <n v="24.966982126701598"/>
    <n v="1.66446547511344"/>
    <m/>
    <m/>
    <m/>
    <m/>
    <m/>
    <m/>
    <m/>
    <m/>
    <m/>
    <m/>
    <m/>
    <m/>
    <m/>
    <m/>
    <m/>
    <m/>
    <m/>
    <m/>
    <m/>
    <m/>
    <m/>
    <m/>
    <m/>
    <m/>
    <m/>
    <m/>
    <m/>
    <m/>
    <m/>
    <m/>
    <m/>
    <m/>
    <m/>
    <m/>
    <m/>
    <m/>
    <m/>
    <m/>
    <m/>
    <m/>
    <m/>
    <m/>
    <m/>
    <m/>
    <m/>
    <m/>
    <m/>
    <m/>
    <m/>
    <m/>
    <m/>
    <m/>
    <n v="1370"/>
    <n v="1150"/>
    <n v="557"/>
    <x v="510"/>
    <n v="1205"/>
    <n v="23"/>
    <n v="1"/>
    <n v="50"/>
    <n v="862"/>
    <n v="1073"/>
    <n v="143"/>
    <n v="271"/>
  </r>
  <r>
    <s v="34011030100"/>
    <s v="New Jersey"/>
    <x v="5"/>
    <x v="0"/>
    <n v="996"/>
    <n v="479"/>
    <n v="0"/>
    <n v="0"/>
    <n v="0"/>
    <x v="0"/>
    <n v="0"/>
    <n v="0"/>
    <n v="0"/>
    <n v="0"/>
    <n v="1"/>
    <n v="20.020964360587001"/>
    <n v="34460"/>
    <n v="0"/>
    <n v="0"/>
    <n v="0"/>
    <n v="0"/>
    <n v="0"/>
    <n v="0"/>
    <n v="0"/>
    <n v="0"/>
    <m/>
    <n v="7.0733704268932298"/>
    <m/>
    <m/>
    <n v="5.11595975235105"/>
    <m/>
    <n v="7.0733704268932298"/>
    <n v="0.71017775370414005"/>
    <n v="5.11595975235105"/>
    <n v="0.51365057754528598"/>
    <n v="1.3338517881929901"/>
    <n v="0.13392086226837199"/>
    <n v="0.52137959003448497"/>
    <n v="5.2347348397036593E-2"/>
    <n v="7.0386242866516104"/>
    <n v="0.70668918540678805"/>
    <n v="3.4746140241622897E-2"/>
    <n v="3.4885682973516997E-3"/>
    <n v="0"/>
    <n v="0"/>
    <n v="0"/>
    <n v="0"/>
    <n v="0"/>
    <n v="0"/>
    <n v="0"/>
    <n v="0"/>
    <n v="1.30344891548157"/>
    <n v="0.13086836500818899"/>
    <n v="1.161991662113"/>
    <n v="0.24258698582734797"/>
    <n v="1.22994445287623"/>
    <n v="0.25677337220798002"/>
    <m/>
    <m/>
    <m/>
    <m/>
    <m/>
    <m/>
    <m/>
    <m/>
    <m/>
    <m/>
    <m/>
    <m/>
    <m/>
    <m/>
    <m/>
    <m/>
    <m/>
    <m/>
    <m/>
    <m/>
    <m/>
    <m/>
    <m/>
    <m/>
    <m/>
    <m/>
    <m/>
    <m/>
    <m/>
    <m/>
    <m/>
    <m/>
    <m/>
    <m/>
    <m/>
    <m/>
    <m/>
    <m/>
    <m/>
    <m/>
    <m/>
    <m/>
    <m/>
    <m/>
    <m/>
    <m/>
    <m/>
    <m/>
    <m/>
    <m/>
    <m/>
    <m/>
    <m/>
    <m/>
    <m/>
    <m/>
    <m/>
    <m/>
    <m/>
    <m/>
    <m/>
    <m/>
    <m/>
    <m/>
    <m/>
    <m/>
    <m/>
    <m/>
    <m/>
    <m/>
    <m/>
    <m/>
    <m/>
    <m/>
    <m/>
    <m/>
    <m/>
    <m/>
    <n v="690"/>
    <n v="240"/>
    <n v="142"/>
    <x v="511"/>
    <n v="318"/>
    <n v="14"/>
    <n v="0"/>
    <n v="15"/>
    <n v="114"/>
    <n v="199"/>
    <n v="171"/>
    <n v="181"/>
  </r>
  <r>
    <s v="34011030200"/>
    <s v="New Jersey"/>
    <x v="5"/>
    <x v="0"/>
    <n v="5578"/>
    <n v="1992"/>
    <n v="0"/>
    <n v="22"/>
    <n v="0.39440659734671923"/>
    <x v="0"/>
    <n v="1"/>
    <n v="0"/>
    <n v="1"/>
    <n v="1"/>
    <n v="1"/>
    <n v="31.471389645776597"/>
    <n v="41852"/>
    <n v="0"/>
    <n v="1"/>
    <n v="0"/>
    <n v="1"/>
    <n v="0"/>
    <n v="0"/>
    <n v="0"/>
    <n v="1"/>
    <n v="3.9894342450425002"/>
    <n v="1955.19402249379"/>
    <n v="3.9894342450425002"/>
    <n v="2.6245462377555699"/>
    <n v="1108.90635754194"/>
    <n v="2.6245462377555699"/>
    <n v="1955.19402249379"/>
    <n v="35.051882798382699"/>
    <n v="1108.90635754194"/>
    <n v="19.879999238830102"/>
    <n v="456.72873215968099"/>
    <n v="8.188037507344589"/>
    <n v="291.46128432973597"/>
    <n v="5.2251933368543595"/>
    <n v="1288.4732101889099"/>
    <n v="23.099197027409598"/>
    <n v="443.26602437277302"/>
    <n v="7.9466838360124301"/>
    <n v="14.990266419947099"/>
    <n v="0.26873908963691601"/>
    <n v="1"/>
    <n v="1.79275726066691E-2"/>
    <n v="29.713780358433699"/>
    <n v="0.53269595479443699"/>
    <n v="177.750738518313"/>
    <n v="3.18663927067609"/>
    <n v="309.65869491634697"/>
    <n v="5.5514287363991901"/>
    <n v="133.40444811203599"/>
    <n v="6.6970104473913796"/>
    <n v="225.03559924293199"/>
    <n v="11.296967833480499"/>
    <n v="3.9894342450425002"/>
    <n v="7.1520872087531398E-2"/>
    <n v="2.6245462377555699"/>
    <n v="4.7051743236923002E-2"/>
    <n v="0.76590887724887602"/>
    <n v="1.3730887006971601E-2"/>
    <n v="0.61456853873096395"/>
    <n v="1.10177220998739E-2"/>
    <n v="3.2215523738414"/>
    <n v="5.7754614088228802E-2"/>
    <n v="0.76788187096826699"/>
    <n v="1.3766257995128501E-2"/>
    <n v="0"/>
    <n v="0"/>
    <n v="0"/>
    <n v="0"/>
    <n v="0"/>
    <n v="0"/>
    <n v="0"/>
    <n v="0"/>
    <n v="6.5766455372795495E-4"/>
    <n v="1.1790329037790499E-5"/>
    <n v="0.35921952396165602"/>
    <n v="1.80331086326132E-2"/>
    <n v="0.46131530078128002"/>
    <n v="2.31583986335984E-2"/>
    <m/>
    <m/>
    <m/>
    <m/>
    <m/>
    <m/>
    <m/>
    <m/>
    <m/>
    <m/>
    <m/>
    <m/>
    <m/>
    <m/>
    <m/>
    <m/>
    <m/>
    <m/>
    <m/>
    <m/>
    <m/>
    <m/>
    <m/>
    <m/>
    <m/>
    <m/>
    <m/>
    <m/>
    <m/>
    <m/>
    <m/>
    <m/>
    <m/>
    <m/>
    <m/>
    <m/>
    <m/>
    <m/>
    <m/>
    <m/>
    <m/>
    <m/>
    <m/>
    <m/>
    <m/>
    <m/>
    <m/>
    <m/>
    <m/>
    <m/>
    <m/>
    <m/>
    <n v="2313"/>
    <n v="1624"/>
    <n v="534"/>
    <x v="512"/>
    <n v="1828"/>
    <n v="31"/>
    <n v="15"/>
    <n v="79"/>
    <n v="708"/>
    <n v="1226"/>
    <n v="298"/>
    <n v="495"/>
  </r>
  <r>
    <s v="34011030300"/>
    <s v="New Jersey"/>
    <x v="5"/>
    <x v="0"/>
    <n v="3899"/>
    <n v="1430"/>
    <n v="0"/>
    <n v="3"/>
    <n v="7.6942805847653242E-2"/>
    <x v="0"/>
    <n v="1"/>
    <n v="0"/>
    <n v="1"/>
    <n v="1"/>
    <n v="1"/>
    <n v="24.443802369257401"/>
    <n v="45900"/>
    <n v="0"/>
    <n v="1"/>
    <n v="0"/>
    <n v="1"/>
    <n v="0"/>
    <n v="0"/>
    <n v="0"/>
    <n v="1"/>
    <n v="252.940266996622"/>
    <n v="2383.90559397265"/>
    <n v="252.940266996622"/>
    <n v="96.736768886446995"/>
    <n v="953.12849350832403"/>
    <n v="96.736768886446995"/>
    <n v="2383.90559397265"/>
    <n v="61.141461758724105"/>
    <n v="953.12849350832403"/>
    <n v="24.445460207959098"/>
    <n v="620.37225887738202"/>
    <n v="15.911060756024201"/>
    <n v="311.46406719949999"/>
    <n v="7.9883064170171894"/>
    <n v="1725.3035684563199"/>
    <n v="44.2498991653327"/>
    <n v="413.04602726176398"/>
    <n v="10.5936400939155"/>
    <n v="27.044616659404699"/>
    <n v="0.69362956294959499"/>
    <n v="0"/>
    <n v="0"/>
    <n v="13.5037539433688"/>
    <n v="0.34633890595970201"/>
    <n v="205.00762532371999"/>
    <n v="5.2579539708571499"/>
    <n v="298.01941442862199"/>
    <n v="7.6434833144042491"/>
    <n v="160.079017763492"/>
    <n v="11.194336906537899"/>
    <n v="239.535056700464"/>
    <n v="16.750703265766699"/>
    <n v="252.940266996622"/>
    <n v="6.4873112848582197"/>
    <n v="96.736768886446995"/>
    <n v="2.4810661422530598"/>
    <n v="74.096502326428904"/>
    <n v="1.9003975974975398"/>
    <n v="16.9770687669516"/>
    <n v="0.43542110199927098"/>
    <n v="138.167994379997"/>
    <n v="3.54367772197992"/>
    <n v="83.218754850327997"/>
    <n v="2.1343614991107498"/>
    <n v="3.1152882166206801"/>
    <n v="7.98996721369757E-2"/>
    <n v="0"/>
    <n v="0"/>
    <n v="2.6962537458166498"/>
    <n v="6.9152442826792698E-2"/>
    <n v="25.741966661065799"/>
    <n v="0.66021971431305004"/>
    <n v="37.0383184924722"/>
    <n v="0.94994404956327705"/>
    <n v="8.1873271050863003"/>
    <n v="0.57254035699904193"/>
    <n v="25.169063821435"/>
    <n v="1.7600743931073402"/>
    <m/>
    <m/>
    <m/>
    <m/>
    <m/>
    <m/>
    <m/>
    <m/>
    <m/>
    <m/>
    <m/>
    <m/>
    <m/>
    <m/>
    <m/>
    <m/>
    <m/>
    <m/>
    <m/>
    <m/>
    <m/>
    <m/>
    <m/>
    <m/>
    <m/>
    <m/>
    <m/>
    <m/>
    <m/>
    <m/>
    <m/>
    <m/>
    <m/>
    <m/>
    <m/>
    <m/>
    <m/>
    <m/>
    <m/>
    <m/>
    <m/>
    <m/>
    <m/>
    <m/>
    <m/>
    <m/>
    <m/>
    <m/>
    <m/>
    <m/>
    <m/>
    <m/>
    <n v="1561"/>
    <n v="1177"/>
    <n v="392"/>
    <x v="513"/>
    <n v="1018"/>
    <n v="38"/>
    <n v="0"/>
    <n v="32"/>
    <n v="394"/>
    <n v="599"/>
    <n v="303"/>
    <n v="365"/>
  </r>
  <r>
    <s v="34011030400"/>
    <s v="New Jersey"/>
    <x v="5"/>
    <x v="0"/>
    <n v="7807"/>
    <n v="3052"/>
    <n v="0"/>
    <n v="152"/>
    <n v="1.9469706673498142"/>
    <x v="0"/>
    <n v="0"/>
    <n v="0"/>
    <n v="0"/>
    <n v="1"/>
    <n v="0"/>
    <n v="19.845170803637298"/>
    <n v="81375"/>
    <n v="1"/>
    <n v="1"/>
    <n v="1"/>
    <n v="1"/>
    <n v="1"/>
    <n v="0"/>
    <n v="0"/>
    <n v="1"/>
    <n v="3502.9252615864398"/>
    <n v="6387.6794290021899"/>
    <n v="3502.9252615864398"/>
    <n v="1476.2409092118801"/>
    <n v="2580.08473223685"/>
    <n v="1476.2409092118801"/>
    <n v="6387.6794290021899"/>
    <n v="81.819897899349201"/>
    <n v="2580.08473223685"/>
    <n v="33.048350611462105"/>
    <n v="1573.1619357417101"/>
    <n v="20.150658841318201"/>
    <n v="935.35861962802198"/>
    <n v="11.981024972819499"/>
    <n v="4711.09562416671"/>
    <n v="60.344506521925403"/>
    <n v="1096.30098606712"/>
    <n v="14.0425385688115"/>
    <n v="96.319006538257597"/>
    <n v="1.23375184498857"/>
    <n v="1.9999999837018501"/>
    <n v="2.5618034887944899E-2"/>
    <n v="43.5239994806943"/>
    <n v="0.55749967312276594"/>
    <n v="438.43980198463203"/>
    <n v="5.6159831175180202"/>
    <n v="771.22393621273898"/>
    <n v="9.8786209326596506"/>
    <n v="324.97523262417099"/>
    <n v="10.6479434018405"/>
    <n v="317.32004542411403"/>
    <n v="10.3971181331623"/>
    <n v="3502.9252615864398"/>
    <n v="44.869031146233404"/>
    <n v="1476.2409092118801"/>
    <n v="18.909195711692998"/>
    <n v="911.45737192215199"/>
    <n v="11.6748734715275"/>
    <n v="384.50415600792599"/>
    <n v="4.9251204817205902"/>
    <n v="2566.1818866748399"/>
    <n v="32.870268818686299"/>
    <n v="603.69697302201496"/>
    <n v="7.7327651213272102"/>
    <n v="55.542099354632199"/>
    <n v="0.71143972530590804"/>
    <n v="1.54646937409416"/>
    <n v="1.9808753350764201E-2"/>
    <n v="30.292824174535799"/>
    <n v="0.38802131644083199"/>
    <n v="245.665007754171"/>
    <n v="3.1467273953397101"/>
    <n v="416.671577533765"/>
    <n v="5.3371535485303596"/>
    <n v="198.490565897349"/>
    <n v="6.5036227358240302"/>
    <n v="164.15438582305799"/>
    <n v="5.3785840702181504"/>
    <m/>
    <m/>
    <m/>
    <m/>
    <m/>
    <m/>
    <m/>
    <m/>
    <m/>
    <m/>
    <m/>
    <m/>
    <m/>
    <m/>
    <m/>
    <m/>
    <m/>
    <m/>
    <m/>
    <m/>
    <m/>
    <m/>
    <m/>
    <m/>
    <m/>
    <m/>
    <m/>
    <m/>
    <m/>
    <m/>
    <m/>
    <m/>
    <m/>
    <m/>
    <m/>
    <m/>
    <m/>
    <m/>
    <m/>
    <m/>
    <m/>
    <m/>
    <m/>
    <m/>
    <m/>
    <m/>
    <m/>
    <m/>
    <m/>
    <m/>
    <m/>
    <m/>
    <n v="2881"/>
    <n v="1812"/>
    <n v="1240"/>
    <x v="514"/>
    <n v="1352"/>
    <n v="118"/>
    <n v="2"/>
    <n v="54"/>
    <n v="532"/>
    <n v="920"/>
    <n v="337"/>
    <n v="408"/>
  </r>
  <r>
    <s v="34011030501"/>
    <s v="New Jersey"/>
    <x v="5"/>
    <x v="0"/>
    <n v="6061"/>
    <n v="2260"/>
    <n v="0"/>
    <n v="25"/>
    <n v="0.41247318924269921"/>
    <x v="0"/>
    <n v="0"/>
    <n v="0"/>
    <n v="0"/>
    <n v="0"/>
    <n v="0"/>
    <n v="5.2352757868494901"/>
    <n v="81750"/>
    <n v="1"/>
    <n v="1"/>
    <n v="1"/>
    <n v="1"/>
    <n v="1"/>
    <n v="0"/>
    <n v="0"/>
    <n v="0"/>
    <n v="3688.1844151308201"/>
    <n v="5393.9201628686296"/>
    <n v="3688.1844151308201"/>
    <n v="694.40664439337002"/>
    <n v="967.46992749045603"/>
    <n v="694.40664439337002"/>
    <n v="5393.9201628686296"/>
    <n v="88.993898083956907"/>
    <n v="967.46992749045603"/>
    <n v="15.962216259535699"/>
    <n v="1199.89546907505"/>
    <n v="19.79698843549"/>
    <n v="767.79161015283205"/>
    <n v="12.667738164541001"/>
    <n v="4760.9523720799498"/>
    <n v="78.550608349776397"/>
    <n v="304.89480075347501"/>
    <n v="5.03043723401212"/>
    <n v="91.227783180976999"/>
    <n v="1.5051605870479601"/>
    <n v="0"/>
    <n v="0"/>
    <n v="35.970023007230303"/>
    <n v="0.59346680427702303"/>
    <n v="200.87518238976401"/>
    <n v="3.3142250848005901"/>
    <n v="321.53021760461297"/>
    <n v="5.3049037717309604"/>
    <n v="91.467584676665396"/>
    <n v="4.0472382600294399"/>
    <n v="145.14543945339699"/>
    <n v="6.4223645775839193"/>
    <n v="3688.1844151308201"/>
    <n v="60.851087528969096"/>
    <n v="694.40664439337002"/>
    <n v="11.4569649297702"/>
    <n v="837.004044688867"/>
    <n v="13.8096691088742"/>
    <n v="491.876204889755"/>
    <n v="8.1154298777389098"/>
    <n v="3247.53658176004"/>
    <n v="53.5808708424359"/>
    <n v="213.91918928586199"/>
    <n v="3.52943720979808"/>
    <n v="76.8464972425718"/>
    <n v="1.2678847919909599"/>
    <n v="0"/>
    <n v="0"/>
    <n v="25.5361060464456"/>
    <n v="0.42131836407268802"/>
    <n v="124.34603866750101"/>
    <n v="2.05157628555521"/>
    <n v="200.12149047553601"/>
    <n v="3.30178997649787"/>
    <n v="65.959108774371501"/>
    <n v="2.9185446360341398"/>
    <n v="98.701470113660406"/>
    <n v="4.3673216864451501"/>
    <m/>
    <m/>
    <m/>
    <m/>
    <m/>
    <m/>
    <m/>
    <m/>
    <m/>
    <m/>
    <m/>
    <m/>
    <m/>
    <m/>
    <m/>
    <m/>
    <m/>
    <m/>
    <m/>
    <m/>
    <m/>
    <m/>
    <m/>
    <m/>
    <m/>
    <m/>
    <m/>
    <m/>
    <m/>
    <m/>
    <m/>
    <m/>
    <m/>
    <m/>
    <m/>
    <m/>
    <m/>
    <m/>
    <m/>
    <m/>
    <m/>
    <m/>
    <m/>
    <m/>
    <m/>
    <m/>
    <m/>
    <m/>
    <m/>
    <m/>
    <m/>
    <m/>
    <n v="1089"/>
    <n v="1333"/>
    <n v="875"/>
    <x v="515"/>
    <n v="338"/>
    <n v="101"/>
    <n v="0"/>
    <n v="43"/>
    <n v="223"/>
    <n v="360"/>
    <n v="118"/>
    <n v="172"/>
  </r>
  <r>
    <s v="34011030502"/>
    <s v="New Jersey"/>
    <x v="5"/>
    <x v="0"/>
    <n v="4059"/>
    <n v="1435"/>
    <n v="0"/>
    <n v="10"/>
    <n v="0.2463661000246366"/>
    <x v="1"/>
    <n v="1"/>
    <n v="1"/>
    <n v="1"/>
    <n v="1"/>
    <n v="1"/>
    <n v="21.5452847805789"/>
    <n v="63224"/>
    <n v="1"/>
    <n v="1"/>
    <n v="1"/>
    <n v="1"/>
    <n v="1"/>
    <n v="0"/>
    <n v="0"/>
    <n v="1"/>
    <n v="3906.23251950229"/>
    <n v="4059.0000217226302"/>
    <n v="3906.23251950229"/>
    <n v="1554.5547484297299"/>
    <n v="1616.1034771849399"/>
    <n v="1554.5547484297299"/>
    <n v="4059.0000217226302"/>
    <n v="100.00000053517199"/>
    <n v="1616.1034771849399"/>
    <n v="39.815311091030701"/>
    <n v="1146.0000071142599"/>
    <n v="28.2335552380945"/>
    <n v="574.99999763269398"/>
    <n v="14.166050693094201"/>
    <n v="2634.0000014284201"/>
    <n v="64.892830781680601"/>
    <n v="777.00000836450602"/>
    <n v="19.142646177987299"/>
    <n v="35.9999995835242"/>
    <n v="0.88691794982813998"/>
    <n v="1.0000000444706501"/>
    <n v="2.4636611098069802E-2"/>
    <n v="43.000000498872403"/>
    <n v="1.0593742423964598"/>
    <n v="568.00001114857901"/>
    <n v="13.9935947560625"/>
    <n v="935.00001504263503"/>
    <n v="23.035230722903101"/>
    <n v="124.99315928822"/>
    <n v="8.7103246890745911"/>
    <n v="246.65439040052701"/>
    <n v="17.188459261360698"/>
    <n v="3906.23251950229"/>
    <n v="96.236327161918794"/>
    <n v="1554.5547484297299"/>
    <n v="38.298959064541201"/>
    <n v="1106.6806580939999"/>
    <n v="27.264859770731796"/>
    <n v="560.94873177946999"/>
    <n v="13.819875136227399"/>
    <n v="2534.7392193239598"/>
    <n v="62.447381604433701"/>
    <n v="743.66564210417698"/>
    <n v="18.321400396752299"/>
    <n v="34.595008731645102"/>
    <n v="0.85230373815336513"/>
    <n v="1.0000000444706501"/>
    <n v="2.4636611098069802E-2"/>
    <n v="41.229941989095103"/>
    <n v="1.01576600120954"/>
    <n v="551.00270659680996"/>
    <n v="13.574838792727501"/>
    <n v="910.68900856611401"/>
    <n v="22.436289937573601"/>
    <n v="120.24097196446399"/>
    <n v="8.3791618093703004"/>
    <n v="237.898894120346"/>
    <n v="16.5783201477593"/>
    <m/>
    <m/>
    <m/>
    <m/>
    <m/>
    <m/>
    <m/>
    <m/>
    <m/>
    <m/>
    <m/>
    <m/>
    <m/>
    <m/>
    <m/>
    <m/>
    <m/>
    <m/>
    <m/>
    <m/>
    <m/>
    <m/>
    <m/>
    <m/>
    <m/>
    <m/>
    <m/>
    <m/>
    <m/>
    <m/>
    <m/>
    <m/>
    <m/>
    <m/>
    <m/>
    <m/>
    <m/>
    <m/>
    <m/>
    <m/>
    <m/>
    <m/>
    <m/>
    <m/>
    <m/>
    <m/>
    <m/>
    <m/>
    <m/>
    <m/>
    <m/>
    <m/>
    <n v="1699"/>
    <n v="1146"/>
    <n v="575"/>
    <x v="516"/>
    <n v="777"/>
    <n v="36"/>
    <n v="1"/>
    <n v="43"/>
    <n v="568"/>
    <n v="935"/>
    <n v="138"/>
    <n v="280"/>
  </r>
  <r>
    <s v="34011040300"/>
    <s v="New Jersey"/>
    <x v="5"/>
    <x v="0"/>
    <n v="3437"/>
    <n v="1469"/>
    <n v="0"/>
    <n v="12"/>
    <n v="0.34914169333721268"/>
    <x v="0"/>
    <n v="0"/>
    <n v="0"/>
    <n v="0"/>
    <n v="0"/>
    <n v="1"/>
    <n v="8.5590778097982696"/>
    <n v="61425"/>
    <n v="0"/>
    <n v="0"/>
    <n v="0"/>
    <n v="0"/>
    <n v="0"/>
    <n v="0"/>
    <n v="0"/>
    <n v="0"/>
    <m/>
    <n v="241.219551563263"/>
    <m/>
    <m/>
    <n v="78.610892832279205"/>
    <m/>
    <n v="241.219551563263"/>
    <n v="7.01831689157006"/>
    <n v="78.610892832279205"/>
    <n v="2.2871950198510098"/>
    <n v="66.008539855480194"/>
    <n v="1.92052778165494"/>
    <n v="27.672546207904801"/>
    <n v="0.80513663683167891"/>
    <n v="177.31017160415601"/>
    <n v="5.15886446331558"/>
    <n v="26.48883035779"/>
    <n v="0.77069625713674705"/>
    <n v="0.56250676512718201"/>
    <n v="1.63662137075118E-2"/>
    <n v="0"/>
    <n v="0"/>
    <n v="0"/>
    <n v="0"/>
    <n v="36.858047153800698"/>
    <n v="1.0723900830317301"/>
    <n v="88.022124767303495"/>
    <n v="2.5610161410329799"/>
    <n v="5.6739636957645398"/>
    <n v="0.38624667772393101"/>
    <n v="16.962853521108599"/>
    <n v="1.15472113826471"/>
    <m/>
    <m/>
    <m/>
    <m/>
    <m/>
    <m/>
    <m/>
    <m/>
    <m/>
    <m/>
    <m/>
    <m/>
    <m/>
    <m/>
    <m/>
    <m/>
    <m/>
    <m/>
    <m/>
    <m/>
    <m/>
    <m/>
    <m/>
    <m/>
    <m/>
    <m/>
    <m/>
    <m/>
    <m/>
    <m/>
    <m/>
    <m/>
    <m/>
    <m/>
    <m/>
    <m/>
    <m/>
    <m/>
    <m/>
    <m/>
    <m/>
    <m/>
    <m/>
    <m/>
    <m/>
    <m/>
    <m/>
    <m/>
    <m/>
    <m/>
    <m/>
    <m/>
    <m/>
    <m/>
    <m/>
    <m/>
    <m/>
    <m/>
    <m/>
    <m/>
    <m/>
    <m/>
    <m/>
    <m/>
    <m/>
    <m/>
    <m/>
    <m/>
    <m/>
    <m/>
    <m/>
    <m/>
    <m/>
    <m/>
    <m/>
    <m/>
    <m/>
    <m/>
    <n v="1145"/>
    <n v="734"/>
    <n v="568"/>
    <x v="517"/>
    <n v="500"/>
    <n v="53"/>
    <n v="5"/>
    <n v="10"/>
    <n v="545"/>
    <n v="1451"/>
    <n v="131"/>
    <n v="256"/>
  </r>
  <r>
    <s v="34011040400"/>
    <s v="New Jersey"/>
    <x v="5"/>
    <x v="0"/>
    <n v="6489"/>
    <n v="2171"/>
    <n v="0"/>
    <n v="326"/>
    <n v="5.0238865772846353"/>
    <x v="0"/>
    <n v="1"/>
    <n v="0"/>
    <n v="0"/>
    <n v="0"/>
    <n v="1"/>
    <n v="11.650185414091501"/>
    <n v="68409"/>
    <n v="0"/>
    <n v="1"/>
    <n v="0"/>
    <n v="1"/>
    <n v="0"/>
    <n v="0"/>
    <n v="0"/>
    <n v="0"/>
    <n v="65.869548797607393"/>
    <n v="4233.4359012811901"/>
    <n v="65.869548797607393"/>
    <n v="27.162100791931199"/>
    <n v="1428.65726427338"/>
    <n v="27.162100791931199"/>
    <n v="4233.4359012811901"/>
    <n v="65.240189571292788"/>
    <n v="1428.65726427338"/>
    <n v="22.016601391175499"/>
    <n v="1034.04341707763"/>
    <n v="15.935327740447299"/>
    <n v="631.58923884946898"/>
    <n v="9.7332291393044912"/>
    <n v="2448.3755103225099"/>
    <n v="37.7311682897598"/>
    <n v="675.91926759143803"/>
    <n v="10.4163856925788"/>
    <n v="40.9701600894332"/>
    <n v="0.63137864215492701"/>
    <n v="3"/>
    <n v="4.6232085067036501E-2"/>
    <n v="39.669913319521598"/>
    <n v="0.61134093573002901"/>
    <n v="1025.5010512828601"/>
    <n v="15.8036839464148"/>
    <n v="2010.39216882596"/>
    <n v="30.981540589088603"/>
    <n v="64.879902325512404"/>
    <n v="2.9884800702677303"/>
    <n v="295.155661628887"/>
    <n v="13.595378241772799"/>
    <n v="65.869548797607393"/>
    <n v="1.01509552777943"/>
    <n v="27.162100791931199"/>
    <n v="0.41858685147065999"/>
    <n v="22.1378831863403"/>
    <n v="0.341160166225001"/>
    <n v="5.9635685682296797"/>
    <n v="9.1902736449833197E-2"/>
    <n v="36.161994934082003"/>
    <n v="0.55728147532874095"/>
    <n v="10.9939428567886"/>
    <n v="0.16942430045906398"/>
    <n v="0.78820151090621904"/>
    <n v="1.21467331007277E-2"/>
    <n v="0"/>
    <n v="0"/>
    <n v="0.78820151090621904"/>
    <n v="1.21467331007277E-2"/>
    <n v="17.137208938598601"/>
    <n v="0.26409630048695704"/>
    <n v="34.076199531555197"/>
    <n v="0.52513791850138991"/>
    <n v="0.35521700978279103"/>
    <n v="1.63619074059323E-2"/>
    <n v="4.4191521406173697"/>
    <n v="0.20355376050747903"/>
    <m/>
    <m/>
    <m/>
    <m/>
    <m/>
    <m/>
    <m/>
    <m/>
    <m/>
    <m/>
    <m/>
    <m/>
    <m/>
    <m/>
    <m/>
    <m/>
    <m/>
    <m/>
    <m/>
    <m/>
    <m/>
    <m/>
    <m/>
    <m/>
    <m/>
    <m/>
    <m/>
    <m/>
    <m/>
    <m/>
    <m/>
    <m/>
    <m/>
    <m/>
    <m/>
    <m/>
    <m/>
    <m/>
    <m/>
    <m/>
    <m/>
    <m/>
    <m/>
    <m/>
    <m/>
    <m/>
    <m/>
    <m/>
    <m/>
    <m/>
    <m/>
    <m/>
    <n v="2117"/>
    <n v="1487"/>
    <n v="1117"/>
    <x v="518"/>
    <n v="982"/>
    <n v="45"/>
    <n v="3"/>
    <n v="54"/>
    <n v="1444"/>
    <n v="2843"/>
    <n v="135"/>
    <n v="462"/>
  </r>
  <r>
    <s v="34011040500"/>
    <s v="New Jersey"/>
    <x v="5"/>
    <x v="0"/>
    <n v="6076"/>
    <n v="2073"/>
    <n v="0"/>
    <n v="17"/>
    <n v="0.27978933508887427"/>
    <x v="0"/>
    <n v="1"/>
    <n v="0"/>
    <n v="1"/>
    <n v="1"/>
    <n v="1"/>
    <n v="21.297177291468401"/>
    <n v="44454"/>
    <n v="0"/>
    <n v="1"/>
    <n v="0"/>
    <n v="1"/>
    <n v="0"/>
    <n v="0"/>
    <n v="0"/>
    <n v="1"/>
    <n v="42.528095692396199"/>
    <n v="3656.6816752897598"/>
    <n v="42.528095692396199"/>
    <n v="19.343423768878001"/>
    <n v="2024.1603693813099"/>
    <n v="19.343423768878001"/>
    <n v="3656.6816752897598"/>
    <n v="60.182384385940701"/>
    <n v="2024.1603693813099"/>
    <n v="33.3140284624968"/>
    <n v="1026.50455529848"/>
    <n v="16.894413352509599"/>
    <n v="461.22688446613"/>
    <n v="7.5909625488171502"/>
    <n v="1764.16242425051"/>
    <n v="29.034931274695602"/>
    <n v="889.26406747498595"/>
    <n v="14.635682479838499"/>
    <n v="39.588775489362902"/>
    <n v="0.65155983359715097"/>
    <n v="0"/>
    <n v="0"/>
    <n v="37.3194915739587"/>
    <n v="0.61421151372545502"/>
    <n v="926.34689679765097"/>
    <n v="15.2459989598033"/>
    <n v="2245.8578737042799"/>
    <n v="36.962769481637295"/>
    <n v="255.259382355551"/>
    <n v="12.313525439245101"/>
    <n v="301.71839640836703"/>
    <n v="14.554674211691601"/>
    <n v="42.528095692396199"/>
    <n v="0.69993574213950194"/>
    <n v="19.343423768878001"/>
    <n v="0.31835786321392301"/>
    <n v="11.795228749513599"/>
    <n v="0.19412818876750501"/>
    <n v="5.0129144974052897"/>
    <n v="8.2503530240376696E-2"/>
    <n v="16.552206501364701"/>
    <n v="0.27241946183944599"/>
    <n v="17.1126873344183"/>
    <n v="0.28164396534592301"/>
    <n v="0"/>
    <n v="0"/>
    <n v="0"/>
    <n v="0"/>
    <n v="0.29528578394092603"/>
    <n v="4.8598713617664007E-3"/>
    <n v="8.5679166167974508"/>
    <n v="0.14101245254768699"/>
    <n v="22.988314047455798"/>
    <n v="0.37834618247952301"/>
    <n v="0"/>
    <n v="0"/>
    <n v="3.3384876009076798"/>
    <n v="0.16104619396563799"/>
    <m/>
    <m/>
    <m/>
    <m/>
    <m/>
    <m/>
    <m/>
    <m/>
    <m/>
    <m/>
    <m/>
    <m/>
    <m/>
    <m/>
    <m/>
    <m/>
    <m/>
    <m/>
    <m/>
    <m/>
    <m/>
    <m/>
    <m/>
    <m/>
    <m/>
    <m/>
    <m/>
    <m/>
    <m/>
    <m/>
    <m/>
    <m/>
    <m/>
    <m/>
    <m/>
    <m/>
    <m/>
    <m/>
    <m/>
    <m/>
    <m/>
    <m/>
    <m/>
    <m/>
    <m/>
    <m/>
    <m/>
    <m/>
    <m/>
    <m/>
    <m/>
    <m/>
    <n v="3876"/>
    <n v="1689"/>
    <n v="735"/>
    <x v="519"/>
    <n v="1315"/>
    <n v="67"/>
    <n v="0"/>
    <n v="61"/>
    <n v="1519"/>
    <n v="3677"/>
    <n v="373"/>
    <n v="526"/>
  </r>
  <r>
    <s v="34011040600"/>
    <s v="New Jersey"/>
    <x v="5"/>
    <x v="0"/>
    <n v="7409"/>
    <n v="2584"/>
    <n v="0"/>
    <n v="177"/>
    <n v="2.3889863679308951"/>
    <x v="1"/>
    <n v="1"/>
    <n v="1"/>
    <n v="1"/>
    <n v="1"/>
    <n v="1"/>
    <n v="18.6492821564606"/>
    <n v="56127"/>
    <n v="1"/>
    <n v="1"/>
    <n v="1"/>
    <n v="1"/>
    <n v="1"/>
    <n v="0"/>
    <n v="0"/>
    <n v="1"/>
    <n v="1546.42620337382"/>
    <n v="6765.9243330517802"/>
    <n v="1546.42620337382"/>
    <n v="692.16538100224"/>
    <n v="3455.5890417802102"/>
    <n v="692.16538100224"/>
    <n v="6765.9243330517802"/>
    <n v="91.320344622105296"/>
    <n v="3455.5890417802102"/>
    <n v="46.640424372792701"/>
    <n v="1883.99712639983"/>
    <n v="25.428494080170498"/>
    <n v="1000.1557859313"/>
    <n v="13.4992007819045"/>
    <n v="4326.1115688780601"/>
    <n v="58.389952340100606"/>
    <n v="1309.54959515017"/>
    <n v="17.675119383859698"/>
    <n v="88.947217696812004"/>
    <n v="1.2005293251020699"/>
    <n v="0"/>
    <n v="0"/>
    <n v="59.193440839488197"/>
    <n v="0.79893967930204002"/>
    <n v="982.12253022432606"/>
    <n v="13.255804160134"/>
    <n v="2925.6430548909102"/>
    <n v="39.487691387379002"/>
    <n v="320.377568347438"/>
    <n v="12.398512706944199"/>
    <n v="495.73518006976502"/>
    <n v="19.184797990316"/>
    <n v="1546.42620337382"/>
    <n v="20.8722662083118"/>
    <n v="692.16538100224"/>
    <n v="9.3422240653561897"/>
    <n v="351.49682905222301"/>
    <n v="4.7441871919587406"/>
    <n v="303.30567954666901"/>
    <n v="4.0937465183785795"/>
    <n v="1245.41145020351"/>
    <n v="16.809440548029499"/>
    <n v="135.620831411681"/>
    <n v="1.8304876692088201"/>
    <n v="29.152517498936501"/>
    <n v="0.39347438924195605"/>
    <n v="0"/>
    <n v="0"/>
    <n v="17.739715165458598"/>
    <n v="0.23943467627829201"/>
    <n v="118.50168817769701"/>
    <n v="1.5994289131825798"/>
    <n v="382.13825477985699"/>
    <n v="5.1577575216609102"/>
    <n v="35.9318427927792"/>
    <n v="1.39055119167102"/>
    <n v="122.87181656435099"/>
    <n v="4.75510126023031"/>
    <m/>
    <m/>
    <m/>
    <m/>
    <m/>
    <m/>
    <m/>
    <m/>
    <m/>
    <m/>
    <m/>
    <m/>
    <m/>
    <m/>
    <m/>
    <m/>
    <m/>
    <m/>
    <m/>
    <m/>
    <m/>
    <m/>
    <m/>
    <m/>
    <m/>
    <m/>
    <m/>
    <m/>
    <m/>
    <m/>
    <m/>
    <m/>
    <m/>
    <m/>
    <m/>
    <m/>
    <m/>
    <m/>
    <m/>
    <m/>
    <m/>
    <m/>
    <m/>
    <m/>
    <m/>
    <m/>
    <m/>
    <m/>
    <m/>
    <m/>
    <m/>
    <m/>
    <n v="3450"/>
    <n v="2046"/>
    <n v="1097"/>
    <x v="520"/>
    <n v="1437"/>
    <n v="93"/>
    <n v="0"/>
    <n v="62"/>
    <n v="1072"/>
    <n v="3190"/>
    <n v="350"/>
    <n v="531"/>
  </r>
  <r>
    <s v="34011040700"/>
    <s v="New Jersey"/>
    <x v="5"/>
    <x v="0"/>
    <n v="8082"/>
    <n v="2902"/>
    <n v="0"/>
    <n v="653"/>
    <n v="8.0796832467211086"/>
    <x v="1"/>
    <n v="1"/>
    <n v="1"/>
    <n v="1"/>
    <n v="1"/>
    <n v="1"/>
    <n v="19.937106918238999"/>
    <n v="77667"/>
    <n v="1"/>
    <n v="1"/>
    <n v="1"/>
    <n v="1"/>
    <n v="1"/>
    <n v="0"/>
    <n v="0"/>
    <n v="1"/>
    <n v="4655.1211118008896"/>
    <n v="7067.3977070804704"/>
    <n v="4655.1211118008896"/>
    <n v="1628.5107979495101"/>
    <n v="2481.89476876566"/>
    <n v="1628.5107979495101"/>
    <n v="7067.3977070804704"/>
    <n v="87.4461483182439"/>
    <n v="2481.89476876566"/>
    <n v="30.708918198040902"/>
    <n v="1498.5488523874701"/>
    <n v="18.541807131742999"/>
    <n v="1248.39546624385"/>
    <n v="15.446615518978598"/>
    <n v="5462.7913148654598"/>
    <n v="67.592072690738206"/>
    <n v="688.39265313069302"/>
    <n v="8.5176027360887598"/>
    <n v="231.323696301697"/>
    <n v="2.86220856597002"/>
    <n v="0"/>
    <n v="0"/>
    <n v="25.4917906398186"/>
    <n v="0.31541438554588797"/>
    <n v="659.39826829172705"/>
    <n v="8.1588501397145095"/>
    <n v="1421.0509383676099"/>
    <n v="17.582911882796502"/>
    <n v="321.24704997554397"/>
    <n v="11.0698501025342"/>
    <n v="318.16239751237998"/>
    <n v="10.963556082439"/>
    <n v="4655.1211118008896"/>
    <n v="57.598627960911799"/>
    <n v="1628.5107979495101"/>
    <n v="20.149849021894401"/>
    <n v="1032.1028013948801"/>
    <n v="12.770388534952801"/>
    <n v="851.79411987029005"/>
    <n v="10.5393976722382"/>
    <n v="3555.09036697075"/>
    <n v="43.987755097386099"/>
    <n v="435.05699153081503"/>
    <n v="5.38303627234367"/>
    <n v="193.00115546668499"/>
    <n v="2.3880370634333703"/>
    <n v="0"/>
    <n v="0"/>
    <n v="18.1007719225017"/>
    <n v="0.22396401784832601"/>
    <n v="453.871838492574"/>
    <n v="5.61583566558493"/>
    <n v="975.31665541417897"/>
    <n v="12.067763615617199"/>
    <n v="214.54463812254099"/>
    <n v="7.3929923543260196"/>
    <n v="215.88725942935"/>
    <n v="7.4392577336095691"/>
    <m/>
    <m/>
    <m/>
    <m/>
    <m/>
    <m/>
    <m/>
    <m/>
    <m/>
    <m/>
    <m/>
    <m/>
    <m/>
    <m/>
    <m/>
    <m/>
    <m/>
    <m/>
    <m/>
    <m/>
    <m/>
    <m/>
    <m/>
    <m/>
    <m/>
    <m/>
    <m/>
    <m/>
    <m/>
    <m/>
    <m/>
    <m/>
    <m/>
    <m/>
    <m/>
    <m/>
    <m/>
    <m/>
    <m/>
    <m/>
    <m/>
    <m/>
    <m/>
    <m/>
    <m/>
    <m/>
    <m/>
    <m/>
    <m/>
    <m/>
    <m/>
    <m/>
    <n v="2929"/>
    <n v="1714"/>
    <n v="1374"/>
    <x v="521"/>
    <n v="871"/>
    <n v="241"/>
    <n v="0"/>
    <n v="32"/>
    <n v="843"/>
    <n v="1822"/>
    <n v="286"/>
    <n v="329"/>
  </r>
  <r>
    <s v="34011040800"/>
    <s v="New Jersey"/>
    <x v="5"/>
    <x v="0"/>
    <n v="5135"/>
    <n v="1815"/>
    <n v="0"/>
    <n v="34"/>
    <n v="0.66212268743914315"/>
    <x v="0"/>
    <n v="0"/>
    <n v="0"/>
    <n v="0"/>
    <n v="0"/>
    <n v="0"/>
    <n v="5.8743699108181504"/>
    <n v="116714"/>
    <n v="1"/>
    <n v="1"/>
    <n v="1"/>
    <n v="1"/>
    <n v="1"/>
    <n v="0"/>
    <n v="0"/>
    <n v="0"/>
    <n v="4809.4146929525295"/>
    <n v="5022.6831453556697"/>
    <n v="4809.4146929525295"/>
    <n v="567.00732514938898"/>
    <n v="583.26012548686401"/>
    <n v="567.00732514938898"/>
    <n v="5022.6831453556697"/>
    <n v="97.812719481122997"/>
    <n v="583.26012548686401"/>
    <n v="11.3585224048075"/>
    <n v="1184.1047946839799"/>
    <n v="23.0594896725216"/>
    <n v="647.92471092290396"/>
    <n v="12.617813260426599"/>
    <n v="4095.9973290708099"/>
    <n v="79.766257625527103"/>
    <n v="419.44756111850398"/>
    <n v="8.1684043061052503"/>
    <n v="229.00000196015401"/>
    <n v="4.4595910800419496"/>
    <n v="1.0000000256113699"/>
    <n v="1.9474197188147399E-2"/>
    <n v="17.532777106847799"/>
    <n v="0.341436749889928"/>
    <n v="259.70549605580197"/>
    <n v="5.0575559115053901"/>
    <n v="583.705878373112"/>
    <n v="11.3672030841891"/>
    <n v="65.232440470492307"/>
    <n v="3.5940738551235398"/>
    <n v="36.3203575511534"/>
    <n v="2.00112162816272"/>
    <n v="4809.4146929525295"/>
    <n v="93.659487691383305"/>
    <n v="567.00732514938898"/>
    <n v="11.042012174282199"/>
    <n v="1134.95064357098"/>
    <n v="22.1022520656471"/>
    <n v="619.82844628699195"/>
    <n v="12.070661076669801"/>
    <n v="3908.2314651632901"/>
    <n v="76.109668260239403"/>
    <n v="411.477798131047"/>
    <n v="8.0131995741197102"/>
    <n v="228.98716878490399"/>
    <n v="4.4593411642629901"/>
    <n v="1.0000000256113699"/>
    <n v="1.9474197188147399E-2"/>
    <n v="16.3484119882269"/>
    <n v="0.31837219061785504"/>
    <n v="243.369869851304"/>
    <n v="4.7394327137546899"/>
    <n v="560.55732408433005"/>
    <n v="10.9164035848944"/>
    <n v="65.232440470492307"/>
    <n v="3.5940738551235398"/>
    <n v="34.8569445261301"/>
    <n v="1.9204928113570299"/>
    <m/>
    <m/>
    <m/>
    <m/>
    <m/>
    <m/>
    <m/>
    <m/>
    <m/>
    <m/>
    <m/>
    <m/>
    <m/>
    <m/>
    <m/>
    <m/>
    <m/>
    <m/>
    <m/>
    <m/>
    <m/>
    <m/>
    <m/>
    <m/>
    <m/>
    <m/>
    <m/>
    <m/>
    <m/>
    <m/>
    <m/>
    <m/>
    <m/>
    <m/>
    <m/>
    <m/>
    <m/>
    <m/>
    <m/>
    <m/>
    <m/>
    <m/>
    <m/>
    <m/>
    <m/>
    <m/>
    <m/>
    <m/>
    <m/>
    <m/>
    <m/>
    <m/>
    <n v="584"/>
    <n v="1220"/>
    <n v="666"/>
    <x v="522"/>
    <n v="432"/>
    <n v="229"/>
    <n v="1"/>
    <n v="18"/>
    <n v="272"/>
    <n v="610"/>
    <n v="65"/>
    <n v="36"/>
  </r>
  <r>
    <s v="34011040901"/>
    <s v="New Jersey"/>
    <x v="5"/>
    <x v="1"/>
    <n v="2982"/>
    <n v="1038"/>
    <n v="0"/>
    <n v="115"/>
    <n v="3.8564721663313213"/>
    <x v="0"/>
    <n v="0"/>
    <n v="0"/>
    <n v="0"/>
    <n v="0"/>
    <n v="1"/>
    <n v="10.8080463689056"/>
    <n v="69375"/>
    <n v="0"/>
    <n v="0"/>
    <n v="0"/>
    <n v="0"/>
    <n v="0"/>
    <n v="0"/>
    <n v="0"/>
    <n v="0"/>
    <m/>
    <m/>
    <m/>
    <m/>
    <m/>
    <m/>
    <n v="2434.2511230006198"/>
    <n v="81.631493058370893"/>
    <n v="392.882422682987"/>
    <n v="13.175131545371798"/>
    <n v="572.58722904595697"/>
    <n v="19.201449666195799"/>
    <n v="325.34378509140299"/>
    <n v="10.910254362555399"/>
    <n v="1569.7559679050401"/>
    <n v="52.641045201376201"/>
    <n v="409.49864749908699"/>
    <n v="13.732349010700402"/>
    <n v="27.812153626688101"/>
    <n v="0.93266779432220304"/>
    <n v="5.9090206306427699"/>
    <n v="0.19815629210740301"/>
    <n v="11.6422561085237"/>
    <n v="0.39041770987671803"/>
    <n v="409.63307946472202"/>
    <n v="13.736857124906802"/>
    <n v="718.14342052037796"/>
    <n v="24.082609675398299"/>
    <n v="59.4284816058084"/>
    <n v="5.7252872452609305"/>
    <n v="118.2601700278"/>
    <n v="11.393079964142499"/>
    <n v="1071.47671923551"/>
    <n v="35.931479518293301"/>
    <n v="198.420185352701"/>
    <n v="6.6539297569651605"/>
    <n v="245.181471703027"/>
    <n v="8.2220480115032402"/>
    <n v="167.36337795755199"/>
    <n v="5.6124539891868599"/>
    <n v="782.07804383862799"/>
    <n v="26.2266278953262"/>
    <n v="102.21402500672799"/>
    <n v="3.4277003691055601"/>
    <n v="18.635353314912201"/>
    <n v="0.62492801190181801"/>
    <n v="2.6422245427966101E-2"/>
    <n v="8.86057861434142E-4"/>
    <n v="9.6804998535117193"/>
    <n v="0.32463111514123799"/>
    <n v="158.842373516527"/>
    <n v="5.3267060200042602"/>
    <n v="233.370443259366"/>
    <n v="7.825970598905629"/>
    <n v="44.9055332854632"/>
    <n v="4.32615927605619"/>
    <n v="56.338299885735999"/>
    <n v="5.4275818772385298"/>
    <m/>
    <m/>
    <m/>
    <m/>
    <m/>
    <m/>
    <m/>
    <m/>
    <m/>
    <m/>
    <m/>
    <m/>
    <m/>
    <m/>
    <m/>
    <m/>
    <m/>
    <m/>
    <m/>
    <m/>
    <m/>
    <m/>
    <m/>
    <m/>
    <m/>
    <m/>
    <m/>
    <m/>
    <m/>
    <m/>
    <m/>
    <m/>
    <m/>
    <m/>
    <m/>
    <m/>
    <m/>
    <m/>
    <m/>
    <m/>
    <m/>
    <m/>
    <m/>
    <m/>
    <m/>
    <m/>
    <m/>
    <m/>
    <m/>
    <m/>
    <m/>
    <m/>
    <n v="458"/>
    <n v="692"/>
    <n v="400"/>
    <x v="523"/>
    <n v="486"/>
    <n v="36"/>
    <n v="6"/>
    <n v="13"/>
    <n v="519"/>
    <n v="901"/>
    <n v="62"/>
    <n v="148"/>
  </r>
  <r>
    <s v="34011040902"/>
    <s v="New Jersey"/>
    <x v="5"/>
    <x v="0"/>
    <n v="6475"/>
    <n v="2511"/>
    <n v="0"/>
    <n v="17"/>
    <n v="0.26254826254826252"/>
    <x v="1"/>
    <n v="1"/>
    <n v="1"/>
    <n v="1"/>
    <n v="1"/>
    <n v="1"/>
    <n v="9.6007918178818894"/>
    <n v="51897"/>
    <n v="1"/>
    <n v="1"/>
    <n v="1"/>
    <n v="1"/>
    <n v="1"/>
    <n v="0"/>
    <n v="0"/>
    <n v="1"/>
    <n v="4170.8602584536802"/>
    <n v="6328.2658475485296"/>
    <n v="4170.8602584536802"/>
    <n v="1924.1922306199499"/>
    <n v="2699.2098961709899"/>
    <n v="1924.1922306199499"/>
    <n v="6328.2658475485296"/>
    <n v="97.733835483375003"/>
    <n v="2699.2098961709899"/>
    <n v="41.686639323104103"/>
    <n v="1428.5202942645701"/>
    <n v="22.0620894867115"/>
    <n v="912.66609643611196"/>
    <n v="14.095229288588602"/>
    <n v="4760.4227682559103"/>
    <n v="73.520042752986996"/>
    <n v="688.747161582481"/>
    <n v="10.6370218005016"/>
    <n v="74.548524839105099"/>
    <n v="1.1513285689437098"/>
    <n v="1.9999999701976801"/>
    <n v="3.0888030427763398E-2"/>
    <n v="30.999999264182399"/>
    <n v="0.47876446740050105"/>
    <n v="771.54739469698097"/>
    <n v="11.915789879490001"/>
    <n v="1682.3319371600601"/>
    <n v="25.9819604194604"/>
    <n v="108.074797358282"/>
    <n v="4.3040540564827401"/>
    <n v="180.568577463552"/>
    <n v="7.1911022486480309"/>
    <n v="4170.8602584536802"/>
    <n v="64.414830246388803"/>
    <n v="1924.1922306199499"/>
    <n v="29.717254526948999"/>
    <n v="920.18660638641404"/>
    <n v="14.211376160407898"/>
    <n v="632.98038571743098"/>
    <n v="9.7757588527788606"/>
    <n v="3164.77372314686"/>
    <n v="48.876814257094296"/>
    <n v="430.081907593984"/>
    <n v="6.6421916230731197"/>
    <n v="20.713998743565799"/>
    <n v="0.31990731650294602"/>
    <n v="1.9999999701976801"/>
    <n v="3.0888030427763398E-2"/>
    <n v="28.515007392852599"/>
    <n v="0.44038621456143001"/>
    <n v="524.77561253967804"/>
    <n v="8.1046426647054499"/>
    <n v="1123.6508450644999"/>
    <n v="17.353681004857098"/>
    <n v="94.474744200160401"/>
    <n v="3.7624350537698303"/>
    <n v="120.34203514767"/>
    <n v="4.7925939923404899"/>
    <m/>
    <m/>
    <m/>
    <m/>
    <m/>
    <m/>
    <m/>
    <m/>
    <m/>
    <m/>
    <m/>
    <m/>
    <m/>
    <m/>
    <m/>
    <m/>
    <m/>
    <m/>
    <m/>
    <m/>
    <m/>
    <m/>
    <m/>
    <m/>
    <m/>
    <m/>
    <m/>
    <m/>
    <m/>
    <m/>
    <m/>
    <m/>
    <m/>
    <m/>
    <m/>
    <m/>
    <m/>
    <m/>
    <m/>
    <m/>
    <m/>
    <m/>
    <m/>
    <m/>
    <m/>
    <m/>
    <m/>
    <m/>
    <m/>
    <m/>
    <m/>
    <m/>
    <n v="2418"/>
    <n v="1463"/>
    <n v="933"/>
    <x v="230"/>
    <n v="710"/>
    <n v="76"/>
    <n v="2"/>
    <n v="31"/>
    <n v="787"/>
    <n v="1711"/>
    <n v="92"/>
    <n v="177"/>
  </r>
  <r>
    <s v="34011041000"/>
    <s v="New Jersey"/>
    <x v="5"/>
    <x v="0"/>
    <n v="7537"/>
    <n v="2858"/>
    <n v="0"/>
    <n v="72"/>
    <n v="0.95528724956879385"/>
    <x v="1"/>
    <n v="1"/>
    <n v="1"/>
    <n v="0"/>
    <n v="0"/>
    <n v="1"/>
    <n v="6.2406576980567996"/>
    <n v="77390"/>
    <n v="1"/>
    <n v="1"/>
    <n v="1"/>
    <n v="1"/>
    <n v="1"/>
    <n v="0"/>
    <n v="0"/>
    <n v="0"/>
    <n v="5205.8291305306702"/>
    <n v="6911.7900143455099"/>
    <n v="5205.8291305306702"/>
    <n v="1378.4635918988499"/>
    <n v="2019.51856657487"/>
    <n v="1378.4635918988499"/>
    <n v="6911.7900143455099"/>
    <n v="91.704789894460802"/>
    <n v="2019.51856657487"/>
    <n v="26.794726901617"/>
    <n v="1471.6571980359199"/>
    <n v="19.525768847498"/>
    <n v="1070.1957238802599"/>
    <n v="14.1992267995258"/>
    <n v="5678.53206136469"/>
    <n v="75.3420732567957"/>
    <n v="546.99928913064105"/>
    <n v="7.2575200893013294"/>
    <n v="125.799609955598"/>
    <n v="1.6690939359904198"/>
    <n v="4.0000001192092904"/>
    <n v="5.3071515446587399E-2"/>
    <n v="29.070032992079199"/>
    <n v="0.38569766474829698"/>
    <n v="527.38900914469002"/>
    <n v="6.9973332777589201"/>
    <n v="1161.2507400304801"/>
    <n v="15.4073336875478"/>
    <n v="71.333981871821905"/>
    <n v="2.4959405833387698"/>
    <n v="230.99368789841799"/>
    <n v="8.0823543701336007"/>
    <n v="5205.8291305306702"/>
    <n v="69.070308219857594"/>
    <n v="1378.4635918988499"/>
    <n v="18.2892874074413"/>
    <n v="1085.1376056864899"/>
    <n v="14.3974738713877"/>
    <n v="844.24843875265799"/>
    <n v="11.201385680677401"/>
    <n v="4469.3297504400398"/>
    <n v="59.298523954358998"/>
    <n v="331.44358079651499"/>
    <n v="4.3975531484213199"/>
    <n v="79.806952366136102"/>
    <n v="1.05886894475436"/>
    <n v="4.0000001192092904"/>
    <n v="5.3071515446587399E-2"/>
    <n v="23.9999999372803"/>
    <n v="0.318429082357441"/>
    <n v="297.24882696133301"/>
    <n v="3.9438613103533702"/>
    <n v="731.91691328863396"/>
    <n v="9.7109846528941688"/>
    <n v="43.853352344289803"/>
    <n v="1.5344070099471601"/>
    <n v="175.18690217555999"/>
    <n v="6.1297026653450093"/>
    <m/>
    <m/>
    <m/>
    <m/>
    <m/>
    <m/>
    <m/>
    <m/>
    <m/>
    <m/>
    <m/>
    <m/>
    <m/>
    <m/>
    <m/>
    <m/>
    <m/>
    <m/>
    <m/>
    <m/>
    <m/>
    <m/>
    <m/>
    <m/>
    <m/>
    <m/>
    <m/>
    <m/>
    <m/>
    <m/>
    <m/>
    <m/>
    <m/>
    <m/>
    <m/>
    <m/>
    <m/>
    <m/>
    <m/>
    <m/>
    <m/>
    <m/>
    <m/>
    <m/>
    <m/>
    <m/>
    <m/>
    <m/>
    <m/>
    <m/>
    <m/>
    <m/>
    <n v="2530"/>
    <n v="1634"/>
    <n v="1151"/>
    <x v="524"/>
    <n v="628"/>
    <n v="135"/>
    <n v="4"/>
    <n v="31"/>
    <n v="641"/>
    <n v="1361"/>
    <n v="78"/>
    <n v="253"/>
  </r>
  <r>
    <s v="34011041100"/>
    <s v="New Jersey"/>
    <x v="5"/>
    <x v="0"/>
    <n v="7102"/>
    <n v="2029"/>
    <n v="0"/>
    <n v="68"/>
    <n v="0.9574767671078569"/>
    <x v="0"/>
    <n v="0"/>
    <n v="0"/>
    <n v="0"/>
    <n v="0"/>
    <n v="1"/>
    <n v="26.477332862938802"/>
    <n v="36200"/>
    <n v="0"/>
    <n v="0"/>
    <n v="0"/>
    <n v="0"/>
    <n v="0"/>
    <n v="0"/>
    <n v="0"/>
    <n v="0"/>
    <m/>
    <n v="286.30572664737701"/>
    <m/>
    <m/>
    <n v="103.62191748619099"/>
    <m/>
    <n v="286.30572664737701"/>
    <n v="4.0313394346293601"/>
    <n v="103.62191748619099"/>
    <n v="1.4590526258264001"/>
    <n v="84.984149485826507"/>
    <n v="1.196622775075"/>
    <n v="17.939172968268402"/>
    <n v="0.25259325497421004"/>
    <n v="145.14096492528901"/>
    <n v="2.0436632628173599"/>
    <n v="38.444249212741902"/>
    <n v="0.54131581544271801"/>
    <n v="0.139244515448809"/>
    <n v="1.9606380660209602E-3"/>
    <n v="0"/>
    <n v="0"/>
    <n v="1.0000000298023199"/>
    <n v="1.4080541112395401E-2"/>
    <n v="101.58127221465099"/>
    <n v="1.4303192370409901"/>
    <n v="235.70802080631299"/>
    <n v="3.3188963785738199"/>
    <n v="17.211465463042298"/>
    <n v="0.84827331015486696"/>
    <n v="20.0965543463826"/>
    <n v="0.99046596088628003"/>
    <m/>
    <m/>
    <m/>
    <m/>
    <m/>
    <m/>
    <m/>
    <m/>
    <m/>
    <m/>
    <m/>
    <m/>
    <m/>
    <m/>
    <m/>
    <m/>
    <m/>
    <m/>
    <m/>
    <m/>
    <m/>
    <m/>
    <m/>
    <m/>
    <m/>
    <m/>
    <m/>
    <m/>
    <m/>
    <m/>
    <m/>
    <m/>
    <m/>
    <m/>
    <m/>
    <m/>
    <m/>
    <m/>
    <m/>
    <m/>
    <m/>
    <m/>
    <m/>
    <m/>
    <m/>
    <m/>
    <m/>
    <m/>
    <m/>
    <m/>
    <m/>
    <m/>
    <m/>
    <m/>
    <m/>
    <m/>
    <m/>
    <m/>
    <m/>
    <m/>
    <m/>
    <m/>
    <m/>
    <m/>
    <m/>
    <m/>
    <m/>
    <m/>
    <m/>
    <m/>
    <m/>
    <m/>
    <m/>
    <m/>
    <m/>
    <m/>
    <m/>
    <m/>
    <n v="2707"/>
    <n v="2180"/>
    <n v="420"/>
    <x v="525"/>
    <n v="1239"/>
    <n v="61"/>
    <n v="3"/>
    <n v="94"/>
    <n v="2313"/>
    <n v="5527"/>
    <n v="327"/>
    <n v="500"/>
  </r>
  <r>
    <s v="34013000100"/>
    <s v="New Jersey"/>
    <x v="6"/>
    <x v="0"/>
    <n v="5899"/>
    <n v="2315"/>
    <n v="0"/>
    <n v="0"/>
    <n v="0"/>
    <x v="0"/>
    <n v="0"/>
    <n v="0"/>
    <n v="0"/>
    <n v="0"/>
    <n v="1"/>
    <n v="16.7374432566994"/>
    <n v="52994"/>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568"/>
    <n v="1341"/>
    <n v="767"/>
    <x v="526"/>
    <n v="1168"/>
    <n v="124"/>
    <n v="5"/>
    <n v="55"/>
    <n v="2050"/>
    <n v="3967"/>
    <n v="492"/>
    <n v="565"/>
  </r>
  <r>
    <s v="34013000200"/>
    <s v="New Jersey"/>
    <x v="6"/>
    <x v="0"/>
    <n v="2911"/>
    <n v="1166"/>
    <n v="0"/>
    <n v="6"/>
    <n v="0.20611473720371004"/>
    <x v="0"/>
    <n v="1"/>
    <n v="0"/>
    <n v="1"/>
    <n v="1"/>
    <n v="1"/>
    <n v="20.633536762568998"/>
    <n v="40347"/>
    <n v="0"/>
    <n v="1"/>
    <n v="0"/>
    <n v="1"/>
    <n v="0"/>
    <n v="0"/>
    <n v="0"/>
    <n v="1"/>
    <m/>
    <n v="1657.4751796722401"/>
    <m/>
    <m/>
    <n v="991.34312343597401"/>
    <m/>
    <n v="1657.4751796722401"/>
    <n v="56.938343513302705"/>
    <n v="991.34312343597401"/>
    <n v="34.055071227618498"/>
    <n v="454.55498361587502"/>
    <n v="15.615080165437101"/>
    <n v="114.170374155045"/>
    <n v="3.9220327775693802"/>
    <n v="682.07206821441696"/>
    <n v="23.430850849000901"/>
    <n v="219.86308479309099"/>
    <n v="7.5528369904874895"/>
    <n v="67.547294616699205"/>
    <n v="2.32041547979042"/>
    <n v="0"/>
    <n v="0"/>
    <n v="9"/>
    <n v="0.30917210580556503"/>
    <n v="678.99272012710605"/>
    <n v="23.3250676787051"/>
    <n v="1264.5801544189501"/>
    <n v="43.441434366848"/>
    <n v="173.05054283142101"/>
    <n v="14.841384462386001"/>
    <n v="118.21856880188"/>
    <n v="10.1388137908988"/>
    <m/>
    <m/>
    <m/>
    <m/>
    <m/>
    <m/>
    <m/>
    <m/>
    <m/>
    <m/>
    <m/>
    <m/>
    <m/>
    <m/>
    <m/>
    <m/>
    <m/>
    <m/>
    <m/>
    <m/>
    <m/>
    <m/>
    <m/>
    <m/>
    <m/>
    <m/>
    <m/>
    <m/>
    <m/>
    <m/>
    <m/>
    <m/>
    <m/>
    <m/>
    <m/>
    <m/>
    <m/>
    <m/>
    <m/>
    <m/>
    <m/>
    <m/>
    <m/>
    <m/>
    <m/>
    <m/>
    <m/>
    <m/>
    <m/>
    <m/>
    <m/>
    <m/>
    <m/>
    <m/>
    <m/>
    <m/>
    <m/>
    <m/>
    <m/>
    <m/>
    <m/>
    <m/>
    <m/>
    <m/>
    <m/>
    <m/>
    <m/>
    <m/>
    <m/>
    <m/>
    <m/>
    <m/>
    <m/>
    <m/>
    <m/>
    <m/>
    <m/>
    <m/>
    <n v="2013"/>
    <n v="693"/>
    <n v="340"/>
    <x v="527"/>
    <n v="522"/>
    <n v="78"/>
    <n v="0"/>
    <n v="20"/>
    <n v="1096"/>
    <n v="2098"/>
    <n v="465"/>
    <n v="267"/>
  </r>
  <r>
    <s v="34013000300"/>
    <s v="New Jersey"/>
    <x v="6"/>
    <x v="0"/>
    <n v="3346"/>
    <n v="1450"/>
    <n v="0"/>
    <n v="0"/>
    <n v="0"/>
    <x v="0"/>
    <n v="0"/>
    <n v="0"/>
    <n v="0"/>
    <n v="0"/>
    <n v="1"/>
    <n v="34.645669291338599"/>
    <n v="38375"/>
    <n v="0"/>
    <n v="0"/>
    <n v="0"/>
    <n v="0"/>
    <n v="0"/>
    <n v="0"/>
    <n v="0"/>
    <n v="0"/>
    <m/>
    <n v="414.13101708889002"/>
    <m/>
    <m/>
    <n v="170.917099386454"/>
    <m/>
    <n v="414.13101708889002"/>
    <n v="12.37689829913"/>
    <n v="170.917099386454"/>
    <n v="5.1081021932592199"/>
    <n v="108.576452255249"/>
    <n v="3.2449627093619005"/>
    <n v="22.597951861098402"/>
    <n v="0.67537214169451298"/>
    <n v="133.78791755437899"/>
    <n v="3.9984434415534502"/>
    <n v="43.767098769545598"/>
    <n v="1.3080424019589201"/>
    <n v="1.53731823712587"/>
    <n v="4.5944956279912505E-2"/>
    <n v="1.53731823712587"/>
    <n v="4.5944956279912505E-2"/>
    <n v="12.6690674945712"/>
    <n v="0.37863321860643201"/>
    <n v="220.83229374885599"/>
    <n v="6.5998892333788302"/>
    <n v="313.717131912708"/>
    <n v="9.3758855921311497"/>
    <n v="69.389460951089902"/>
    <n v="4.7854800655923997"/>
    <n v="60.224477708339698"/>
    <n v="4.1534122557475603"/>
    <m/>
    <m/>
    <m/>
    <m/>
    <m/>
    <m/>
    <m/>
    <m/>
    <m/>
    <m/>
    <m/>
    <m/>
    <m/>
    <m/>
    <m/>
    <m/>
    <m/>
    <m/>
    <m/>
    <m/>
    <m/>
    <m/>
    <m/>
    <m/>
    <m/>
    <m/>
    <m/>
    <m/>
    <m/>
    <m/>
    <m/>
    <m/>
    <m/>
    <m/>
    <m/>
    <m/>
    <m/>
    <m/>
    <m/>
    <m/>
    <m/>
    <m/>
    <m/>
    <m/>
    <m/>
    <m/>
    <m/>
    <m/>
    <m/>
    <m/>
    <m/>
    <m/>
    <m/>
    <m/>
    <m/>
    <m/>
    <m/>
    <m/>
    <m/>
    <m/>
    <m/>
    <m/>
    <m/>
    <m/>
    <m/>
    <m/>
    <m/>
    <m/>
    <m/>
    <m/>
    <m/>
    <m/>
    <m/>
    <m/>
    <m/>
    <m/>
    <m/>
    <m/>
    <n v="2170"/>
    <n v="824"/>
    <n v="421"/>
    <x v="528"/>
    <n v="1005"/>
    <n v="54"/>
    <n v="9"/>
    <n v="30"/>
    <n v="1048"/>
    <n v="1916"/>
    <n v="980"/>
    <n v="643"/>
  </r>
  <r>
    <s v="34013000400"/>
    <s v="New Jersey"/>
    <x v="6"/>
    <x v="0"/>
    <n v="2333"/>
    <n v="770"/>
    <n v="0"/>
    <n v="0"/>
    <n v="0"/>
    <x v="0"/>
    <n v="0"/>
    <n v="0"/>
    <n v="0"/>
    <n v="0"/>
    <n v="1"/>
    <n v="22.3794549266247"/>
    <n v="49688"/>
    <n v="0"/>
    <n v="0"/>
    <n v="0"/>
    <n v="0"/>
    <n v="0"/>
    <n v="0"/>
    <n v="0"/>
    <n v="0"/>
    <m/>
    <n v="56.8791246414185"/>
    <m/>
    <m/>
    <n v="26.680721282958999"/>
    <m/>
    <n v="56.8791246414185"/>
    <n v="2.43802505964074"/>
    <n v="26.680721282958999"/>
    <n v="1.1436228582494201"/>
    <n v="15.6812634468079"/>
    <n v="0.67215016917307602"/>
    <n v="5.10486972332001"/>
    <n v="0.21881138976939601"/>
    <n v="26.249904155731201"/>
    <n v="1.1251566290497701"/>
    <n v="3.6305003166198699"/>
    <n v="0.155615101441058"/>
    <n v="0"/>
    <n v="0"/>
    <n v="0"/>
    <n v="0"/>
    <n v="0"/>
    <n v="0"/>
    <n v="26.998718023300199"/>
    <n v="1.1572532371753199"/>
    <n v="37.2084574699402"/>
    <n v="1.5948760167141098"/>
    <n v="4.8188576102256802"/>
    <n v="0.62582566366567194"/>
    <n v="5.4926809072494498"/>
    <n v="0.71333518275966901"/>
    <m/>
    <m/>
    <m/>
    <m/>
    <m/>
    <m/>
    <m/>
    <m/>
    <m/>
    <m/>
    <m/>
    <m/>
    <m/>
    <m/>
    <m/>
    <m/>
    <m/>
    <m/>
    <m/>
    <m/>
    <m/>
    <m/>
    <m/>
    <m/>
    <m/>
    <m/>
    <m/>
    <m/>
    <m/>
    <m/>
    <m/>
    <m/>
    <m/>
    <m/>
    <m/>
    <m/>
    <m/>
    <m/>
    <m/>
    <m/>
    <m/>
    <m/>
    <m/>
    <m/>
    <m/>
    <m/>
    <m/>
    <m/>
    <m/>
    <m/>
    <m/>
    <m/>
    <m/>
    <m/>
    <m/>
    <m/>
    <m/>
    <m/>
    <m/>
    <m/>
    <m/>
    <m/>
    <m/>
    <m/>
    <m/>
    <m/>
    <m/>
    <m/>
    <m/>
    <m/>
    <m/>
    <m/>
    <m/>
    <m/>
    <m/>
    <m/>
    <m/>
    <m/>
    <n v="895"/>
    <n v="661"/>
    <n v="225"/>
    <x v="529"/>
    <n v="195"/>
    <n v="104"/>
    <n v="0"/>
    <n v="10"/>
    <n v="815"/>
    <n v="1565"/>
    <n v="236"/>
    <n v="269"/>
  </r>
  <r>
    <s v="34013000500"/>
    <s v="New Jersey"/>
    <x v="6"/>
    <x v="0"/>
    <n v="1741"/>
    <n v="551"/>
    <n v="0"/>
    <n v="0"/>
    <n v="0"/>
    <x v="0"/>
    <n v="1"/>
    <n v="0"/>
    <n v="1"/>
    <n v="1"/>
    <n v="1"/>
    <n v="33.351380617217103"/>
    <n v="38173"/>
    <n v="0"/>
    <n v="1"/>
    <n v="0"/>
    <n v="1"/>
    <n v="0"/>
    <n v="0"/>
    <n v="0"/>
    <n v="1"/>
    <m/>
    <n v="1009.83151841164"/>
    <m/>
    <m/>
    <n v="539.33025193214405"/>
    <m/>
    <n v="1009.83151841164"/>
    <n v="58.0029591276069"/>
    <n v="539.33025193214405"/>
    <n v="30.978187934069201"/>
    <n v="275.84687012434"/>
    <n v="15.844162557400299"/>
    <n v="65.288828060030895"/>
    <n v="3.7500762814492203"/>
    <n v="447.332753062248"/>
    <n v="25.694012237923502"/>
    <n v="120.289007216692"/>
    <n v="6.9091905351345195"/>
    <n v="24.415458751842401"/>
    <n v="1.4023813183137499"/>
    <n v="0.57479286193847701"/>
    <n v="3.3015098330756797E-2"/>
    <n v="12.596340954303701"/>
    <n v="0.72351182965558503"/>
    <n v="404.62316298484802"/>
    <n v="23.240847960071701"/>
    <n v="751.056356549263"/>
    <n v="43.139365683472903"/>
    <n v="136.15001708269099"/>
    <n v="24.7096219750801"/>
    <n v="111.31978818774201"/>
    <n v="20.203228346232699"/>
    <m/>
    <m/>
    <m/>
    <m/>
    <m/>
    <m/>
    <m/>
    <m/>
    <m/>
    <m/>
    <m/>
    <m/>
    <m/>
    <m/>
    <m/>
    <m/>
    <m/>
    <m/>
    <m/>
    <m/>
    <m/>
    <m/>
    <m/>
    <m/>
    <m/>
    <m/>
    <m/>
    <m/>
    <m/>
    <m/>
    <m/>
    <m/>
    <m/>
    <m/>
    <m/>
    <m/>
    <m/>
    <m/>
    <m/>
    <m/>
    <m/>
    <m/>
    <m/>
    <m/>
    <m/>
    <m/>
    <m/>
    <m/>
    <m/>
    <m/>
    <m/>
    <m/>
    <m/>
    <m/>
    <m/>
    <m/>
    <m/>
    <m/>
    <m/>
    <m/>
    <m/>
    <m/>
    <m/>
    <m/>
    <m/>
    <m/>
    <m/>
    <m/>
    <m/>
    <m/>
    <m/>
    <m/>
    <m/>
    <m/>
    <m/>
    <m/>
    <m/>
    <m/>
    <n v="1031"/>
    <n v="477"/>
    <n v="109"/>
    <x v="530"/>
    <n v="202"/>
    <n v="42"/>
    <n v="1"/>
    <n v="21"/>
    <n v="716"/>
    <n v="1297"/>
    <n v="257"/>
    <n v="211"/>
  </r>
  <r>
    <s v="34013000600"/>
    <s v="New Jersey"/>
    <x v="6"/>
    <x v="0"/>
    <n v="4271"/>
    <n v="1317"/>
    <n v="0"/>
    <n v="0"/>
    <n v="0"/>
    <x v="0"/>
    <n v="1"/>
    <n v="0"/>
    <n v="0"/>
    <n v="0"/>
    <n v="1"/>
    <n v="18.788039163799901"/>
    <n v="51875"/>
    <n v="0"/>
    <n v="1"/>
    <n v="0"/>
    <n v="1"/>
    <n v="0"/>
    <n v="0"/>
    <n v="0"/>
    <n v="0"/>
    <m/>
    <n v="1868.1985271573101"/>
    <m/>
    <m/>
    <n v="664.31135959923301"/>
    <m/>
    <n v="1868.1985271573101"/>
    <n v="43.741478041613405"/>
    <n v="664.31135959923301"/>
    <n v="15.554000458891002"/>
    <n v="542.26964758336499"/>
    <n v="12.696549931710699"/>
    <n v="97.623623657971606"/>
    <n v="2.2857322326848903"/>
    <n v="781.610222794116"/>
    <n v="18.3004032496866"/>
    <n v="270.369314976037"/>
    <n v="6.3303515564513395"/>
    <n v="91.403336547315106"/>
    <n v="2.1400921692183399"/>
    <n v="0"/>
    <n v="0"/>
    <n v="22.234149485826499"/>
    <n v="0.52058416028626797"/>
    <n v="702.58149641752198"/>
    <n v="16.450046743561799"/>
    <n v="1278.69769909978"/>
    <n v="29.939070454221"/>
    <n v="67.254121774807601"/>
    <n v="5.1066151689299604"/>
    <n v="124.72979295253801"/>
    <n v="9.4707511733134009"/>
    <m/>
    <m/>
    <m/>
    <m/>
    <m/>
    <m/>
    <m/>
    <m/>
    <m/>
    <m/>
    <m/>
    <m/>
    <m/>
    <m/>
    <m/>
    <m/>
    <m/>
    <m/>
    <m/>
    <m/>
    <m/>
    <m/>
    <m/>
    <m/>
    <m/>
    <m/>
    <m/>
    <m/>
    <m/>
    <m/>
    <m/>
    <m/>
    <m/>
    <m/>
    <m/>
    <m/>
    <m/>
    <m/>
    <m/>
    <m/>
    <m/>
    <m/>
    <m/>
    <m/>
    <m/>
    <m/>
    <m/>
    <m/>
    <m/>
    <m/>
    <m/>
    <m/>
    <m/>
    <m/>
    <m/>
    <m/>
    <m/>
    <m/>
    <m/>
    <m/>
    <m/>
    <m/>
    <m/>
    <m/>
    <m/>
    <m/>
    <m/>
    <m/>
    <m/>
    <m/>
    <m/>
    <m/>
    <m/>
    <m/>
    <m/>
    <m/>
    <m/>
    <m/>
    <n v="1377"/>
    <n v="1211"/>
    <n v="228"/>
    <x v="402"/>
    <n v="523"/>
    <n v="163"/>
    <n v="1"/>
    <n v="48"/>
    <n v="1648"/>
    <n v="3072"/>
    <n v="188"/>
    <n v="277"/>
  </r>
  <r>
    <s v="34013000700"/>
    <s v="New Jersey"/>
    <x v="6"/>
    <x v="0"/>
    <n v="6612"/>
    <n v="2156"/>
    <n v="0"/>
    <n v="42"/>
    <n v="0.63520871143375679"/>
    <x v="0"/>
    <n v="0"/>
    <n v="0"/>
    <n v="0"/>
    <n v="0"/>
    <n v="1"/>
    <n v="25.125917398186797"/>
    <n v="41738"/>
    <n v="0"/>
    <n v="0"/>
    <n v="0"/>
    <n v="0"/>
    <n v="0"/>
    <n v="0"/>
    <n v="0"/>
    <n v="0"/>
    <m/>
    <m/>
    <m/>
    <m/>
    <m/>
    <m/>
    <m/>
    <m/>
    <m/>
    <m/>
    <m/>
    <m/>
    <m/>
    <m/>
    <m/>
    <m/>
    <m/>
    <m/>
    <m/>
    <m/>
    <m/>
    <m/>
    <m/>
    <m/>
    <m/>
    <m/>
    <m/>
    <m/>
    <m/>
    <m/>
    <m/>
    <m/>
    <m/>
    <m/>
    <m/>
    <m/>
    <m/>
    <m/>
    <m/>
    <m/>
    <m/>
    <m/>
    <m/>
    <m/>
    <m/>
    <m/>
    <m/>
    <m/>
    <m/>
    <m/>
    <m/>
    <m/>
    <m/>
    <m/>
    <m/>
    <m/>
    <m/>
    <m/>
    <m/>
    <m/>
    <m/>
    <m/>
    <m/>
    <m/>
    <m/>
    <m/>
    <m/>
    <m/>
    <m/>
    <m/>
    <m/>
    <m/>
    <m/>
    <m/>
    <m/>
    <m/>
    <m/>
    <m/>
    <m/>
    <m/>
    <m/>
    <m/>
    <m/>
    <m/>
    <m/>
    <m/>
    <m/>
    <m/>
    <m/>
    <m/>
    <m/>
    <m/>
    <m/>
    <m/>
    <m/>
    <m/>
    <m/>
    <m/>
    <m/>
    <m/>
    <m/>
    <m/>
    <m/>
    <m/>
    <m/>
    <m/>
    <m/>
    <m/>
    <m/>
    <m/>
    <n v="3807"/>
    <n v="2133"/>
    <n v="429"/>
    <x v="531"/>
    <n v="3159"/>
    <n v="56"/>
    <n v="7"/>
    <n v="63"/>
    <n v="1895"/>
    <n v="3488"/>
    <n v="711"/>
    <n v="795"/>
  </r>
  <r>
    <s v="34013000800"/>
    <s v="New Jersey"/>
    <x v="6"/>
    <x v="0"/>
    <n v="4539"/>
    <n v="1289"/>
    <n v="0"/>
    <n v="7"/>
    <n v="0.15421899096717337"/>
    <x v="0"/>
    <n v="0"/>
    <n v="0"/>
    <n v="0"/>
    <n v="0"/>
    <n v="1"/>
    <n v="30.434782608695699"/>
    <n v="46917"/>
    <n v="0"/>
    <n v="0"/>
    <n v="0"/>
    <n v="0"/>
    <n v="0"/>
    <n v="0"/>
    <n v="0"/>
    <n v="0"/>
    <m/>
    <m/>
    <m/>
    <m/>
    <m/>
    <m/>
    <m/>
    <m/>
    <m/>
    <m/>
    <m/>
    <m/>
    <m/>
    <m/>
    <m/>
    <m/>
    <m/>
    <m/>
    <m/>
    <m/>
    <m/>
    <m/>
    <m/>
    <m/>
    <m/>
    <m/>
    <m/>
    <m/>
    <m/>
    <m/>
    <m/>
    <m/>
    <m/>
    <m/>
    <m/>
    <m/>
    <m/>
    <m/>
    <m/>
    <m/>
    <m/>
    <m/>
    <m/>
    <m/>
    <m/>
    <m/>
    <m/>
    <m/>
    <m/>
    <m/>
    <m/>
    <m/>
    <m/>
    <m/>
    <m/>
    <m/>
    <m/>
    <m/>
    <m/>
    <m/>
    <m/>
    <m/>
    <m/>
    <m/>
    <m/>
    <m/>
    <m/>
    <m/>
    <m/>
    <m/>
    <m/>
    <m/>
    <m/>
    <m/>
    <m/>
    <m/>
    <m/>
    <m/>
    <m/>
    <m/>
    <m/>
    <m/>
    <m/>
    <m/>
    <m/>
    <m/>
    <m/>
    <m/>
    <m/>
    <m/>
    <m/>
    <m/>
    <m/>
    <m/>
    <m/>
    <m/>
    <m/>
    <m/>
    <m/>
    <m/>
    <m/>
    <m/>
    <m/>
    <m/>
    <m/>
    <m/>
    <m/>
    <m/>
    <m/>
    <m/>
    <n v="2572"/>
    <n v="1369"/>
    <n v="246"/>
    <x v="532"/>
    <n v="906"/>
    <n v="80"/>
    <n v="6"/>
    <n v="44"/>
    <n v="1796"/>
    <n v="3374"/>
    <n v="373"/>
    <n v="460"/>
  </r>
  <r>
    <s v="34013000900"/>
    <s v="New Jersey"/>
    <x v="6"/>
    <x v="0"/>
    <n v="4011"/>
    <n v="1243"/>
    <n v="0"/>
    <n v="167"/>
    <n v="4.1635502368486659"/>
    <x v="0"/>
    <n v="0"/>
    <n v="0"/>
    <n v="0"/>
    <n v="0"/>
    <n v="1"/>
    <n v="39.037593984962399"/>
    <n v="22232"/>
    <n v="0"/>
    <n v="0"/>
    <n v="0"/>
    <n v="0"/>
    <n v="0"/>
    <n v="0"/>
    <n v="0"/>
    <n v="0"/>
    <m/>
    <m/>
    <m/>
    <m/>
    <m/>
    <m/>
    <m/>
    <m/>
    <m/>
    <m/>
    <m/>
    <m/>
    <m/>
    <m/>
    <m/>
    <m/>
    <m/>
    <m/>
    <m/>
    <m/>
    <m/>
    <m/>
    <m/>
    <m/>
    <m/>
    <m/>
    <m/>
    <m/>
    <m/>
    <m/>
    <m/>
    <m/>
    <m/>
    <m/>
    <m/>
    <m/>
    <m/>
    <m/>
    <m/>
    <m/>
    <m/>
    <m/>
    <m/>
    <m/>
    <m/>
    <m/>
    <m/>
    <m/>
    <m/>
    <m/>
    <m/>
    <m/>
    <m/>
    <m/>
    <m/>
    <m/>
    <m/>
    <m/>
    <m/>
    <m/>
    <m/>
    <m/>
    <m/>
    <m/>
    <m/>
    <m/>
    <m/>
    <m/>
    <m/>
    <m/>
    <m/>
    <m/>
    <m/>
    <m/>
    <m/>
    <m/>
    <m/>
    <m/>
    <m/>
    <m/>
    <m/>
    <m/>
    <m/>
    <m/>
    <m/>
    <m/>
    <m/>
    <m/>
    <m/>
    <m/>
    <m/>
    <m/>
    <m/>
    <m/>
    <m/>
    <m/>
    <m/>
    <m/>
    <m/>
    <m/>
    <m/>
    <m/>
    <m/>
    <m/>
    <m/>
    <m/>
    <m/>
    <m/>
    <m/>
    <m/>
    <n v="2427"/>
    <n v="1271"/>
    <n v="235"/>
    <x v="533"/>
    <n v="1966"/>
    <n v="18"/>
    <n v="0"/>
    <n v="38"/>
    <n v="1121"/>
    <n v="2045"/>
    <n v="491"/>
    <n v="491"/>
  </r>
  <r>
    <s v="34013001000"/>
    <s v="New Jersey"/>
    <x v="6"/>
    <x v="0"/>
    <n v="3311"/>
    <n v="896"/>
    <n v="0"/>
    <n v="917"/>
    <n v="27.695560253699792"/>
    <x v="0"/>
    <n v="0"/>
    <n v="0"/>
    <n v="0"/>
    <n v="0"/>
    <n v="1"/>
    <n v="33.533734134936502"/>
    <n v="29886"/>
    <n v="0"/>
    <n v="0"/>
    <n v="0"/>
    <n v="0"/>
    <n v="0"/>
    <n v="0"/>
    <n v="0"/>
    <n v="0"/>
    <m/>
    <n v="7.9910903878044296E-5"/>
    <m/>
    <m/>
    <n v="6.3853600295260494E-5"/>
    <m/>
    <n v="7.9910903878044296E-5"/>
    <n v="2.41349754992583E-6"/>
    <n v="6.3853600295260494E-5"/>
    <n v="1.9285291541909E-6"/>
    <n v="3.07349637296284E-6"/>
    <n v="9.2826830956292197E-8"/>
    <n v="3.07349637296284E-6"/>
    <n v="9.2826830956292197E-8"/>
    <n v="5.8396431995788603E-5"/>
    <n v="1.7637098156384399E-6"/>
    <n v="1.2293985491851301E-5"/>
    <n v="3.71307323825169E-7"/>
    <n v="3.07349637296284E-6"/>
    <n v="9.2826830956292197E-8"/>
    <n v="0"/>
    <n v="0"/>
    <n v="0"/>
    <n v="0"/>
    <n v="6.1469927459256698E-6"/>
    <n v="1.85653661912584E-7"/>
    <n v="6.1469927459256698E-6"/>
    <n v="1.85653661912584E-7"/>
    <n v="1.6718067854526499E-6"/>
    <n v="1.8658557873355402E-7"/>
    <n v="9.0289654508524098E-7"/>
    <n v="1.00769703692549E-7"/>
    <m/>
    <m/>
    <m/>
    <m/>
    <m/>
    <m/>
    <m/>
    <m/>
    <m/>
    <m/>
    <m/>
    <m/>
    <m/>
    <m/>
    <m/>
    <m/>
    <m/>
    <m/>
    <m/>
    <m/>
    <m/>
    <m/>
    <m/>
    <m/>
    <m/>
    <m/>
    <m/>
    <m/>
    <m/>
    <m/>
    <m/>
    <m/>
    <m/>
    <m/>
    <m/>
    <m/>
    <m/>
    <m/>
    <m/>
    <m/>
    <m/>
    <m/>
    <m/>
    <m/>
    <m/>
    <m/>
    <m/>
    <m/>
    <m/>
    <m/>
    <m/>
    <m/>
    <m/>
    <m/>
    <m/>
    <m/>
    <m/>
    <m/>
    <m/>
    <m/>
    <m/>
    <m/>
    <m/>
    <m/>
    <m/>
    <m/>
    <m/>
    <m/>
    <m/>
    <m/>
    <m/>
    <m/>
    <m/>
    <m/>
    <m/>
    <m/>
    <m/>
    <m/>
    <n v="1988"/>
    <n v="736"/>
    <n v="370"/>
    <x v="303"/>
    <n v="1949"/>
    <n v="74"/>
    <n v="1"/>
    <n v="31"/>
    <n v="607"/>
    <n v="1188"/>
    <n v="456"/>
    <n v="297"/>
  </r>
  <r>
    <s v="34013001100"/>
    <s v="New Jersey"/>
    <x v="6"/>
    <x v="0"/>
    <n v="3750"/>
    <n v="720"/>
    <n v="0"/>
    <n v="1776"/>
    <n v="47.36"/>
    <x v="0"/>
    <n v="0"/>
    <n v="0"/>
    <n v="0"/>
    <n v="0"/>
    <n v="1"/>
    <n v="41.638981173864899"/>
    <n v="47321"/>
    <n v="0"/>
    <n v="0"/>
    <n v="0"/>
    <n v="0"/>
    <n v="0"/>
    <n v="0"/>
    <n v="0"/>
    <n v="0"/>
    <m/>
    <m/>
    <m/>
    <m/>
    <m/>
    <m/>
    <m/>
    <m/>
    <m/>
    <m/>
    <m/>
    <m/>
    <m/>
    <m/>
    <m/>
    <m/>
    <m/>
    <m/>
    <m/>
    <m/>
    <m/>
    <m/>
    <m/>
    <m/>
    <m/>
    <m/>
    <m/>
    <m/>
    <m/>
    <m/>
    <m/>
    <m/>
    <m/>
    <m/>
    <m/>
    <m/>
    <m/>
    <m/>
    <m/>
    <m/>
    <m/>
    <m/>
    <m/>
    <m/>
    <m/>
    <m/>
    <m/>
    <m/>
    <m/>
    <m/>
    <m/>
    <m/>
    <m/>
    <m/>
    <m/>
    <m/>
    <m/>
    <m/>
    <m/>
    <m/>
    <m/>
    <m/>
    <m/>
    <m/>
    <m/>
    <m/>
    <m/>
    <m/>
    <m/>
    <m/>
    <m/>
    <m/>
    <m/>
    <m/>
    <m/>
    <m/>
    <m/>
    <m/>
    <m/>
    <m/>
    <m/>
    <m/>
    <m/>
    <m/>
    <m/>
    <m/>
    <m/>
    <m/>
    <m/>
    <m/>
    <m/>
    <m/>
    <m/>
    <m/>
    <m/>
    <m/>
    <m/>
    <m/>
    <m/>
    <m/>
    <m/>
    <m/>
    <m/>
    <m/>
    <m/>
    <m/>
    <m/>
    <m/>
    <m/>
    <m/>
    <n v="961"/>
    <n v="436"/>
    <n v="106"/>
    <x v="534"/>
    <n v="1520"/>
    <n v="465"/>
    <n v="0"/>
    <n v="21"/>
    <n v="466"/>
    <n v="646"/>
    <n v="162"/>
    <n v="163"/>
  </r>
  <r>
    <s v="34013001300"/>
    <s v="New Jersey"/>
    <x v="6"/>
    <x v="0"/>
    <n v="1646"/>
    <n v="522"/>
    <n v="0"/>
    <n v="36"/>
    <n v="2.187120291616039"/>
    <x v="0"/>
    <n v="0"/>
    <n v="0"/>
    <n v="0"/>
    <n v="0"/>
    <n v="1"/>
    <n v="21.781534460338101"/>
    <n v="49844"/>
    <n v="0"/>
    <n v="0"/>
    <n v="0"/>
    <n v="0"/>
    <n v="0"/>
    <n v="0"/>
    <n v="0"/>
    <n v="0"/>
    <m/>
    <n v="1.26011431217194"/>
    <m/>
    <m/>
    <n v="0.58827185630798295"/>
    <m/>
    <n v="1.26011431217194"/>
    <n v="7.6556155052973002E-2"/>
    <n v="0.58827185630798295"/>
    <n v="3.5739480942161797E-2"/>
    <n v="0.39541518688201899"/>
    <n v="2.4022793856744801E-2"/>
    <n v="8.6904436349868802E-2"/>
    <n v="5.2797348936736797E-3"/>
    <n v="0.108630545437336"/>
    <n v="6.5996686170920991E-3"/>
    <n v="0.86904436349868797"/>
    <n v="5.2797348936736793E-2"/>
    <n v="8.6904438212513906E-3"/>
    <n v="5.2797350068355998E-4"/>
    <n v="0"/>
    <n v="0"/>
    <n v="4.3452218174934401E-2"/>
    <n v="2.6398674468368398E-3"/>
    <n v="0.230296760797501"/>
    <n v="1.3991297739823898E-2"/>
    <n v="0.29982030391693099"/>
    <n v="1.8215085292644703E-2"/>
    <n v="0.18390981853008301"/>
    <n v="3.5231766001931598E-2"/>
    <n v="0.156518995761871"/>
    <n v="2.99844819467186E-2"/>
    <m/>
    <m/>
    <m/>
    <m/>
    <m/>
    <m/>
    <m/>
    <m/>
    <m/>
    <m/>
    <m/>
    <m/>
    <m/>
    <m/>
    <m/>
    <m/>
    <m/>
    <m/>
    <m/>
    <m/>
    <m/>
    <m/>
    <m/>
    <m/>
    <m/>
    <m/>
    <m/>
    <m/>
    <m/>
    <m/>
    <m/>
    <m/>
    <m/>
    <m/>
    <m/>
    <m/>
    <m/>
    <m/>
    <m/>
    <m/>
    <m/>
    <m/>
    <m/>
    <m/>
    <m/>
    <m/>
    <m/>
    <m/>
    <m/>
    <m/>
    <m/>
    <m/>
    <m/>
    <m/>
    <m/>
    <m/>
    <m/>
    <m/>
    <m/>
    <m/>
    <m/>
    <m/>
    <m/>
    <m/>
    <m/>
    <m/>
    <m/>
    <m/>
    <m/>
    <m/>
    <m/>
    <m/>
    <m/>
    <m/>
    <m/>
    <m/>
    <m/>
    <m/>
    <n v="718"/>
    <n v="523"/>
    <n v="105"/>
    <x v="535"/>
    <n v="1238"/>
    <n v="3"/>
    <n v="0"/>
    <n v="13"/>
    <n v="265"/>
    <n v="366"/>
    <n v="282"/>
    <n v="240"/>
  </r>
  <r>
    <s v="34013001400"/>
    <s v="New Jersey"/>
    <x v="6"/>
    <x v="0"/>
    <n v="2601"/>
    <n v="862"/>
    <n v="0"/>
    <n v="17"/>
    <n v="0.65359477124183007"/>
    <x v="0"/>
    <n v="0"/>
    <n v="0"/>
    <n v="0"/>
    <n v="0"/>
    <n v="1"/>
    <n v="36.373748609566199"/>
    <n v="41429"/>
    <n v="0"/>
    <n v="0"/>
    <n v="0"/>
    <n v="0"/>
    <n v="0"/>
    <n v="0"/>
    <n v="0"/>
    <n v="0"/>
    <m/>
    <n v="73.521392822265597"/>
    <m/>
    <m/>
    <n v="40.552157878875697"/>
    <m/>
    <n v="73.521392822265597"/>
    <n v="2.82665870135585"/>
    <n v="40.552157878875697"/>
    <n v="1.55909872660037"/>
    <n v="24.8227183818817"/>
    <n v="0.95435287896507903"/>
    <n v="3.27115517854691"/>
    <n v="0.12576528944817"/>
    <n v="1.43964548408985"/>
    <n v="5.5349691814296498E-2"/>
    <n v="67.426062583923297"/>
    <n v="2.59231305589863"/>
    <n v="0"/>
    <n v="0"/>
    <n v="0"/>
    <n v="0"/>
    <n v="0.57955896854400601"/>
    <n v="2.2282159498039501E-2"/>
    <n v="4.0761268734931901"/>
    <n v="0.15671383596667399"/>
    <n v="5.4873299598693803"/>
    <n v="0.21097000999113399"/>
    <n v="7.1256235837936401"/>
    <n v="0.82663846679740594"/>
    <n v="8.0999482870101893"/>
    <n v="0.93966917482716794"/>
    <m/>
    <m/>
    <m/>
    <m/>
    <m/>
    <m/>
    <m/>
    <m/>
    <m/>
    <m/>
    <m/>
    <m/>
    <m/>
    <m/>
    <m/>
    <m/>
    <m/>
    <m/>
    <m/>
    <m/>
    <m/>
    <m/>
    <m/>
    <m/>
    <m/>
    <m/>
    <m/>
    <m/>
    <m/>
    <m/>
    <m/>
    <m/>
    <m/>
    <m/>
    <m/>
    <m/>
    <m/>
    <m/>
    <m/>
    <m/>
    <m/>
    <m/>
    <m/>
    <m/>
    <m/>
    <m/>
    <m/>
    <m/>
    <m/>
    <m/>
    <m/>
    <m/>
    <m/>
    <m/>
    <m/>
    <m/>
    <m/>
    <m/>
    <m/>
    <m/>
    <m/>
    <m/>
    <m/>
    <m/>
    <m/>
    <m/>
    <m/>
    <m/>
    <m/>
    <m/>
    <m/>
    <m/>
    <m/>
    <m/>
    <m/>
    <m/>
    <m/>
    <m/>
    <n v="1615"/>
    <n v="843"/>
    <n v="180"/>
    <x v="536"/>
    <n v="2152"/>
    <n v="4"/>
    <n v="2"/>
    <n v="8"/>
    <n v="304"/>
    <n v="459"/>
    <n v="303"/>
    <n v="301"/>
  </r>
  <r>
    <s v="34013001500"/>
    <s v="New Jersey"/>
    <x v="6"/>
    <x v="0"/>
    <n v="1787"/>
    <n v="589"/>
    <n v="0"/>
    <n v="17"/>
    <n v="0.9513150531617236"/>
    <x v="0"/>
    <n v="0"/>
    <n v="0"/>
    <n v="0"/>
    <n v="0"/>
    <n v="1"/>
    <n v="48.499117127722201"/>
    <n v="13413"/>
    <n v="0"/>
    <n v="0"/>
    <n v="0"/>
    <n v="0"/>
    <n v="0"/>
    <n v="0"/>
    <n v="0"/>
    <n v="0"/>
    <m/>
    <n v="4.1612796783447301"/>
    <m/>
    <m/>
    <n v="3.1521878242492698"/>
    <m/>
    <n v="4.1612796783447301"/>
    <n v="0.232863999907371"/>
    <n v="3.1521878242492698"/>
    <n v="0.17639551338831899"/>
    <n v="1.2991312742233301"/>
    <n v="7.2699008070695403E-2"/>
    <n v="0.243587106466293"/>
    <n v="1.3631063596323099E-2"/>
    <n v="0.345081746578217"/>
    <n v="1.9310674123011601E-2"/>
    <n v="3.5523121356964098"/>
    <n v="0.19878635342453302"/>
    <n v="0"/>
    <n v="0"/>
    <n v="0"/>
    <n v="0"/>
    <n v="0"/>
    <n v="0"/>
    <n v="0.26388603448867798"/>
    <n v="1.47669857016608E-2"/>
    <n v="0.44657638669013999"/>
    <n v="2.4990284649700004E-2"/>
    <n v="0.95117825269699097"/>
    <n v="0.16149036548336002"/>
    <n v="0.675406694412231"/>
    <n v="0.11467006696302699"/>
    <m/>
    <m/>
    <m/>
    <m/>
    <m/>
    <m/>
    <m/>
    <m/>
    <m/>
    <m/>
    <m/>
    <m/>
    <m/>
    <m/>
    <m/>
    <m/>
    <m/>
    <m/>
    <m/>
    <m/>
    <m/>
    <m/>
    <m/>
    <m/>
    <m/>
    <m/>
    <m/>
    <m/>
    <m/>
    <m/>
    <m/>
    <m/>
    <m/>
    <m/>
    <m/>
    <m/>
    <m/>
    <m/>
    <m/>
    <m/>
    <m/>
    <m/>
    <m/>
    <m/>
    <m/>
    <m/>
    <m/>
    <m/>
    <m/>
    <m/>
    <m/>
    <m/>
    <m/>
    <m/>
    <m/>
    <m/>
    <m/>
    <m/>
    <m/>
    <m/>
    <m/>
    <m/>
    <m/>
    <m/>
    <m/>
    <m/>
    <m/>
    <m/>
    <m/>
    <m/>
    <m/>
    <m/>
    <m/>
    <m/>
    <m/>
    <m/>
    <m/>
    <m/>
    <n v="1287"/>
    <n v="685"/>
    <n v="90"/>
    <x v="537"/>
    <n v="1496"/>
    <n v="15"/>
    <n v="1"/>
    <n v="11"/>
    <n v="171"/>
    <n v="284"/>
    <n v="407"/>
    <n v="289"/>
  </r>
  <r>
    <s v="34013001600"/>
    <s v="New Jersey"/>
    <x v="6"/>
    <x v="0"/>
    <n v="1756"/>
    <n v="576"/>
    <n v="0"/>
    <n v="81"/>
    <n v="4.6127562642369027"/>
    <x v="0"/>
    <n v="0"/>
    <n v="0"/>
    <n v="0"/>
    <n v="0"/>
    <n v="1"/>
    <n v="23.4156820622986"/>
    <n v="47344"/>
    <n v="0"/>
    <n v="0"/>
    <n v="0"/>
    <n v="0"/>
    <n v="0"/>
    <n v="0"/>
    <n v="0"/>
    <n v="0"/>
    <m/>
    <n v="305.69038391113298"/>
    <m/>
    <m/>
    <n v="217.70384216308599"/>
    <m/>
    <n v="305.69038391113298"/>
    <n v="17.408336213618"/>
    <n v="217.70384216308599"/>
    <n v="12.3977131072372"/>
    <n v="89.773918151855497"/>
    <n v="5.1124099175316307"/>
    <n v="45.0836696624756"/>
    <n v="2.5674071561774299"/>
    <n v="38.436414718627901"/>
    <n v="2.18886188602665"/>
    <n v="211.059272766113"/>
    <n v="12.0193207725577"/>
    <n v="0"/>
    <n v="0"/>
    <n v="0"/>
    <n v="0"/>
    <n v="0.90046727657318104"/>
    <n v="5.1279457663620798E-2"/>
    <n v="55.294229030609102"/>
    <n v="3.1488740905813897"/>
    <n v="77.920568466186495"/>
    <n v="4.4373900037691598"/>
    <n v="61.698919296264599"/>
    <n v="10.7116179333793"/>
    <n v="34.032279014587402"/>
    <n v="5.9083817733658703"/>
    <m/>
    <m/>
    <m/>
    <m/>
    <m/>
    <m/>
    <m/>
    <m/>
    <m/>
    <m/>
    <m/>
    <m/>
    <m/>
    <m/>
    <m/>
    <m/>
    <m/>
    <m/>
    <m/>
    <m/>
    <m/>
    <m/>
    <m/>
    <m/>
    <m/>
    <m/>
    <m/>
    <m/>
    <m/>
    <m/>
    <m/>
    <m/>
    <m/>
    <m/>
    <m/>
    <m/>
    <m/>
    <m/>
    <m/>
    <m/>
    <m/>
    <m/>
    <m/>
    <m/>
    <m/>
    <m/>
    <m/>
    <m/>
    <m/>
    <m/>
    <m/>
    <m/>
    <m/>
    <m/>
    <m/>
    <m/>
    <m/>
    <m/>
    <m/>
    <m/>
    <m/>
    <m/>
    <m/>
    <m/>
    <m/>
    <m/>
    <m/>
    <m/>
    <m/>
    <m/>
    <m/>
    <m/>
    <m/>
    <m/>
    <m/>
    <m/>
    <m/>
    <m/>
    <n v="1122"/>
    <n v="519"/>
    <n v="136"/>
    <x v="538"/>
    <n v="1177"/>
    <n v="17"/>
    <n v="7"/>
    <n v="2"/>
    <n v="316"/>
    <n v="577"/>
    <n v="212"/>
    <n v="163"/>
  </r>
  <r>
    <s v="34013001700"/>
    <s v="New Jersey"/>
    <x v="6"/>
    <x v="0"/>
    <n v="2030"/>
    <n v="668"/>
    <n v="0"/>
    <n v="0"/>
    <n v="0"/>
    <x v="0"/>
    <n v="1"/>
    <n v="0"/>
    <n v="1"/>
    <n v="1"/>
    <n v="1"/>
    <n v="30.25"/>
    <n v="42833"/>
    <n v="0"/>
    <n v="1"/>
    <n v="0"/>
    <n v="1"/>
    <n v="0"/>
    <n v="0"/>
    <n v="0"/>
    <n v="1"/>
    <m/>
    <n v="1297.6122636795001"/>
    <m/>
    <m/>
    <n v="667.42952251434303"/>
    <m/>
    <n v="1297.6122636795001"/>
    <n v="63.921786388152903"/>
    <n v="667.42952251434303"/>
    <n v="32.878301601691803"/>
    <n v="389.70077037811302"/>
    <n v="19.1970822846361"/>
    <n v="108.888967394829"/>
    <n v="5.3639885416171795"/>
    <n v="71.804900079965606"/>
    <n v="3.5371871960574204"/>
    <n v="1115.14817905426"/>
    <n v="54.9334078351852"/>
    <n v="2.0410462021827702"/>
    <n v="0.10054414789077699"/>
    <n v="0"/>
    <n v="0"/>
    <n v="4.9618048667907697"/>
    <n v="0.24442388506358501"/>
    <n v="103.656322836876"/>
    <n v="5.1062227998461003"/>
    <n v="194.12561237812"/>
    <n v="9.56283804818327"/>
    <n v="177.14708256721499"/>
    <n v="26.519024336409402"/>
    <n v="116.721526563168"/>
    <n v="17.4732824196359"/>
    <m/>
    <m/>
    <m/>
    <m/>
    <m/>
    <m/>
    <m/>
    <m/>
    <m/>
    <m/>
    <m/>
    <m/>
    <m/>
    <m/>
    <m/>
    <m/>
    <m/>
    <m/>
    <m/>
    <m/>
    <m/>
    <m/>
    <m/>
    <m/>
    <m/>
    <m/>
    <m/>
    <m/>
    <m/>
    <m/>
    <m/>
    <m/>
    <m/>
    <m/>
    <m/>
    <m/>
    <m/>
    <m/>
    <m/>
    <m/>
    <m/>
    <m/>
    <m/>
    <m/>
    <m/>
    <m/>
    <m/>
    <m/>
    <m/>
    <m/>
    <m/>
    <m/>
    <m/>
    <m/>
    <m/>
    <m/>
    <m/>
    <m/>
    <m/>
    <m/>
    <m/>
    <m/>
    <m/>
    <m/>
    <m/>
    <m/>
    <m/>
    <m/>
    <m/>
    <m/>
    <m/>
    <m/>
    <m/>
    <m/>
    <m/>
    <m/>
    <m/>
    <m/>
    <n v="1391"/>
    <n v="621"/>
    <n v="167"/>
    <x v="539"/>
    <n v="1761"/>
    <n v="3"/>
    <n v="0"/>
    <n v="9"/>
    <n v="145"/>
    <n v="277"/>
    <n v="359"/>
    <n v="223"/>
  </r>
  <r>
    <s v="34013001800"/>
    <s v="New Jersey"/>
    <x v="6"/>
    <x v="0"/>
    <n v="1947"/>
    <n v="646"/>
    <n v="0"/>
    <n v="0"/>
    <n v="0"/>
    <x v="0"/>
    <n v="0"/>
    <n v="0"/>
    <n v="0"/>
    <n v="0"/>
    <n v="1"/>
    <n v="31.0967144840352"/>
    <n v="28289"/>
    <n v="0"/>
    <n v="0"/>
    <n v="0"/>
    <n v="0"/>
    <n v="0"/>
    <n v="0"/>
    <n v="0"/>
    <n v="0"/>
    <m/>
    <n v="175.64639282226599"/>
    <m/>
    <m/>
    <n v="118.59535980224599"/>
    <m/>
    <n v="175.64639282226599"/>
    <n v="9.0213863801882699"/>
    <n v="118.59535980224599"/>
    <n v="6.0911843760783801"/>
    <n v="48.624267578125"/>
    <n v="2.4973943286145399"/>
    <n v="18.511537551879901"/>
    <n v="0.95077234472932104"/>
    <n v="9.7423133850097692"/>
    <n v="0.50037562326706608"/>
    <n v="155.74620437622099"/>
    <n v="7.9992914420246901"/>
    <n v="0"/>
    <n v="0"/>
    <n v="0"/>
    <n v="0"/>
    <n v="0"/>
    <n v="0"/>
    <n v="10.157875716686201"/>
    <n v="0.52171934857145597"/>
    <n v="19.036428928375202"/>
    <n v="0.97773132657294504"/>
    <n v="16.800242424011198"/>
    <n v="2.6006567219831598"/>
    <n v="16.867455005645802"/>
    <n v="2.6110611463847899"/>
    <m/>
    <m/>
    <m/>
    <m/>
    <m/>
    <m/>
    <m/>
    <m/>
    <m/>
    <m/>
    <m/>
    <m/>
    <m/>
    <m/>
    <m/>
    <m/>
    <m/>
    <m/>
    <m/>
    <m/>
    <m/>
    <m/>
    <m/>
    <m/>
    <m/>
    <m/>
    <m/>
    <m/>
    <m/>
    <m/>
    <m/>
    <m/>
    <m/>
    <m/>
    <m/>
    <m/>
    <m/>
    <m/>
    <m/>
    <m/>
    <m/>
    <m/>
    <m/>
    <m/>
    <m/>
    <m/>
    <m/>
    <m/>
    <m/>
    <m/>
    <m/>
    <m/>
    <m/>
    <m/>
    <m/>
    <m/>
    <m/>
    <m/>
    <m/>
    <m/>
    <m/>
    <m/>
    <m/>
    <m/>
    <m/>
    <m/>
    <m/>
    <m/>
    <m/>
    <m/>
    <m/>
    <m/>
    <m/>
    <m/>
    <m/>
    <m/>
    <m/>
    <m/>
    <n v="1379"/>
    <n v="611"/>
    <n v="164"/>
    <x v="540"/>
    <n v="1681"/>
    <n v="0"/>
    <n v="0"/>
    <n v="12"/>
    <n v="192"/>
    <n v="265"/>
    <n v="232"/>
    <n v="201"/>
  </r>
  <r>
    <s v="34013001900"/>
    <s v="New Jersey"/>
    <x v="6"/>
    <x v="0"/>
    <n v="1936"/>
    <n v="636"/>
    <n v="0"/>
    <n v="0"/>
    <n v="0"/>
    <x v="0"/>
    <n v="0"/>
    <n v="0"/>
    <n v="0"/>
    <n v="0"/>
    <n v="1"/>
    <n v="48.635634028892497"/>
    <n v="20733"/>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316"/>
    <n v="688"/>
    <n v="118"/>
    <x v="541"/>
    <n v="1780"/>
    <n v="12"/>
    <n v="0"/>
    <n v="15"/>
    <n v="82"/>
    <n v="148"/>
    <n v="327"/>
    <n v="290"/>
  </r>
  <r>
    <s v="34013002000"/>
    <s v="New Jersey"/>
    <x v="6"/>
    <x v="0"/>
    <n v="4124"/>
    <n v="1665"/>
    <n v="0"/>
    <n v="0"/>
    <n v="0"/>
    <x v="0"/>
    <n v="0"/>
    <n v="0"/>
    <n v="0"/>
    <n v="0"/>
    <n v="1"/>
    <n v="21.480057664584301"/>
    <n v="55850"/>
    <n v="0"/>
    <n v="0"/>
    <n v="0"/>
    <n v="0"/>
    <n v="0"/>
    <n v="0"/>
    <n v="0"/>
    <n v="0"/>
    <m/>
    <m/>
    <m/>
    <m/>
    <m/>
    <m/>
    <m/>
    <m/>
    <m/>
    <m/>
    <m/>
    <m/>
    <m/>
    <m/>
    <m/>
    <m/>
    <m/>
    <m/>
    <m/>
    <m/>
    <m/>
    <m/>
    <m/>
    <m/>
    <m/>
    <m/>
    <m/>
    <m/>
    <m/>
    <m/>
    <m/>
    <m/>
    <m/>
    <m/>
    <m/>
    <m/>
    <m/>
    <m/>
    <m/>
    <m/>
    <m/>
    <m/>
    <m/>
    <m/>
    <m/>
    <m/>
    <m/>
    <m/>
    <m/>
    <m/>
    <m/>
    <m/>
    <m/>
    <m/>
    <m/>
    <m/>
    <m/>
    <m/>
    <m/>
    <m/>
    <m/>
    <m/>
    <m/>
    <m/>
    <m/>
    <m/>
    <m/>
    <m/>
    <m/>
    <m/>
    <m/>
    <m/>
    <m/>
    <m/>
    <m/>
    <m/>
    <m/>
    <m/>
    <m/>
    <m/>
    <m/>
    <m/>
    <m/>
    <m/>
    <m/>
    <m/>
    <m/>
    <m/>
    <m/>
    <m/>
    <m/>
    <m/>
    <m/>
    <m/>
    <m/>
    <m/>
    <m/>
    <m/>
    <m/>
    <m/>
    <m/>
    <m/>
    <m/>
    <m/>
    <m/>
    <m/>
    <m/>
    <m/>
    <m/>
    <m/>
    <n v="1653"/>
    <n v="967"/>
    <n v="562"/>
    <x v="542"/>
    <n v="3901"/>
    <n v="12"/>
    <n v="0"/>
    <n v="20"/>
    <n v="109"/>
    <n v="119"/>
    <n v="640"/>
    <n v="355"/>
  </r>
  <r>
    <s v="34013002100"/>
    <s v="New Jersey"/>
    <x v="6"/>
    <x v="0"/>
    <n v="3017"/>
    <n v="1013"/>
    <n v="0"/>
    <n v="0"/>
    <n v="0"/>
    <x v="0"/>
    <n v="0"/>
    <n v="0"/>
    <n v="0"/>
    <n v="0"/>
    <n v="1"/>
    <n v="26.048362411998799"/>
    <n v="77845"/>
    <n v="0"/>
    <n v="0"/>
    <n v="0"/>
    <n v="0"/>
    <n v="0"/>
    <n v="0"/>
    <n v="0"/>
    <n v="0"/>
    <m/>
    <m/>
    <m/>
    <m/>
    <m/>
    <m/>
    <m/>
    <m/>
    <m/>
    <m/>
    <m/>
    <m/>
    <m/>
    <m/>
    <m/>
    <m/>
    <m/>
    <m/>
    <m/>
    <m/>
    <m/>
    <m/>
    <m/>
    <m/>
    <m/>
    <m/>
    <m/>
    <m/>
    <m/>
    <m/>
    <m/>
    <m/>
    <m/>
    <m/>
    <m/>
    <m/>
    <m/>
    <m/>
    <m/>
    <m/>
    <m/>
    <m/>
    <m/>
    <m/>
    <m/>
    <m/>
    <m/>
    <m/>
    <m/>
    <m/>
    <m/>
    <m/>
    <m/>
    <m/>
    <m/>
    <m/>
    <m/>
    <m/>
    <m/>
    <m/>
    <m/>
    <m/>
    <m/>
    <m/>
    <m/>
    <m/>
    <m/>
    <m/>
    <m/>
    <m/>
    <m/>
    <m/>
    <m/>
    <m/>
    <m/>
    <m/>
    <m/>
    <m/>
    <m/>
    <m/>
    <m/>
    <m/>
    <m/>
    <m/>
    <m/>
    <m/>
    <m/>
    <m/>
    <m/>
    <m/>
    <m/>
    <m/>
    <m/>
    <m/>
    <m/>
    <m/>
    <m/>
    <m/>
    <m/>
    <m/>
    <m/>
    <m/>
    <m/>
    <m/>
    <m/>
    <m/>
    <m/>
    <m/>
    <m/>
    <m/>
    <n v="1190"/>
    <n v="769"/>
    <n v="327"/>
    <x v="543"/>
    <n v="2740"/>
    <n v="31"/>
    <n v="1"/>
    <n v="4"/>
    <n v="128"/>
    <n v="156"/>
    <n v="163"/>
    <n v="131"/>
  </r>
  <r>
    <s v="34013002201"/>
    <s v="New Jersey"/>
    <x v="6"/>
    <x v="0"/>
    <n v="7989"/>
    <n v="3168"/>
    <n v="0"/>
    <n v="0"/>
    <n v="0"/>
    <x v="0"/>
    <n v="0"/>
    <n v="0"/>
    <n v="0"/>
    <n v="0"/>
    <n v="1"/>
    <n v="28.450854700854698"/>
    <n v="33465"/>
    <n v="0"/>
    <n v="0"/>
    <n v="0"/>
    <n v="0"/>
    <n v="0"/>
    <n v="0"/>
    <n v="0"/>
    <n v="0"/>
    <m/>
    <m/>
    <m/>
    <m/>
    <m/>
    <m/>
    <m/>
    <m/>
    <m/>
    <m/>
    <m/>
    <m/>
    <m/>
    <m/>
    <m/>
    <m/>
    <m/>
    <m/>
    <m/>
    <m/>
    <m/>
    <m/>
    <m/>
    <m/>
    <m/>
    <m/>
    <m/>
    <m/>
    <m/>
    <m/>
    <m/>
    <m/>
    <m/>
    <m/>
    <m/>
    <m/>
    <m/>
    <m/>
    <m/>
    <m/>
    <m/>
    <m/>
    <m/>
    <m/>
    <m/>
    <m/>
    <m/>
    <m/>
    <m/>
    <m/>
    <m/>
    <m/>
    <m/>
    <m/>
    <m/>
    <m/>
    <m/>
    <m/>
    <m/>
    <m/>
    <m/>
    <m/>
    <m/>
    <m/>
    <m/>
    <m/>
    <m/>
    <m/>
    <m/>
    <m/>
    <m/>
    <m/>
    <m/>
    <m/>
    <m/>
    <m/>
    <m/>
    <m/>
    <m/>
    <m/>
    <m/>
    <m/>
    <m/>
    <m/>
    <m/>
    <m/>
    <m/>
    <m/>
    <m/>
    <m/>
    <m/>
    <m/>
    <m/>
    <m/>
    <m/>
    <m/>
    <m/>
    <m/>
    <m/>
    <m/>
    <m/>
    <m/>
    <m/>
    <m/>
    <m/>
    <m/>
    <m/>
    <m/>
    <m/>
    <m/>
    <n v="5931"/>
    <n v="1915"/>
    <n v="764"/>
    <x v="544"/>
    <n v="3952"/>
    <n v="1074"/>
    <n v="6"/>
    <n v="101"/>
    <n v="1248"/>
    <n v="1588"/>
    <n v="1191"/>
    <n v="365"/>
  </r>
  <r>
    <s v="34013002202"/>
    <s v="New Jersey"/>
    <x v="6"/>
    <x v="0"/>
    <n v="3135"/>
    <n v="1088"/>
    <n v="0"/>
    <n v="0"/>
    <n v="0"/>
    <x v="0"/>
    <n v="0"/>
    <n v="0"/>
    <n v="0"/>
    <n v="0"/>
    <n v="1"/>
    <n v="11.375263316280499"/>
    <n v="63153"/>
    <n v="0"/>
    <n v="0"/>
    <n v="0"/>
    <n v="0"/>
    <n v="0"/>
    <n v="0"/>
    <n v="0"/>
    <n v="0"/>
    <m/>
    <m/>
    <m/>
    <m/>
    <m/>
    <m/>
    <m/>
    <m/>
    <m/>
    <m/>
    <m/>
    <m/>
    <m/>
    <m/>
    <m/>
    <m/>
    <m/>
    <m/>
    <m/>
    <m/>
    <m/>
    <m/>
    <m/>
    <m/>
    <m/>
    <m/>
    <m/>
    <m/>
    <m/>
    <m/>
    <m/>
    <m/>
    <m/>
    <m/>
    <m/>
    <m/>
    <m/>
    <m/>
    <m/>
    <m/>
    <m/>
    <m/>
    <m/>
    <m/>
    <m/>
    <m/>
    <m/>
    <m/>
    <m/>
    <m/>
    <m/>
    <m/>
    <m/>
    <m/>
    <m/>
    <m/>
    <m/>
    <m/>
    <m/>
    <m/>
    <m/>
    <m/>
    <m/>
    <m/>
    <m/>
    <m/>
    <m/>
    <m/>
    <m/>
    <m/>
    <m/>
    <m/>
    <m/>
    <m/>
    <m/>
    <m/>
    <m/>
    <m/>
    <m/>
    <m/>
    <m/>
    <m/>
    <m/>
    <m/>
    <m/>
    <m/>
    <m/>
    <m/>
    <m/>
    <m/>
    <m/>
    <m/>
    <m/>
    <m/>
    <m/>
    <m/>
    <m/>
    <m/>
    <m/>
    <m/>
    <m/>
    <m/>
    <m/>
    <m/>
    <m/>
    <m/>
    <m/>
    <m/>
    <m/>
    <m/>
    <n v="1676"/>
    <n v="848"/>
    <n v="272"/>
    <x v="545"/>
    <n v="2851"/>
    <n v="32"/>
    <n v="0"/>
    <n v="9"/>
    <n v="120"/>
    <n v="134"/>
    <n v="216"/>
    <n v="98"/>
  </r>
  <r>
    <s v="34013002300"/>
    <s v="New Jersey"/>
    <x v="6"/>
    <x v="0"/>
    <n v="4250"/>
    <n v="1489"/>
    <n v="0"/>
    <n v="0"/>
    <n v="0"/>
    <x v="0"/>
    <n v="0"/>
    <n v="0"/>
    <n v="0"/>
    <n v="0"/>
    <n v="1"/>
    <n v="18.301812450748599"/>
    <n v="61568"/>
    <n v="0"/>
    <n v="0"/>
    <n v="0"/>
    <n v="0"/>
    <n v="0"/>
    <n v="0"/>
    <n v="0"/>
    <n v="0"/>
    <m/>
    <m/>
    <m/>
    <m/>
    <m/>
    <m/>
    <m/>
    <m/>
    <m/>
    <m/>
    <m/>
    <m/>
    <m/>
    <m/>
    <m/>
    <m/>
    <m/>
    <m/>
    <m/>
    <m/>
    <m/>
    <m/>
    <m/>
    <m/>
    <m/>
    <m/>
    <m/>
    <m/>
    <m/>
    <m/>
    <m/>
    <m/>
    <m/>
    <m/>
    <m/>
    <m/>
    <m/>
    <m/>
    <m/>
    <m/>
    <m/>
    <m/>
    <m/>
    <m/>
    <m/>
    <m/>
    <m/>
    <m/>
    <m/>
    <m/>
    <m/>
    <m/>
    <m/>
    <m/>
    <m/>
    <m/>
    <m/>
    <m/>
    <m/>
    <m/>
    <m/>
    <m/>
    <m/>
    <m/>
    <m/>
    <m/>
    <m/>
    <m/>
    <m/>
    <m/>
    <m/>
    <m/>
    <m/>
    <m/>
    <m/>
    <m/>
    <m/>
    <m/>
    <m/>
    <m/>
    <m/>
    <m/>
    <m/>
    <m/>
    <m/>
    <m/>
    <m/>
    <m/>
    <m/>
    <m/>
    <m/>
    <m/>
    <m/>
    <m/>
    <m/>
    <m/>
    <m/>
    <m/>
    <m/>
    <m/>
    <m/>
    <m/>
    <m/>
    <m/>
    <m/>
    <m/>
    <m/>
    <m/>
    <m/>
    <m/>
    <n v="1970"/>
    <n v="1104"/>
    <n v="371"/>
    <x v="546"/>
    <n v="3899"/>
    <n v="25"/>
    <n v="0"/>
    <n v="8"/>
    <n v="192"/>
    <n v="296"/>
    <n v="312"/>
    <n v="203"/>
  </r>
  <r>
    <s v="34013002400"/>
    <s v="New Jersey"/>
    <x v="6"/>
    <x v="0"/>
    <n v="3456"/>
    <n v="1150"/>
    <n v="0"/>
    <n v="0"/>
    <n v="0"/>
    <x v="0"/>
    <n v="0"/>
    <n v="0"/>
    <n v="0"/>
    <n v="0"/>
    <n v="1"/>
    <n v="28.083209509658204"/>
    <n v="43309"/>
    <n v="0"/>
    <n v="0"/>
    <n v="0"/>
    <n v="0"/>
    <n v="0"/>
    <n v="0"/>
    <n v="0"/>
    <n v="0"/>
    <m/>
    <m/>
    <m/>
    <m/>
    <m/>
    <m/>
    <m/>
    <m/>
    <m/>
    <m/>
    <m/>
    <m/>
    <m/>
    <m/>
    <m/>
    <m/>
    <m/>
    <m/>
    <m/>
    <m/>
    <m/>
    <m/>
    <m/>
    <m/>
    <m/>
    <m/>
    <m/>
    <m/>
    <m/>
    <m/>
    <m/>
    <m/>
    <m/>
    <m/>
    <m/>
    <m/>
    <m/>
    <m/>
    <m/>
    <m/>
    <m/>
    <m/>
    <m/>
    <m/>
    <m/>
    <m/>
    <m/>
    <m/>
    <m/>
    <m/>
    <m/>
    <m/>
    <m/>
    <m/>
    <m/>
    <m/>
    <m/>
    <m/>
    <m/>
    <m/>
    <m/>
    <m/>
    <m/>
    <m/>
    <m/>
    <m/>
    <m/>
    <m/>
    <m/>
    <m/>
    <m/>
    <m/>
    <m/>
    <m/>
    <m/>
    <m/>
    <m/>
    <m/>
    <m/>
    <m/>
    <m/>
    <m/>
    <m/>
    <m/>
    <m/>
    <m/>
    <m/>
    <m/>
    <m/>
    <m/>
    <m/>
    <m/>
    <m/>
    <m/>
    <m/>
    <m/>
    <m/>
    <m/>
    <m/>
    <m/>
    <m/>
    <m/>
    <m/>
    <m/>
    <m/>
    <m/>
    <m/>
    <m/>
    <m/>
    <m/>
    <n v="1185"/>
    <n v="983"/>
    <n v="300"/>
    <x v="547"/>
    <n v="3247"/>
    <n v="2"/>
    <n v="0"/>
    <n v="11"/>
    <n v="118"/>
    <n v="156"/>
    <n v="423"/>
    <n v="251"/>
  </r>
  <r>
    <s v="34013002500"/>
    <s v="New Jersey"/>
    <x v="6"/>
    <x v="0"/>
    <n v="3664"/>
    <n v="1223"/>
    <n v="0"/>
    <n v="0"/>
    <n v="0"/>
    <x v="0"/>
    <n v="0"/>
    <n v="0"/>
    <n v="0"/>
    <n v="0"/>
    <n v="1"/>
    <n v="34.974226804123695"/>
    <n v="34773"/>
    <n v="0"/>
    <n v="0"/>
    <n v="0"/>
    <n v="0"/>
    <n v="0"/>
    <n v="0"/>
    <n v="0"/>
    <n v="0"/>
    <m/>
    <m/>
    <m/>
    <m/>
    <m/>
    <m/>
    <m/>
    <m/>
    <m/>
    <m/>
    <m/>
    <m/>
    <m/>
    <m/>
    <m/>
    <m/>
    <m/>
    <m/>
    <m/>
    <m/>
    <m/>
    <m/>
    <m/>
    <m/>
    <m/>
    <m/>
    <m/>
    <m/>
    <m/>
    <m/>
    <m/>
    <m/>
    <m/>
    <m/>
    <m/>
    <m/>
    <m/>
    <m/>
    <m/>
    <m/>
    <m/>
    <m/>
    <m/>
    <m/>
    <m/>
    <m/>
    <m/>
    <m/>
    <m/>
    <m/>
    <m/>
    <m/>
    <m/>
    <m/>
    <m/>
    <m/>
    <m/>
    <m/>
    <m/>
    <m/>
    <m/>
    <m/>
    <m/>
    <m/>
    <m/>
    <m/>
    <m/>
    <m/>
    <m/>
    <m/>
    <m/>
    <m/>
    <m/>
    <m/>
    <m/>
    <m/>
    <m/>
    <m/>
    <m/>
    <m/>
    <m/>
    <m/>
    <m/>
    <m/>
    <m/>
    <m/>
    <m/>
    <m/>
    <m/>
    <m/>
    <m/>
    <m/>
    <m/>
    <m/>
    <m/>
    <m/>
    <m/>
    <m/>
    <m/>
    <m/>
    <m/>
    <m/>
    <m/>
    <m/>
    <m/>
    <m/>
    <m/>
    <m/>
    <m/>
    <m/>
    <n v="2004"/>
    <n v="1114"/>
    <n v="366"/>
    <x v="548"/>
    <n v="3434"/>
    <n v="15"/>
    <n v="1"/>
    <n v="6"/>
    <n v="171"/>
    <n v="219"/>
    <n v="199"/>
    <n v="398"/>
  </r>
  <r>
    <s v="34013002600"/>
    <s v="New Jersey"/>
    <x v="6"/>
    <x v="0"/>
    <n v="1754"/>
    <n v="615"/>
    <n v="0"/>
    <n v="22"/>
    <n v="1.2542759407069555"/>
    <x v="0"/>
    <n v="0"/>
    <n v="0"/>
    <n v="0"/>
    <n v="0"/>
    <n v="1"/>
    <n v="45.044472681067298"/>
    <n v="35313"/>
    <n v="0"/>
    <n v="0"/>
    <n v="0"/>
    <n v="0"/>
    <n v="0"/>
    <n v="0"/>
    <n v="0"/>
    <n v="0"/>
    <m/>
    <m/>
    <m/>
    <m/>
    <m/>
    <m/>
    <m/>
    <m/>
    <m/>
    <m/>
    <m/>
    <m/>
    <m/>
    <m/>
    <m/>
    <m/>
    <m/>
    <m/>
    <m/>
    <m/>
    <m/>
    <m/>
    <m/>
    <m/>
    <m/>
    <m/>
    <m/>
    <m/>
    <m/>
    <m/>
    <m/>
    <m/>
    <m/>
    <m/>
    <m/>
    <m/>
    <m/>
    <m/>
    <m/>
    <m/>
    <m/>
    <m/>
    <m/>
    <m/>
    <m/>
    <m/>
    <m/>
    <m/>
    <m/>
    <m/>
    <m/>
    <m/>
    <m/>
    <m/>
    <m/>
    <m/>
    <m/>
    <m/>
    <m/>
    <m/>
    <m/>
    <m/>
    <m/>
    <m/>
    <m/>
    <m/>
    <m/>
    <m/>
    <m/>
    <m/>
    <m/>
    <m/>
    <m/>
    <m/>
    <m/>
    <m/>
    <m/>
    <m/>
    <m/>
    <m/>
    <m/>
    <m/>
    <m/>
    <m/>
    <m/>
    <m/>
    <m/>
    <m/>
    <m/>
    <m/>
    <m/>
    <m/>
    <m/>
    <m/>
    <m/>
    <m/>
    <m/>
    <m/>
    <m/>
    <m/>
    <m/>
    <m/>
    <m/>
    <m/>
    <m/>
    <m/>
    <m/>
    <m/>
    <m/>
    <m/>
    <n v="915"/>
    <n v="589"/>
    <n v="118"/>
    <x v="546"/>
    <n v="1402"/>
    <n v="8"/>
    <n v="1"/>
    <n v="11"/>
    <n v="206"/>
    <n v="370"/>
    <n v="274"/>
    <n v="321"/>
  </r>
  <r>
    <s v="34013002800"/>
    <s v="New Jersey"/>
    <x v="6"/>
    <x v="0"/>
    <n v="1726"/>
    <n v="545"/>
    <n v="0"/>
    <n v="4"/>
    <n v="0.23174971031286209"/>
    <x v="0"/>
    <n v="0"/>
    <n v="0"/>
    <n v="0"/>
    <n v="0"/>
    <n v="1"/>
    <n v="43.054720384846703"/>
    <n v="28945"/>
    <n v="0"/>
    <n v="0"/>
    <n v="0"/>
    <n v="0"/>
    <n v="0"/>
    <n v="0"/>
    <n v="0"/>
    <n v="0"/>
    <m/>
    <m/>
    <m/>
    <m/>
    <m/>
    <m/>
    <m/>
    <m/>
    <m/>
    <m/>
    <m/>
    <m/>
    <m/>
    <m/>
    <m/>
    <m/>
    <m/>
    <m/>
    <m/>
    <m/>
    <m/>
    <m/>
    <m/>
    <m/>
    <m/>
    <m/>
    <m/>
    <m/>
    <m/>
    <m/>
    <m/>
    <m/>
    <m/>
    <m/>
    <m/>
    <m/>
    <m/>
    <m/>
    <m/>
    <m/>
    <m/>
    <m/>
    <m/>
    <m/>
    <m/>
    <m/>
    <m/>
    <m/>
    <m/>
    <m/>
    <m/>
    <m/>
    <m/>
    <m/>
    <m/>
    <m/>
    <m/>
    <m/>
    <m/>
    <m/>
    <m/>
    <m/>
    <m/>
    <m/>
    <m/>
    <m/>
    <m/>
    <m/>
    <m/>
    <m/>
    <m/>
    <m/>
    <m/>
    <m/>
    <m/>
    <m/>
    <m/>
    <m/>
    <m/>
    <m/>
    <m/>
    <m/>
    <m/>
    <m/>
    <m/>
    <m/>
    <m/>
    <m/>
    <m/>
    <m/>
    <m/>
    <m/>
    <m/>
    <m/>
    <m/>
    <m/>
    <m/>
    <m/>
    <m/>
    <m/>
    <m/>
    <m/>
    <m/>
    <m/>
    <m/>
    <m/>
    <m/>
    <m/>
    <m/>
    <m/>
    <n v="914"/>
    <n v="586"/>
    <n v="89"/>
    <x v="549"/>
    <n v="1514"/>
    <n v="7"/>
    <n v="5"/>
    <n v="12"/>
    <n v="133"/>
    <n v="191"/>
    <n v="150"/>
    <n v="159"/>
  </r>
  <r>
    <s v="34013003100"/>
    <s v="New Jersey"/>
    <x v="6"/>
    <x v="0"/>
    <n v="2065"/>
    <n v="638"/>
    <n v="0"/>
    <n v="3"/>
    <n v="0.14527845036319612"/>
    <x v="0"/>
    <n v="0"/>
    <n v="0"/>
    <n v="0"/>
    <n v="0"/>
    <n v="1"/>
    <n v="29.084215370455603"/>
    <n v="32813"/>
    <n v="0"/>
    <n v="0"/>
    <n v="0"/>
    <n v="0"/>
    <n v="0"/>
    <n v="0"/>
    <n v="0"/>
    <n v="0"/>
    <m/>
    <m/>
    <m/>
    <m/>
    <m/>
    <m/>
    <m/>
    <m/>
    <m/>
    <m/>
    <m/>
    <m/>
    <m/>
    <m/>
    <m/>
    <m/>
    <m/>
    <m/>
    <m/>
    <m/>
    <m/>
    <m/>
    <m/>
    <m/>
    <m/>
    <m/>
    <m/>
    <m/>
    <m/>
    <m/>
    <m/>
    <m/>
    <m/>
    <m/>
    <m/>
    <m/>
    <m/>
    <m/>
    <m/>
    <m/>
    <m/>
    <m/>
    <m/>
    <m/>
    <m/>
    <m/>
    <m/>
    <m/>
    <m/>
    <m/>
    <m/>
    <m/>
    <m/>
    <m/>
    <m/>
    <m/>
    <m/>
    <m/>
    <m/>
    <m/>
    <m/>
    <m/>
    <m/>
    <m/>
    <m/>
    <m/>
    <m/>
    <m/>
    <m/>
    <m/>
    <m/>
    <m/>
    <m/>
    <m/>
    <m/>
    <m/>
    <m/>
    <m/>
    <m/>
    <m/>
    <m/>
    <m/>
    <m/>
    <m/>
    <m/>
    <m/>
    <m/>
    <m/>
    <m/>
    <m/>
    <m/>
    <m/>
    <m/>
    <m/>
    <m/>
    <m/>
    <m/>
    <m/>
    <m/>
    <m/>
    <m/>
    <m/>
    <m/>
    <m/>
    <m/>
    <m/>
    <m/>
    <m/>
    <m/>
    <m/>
    <n v="1294"/>
    <n v="788"/>
    <n v="101"/>
    <x v="550"/>
    <n v="1827"/>
    <n v="1"/>
    <n v="0"/>
    <n v="8"/>
    <n v="149"/>
    <n v="258"/>
    <n v="276"/>
    <n v="286"/>
  </r>
  <r>
    <s v="34013003500"/>
    <s v="New Jersey"/>
    <x v="6"/>
    <x v="0"/>
    <n v="2328"/>
    <n v="746"/>
    <n v="0"/>
    <n v="76"/>
    <n v="3.264604810996564"/>
    <x v="0"/>
    <n v="0"/>
    <n v="0"/>
    <n v="0"/>
    <n v="0"/>
    <n v="1"/>
    <n v="29.255571360834498"/>
    <n v="42243"/>
    <n v="0"/>
    <n v="0"/>
    <n v="0"/>
    <n v="0"/>
    <n v="0"/>
    <n v="0"/>
    <n v="0"/>
    <n v="0"/>
    <m/>
    <m/>
    <m/>
    <m/>
    <m/>
    <m/>
    <m/>
    <m/>
    <m/>
    <m/>
    <m/>
    <m/>
    <m/>
    <m/>
    <m/>
    <m/>
    <m/>
    <m/>
    <m/>
    <m/>
    <m/>
    <m/>
    <m/>
    <m/>
    <m/>
    <m/>
    <m/>
    <m/>
    <m/>
    <m/>
    <m/>
    <m/>
    <m/>
    <m/>
    <m/>
    <m/>
    <m/>
    <m/>
    <m/>
    <m/>
    <m/>
    <m/>
    <m/>
    <m/>
    <m/>
    <m/>
    <m/>
    <m/>
    <m/>
    <m/>
    <m/>
    <m/>
    <m/>
    <m/>
    <m/>
    <m/>
    <m/>
    <m/>
    <m/>
    <m/>
    <m/>
    <m/>
    <m/>
    <m/>
    <m/>
    <m/>
    <m/>
    <m/>
    <m/>
    <m/>
    <m/>
    <m/>
    <m/>
    <m/>
    <m/>
    <m/>
    <m/>
    <m/>
    <m/>
    <m/>
    <m/>
    <m/>
    <m/>
    <m/>
    <m/>
    <m/>
    <m/>
    <m/>
    <m/>
    <m/>
    <m/>
    <m/>
    <m/>
    <m/>
    <m/>
    <m/>
    <m/>
    <m/>
    <m/>
    <m/>
    <m/>
    <m/>
    <m/>
    <m/>
    <m/>
    <m/>
    <m/>
    <m/>
    <m/>
    <m/>
    <n v="1020"/>
    <n v="786"/>
    <n v="138"/>
    <x v="542"/>
    <n v="2069"/>
    <n v="4"/>
    <n v="0"/>
    <n v="7"/>
    <n v="166"/>
    <n v="226"/>
    <n v="244"/>
    <n v="200"/>
  </r>
  <r>
    <s v="34013003700"/>
    <s v="New Jersey"/>
    <x v="6"/>
    <x v="0"/>
    <n v="2050"/>
    <n v="669"/>
    <n v="0"/>
    <n v="31"/>
    <n v="1.5121951219512195"/>
    <x v="0"/>
    <n v="0"/>
    <n v="0"/>
    <n v="0"/>
    <n v="0"/>
    <n v="1"/>
    <n v="27.527472527472501"/>
    <n v="52500"/>
    <n v="0"/>
    <n v="0"/>
    <n v="0"/>
    <n v="0"/>
    <n v="0"/>
    <n v="0"/>
    <n v="0"/>
    <n v="0"/>
    <m/>
    <m/>
    <m/>
    <m/>
    <m/>
    <m/>
    <m/>
    <m/>
    <m/>
    <m/>
    <m/>
    <m/>
    <m/>
    <m/>
    <m/>
    <m/>
    <m/>
    <m/>
    <m/>
    <m/>
    <m/>
    <m/>
    <m/>
    <m/>
    <m/>
    <m/>
    <m/>
    <m/>
    <m/>
    <m/>
    <m/>
    <m/>
    <m/>
    <m/>
    <m/>
    <m/>
    <m/>
    <m/>
    <m/>
    <m/>
    <m/>
    <m/>
    <m/>
    <m/>
    <m/>
    <m/>
    <m/>
    <m/>
    <m/>
    <m/>
    <m/>
    <m/>
    <m/>
    <m/>
    <m/>
    <m/>
    <m/>
    <m/>
    <m/>
    <m/>
    <m/>
    <m/>
    <m/>
    <m/>
    <m/>
    <m/>
    <m/>
    <m/>
    <m/>
    <m/>
    <m/>
    <m/>
    <m/>
    <m/>
    <m/>
    <m/>
    <m/>
    <m/>
    <m/>
    <m/>
    <m/>
    <m/>
    <m/>
    <m/>
    <m/>
    <m/>
    <m/>
    <m/>
    <m/>
    <m/>
    <m/>
    <m/>
    <m/>
    <m/>
    <m/>
    <m/>
    <m/>
    <m/>
    <m/>
    <m/>
    <m/>
    <m/>
    <m/>
    <m/>
    <m/>
    <m/>
    <m/>
    <m/>
    <m/>
    <m/>
    <n v="951"/>
    <n v="635"/>
    <n v="184"/>
    <x v="551"/>
    <n v="1842"/>
    <n v="1"/>
    <n v="3"/>
    <n v="1"/>
    <n v="116"/>
    <n v="167"/>
    <n v="228"/>
    <n v="166"/>
  </r>
  <r>
    <s v="34013003800"/>
    <s v="New Jersey"/>
    <x v="6"/>
    <x v="0"/>
    <n v="2073"/>
    <n v="706"/>
    <n v="0"/>
    <n v="71"/>
    <n v="3.4249879401833092"/>
    <x v="0"/>
    <n v="0"/>
    <n v="0"/>
    <n v="0"/>
    <n v="0"/>
    <n v="1"/>
    <n v="23.778359511343801"/>
    <n v="44773"/>
    <n v="0"/>
    <n v="0"/>
    <n v="0"/>
    <n v="0"/>
    <n v="0"/>
    <n v="0"/>
    <n v="0"/>
    <n v="0"/>
    <m/>
    <m/>
    <m/>
    <m/>
    <m/>
    <m/>
    <m/>
    <m/>
    <m/>
    <m/>
    <m/>
    <m/>
    <m/>
    <m/>
    <m/>
    <m/>
    <m/>
    <m/>
    <m/>
    <m/>
    <m/>
    <m/>
    <m/>
    <m/>
    <m/>
    <m/>
    <m/>
    <m/>
    <m/>
    <m/>
    <m/>
    <m/>
    <m/>
    <m/>
    <m/>
    <m/>
    <m/>
    <m/>
    <m/>
    <m/>
    <m/>
    <m/>
    <m/>
    <m/>
    <m/>
    <m/>
    <m/>
    <m/>
    <m/>
    <m/>
    <m/>
    <m/>
    <m/>
    <m/>
    <m/>
    <m/>
    <m/>
    <m/>
    <m/>
    <m/>
    <m/>
    <m/>
    <m/>
    <m/>
    <m/>
    <m/>
    <m/>
    <m/>
    <m/>
    <m/>
    <m/>
    <m/>
    <m/>
    <m/>
    <m/>
    <m/>
    <m/>
    <m/>
    <m/>
    <m/>
    <m/>
    <m/>
    <m/>
    <m/>
    <m/>
    <m/>
    <m/>
    <m/>
    <m/>
    <m/>
    <m/>
    <m/>
    <m/>
    <m/>
    <m/>
    <m/>
    <m/>
    <m/>
    <m/>
    <m/>
    <m/>
    <m/>
    <m/>
    <m/>
    <m/>
    <m/>
    <m/>
    <m/>
    <m/>
    <m/>
    <n v="1262"/>
    <n v="635"/>
    <n v="141"/>
    <x v="549"/>
    <n v="1877"/>
    <n v="5"/>
    <n v="0"/>
    <n v="13"/>
    <n v="123"/>
    <n v="169"/>
    <n v="249"/>
    <n v="208"/>
  </r>
  <r>
    <s v="34013003900"/>
    <s v="New Jersey"/>
    <x v="6"/>
    <x v="0"/>
    <n v="1466"/>
    <n v="621"/>
    <n v="0"/>
    <n v="1"/>
    <n v="6.8212824010914053E-2"/>
    <x v="0"/>
    <n v="0"/>
    <n v="0"/>
    <n v="0"/>
    <n v="0"/>
    <n v="1"/>
    <n v="53.527607361963206"/>
    <n v="23385"/>
    <n v="0"/>
    <n v="0"/>
    <n v="0"/>
    <n v="0"/>
    <n v="0"/>
    <n v="0"/>
    <n v="0"/>
    <n v="0"/>
    <m/>
    <m/>
    <m/>
    <m/>
    <m/>
    <m/>
    <m/>
    <m/>
    <m/>
    <m/>
    <m/>
    <m/>
    <m/>
    <m/>
    <m/>
    <m/>
    <m/>
    <m/>
    <m/>
    <m/>
    <m/>
    <m/>
    <m/>
    <m/>
    <m/>
    <m/>
    <m/>
    <m/>
    <m/>
    <m/>
    <m/>
    <m/>
    <m/>
    <m/>
    <m/>
    <m/>
    <m/>
    <m/>
    <m/>
    <m/>
    <m/>
    <m/>
    <m/>
    <m/>
    <m/>
    <m/>
    <m/>
    <m/>
    <m/>
    <m/>
    <m/>
    <m/>
    <m/>
    <m/>
    <m/>
    <m/>
    <m/>
    <m/>
    <m/>
    <m/>
    <m/>
    <m/>
    <m/>
    <m/>
    <m/>
    <m/>
    <m/>
    <m/>
    <m/>
    <m/>
    <m/>
    <m/>
    <m/>
    <m/>
    <m/>
    <m/>
    <m/>
    <m/>
    <m/>
    <m/>
    <m/>
    <m/>
    <m/>
    <m/>
    <m/>
    <m/>
    <m/>
    <m/>
    <m/>
    <m/>
    <m/>
    <m/>
    <m/>
    <m/>
    <m/>
    <m/>
    <m/>
    <m/>
    <m/>
    <m/>
    <m/>
    <m/>
    <m/>
    <m/>
    <m/>
    <m/>
    <m/>
    <m/>
    <m/>
    <m/>
    <n v="967"/>
    <n v="479"/>
    <n v="276"/>
    <x v="552"/>
    <n v="1381"/>
    <n v="0"/>
    <n v="0"/>
    <n v="2"/>
    <n v="59"/>
    <n v="122"/>
    <n v="380"/>
    <n v="218"/>
  </r>
  <r>
    <s v="34013004100"/>
    <s v="New Jersey"/>
    <x v="6"/>
    <x v="0"/>
    <n v="3411"/>
    <n v="1023"/>
    <n v="0"/>
    <n v="420"/>
    <n v="12.313104661389621"/>
    <x v="0"/>
    <n v="1"/>
    <n v="0"/>
    <n v="1"/>
    <n v="1"/>
    <n v="1"/>
    <n v="34.498751337852305"/>
    <n v="31902"/>
    <n v="0"/>
    <n v="1"/>
    <n v="0"/>
    <n v="1"/>
    <n v="0"/>
    <n v="0"/>
    <n v="0"/>
    <n v="1"/>
    <m/>
    <n v="1863.3150862902401"/>
    <m/>
    <m/>
    <n v="1356.52548256051"/>
    <m/>
    <n v="1863.3150862902401"/>
    <n v="54.626651606280895"/>
    <n v="1356.52548256051"/>
    <n v="39.769143434784802"/>
    <n v="453.49320371216203"/>
    <n v="13.295022096515998"/>
    <n v="147.09324832574899"/>
    <n v="4.3123203848064904"/>
    <n v="122.53535541146999"/>
    <n v="3.5923587045285803"/>
    <n v="1643.2224123068199"/>
    <n v="48.174213201607003"/>
    <n v="5.0000000298023197"/>
    <n v="0.14658458017597001"/>
    <n v="0"/>
    <n v="0"/>
    <n v="7.2291695028543499"/>
    <n v="0.21193695405612301"/>
    <n v="85.328153934911796"/>
    <n v="2.5015583094374598"/>
    <n v="158.44474587473101"/>
    <n v="4.6451112833400998"/>
    <n v="232.95621813391301"/>
    <n v="22.771868830294601"/>
    <n v="176.14008520892801"/>
    <n v="17.217994644078999"/>
    <m/>
    <m/>
    <m/>
    <m/>
    <m/>
    <m/>
    <m/>
    <m/>
    <m/>
    <m/>
    <m/>
    <m/>
    <m/>
    <m/>
    <m/>
    <m/>
    <m/>
    <m/>
    <m/>
    <m/>
    <m/>
    <m/>
    <m/>
    <m/>
    <m/>
    <m/>
    <m/>
    <m/>
    <m/>
    <m/>
    <m/>
    <m/>
    <m/>
    <m/>
    <m/>
    <m/>
    <m/>
    <m/>
    <m/>
    <m/>
    <m/>
    <m/>
    <m/>
    <m/>
    <m/>
    <m/>
    <m/>
    <m/>
    <m/>
    <m/>
    <m/>
    <m/>
    <m/>
    <m/>
    <m/>
    <m/>
    <m/>
    <m/>
    <m/>
    <m/>
    <m/>
    <m/>
    <m/>
    <m/>
    <m/>
    <m/>
    <m/>
    <m/>
    <m/>
    <m/>
    <m/>
    <m/>
    <m/>
    <m/>
    <m/>
    <m/>
    <m/>
    <m/>
    <n v="1936"/>
    <n v="910"/>
    <n v="313"/>
    <x v="553"/>
    <n v="3086"/>
    <n v="5"/>
    <n v="0"/>
    <n v="10"/>
    <n v="140"/>
    <n v="246"/>
    <n v="512"/>
    <n v="372"/>
  </r>
  <r>
    <s v="34013004200"/>
    <s v="New Jersey"/>
    <x v="6"/>
    <x v="0"/>
    <n v="2831"/>
    <n v="992"/>
    <n v="0"/>
    <n v="52"/>
    <n v="1.8368067820558105"/>
    <x v="0"/>
    <n v="1"/>
    <n v="0"/>
    <n v="1"/>
    <n v="1"/>
    <n v="1"/>
    <n v="36.245954692556595"/>
    <n v="39055"/>
    <n v="0"/>
    <n v="1"/>
    <n v="0"/>
    <n v="1"/>
    <n v="0"/>
    <n v="0"/>
    <n v="0"/>
    <n v="1"/>
    <m/>
    <n v="1227.7433028221101"/>
    <m/>
    <m/>
    <n v="798.61295056343101"/>
    <m/>
    <n v="1227.7433028221101"/>
    <n v="43.367831254755004"/>
    <n v="798.61295056343101"/>
    <n v="28.209570842932902"/>
    <n v="351.28929221630102"/>
    <n v="12.4086645078171"/>
    <n v="141.595291256905"/>
    <n v="5.0015998324586599"/>
    <n v="28.670669585466399"/>
    <n v="1.0127400065512699"/>
    <n v="1143.2548437118501"/>
    <n v="40.383427895155499"/>
    <n v="1.1343643367290499"/>
    <n v="4.0069386673579996E-2"/>
    <n v="0"/>
    <n v="0"/>
    <n v="6.2238283529877698"/>
    <n v="0.21984557940613797"/>
    <n v="48.459597945213297"/>
    <n v="1.7117484261820299"/>
    <n v="81.834566026925998"/>
    <n v="2.8906593439394599"/>
    <n v="146.339709758759"/>
    <n v="14.7519868708426"/>
    <n v="120.92552191019099"/>
    <n v="12.190072773204701"/>
    <m/>
    <m/>
    <m/>
    <m/>
    <m/>
    <m/>
    <m/>
    <m/>
    <m/>
    <m/>
    <m/>
    <m/>
    <m/>
    <m/>
    <m/>
    <m/>
    <m/>
    <m/>
    <m/>
    <m/>
    <m/>
    <m/>
    <m/>
    <m/>
    <m/>
    <m/>
    <m/>
    <m/>
    <m/>
    <m/>
    <m/>
    <m/>
    <m/>
    <m/>
    <m/>
    <m/>
    <m/>
    <m/>
    <m/>
    <m/>
    <m/>
    <m/>
    <m/>
    <m/>
    <m/>
    <m/>
    <m/>
    <m/>
    <m/>
    <m/>
    <m/>
    <m/>
    <m/>
    <m/>
    <m/>
    <m/>
    <m/>
    <m/>
    <m/>
    <m/>
    <m/>
    <m/>
    <m/>
    <m/>
    <m/>
    <m/>
    <m/>
    <m/>
    <m/>
    <m/>
    <m/>
    <m/>
    <m/>
    <m/>
    <m/>
    <m/>
    <m/>
    <m/>
    <n v="1135"/>
    <n v="788"/>
    <n v="307"/>
    <x v="554"/>
    <n v="2646"/>
    <n v="2"/>
    <n v="0"/>
    <n v="10"/>
    <n v="112"/>
    <n v="199"/>
    <n v="274"/>
    <n v="243"/>
  </r>
  <r>
    <s v="34013004300"/>
    <s v="New Jersey"/>
    <x v="6"/>
    <x v="0"/>
    <n v="2560"/>
    <n v="864"/>
    <n v="0"/>
    <n v="0"/>
    <n v="0"/>
    <x v="0"/>
    <n v="1"/>
    <n v="0"/>
    <n v="0"/>
    <n v="0"/>
    <n v="1"/>
    <n v="48.132621951219498"/>
    <n v="26786"/>
    <n v="0"/>
    <n v="1"/>
    <n v="0"/>
    <n v="1"/>
    <n v="0"/>
    <n v="0"/>
    <n v="0"/>
    <n v="0"/>
    <m/>
    <n v="533.96781539917004"/>
    <m/>
    <m/>
    <n v="365.60130476951599"/>
    <m/>
    <n v="533.96781539917004"/>
    <n v="20.8581177890301"/>
    <n v="365.60130476951599"/>
    <n v="14.281300967559199"/>
    <n v="146.007366895676"/>
    <n v="5.7034127693623304"/>
    <n v="49.1395172476768"/>
    <n v="1.91951239248738"/>
    <n v="32.735528498888002"/>
    <n v="1.27873158198781"/>
    <n v="444.63800621032698"/>
    <n v="17.368672117590901"/>
    <n v="0"/>
    <n v="0"/>
    <n v="0"/>
    <n v="0"/>
    <n v="4.1882222592830702"/>
    <n v="0.16360243200324501"/>
    <n v="52.406060770153999"/>
    <n v="2.0471117488341397"/>
    <n v="72.512689560651793"/>
    <n v="2.8325269359629601"/>
    <n v="89.3626380562782"/>
    <n v="10.3428979231804"/>
    <n v="82.232445776462598"/>
    <n v="9.5176441870905695"/>
    <m/>
    <m/>
    <m/>
    <m/>
    <m/>
    <m/>
    <m/>
    <m/>
    <m/>
    <m/>
    <m/>
    <m/>
    <m/>
    <m/>
    <m/>
    <m/>
    <m/>
    <m/>
    <m/>
    <m/>
    <m/>
    <m/>
    <m/>
    <m/>
    <m/>
    <m/>
    <m/>
    <m/>
    <m/>
    <m/>
    <m/>
    <m/>
    <m/>
    <m/>
    <m/>
    <m/>
    <m/>
    <m/>
    <m/>
    <m/>
    <m/>
    <m/>
    <m/>
    <m/>
    <m/>
    <m/>
    <m/>
    <m/>
    <m/>
    <m/>
    <m/>
    <m/>
    <m/>
    <m/>
    <m/>
    <m/>
    <m/>
    <m/>
    <m/>
    <m/>
    <m/>
    <m/>
    <m/>
    <m/>
    <m/>
    <m/>
    <m/>
    <m/>
    <m/>
    <m/>
    <m/>
    <m/>
    <m/>
    <m/>
    <m/>
    <m/>
    <m/>
    <m/>
    <n v="1664"/>
    <n v="802"/>
    <n v="184"/>
    <x v="555"/>
    <n v="2350"/>
    <n v="5"/>
    <n v="0"/>
    <n v="15"/>
    <n v="134"/>
    <n v="159"/>
    <n v="360"/>
    <n v="387"/>
  </r>
  <r>
    <s v="34013004400"/>
    <s v="New Jersey"/>
    <x v="6"/>
    <x v="0"/>
    <n v="1708"/>
    <n v="592"/>
    <n v="0"/>
    <n v="0"/>
    <n v="0"/>
    <x v="0"/>
    <n v="0"/>
    <n v="0"/>
    <n v="0"/>
    <n v="0"/>
    <n v="1"/>
    <n v="20.746268656716399"/>
    <n v="36450"/>
    <n v="0"/>
    <n v="0"/>
    <n v="0"/>
    <n v="0"/>
    <n v="0"/>
    <n v="0"/>
    <n v="0"/>
    <n v="0"/>
    <m/>
    <m/>
    <m/>
    <m/>
    <m/>
    <m/>
    <m/>
    <m/>
    <m/>
    <m/>
    <m/>
    <m/>
    <m/>
    <m/>
    <m/>
    <m/>
    <m/>
    <m/>
    <m/>
    <m/>
    <m/>
    <m/>
    <m/>
    <m/>
    <m/>
    <m/>
    <m/>
    <m/>
    <m/>
    <m/>
    <m/>
    <m/>
    <m/>
    <m/>
    <m/>
    <m/>
    <m/>
    <m/>
    <m/>
    <m/>
    <m/>
    <m/>
    <m/>
    <m/>
    <m/>
    <m/>
    <m/>
    <m/>
    <m/>
    <m/>
    <m/>
    <m/>
    <m/>
    <m/>
    <m/>
    <m/>
    <m/>
    <m/>
    <m/>
    <m/>
    <m/>
    <m/>
    <m/>
    <m/>
    <m/>
    <m/>
    <m/>
    <m/>
    <m/>
    <m/>
    <m/>
    <m/>
    <m/>
    <m/>
    <m/>
    <m/>
    <m/>
    <m/>
    <m/>
    <m/>
    <m/>
    <m/>
    <m/>
    <m/>
    <m/>
    <m/>
    <m/>
    <m/>
    <m/>
    <m/>
    <m/>
    <m/>
    <m/>
    <m/>
    <m/>
    <m/>
    <m/>
    <m/>
    <m/>
    <m/>
    <m/>
    <m/>
    <m/>
    <m/>
    <m/>
    <m/>
    <m/>
    <m/>
    <m/>
    <m/>
    <n v="725"/>
    <n v="527"/>
    <n v="168"/>
    <x v="556"/>
    <n v="1633"/>
    <n v="1"/>
    <n v="0"/>
    <n v="7"/>
    <n v="52"/>
    <n v="68"/>
    <n v="174"/>
    <n v="112"/>
  </r>
  <r>
    <s v="34013004500"/>
    <s v="New Jersey"/>
    <x v="6"/>
    <x v="0"/>
    <n v="3282"/>
    <n v="1225"/>
    <n v="0"/>
    <n v="19"/>
    <n v="0.57891529555149301"/>
    <x v="0"/>
    <n v="0"/>
    <n v="0"/>
    <n v="0"/>
    <n v="0"/>
    <n v="1"/>
    <n v="14.449257425742601"/>
    <n v="44500"/>
    <n v="0"/>
    <n v="0"/>
    <n v="0"/>
    <n v="0"/>
    <n v="0"/>
    <n v="0"/>
    <n v="0"/>
    <n v="0"/>
    <m/>
    <m/>
    <m/>
    <m/>
    <m/>
    <m/>
    <m/>
    <m/>
    <m/>
    <m/>
    <m/>
    <m/>
    <m/>
    <m/>
    <m/>
    <m/>
    <m/>
    <m/>
    <m/>
    <m/>
    <m/>
    <m/>
    <m/>
    <m/>
    <m/>
    <m/>
    <m/>
    <m/>
    <m/>
    <m/>
    <m/>
    <m/>
    <m/>
    <m/>
    <m/>
    <m/>
    <m/>
    <m/>
    <m/>
    <m/>
    <m/>
    <m/>
    <m/>
    <m/>
    <m/>
    <m/>
    <m/>
    <m/>
    <m/>
    <m/>
    <m/>
    <m/>
    <m/>
    <m/>
    <m/>
    <m/>
    <m/>
    <m/>
    <m/>
    <m/>
    <m/>
    <m/>
    <m/>
    <m/>
    <m/>
    <m/>
    <m/>
    <m/>
    <m/>
    <m/>
    <m/>
    <m/>
    <m/>
    <m/>
    <m/>
    <m/>
    <m/>
    <m/>
    <m/>
    <m/>
    <m/>
    <m/>
    <m/>
    <m/>
    <m/>
    <m/>
    <m/>
    <m/>
    <m/>
    <m/>
    <m/>
    <m/>
    <m/>
    <m/>
    <m/>
    <m/>
    <m/>
    <m/>
    <m/>
    <m/>
    <m/>
    <m/>
    <m/>
    <m/>
    <m/>
    <m/>
    <m/>
    <m/>
    <m/>
    <m/>
    <n v="1576"/>
    <n v="827"/>
    <n v="422"/>
    <x v="557"/>
    <n v="3103"/>
    <n v="6"/>
    <n v="0"/>
    <n v="6"/>
    <n v="116"/>
    <n v="165"/>
    <n v="285"/>
    <n v="245"/>
  </r>
  <r>
    <s v="34013004600"/>
    <s v="New Jersey"/>
    <x v="6"/>
    <x v="0"/>
    <n v="3198"/>
    <n v="1182"/>
    <n v="0"/>
    <n v="75"/>
    <n v="2.3452157598499062"/>
    <x v="0"/>
    <n v="0"/>
    <n v="0"/>
    <n v="0"/>
    <n v="0"/>
    <n v="1"/>
    <n v="16.855991205569801"/>
    <n v="32311"/>
    <n v="0"/>
    <n v="0"/>
    <n v="0"/>
    <n v="0"/>
    <n v="0"/>
    <n v="0"/>
    <n v="0"/>
    <n v="0"/>
    <m/>
    <m/>
    <m/>
    <m/>
    <m/>
    <m/>
    <m/>
    <m/>
    <m/>
    <m/>
    <m/>
    <m/>
    <m/>
    <m/>
    <m/>
    <m/>
    <m/>
    <m/>
    <m/>
    <m/>
    <m/>
    <m/>
    <m/>
    <m/>
    <m/>
    <m/>
    <m/>
    <m/>
    <m/>
    <m/>
    <m/>
    <m/>
    <m/>
    <m/>
    <m/>
    <m/>
    <m/>
    <m/>
    <m/>
    <m/>
    <m/>
    <m/>
    <m/>
    <m/>
    <m/>
    <m/>
    <m/>
    <m/>
    <m/>
    <m/>
    <m/>
    <m/>
    <m/>
    <m/>
    <m/>
    <m/>
    <m/>
    <m/>
    <m/>
    <m/>
    <m/>
    <m/>
    <m/>
    <m/>
    <m/>
    <m/>
    <m/>
    <m/>
    <m/>
    <m/>
    <m/>
    <m/>
    <m/>
    <m/>
    <m/>
    <m/>
    <m/>
    <m/>
    <m/>
    <m/>
    <m/>
    <m/>
    <m/>
    <m/>
    <m/>
    <m/>
    <m/>
    <m/>
    <m/>
    <m/>
    <m/>
    <m/>
    <m/>
    <m/>
    <m/>
    <m/>
    <m/>
    <m/>
    <m/>
    <m/>
    <m/>
    <m/>
    <m/>
    <m/>
    <m/>
    <m/>
    <m/>
    <m/>
    <m/>
    <m/>
    <n v="1287"/>
    <n v="863"/>
    <n v="315"/>
    <x v="558"/>
    <n v="3035"/>
    <n v="15"/>
    <n v="0"/>
    <n v="8"/>
    <n v="99"/>
    <n v="145"/>
    <n v="270"/>
    <n v="188"/>
  </r>
  <r>
    <s v="34013004700"/>
    <s v="New Jersey"/>
    <x v="6"/>
    <x v="0"/>
    <n v="4624"/>
    <n v="1834"/>
    <n v="0"/>
    <n v="11"/>
    <n v="0.23788927335640139"/>
    <x v="0"/>
    <n v="0"/>
    <n v="0"/>
    <n v="0"/>
    <n v="0"/>
    <n v="1"/>
    <n v="17.806880375293201"/>
    <n v="53927"/>
    <n v="0"/>
    <n v="0"/>
    <n v="0"/>
    <n v="0"/>
    <n v="0"/>
    <n v="0"/>
    <n v="0"/>
    <n v="0"/>
    <m/>
    <m/>
    <m/>
    <m/>
    <m/>
    <m/>
    <m/>
    <m/>
    <m/>
    <m/>
    <m/>
    <m/>
    <m/>
    <m/>
    <m/>
    <m/>
    <m/>
    <m/>
    <m/>
    <m/>
    <m/>
    <m/>
    <m/>
    <m/>
    <m/>
    <m/>
    <m/>
    <m/>
    <m/>
    <m/>
    <m/>
    <m/>
    <m/>
    <m/>
    <m/>
    <m/>
    <m/>
    <m/>
    <m/>
    <m/>
    <m/>
    <m/>
    <m/>
    <m/>
    <m/>
    <m/>
    <m/>
    <m/>
    <m/>
    <m/>
    <m/>
    <m/>
    <m/>
    <m/>
    <m/>
    <m/>
    <m/>
    <m/>
    <m/>
    <m/>
    <m/>
    <m/>
    <m/>
    <m/>
    <m/>
    <m/>
    <m/>
    <m/>
    <m/>
    <m/>
    <m/>
    <m/>
    <m/>
    <m/>
    <m/>
    <m/>
    <m/>
    <m/>
    <m/>
    <m/>
    <m/>
    <m/>
    <m/>
    <m/>
    <m/>
    <m/>
    <m/>
    <m/>
    <m/>
    <m/>
    <m/>
    <m/>
    <m/>
    <m/>
    <m/>
    <m/>
    <m/>
    <m/>
    <m/>
    <m/>
    <m/>
    <m/>
    <m/>
    <m/>
    <m/>
    <m/>
    <m/>
    <m/>
    <m/>
    <m/>
    <n v="1827"/>
    <n v="1084"/>
    <n v="589"/>
    <x v="559"/>
    <n v="4285"/>
    <n v="9"/>
    <n v="3"/>
    <n v="15"/>
    <n v="193"/>
    <n v="256"/>
    <n v="494"/>
    <n v="285"/>
  </r>
  <r>
    <s v="34013004801"/>
    <s v="New Jersey"/>
    <x v="6"/>
    <x v="0"/>
    <n v="2236"/>
    <n v="936"/>
    <n v="0"/>
    <n v="0"/>
    <n v="0"/>
    <x v="0"/>
    <n v="0"/>
    <n v="0"/>
    <n v="0"/>
    <n v="0"/>
    <n v="1"/>
    <n v="35.384615384615401"/>
    <n v="31830"/>
    <n v="0"/>
    <n v="0"/>
    <n v="0"/>
    <n v="0"/>
    <n v="0"/>
    <n v="0"/>
    <n v="0"/>
    <n v="0"/>
    <m/>
    <m/>
    <m/>
    <m/>
    <m/>
    <m/>
    <m/>
    <m/>
    <m/>
    <m/>
    <m/>
    <m/>
    <m/>
    <m/>
    <m/>
    <m/>
    <m/>
    <m/>
    <m/>
    <m/>
    <m/>
    <m/>
    <m/>
    <m/>
    <m/>
    <m/>
    <m/>
    <m/>
    <m/>
    <m/>
    <m/>
    <m/>
    <m/>
    <m/>
    <m/>
    <m/>
    <m/>
    <m/>
    <m/>
    <m/>
    <m/>
    <m/>
    <m/>
    <m/>
    <m/>
    <m/>
    <m/>
    <m/>
    <m/>
    <m/>
    <m/>
    <m/>
    <m/>
    <m/>
    <m/>
    <m/>
    <m/>
    <m/>
    <m/>
    <m/>
    <m/>
    <m/>
    <m/>
    <m/>
    <m/>
    <m/>
    <m/>
    <m/>
    <m/>
    <m/>
    <m/>
    <m/>
    <m/>
    <m/>
    <m/>
    <m/>
    <m/>
    <m/>
    <m/>
    <m/>
    <m/>
    <m/>
    <m/>
    <m/>
    <m/>
    <m/>
    <m/>
    <m/>
    <m/>
    <m/>
    <m/>
    <m/>
    <m/>
    <m/>
    <m/>
    <m/>
    <m/>
    <m/>
    <m/>
    <m/>
    <m/>
    <m/>
    <m/>
    <m/>
    <m/>
    <m/>
    <m/>
    <m/>
    <m/>
    <m/>
    <n v="1203"/>
    <n v="636"/>
    <n v="146"/>
    <x v="560"/>
    <n v="1995"/>
    <n v="5"/>
    <n v="0"/>
    <n v="4"/>
    <n v="155"/>
    <n v="215"/>
    <n v="373"/>
    <n v="277"/>
  </r>
  <r>
    <s v="34013004802"/>
    <s v="New Jersey"/>
    <x v="6"/>
    <x v="0"/>
    <n v="3207"/>
    <n v="1558"/>
    <n v="0"/>
    <n v="8"/>
    <n v="0.24945431867789211"/>
    <x v="0"/>
    <n v="1"/>
    <n v="0"/>
    <n v="1"/>
    <n v="1"/>
    <n v="1"/>
    <n v="45.142663043478301"/>
    <n v="22297"/>
    <n v="0"/>
    <n v="1"/>
    <n v="0"/>
    <n v="1"/>
    <n v="0"/>
    <n v="0"/>
    <n v="0"/>
    <n v="1"/>
    <m/>
    <n v="1750.44882982224"/>
    <m/>
    <m/>
    <n v="1358.7960790991799"/>
    <m/>
    <n v="1750.44882982224"/>
    <n v="54.582127527977597"/>
    <n v="1358.7960790991799"/>
    <n v="42.369693766734599"/>
    <n v="424.42729678749998"/>
    <n v="13.234402768553199"/>
    <n v="231.820075631142"/>
    <n v="7.2285648778029801"/>
    <n v="203.02836966514599"/>
    <n v="6.3307879533877705"/>
    <n v="1325.91663616151"/>
    <n v="41.344453887168903"/>
    <n v="6.0000000372529003"/>
    <n v="0.18709074017003099"/>
    <n v="2.00000002235174"/>
    <n v="6.2363580366440304E-2"/>
    <n v="5.9999999962747097"/>
    <n v="0.187090738892258"/>
    <n v="207.50382900238"/>
    <n v="6.4703407858553303"/>
    <n v="385.36783343553498"/>
    <n v="12.0164587912546"/>
    <n v="572.69367027282703"/>
    <n v="36.758258682466398"/>
    <n v="391.96497437357903"/>
    <n v="25.158214016275899"/>
    <m/>
    <m/>
    <m/>
    <m/>
    <m/>
    <m/>
    <m/>
    <m/>
    <m/>
    <m/>
    <m/>
    <m/>
    <m/>
    <m/>
    <m/>
    <m/>
    <m/>
    <m/>
    <m/>
    <m/>
    <m/>
    <m/>
    <m/>
    <m/>
    <m/>
    <m/>
    <m/>
    <m/>
    <m/>
    <m/>
    <m/>
    <m/>
    <m/>
    <m/>
    <m/>
    <m/>
    <m/>
    <m/>
    <m/>
    <m/>
    <m/>
    <m/>
    <m/>
    <m/>
    <m/>
    <m/>
    <m/>
    <m/>
    <m/>
    <m/>
    <m/>
    <m/>
    <m/>
    <m/>
    <m/>
    <m/>
    <m/>
    <m/>
    <m/>
    <m/>
    <m/>
    <m/>
    <m/>
    <m/>
    <m/>
    <m/>
    <m/>
    <m/>
    <m/>
    <m/>
    <m/>
    <m/>
    <m/>
    <m/>
    <m/>
    <m/>
    <m/>
    <m/>
    <n v="2256"/>
    <n v="722"/>
    <n v="412"/>
    <x v="561"/>
    <n v="2319"/>
    <n v="8"/>
    <n v="2"/>
    <n v="16"/>
    <n v="395"/>
    <n v="777"/>
    <n v="1011"/>
    <n v="716"/>
  </r>
  <r>
    <s v="34013004900"/>
    <s v="New Jersey"/>
    <x v="6"/>
    <x v="0"/>
    <n v="3652"/>
    <n v="1456"/>
    <n v="0"/>
    <n v="0"/>
    <n v="0"/>
    <x v="0"/>
    <n v="0"/>
    <n v="0"/>
    <n v="0"/>
    <n v="0"/>
    <n v="1"/>
    <n v="14.510589582140801"/>
    <n v="36875"/>
    <n v="0"/>
    <n v="0"/>
    <n v="0"/>
    <n v="0"/>
    <n v="0"/>
    <n v="0"/>
    <n v="0"/>
    <n v="0"/>
    <m/>
    <m/>
    <m/>
    <m/>
    <m/>
    <m/>
    <m/>
    <m/>
    <m/>
    <m/>
    <m/>
    <m/>
    <m/>
    <m/>
    <m/>
    <m/>
    <m/>
    <m/>
    <m/>
    <m/>
    <m/>
    <m/>
    <m/>
    <m/>
    <m/>
    <m/>
    <m/>
    <m/>
    <m/>
    <m/>
    <m/>
    <m/>
    <m/>
    <m/>
    <m/>
    <m/>
    <m/>
    <m/>
    <m/>
    <m/>
    <m/>
    <m/>
    <m/>
    <m/>
    <m/>
    <m/>
    <m/>
    <m/>
    <m/>
    <m/>
    <m/>
    <m/>
    <m/>
    <m/>
    <m/>
    <m/>
    <m/>
    <m/>
    <m/>
    <m/>
    <m/>
    <m/>
    <m/>
    <m/>
    <m/>
    <m/>
    <m/>
    <m/>
    <m/>
    <m/>
    <m/>
    <m/>
    <m/>
    <m/>
    <m/>
    <m/>
    <m/>
    <m/>
    <m/>
    <m/>
    <m/>
    <m/>
    <m/>
    <m/>
    <m/>
    <m/>
    <m/>
    <m/>
    <m/>
    <m/>
    <m/>
    <m/>
    <m/>
    <m/>
    <m/>
    <m/>
    <m/>
    <m/>
    <m/>
    <m/>
    <m/>
    <m/>
    <m/>
    <m/>
    <m/>
    <m/>
    <m/>
    <m/>
    <m/>
    <m/>
    <n v="1725"/>
    <n v="926"/>
    <n v="434"/>
    <x v="559"/>
    <n v="3367"/>
    <n v="11"/>
    <n v="0"/>
    <n v="18"/>
    <n v="137"/>
    <n v="170"/>
    <n v="437"/>
    <n v="303"/>
  </r>
  <r>
    <s v="34013005000"/>
    <s v="New Jersey"/>
    <x v="6"/>
    <x v="0"/>
    <n v="3440"/>
    <n v="1108"/>
    <n v="0"/>
    <n v="23"/>
    <n v="0.66860465116279066"/>
    <x v="0"/>
    <n v="0"/>
    <n v="0"/>
    <n v="0"/>
    <n v="0"/>
    <n v="1"/>
    <n v="36.711552090715799"/>
    <m/>
    <n v="0"/>
    <n v="0"/>
    <n v="0"/>
    <n v="0"/>
    <n v="0"/>
    <n v="0"/>
    <n v="0"/>
    <n v="0"/>
    <m/>
    <n v="0.13628134131431599"/>
    <m/>
    <m/>
    <n v="4.7033123672008501E-2"/>
    <m/>
    <n v="0.13628134131431599"/>
    <n v="3.9616668986719701E-3"/>
    <n v="4.7033123672008501E-2"/>
    <n v="1.36724196720955E-3"/>
    <n v="5.6068502366542802E-2"/>
    <n v="1.6298983246088E-3"/>
    <n v="2.6827035471796998E-3"/>
    <n v="7.7985568231967996E-5"/>
    <n v="1.36817879974842E-2"/>
    <n v="3.9772639527570398E-4"/>
    <n v="0.111332193017006"/>
    <n v="3.23640095979668E-3"/>
    <n v="5.3654069779440804E-4"/>
    <n v="1.5597113307977001E-5"/>
    <n v="0"/>
    <n v="0"/>
    <n v="8.0481101758778095E-4"/>
    <n v="2.3395669115923898E-5"/>
    <n v="9.9260024726390804E-3"/>
    <n v="2.8854658350694999E-4"/>
    <n v="2.4412602186202999E-2"/>
    <n v="7.0966866820357602E-4"/>
    <n v="6.7387907765805704E-3"/>
    <n v="6.0819411340979907E-4"/>
    <n v="1.8313227221369702E-2"/>
    <n v="1.6528183412788601E-3"/>
    <m/>
    <m/>
    <m/>
    <m/>
    <m/>
    <m/>
    <m/>
    <m/>
    <m/>
    <m/>
    <m/>
    <m/>
    <m/>
    <m/>
    <m/>
    <m/>
    <m/>
    <m/>
    <m/>
    <m/>
    <m/>
    <m/>
    <m/>
    <m/>
    <m/>
    <m/>
    <m/>
    <m/>
    <m/>
    <m/>
    <m/>
    <m/>
    <m/>
    <m/>
    <m/>
    <m/>
    <m/>
    <m/>
    <m/>
    <m/>
    <m/>
    <m/>
    <m/>
    <m/>
    <m/>
    <m/>
    <m/>
    <m/>
    <m/>
    <m/>
    <m/>
    <m/>
    <m/>
    <m/>
    <m/>
    <m/>
    <m/>
    <m/>
    <m/>
    <m/>
    <m/>
    <m/>
    <m/>
    <m/>
    <m/>
    <m/>
    <m/>
    <m/>
    <m/>
    <m/>
    <m/>
    <m/>
    <m/>
    <m/>
    <m/>
    <m/>
    <m/>
    <m/>
    <n v="1551"/>
    <n v="1230"/>
    <n v="181"/>
    <x v="562"/>
    <n v="2944"/>
    <n v="22"/>
    <n v="0"/>
    <n v="17"/>
    <n v="260"/>
    <n v="400"/>
    <n v="399"/>
    <n v="376"/>
  </r>
  <r>
    <s v="34013005100"/>
    <s v="New Jersey"/>
    <x v="6"/>
    <x v="0"/>
    <n v="2214"/>
    <n v="806"/>
    <n v="0"/>
    <n v="0"/>
    <n v="0"/>
    <x v="0"/>
    <n v="0"/>
    <n v="0"/>
    <n v="0"/>
    <n v="0"/>
    <n v="1"/>
    <n v="24.204119850187301"/>
    <n v="59722"/>
    <n v="0"/>
    <n v="0"/>
    <n v="0"/>
    <n v="0"/>
    <n v="0"/>
    <n v="0"/>
    <n v="0"/>
    <n v="0"/>
    <m/>
    <n v="247.17533493042001"/>
    <m/>
    <m/>
    <n v="93.444333553314195"/>
    <m/>
    <n v="247.17533493042001"/>
    <n v="11.164197603"/>
    <n v="93.444333553314195"/>
    <n v="4.2206112716040707"/>
    <n v="80.749413013458295"/>
    <n v="3.6472182932908002"/>
    <n v="15.5183939933777"/>
    <n v="0.70092113791227106"/>
    <n v="5.1704007983207703"/>
    <n v="0.233532104711869"/>
    <n v="237.004936218262"/>
    <n v="10.704830000824799"/>
    <n v="0"/>
    <n v="0"/>
    <n v="0"/>
    <n v="0"/>
    <n v="0"/>
    <n v="0"/>
    <n v="5"/>
    <n v="0.22583559168924999"/>
    <n v="6.0543460696935698"/>
    <n v="0.27345736538814697"/>
    <n v="11.669966340065001"/>
    <n v="1.44788664268797"/>
    <n v="19.8449432849884"/>
    <n v="2.4621517723310697"/>
    <m/>
    <m/>
    <m/>
    <m/>
    <m/>
    <m/>
    <m/>
    <m/>
    <m/>
    <m/>
    <m/>
    <m/>
    <m/>
    <m/>
    <m/>
    <m/>
    <m/>
    <m/>
    <m/>
    <m/>
    <m/>
    <m/>
    <m/>
    <m/>
    <m/>
    <m/>
    <m/>
    <m/>
    <m/>
    <m/>
    <m/>
    <m/>
    <m/>
    <m/>
    <m/>
    <m/>
    <m/>
    <m/>
    <m/>
    <m/>
    <m/>
    <m/>
    <m/>
    <m/>
    <m/>
    <m/>
    <m/>
    <m/>
    <m/>
    <m/>
    <m/>
    <m/>
    <m/>
    <m/>
    <m/>
    <m/>
    <m/>
    <m/>
    <m/>
    <m/>
    <m/>
    <m/>
    <m/>
    <m/>
    <m/>
    <m/>
    <m/>
    <m/>
    <m/>
    <m/>
    <m/>
    <m/>
    <m/>
    <m/>
    <m/>
    <m/>
    <m/>
    <m/>
    <n v="1023"/>
    <n v="633"/>
    <n v="254"/>
    <x v="563"/>
    <n v="2124"/>
    <n v="0"/>
    <n v="0"/>
    <n v="4"/>
    <n v="60"/>
    <n v="89"/>
    <n v="146"/>
    <n v="189"/>
  </r>
  <r>
    <s v="34013005200"/>
    <s v="New Jersey"/>
    <x v="6"/>
    <x v="0"/>
    <n v="1294"/>
    <n v="404"/>
    <n v="0"/>
    <n v="0"/>
    <n v="0"/>
    <x v="0"/>
    <n v="1"/>
    <n v="0"/>
    <n v="1"/>
    <n v="1"/>
    <n v="1"/>
    <n v="20.702005730659"/>
    <n v="39403"/>
    <n v="0"/>
    <n v="1"/>
    <n v="0"/>
    <n v="1"/>
    <n v="0"/>
    <n v="0"/>
    <n v="0"/>
    <n v="1"/>
    <m/>
    <n v="882.22320175170898"/>
    <m/>
    <m/>
    <n v="541.85103464126598"/>
    <m/>
    <n v="882.22320175170898"/>
    <n v="68.177990861801291"/>
    <n v="541.85103464126598"/>
    <n v="41.8741139599124"/>
    <n v="229.38133096694901"/>
    <n v="17.7265325322218"/>
    <n v="111.623981118202"/>
    <n v="8.6262736567389702"/>
    <n v="38.108026877045603"/>
    <n v="2.9449788931256298"/>
    <n v="795.71924114227295"/>
    <n v="61.492986177919093"/>
    <n v="2"/>
    <n v="0.15455950540958299"/>
    <n v="1"/>
    <n v="7.7279752704791302E-2"/>
    <n v="4.1488121747970599"/>
    <n v="0.32061917888694402"/>
    <n v="41.247123986482599"/>
    <n v="3.1875675414592402"/>
    <n v="77.016100645065293"/>
    <n v="5.9517852121379704"/>
    <n v="118.190353870392"/>
    <n v="29.2550380867307"/>
    <n v="54.961837887763998"/>
    <n v="13.6044153187535"/>
    <m/>
    <m/>
    <m/>
    <m/>
    <m/>
    <m/>
    <m/>
    <m/>
    <m/>
    <m/>
    <m/>
    <m/>
    <m/>
    <m/>
    <m/>
    <m/>
    <m/>
    <m/>
    <m/>
    <m/>
    <m/>
    <m/>
    <m/>
    <m/>
    <m/>
    <m/>
    <m/>
    <m/>
    <m/>
    <m/>
    <m/>
    <m/>
    <m/>
    <m/>
    <m/>
    <m/>
    <m/>
    <m/>
    <m/>
    <m/>
    <m/>
    <m/>
    <m/>
    <m/>
    <m/>
    <m/>
    <m/>
    <m/>
    <m/>
    <m/>
    <m/>
    <m/>
    <m/>
    <m/>
    <m/>
    <m/>
    <m/>
    <m/>
    <m/>
    <m/>
    <m/>
    <m/>
    <m/>
    <m/>
    <m/>
    <m/>
    <m/>
    <m/>
    <m/>
    <m/>
    <m/>
    <m/>
    <m/>
    <m/>
    <m/>
    <m/>
    <m/>
    <m/>
    <n v="823"/>
    <n v="356"/>
    <n v="144"/>
    <x v="564"/>
    <n v="1192"/>
    <n v="2"/>
    <n v="1"/>
    <n v="6"/>
    <n v="45"/>
    <n v="87"/>
    <n v="195"/>
    <n v="81"/>
  </r>
  <r>
    <s v="34013005300"/>
    <s v="New Jersey"/>
    <x v="6"/>
    <x v="0"/>
    <n v="2623"/>
    <n v="845"/>
    <n v="0"/>
    <n v="203"/>
    <n v="7.7392298894395735"/>
    <x v="0"/>
    <n v="1"/>
    <n v="0"/>
    <n v="1"/>
    <n v="1"/>
    <n v="1"/>
    <n v="32.285312060065699"/>
    <n v="37841"/>
    <n v="0"/>
    <n v="1"/>
    <n v="0"/>
    <n v="1"/>
    <n v="0"/>
    <n v="0"/>
    <n v="0"/>
    <n v="1"/>
    <m/>
    <n v="2030.6566383838699"/>
    <m/>
    <m/>
    <n v="1045.62043058872"/>
    <m/>
    <n v="2030.6566383838699"/>
    <n v="77.417332763395592"/>
    <n v="1045.62043058872"/>
    <n v="39.863531474979901"/>
    <n v="557.43665206432297"/>
    <n v="21.251873887316901"/>
    <n v="162.55485752224899"/>
    <n v="6.1972877438905494"/>
    <n v="57.291184335947001"/>
    <n v="2.1841854493308102"/>
    <n v="1899.5231239795701"/>
    <n v="72.417961264947294"/>
    <n v="7"/>
    <n v="0.26686999618757201"/>
    <n v="0"/>
    <n v="0"/>
    <n v="11.1889170110226"/>
    <n v="0.426569462867807"/>
    <n v="55.653401196003003"/>
    <n v="2.1217461378575297"/>
    <n v="119.56080479174901"/>
    <n v="4.5581702169938403"/>
    <n v="286.468857824802"/>
    <n v="33.901639979266598"/>
    <n v="184.34683068096601"/>
    <n v="21.816192979996"/>
    <m/>
    <m/>
    <m/>
    <m/>
    <m/>
    <m/>
    <m/>
    <m/>
    <m/>
    <m/>
    <m/>
    <m/>
    <m/>
    <m/>
    <m/>
    <m/>
    <m/>
    <m/>
    <m/>
    <m/>
    <m/>
    <m/>
    <m/>
    <m/>
    <m/>
    <m/>
    <m/>
    <m/>
    <m/>
    <m/>
    <m/>
    <m/>
    <m/>
    <m/>
    <m/>
    <m/>
    <m/>
    <m/>
    <m/>
    <m/>
    <m/>
    <m/>
    <m/>
    <m/>
    <m/>
    <m/>
    <m/>
    <m/>
    <m/>
    <m/>
    <m/>
    <m/>
    <m/>
    <m/>
    <m/>
    <m/>
    <m/>
    <m/>
    <m/>
    <m/>
    <m/>
    <m/>
    <m/>
    <m/>
    <m/>
    <m/>
    <m/>
    <m/>
    <m/>
    <m/>
    <m/>
    <m/>
    <m/>
    <m/>
    <m/>
    <m/>
    <m/>
    <m/>
    <n v="1151"/>
    <n v="732"/>
    <n v="210"/>
    <x v="540"/>
    <n v="2479"/>
    <n v="7"/>
    <n v="0"/>
    <n v="13"/>
    <n v="62"/>
    <n v="135"/>
    <n v="352"/>
    <n v="230"/>
  </r>
  <r>
    <s v="34013005400"/>
    <s v="New Jersey"/>
    <x v="6"/>
    <x v="0"/>
    <n v="3684"/>
    <n v="1278"/>
    <n v="0"/>
    <n v="18"/>
    <n v="0.48859934853420189"/>
    <x v="0"/>
    <n v="1"/>
    <n v="0"/>
    <n v="1"/>
    <n v="1"/>
    <n v="1"/>
    <n v="43.057232552523502"/>
    <n v="27397"/>
    <n v="0"/>
    <n v="1"/>
    <n v="0"/>
    <n v="1"/>
    <n v="0"/>
    <n v="0"/>
    <n v="0"/>
    <n v="1"/>
    <m/>
    <n v="1360.04956054688"/>
    <m/>
    <m/>
    <n v="812.600536346436"/>
    <m/>
    <n v="1360.04956054688"/>
    <n v="36.917740514301698"/>
    <n v="812.600536346436"/>
    <n v="22.057560704300599"/>
    <n v="458.93911933898897"/>
    <n v="12.457630818105001"/>
    <n v="73.125490188598604"/>
    <n v="1.9849481592996401"/>
    <n v="63.890958428382902"/>
    <n v="1.7342822591851998"/>
    <n v="1187.82216644287"/>
    <n v="32.242729816581701"/>
    <n v="36"/>
    <n v="0.97719869706840401"/>
    <n v="1"/>
    <n v="2.71444082519001E-2"/>
    <n v="2"/>
    <n v="5.42888165038002E-2"/>
    <n v="69.336437702178998"/>
    <n v="1.8820965717203799"/>
    <n v="112.391095459461"/>
    <n v="3.0507897790298899"/>
    <n v="244.80968284606899"/>
    <n v="19.155687233651701"/>
    <n v="183.270808696747"/>
    <n v="14.340438865160198"/>
    <m/>
    <m/>
    <m/>
    <m/>
    <m/>
    <m/>
    <m/>
    <m/>
    <m/>
    <m/>
    <m/>
    <m/>
    <m/>
    <m/>
    <m/>
    <m/>
    <m/>
    <m/>
    <m/>
    <m/>
    <m/>
    <m/>
    <m/>
    <m/>
    <m/>
    <m/>
    <m/>
    <m/>
    <m/>
    <m/>
    <m/>
    <m/>
    <m/>
    <m/>
    <m/>
    <m/>
    <m/>
    <m/>
    <m/>
    <m/>
    <m/>
    <m/>
    <m/>
    <m/>
    <m/>
    <m/>
    <m/>
    <m/>
    <m/>
    <m/>
    <m/>
    <m/>
    <m/>
    <m/>
    <m/>
    <m/>
    <m/>
    <m/>
    <m/>
    <m/>
    <m/>
    <m/>
    <m/>
    <m/>
    <m/>
    <m/>
    <m/>
    <m/>
    <m/>
    <m/>
    <m/>
    <m/>
    <m/>
    <m/>
    <m/>
    <m/>
    <m/>
    <m/>
    <n v="3070"/>
    <n v="1258"/>
    <n v="205"/>
    <x v="565"/>
    <n v="3133"/>
    <n v="42"/>
    <n v="4"/>
    <n v="9"/>
    <n v="276"/>
    <n v="456"/>
    <n v="810"/>
    <n v="506"/>
  </r>
  <r>
    <s v="34013005700"/>
    <s v="New Jersey"/>
    <x v="6"/>
    <x v="0"/>
    <n v="2664"/>
    <n v="806"/>
    <n v="0"/>
    <n v="43"/>
    <n v="1.6141141141141142"/>
    <x v="0"/>
    <n v="0"/>
    <n v="0"/>
    <n v="0"/>
    <n v="0"/>
    <n v="1"/>
    <n v="22.991347342398001"/>
    <n v="50192"/>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216"/>
    <n v="808"/>
    <n v="90"/>
    <x v="566"/>
    <n v="954"/>
    <n v="15"/>
    <n v="0"/>
    <n v="24"/>
    <n v="797"/>
    <n v="1223"/>
    <n v="312"/>
    <n v="205"/>
  </r>
  <r>
    <s v="34013006200"/>
    <s v="New Jersey"/>
    <x v="6"/>
    <x v="0"/>
    <n v="1386"/>
    <n v="535"/>
    <n v="0"/>
    <n v="0"/>
    <n v="0"/>
    <x v="0"/>
    <n v="0"/>
    <n v="0"/>
    <n v="0"/>
    <n v="0"/>
    <n v="1"/>
    <n v="35.060012634238802"/>
    <n v="30000"/>
    <n v="0"/>
    <n v="0"/>
    <n v="0"/>
    <n v="0"/>
    <n v="0"/>
    <n v="0"/>
    <n v="0"/>
    <n v="0"/>
    <m/>
    <m/>
    <m/>
    <m/>
    <m/>
    <m/>
    <m/>
    <m/>
    <m/>
    <m/>
    <m/>
    <m/>
    <m/>
    <m/>
    <m/>
    <m/>
    <m/>
    <m/>
    <m/>
    <m/>
    <m/>
    <m/>
    <m/>
    <m/>
    <m/>
    <m/>
    <m/>
    <m/>
    <m/>
    <m/>
    <m/>
    <m/>
    <m/>
    <m/>
    <m/>
    <m/>
    <m/>
    <m/>
    <m/>
    <m/>
    <m/>
    <m/>
    <m/>
    <m/>
    <m/>
    <m/>
    <m/>
    <m/>
    <m/>
    <m/>
    <m/>
    <m/>
    <m/>
    <m/>
    <m/>
    <m/>
    <m/>
    <m/>
    <m/>
    <m/>
    <m/>
    <m/>
    <m/>
    <m/>
    <m/>
    <m/>
    <m/>
    <m/>
    <m/>
    <m/>
    <m/>
    <m/>
    <m/>
    <m/>
    <m/>
    <m/>
    <m/>
    <m/>
    <m/>
    <m/>
    <m/>
    <m/>
    <m/>
    <m/>
    <m/>
    <m/>
    <m/>
    <m/>
    <m/>
    <m/>
    <m/>
    <m/>
    <m/>
    <m/>
    <m/>
    <m/>
    <m/>
    <m/>
    <m/>
    <m/>
    <m/>
    <m/>
    <m/>
    <m/>
    <m/>
    <m/>
    <m/>
    <m/>
    <m/>
    <m/>
    <n v="984"/>
    <n v="482"/>
    <n v="132"/>
    <x v="545"/>
    <n v="1080"/>
    <n v="5"/>
    <n v="0"/>
    <n v="14"/>
    <n v="164"/>
    <n v="321"/>
    <n v="274"/>
    <n v="213"/>
  </r>
  <r>
    <s v="34013006400"/>
    <s v="New Jersey"/>
    <x v="6"/>
    <x v="0"/>
    <n v="987"/>
    <n v="482"/>
    <n v="0"/>
    <n v="0"/>
    <n v="0"/>
    <x v="0"/>
    <n v="0"/>
    <n v="0"/>
    <n v="0"/>
    <n v="0"/>
    <n v="0"/>
    <n v="17.834394904458602"/>
    <n v="80417"/>
    <n v="0"/>
    <n v="0"/>
    <n v="0"/>
    <n v="0"/>
    <n v="0"/>
    <n v="0"/>
    <n v="0"/>
    <n v="0"/>
    <m/>
    <m/>
    <m/>
    <m/>
    <m/>
    <m/>
    <m/>
    <m/>
    <m/>
    <m/>
    <m/>
    <m/>
    <m/>
    <m/>
    <m/>
    <m/>
    <m/>
    <m/>
    <m/>
    <m/>
    <m/>
    <m/>
    <m/>
    <m/>
    <m/>
    <m/>
    <m/>
    <m/>
    <m/>
    <m/>
    <m/>
    <m/>
    <m/>
    <m/>
    <m/>
    <m/>
    <m/>
    <m/>
    <m/>
    <m/>
    <m/>
    <m/>
    <m/>
    <m/>
    <m/>
    <m/>
    <m/>
    <m/>
    <m/>
    <m/>
    <m/>
    <m/>
    <m/>
    <m/>
    <m/>
    <m/>
    <m/>
    <m/>
    <m/>
    <m/>
    <m/>
    <m/>
    <m/>
    <m/>
    <m/>
    <m/>
    <m/>
    <m/>
    <m/>
    <m/>
    <m/>
    <m/>
    <m/>
    <m/>
    <m/>
    <m/>
    <m/>
    <m/>
    <m/>
    <m/>
    <m/>
    <m/>
    <m/>
    <m/>
    <m/>
    <m/>
    <m/>
    <m/>
    <m/>
    <m/>
    <m/>
    <m/>
    <m/>
    <m/>
    <m/>
    <m/>
    <m/>
    <m/>
    <m/>
    <m/>
    <m/>
    <m/>
    <m/>
    <m/>
    <m/>
    <m/>
    <m/>
    <m/>
    <m/>
    <m/>
    <n v="247"/>
    <n v="151"/>
    <n v="126"/>
    <x v="567"/>
    <n v="813"/>
    <n v="32"/>
    <n v="1"/>
    <n v="1"/>
    <n v="46"/>
    <n v="76"/>
    <n v="61"/>
    <n v="16"/>
  </r>
  <r>
    <s v="34013006600"/>
    <s v="New Jersey"/>
    <x v="6"/>
    <x v="0"/>
    <n v="1300"/>
    <n v="614"/>
    <n v="0"/>
    <n v="2"/>
    <n v="0.15384615384615385"/>
    <x v="0"/>
    <n v="0"/>
    <n v="0"/>
    <n v="0"/>
    <n v="0"/>
    <n v="1"/>
    <n v="28.476331360946698"/>
    <n v="41224"/>
    <n v="0"/>
    <n v="0"/>
    <n v="0"/>
    <n v="0"/>
    <n v="0"/>
    <n v="0"/>
    <n v="0"/>
    <n v="0"/>
    <m/>
    <m/>
    <m/>
    <m/>
    <m/>
    <m/>
    <m/>
    <m/>
    <m/>
    <m/>
    <m/>
    <m/>
    <m/>
    <m/>
    <m/>
    <m/>
    <m/>
    <m/>
    <m/>
    <m/>
    <m/>
    <m/>
    <m/>
    <m/>
    <m/>
    <m/>
    <m/>
    <m/>
    <m/>
    <m/>
    <m/>
    <m/>
    <m/>
    <m/>
    <m/>
    <m/>
    <m/>
    <m/>
    <m/>
    <m/>
    <m/>
    <m/>
    <m/>
    <m/>
    <m/>
    <m/>
    <m/>
    <m/>
    <m/>
    <m/>
    <m/>
    <m/>
    <m/>
    <m/>
    <m/>
    <m/>
    <m/>
    <m/>
    <m/>
    <m/>
    <m/>
    <m/>
    <m/>
    <m/>
    <m/>
    <m/>
    <m/>
    <m/>
    <m/>
    <m/>
    <m/>
    <m/>
    <m/>
    <m/>
    <m/>
    <m/>
    <m/>
    <m/>
    <m/>
    <m/>
    <m/>
    <m/>
    <m/>
    <m/>
    <m/>
    <m/>
    <m/>
    <m/>
    <m/>
    <m/>
    <m/>
    <m/>
    <m/>
    <m/>
    <m/>
    <m/>
    <m/>
    <m/>
    <m/>
    <m/>
    <m/>
    <m/>
    <m/>
    <m/>
    <m/>
    <m/>
    <m/>
    <m/>
    <m/>
    <m/>
    <n v="634"/>
    <n v="332"/>
    <n v="146"/>
    <x v="568"/>
    <n v="1011"/>
    <n v="6"/>
    <n v="0"/>
    <n v="6"/>
    <n v="173"/>
    <n v="283"/>
    <n v="197"/>
    <n v="131"/>
  </r>
  <r>
    <s v="34013006700"/>
    <s v="New Jersey"/>
    <x v="6"/>
    <x v="0"/>
    <n v="3653"/>
    <n v="1541"/>
    <n v="0"/>
    <n v="503"/>
    <n v="13.769504516835479"/>
    <x v="0"/>
    <n v="0"/>
    <n v="0"/>
    <n v="0"/>
    <n v="0"/>
    <n v="1"/>
    <n v="43.195564516128997"/>
    <n v="34609"/>
    <n v="0"/>
    <n v="0"/>
    <n v="0"/>
    <n v="0"/>
    <n v="0"/>
    <n v="0"/>
    <n v="0"/>
    <n v="0"/>
    <m/>
    <m/>
    <m/>
    <m/>
    <m/>
    <m/>
    <m/>
    <m/>
    <m/>
    <m/>
    <m/>
    <m/>
    <m/>
    <m/>
    <m/>
    <m/>
    <m/>
    <m/>
    <m/>
    <m/>
    <m/>
    <m/>
    <m/>
    <m/>
    <m/>
    <m/>
    <m/>
    <m/>
    <m/>
    <m/>
    <m/>
    <m/>
    <m/>
    <m/>
    <m/>
    <m/>
    <m/>
    <m/>
    <m/>
    <m/>
    <m/>
    <m/>
    <m/>
    <m/>
    <m/>
    <m/>
    <m/>
    <m/>
    <m/>
    <m/>
    <m/>
    <m/>
    <m/>
    <m/>
    <m/>
    <m/>
    <m/>
    <m/>
    <m/>
    <m/>
    <m/>
    <m/>
    <m/>
    <m/>
    <m/>
    <m/>
    <m/>
    <m/>
    <m/>
    <m/>
    <m/>
    <m/>
    <m/>
    <m/>
    <m/>
    <m/>
    <m/>
    <m/>
    <m/>
    <m/>
    <m/>
    <m/>
    <m/>
    <m/>
    <m/>
    <m/>
    <m/>
    <m/>
    <m/>
    <m/>
    <m/>
    <m/>
    <m/>
    <m/>
    <m/>
    <m/>
    <m/>
    <m/>
    <m/>
    <m/>
    <m/>
    <m/>
    <m/>
    <m/>
    <m/>
    <m/>
    <m/>
    <m/>
    <m/>
    <m/>
    <n v="2737"/>
    <n v="753"/>
    <n v="609"/>
    <x v="569"/>
    <n v="1878"/>
    <n v="109"/>
    <n v="4"/>
    <n v="35"/>
    <n v="650"/>
    <n v="1419"/>
    <n v="1049"/>
    <n v="629"/>
  </r>
  <r>
    <s v="34013006800"/>
    <s v="New Jersey"/>
    <x v="6"/>
    <x v="0"/>
    <n v="4954"/>
    <n v="1578"/>
    <n v="0"/>
    <n v="156"/>
    <n v="3.1489705288655632"/>
    <x v="0"/>
    <n v="0"/>
    <n v="0"/>
    <n v="0"/>
    <n v="0"/>
    <n v="1"/>
    <n v="24.9341527655838"/>
    <n v="52821"/>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272"/>
    <n v="1289"/>
    <n v="189"/>
    <x v="570"/>
    <n v="966"/>
    <n v="25"/>
    <n v="0"/>
    <n v="64"/>
    <n v="1248"/>
    <n v="2377"/>
    <n v="416"/>
    <n v="366"/>
  </r>
  <r>
    <s v="34013006900"/>
    <s v="New Jersey"/>
    <x v="6"/>
    <x v="0"/>
    <n v="4129"/>
    <n v="1463"/>
    <n v="0"/>
    <n v="0"/>
    <n v="0"/>
    <x v="0"/>
    <n v="0"/>
    <n v="0"/>
    <n v="0"/>
    <n v="0"/>
    <n v="1"/>
    <n v="16.958582320214298"/>
    <n v="45855"/>
    <n v="0"/>
    <n v="0"/>
    <n v="0"/>
    <n v="0"/>
    <n v="0"/>
    <n v="0"/>
    <n v="0"/>
    <n v="0"/>
    <m/>
    <m/>
    <m/>
    <m/>
    <m/>
    <m/>
    <m/>
    <m/>
    <m/>
    <m/>
    <m/>
    <m/>
    <m/>
    <m/>
    <m/>
    <m/>
    <m/>
    <m/>
    <m/>
    <m/>
    <m/>
    <m/>
    <m/>
    <m/>
    <m/>
    <m/>
    <m/>
    <m/>
    <m/>
    <m/>
    <m/>
    <m/>
    <m/>
    <m/>
    <m/>
    <m/>
    <m/>
    <m/>
    <m/>
    <m/>
    <m/>
    <m/>
    <m/>
    <m/>
    <m/>
    <m/>
    <m/>
    <m/>
    <m/>
    <m/>
    <m/>
    <m/>
    <m/>
    <m/>
    <m/>
    <m/>
    <m/>
    <m/>
    <m/>
    <m/>
    <m/>
    <m/>
    <m/>
    <m/>
    <m/>
    <m/>
    <m/>
    <m/>
    <m/>
    <m/>
    <m/>
    <m/>
    <m/>
    <m/>
    <m/>
    <m/>
    <m/>
    <m/>
    <m/>
    <m/>
    <m/>
    <m/>
    <m/>
    <m/>
    <m/>
    <m/>
    <m/>
    <m/>
    <m/>
    <m/>
    <m/>
    <m/>
    <m/>
    <m/>
    <m/>
    <m/>
    <m/>
    <m/>
    <m/>
    <m/>
    <m/>
    <m/>
    <m/>
    <m/>
    <m/>
    <m/>
    <m/>
    <m/>
    <m/>
    <m/>
    <n v="2429"/>
    <n v="814"/>
    <n v="311"/>
    <x v="571"/>
    <n v="204"/>
    <n v="22"/>
    <n v="2"/>
    <n v="13"/>
    <n v="914"/>
    <n v="1838"/>
    <n v="580"/>
    <n v="248"/>
  </r>
  <r>
    <s v="34013007000"/>
    <s v="New Jersey"/>
    <x v="6"/>
    <x v="0"/>
    <n v="3490"/>
    <n v="1269"/>
    <n v="0"/>
    <n v="3"/>
    <n v="8.5959885386819479E-2"/>
    <x v="0"/>
    <n v="0"/>
    <n v="0"/>
    <n v="0"/>
    <n v="0"/>
    <n v="1"/>
    <n v="11.0402781802376"/>
    <n v="42125"/>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577"/>
    <n v="676"/>
    <n v="339"/>
    <x v="572"/>
    <n v="100"/>
    <n v="25"/>
    <n v="1"/>
    <n v="26"/>
    <n v="932"/>
    <n v="1538"/>
    <n v="432"/>
    <n v="171"/>
  </r>
  <r>
    <s v="34013007100"/>
    <s v="New Jersey"/>
    <x v="6"/>
    <x v="0"/>
    <n v="3585"/>
    <n v="1266"/>
    <n v="0"/>
    <n v="0"/>
    <n v="0"/>
    <x v="0"/>
    <n v="0"/>
    <n v="0"/>
    <n v="0"/>
    <n v="0"/>
    <n v="1"/>
    <n v="19.152119700748099"/>
    <n v="60446"/>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496"/>
    <n v="790"/>
    <n v="318"/>
    <x v="573"/>
    <n v="52"/>
    <n v="18"/>
    <n v="2"/>
    <n v="9"/>
    <n v="797"/>
    <n v="1060"/>
    <n v="193"/>
    <n v="70"/>
  </r>
  <r>
    <s v="34013007200"/>
    <s v="New Jersey"/>
    <x v="6"/>
    <x v="0"/>
    <n v="3532"/>
    <n v="1204"/>
    <n v="0"/>
    <n v="0"/>
    <n v="0"/>
    <x v="0"/>
    <n v="0"/>
    <n v="0"/>
    <n v="0"/>
    <n v="0"/>
    <n v="1"/>
    <n v="14.2558200366205"/>
    <n v="52737"/>
    <n v="0"/>
    <n v="0"/>
    <n v="0"/>
    <n v="0"/>
    <n v="0"/>
    <n v="0"/>
    <n v="0"/>
    <n v="0"/>
    <m/>
    <m/>
    <m/>
    <m/>
    <m/>
    <m/>
    <m/>
    <m/>
    <m/>
    <m/>
    <m/>
    <m/>
    <m/>
    <m/>
    <m/>
    <m/>
    <m/>
    <m/>
    <m/>
    <m/>
    <m/>
    <m/>
    <m/>
    <m/>
    <m/>
    <m/>
    <m/>
    <m/>
    <m/>
    <m/>
    <m/>
    <m/>
    <m/>
    <m/>
    <m/>
    <m/>
    <m/>
    <m/>
    <m/>
    <m/>
    <m/>
    <m/>
    <m/>
    <m/>
    <m/>
    <m/>
    <m/>
    <m/>
    <m/>
    <m/>
    <m/>
    <m/>
    <m/>
    <m/>
    <m/>
    <m/>
    <m/>
    <m/>
    <m/>
    <m/>
    <m/>
    <m/>
    <m/>
    <m/>
    <m/>
    <m/>
    <m/>
    <m/>
    <m/>
    <m/>
    <m/>
    <m/>
    <m/>
    <m/>
    <m/>
    <m/>
    <m/>
    <m/>
    <m/>
    <m/>
    <m/>
    <m/>
    <m/>
    <m/>
    <m/>
    <m/>
    <m/>
    <m/>
    <m/>
    <m/>
    <m/>
    <m/>
    <m/>
    <m/>
    <m/>
    <m/>
    <m/>
    <m/>
    <m/>
    <m/>
    <m/>
    <m/>
    <m/>
    <m/>
    <m/>
    <m/>
    <m/>
    <m/>
    <m/>
    <m/>
    <n v="1204"/>
    <n v="759"/>
    <n v="323"/>
    <x v="574"/>
    <n v="57"/>
    <n v="11"/>
    <n v="2"/>
    <n v="22"/>
    <n v="888"/>
    <n v="1221"/>
    <n v="350"/>
    <n v="72"/>
  </r>
  <r>
    <s v="34013007300"/>
    <s v="New Jersey"/>
    <x v="6"/>
    <x v="0"/>
    <n v="5276"/>
    <n v="1777"/>
    <n v="0"/>
    <n v="0"/>
    <n v="0"/>
    <x v="0"/>
    <n v="0"/>
    <n v="0"/>
    <n v="0"/>
    <n v="0"/>
    <n v="1"/>
    <n v="19.403508771929801"/>
    <n v="51582"/>
    <n v="0"/>
    <n v="0"/>
    <n v="0"/>
    <n v="0"/>
    <n v="0"/>
    <n v="0"/>
    <n v="0"/>
    <n v="0"/>
    <m/>
    <m/>
    <m/>
    <m/>
    <m/>
    <m/>
    <m/>
    <m/>
    <m/>
    <m/>
    <m/>
    <m/>
    <m/>
    <m/>
    <m/>
    <m/>
    <m/>
    <m/>
    <m/>
    <m/>
    <m/>
    <m/>
    <m/>
    <m/>
    <m/>
    <m/>
    <m/>
    <m/>
    <m/>
    <m/>
    <m/>
    <m/>
    <m/>
    <m/>
    <m/>
    <m/>
    <m/>
    <m/>
    <m/>
    <m/>
    <m/>
    <m/>
    <m/>
    <m/>
    <m/>
    <m/>
    <m/>
    <m/>
    <m/>
    <m/>
    <m/>
    <m/>
    <m/>
    <m/>
    <m/>
    <m/>
    <m/>
    <m/>
    <m/>
    <m/>
    <m/>
    <m/>
    <m/>
    <m/>
    <m/>
    <m/>
    <m/>
    <m/>
    <m/>
    <m/>
    <m/>
    <m/>
    <m/>
    <m/>
    <m/>
    <m/>
    <m/>
    <m/>
    <m/>
    <m/>
    <m/>
    <m/>
    <m/>
    <m/>
    <m/>
    <m/>
    <m/>
    <m/>
    <m/>
    <m/>
    <m/>
    <m/>
    <m/>
    <m/>
    <m/>
    <m/>
    <m/>
    <m/>
    <m/>
    <m/>
    <m/>
    <m/>
    <m/>
    <m/>
    <m/>
    <m/>
    <m/>
    <m/>
    <m/>
    <m/>
    <n v="2091"/>
    <n v="1056"/>
    <n v="405"/>
    <x v="575"/>
    <n v="109"/>
    <n v="42"/>
    <n v="0"/>
    <n v="5"/>
    <n v="1428"/>
    <n v="1774"/>
    <n v="579"/>
    <n v="339"/>
  </r>
  <r>
    <s v="34013007400"/>
    <s v="New Jersey"/>
    <x v="6"/>
    <x v="0"/>
    <n v="5143"/>
    <n v="930"/>
    <n v="0"/>
    <n v="2402"/>
    <n v="46.704258215049585"/>
    <x v="1"/>
    <n v="1"/>
    <n v="1"/>
    <n v="0"/>
    <n v="0"/>
    <n v="1"/>
    <n v="21.513087128002901"/>
    <n v="49167"/>
    <n v="1"/>
    <n v="1"/>
    <n v="1"/>
    <n v="1"/>
    <n v="1"/>
    <n v="0"/>
    <n v="0"/>
    <n v="0"/>
    <n v="966.97518920898403"/>
    <n v="2399.0001373291002"/>
    <n v="966.97518920898403"/>
    <n v="0"/>
    <n v="0"/>
    <n v="0"/>
    <n v="2399.0001373291002"/>
    <n v="46.645929172255499"/>
    <n v="0"/>
    <n v="0"/>
    <n v="2.0000000819563901"/>
    <n v="3.88878102655335E-2"/>
    <n v="6.0000002086162603"/>
    <n v="0.116663430072259"/>
    <n v="495.000038146973"/>
    <n v="9.6247333880414701"/>
    <n v="1776.0000686645501"/>
    <n v="34.532375435826403"/>
    <n v="17.0000008940697"/>
    <n v="0.330546391096046"/>
    <n v="0"/>
    <n v="0"/>
    <n v="4.0000001639127696"/>
    <n v="7.7775620531067E-2"/>
    <n v="107.00000333785999"/>
    <n v="2.0804978288520299"/>
    <n v="442.00001716613798"/>
    <n v="8.59420605028461"/>
    <n v="0"/>
    <n v="0"/>
    <n v="0"/>
    <n v="0"/>
    <n v="966.97518920898403"/>
    <n v="18.801773074256001"/>
    <n v="0"/>
    <n v="0"/>
    <n v="0.80614855885505698"/>
    <n v="1.56746754589745E-2"/>
    <n v="2.41844570636749"/>
    <n v="4.7024026956396896E-2"/>
    <n v="199.52177429199199"/>
    <n v="3.87948229228062"/>
    <n v="715.85992431640602"/>
    <n v="13.919111886377699"/>
    <n v="6.8522629737854004"/>
    <n v="0.13323474574733402"/>
    <n v="0"/>
    <n v="0"/>
    <n v="1.61229711771011"/>
    <n v="3.1349350917948902E-2"/>
    <n v="43.128947257995598"/>
    <n v="0.83859512459645391"/>
    <n v="178.158832550049"/>
    <n v="3.4641032967149301"/>
    <n v="0"/>
    <n v="0"/>
    <n v="0"/>
    <n v="0"/>
    <m/>
    <m/>
    <m/>
    <m/>
    <m/>
    <m/>
    <m/>
    <m/>
    <m/>
    <m/>
    <m/>
    <m/>
    <m/>
    <m/>
    <m/>
    <m/>
    <m/>
    <m/>
    <m/>
    <m/>
    <m/>
    <m/>
    <m/>
    <m/>
    <m/>
    <m/>
    <m/>
    <m/>
    <m/>
    <m/>
    <m/>
    <m/>
    <m/>
    <m/>
    <m/>
    <m/>
    <m/>
    <m/>
    <m/>
    <m/>
    <m/>
    <m/>
    <m/>
    <m/>
    <m/>
    <m/>
    <m/>
    <m/>
    <m/>
    <m/>
    <m/>
    <m/>
    <n v="1302"/>
    <n v="597"/>
    <n v="183"/>
    <x v="576"/>
    <n v="1838"/>
    <n v="31"/>
    <n v="0"/>
    <n v="5"/>
    <n v="859"/>
    <n v="1377"/>
    <n v="292"/>
    <n v="158"/>
  </r>
  <r>
    <s v="34013007501"/>
    <s v="New Jersey"/>
    <x v="6"/>
    <x v="0"/>
    <n v="4240"/>
    <n v="1538"/>
    <n v="0"/>
    <n v="0"/>
    <n v="0"/>
    <x v="0"/>
    <n v="0"/>
    <n v="0"/>
    <n v="0"/>
    <n v="0"/>
    <n v="1"/>
    <n v="39.812595336674697"/>
    <n v="28090"/>
    <n v="0"/>
    <n v="0"/>
    <n v="0"/>
    <n v="0"/>
    <n v="0"/>
    <n v="0"/>
    <n v="0"/>
    <n v="0"/>
    <n v="0"/>
    <n v="223.510856628418"/>
    <n v="0"/>
    <n v="0"/>
    <n v="159.467632174492"/>
    <n v="0"/>
    <n v="223.510856628418"/>
    <n v="5.2714824676513699"/>
    <n v="159.467632174492"/>
    <n v="3.7610290607191503"/>
    <n v="63.143287658691399"/>
    <n v="1.48922848251631"/>
    <n v="20.495319724082901"/>
    <n v="0.48338018217176804"/>
    <n v="72.654597282409696"/>
    <n v="1.7135518226983399"/>
    <n v="105.983874380589"/>
    <n v="2.4996196787874703"/>
    <n v="4.1671336889267003"/>
    <n v="9.8281454927516401E-2"/>
    <n v="0"/>
    <n v="0"/>
    <n v="0"/>
    <n v="0"/>
    <n v="40.705259323120103"/>
    <n v="0.96002970101698393"/>
    <n v="76.958986282348604"/>
    <n v="1.8150704311874699"/>
    <n v="70.454582273960099"/>
    <n v="4.58092212444474"/>
    <n v="34.172620058059699"/>
    <n v="2.22188686983483"/>
    <n v="0"/>
    <n v="0"/>
    <n v="0"/>
    <n v="0"/>
    <n v="0"/>
    <n v="0"/>
    <n v="0"/>
    <n v="0"/>
    <n v="0"/>
    <n v="0"/>
    <n v="0"/>
    <n v="0"/>
    <n v="0"/>
    <n v="0"/>
    <n v="0"/>
    <n v="0"/>
    <n v="0"/>
    <n v="0"/>
    <n v="0"/>
    <n v="0"/>
    <n v="0"/>
    <n v="0"/>
    <n v="0"/>
    <n v="0"/>
    <n v="0"/>
    <n v="0"/>
    <m/>
    <m/>
    <m/>
    <m/>
    <m/>
    <m/>
    <m/>
    <m/>
    <m/>
    <m/>
    <m/>
    <m/>
    <m/>
    <m/>
    <m/>
    <m/>
    <m/>
    <m/>
    <m/>
    <m/>
    <m/>
    <m/>
    <m/>
    <m/>
    <m/>
    <m/>
    <m/>
    <m/>
    <m/>
    <m/>
    <m/>
    <m/>
    <m/>
    <m/>
    <m/>
    <m/>
    <m/>
    <m/>
    <m/>
    <m/>
    <m/>
    <m/>
    <m/>
    <m/>
    <m/>
    <m/>
    <m/>
    <m/>
    <m/>
    <m/>
    <m/>
    <m/>
    <n v="3106"/>
    <n v="1041"/>
    <n v="295"/>
    <x v="577"/>
    <n v="809"/>
    <n v="45"/>
    <n v="1"/>
    <n v="18"/>
    <n v="1239"/>
    <n v="2092"/>
    <n v="950"/>
    <n v="650"/>
  </r>
  <r>
    <s v="34013007502"/>
    <s v="New Jersey"/>
    <x v="6"/>
    <x v="0"/>
    <n v="2746"/>
    <n v="923"/>
    <n v="0"/>
    <n v="0"/>
    <n v="0"/>
    <x v="0"/>
    <n v="0"/>
    <n v="0"/>
    <n v="0"/>
    <n v="0"/>
    <n v="1"/>
    <n v="35.352760736196295"/>
    <n v="37386"/>
    <n v="0"/>
    <n v="0"/>
    <n v="0"/>
    <n v="0"/>
    <n v="0"/>
    <n v="0"/>
    <n v="0"/>
    <n v="0"/>
    <n v="0"/>
    <n v="3.6788908541202501"/>
    <n v="0"/>
    <n v="0"/>
    <n v="2.5063195973634702"/>
    <n v="0"/>
    <n v="3.6788908541202501"/>
    <n v="0.13397271864968199"/>
    <n v="2.5063195973634702"/>
    <n v="9.1271653217897708E-2"/>
    <n v="0.701562479138374"/>
    <n v="2.5548524367748498E-2"/>
    <n v="0.35794695466756798"/>
    <n v="1.30352132071219E-2"/>
    <n v="2.8506179749965699"/>
    <n v="0.10380983157307201"/>
    <n v="0.30782929062843301"/>
    <n v="1.1210097983555501E-2"/>
    <n v="0"/>
    <n v="0"/>
    <n v="0"/>
    <n v="0"/>
    <n v="0"/>
    <n v="0"/>
    <n v="0.52044352144002903"/>
    <n v="1.895278665113E-2"/>
    <n v="2.13974437117577"/>
    <n v="7.7922227646604697E-2"/>
    <n v="0.47033262997865699"/>
    <n v="5.0956947993353895E-2"/>
    <n v="0.41997677460312799"/>
    <n v="4.55012756883129E-2"/>
    <n v="0"/>
    <n v="0"/>
    <n v="0"/>
    <n v="0"/>
    <n v="0"/>
    <n v="0"/>
    <n v="0"/>
    <n v="0"/>
    <n v="0"/>
    <n v="0"/>
    <n v="0"/>
    <n v="0"/>
    <n v="0"/>
    <n v="0"/>
    <n v="0"/>
    <n v="0"/>
    <n v="0"/>
    <n v="0"/>
    <n v="0"/>
    <n v="0"/>
    <n v="0"/>
    <n v="0"/>
    <n v="0"/>
    <n v="0"/>
    <n v="0"/>
    <n v="0"/>
    <m/>
    <m/>
    <m/>
    <m/>
    <m/>
    <m/>
    <m/>
    <m/>
    <m/>
    <m/>
    <m/>
    <m/>
    <m/>
    <m/>
    <m/>
    <m/>
    <m/>
    <m/>
    <m/>
    <m/>
    <m/>
    <m/>
    <m/>
    <m/>
    <m/>
    <m/>
    <m/>
    <m/>
    <m/>
    <m/>
    <m/>
    <m/>
    <m/>
    <m/>
    <m/>
    <m/>
    <m/>
    <m/>
    <m/>
    <m/>
    <m/>
    <m/>
    <m/>
    <m/>
    <m/>
    <m/>
    <m/>
    <m/>
    <m/>
    <m/>
    <m/>
    <m/>
    <n v="1668"/>
    <n v="744"/>
    <n v="189"/>
    <x v="578"/>
    <n v="634"/>
    <n v="14"/>
    <n v="0"/>
    <n v="34"/>
    <n v="650"/>
    <n v="1371"/>
    <n v="412"/>
    <n v="299"/>
  </r>
  <r>
    <s v="34013007600"/>
    <s v="New Jersey"/>
    <x v="6"/>
    <x v="0"/>
    <n v="3090"/>
    <n v="1132"/>
    <n v="0"/>
    <n v="0"/>
    <n v="0"/>
    <x v="0"/>
    <n v="0"/>
    <n v="0"/>
    <n v="0"/>
    <n v="0"/>
    <n v="1"/>
    <n v="16.506024096385499"/>
    <n v="44617"/>
    <n v="0"/>
    <n v="0"/>
    <n v="0"/>
    <n v="0"/>
    <n v="0"/>
    <n v="0"/>
    <n v="0"/>
    <n v="0"/>
    <m/>
    <m/>
    <m/>
    <m/>
    <m/>
    <m/>
    <m/>
    <m/>
    <m/>
    <m/>
    <m/>
    <m/>
    <m/>
    <m/>
    <m/>
    <m/>
    <m/>
    <m/>
    <m/>
    <m/>
    <m/>
    <m/>
    <m/>
    <m/>
    <m/>
    <m/>
    <m/>
    <m/>
    <m/>
    <m/>
    <m/>
    <m/>
    <m/>
    <m/>
    <m/>
    <m/>
    <m/>
    <m/>
    <m/>
    <m/>
    <m/>
    <m/>
    <m/>
    <m/>
    <m/>
    <m/>
    <m/>
    <m/>
    <m/>
    <m/>
    <m/>
    <m/>
    <m/>
    <m/>
    <m/>
    <m/>
    <m/>
    <m/>
    <m/>
    <m/>
    <m/>
    <m/>
    <m/>
    <m/>
    <m/>
    <m/>
    <m/>
    <m/>
    <m/>
    <m/>
    <m/>
    <m/>
    <m/>
    <m/>
    <m/>
    <m/>
    <m/>
    <m/>
    <m/>
    <m/>
    <m/>
    <m/>
    <m/>
    <m/>
    <m/>
    <m/>
    <m/>
    <m/>
    <m/>
    <m/>
    <m/>
    <m/>
    <m/>
    <m/>
    <m/>
    <m/>
    <m/>
    <m/>
    <m/>
    <m/>
    <m/>
    <m/>
    <m/>
    <m/>
    <m/>
    <m/>
    <m/>
    <m/>
    <m/>
    <m/>
    <n v="1576"/>
    <n v="559"/>
    <n v="196"/>
    <x v="579"/>
    <n v="70"/>
    <n v="15"/>
    <n v="0"/>
    <n v="11"/>
    <n v="835"/>
    <n v="1256"/>
    <n v="575"/>
    <n v="198"/>
  </r>
  <r>
    <s v="34013007700"/>
    <s v="New Jersey"/>
    <x v="6"/>
    <x v="0"/>
    <n v="2511"/>
    <n v="961"/>
    <n v="0"/>
    <n v="3"/>
    <n v="0.11947431302270012"/>
    <x v="0"/>
    <n v="0"/>
    <n v="0"/>
    <n v="0"/>
    <n v="0"/>
    <n v="1"/>
    <n v="16.6666666666667"/>
    <n v="52024"/>
    <n v="0"/>
    <n v="0"/>
    <n v="0"/>
    <n v="0"/>
    <n v="0"/>
    <n v="0"/>
    <n v="0"/>
    <n v="0"/>
    <m/>
    <m/>
    <m/>
    <m/>
    <m/>
    <m/>
    <m/>
    <m/>
    <m/>
    <m/>
    <m/>
    <m/>
    <m/>
    <m/>
    <m/>
    <m/>
    <m/>
    <m/>
    <m/>
    <m/>
    <m/>
    <m/>
    <m/>
    <m/>
    <m/>
    <m/>
    <m/>
    <m/>
    <m/>
    <m/>
    <m/>
    <m/>
    <m/>
    <m/>
    <m/>
    <m/>
    <m/>
    <m/>
    <m/>
    <m/>
    <m/>
    <m/>
    <m/>
    <m/>
    <m/>
    <m/>
    <m/>
    <m/>
    <m/>
    <m/>
    <m/>
    <m/>
    <m/>
    <m/>
    <m/>
    <m/>
    <m/>
    <m/>
    <m/>
    <m/>
    <m/>
    <m/>
    <m/>
    <m/>
    <m/>
    <m/>
    <m/>
    <m/>
    <m/>
    <m/>
    <m/>
    <m/>
    <m/>
    <m/>
    <m/>
    <m/>
    <m/>
    <m/>
    <m/>
    <m/>
    <m/>
    <m/>
    <m/>
    <m/>
    <m/>
    <m/>
    <m/>
    <m/>
    <m/>
    <m/>
    <m/>
    <m/>
    <m/>
    <m/>
    <m/>
    <m/>
    <m/>
    <m/>
    <m/>
    <m/>
    <m/>
    <m/>
    <m/>
    <m/>
    <m/>
    <m/>
    <m/>
    <m/>
    <m/>
    <m/>
    <n v="1362"/>
    <n v="408"/>
    <n v="254"/>
    <x v="580"/>
    <n v="30"/>
    <n v="10"/>
    <n v="4"/>
    <n v="10"/>
    <n v="700"/>
    <n v="1139"/>
    <n v="437"/>
    <n v="76"/>
  </r>
  <r>
    <s v="34013007800"/>
    <s v="New Jersey"/>
    <x v="6"/>
    <x v="0"/>
    <n v="3385"/>
    <n v="1145"/>
    <n v="0"/>
    <n v="0"/>
    <n v="0"/>
    <x v="0"/>
    <n v="0"/>
    <n v="0"/>
    <n v="0"/>
    <n v="0"/>
    <n v="1"/>
    <n v="20.231641202562798"/>
    <n v="45862"/>
    <n v="0"/>
    <n v="0"/>
    <n v="0"/>
    <n v="0"/>
    <n v="0"/>
    <n v="0"/>
    <n v="0"/>
    <n v="0"/>
    <m/>
    <m/>
    <m/>
    <m/>
    <m/>
    <m/>
    <m/>
    <m/>
    <m/>
    <m/>
    <m/>
    <m/>
    <m/>
    <m/>
    <m/>
    <m/>
    <m/>
    <m/>
    <m/>
    <m/>
    <m/>
    <m/>
    <m/>
    <m/>
    <m/>
    <m/>
    <m/>
    <m/>
    <m/>
    <m/>
    <m/>
    <m/>
    <m/>
    <m/>
    <m/>
    <m/>
    <m/>
    <m/>
    <m/>
    <m/>
    <m/>
    <m/>
    <m/>
    <m/>
    <m/>
    <m/>
    <m/>
    <m/>
    <m/>
    <m/>
    <m/>
    <m/>
    <m/>
    <m/>
    <m/>
    <m/>
    <m/>
    <m/>
    <m/>
    <m/>
    <m/>
    <m/>
    <m/>
    <m/>
    <m/>
    <m/>
    <m/>
    <m/>
    <m/>
    <m/>
    <m/>
    <m/>
    <m/>
    <m/>
    <m/>
    <m/>
    <m/>
    <m/>
    <m/>
    <m/>
    <m/>
    <m/>
    <m/>
    <m/>
    <m/>
    <m/>
    <m/>
    <m/>
    <m/>
    <m/>
    <m/>
    <m/>
    <m/>
    <m/>
    <m/>
    <m/>
    <m/>
    <m/>
    <m/>
    <m/>
    <m/>
    <m/>
    <m/>
    <m/>
    <m/>
    <m/>
    <m/>
    <m/>
    <m/>
    <m/>
    <n v="2459"/>
    <n v="734"/>
    <n v="268"/>
    <x v="581"/>
    <n v="90"/>
    <n v="16"/>
    <n v="5"/>
    <n v="21"/>
    <n v="990"/>
    <n v="1943"/>
    <n v="518"/>
    <n v="255"/>
  </r>
  <r>
    <s v="34013007900"/>
    <s v="New Jersey"/>
    <x v="6"/>
    <x v="0"/>
    <n v="3699"/>
    <n v="1548"/>
    <n v="0"/>
    <n v="2"/>
    <n v="5.4068667207353344E-2"/>
    <x v="0"/>
    <n v="0"/>
    <n v="0"/>
    <n v="0"/>
    <n v="0"/>
    <n v="1"/>
    <n v="19.4845360824742"/>
    <n v="45653"/>
    <n v="0"/>
    <n v="0"/>
    <n v="0"/>
    <n v="0"/>
    <n v="0"/>
    <n v="0"/>
    <n v="0"/>
    <n v="0"/>
    <m/>
    <m/>
    <m/>
    <m/>
    <m/>
    <m/>
    <m/>
    <m/>
    <m/>
    <m/>
    <m/>
    <m/>
    <m/>
    <m/>
    <m/>
    <m/>
    <m/>
    <m/>
    <m/>
    <m/>
    <m/>
    <m/>
    <m/>
    <m/>
    <m/>
    <m/>
    <m/>
    <m/>
    <m/>
    <m/>
    <m/>
    <m/>
    <m/>
    <m/>
    <m/>
    <m/>
    <m/>
    <m/>
    <m/>
    <m/>
    <m/>
    <m/>
    <m/>
    <m/>
    <m/>
    <m/>
    <m/>
    <m/>
    <m/>
    <m/>
    <m/>
    <m/>
    <m/>
    <m/>
    <m/>
    <m/>
    <m/>
    <m/>
    <m/>
    <m/>
    <m/>
    <m/>
    <m/>
    <m/>
    <m/>
    <m/>
    <m/>
    <m/>
    <m/>
    <m/>
    <m/>
    <m/>
    <m/>
    <m/>
    <m/>
    <m/>
    <m/>
    <m/>
    <m/>
    <m/>
    <m/>
    <m/>
    <m/>
    <m/>
    <m/>
    <m/>
    <m/>
    <m/>
    <m/>
    <m/>
    <m/>
    <m/>
    <m/>
    <m/>
    <m/>
    <m/>
    <m/>
    <m/>
    <m/>
    <m/>
    <m/>
    <m/>
    <m/>
    <m/>
    <m/>
    <m/>
    <m/>
    <m/>
    <m/>
    <m/>
    <n v="1910"/>
    <n v="548"/>
    <n v="360"/>
    <x v="385"/>
    <n v="121"/>
    <n v="48"/>
    <n v="5"/>
    <n v="13"/>
    <n v="947"/>
    <n v="1989"/>
    <n v="868"/>
    <n v="278"/>
  </r>
  <r>
    <s v="34013008000"/>
    <s v="New Jersey"/>
    <x v="6"/>
    <x v="0"/>
    <n v="1986"/>
    <n v="877"/>
    <n v="0"/>
    <n v="182"/>
    <n v="9.1641490433031212"/>
    <x v="0"/>
    <n v="0"/>
    <n v="0"/>
    <n v="0"/>
    <n v="0"/>
    <n v="1"/>
    <n v="31.033022861981401"/>
    <n v="43750"/>
    <n v="0"/>
    <n v="0"/>
    <n v="0"/>
    <n v="0"/>
    <n v="0"/>
    <n v="0"/>
    <n v="0"/>
    <n v="0"/>
    <m/>
    <m/>
    <m/>
    <m/>
    <m/>
    <m/>
    <m/>
    <m/>
    <m/>
    <m/>
    <m/>
    <m/>
    <m/>
    <m/>
    <m/>
    <m/>
    <m/>
    <m/>
    <m/>
    <m/>
    <m/>
    <m/>
    <m/>
    <m/>
    <m/>
    <m/>
    <m/>
    <m/>
    <m/>
    <m/>
    <m/>
    <m/>
    <m/>
    <m/>
    <m/>
    <m/>
    <m/>
    <m/>
    <m/>
    <m/>
    <m/>
    <m/>
    <m/>
    <m/>
    <m/>
    <m/>
    <m/>
    <m/>
    <m/>
    <m/>
    <m/>
    <m/>
    <m/>
    <m/>
    <m/>
    <m/>
    <m/>
    <m/>
    <m/>
    <m/>
    <m/>
    <m/>
    <m/>
    <m/>
    <m/>
    <m/>
    <m/>
    <m/>
    <m/>
    <m/>
    <m/>
    <m/>
    <m/>
    <m/>
    <m/>
    <m/>
    <m/>
    <m/>
    <m/>
    <m/>
    <m/>
    <m/>
    <m/>
    <m/>
    <m/>
    <m/>
    <m/>
    <m/>
    <m/>
    <m/>
    <m/>
    <m/>
    <m/>
    <m/>
    <m/>
    <m/>
    <m/>
    <m/>
    <m/>
    <m/>
    <m/>
    <m/>
    <m/>
    <m/>
    <m/>
    <m/>
    <m/>
    <m/>
    <m/>
    <m/>
    <n v="1257"/>
    <n v="301"/>
    <n v="91"/>
    <x v="582"/>
    <n v="637"/>
    <n v="81"/>
    <n v="1"/>
    <n v="13"/>
    <n v="499"/>
    <n v="764"/>
    <n v="427"/>
    <n v="120"/>
  </r>
  <r>
    <s v="34013008100"/>
    <s v="New Jersey"/>
    <x v="6"/>
    <x v="0"/>
    <n v="3486"/>
    <n v="1658"/>
    <n v="0"/>
    <n v="748"/>
    <n v="21.457257601835916"/>
    <x v="0"/>
    <n v="0"/>
    <n v="0"/>
    <n v="0"/>
    <n v="0"/>
    <n v="1"/>
    <n v="36.931043881166495"/>
    <n v="33846"/>
    <n v="0"/>
    <n v="0"/>
    <n v="0"/>
    <n v="0"/>
    <n v="0"/>
    <n v="0"/>
    <n v="0"/>
    <n v="0"/>
    <m/>
    <m/>
    <m/>
    <m/>
    <m/>
    <m/>
    <m/>
    <m/>
    <m/>
    <m/>
    <m/>
    <m/>
    <m/>
    <m/>
    <m/>
    <m/>
    <m/>
    <m/>
    <m/>
    <m/>
    <m/>
    <m/>
    <m/>
    <m/>
    <m/>
    <m/>
    <m/>
    <m/>
    <m/>
    <m/>
    <m/>
    <m/>
    <m/>
    <m/>
    <m/>
    <m/>
    <m/>
    <m/>
    <m/>
    <m/>
    <m/>
    <m/>
    <m/>
    <m/>
    <m/>
    <m/>
    <m/>
    <m/>
    <m/>
    <m/>
    <m/>
    <m/>
    <m/>
    <m/>
    <m/>
    <m/>
    <m/>
    <m/>
    <m/>
    <m/>
    <m/>
    <m/>
    <m/>
    <m/>
    <m/>
    <m/>
    <m/>
    <m/>
    <m/>
    <m/>
    <m/>
    <m/>
    <m/>
    <m/>
    <m/>
    <m/>
    <m/>
    <m/>
    <m/>
    <m/>
    <m/>
    <m/>
    <m/>
    <m/>
    <m/>
    <m/>
    <m/>
    <m/>
    <m/>
    <m/>
    <m/>
    <m/>
    <m/>
    <m/>
    <m/>
    <m/>
    <m/>
    <m/>
    <m/>
    <m/>
    <m/>
    <m/>
    <m/>
    <m/>
    <m/>
    <m/>
    <m/>
    <m/>
    <m/>
    <m/>
    <n v="2354"/>
    <n v="465"/>
    <n v="756"/>
    <x v="308"/>
    <n v="2777"/>
    <n v="54"/>
    <n v="5"/>
    <n v="19"/>
    <n v="255"/>
    <n v="404"/>
    <n v="1111"/>
    <n v="726"/>
  </r>
  <r>
    <s v="34013008200"/>
    <s v="New Jersey"/>
    <x v="6"/>
    <x v="0"/>
    <n v="2128"/>
    <n v="824"/>
    <n v="0"/>
    <n v="202"/>
    <n v="9.4924812030075181"/>
    <x v="0"/>
    <n v="0"/>
    <n v="0"/>
    <n v="0"/>
    <n v="0"/>
    <n v="1"/>
    <n v="47.513513513513502"/>
    <n v="30750"/>
    <n v="0"/>
    <n v="0"/>
    <n v="0"/>
    <n v="0"/>
    <n v="0"/>
    <n v="0"/>
    <n v="0"/>
    <n v="0"/>
    <m/>
    <m/>
    <m/>
    <m/>
    <m/>
    <m/>
    <m/>
    <m/>
    <m/>
    <m/>
    <m/>
    <m/>
    <m/>
    <m/>
    <m/>
    <m/>
    <m/>
    <m/>
    <m/>
    <m/>
    <m/>
    <m/>
    <m/>
    <m/>
    <m/>
    <m/>
    <m/>
    <m/>
    <m/>
    <m/>
    <m/>
    <m/>
    <m/>
    <m/>
    <m/>
    <m/>
    <m/>
    <m/>
    <m/>
    <m/>
    <m/>
    <m/>
    <m/>
    <m/>
    <m/>
    <m/>
    <m/>
    <m/>
    <m/>
    <m/>
    <m/>
    <m/>
    <m/>
    <m/>
    <m/>
    <m/>
    <m/>
    <m/>
    <m/>
    <m/>
    <m/>
    <m/>
    <m/>
    <m/>
    <m/>
    <m/>
    <m/>
    <m/>
    <m/>
    <m/>
    <m/>
    <m/>
    <m/>
    <m/>
    <m/>
    <m/>
    <m/>
    <m/>
    <m/>
    <m/>
    <m/>
    <m/>
    <m/>
    <m/>
    <m/>
    <m/>
    <m/>
    <m/>
    <m/>
    <m/>
    <m/>
    <m/>
    <m/>
    <m/>
    <m/>
    <m/>
    <m/>
    <m/>
    <m/>
    <m/>
    <m/>
    <m/>
    <m/>
    <m/>
    <m/>
    <m/>
    <m/>
    <m/>
    <m/>
    <m/>
    <n v="1375"/>
    <n v="597"/>
    <n v="209"/>
    <x v="583"/>
    <n v="1716"/>
    <n v="111"/>
    <n v="0"/>
    <n v="6"/>
    <n v="119"/>
    <n v="195"/>
    <n v="355"/>
    <n v="325"/>
  </r>
  <r>
    <s v="34013008700"/>
    <s v="New Jersey"/>
    <x v="6"/>
    <x v="0"/>
    <n v="4107"/>
    <n v="1198"/>
    <n v="0"/>
    <n v="102"/>
    <n v="2.4835646457268079"/>
    <x v="0"/>
    <n v="0"/>
    <n v="0"/>
    <n v="0"/>
    <n v="0"/>
    <n v="1"/>
    <n v="25.806451612903196"/>
    <n v="51944"/>
    <n v="0"/>
    <n v="0"/>
    <n v="0"/>
    <n v="0"/>
    <n v="0"/>
    <n v="0"/>
    <n v="0"/>
    <n v="0"/>
    <m/>
    <n v="28.481731593608899"/>
    <m/>
    <m/>
    <n v="14.475722789764401"/>
    <m/>
    <n v="28.481731593608899"/>
    <n v="0.693492368970267"/>
    <n v="14.475722789764401"/>
    <n v="0.35246464060784999"/>
    <n v="7.9962682127952602"/>
    <n v="0.194698519912229"/>
    <n v="1.5234043598175"/>
    <n v="3.70928745998906E-2"/>
    <n v="8.8895651400089299"/>
    <n v="0.21644911468246703"/>
    <n v="6.6528577804565403"/>
    <n v="0.16198825859402299"/>
    <n v="3.91468381881714"/>
    <n v="9.5317356192284902E-2"/>
    <n v="0"/>
    <n v="0"/>
    <n v="1.2838506139814901E-2"/>
    <n v="3.1260058777245799E-4"/>
    <n v="9.0117863714694995"/>
    <n v="0.219425039480631"/>
    <n v="20.556074261665302"/>
    <n v="0.50051313030594902"/>
    <n v="1.0706535913050199"/>
    <n v="8.9370082746662596E-2"/>
    <n v="1.97997332364321"/>
    <n v="0.16527323235753"/>
    <m/>
    <m/>
    <m/>
    <m/>
    <m/>
    <m/>
    <m/>
    <m/>
    <m/>
    <m/>
    <m/>
    <m/>
    <m/>
    <m/>
    <m/>
    <m/>
    <m/>
    <m/>
    <m/>
    <m/>
    <m/>
    <m/>
    <m/>
    <m/>
    <m/>
    <m/>
    <m/>
    <m/>
    <m/>
    <m/>
    <m/>
    <m/>
    <m/>
    <m/>
    <m/>
    <m/>
    <m/>
    <m/>
    <m/>
    <m/>
    <m/>
    <m/>
    <m/>
    <m/>
    <m/>
    <m/>
    <m/>
    <m/>
    <m/>
    <m/>
    <m/>
    <m/>
    <m/>
    <m/>
    <m/>
    <m/>
    <m/>
    <m/>
    <m/>
    <m/>
    <m/>
    <m/>
    <m/>
    <m/>
    <m/>
    <m/>
    <m/>
    <m/>
    <m/>
    <m/>
    <m/>
    <m/>
    <m/>
    <m/>
    <m/>
    <m/>
    <m/>
    <m/>
    <n v="1430"/>
    <n v="1073"/>
    <n v="221"/>
    <x v="584"/>
    <n v="739"/>
    <n v="52"/>
    <n v="1"/>
    <n v="24"/>
    <n v="1766"/>
    <n v="3259"/>
    <n v="375"/>
    <n v="328"/>
  </r>
  <r>
    <s v="34013008800"/>
    <s v="New Jersey"/>
    <x v="6"/>
    <x v="0"/>
    <n v="1998"/>
    <n v="582"/>
    <n v="0"/>
    <n v="0"/>
    <n v="0"/>
    <x v="0"/>
    <n v="0"/>
    <n v="0"/>
    <n v="0"/>
    <n v="0"/>
    <n v="1"/>
    <n v="32.763228220203104"/>
    <n v="27146"/>
    <n v="0"/>
    <n v="0"/>
    <n v="0"/>
    <n v="0"/>
    <n v="0"/>
    <n v="0"/>
    <n v="0"/>
    <n v="0"/>
    <m/>
    <n v="202.49471569061299"/>
    <m/>
    <m/>
    <n v="156.153210163116"/>
    <m/>
    <n v="202.49471569061299"/>
    <n v="10.1348706551858"/>
    <n v="156.153210163116"/>
    <n v="7.815475984139959"/>
    <n v="67.125628948211698"/>
    <n v="3.3596410884990804"/>
    <n v="6.5084637999534598"/>
    <n v="0.32574893893661"/>
    <n v="23.728087007999399"/>
    <n v="1.18759194234231"/>
    <n v="129.06314563751201"/>
    <n v="6.4596168987743798"/>
    <n v="0"/>
    <n v="0"/>
    <n v="0"/>
    <n v="0"/>
    <n v="0.70922942459583305"/>
    <n v="3.5496968197989601E-2"/>
    <n v="48.994257211685202"/>
    <n v="2.4521650256098702"/>
    <n v="67.874103546142607"/>
    <n v="3.3971022795867203"/>
    <n v="18.445334970951102"/>
    <n v="3.1693015414005301"/>
    <n v="10.840753585100201"/>
    <n v="1.8626724373024399"/>
    <m/>
    <m/>
    <m/>
    <m/>
    <m/>
    <m/>
    <m/>
    <m/>
    <m/>
    <m/>
    <m/>
    <m/>
    <m/>
    <m/>
    <m/>
    <m/>
    <m/>
    <m/>
    <m/>
    <m/>
    <m/>
    <m/>
    <m/>
    <m/>
    <m/>
    <m/>
    <m/>
    <m/>
    <m/>
    <m/>
    <m/>
    <m/>
    <m/>
    <m/>
    <m/>
    <m/>
    <m/>
    <m/>
    <m/>
    <m/>
    <m/>
    <m/>
    <m/>
    <m/>
    <m/>
    <m/>
    <m/>
    <m/>
    <m/>
    <m/>
    <m/>
    <m/>
    <m/>
    <m/>
    <m/>
    <m/>
    <m/>
    <m/>
    <m/>
    <m/>
    <m/>
    <m/>
    <m/>
    <m/>
    <m/>
    <m/>
    <m/>
    <m/>
    <m/>
    <m/>
    <m/>
    <m/>
    <m/>
    <m/>
    <m/>
    <m/>
    <m/>
    <m/>
    <n v="1213"/>
    <n v="635"/>
    <n v="87"/>
    <x v="585"/>
    <n v="591"/>
    <n v="6"/>
    <n v="0"/>
    <n v="43"/>
    <n v="648"/>
    <n v="1452"/>
    <n v="172"/>
    <n v="109"/>
  </r>
  <r>
    <s v="34013008900"/>
    <s v="New Jersey"/>
    <x v="6"/>
    <x v="0"/>
    <n v="2019"/>
    <n v="664"/>
    <n v="0"/>
    <n v="0"/>
    <n v="0"/>
    <x v="0"/>
    <n v="1"/>
    <n v="0"/>
    <n v="1"/>
    <n v="1"/>
    <n v="1"/>
    <n v="35.624659028914301"/>
    <n v="29213"/>
    <n v="0"/>
    <n v="1"/>
    <n v="0"/>
    <n v="1"/>
    <n v="0"/>
    <n v="0"/>
    <n v="0"/>
    <n v="1"/>
    <m/>
    <n v="1278.8305954933201"/>
    <m/>
    <m/>
    <n v="794.64703792333603"/>
    <m/>
    <n v="1278.8305954933201"/>
    <n v="63.339801658906204"/>
    <n v="794.64703792333603"/>
    <n v="39.3584466529636"/>
    <n v="385.17772032320499"/>
    <n v="19.077648356770897"/>
    <n v="69.358903139829593"/>
    <n v="3.4353097147018099"/>
    <n v="348.108662217855"/>
    <n v="17.241637554128602"/>
    <n v="314.21209488809097"/>
    <n v="15.562758538290799"/>
    <n v="2.17477881163359"/>
    <n v="0.107715641982842"/>
    <n v="0"/>
    <n v="0"/>
    <n v="8.3431613445282"/>
    <n v="0.41323235980823203"/>
    <n v="605.99189162254299"/>
    <n v="30.014457237372099"/>
    <n v="956.02082204818703"/>
    <n v="47.351204658156895"/>
    <n v="214.11101581156299"/>
    <n v="32.245634911379902"/>
    <n v="182.154147095978"/>
    <n v="27.432853478309998"/>
    <m/>
    <m/>
    <m/>
    <m/>
    <m/>
    <m/>
    <m/>
    <m/>
    <m/>
    <m/>
    <m/>
    <m/>
    <m/>
    <m/>
    <m/>
    <m/>
    <m/>
    <m/>
    <m/>
    <m/>
    <m/>
    <m/>
    <m/>
    <m/>
    <m/>
    <m/>
    <m/>
    <m/>
    <m/>
    <m/>
    <m/>
    <m/>
    <m/>
    <m/>
    <m/>
    <m/>
    <m/>
    <m/>
    <m/>
    <m/>
    <m/>
    <m/>
    <m/>
    <m/>
    <m/>
    <m/>
    <m/>
    <m/>
    <m/>
    <m/>
    <m/>
    <m/>
    <m/>
    <m/>
    <m/>
    <m/>
    <m/>
    <m/>
    <m/>
    <m/>
    <m/>
    <m/>
    <m/>
    <m/>
    <m/>
    <m/>
    <m/>
    <m/>
    <m/>
    <m/>
    <m/>
    <m/>
    <m/>
    <m/>
    <m/>
    <m/>
    <m/>
    <m/>
    <n v="1139"/>
    <n v="619"/>
    <n v="96"/>
    <x v="586"/>
    <n v="424"/>
    <n v="6"/>
    <n v="0"/>
    <n v="20"/>
    <n v="1037"/>
    <n v="1559"/>
    <n v="335"/>
    <n v="285"/>
  </r>
  <r>
    <s v="34013009000"/>
    <s v="New Jersey"/>
    <x v="6"/>
    <x v="0"/>
    <n v="1904"/>
    <n v="815"/>
    <n v="0"/>
    <n v="122"/>
    <n v="6.4075630252100835"/>
    <x v="0"/>
    <n v="0"/>
    <n v="0"/>
    <n v="0"/>
    <n v="0"/>
    <n v="1"/>
    <n v="24.217907227615999"/>
    <n v="55417"/>
    <n v="0"/>
    <n v="0"/>
    <n v="0"/>
    <n v="0"/>
    <n v="0"/>
    <n v="0"/>
    <n v="0"/>
    <n v="0"/>
    <m/>
    <n v="411.66236144304298"/>
    <m/>
    <m/>
    <n v="193.841019570827"/>
    <m/>
    <n v="411.66236144304298"/>
    <n v="21.6209223446976"/>
    <n v="193.841019570827"/>
    <n v="10.180725817795599"/>
    <n v="80.7085862159729"/>
    <n v="4.2388963348725301"/>
    <n v="89.1577596664429"/>
    <n v="4.6826554446661204"/>
    <n v="127.784942731261"/>
    <n v="6.7113940510116192"/>
    <n v="176.20375892519999"/>
    <n v="9.2543991032142596"/>
    <n v="3.8621766567230198"/>
    <n v="0.202845412643016"/>
    <n v="0"/>
    <n v="0"/>
    <n v="7.6924899220466596"/>
    <n v="0.40401732783858502"/>
    <n v="96.119003295898395"/>
    <n v="5.0482669798266002"/>
    <n v="185.919351100922"/>
    <n v="9.7646718015189897"/>
    <n v="66.865677237510695"/>
    <n v="8.2043775751546892"/>
    <n v="25.730590224266098"/>
    <n v="3.1571276348792701"/>
    <m/>
    <m/>
    <m/>
    <m/>
    <m/>
    <m/>
    <m/>
    <m/>
    <m/>
    <m/>
    <m/>
    <m/>
    <m/>
    <m/>
    <m/>
    <m/>
    <m/>
    <m/>
    <m/>
    <m/>
    <m/>
    <m/>
    <m/>
    <m/>
    <m/>
    <m/>
    <m/>
    <m/>
    <m/>
    <m/>
    <m/>
    <m/>
    <m/>
    <m/>
    <m/>
    <m/>
    <m/>
    <m/>
    <m/>
    <m/>
    <m/>
    <m/>
    <m/>
    <m/>
    <m/>
    <m/>
    <m/>
    <m/>
    <m/>
    <m/>
    <m/>
    <m/>
    <m/>
    <m/>
    <m/>
    <m/>
    <m/>
    <m/>
    <m/>
    <m/>
    <m/>
    <m/>
    <m/>
    <m/>
    <m/>
    <m/>
    <m/>
    <m/>
    <m/>
    <m/>
    <m/>
    <m/>
    <m/>
    <m/>
    <m/>
    <m/>
    <m/>
    <m/>
    <n v="873"/>
    <n v="410"/>
    <n v="219"/>
    <x v="587"/>
    <n v="1208"/>
    <n v="43"/>
    <n v="0"/>
    <n v="17"/>
    <n v="271"/>
    <n v="481"/>
    <n v="395"/>
    <n v="152"/>
  </r>
  <r>
    <s v="34013009100"/>
    <s v="New Jersey"/>
    <x v="6"/>
    <x v="0"/>
    <n v="3331"/>
    <n v="959"/>
    <n v="0"/>
    <n v="13"/>
    <n v="0.39027319123386367"/>
    <x v="0"/>
    <n v="0"/>
    <n v="0"/>
    <n v="0"/>
    <n v="0"/>
    <n v="1"/>
    <n v="28.272251308900497"/>
    <n v="40474"/>
    <n v="0"/>
    <n v="0"/>
    <n v="0"/>
    <n v="0"/>
    <n v="0"/>
    <n v="0"/>
    <n v="0"/>
    <n v="0"/>
    <m/>
    <n v="418.585743904114"/>
    <m/>
    <m/>
    <n v="175.479908466339"/>
    <m/>
    <n v="418.585743904114"/>
    <n v="12.566368775266101"/>
    <n v="175.479908466339"/>
    <n v="5.2680849134295702"/>
    <n v="139.32126641273501"/>
    <n v="4.1825657884339495"/>
    <n v="24.040618851780899"/>
    <n v="0.721723772193962"/>
    <n v="132.531509160995"/>
    <n v="3.9787303861001302"/>
    <n v="80.807175755500793"/>
    <n v="2.4259134120534602"/>
    <n v="2.43892744090408"/>
    <n v="7.3219076580728903E-2"/>
    <n v="0.39264950109645702"/>
    <n v="1.1787736448407599E-2"/>
    <n v="3.5226270481944102"/>
    <n v="0.105752838432735"/>
    <n v="198.89285802841201"/>
    <n v="5.9709654166440096"/>
    <n v="317.43941402435303"/>
    <n v="9.529853318053231"/>
    <n v="50.375097334384897"/>
    <n v="5.2528777199567198"/>
    <n v="25.935302123427402"/>
    <n v="2.7044110660508198"/>
    <m/>
    <m/>
    <m/>
    <m/>
    <m/>
    <m/>
    <m/>
    <m/>
    <m/>
    <m/>
    <m/>
    <m/>
    <m/>
    <m/>
    <m/>
    <m/>
    <m/>
    <m/>
    <m/>
    <m/>
    <m/>
    <m/>
    <m/>
    <m/>
    <m/>
    <m/>
    <m/>
    <m/>
    <m/>
    <m/>
    <m/>
    <m/>
    <m/>
    <m/>
    <m/>
    <m/>
    <m/>
    <m/>
    <m/>
    <m/>
    <m/>
    <m/>
    <m/>
    <m/>
    <m/>
    <m/>
    <m/>
    <m/>
    <m/>
    <m/>
    <m/>
    <m/>
    <m/>
    <m/>
    <m/>
    <m/>
    <m/>
    <m/>
    <m/>
    <m/>
    <m/>
    <m/>
    <m/>
    <m/>
    <m/>
    <m/>
    <m/>
    <m/>
    <m/>
    <m/>
    <m/>
    <m/>
    <m/>
    <m/>
    <m/>
    <m/>
    <m/>
    <m/>
    <n v="1661"/>
    <n v="1086"/>
    <n v="176"/>
    <x v="588"/>
    <n v="638"/>
    <n v="20"/>
    <n v="5"/>
    <n v="43"/>
    <n v="1472"/>
    <n v="2641"/>
    <n v="394"/>
    <n v="229"/>
  </r>
  <r>
    <s v="34013009200"/>
    <s v="New Jersey"/>
    <x v="6"/>
    <x v="0"/>
    <n v="3228"/>
    <n v="883"/>
    <n v="0"/>
    <n v="509"/>
    <n v="15.768277571251549"/>
    <x v="0"/>
    <n v="0"/>
    <n v="0"/>
    <n v="0"/>
    <n v="0"/>
    <n v="1"/>
    <n v="34.009770762871099"/>
    <n v="37778"/>
    <n v="0"/>
    <n v="0"/>
    <n v="0"/>
    <n v="0"/>
    <n v="0"/>
    <n v="0"/>
    <n v="0"/>
    <n v="0"/>
    <m/>
    <m/>
    <m/>
    <m/>
    <m/>
    <m/>
    <m/>
    <m/>
    <m/>
    <m/>
    <m/>
    <m/>
    <m/>
    <m/>
    <m/>
    <m/>
    <m/>
    <m/>
    <m/>
    <m/>
    <m/>
    <m/>
    <m/>
    <m/>
    <m/>
    <m/>
    <m/>
    <m/>
    <m/>
    <m/>
    <m/>
    <m/>
    <m/>
    <m/>
    <m/>
    <m/>
    <m/>
    <m/>
    <m/>
    <m/>
    <m/>
    <m/>
    <m/>
    <m/>
    <m/>
    <m/>
    <m/>
    <m/>
    <m/>
    <m/>
    <m/>
    <m/>
    <m/>
    <m/>
    <m/>
    <m/>
    <m/>
    <m/>
    <m/>
    <m/>
    <m/>
    <m/>
    <m/>
    <m/>
    <m/>
    <m/>
    <m/>
    <m/>
    <m/>
    <m/>
    <m/>
    <m/>
    <m/>
    <m/>
    <m/>
    <m/>
    <m/>
    <m/>
    <m/>
    <m/>
    <m/>
    <m/>
    <m/>
    <m/>
    <m/>
    <m/>
    <m/>
    <m/>
    <m/>
    <m/>
    <m/>
    <m/>
    <m/>
    <m/>
    <m/>
    <m/>
    <m/>
    <m/>
    <m/>
    <m/>
    <m/>
    <m/>
    <m/>
    <m/>
    <m/>
    <m/>
    <m/>
    <m/>
    <m/>
    <m/>
    <n v="1689"/>
    <n v="906"/>
    <n v="353"/>
    <x v="589"/>
    <n v="1286"/>
    <n v="4"/>
    <n v="1"/>
    <n v="28"/>
    <n v="952"/>
    <n v="1814"/>
    <n v="472"/>
    <n v="423"/>
  </r>
  <r>
    <s v="34013009300"/>
    <s v="New Jersey"/>
    <x v="6"/>
    <x v="0"/>
    <n v="4793"/>
    <n v="1540"/>
    <n v="0"/>
    <n v="36"/>
    <n v="0.75109534738159822"/>
    <x v="0"/>
    <n v="0"/>
    <n v="0"/>
    <n v="0"/>
    <n v="0"/>
    <n v="1"/>
    <n v="18.237665578805899"/>
    <n v="40829"/>
    <n v="0"/>
    <n v="0"/>
    <n v="0"/>
    <n v="0"/>
    <n v="0"/>
    <n v="0"/>
    <n v="0"/>
    <n v="0"/>
    <m/>
    <m/>
    <m/>
    <m/>
    <m/>
    <m/>
    <m/>
    <m/>
    <m/>
    <m/>
    <m/>
    <m/>
    <m/>
    <m/>
    <m/>
    <m/>
    <m/>
    <m/>
    <m/>
    <m/>
    <m/>
    <m/>
    <m/>
    <m/>
    <m/>
    <m/>
    <m/>
    <m/>
    <m/>
    <m/>
    <m/>
    <m/>
    <m/>
    <m/>
    <m/>
    <m/>
    <m/>
    <m/>
    <m/>
    <m/>
    <m/>
    <m/>
    <m/>
    <m/>
    <m/>
    <m/>
    <m/>
    <m/>
    <m/>
    <m/>
    <m/>
    <m/>
    <m/>
    <m/>
    <m/>
    <m/>
    <m/>
    <m/>
    <m/>
    <m/>
    <m/>
    <m/>
    <m/>
    <m/>
    <m/>
    <m/>
    <m/>
    <m/>
    <m/>
    <m/>
    <m/>
    <m/>
    <m/>
    <m/>
    <m/>
    <m/>
    <m/>
    <m/>
    <m/>
    <m/>
    <m/>
    <m/>
    <m/>
    <m/>
    <m/>
    <m/>
    <m/>
    <m/>
    <m/>
    <m/>
    <m/>
    <m/>
    <m/>
    <m/>
    <m/>
    <m/>
    <m/>
    <m/>
    <m/>
    <m/>
    <m/>
    <m/>
    <m/>
    <m/>
    <m/>
    <m/>
    <m/>
    <m/>
    <m/>
    <m/>
    <n v="3010"/>
    <n v="1407"/>
    <n v="304"/>
    <x v="590"/>
    <n v="1064"/>
    <n v="183"/>
    <n v="1"/>
    <n v="41"/>
    <n v="1933"/>
    <n v="3430"/>
    <n v="504"/>
    <n v="480"/>
  </r>
  <r>
    <s v="34013009400"/>
    <s v="New Jersey"/>
    <x v="6"/>
    <x v="0"/>
    <n v="5827"/>
    <n v="2288"/>
    <n v="0"/>
    <n v="46"/>
    <n v="0.78942852239574401"/>
    <x v="0"/>
    <n v="0"/>
    <n v="0"/>
    <n v="0"/>
    <n v="0"/>
    <n v="1"/>
    <n v="14.269141531322498"/>
    <n v="51263"/>
    <n v="0"/>
    <n v="0"/>
    <n v="0"/>
    <n v="0"/>
    <n v="0"/>
    <n v="0"/>
    <n v="0"/>
    <n v="0"/>
    <m/>
    <m/>
    <m/>
    <m/>
    <m/>
    <m/>
    <m/>
    <m/>
    <m/>
    <m/>
    <m/>
    <m/>
    <m/>
    <m/>
    <m/>
    <m/>
    <m/>
    <m/>
    <m/>
    <m/>
    <m/>
    <m/>
    <m/>
    <m/>
    <m/>
    <m/>
    <m/>
    <m/>
    <m/>
    <m/>
    <m/>
    <m/>
    <m/>
    <m/>
    <m/>
    <m/>
    <m/>
    <m/>
    <m/>
    <m/>
    <m/>
    <m/>
    <m/>
    <m/>
    <m/>
    <m/>
    <m/>
    <m/>
    <m/>
    <m/>
    <m/>
    <m/>
    <m/>
    <m/>
    <m/>
    <m/>
    <m/>
    <m/>
    <m/>
    <m/>
    <m/>
    <m/>
    <m/>
    <m/>
    <m/>
    <m/>
    <m/>
    <m/>
    <m/>
    <m/>
    <m/>
    <m/>
    <m/>
    <m/>
    <m/>
    <m/>
    <m/>
    <m/>
    <m/>
    <m/>
    <m/>
    <m/>
    <m/>
    <m/>
    <m/>
    <m/>
    <m/>
    <m/>
    <m/>
    <m/>
    <m/>
    <m/>
    <m/>
    <m/>
    <m/>
    <m/>
    <m/>
    <m/>
    <m/>
    <m/>
    <m/>
    <m/>
    <m/>
    <m/>
    <m/>
    <m/>
    <m/>
    <m/>
    <m/>
    <m/>
    <n v="2402"/>
    <n v="1285"/>
    <n v="762"/>
    <x v="591"/>
    <n v="1496"/>
    <n v="112"/>
    <n v="3"/>
    <n v="49"/>
    <n v="1798"/>
    <n v="3650"/>
    <n v="666"/>
    <n v="523"/>
  </r>
  <r>
    <s v="34013009500"/>
    <s v="New Jersey"/>
    <x v="6"/>
    <x v="0"/>
    <n v="6020"/>
    <n v="2189"/>
    <n v="0"/>
    <n v="91"/>
    <n v="1.5116279069767442"/>
    <x v="0"/>
    <n v="0"/>
    <n v="0"/>
    <n v="0"/>
    <n v="0"/>
    <n v="1"/>
    <n v="21.980337078651697"/>
    <n v="58487"/>
    <n v="0"/>
    <n v="0"/>
    <n v="0"/>
    <n v="0"/>
    <n v="0"/>
    <n v="0"/>
    <n v="0"/>
    <n v="0"/>
    <m/>
    <m/>
    <m/>
    <m/>
    <m/>
    <m/>
    <m/>
    <m/>
    <m/>
    <m/>
    <m/>
    <m/>
    <m/>
    <m/>
    <m/>
    <m/>
    <m/>
    <m/>
    <m/>
    <m/>
    <m/>
    <m/>
    <m/>
    <m/>
    <m/>
    <m/>
    <m/>
    <m/>
    <m/>
    <m/>
    <m/>
    <m/>
    <m/>
    <m/>
    <m/>
    <m/>
    <m/>
    <m/>
    <m/>
    <m/>
    <m/>
    <m/>
    <m/>
    <m/>
    <m/>
    <m/>
    <m/>
    <m/>
    <m/>
    <m/>
    <m/>
    <m/>
    <m/>
    <m/>
    <m/>
    <m/>
    <m/>
    <m/>
    <m/>
    <m/>
    <m/>
    <m/>
    <m/>
    <m/>
    <m/>
    <m/>
    <m/>
    <m/>
    <m/>
    <m/>
    <m/>
    <m/>
    <m/>
    <m/>
    <m/>
    <m/>
    <m/>
    <m/>
    <m/>
    <m/>
    <m/>
    <m/>
    <m/>
    <m/>
    <m/>
    <m/>
    <m/>
    <m/>
    <m/>
    <m/>
    <m/>
    <m/>
    <m/>
    <m/>
    <m/>
    <m/>
    <m/>
    <m/>
    <m/>
    <m/>
    <m/>
    <m/>
    <m/>
    <m/>
    <m/>
    <m/>
    <m/>
    <m/>
    <m/>
    <m/>
    <n v="3024"/>
    <n v="1419"/>
    <n v="783"/>
    <x v="592"/>
    <n v="1047"/>
    <n v="98"/>
    <n v="4"/>
    <n v="88"/>
    <n v="2379"/>
    <n v="4446"/>
    <n v="893"/>
    <n v="743"/>
  </r>
  <r>
    <s v="34013009600"/>
    <s v="New Jersey"/>
    <x v="6"/>
    <x v="0"/>
    <n v="4496"/>
    <n v="1372"/>
    <n v="0"/>
    <n v="0"/>
    <n v="0"/>
    <x v="0"/>
    <n v="0"/>
    <n v="0"/>
    <n v="0"/>
    <n v="0"/>
    <n v="1"/>
    <n v="36.0997547015536"/>
    <n v="41628"/>
    <n v="0"/>
    <n v="0"/>
    <n v="0"/>
    <n v="0"/>
    <n v="0"/>
    <n v="0"/>
    <n v="0"/>
    <n v="0"/>
    <m/>
    <n v="284.38732767105103"/>
    <m/>
    <m/>
    <n v="164.945857524872"/>
    <m/>
    <n v="284.38732767105103"/>
    <n v="6.3253409179504203"/>
    <n v="164.945857524872"/>
    <n v="3.6687245890763296"/>
    <n v="94.710682034492507"/>
    <n v="2.1065543157138"/>
    <n v="20.944809556007399"/>
    <n v="0.46585430507133901"/>
    <n v="74.976952791214003"/>
    <n v="1.66763685033839"/>
    <n v="171.26808118820199"/>
    <n v="3.8093434427980801"/>
    <n v="2.0669579505920401"/>
    <n v="4.5973264025623697E-2"/>
    <n v="0"/>
    <n v="0"/>
    <n v="2.0669579505920401"/>
    <n v="4.5973264025623697E-2"/>
    <n v="34.008372664451599"/>
    <n v="0.75641398275025795"/>
    <n v="115.177052497864"/>
    <n v="2.56176718189199"/>
    <n v="36.161557897925398"/>
    <n v="2.635682062531"/>
    <n v="31.493189752101902"/>
    <n v="2.2954219935934299"/>
    <m/>
    <m/>
    <m/>
    <m/>
    <m/>
    <m/>
    <m/>
    <m/>
    <m/>
    <m/>
    <m/>
    <m/>
    <m/>
    <m/>
    <m/>
    <m/>
    <m/>
    <m/>
    <m/>
    <m/>
    <m/>
    <m/>
    <m/>
    <m/>
    <m/>
    <m/>
    <m/>
    <m/>
    <m/>
    <m/>
    <m/>
    <m/>
    <m/>
    <m/>
    <m/>
    <m/>
    <m/>
    <m/>
    <m/>
    <m/>
    <m/>
    <m/>
    <m/>
    <m/>
    <m/>
    <m/>
    <m/>
    <m/>
    <m/>
    <m/>
    <m/>
    <m/>
    <m/>
    <m/>
    <m/>
    <m/>
    <m/>
    <m/>
    <m/>
    <m/>
    <m/>
    <m/>
    <m/>
    <m/>
    <m/>
    <m/>
    <m/>
    <m/>
    <m/>
    <m/>
    <m/>
    <m/>
    <m/>
    <m/>
    <m/>
    <m/>
    <m/>
    <m/>
    <n v="3112"/>
    <n v="1452"/>
    <n v="241"/>
    <x v="2"/>
    <n v="1642"/>
    <n v="10"/>
    <n v="0"/>
    <n v="41"/>
    <n v="1449"/>
    <n v="2774"/>
    <n v="507"/>
    <n v="566"/>
  </r>
  <r>
    <s v="34013009700"/>
    <s v="New Jersey"/>
    <x v="6"/>
    <x v="0"/>
    <n v="4866"/>
    <n v="1664"/>
    <n v="0"/>
    <n v="0"/>
    <n v="0"/>
    <x v="0"/>
    <n v="0"/>
    <n v="0"/>
    <n v="0"/>
    <n v="0"/>
    <n v="1"/>
    <n v="28.936567164179099"/>
    <n v="37155"/>
    <n v="0"/>
    <n v="0"/>
    <n v="0"/>
    <n v="0"/>
    <n v="0"/>
    <n v="0"/>
    <n v="0"/>
    <n v="0"/>
    <m/>
    <m/>
    <m/>
    <m/>
    <m/>
    <m/>
    <m/>
    <m/>
    <m/>
    <m/>
    <m/>
    <m/>
    <m/>
    <m/>
    <m/>
    <m/>
    <m/>
    <m/>
    <m/>
    <m/>
    <m/>
    <m/>
    <m/>
    <m/>
    <m/>
    <m/>
    <m/>
    <m/>
    <m/>
    <m/>
    <m/>
    <m/>
    <m/>
    <m/>
    <m/>
    <m/>
    <m/>
    <m/>
    <m/>
    <m/>
    <m/>
    <m/>
    <m/>
    <m/>
    <m/>
    <m/>
    <m/>
    <m/>
    <m/>
    <m/>
    <m/>
    <m/>
    <m/>
    <m/>
    <m/>
    <m/>
    <m/>
    <m/>
    <m/>
    <m/>
    <m/>
    <m/>
    <m/>
    <m/>
    <m/>
    <m/>
    <m/>
    <m/>
    <m/>
    <m/>
    <m/>
    <m/>
    <m/>
    <m/>
    <m/>
    <m/>
    <m/>
    <m/>
    <m/>
    <m/>
    <m/>
    <m/>
    <m/>
    <m/>
    <m/>
    <m/>
    <m/>
    <m/>
    <m/>
    <m/>
    <m/>
    <m/>
    <m/>
    <m/>
    <m/>
    <m/>
    <m/>
    <m/>
    <m/>
    <m/>
    <m/>
    <m/>
    <m/>
    <m/>
    <m/>
    <m/>
    <m/>
    <m/>
    <m/>
    <m/>
    <n v="2860"/>
    <n v="1393"/>
    <n v="279"/>
    <x v="593"/>
    <n v="829"/>
    <n v="44"/>
    <n v="0"/>
    <n v="41"/>
    <n v="1972"/>
    <n v="3953"/>
    <n v="528"/>
    <n v="493"/>
  </r>
  <r>
    <s v="34013009900"/>
    <s v="New Jersey"/>
    <x v="6"/>
    <x v="0"/>
    <n v="2353"/>
    <n v="1013"/>
    <n v="0"/>
    <n v="0"/>
    <n v="0"/>
    <x v="0"/>
    <n v="1"/>
    <n v="0"/>
    <n v="0"/>
    <n v="0"/>
    <n v="1"/>
    <n v="18.666124440829602"/>
    <n v="61425"/>
    <n v="0"/>
    <n v="1"/>
    <n v="0"/>
    <n v="1"/>
    <n v="0"/>
    <n v="0"/>
    <n v="0"/>
    <n v="0"/>
    <m/>
    <n v="1448.8409446179901"/>
    <m/>
    <m/>
    <n v="706.74072720110405"/>
    <m/>
    <n v="1448.8409446179901"/>
    <n v="61.574200791244607"/>
    <n v="706.74072720110405"/>
    <n v="30.035730012796602"/>
    <n v="385.24579496681702"/>
    <n v="16.372536972665401"/>
    <n v="144.77592547237899"/>
    <n v="6.1528230120008001"/>
    <n v="78.1457710266113"/>
    <n v="3.3211122408249603"/>
    <n v="1275.76388275623"/>
    <n v="54.218609551901096"/>
    <n v="21.665971331298401"/>
    <n v="0.92078076206112791"/>
    <n v="0"/>
    <n v="0"/>
    <n v="1.91236239671707"/>
    <n v="8.1273370026224895E-2"/>
    <n v="71.352944374084501"/>
    <n v="3.0324243252904601"/>
    <n v="98.081763947382598"/>
    <n v="4.1683707584947998"/>
    <n v="81.412539504468398"/>
    <n v="8.036775864212089"/>
    <n v="97.308241020888104"/>
    <n v="9.6059467937697995"/>
    <m/>
    <m/>
    <m/>
    <m/>
    <m/>
    <m/>
    <m/>
    <m/>
    <m/>
    <m/>
    <m/>
    <m/>
    <m/>
    <m/>
    <m/>
    <m/>
    <m/>
    <m/>
    <m/>
    <m/>
    <m/>
    <m/>
    <m/>
    <m/>
    <m/>
    <m/>
    <m/>
    <m/>
    <m/>
    <m/>
    <m/>
    <m/>
    <m/>
    <m/>
    <m/>
    <m/>
    <m/>
    <m/>
    <m/>
    <m/>
    <m/>
    <m/>
    <m/>
    <m/>
    <m/>
    <m/>
    <m/>
    <m/>
    <m/>
    <m/>
    <m/>
    <m/>
    <m/>
    <m/>
    <m/>
    <m/>
    <m/>
    <m/>
    <m/>
    <m/>
    <m/>
    <m/>
    <m/>
    <m/>
    <m/>
    <m/>
    <m/>
    <m/>
    <m/>
    <m/>
    <m/>
    <m/>
    <m/>
    <m/>
    <m/>
    <m/>
    <m/>
    <m/>
    <n v="1106"/>
    <n v="534"/>
    <n v="471"/>
    <x v="536"/>
    <n v="2076"/>
    <n v="41"/>
    <n v="0"/>
    <n v="7"/>
    <n v="98"/>
    <n v="152"/>
    <n v="246"/>
    <n v="183"/>
  </r>
  <r>
    <s v="34013010000"/>
    <s v="New Jersey"/>
    <x v="6"/>
    <x v="0"/>
    <n v="3010"/>
    <n v="1166"/>
    <n v="0"/>
    <n v="47"/>
    <n v="1.5614617940199336"/>
    <x v="0"/>
    <n v="1"/>
    <n v="0"/>
    <n v="0"/>
    <n v="0"/>
    <n v="1"/>
    <n v="5.8561643835616399"/>
    <n v="71700"/>
    <n v="0"/>
    <n v="1"/>
    <n v="0"/>
    <n v="1"/>
    <n v="0"/>
    <n v="0"/>
    <n v="0"/>
    <n v="0"/>
    <m/>
    <n v="1807.2251455783801"/>
    <m/>
    <m/>
    <n v="343.41024553775799"/>
    <m/>
    <n v="1807.2251455783801"/>
    <n v="60.040702510909803"/>
    <n v="343.41024553775799"/>
    <n v="11.4089782570684"/>
    <n v="410.081664144993"/>
    <n v="13.623975552989801"/>
    <n v="241.613552719355"/>
    <n v="8.0270283295466598"/>
    <n v="139.79138970375101"/>
    <n v="4.6442322160714502"/>
    <n v="1554.05358016491"/>
    <n v="51.629687048668103"/>
    <n v="25.2688109427691"/>
    <n v="0.83949538015843994"/>
    <n v="0"/>
    <n v="0"/>
    <n v="3.9142983295023401"/>
    <n v="0.13004313387051"/>
    <n v="84.197069808840794"/>
    <n v="2.7972448441475302"/>
    <n v="100.393910869956"/>
    <n v="3.3353458760782702"/>
    <n v="90.665705565363197"/>
    <n v="7.7757894996023298"/>
    <n v="14.841430330649001"/>
    <n v="1.2728499425942599"/>
    <m/>
    <m/>
    <m/>
    <m/>
    <m/>
    <m/>
    <m/>
    <m/>
    <m/>
    <m/>
    <m/>
    <m/>
    <m/>
    <m/>
    <m/>
    <m/>
    <m/>
    <m/>
    <m/>
    <m/>
    <m/>
    <m/>
    <m/>
    <m/>
    <m/>
    <m/>
    <m/>
    <m/>
    <m/>
    <m/>
    <m/>
    <m/>
    <m/>
    <m/>
    <m/>
    <m/>
    <m/>
    <m/>
    <m/>
    <m/>
    <m/>
    <m/>
    <m/>
    <m/>
    <m/>
    <m/>
    <m/>
    <m/>
    <m/>
    <m/>
    <m/>
    <m/>
    <m/>
    <m/>
    <m/>
    <m/>
    <m/>
    <m/>
    <m/>
    <m/>
    <m/>
    <m/>
    <m/>
    <m/>
    <m/>
    <m/>
    <m/>
    <m/>
    <m/>
    <m/>
    <m/>
    <m/>
    <m/>
    <m/>
    <m/>
    <m/>
    <m/>
    <m/>
    <n v="638"/>
    <n v="700"/>
    <n v="328"/>
    <x v="594"/>
    <n v="2666"/>
    <n v="36"/>
    <n v="0"/>
    <n v="7"/>
    <n v="126"/>
    <n v="136"/>
    <n v="182"/>
    <n v="25"/>
  </r>
  <r>
    <s v="34013010100"/>
    <s v="New Jersey"/>
    <x v="6"/>
    <x v="0"/>
    <n v="2679"/>
    <n v="965"/>
    <n v="0"/>
    <n v="0"/>
    <n v="0"/>
    <x v="0"/>
    <n v="1"/>
    <n v="0"/>
    <n v="1"/>
    <n v="1"/>
    <n v="1"/>
    <n v="10.765287440498"/>
    <n v="68179"/>
    <n v="0"/>
    <n v="1"/>
    <n v="0"/>
    <n v="1"/>
    <n v="0"/>
    <n v="0"/>
    <n v="0"/>
    <n v="1"/>
    <m/>
    <n v="2494.6136817075298"/>
    <m/>
    <m/>
    <n v="836.89930863678501"/>
    <m/>
    <n v="2494.6136817075298"/>
    <n v="93.117345341826493"/>
    <n v="836.89930863678501"/>
    <n v="31.239242576961001"/>
    <n v="635.07031413260802"/>
    <n v="23.705498847801699"/>
    <n v="235.24354350194301"/>
    <n v="8.7810206607668313"/>
    <n v="97.616538292961195"/>
    <n v="3.6437677600956002"/>
    <n v="2192.1835193596798"/>
    <n v="81.828425508013396"/>
    <n v="25.0891238283366"/>
    <n v="0.93651078119957409"/>
    <n v="0"/>
    <n v="0"/>
    <n v="10.8504930669442"/>
    <n v="0.405020271255849"/>
    <n v="168.87401060573799"/>
    <n v="6.3036211498968902"/>
    <n v="157.28463353356301"/>
    <n v="5.8710202886735097"/>
    <n v="182.36508020549101"/>
    <n v="18.897935772589701"/>
    <n v="149.70150862191801"/>
    <n v="15.5131097017532"/>
    <m/>
    <m/>
    <m/>
    <m/>
    <m/>
    <m/>
    <m/>
    <m/>
    <m/>
    <m/>
    <m/>
    <m/>
    <m/>
    <m/>
    <m/>
    <m/>
    <m/>
    <m/>
    <m/>
    <m/>
    <m/>
    <m/>
    <m/>
    <m/>
    <m/>
    <m/>
    <m/>
    <m/>
    <m/>
    <m/>
    <m/>
    <m/>
    <m/>
    <m/>
    <m/>
    <m/>
    <m/>
    <m/>
    <m/>
    <m/>
    <m/>
    <m/>
    <m/>
    <m/>
    <m/>
    <m/>
    <m/>
    <m/>
    <m/>
    <m/>
    <m/>
    <m/>
    <m/>
    <m/>
    <m/>
    <m/>
    <m/>
    <m/>
    <m/>
    <m/>
    <m/>
    <m/>
    <m/>
    <m/>
    <m/>
    <m/>
    <m/>
    <m/>
    <m/>
    <m/>
    <m/>
    <m/>
    <m/>
    <m/>
    <m/>
    <m/>
    <m/>
    <m/>
    <n v="936"/>
    <n v="685"/>
    <n v="247"/>
    <x v="595"/>
    <n v="2341"/>
    <n v="27"/>
    <n v="0"/>
    <n v="15"/>
    <n v="185"/>
    <n v="186"/>
    <n v="191"/>
    <n v="157"/>
  </r>
  <r>
    <s v="34013010200"/>
    <s v="New Jersey"/>
    <x v="6"/>
    <x v="0"/>
    <n v="4624"/>
    <n v="1761"/>
    <n v="0"/>
    <n v="182"/>
    <n v="3.9359861591695502"/>
    <x v="0"/>
    <n v="1"/>
    <n v="0"/>
    <n v="1"/>
    <n v="1"/>
    <n v="1"/>
    <n v="7.13625866050808"/>
    <n v="62799"/>
    <n v="0"/>
    <n v="1"/>
    <n v="0"/>
    <n v="1"/>
    <n v="0"/>
    <n v="0"/>
    <n v="0"/>
    <n v="1"/>
    <m/>
    <n v="3848.9915529508098"/>
    <m/>
    <m/>
    <n v="1493.0454392316799"/>
    <m/>
    <n v="3848.9915529508098"/>
    <n v="83.239436698763299"/>
    <n v="1493.0454392316799"/>
    <n v="32.289044966082905"/>
    <n v="759.944700253429"/>
    <n v="16.434790230394199"/>
    <n v="1012.00272334518"/>
    <n v="21.8858720446623"/>
    <n v="261.66562496684497"/>
    <n v="5.6588586714283098"/>
    <n v="3349.68635323737"/>
    <n v="72.441313867590097"/>
    <n v="26.237104387488198"/>
    <n v="0.56741142706505698"/>
    <n v="0"/>
    <n v="0"/>
    <n v="13.003496899036699"/>
    <n v="0.281217493491278"/>
    <n v="198.39892280825001"/>
    <n v="4.2906341437770301"/>
    <n v="317.24902535101899"/>
    <n v="6.8609218285254903"/>
    <n v="438.13056225678901"/>
    <n v="24.879645784031201"/>
    <n v="329.325545134197"/>
    <n v="18.701053102452999"/>
    <m/>
    <m/>
    <m/>
    <m/>
    <m/>
    <m/>
    <m/>
    <m/>
    <m/>
    <m/>
    <m/>
    <m/>
    <m/>
    <m/>
    <m/>
    <m/>
    <m/>
    <m/>
    <m/>
    <m/>
    <m/>
    <m/>
    <m/>
    <m/>
    <m/>
    <m/>
    <m/>
    <m/>
    <m/>
    <m/>
    <m/>
    <m/>
    <m/>
    <m/>
    <m/>
    <m/>
    <m/>
    <m/>
    <m/>
    <m/>
    <m/>
    <m/>
    <m/>
    <m/>
    <m/>
    <m/>
    <m/>
    <m/>
    <m/>
    <m/>
    <m/>
    <m/>
    <m/>
    <m/>
    <m/>
    <m/>
    <m/>
    <m/>
    <m/>
    <m/>
    <m/>
    <m/>
    <m/>
    <m/>
    <m/>
    <m/>
    <m/>
    <m/>
    <m/>
    <m/>
    <m/>
    <m/>
    <m/>
    <m/>
    <m/>
    <m/>
    <m/>
    <m/>
    <n v="1750"/>
    <n v="978"/>
    <n v="1067"/>
    <x v="596"/>
    <n v="3946"/>
    <n v="36"/>
    <n v="0"/>
    <n v="16"/>
    <n v="307"/>
    <n v="450"/>
    <n v="494"/>
    <n v="357"/>
  </r>
  <r>
    <s v="34013010300"/>
    <s v="New Jersey"/>
    <x v="6"/>
    <x v="0"/>
    <n v="3937"/>
    <n v="1372"/>
    <n v="0"/>
    <n v="210"/>
    <n v="5.3340106680213362"/>
    <x v="0"/>
    <n v="1"/>
    <n v="0"/>
    <n v="1"/>
    <n v="1"/>
    <n v="1"/>
    <n v="19.0654205607477"/>
    <n v="46220"/>
    <n v="0"/>
    <n v="1"/>
    <n v="0"/>
    <n v="1"/>
    <n v="0"/>
    <n v="0"/>
    <n v="0"/>
    <n v="1"/>
    <m/>
    <n v="2564.8399651534901"/>
    <m/>
    <m/>
    <n v="872.43556644953799"/>
    <m/>
    <n v="2564.8399651534901"/>
    <n v="65.14706540902931"/>
    <n v="872.43556644953799"/>
    <n v="22.1599077076337"/>
    <n v="668.46357465814799"/>
    <n v="16.979008754334497"/>
    <n v="268.92515119444602"/>
    <n v="6.8307125017639301"/>
    <n v="133.973383064003"/>
    <n v="3.4029307356871605"/>
    <n v="2192.6993157342099"/>
    <n v="55.694674008996905"/>
    <n v="12.581652127671999"/>
    <n v="0.31957460319207498"/>
    <n v="4.7238014127069601"/>
    <n v="0.11998479585234899"/>
    <n v="8.8059996372321603"/>
    <n v="0.22367283813137301"/>
    <n v="212.05583210638699"/>
    <n v="5.3862289079600503"/>
    <n v="321.09239392553002"/>
    <n v="8.1557631172346898"/>
    <n v="245.32966052507999"/>
    <n v="17.881170592206999"/>
    <n v="174.33966229390401"/>
    <n v="12.706972470401102"/>
    <m/>
    <m/>
    <m/>
    <m/>
    <m/>
    <m/>
    <m/>
    <m/>
    <m/>
    <m/>
    <m/>
    <m/>
    <m/>
    <m/>
    <m/>
    <m/>
    <m/>
    <m/>
    <m/>
    <m/>
    <m/>
    <m/>
    <m/>
    <m/>
    <m/>
    <m/>
    <m/>
    <m/>
    <m/>
    <m/>
    <m/>
    <m/>
    <m/>
    <m/>
    <m/>
    <m/>
    <m/>
    <m/>
    <m/>
    <m/>
    <m/>
    <m/>
    <m/>
    <m/>
    <m/>
    <m/>
    <m/>
    <m/>
    <m/>
    <m/>
    <m/>
    <m/>
    <m/>
    <m/>
    <m/>
    <m/>
    <m/>
    <m/>
    <m/>
    <m/>
    <m/>
    <m/>
    <m/>
    <m/>
    <m/>
    <m/>
    <m/>
    <m/>
    <m/>
    <m/>
    <m/>
    <m/>
    <m/>
    <m/>
    <m/>
    <m/>
    <m/>
    <m/>
    <n v="1284"/>
    <n v="1022"/>
    <n v="507"/>
    <x v="597"/>
    <n v="3380"/>
    <n v="36"/>
    <n v="11"/>
    <n v="9"/>
    <n v="293"/>
    <n v="445"/>
    <n v="404"/>
    <n v="246"/>
  </r>
  <r>
    <s v="34013010400"/>
    <s v="New Jersey"/>
    <x v="6"/>
    <x v="0"/>
    <n v="4536"/>
    <n v="2052"/>
    <n v="0"/>
    <n v="17"/>
    <n v="0.37477954144620806"/>
    <x v="0"/>
    <n v="1"/>
    <n v="0"/>
    <n v="1"/>
    <n v="1"/>
    <n v="1"/>
    <n v="14.361820199778"/>
    <n v="55667"/>
    <n v="0"/>
    <n v="1"/>
    <n v="0"/>
    <n v="1"/>
    <n v="0"/>
    <n v="0"/>
    <n v="0"/>
    <n v="1"/>
    <m/>
    <n v="3170.8160455972002"/>
    <m/>
    <m/>
    <n v="1456.47299688309"/>
    <m/>
    <n v="3170.8160455972002"/>
    <n v="69.903351975246792"/>
    <n v="1456.47299688309"/>
    <n v="32.109193052978299"/>
    <n v="728.23751856014098"/>
    <n v="16.054619015876099"/>
    <n v="341.54517166968401"/>
    <n v="7.5296554600900398"/>
    <n v="117.553001370281"/>
    <n v="2.5915564675987901"/>
    <n v="2851.1176809966601"/>
    <n v="62.855328064300195"/>
    <n v="17.432399650104301"/>
    <n v="0.38431216159842002"/>
    <n v="0"/>
    <n v="0"/>
    <n v="16.026237288955599"/>
    <n v="0.35331210954487702"/>
    <n v="168.686741844751"/>
    <n v="3.7188435150959203"/>
    <n v="229.14042179752099"/>
    <n v="5.0515966004744604"/>
    <n v="422.31230132467999"/>
    <n v="20.580521507050701"/>
    <n v="356.45714707672602"/>
    <n v="17.371205997891099"/>
    <m/>
    <m/>
    <m/>
    <m/>
    <m/>
    <m/>
    <m/>
    <m/>
    <m/>
    <m/>
    <m/>
    <m/>
    <m/>
    <m/>
    <m/>
    <m/>
    <m/>
    <m/>
    <m/>
    <m/>
    <m/>
    <m/>
    <m/>
    <m/>
    <m/>
    <m/>
    <m/>
    <m/>
    <m/>
    <m/>
    <m/>
    <m/>
    <m/>
    <m/>
    <m/>
    <m/>
    <m/>
    <m/>
    <m/>
    <m/>
    <m/>
    <m/>
    <m/>
    <m/>
    <m/>
    <m/>
    <m/>
    <m/>
    <m/>
    <m/>
    <m/>
    <m/>
    <m/>
    <m/>
    <m/>
    <m/>
    <m/>
    <m/>
    <m/>
    <m/>
    <m/>
    <m/>
    <m/>
    <m/>
    <m/>
    <m/>
    <m/>
    <m/>
    <m/>
    <m/>
    <m/>
    <m/>
    <m/>
    <m/>
    <m/>
    <m/>
    <m/>
    <m/>
    <n v="2108"/>
    <n v="1092"/>
    <n v="442"/>
    <x v="598"/>
    <n v="4023"/>
    <n v="25"/>
    <n v="0"/>
    <n v="27"/>
    <n v="279"/>
    <n v="379"/>
    <n v="609"/>
    <n v="496"/>
  </r>
  <r>
    <s v="34013010500"/>
    <s v="New Jersey"/>
    <x v="6"/>
    <x v="0"/>
    <n v="4726"/>
    <n v="1949"/>
    <n v="0"/>
    <n v="49"/>
    <n v="1.0368176047397375"/>
    <x v="0"/>
    <n v="0"/>
    <n v="0"/>
    <n v="0"/>
    <n v="0"/>
    <n v="1"/>
    <n v="19.467554076539102"/>
    <n v="51477"/>
    <n v="0"/>
    <n v="0"/>
    <n v="0"/>
    <n v="0"/>
    <n v="0"/>
    <n v="0"/>
    <n v="0"/>
    <n v="0"/>
    <m/>
    <m/>
    <m/>
    <m/>
    <m/>
    <m/>
    <m/>
    <m/>
    <m/>
    <m/>
    <m/>
    <m/>
    <m/>
    <m/>
    <m/>
    <m/>
    <m/>
    <m/>
    <m/>
    <m/>
    <m/>
    <m/>
    <m/>
    <m/>
    <m/>
    <m/>
    <m/>
    <m/>
    <m/>
    <m/>
    <m/>
    <m/>
    <m/>
    <m/>
    <m/>
    <m/>
    <m/>
    <m/>
    <m/>
    <m/>
    <m/>
    <m/>
    <m/>
    <m/>
    <m/>
    <m/>
    <m/>
    <m/>
    <m/>
    <m/>
    <m/>
    <m/>
    <m/>
    <m/>
    <m/>
    <m/>
    <m/>
    <m/>
    <m/>
    <m/>
    <m/>
    <m/>
    <m/>
    <m/>
    <m/>
    <m/>
    <m/>
    <m/>
    <m/>
    <m/>
    <m/>
    <m/>
    <m/>
    <m/>
    <m/>
    <m/>
    <m/>
    <m/>
    <m/>
    <m/>
    <m/>
    <m/>
    <m/>
    <m/>
    <m/>
    <m/>
    <m/>
    <m/>
    <m/>
    <m/>
    <m/>
    <m/>
    <m/>
    <m/>
    <m/>
    <m/>
    <m/>
    <m/>
    <m/>
    <m/>
    <m/>
    <m/>
    <m/>
    <m/>
    <m/>
    <m/>
    <m/>
    <m/>
    <m/>
    <m/>
    <n v="2240"/>
    <n v="1192"/>
    <n v="467"/>
    <x v="599"/>
    <n v="4231"/>
    <n v="29"/>
    <n v="0"/>
    <n v="18"/>
    <n v="301"/>
    <n v="321"/>
    <n v="673"/>
    <n v="383"/>
  </r>
  <r>
    <s v="34013010600"/>
    <s v="New Jersey"/>
    <x v="6"/>
    <x v="0"/>
    <n v="4240"/>
    <n v="1642"/>
    <n v="0"/>
    <n v="245"/>
    <n v="5.7783018867924527"/>
    <x v="0"/>
    <n v="0"/>
    <n v="0"/>
    <n v="0"/>
    <n v="0"/>
    <n v="1"/>
    <n v="23.1005372217959"/>
    <n v="27462"/>
    <n v="0"/>
    <n v="0"/>
    <n v="0"/>
    <n v="0"/>
    <n v="0"/>
    <n v="0"/>
    <n v="0"/>
    <n v="0"/>
    <m/>
    <n v="223.303363800049"/>
    <m/>
    <m/>
    <n v="137.487743377686"/>
    <m/>
    <n v="223.303363800049"/>
    <n v="5.26658876886908"/>
    <n v="137.487743377686"/>
    <n v="3.24263545702089"/>
    <n v="76.080236434936495"/>
    <n v="1.7943451989371799"/>
    <n v="8.5892432928085292"/>
    <n v="0.20257649275491801"/>
    <n v="6.2300605773925799"/>
    <n v="0.14693539097624"/>
    <n v="203.682874679565"/>
    <n v="4.8038413839520198"/>
    <n v="0.16636395454406699"/>
    <n v="3.9236781732091405E-3"/>
    <n v="0.16636395454406699"/>
    <n v="3.9236781732091405E-3"/>
    <n v="0"/>
    <n v="0"/>
    <n v="13.057702660560601"/>
    <n v="0.30796468539057997"/>
    <n v="11.8034782409668"/>
    <n v="0.278383920777519"/>
    <n v="43.616552829742403"/>
    <n v="2.6563065060744502"/>
    <n v="27.152902126312298"/>
    <n v="1.65364811975105"/>
    <m/>
    <m/>
    <m/>
    <m/>
    <m/>
    <m/>
    <m/>
    <m/>
    <m/>
    <m/>
    <m/>
    <m/>
    <m/>
    <m/>
    <m/>
    <m/>
    <m/>
    <m/>
    <m/>
    <m/>
    <m/>
    <m/>
    <m/>
    <m/>
    <m/>
    <m/>
    <m/>
    <m/>
    <m/>
    <m/>
    <m/>
    <m/>
    <m/>
    <m/>
    <m/>
    <m/>
    <m/>
    <m/>
    <m/>
    <m/>
    <m/>
    <m/>
    <m/>
    <m/>
    <m/>
    <m/>
    <m/>
    <m/>
    <m/>
    <m/>
    <m/>
    <m/>
    <m/>
    <m/>
    <m/>
    <m/>
    <m/>
    <m/>
    <m/>
    <m/>
    <m/>
    <m/>
    <m/>
    <m/>
    <m/>
    <m/>
    <m/>
    <m/>
    <m/>
    <m/>
    <m/>
    <m/>
    <m/>
    <m/>
    <m/>
    <m/>
    <m/>
    <m/>
    <n v="2489"/>
    <n v="1165"/>
    <n v="318"/>
    <x v="600"/>
    <n v="3746"/>
    <n v="8"/>
    <n v="2"/>
    <n v="6"/>
    <n v="288"/>
    <n v="444"/>
    <n v="747"/>
    <n v="495"/>
  </r>
  <r>
    <s v="34013010700"/>
    <s v="New Jersey"/>
    <x v="6"/>
    <x v="0"/>
    <n v="3311"/>
    <n v="1081"/>
    <n v="0"/>
    <n v="225"/>
    <n v="6.7955300513440049"/>
    <x v="0"/>
    <n v="0"/>
    <n v="0"/>
    <n v="0"/>
    <n v="0"/>
    <n v="1"/>
    <n v="28.104115371086902"/>
    <n v="35058"/>
    <n v="0"/>
    <n v="0"/>
    <n v="0"/>
    <n v="0"/>
    <n v="0"/>
    <n v="0"/>
    <n v="0"/>
    <n v="0"/>
    <m/>
    <n v="3.4737815856933598"/>
    <m/>
    <m/>
    <n v="1.57522320747375"/>
    <m/>
    <n v="3.4737815856933598"/>
    <n v="0.104916387366154"/>
    <n v="1.57522320747375"/>
    <n v="4.7575451750943999E-2"/>
    <n v="0.85405123233795199"/>
    <n v="2.57943591766219E-2"/>
    <n v="0.55657273530960105"/>
    <n v="1.68098077713561E-2"/>
    <n v="0.172729462385178"/>
    <n v="5.2168366772931893E-3"/>
    <n v="3.0803420543670699"/>
    <n v="9.303358666164499E-2"/>
    <n v="4.7980405390262597E-2"/>
    <n v="1.4491212742453201E-3"/>
    <n v="0"/>
    <n v="0"/>
    <n v="5.7576488703489297E-2"/>
    <n v="1.7389455966019102E-3"/>
    <n v="0.115152977406979"/>
    <n v="3.4778911932038204E-3"/>
    <n v="0.27828636765480003"/>
    <n v="8.4049038856780587E-3"/>
    <n v="0.39152011275291398"/>
    <n v="3.6218326804154898E-2"/>
    <n v="0.38367339968681302"/>
    <n v="3.5492451404885599E-2"/>
    <m/>
    <m/>
    <m/>
    <m/>
    <m/>
    <m/>
    <m/>
    <m/>
    <m/>
    <m/>
    <m/>
    <m/>
    <m/>
    <m/>
    <m/>
    <m/>
    <m/>
    <m/>
    <m/>
    <m/>
    <m/>
    <m/>
    <m/>
    <m/>
    <m/>
    <m/>
    <m/>
    <m/>
    <m/>
    <m/>
    <m/>
    <m/>
    <m/>
    <m/>
    <m/>
    <m/>
    <m/>
    <m/>
    <m/>
    <m/>
    <m/>
    <m/>
    <m/>
    <m/>
    <m/>
    <m/>
    <m/>
    <m/>
    <m/>
    <m/>
    <m/>
    <m/>
    <m/>
    <m/>
    <m/>
    <m/>
    <m/>
    <m/>
    <m/>
    <m/>
    <m/>
    <m/>
    <m/>
    <m/>
    <m/>
    <m/>
    <m/>
    <m/>
    <m/>
    <m/>
    <m/>
    <m/>
    <m/>
    <m/>
    <m/>
    <m/>
    <m/>
    <m/>
    <n v="1749"/>
    <n v="909"/>
    <n v="392"/>
    <x v="601"/>
    <n v="2881"/>
    <n v="45"/>
    <n v="4"/>
    <n v="17"/>
    <n v="221"/>
    <n v="295"/>
    <n v="261"/>
    <n v="251"/>
  </r>
  <r>
    <s v="34013010800"/>
    <s v="New Jersey"/>
    <x v="6"/>
    <x v="0"/>
    <n v="2256"/>
    <n v="698"/>
    <n v="0"/>
    <n v="19"/>
    <n v="0.84219858156028371"/>
    <x v="0"/>
    <n v="0"/>
    <n v="0"/>
    <n v="0"/>
    <n v="0"/>
    <n v="1"/>
    <n v="18.136117556071198"/>
    <n v="47011"/>
    <n v="0"/>
    <n v="0"/>
    <n v="0"/>
    <n v="0"/>
    <n v="0"/>
    <n v="0"/>
    <n v="0"/>
    <n v="0"/>
    <m/>
    <m/>
    <m/>
    <m/>
    <m/>
    <m/>
    <m/>
    <m/>
    <m/>
    <m/>
    <m/>
    <m/>
    <m/>
    <m/>
    <m/>
    <m/>
    <m/>
    <m/>
    <m/>
    <m/>
    <m/>
    <m/>
    <m/>
    <m/>
    <m/>
    <m/>
    <m/>
    <m/>
    <m/>
    <m/>
    <m/>
    <m/>
    <m/>
    <m/>
    <m/>
    <m/>
    <m/>
    <m/>
    <m/>
    <m/>
    <m/>
    <m/>
    <m/>
    <m/>
    <m/>
    <m/>
    <m/>
    <m/>
    <m/>
    <m/>
    <m/>
    <m/>
    <m/>
    <m/>
    <m/>
    <m/>
    <m/>
    <m/>
    <m/>
    <m/>
    <m/>
    <m/>
    <m/>
    <m/>
    <m/>
    <m/>
    <m/>
    <m/>
    <m/>
    <m/>
    <m/>
    <m/>
    <m/>
    <m/>
    <m/>
    <m/>
    <m/>
    <m/>
    <m/>
    <m/>
    <m/>
    <m/>
    <m/>
    <m/>
    <m/>
    <m/>
    <m/>
    <m/>
    <m/>
    <m/>
    <m/>
    <m/>
    <m/>
    <m/>
    <m/>
    <m/>
    <m/>
    <m/>
    <m/>
    <m/>
    <m/>
    <m/>
    <m/>
    <m/>
    <m/>
    <m/>
    <m/>
    <m/>
    <m/>
    <m/>
    <n v="1377"/>
    <n v="765"/>
    <n v="186"/>
    <x v="602"/>
    <n v="1982"/>
    <n v="6"/>
    <n v="0"/>
    <n v="14"/>
    <n v="185"/>
    <n v="263"/>
    <n v="233"/>
    <n v="197"/>
  </r>
  <r>
    <s v="34013010900"/>
    <s v="New Jersey"/>
    <x v="6"/>
    <x v="0"/>
    <n v="2826"/>
    <n v="1075"/>
    <n v="0"/>
    <n v="63"/>
    <n v="2.2292993630573248"/>
    <x v="0"/>
    <n v="1"/>
    <n v="0"/>
    <n v="0"/>
    <n v="0"/>
    <n v="1"/>
    <n v="14.162077104642002"/>
    <n v="66321"/>
    <n v="0"/>
    <n v="1"/>
    <n v="0"/>
    <n v="1"/>
    <n v="0"/>
    <n v="0"/>
    <n v="0"/>
    <n v="0"/>
    <m/>
    <n v="841.54122853279102"/>
    <m/>
    <m/>
    <n v="322.25777333974798"/>
    <m/>
    <n v="841.54122853279102"/>
    <n v="29.778528964359204"/>
    <n v="322.25777333974798"/>
    <n v="11.403318235659899"/>
    <n v="237.672539651394"/>
    <n v="8.4102101787471302"/>
    <n v="99.299905493855505"/>
    <n v="3.51379708046198"/>
    <n v="37.606974814087202"/>
    <n v="1.33074928570726"/>
    <n v="751.17524302005802"/>
    <n v="26.580864933476899"/>
    <n v="4.8674211502075204"/>
    <n v="0.17223712491887899"/>
    <n v="0"/>
    <n v="0"/>
    <n v="7.0010350942611703"/>
    <n v="0.24773655676791098"/>
    <n v="40.890550270676599"/>
    <n v="1.44694091545211"/>
    <n v="66.862830221652999"/>
    <n v="2.3659883305609699"/>
    <n v="54.213622130453601"/>
    <n v="5.0431276400421901"/>
    <n v="86.3217317312956"/>
    <n v="8.0299285331437797"/>
    <m/>
    <m/>
    <m/>
    <m/>
    <m/>
    <m/>
    <m/>
    <m/>
    <m/>
    <m/>
    <m/>
    <m/>
    <m/>
    <m/>
    <m/>
    <m/>
    <m/>
    <m/>
    <m/>
    <m/>
    <m/>
    <m/>
    <m/>
    <m/>
    <m/>
    <m/>
    <m/>
    <m/>
    <m/>
    <m/>
    <m/>
    <m/>
    <m/>
    <m/>
    <m/>
    <m/>
    <m/>
    <m/>
    <m/>
    <m/>
    <m/>
    <m/>
    <m/>
    <m/>
    <m/>
    <m/>
    <m/>
    <m/>
    <m/>
    <m/>
    <m/>
    <m/>
    <m/>
    <m/>
    <m/>
    <m/>
    <m/>
    <m/>
    <m/>
    <m/>
    <m/>
    <m/>
    <m/>
    <m/>
    <m/>
    <m/>
    <m/>
    <m/>
    <m/>
    <m/>
    <m/>
    <m/>
    <m/>
    <m/>
    <m/>
    <m/>
    <m/>
    <m/>
    <n v="1262"/>
    <n v="788"/>
    <n v="376"/>
    <x v="405"/>
    <n v="2492"/>
    <n v="13"/>
    <n v="0"/>
    <n v="13"/>
    <n v="184"/>
    <n v="303"/>
    <n v="194"/>
    <n v="232"/>
  </r>
  <r>
    <s v="34013011100"/>
    <s v="New Jersey"/>
    <x v="6"/>
    <x v="0"/>
    <n v="3646"/>
    <n v="1815"/>
    <n v="0"/>
    <n v="0"/>
    <n v="0"/>
    <x v="0"/>
    <n v="0"/>
    <n v="0"/>
    <n v="0"/>
    <n v="0"/>
    <n v="1"/>
    <n v="25.044003017349798"/>
    <n v="36063"/>
    <n v="0"/>
    <n v="0"/>
    <n v="0"/>
    <n v="0"/>
    <n v="0"/>
    <n v="0"/>
    <n v="0"/>
    <n v="0"/>
    <m/>
    <n v="126.761745452881"/>
    <m/>
    <m/>
    <n v="63.532138824462898"/>
    <m/>
    <n v="126.761745452881"/>
    <n v="3.47673465312345"/>
    <n v="63.532138824462898"/>
    <n v="1.7425161498755601"/>
    <n v="27.433119297027599"/>
    <n v="0.75241687594699902"/>
    <n v="9.09301662445068"/>
    <n v="0.249397054976706"/>
    <n v="10.3802713155746"/>
    <n v="0.28470299823298501"/>
    <n v="101.597672462463"/>
    <n v="2.78655163089587"/>
    <n v="4.0048575010150698"/>
    <n v="0.109842498656475"/>
    <n v="0.26562770456075702"/>
    <n v="7.28545541856162E-3"/>
    <n v="0.41888340376317501"/>
    <n v="1.14888481558742E-2"/>
    <n v="10.094434499740601"/>
    <n v="0.276863261100949"/>
    <n v="13.272269487380999"/>
    <n v="0.36402275061384998"/>
    <n v="35.920535087585399"/>
    <n v="1.97909284229121"/>
    <n v="20.6313171386719"/>
    <n v="1.1367116880811001"/>
    <m/>
    <m/>
    <m/>
    <m/>
    <m/>
    <m/>
    <m/>
    <m/>
    <m/>
    <m/>
    <m/>
    <m/>
    <m/>
    <m/>
    <m/>
    <m/>
    <m/>
    <m/>
    <m/>
    <m/>
    <m/>
    <m/>
    <m/>
    <m/>
    <m/>
    <m/>
    <m/>
    <m/>
    <m/>
    <m/>
    <m/>
    <m/>
    <m/>
    <m/>
    <m/>
    <m/>
    <m/>
    <m/>
    <m/>
    <m/>
    <m/>
    <m/>
    <m/>
    <m/>
    <m/>
    <m/>
    <m/>
    <m/>
    <m/>
    <m/>
    <m/>
    <m/>
    <m/>
    <m/>
    <m/>
    <m/>
    <m/>
    <m/>
    <m/>
    <m/>
    <m/>
    <m/>
    <m/>
    <m/>
    <m/>
    <m/>
    <m/>
    <m/>
    <m/>
    <m/>
    <m/>
    <m/>
    <m/>
    <m/>
    <m/>
    <m/>
    <m/>
    <m/>
    <n v="1980"/>
    <n v="883"/>
    <n v="451"/>
    <x v="603"/>
    <n v="3017"/>
    <n v="45"/>
    <n v="7"/>
    <n v="20"/>
    <n v="357"/>
    <n v="506"/>
    <n v="806"/>
    <n v="536"/>
  </r>
  <r>
    <s v="34013011200"/>
    <s v="New Jersey"/>
    <x v="6"/>
    <x v="0"/>
    <n v="3270"/>
    <n v="1245"/>
    <n v="0"/>
    <n v="22"/>
    <n v="0.672782874617737"/>
    <x v="0"/>
    <n v="0"/>
    <n v="0"/>
    <n v="0"/>
    <n v="0"/>
    <n v="1"/>
    <n v="25.397292525014699"/>
    <n v="39069"/>
    <n v="0"/>
    <n v="0"/>
    <n v="0"/>
    <n v="0"/>
    <n v="0"/>
    <n v="0"/>
    <n v="0"/>
    <n v="0"/>
    <m/>
    <m/>
    <m/>
    <m/>
    <m/>
    <m/>
    <m/>
    <m/>
    <m/>
    <m/>
    <m/>
    <m/>
    <m/>
    <m/>
    <m/>
    <m/>
    <m/>
    <m/>
    <m/>
    <m/>
    <m/>
    <m/>
    <m/>
    <m/>
    <m/>
    <m/>
    <m/>
    <m/>
    <m/>
    <m/>
    <m/>
    <m/>
    <m/>
    <m/>
    <m/>
    <m/>
    <m/>
    <m/>
    <m/>
    <m/>
    <m/>
    <m/>
    <m/>
    <m/>
    <m/>
    <m/>
    <m/>
    <m/>
    <m/>
    <m/>
    <m/>
    <m/>
    <m/>
    <m/>
    <m/>
    <m/>
    <m/>
    <m/>
    <m/>
    <m/>
    <m/>
    <m/>
    <m/>
    <m/>
    <m/>
    <m/>
    <m/>
    <m/>
    <m/>
    <m/>
    <m/>
    <m/>
    <m/>
    <m/>
    <m/>
    <m/>
    <m/>
    <m/>
    <m/>
    <m/>
    <m/>
    <m/>
    <m/>
    <m/>
    <m/>
    <m/>
    <m/>
    <m/>
    <m/>
    <m/>
    <m/>
    <m/>
    <m/>
    <m/>
    <m/>
    <m/>
    <m/>
    <m/>
    <m/>
    <m/>
    <m/>
    <m/>
    <m/>
    <m/>
    <m/>
    <m/>
    <m/>
    <m/>
    <m/>
    <m/>
    <n v="1677"/>
    <n v="930"/>
    <n v="273"/>
    <x v="604"/>
    <n v="2926"/>
    <n v="22"/>
    <n v="3"/>
    <n v="19"/>
    <n v="200"/>
    <n v="241"/>
    <n v="617"/>
    <n v="424"/>
  </r>
  <r>
    <s v="34013011300"/>
    <s v="New Jersey"/>
    <x v="6"/>
    <x v="0"/>
    <n v="3537"/>
    <n v="1340"/>
    <n v="0"/>
    <n v="0"/>
    <n v="0"/>
    <x v="0"/>
    <n v="0"/>
    <n v="0"/>
    <n v="0"/>
    <n v="0"/>
    <n v="1"/>
    <n v="22.822491730981302"/>
    <n v="42208"/>
    <n v="0"/>
    <n v="0"/>
    <n v="0"/>
    <n v="0"/>
    <n v="0"/>
    <n v="0"/>
    <n v="0"/>
    <n v="0"/>
    <m/>
    <m/>
    <m/>
    <m/>
    <m/>
    <m/>
    <m/>
    <m/>
    <m/>
    <m/>
    <m/>
    <m/>
    <m/>
    <m/>
    <m/>
    <m/>
    <m/>
    <m/>
    <m/>
    <m/>
    <m/>
    <m/>
    <m/>
    <m/>
    <m/>
    <m/>
    <m/>
    <m/>
    <m/>
    <m/>
    <m/>
    <m/>
    <m/>
    <m/>
    <m/>
    <m/>
    <m/>
    <m/>
    <m/>
    <m/>
    <m/>
    <m/>
    <m/>
    <m/>
    <m/>
    <m/>
    <m/>
    <m/>
    <m/>
    <m/>
    <m/>
    <m/>
    <m/>
    <m/>
    <m/>
    <m/>
    <m/>
    <m/>
    <m/>
    <m/>
    <m/>
    <m/>
    <m/>
    <m/>
    <m/>
    <m/>
    <m/>
    <m/>
    <m/>
    <m/>
    <m/>
    <m/>
    <m/>
    <m/>
    <m/>
    <m/>
    <m/>
    <m/>
    <m/>
    <m/>
    <m/>
    <m/>
    <m/>
    <m/>
    <m/>
    <m/>
    <m/>
    <m/>
    <m/>
    <m/>
    <m/>
    <m/>
    <m/>
    <m/>
    <m/>
    <m/>
    <m/>
    <m/>
    <m/>
    <m/>
    <m/>
    <m/>
    <m/>
    <m/>
    <m/>
    <m/>
    <m/>
    <m/>
    <m/>
    <m/>
    <n v="1410"/>
    <n v="1027"/>
    <n v="196"/>
    <x v="605"/>
    <n v="3170"/>
    <n v="19"/>
    <n v="11"/>
    <n v="5"/>
    <n v="237"/>
    <n v="261"/>
    <n v="455"/>
    <n v="314"/>
  </r>
  <r>
    <s v="34013011400"/>
    <s v="New Jersey"/>
    <x v="6"/>
    <x v="0"/>
    <n v="4285"/>
    <n v="1823"/>
    <n v="0"/>
    <n v="119"/>
    <n v="2.7771295215869309"/>
    <x v="0"/>
    <n v="0"/>
    <n v="0"/>
    <n v="0"/>
    <n v="0"/>
    <n v="1"/>
    <n v="17.563611799144301"/>
    <n v="60921"/>
    <n v="0"/>
    <n v="0"/>
    <n v="0"/>
    <n v="0"/>
    <n v="0"/>
    <n v="0"/>
    <n v="0"/>
    <n v="0"/>
    <m/>
    <n v="1.12511167761841"/>
    <m/>
    <m/>
    <n v="0.25242288558729298"/>
    <m/>
    <n v="1.12511167761841"/>
    <n v="2.6256981974758599E-2"/>
    <n v="0.25242288558729298"/>
    <n v="5.8908491385599396E-3"/>
    <n v="0.216764641016198"/>
    <n v="5.0586847378342598E-3"/>
    <n v="0.12386550702331101"/>
    <n v="2.8906769433678097E-3"/>
    <n v="8.2577004682207203E-2"/>
    <n v="1.9271179622452101E-3"/>
    <n v="1.0115683148069401"/>
    <n v="2.3607195211363702E-2"/>
    <n v="0"/>
    <n v="0"/>
    <n v="0"/>
    <n v="0"/>
    <n v="0"/>
    <n v="0"/>
    <n v="3.0966376755827699E-2"/>
    <n v="7.2266923584195296E-4"/>
    <n v="9.2899133992887101E-2"/>
    <n v="2.1680077944664401E-3"/>
    <n v="1.8593498310451699E-2"/>
    <n v="1.0199395672217E-3"/>
    <n v="4.5090514850926397E-2"/>
    <n v="2.4734237438796699E-3"/>
    <m/>
    <m/>
    <m/>
    <m/>
    <m/>
    <m/>
    <m/>
    <m/>
    <m/>
    <m/>
    <m/>
    <m/>
    <m/>
    <m/>
    <m/>
    <m/>
    <m/>
    <m/>
    <m/>
    <m/>
    <m/>
    <m/>
    <m/>
    <m/>
    <m/>
    <m/>
    <m/>
    <m/>
    <m/>
    <m/>
    <m/>
    <m/>
    <m/>
    <m/>
    <m/>
    <m/>
    <m/>
    <m/>
    <m/>
    <m/>
    <m/>
    <m/>
    <m/>
    <m/>
    <m/>
    <m/>
    <m/>
    <m/>
    <m/>
    <m/>
    <m/>
    <m/>
    <m/>
    <m/>
    <m/>
    <m/>
    <m/>
    <m/>
    <m/>
    <m/>
    <m/>
    <m/>
    <m/>
    <m/>
    <m/>
    <m/>
    <m/>
    <m/>
    <m/>
    <m/>
    <m/>
    <m/>
    <m/>
    <m/>
    <m/>
    <m/>
    <m/>
    <m/>
    <n v="1091"/>
    <n v="905"/>
    <n v="702"/>
    <x v="606"/>
    <n v="3745"/>
    <n v="47"/>
    <n v="0"/>
    <n v="16"/>
    <n v="247"/>
    <n v="263"/>
    <n v="319"/>
    <n v="169"/>
  </r>
  <r>
    <s v="34013011500"/>
    <s v="New Jersey"/>
    <x v="6"/>
    <x v="0"/>
    <n v="2380"/>
    <n v="780"/>
    <n v="0"/>
    <n v="10"/>
    <n v="0.42016806722689076"/>
    <x v="0"/>
    <n v="0"/>
    <n v="0"/>
    <n v="0"/>
    <n v="0"/>
    <n v="1"/>
    <n v="20.996592844974398"/>
    <n v="56098"/>
    <n v="0"/>
    <n v="0"/>
    <n v="0"/>
    <n v="0"/>
    <n v="0"/>
    <n v="0"/>
    <n v="0"/>
    <n v="0"/>
    <m/>
    <m/>
    <m/>
    <m/>
    <m/>
    <m/>
    <m/>
    <m/>
    <m/>
    <m/>
    <m/>
    <m/>
    <m/>
    <m/>
    <m/>
    <m/>
    <m/>
    <m/>
    <m/>
    <m/>
    <m/>
    <m/>
    <m/>
    <m/>
    <m/>
    <m/>
    <m/>
    <m/>
    <m/>
    <m/>
    <m/>
    <m/>
    <m/>
    <m/>
    <m/>
    <m/>
    <m/>
    <m/>
    <m/>
    <m/>
    <m/>
    <m/>
    <m/>
    <m/>
    <m/>
    <m/>
    <m/>
    <m/>
    <m/>
    <m/>
    <m/>
    <m/>
    <m/>
    <m/>
    <m/>
    <m/>
    <m/>
    <m/>
    <m/>
    <m/>
    <m/>
    <m/>
    <m/>
    <m/>
    <m/>
    <m/>
    <m/>
    <m/>
    <m/>
    <m/>
    <m/>
    <m/>
    <m/>
    <m/>
    <m/>
    <m/>
    <m/>
    <m/>
    <m/>
    <m/>
    <m/>
    <m/>
    <m/>
    <m/>
    <m/>
    <m/>
    <m/>
    <m/>
    <m/>
    <m/>
    <m/>
    <m/>
    <m/>
    <m/>
    <m/>
    <m/>
    <m/>
    <m/>
    <m/>
    <m/>
    <m/>
    <m/>
    <m/>
    <m/>
    <m/>
    <m/>
    <m/>
    <m/>
    <m/>
    <m/>
    <n v="809"/>
    <n v="669"/>
    <n v="235"/>
    <x v="607"/>
    <n v="2183"/>
    <n v="4"/>
    <n v="0"/>
    <n v="10"/>
    <n v="125"/>
    <n v="78"/>
    <n v="209"/>
    <n v="163"/>
  </r>
  <r>
    <s v="34013011600"/>
    <s v="New Jersey"/>
    <x v="6"/>
    <x v="0"/>
    <n v="2868"/>
    <n v="965"/>
    <n v="0"/>
    <n v="0"/>
    <n v="0"/>
    <x v="0"/>
    <n v="0"/>
    <n v="0"/>
    <n v="0"/>
    <n v="0"/>
    <n v="1"/>
    <n v="37.409855769230802"/>
    <n v="51563"/>
    <n v="0"/>
    <n v="0"/>
    <n v="0"/>
    <n v="0"/>
    <n v="0"/>
    <n v="0"/>
    <n v="0"/>
    <n v="0"/>
    <m/>
    <n v="452.06758117675798"/>
    <m/>
    <m/>
    <n v="242.89115905761699"/>
    <m/>
    <n v="452.06758117675798"/>
    <n v="15.762467962927401"/>
    <n v="242.89115905761699"/>
    <n v="8.4690083353423002"/>
    <n v="135.69659996032701"/>
    <n v="4.7314016722568697"/>
    <n v="29.837610244751001"/>
    <n v="1.0403629792451499"/>
    <n v="8.2560815811157209"/>
    <n v="0.28786895331644796"/>
    <n v="422.57909011840798"/>
    <n v="14.734277898131401"/>
    <n v="7.4053239822387704"/>
    <n v="0.25820515977122599"/>
    <n v="0"/>
    <n v="0"/>
    <n v="0.63131123781204201"/>
    <n v="2.2012246785636101E-2"/>
    <n v="13.195776343345599"/>
    <n v="0.46010377766198202"/>
    <n v="12.3170022964478"/>
    <n v="0.42946312051770402"/>
    <n v="58.455469608306899"/>
    <n v="6.05756161744113"/>
    <n v="58.019538402557401"/>
    <n v="6.0123873992287402"/>
    <m/>
    <m/>
    <m/>
    <m/>
    <m/>
    <m/>
    <m/>
    <m/>
    <m/>
    <m/>
    <m/>
    <m/>
    <m/>
    <m/>
    <m/>
    <m/>
    <m/>
    <m/>
    <m/>
    <m/>
    <m/>
    <m/>
    <m/>
    <m/>
    <m/>
    <m/>
    <m/>
    <m/>
    <m/>
    <m/>
    <m/>
    <m/>
    <m/>
    <m/>
    <m/>
    <m/>
    <m/>
    <m/>
    <m/>
    <m/>
    <m/>
    <m/>
    <m/>
    <m/>
    <m/>
    <m/>
    <m/>
    <m/>
    <m/>
    <m/>
    <m/>
    <m/>
    <m/>
    <m/>
    <m/>
    <m/>
    <m/>
    <m/>
    <m/>
    <m/>
    <m/>
    <m/>
    <m/>
    <m/>
    <m/>
    <m/>
    <m/>
    <m/>
    <m/>
    <m/>
    <m/>
    <m/>
    <m/>
    <m/>
    <m/>
    <m/>
    <m/>
    <m/>
    <n v="1781"/>
    <n v="833"/>
    <n v="241"/>
    <x v="608"/>
    <n v="2702"/>
    <n v="11"/>
    <n v="0"/>
    <n v="4"/>
    <n v="99"/>
    <n v="107"/>
    <n v="295"/>
    <n v="269"/>
  </r>
  <r>
    <s v="34013011700"/>
    <s v="New Jersey"/>
    <x v="6"/>
    <x v="0"/>
    <n v="3403"/>
    <n v="1352"/>
    <n v="0"/>
    <n v="27"/>
    <n v="0.79341757272994407"/>
    <x v="0"/>
    <n v="1"/>
    <n v="0"/>
    <n v="1"/>
    <n v="1"/>
    <n v="1"/>
    <n v="23.428170003512498"/>
    <n v="49819"/>
    <n v="0"/>
    <n v="1"/>
    <n v="0"/>
    <n v="1"/>
    <n v="0"/>
    <n v="0"/>
    <n v="0"/>
    <n v="1"/>
    <m/>
    <n v="1311.5451689343899"/>
    <m/>
    <m/>
    <n v="376.20498931943399"/>
    <m/>
    <n v="1311.5451689343899"/>
    <n v="38.540851276355895"/>
    <n v="376.20498931943399"/>
    <n v="11.055098128693301"/>
    <n v="272.90947936591698"/>
    <n v="8.0196732108703213"/>
    <n v="178.430044465349"/>
    <n v="5.2433160289553102"/>
    <n v="47.325655376225797"/>
    <n v="1.3907039487577399"/>
    <n v="1159.1894621653501"/>
    <n v="34.063751459457798"/>
    <n v="4.25692094427359"/>
    <n v="0.12509318084847498"/>
    <n v="0"/>
    <n v="0"/>
    <n v="12.608375668525699"/>
    <n v="0.37050765996255303"/>
    <n v="88.164755256846504"/>
    <n v="2.5907950413413601"/>
    <n v="105.94060490245499"/>
    <n v="3.11315324426843"/>
    <n v="164.94462861173099"/>
    <n v="12.200046494950501"/>
    <n v="107.249530272209"/>
    <n v="7.9326575645125104"/>
    <m/>
    <m/>
    <m/>
    <m/>
    <m/>
    <m/>
    <m/>
    <m/>
    <m/>
    <m/>
    <m/>
    <m/>
    <m/>
    <m/>
    <m/>
    <m/>
    <m/>
    <m/>
    <m/>
    <m/>
    <m/>
    <m/>
    <m/>
    <m/>
    <m/>
    <m/>
    <m/>
    <m/>
    <m/>
    <m/>
    <m/>
    <m/>
    <m/>
    <m/>
    <m/>
    <m/>
    <m/>
    <m/>
    <m/>
    <m/>
    <m/>
    <m/>
    <m/>
    <m/>
    <m/>
    <m/>
    <m/>
    <m/>
    <m/>
    <m/>
    <m/>
    <m/>
    <m/>
    <m/>
    <m/>
    <m/>
    <m/>
    <m/>
    <m/>
    <m/>
    <m/>
    <m/>
    <m/>
    <m/>
    <m/>
    <m/>
    <m/>
    <m/>
    <m/>
    <m/>
    <m/>
    <m/>
    <m/>
    <m/>
    <m/>
    <m/>
    <m/>
    <m/>
    <n v="1047"/>
    <n v="776"/>
    <n v="431"/>
    <x v="609"/>
    <n v="3128"/>
    <n v="8"/>
    <n v="0"/>
    <n v="16"/>
    <n v="161"/>
    <n v="191"/>
    <n v="277"/>
    <n v="240"/>
  </r>
  <r>
    <s v="34013011800"/>
    <s v="New Jersey"/>
    <x v="6"/>
    <x v="0"/>
    <n v="2383"/>
    <n v="851"/>
    <n v="0"/>
    <n v="0"/>
    <n v="0"/>
    <x v="0"/>
    <n v="0"/>
    <n v="0"/>
    <n v="0"/>
    <n v="0"/>
    <n v="1"/>
    <n v="10.2730217491902"/>
    <n v="74007"/>
    <n v="0"/>
    <n v="0"/>
    <n v="0"/>
    <n v="0"/>
    <n v="0"/>
    <n v="0"/>
    <n v="0"/>
    <n v="0"/>
    <m/>
    <m/>
    <m/>
    <m/>
    <m/>
    <m/>
    <m/>
    <m/>
    <m/>
    <m/>
    <m/>
    <m/>
    <m/>
    <m/>
    <m/>
    <m/>
    <m/>
    <m/>
    <m/>
    <m/>
    <m/>
    <m/>
    <m/>
    <m/>
    <m/>
    <m/>
    <m/>
    <m/>
    <m/>
    <m/>
    <m/>
    <m/>
    <m/>
    <m/>
    <m/>
    <m/>
    <m/>
    <m/>
    <m/>
    <m/>
    <m/>
    <m/>
    <m/>
    <m/>
    <m/>
    <m/>
    <m/>
    <m/>
    <m/>
    <m/>
    <m/>
    <m/>
    <m/>
    <m/>
    <m/>
    <m/>
    <m/>
    <m/>
    <m/>
    <m/>
    <m/>
    <m/>
    <m/>
    <m/>
    <m/>
    <m/>
    <m/>
    <m/>
    <m/>
    <m/>
    <m/>
    <m/>
    <m/>
    <m/>
    <m/>
    <m/>
    <m/>
    <m/>
    <m/>
    <m/>
    <m/>
    <m/>
    <m/>
    <m/>
    <m/>
    <m/>
    <m/>
    <m/>
    <m/>
    <m/>
    <m/>
    <m/>
    <m/>
    <m/>
    <m/>
    <m/>
    <m/>
    <m/>
    <m/>
    <m/>
    <m/>
    <m/>
    <m/>
    <m/>
    <m/>
    <m/>
    <m/>
    <m/>
    <m/>
    <m/>
    <n v="602"/>
    <n v="641"/>
    <n v="242"/>
    <x v="610"/>
    <n v="2252"/>
    <n v="7"/>
    <n v="0"/>
    <n v="9"/>
    <n v="82"/>
    <n v="74"/>
    <n v="151"/>
    <n v="104"/>
  </r>
  <r>
    <s v="34013011900"/>
    <s v="New Jersey"/>
    <x v="6"/>
    <x v="0"/>
    <n v="1701"/>
    <n v="741"/>
    <n v="0"/>
    <n v="0"/>
    <n v="0"/>
    <x v="0"/>
    <n v="0"/>
    <n v="0"/>
    <n v="0"/>
    <n v="0"/>
    <n v="1"/>
    <n v="20.719602977667499"/>
    <n v="53155"/>
    <n v="0"/>
    <n v="0"/>
    <n v="0"/>
    <n v="0"/>
    <n v="0"/>
    <n v="0"/>
    <n v="0"/>
    <n v="0"/>
    <m/>
    <m/>
    <m/>
    <m/>
    <m/>
    <m/>
    <m/>
    <m/>
    <m/>
    <m/>
    <m/>
    <m/>
    <m/>
    <m/>
    <m/>
    <m/>
    <m/>
    <m/>
    <m/>
    <m/>
    <m/>
    <m/>
    <m/>
    <m/>
    <m/>
    <m/>
    <m/>
    <m/>
    <m/>
    <m/>
    <m/>
    <m/>
    <m/>
    <m/>
    <m/>
    <m/>
    <m/>
    <m/>
    <m/>
    <m/>
    <m/>
    <m/>
    <m/>
    <m/>
    <m/>
    <m/>
    <m/>
    <m/>
    <m/>
    <m/>
    <m/>
    <m/>
    <m/>
    <m/>
    <m/>
    <m/>
    <m/>
    <m/>
    <m/>
    <m/>
    <m/>
    <m/>
    <m/>
    <m/>
    <m/>
    <m/>
    <m/>
    <m/>
    <m/>
    <m/>
    <m/>
    <m/>
    <m/>
    <m/>
    <m/>
    <m/>
    <m/>
    <m/>
    <m/>
    <m/>
    <m/>
    <m/>
    <m/>
    <m/>
    <m/>
    <m/>
    <m/>
    <m/>
    <m/>
    <m/>
    <m/>
    <m/>
    <m/>
    <m/>
    <m/>
    <m/>
    <m/>
    <m/>
    <m/>
    <m/>
    <m/>
    <m/>
    <m/>
    <m/>
    <m/>
    <m/>
    <m/>
    <m/>
    <m/>
    <m/>
    <n v="749"/>
    <n v="402"/>
    <n v="115"/>
    <x v="595"/>
    <n v="1423"/>
    <n v="36"/>
    <n v="0"/>
    <n v="7"/>
    <n v="124"/>
    <n v="172"/>
    <n v="235"/>
    <n v="136"/>
  </r>
  <r>
    <s v="34013012000"/>
    <s v="New Jersey"/>
    <x v="6"/>
    <x v="0"/>
    <n v="5812"/>
    <n v="2174"/>
    <n v="0"/>
    <n v="204"/>
    <n v="3.5099793530626289"/>
    <x v="0"/>
    <n v="0"/>
    <n v="0"/>
    <n v="0"/>
    <n v="0"/>
    <n v="1"/>
    <n v="22.908914415143201"/>
    <n v="54322"/>
    <n v="0"/>
    <n v="0"/>
    <n v="0"/>
    <n v="0"/>
    <n v="0"/>
    <n v="0"/>
    <n v="0"/>
    <n v="0"/>
    <m/>
    <m/>
    <m/>
    <m/>
    <m/>
    <m/>
    <m/>
    <m/>
    <m/>
    <m/>
    <m/>
    <m/>
    <m/>
    <m/>
    <m/>
    <m/>
    <m/>
    <m/>
    <m/>
    <m/>
    <m/>
    <m/>
    <m/>
    <m/>
    <m/>
    <m/>
    <m/>
    <m/>
    <m/>
    <m/>
    <m/>
    <m/>
    <m/>
    <m/>
    <m/>
    <m/>
    <m/>
    <m/>
    <m/>
    <m/>
    <m/>
    <m/>
    <m/>
    <m/>
    <m/>
    <m/>
    <m/>
    <m/>
    <m/>
    <m/>
    <m/>
    <m/>
    <m/>
    <m/>
    <m/>
    <m/>
    <m/>
    <m/>
    <m/>
    <m/>
    <m/>
    <m/>
    <m/>
    <m/>
    <m/>
    <m/>
    <m/>
    <m/>
    <m/>
    <m/>
    <m/>
    <m/>
    <m/>
    <m/>
    <m/>
    <m/>
    <m/>
    <m/>
    <m/>
    <m/>
    <m/>
    <m/>
    <m/>
    <m/>
    <m/>
    <m/>
    <m/>
    <m/>
    <m/>
    <m/>
    <m/>
    <m/>
    <m/>
    <m/>
    <m/>
    <m/>
    <m/>
    <m/>
    <m/>
    <m/>
    <m/>
    <m/>
    <m/>
    <m/>
    <m/>
    <m/>
    <m/>
    <m/>
    <m/>
    <m/>
    <n v="2153"/>
    <n v="1399"/>
    <n v="608"/>
    <x v="611"/>
    <n v="4880"/>
    <n v="126"/>
    <n v="2"/>
    <n v="30"/>
    <n v="368"/>
    <n v="547"/>
    <n v="391"/>
    <n v="305"/>
  </r>
  <r>
    <s v="34013012100"/>
    <s v="New Jersey"/>
    <x v="6"/>
    <x v="0"/>
    <n v="4242"/>
    <n v="1315"/>
    <n v="0"/>
    <n v="0"/>
    <n v="0"/>
    <x v="0"/>
    <n v="0"/>
    <n v="0"/>
    <n v="0"/>
    <n v="0"/>
    <n v="1"/>
    <n v="16.6089965397924"/>
    <n v="49149"/>
    <n v="0"/>
    <n v="0"/>
    <n v="0"/>
    <n v="0"/>
    <n v="0"/>
    <n v="0"/>
    <n v="0"/>
    <n v="0"/>
    <m/>
    <m/>
    <m/>
    <m/>
    <m/>
    <m/>
    <m/>
    <m/>
    <m/>
    <m/>
    <m/>
    <m/>
    <m/>
    <m/>
    <m/>
    <m/>
    <m/>
    <m/>
    <m/>
    <m/>
    <m/>
    <m/>
    <m/>
    <m/>
    <m/>
    <m/>
    <m/>
    <m/>
    <m/>
    <m/>
    <m/>
    <m/>
    <m/>
    <m/>
    <m/>
    <m/>
    <m/>
    <m/>
    <m/>
    <m/>
    <m/>
    <m/>
    <m/>
    <m/>
    <m/>
    <m/>
    <m/>
    <m/>
    <m/>
    <m/>
    <m/>
    <m/>
    <m/>
    <m/>
    <m/>
    <m/>
    <m/>
    <m/>
    <m/>
    <m/>
    <m/>
    <m/>
    <m/>
    <m/>
    <m/>
    <m/>
    <m/>
    <m/>
    <m/>
    <m/>
    <m/>
    <m/>
    <m/>
    <m/>
    <m/>
    <m/>
    <m/>
    <m/>
    <m/>
    <m/>
    <m/>
    <m/>
    <m/>
    <m/>
    <m/>
    <m/>
    <m/>
    <m/>
    <m/>
    <m/>
    <m/>
    <m/>
    <m/>
    <m/>
    <m/>
    <m/>
    <m/>
    <m/>
    <m/>
    <m/>
    <m/>
    <m/>
    <m/>
    <m/>
    <m/>
    <m/>
    <m/>
    <m/>
    <m/>
    <m/>
    <n v="1784"/>
    <n v="1146"/>
    <n v="230"/>
    <x v="612"/>
    <n v="3012"/>
    <n v="38"/>
    <n v="8"/>
    <n v="19"/>
    <n v="596"/>
    <n v="1028"/>
    <n v="391"/>
    <n v="203"/>
  </r>
  <r>
    <s v="34013012200"/>
    <s v="New Jersey"/>
    <x v="6"/>
    <x v="0"/>
    <n v="6231"/>
    <n v="2052"/>
    <n v="0"/>
    <n v="0"/>
    <n v="0"/>
    <x v="0"/>
    <n v="0"/>
    <n v="0"/>
    <n v="0"/>
    <n v="0"/>
    <n v="1"/>
    <n v="22.1202655212807"/>
    <n v="60795"/>
    <n v="0"/>
    <n v="0"/>
    <n v="0"/>
    <n v="0"/>
    <n v="0"/>
    <n v="0"/>
    <n v="0"/>
    <n v="0"/>
    <m/>
    <m/>
    <m/>
    <m/>
    <m/>
    <m/>
    <m/>
    <m/>
    <m/>
    <m/>
    <m/>
    <m/>
    <m/>
    <m/>
    <m/>
    <m/>
    <m/>
    <m/>
    <m/>
    <m/>
    <m/>
    <m/>
    <m/>
    <m/>
    <m/>
    <m/>
    <m/>
    <m/>
    <m/>
    <m/>
    <m/>
    <m/>
    <m/>
    <m/>
    <m/>
    <m/>
    <m/>
    <m/>
    <m/>
    <m/>
    <m/>
    <m/>
    <m/>
    <m/>
    <m/>
    <m/>
    <m/>
    <m/>
    <m/>
    <m/>
    <m/>
    <m/>
    <m/>
    <m/>
    <m/>
    <m/>
    <m/>
    <m/>
    <m/>
    <m/>
    <m/>
    <m/>
    <m/>
    <m/>
    <m/>
    <m/>
    <m/>
    <m/>
    <m/>
    <m/>
    <m/>
    <m/>
    <m/>
    <m/>
    <m/>
    <m/>
    <m/>
    <m/>
    <m/>
    <m/>
    <m/>
    <m/>
    <m/>
    <m/>
    <m/>
    <m/>
    <m/>
    <m/>
    <m/>
    <m/>
    <m/>
    <m/>
    <m/>
    <m/>
    <m/>
    <m/>
    <m/>
    <m/>
    <m/>
    <m/>
    <m/>
    <m/>
    <m/>
    <m/>
    <m/>
    <m/>
    <m/>
    <m/>
    <m/>
    <m/>
    <n v="2091"/>
    <n v="1648"/>
    <n v="424"/>
    <x v="511"/>
    <n v="4970"/>
    <n v="58"/>
    <n v="0"/>
    <n v="17"/>
    <n v="651"/>
    <n v="911"/>
    <n v="494"/>
    <n v="299"/>
  </r>
  <r>
    <s v="34013012300"/>
    <s v="New Jersey"/>
    <x v="6"/>
    <x v="0"/>
    <n v="4815"/>
    <n v="1780"/>
    <n v="0"/>
    <n v="0"/>
    <n v="0"/>
    <x v="0"/>
    <n v="0"/>
    <n v="0"/>
    <n v="0"/>
    <n v="0"/>
    <n v="1"/>
    <n v="17.518826793499802"/>
    <n v="53871"/>
    <n v="0"/>
    <n v="0"/>
    <n v="0"/>
    <n v="0"/>
    <n v="0"/>
    <n v="0"/>
    <n v="0"/>
    <n v="0"/>
    <m/>
    <m/>
    <m/>
    <m/>
    <m/>
    <m/>
    <m/>
    <m/>
    <m/>
    <m/>
    <m/>
    <m/>
    <m/>
    <m/>
    <m/>
    <m/>
    <m/>
    <m/>
    <m/>
    <m/>
    <m/>
    <m/>
    <m/>
    <m/>
    <m/>
    <m/>
    <m/>
    <m/>
    <m/>
    <m/>
    <m/>
    <m/>
    <m/>
    <m/>
    <m/>
    <m/>
    <m/>
    <m/>
    <m/>
    <m/>
    <m/>
    <m/>
    <m/>
    <m/>
    <m/>
    <m/>
    <m/>
    <m/>
    <m/>
    <m/>
    <m/>
    <m/>
    <m/>
    <m/>
    <m/>
    <m/>
    <m/>
    <m/>
    <m/>
    <m/>
    <m/>
    <m/>
    <m/>
    <m/>
    <m/>
    <m/>
    <m/>
    <m/>
    <m/>
    <m/>
    <m/>
    <m/>
    <m/>
    <m/>
    <m/>
    <m/>
    <m/>
    <m/>
    <m/>
    <m/>
    <m/>
    <m/>
    <m/>
    <m/>
    <m/>
    <m/>
    <m/>
    <m/>
    <m/>
    <m/>
    <m/>
    <m/>
    <m/>
    <m/>
    <m/>
    <m/>
    <m/>
    <m/>
    <m/>
    <m/>
    <m/>
    <m/>
    <m/>
    <m/>
    <m/>
    <m/>
    <m/>
    <m/>
    <m/>
    <m/>
    <n v="2054"/>
    <n v="1138"/>
    <n v="407"/>
    <x v="613"/>
    <n v="4224"/>
    <n v="39"/>
    <n v="5"/>
    <n v="14"/>
    <n v="307"/>
    <n v="407"/>
    <n v="211"/>
    <n v="273"/>
  </r>
  <r>
    <s v="34013012400"/>
    <s v="New Jersey"/>
    <x v="6"/>
    <x v="0"/>
    <n v="4379"/>
    <n v="1785"/>
    <n v="0"/>
    <n v="29"/>
    <n v="0.66225165562913912"/>
    <x v="0"/>
    <n v="0"/>
    <n v="0"/>
    <n v="0"/>
    <n v="0"/>
    <n v="1"/>
    <n v="20.579133510167999"/>
    <n v="47155"/>
    <n v="0"/>
    <n v="0"/>
    <n v="0"/>
    <n v="0"/>
    <n v="0"/>
    <n v="0"/>
    <n v="0"/>
    <n v="0"/>
    <m/>
    <m/>
    <m/>
    <m/>
    <m/>
    <m/>
    <m/>
    <m/>
    <m/>
    <m/>
    <m/>
    <m/>
    <m/>
    <m/>
    <m/>
    <m/>
    <m/>
    <m/>
    <m/>
    <m/>
    <m/>
    <m/>
    <m/>
    <m/>
    <m/>
    <m/>
    <m/>
    <m/>
    <m/>
    <m/>
    <m/>
    <m/>
    <m/>
    <m/>
    <m/>
    <m/>
    <m/>
    <m/>
    <m/>
    <m/>
    <m/>
    <m/>
    <m/>
    <m/>
    <m/>
    <m/>
    <m/>
    <m/>
    <m/>
    <m/>
    <m/>
    <m/>
    <m/>
    <m/>
    <m/>
    <m/>
    <m/>
    <m/>
    <m/>
    <m/>
    <m/>
    <m/>
    <m/>
    <m/>
    <m/>
    <m/>
    <m/>
    <m/>
    <m/>
    <m/>
    <m/>
    <m/>
    <m/>
    <m/>
    <m/>
    <m/>
    <m/>
    <m/>
    <m/>
    <m/>
    <m/>
    <m/>
    <m/>
    <m/>
    <m/>
    <m/>
    <m/>
    <m/>
    <m/>
    <m/>
    <m/>
    <m/>
    <m/>
    <m/>
    <m/>
    <m/>
    <m/>
    <m/>
    <m/>
    <m/>
    <m/>
    <m/>
    <m/>
    <m/>
    <m/>
    <m/>
    <m/>
    <m/>
    <m/>
    <m/>
    <n v="2336"/>
    <n v="1007"/>
    <n v="585"/>
    <x v="614"/>
    <n v="3682"/>
    <n v="44"/>
    <n v="4"/>
    <n v="8"/>
    <n v="374"/>
    <n v="497"/>
    <n v="813"/>
    <n v="474"/>
  </r>
  <r>
    <s v="34013012500"/>
    <s v="New Jersey"/>
    <x v="6"/>
    <x v="0"/>
    <n v="3779"/>
    <n v="1406"/>
    <n v="0"/>
    <n v="0"/>
    <n v="0"/>
    <x v="0"/>
    <n v="0"/>
    <n v="0"/>
    <n v="0"/>
    <n v="0"/>
    <n v="1"/>
    <n v="24.643356643356601"/>
    <n v="62645"/>
    <n v="0"/>
    <n v="0"/>
    <n v="0"/>
    <n v="0"/>
    <n v="0"/>
    <n v="0"/>
    <n v="0"/>
    <n v="0"/>
    <m/>
    <m/>
    <m/>
    <m/>
    <m/>
    <m/>
    <m/>
    <m/>
    <m/>
    <m/>
    <m/>
    <m/>
    <m/>
    <m/>
    <m/>
    <m/>
    <m/>
    <m/>
    <m/>
    <m/>
    <m/>
    <m/>
    <m/>
    <m/>
    <m/>
    <m/>
    <m/>
    <m/>
    <m/>
    <m/>
    <m/>
    <m/>
    <m/>
    <m/>
    <m/>
    <m/>
    <m/>
    <m/>
    <m/>
    <m/>
    <m/>
    <m/>
    <m/>
    <m/>
    <m/>
    <m/>
    <m/>
    <m/>
    <m/>
    <m/>
    <m/>
    <m/>
    <m/>
    <m/>
    <m/>
    <m/>
    <m/>
    <m/>
    <m/>
    <m/>
    <m/>
    <m/>
    <m/>
    <m/>
    <m/>
    <m/>
    <m/>
    <m/>
    <m/>
    <m/>
    <m/>
    <m/>
    <m/>
    <m/>
    <m/>
    <m/>
    <m/>
    <m/>
    <m/>
    <m/>
    <m/>
    <m/>
    <m/>
    <m/>
    <m/>
    <m/>
    <m/>
    <m/>
    <m/>
    <m/>
    <m/>
    <m/>
    <m/>
    <m/>
    <m/>
    <m/>
    <m/>
    <m/>
    <m/>
    <m/>
    <m/>
    <m/>
    <m/>
    <m/>
    <m/>
    <m/>
    <m/>
    <m/>
    <m/>
    <m/>
    <n v="1520"/>
    <n v="904"/>
    <n v="466"/>
    <x v="615"/>
    <n v="3470"/>
    <n v="13"/>
    <n v="0"/>
    <n v="8"/>
    <n v="146"/>
    <n v="168"/>
    <n v="369"/>
    <n v="216"/>
  </r>
  <r>
    <s v="34013012600"/>
    <s v="New Jersey"/>
    <x v="6"/>
    <x v="0"/>
    <n v="2964"/>
    <n v="1084"/>
    <n v="0"/>
    <n v="55"/>
    <n v="1.8556005398110662"/>
    <x v="0"/>
    <n v="0"/>
    <n v="0"/>
    <n v="0"/>
    <n v="0"/>
    <n v="1"/>
    <n v="24.036511156186599"/>
    <n v="57100"/>
    <n v="0"/>
    <n v="0"/>
    <n v="0"/>
    <n v="0"/>
    <n v="0"/>
    <n v="0"/>
    <n v="0"/>
    <n v="0"/>
    <m/>
    <m/>
    <m/>
    <m/>
    <m/>
    <m/>
    <m/>
    <m/>
    <m/>
    <m/>
    <m/>
    <m/>
    <m/>
    <m/>
    <m/>
    <m/>
    <m/>
    <m/>
    <m/>
    <m/>
    <m/>
    <m/>
    <m/>
    <m/>
    <m/>
    <m/>
    <m/>
    <m/>
    <m/>
    <m/>
    <m/>
    <m/>
    <m/>
    <m/>
    <m/>
    <m/>
    <m/>
    <m/>
    <m/>
    <m/>
    <m/>
    <m/>
    <m/>
    <m/>
    <m/>
    <m/>
    <m/>
    <m/>
    <m/>
    <m/>
    <m/>
    <m/>
    <m/>
    <m/>
    <m/>
    <m/>
    <m/>
    <m/>
    <m/>
    <m/>
    <m/>
    <m/>
    <m/>
    <m/>
    <m/>
    <m/>
    <m/>
    <m/>
    <m/>
    <m/>
    <m/>
    <m/>
    <m/>
    <m/>
    <m/>
    <m/>
    <m/>
    <m/>
    <m/>
    <m/>
    <m/>
    <m/>
    <m/>
    <m/>
    <m/>
    <m/>
    <m/>
    <m/>
    <m/>
    <m/>
    <m/>
    <m/>
    <m/>
    <m/>
    <m/>
    <m/>
    <m/>
    <m/>
    <m/>
    <m/>
    <m/>
    <m/>
    <m/>
    <m/>
    <m/>
    <m/>
    <m/>
    <m/>
    <m/>
    <m/>
    <n v="1260"/>
    <n v="756"/>
    <n v="226"/>
    <x v="616"/>
    <n v="2676"/>
    <n v="24"/>
    <n v="0"/>
    <n v="18"/>
    <n v="145"/>
    <n v="173"/>
    <n v="193"/>
    <n v="63"/>
  </r>
  <r>
    <s v="34013012700"/>
    <s v="New Jersey"/>
    <x v="6"/>
    <x v="0"/>
    <n v="3904"/>
    <n v="1426"/>
    <n v="0"/>
    <n v="115"/>
    <n v="2.9456967213114758"/>
    <x v="0"/>
    <n v="0"/>
    <n v="0"/>
    <n v="0"/>
    <n v="0"/>
    <n v="1"/>
    <n v="10.632730732635599"/>
    <n v="51094"/>
    <n v="0"/>
    <n v="0"/>
    <n v="0"/>
    <n v="0"/>
    <n v="0"/>
    <n v="0"/>
    <n v="0"/>
    <n v="0"/>
    <m/>
    <m/>
    <m/>
    <m/>
    <m/>
    <m/>
    <m/>
    <m/>
    <m/>
    <m/>
    <m/>
    <m/>
    <m/>
    <m/>
    <m/>
    <m/>
    <m/>
    <m/>
    <m/>
    <m/>
    <m/>
    <m/>
    <m/>
    <m/>
    <m/>
    <m/>
    <m/>
    <m/>
    <m/>
    <m/>
    <m/>
    <m/>
    <m/>
    <m/>
    <m/>
    <m/>
    <m/>
    <m/>
    <m/>
    <m/>
    <m/>
    <m/>
    <m/>
    <m/>
    <m/>
    <m/>
    <m/>
    <m/>
    <m/>
    <m/>
    <m/>
    <m/>
    <m/>
    <m/>
    <m/>
    <m/>
    <m/>
    <m/>
    <m/>
    <m/>
    <m/>
    <m/>
    <m/>
    <m/>
    <m/>
    <m/>
    <m/>
    <m/>
    <m/>
    <m/>
    <m/>
    <m/>
    <m/>
    <m/>
    <m/>
    <m/>
    <m/>
    <m/>
    <m/>
    <m/>
    <m/>
    <m/>
    <m/>
    <m/>
    <m/>
    <m/>
    <m/>
    <m/>
    <m/>
    <m/>
    <m/>
    <m/>
    <m/>
    <m/>
    <m/>
    <m/>
    <m/>
    <m/>
    <m/>
    <m/>
    <m/>
    <m/>
    <m/>
    <m/>
    <m/>
    <m/>
    <m/>
    <m/>
    <m/>
    <m/>
    <n v="1947"/>
    <n v="931"/>
    <n v="383"/>
    <x v="617"/>
    <n v="3546"/>
    <n v="37"/>
    <n v="0"/>
    <n v="5"/>
    <n v="182"/>
    <n v="251"/>
    <n v="275"/>
    <n v="160"/>
  </r>
  <r>
    <s v="34013012800"/>
    <s v="New Jersey"/>
    <x v="6"/>
    <x v="0"/>
    <n v="3427"/>
    <n v="1250"/>
    <n v="0"/>
    <n v="0"/>
    <n v="0"/>
    <x v="0"/>
    <n v="0"/>
    <n v="0"/>
    <n v="0"/>
    <n v="0"/>
    <n v="1"/>
    <n v="15.742397137746"/>
    <n v="62857"/>
    <n v="0"/>
    <n v="0"/>
    <n v="0"/>
    <n v="0"/>
    <n v="0"/>
    <n v="0"/>
    <n v="0"/>
    <n v="0"/>
    <m/>
    <m/>
    <m/>
    <m/>
    <m/>
    <m/>
    <m/>
    <m/>
    <m/>
    <m/>
    <m/>
    <m/>
    <m/>
    <m/>
    <m/>
    <m/>
    <m/>
    <m/>
    <m/>
    <m/>
    <m/>
    <m/>
    <m/>
    <m/>
    <m/>
    <m/>
    <m/>
    <m/>
    <m/>
    <m/>
    <m/>
    <m/>
    <m/>
    <m/>
    <m/>
    <m/>
    <m/>
    <m/>
    <m/>
    <m/>
    <m/>
    <m/>
    <m/>
    <m/>
    <m/>
    <m/>
    <m/>
    <m/>
    <m/>
    <m/>
    <m/>
    <m/>
    <m/>
    <m/>
    <m/>
    <m/>
    <m/>
    <m/>
    <m/>
    <m/>
    <m/>
    <m/>
    <m/>
    <m/>
    <m/>
    <m/>
    <m/>
    <m/>
    <m/>
    <m/>
    <m/>
    <m/>
    <m/>
    <m/>
    <m/>
    <m/>
    <m/>
    <m/>
    <m/>
    <m/>
    <m/>
    <m/>
    <m/>
    <m/>
    <m/>
    <m/>
    <m/>
    <m/>
    <m/>
    <m/>
    <m/>
    <m/>
    <m/>
    <m/>
    <m/>
    <m/>
    <m/>
    <m/>
    <m/>
    <m/>
    <m/>
    <m/>
    <m/>
    <m/>
    <m/>
    <m/>
    <m/>
    <m/>
    <m/>
    <m/>
    <n v="1206"/>
    <n v="954"/>
    <n v="272"/>
    <x v="618"/>
    <n v="3045"/>
    <n v="4"/>
    <n v="10"/>
    <n v="14"/>
    <n v="217"/>
    <n v="324"/>
    <n v="315"/>
    <n v="197"/>
  </r>
  <r>
    <s v="34013012900"/>
    <s v="New Jersey"/>
    <x v="6"/>
    <x v="0"/>
    <n v="3044"/>
    <n v="1047"/>
    <n v="0"/>
    <n v="52"/>
    <n v="1.7082785808147174"/>
    <x v="0"/>
    <n v="0"/>
    <n v="0"/>
    <n v="0"/>
    <n v="0"/>
    <n v="1"/>
    <n v="30.528709494030696"/>
    <n v="41107"/>
    <n v="0"/>
    <n v="0"/>
    <n v="0"/>
    <n v="0"/>
    <n v="0"/>
    <n v="0"/>
    <n v="0"/>
    <n v="0"/>
    <m/>
    <m/>
    <m/>
    <m/>
    <m/>
    <m/>
    <m/>
    <m/>
    <m/>
    <m/>
    <m/>
    <m/>
    <m/>
    <m/>
    <m/>
    <m/>
    <m/>
    <m/>
    <m/>
    <m/>
    <m/>
    <m/>
    <m/>
    <m/>
    <m/>
    <m/>
    <m/>
    <m/>
    <m/>
    <m/>
    <m/>
    <m/>
    <m/>
    <m/>
    <m/>
    <m/>
    <m/>
    <m/>
    <m/>
    <m/>
    <m/>
    <m/>
    <m/>
    <m/>
    <m/>
    <m/>
    <m/>
    <m/>
    <m/>
    <m/>
    <m/>
    <m/>
    <m/>
    <m/>
    <m/>
    <m/>
    <m/>
    <m/>
    <m/>
    <m/>
    <m/>
    <m/>
    <m/>
    <m/>
    <m/>
    <m/>
    <m/>
    <m/>
    <m/>
    <m/>
    <m/>
    <m/>
    <m/>
    <m/>
    <m/>
    <m/>
    <m/>
    <m/>
    <m/>
    <m/>
    <m/>
    <m/>
    <m/>
    <m/>
    <m/>
    <m/>
    <m/>
    <m/>
    <m/>
    <m/>
    <m/>
    <m/>
    <m/>
    <m/>
    <m/>
    <m/>
    <m/>
    <m/>
    <m/>
    <m/>
    <m/>
    <m/>
    <m/>
    <m/>
    <m/>
    <m/>
    <m/>
    <m/>
    <m/>
    <m/>
    <n v="1940"/>
    <n v="880"/>
    <n v="243"/>
    <x v="619"/>
    <n v="2733"/>
    <n v="10"/>
    <n v="2"/>
    <n v="9"/>
    <n v="202"/>
    <n v="269"/>
    <n v="456"/>
    <n v="192"/>
  </r>
  <r>
    <s v="34013013000"/>
    <s v="New Jersey"/>
    <x v="6"/>
    <x v="0"/>
    <n v="1954"/>
    <n v="1143"/>
    <n v="0"/>
    <n v="8"/>
    <n v="0.40941658137154557"/>
    <x v="0"/>
    <n v="0"/>
    <n v="0"/>
    <n v="0"/>
    <n v="0"/>
    <n v="1"/>
    <n v="8.8888888888888911"/>
    <n v="71429"/>
    <n v="0"/>
    <n v="0"/>
    <n v="0"/>
    <n v="0"/>
    <n v="0"/>
    <n v="0"/>
    <n v="0"/>
    <n v="0"/>
    <m/>
    <m/>
    <m/>
    <m/>
    <m/>
    <m/>
    <m/>
    <m/>
    <m/>
    <m/>
    <m/>
    <m/>
    <m/>
    <m/>
    <m/>
    <m/>
    <m/>
    <m/>
    <m/>
    <m/>
    <m/>
    <m/>
    <m/>
    <m/>
    <m/>
    <m/>
    <m/>
    <m/>
    <m/>
    <m/>
    <m/>
    <m/>
    <m/>
    <m/>
    <m/>
    <m/>
    <m/>
    <m/>
    <m/>
    <m/>
    <m/>
    <m/>
    <m/>
    <m/>
    <m/>
    <m/>
    <m/>
    <m/>
    <m/>
    <m/>
    <m/>
    <m/>
    <m/>
    <m/>
    <m/>
    <m/>
    <m/>
    <m/>
    <m/>
    <m/>
    <m/>
    <m/>
    <m/>
    <m/>
    <m/>
    <m/>
    <m/>
    <m/>
    <m/>
    <m/>
    <m/>
    <m/>
    <m/>
    <m/>
    <m/>
    <m/>
    <m/>
    <m/>
    <m/>
    <m/>
    <m/>
    <m/>
    <m/>
    <m/>
    <m/>
    <m/>
    <m/>
    <m/>
    <m/>
    <m/>
    <m/>
    <m/>
    <m/>
    <m/>
    <m/>
    <m/>
    <m/>
    <m/>
    <m/>
    <m/>
    <m/>
    <m/>
    <m/>
    <m/>
    <m/>
    <m/>
    <m/>
    <m/>
    <m/>
    <m/>
    <n v="431"/>
    <n v="315"/>
    <n v="140"/>
    <x v="547"/>
    <n v="1705"/>
    <n v="26"/>
    <n v="0"/>
    <n v="25"/>
    <n v="120"/>
    <n v="156"/>
    <n v="429"/>
    <n v="81"/>
  </r>
  <r>
    <s v="34013013100"/>
    <s v="New Jersey"/>
    <x v="6"/>
    <x v="0"/>
    <n v="1683"/>
    <n v="590"/>
    <n v="0"/>
    <n v="7"/>
    <n v="0.41592394533571003"/>
    <x v="0"/>
    <n v="0"/>
    <n v="0"/>
    <n v="0"/>
    <n v="0"/>
    <n v="1"/>
    <n v="28.669612174766801"/>
    <n v="46156"/>
    <n v="0"/>
    <n v="0"/>
    <n v="0"/>
    <n v="0"/>
    <n v="0"/>
    <n v="0"/>
    <n v="0"/>
    <n v="0"/>
    <m/>
    <m/>
    <m/>
    <m/>
    <m/>
    <m/>
    <m/>
    <m/>
    <m/>
    <m/>
    <m/>
    <m/>
    <m/>
    <m/>
    <m/>
    <m/>
    <m/>
    <m/>
    <m/>
    <m/>
    <m/>
    <m/>
    <m/>
    <m/>
    <m/>
    <m/>
    <m/>
    <m/>
    <m/>
    <m/>
    <m/>
    <m/>
    <m/>
    <m/>
    <m/>
    <m/>
    <m/>
    <m/>
    <m/>
    <m/>
    <m/>
    <m/>
    <m/>
    <m/>
    <m/>
    <m/>
    <m/>
    <m/>
    <m/>
    <m/>
    <m/>
    <m/>
    <m/>
    <m/>
    <m/>
    <m/>
    <m/>
    <m/>
    <m/>
    <m/>
    <m/>
    <m/>
    <m/>
    <m/>
    <m/>
    <m/>
    <m/>
    <m/>
    <m/>
    <m/>
    <m/>
    <m/>
    <m/>
    <m/>
    <m/>
    <m/>
    <m/>
    <m/>
    <m/>
    <m/>
    <m/>
    <m/>
    <m/>
    <m/>
    <m/>
    <m/>
    <m/>
    <m/>
    <m/>
    <m/>
    <m/>
    <m/>
    <m/>
    <m/>
    <m/>
    <m/>
    <m/>
    <m/>
    <m/>
    <m/>
    <m/>
    <m/>
    <m/>
    <m/>
    <m/>
    <m/>
    <m/>
    <m/>
    <m/>
    <m/>
    <n v="1046"/>
    <n v="521"/>
    <n v="157"/>
    <x v="620"/>
    <n v="1485"/>
    <n v="2"/>
    <n v="5"/>
    <n v="1"/>
    <n v="158"/>
    <n v="185"/>
    <n v="219"/>
    <n v="162"/>
  </r>
  <r>
    <s v="34013013200"/>
    <s v="New Jersey"/>
    <x v="6"/>
    <x v="0"/>
    <n v="2658"/>
    <n v="1032"/>
    <n v="0"/>
    <n v="0"/>
    <n v="0"/>
    <x v="0"/>
    <n v="0"/>
    <n v="0"/>
    <n v="0"/>
    <n v="0"/>
    <n v="1"/>
    <n v="34.400341442595"/>
    <n v="29595"/>
    <n v="0"/>
    <n v="0"/>
    <n v="0"/>
    <n v="0"/>
    <n v="0"/>
    <n v="0"/>
    <n v="0"/>
    <n v="0"/>
    <m/>
    <m/>
    <m/>
    <m/>
    <m/>
    <m/>
    <m/>
    <m/>
    <m/>
    <m/>
    <m/>
    <m/>
    <m/>
    <m/>
    <m/>
    <m/>
    <m/>
    <m/>
    <m/>
    <m/>
    <m/>
    <m/>
    <m/>
    <m/>
    <m/>
    <m/>
    <m/>
    <m/>
    <m/>
    <m/>
    <m/>
    <m/>
    <m/>
    <m/>
    <m/>
    <m/>
    <m/>
    <m/>
    <m/>
    <m/>
    <m/>
    <m/>
    <m/>
    <m/>
    <m/>
    <m/>
    <m/>
    <m/>
    <m/>
    <m/>
    <m/>
    <m/>
    <m/>
    <m/>
    <m/>
    <m/>
    <m/>
    <m/>
    <m/>
    <m/>
    <m/>
    <m/>
    <m/>
    <m/>
    <m/>
    <m/>
    <m/>
    <m/>
    <m/>
    <m/>
    <m/>
    <m/>
    <m/>
    <m/>
    <m/>
    <m/>
    <m/>
    <m/>
    <m/>
    <m/>
    <m/>
    <m/>
    <m/>
    <m/>
    <m/>
    <m/>
    <m/>
    <m/>
    <m/>
    <m/>
    <m/>
    <m/>
    <m/>
    <m/>
    <m/>
    <m/>
    <m/>
    <m/>
    <m/>
    <m/>
    <m/>
    <m/>
    <m/>
    <m/>
    <m/>
    <m/>
    <m/>
    <m/>
    <m/>
    <m/>
    <n v="1538"/>
    <n v="750"/>
    <n v="187"/>
    <x v="609"/>
    <n v="2319"/>
    <n v="3"/>
    <n v="2"/>
    <n v="16"/>
    <n v="228"/>
    <n v="272"/>
    <n v="485"/>
    <n v="230"/>
  </r>
  <r>
    <s v="34013013300"/>
    <s v="New Jersey"/>
    <x v="6"/>
    <x v="0"/>
    <n v="3333"/>
    <n v="1268"/>
    <n v="0"/>
    <n v="77"/>
    <n v="2.3102310231023102"/>
    <x v="0"/>
    <n v="0"/>
    <n v="0"/>
    <n v="0"/>
    <n v="0"/>
    <n v="1"/>
    <n v="38.350055741360102"/>
    <n v="40810"/>
    <n v="0"/>
    <n v="0"/>
    <n v="0"/>
    <n v="0"/>
    <n v="0"/>
    <n v="0"/>
    <n v="0"/>
    <n v="0"/>
    <m/>
    <m/>
    <m/>
    <m/>
    <m/>
    <m/>
    <m/>
    <m/>
    <m/>
    <m/>
    <m/>
    <m/>
    <m/>
    <m/>
    <m/>
    <m/>
    <m/>
    <m/>
    <m/>
    <m/>
    <m/>
    <m/>
    <m/>
    <m/>
    <m/>
    <m/>
    <m/>
    <m/>
    <m/>
    <m/>
    <m/>
    <m/>
    <m/>
    <m/>
    <m/>
    <m/>
    <m/>
    <m/>
    <m/>
    <m/>
    <m/>
    <m/>
    <m/>
    <m/>
    <m/>
    <m/>
    <m/>
    <m/>
    <m/>
    <m/>
    <m/>
    <m/>
    <m/>
    <m/>
    <m/>
    <m/>
    <m/>
    <m/>
    <m/>
    <m/>
    <m/>
    <m/>
    <m/>
    <m/>
    <m/>
    <m/>
    <m/>
    <m/>
    <m/>
    <m/>
    <m/>
    <m/>
    <m/>
    <m/>
    <m/>
    <m/>
    <m/>
    <m/>
    <m/>
    <m/>
    <m/>
    <m/>
    <m/>
    <m/>
    <m/>
    <m/>
    <m/>
    <m/>
    <m/>
    <m/>
    <m/>
    <m/>
    <m/>
    <m/>
    <m/>
    <m/>
    <m/>
    <m/>
    <m/>
    <m/>
    <m/>
    <m/>
    <m/>
    <m/>
    <m/>
    <m/>
    <m/>
    <m/>
    <m/>
    <m/>
    <n v="2119"/>
    <n v="940"/>
    <n v="386"/>
    <x v="546"/>
    <n v="2888"/>
    <n v="11"/>
    <n v="0"/>
    <n v="13"/>
    <n v="295"/>
    <n v="356"/>
    <n v="464"/>
    <n v="491"/>
  </r>
  <r>
    <s v="34013013400"/>
    <s v="New Jersey"/>
    <x v="6"/>
    <x v="0"/>
    <n v="4156"/>
    <n v="1486"/>
    <n v="0"/>
    <n v="0"/>
    <n v="0"/>
    <x v="0"/>
    <n v="0"/>
    <n v="0"/>
    <n v="0"/>
    <n v="0"/>
    <n v="0"/>
    <n v="4.36477007014809"/>
    <n v="133750"/>
    <n v="0"/>
    <n v="1"/>
    <n v="0"/>
    <n v="1"/>
    <n v="0"/>
    <n v="0"/>
    <n v="0"/>
    <n v="0"/>
    <m/>
    <n v="2582.3095903164899"/>
    <m/>
    <m/>
    <n v="184.298584913817"/>
    <m/>
    <n v="2582.3095903164899"/>
    <n v="62.134494473447901"/>
    <n v="184.298584913817"/>
    <n v="4.4345184050485296"/>
    <n v="600.25992486986797"/>
    <n v="14.443212821700399"/>
    <n v="333.75342681564098"/>
    <n v="8.0306406837257303"/>
    <n v="2355.3167172588901"/>
    <n v="56.672683283418799"/>
    <n v="16.40825325898"/>
    <n v="0.39480878871463004"/>
    <n v="144.743217021379"/>
    <n v="3.4827530563373101"/>
    <n v="2"/>
    <n v="4.8123195380173199E-2"/>
    <n v="0.75095933675766002"/>
    <n v="1.8069281442677099E-2"/>
    <n v="63.090447683127401"/>
    <n v="1.51805697023887"/>
    <n v="209.51153279197399"/>
    <n v="5.0411822134738697"/>
    <n v="22.087088560871099"/>
    <n v="1.48634512522685"/>
    <n v="7.6038177307280002"/>
    <n v="0.51169702091036295"/>
    <m/>
    <m/>
    <m/>
    <m/>
    <m/>
    <m/>
    <m/>
    <m/>
    <m/>
    <m/>
    <m/>
    <m/>
    <m/>
    <m/>
    <m/>
    <m/>
    <m/>
    <m/>
    <m/>
    <m/>
    <m/>
    <m/>
    <m/>
    <m/>
    <m/>
    <m/>
    <m/>
    <m/>
    <m/>
    <m/>
    <m/>
    <m/>
    <m/>
    <m/>
    <m/>
    <m/>
    <m/>
    <m/>
    <m/>
    <m/>
    <m/>
    <m/>
    <m/>
    <m/>
    <m/>
    <m/>
    <m/>
    <m/>
    <m/>
    <m/>
    <m/>
    <m/>
    <m/>
    <m/>
    <m/>
    <m/>
    <m/>
    <m/>
    <m/>
    <m/>
    <m/>
    <m/>
    <m/>
    <m/>
    <m/>
    <m/>
    <m/>
    <m/>
    <m/>
    <m/>
    <m/>
    <m/>
    <m/>
    <m/>
    <m/>
    <m/>
    <m/>
    <m/>
    <n v="347"/>
    <n v="958"/>
    <n v="549"/>
    <x v="621"/>
    <n v="36"/>
    <n v="262"/>
    <n v="2"/>
    <n v="5"/>
    <n v="116"/>
    <n v="367"/>
    <n v="45"/>
    <n v="12"/>
  </r>
  <r>
    <s v="34013013500"/>
    <s v="New Jersey"/>
    <x v="6"/>
    <x v="0"/>
    <n v="4491"/>
    <n v="1720"/>
    <n v="0"/>
    <n v="43"/>
    <n v="0.95747049654865291"/>
    <x v="0"/>
    <n v="0"/>
    <n v="0"/>
    <n v="0"/>
    <n v="0"/>
    <n v="0"/>
    <n v="3.1724450487196902"/>
    <n v="114494"/>
    <n v="0"/>
    <n v="0"/>
    <n v="0"/>
    <n v="0"/>
    <n v="0"/>
    <n v="0"/>
    <n v="0"/>
    <n v="0"/>
    <m/>
    <n v="485.85549353249399"/>
    <m/>
    <m/>
    <n v="23.604547973256601"/>
    <m/>
    <n v="485.85549353249399"/>
    <n v="10.8184255963592"/>
    <n v="23.604547973256601"/>
    <n v="0.52559670392466207"/>
    <n v="104.044701388571"/>
    <n v="2.3167379512039998"/>
    <n v="76.261547556379796"/>
    <n v="1.6980972513110599"/>
    <n v="444.26519298739697"/>
    <n v="9.8923445332308493"/>
    <n v="1.00122204062063"/>
    <n v="2.2293966613685903E-2"/>
    <n v="23.841294963029199"/>
    <n v="0.53086829131661606"/>
    <n v="0.176890254020691"/>
    <n v="3.9387720779490301E-3"/>
    <n v="0"/>
    <n v="0"/>
    <n v="16.570892267162002"/>
    <n v="0.36898001040218198"/>
    <n v="33.034220820525697"/>
    <n v="0.73556492586340805"/>
    <n v="1.2667494593188199E-3"/>
    <n v="7.3648224379000999E-5"/>
    <n v="3.5549483737268002"/>
    <n v="0.20668304498411599"/>
    <m/>
    <m/>
    <m/>
    <m/>
    <m/>
    <m/>
    <m/>
    <m/>
    <m/>
    <m/>
    <m/>
    <m/>
    <m/>
    <m/>
    <m/>
    <m/>
    <m/>
    <m/>
    <m/>
    <m/>
    <m/>
    <m/>
    <m/>
    <m/>
    <m/>
    <m/>
    <m/>
    <m/>
    <m/>
    <m/>
    <m/>
    <m/>
    <m/>
    <m/>
    <m/>
    <m/>
    <m/>
    <m/>
    <m/>
    <m/>
    <m/>
    <m/>
    <m/>
    <m/>
    <m/>
    <m/>
    <m/>
    <m/>
    <m/>
    <m/>
    <m/>
    <m/>
    <m/>
    <m/>
    <m/>
    <m/>
    <m/>
    <m/>
    <m/>
    <m/>
    <m/>
    <m/>
    <m/>
    <m/>
    <m/>
    <m/>
    <m/>
    <m/>
    <m/>
    <m/>
    <m/>
    <m/>
    <m/>
    <m/>
    <m/>
    <m/>
    <m/>
    <m/>
    <n v="345"/>
    <n v="944"/>
    <n v="614"/>
    <x v="622"/>
    <n v="65"/>
    <n v="360"/>
    <n v="1"/>
    <n v="1"/>
    <n v="250"/>
    <n v="495"/>
    <n v="91"/>
    <n v="34"/>
  </r>
  <r>
    <s v="34013013600"/>
    <s v="New Jersey"/>
    <x v="6"/>
    <x v="0"/>
    <n v="5842"/>
    <n v="2521"/>
    <n v="0"/>
    <n v="4"/>
    <n v="6.8469702156795612E-2"/>
    <x v="0"/>
    <n v="0"/>
    <n v="0"/>
    <n v="0"/>
    <n v="0"/>
    <n v="0"/>
    <n v="5.1335935154608201"/>
    <n v="138947"/>
    <n v="0"/>
    <n v="1"/>
    <n v="0"/>
    <n v="1"/>
    <n v="0"/>
    <n v="0"/>
    <n v="0"/>
    <n v="0"/>
    <m/>
    <n v="2244.92406219244"/>
    <m/>
    <m/>
    <n v="174.864569075406"/>
    <m/>
    <n v="2244.92406219244"/>
    <n v="38.427320475735002"/>
    <n v="174.864569075406"/>
    <n v="2.99323124059236"/>
    <n v="459.43451733887201"/>
    <n v="7.8643361406859302"/>
    <n v="284.37709698080999"/>
    <n v="4.86780378262256"/>
    <n v="1811.27376812696"/>
    <n v="31.004343857017503"/>
    <n v="56.638344593346098"/>
    <n v="0.96950264624009097"/>
    <n v="256.90507487952698"/>
    <n v="4.3975534898926201"/>
    <n v="0"/>
    <n v="0"/>
    <n v="3.8192071318626399"/>
    <n v="6.537499369843619E-2"/>
    <n v="116.28765806835101"/>
    <n v="1.99054532811283"/>
    <n v="315.126192703843"/>
    <n v="5.3941491390592802"/>
    <n v="33.498329512774902"/>
    <n v="1.3287714999117402"/>
    <n v="47.540581456385603"/>
    <n v="1.88578268371224"/>
    <m/>
    <m/>
    <m/>
    <m/>
    <m/>
    <m/>
    <m/>
    <m/>
    <m/>
    <m/>
    <m/>
    <m/>
    <m/>
    <m/>
    <m/>
    <m/>
    <m/>
    <m/>
    <m/>
    <m/>
    <m/>
    <m/>
    <m/>
    <m/>
    <m/>
    <m/>
    <m/>
    <m/>
    <m/>
    <m/>
    <m/>
    <m/>
    <m/>
    <m/>
    <m/>
    <m/>
    <m/>
    <m/>
    <m/>
    <m/>
    <m/>
    <m/>
    <m/>
    <m/>
    <m/>
    <m/>
    <m/>
    <m/>
    <m/>
    <m/>
    <m/>
    <m/>
    <m/>
    <m/>
    <m/>
    <m/>
    <m/>
    <m/>
    <m/>
    <m/>
    <m/>
    <m/>
    <m/>
    <m/>
    <m/>
    <m/>
    <m/>
    <m/>
    <m/>
    <m/>
    <m/>
    <m/>
    <m/>
    <m/>
    <m/>
    <m/>
    <m/>
    <m/>
    <n v="741"/>
    <n v="1178"/>
    <n v="662"/>
    <x v="623"/>
    <n v="202"/>
    <n v="1019"/>
    <n v="0"/>
    <n v="9"/>
    <n v="355"/>
    <n v="836"/>
    <n v="117"/>
    <n v="128"/>
  </r>
  <r>
    <s v="34013013700"/>
    <s v="New Jersey"/>
    <x v="6"/>
    <x v="0"/>
    <n v="4654"/>
    <n v="2080"/>
    <n v="0"/>
    <n v="19"/>
    <n v="0.40825096691018475"/>
    <x v="0"/>
    <n v="0"/>
    <n v="0"/>
    <n v="0"/>
    <n v="1"/>
    <n v="0"/>
    <n v="8.7686996547755989"/>
    <n v="96439"/>
    <n v="0"/>
    <n v="1"/>
    <n v="0"/>
    <n v="1"/>
    <n v="0"/>
    <n v="0"/>
    <n v="0"/>
    <n v="1"/>
    <m/>
    <n v="3315.9672095179599"/>
    <m/>
    <m/>
    <n v="959.285456322134"/>
    <m/>
    <n v="3315.9672095179599"/>
    <n v="71.249832606745898"/>
    <n v="959.285456322134"/>
    <n v="20.6120639519152"/>
    <n v="632.92016009986401"/>
    <n v="13.599487754616801"/>
    <n v="535.82783818617497"/>
    <n v="11.513275422994699"/>
    <n v="2636.71950370073"/>
    <n v="56.654909834566702"/>
    <n v="108.792519618757"/>
    <n v="2.33761322773436"/>
    <n v="303.49617121089301"/>
    <n v="6.5211897552834701"/>
    <n v="4.6682883985340604E-3"/>
    <n v="1.0030701329037499E-4"/>
    <n v="12.949740730691699"/>
    <n v="0.27824969339689898"/>
    <n v="254.004610624164"/>
    <n v="5.4577698887873698"/>
    <n v="505.35482798516801"/>
    <n v="10.858505113561801"/>
    <n v="221.04183981381399"/>
    <n v="10.6270115295103"/>
    <n v="109.861139764078"/>
    <n v="5.2817855655806696"/>
    <m/>
    <m/>
    <m/>
    <m/>
    <m/>
    <m/>
    <m/>
    <m/>
    <m/>
    <m/>
    <m/>
    <m/>
    <m/>
    <m/>
    <m/>
    <m/>
    <m/>
    <m/>
    <m/>
    <m/>
    <m/>
    <m/>
    <m/>
    <m/>
    <m/>
    <m/>
    <m/>
    <m/>
    <m/>
    <m/>
    <m/>
    <m/>
    <m/>
    <m/>
    <m/>
    <m/>
    <m/>
    <m/>
    <m/>
    <m/>
    <m/>
    <m/>
    <m/>
    <m/>
    <m/>
    <m/>
    <m/>
    <m/>
    <m/>
    <m/>
    <m/>
    <m/>
    <m/>
    <m/>
    <m/>
    <m/>
    <m/>
    <m/>
    <m/>
    <m/>
    <m/>
    <m/>
    <m/>
    <m/>
    <m/>
    <m/>
    <m/>
    <m/>
    <m/>
    <m/>
    <m/>
    <m/>
    <m/>
    <m/>
    <m/>
    <m/>
    <m/>
    <m/>
    <n v="1304"/>
    <n v="865"/>
    <n v="882"/>
    <x v="624"/>
    <n v="145"/>
    <n v="387"/>
    <n v="1"/>
    <n v="14"/>
    <n v="318"/>
    <n v="659"/>
    <n v="430"/>
    <n v="153"/>
  </r>
  <r>
    <s v="34013013800"/>
    <s v="New Jersey"/>
    <x v="6"/>
    <x v="0"/>
    <n v="4335"/>
    <n v="1672"/>
    <n v="0"/>
    <n v="0"/>
    <n v="0"/>
    <x v="0"/>
    <n v="0"/>
    <n v="0"/>
    <n v="0"/>
    <n v="0"/>
    <n v="0"/>
    <n v="2.7980249235833501"/>
    <n v="149375"/>
    <n v="0"/>
    <n v="1"/>
    <n v="0"/>
    <n v="1"/>
    <n v="0"/>
    <n v="0"/>
    <n v="0"/>
    <n v="0"/>
    <m/>
    <n v="2198.8957060575499"/>
    <m/>
    <m/>
    <n v="207.65944935660801"/>
    <m/>
    <n v="2198.8957060575499"/>
    <n v="50.724237740658594"/>
    <n v="207.65944935660801"/>
    <n v="4.7902987164154105"/>
    <n v="503.71345621347399"/>
    <n v="11.6196875712451"/>
    <n v="335.92909193783998"/>
    <n v="7.7492293411266395"/>
    <n v="1987.3385347724"/>
    <n v="45.8440261769872"/>
    <n v="18.155577072873701"/>
    <n v="0.41881377330735203"/>
    <n v="125.385549535509"/>
    <n v="2.89240021996561"/>
    <n v="0"/>
    <n v="0"/>
    <n v="0"/>
    <n v="0"/>
    <n v="68.016033113002806"/>
    <n v="1.5689973036448202"/>
    <n v="156.15142335183899"/>
    <n v="3.6021089585199402"/>
    <n v="51.700842686928802"/>
    <n v="3.0921556630938301"/>
    <n v="27.665804197080401"/>
    <n v="1.6546533610694001"/>
    <m/>
    <m/>
    <m/>
    <m/>
    <m/>
    <m/>
    <m/>
    <m/>
    <m/>
    <m/>
    <m/>
    <m/>
    <m/>
    <m/>
    <m/>
    <m/>
    <m/>
    <m/>
    <m/>
    <m/>
    <m/>
    <m/>
    <m/>
    <m/>
    <m/>
    <m/>
    <m/>
    <m/>
    <m/>
    <m/>
    <m/>
    <m/>
    <m/>
    <m/>
    <m/>
    <m/>
    <m/>
    <m/>
    <m/>
    <m/>
    <m/>
    <m/>
    <m/>
    <m/>
    <m/>
    <m/>
    <m/>
    <m/>
    <m/>
    <m/>
    <m/>
    <m/>
    <m/>
    <m/>
    <m/>
    <m/>
    <m/>
    <m/>
    <m/>
    <m/>
    <m/>
    <m/>
    <m/>
    <m/>
    <m/>
    <m/>
    <m/>
    <m/>
    <m/>
    <m/>
    <m/>
    <m/>
    <m/>
    <m/>
    <m/>
    <m/>
    <m/>
    <m/>
    <n v="359"/>
    <n v="949"/>
    <n v="625"/>
    <x v="625"/>
    <n v="53"/>
    <n v="278"/>
    <n v="0"/>
    <n v="2"/>
    <n v="140"/>
    <n v="336"/>
    <n v="118"/>
    <n v="56"/>
  </r>
  <r>
    <s v="34013013900"/>
    <s v="New Jersey"/>
    <x v="6"/>
    <x v="0"/>
    <n v="4892"/>
    <n v="1835"/>
    <n v="0"/>
    <n v="2"/>
    <n v="4.0883074407195422E-2"/>
    <x v="0"/>
    <n v="0"/>
    <n v="0"/>
    <n v="0"/>
    <n v="0"/>
    <n v="0"/>
    <n v="3.4419923061348499"/>
    <n v="105536"/>
    <n v="1"/>
    <n v="1"/>
    <n v="1"/>
    <n v="1"/>
    <n v="1"/>
    <n v="0"/>
    <n v="0"/>
    <n v="0"/>
    <n v="754.56008495390404"/>
    <n v="4453.2513137012702"/>
    <n v="754.56008495390404"/>
    <n v="107.894042298198"/>
    <n v="749.64749891310896"/>
    <n v="107.894042298198"/>
    <n v="4453.2513137012702"/>
    <n v="91.031302405994893"/>
    <n v="749.64749891310896"/>
    <n v="15.3239472386163"/>
    <n v="887.30514641851198"/>
    <n v="18.137881161457699"/>
    <n v="731.07757897675003"/>
    <n v="14.944349529369399"/>
    <n v="3615.8442108184099"/>
    <n v="73.913413957857898"/>
    <n v="114.756823502481"/>
    <n v="2.3458058769926597"/>
    <n v="487.69720408320399"/>
    <n v="9.9692805413574099"/>
    <n v="0"/>
    <n v="0"/>
    <n v="4.5422938009724003"/>
    <n v="9.2851467722248601E-2"/>
    <n v="230.410779995844"/>
    <n v="4.7099505313950099"/>
    <n v="565.31811812147498"/>
    <n v="11.555971343448"/>
    <n v="84.7286804169416"/>
    <n v="4.6173667802148"/>
    <n v="49.182331413030603"/>
    <n v="2.68023604430685"/>
    <n v="754.56008495390404"/>
    <n v="15.424368048935101"/>
    <n v="107.894042298198"/>
    <n v="2.20552007968515"/>
    <n v="155.860766470432"/>
    <n v="3.1860336563865999"/>
    <n v="134.16437621414701"/>
    <n v="2.7425260877789603"/>
    <n v="629.37236012518395"/>
    <n v="12.865338514415001"/>
    <n v="9.6277717053890193"/>
    <n v="0.19680645350345499"/>
    <n v="65.431059062480898"/>
    <n v="1.3375114280964999"/>
    <n v="0"/>
    <n v="0"/>
    <n v="0"/>
    <n v="0"/>
    <n v="50.1288990229368"/>
    <n v="1.02471175435276"/>
    <n v="111.55622616410299"/>
    <n v="2.2803807474264599"/>
    <n v="2.52863578964025"/>
    <n v="0.13780031551173"/>
    <n v="8.1791489822789991"/>
    <n v="0.44573018976997297"/>
    <m/>
    <m/>
    <m/>
    <m/>
    <m/>
    <m/>
    <m/>
    <m/>
    <m/>
    <m/>
    <m/>
    <m/>
    <m/>
    <m/>
    <m/>
    <m/>
    <m/>
    <m/>
    <m/>
    <m/>
    <m/>
    <m/>
    <m/>
    <m/>
    <m/>
    <m/>
    <m/>
    <m/>
    <m/>
    <m/>
    <m/>
    <m/>
    <m/>
    <m/>
    <m/>
    <m/>
    <m/>
    <m/>
    <m/>
    <m/>
    <m/>
    <m/>
    <m/>
    <m/>
    <m/>
    <m/>
    <m/>
    <m/>
    <m/>
    <m/>
    <m/>
    <m/>
    <n v="946"/>
    <n v="984"/>
    <n v="783"/>
    <x v="626"/>
    <n v="127"/>
    <n v="518"/>
    <n v="0"/>
    <n v="5"/>
    <n v="294"/>
    <n v="661"/>
    <n v="79"/>
    <n v="51"/>
  </r>
  <r>
    <s v="34013014000"/>
    <s v="New Jersey"/>
    <x v="6"/>
    <x v="0"/>
    <n v="3933"/>
    <n v="1585"/>
    <n v="0"/>
    <n v="0"/>
    <n v="0"/>
    <x v="0"/>
    <n v="0"/>
    <n v="0"/>
    <n v="0"/>
    <n v="0"/>
    <n v="0"/>
    <n v="2.8414755732801602"/>
    <n v="112816"/>
    <n v="0"/>
    <n v="1"/>
    <n v="0"/>
    <n v="1"/>
    <n v="0"/>
    <n v="0"/>
    <n v="0"/>
    <n v="0"/>
    <m/>
    <n v="2686.42606744869"/>
    <m/>
    <m/>
    <n v="185.45349680480999"/>
    <m/>
    <n v="2686.42606744869"/>
    <n v="68.304756355166191"/>
    <n v="185.45349680480999"/>
    <n v="4.7153190135980196"/>
    <n v="433.99860100896302"/>
    <n v="11.034797889879599"/>
    <n v="443.01347761054097"/>
    <n v="11.264009092563999"/>
    <n v="1748.54415332084"/>
    <n v="44.458280023413096"/>
    <n v="162.41158386040499"/>
    <n v="4.1294580183169298"/>
    <n v="490.82046197936899"/>
    <n v="12.4795439099763"/>
    <n v="0"/>
    <n v="0"/>
    <n v="8.7809001505374908"/>
    <n v="0.223262144686944"/>
    <n v="275.86895043740498"/>
    <n v="7.0142118087313801"/>
    <n v="533.839709362132"/>
    <n v="13.573346284315599"/>
    <n v="20.7709453618154"/>
    <n v="1.3104697389158"/>
    <n v="12.132111143970199"/>
    <n v="0.76543287974575303"/>
    <m/>
    <m/>
    <m/>
    <m/>
    <m/>
    <m/>
    <m/>
    <m/>
    <m/>
    <m/>
    <m/>
    <m/>
    <m/>
    <m/>
    <m/>
    <m/>
    <m/>
    <m/>
    <m/>
    <m/>
    <m/>
    <m/>
    <m/>
    <m/>
    <m/>
    <m/>
    <m/>
    <m/>
    <m/>
    <m/>
    <m/>
    <m/>
    <m/>
    <m/>
    <m/>
    <m/>
    <m/>
    <m/>
    <m/>
    <m/>
    <m/>
    <m/>
    <m/>
    <m/>
    <m/>
    <m/>
    <m/>
    <m/>
    <m/>
    <m/>
    <m/>
    <m/>
    <m/>
    <m/>
    <m/>
    <m/>
    <m/>
    <m/>
    <m/>
    <m/>
    <m/>
    <m/>
    <m/>
    <m/>
    <m/>
    <m/>
    <m/>
    <m/>
    <m/>
    <m/>
    <m/>
    <m/>
    <m/>
    <m/>
    <m/>
    <m/>
    <m/>
    <m/>
    <n v="290"/>
    <n v="666"/>
    <n v="662"/>
    <x v="627"/>
    <n v="224"/>
    <n v="798"/>
    <n v="0"/>
    <n v="10"/>
    <n v="432"/>
    <n v="823"/>
    <n v="24"/>
    <n v="16"/>
  </r>
  <r>
    <s v="34013014100"/>
    <s v="New Jersey"/>
    <x v="6"/>
    <x v="0"/>
    <n v="3575"/>
    <n v="1322"/>
    <n v="0"/>
    <n v="0"/>
    <n v="0"/>
    <x v="0"/>
    <n v="0"/>
    <n v="0"/>
    <n v="0"/>
    <n v="0"/>
    <n v="0"/>
    <n v="10.159416373952999"/>
    <n v="85563"/>
    <n v="0"/>
    <n v="1"/>
    <n v="0"/>
    <n v="1"/>
    <n v="0"/>
    <n v="0"/>
    <n v="0"/>
    <n v="0"/>
    <m/>
    <n v="3531.7186066588001"/>
    <m/>
    <m/>
    <n v="663.01981511442898"/>
    <m/>
    <n v="3531.7186066588001"/>
    <n v="98.789331654791695"/>
    <n v="663.01981511442898"/>
    <n v="18.546008814389602"/>
    <n v="696.69380018970696"/>
    <n v="19.487938466845002"/>
    <n v="529.103614831605"/>
    <n v="14.800101114170799"/>
    <n v="2346.6016976456699"/>
    <n v="65.639208325753089"/>
    <n v="181.64136914719001"/>
    <n v="5.0808774586626502"/>
    <n v="512.00687155935202"/>
    <n v="14.321870533128699"/>
    <n v="0.97147681336889502"/>
    <n v="2.7174176597731296E-2"/>
    <n v="16.8003376432907"/>
    <n v="0.46993951449764299"/>
    <n v="473.69683363089302"/>
    <n v="13.2502610805844"/>
    <n v="968.52422921330401"/>
    <n v="27.091586831141402"/>
    <n v="45.227429446596901"/>
    <n v="3.4211368719059698"/>
    <n v="47.833126850958301"/>
    <n v="3.6182395499968401"/>
    <m/>
    <m/>
    <m/>
    <m/>
    <m/>
    <m/>
    <m/>
    <m/>
    <m/>
    <m/>
    <m/>
    <m/>
    <m/>
    <m/>
    <m/>
    <m/>
    <m/>
    <m/>
    <m/>
    <m/>
    <m/>
    <m/>
    <m/>
    <m/>
    <m/>
    <m/>
    <m/>
    <m/>
    <m/>
    <m/>
    <m/>
    <m/>
    <m/>
    <m/>
    <m/>
    <m/>
    <m/>
    <m/>
    <m/>
    <m/>
    <m/>
    <m/>
    <m/>
    <m/>
    <m/>
    <m/>
    <m/>
    <m/>
    <m/>
    <m/>
    <m/>
    <m/>
    <m/>
    <m/>
    <m/>
    <m/>
    <m/>
    <m/>
    <m/>
    <m/>
    <m/>
    <m/>
    <m/>
    <m/>
    <m/>
    <m/>
    <m/>
    <m/>
    <m/>
    <m/>
    <m/>
    <m/>
    <m/>
    <m/>
    <m/>
    <m/>
    <m/>
    <m/>
    <n v="675"/>
    <n v="707"/>
    <n v="536"/>
    <x v="628"/>
    <n v="185"/>
    <n v="516"/>
    <n v="1"/>
    <n v="17"/>
    <n v="481"/>
    <n v="982"/>
    <n v="45"/>
    <n v="48"/>
  </r>
  <r>
    <s v="34013014200"/>
    <s v="New Jersey"/>
    <x v="6"/>
    <x v="0"/>
    <n v="3793"/>
    <n v="1363"/>
    <n v="0"/>
    <n v="0"/>
    <n v="0"/>
    <x v="0"/>
    <n v="0"/>
    <n v="0"/>
    <n v="0"/>
    <n v="0"/>
    <n v="0"/>
    <n v="2.490234375"/>
    <n v="100519"/>
    <n v="0"/>
    <n v="1"/>
    <n v="0"/>
    <n v="1"/>
    <n v="0"/>
    <n v="0"/>
    <n v="0"/>
    <n v="0"/>
    <m/>
    <n v="3793.0000039748802"/>
    <m/>
    <m/>
    <n v="237.66512110084301"/>
    <m/>
    <n v="3793.0000039748802"/>
    <n v="100.00000010479499"/>
    <n v="237.66512110084301"/>
    <n v="6.2658877168690497"/>
    <n v="737.999996940605"/>
    <n v="19.456894198275901"/>
    <n v="571.99999888986304"/>
    <n v="15.080411254676099"/>
    <n v="2575.9999987855599"/>
    <n v="67.914579456513508"/>
    <n v="200.99999673606399"/>
    <n v="5.2992353476420702"/>
    <n v="538.99999594036501"/>
    <n v="14.210387448994599"/>
    <n v="0"/>
    <n v="0"/>
    <n v="4.0000000596046403"/>
    <n v="0.10545742313748099"/>
    <n v="472.999998369254"/>
    <n v="12.470340057191001"/>
    <n v="1071.99999924749"/>
    <n v="28.262588959860004"/>
    <n v="85.920400538947405"/>
    <n v="6.3037711327180803"/>
    <n v="61.907645246828899"/>
    <n v="4.5420135911099706"/>
    <m/>
    <m/>
    <m/>
    <m/>
    <m/>
    <m/>
    <m/>
    <m/>
    <m/>
    <m/>
    <m/>
    <m/>
    <m/>
    <m/>
    <m/>
    <m/>
    <m/>
    <m/>
    <m/>
    <m/>
    <m/>
    <m/>
    <m/>
    <m/>
    <m/>
    <m/>
    <m/>
    <m/>
    <m/>
    <m/>
    <m/>
    <m/>
    <m/>
    <m/>
    <m/>
    <m/>
    <m/>
    <m/>
    <m/>
    <m/>
    <m/>
    <m/>
    <m/>
    <m/>
    <m/>
    <m/>
    <m/>
    <m/>
    <m/>
    <m/>
    <m/>
    <m/>
    <m/>
    <m/>
    <m/>
    <m/>
    <m/>
    <m/>
    <m/>
    <m/>
    <m/>
    <m/>
    <m/>
    <m/>
    <m/>
    <m/>
    <m/>
    <m/>
    <m/>
    <m/>
    <m/>
    <m/>
    <m/>
    <m/>
    <m/>
    <m/>
    <m/>
    <m/>
    <n v="246"/>
    <n v="738"/>
    <n v="572"/>
    <x v="629"/>
    <n v="201"/>
    <n v="539"/>
    <n v="0"/>
    <n v="4"/>
    <n v="473"/>
    <n v="1072"/>
    <n v="86"/>
    <n v="60"/>
  </r>
  <r>
    <s v="34013014300"/>
    <s v="New Jersey"/>
    <x v="6"/>
    <x v="0"/>
    <n v="5372"/>
    <n v="1835"/>
    <n v="0"/>
    <n v="5"/>
    <n v="9.3075204765450489E-2"/>
    <x v="0"/>
    <n v="0"/>
    <n v="0"/>
    <n v="0"/>
    <n v="0"/>
    <n v="1"/>
    <n v="16.868353502016902"/>
    <n v="76293"/>
    <n v="0"/>
    <n v="0"/>
    <n v="0"/>
    <n v="0"/>
    <n v="0"/>
    <n v="0"/>
    <n v="0"/>
    <n v="0"/>
    <m/>
    <n v="257.23040938377397"/>
    <m/>
    <m/>
    <n v="81.319461226463304"/>
    <m/>
    <n v="257.23040938377397"/>
    <n v="4.7883546050590802"/>
    <n v="81.319461226463304"/>
    <n v="1.51376510101384"/>
    <n v="62.522194802761099"/>
    <n v="1.16385321673047"/>
    <n v="30.1354679241776"/>
    <n v="0.56097296954910003"/>
    <n v="164.48446679115301"/>
    <n v="3.0618850854645001"/>
    <n v="14.767005383968399"/>
    <n v="0.27488840997707298"/>
    <n v="36.429071694612503"/>
    <n v="0.678128661478267"/>
    <n v="1.12291324138641"/>
    <n v="2.0903075975175201E-2"/>
    <n v="1.07125699520111"/>
    <n v="1.9941492836952901E-2"/>
    <n v="39.355691969394698"/>
    <n v="0.73260781774748096"/>
    <n v="103.517958164215"/>
    <n v="1.9269910306071301"/>
    <n v="6.7117787674069396"/>
    <n v="0.36576451048539199"/>
    <n v="9.8275808840990102"/>
    <n v="0.535562990959074"/>
    <m/>
    <m/>
    <m/>
    <m/>
    <m/>
    <m/>
    <m/>
    <m/>
    <m/>
    <m/>
    <m/>
    <m/>
    <m/>
    <m/>
    <m/>
    <m/>
    <m/>
    <m/>
    <m/>
    <m/>
    <m/>
    <m/>
    <m/>
    <m/>
    <m/>
    <m/>
    <m/>
    <m/>
    <m/>
    <m/>
    <m/>
    <m/>
    <m/>
    <m/>
    <m/>
    <m/>
    <m/>
    <m/>
    <m/>
    <m/>
    <m/>
    <m/>
    <m/>
    <m/>
    <m/>
    <m/>
    <m/>
    <m/>
    <m/>
    <m/>
    <m/>
    <m/>
    <m/>
    <m/>
    <m/>
    <m/>
    <m/>
    <m/>
    <m/>
    <m/>
    <m/>
    <m/>
    <m/>
    <m/>
    <m/>
    <m/>
    <m/>
    <m/>
    <m/>
    <m/>
    <m/>
    <m/>
    <m/>
    <m/>
    <m/>
    <m/>
    <m/>
    <m/>
    <n v="1728"/>
    <n v="1246"/>
    <n v="576"/>
    <x v="630"/>
    <n v="335"/>
    <n v="522"/>
    <n v="12"/>
    <n v="26"/>
    <n v="1072"/>
    <n v="2525"/>
    <n v="128"/>
    <n v="192"/>
  </r>
  <r>
    <s v="34013014400"/>
    <s v="New Jersey"/>
    <x v="6"/>
    <x v="0"/>
    <n v="3975"/>
    <n v="1521"/>
    <n v="0"/>
    <n v="0"/>
    <n v="0"/>
    <x v="0"/>
    <n v="0"/>
    <n v="0"/>
    <n v="0"/>
    <n v="0"/>
    <n v="1"/>
    <n v="13.771645021644998"/>
    <n v="65625"/>
    <n v="0"/>
    <n v="0"/>
    <n v="0"/>
    <n v="0"/>
    <n v="0"/>
    <n v="0"/>
    <n v="0"/>
    <n v="0"/>
    <m/>
    <n v="241.61654250323801"/>
    <m/>
    <m/>
    <n v="100.086440613493"/>
    <m/>
    <n v="241.61654250323801"/>
    <n v="6.0784035849871101"/>
    <n v="100.086440613493"/>
    <n v="2.5178978770690099"/>
    <n v="69.599704621359706"/>
    <n v="1.7509359653172301"/>
    <n v="15.527698581572601"/>
    <n v="0.39063392658044299"/>
    <n v="122.30035825073701"/>
    <n v="3.0767385723455902"/>
    <n v="53.281490573659497"/>
    <n v="1.34041485719898"/>
    <n v="2.5233180299401301"/>
    <n v="6.3479698866418299E-2"/>
    <n v="0"/>
    <n v="0"/>
    <n v="0"/>
    <n v="0"/>
    <n v="63.511378511786504"/>
    <n v="1.5977705285983999"/>
    <n v="136.771708939224"/>
    <n v="3.4407977091628803"/>
    <n v="6.8947170252213299"/>
    <n v="0.45330157956747696"/>
    <n v="9.1668397942557895"/>
    <n v="0.60268506208124906"/>
    <m/>
    <m/>
    <m/>
    <m/>
    <m/>
    <m/>
    <m/>
    <m/>
    <m/>
    <m/>
    <m/>
    <m/>
    <m/>
    <m/>
    <m/>
    <m/>
    <m/>
    <m/>
    <m/>
    <m/>
    <m/>
    <m/>
    <m/>
    <m/>
    <m/>
    <m/>
    <m/>
    <m/>
    <m/>
    <m/>
    <m/>
    <m/>
    <m/>
    <m/>
    <m/>
    <m/>
    <m/>
    <m/>
    <m/>
    <m/>
    <m/>
    <m/>
    <m/>
    <m/>
    <m/>
    <m/>
    <m/>
    <m/>
    <m/>
    <m/>
    <m/>
    <m/>
    <m/>
    <m/>
    <m/>
    <m/>
    <m/>
    <m/>
    <m/>
    <m/>
    <m/>
    <m/>
    <m/>
    <m/>
    <m/>
    <m/>
    <m/>
    <m/>
    <m/>
    <m/>
    <m/>
    <m/>
    <m/>
    <m/>
    <m/>
    <m/>
    <m/>
    <m/>
    <n v="1189"/>
    <n v="934"/>
    <n v="304"/>
    <x v="631"/>
    <n v="449"/>
    <n v="400"/>
    <n v="0"/>
    <n v="18"/>
    <n v="811"/>
    <n v="1886"/>
    <n v="104"/>
    <n v="156"/>
  </r>
  <r>
    <s v="34013014500"/>
    <s v="New Jersey"/>
    <x v="6"/>
    <x v="0"/>
    <n v="4189"/>
    <n v="1507"/>
    <n v="0"/>
    <n v="0"/>
    <n v="0"/>
    <x v="0"/>
    <n v="0"/>
    <n v="0"/>
    <n v="0"/>
    <n v="0"/>
    <n v="1"/>
    <n v="5.9973924380704"/>
    <n v="63750"/>
    <n v="0"/>
    <n v="0"/>
    <n v="0"/>
    <n v="0"/>
    <n v="0"/>
    <n v="0"/>
    <n v="0"/>
    <n v="0"/>
    <m/>
    <n v="95.999207496643095"/>
    <m/>
    <m/>
    <n v="23.3128391504288"/>
    <m/>
    <n v="95.999207496643095"/>
    <n v="2.2916974814190301"/>
    <n v="23.3128391504288"/>
    <n v="0.55652516472735192"/>
    <n v="20.685382366180399"/>
    <n v="0.49380239594605896"/>
    <n v="7.2074696123599997"/>
    <n v="0.172057044935784"/>
    <n v="58.436188459396398"/>
    <n v="1.39499136928614"/>
    <n v="12.827222824096699"/>
    <n v="0.30621205118397399"/>
    <n v="4.2503689229488399"/>
    <n v="0.10146500174143801"/>
    <n v="0"/>
    <n v="0"/>
    <n v="0"/>
    <n v="0"/>
    <n v="20.485427618026701"/>
    <n v="0.48902906703334298"/>
    <n v="46.2637104988098"/>
    <n v="1.1044094174936701"/>
    <n v="2.1247316673398"/>
    <n v="0.14099082065957499"/>
    <n v="6.2356803119182604"/>
    <n v="0.41378104259577003"/>
    <m/>
    <m/>
    <m/>
    <m/>
    <m/>
    <m/>
    <m/>
    <m/>
    <m/>
    <m/>
    <m/>
    <m/>
    <m/>
    <m/>
    <m/>
    <m/>
    <m/>
    <m/>
    <m/>
    <m/>
    <m/>
    <m/>
    <m/>
    <m/>
    <m/>
    <m/>
    <m/>
    <m/>
    <m/>
    <m/>
    <m/>
    <m/>
    <m/>
    <m/>
    <m/>
    <m/>
    <m/>
    <m/>
    <m/>
    <m/>
    <m/>
    <m/>
    <m/>
    <m/>
    <m/>
    <m/>
    <m/>
    <m/>
    <m/>
    <m/>
    <m/>
    <m/>
    <m/>
    <m/>
    <m/>
    <m/>
    <m/>
    <m/>
    <m/>
    <m/>
    <m/>
    <m/>
    <m/>
    <m/>
    <m/>
    <m/>
    <m/>
    <m/>
    <m/>
    <m/>
    <m/>
    <m/>
    <m/>
    <m/>
    <m/>
    <m/>
    <m/>
    <m/>
    <n v="1876"/>
    <n v="1000"/>
    <n v="358"/>
    <x v="526"/>
    <n v="508"/>
    <n v="232"/>
    <n v="2"/>
    <n v="11"/>
    <n v="939"/>
    <n v="2242"/>
    <n v="114"/>
    <n v="237"/>
  </r>
  <r>
    <s v="34013014600"/>
    <s v="New Jersey"/>
    <x v="6"/>
    <x v="0"/>
    <n v="4561"/>
    <n v="1602"/>
    <n v="0"/>
    <n v="0"/>
    <n v="0"/>
    <x v="0"/>
    <n v="1"/>
    <n v="0"/>
    <n v="0"/>
    <n v="0"/>
    <n v="1"/>
    <n v="6.2099447513812205"/>
    <n v="76977"/>
    <n v="0"/>
    <n v="1"/>
    <n v="0"/>
    <n v="1"/>
    <n v="0"/>
    <n v="0"/>
    <n v="0"/>
    <n v="0"/>
    <m/>
    <n v="2232.8266114406301"/>
    <m/>
    <m/>
    <n v="606.24182537756894"/>
    <m/>
    <n v="2232.8266114406301"/>
    <n v="48.954760171905896"/>
    <n v="606.24182537756894"/>
    <n v="13.291861990299699"/>
    <n v="509.09205917362101"/>
    <n v="11.1618517687705"/>
    <n v="195.60973807820099"/>
    <n v="4.2887467239246"/>
    <n v="1176.41180595942"/>
    <n v="25.792848190296404"/>
    <n v="375.84773791302001"/>
    <n v="8.24046783409384"/>
    <n v="220.86109430738699"/>
    <n v="4.8423831244768101"/>
    <n v="2.00000007450581"/>
    <n v="4.3850034521065701E-2"/>
    <n v="15.702541418373601"/>
    <n v="0.34427847880669998"/>
    <n v="442.00341793615399"/>
    <n v="9.6909322064493306"/>
    <n v="908.07084130588896"/>
    <n v="19.909468127732698"/>
    <n v="17.110341746360099"/>
    <n v="1.0680612825443201"/>
    <n v="41.3952056511771"/>
    <n v="2.5839703902108"/>
    <m/>
    <m/>
    <m/>
    <m/>
    <m/>
    <m/>
    <m/>
    <m/>
    <m/>
    <m/>
    <m/>
    <m/>
    <m/>
    <m/>
    <m/>
    <m/>
    <m/>
    <m/>
    <m/>
    <m/>
    <m/>
    <m/>
    <m/>
    <m/>
    <m/>
    <m/>
    <m/>
    <m/>
    <m/>
    <m/>
    <m/>
    <m/>
    <m/>
    <m/>
    <m/>
    <m/>
    <m/>
    <m/>
    <m/>
    <m/>
    <m/>
    <m/>
    <m/>
    <m/>
    <m/>
    <m/>
    <m/>
    <m/>
    <m/>
    <m/>
    <m/>
    <m/>
    <m/>
    <m/>
    <m/>
    <m/>
    <m/>
    <m/>
    <m/>
    <m/>
    <m/>
    <m/>
    <m/>
    <m/>
    <m/>
    <m/>
    <m/>
    <m/>
    <m/>
    <m/>
    <m/>
    <m/>
    <m/>
    <m/>
    <m/>
    <m/>
    <m/>
    <m/>
    <n v="1155"/>
    <n v="1089"/>
    <n v="440"/>
    <x v="632"/>
    <n v="635"/>
    <n v="456"/>
    <n v="2"/>
    <n v="26"/>
    <n v="951"/>
    <n v="2028"/>
    <n v="30"/>
    <n v="79"/>
  </r>
  <r>
    <s v="34013014700"/>
    <s v="New Jersey"/>
    <x v="6"/>
    <x v="0"/>
    <n v="6528"/>
    <n v="2660"/>
    <n v="0"/>
    <n v="5"/>
    <n v="7.6593137254901966E-2"/>
    <x v="0"/>
    <n v="0"/>
    <n v="0"/>
    <n v="0"/>
    <n v="0"/>
    <n v="1"/>
    <n v="20.489194169877699"/>
    <n v="62885"/>
    <n v="0"/>
    <n v="0"/>
    <n v="0"/>
    <n v="0"/>
    <n v="0"/>
    <n v="0"/>
    <n v="0"/>
    <n v="0"/>
    <m/>
    <n v="199.63799595832799"/>
    <m/>
    <m/>
    <n v="44.222802147269199"/>
    <m/>
    <n v="199.63799595832799"/>
    <n v="3.0581800851459602"/>
    <n v="44.222802147269199"/>
    <n v="0.677432630932433"/>
    <n v="34.398679658770597"/>
    <n v="0.526940558498324"/>
    <n v="28.442018851637801"/>
    <n v="0.43569269074200101"/>
    <n v="120.340857923031"/>
    <n v="1.8434567696542701"/>
    <n v="28.562918990850399"/>
    <n v="0.43754471493337099"/>
    <n v="30.871884807944301"/>
    <n v="0.47291490208248005"/>
    <n v="0"/>
    <n v="0"/>
    <n v="3.5627394914627103E-2"/>
    <n v="5.4576278974612601E-4"/>
    <n v="19.826705172657999"/>
    <n v="0.30371791012037297"/>
    <n v="55.735309302806897"/>
    <n v="0.85378843907485991"/>
    <n v="0"/>
    <n v="0"/>
    <n v="9.8785673230886495"/>
    <n v="0.37137471139431"/>
    <m/>
    <m/>
    <m/>
    <m/>
    <m/>
    <m/>
    <m/>
    <m/>
    <m/>
    <m/>
    <m/>
    <m/>
    <m/>
    <m/>
    <m/>
    <m/>
    <m/>
    <m/>
    <m/>
    <m/>
    <m/>
    <m/>
    <m/>
    <m/>
    <m/>
    <m/>
    <m/>
    <m/>
    <m/>
    <m/>
    <m/>
    <m/>
    <m/>
    <m/>
    <m/>
    <m/>
    <m/>
    <m/>
    <m/>
    <m/>
    <m/>
    <m/>
    <m/>
    <m/>
    <m/>
    <m/>
    <m/>
    <m/>
    <m/>
    <m/>
    <m/>
    <m/>
    <m/>
    <m/>
    <m/>
    <m/>
    <m/>
    <m/>
    <m/>
    <m/>
    <m/>
    <m/>
    <m/>
    <m/>
    <m/>
    <m/>
    <m/>
    <m/>
    <m/>
    <m/>
    <m/>
    <m/>
    <m/>
    <m/>
    <m/>
    <m/>
    <m/>
    <m/>
    <n v="2077"/>
    <n v="1400"/>
    <n v="815"/>
    <x v="633"/>
    <n v="740"/>
    <n v="849"/>
    <n v="1"/>
    <n v="14"/>
    <n v="1281"/>
    <n v="2575"/>
    <n v="315"/>
    <n v="265"/>
  </r>
  <r>
    <s v="34013014800"/>
    <s v="New Jersey"/>
    <x v="6"/>
    <x v="0"/>
    <n v="3328"/>
    <n v="1233"/>
    <n v="0"/>
    <n v="0"/>
    <n v="0"/>
    <x v="0"/>
    <n v="0"/>
    <n v="0"/>
    <n v="0"/>
    <n v="0"/>
    <n v="0"/>
    <n v="5.1161330822347795"/>
    <n v="122292"/>
    <n v="0"/>
    <n v="1"/>
    <n v="0"/>
    <n v="1"/>
    <n v="0"/>
    <n v="0"/>
    <n v="0"/>
    <n v="0"/>
    <m/>
    <n v="1266.9872828424"/>
    <m/>
    <m/>
    <n v="202.175456022844"/>
    <m/>
    <n v="1266.9872828424"/>
    <n v="38.070531335408596"/>
    <n v="202.175456022844"/>
    <n v="6.0749836545325602"/>
    <n v="273.84184880927199"/>
    <n v="8.2284209377786102"/>
    <n v="188.69585848227101"/>
    <n v="5.6699476707413297"/>
    <n v="941.17291069030796"/>
    <n v="28.280436018338602"/>
    <n v="57.193460923619597"/>
    <n v="1.7185535133299099"/>
    <n v="180.18087325897099"/>
    <n v="5.41408873975272"/>
    <n v="0"/>
    <n v="0"/>
    <n v="3.3791924044489901"/>
    <n v="0.10153823330676"/>
    <n v="85.060829959809794"/>
    <n v="2.5559143617731301"/>
    <n v="161.420458614826"/>
    <n v="4.8503743574166505"/>
    <n v="18.211272394750299"/>
    <n v="1.47698883980132"/>
    <n v="12.395292593282599"/>
    <n v="1.0052954252459601"/>
    <m/>
    <m/>
    <m/>
    <m/>
    <m/>
    <m/>
    <m/>
    <m/>
    <m/>
    <m/>
    <m/>
    <m/>
    <m/>
    <m/>
    <m/>
    <m/>
    <m/>
    <m/>
    <m/>
    <m/>
    <m/>
    <m/>
    <m/>
    <m/>
    <m/>
    <m/>
    <m/>
    <m/>
    <m/>
    <m/>
    <m/>
    <m/>
    <m/>
    <m/>
    <m/>
    <m/>
    <m/>
    <m/>
    <m/>
    <m/>
    <m/>
    <m/>
    <m/>
    <m/>
    <m/>
    <m/>
    <m/>
    <m/>
    <m/>
    <m/>
    <m/>
    <m/>
    <m/>
    <m/>
    <m/>
    <m/>
    <m/>
    <m/>
    <m/>
    <m/>
    <m/>
    <m/>
    <m/>
    <m/>
    <m/>
    <m/>
    <m/>
    <m/>
    <m/>
    <m/>
    <m/>
    <m/>
    <m/>
    <m/>
    <m/>
    <m/>
    <m/>
    <m/>
    <n v="355"/>
    <n v="709"/>
    <n v="530"/>
    <x v="272"/>
    <n v="119"/>
    <n v="407"/>
    <n v="0"/>
    <n v="4"/>
    <n v="207"/>
    <n v="388"/>
    <n v="47"/>
    <n v="30"/>
  </r>
  <r>
    <s v="34013014900"/>
    <s v="New Jersey"/>
    <x v="6"/>
    <x v="0"/>
    <n v="4497"/>
    <n v="1604"/>
    <n v="0"/>
    <n v="11"/>
    <n v="0.24460751612185905"/>
    <x v="0"/>
    <n v="0"/>
    <n v="0"/>
    <n v="0"/>
    <n v="0"/>
    <n v="0"/>
    <n v="5.5602182123373902"/>
    <n v="142917"/>
    <n v="0"/>
    <n v="1"/>
    <n v="0"/>
    <n v="1"/>
    <n v="0"/>
    <n v="0"/>
    <n v="0"/>
    <n v="0"/>
    <m/>
    <n v="2922.9947944283499"/>
    <m/>
    <m/>
    <n v="256.72276835632499"/>
    <m/>
    <n v="2922.9947944283499"/>
    <n v="64.998772391112908"/>
    <n v="256.72276835632499"/>
    <n v="5.7087562454152803"/>
    <n v="648.57074947282695"/>
    <n v="14.422298187076398"/>
    <n v="468.38497791462601"/>
    <n v="10.415498730589901"/>
    <n v="2293.8146278895401"/>
    <n v="51.007663506549804"/>
    <n v="119.62075413391"/>
    <n v="2.66001232230176"/>
    <n v="321.08266099751899"/>
    <n v="7.1399301978545511"/>
    <n v="0.43863409757614102"/>
    <n v="9.7539270085866391E-3"/>
    <n v="3.3740000948309898"/>
    <n v="7.5027798417411404E-2"/>
    <n v="184.66412559634799"/>
    <n v="4.1063848253579698"/>
    <n v="370.214555404615"/>
    <n v="8.2324784390619197"/>
    <n v="40.677021744748302"/>
    <n v="2.5359739242361798"/>
    <n v="25.087333493284"/>
    <n v="1.5640482227733101"/>
    <m/>
    <m/>
    <m/>
    <m/>
    <m/>
    <m/>
    <m/>
    <m/>
    <m/>
    <m/>
    <m/>
    <m/>
    <m/>
    <m/>
    <m/>
    <m/>
    <m/>
    <m/>
    <m/>
    <m/>
    <m/>
    <m/>
    <m/>
    <m/>
    <m/>
    <m/>
    <m/>
    <m/>
    <m/>
    <m/>
    <m/>
    <m/>
    <m/>
    <m/>
    <m/>
    <m/>
    <m/>
    <m/>
    <m/>
    <m/>
    <m/>
    <m/>
    <m/>
    <m/>
    <m/>
    <m/>
    <m/>
    <m/>
    <m/>
    <m/>
    <m/>
    <m/>
    <m/>
    <m/>
    <m/>
    <m/>
    <m/>
    <m/>
    <m/>
    <m/>
    <m/>
    <m/>
    <m/>
    <m/>
    <m/>
    <m/>
    <m/>
    <m/>
    <m/>
    <m/>
    <m/>
    <m/>
    <m/>
    <m/>
    <m/>
    <m/>
    <m/>
    <m/>
    <n v="415"/>
    <n v="1011"/>
    <n v="705"/>
    <x v="634"/>
    <n v="178"/>
    <n v="471"/>
    <n v="1"/>
    <n v="5"/>
    <n v="268"/>
    <n v="523"/>
    <n v="41"/>
    <n v="37"/>
  </r>
  <r>
    <s v="34013015000"/>
    <s v="New Jersey"/>
    <x v="6"/>
    <x v="0"/>
    <n v="3368"/>
    <n v="1384"/>
    <n v="0"/>
    <n v="0"/>
    <n v="0"/>
    <x v="0"/>
    <n v="0"/>
    <n v="0"/>
    <n v="0"/>
    <n v="0"/>
    <n v="0"/>
    <n v="12.784363985902001"/>
    <n v="97857"/>
    <n v="1"/>
    <n v="1"/>
    <n v="1"/>
    <n v="1"/>
    <n v="1"/>
    <n v="0"/>
    <n v="0"/>
    <n v="0"/>
    <n v="1421.7620960027"/>
    <n v="3368.0000125914798"/>
    <n v="1421.7620960027"/>
    <n v="247.26350442087301"/>
    <n v="692.43862471496698"/>
    <n v="247.26350442087301"/>
    <n v="3368.0000125914798"/>
    <n v="100.000000373856"/>
    <n v="692.43862471496698"/>
    <n v="20.559341588924198"/>
    <n v="685.00000124331598"/>
    <n v="20.338479846891801"/>
    <n v="458.00000043911899"/>
    <n v="13.5985748348907"/>
    <n v="2432.0000133495801"/>
    <n v="72.209026524631199"/>
    <n v="325.99999796948401"/>
    <n v="9.6793348565761299"/>
    <n v="403.00000079674601"/>
    <n v="11.965558218430699"/>
    <n v="1.0000000298023199"/>
    <n v="2.9691212286292203E-2"/>
    <n v="8.0000001545413397"/>
    <n v="0.237529695799921"/>
    <n v="198.000000603264"/>
    <n v="5.8788598753938297"/>
    <n v="426.99999921908602"/>
    <n v="12.678147245222299"/>
    <n v="37.680026744754301"/>
    <n v="2.7225452850256002"/>
    <n v="75.679400987108195"/>
    <n v="5.4681648112072399"/>
    <n v="1421.7620960027"/>
    <n v="42.213838954949502"/>
    <n v="247.26350442087301"/>
    <n v="7.341552981617359"/>
    <n v="272.21738627459899"/>
    <n v="8.0824639630225192"/>
    <n v="181.578250035178"/>
    <n v="5.3912782076953105"/>
    <n v="1062.70908564143"/>
    <n v="31.553120119994897"/>
    <n v="150.84844707488099"/>
    <n v="4.4788731316769805"/>
    <n v="115.373484242242"/>
    <n v="3.4255785107553995"/>
    <n v="0"/>
    <n v="0"/>
    <n v="6.1490071787848102"/>
    <n v="0.18257147205418101"/>
    <n v="86.682079355930895"/>
    <n v="2.5736959428720603"/>
    <n v="169.23129893234"/>
    <n v="5.0246822723378903"/>
    <n v="19.7310517600563"/>
    <n v="1.4256540289058"/>
    <n v="33.437642107834101"/>
    <n v="2.4160146031671998"/>
    <m/>
    <m/>
    <m/>
    <m/>
    <m/>
    <m/>
    <m/>
    <m/>
    <m/>
    <m/>
    <m/>
    <m/>
    <m/>
    <m/>
    <m/>
    <m/>
    <m/>
    <m/>
    <m/>
    <m/>
    <m/>
    <m/>
    <m/>
    <m/>
    <m/>
    <m/>
    <m/>
    <m/>
    <m/>
    <m/>
    <m/>
    <m/>
    <m/>
    <m/>
    <m/>
    <m/>
    <m/>
    <m/>
    <m/>
    <m/>
    <m/>
    <m/>
    <m/>
    <m/>
    <m/>
    <m/>
    <m/>
    <m/>
    <m/>
    <m/>
    <m/>
    <m/>
    <n v="676"/>
    <n v="685"/>
    <n v="458"/>
    <x v="635"/>
    <n v="326"/>
    <n v="403"/>
    <n v="1"/>
    <n v="8"/>
    <n v="198"/>
    <n v="427"/>
    <n v="38"/>
    <n v="73"/>
  </r>
  <r>
    <s v="34013015100"/>
    <s v="New Jersey"/>
    <x v="6"/>
    <x v="0"/>
    <n v="4567"/>
    <n v="1691"/>
    <n v="0"/>
    <n v="5"/>
    <n v="0.10948105977665863"/>
    <x v="0"/>
    <n v="0"/>
    <n v="0"/>
    <n v="0"/>
    <n v="0"/>
    <n v="0"/>
    <n v="3.8177339901477798"/>
    <n v="90819"/>
    <n v="1"/>
    <n v="1"/>
    <n v="1"/>
    <n v="1"/>
    <n v="1"/>
    <n v="0"/>
    <n v="0"/>
    <n v="0"/>
    <n v="3654.7142973393202"/>
    <n v="4566.9999356716899"/>
    <n v="3654.7142973393202"/>
    <n v="534.30196275096398"/>
    <n v="609.98490372393303"/>
    <n v="534.30196275096398"/>
    <n v="4566.9999356716899"/>
    <n v="99.999998591453604"/>
    <n v="609.98490372393303"/>
    <n v="13.356358741491899"/>
    <n v="990.99999677762401"/>
    <n v="21.699145977175899"/>
    <n v="599.99999319762003"/>
    <n v="13.137727024252699"/>
    <n v="2875.9999565482099"/>
    <n v="62.973504632104508"/>
    <n v="755.99999252962903"/>
    <n v="16.553536074658002"/>
    <n v="407.99999732058501"/>
    <n v="8.9336544191063005"/>
    <n v="1.99999988079071"/>
    <n v="4.3792421300431601E-2"/>
    <n v="12.999999955762201"/>
    <n v="0.28465075445067201"/>
    <n v="511.99999301275199"/>
    <n v="11.2108603681356"/>
    <n v="999.99999484792397"/>
    <n v="21.896211842520799"/>
    <n v="53.433113396458801"/>
    <n v="3.1598529507072004"/>
    <n v="135.24163193511799"/>
    <n v="7.997731042881"/>
    <n v="3654.7142973393202"/>
    <n v="80.024398890723006"/>
    <n v="534.30196275096398"/>
    <n v="11.6991890245449"/>
    <n v="789.71296462789201"/>
    <n v="17.291722457365701"/>
    <n v="468.42471390031301"/>
    <n v="10.256726820676899"/>
    <n v="2382.51959828287"/>
    <n v="52.1681541117336"/>
    <n v="482.532337764977"/>
    <n v="10.565630343003599"/>
    <n v="357.45720628183301"/>
    <n v="7.8269587537077605"/>
    <n v="1.99999988079071"/>
    <n v="4.3792421300431601E-2"/>
    <n v="8.3390136305242795"/>
    <n v="0.18259280995235999"/>
    <n v="421.86615398293401"/>
    <n v="9.23727072439093"/>
    <n v="835.66420811042201"/>
    <n v="18.297880624270199"/>
    <n v="40.085154932283302"/>
    <n v="2.3704999959954698"/>
    <n v="108.417688125512"/>
    <n v="6.4114540582798103"/>
    <m/>
    <m/>
    <m/>
    <m/>
    <m/>
    <m/>
    <m/>
    <m/>
    <m/>
    <m/>
    <m/>
    <m/>
    <m/>
    <m/>
    <m/>
    <m/>
    <m/>
    <m/>
    <m/>
    <m/>
    <m/>
    <m/>
    <m/>
    <m/>
    <m/>
    <m/>
    <m/>
    <m/>
    <m/>
    <m/>
    <m/>
    <m/>
    <m/>
    <m/>
    <m/>
    <m/>
    <m/>
    <m/>
    <m/>
    <m/>
    <m/>
    <m/>
    <m/>
    <m/>
    <m/>
    <m/>
    <m/>
    <m/>
    <m/>
    <m/>
    <m/>
    <m/>
    <n v="619"/>
    <n v="991"/>
    <n v="600"/>
    <x v="636"/>
    <n v="756"/>
    <n v="408"/>
    <n v="2"/>
    <n v="13"/>
    <n v="512"/>
    <n v="1000"/>
    <n v="58"/>
    <n v="141"/>
  </r>
  <r>
    <s v="34013015200"/>
    <s v="New Jersey"/>
    <x v="6"/>
    <x v="0"/>
    <n v="3962"/>
    <n v="1690"/>
    <n v="0"/>
    <n v="2"/>
    <n v="5.0479555779909133E-2"/>
    <x v="0"/>
    <n v="0"/>
    <n v="0"/>
    <n v="0"/>
    <n v="1"/>
    <n v="0"/>
    <n v="5.71149621674396"/>
    <n v="79655"/>
    <n v="1"/>
    <n v="1"/>
    <n v="1"/>
    <n v="1"/>
    <n v="1"/>
    <n v="0"/>
    <n v="0"/>
    <n v="1"/>
    <n v="532.05799102783203"/>
    <n v="3619.54585770518"/>
    <n v="532.05799102783203"/>
    <n v="136.56433629989601"/>
    <n v="835.52862829528704"/>
    <n v="136.56433629989601"/>
    <n v="3619.54585770518"/>
    <n v="91.356533510983695"/>
    <n v="835.52862829528704"/>
    <n v="21.0885569988715"/>
    <n v="693.59258006513096"/>
    <n v="17.506122666964398"/>
    <n v="530.37394764646899"/>
    <n v="13.386520637215298"/>
    <n v="2541.9619654193498"/>
    <n v="64.158555411896799"/>
    <n v="460.09665969014202"/>
    <n v="11.612737498489201"/>
    <n v="221.83545338362501"/>
    <n v="5.5990775715200503"/>
    <n v="0"/>
    <n v="0"/>
    <n v="4.99999997764826"/>
    <n v="0.12619888888562"/>
    <n v="390.65175958722801"/>
    <n v="9.859963644301569"/>
    <n v="804.61476526409399"/>
    <n v="20.308297962243699"/>
    <n v="205.99006051104499"/>
    <n v="12.1887609769849"/>
    <n v="121.159686130472"/>
    <n v="7.1692121970693208"/>
    <n v="532.05799102783203"/>
    <n v="13.429025518117902"/>
    <n v="136.56433629989601"/>
    <n v="3.4468535158984395"/>
    <n v="85.595239639282198"/>
    <n v="2.1604048369329201"/>
    <n v="101.653279304504"/>
    <n v="2.56570619143121"/>
    <n v="371.28069114685098"/>
    <n v="9.3710421793753298"/>
    <n v="97.999951243400602"/>
    <n v="2.4734970026098102"/>
    <n v="10.3025554269552"/>
    <n v="0.26003421067529603"/>
    <n v="0"/>
    <n v="0"/>
    <n v="0.38229948282241799"/>
    <n v="9.6491540338823397E-3"/>
    <n v="52.0924971103668"/>
    <n v="1.3148030567987599"/>
    <n v="125.205396175385"/>
    <n v="3.1601563900904699"/>
    <n v="43.596505284309401"/>
    <n v="2.5796748688940498"/>
    <n v="21.709382176399199"/>
    <n v="1.28457882700587"/>
    <m/>
    <m/>
    <m/>
    <m/>
    <m/>
    <m/>
    <m/>
    <m/>
    <m/>
    <m/>
    <m/>
    <m/>
    <m/>
    <m/>
    <m/>
    <m/>
    <m/>
    <m/>
    <m/>
    <m/>
    <m/>
    <m/>
    <m/>
    <m/>
    <m/>
    <m/>
    <m/>
    <m/>
    <m/>
    <m/>
    <m/>
    <m/>
    <m/>
    <m/>
    <m/>
    <m/>
    <m/>
    <m/>
    <m/>
    <m/>
    <m/>
    <m/>
    <m/>
    <m/>
    <m/>
    <m/>
    <m/>
    <m/>
    <m/>
    <m/>
    <m/>
    <m/>
    <n v="992"/>
    <n v="770"/>
    <n v="558"/>
    <x v="637"/>
    <n v="561"/>
    <n v="242"/>
    <n v="0"/>
    <n v="6"/>
    <n v="412"/>
    <n v="853"/>
    <n v="208"/>
    <n v="121"/>
  </r>
  <r>
    <s v="34013015300"/>
    <s v="New Jersey"/>
    <x v="6"/>
    <x v="0"/>
    <n v="2744"/>
    <n v="1287"/>
    <n v="0"/>
    <n v="18"/>
    <n v="0.6559766763848397"/>
    <x v="0"/>
    <n v="0"/>
    <n v="0"/>
    <n v="0"/>
    <n v="0"/>
    <n v="0"/>
    <n v="15.6352984254852"/>
    <n v="82188"/>
    <n v="0"/>
    <n v="1"/>
    <n v="0"/>
    <n v="1"/>
    <n v="0"/>
    <n v="0"/>
    <n v="0"/>
    <n v="0"/>
    <m/>
    <n v="559.52864282578196"/>
    <m/>
    <m/>
    <n v="129.78757258970299"/>
    <m/>
    <n v="559.52864282578196"/>
    <n v="20.3909855257209"/>
    <n v="129.78757258970299"/>
    <n v="4.7298678057471903"/>
    <n v="99.191095978021593"/>
    <n v="3.6148358592573504"/>
    <n v="49.819087017793201"/>
    <n v="1.8155643956921701"/>
    <n v="283.15044378489301"/>
    <n v="10.318893723939199"/>
    <n v="118.390857815742"/>
    <n v="4.3145356346844901"/>
    <n v="92.380530095659196"/>
    <n v="3.3666373941566805"/>
    <n v="0"/>
    <n v="0"/>
    <n v="5.0682043209672001"/>
    <n v="0.18470132365040801"/>
    <n v="60.538609415292697"/>
    <n v="2.2062175442890899"/>
    <n v="116.80991180241099"/>
    <n v="4.2569209840528801"/>
    <n v="14.6098499569925"/>
    <n v="1.1351864768447999"/>
    <n v="10.4984588059597"/>
    <n v="0.81573106495413106"/>
    <m/>
    <m/>
    <m/>
    <m/>
    <m/>
    <m/>
    <m/>
    <m/>
    <m/>
    <m/>
    <m/>
    <m/>
    <m/>
    <m/>
    <m/>
    <m/>
    <m/>
    <m/>
    <m/>
    <m/>
    <m/>
    <m/>
    <m/>
    <m/>
    <m/>
    <m/>
    <m/>
    <m/>
    <m/>
    <m/>
    <m/>
    <m/>
    <m/>
    <m/>
    <m/>
    <m/>
    <m/>
    <m/>
    <m/>
    <m/>
    <m/>
    <m/>
    <m/>
    <m/>
    <m/>
    <m/>
    <m/>
    <m/>
    <m/>
    <m/>
    <m/>
    <m/>
    <m/>
    <m/>
    <m/>
    <m/>
    <m/>
    <m/>
    <m/>
    <m/>
    <m/>
    <m/>
    <m/>
    <m/>
    <m/>
    <m/>
    <m/>
    <m/>
    <m/>
    <m/>
    <m/>
    <m/>
    <m/>
    <m/>
    <m/>
    <m/>
    <m/>
    <m/>
    <n v="609"/>
    <n v="490"/>
    <n v="251"/>
    <x v="638"/>
    <n v="653"/>
    <n v="439"/>
    <n v="0"/>
    <n v="23"/>
    <n v="265"/>
    <n v="512"/>
    <n v="62"/>
    <n v="44"/>
  </r>
  <r>
    <s v="34013015400"/>
    <s v="New Jersey"/>
    <x v="6"/>
    <x v="0"/>
    <n v="4818"/>
    <n v="2080"/>
    <n v="0"/>
    <n v="480"/>
    <n v="9.9626400996264"/>
    <x v="0"/>
    <n v="0"/>
    <n v="0"/>
    <n v="0"/>
    <n v="0"/>
    <n v="0"/>
    <n v="10.9553023663453"/>
    <n v="80714"/>
    <n v="0"/>
    <n v="1"/>
    <n v="0"/>
    <n v="1"/>
    <n v="0"/>
    <n v="0"/>
    <n v="0"/>
    <n v="0"/>
    <n v="108.860163450241"/>
    <n v="1501.5483992248801"/>
    <n v="108.860163450241"/>
    <n v="22.351516306400299"/>
    <n v="308.85730519797698"/>
    <n v="22.351516306400299"/>
    <n v="1501.5483992248801"/>
    <n v="31.1653881117658"/>
    <n v="308.85730519797698"/>
    <n v="6.4104878621414798"/>
    <n v="250.93116930453101"/>
    <n v="5.2082019365822099"/>
    <n v="173.877897514962"/>
    <n v="3.6089227379610103"/>
    <n v="1166.6592191718501"/>
    <n v="24.2145956656673"/>
    <n v="156.111752340104"/>
    <n v="3.24017750809681"/>
    <n v="83.391238768701399"/>
    <n v="1.73082687357205"/>
    <n v="0"/>
    <n v="0"/>
    <n v="4.2690008902573"/>
    <n v="8.86052488637879E-2"/>
    <n v="91.117196524050101"/>
    <n v="1.8911829913667502"/>
    <n v="229.438684674911"/>
    <n v="4.7621146673912698"/>
    <n v="64.989397727651493"/>
    <n v="3.1244902753678598"/>
    <n v="69.587487855460495"/>
    <n v="3.3455523007432904"/>
    <n v="108.860163450241"/>
    <n v="2.2594471450859501"/>
    <n v="22.351516306400299"/>
    <n v="0.46391690133665997"/>
    <n v="27.7472983598709"/>
    <n v="0.57590905686739102"/>
    <n v="7.5537602305412301"/>
    <n v="0.15678207203281899"/>
    <n v="91.220390558242798"/>
    <n v="1.8933248351648599"/>
    <n v="6.0430083572864497"/>
    <n v="0.12542566121391599"/>
    <n v="4.5537604838609704"/>
    <n v="9.4515576667932102E-2"/>
    <n v="0"/>
    <n v="0"/>
    <n v="0"/>
    <n v="0"/>
    <n v="7.0430081486702001"/>
    <n v="0.14618115709153601"/>
    <n v="10.553760349750499"/>
    <n v="0.21904857512973303"/>
    <n v="3.97664107382298"/>
    <n v="0.19118466701072001"/>
    <n v="4.4104390442371404"/>
    <n v="0.21204033866524699"/>
    <m/>
    <m/>
    <m/>
    <m/>
    <m/>
    <m/>
    <m/>
    <m/>
    <m/>
    <m/>
    <m/>
    <m/>
    <m/>
    <m/>
    <m/>
    <m/>
    <m/>
    <m/>
    <m/>
    <m/>
    <m/>
    <m/>
    <m/>
    <m/>
    <m/>
    <m/>
    <m/>
    <m/>
    <m/>
    <m/>
    <m/>
    <m/>
    <m/>
    <m/>
    <m/>
    <m/>
    <m/>
    <m/>
    <m/>
    <m/>
    <m/>
    <m/>
    <m/>
    <m/>
    <m/>
    <m/>
    <m/>
    <m/>
    <m/>
    <m/>
    <m/>
    <m/>
    <n v="1503"/>
    <n v="675"/>
    <n v="444"/>
    <x v="50"/>
    <n v="1101"/>
    <n v="275"/>
    <n v="0"/>
    <n v="18"/>
    <n v="462"/>
    <n v="902"/>
    <n v="179"/>
    <n v="240"/>
  </r>
  <r>
    <s v="34013015500"/>
    <s v="New Jersey"/>
    <x v="6"/>
    <x v="0"/>
    <n v="3886"/>
    <n v="1439"/>
    <n v="0"/>
    <n v="9"/>
    <n v="0.23160061760164694"/>
    <x v="0"/>
    <n v="0"/>
    <n v="0"/>
    <n v="0"/>
    <n v="0"/>
    <n v="0"/>
    <n v="2.1367521367521398"/>
    <n v="89083"/>
    <n v="0"/>
    <n v="0"/>
    <n v="0"/>
    <n v="0"/>
    <n v="0"/>
    <n v="0"/>
    <n v="0"/>
    <n v="0"/>
    <m/>
    <m/>
    <m/>
    <m/>
    <m/>
    <m/>
    <m/>
    <m/>
    <m/>
    <m/>
    <m/>
    <m/>
    <m/>
    <m/>
    <m/>
    <m/>
    <m/>
    <m/>
    <m/>
    <m/>
    <m/>
    <m/>
    <m/>
    <m/>
    <m/>
    <m/>
    <m/>
    <m/>
    <m/>
    <m/>
    <m/>
    <m/>
    <m/>
    <m/>
    <m/>
    <m/>
    <m/>
    <m/>
    <m/>
    <m/>
    <m/>
    <m/>
    <m/>
    <m/>
    <m/>
    <m/>
    <m/>
    <m/>
    <m/>
    <m/>
    <m/>
    <m/>
    <m/>
    <m/>
    <m/>
    <m/>
    <m/>
    <m/>
    <m/>
    <m/>
    <m/>
    <m/>
    <m/>
    <m/>
    <m/>
    <m/>
    <m/>
    <m/>
    <m/>
    <m/>
    <m/>
    <m/>
    <m/>
    <m/>
    <m/>
    <m/>
    <m/>
    <m/>
    <m/>
    <m/>
    <m/>
    <m/>
    <m/>
    <m/>
    <m/>
    <m/>
    <m/>
    <m/>
    <m/>
    <m/>
    <m/>
    <m/>
    <m/>
    <m/>
    <m/>
    <m/>
    <m/>
    <m/>
    <m/>
    <m/>
    <m/>
    <m/>
    <m/>
    <m/>
    <m/>
    <m/>
    <m/>
    <m/>
    <m/>
    <m/>
    <n v="631"/>
    <n v="857"/>
    <n v="426"/>
    <x v="639"/>
    <n v="663"/>
    <n v="249"/>
    <n v="0"/>
    <n v="10"/>
    <n v="587"/>
    <n v="1216"/>
    <n v="29"/>
    <n v="29"/>
  </r>
  <r>
    <s v="34013015600"/>
    <s v="New Jersey"/>
    <x v="6"/>
    <x v="0"/>
    <n v="4330"/>
    <n v="1874"/>
    <n v="0"/>
    <n v="6"/>
    <n v="0.13856812933025403"/>
    <x v="0"/>
    <n v="0"/>
    <n v="0"/>
    <n v="0"/>
    <n v="1"/>
    <n v="0"/>
    <n v="4.5861541821358394"/>
    <n v="86442"/>
    <n v="0"/>
    <n v="1"/>
    <n v="0"/>
    <n v="1"/>
    <n v="0"/>
    <n v="0"/>
    <n v="0"/>
    <n v="1"/>
    <m/>
    <n v="2164.2871212772998"/>
    <m/>
    <m/>
    <n v="360.87850172107602"/>
    <m/>
    <n v="2164.2871212772998"/>
    <n v="49.983536288159399"/>
    <n v="360.87850172107602"/>
    <n v="8.3343764831657197"/>
    <n v="489.85005498165299"/>
    <n v="11.312934295188299"/>
    <n v="300.65042830444901"/>
    <n v="6.94342790541452"/>
    <n v="1050.55025884323"/>
    <n v="24.262130689220101"/>
    <n v="676.89351172279601"/>
    <n v="15.632644612535701"/>
    <n v="89.800546526908903"/>
    <n v="2.0739156241780297"/>
    <n v="3.58653724193573"/>
    <n v="8.2829959398053807E-2"/>
    <n v="13.2633464441169"/>
    <n v="0.306312850903393"/>
    <n v="330.19291613157799"/>
    <n v="7.6257024510757097"/>
    <n v="460.70070478599501"/>
    <n v="10.6397391405542"/>
    <n v="100.39084909355699"/>
    <n v="5.3570357040318699"/>
    <n v="42.278307078639003"/>
    <n v="2.2560462688708101"/>
    <m/>
    <m/>
    <m/>
    <m/>
    <m/>
    <m/>
    <m/>
    <m/>
    <m/>
    <m/>
    <m/>
    <m/>
    <m/>
    <m/>
    <m/>
    <m/>
    <m/>
    <m/>
    <m/>
    <m/>
    <m/>
    <m/>
    <m/>
    <m/>
    <m/>
    <m/>
    <m/>
    <m/>
    <m/>
    <m/>
    <m/>
    <m/>
    <m/>
    <m/>
    <m/>
    <m/>
    <m/>
    <m/>
    <m/>
    <m/>
    <m/>
    <m/>
    <m/>
    <m/>
    <m/>
    <m/>
    <m/>
    <m/>
    <m/>
    <m/>
    <m/>
    <m/>
    <m/>
    <m/>
    <m/>
    <m/>
    <m/>
    <m/>
    <m/>
    <m/>
    <m/>
    <m/>
    <m/>
    <m/>
    <m/>
    <m/>
    <m/>
    <m/>
    <m/>
    <m/>
    <m/>
    <m/>
    <m/>
    <m/>
    <m/>
    <m/>
    <m/>
    <m/>
    <n v="782"/>
    <n v="865"/>
    <n v="645"/>
    <x v="640"/>
    <n v="1193"/>
    <n v="245"/>
    <n v="4"/>
    <n v="24"/>
    <n v="699"/>
    <n v="954"/>
    <n v="199"/>
    <n v="96"/>
  </r>
  <r>
    <s v="34013015700"/>
    <s v="New Jersey"/>
    <x v="6"/>
    <x v="0"/>
    <n v="2218"/>
    <n v="773"/>
    <n v="0"/>
    <n v="29"/>
    <n v="1.3074842200180343"/>
    <x v="0"/>
    <n v="0"/>
    <n v="0"/>
    <n v="0"/>
    <n v="0"/>
    <n v="1"/>
    <n v="13.8755980861244"/>
    <n v="62361"/>
    <n v="0"/>
    <n v="0"/>
    <n v="0"/>
    <n v="0"/>
    <n v="0"/>
    <n v="0"/>
    <n v="0"/>
    <n v="0"/>
    <m/>
    <m/>
    <m/>
    <m/>
    <m/>
    <m/>
    <m/>
    <m/>
    <m/>
    <m/>
    <m/>
    <m/>
    <m/>
    <m/>
    <m/>
    <m/>
    <m/>
    <m/>
    <m/>
    <m/>
    <m/>
    <m/>
    <m/>
    <m/>
    <m/>
    <m/>
    <m/>
    <m/>
    <m/>
    <m/>
    <m/>
    <m/>
    <m/>
    <m/>
    <m/>
    <m/>
    <m/>
    <m/>
    <m/>
    <m/>
    <m/>
    <m/>
    <m/>
    <m/>
    <m/>
    <m/>
    <m/>
    <m/>
    <m/>
    <m/>
    <m/>
    <m/>
    <m/>
    <m/>
    <m/>
    <m/>
    <m/>
    <m/>
    <m/>
    <m/>
    <m/>
    <m/>
    <m/>
    <m/>
    <m/>
    <m/>
    <m/>
    <m/>
    <m/>
    <m/>
    <m/>
    <m/>
    <m/>
    <m/>
    <m/>
    <m/>
    <m/>
    <m/>
    <m/>
    <m/>
    <m/>
    <m/>
    <m/>
    <m/>
    <m/>
    <m/>
    <m/>
    <m/>
    <m/>
    <m/>
    <m/>
    <m/>
    <m/>
    <m/>
    <m/>
    <m/>
    <m/>
    <m/>
    <m/>
    <m/>
    <m/>
    <m/>
    <m/>
    <m/>
    <m/>
    <m/>
    <m/>
    <m/>
    <m/>
    <m/>
    <n v="1028"/>
    <n v="568"/>
    <n v="242"/>
    <x v="641"/>
    <n v="824"/>
    <n v="133"/>
    <n v="0"/>
    <n v="24"/>
    <n v="435"/>
    <n v="791"/>
    <n v="154"/>
    <n v="145"/>
  </r>
  <r>
    <s v="34013015800"/>
    <s v="New Jersey"/>
    <x v="6"/>
    <x v="0"/>
    <n v="4256"/>
    <n v="1596"/>
    <n v="0"/>
    <n v="0"/>
    <n v="0"/>
    <x v="0"/>
    <n v="0"/>
    <n v="0"/>
    <n v="0"/>
    <n v="0"/>
    <n v="0"/>
    <n v="11.969661057122501"/>
    <n v="89167"/>
    <n v="0"/>
    <n v="0"/>
    <n v="0"/>
    <n v="0"/>
    <n v="0"/>
    <n v="0"/>
    <n v="0"/>
    <n v="0"/>
    <m/>
    <m/>
    <m/>
    <m/>
    <m/>
    <m/>
    <m/>
    <m/>
    <m/>
    <m/>
    <m/>
    <m/>
    <m/>
    <m/>
    <m/>
    <m/>
    <m/>
    <m/>
    <m/>
    <m/>
    <m/>
    <m/>
    <m/>
    <m/>
    <m/>
    <m/>
    <m/>
    <m/>
    <m/>
    <m/>
    <m/>
    <m/>
    <m/>
    <m/>
    <m/>
    <m/>
    <m/>
    <m/>
    <m/>
    <m/>
    <m/>
    <m/>
    <m/>
    <m/>
    <m/>
    <m/>
    <m/>
    <m/>
    <m/>
    <m/>
    <m/>
    <m/>
    <m/>
    <m/>
    <m/>
    <m/>
    <m/>
    <m/>
    <m/>
    <m/>
    <m/>
    <m/>
    <m/>
    <m/>
    <m/>
    <m/>
    <m/>
    <m/>
    <m/>
    <m/>
    <m/>
    <m/>
    <m/>
    <m/>
    <m/>
    <m/>
    <m/>
    <m/>
    <m/>
    <m/>
    <m/>
    <m/>
    <m/>
    <m/>
    <m/>
    <m/>
    <m/>
    <m/>
    <m/>
    <m/>
    <m/>
    <m/>
    <m/>
    <m/>
    <m/>
    <m/>
    <m/>
    <m/>
    <m/>
    <m/>
    <m/>
    <m/>
    <m/>
    <m/>
    <m/>
    <m/>
    <m/>
    <m/>
    <m/>
    <m/>
    <n v="930"/>
    <n v="994"/>
    <n v="389"/>
    <x v="642"/>
    <n v="912"/>
    <n v="317"/>
    <n v="0"/>
    <n v="17"/>
    <n v="777"/>
    <n v="1582"/>
    <n v="281"/>
    <n v="151"/>
  </r>
  <r>
    <s v="34013015900"/>
    <s v="New Jersey"/>
    <x v="6"/>
    <x v="0"/>
    <n v="5341"/>
    <n v="1736"/>
    <n v="0"/>
    <n v="0"/>
    <n v="0"/>
    <x v="0"/>
    <n v="1"/>
    <n v="0"/>
    <n v="0"/>
    <n v="0"/>
    <n v="1"/>
    <n v="9.8652190190939688"/>
    <n v="75573"/>
    <n v="0"/>
    <n v="1"/>
    <n v="0"/>
    <n v="1"/>
    <n v="0"/>
    <n v="0"/>
    <n v="0"/>
    <n v="0"/>
    <m/>
    <n v="2220.65764719248"/>
    <m/>
    <m/>
    <n v="711.36794305592798"/>
    <m/>
    <n v="2220.65764719248"/>
    <n v="41.577563137848301"/>
    <n v="711.36794305592798"/>
    <n v="13.319002865679201"/>
    <n v="607.21283297613297"/>
    <n v="11.3688978276752"/>
    <n v="156.854695263319"/>
    <n v="2.9368038806088501"/>
    <n v="780.67786803469096"/>
    <n v="14.6166985215258"/>
    <n v="761.39936565235303"/>
    <n v="14.255745471865799"/>
    <n v="111.82265279162699"/>
    <n v="2.0936650962671202"/>
    <n v="6.0134300589561498"/>
    <n v="0.11258996552997801"/>
    <n v="8.2083400614792499"/>
    <n v="0.15368545331359801"/>
    <n v="552.53597884997703"/>
    <n v="10.345178409473501"/>
    <n v="923.49618380889297"/>
    <n v="17.290698067944099"/>
    <n v="87.134010805748403"/>
    <n v="5.0192402537873502"/>
    <n v="54.228545059449999"/>
    <n v="3.1237641163277599"/>
    <m/>
    <m/>
    <m/>
    <m/>
    <m/>
    <m/>
    <m/>
    <m/>
    <m/>
    <m/>
    <m/>
    <m/>
    <m/>
    <m/>
    <m/>
    <m/>
    <m/>
    <m/>
    <m/>
    <m/>
    <m/>
    <m/>
    <m/>
    <m/>
    <m/>
    <m/>
    <m/>
    <m/>
    <m/>
    <m/>
    <m/>
    <m/>
    <m/>
    <m/>
    <m/>
    <m/>
    <m/>
    <m/>
    <m/>
    <m/>
    <m/>
    <m/>
    <m/>
    <m/>
    <m/>
    <m/>
    <m/>
    <m/>
    <m/>
    <m/>
    <m/>
    <m/>
    <m/>
    <m/>
    <m/>
    <m/>
    <m/>
    <m/>
    <m/>
    <m/>
    <m/>
    <m/>
    <m/>
    <m/>
    <m/>
    <m/>
    <m/>
    <m/>
    <m/>
    <m/>
    <m/>
    <m/>
    <m/>
    <m/>
    <m/>
    <m/>
    <m/>
    <m/>
    <n v="1881"/>
    <n v="1394"/>
    <n v="417"/>
    <x v="643"/>
    <n v="1471"/>
    <n v="302"/>
    <n v="13"/>
    <n v="41"/>
    <n v="1426"/>
    <n v="2458"/>
    <n v="301"/>
    <n v="129"/>
  </r>
  <r>
    <s v="34013016000"/>
    <s v="New Jersey"/>
    <x v="6"/>
    <x v="0"/>
    <n v="7527"/>
    <n v="2476"/>
    <n v="0"/>
    <n v="21"/>
    <n v="0.27899561578318055"/>
    <x v="0"/>
    <n v="0"/>
    <n v="0"/>
    <n v="0"/>
    <n v="0"/>
    <n v="0"/>
    <n v="3.8558035124785404"/>
    <n v="233793"/>
    <n v="1"/>
    <n v="1"/>
    <n v="1"/>
    <n v="1"/>
    <n v="1"/>
    <n v="0"/>
    <n v="0"/>
    <n v="0"/>
    <n v="1915.6094099879299"/>
    <n v="6871.9218104253496"/>
    <n v="1915.6094099879299"/>
    <n v="88.882746913470299"/>
    <n v="314.90382614262899"/>
    <n v="88.882746913470299"/>
    <n v="6871.9218104253496"/>
    <n v="91.296955100642393"/>
    <n v="314.90382614262899"/>
    <n v="4.1836565184353498"/>
    <n v="2264.8711494955101"/>
    <n v="30.089958143955197"/>
    <n v="647.51890518408004"/>
    <n v="8.6026159849087307"/>
    <n v="5961.3493509079299"/>
    <n v="79.1995396692962"/>
    <n v="323.35689204139601"/>
    <n v="4.2959597720392804"/>
    <n v="314.32801429266499"/>
    <n v="4.1760065669279296"/>
    <n v="0"/>
    <n v="0"/>
    <n v="3.0000000298023202"/>
    <n v="3.9856516936393298E-2"/>
    <n v="269.88756522536301"/>
    <n v="3.5855927358225403"/>
    <n v="322.83605865209103"/>
    <n v="4.2890402371740599"/>
    <n v="22.728623555041899"/>
    <n v="0.91795733259458201"/>
    <n v="0"/>
    <n v="0"/>
    <n v="1915.6094099879299"/>
    <n v="25.449839378077897"/>
    <n v="88.882746913470299"/>
    <n v="1.1808522241725798"/>
    <n v="630.71004858985498"/>
    <n v="8.3793018279507798"/>
    <n v="185.663390022703"/>
    <n v="2.4666319917988897"/>
    <n v="1766.07307238877"/>
    <n v="23.463173540438"/>
    <n v="38.052848697640002"/>
    <n v="0.50555133117629902"/>
    <n v="50.2280310988426"/>
    <n v="0.66730478409515903"/>
    <n v="0"/>
    <n v="0"/>
    <n v="8.5109129548072801E-2"/>
    <n v="1.1307178098588101E-3"/>
    <n v="61.170348948799102"/>
    <n v="0.8126790082210591"/>
    <n v="85.253673933446393"/>
    <n v="1.1326381550876401"/>
    <n v="0.95684683322906505"/>
    <n v="3.8644864023790998E-2"/>
    <n v="0"/>
    <n v="0"/>
    <m/>
    <m/>
    <m/>
    <m/>
    <m/>
    <m/>
    <m/>
    <m/>
    <m/>
    <m/>
    <m/>
    <m/>
    <m/>
    <m/>
    <m/>
    <m/>
    <m/>
    <m/>
    <m/>
    <m/>
    <m/>
    <m/>
    <m/>
    <m/>
    <m/>
    <m/>
    <m/>
    <m/>
    <m/>
    <m/>
    <m/>
    <m/>
    <m/>
    <m/>
    <m/>
    <m/>
    <m/>
    <m/>
    <m/>
    <m/>
    <m/>
    <m/>
    <m/>
    <m/>
    <m/>
    <m/>
    <m/>
    <m/>
    <m/>
    <m/>
    <m/>
    <m/>
    <n v="398"/>
    <n v="2425"/>
    <n v="718"/>
    <x v="644"/>
    <n v="379"/>
    <n v="350"/>
    <n v="0"/>
    <n v="3"/>
    <n v="306"/>
    <n v="377"/>
    <n v="27"/>
    <n v="0"/>
  </r>
  <r>
    <s v="34013016100"/>
    <s v="New Jersey"/>
    <x v="6"/>
    <x v="0"/>
    <n v="3143"/>
    <n v="1077"/>
    <n v="0"/>
    <n v="105"/>
    <n v="3.3407572383073498"/>
    <x v="0"/>
    <n v="0"/>
    <n v="0"/>
    <n v="0"/>
    <n v="0"/>
    <n v="0"/>
    <n v="1.75489909330214"/>
    <n v="194844"/>
    <n v="0"/>
    <n v="1"/>
    <n v="0"/>
    <n v="1"/>
    <n v="0"/>
    <n v="0"/>
    <n v="0"/>
    <n v="0"/>
    <n v="287.90876223892002"/>
    <n v="1692.5924434904"/>
    <n v="287.90876223892002"/>
    <n v="29.8724811619613"/>
    <n v="200.32593125197999"/>
    <n v="29.8724811619613"/>
    <n v="1692.5924434904"/>
    <n v="53.852766258046501"/>
    <n v="200.32593125197999"/>
    <n v="6.3737171890544202"/>
    <n v="492.14313850924401"/>
    <n v="15.658388116743399"/>
    <n v="153.472722826991"/>
    <n v="4.8830010444476999"/>
    <n v="1406.7925570160201"/>
    <n v="44.759546834744398"/>
    <n v="98.297526548150898"/>
    <n v="3.1275064126042298"/>
    <n v="78.205453842412695"/>
    <n v="2.48824224761097"/>
    <n v="0"/>
    <n v="0"/>
    <n v="1.9999999701976801"/>
    <n v="6.3633470257641697E-2"/>
    <n v="107.296901009744"/>
    <n v="3.4138371304404695"/>
    <n v="91.948968137148796"/>
    <n v="2.92551600818163"/>
    <n v="16.3636283576488"/>
    <n v="1.5193712495495699"/>
    <n v="12.0364216476701"/>
    <n v="1.1175878967196"/>
    <n v="287.90876223892002"/>
    <n v="9.1603169659217212"/>
    <n v="29.8724811619613"/>
    <n v="0.95044483493354504"/>
    <n v="48.686274714767897"/>
    <n v="1.54903833009125"/>
    <n v="18.425055243074901"/>
    <n v="0.58622511113823994"/>
    <n v="228.69649565219899"/>
    <n v="7.2763759354819904"/>
    <n v="28.8123519308865"/>
    <n v="0.916714983483503"/>
    <n v="13.672550350427599"/>
    <n v="0.43501591951726498"/>
    <n v="0"/>
    <n v="0"/>
    <n v="0"/>
    <n v="0"/>
    <n v="16.7273609377444"/>
    <n v="0.532210020290944"/>
    <n v="15.859761938452699"/>
    <n v="0.50460585232111699"/>
    <n v="0"/>
    <n v="0"/>
    <n v="1.58900267175704"/>
    <n v="0.14753970954104401"/>
    <m/>
    <m/>
    <m/>
    <m/>
    <m/>
    <m/>
    <m/>
    <m/>
    <m/>
    <m/>
    <m/>
    <m/>
    <m/>
    <m/>
    <m/>
    <m/>
    <m/>
    <m/>
    <m/>
    <m/>
    <m/>
    <m/>
    <m/>
    <m/>
    <m/>
    <m/>
    <m/>
    <m/>
    <m/>
    <m/>
    <m/>
    <m/>
    <m/>
    <m/>
    <m/>
    <m/>
    <m/>
    <m/>
    <m/>
    <m/>
    <m/>
    <m/>
    <m/>
    <m/>
    <m/>
    <m/>
    <m/>
    <m/>
    <m/>
    <m/>
    <m/>
    <m/>
    <n v="364"/>
    <n v="935"/>
    <n v="291"/>
    <x v="26"/>
    <n v="171"/>
    <n v="124"/>
    <n v="0"/>
    <n v="6"/>
    <n v="171"/>
    <n v="177"/>
    <n v="32"/>
    <n v="24"/>
  </r>
  <r>
    <s v="34013016200"/>
    <s v="New Jersey"/>
    <x v="6"/>
    <x v="0"/>
    <n v="3462"/>
    <n v="1139"/>
    <n v="0"/>
    <n v="10"/>
    <n v="0.28885037550548814"/>
    <x v="0"/>
    <n v="0"/>
    <n v="0"/>
    <n v="0"/>
    <n v="0"/>
    <n v="0"/>
    <n v="2.71156138259833"/>
    <n v="250001"/>
    <n v="0"/>
    <n v="1"/>
    <n v="0"/>
    <n v="1"/>
    <n v="0"/>
    <n v="0"/>
    <n v="0"/>
    <n v="0"/>
    <m/>
    <n v="2113.0597308278102"/>
    <m/>
    <m/>
    <n v="63.606167964870103"/>
    <m/>
    <n v="2113.0597308278102"/>
    <n v="61.035809671513796"/>
    <n v="63.606167964870103"/>
    <n v="1.83726655011179"/>
    <n v="649.66019249707495"/>
    <n v="18.765459055374802"/>
    <n v="241.51526397466699"/>
    <n v="6.9761774689389506"/>
    <n v="1693.27225893736"/>
    <n v="48.910232782708199"/>
    <n v="162.651812891476"/>
    <n v="4.6982037230351201"/>
    <n v="132.93898272514301"/>
    <n v="3.8399475079475298"/>
    <n v="0"/>
    <n v="0"/>
    <n v="1.02474124729633"/>
    <n v="2.9599689407750804E-2"/>
    <n v="123.171921238303"/>
    <n v="3.5578255701416301"/>
    <n v="120.167177060619"/>
    <n v="3.4710334217394299"/>
    <n v="6.2777049262076599"/>
    <n v="0.551159343828592"/>
    <n v="0"/>
    <n v="0"/>
    <m/>
    <m/>
    <m/>
    <m/>
    <m/>
    <m/>
    <m/>
    <m/>
    <m/>
    <m/>
    <m/>
    <m/>
    <m/>
    <m/>
    <m/>
    <m/>
    <m/>
    <m/>
    <m/>
    <m/>
    <m/>
    <m/>
    <m/>
    <m/>
    <m/>
    <m/>
    <m/>
    <m/>
    <m/>
    <m/>
    <m/>
    <m/>
    <m/>
    <m/>
    <m/>
    <m/>
    <m/>
    <m/>
    <m/>
    <m/>
    <m/>
    <m/>
    <m/>
    <m/>
    <m/>
    <m/>
    <m/>
    <m/>
    <m/>
    <m/>
    <m/>
    <m/>
    <m/>
    <m/>
    <m/>
    <m/>
    <m/>
    <m/>
    <m/>
    <m/>
    <m/>
    <m/>
    <m/>
    <m/>
    <m/>
    <m/>
    <m/>
    <m/>
    <m/>
    <m/>
    <m/>
    <m/>
    <m/>
    <m/>
    <m/>
    <m/>
    <m/>
    <m/>
    <n v="140"/>
    <n v="1079"/>
    <n v="381"/>
    <x v="645"/>
    <n v="228"/>
    <n v="192"/>
    <n v="0"/>
    <n v="2"/>
    <n v="176"/>
    <n v="166"/>
    <n v="6"/>
    <n v="0"/>
  </r>
  <r>
    <s v="34013016300"/>
    <s v="New Jersey"/>
    <x v="6"/>
    <x v="0"/>
    <n v="3657"/>
    <n v="1466"/>
    <n v="0"/>
    <n v="0"/>
    <n v="0"/>
    <x v="0"/>
    <n v="0"/>
    <n v="0"/>
    <n v="0"/>
    <n v="0"/>
    <n v="0"/>
    <n v="6.4550833781603005"/>
    <n v="208144"/>
    <n v="0"/>
    <n v="1"/>
    <n v="0"/>
    <n v="1"/>
    <n v="0"/>
    <n v="0"/>
    <n v="0"/>
    <n v="0"/>
    <m/>
    <n v="1096.3776312858099"/>
    <m/>
    <m/>
    <n v="134.36661513213801"/>
    <m/>
    <n v="1096.3776312858099"/>
    <n v="29.9802469588682"/>
    <n v="134.36661513213801"/>
    <n v="3.6742306571544301"/>
    <n v="365.172627565742"/>
    <n v="9.9855790966842211"/>
    <n v="91.8655366482853"/>
    <n v="2.51204639453884"/>
    <n v="919.54058928368602"/>
    <n v="25.144670201905601"/>
    <n v="69.046003969240701"/>
    <n v="1.8880504230035702"/>
    <n v="51.484609422121103"/>
    <n v="1.4078372825299701"/>
    <n v="0"/>
    <n v="0"/>
    <n v="0"/>
    <n v="0"/>
    <n v="56.306447162220103"/>
    <n v="1.5396895587153399"/>
    <n v="58.152011920436102"/>
    <n v="1.5901561914256499"/>
    <n v="13.477769299750401"/>
    <n v="0.91935670530357694"/>
    <n v="2.7984594925831101"/>
    <n v="0.190890824869243"/>
    <m/>
    <m/>
    <m/>
    <m/>
    <m/>
    <m/>
    <m/>
    <m/>
    <m/>
    <m/>
    <m/>
    <m/>
    <m/>
    <m/>
    <m/>
    <m/>
    <m/>
    <m/>
    <m/>
    <m/>
    <m/>
    <m/>
    <m/>
    <m/>
    <m/>
    <m/>
    <m/>
    <m/>
    <m/>
    <m/>
    <m/>
    <m/>
    <m/>
    <m/>
    <m/>
    <m/>
    <m/>
    <m/>
    <m/>
    <m/>
    <m/>
    <m/>
    <m/>
    <m/>
    <m/>
    <m/>
    <m/>
    <m/>
    <m/>
    <m/>
    <m/>
    <m/>
    <m/>
    <m/>
    <m/>
    <m/>
    <m/>
    <m/>
    <m/>
    <m/>
    <m/>
    <m/>
    <m/>
    <m/>
    <m/>
    <m/>
    <m/>
    <m/>
    <m/>
    <m/>
    <m/>
    <m/>
    <m/>
    <m/>
    <m/>
    <m/>
    <m/>
    <m/>
    <n v="467"/>
    <n v="1037"/>
    <n v="487"/>
    <x v="646"/>
    <n v="236"/>
    <n v="130"/>
    <n v="0"/>
    <n v="3"/>
    <n v="192"/>
    <n v="222"/>
    <n v="78"/>
    <n v="10"/>
  </r>
  <r>
    <s v="34013016400"/>
    <s v="New Jersey"/>
    <x v="6"/>
    <x v="0"/>
    <n v="3724"/>
    <n v="1383"/>
    <n v="0"/>
    <n v="54"/>
    <n v="1.4500537056928033"/>
    <x v="0"/>
    <n v="0"/>
    <n v="0"/>
    <n v="0"/>
    <n v="0"/>
    <n v="0"/>
    <n v="3.0070921985815602"/>
    <n v="209044"/>
    <n v="0"/>
    <n v="1"/>
    <n v="0"/>
    <n v="1"/>
    <n v="0"/>
    <n v="0"/>
    <n v="0"/>
    <n v="0"/>
    <m/>
    <n v="1707.67962192604"/>
    <m/>
    <m/>
    <n v="120.072122509126"/>
    <m/>
    <n v="1707.67962192604"/>
    <n v="45.856058590924896"/>
    <n v="120.072122509126"/>
    <n v="3.2242782628658899"/>
    <n v="511.46909652976302"/>
    <n v="13.734401088339501"/>
    <n v="228.431510140304"/>
    <n v="6.1340362551102201"/>
    <n v="1424.8599980725"/>
    <n v="38.261546672193802"/>
    <n v="154.710853711586"/>
    <n v="4.1544267913959594"/>
    <n v="68.619959803589197"/>
    <n v="1.84264124069788"/>
    <n v="0"/>
    <n v="0"/>
    <n v="0"/>
    <n v="0"/>
    <n v="59.488814591895803"/>
    <n v="1.5974440008564901"/>
    <n v="83.297229056130206"/>
    <n v="2.23676769753303"/>
    <n v="33.097779150164598"/>
    <n v="2.3931872125932401"/>
    <n v="0"/>
    <n v="0"/>
    <m/>
    <m/>
    <m/>
    <m/>
    <m/>
    <m/>
    <m/>
    <m/>
    <m/>
    <m/>
    <m/>
    <m/>
    <m/>
    <m/>
    <m/>
    <m/>
    <m/>
    <m/>
    <m/>
    <m/>
    <m/>
    <m/>
    <m/>
    <m/>
    <m/>
    <m/>
    <m/>
    <m/>
    <m/>
    <m/>
    <m/>
    <m/>
    <m/>
    <m/>
    <m/>
    <m/>
    <m/>
    <m/>
    <m/>
    <m/>
    <m/>
    <m/>
    <m/>
    <m/>
    <m/>
    <m/>
    <m/>
    <m/>
    <m/>
    <m/>
    <m/>
    <m/>
    <m/>
    <m/>
    <m/>
    <m/>
    <m/>
    <m/>
    <m/>
    <m/>
    <m/>
    <m/>
    <m/>
    <m/>
    <m/>
    <m/>
    <m/>
    <m/>
    <m/>
    <m/>
    <m/>
    <m/>
    <m/>
    <m/>
    <m/>
    <m/>
    <m/>
    <m/>
    <n v="315"/>
    <n v="1045"/>
    <n v="503"/>
    <x v="647"/>
    <n v="326"/>
    <n v="138"/>
    <n v="0"/>
    <n v="1"/>
    <n v="157"/>
    <n v="208"/>
    <n v="57"/>
    <n v="0"/>
  </r>
  <r>
    <s v="34013016500"/>
    <s v="New Jersey"/>
    <x v="6"/>
    <x v="0"/>
    <n v="3942"/>
    <n v="1449"/>
    <n v="0"/>
    <n v="43"/>
    <n v="1.0908168442415018"/>
    <x v="0"/>
    <n v="0"/>
    <n v="0"/>
    <n v="0"/>
    <n v="1"/>
    <n v="0"/>
    <n v="4.34443288241415"/>
    <n v="217679"/>
    <n v="1"/>
    <n v="1"/>
    <n v="1"/>
    <n v="1"/>
    <n v="1"/>
    <n v="0"/>
    <n v="0"/>
    <n v="1"/>
    <n v="1033.91072827578"/>
    <n v="3940.5209307568098"/>
    <n v="1033.91072827578"/>
    <n v="102.40751579776401"/>
    <n v="414.34049977539701"/>
    <n v="102.40751579776401"/>
    <n v="3940.5209307568098"/>
    <n v="99.962479217575194"/>
    <n v="414.34049977539701"/>
    <n v="10.510920846661501"/>
    <n v="1125.6689892143499"/>
    <n v="28.555783592449203"/>
    <n v="536.86496414343105"/>
    <n v="13.6191010690876"/>
    <n v="3014.6756408605702"/>
    <n v="76.475789976168798"/>
    <n v="485.91527701093599"/>
    <n v="12.3266178846001"/>
    <n v="200.97461854820699"/>
    <n v="5.0982906785440703"/>
    <n v="0"/>
    <n v="0"/>
    <n v="1.99999995529652"/>
    <n v="5.0735666039992806E-2"/>
    <n v="236.955405654386"/>
    <n v="6.0110452981832996"/>
    <n v="248.84153450292101"/>
    <n v="6.3125706368067203"/>
    <n v="104.04861746763299"/>
    <n v="7.1807189418656598"/>
    <n v="69.014408480914398"/>
    <n v="4.7628991360189401"/>
    <n v="1033.91072827578"/>
    <n v="26.228075298725901"/>
    <n v="102.40751579776401"/>
    <n v="2.59785681881695"/>
    <n v="302.64877673983602"/>
    <n v="7.6775438036487991"/>
    <n v="145.966306477785"/>
    <n v="3.7028489720392002"/>
    <n v="799.03696426749195"/>
    <n v="20.269836739408699"/>
    <n v="141.2974357903"/>
    <n v="3.5844098373998099"/>
    <n v="43.433065101504297"/>
    <n v="1.10180276766881"/>
    <n v="0"/>
    <n v="0"/>
    <n v="0.51726306974887803"/>
    <n v="1.3121843474096399E-2"/>
    <n v="49.626000482588999"/>
    <n v="1.25890412183128"/>
    <n v="64.992084609344602"/>
    <n v="1.6487083868428403"/>
    <n v="22.9893125295639"/>
    <n v="1.58656401170213"/>
    <n v="17.863065300043701"/>
    <n v="1.2327857349926599"/>
    <m/>
    <m/>
    <m/>
    <m/>
    <m/>
    <m/>
    <m/>
    <m/>
    <m/>
    <m/>
    <m/>
    <m/>
    <m/>
    <m/>
    <m/>
    <m/>
    <m/>
    <m/>
    <m/>
    <m/>
    <m/>
    <m/>
    <m/>
    <m/>
    <m/>
    <m/>
    <m/>
    <m/>
    <m/>
    <m/>
    <m/>
    <m/>
    <m/>
    <m/>
    <m/>
    <m/>
    <m/>
    <m/>
    <m/>
    <m/>
    <m/>
    <m/>
    <m/>
    <m/>
    <m/>
    <m/>
    <m/>
    <m/>
    <m/>
    <m/>
    <m/>
    <m/>
    <n v="416"/>
    <n v="1126"/>
    <n v="537"/>
    <x v="648"/>
    <n v="486"/>
    <n v="201"/>
    <n v="0"/>
    <n v="2"/>
    <n v="237"/>
    <n v="249"/>
    <n v="89"/>
    <n v="65"/>
  </r>
  <r>
    <s v="34013016600"/>
    <s v="New Jersey"/>
    <x v="6"/>
    <x v="0"/>
    <n v="2915"/>
    <n v="1285"/>
    <n v="0"/>
    <n v="43"/>
    <n v="1.4751286449399656"/>
    <x v="0"/>
    <n v="0"/>
    <n v="0"/>
    <n v="0"/>
    <n v="0"/>
    <n v="0"/>
    <n v="7.1985042069180398"/>
    <n v="135625"/>
    <n v="0"/>
    <n v="1"/>
    <n v="0"/>
    <n v="1"/>
    <n v="0"/>
    <n v="0"/>
    <n v="0"/>
    <n v="0"/>
    <m/>
    <n v="1832.80308559537"/>
    <m/>
    <m/>
    <n v="336.30260907486098"/>
    <m/>
    <n v="1832.80308559537"/>
    <n v="62.874891444095006"/>
    <n v="336.30260907486098"/>
    <n v="11.536967721264499"/>
    <n v="363.853176647797"/>
    <n v="12.482098684315499"/>
    <n v="168.987860364607"/>
    <n v="5.7971821737429403"/>
    <n v="836.32895298488404"/>
    <n v="28.6905301195501"/>
    <n v="742.06575204431999"/>
    <n v="25.456801099290598"/>
    <n v="77.151735568419099"/>
    <n v="2.6467147707862502"/>
    <n v="0"/>
    <n v="0"/>
    <n v="5.9753081128001204"/>
    <n v="0.20498484091938701"/>
    <n v="171.28134532924699"/>
    <n v="5.8758609032331899"/>
    <n v="165.07488198392099"/>
    <n v="5.6629462087108404"/>
    <n v="72.316973037028205"/>
    <n v="5.6277800028815701"/>
    <n v="25.215558873751402"/>
    <n v="1.9623003014592602"/>
    <m/>
    <m/>
    <m/>
    <m/>
    <m/>
    <m/>
    <m/>
    <m/>
    <m/>
    <m/>
    <m/>
    <m/>
    <m/>
    <m/>
    <m/>
    <m/>
    <m/>
    <m/>
    <m/>
    <m/>
    <m/>
    <m/>
    <m/>
    <m/>
    <m/>
    <m/>
    <m/>
    <m/>
    <m/>
    <m/>
    <m/>
    <m/>
    <m/>
    <m/>
    <m/>
    <m/>
    <m/>
    <m/>
    <m/>
    <m/>
    <m/>
    <m/>
    <m/>
    <m/>
    <m/>
    <m/>
    <m/>
    <m/>
    <m/>
    <m/>
    <m/>
    <m/>
    <m/>
    <m/>
    <m/>
    <m/>
    <m/>
    <m/>
    <m/>
    <m/>
    <m/>
    <m/>
    <m/>
    <m/>
    <m/>
    <m/>
    <m/>
    <m/>
    <m/>
    <m/>
    <m/>
    <m/>
    <m/>
    <m/>
    <m/>
    <m/>
    <m/>
    <m/>
    <n v="511"/>
    <n v="584"/>
    <n v="261"/>
    <x v="649"/>
    <n v="1135"/>
    <n v="123"/>
    <n v="0"/>
    <n v="8"/>
    <n v="239"/>
    <n v="257"/>
    <n v="139"/>
    <n v="40"/>
  </r>
  <r>
    <s v="34013016700"/>
    <s v="New Jersey"/>
    <x v="6"/>
    <x v="0"/>
    <n v="2362"/>
    <n v="1226"/>
    <n v="0"/>
    <n v="24"/>
    <n v="1.0160880609652836"/>
    <x v="0"/>
    <n v="1"/>
    <n v="0"/>
    <n v="1"/>
    <n v="1"/>
    <n v="1"/>
    <n v="16.307692307692299"/>
    <n v="69904"/>
    <n v="0"/>
    <n v="1"/>
    <n v="0"/>
    <n v="1"/>
    <n v="0"/>
    <n v="0"/>
    <n v="0"/>
    <n v="1"/>
    <n v="349.34550666809099"/>
    <n v="2361.9999711215501"/>
    <n v="349.34550666809099"/>
    <n v="144.88245797157299"/>
    <n v="666.210246387403"/>
    <n v="144.88245797157299"/>
    <n v="2361.9999711215501"/>
    <n v="99.999998777372994"/>
    <n v="666.210246387403"/>
    <n v="28.205344893624201"/>
    <n v="401.999996023253"/>
    <n v="17.019474852804901"/>
    <n v="257.00000264053199"/>
    <n v="10.880609764628799"/>
    <n v="888.99999180715497"/>
    <n v="37.637594911395198"/>
    <n v="1129.99998008739"/>
    <n v="47.840812027408603"/>
    <n v="100.999999652733"/>
    <n v="4.2760372418600001"/>
    <n v="0"/>
    <n v="0"/>
    <n v="5.9999997336417401"/>
    <n v="0.25402200396451097"/>
    <n v="235.99999754666399"/>
    <n v="9.9915324956250391"/>
    <n v="302.99999684374802"/>
    <n v="12.828111636060399"/>
    <n v="246.43234899966001"/>
    <n v="20.100517862941299"/>
    <n v="195.09046819689701"/>
    <n v="15.9127624956686"/>
    <n v="349.34550666809099"/>
    <n v="14.790241603221499"/>
    <n v="144.88245797157299"/>
    <n v="6.1338889911758194"/>
    <n v="62.833940178155899"/>
    <n v="2.66020068493463"/>
    <n v="50.040647089481403"/>
    <n v="2.1185710029416298"/>
    <n v="133.27500748634299"/>
    <n v="5.6424643304971802"/>
    <n v="181.217255115509"/>
    <n v="7.6721953901570297"/>
    <n v="5.1548910737037703"/>
    <n v="0.21824263648195499"/>
    <n v="0"/>
    <n v="0"/>
    <n v="0.60249871015548695"/>
    <n v="2.5507989422332199E-2"/>
    <n v="29.095858663320499"/>
    <n v="1.2318314421388901"/>
    <n v="42.146898061037099"/>
    <n v="1.78437333027253"/>
    <n v="40.574542105197899"/>
    <n v="3.3095058813375102"/>
    <n v="31.9825778007507"/>
    <n v="2.6086931321982703"/>
    <m/>
    <m/>
    <m/>
    <m/>
    <m/>
    <m/>
    <m/>
    <m/>
    <m/>
    <m/>
    <m/>
    <m/>
    <m/>
    <m/>
    <m/>
    <m/>
    <m/>
    <m/>
    <m/>
    <m/>
    <m/>
    <m/>
    <m/>
    <m/>
    <m/>
    <m/>
    <m/>
    <m/>
    <m/>
    <m/>
    <m/>
    <m/>
    <m/>
    <m/>
    <m/>
    <m/>
    <m/>
    <m/>
    <m/>
    <m/>
    <m/>
    <m/>
    <m/>
    <m/>
    <m/>
    <m/>
    <m/>
    <m/>
    <m/>
    <m/>
    <m/>
    <m/>
    <n v="785"/>
    <n v="402"/>
    <n v="257"/>
    <x v="650"/>
    <n v="1130"/>
    <n v="101"/>
    <n v="0"/>
    <n v="6"/>
    <n v="236"/>
    <n v="303"/>
    <n v="249"/>
    <n v="197"/>
  </r>
  <r>
    <s v="34013016800"/>
    <s v="New Jersey"/>
    <x v="6"/>
    <x v="0"/>
    <n v="3293"/>
    <n v="1760"/>
    <n v="0"/>
    <n v="60"/>
    <n v="1.8220467658669908"/>
    <x v="0"/>
    <n v="0"/>
    <n v="0"/>
    <n v="0"/>
    <n v="1"/>
    <n v="0"/>
    <n v="10.8100147275405"/>
    <n v="94414"/>
    <n v="0"/>
    <n v="1"/>
    <n v="0"/>
    <n v="1"/>
    <n v="0"/>
    <n v="0"/>
    <n v="0"/>
    <n v="1"/>
    <m/>
    <n v="1636.35405094922"/>
    <m/>
    <m/>
    <n v="291.39190404117102"/>
    <m/>
    <n v="1636.35405094922"/>
    <n v="49.691893439089505"/>
    <n v="291.39190404117102"/>
    <n v="8.8488279393006692"/>
    <n v="279.08278693258802"/>
    <n v="8.4750314889944605"/>
    <n v="142.467133522034"/>
    <n v="4.3263629979360401"/>
    <n v="781.90586952492595"/>
    <n v="23.744484346338503"/>
    <n v="658.49902554601397"/>
    <n v="19.9969336637113"/>
    <n v="62.9790023677051"/>
    <n v="1.9125114596934401"/>
    <n v="2"/>
    <n v="6.0734892195566402E-2"/>
    <n v="2.7386070489883401"/>
    <n v="8.3164501943162508E-2"/>
    <n v="128.231543384492"/>
    <n v="3.8940644817641203"/>
    <n v="180.68415597081199"/>
    <n v="5.4869163671670798"/>
    <n v="218.78821303881699"/>
    <n v="12.4311484681146"/>
    <n v="59.451820152346002"/>
    <n v="3.3779443268378402"/>
    <m/>
    <m/>
    <m/>
    <m/>
    <m/>
    <m/>
    <m/>
    <m/>
    <m/>
    <m/>
    <m/>
    <m/>
    <m/>
    <m/>
    <m/>
    <m/>
    <m/>
    <m/>
    <m/>
    <m/>
    <m/>
    <m/>
    <m/>
    <m/>
    <m/>
    <m/>
    <m/>
    <m/>
    <m/>
    <m/>
    <m/>
    <m/>
    <m/>
    <m/>
    <m/>
    <m/>
    <m/>
    <m/>
    <m/>
    <m/>
    <m/>
    <m/>
    <m/>
    <m/>
    <m/>
    <m/>
    <m/>
    <m/>
    <m/>
    <m/>
    <m/>
    <m/>
    <m/>
    <m/>
    <m/>
    <m/>
    <m/>
    <m/>
    <m/>
    <m/>
    <m/>
    <m/>
    <m/>
    <m/>
    <m/>
    <m/>
    <m/>
    <m/>
    <m/>
    <m/>
    <m/>
    <m/>
    <m/>
    <m/>
    <m/>
    <m/>
    <m/>
    <m/>
    <n v="585"/>
    <n v="506"/>
    <n v="310"/>
    <x v="651"/>
    <n v="1004"/>
    <n v="132"/>
    <n v="2"/>
    <n v="6"/>
    <n v="248"/>
    <n v="313"/>
    <n v="351"/>
    <n v="116"/>
  </r>
  <r>
    <s v="34013016900"/>
    <s v="New Jersey"/>
    <x v="6"/>
    <x v="0"/>
    <n v="2942"/>
    <n v="1122"/>
    <n v="0"/>
    <n v="0"/>
    <n v="0"/>
    <x v="0"/>
    <n v="0"/>
    <n v="0"/>
    <n v="0"/>
    <n v="0"/>
    <n v="0"/>
    <n v="1.2891986062717802"/>
    <n v="184688"/>
    <n v="0"/>
    <n v="1"/>
    <n v="0"/>
    <n v="1"/>
    <n v="0"/>
    <n v="0"/>
    <n v="0"/>
    <n v="0"/>
    <n v="249.411571502686"/>
    <n v="1635.90623797989"/>
    <n v="249.411571502686"/>
    <n v="11.971755623817399"/>
    <n v="62.194500285426301"/>
    <n v="11.971755623817399"/>
    <n v="1635.90623797989"/>
    <n v="55.6052426233815"/>
    <n v="62.194500285426301"/>
    <n v="2.1140210838010298"/>
    <n v="528.80906469374895"/>
    <n v="17.974475346490401"/>
    <n v="170.96143992728301"/>
    <n v="5.8110618602067694"/>
    <n v="1095.7370326770499"/>
    <n v="37.244630614447502"/>
    <n v="410.66162218101101"/>
    <n v="13.958586749864399"/>
    <n v="40.913858946412802"/>
    <n v="1.39068181327032"/>
    <n v="0"/>
    <n v="0"/>
    <n v="4.0000000596046403"/>
    <n v="0.13596193268540599"/>
    <n v="84.593722044519396"/>
    <n v="2.8753814427097"/>
    <n v="66.914181800326304"/>
    <n v="2.27444533651687"/>
    <n v="9.7537215620795905"/>
    <n v="0.8693156472441701"/>
    <n v="4.9852880696707897"/>
    <n v="0.44432157483696905"/>
    <n v="249.411571502686"/>
    <n v="8.4776196975759905"/>
    <n v="11.971755623817399"/>
    <n v="0.40692575199923303"/>
    <n v="67.275646209716797"/>
    <n v="2.2867316862582197"/>
    <n v="27.364098668098499"/>
    <n v="0.93011892141735097"/>
    <n v="104.442857265472"/>
    <n v="3.5500631293498399"/>
    <n v="115.325304031372"/>
    <n v="3.9199627474973497"/>
    <n v="5.5335881114005998"/>
    <n v="0.188089330775004"/>
    <n v="0"/>
    <n v="0"/>
    <n v="2.0445694923400901"/>
    <n v="6.9495903886474794E-2"/>
    <n v="22.0652532577515"/>
    <n v="0.75000860835321093"/>
    <n v="13.548356294632001"/>
    <n v="0.46051516976995099"/>
    <n v="0"/>
    <n v="0"/>
    <n v="0.791261166334152"/>
    <n v="7.0522385591279199E-2"/>
    <m/>
    <m/>
    <m/>
    <m/>
    <m/>
    <m/>
    <m/>
    <m/>
    <m/>
    <m/>
    <m/>
    <m/>
    <m/>
    <m/>
    <m/>
    <m/>
    <m/>
    <m/>
    <m/>
    <m/>
    <m/>
    <m/>
    <m/>
    <m/>
    <m/>
    <m/>
    <m/>
    <m/>
    <m/>
    <m/>
    <m/>
    <m/>
    <m/>
    <m/>
    <m/>
    <m/>
    <m/>
    <m/>
    <m/>
    <m/>
    <m/>
    <m/>
    <m/>
    <m/>
    <m/>
    <m/>
    <m/>
    <m/>
    <m/>
    <m/>
    <m/>
    <m/>
    <n v="126"/>
    <n v="851"/>
    <n v="290"/>
    <x v="652"/>
    <n v="616"/>
    <n v="98"/>
    <n v="0"/>
    <n v="5"/>
    <n v="164"/>
    <n v="146"/>
    <n v="49"/>
    <n v="10"/>
  </r>
  <r>
    <s v="34013017000"/>
    <s v="New Jersey"/>
    <x v="6"/>
    <x v="0"/>
    <n v="3032"/>
    <n v="1326"/>
    <n v="0"/>
    <n v="54"/>
    <n v="1.7810026385224276"/>
    <x v="0"/>
    <n v="0"/>
    <n v="0"/>
    <n v="0"/>
    <n v="0"/>
    <n v="0"/>
    <n v="4.6912590216519598"/>
    <n v="170455"/>
    <n v="1"/>
    <n v="1"/>
    <n v="1"/>
    <n v="1"/>
    <n v="1"/>
    <n v="0"/>
    <n v="0"/>
    <n v="0"/>
    <n v="849.67877144366503"/>
    <n v="2792.3053917121101"/>
    <n v="849.67877144366503"/>
    <n v="42.585240891668903"/>
    <n v="240.83628083509399"/>
    <n v="42.585240891668903"/>
    <n v="2792.3053917121101"/>
    <n v="92.094505003697705"/>
    <n v="240.83628083509399"/>
    <n v="7.9431491040598292"/>
    <n v="599.62693077803101"/>
    <n v="19.776613811940301"/>
    <n v="347.03812282136602"/>
    <n v="11.4458483780134"/>
    <n v="1382.2324646776499"/>
    <n v="45.588141974856697"/>
    <n v="1116.32938323333"/>
    <n v="36.818251425901401"/>
    <n v="104.925785071449"/>
    <n v="3.4606129640979297"/>
    <n v="0"/>
    <n v="0"/>
    <n v="6.9999999467399903"/>
    <n v="0.23087071064445899"/>
    <n v="181.81773348886099"/>
    <n v="5.9966270939597797"/>
    <n v="198.975195694424"/>
    <n v="6.5625064543015794"/>
    <n v="91.132410089543598"/>
    <n v="6.8727307759836807"/>
    <n v="47.889335016152501"/>
    <n v="3.6115637267083298"/>
    <n v="849.67877144366503"/>
    <n v="28.023706182178898"/>
    <n v="42.585240891668903"/>
    <n v="1.40452641463288"/>
    <n v="208.35956326872099"/>
    <n v="6.8720172582032006"/>
    <n v="88.068595113698393"/>
    <n v="2.9046370420085199"/>
    <n v="182.70810171030499"/>
    <n v="6.0259928004717898"/>
    <n v="579.92183684650797"/>
    <n v="19.126709658526"/>
    <n v="4.99021239578724"/>
    <n v="0.16458484154971098"/>
    <n v="0"/>
    <n v="0"/>
    <n v="1.9510865889606099"/>
    <n v="6.4349821535640089E-2"/>
    <n v="80.107535257935496"/>
    <n v="2.6420691048131801"/>
    <n v="66.567093529563905"/>
    <n v="2.1954846150911598"/>
    <n v="24.1920991340303"/>
    <n v="1.82444186531148"/>
    <n v="12.8974754803348"/>
    <n v="0.97266029263460307"/>
    <m/>
    <m/>
    <m/>
    <m/>
    <m/>
    <m/>
    <m/>
    <m/>
    <m/>
    <m/>
    <m/>
    <m/>
    <m/>
    <m/>
    <m/>
    <m/>
    <m/>
    <m/>
    <m/>
    <m/>
    <m/>
    <m/>
    <m/>
    <m/>
    <m/>
    <m/>
    <m/>
    <m/>
    <m/>
    <m/>
    <m/>
    <m/>
    <m/>
    <m/>
    <m/>
    <m/>
    <m/>
    <m/>
    <m/>
    <m/>
    <m/>
    <m/>
    <m/>
    <m/>
    <m/>
    <m/>
    <m/>
    <m/>
    <m/>
    <m/>
    <m/>
    <m/>
    <n v="241"/>
    <n v="658"/>
    <n v="369"/>
    <x v="653"/>
    <n v="1155"/>
    <n v="118"/>
    <n v="0"/>
    <n v="7"/>
    <n v="197"/>
    <n v="218"/>
    <n v="70"/>
    <n v="46"/>
  </r>
  <r>
    <s v="34013017100"/>
    <s v="New Jersey"/>
    <x v="6"/>
    <x v="0"/>
    <n v="2211"/>
    <n v="776"/>
    <n v="0"/>
    <n v="1"/>
    <n v="4.5228403437358664E-2"/>
    <x v="1"/>
    <n v="1"/>
    <n v="1"/>
    <n v="1"/>
    <n v="1"/>
    <n v="1"/>
    <n v="26.561853537443099"/>
    <n v="56458"/>
    <n v="1"/>
    <n v="1"/>
    <n v="1"/>
    <n v="1"/>
    <n v="1"/>
    <n v="0"/>
    <n v="0"/>
    <n v="1"/>
    <n v="854.47416079044297"/>
    <n v="2211.0000110864598"/>
    <n v="854.47416079044297"/>
    <n v="422.66097576916201"/>
    <n v="965.147645309567"/>
    <n v="422.66097576916201"/>
    <n v="2211.0000110864598"/>
    <n v="100.00000050142299"/>
    <n v="965.147645309567"/>
    <n v="43.652087078677901"/>
    <n v="594.99999889731396"/>
    <n v="26.910899995355702"/>
    <n v="160.99999850988399"/>
    <n v="7.2817728860191693"/>
    <n v="286.99999725073599"/>
    <n v="12.980551662177101"/>
    <n v="1638.99998065829"/>
    <n v="74.129352359036304"/>
    <n v="41.000000163912802"/>
    <n v="1.85436454834522"/>
    <n v="6.0000000894069698"/>
    <n v="0.27137042466788602"/>
    <n v="5.0000000200234398"/>
    <n v="0.22614201809242102"/>
    <n v="233.000000976026"/>
    <n v="10.5382180450487"/>
    <n v="363.00000119209301"/>
    <n v="16.417910501677699"/>
    <n v="206.014103360474"/>
    <n v="26.5482091959374"/>
    <n v="248.00998529046799"/>
    <n v="31.960049650833501"/>
    <n v="854.47416079044297"/>
    <n v="38.6465020710286"/>
    <n v="422.66097576916201"/>
    <n v="19.116281129315301"/>
    <n v="235.645547240973"/>
    <n v="10.6578718788319"/>
    <n v="55.300518810749097"/>
    <n v="2.5011541750677999"/>
    <n v="131.24595510214601"/>
    <n v="5.9360450068813106"/>
    <n v="592.45409843325604"/>
    <n v="26.795752982055898"/>
    <n v="20.253417029976799"/>
    <n v="0.91602971641686293"/>
    <n v="5.5838603973388699"/>
    <n v="0.252549090788732"/>
    <n v="1.0058913431130301"/>
    <n v="4.5494859480462897E-2"/>
    <n v="103.93091466277799"/>
    <n v="4.70062933798184"/>
    <n v="183.07346785068501"/>
    <n v="8.2801206626271"/>
    <n v="93.734216876328006"/>
    <n v="12.079151659320599"/>
    <n v="89.387119136750698"/>
    <n v="11.5189586516431"/>
    <m/>
    <m/>
    <m/>
    <m/>
    <m/>
    <m/>
    <m/>
    <m/>
    <m/>
    <m/>
    <m/>
    <m/>
    <m/>
    <m/>
    <m/>
    <m/>
    <m/>
    <m/>
    <m/>
    <m/>
    <m/>
    <m/>
    <m/>
    <m/>
    <m/>
    <m/>
    <m/>
    <m/>
    <m/>
    <m/>
    <m/>
    <m/>
    <m/>
    <m/>
    <m/>
    <m/>
    <m/>
    <m/>
    <m/>
    <m/>
    <m/>
    <m/>
    <m/>
    <m/>
    <m/>
    <m/>
    <m/>
    <m/>
    <m/>
    <m/>
    <m/>
    <m/>
    <n v="1043"/>
    <n v="595"/>
    <n v="161"/>
    <x v="654"/>
    <n v="1639"/>
    <n v="41"/>
    <n v="6"/>
    <n v="5"/>
    <n v="233"/>
    <n v="363"/>
    <n v="214"/>
    <n v="256"/>
  </r>
  <r>
    <s v="34013017200"/>
    <s v="New Jersey"/>
    <x v="6"/>
    <x v="0"/>
    <n v="2986"/>
    <n v="1080"/>
    <n v="0"/>
    <n v="10"/>
    <n v="0.33489618218352313"/>
    <x v="0"/>
    <n v="0"/>
    <n v="0"/>
    <n v="0"/>
    <n v="1"/>
    <n v="0"/>
    <n v="12.255828607435399"/>
    <n v="106018"/>
    <n v="1"/>
    <n v="1"/>
    <n v="1"/>
    <n v="1"/>
    <n v="1"/>
    <n v="0"/>
    <n v="0"/>
    <n v="1"/>
    <n v="2065.20472514629"/>
    <n v="2985.9999965867"/>
    <n v="2065.20472514629"/>
    <n v="339.33718869090097"/>
    <n v="523.29928542813298"/>
    <n v="339.33718869090097"/>
    <n v="2985.9999965867"/>
    <n v="99.999999885690002"/>
    <n v="523.29928542813298"/>
    <n v="17.525093282924701"/>
    <n v="778.99999863468099"/>
    <n v="26.088412546372403"/>
    <n v="419.00000274524803"/>
    <n v="14.032150125426901"/>
    <n v="566.00000204588298"/>
    <n v="18.955123980103199"/>
    <n v="2104.0000063450998"/>
    <n v="70.462156943908312"/>
    <n v="36.000000307161798"/>
    <n v="1.20562626614742"/>
    <n v="1.00000004470348"/>
    <n v="3.3489619715454895E-2"/>
    <n v="8.0000000165891798"/>
    <n v="0.267916946302384"/>
    <n v="271.00000073731599"/>
    <n v="9.0756865618659202"/>
    <n v="188.000001899898"/>
    <n v="6.2960482886770901"/>
    <n v="121.761360566365"/>
    <n v="11.2742000524412"/>
    <n v="113.629343180219"/>
    <n v="10.521235479649899"/>
    <n v="2065.20472514629"/>
    <n v="69.162917787886599"/>
    <n v="339.33718869090097"/>
    <n v="11.364272896547201"/>
    <n v="541.53068004548595"/>
    <n v="18.135655728248"/>
    <n v="289.61105360835802"/>
    <n v="9.6989636171586699"/>
    <n v="386.43925494700699"/>
    <n v="12.9417031127598"/>
    <n v="1446.88613432646"/>
    <n v="48.455664244020703"/>
    <n v="26.115290753543398"/>
    <n v="0.87459111699743408"/>
    <n v="1.00000004470348"/>
    <n v="3.3489619715454895E-2"/>
    <n v="5.7246595621109"/>
    <n v="0.191716663165134"/>
    <n v="199.03938876465"/>
    <n v="6.6657531401423205"/>
    <n v="137.58616742491699"/>
    <n v="4.6077082191867795"/>
    <n v="90.933429092168794"/>
    <n v="8.4197619529785896"/>
    <n v="80.636732900515199"/>
    <n v="7.4663641574551107"/>
    <m/>
    <m/>
    <m/>
    <m/>
    <m/>
    <m/>
    <m/>
    <m/>
    <m/>
    <m/>
    <m/>
    <m/>
    <m/>
    <m/>
    <m/>
    <m/>
    <m/>
    <m/>
    <m/>
    <m/>
    <m/>
    <m/>
    <m/>
    <m/>
    <m/>
    <m/>
    <m/>
    <m/>
    <m/>
    <m/>
    <m/>
    <m/>
    <m/>
    <m/>
    <m/>
    <m/>
    <m/>
    <m/>
    <m/>
    <m/>
    <m/>
    <m/>
    <m/>
    <m/>
    <m/>
    <m/>
    <m/>
    <m/>
    <m/>
    <m/>
    <m/>
    <m/>
    <n v="651"/>
    <n v="779"/>
    <n v="419"/>
    <x v="655"/>
    <n v="2104"/>
    <n v="36"/>
    <n v="1"/>
    <n v="8"/>
    <n v="271"/>
    <n v="188"/>
    <n v="124"/>
    <n v="109"/>
  </r>
  <r>
    <s v="34013017301"/>
    <s v="New Jersey"/>
    <x v="6"/>
    <x v="0"/>
    <n v="5105"/>
    <n v="1881"/>
    <n v="0"/>
    <n v="69"/>
    <n v="1.3516160626836435"/>
    <x v="0"/>
    <n v="0"/>
    <n v="0"/>
    <n v="0"/>
    <n v="0"/>
    <n v="0"/>
    <n v="1.01532567049808"/>
    <n v="149107"/>
    <n v="0"/>
    <n v="1"/>
    <n v="0"/>
    <n v="1"/>
    <n v="0"/>
    <n v="0"/>
    <n v="0"/>
    <n v="0"/>
    <n v="483.64725738763798"/>
    <n v="3516.79954078114"/>
    <n v="483.64725738763798"/>
    <n v="34.676276247948401"/>
    <n v="219.00214662309401"/>
    <n v="34.676276247948401"/>
    <n v="3516.79954078114"/>
    <n v="68.889315196496398"/>
    <n v="219.00214662309401"/>
    <n v="4.2899539005503202"/>
    <n v="803.02529742086006"/>
    <n v="15.7301723294977"/>
    <n v="727.37345012677201"/>
    <n v="14.2482556342169"/>
    <n v="2609.2512870010301"/>
    <n v="51.111680450558907"/>
    <n v="456.50553772409103"/>
    <n v="8.9423219926364599"/>
    <n v="335.60208012030103"/>
    <n v="6.5739878574006099"/>
    <n v="0.99274807423353195"/>
    <n v="1.9446583236699899E-2"/>
    <n v="3.75094728730619"/>
    <n v="7.3475950779749097E-2"/>
    <n v="110.696959011193"/>
    <n v="2.16840272304003"/>
    <n v="229.37688549401301"/>
    <n v="4.4931809107544103"/>
    <n v="79.280657882509601"/>
    <n v="4.2148143478208198"/>
    <n v="32.287128179403297"/>
    <n v="1.7164874098566401"/>
    <n v="483.64725738763798"/>
    <n v="9.4739913298264096"/>
    <n v="34.676276247948401"/>
    <n v="0.67926104305481705"/>
    <n v="108.723165273666"/>
    <n v="2.1297387908651597"/>
    <n v="104.50029578805"/>
    <n v="2.0470185267002901"/>
    <n v="362.108413927257"/>
    <n v="7.0932108506808396"/>
    <n v="64.961292490363107"/>
    <n v="1.27250328090819"/>
    <n v="40.880702547729001"/>
    <n v="0.80079730749714007"/>
    <n v="0"/>
    <n v="0"/>
    <n v="0.15970068424940101"/>
    <n v="3.1283189862762201E-3"/>
    <n v="15.5371475368738"/>
    <n v="0.30435156781339501"/>
    <n v="31.676579892635299"/>
    <n v="0.62050107527199505"/>
    <n v="12.388111255131699"/>
    <n v="0.65859177326590401"/>
    <n v="4.5349478479474801"/>
    <n v="0.24109238957721801"/>
    <m/>
    <m/>
    <m/>
    <m/>
    <m/>
    <m/>
    <m/>
    <m/>
    <m/>
    <m/>
    <m/>
    <m/>
    <m/>
    <m/>
    <m/>
    <m/>
    <m/>
    <m/>
    <m/>
    <m/>
    <m/>
    <m/>
    <m/>
    <m/>
    <m/>
    <m/>
    <m/>
    <m/>
    <m/>
    <m/>
    <m/>
    <m/>
    <m/>
    <m/>
    <m/>
    <m/>
    <m/>
    <m/>
    <m/>
    <m/>
    <m/>
    <m/>
    <m/>
    <m/>
    <m/>
    <m/>
    <m/>
    <m/>
    <m/>
    <m/>
    <m/>
    <m/>
    <n v="390"/>
    <n v="1209"/>
    <n v="1001"/>
    <x v="656"/>
    <n v="650"/>
    <n v="469"/>
    <n v="1"/>
    <n v="4"/>
    <n v="158"/>
    <n v="350"/>
    <n v="104"/>
    <n v="43"/>
  </r>
  <r>
    <s v="34013017302"/>
    <s v="New Jersey"/>
    <x v="6"/>
    <x v="0"/>
    <n v="6970"/>
    <n v="2744"/>
    <n v="0"/>
    <n v="535"/>
    <n v="7.6757532281205156"/>
    <x v="0"/>
    <n v="0"/>
    <n v="0"/>
    <n v="0"/>
    <n v="1"/>
    <n v="0"/>
    <n v="3.8483305036785502"/>
    <n v="143478"/>
    <n v="1"/>
    <n v="1"/>
    <n v="1"/>
    <n v="1"/>
    <n v="1"/>
    <n v="0"/>
    <n v="0"/>
    <n v="1"/>
    <n v="6582.2358286986901"/>
    <n v="6970.0000498900999"/>
    <n v="6582.2358286986901"/>
    <n v="817.13786721412498"/>
    <n v="824.74670189801998"/>
    <n v="817.13786721412498"/>
    <n v="6970.0000498900999"/>
    <n v="100.00000071578302"/>
    <n v="824.74670189801998"/>
    <n v="11.8328077747205"/>
    <n v="1277.00001262507"/>
    <n v="18.3213775125548"/>
    <n v="1590.0000038836499"/>
    <n v="22.8120517056478"/>
    <n v="4361.0000368481697"/>
    <n v="62.568149739572"/>
    <n v="1289.0000147876101"/>
    <n v="18.493543971127799"/>
    <n v="1033.0000132999801"/>
    <n v="14.8206601621232"/>
    <n v="2.0000000208965498"/>
    <n v="2.8694404890911799E-2"/>
    <n v="12.999999942912799"/>
    <n v="0.18651362902314"/>
    <n v="272.00000136806301"/>
    <n v="3.9024390440181098"/>
    <n v="499.00000303227"/>
    <n v="7.1592539889852205"/>
    <n v="141.29459153699599"/>
    <n v="5.1492198081995602"/>
    <n v="28.623087859681601"/>
    <n v="1.0431154467814001"/>
    <n v="6582.2358286986901"/>
    <n v="94.436668991372898"/>
    <n v="817.13786721412498"/>
    <n v="11.7236422842773"/>
    <n v="1196.16506849608"/>
    <n v="17.161622216586501"/>
    <n v="1537.92140496712"/>
    <n v="22.064869511723401"/>
    <n v="4143.2906037694001"/>
    <n v="59.444628461540901"/>
    <n v="1186.2844733056299"/>
    <n v="17.019863318588698"/>
    <n v="977.68887039343804"/>
    <n v="14.0271000056447"/>
    <n v="2.0000000208965498"/>
    <n v="2.8694404890911799E-2"/>
    <n v="12.999999942912799"/>
    <n v="0.18651362902314"/>
    <n v="259.97189545346998"/>
    <n v="3.7298693752291201"/>
    <n v="457.18864291149703"/>
    <n v="6.5593779470803"/>
    <n v="140.89244492935899"/>
    <n v="5.1345643195830393"/>
    <n v="27.146872821233"/>
    <n v="0.98931752263968797"/>
    <m/>
    <m/>
    <m/>
    <m/>
    <m/>
    <m/>
    <m/>
    <m/>
    <m/>
    <m/>
    <m/>
    <m/>
    <m/>
    <m/>
    <m/>
    <m/>
    <m/>
    <m/>
    <m/>
    <m/>
    <m/>
    <m/>
    <m/>
    <m/>
    <m/>
    <m/>
    <m/>
    <m/>
    <m/>
    <m/>
    <m/>
    <m/>
    <m/>
    <m/>
    <m/>
    <m/>
    <m/>
    <m/>
    <m/>
    <m/>
    <m/>
    <m/>
    <m/>
    <m/>
    <m/>
    <m/>
    <m/>
    <m/>
    <m/>
    <m/>
    <m/>
    <m/>
    <n v="895"/>
    <n v="1277"/>
    <n v="1590"/>
    <x v="657"/>
    <n v="1289"/>
    <n v="1033"/>
    <n v="2"/>
    <n v="13"/>
    <n v="272"/>
    <n v="499"/>
    <n v="164"/>
    <n v="30"/>
  </r>
  <r>
    <s v="34013017400"/>
    <s v="New Jersey"/>
    <x v="6"/>
    <x v="0"/>
    <n v="5620"/>
    <n v="2039"/>
    <n v="0"/>
    <n v="114"/>
    <n v="2.0284697508896796"/>
    <x v="0"/>
    <n v="0"/>
    <n v="0"/>
    <n v="0"/>
    <n v="0"/>
    <n v="0"/>
    <n v="0.58097312999273798"/>
    <n v="148180"/>
    <n v="0"/>
    <n v="1"/>
    <n v="0"/>
    <n v="1"/>
    <n v="0"/>
    <n v="0"/>
    <n v="0"/>
    <n v="0"/>
    <n v="14.5874738693237"/>
    <n v="2001.2577233985101"/>
    <n v="14.5874738693237"/>
    <n v="0.47494100406765899"/>
    <n v="152.14557083789299"/>
    <n v="0.47494100406765899"/>
    <n v="2001.2577233985101"/>
    <n v="35.609568032001896"/>
    <n v="152.14557083789299"/>
    <n v="2.7072165629518299"/>
    <n v="490.93154910579301"/>
    <n v="8.7354368168290613"/>
    <n v="378.65666447952401"/>
    <n v="6.7376630690306696"/>
    <n v="1328.64390092343"/>
    <n v="23.641350550239"/>
    <n v="406.89671921730002"/>
    <n v="7.2401551462153098"/>
    <n v="183.93827337957899"/>
    <n v="3.2729230138715195"/>
    <n v="0"/>
    <n v="0"/>
    <n v="0.96320833265781403"/>
    <n v="1.7138938303519799E-2"/>
    <n v="80.815620753914104"/>
    <n v="1.43800036928673"/>
    <n v="186.81868657562899"/>
    <n v="3.3241759177158201"/>
    <n v="44.452362862997703"/>
    <n v="2.1801060746933598"/>
    <n v="8.8830713720817602"/>
    <n v="0.43565823305942902"/>
    <n v="14.5874738693237"/>
    <n v="0.259563591980849"/>
    <n v="0.47494100406765899"/>
    <n v="8.4509075456878913E-3"/>
    <n v="3.64686846733093"/>
    <n v="6.4890897995212304E-2"/>
    <n v="2.2792927920818302"/>
    <n v="4.0556811247007704E-2"/>
    <n v="2.2792927920818302"/>
    <n v="4.0556811247007704E-2"/>
    <n v="7.2937369346618697"/>
    <n v="0.129781795990425"/>
    <n v="4.5585855841636702"/>
    <n v="8.1113622494015408E-2"/>
    <n v="0"/>
    <n v="0"/>
    <n v="0"/>
    <n v="0"/>
    <n v="0.45585855841636702"/>
    <n v="8.1113622494015398E-3"/>
    <n v="0"/>
    <n v="0"/>
    <n v="0.51467902213335004"/>
    <n v="2.5241737230669498E-2"/>
    <n v="5.8503407519310699E-2"/>
    <n v="2.8692205747577601E-3"/>
    <m/>
    <m/>
    <m/>
    <m/>
    <m/>
    <m/>
    <m/>
    <m/>
    <m/>
    <m/>
    <m/>
    <m/>
    <m/>
    <m/>
    <m/>
    <m/>
    <m/>
    <m/>
    <m/>
    <m/>
    <m/>
    <m/>
    <m/>
    <m/>
    <m/>
    <m/>
    <m/>
    <m/>
    <m/>
    <m/>
    <m/>
    <m/>
    <m/>
    <m/>
    <m/>
    <m/>
    <m/>
    <m/>
    <m/>
    <m/>
    <m/>
    <m/>
    <m/>
    <m/>
    <m/>
    <m/>
    <m/>
    <m/>
    <m/>
    <m/>
    <m/>
    <m/>
    <n v="357"/>
    <n v="1357"/>
    <n v="943"/>
    <x v="658"/>
    <n v="1074"/>
    <n v="548"/>
    <n v="0"/>
    <n v="19"/>
    <n v="230"/>
    <n v="540"/>
    <n v="88"/>
    <n v="25"/>
  </r>
  <r>
    <s v="34013017500"/>
    <s v="New Jersey"/>
    <x v="6"/>
    <x v="0"/>
    <n v="5996"/>
    <n v="2666"/>
    <n v="0"/>
    <n v="7"/>
    <n v="0.11674449633088727"/>
    <x v="0"/>
    <n v="0"/>
    <n v="0"/>
    <n v="0"/>
    <n v="1"/>
    <n v="0"/>
    <n v="5.6049103537393004"/>
    <n v="128359"/>
    <n v="0"/>
    <n v="1"/>
    <n v="0"/>
    <n v="1"/>
    <n v="0"/>
    <n v="0"/>
    <n v="0"/>
    <n v="1"/>
    <n v="109.040545850992"/>
    <n v="3244.7897635614499"/>
    <n v="109.040545850992"/>
    <n v="15.080075908452301"/>
    <n v="510.74811041430797"/>
    <n v="15.080075908452301"/>
    <n v="3244.7897635614499"/>
    <n v="54.115906663799997"/>
    <n v="510.74811041430797"/>
    <n v="8.5181472717529694"/>
    <n v="701.29600153013598"/>
    <n v="11.696064068214399"/>
    <n v="597.65593385347199"/>
    <n v="9.9675772824127993"/>
    <n v="1860.81409517303"/>
    <n v="31.034257758055901"/>
    <n v="904.86547921819101"/>
    <n v="15.091152088362101"/>
    <n v="256.07172122219299"/>
    <n v="4.2707091598097602"/>
    <n v="1"/>
    <n v="1.66777851901267E-2"/>
    <n v="6.4349099639803198"/>
    <n v="0.10732004609707001"/>
    <n v="215.60353658316299"/>
    <n v="3.5957894693656303"/>
    <n v="379.36523598904"/>
    <n v="6.3269719144269594"/>
    <n v="178.79438722127099"/>
    <n v="6.70646613733199"/>
    <n v="8.8657867396432302"/>
    <n v="0.332550140271689"/>
    <n v="109.040545850992"/>
    <n v="1.81855480071701"/>
    <n v="15.080075908452301"/>
    <n v="0.25150226665197301"/>
    <n v="14.3476264998317"/>
    <n v="0.239286632752363"/>
    <n v="36.867584312334699"/>
    <n v="0.61486965164000407"/>
    <n v="68.418847426772103"/>
    <n v="1.1410748403397599"/>
    <n v="29.006773881614201"/>
    <n v="0.48376874385614099"/>
    <n v="6.9487010426819298"/>
    <n v="0.11588894334025901"/>
    <n v="0"/>
    <n v="0"/>
    <n v="0"/>
    <n v="0"/>
    <n v="4.6662251166999296"/>
    <n v="7.7822300145095599E-2"/>
    <n v="9.5215248689055407"/>
    <n v="0.15879794644605599"/>
    <n v="14.412451792508399"/>
    <n v="0.54060209274224891"/>
    <n v="0.39745946560287798"/>
    <n v="1.49084570743765E-2"/>
    <m/>
    <m/>
    <m/>
    <m/>
    <m/>
    <m/>
    <m/>
    <m/>
    <m/>
    <m/>
    <m/>
    <m/>
    <m/>
    <m/>
    <m/>
    <m/>
    <m/>
    <m/>
    <m/>
    <m/>
    <m/>
    <m/>
    <m/>
    <m/>
    <m/>
    <m/>
    <m/>
    <m/>
    <m/>
    <m/>
    <m/>
    <m/>
    <m/>
    <m/>
    <m/>
    <m/>
    <m/>
    <m/>
    <m/>
    <m/>
    <m/>
    <m/>
    <m/>
    <m/>
    <m/>
    <m/>
    <m/>
    <m/>
    <m/>
    <m/>
    <m/>
    <m/>
    <n v="847"/>
    <n v="1162"/>
    <n v="1272"/>
    <x v="659"/>
    <n v="1470"/>
    <n v="481"/>
    <n v="1"/>
    <n v="14"/>
    <n v="374"/>
    <n v="698"/>
    <n v="249"/>
    <n v="17"/>
  </r>
  <r>
    <s v="34013017600"/>
    <s v="New Jersey"/>
    <x v="6"/>
    <x v="0"/>
    <n v="4740"/>
    <n v="1639"/>
    <n v="0"/>
    <n v="10"/>
    <n v="0.21097046413502107"/>
    <x v="1"/>
    <n v="1"/>
    <n v="1"/>
    <n v="1"/>
    <n v="1"/>
    <n v="1"/>
    <n v="8.1005025125628105"/>
    <n v="74375"/>
    <n v="1"/>
    <n v="1"/>
    <n v="1"/>
    <n v="1"/>
    <n v="1"/>
    <n v="0"/>
    <n v="0"/>
    <n v="1"/>
    <n v="602.92431217431999"/>
    <n v="4739.9999537156"/>
    <n v="602.92431217431999"/>
    <n v="139.46539472788601"/>
    <n v="1263.9740435716801"/>
    <n v="139.46539472788601"/>
    <n v="4739.9999537156"/>
    <n v="99.999999023535807"/>
    <n v="1263.9740435716801"/>
    <n v="26.666119062693699"/>
    <n v="1166.99999038692"/>
    <n v="24.620252961749301"/>
    <n v="565.99999837948405"/>
    <n v="11.9409282358541"/>
    <n v="2017.0000099255701"/>
    <n v="42.552742825433995"/>
    <n v="1838.99998793699"/>
    <n v="38.797468099936403"/>
    <n v="197.99999946481"/>
    <n v="4.1772151785824798"/>
    <n v="0"/>
    <n v="0"/>
    <n v="26.000000767409801"/>
    <n v="0.54852322294113498"/>
    <n v="659.99998835142503"/>
    <n v="13.9240503871609"/>
    <n v="1445.00000087899"/>
    <n v="30.485232086054697"/>
    <n v="170.29680875614201"/>
    <n v="10.390287294456501"/>
    <n v="216.00811829988001"/>
    <n v="13.179262861493601"/>
    <n v="602.92431217431999"/>
    <n v="12.719922197770501"/>
    <n v="139.46539472788601"/>
    <n v="2.9423079056515999"/>
    <n v="152.91614348953601"/>
    <n v="3.2260789765724898"/>
    <n v="46.4551313497359"/>
    <n v="0.98006606223071491"/>
    <n v="218.05414601694801"/>
    <n v="4.6002984391761199"/>
    <n v="282.22398117184599"/>
    <n v="5.9540924297857902"/>
    <n v="13.409773726511"/>
    <n v="0.28290661870276501"/>
    <n v="0"/>
    <n v="0"/>
    <n v="2.5734021365642499"/>
    <n v="5.4291184315701596E-2"/>
    <n v="86.663015470578102"/>
    <n v="1.8283336597168398"/>
    <n v="181.35354790743401"/>
    <n v="3.8260242174564203"/>
    <n v="8.1368725969223306"/>
    <n v="0.49645348364382696"/>
    <n v="23.2509189879056"/>
    <n v="1.41860396509491"/>
    <m/>
    <m/>
    <m/>
    <m/>
    <m/>
    <m/>
    <m/>
    <m/>
    <m/>
    <m/>
    <m/>
    <m/>
    <m/>
    <m/>
    <m/>
    <m/>
    <m/>
    <m/>
    <m/>
    <m/>
    <m/>
    <m/>
    <m/>
    <m/>
    <m/>
    <m/>
    <m/>
    <m/>
    <m/>
    <m/>
    <m/>
    <m/>
    <m/>
    <m/>
    <m/>
    <m/>
    <m/>
    <m/>
    <m/>
    <m/>
    <m/>
    <m/>
    <m/>
    <m/>
    <m/>
    <m/>
    <m/>
    <m/>
    <m/>
    <m/>
    <m/>
    <m/>
    <n v="1319"/>
    <n v="1167"/>
    <n v="566"/>
    <x v="660"/>
    <n v="1839"/>
    <n v="198"/>
    <n v="0"/>
    <n v="26"/>
    <n v="660"/>
    <n v="1445"/>
    <n v="163"/>
    <n v="211"/>
  </r>
  <r>
    <s v="34013017700"/>
    <s v="New Jersey"/>
    <x v="6"/>
    <x v="0"/>
    <n v="4691"/>
    <n v="1412"/>
    <n v="0"/>
    <n v="0"/>
    <n v="0"/>
    <x v="0"/>
    <n v="1"/>
    <n v="0"/>
    <n v="1"/>
    <n v="1"/>
    <n v="1"/>
    <n v="24.4648318042813"/>
    <n v="51279"/>
    <n v="0"/>
    <n v="1"/>
    <n v="0"/>
    <n v="1"/>
    <n v="0"/>
    <n v="0"/>
    <n v="0"/>
    <n v="1"/>
    <m/>
    <n v="4114.7997284103203"/>
    <m/>
    <m/>
    <n v="1969.80806352012"/>
    <m/>
    <n v="4114.7997284103203"/>
    <n v="87.716898921558695"/>
    <n v="1969.80806352012"/>
    <n v="41.991218578557202"/>
    <n v="1233.38398423372"/>
    <n v="26.2925598856047"/>
    <n v="235.58325904392399"/>
    <n v="5.0220264132151797"/>
    <n v="1366.5562515598699"/>
    <n v="29.131448551692003"/>
    <n v="1837.98034409713"/>
    <n v="39.180992199896195"/>
    <n v="152.46762504102699"/>
    <n v="3.2502158397149103"/>
    <n v="2.99999994412065"/>
    <n v="6.3952247796219303E-2"/>
    <n v="37.004305639187798"/>
    <n v="0.78883618928134314"/>
    <n v="717.79121338250104"/>
    <n v="15.301454133073999"/>
    <n v="1543.4486242765599"/>
    <n v="32.902336906343102"/>
    <n v="233.86960384924899"/>
    <n v="16.563003105470901"/>
    <n v="208.43717827752701"/>
    <n v="14.7618398213546"/>
    <m/>
    <m/>
    <m/>
    <m/>
    <m/>
    <m/>
    <m/>
    <m/>
    <m/>
    <m/>
    <m/>
    <m/>
    <m/>
    <m/>
    <m/>
    <m/>
    <m/>
    <m/>
    <m/>
    <m/>
    <m/>
    <m/>
    <m/>
    <m/>
    <m/>
    <m/>
    <m/>
    <m/>
    <m/>
    <m/>
    <m/>
    <m/>
    <m/>
    <m/>
    <m/>
    <m/>
    <m/>
    <m/>
    <m/>
    <m/>
    <m/>
    <m/>
    <m/>
    <m/>
    <m/>
    <m/>
    <m/>
    <m/>
    <m/>
    <m/>
    <m/>
    <m/>
    <m/>
    <m/>
    <m/>
    <m/>
    <m/>
    <m/>
    <m/>
    <m/>
    <m/>
    <m/>
    <m/>
    <m/>
    <m/>
    <m/>
    <m/>
    <m/>
    <m/>
    <m/>
    <m/>
    <m/>
    <m/>
    <m/>
    <m/>
    <m/>
    <m/>
    <m/>
    <n v="2305"/>
    <n v="1408"/>
    <n v="275"/>
    <x v="661"/>
    <n v="2038"/>
    <n v="168"/>
    <n v="3"/>
    <n v="41"/>
    <n v="825"/>
    <n v="1828"/>
    <n v="300"/>
    <n v="232"/>
  </r>
  <r>
    <s v="34013017800"/>
    <s v="New Jersey"/>
    <x v="6"/>
    <x v="0"/>
    <n v="3719"/>
    <n v="1219"/>
    <n v="0"/>
    <n v="31"/>
    <n v="0.83355740790535082"/>
    <x v="0"/>
    <n v="0"/>
    <n v="0"/>
    <n v="0"/>
    <n v="0"/>
    <n v="0"/>
    <n v="8.963763509218051"/>
    <n v="85485"/>
    <n v="0"/>
    <n v="0"/>
    <n v="0"/>
    <n v="0"/>
    <n v="0"/>
    <n v="0"/>
    <n v="0"/>
    <n v="0"/>
    <m/>
    <m/>
    <m/>
    <m/>
    <m/>
    <m/>
    <m/>
    <m/>
    <m/>
    <m/>
    <m/>
    <m/>
    <m/>
    <m/>
    <m/>
    <m/>
    <m/>
    <m/>
    <m/>
    <m/>
    <m/>
    <m/>
    <m/>
    <m/>
    <m/>
    <m/>
    <m/>
    <m/>
    <m/>
    <m/>
    <m/>
    <m/>
    <m/>
    <m/>
    <m/>
    <m/>
    <m/>
    <m/>
    <m/>
    <m/>
    <m/>
    <m/>
    <m/>
    <m/>
    <m/>
    <m/>
    <m/>
    <m/>
    <m/>
    <m/>
    <m/>
    <m/>
    <m/>
    <m/>
    <m/>
    <m/>
    <m/>
    <m/>
    <m/>
    <m/>
    <m/>
    <m/>
    <m/>
    <m/>
    <m/>
    <m/>
    <m/>
    <m/>
    <m/>
    <m/>
    <m/>
    <m/>
    <m/>
    <m/>
    <m/>
    <m/>
    <m/>
    <m/>
    <m/>
    <m/>
    <m/>
    <m/>
    <m/>
    <m/>
    <m/>
    <m/>
    <m/>
    <m/>
    <m/>
    <m/>
    <m/>
    <m/>
    <m/>
    <m/>
    <m/>
    <m/>
    <m/>
    <m/>
    <m/>
    <m/>
    <m/>
    <m/>
    <m/>
    <m/>
    <m/>
    <m/>
    <m/>
    <m/>
    <m/>
    <m/>
    <n v="926"/>
    <n v="964"/>
    <n v="426"/>
    <x v="288"/>
    <n v="1342"/>
    <n v="129"/>
    <n v="1"/>
    <n v="31"/>
    <n v="718"/>
    <n v="1381"/>
    <n v="187"/>
    <n v="117"/>
  </r>
  <r>
    <s v="34013017900"/>
    <s v="New Jersey"/>
    <x v="6"/>
    <x v="0"/>
    <n v="3481"/>
    <n v="1135"/>
    <n v="0"/>
    <n v="0"/>
    <n v="0"/>
    <x v="0"/>
    <n v="0"/>
    <n v="0"/>
    <n v="0"/>
    <n v="0"/>
    <n v="0"/>
    <n v="4.8364551299971996"/>
    <n v="137344"/>
    <n v="0"/>
    <n v="1"/>
    <n v="0"/>
    <n v="1"/>
    <n v="0"/>
    <n v="0"/>
    <n v="0"/>
    <n v="0"/>
    <m/>
    <n v="1300.93110501766"/>
    <m/>
    <m/>
    <n v="98.251455821096897"/>
    <m/>
    <n v="1300.93110501766"/>
    <n v="37.372338552647598"/>
    <n v="98.251455821096897"/>
    <n v="2.82250663088471"/>
    <n v="339.03394517302502"/>
    <n v="9.7395560233560801"/>
    <n v="159.78388078510801"/>
    <n v="4.5901718122696797"/>
    <n v="779.98401868343399"/>
    <n v="22.406895107251799"/>
    <n v="398.30631330609299"/>
    <n v="11.442295699686699"/>
    <n v="55.245515212416599"/>
    <n v="1.5870587535885301"/>
    <n v="0"/>
    <n v="0"/>
    <n v="4.5462155789136904"/>
    <n v="0.13060084972461"/>
    <n v="62.849036543630099"/>
    <n v="1.8054879788460199"/>
    <n v="96.7742657437921"/>
    <n v="2.78007083435197"/>
    <n v="5.0049089253880101"/>
    <n v="0.44096113880070603"/>
    <n v="7.1541488547809404"/>
    <n v="0.630321485002726"/>
    <m/>
    <m/>
    <m/>
    <m/>
    <m/>
    <m/>
    <m/>
    <m/>
    <m/>
    <m/>
    <m/>
    <m/>
    <m/>
    <m/>
    <m/>
    <m/>
    <m/>
    <m/>
    <m/>
    <m/>
    <m/>
    <m/>
    <m/>
    <m/>
    <m/>
    <m/>
    <m/>
    <m/>
    <m/>
    <m/>
    <m/>
    <m/>
    <m/>
    <m/>
    <m/>
    <m/>
    <m/>
    <m/>
    <m/>
    <m/>
    <m/>
    <m/>
    <m/>
    <m/>
    <m/>
    <m/>
    <m/>
    <m/>
    <m/>
    <m/>
    <m/>
    <m/>
    <m/>
    <m/>
    <m/>
    <m/>
    <m/>
    <m/>
    <m/>
    <m/>
    <m/>
    <m/>
    <m/>
    <m/>
    <m/>
    <m/>
    <m/>
    <m/>
    <m/>
    <m/>
    <m/>
    <m/>
    <m/>
    <m/>
    <m/>
    <m/>
    <m/>
    <m/>
    <n v="296"/>
    <n v="953"/>
    <n v="399"/>
    <x v="662"/>
    <n v="1173"/>
    <n v="141"/>
    <n v="1"/>
    <n v="18"/>
    <n v="208"/>
    <n v="343"/>
    <n v="19"/>
    <n v="19"/>
  </r>
  <r>
    <s v="34013018000"/>
    <s v="New Jersey"/>
    <x v="6"/>
    <x v="0"/>
    <n v="5885"/>
    <n v="2055"/>
    <n v="0"/>
    <n v="79"/>
    <n v="1.3423959218351742"/>
    <x v="0"/>
    <n v="0"/>
    <n v="0"/>
    <n v="0"/>
    <n v="0"/>
    <n v="0"/>
    <n v="3.2343118298470697"/>
    <n v="131237"/>
    <n v="1"/>
    <n v="1"/>
    <n v="1"/>
    <n v="1"/>
    <n v="1"/>
    <n v="0"/>
    <n v="0"/>
    <n v="0"/>
    <n v="3524.8093954041301"/>
    <n v="5868.3210536945298"/>
    <n v="3524.8093954041301"/>
    <n v="149.19470350481001"/>
    <n v="240.31048180548899"/>
    <n v="149.19470350481001"/>
    <n v="5868.3210536945298"/>
    <n v="99.716585449354696"/>
    <n v="240.31048180548899"/>
    <n v="4.08344064240422"/>
    <n v="1441.90166675726"/>
    <n v="24.501302748636501"/>
    <n v="887.93866455095099"/>
    <n v="15.0881676219363"/>
    <n v="3735.6494767778599"/>
    <n v="63.477476240915301"/>
    <n v="1405.9594942332201"/>
    <n v="23.890560649672398"/>
    <n v="512.17265481337097"/>
    <n v="8.7030187733792808"/>
    <n v="1"/>
    <n v="1.69923534409516E-2"/>
    <n v="7.7990170866251001"/>
    <n v="0.132523654827954"/>
    <n v="205.74041976453699"/>
    <n v="3.4960139297287598"/>
    <n v="401.49852304759702"/>
    <n v="6.8224048096448096"/>
    <n v="47.875241584458401"/>
    <n v="2.3296954542315498"/>
    <n v="29.115569763453401"/>
    <n v="1.4168160468833699"/>
    <n v="3524.8093954041301"/>
    <n v="59.894807058693701"/>
    <n v="149.19470350481001"/>
    <n v="2.5351691334717099"/>
    <n v="821.825935469314"/>
    <n v="13.964756762435199"/>
    <n v="567.82106351008304"/>
    <n v="9.6486162023803494"/>
    <n v="2231.3616104471598"/>
    <n v="37.916085139289002"/>
    <n v="787.86179544832305"/>
    <n v="13.3876260908806"/>
    <n v="389.60018366794702"/>
    <n v="6.6202240215453996"/>
    <n v="1"/>
    <n v="1.69923534409516E-2"/>
    <n v="1.9999999701976801"/>
    <n v="3.3984706375491495E-2"/>
    <n v="112.98581439210101"/>
    <n v="1.9198948919643299"/>
    <n v="257.11116241881501"/>
    <n v="4.3689237454344196"/>
    <n v="27.2332539457358"/>
    <n v="1.3252191701088001"/>
    <n v="17.639533385198099"/>
    <n v="0.85837145426754902"/>
    <m/>
    <m/>
    <m/>
    <m/>
    <m/>
    <m/>
    <m/>
    <m/>
    <m/>
    <m/>
    <m/>
    <m/>
    <m/>
    <m/>
    <m/>
    <m/>
    <m/>
    <m/>
    <m/>
    <m/>
    <m/>
    <m/>
    <m/>
    <m/>
    <m/>
    <m/>
    <m/>
    <m/>
    <m/>
    <m/>
    <m/>
    <m/>
    <m/>
    <m/>
    <m/>
    <m/>
    <m/>
    <m/>
    <m/>
    <m/>
    <m/>
    <m/>
    <m/>
    <m/>
    <m/>
    <m/>
    <m/>
    <m/>
    <m/>
    <m/>
    <m/>
    <m/>
    <n v="256"/>
    <n v="1446"/>
    <n v="890"/>
    <x v="663"/>
    <n v="1409"/>
    <n v="513"/>
    <n v="1"/>
    <n v="8"/>
    <n v="208"/>
    <n v="403"/>
    <n v="48"/>
    <n v="28"/>
  </r>
  <r>
    <s v="34013018100"/>
    <s v="New Jersey"/>
    <x v="6"/>
    <x v="0"/>
    <n v="2008"/>
    <n v="743"/>
    <n v="0"/>
    <n v="0"/>
    <n v="0"/>
    <x v="0"/>
    <n v="1"/>
    <n v="0"/>
    <n v="0"/>
    <n v="0"/>
    <n v="1"/>
    <n v="29.278642149929301"/>
    <n v="42600"/>
    <n v="0"/>
    <n v="1"/>
    <n v="0"/>
    <n v="1"/>
    <n v="0"/>
    <n v="0"/>
    <n v="0"/>
    <n v="0"/>
    <m/>
    <n v="957.98680198192596"/>
    <m/>
    <m/>
    <n v="286.54325513541698"/>
    <m/>
    <n v="957.98680198192596"/>
    <n v="47.7085060747971"/>
    <n v="286.54325513541698"/>
    <n v="14.270082427062599"/>
    <n v="238.263298615813"/>
    <n v="11.865702122301499"/>
    <n v="133.47607789933701"/>
    <n v="6.6472150348275303"/>
    <n v="59.745397541206302"/>
    <n v="2.97536840344653"/>
    <n v="837.56566947698605"/>
    <n v="41.711437722957498"/>
    <n v="5.3075141534209296"/>
    <n v="0.26431843393530496"/>
    <n v="0"/>
    <n v="0"/>
    <n v="3.4767030775547001"/>
    <n v="0.17314258354356099"/>
    <n v="51.891552589833701"/>
    <n v="2.5842406668243898"/>
    <n v="83.235650911927195"/>
    <n v="4.1452017386417896"/>
    <n v="89.574391208589105"/>
    <n v="12.055772706405001"/>
    <n v="53.645917605608702"/>
    <n v="7.2201773358827301"/>
    <m/>
    <m/>
    <m/>
    <m/>
    <m/>
    <m/>
    <m/>
    <m/>
    <m/>
    <m/>
    <m/>
    <m/>
    <m/>
    <m/>
    <m/>
    <m/>
    <m/>
    <m/>
    <m/>
    <m/>
    <m/>
    <m/>
    <m/>
    <m/>
    <m/>
    <m/>
    <m/>
    <m/>
    <m/>
    <m/>
    <m/>
    <m/>
    <m/>
    <m/>
    <m/>
    <m/>
    <m/>
    <m/>
    <m/>
    <m/>
    <m/>
    <m/>
    <m/>
    <m/>
    <m/>
    <m/>
    <m/>
    <m/>
    <m/>
    <m/>
    <m/>
    <m/>
    <m/>
    <m/>
    <m/>
    <m/>
    <m/>
    <m/>
    <m/>
    <m/>
    <m/>
    <m/>
    <m/>
    <m/>
    <m/>
    <m/>
    <m/>
    <m/>
    <m/>
    <m/>
    <m/>
    <m/>
    <m/>
    <m/>
    <m/>
    <m/>
    <m/>
    <m/>
    <n v="1040"/>
    <n v="578"/>
    <n v="221"/>
    <x v="664"/>
    <n v="1642"/>
    <n v="9"/>
    <n v="0"/>
    <n v="5"/>
    <n v="202"/>
    <n v="298"/>
    <n v="194"/>
    <n v="107"/>
  </r>
  <r>
    <s v="34013018200"/>
    <s v="New Jersey"/>
    <x v="6"/>
    <x v="0"/>
    <n v="4312"/>
    <n v="1656"/>
    <n v="0"/>
    <n v="0"/>
    <n v="0"/>
    <x v="0"/>
    <n v="0"/>
    <n v="0"/>
    <n v="0"/>
    <n v="0"/>
    <n v="1"/>
    <n v="26.163069544364497"/>
    <n v="68393"/>
    <n v="0"/>
    <n v="0"/>
    <n v="0"/>
    <n v="0"/>
    <n v="0"/>
    <n v="0"/>
    <n v="0"/>
    <n v="0"/>
    <m/>
    <m/>
    <m/>
    <m/>
    <m/>
    <m/>
    <m/>
    <m/>
    <m/>
    <m/>
    <m/>
    <m/>
    <m/>
    <m/>
    <m/>
    <m/>
    <m/>
    <m/>
    <m/>
    <m/>
    <m/>
    <m/>
    <m/>
    <m/>
    <m/>
    <m/>
    <m/>
    <m/>
    <m/>
    <m/>
    <m/>
    <m/>
    <m/>
    <m/>
    <m/>
    <m/>
    <m/>
    <m/>
    <m/>
    <m/>
    <m/>
    <m/>
    <m/>
    <m/>
    <m/>
    <m/>
    <m/>
    <m/>
    <m/>
    <m/>
    <m/>
    <m/>
    <m/>
    <m/>
    <m/>
    <m/>
    <m/>
    <m/>
    <m/>
    <m/>
    <m/>
    <m/>
    <m/>
    <m/>
    <m/>
    <m/>
    <m/>
    <m/>
    <m/>
    <m/>
    <m/>
    <m/>
    <m/>
    <m/>
    <m/>
    <m/>
    <m/>
    <m/>
    <m/>
    <m/>
    <m/>
    <m/>
    <m/>
    <m/>
    <m/>
    <m/>
    <m/>
    <m/>
    <m/>
    <m/>
    <m/>
    <m/>
    <m/>
    <m/>
    <m/>
    <m/>
    <m/>
    <m/>
    <m/>
    <m/>
    <m/>
    <m/>
    <m/>
    <m/>
    <m/>
    <m/>
    <m/>
    <m/>
    <m/>
    <m/>
    <n v="1707"/>
    <n v="1130"/>
    <n v="459"/>
    <x v="665"/>
    <n v="3226"/>
    <n v="27"/>
    <n v="2"/>
    <n v="45"/>
    <n v="538"/>
    <n v="856"/>
    <n v="690"/>
    <n v="330"/>
  </r>
  <r>
    <s v="34013018300"/>
    <s v="New Jersey"/>
    <x v="6"/>
    <x v="0"/>
    <n v="4604"/>
    <n v="1691"/>
    <n v="0"/>
    <n v="5"/>
    <n v="0.10860121633362295"/>
    <x v="0"/>
    <n v="0"/>
    <n v="0"/>
    <n v="0"/>
    <n v="0"/>
    <n v="1"/>
    <n v="26.871165644171803"/>
    <n v="33188"/>
    <n v="0"/>
    <n v="0"/>
    <n v="0"/>
    <n v="0"/>
    <n v="0"/>
    <n v="0"/>
    <n v="0"/>
    <n v="0"/>
    <m/>
    <m/>
    <m/>
    <m/>
    <m/>
    <m/>
    <m/>
    <m/>
    <m/>
    <m/>
    <m/>
    <m/>
    <m/>
    <m/>
    <m/>
    <m/>
    <m/>
    <m/>
    <m/>
    <m/>
    <m/>
    <m/>
    <m/>
    <m/>
    <m/>
    <m/>
    <m/>
    <m/>
    <m/>
    <m/>
    <m/>
    <m/>
    <m/>
    <m/>
    <m/>
    <m/>
    <m/>
    <m/>
    <m/>
    <m/>
    <m/>
    <m/>
    <m/>
    <m/>
    <m/>
    <m/>
    <m/>
    <m/>
    <m/>
    <m/>
    <m/>
    <m/>
    <m/>
    <m/>
    <m/>
    <m/>
    <m/>
    <m/>
    <m/>
    <m/>
    <m/>
    <m/>
    <m/>
    <m/>
    <m/>
    <m/>
    <m/>
    <m/>
    <m/>
    <m/>
    <m/>
    <m/>
    <m/>
    <m/>
    <m/>
    <m/>
    <m/>
    <m/>
    <m/>
    <m/>
    <m/>
    <m/>
    <m/>
    <m/>
    <m/>
    <m/>
    <m/>
    <m/>
    <m/>
    <m/>
    <m/>
    <m/>
    <m/>
    <m/>
    <m/>
    <m/>
    <m/>
    <m/>
    <m/>
    <m/>
    <m/>
    <m/>
    <m/>
    <m/>
    <m/>
    <m/>
    <m/>
    <m/>
    <m/>
    <m/>
    <n v="2688"/>
    <n v="1133"/>
    <n v="373"/>
    <x v="666"/>
    <n v="3050"/>
    <n v="98"/>
    <n v="0"/>
    <n v="28"/>
    <n v="704"/>
    <n v="1310"/>
    <n v="640"/>
    <n v="299"/>
  </r>
  <r>
    <s v="34013018400"/>
    <s v="New Jersey"/>
    <x v="6"/>
    <x v="0"/>
    <n v="2043"/>
    <n v="723"/>
    <n v="0"/>
    <n v="0"/>
    <n v="0"/>
    <x v="0"/>
    <n v="0"/>
    <n v="0"/>
    <n v="0"/>
    <n v="0"/>
    <n v="1"/>
    <n v="28.993223620522802"/>
    <n v="35293"/>
    <n v="0"/>
    <n v="0"/>
    <n v="0"/>
    <n v="0"/>
    <n v="0"/>
    <n v="0"/>
    <n v="0"/>
    <n v="0"/>
    <m/>
    <m/>
    <m/>
    <m/>
    <m/>
    <m/>
    <m/>
    <m/>
    <m/>
    <m/>
    <m/>
    <m/>
    <m/>
    <m/>
    <m/>
    <m/>
    <m/>
    <m/>
    <m/>
    <m/>
    <m/>
    <m/>
    <m/>
    <m/>
    <m/>
    <m/>
    <m/>
    <m/>
    <m/>
    <m/>
    <m/>
    <m/>
    <m/>
    <m/>
    <m/>
    <m/>
    <m/>
    <m/>
    <m/>
    <m/>
    <m/>
    <m/>
    <m/>
    <m/>
    <m/>
    <m/>
    <m/>
    <m/>
    <m/>
    <m/>
    <m/>
    <m/>
    <m/>
    <m/>
    <m/>
    <m/>
    <m/>
    <m/>
    <m/>
    <m/>
    <m/>
    <m/>
    <m/>
    <m/>
    <m/>
    <m/>
    <m/>
    <m/>
    <m/>
    <m/>
    <m/>
    <m/>
    <m/>
    <m/>
    <m/>
    <m/>
    <m/>
    <m/>
    <m/>
    <m/>
    <m/>
    <m/>
    <m/>
    <m/>
    <m/>
    <m/>
    <m/>
    <m/>
    <m/>
    <m/>
    <m/>
    <m/>
    <m/>
    <m/>
    <m/>
    <m/>
    <m/>
    <m/>
    <m/>
    <m/>
    <m/>
    <m/>
    <m/>
    <m/>
    <m/>
    <m/>
    <m/>
    <m/>
    <m/>
    <m/>
    <n v="1038"/>
    <n v="532"/>
    <n v="263"/>
    <x v="667"/>
    <n v="1803"/>
    <n v="2"/>
    <n v="0"/>
    <n v="7"/>
    <n v="139"/>
    <n v="221"/>
    <n v="370"/>
    <n v="287"/>
  </r>
  <r>
    <s v="34013018600"/>
    <s v="New Jersey"/>
    <x v="6"/>
    <x v="0"/>
    <n v="3737"/>
    <n v="1138"/>
    <n v="0"/>
    <n v="111"/>
    <n v="2.9702970297029703"/>
    <x v="0"/>
    <n v="0"/>
    <n v="0"/>
    <n v="0"/>
    <n v="0"/>
    <n v="1"/>
    <n v="31.891191709844602"/>
    <n v="39722"/>
    <n v="0"/>
    <n v="0"/>
    <n v="0"/>
    <n v="0"/>
    <n v="0"/>
    <n v="0"/>
    <n v="0"/>
    <n v="0"/>
    <m/>
    <m/>
    <m/>
    <m/>
    <m/>
    <m/>
    <m/>
    <m/>
    <m/>
    <m/>
    <m/>
    <m/>
    <m/>
    <m/>
    <m/>
    <m/>
    <m/>
    <m/>
    <m/>
    <m/>
    <m/>
    <m/>
    <m/>
    <m/>
    <m/>
    <m/>
    <m/>
    <m/>
    <m/>
    <m/>
    <m/>
    <m/>
    <m/>
    <m/>
    <m/>
    <m/>
    <m/>
    <m/>
    <m/>
    <m/>
    <m/>
    <m/>
    <m/>
    <m/>
    <m/>
    <m/>
    <m/>
    <m/>
    <m/>
    <m/>
    <m/>
    <m/>
    <m/>
    <m/>
    <m/>
    <m/>
    <m/>
    <m/>
    <m/>
    <m/>
    <m/>
    <m/>
    <m/>
    <m/>
    <m/>
    <m/>
    <m/>
    <m/>
    <m/>
    <m/>
    <m/>
    <m/>
    <m/>
    <m/>
    <m/>
    <m/>
    <m/>
    <m/>
    <m/>
    <m/>
    <m/>
    <m/>
    <m/>
    <m/>
    <m/>
    <m/>
    <m/>
    <m/>
    <m/>
    <m/>
    <m/>
    <m/>
    <m/>
    <m/>
    <m/>
    <m/>
    <m/>
    <m/>
    <m/>
    <m/>
    <m/>
    <m/>
    <m/>
    <m/>
    <m/>
    <m/>
    <m/>
    <m/>
    <m/>
    <m/>
    <n v="2170"/>
    <n v="965"/>
    <n v="321"/>
    <x v="668"/>
    <n v="1461"/>
    <n v="48"/>
    <n v="0"/>
    <n v="38"/>
    <n v="1157"/>
    <n v="1972"/>
    <n v="659"/>
    <n v="481"/>
  </r>
  <r>
    <s v="34013018700"/>
    <s v="New Jersey"/>
    <x v="6"/>
    <x v="0"/>
    <n v="5156"/>
    <n v="2235"/>
    <n v="0"/>
    <n v="33"/>
    <n v="0.64003103180760279"/>
    <x v="0"/>
    <n v="0"/>
    <n v="0"/>
    <n v="0"/>
    <n v="0"/>
    <n v="1"/>
    <n v="20.724303956458002"/>
    <n v="42693"/>
    <n v="0"/>
    <n v="0"/>
    <n v="0"/>
    <n v="0"/>
    <n v="0"/>
    <n v="0"/>
    <n v="0"/>
    <n v="0"/>
    <m/>
    <n v="5.7177906036376998"/>
    <m/>
    <m/>
    <n v="2.2503402233123802"/>
    <m/>
    <n v="5.7177906036376998"/>
    <n v="0.110895861203214"/>
    <n v="2.2503402233123802"/>
    <n v="4.3645078031659804E-2"/>
    <n v="1.26559793949127"/>
    <n v="2.4546119850490097E-2"/>
    <n v="0.42939931154251099"/>
    <n v="8.3281480128493193E-3"/>
    <n v="0.42939931154251099"/>
    <n v="8.3281480128493193E-3"/>
    <n v="4.9719920158386204"/>
    <n v="9.6431187273829003E-2"/>
    <n v="0.13559977710247001"/>
    <n v="2.6299413712659102E-3"/>
    <n v="0"/>
    <n v="0"/>
    <n v="0"/>
    <n v="0"/>
    <n v="0.18079970777034801"/>
    <n v="3.50658859135663E-3"/>
    <n v="0.36159941554069502"/>
    <n v="7.0131771827132506E-3"/>
    <n v="0.11208606511354401"/>
    <n v="5.0150364704046697E-3"/>
    <n v="0.62418502569198597"/>
    <n v="2.7927741641699602E-2"/>
    <m/>
    <m/>
    <m/>
    <m/>
    <m/>
    <m/>
    <m/>
    <m/>
    <m/>
    <m/>
    <m/>
    <m/>
    <m/>
    <m/>
    <m/>
    <m/>
    <m/>
    <m/>
    <m/>
    <m/>
    <m/>
    <m/>
    <m/>
    <m/>
    <m/>
    <m/>
    <m/>
    <m/>
    <m/>
    <m/>
    <m/>
    <m/>
    <m/>
    <m/>
    <m/>
    <m/>
    <m/>
    <m/>
    <m/>
    <m/>
    <m/>
    <m/>
    <m/>
    <m/>
    <m/>
    <m/>
    <m/>
    <m/>
    <m/>
    <m/>
    <m/>
    <m/>
    <m/>
    <m/>
    <m/>
    <m/>
    <m/>
    <m/>
    <m/>
    <m/>
    <m/>
    <m/>
    <m/>
    <m/>
    <m/>
    <m/>
    <m/>
    <m/>
    <m/>
    <m/>
    <m/>
    <m/>
    <m/>
    <m/>
    <m/>
    <m/>
    <m/>
    <m/>
    <n v="2382"/>
    <n v="1197"/>
    <n v="802"/>
    <x v="669"/>
    <n v="4121"/>
    <n v="100"/>
    <n v="3"/>
    <n v="19"/>
    <n v="504"/>
    <n v="743"/>
    <n v="810"/>
    <n v="586"/>
  </r>
  <r>
    <s v="34013018800"/>
    <s v="New Jersey"/>
    <x v="6"/>
    <x v="0"/>
    <n v="4727"/>
    <n v="1686"/>
    <n v="0"/>
    <n v="191"/>
    <n v="4.0406177279458433"/>
    <x v="0"/>
    <n v="1"/>
    <n v="0"/>
    <n v="0"/>
    <n v="0"/>
    <n v="1"/>
    <n v="15.440658049353701"/>
    <n v="65313"/>
    <n v="0"/>
    <n v="1"/>
    <n v="0"/>
    <n v="1"/>
    <n v="0"/>
    <n v="0"/>
    <n v="0"/>
    <n v="0"/>
    <m/>
    <n v="743.84485091455304"/>
    <m/>
    <m/>
    <n v="173.00132405012801"/>
    <m/>
    <n v="743.84485091455304"/>
    <n v="15.736087389772599"/>
    <n v="173.00132405012801"/>
    <n v="3.6598545388222701"/>
    <n v="116.51950041670401"/>
    <n v="2.46497779599542"/>
    <n v="195.58991611353099"/>
    <n v="4.1377177091925397"/>
    <n v="51.003259563585701"/>
    <n v="1.07897735484632"/>
    <n v="658.68025684170402"/>
    <n v="13.9344247269241"/>
    <n v="9.0152873937040603"/>
    <n v="0.19071900557867699"/>
    <n v="0"/>
    <n v="0"/>
    <n v="3.00036113860551"/>
    <n v="6.3472839826645103E-2"/>
    <n v="22.145685106748701"/>
    <n v="0.46849344418761796"/>
    <n v="18.486334218177898"/>
    <n v="0.39107963228639597"/>
    <n v="11.9088785760687"/>
    <n v="0.7063391800752481"/>
    <n v="26.3147517382749"/>
    <n v="1.5607800556509499"/>
    <m/>
    <m/>
    <m/>
    <m/>
    <m/>
    <m/>
    <m/>
    <m/>
    <m/>
    <m/>
    <m/>
    <m/>
    <m/>
    <m/>
    <m/>
    <m/>
    <m/>
    <m/>
    <m/>
    <m/>
    <m/>
    <m/>
    <m/>
    <m/>
    <m/>
    <m/>
    <m/>
    <m/>
    <m/>
    <m/>
    <m/>
    <m/>
    <m/>
    <m/>
    <m/>
    <m/>
    <m/>
    <m/>
    <m/>
    <m/>
    <m/>
    <m/>
    <m/>
    <m/>
    <m/>
    <m/>
    <m/>
    <m/>
    <m/>
    <m/>
    <m/>
    <m/>
    <m/>
    <m/>
    <m/>
    <m/>
    <m/>
    <m/>
    <m/>
    <m/>
    <m/>
    <m/>
    <m/>
    <m/>
    <m/>
    <m/>
    <m/>
    <m/>
    <m/>
    <m/>
    <m/>
    <m/>
    <m/>
    <m/>
    <m/>
    <m/>
    <m/>
    <m/>
    <n v="1101"/>
    <n v="1032"/>
    <n v="644"/>
    <x v="670"/>
    <n v="3848"/>
    <n v="109"/>
    <n v="1"/>
    <n v="16"/>
    <n v="260"/>
    <n v="373"/>
    <n v="265"/>
    <n v="201"/>
  </r>
  <r>
    <s v="34013018900"/>
    <s v="New Jersey"/>
    <x v="6"/>
    <x v="0"/>
    <n v="3547"/>
    <n v="1330"/>
    <n v="0"/>
    <n v="33"/>
    <n v="0.93036368762334365"/>
    <x v="0"/>
    <n v="0"/>
    <n v="0"/>
    <n v="0"/>
    <n v="0"/>
    <n v="1"/>
    <n v="17.8571428571429"/>
    <n v="41793"/>
    <n v="0"/>
    <n v="0"/>
    <n v="0"/>
    <n v="0"/>
    <n v="0"/>
    <n v="0"/>
    <n v="0"/>
    <n v="0"/>
    <m/>
    <m/>
    <m/>
    <m/>
    <m/>
    <m/>
    <m/>
    <m/>
    <m/>
    <m/>
    <m/>
    <m/>
    <m/>
    <m/>
    <m/>
    <m/>
    <m/>
    <m/>
    <m/>
    <m/>
    <m/>
    <m/>
    <m/>
    <m/>
    <m/>
    <m/>
    <m/>
    <m/>
    <m/>
    <m/>
    <m/>
    <m/>
    <m/>
    <m/>
    <m/>
    <m/>
    <m/>
    <m/>
    <m/>
    <m/>
    <m/>
    <m/>
    <m/>
    <m/>
    <m/>
    <m/>
    <m/>
    <m/>
    <m/>
    <m/>
    <m/>
    <m/>
    <m/>
    <m/>
    <m/>
    <m/>
    <m/>
    <m/>
    <m/>
    <m/>
    <m/>
    <m/>
    <m/>
    <m/>
    <m/>
    <m/>
    <m/>
    <m/>
    <m/>
    <m/>
    <m/>
    <m/>
    <m/>
    <m/>
    <m/>
    <m/>
    <m/>
    <m/>
    <m/>
    <m/>
    <m/>
    <m/>
    <m/>
    <m/>
    <m/>
    <m/>
    <m/>
    <m/>
    <m/>
    <m/>
    <m/>
    <m/>
    <m/>
    <m/>
    <m/>
    <m/>
    <m/>
    <m/>
    <m/>
    <m/>
    <m/>
    <m/>
    <m/>
    <m/>
    <m/>
    <m/>
    <m/>
    <m/>
    <m/>
    <m/>
    <n v="1830"/>
    <n v="952"/>
    <n v="281"/>
    <x v="671"/>
    <n v="2494"/>
    <n v="62"/>
    <n v="0"/>
    <n v="15"/>
    <n v="494"/>
    <n v="758"/>
    <n v="396"/>
    <n v="358"/>
  </r>
  <r>
    <s v="34013019000"/>
    <s v="New Jersey"/>
    <x v="6"/>
    <x v="0"/>
    <n v="4535"/>
    <n v="1537"/>
    <n v="0"/>
    <n v="0"/>
    <n v="0"/>
    <x v="0"/>
    <n v="0"/>
    <n v="0"/>
    <n v="0"/>
    <n v="0"/>
    <n v="0"/>
    <n v="5.3902038903210698"/>
    <n v="218542"/>
    <n v="1"/>
    <n v="1"/>
    <n v="1"/>
    <n v="1"/>
    <n v="1"/>
    <n v="0"/>
    <n v="0"/>
    <n v="0"/>
    <n v="586.49526593461599"/>
    <n v="3533.3053459255002"/>
    <n v="586.49526593461599"/>
    <n v="8.7122993270459101"/>
    <n v="157.95785935573801"/>
    <n v="8.7122993270459101"/>
    <n v="3533.3053459255002"/>
    <n v="77.9119150148953"/>
    <n v="157.95785935573801"/>
    <n v="3.4830839990239899"/>
    <n v="1026.9910643061201"/>
    <n v="22.645888959341001"/>
    <n v="451.95452024310401"/>
    <n v="9.96592106379501"/>
    <n v="2512.3519908487801"/>
    <n v="55.3991618709764"/>
    <n v="657.88064484787196"/>
    <n v="14.506739687935399"/>
    <n v="175.35412155883401"/>
    <n v="3.86668404760383"/>
    <n v="4.5097850263118702E-2"/>
    <n v="9.9443991759908998E-4"/>
    <n v="4.4343261680878596"/>
    <n v="9.7780069858607793E-2"/>
    <n v="183.23916067280501"/>
    <n v="4.04055481086671"/>
    <n v="172.143777691439"/>
    <n v="3.7958936646403298"/>
    <n v="20.763153343883499"/>
    <n v="1.35088831124811"/>
    <n v="11.641687247769401"/>
    <n v="0.75742922887243802"/>
    <n v="586.49526593461599"/>
    <n v="12.932640924688299"/>
    <n v="8.7122993270459101"/>
    <n v="0.19211244381578599"/>
    <n v="168.36672075488599"/>
    <n v="3.7126068523679399"/>
    <n v="91.0909445256693"/>
    <n v="2.00862060696074"/>
    <n v="400.88989090640098"/>
    <n v="8.8399093915413705"/>
    <n v="130.76774716703201"/>
    <n v="2.8835225395155901"/>
    <n v="29.914313223329401"/>
    <n v="0.659632044615863"/>
    <n v="0"/>
    <n v="0"/>
    <n v="0.51217496109529703"/>
    <n v="1.1293824941461901E-2"/>
    <n v="24.4111390931503"/>
    <n v="0.53828311120507799"/>
    <n v="29.996320430800601"/>
    <n v="0.66144036231092707"/>
    <n v="6.4861862648031101"/>
    <n v="0.42200301007177005"/>
    <n v="1.9518396497769599"/>
    <n v="0.126990217942548"/>
    <m/>
    <m/>
    <m/>
    <m/>
    <m/>
    <m/>
    <m/>
    <m/>
    <m/>
    <m/>
    <m/>
    <m/>
    <m/>
    <m/>
    <m/>
    <m/>
    <m/>
    <m/>
    <m/>
    <m/>
    <m/>
    <m/>
    <m/>
    <m/>
    <m/>
    <m/>
    <m/>
    <m/>
    <m/>
    <m/>
    <m/>
    <m/>
    <m/>
    <m/>
    <m/>
    <m/>
    <m/>
    <m/>
    <m/>
    <m/>
    <m/>
    <m/>
    <m/>
    <m/>
    <m/>
    <m/>
    <m/>
    <m/>
    <m/>
    <m/>
    <m/>
    <m/>
    <n v="274"/>
    <n v="1334"/>
    <n v="565"/>
    <x v="672"/>
    <n v="823"/>
    <n v="222"/>
    <n v="1"/>
    <n v="5"/>
    <n v="248"/>
    <n v="218"/>
    <n v="19"/>
    <n v="14"/>
  </r>
  <r>
    <s v="34013019100"/>
    <s v="New Jersey"/>
    <x v="6"/>
    <x v="0"/>
    <n v="4092"/>
    <n v="1266"/>
    <n v="0"/>
    <n v="97"/>
    <n v="2.3704789833822093"/>
    <x v="0"/>
    <n v="0"/>
    <n v="0"/>
    <n v="0"/>
    <n v="0"/>
    <n v="0"/>
    <n v="1.2748597654258"/>
    <n v="179784"/>
    <n v="0"/>
    <n v="1"/>
    <n v="0"/>
    <n v="1"/>
    <n v="0"/>
    <n v="0"/>
    <n v="0"/>
    <n v="0"/>
    <m/>
    <n v="2462.4350298880599"/>
    <m/>
    <m/>
    <n v="166.525871524471"/>
    <m/>
    <n v="2462.4350298880599"/>
    <n v="60.176809137049403"/>
    <n v="166.525871524471"/>
    <n v="4.0695472024553005"/>
    <n v="699.04949786572297"/>
    <n v="17.0833210622122"/>
    <n v="233.80384787451499"/>
    <n v="5.7136815218600905"/>
    <n v="1375.5843004235101"/>
    <n v="33.616429629118002"/>
    <n v="852.03714865399502"/>
    <n v="20.822022205620598"/>
    <n v="72.536637796612894"/>
    <n v="1.7726451074441101"/>
    <n v="0"/>
    <n v="0"/>
    <n v="3.4249938353896101"/>
    <n v="8.3699751597986705E-2"/>
    <n v="158.85194905207001"/>
    <n v="3.8820124401776699"/>
    <n v="132.178414670401"/>
    <n v="3.23016653642232"/>
    <n v="23.286084856867099"/>
    <n v="1.8393431956451101"/>
    <n v="22.217740724685399"/>
    <n v="1.7549558234348699"/>
    <m/>
    <m/>
    <m/>
    <m/>
    <m/>
    <m/>
    <m/>
    <m/>
    <m/>
    <m/>
    <m/>
    <m/>
    <m/>
    <m/>
    <m/>
    <m/>
    <m/>
    <m/>
    <m/>
    <m/>
    <m/>
    <m/>
    <m/>
    <m/>
    <m/>
    <m/>
    <m/>
    <m/>
    <m/>
    <m/>
    <m/>
    <m/>
    <m/>
    <m/>
    <m/>
    <m/>
    <m/>
    <m/>
    <m/>
    <m/>
    <m/>
    <m/>
    <m/>
    <m/>
    <m/>
    <m/>
    <m/>
    <m/>
    <m/>
    <m/>
    <m/>
    <m/>
    <m/>
    <m/>
    <m/>
    <m/>
    <m/>
    <m/>
    <m/>
    <m/>
    <m/>
    <m/>
    <m/>
    <m/>
    <m/>
    <m/>
    <m/>
    <m/>
    <m/>
    <m/>
    <m/>
    <m/>
    <m/>
    <m/>
    <m/>
    <m/>
    <m/>
    <m/>
    <n v="310"/>
    <n v="1117"/>
    <n v="421"/>
    <x v="673"/>
    <n v="1712"/>
    <n v="128"/>
    <n v="0"/>
    <n v="9"/>
    <n v="257"/>
    <n v="249"/>
    <n v="44"/>
    <n v="35"/>
  </r>
  <r>
    <s v="34013019200"/>
    <s v="New Jersey"/>
    <x v="6"/>
    <x v="0"/>
    <n v="4164"/>
    <n v="1204"/>
    <n v="0"/>
    <n v="1119"/>
    <n v="26.873198847262248"/>
    <x v="0"/>
    <n v="1"/>
    <n v="0"/>
    <n v="0"/>
    <n v="0"/>
    <n v="1"/>
    <n v="24.200426439232402"/>
    <n v="127132"/>
    <n v="0"/>
    <n v="1"/>
    <n v="0"/>
    <n v="1"/>
    <n v="0"/>
    <n v="0"/>
    <n v="0"/>
    <n v="0"/>
    <m/>
    <n v="936.15226821601402"/>
    <m/>
    <m/>
    <n v="169.30709290504501"/>
    <m/>
    <n v="936.15226821601402"/>
    <n v="22.482042944668901"/>
    <n v="169.30709290504501"/>
    <n v="4.0659724520904099"/>
    <n v="39.382617706432903"/>
    <n v="0.94578812935717893"/>
    <n v="22.364977871999098"/>
    <n v="0.53710321498557001"/>
    <n v="632.70379595831002"/>
    <n v="15.1946156570199"/>
    <n v="155.88721761666201"/>
    <n v="3.7436891838775797"/>
    <n v="85.9924539355561"/>
    <n v="2.0651405844273802"/>
    <n v="0"/>
    <n v="0"/>
    <n v="1.85067021846771"/>
    <n v="4.4444529742260097E-2"/>
    <n v="59.718147544539498"/>
    <n v="1.4341533992444699"/>
    <n v="79.858082625258206"/>
    <n v="1.91782138869496"/>
    <n v="30.988893726840601"/>
    <n v="2.5738283826279602"/>
    <n v="4.9034583029570102"/>
    <n v="0.40726397865091402"/>
    <m/>
    <m/>
    <m/>
    <m/>
    <m/>
    <m/>
    <m/>
    <m/>
    <m/>
    <m/>
    <m/>
    <m/>
    <m/>
    <m/>
    <m/>
    <m/>
    <m/>
    <m/>
    <m/>
    <m/>
    <m/>
    <m/>
    <m/>
    <m/>
    <m/>
    <m/>
    <m/>
    <m/>
    <m/>
    <m/>
    <m/>
    <m/>
    <m/>
    <m/>
    <m/>
    <m/>
    <m/>
    <m/>
    <m/>
    <m/>
    <m/>
    <m/>
    <m/>
    <m/>
    <m/>
    <m/>
    <m/>
    <m/>
    <m/>
    <m/>
    <m/>
    <m/>
    <m/>
    <m/>
    <m/>
    <m/>
    <m/>
    <m/>
    <m/>
    <m/>
    <m/>
    <m/>
    <m/>
    <m/>
    <m/>
    <m/>
    <m/>
    <m/>
    <m/>
    <m/>
    <m/>
    <m/>
    <m/>
    <m/>
    <m/>
    <m/>
    <m/>
    <m/>
    <n v="922"/>
    <n v="628"/>
    <n v="338"/>
    <x v="674"/>
    <n v="1237"/>
    <n v="252"/>
    <n v="0"/>
    <n v="6"/>
    <n v="239"/>
    <n v="279"/>
    <n v="187"/>
    <n v="56"/>
  </r>
  <r>
    <s v="34013019300"/>
    <s v="New Jersey"/>
    <x v="6"/>
    <x v="0"/>
    <n v="3407"/>
    <n v="1509"/>
    <n v="0"/>
    <n v="72"/>
    <n v="2.1132961549750515"/>
    <x v="0"/>
    <n v="0"/>
    <n v="0"/>
    <n v="0"/>
    <n v="0"/>
    <n v="0"/>
    <n v="13.903895365368198"/>
    <n v="153611"/>
    <n v="0"/>
    <n v="0"/>
    <n v="0"/>
    <n v="0"/>
    <n v="0"/>
    <n v="0"/>
    <n v="0"/>
    <n v="0"/>
    <m/>
    <n v="134.90077875554601"/>
    <m/>
    <m/>
    <n v="34.306187326088498"/>
    <m/>
    <n v="134.90077875554601"/>
    <n v="3.9595180145449298"/>
    <n v="34.306187326088498"/>
    <n v="1.00693241344551"/>
    <n v="42.876537648960898"/>
    <n v="1.2584836410026701"/>
    <n v="11.0655699074268"/>
    <n v="0.324789254694066"/>
    <n v="118.671942643821"/>
    <n v="3.4831800012862102"/>
    <n v="8.3376728240400606"/>
    <n v="0.244721832228942"/>
    <n v="7.2366080060601199"/>
    <n v="0.212404109364841"/>
    <n v="0"/>
    <n v="0"/>
    <n v="0"/>
    <n v="0"/>
    <n v="0.65455762296915099"/>
    <n v="1.9212140386532201E-2"/>
    <n v="11.7429792732"/>
    <n v="0.34467212425007399"/>
    <n v="2.1929424565751101"/>
    <n v="0.14532421846090898"/>
    <n v="1.5458240667358001"/>
    <n v="0.102440296006349"/>
    <m/>
    <m/>
    <m/>
    <m/>
    <m/>
    <m/>
    <m/>
    <m/>
    <m/>
    <m/>
    <m/>
    <m/>
    <m/>
    <m/>
    <m/>
    <m/>
    <m/>
    <m/>
    <m/>
    <m/>
    <m/>
    <m/>
    <m/>
    <m/>
    <m/>
    <m/>
    <m/>
    <m/>
    <m/>
    <m/>
    <m/>
    <m/>
    <m/>
    <m/>
    <m/>
    <m/>
    <m/>
    <m/>
    <m/>
    <m/>
    <m/>
    <m/>
    <m/>
    <m/>
    <m/>
    <m/>
    <m/>
    <m/>
    <m/>
    <m/>
    <m/>
    <m/>
    <m/>
    <m/>
    <m/>
    <m/>
    <m/>
    <m/>
    <m/>
    <m/>
    <m/>
    <m/>
    <m/>
    <m/>
    <m/>
    <m/>
    <m/>
    <m/>
    <m/>
    <m/>
    <m/>
    <m/>
    <m/>
    <m/>
    <m/>
    <m/>
    <m/>
    <m/>
    <n v="822"/>
    <n v="636"/>
    <n v="381"/>
    <x v="675"/>
    <n v="870"/>
    <n v="234"/>
    <n v="0"/>
    <n v="3"/>
    <n v="202"/>
    <n v="247"/>
    <n v="293"/>
    <n v="53"/>
  </r>
  <r>
    <s v="34013019400"/>
    <s v="New Jersey"/>
    <x v="6"/>
    <x v="0"/>
    <n v="2971"/>
    <n v="989"/>
    <n v="0"/>
    <n v="0"/>
    <n v="0"/>
    <x v="0"/>
    <n v="0"/>
    <n v="0"/>
    <n v="0"/>
    <n v="0"/>
    <n v="0"/>
    <n v="2.0584329349269601"/>
    <n v="250001"/>
    <n v="0"/>
    <n v="1"/>
    <n v="0"/>
    <n v="1"/>
    <n v="0"/>
    <n v="0"/>
    <n v="0"/>
    <n v="0"/>
    <n v="16.059974670410199"/>
    <n v="2017.26620605588"/>
    <n v="16.059974670410199"/>
    <n v="0.66916561126708995"/>
    <n v="116.286367608234"/>
    <n v="0.66916561126708995"/>
    <n v="2017.26620605588"/>
    <n v="67.898559611439907"/>
    <n v="116.286367608234"/>
    <n v="3.91404805143838"/>
    <n v="641.59811913222097"/>
    <n v="21.5953591091289"/>
    <n v="247.403247661889"/>
    <n v="8.3272718836044604"/>
    <n v="1769.2477854788301"/>
    <n v="59.550581806759695"/>
    <n v="105.332511499524"/>
    <n v="3.5453554863522099"/>
    <n v="77.879364192485795"/>
    <n v="2.6213182158359398"/>
    <n v="0"/>
    <n v="0"/>
    <n v="1.79513092339039"/>
    <n v="6.0421774600820898E-2"/>
    <n v="63.011415354907498"/>
    <n v="2.12088237478652"/>
    <n v="103.06735382974099"/>
    <n v="3.46911322213872"/>
    <n v="32.831976645626099"/>
    <n v="3.3197145243302502"/>
    <n v="13.857371320715201"/>
    <n v="1.40114977964764"/>
    <n v="16.059974670410199"/>
    <n v="0.54055788187176601"/>
    <n v="0.66916561126708995"/>
    <n v="2.2523245077990198E-2"/>
    <n v="2.8865966796875"/>
    <n v="9.7159093897256799E-2"/>
    <n v="5.0909070968627903"/>
    <n v="0.17135331864230199"/>
    <n v="13.2783451080322"/>
    <n v="0.44693184476715697"/>
    <n v="1.7319580316543599"/>
    <n v="5.8295457140840098E-2"/>
    <n v="0.47235220670700101"/>
    <n v="1.58987615855604E-2"/>
    <n v="0"/>
    <n v="0"/>
    <n v="0"/>
    <n v="0"/>
    <n v="0.57731932401657104"/>
    <n v="1.9431818378208399E-2"/>
    <n v="0.68228650093078602"/>
    <n v="2.29648771770712E-2"/>
    <n v="0.53233343362808205"/>
    <n v="5.38254230159841E-2"/>
    <n v="0.149842008948326"/>
    <n v="1.5150860358779201E-2"/>
    <m/>
    <m/>
    <m/>
    <m/>
    <m/>
    <m/>
    <m/>
    <m/>
    <m/>
    <m/>
    <m/>
    <m/>
    <m/>
    <m/>
    <m/>
    <m/>
    <m/>
    <m/>
    <m/>
    <m/>
    <m/>
    <m/>
    <m/>
    <m/>
    <m/>
    <m/>
    <m/>
    <m/>
    <m/>
    <m/>
    <m/>
    <m/>
    <m/>
    <m/>
    <m/>
    <m/>
    <m/>
    <m/>
    <m/>
    <m/>
    <m/>
    <m/>
    <m/>
    <m/>
    <m/>
    <m/>
    <m/>
    <m/>
    <m/>
    <m/>
    <m/>
    <m/>
    <n v="131"/>
    <n v="977"/>
    <n v="347"/>
    <x v="676"/>
    <n v="141"/>
    <n v="123"/>
    <n v="0"/>
    <n v="5"/>
    <n v="95"/>
    <n v="161"/>
    <n v="34"/>
    <n v="19"/>
  </r>
  <r>
    <s v="34013019500"/>
    <s v="New Jersey"/>
    <x v="6"/>
    <x v="0"/>
    <n v="3967"/>
    <n v="1337"/>
    <n v="0"/>
    <n v="0"/>
    <n v="0"/>
    <x v="0"/>
    <n v="0"/>
    <n v="0"/>
    <n v="0"/>
    <n v="0"/>
    <n v="0"/>
    <n v="0.92592592592592604"/>
    <n v="213542"/>
    <n v="0"/>
    <n v="1"/>
    <n v="0"/>
    <n v="1"/>
    <n v="0"/>
    <n v="0"/>
    <n v="0"/>
    <n v="0"/>
    <m/>
    <n v="1646.55692702532"/>
    <m/>
    <m/>
    <n v="29.0527510445099"/>
    <m/>
    <n v="1646.55692702532"/>
    <n v="41.5063505678174"/>
    <n v="29.0527510445099"/>
    <n v="0.73236075231938291"/>
    <n v="550.95920341461897"/>
    <n v="13.888560711233101"/>
    <n v="122.117445645388"/>
    <n v="3.0783323832969001"/>
    <n v="1389.7697036340801"/>
    <n v="35.033267043964798"/>
    <n v="144.43884165864401"/>
    <n v="3.6410093687583704"/>
    <n v="49.741433995310203"/>
    <n v="1.2538803628764901"/>
    <n v="0"/>
    <n v="0"/>
    <n v="1.1148202642798399"/>
    <n v="2.8102351002768901E-2"/>
    <n v="61.492122766561799"/>
    <n v="1.5500913225752901"/>
    <n v="79.261276704724906"/>
    <n v="1.9980155458715601"/>
    <n v="0.68190554901957501"/>
    <n v="5.1002658864590503E-2"/>
    <n v="4.0542952179966996"/>
    <n v="0.30323823620020202"/>
    <m/>
    <m/>
    <m/>
    <m/>
    <m/>
    <m/>
    <m/>
    <m/>
    <m/>
    <m/>
    <m/>
    <m/>
    <m/>
    <m/>
    <m/>
    <m/>
    <m/>
    <m/>
    <m/>
    <m/>
    <m/>
    <m/>
    <m/>
    <m/>
    <m/>
    <m/>
    <m/>
    <m/>
    <m/>
    <m/>
    <m/>
    <m/>
    <m/>
    <m/>
    <m/>
    <m/>
    <m/>
    <m/>
    <m/>
    <m/>
    <m/>
    <m/>
    <m/>
    <m/>
    <m/>
    <m/>
    <m/>
    <m/>
    <m/>
    <m/>
    <m/>
    <m/>
    <m/>
    <m/>
    <m/>
    <m/>
    <m/>
    <m/>
    <m/>
    <m/>
    <m/>
    <m/>
    <m/>
    <m/>
    <m/>
    <m/>
    <m/>
    <m/>
    <m/>
    <m/>
    <m/>
    <m/>
    <m/>
    <m/>
    <m/>
    <m/>
    <m/>
    <m/>
    <n v="147"/>
    <n v="1233"/>
    <n v="343"/>
    <x v="677"/>
    <n v="453"/>
    <n v="137"/>
    <n v="0"/>
    <n v="2"/>
    <n v="162"/>
    <n v="196"/>
    <n v="8"/>
    <n v="10"/>
  </r>
  <r>
    <s v="34013019600"/>
    <s v="New Jersey"/>
    <x v="6"/>
    <x v="0"/>
    <n v="5859"/>
    <n v="2205"/>
    <n v="0"/>
    <n v="12"/>
    <n v="0.2048131080389145"/>
    <x v="0"/>
    <n v="0"/>
    <n v="0"/>
    <n v="0"/>
    <n v="0"/>
    <n v="0"/>
    <n v="6.9617021276595707"/>
    <n v="149716"/>
    <n v="0"/>
    <n v="1"/>
    <n v="0"/>
    <n v="1"/>
    <n v="0"/>
    <n v="0"/>
    <n v="0"/>
    <n v="0"/>
    <m/>
    <n v="536.20702934265103"/>
    <m/>
    <m/>
    <n v="175.89860200882001"/>
    <m/>
    <n v="536.20702934265103"/>
    <n v="9.1518523526651503"/>
    <n v="175.89860200882001"/>
    <n v="3.0021949480938703"/>
    <n v="155.05078792571999"/>
    <n v="2.6463694815791099"/>
    <n v="58.099291205406203"/>
    <n v="0.99162470055310092"/>
    <n v="253.51707983016999"/>
    <n v="4.3269684217472202"/>
    <n v="228.91917037963901"/>
    <n v="3.9071372312619701"/>
    <n v="17.094855129718798"/>
    <n v="0.29177086754939002"/>
    <n v="0"/>
    <n v="0"/>
    <n v="3.29941418766975"/>
    <n v="5.6313606207027696E-2"/>
    <n v="33.376499295234701"/>
    <n v="0.56966204634297102"/>
    <n v="35.645036339759798"/>
    <n v="0.60838088990885497"/>
    <n v="40.258885860443101"/>
    <n v="1.8257998122649901"/>
    <n v="9.6378391683101707"/>
    <n v="0.43709021171474699"/>
    <m/>
    <m/>
    <m/>
    <m/>
    <m/>
    <m/>
    <m/>
    <m/>
    <m/>
    <m/>
    <m/>
    <m/>
    <m/>
    <m/>
    <m/>
    <m/>
    <m/>
    <m/>
    <m/>
    <m/>
    <m/>
    <m/>
    <m/>
    <m/>
    <m/>
    <m/>
    <m/>
    <m/>
    <m/>
    <m/>
    <m/>
    <m/>
    <m/>
    <m/>
    <m/>
    <m/>
    <m/>
    <m/>
    <m/>
    <m/>
    <m/>
    <m/>
    <m/>
    <m/>
    <m/>
    <m/>
    <m/>
    <m/>
    <m/>
    <m/>
    <m/>
    <m/>
    <m/>
    <m/>
    <m/>
    <m/>
    <m/>
    <m/>
    <m/>
    <m/>
    <m/>
    <m/>
    <m/>
    <m/>
    <m/>
    <m/>
    <m/>
    <m/>
    <m/>
    <m/>
    <m/>
    <m/>
    <m/>
    <m/>
    <m/>
    <m/>
    <m/>
    <m/>
    <n v="1342"/>
    <n v="1419"/>
    <n v="919"/>
    <x v="678"/>
    <n v="3054"/>
    <n v="161"/>
    <n v="2"/>
    <n v="9"/>
    <n v="356"/>
    <n v="423"/>
    <n v="347"/>
    <n v="107"/>
  </r>
  <r>
    <s v="34013019700"/>
    <s v="New Jersey"/>
    <x v="6"/>
    <x v="0"/>
    <n v="5949"/>
    <n v="1958"/>
    <n v="0"/>
    <n v="9"/>
    <n v="0.15128593040847202"/>
    <x v="0"/>
    <n v="0"/>
    <n v="0"/>
    <n v="0"/>
    <n v="0"/>
    <n v="0"/>
    <n v="9.48928121059269"/>
    <n v="78534"/>
    <n v="0"/>
    <n v="1"/>
    <n v="0"/>
    <n v="1"/>
    <n v="0"/>
    <n v="0"/>
    <n v="0"/>
    <n v="0"/>
    <m/>
    <n v="2329.8724331345302"/>
    <m/>
    <m/>
    <n v="226.85516517103"/>
    <m/>
    <n v="2329.8724331345302"/>
    <n v="39.1641020866453"/>
    <n v="226.85516517103"/>
    <n v="3.8133327478740902"/>
    <n v="573.78112966217304"/>
    <n v="9.6450013390851108"/>
    <n v="230.38620537808899"/>
    <n v="3.8726879371001601"/>
    <n v="757.83622458926402"/>
    <n v="12.738884259359001"/>
    <n v="1329.72171262962"/>
    <n v="22.352020719946498"/>
    <n v="79.418770528760405"/>
    <n v="1.3349936212600499"/>
    <n v="0"/>
    <n v="0"/>
    <n v="6.6156323287868899"/>
    <n v="0.11120578801121001"/>
    <n v="156.280105497774"/>
    <n v="2.62699790717389"/>
    <n v="199.632256999259"/>
    <n v="3.3557279710751202"/>
    <n v="62.716849816381"/>
    <n v="3.2031077536456101"/>
    <n v="36.169373932219102"/>
    <n v="1.84726118142079"/>
    <m/>
    <m/>
    <m/>
    <m/>
    <m/>
    <m/>
    <m/>
    <m/>
    <m/>
    <m/>
    <m/>
    <m/>
    <m/>
    <m/>
    <m/>
    <m/>
    <m/>
    <m/>
    <m/>
    <m/>
    <m/>
    <m/>
    <m/>
    <m/>
    <m/>
    <m/>
    <m/>
    <m/>
    <m/>
    <m/>
    <m/>
    <m/>
    <m/>
    <m/>
    <m/>
    <m/>
    <m/>
    <m/>
    <m/>
    <m/>
    <m/>
    <m/>
    <m/>
    <m/>
    <m/>
    <m/>
    <m/>
    <m/>
    <m/>
    <m/>
    <m/>
    <m/>
    <m/>
    <m/>
    <m/>
    <m/>
    <m/>
    <m/>
    <m/>
    <m/>
    <m/>
    <m/>
    <m/>
    <m/>
    <m/>
    <m/>
    <m/>
    <m/>
    <m/>
    <m/>
    <m/>
    <m/>
    <m/>
    <m/>
    <m/>
    <m/>
    <m/>
    <m/>
    <n v="902"/>
    <n v="1549"/>
    <n v="513"/>
    <x v="679"/>
    <n v="4100"/>
    <n v="140"/>
    <n v="2"/>
    <n v="18"/>
    <n v="390"/>
    <n v="491"/>
    <n v="152"/>
    <n v="88"/>
  </r>
  <r>
    <s v="34013019800"/>
    <s v="New Jersey"/>
    <x v="6"/>
    <x v="0"/>
    <n v="2639"/>
    <n v="867"/>
    <n v="0"/>
    <n v="8"/>
    <n v="0.30314513073133764"/>
    <x v="0"/>
    <n v="0"/>
    <n v="0"/>
    <n v="0"/>
    <n v="0"/>
    <n v="0"/>
    <n v="3.6932817446359496"/>
    <n v="170288"/>
    <n v="0"/>
    <n v="1"/>
    <n v="0"/>
    <n v="1"/>
    <n v="0"/>
    <n v="0"/>
    <n v="0"/>
    <n v="0"/>
    <m/>
    <n v="1678.4540094193101"/>
    <m/>
    <m/>
    <n v="152.45808120502599"/>
    <m/>
    <n v="1678.4540094193101"/>
    <n v="63.601895013994202"/>
    <n v="152.45808120502599"/>
    <n v="5.77711561974332"/>
    <n v="529.89952247403596"/>
    <n v="20.079557501858101"/>
    <n v="160.079485876777"/>
    <n v="6.0659145841901001"/>
    <n v="1131.6620269007999"/>
    <n v="42.882229136066599"/>
    <n v="381.09707917319599"/>
    <n v="14.4409654859112"/>
    <n v="56.674899603240199"/>
    <n v="2.14758998117621"/>
    <n v="0"/>
    <n v="0"/>
    <n v="6.07767856004648"/>
    <n v="0.230302332703542"/>
    <n v="102.94232588727"/>
    <n v="3.9008081048605598"/>
    <n v="102.55200627003801"/>
    <n v="3.88601766843645"/>
    <n v="31.615742321140701"/>
    <n v="3.6465677417693998"/>
    <n v="3.6410102373847599"/>
    <n v="0.41995504468105699"/>
    <m/>
    <m/>
    <m/>
    <m/>
    <m/>
    <m/>
    <m/>
    <m/>
    <m/>
    <m/>
    <m/>
    <m/>
    <m/>
    <m/>
    <m/>
    <m/>
    <m/>
    <m/>
    <m/>
    <m/>
    <m/>
    <m/>
    <m/>
    <m/>
    <m/>
    <m/>
    <m/>
    <m/>
    <m/>
    <m/>
    <m/>
    <m/>
    <m/>
    <m/>
    <m/>
    <m/>
    <m/>
    <m/>
    <m/>
    <m/>
    <m/>
    <m/>
    <m/>
    <m/>
    <m/>
    <m/>
    <m/>
    <m/>
    <m/>
    <m/>
    <m/>
    <m/>
    <m/>
    <m/>
    <m/>
    <m/>
    <m/>
    <m/>
    <m/>
    <m/>
    <m/>
    <m/>
    <m/>
    <m/>
    <m/>
    <m/>
    <m/>
    <m/>
    <m/>
    <m/>
    <m/>
    <m/>
    <m/>
    <m/>
    <m/>
    <m/>
    <m/>
    <m/>
    <n v="267"/>
    <n v="825"/>
    <n v="245"/>
    <x v="680"/>
    <n v="580"/>
    <n v="100"/>
    <n v="0"/>
    <n v="8"/>
    <n v="141"/>
    <n v="169"/>
    <n v="57"/>
    <n v="6"/>
  </r>
  <r>
    <s v="34013019900"/>
    <s v="New Jersey"/>
    <x v="6"/>
    <x v="0"/>
    <n v="2482"/>
    <n v="884"/>
    <n v="0"/>
    <n v="0"/>
    <n v="0"/>
    <x v="0"/>
    <n v="0"/>
    <n v="0"/>
    <n v="0"/>
    <n v="0"/>
    <n v="0"/>
    <n v="3.4642032332563502"/>
    <n v="235000"/>
    <n v="0"/>
    <n v="0"/>
    <n v="0"/>
    <n v="0"/>
    <n v="0"/>
    <n v="0"/>
    <n v="0"/>
    <n v="0"/>
    <m/>
    <n v="440.46214629197499"/>
    <m/>
    <m/>
    <n v="26.840628603036699"/>
    <m/>
    <n v="440.46214629197499"/>
    <n v="17.746258915873302"/>
    <n v="26.840628603036699"/>
    <n v="1.08141130552122"/>
    <n v="152.09671382862101"/>
    <n v="6.1279900817333397"/>
    <n v="42.935451528057499"/>
    <n v="1.72987314778636"/>
    <n v="389.144451542757"/>
    <n v="15.6786644457195"/>
    <n v="8.0425289184786397"/>
    <n v="0.32403420300075103"/>
    <n v="19.167707055370599"/>
    <n v="0.77226861625183607"/>
    <n v="0"/>
    <n v="0"/>
    <n v="0"/>
    <n v="0"/>
    <n v="24.1074470113963"/>
    <n v="0.97129117692974598"/>
    <n v="46.662187161506203"/>
    <n v="1.8800236567891302"/>
    <n v="2.29039466197719"/>
    <n v="0.2590944187757"/>
    <n v="1.08136315502088"/>
    <n v="0.12232614875801801"/>
    <m/>
    <m/>
    <m/>
    <m/>
    <m/>
    <m/>
    <m/>
    <m/>
    <m/>
    <m/>
    <m/>
    <m/>
    <m/>
    <m/>
    <m/>
    <m/>
    <m/>
    <m/>
    <m/>
    <m/>
    <m/>
    <m/>
    <m/>
    <m/>
    <m/>
    <m/>
    <m/>
    <m/>
    <m/>
    <m/>
    <m/>
    <m/>
    <m/>
    <m/>
    <m/>
    <m/>
    <m/>
    <m/>
    <m/>
    <m/>
    <m/>
    <m/>
    <m/>
    <m/>
    <m/>
    <m/>
    <m/>
    <m/>
    <m/>
    <m/>
    <m/>
    <m/>
    <m/>
    <m/>
    <m/>
    <m/>
    <m/>
    <m/>
    <m/>
    <m/>
    <m/>
    <m/>
    <m/>
    <m/>
    <m/>
    <m/>
    <m/>
    <m/>
    <m/>
    <m/>
    <m/>
    <m/>
    <m/>
    <m/>
    <m/>
    <m/>
    <m/>
    <m/>
    <n v="212"/>
    <n v="755"/>
    <n v="256"/>
    <x v="681"/>
    <n v="98"/>
    <n v="64"/>
    <n v="2"/>
    <n v="2"/>
    <n v="92"/>
    <n v="155"/>
    <n v="27"/>
    <n v="7"/>
  </r>
  <r>
    <s v="34013020000"/>
    <s v="New Jersey"/>
    <x v="6"/>
    <x v="0"/>
    <n v="5960"/>
    <n v="1820"/>
    <n v="0"/>
    <n v="0"/>
    <n v="0"/>
    <x v="0"/>
    <n v="0"/>
    <n v="0"/>
    <n v="0"/>
    <n v="0"/>
    <n v="0"/>
    <n v="1.1270491803278699"/>
    <n v="250001"/>
    <n v="1"/>
    <n v="1"/>
    <n v="1"/>
    <n v="1"/>
    <n v="1"/>
    <n v="0"/>
    <n v="0"/>
    <n v="0"/>
    <n v="2315.7175503213698"/>
    <n v="5324.3574714699398"/>
    <n v="2315.7175503213698"/>
    <n v="157.033441824275"/>
    <n v="252.51114827715401"/>
    <n v="157.033441824275"/>
    <n v="5324.3574714699398"/>
    <n v="89.334856903858096"/>
    <n v="252.51114827715401"/>
    <n v="4.2367642328381594"/>
    <n v="1910.07686097633"/>
    <n v="32.048269479468601"/>
    <n v="551.58748015269703"/>
    <n v="9.2548234924949089"/>
    <n v="4545.5215360518396"/>
    <n v="76.2671398666416"/>
    <n v="32.996114903129602"/>
    <n v="0.55362608897868504"/>
    <n v="641.84736244269902"/>
    <n v="10.769251047696301"/>
    <n v="1.8572644356172501"/>
    <n v="3.1162154960021001E-2"/>
    <n v="0.92834439128637303"/>
    <n v="1.5576248175945901E-2"/>
    <n v="101.206843437511"/>
    <n v="1.69810139995823"/>
    <n v="136.29235767573101"/>
    <n v="2.28678452476059"/>
    <n v="8.8903459857683593"/>
    <n v="0.48848054866859103"/>
    <n v="21.427762584038799"/>
    <n v="1.17734959252961"/>
    <n v="2315.7175503213698"/>
    <n v="38.854321314116902"/>
    <n v="157.033441824275"/>
    <n v="2.6347892923536"/>
    <n v="833.41957067829196"/>
    <n v="13.983549843595499"/>
    <n v="247.455889881963"/>
    <n v="4.15194446110677"/>
    <n v="1904.66941888099"/>
    <n v="31.9575405852516"/>
    <n v="12.6711458340287"/>
    <n v="0.21260311802061599"/>
    <n v="361.58197763335198"/>
    <n v="6.0668117052575798"/>
    <n v="0"/>
    <n v="0"/>
    <n v="0"/>
    <n v="0"/>
    <n v="36.7950074868277"/>
    <n v="0.61736589742999393"/>
    <n v="60.028612177586197"/>
    <n v="1.0071914794897001"/>
    <n v="0.48188303038477898"/>
    <n v="2.6477089581581303E-2"/>
    <n v="9.2280855631386807"/>
    <n v="0.50703766830432306"/>
    <m/>
    <m/>
    <m/>
    <m/>
    <m/>
    <m/>
    <m/>
    <m/>
    <m/>
    <m/>
    <m/>
    <m/>
    <m/>
    <m/>
    <m/>
    <m/>
    <m/>
    <m/>
    <m/>
    <m/>
    <m/>
    <m/>
    <m/>
    <m/>
    <m/>
    <m/>
    <m/>
    <m/>
    <m/>
    <m/>
    <m/>
    <m/>
    <m/>
    <m/>
    <m/>
    <m/>
    <m/>
    <m/>
    <m/>
    <m/>
    <m/>
    <m/>
    <m/>
    <m/>
    <m/>
    <m/>
    <m/>
    <m/>
    <m/>
    <m/>
    <m/>
    <m/>
    <n v="277"/>
    <n v="2147"/>
    <n v="612"/>
    <x v="682"/>
    <n v="34"/>
    <n v="689"/>
    <n v="2"/>
    <n v="1"/>
    <n v="109"/>
    <n v="151"/>
    <n v="10"/>
    <n v="23"/>
  </r>
  <r>
    <s v="34013020100"/>
    <s v="New Jersey"/>
    <x v="6"/>
    <x v="0"/>
    <n v="4942"/>
    <n v="1562"/>
    <n v="0"/>
    <n v="0"/>
    <n v="0"/>
    <x v="0"/>
    <n v="0"/>
    <n v="0"/>
    <n v="0"/>
    <n v="0"/>
    <n v="0"/>
    <n v="1.1015911872705"/>
    <n v="250001"/>
    <n v="1"/>
    <n v="1"/>
    <n v="1"/>
    <n v="1"/>
    <n v="1"/>
    <n v="0"/>
    <n v="0"/>
    <n v="0"/>
    <n v="4553.2952588789603"/>
    <n v="4938.4426809728602"/>
    <n v="4553.2952588789603"/>
    <n v="161.88355141735201"/>
    <n v="175.10645333563701"/>
    <n v="161.88355141735201"/>
    <n v="4938.4426809728602"/>
    <n v="99.928018635630494"/>
    <n v="175.10645333563701"/>
    <n v="3.5432305409881999"/>
    <n v="1628.2885519936201"/>
    <n v="32.9479674624368"/>
    <n v="634.00395078599104"/>
    <n v="12.828894188304099"/>
    <n v="3934.1541585541599"/>
    <n v="79.606518789035903"/>
    <n v="65.715413545403905"/>
    <n v="1.3297331757467401"/>
    <n v="843.57312601829506"/>
    <n v="17.069468353263801"/>
    <n v="0"/>
    <n v="0"/>
    <n v="0"/>
    <n v="0"/>
    <n v="95.000000652748"/>
    <n v="1.9222986777164701"/>
    <n v="107.857708291311"/>
    <n v="2.1824708274243401"/>
    <n v="0"/>
    <n v="0"/>
    <n v="0"/>
    <n v="0"/>
    <n v="4553.2952588789603"/>
    <n v="92.134667318473589"/>
    <n v="161.88355141735201"/>
    <n v="3.2756687862677403"/>
    <n v="1500.85542181968"/>
    <n v="30.369393399831701"/>
    <n v="577.274815593526"/>
    <n v="11.680995863891699"/>
    <n v="3600.5469987095598"/>
    <n v="72.856070390723502"/>
    <n v="63.578286861214998"/>
    <n v="1.2864890097372499"/>
    <n v="805.24576244970399"/>
    <n v="16.293924776400299"/>
    <n v="0"/>
    <n v="0"/>
    <n v="0"/>
    <n v="0"/>
    <n v="83.924228909840195"/>
    <n v="1.6981835068765698"/>
    <n v="100.54049422002601"/>
    <n v="2.0344090291385197"/>
    <n v="0"/>
    <n v="0"/>
    <n v="0"/>
    <n v="0"/>
    <m/>
    <m/>
    <m/>
    <m/>
    <m/>
    <m/>
    <m/>
    <m/>
    <m/>
    <m/>
    <m/>
    <m/>
    <m/>
    <m/>
    <m/>
    <m/>
    <m/>
    <m/>
    <m/>
    <m/>
    <m/>
    <m/>
    <m/>
    <m/>
    <m/>
    <m/>
    <m/>
    <m/>
    <m/>
    <m/>
    <m/>
    <m/>
    <m/>
    <m/>
    <m/>
    <m/>
    <m/>
    <m/>
    <m/>
    <m/>
    <m/>
    <m/>
    <m/>
    <m/>
    <m/>
    <m/>
    <m/>
    <m/>
    <m/>
    <m/>
    <m/>
    <m/>
    <n v="180"/>
    <n v="1629"/>
    <n v="635"/>
    <x v="683"/>
    <n v="66"/>
    <n v="844"/>
    <n v="0"/>
    <n v="0"/>
    <n v="95"/>
    <n v="108"/>
    <n v="0"/>
    <n v="0"/>
  </r>
  <r>
    <s v="34013020200"/>
    <s v="New Jersey"/>
    <x v="6"/>
    <x v="0"/>
    <n v="4747"/>
    <n v="1659"/>
    <n v="0"/>
    <n v="6"/>
    <n v="0.12639561828523277"/>
    <x v="0"/>
    <n v="0"/>
    <n v="0"/>
    <n v="0"/>
    <n v="0"/>
    <n v="0"/>
    <n v="1.2581168831168801"/>
    <n v="211500"/>
    <n v="0"/>
    <n v="0"/>
    <n v="0"/>
    <n v="0"/>
    <n v="0"/>
    <n v="0"/>
    <n v="0"/>
    <n v="0"/>
    <m/>
    <n v="327.390605330467"/>
    <m/>
    <m/>
    <n v="10.696542428806399"/>
    <m/>
    <n v="327.390605330467"/>
    <n v="6.8967896635868398"/>
    <n v="10.696542428806399"/>
    <n v="0.22533268230053599"/>
    <n v="97.080194562673597"/>
    <n v="2.0450852024999699"/>
    <n v="38.790354788303397"/>
    <n v="0.81715514616185703"/>
    <n v="279.26514959335299"/>
    <n v="5.88298187472832"/>
    <n v="0.29139596223831199"/>
    <n v="6.1385288021552908E-3"/>
    <n v="39.331058934330898"/>
    <n v="0.82854558530294797"/>
    <n v="0"/>
    <n v="0"/>
    <n v="0"/>
    <n v="0"/>
    <n v="8.5030060335993802"/>
    <n v="0.17912378414997601"/>
    <n v="4.7669387832284"/>
    <n v="0.100420029139001"/>
    <n v="0"/>
    <n v="0"/>
    <n v="1.8113944213837401"/>
    <n v="0.109185920517404"/>
    <m/>
    <m/>
    <m/>
    <m/>
    <m/>
    <m/>
    <m/>
    <m/>
    <m/>
    <m/>
    <m/>
    <m/>
    <m/>
    <m/>
    <m/>
    <m/>
    <m/>
    <m/>
    <m/>
    <m/>
    <m/>
    <m/>
    <m/>
    <m/>
    <m/>
    <m/>
    <m/>
    <m/>
    <m/>
    <m/>
    <m/>
    <m/>
    <m/>
    <m/>
    <m/>
    <m/>
    <m/>
    <m/>
    <m/>
    <m/>
    <m/>
    <m/>
    <m/>
    <m/>
    <m/>
    <m/>
    <m/>
    <m/>
    <m/>
    <m/>
    <m/>
    <m/>
    <m/>
    <m/>
    <m/>
    <m/>
    <m/>
    <m/>
    <m/>
    <m/>
    <m/>
    <m/>
    <m/>
    <m/>
    <m/>
    <m/>
    <m/>
    <m/>
    <m/>
    <m/>
    <m/>
    <m/>
    <m/>
    <m/>
    <m/>
    <m/>
    <m/>
    <m/>
    <n v="298"/>
    <n v="1455"/>
    <n v="542"/>
    <x v="684"/>
    <n v="89"/>
    <n v="635"/>
    <n v="1"/>
    <n v="0"/>
    <n v="122"/>
    <n v="194"/>
    <n v="27"/>
    <n v="26"/>
  </r>
  <r>
    <s v="34013020300"/>
    <s v="New Jersey"/>
    <x v="6"/>
    <x v="0"/>
    <n v="4500"/>
    <n v="1772"/>
    <n v="0"/>
    <n v="2"/>
    <n v="4.4444444444444446E-2"/>
    <x v="0"/>
    <n v="0"/>
    <n v="0"/>
    <n v="0"/>
    <n v="0"/>
    <n v="0"/>
    <n v="8.8635856217905804"/>
    <n v="150678"/>
    <n v="0"/>
    <n v="1"/>
    <n v="0"/>
    <n v="1"/>
    <n v="0"/>
    <n v="0"/>
    <n v="0"/>
    <n v="0"/>
    <m/>
    <n v="955.39517165720497"/>
    <m/>
    <m/>
    <n v="244.39885331876599"/>
    <m/>
    <n v="955.39517165720497"/>
    <n v="21.231003814604499"/>
    <n v="244.39885331876599"/>
    <n v="5.43108562930591"/>
    <n v="289.62764055654401"/>
    <n v="6.4361697901454198"/>
    <n v="74.812299100682097"/>
    <n v="1.6624955355707098"/>
    <n v="569.52828335762001"/>
    <n v="12.656184074613799"/>
    <n v="32.559042126638801"/>
    <n v="0.72353426948086308"/>
    <n v="300.86310330964602"/>
    <n v="6.6858467402143598"/>
    <n v="0"/>
    <n v="0"/>
    <n v="0.33207763358950598"/>
    <n v="7.37950296865569E-3"/>
    <n v="52.112668954301597"/>
    <n v="1.15805931009559"/>
    <n v="51.251798235345603"/>
    <n v="1.1389288496743499"/>
    <n v="20.414969178731599"/>
    <n v="1.15208629676815"/>
    <n v="9.2812353681074509"/>
    <n v="0.52377174763585999"/>
    <m/>
    <m/>
    <m/>
    <m/>
    <m/>
    <m/>
    <m/>
    <m/>
    <m/>
    <m/>
    <m/>
    <m/>
    <m/>
    <m/>
    <m/>
    <m/>
    <m/>
    <m/>
    <m/>
    <m/>
    <m/>
    <m/>
    <m/>
    <m/>
    <m/>
    <m/>
    <m/>
    <m/>
    <m/>
    <m/>
    <m/>
    <m/>
    <m/>
    <m/>
    <m/>
    <m/>
    <m/>
    <m/>
    <m/>
    <m/>
    <m/>
    <m/>
    <m/>
    <m/>
    <m/>
    <m/>
    <m/>
    <m/>
    <m/>
    <m/>
    <m/>
    <m/>
    <m/>
    <m/>
    <m/>
    <m/>
    <m/>
    <m/>
    <m/>
    <m/>
    <m/>
    <m/>
    <m/>
    <m/>
    <m/>
    <m/>
    <m/>
    <m/>
    <m/>
    <m/>
    <m/>
    <m/>
    <m/>
    <m/>
    <m/>
    <m/>
    <m/>
    <m/>
    <n v="891"/>
    <n v="1271"/>
    <n v="486"/>
    <x v="685"/>
    <n v="140"/>
    <n v="987"/>
    <n v="2"/>
    <n v="5"/>
    <n v="174"/>
    <n v="250"/>
    <n v="108"/>
    <n v="42"/>
  </r>
  <r>
    <s v="34013020400"/>
    <s v="New Jersey"/>
    <x v="6"/>
    <x v="0"/>
    <n v="5030"/>
    <n v="1704"/>
    <n v="0"/>
    <n v="8"/>
    <n v="0.15904572564612326"/>
    <x v="0"/>
    <n v="0"/>
    <n v="0"/>
    <n v="0"/>
    <n v="0"/>
    <n v="0"/>
    <n v="1.2719790497568302"/>
    <n v="199286"/>
    <n v="1"/>
    <n v="1"/>
    <n v="1"/>
    <n v="1"/>
    <n v="1"/>
    <n v="0"/>
    <n v="0"/>
    <n v="0"/>
    <n v="1895.7766373232"/>
    <n v="4517.4901751047"/>
    <n v="1895.7766373232"/>
    <n v="48.959866696037402"/>
    <n v="158.35822695278301"/>
    <n v="48.959866696037402"/>
    <n v="4517.4901751047"/>
    <n v="89.810937874844896"/>
    <n v="158.35822695278301"/>
    <n v="3.1482748897173596"/>
    <n v="1278.16824439995"/>
    <n v="25.410899491052604"/>
    <n v="732.268382193055"/>
    <n v="14.5580195267009"/>
    <n v="3567.9891565656299"/>
    <n v="70.934178062935004"/>
    <n v="72.331301492449697"/>
    <n v="1.4379980415994"/>
    <n v="769.25731420691602"/>
    <n v="15.293385968328298"/>
    <n v="3.9800337553024301"/>
    <n v="7.9125919588517502E-2"/>
    <n v="1.9999999962747099"/>
    <n v="3.97614313374694E-2"/>
    <n v="101.932370797076"/>
    <n v="2.0264884850313298"/>
    <n v="127.46959622670001"/>
    <n v="2.5341868037117203"/>
    <n v="58.985497343877803"/>
    <n v="3.4615902197111401"/>
    <n v="13.1891380068228"/>
    <n v="0.774010446409786"/>
    <n v="1895.7766373232"/>
    <n v="37.689396368254499"/>
    <n v="48.959866696037402"/>
    <n v="0.97335719077608995"/>
    <n v="556.76857504434895"/>
    <n v="11.068957754360801"/>
    <n v="230.27946587325999"/>
    <n v="4.5781205939017893"/>
    <n v="1452.13126904517"/>
    <n v="28.8694089273394"/>
    <n v="29.262559602037101"/>
    <n v="0.58176062827111497"/>
    <n v="365.25374509301002"/>
    <n v="7.2615058666602508"/>
    <n v="2.5726487636566202"/>
    <n v="5.1146098681045998E-2"/>
    <n v="0.94563012756407305"/>
    <n v="1.8799803728908E-2"/>
    <n v="45.610786828212397"/>
    <n v="0.90677508604796109"/>
    <n v="66.650082715786994"/>
    <n v="1.32505134623831"/>
    <n v="19.225505437701901"/>
    <n v="1.12825736136748"/>
    <n v="5.31733557772532"/>
    <n v="0.312050209960406"/>
    <m/>
    <m/>
    <m/>
    <m/>
    <m/>
    <m/>
    <m/>
    <m/>
    <m/>
    <m/>
    <m/>
    <m/>
    <m/>
    <m/>
    <m/>
    <m/>
    <m/>
    <m/>
    <m/>
    <m/>
    <m/>
    <m/>
    <m/>
    <m/>
    <m/>
    <m/>
    <m/>
    <m/>
    <m/>
    <m/>
    <m/>
    <m/>
    <m/>
    <m/>
    <m/>
    <m/>
    <m/>
    <m/>
    <m/>
    <m/>
    <m/>
    <m/>
    <m/>
    <m/>
    <m/>
    <m/>
    <m/>
    <m/>
    <m/>
    <m/>
    <m/>
    <m/>
    <n v="187"/>
    <n v="1412"/>
    <n v="844"/>
    <x v="686"/>
    <n v="79"/>
    <n v="850"/>
    <n v="4"/>
    <n v="2"/>
    <n v="106"/>
    <n v="155"/>
    <n v="81"/>
    <n v="16"/>
  </r>
  <r>
    <s v="34013020500"/>
    <s v="New Jersey"/>
    <x v="6"/>
    <x v="0"/>
    <n v="7429"/>
    <n v="2486"/>
    <n v="0"/>
    <n v="8"/>
    <n v="0.10768609503297887"/>
    <x v="0"/>
    <n v="0"/>
    <n v="0"/>
    <n v="0"/>
    <n v="0"/>
    <n v="0"/>
    <n v="2.0093945720250499"/>
    <n v="196063"/>
    <n v="1"/>
    <n v="1"/>
    <n v="1"/>
    <n v="1"/>
    <n v="1"/>
    <n v="0"/>
    <n v="0"/>
    <n v="0"/>
    <n v="3493.1839108355298"/>
    <n v="6696.0530802039402"/>
    <n v="3493.1839108355298"/>
    <n v="157.185713352752"/>
    <n v="200.03131054329401"/>
    <n v="157.185713352752"/>
    <n v="6696.0530802039402"/>
    <n v="90.133976042589097"/>
    <n v="200.03131054329401"/>
    <n v="2.6925738395920598"/>
    <n v="1830.73091101297"/>
    <n v="24.643032857894401"/>
    <n v="1002.93001430851"/>
    <n v="13.5002021040317"/>
    <n v="5077.0817812762698"/>
    <n v="68.34138889859021"/>
    <n v="133.346889622975"/>
    <n v="1.7949507285364801"/>
    <n v="1372.0091277542499"/>
    <n v="18.468288164682399"/>
    <n v="0"/>
    <n v="0"/>
    <n v="1.67043863981962"/>
    <n v="2.2485376764297002E-2"/>
    <n v="111.944835828617"/>
    <n v="1.5068627786864601"/>
    <n v="227.31961657619101"/>
    <n v="3.0598952291854999"/>
    <n v="0"/>
    <n v="0"/>
    <n v="0"/>
    <n v="0"/>
    <n v="3493.1839108355298"/>
    <n v="47.020916823738503"/>
    <n v="157.185713352752"/>
    <n v="2.1158394582413802"/>
    <n v="928.74641917459701"/>
    <n v="12.501634394596801"/>
    <n v="495.40059123048599"/>
    <n v="6.6684693933299997"/>
    <n v="2552.9769618324899"/>
    <n v="34.365014966112398"/>
    <n v="79.536461689509494"/>
    <n v="1.07062137151042"/>
    <n v="821.39493693970098"/>
    <n v="11.056601654862"/>
    <n v="0"/>
    <n v="0"/>
    <n v="0.86402860283851601"/>
    <n v="1.16304832795601E-2"/>
    <n v="38.411520095542102"/>
    <n v="0.51704832542121493"/>
    <n v="123.82290288852499"/>
    <n v="1.6667506109641301"/>
    <n v="0"/>
    <n v="0"/>
    <n v="0"/>
    <n v="0"/>
    <m/>
    <m/>
    <m/>
    <m/>
    <m/>
    <m/>
    <m/>
    <m/>
    <m/>
    <m/>
    <m/>
    <m/>
    <m/>
    <m/>
    <m/>
    <m/>
    <m/>
    <m/>
    <m/>
    <m/>
    <m/>
    <m/>
    <m/>
    <m/>
    <m/>
    <m/>
    <m/>
    <m/>
    <m/>
    <m/>
    <m/>
    <m/>
    <m/>
    <m/>
    <m/>
    <m/>
    <m/>
    <m/>
    <m/>
    <m/>
    <m/>
    <m/>
    <m/>
    <m/>
    <m/>
    <m/>
    <m/>
    <m/>
    <m/>
    <m/>
    <m/>
    <m/>
    <n v="212"/>
    <n v="2048"/>
    <n v="1122"/>
    <x v="687"/>
    <n v="147"/>
    <n v="1460"/>
    <n v="0"/>
    <n v="3"/>
    <n v="123"/>
    <n v="252"/>
    <n v="0"/>
    <n v="0"/>
  </r>
  <r>
    <s v="34013020600"/>
    <s v="New Jersey"/>
    <x v="6"/>
    <x v="0"/>
    <n v="4912"/>
    <n v="1721"/>
    <n v="0"/>
    <n v="110"/>
    <n v="2.2394136807817588"/>
    <x v="0"/>
    <n v="0"/>
    <n v="0"/>
    <n v="0"/>
    <n v="0"/>
    <n v="0"/>
    <n v="1.5289256198347101"/>
    <n v="223750"/>
    <n v="1"/>
    <n v="1"/>
    <n v="1"/>
    <n v="1"/>
    <n v="1"/>
    <n v="0"/>
    <n v="0"/>
    <n v="0"/>
    <n v="1121.30631447583"/>
    <n v="3438.90474337974"/>
    <n v="1121.30631447583"/>
    <n v="36.257702348753803"/>
    <n v="179.389269006993"/>
    <n v="36.257702348753803"/>
    <n v="3438.90474337974"/>
    <n v="70.010275720271594"/>
    <n v="179.389269006993"/>
    <n v="3.6520616654518201"/>
    <n v="942.078321654109"/>
    <n v="19.179118926183001"/>
    <n v="586.47125712401998"/>
    <n v="11.939561423534601"/>
    <n v="2697.3052014626701"/>
    <n v="54.912565176357397"/>
    <n v="108.370976651961"/>
    <n v="2.2062495246734599"/>
    <n v="549.95710803310396"/>
    <n v="11.196195196113699"/>
    <n v="0"/>
    <n v="0"/>
    <n v="0.50965303182601895"/>
    <n v="1.03756724720281E-2"/>
    <n v="82.761807359987898"/>
    <n v="1.6848902149834699"/>
    <n v="121.447845093661"/>
    <n v="2.4724724164018999"/>
    <n v="56.298315028738401"/>
    <n v="3.2712559575095002"/>
    <n v="12.612665422783399"/>
    <n v="0.732868415036803"/>
    <n v="1121.30631447583"/>
    <n v="22.827897281674201"/>
    <n v="36.257702348753803"/>
    <n v="0.73814540612283797"/>
    <n v="331.29371307231497"/>
    <n v="6.74457884919208"/>
    <n v="176.35628833807999"/>
    <n v="3.59031531632899"/>
    <n v="901.83101613074496"/>
    <n v="18.359751957059199"/>
    <n v="62.593891976401203"/>
    <n v="1.27430561841208"/>
    <n v="141.54243272170399"/>
    <n v="2.8815641840737798"/>
    <n v="0"/>
    <n v="0"/>
    <n v="0"/>
    <n v="0"/>
    <n v="15.338976215571201"/>
    <n v="0.31227557442123699"/>
    <n v="26.601484907791001"/>
    <n v="0.54156117483287902"/>
    <n v="3.7028888164204501"/>
    <n v="0.215159140988986"/>
    <n v="3.9245118122489702"/>
    <n v="0.22803671192614597"/>
    <m/>
    <m/>
    <m/>
    <m/>
    <m/>
    <m/>
    <m/>
    <m/>
    <m/>
    <m/>
    <m/>
    <m/>
    <m/>
    <m/>
    <m/>
    <m/>
    <m/>
    <m/>
    <m/>
    <m/>
    <m/>
    <m/>
    <m/>
    <m/>
    <m/>
    <m/>
    <m/>
    <m/>
    <m/>
    <m/>
    <m/>
    <m/>
    <m/>
    <m/>
    <m/>
    <m/>
    <m/>
    <m/>
    <m/>
    <m/>
    <m/>
    <m/>
    <m/>
    <m/>
    <m/>
    <m/>
    <m/>
    <m/>
    <m/>
    <m/>
    <m/>
    <m/>
    <n v="309"/>
    <n v="1230"/>
    <n v="996"/>
    <x v="688"/>
    <n v="151"/>
    <n v="873"/>
    <n v="0"/>
    <n v="1"/>
    <n v="110"/>
    <n v="192"/>
    <n v="142"/>
    <n v="18"/>
  </r>
  <r>
    <s v="34013020700"/>
    <s v="New Jersey"/>
    <x v="6"/>
    <x v="0"/>
    <n v="4444"/>
    <n v="1472"/>
    <n v="0"/>
    <n v="14"/>
    <n v="0.31503150315031503"/>
    <x v="0"/>
    <n v="0"/>
    <n v="0"/>
    <n v="0"/>
    <n v="0"/>
    <n v="0"/>
    <n v="2.8678890456041399"/>
    <n v="154375"/>
    <n v="0"/>
    <n v="1"/>
    <n v="0"/>
    <n v="1"/>
    <n v="0"/>
    <n v="0"/>
    <n v="0"/>
    <n v="0"/>
    <m/>
    <n v="1286.9637738838801"/>
    <m/>
    <m/>
    <n v="107.82224098592999"/>
    <m/>
    <n v="1286.9637738838801"/>
    <n v="28.959580870474298"/>
    <n v="107.82224098592999"/>
    <n v="2.4262430464880702"/>
    <n v="351.12395071983298"/>
    <n v="7.9010789990961605"/>
    <n v="199.08968228101699"/>
    <n v="4.47996584790768"/>
    <n v="946.48711618222296"/>
    <n v="21.298089923092299"/>
    <n v="10.451680108904799"/>
    <n v="0.23518632108246698"/>
    <n v="289.49210936948703"/>
    <n v="6.5142238832017698"/>
    <n v="0"/>
    <n v="0"/>
    <n v="0"/>
    <n v="0"/>
    <n v="40.532862234860701"/>
    <n v="0.91208060834519911"/>
    <n v="69.183699540793896"/>
    <n v="1.5567889185597201"/>
    <n v="24.563747757347301"/>
    <n v="1.6687328639502199"/>
    <n v="14.415720293764"/>
    <n v="0.97932882430462109"/>
    <m/>
    <m/>
    <m/>
    <m/>
    <m/>
    <m/>
    <m/>
    <m/>
    <m/>
    <m/>
    <m/>
    <m/>
    <m/>
    <m/>
    <m/>
    <m/>
    <m/>
    <m/>
    <m/>
    <m/>
    <m/>
    <m/>
    <m/>
    <m/>
    <m/>
    <m/>
    <m/>
    <m/>
    <m/>
    <m/>
    <m/>
    <m/>
    <m/>
    <m/>
    <m/>
    <m/>
    <m/>
    <m/>
    <m/>
    <m/>
    <m/>
    <m/>
    <m/>
    <m/>
    <m/>
    <m/>
    <m/>
    <m/>
    <m/>
    <m/>
    <m/>
    <m/>
    <m/>
    <m/>
    <m/>
    <m/>
    <m/>
    <m/>
    <m/>
    <m/>
    <m/>
    <m/>
    <m/>
    <m/>
    <m/>
    <m/>
    <m/>
    <m/>
    <m/>
    <m/>
    <m/>
    <m/>
    <m/>
    <m/>
    <m/>
    <m/>
    <m/>
    <m/>
    <n v="438"/>
    <n v="1255"/>
    <n v="652"/>
    <x v="689"/>
    <n v="65"/>
    <n v="982"/>
    <n v="0"/>
    <n v="0"/>
    <n v="151"/>
    <n v="240"/>
    <n v="71"/>
    <n v="46"/>
  </r>
  <r>
    <s v="34013020800"/>
    <s v="New Jersey"/>
    <x v="6"/>
    <x v="0"/>
    <n v="7551"/>
    <n v="2607"/>
    <n v="0"/>
    <n v="171"/>
    <n v="2.264600715137068"/>
    <x v="0"/>
    <n v="0"/>
    <n v="0"/>
    <n v="0"/>
    <n v="0"/>
    <n v="0"/>
    <n v="3.3563535911602203"/>
    <n v="196061"/>
    <n v="1"/>
    <n v="1"/>
    <n v="1"/>
    <n v="1"/>
    <n v="1"/>
    <n v="0"/>
    <n v="0"/>
    <n v="0"/>
    <n v="1837.2949464846099"/>
    <n v="5662.0054759749801"/>
    <n v="1837.2949464846099"/>
    <n v="190.37291710136299"/>
    <n v="384.12000599668801"/>
    <n v="190.37291710136299"/>
    <n v="5662.0054759749801"/>
    <n v="74.983518421069789"/>
    <n v="384.12000599668801"/>
    <n v="5.0870084226815999"/>
    <n v="1473.7969589402101"/>
    <n v="19.5179043694902"/>
    <n v="1050.2003752002099"/>
    <n v="13.908096612372001"/>
    <n v="4252.9909512231397"/>
    <n v="56.323545904160198"/>
    <n v="173.12468339632699"/>
    <n v="2.2927384902175501"/>
    <n v="1095.6606664922699"/>
    <n v="14.510139935005601"/>
    <n v="0.70954512606840603"/>
    <n v="9.3967040930791404E-3"/>
    <n v="7.1286353366449502"/>
    <n v="9.4406506908289597E-2"/>
    <n v="132.39100613823001"/>
    <n v="1.7532910361307201"/>
    <n v="237.79438354787601"/>
    <n v="3.1491773744918099"/>
    <n v="89.346327096092907"/>
    <n v="3.4271701993131098"/>
    <n v="39.144712382307397"/>
    <n v="1.5015232981322399"/>
    <n v="1837.2949464846099"/>
    <n v="24.331809647524999"/>
    <n v="190.37291710136299"/>
    <n v="2.52116166204957"/>
    <n v="427.36359917446703"/>
    <n v="5.6596953936494101"/>
    <n v="441.92980389086398"/>
    <n v="5.8525997072025406"/>
    <n v="1366.1556961793201"/>
    <n v="18.092381090972403"/>
    <n v="66.3111011042092"/>
    <n v="0.87817641510010891"/>
    <n v="365.77340946719102"/>
    <n v="4.8440393254825898"/>
    <n v="0.30381320638116399"/>
    <n v="4.0234830668939804E-3"/>
    <n v="4.10326302144676"/>
    <n v="5.4340657150665696E-2"/>
    <n v="34.6476514327478"/>
    <n v="0.45884851586210795"/>
    <n v="53.989912194865603"/>
    <n v="0.71500347231976702"/>
    <n v="36.906699188277301"/>
    <n v="1.4156769922622701"/>
    <n v="13.2316973010185"/>
    <n v="0.50754496743454303"/>
    <m/>
    <m/>
    <m/>
    <m/>
    <m/>
    <m/>
    <m/>
    <m/>
    <m/>
    <m/>
    <m/>
    <m/>
    <m/>
    <m/>
    <m/>
    <m/>
    <m/>
    <m/>
    <m/>
    <m/>
    <m/>
    <m/>
    <m/>
    <m/>
    <m/>
    <m/>
    <m/>
    <m/>
    <m/>
    <m/>
    <m/>
    <m/>
    <m/>
    <m/>
    <m/>
    <m/>
    <m/>
    <m/>
    <m/>
    <m/>
    <m/>
    <m/>
    <m/>
    <m/>
    <m/>
    <m/>
    <m/>
    <m/>
    <m/>
    <m/>
    <m/>
    <m/>
    <n v="479"/>
    <n v="1988"/>
    <n v="1328"/>
    <x v="690"/>
    <n v="221"/>
    <n v="1477"/>
    <n v="1"/>
    <n v="14"/>
    <n v="179"/>
    <n v="353"/>
    <n v="110"/>
    <n v="51"/>
  </r>
  <r>
    <s v="34013020901"/>
    <s v="New Jersey"/>
    <x v="6"/>
    <x v="0"/>
    <n v="2113"/>
    <n v="728"/>
    <n v="0"/>
    <n v="0"/>
    <n v="0"/>
    <x v="0"/>
    <n v="0"/>
    <n v="0"/>
    <n v="0"/>
    <n v="0"/>
    <n v="0"/>
    <n v="1.5419501133786799"/>
    <n v="224792"/>
    <n v="1"/>
    <n v="1"/>
    <n v="1"/>
    <n v="1"/>
    <n v="1"/>
    <n v="0"/>
    <n v="0"/>
    <n v="0"/>
    <n v="860.57482113689196"/>
    <n v="2111.9661123738001"/>
    <n v="860.57482113689196"/>
    <n v="34.551523395988603"/>
    <n v="80.3343797201087"/>
    <n v="34.551523395988603"/>
    <n v="2111.9661123738001"/>
    <n v="99.951070154936289"/>
    <n v="80.3343797201087"/>
    <n v="3.8019110137297099"/>
    <n v="631.77845416753598"/>
    <n v="29.899595559277596"/>
    <n v="340.74152921928902"/>
    <n v="16.125959735886799"/>
    <n v="1997.0030479300201"/>
    <n v="94.51031935305339"/>
    <n v="22.999999864026901"/>
    <n v="1.08849975693454"/>
    <n v="46.000000309548298"/>
    <n v="2.1769995413889398"/>
    <n v="0"/>
    <n v="0"/>
    <n v="0"/>
    <n v="0"/>
    <n v="45.963075443403802"/>
    <n v="2.1752520323428199"/>
    <n v="42.000000129124103"/>
    <n v="1.9876952261772001"/>
    <n v="7.2754080581767102"/>
    <n v="0.99936923876053696"/>
    <n v="0"/>
    <n v="0"/>
    <n v="860.57482113689196"/>
    <n v="40.7276299638851"/>
    <n v="34.551523395988603"/>
    <n v="1.6351880452431899"/>
    <n v="259.43327664164798"/>
    <n v="12.277959140636501"/>
    <n v="158.49763262062299"/>
    <n v="7.5010711131388197"/>
    <n v="802.76046506687999"/>
    <n v="37.991503315990499"/>
    <n v="15.6319103129208"/>
    <n v="0.73979698594040699"/>
    <n v="18.570032836752901"/>
    <n v="0.87884679776398189"/>
    <n v="0"/>
    <n v="0"/>
    <n v="0"/>
    <n v="0"/>
    <n v="23.6124149209354"/>
    <n v="1.1174829588705799"/>
    <n v="19.1405520681292"/>
    <n v="0.90584723464880201"/>
    <n v="3.0617278882636998"/>
    <n v="0.42056701761864101"/>
    <n v="0"/>
    <n v="0"/>
    <m/>
    <m/>
    <m/>
    <m/>
    <m/>
    <m/>
    <m/>
    <m/>
    <m/>
    <m/>
    <m/>
    <m/>
    <m/>
    <m/>
    <m/>
    <m/>
    <m/>
    <m/>
    <m/>
    <m/>
    <m/>
    <m/>
    <m/>
    <m/>
    <m/>
    <m/>
    <m/>
    <m/>
    <m/>
    <m/>
    <m/>
    <m/>
    <m/>
    <m/>
    <m/>
    <m/>
    <m/>
    <m/>
    <m/>
    <m/>
    <m/>
    <m/>
    <m/>
    <m/>
    <m/>
    <m/>
    <m/>
    <m/>
    <m/>
    <m/>
    <m/>
    <m/>
    <n v="79"/>
    <n v="632"/>
    <n v="341"/>
    <x v="691"/>
    <n v="23"/>
    <n v="46"/>
    <n v="0"/>
    <n v="0"/>
    <n v="46"/>
    <n v="42"/>
    <n v="8"/>
    <n v="0"/>
  </r>
  <r>
    <s v="34013020902"/>
    <s v="New Jersey"/>
    <x v="6"/>
    <x v="0"/>
    <n v="5819"/>
    <n v="2345"/>
    <n v="0"/>
    <n v="0"/>
    <n v="0"/>
    <x v="0"/>
    <n v="0"/>
    <n v="0"/>
    <n v="0"/>
    <n v="0"/>
    <n v="0"/>
    <n v="3.0432552573089402"/>
    <n v="152019"/>
    <n v="1"/>
    <n v="1"/>
    <n v="1"/>
    <n v="1"/>
    <n v="1"/>
    <n v="0"/>
    <n v="0"/>
    <n v="0"/>
    <n v="5698.48917758268"/>
    <n v="5818.9999631623596"/>
    <n v="5698.48917758268"/>
    <n v="403.527879136536"/>
    <n v="409.71051830324899"/>
    <n v="403.527879136536"/>
    <n v="5818.9999631623596"/>
    <n v="99.999999366942006"/>
    <n v="409.71051830324899"/>
    <n v="7.0409094054519397"/>
    <n v="1220.9999939951099"/>
    <n v="20.9829866642913"/>
    <n v="1281.9999863666501"/>
    <n v="22.031276617402501"/>
    <n v="5279.9999469575296"/>
    <n v="90.737239164075007"/>
    <n v="106.000000379654"/>
    <n v="1.8216188413757299"/>
    <n v="336.99999636118002"/>
    <n v="5.7913730256260596"/>
    <n v="0"/>
    <n v="0"/>
    <n v="3.9999998674029502"/>
    <n v="6.8740331111925596E-2"/>
    <n v="91.999999026325895"/>
    <n v="1.5810276512515198"/>
    <n v="261.99999651534301"/>
    <n v="4.5024917772012802"/>
    <n v="28.917486686226301"/>
    <n v="1.23315508256829"/>
    <n v="0"/>
    <n v="0"/>
    <n v="5698.48917758268"/>
    <n v="97.929011472463898"/>
    <n v="403.527879136536"/>
    <n v="6.9346602360635101"/>
    <n v="1185.6838435086399"/>
    <n v="20.376075674662999"/>
    <n v="1263.5703263145899"/>
    <n v="21.714561373338899"/>
    <n v="5165.8151606377896"/>
    <n v="88.774964094136394"/>
    <n v="105.06658114460301"/>
    <n v="1.8055779540230898"/>
    <n v="331.68071379963999"/>
    <n v="5.69996071145626"/>
    <n v="0"/>
    <n v="0"/>
    <n v="3.9755687952274501"/>
    <n v="6.8320481100316993E-2"/>
    <n v="91.951136881974904"/>
    <n v="1.5801879512282999"/>
    <n v="253.31421493215299"/>
    <n v="4.3532258967546404"/>
    <n v="27.256767738577299"/>
    <n v="1.16233551123997"/>
    <n v="0"/>
    <n v="0"/>
    <m/>
    <m/>
    <m/>
    <m/>
    <m/>
    <m/>
    <m/>
    <m/>
    <m/>
    <m/>
    <m/>
    <m/>
    <m/>
    <m/>
    <m/>
    <m/>
    <m/>
    <m/>
    <m/>
    <m/>
    <m/>
    <m/>
    <m/>
    <m/>
    <m/>
    <m/>
    <m/>
    <m/>
    <m/>
    <m/>
    <m/>
    <m/>
    <m/>
    <m/>
    <m/>
    <m/>
    <m/>
    <m/>
    <m/>
    <m/>
    <m/>
    <m/>
    <m/>
    <m/>
    <m/>
    <m/>
    <m/>
    <m/>
    <m/>
    <m/>
    <m/>
    <m/>
    <n v="390"/>
    <n v="1221"/>
    <n v="1282"/>
    <x v="692"/>
    <n v="106"/>
    <n v="337"/>
    <n v="0"/>
    <n v="4"/>
    <n v="92"/>
    <n v="262"/>
    <n v="32"/>
    <n v="0"/>
  </r>
  <r>
    <s v="34013021000"/>
    <s v="New Jersey"/>
    <x v="6"/>
    <x v="0"/>
    <n v="4961"/>
    <n v="1890"/>
    <n v="0"/>
    <n v="187"/>
    <n v="3.7694013303769403"/>
    <x v="0"/>
    <n v="0"/>
    <n v="0"/>
    <n v="0"/>
    <n v="0"/>
    <n v="0"/>
    <n v="1.8353941267387899"/>
    <n v="132409"/>
    <n v="1"/>
    <n v="1"/>
    <n v="1"/>
    <n v="1"/>
    <n v="1"/>
    <n v="0"/>
    <n v="0"/>
    <n v="0"/>
    <n v="3023.9722249874098"/>
    <n v="4960.9999772601996"/>
    <n v="3023.9722249874098"/>
    <n v="245.958549422153"/>
    <n v="444.94701711175702"/>
    <n v="245.958549422153"/>
    <n v="4960.9999772601996"/>
    <n v="99.999999541628597"/>
    <n v="444.94701711175702"/>
    <n v="8.9688977446433498"/>
    <n v="1117.0000004924"/>
    <n v="22.515621860358699"/>
    <n v="1037.00000334326"/>
    <n v="20.903043808572001"/>
    <n v="4600.9999800108399"/>
    <n v="92.743398105439198"/>
    <n v="65.999999433755903"/>
    <n v="1.33037692871913"/>
    <n v="161.99999846211199"/>
    <n v="3.2654706402360802"/>
    <n v="0"/>
    <n v="0"/>
    <n v="0"/>
    <n v="0"/>
    <n v="132.000000116124"/>
    <n v="2.6607538826068202"/>
    <n v="259.00000114341202"/>
    <n v="5.2207216517518997"/>
    <n v="36.955071720769602"/>
    <n v="1.95529480004072"/>
    <n v="66.034938706675803"/>
    <n v="3.4939121008823202"/>
    <n v="3023.9722249874098"/>
    <n v="60.954892662515803"/>
    <n v="245.958549422153"/>
    <n v="4.95784215726977"/>
    <n v="643.97998006987098"/>
    <n v="12.980850233216501"/>
    <n v="726.25570745188099"/>
    <n v="14.639300694454398"/>
    <n v="2796.3855428330598"/>
    <n v="56.367376392522907"/>
    <n v="56.380212172865903"/>
    <n v="1.1364686993119499"/>
    <n v="100.89417927871"/>
    <n v="2.03374681069764"/>
    <n v="0"/>
    <n v="0"/>
    <n v="0"/>
    <n v="0"/>
    <n v="70.312300146731999"/>
    <n v="1.4173009503473499"/>
    <n v="161.08627892260299"/>
    <n v="3.2470525886434802"/>
    <n v="35.396539721181597"/>
    <n v="1.8728327894805101"/>
    <n v="41.963311352368201"/>
    <n v="2.2202810239348301"/>
    <m/>
    <m/>
    <m/>
    <m/>
    <m/>
    <m/>
    <m/>
    <m/>
    <m/>
    <m/>
    <m/>
    <m/>
    <m/>
    <m/>
    <m/>
    <m/>
    <m/>
    <m/>
    <m/>
    <m/>
    <m/>
    <m/>
    <m/>
    <m/>
    <m/>
    <m/>
    <m/>
    <m/>
    <m/>
    <m/>
    <m/>
    <m/>
    <m/>
    <m/>
    <m/>
    <m/>
    <m/>
    <m/>
    <m/>
    <m/>
    <m/>
    <m/>
    <m/>
    <m/>
    <m/>
    <m/>
    <m/>
    <m/>
    <m/>
    <m/>
    <m/>
    <m/>
    <n v="488"/>
    <n v="1117"/>
    <n v="1037"/>
    <x v="693"/>
    <n v="66"/>
    <n v="162"/>
    <n v="0"/>
    <n v="0"/>
    <n v="132"/>
    <n v="259"/>
    <n v="43"/>
    <n v="66"/>
  </r>
  <r>
    <s v="34013021100"/>
    <s v="New Jersey"/>
    <x v="6"/>
    <x v="0"/>
    <n v="4802"/>
    <n v="2060"/>
    <n v="0"/>
    <n v="10"/>
    <n v="0.20824656393169513"/>
    <x v="0"/>
    <n v="0"/>
    <n v="0"/>
    <n v="0"/>
    <n v="0"/>
    <n v="0"/>
    <n v="2.7518863737239201"/>
    <n v="160357"/>
    <n v="0"/>
    <n v="1"/>
    <n v="0"/>
    <n v="1"/>
    <n v="0"/>
    <n v="0"/>
    <n v="0"/>
    <n v="0"/>
    <n v="48.232011795043903"/>
    <n v="3148.78626785797"/>
    <n v="48.232011795043903"/>
    <n v="0"/>
    <n v="175.802226484762"/>
    <n v="0"/>
    <n v="3148.78626785797"/>
    <n v="65.57239208367281"/>
    <n v="175.802226484762"/>
    <n v="3.6610209596993397"/>
    <n v="770.20226915403703"/>
    <n v="16.039197608372298"/>
    <n v="441.81326423324401"/>
    <n v="9.2006094176019104"/>
    <n v="2802.7026912517599"/>
    <n v="58.365320517529398"/>
    <n v="95.202179934829502"/>
    <n v="1.9825526850235202"/>
    <n v="162.04346496919101"/>
    <n v="3.3744994787420102"/>
    <n v="0"/>
    <n v="0"/>
    <n v="0.55668878555297896"/>
    <n v="1.1592852677071601E-2"/>
    <n v="88.281222956534194"/>
    <n v="1.8384261340386101"/>
    <n v="235.58170696003299"/>
    <n v="4.9059080999590501"/>
    <n v="30.2424941705276"/>
    <n v="1.4680822412877499"/>
    <n v="8.6400992068020095"/>
    <n v="0.41942229159233002"/>
    <n v="48.232011795043903"/>
    <n v="1.0044150727830901"/>
    <n v="0"/>
    <n v="0"/>
    <n v="12.396090567111999"/>
    <n v="0.25814432667871701"/>
    <n v="5.4543846249580401"/>
    <n v="0.11358568565093802"/>
    <n v="44.505773544311502"/>
    <n v="0.9268174415725019"/>
    <n v="2.3288989067077601"/>
    <n v="4.8498519506617301E-2"/>
    <n v="0"/>
    <n v="0"/>
    <n v="0"/>
    <n v="0"/>
    <n v="0"/>
    <n v="0"/>
    <n v="1.39733934402466"/>
    <n v="2.90991117039704E-2"/>
    <n v="3.4933483600616499"/>
    <n v="7.2747779259925996E-2"/>
    <n v="0"/>
    <n v="0"/>
    <n v="0.123512903228402"/>
    <n v="5.9957720013787399E-3"/>
    <m/>
    <m/>
    <m/>
    <m/>
    <m/>
    <m/>
    <m/>
    <m/>
    <m/>
    <m/>
    <m/>
    <m/>
    <m/>
    <m/>
    <m/>
    <m/>
    <m/>
    <m/>
    <m/>
    <m/>
    <m/>
    <m/>
    <m/>
    <m/>
    <m/>
    <m/>
    <m/>
    <m/>
    <m/>
    <m/>
    <m/>
    <m/>
    <m/>
    <m/>
    <m/>
    <m/>
    <m/>
    <m/>
    <m/>
    <m/>
    <m/>
    <m/>
    <m/>
    <m/>
    <m/>
    <m/>
    <m/>
    <m/>
    <m/>
    <m/>
    <m/>
    <m/>
    <n v="399"/>
    <n v="1028"/>
    <n v="1063"/>
    <x v="694"/>
    <n v="143"/>
    <n v="237"/>
    <n v="0"/>
    <n v="1"/>
    <n v="124"/>
    <n v="322"/>
    <n v="84"/>
    <n v="13"/>
  </r>
  <r>
    <s v="34013021200"/>
    <s v="New Jersey"/>
    <x v="6"/>
    <x v="0"/>
    <n v="3569"/>
    <n v="1365"/>
    <n v="0"/>
    <n v="9"/>
    <n v="0.25217147660409078"/>
    <x v="0"/>
    <n v="0"/>
    <n v="0"/>
    <n v="0"/>
    <n v="0"/>
    <n v="0"/>
    <n v="5.33369069954436"/>
    <n v="163643"/>
    <n v="1"/>
    <n v="1"/>
    <n v="1"/>
    <n v="1"/>
    <n v="1"/>
    <n v="0"/>
    <n v="0"/>
    <n v="0"/>
    <n v="1754.48390173912"/>
    <n v="3215.5374573618201"/>
    <n v="1754.48390173912"/>
    <n v="189.65920816105799"/>
    <n v="398.58608098817098"/>
    <n v="189.65920816105799"/>
    <n v="3215.5374573618201"/>
    <n v="90.096314299854797"/>
    <n v="398.58608098817098"/>
    <n v="11.1680045107361"/>
    <n v="833.79397429339599"/>
    <n v="23.362117520128798"/>
    <n v="418.33558221999601"/>
    <n v="11.721366831605399"/>
    <n v="2948.6200200766302"/>
    <n v="82.617540489678703"/>
    <n v="43.475778240448598"/>
    <n v="1.2181501328228799"/>
    <n v="120.530396469403"/>
    <n v="3.3771475614851001"/>
    <n v="0.32028666138648998"/>
    <n v="8.9741289264917302E-3"/>
    <n v="2.32028662413359"/>
    <n v="6.5012233794720806E-2"/>
    <n v="100.270679627429"/>
    <n v="2.8094894824160499"/>
    <n v="184.26857590104899"/>
    <n v="5.1630309863000603"/>
    <n v="25.1594597967342"/>
    <n v="1.8431838678926098"/>
    <n v="37.247587052756003"/>
    <n v="2.7287609562458601"/>
    <n v="1754.48390173912"/>
    <n v="49.158977353295604"/>
    <n v="189.65920816105799"/>
    <n v="5.3140713970596201"/>
    <n v="466.26573283411602"/>
    <n v="13.064324259851901"/>
    <n v="221.247831285931"/>
    <n v="6.1991547012028896"/>
    <n v="1622.12134769559"/>
    <n v="45.450303942157198"/>
    <n v="18.583489644079201"/>
    <n v="0.52069178044492093"/>
    <n v="64.055658443365203"/>
    <n v="1.7947788860567497"/>
    <n v="0"/>
    <n v="0"/>
    <n v="0.99999996274709702"/>
    <n v="2.8019051912218998E-2"/>
    <n v="48.723407237674103"/>
    <n v="1.3651837275896399"/>
    <n v="93.723228879156494"/>
    <n v="2.6260361131733401"/>
    <n v="16.675635638181099"/>
    <n v="1.22165828851144"/>
    <n v="19.475140523048999"/>
    <n v="1.4267502214687902"/>
    <m/>
    <m/>
    <m/>
    <m/>
    <m/>
    <m/>
    <m/>
    <m/>
    <m/>
    <m/>
    <m/>
    <m/>
    <m/>
    <m/>
    <m/>
    <m/>
    <m/>
    <m/>
    <m/>
    <m/>
    <m/>
    <m/>
    <m/>
    <m/>
    <m/>
    <m/>
    <m/>
    <m/>
    <m/>
    <m/>
    <m/>
    <m/>
    <m/>
    <m/>
    <m/>
    <m/>
    <m/>
    <m/>
    <m/>
    <m/>
    <m/>
    <m/>
    <m/>
    <m/>
    <m/>
    <m/>
    <m/>
    <m/>
    <m/>
    <m/>
    <m/>
    <m/>
    <n v="371"/>
    <n v="949"/>
    <n v="470"/>
    <x v="695"/>
    <n v="53"/>
    <n v="138"/>
    <n v="1"/>
    <n v="3"/>
    <n v="108"/>
    <n v="214"/>
    <n v="24"/>
    <n v="39"/>
  </r>
  <r>
    <s v="34013021300"/>
    <s v="New Jersey"/>
    <x v="6"/>
    <x v="0"/>
    <n v="5642"/>
    <n v="1947"/>
    <n v="0"/>
    <n v="455"/>
    <n v="8.064516129032258"/>
    <x v="0"/>
    <n v="0"/>
    <n v="0"/>
    <n v="0"/>
    <n v="0"/>
    <n v="0"/>
    <n v="2.7997128499641097"/>
    <n v="146154"/>
    <n v="1"/>
    <n v="1"/>
    <n v="1"/>
    <n v="1"/>
    <n v="1"/>
    <n v="0"/>
    <n v="0"/>
    <n v="0"/>
    <n v="1128.4839940760301"/>
    <n v="3589.3428421560702"/>
    <n v="1128.4839940760301"/>
    <n v="211.17791414563499"/>
    <n v="470.64942906354599"/>
    <n v="211.17791414563499"/>
    <n v="3589.3428421560702"/>
    <n v="63.618270864162795"/>
    <n v="470.64942906354599"/>
    <n v="8.3418899160500803"/>
    <n v="679.491650929907"/>
    <n v="12.043453579048299"/>
    <n v="938.78359490452601"/>
    <n v="16.639198775337199"/>
    <n v="3048.7985346922701"/>
    <n v="54.037549356474003"/>
    <n v="106.711659594672"/>
    <n v="1.89137999990556"/>
    <n v="351.838871619781"/>
    <n v="6.2360664945015998"/>
    <n v="0.99999998509883903"/>
    <n v="1.7724211008486999E-2"/>
    <n v="0"/>
    <n v="0"/>
    <n v="80.993769550696001"/>
    <n v="1.4355506832806799"/>
    <n v="214.01240178581801"/>
    <n v="3.7932010242080496"/>
    <n v="45.847025741357399"/>
    <n v="2.3547522209223097"/>
    <n v="5.20028131213894"/>
    <n v="0.26709200370513303"/>
    <n v="1128.4839940760301"/>
    <n v="20.001488728749202"/>
    <n v="211.17791414563499"/>
    <n v="3.7429619664238798"/>
    <n v="239.268426114926"/>
    <n v="4.2408441353230399"/>
    <n v="230.05459481297299"/>
    <n v="4.0775362426971506"/>
    <n v="933.87977221701306"/>
    <n v="16.552282385980398"/>
    <n v="36.3151364810765"/>
    <n v="0.64365715138384405"/>
    <n v="124.571696628933"/>
    <n v="2.20793506963724"/>
    <n v="0.92973065376281705"/>
    <n v="1.6478742533903197E-2"/>
    <n v="0"/>
    <n v="0"/>
    <n v="32.787650503218202"/>
    <n v="0.58113524465115496"/>
    <n v="76.134352345135994"/>
    <n v="1.3494213460676399"/>
    <n v="22.0037090480328"/>
    <n v="1.13013400349424"/>
    <n v="1.6208808636902201"/>
    <n v="8.3250172762722993E-2"/>
    <m/>
    <m/>
    <m/>
    <m/>
    <m/>
    <m/>
    <m/>
    <m/>
    <m/>
    <m/>
    <m/>
    <m/>
    <m/>
    <m/>
    <m/>
    <m/>
    <m/>
    <m/>
    <m/>
    <m/>
    <m/>
    <m/>
    <m/>
    <m/>
    <m/>
    <m/>
    <m/>
    <m/>
    <m/>
    <m/>
    <m/>
    <m/>
    <m/>
    <m/>
    <m/>
    <m/>
    <m/>
    <m/>
    <m/>
    <m/>
    <m/>
    <m/>
    <m/>
    <m/>
    <m/>
    <m/>
    <m/>
    <m/>
    <m/>
    <m/>
    <m/>
    <m/>
    <n v="636"/>
    <n v="1127"/>
    <n v="1357"/>
    <x v="696"/>
    <n v="164"/>
    <n v="442"/>
    <n v="1"/>
    <n v="1"/>
    <n v="129"/>
    <n v="343"/>
    <n v="71"/>
    <n v="8"/>
  </r>
  <r>
    <s v="34013021400"/>
    <s v="New Jersey"/>
    <x v="6"/>
    <x v="0"/>
    <n v="6769"/>
    <n v="2576"/>
    <n v="0"/>
    <n v="351"/>
    <n v="5.1854040478652683"/>
    <x v="0"/>
    <n v="0"/>
    <n v="0"/>
    <n v="0"/>
    <n v="0"/>
    <n v="0"/>
    <n v="1.49666503985684"/>
    <n v="165478"/>
    <n v="0"/>
    <n v="1"/>
    <n v="0"/>
    <n v="1"/>
    <n v="0"/>
    <n v="0"/>
    <n v="0"/>
    <n v="0"/>
    <n v="211.484758162871"/>
    <n v="3349.29504172411"/>
    <n v="211.484758162871"/>
    <n v="0.86029373016208399"/>
    <n v="104.387094623875"/>
    <n v="0.86029373016208399"/>
    <n v="3349.29504172411"/>
    <n v="49.479909022368304"/>
    <n v="104.387094623875"/>
    <n v="1.5421346524431201"/>
    <n v="719.51332658296496"/>
    <n v="10.6295365132658"/>
    <n v="764.60586000676301"/>
    <n v="11.2956989216541"/>
    <n v="3079.2315813954901"/>
    <n v="45.490199163768501"/>
    <n v="45.691501297522301"/>
    <n v="0.67501109909177603"/>
    <n v="176.41195267689201"/>
    <n v="2.6061745114033403"/>
    <n v="0"/>
    <n v="0"/>
    <n v="4.0647531151771501"/>
    <n v="6.0049536344765203E-2"/>
    <n v="43.895276165101698"/>
    <n v="0.64847505045208598"/>
    <n v="177.54629582318"/>
    <n v="2.6229324246296404"/>
    <n v="34.549556851387003"/>
    <n v="1.34120950510043"/>
    <n v="17.2955522918928"/>
    <n v="0.67141119145546702"/>
    <n v="211.484758162871"/>
    <n v="3.1243131653548701"/>
    <n v="0.86029373016208399"/>
    <n v="1.2709317922323599E-2"/>
    <n v="47.503599433228402"/>
    <n v="0.70178164327416703"/>
    <n v="55.129020482068903"/>
    <n v="0.8144337491811029"/>
    <n v="191.506147857755"/>
    <n v="2.8291645421444098"/>
    <n v="2.00338518619537"/>
    <n v="2.9596471948520803E-2"/>
    <n v="10.9652656225953"/>
    <n v="0.161992400983828"/>
    <n v="0"/>
    <n v="0"/>
    <n v="0"/>
    <n v="0"/>
    <n v="7.0099618621170503"/>
    <n v="0.10355978522849801"/>
    <n v="13.4600830218988"/>
    <n v="0.198848914491044"/>
    <n v="0"/>
    <n v="0"/>
    <n v="1.2792597153602401"/>
    <n v="4.96607032360342E-2"/>
    <m/>
    <m/>
    <m/>
    <m/>
    <m/>
    <m/>
    <m/>
    <m/>
    <m/>
    <m/>
    <m/>
    <m/>
    <m/>
    <m/>
    <m/>
    <m/>
    <m/>
    <m/>
    <m/>
    <m/>
    <m/>
    <m/>
    <m/>
    <m/>
    <m/>
    <m/>
    <m/>
    <m/>
    <m/>
    <m/>
    <m/>
    <m/>
    <m/>
    <m/>
    <m/>
    <m/>
    <m/>
    <m/>
    <m/>
    <m/>
    <m/>
    <m/>
    <m/>
    <m/>
    <m/>
    <m/>
    <m/>
    <m/>
    <m/>
    <m/>
    <m/>
    <m/>
    <n v="425"/>
    <n v="1375"/>
    <n v="1590"/>
    <x v="697"/>
    <n v="142"/>
    <n v="369"/>
    <n v="0"/>
    <n v="5"/>
    <n v="111"/>
    <n v="384"/>
    <n v="190"/>
    <n v="37"/>
  </r>
  <r>
    <s v="34013021601"/>
    <s v="New Jersey"/>
    <x v="6"/>
    <x v="0"/>
    <n v="7466"/>
    <n v="2645"/>
    <n v="0"/>
    <n v="0"/>
    <n v="0"/>
    <x v="0"/>
    <n v="0"/>
    <n v="0"/>
    <n v="0"/>
    <n v="1"/>
    <n v="0"/>
    <n v="0.9324324324324319"/>
    <n v="135465"/>
    <n v="1"/>
    <n v="1"/>
    <n v="1"/>
    <n v="1"/>
    <n v="1"/>
    <n v="0"/>
    <n v="0"/>
    <n v="1"/>
    <n v="1680.8816299601499"/>
    <n v="5479.5416977265904"/>
    <n v="1680.8816299601499"/>
    <n v="195.96228887594799"/>
    <n v="641.87921182007995"/>
    <n v="195.96228887594799"/>
    <n v="5479.5416977265904"/>
    <n v="73.393272136707495"/>
    <n v="641.87921182007995"/>
    <n v="8.5973642086804212"/>
    <n v="1189.0972424371901"/>
    <n v="15.926831535456602"/>
    <n v="1198.9366460326701"/>
    <n v="16.058621029100902"/>
    <n v="5203.2952692408599"/>
    <n v="69.693212821334811"/>
    <n v="34.307645422406502"/>
    <n v="0.45951842248066599"/>
    <n v="144.52098747622199"/>
    <n v="1.9357217717147399"/>
    <n v="0"/>
    <n v="0"/>
    <n v="5.0430707201885498"/>
    <n v="6.7547156712946102E-2"/>
    <n v="92.374720111460206"/>
    <n v="1.23727190076962"/>
    <n v="266.54038931243099"/>
    <n v="3.5700561118729102"/>
    <n v="141.84163425385501"/>
    <n v="5.3626326750039599"/>
    <n v="0"/>
    <n v="0"/>
    <n v="1680.8816299601499"/>
    <n v="22.5138177064043"/>
    <n v="195.96228887594799"/>
    <n v="2.6247292911324398"/>
    <n v="336.011915320181"/>
    <n v="4.5005614160217196"/>
    <n v="425.85497745947202"/>
    <n v="5.7039241556318299"/>
    <n v="1622.3661621711201"/>
    <n v="21.730058427151398"/>
    <n v="3.8747712932527101"/>
    <n v="5.1898892221439993E-2"/>
    <n v="31.061396170407502"/>
    <n v="0.41603798781686996"/>
    <n v="0"/>
    <n v="0"/>
    <n v="0"/>
    <n v="0"/>
    <n v="23.579308301908899"/>
    <n v="0.31582250605289203"/>
    <n v="67.7513311010553"/>
    <n v="0.90746492232862708"/>
    <n v="54.059819319285502"/>
    <n v="2.0438495016743099"/>
    <n v="0"/>
    <n v="0"/>
    <m/>
    <m/>
    <m/>
    <m/>
    <m/>
    <m/>
    <m/>
    <m/>
    <m/>
    <m/>
    <m/>
    <m/>
    <m/>
    <m/>
    <m/>
    <m/>
    <m/>
    <m/>
    <m/>
    <m/>
    <m/>
    <m/>
    <m/>
    <m/>
    <m/>
    <m/>
    <m/>
    <m/>
    <m/>
    <m/>
    <m/>
    <m/>
    <m/>
    <m/>
    <m/>
    <m/>
    <m/>
    <m/>
    <m/>
    <m/>
    <m/>
    <m/>
    <m/>
    <m/>
    <m/>
    <m/>
    <m/>
    <m/>
    <m/>
    <m/>
    <m/>
    <m/>
    <n v="810"/>
    <n v="1686"/>
    <n v="1528"/>
    <x v="698"/>
    <n v="51"/>
    <n v="189"/>
    <n v="0"/>
    <n v="21"/>
    <n v="124"/>
    <n v="384"/>
    <n v="144"/>
    <n v="0"/>
  </r>
  <r>
    <s v="34013021602"/>
    <s v="New Jersey"/>
    <x v="6"/>
    <x v="0"/>
    <n v="6183"/>
    <n v="2092"/>
    <n v="0"/>
    <n v="0"/>
    <n v="0"/>
    <x v="0"/>
    <n v="0"/>
    <n v="0"/>
    <n v="0"/>
    <n v="0"/>
    <n v="0"/>
    <n v="1.79731158435282"/>
    <n v="200938"/>
    <n v="1"/>
    <n v="1"/>
    <n v="1"/>
    <n v="1"/>
    <n v="1"/>
    <n v="0"/>
    <n v="0"/>
    <n v="0"/>
    <n v="5008.6624934639503"/>
    <n v="6183.0000199120304"/>
    <n v="5008.6624934639503"/>
    <n v="292.02051207660401"/>
    <n v="333.71623892760499"/>
    <n v="292.02051207660401"/>
    <n v="6183.0000199120304"/>
    <n v="100.000000322045"/>
    <n v="333.71623892760499"/>
    <n v="5.3973190834159102"/>
    <n v="1685.00001436053"/>
    <n v="27.2521432049253"/>
    <n v="870.00000487361103"/>
    <n v="14.0708394771731"/>
    <n v="5669.0000478340098"/>
    <n v="91.686884163577702"/>
    <n v="45.0000002929592"/>
    <n v="0.72780204258384495"/>
    <n v="354.00000328879099"/>
    <n v="5.7253760842437504"/>
    <n v="0"/>
    <n v="0"/>
    <n v="2.0000000298023202"/>
    <n v="3.2346757719591203E-2"/>
    <n v="113.000000928761"/>
    <n v="1.82759179894487"/>
    <n v="260.00000050885097"/>
    <n v="4.2050784491161499"/>
    <n v="28.7871363913873"/>
    <n v="1.3760581449037901"/>
    <n v="0"/>
    <n v="0"/>
    <n v="5008.6624934639503"/>
    <n v="81.006994880542706"/>
    <n v="292.02051207660401"/>
    <n v="4.72295830626887"/>
    <n v="1367.5380356400301"/>
    <n v="22.1177104260072"/>
    <n v="723.71492995042399"/>
    <n v="11.704915574161801"/>
    <n v="4581.8781538246003"/>
    <n v="74.104450166983611"/>
    <n v="39.456164520757703"/>
    <n v="0.63813948763962103"/>
    <n v="293.710732456588"/>
    <n v="4.7502948804235396"/>
    <n v="0"/>
    <n v="0"/>
    <n v="2.0000000298023202"/>
    <n v="3.2346757719591203E-2"/>
    <n v="91.617469915421694"/>
    <n v="1.4817640290380301"/>
    <n v="223.81063512747599"/>
    <n v="3.61977414082931"/>
    <n v="19.7658111624187"/>
    <n v="0.9448284494464001"/>
    <n v="0"/>
    <n v="0"/>
    <m/>
    <m/>
    <m/>
    <m/>
    <m/>
    <m/>
    <m/>
    <m/>
    <m/>
    <m/>
    <m/>
    <m/>
    <m/>
    <m/>
    <m/>
    <m/>
    <m/>
    <m/>
    <m/>
    <m/>
    <m/>
    <m/>
    <m/>
    <m/>
    <m/>
    <m/>
    <m/>
    <m/>
    <m/>
    <m/>
    <m/>
    <m/>
    <m/>
    <m/>
    <m/>
    <m/>
    <m/>
    <m/>
    <m/>
    <m/>
    <m/>
    <m/>
    <m/>
    <m/>
    <m/>
    <m/>
    <m/>
    <m/>
    <m/>
    <m/>
    <m/>
    <m/>
    <n v="376"/>
    <n v="1685"/>
    <n v="870"/>
    <x v="699"/>
    <n v="45"/>
    <n v="354"/>
    <n v="0"/>
    <n v="2"/>
    <n v="113"/>
    <n v="260"/>
    <n v="39"/>
    <n v="0"/>
  </r>
  <r>
    <s v="34013021701"/>
    <s v="New Jersey"/>
    <x v="6"/>
    <x v="0"/>
    <n v="3567"/>
    <n v="1533"/>
    <n v="0"/>
    <n v="4"/>
    <n v="0.112139052425007"/>
    <x v="0"/>
    <n v="0"/>
    <n v="0"/>
    <n v="0"/>
    <n v="0"/>
    <n v="0"/>
    <n v="7.2355702844518106"/>
    <n v="147273"/>
    <n v="0"/>
    <n v="1"/>
    <n v="0"/>
    <n v="1"/>
    <n v="0"/>
    <n v="0"/>
    <n v="0"/>
    <n v="0"/>
    <m/>
    <n v="859.349692285061"/>
    <m/>
    <m/>
    <n v="168.93927157670299"/>
    <m/>
    <n v="859.349692285061"/>
    <n v="24.091665048642"/>
    <n v="168.93927157670299"/>
    <n v="4.7361724579955897"/>
    <n v="230.30824893713"/>
    <n v="6.4566372003680996"/>
    <n v="99.319816574454293"/>
    <n v="2.7844075294212001"/>
    <n v="777.04468768835102"/>
    <n v="21.784263742314298"/>
    <n v="15.1964875757694"/>
    <n v="0.42602992923379396"/>
    <n v="33.626370051875703"/>
    <n v="0.94270731852749401"/>
    <n v="0"/>
    <n v="0"/>
    <n v="0"/>
    <n v="0"/>
    <n v="33.482145410031102"/>
    <n v="0.93866401485929607"/>
    <n v="74.951515693217502"/>
    <n v="2.1012479869138598"/>
    <n v="0.72722607199102596"/>
    <n v="4.7438099934183103E-2"/>
    <n v="5.6485464877914602"/>
    <n v="0.36846356737061098"/>
    <m/>
    <m/>
    <m/>
    <m/>
    <m/>
    <m/>
    <m/>
    <m/>
    <m/>
    <m/>
    <m/>
    <m/>
    <m/>
    <m/>
    <m/>
    <m/>
    <m/>
    <m/>
    <m/>
    <m/>
    <m/>
    <m/>
    <m/>
    <m/>
    <m/>
    <m/>
    <m/>
    <m/>
    <m/>
    <m/>
    <m/>
    <m/>
    <m/>
    <m/>
    <m/>
    <m/>
    <m/>
    <m/>
    <m/>
    <m/>
    <m/>
    <m/>
    <m/>
    <m/>
    <m/>
    <m/>
    <m/>
    <m/>
    <m/>
    <m/>
    <m/>
    <m/>
    <m/>
    <m/>
    <m/>
    <m/>
    <m/>
    <m/>
    <m/>
    <m/>
    <m/>
    <m/>
    <m/>
    <m/>
    <m/>
    <m/>
    <m/>
    <m/>
    <m/>
    <m/>
    <m/>
    <m/>
    <m/>
    <m/>
    <m/>
    <m/>
    <m/>
    <m/>
    <n v="562"/>
    <n v="760"/>
    <n v="478"/>
    <x v="700"/>
    <n v="101"/>
    <n v="200"/>
    <n v="3"/>
    <n v="4"/>
    <n v="185"/>
    <n v="370"/>
    <n v="59"/>
    <n v="26"/>
  </r>
  <r>
    <s v="34013021702"/>
    <s v="New Jersey"/>
    <x v="6"/>
    <x v="0"/>
    <n v="4255"/>
    <n v="1826"/>
    <n v="0"/>
    <n v="463"/>
    <n v="10.881316098707403"/>
    <x v="0"/>
    <n v="0"/>
    <n v="0"/>
    <n v="0"/>
    <n v="0"/>
    <n v="0"/>
    <n v="8.4349857254087688"/>
    <n v="105802"/>
    <n v="0"/>
    <n v="1"/>
    <n v="0"/>
    <n v="1"/>
    <n v="0"/>
    <n v="0"/>
    <n v="0"/>
    <n v="0"/>
    <n v="8.3099567890167201"/>
    <n v="1135.97199856723"/>
    <n v="8.3099567890167201"/>
    <n v="1.75192999839783"/>
    <n v="203.65784876089299"/>
    <n v="1.75192999839783"/>
    <n v="1135.97199856723"/>
    <n v="26.697344267149898"/>
    <n v="203.65784876089299"/>
    <n v="4.7863184197624697"/>
    <n v="131.09350716881499"/>
    <n v="3.08092848810375"/>
    <n v="314.0783086468"/>
    <n v="7.3813938577391296"/>
    <n v="1025.5328386747301"/>
    <n v="24.101829346057098"/>
    <n v="45.951526813209099"/>
    <n v="1.0799418757510899"/>
    <n v="34.517951130866997"/>
    <n v="0.81123269402742693"/>
    <n v="0"/>
    <n v="0"/>
    <n v="1.1620355029590399"/>
    <n v="2.7309882560729602E-2"/>
    <n v="28.807649950031202"/>
    <n v="0.677030551117067"/>
    <n v="60.150101285427802"/>
    <n v="1.4136334027127599"/>
    <n v="39.014934353123003"/>
    <n v="2.1366338638073903"/>
    <n v="18.633895389168199"/>
    <n v="1.02047619874963"/>
    <n v="8.3099567890167201"/>
    <n v="0.19529863193928801"/>
    <n v="1.75192999839783"/>
    <n v="4.1173442970571697E-2"/>
    <n v="0"/>
    <n v="0"/>
    <n v="2.97490125894547"/>
    <n v="6.9915423241961594E-2"/>
    <n v="8.3099567890167201"/>
    <n v="0.19529863193928801"/>
    <n v="0"/>
    <n v="0"/>
    <n v="0"/>
    <n v="0"/>
    <n v="0"/>
    <n v="0"/>
    <n v="0"/>
    <n v="0"/>
    <n v="0"/>
    <n v="0"/>
    <n v="0"/>
    <n v="0"/>
    <n v="0.51608698070049297"/>
    <n v="2.8263251955120101E-2"/>
    <n v="0.18083910644054399"/>
    <n v="9.903565522483249E-3"/>
    <m/>
    <m/>
    <m/>
    <m/>
    <m/>
    <m/>
    <m/>
    <m/>
    <m/>
    <m/>
    <m/>
    <m/>
    <m/>
    <m/>
    <m/>
    <m/>
    <m/>
    <m/>
    <m/>
    <m/>
    <m/>
    <m/>
    <m/>
    <m/>
    <m/>
    <m/>
    <m/>
    <m/>
    <m/>
    <m/>
    <m/>
    <m/>
    <m/>
    <m/>
    <m/>
    <m/>
    <m/>
    <m/>
    <m/>
    <m/>
    <m/>
    <m/>
    <m/>
    <m/>
    <m/>
    <m/>
    <m/>
    <m/>
    <m/>
    <m/>
    <m/>
    <m/>
    <n v="622"/>
    <n v="687"/>
    <n v="779"/>
    <x v="701"/>
    <n v="159"/>
    <n v="169"/>
    <n v="0"/>
    <n v="4"/>
    <n v="209"/>
    <n v="416"/>
    <n v="89"/>
    <n v="65"/>
  </r>
  <r>
    <s v="34013021801"/>
    <s v="New Jersey"/>
    <x v="6"/>
    <x v="0"/>
    <n v="2678"/>
    <n v="900"/>
    <n v="0"/>
    <n v="6"/>
    <n v="0.22404779686333084"/>
    <x v="0"/>
    <n v="0"/>
    <n v="0"/>
    <n v="0"/>
    <n v="0"/>
    <n v="0"/>
    <n v="4.1391941391941396"/>
    <n v="173603"/>
    <n v="1"/>
    <n v="1"/>
    <n v="1"/>
    <n v="1"/>
    <n v="1"/>
    <n v="0"/>
    <n v="0"/>
    <n v="0"/>
    <n v="1127.64354815707"/>
    <n v="2592.2244088677699"/>
    <n v="1127.64354815707"/>
    <n v="75.6265391812194"/>
    <n v="154.909343558073"/>
    <n v="75.6265391812194"/>
    <n v="2592.2244088677699"/>
    <n v="96.797027963695598"/>
    <n v="154.909343558073"/>
    <n v="5.7845161896218302"/>
    <n v="666.58672381658096"/>
    <n v="24.891214481575101"/>
    <n v="410.90533439419198"/>
    <n v="15.3437391484015"/>
    <n v="2441.4001879235698"/>
    <n v="91.16505556099969"/>
    <n v="31.420767701405602"/>
    <n v="1.1732922965424"/>
    <n v="97.999999048450306"/>
    <n v="3.65944731323563"/>
    <n v="0"/>
    <n v="0"/>
    <n v="0.99999998748535301"/>
    <n v="3.7341299009908596E-2"/>
    <n v="20.403461168170899"/>
    <n v="0.76189175385253605"/>
    <n v="98.205667693459006"/>
    <n v="3.6671272477019805"/>
    <n v="26.141752789117199"/>
    <n v="2.9046391987907998"/>
    <n v="0"/>
    <n v="0"/>
    <n v="1127.64354815707"/>
    <n v="42.107675435289998"/>
    <n v="75.6265391812194"/>
    <n v="2.8239932479917602"/>
    <n v="290.665942819789"/>
    <n v="10.8538440186628"/>
    <n v="170.53856537584201"/>
    <n v="6.3681316421150891"/>
    <n v="1069.3067599814401"/>
    <n v="39.929303957484599"/>
    <n v="11.312391678569799"/>
    <n v="0.42241940547310797"/>
    <n v="35.019733850902398"/>
    <n v="1.3076823693391499"/>
    <n v="0"/>
    <n v="0"/>
    <n v="0.99999998748535301"/>
    <n v="3.7341299009908596E-2"/>
    <n v="11.004669594636701"/>
    <n v="0.41092866298120406"/>
    <n v="46.788989162363599"/>
    <n v="1.7471616565482999"/>
    <n v="15.953301447967499"/>
    <n v="1.7725890497741699"/>
    <n v="0"/>
    <n v="0"/>
    <m/>
    <m/>
    <m/>
    <m/>
    <m/>
    <m/>
    <m/>
    <m/>
    <m/>
    <m/>
    <m/>
    <m/>
    <m/>
    <m/>
    <m/>
    <m/>
    <m/>
    <m/>
    <m/>
    <m/>
    <m/>
    <m/>
    <m/>
    <m/>
    <m/>
    <m/>
    <m/>
    <m/>
    <m/>
    <m/>
    <m/>
    <m/>
    <m/>
    <m/>
    <m/>
    <m/>
    <m/>
    <m/>
    <m/>
    <m/>
    <m/>
    <m/>
    <m/>
    <m/>
    <m/>
    <m/>
    <m/>
    <m/>
    <m/>
    <m/>
    <m/>
    <m/>
    <n v="153"/>
    <n v="685"/>
    <n v="418"/>
    <x v="702"/>
    <n v="35"/>
    <n v="98"/>
    <n v="0"/>
    <n v="1"/>
    <n v="23"/>
    <n v="107"/>
    <n v="23"/>
    <n v="0"/>
  </r>
  <r>
    <s v="34013021802"/>
    <s v="New Jersey"/>
    <x v="6"/>
    <x v="0"/>
    <n v="3505"/>
    <n v="1327"/>
    <n v="0"/>
    <n v="221"/>
    <n v="6.3052781740370891"/>
    <x v="0"/>
    <n v="0"/>
    <n v="0"/>
    <n v="0"/>
    <n v="0"/>
    <n v="0"/>
    <n v="1.0042604990870401"/>
    <n v="145278"/>
    <n v="0"/>
    <n v="1"/>
    <n v="0"/>
    <n v="1"/>
    <n v="0"/>
    <n v="0"/>
    <n v="0"/>
    <n v="0"/>
    <n v="269.57850126922102"/>
    <n v="1840.6811207793701"/>
    <n v="269.57850126922102"/>
    <n v="27.8606175514869"/>
    <n v="178.94688837742399"/>
    <n v="27.8606175514869"/>
    <n v="1840.6811207793701"/>
    <n v="52.515866498698003"/>
    <n v="178.94688837742399"/>
    <n v="5.10547470406346"/>
    <n v="311.11253728345002"/>
    <n v="8.87624928055493"/>
    <n v="683.38005237933203"/>
    <n v="19.4972910807228"/>
    <n v="1688.7022964544601"/>
    <n v="48.179808743351202"/>
    <n v="36.476479116383402"/>
    <n v="1.04069840560295"/>
    <n v="76.214010320254602"/>
    <n v="2.1744368137019898"/>
    <n v="1.53806423747301"/>
    <n v="4.3882003922197099E-2"/>
    <n v="0.386276986449957"/>
    <n v="1.10207414108404E-2"/>
    <n v="37.363981665228501"/>
    <n v="1.0660194483660099"/>
    <n v="71.978191979695097"/>
    <n v="2.0535860764535001"/>
    <n v="92.366728922992493"/>
    <n v="6.9605673642044108"/>
    <n v="4.93522945119184"/>
    <n v="0.37190877552312296"/>
    <n v="269.57850126922102"/>
    <n v="7.6912553857124504"/>
    <n v="27.8606175514869"/>
    <n v="0.7948820984732371"/>
    <n v="58.7515257978812"/>
    <n v="1.67622042219347"/>
    <n v="48.0301802335307"/>
    <n v="1.3703332448938901"/>
    <n v="250.12713560462001"/>
    <n v="7.1362948817295297"/>
    <n v="2.7152851817663799"/>
    <n v="7.7468906755103401E-2"/>
    <n v="13.813567351549899"/>
    <n v="0.394110338132664"/>
    <n v="0"/>
    <n v="0"/>
    <n v="0"/>
    <n v="0"/>
    <n v="2.9225089624524099"/>
    <n v="8.3381140155561001E-2"/>
    <n v="8.9629649687558395"/>
    <n v="0.25571939996450299"/>
    <n v="4.2656033049570397"/>
    <n v="0.32144712169985201"/>
    <n v="0.66641800293291498"/>
    <n v="5.0219894719888102E-2"/>
    <m/>
    <m/>
    <m/>
    <m/>
    <m/>
    <m/>
    <m/>
    <m/>
    <m/>
    <m/>
    <m/>
    <m/>
    <m/>
    <m/>
    <m/>
    <m/>
    <m/>
    <m/>
    <m/>
    <m/>
    <m/>
    <m/>
    <m/>
    <m/>
    <m/>
    <m/>
    <m/>
    <m/>
    <m/>
    <m/>
    <m/>
    <m/>
    <m/>
    <m/>
    <m/>
    <m/>
    <m/>
    <m/>
    <m/>
    <m/>
    <m/>
    <m/>
    <m/>
    <m/>
    <m/>
    <m/>
    <m/>
    <m/>
    <m/>
    <m/>
    <m/>
    <m/>
    <n v="317"/>
    <n v="671"/>
    <n v="994"/>
    <x v="703"/>
    <n v="60"/>
    <n v="198"/>
    <n v="2"/>
    <n v="1"/>
    <n v="80"/>
    <n v="179"/>
    <n v="211"/>
    <n v="10"/>
  </r>
  <r>
    <s v="34013021803"/>
    <s v="New Jersey"/>
    <x v="6"/>
    <x v="0"/>
    <n v="4576"/>
    <n v="1686"/>
    <n v="0"/>
    <n v="0"/>
    <n v="0"/>
    <x v="0"/>
    <n v="0"/>
    <n v="0"/>
    <n v="0"/>
    <n v="0"/>
    <n v="0"/>
    <n v="1.25731628007804"/>
    <n v="133446"/>
    <n v="0"/>
    <n v="1"/>
    <n v="0"/>
    <n v="1"/>
    <n v="0"/>
    <n v="0"/>
    <n v="0"/>
    <n v="0"/>
    <n v="465.27143647894297"/>
    <n v="3318.55818598717"/>
    <n v="465.27143647894297"/>
    <n v="41.936667271424099"/>
    <n v="297.19957504165399"/>
    <n v="41.936667271424099"/>
    <n v="3318.55818598717"/>
    <n v="72.520939379090393"/>
    <n v="297.19957504165399"/>
    <n v="6.4947459580780897"/>
    <n v="879.77761834720195"/>
    <n v="19.225909491853198"/>
    <n v="495.37149050273001"/>
    <n v="10.825425928818399"/>
    <n v="3190.6256352085602"/>
    <n v="69.725210559627698"/>
    <n v="24.419801671727299"/>
    <n v="0.53364951205697797"/>
    <n v="53.942904854658998"/>
    <n v="1.1788222214741901"/>
    <n v="0"/>
    <n v="0"/>
    <n v="0"/>
    <n v="0"/>
    <n v="49.569841811026002"/>
    <n v="1.0832570325836102"/>
    <n v="160.617291750503"/>
    <n v="3.5099932637784699"/>
    <n v="42.666797512036297"/>
    <n v="2.53065228422517"/>
    <n v="0"/>
    <n v="0"/>
    <n v="465.27143647894297"/>
    <n v="10.1676450279489"/>
    <n v="41.936667271424099"/>
    <n v="0.91644814841398792"/>
    <n v="124.940358133987"/>
    <n v="2.7303399941867701"/>
    <n v="89.5731993984664"/>
    <n v="1.9574562805608899"/>
    <n v="433.721351092681"/>
    <n v="9.4781763787736306"/>
    <n v="9.7125743869692105"/>
    <n v="0.21225031440055103"/>
    <n v="15.681608665734499"/>
    <n v="0.34269249706587701"/>
    <n v="0"/>
    <n v="0"/>
    <n v="0"/>
    <n v="0"/>
    <n v="6.1558990661287698"/>
    <n v="0.134525766305262"/>
    <n v="27.022994528757401"/>
    <n v="0.59053746784871997"/>
    <n v="3.6950723636546199"/>
    <n v="0.219162061901223"/>
    <n v="0"/>
    <n v="0"/>
    <m/>
    <m/>
    <m/>
    <m/>
    <m/>
    <m/>
    <m/>
    <m/>
    <m/>
    <m/>
    <m/>
    <m/>
    <m/>
    <m/>
    <m/>
    <m/>
    <m/>
    <m/>
    <m/>
    <m/>
    <m/>
    <m/>
    <m/>
    <m/>
    <m/>
    <m/>
    <m/>
    <m/>
    <m/>
    <m/>
    <m/>
    <m/>
    <m/>
    <m/>
    <m/>
    <m/>
    <m/>
    <m/>
    <m/>
    <m/>
    <m/>
    <m/>
    <m/>
    <m/>
    <m/>
    <m/>
    <m/>
    <m/>
    <m/>
    <m/>
    <m/>
    <m/>
    <n v="538"/>
    <n v="1164"/>
    <n v="682"/>
    <x v="704"/>
    <n v="41"/>
    <n v="125"/>
    <n v="0"/>
    <n v="3"/>
    <n v="96"/>
    <n v="237"/>
    <n v="74"/>
    <n v="0"/>
  </r>
  <r>
    <s v="34013022700"/>
    <s v="New Jersey"/>
    <x v="6"/>
    <x v="0"/>
    <n v="3192"/>
    <n v="1263"/>
    <n v="0"/>
    <n v="96"/>
    <n v="3.007518796992481"/>
    <x v="0"/>
    <n v="0"/>
    <n v="0"/>
    <n v="0"/>
    <n v="0"/>
    <n v="1"/>
    <n v="41.5555555555556"/>
    <m/>
    <n v="0"/>
    <n v="0"/>
    <n v="0"/>
    <n v="0"/>
    <n v="0"/>
    <n v="0"/>
    <n v="0"/>
    <n v="0"/>
    <m/>
    <m/>
    <m/>
    <m/>
    <m/>
    <m/>
    <m/>
    <m/>
    <m/>
    <m/>
    <m/>
    <m/>
    <m/>
    <m/>
    <m/>
    <m/>
    <m/>
    <m/>
    <m/>
    <m/>
    <m/>
    <m/>
    <m/>
    <m/>
    <m/>
    <m/>
    <m/>
    <m/>
    <m/>
    <m/>
    <m/>
    <m/>
    <m/>
    <m/>
    <m/>
    <m/>
    <m/>
    <m/>
    <m/>
    <m/>
    <m/>
    <m/>
    <m/>
    <m/>
    <m/>
    <m/>
    <m/>
    <m/>
    <m/>
    <m/>
    <m/>
    <m/>
    <m/>
    <m/>
    <m/>
    <m/>
    <m/>
    <m/>
    <m/>
    <m/>
    <m/>
    <m/>
    <m/>
    <m/>
    <m/>
    <m/>
    <m/>
    <m/>
    <m/>
    <m/>
    <m/>
    <m/>
    <m/>
    <m/>
    <m/>
    <m/>
    <m/>
    <m/>
    <m/>
    <m/>
    <m/>
    <m/>
    <m/>
    <m/>
    <m/>
    <m/>
    <m/>
    <m/>
    <m/>
    <m/>
    <m/>
    <m/>
    <m/>
    <m/>
    <m/>
    <m/>
    <m/>
    <m/>
    <m/>
    <m/>
    <m/>
    <m/>
    <m/>
    <m/>
    <m/>
    <m/>
    <m/>
    <m/>
    <m/>
    <m/>
    <n v="1613"/>
    <n v="891"/>
    <n v="368"/>
    <x v="705"/>
    <n v="2492"/>
    <n v="13"/>
    <n v="0"/>
    <n v="2"/>
    <n v="352"/>
    <n v="601"/>
    <n v="689"/>
    <n v="527"/>
  </r>
  <r>
    <s v="34013022800"/>
    <s v="New Jersey"/>
    <x v="6"/>
    <x v="0"/>
    <n v="2367"/>
    <n v="898"/>
    <n v="0"/>
    <n v="168"/>
    <n v="7.0975918884664129"/>
    <x v="0"/>
    <n v="0"/>
    <n v="0"/>
    <n v="0"/>
    <n v="0"/>
    <n v="1"/>
    <n v="44.4901691815272"/>
    <n v="29519"/>
    <n v="0"/>
    <n v="0"/>
    <n v="0"/>
    <n v="0"/>
    <n v="0"/>
    <n v="0"/>
    <n v="0"/>
    <n v="0"/>
    <m/>
    <m/>
    <m/>
    <m/>
    <m/>
    <m/>
    <m/>
    <m/>
    <m/>
    <m/>
    <m/>
    <m/>
    <m/>
    <m/>
    <m/>
    <m/>
    <m/>
    <m/>
    <m/>
    <m/>
    <m/>
    <m/>
    <m/>
    <m/>
    <m/>
    <m/>
    <m/>
    <m/>
    <m/>
    <m/>
    <m/>
    <m/>
    <m/>
    <m/>
    <m/>
    <m/>
    <m/>
    <m/>
    <m/>
    <m/>
    <m/>
    <m/>
    <m/>
    <m/>
    <m/>
    <m/>
    <m/>
    <m/>
    <m/>
    <m/>
    <m/>
    <m/>
    <m/>
    <m/>
    <m/>
    <m/>
    <m/>
    <m/>
    <m/>
    <m/>
    <m/>
    <m/>
    <m/>
    <m/>
    <m/>
    <m/>
    <m/>
    <m/>
    <m/>
    <m/>
    <m/>
    <m/>
    <m/>
    <m/>
    <m/>
    <m/>
    <m/>
    <m/>
    <m/>
    <m/>
    <m/>
    <m/>
    <m/>
    <m/>
    <m/>
    <m/>
    <m/>
    <m/>
    <m/>
    <m/>
    <m/>
    <m/>
    <m/>
    <m/>
    <m/>
    <m/>
    <m/>
    <m/>
    <m/>
    <m/>
    <m/>
    <m/>
    <m/>
    <m/>
    <m/>
    <m/>
    <m/>
    <m/>
    <m/>
    <m/>
    <n v="1431"/>
    <n v="683"/>
    <n v="316"/>
    <x v="706"/>
    <n v="2219"/>
    <n v="2"/>
    <n v="0"/>
    <n v="8"/>
    <n v="79"/>
    <n v="185"/>
    <n v="483"/>
    <n v="378"/>
  </r>
  <r>
    <s v="34013022900"/>
    <s v="New Jersey"/>
    <x v="6"/>
    <x v="0"/>
    <n v="4170"/>
    <n v="1295"/>
    <n v="0"/>
    <n v="1694"/>
    <n v="40.623501199040767"/>
    <x v="0"/>
    <n v="1"/>
    <n v="0"/>
    <n v="1"/>
    <n v="1"/>
    <n v="1"/>
    <n v="39.597928723728302"/>
    <n v="38229"/>
    <n v="0"/>
    <n v="1"/>
    <n v="0"/>
    <n v="1"/>
    <n v="0"/>
    <n v="0"/>
    <n v="0"/>
    <n v="1"/>
    <m/>
    <n v="1677.5544619560201"/>
    <m/>
    <m/>
    <n v="853.26346611976601"/>
    <m/>
    <n v="1677.5544619560201"/>
    <n v="40.229123787914304"/>
    <n v="853.26346611976601"/>
    <n v="20.461953623975198"/>
    <n v="337.34032773971597"/>
    <n v="8.0896961088660806"/>
    <n v="119.078022029251"/>
    <n v="2.8555880582554201"/>
    <n v="206.19507384300201"/>
    <n v="4.9447259914388999"/>
    <n v="1184.12335550785"/>
    <n v="28.396243537358501"/>
    <n v="98.344847619533496"/>
    <n v="2.3583896311638699"/>
    <n v="0"/>
    <n v="0"/>
    <n v="4.1542940102517596"/>
    <n v="9.9623357559994297E-2"/>
    <n v="184.73687338829001"/>
    <n v="4.4301408486400602"/>
    <n v="303.66564512252802"/>
    <n v="7.2821497631301702"/>
    <n v="570.06278318166699"/>
    <n v="44.020292137580505"/>
    <n v="180.450306504965"/>
    <n v="13.9343866027"/>
    <m/>
    <m/>
    <m/>
    <m/>
    <m/>
    <m/>
    <m/>
    <m/>
    <m/>
    <m/>
    <m/>
    <m/>
    <m/>
    <m/>
    <m/>
    <m/>
    <m/>
    <m/>
    <m/>
    <m/>
    <m/>
    <m/>
    <m/>
    <m/>
    <m/>
    <m/>
    <m/>
    <m/>
    <m/>
    <m/>
    <m/>
    <m/>
    <m/>
    <m/>
    <m/>
    <m/>
    <m/>
    <m/>
    <m/>
    <m/>
    <m/>
    <m/>
    <m/>
    <m/>
    <m/>
    <m/>
    <m/>
    <m/>
    <m/>
    <m/>
    <m/>
    <m/>
    <m/>
    <m/>
    <m/>
    <m/>
    <m/>
    <m/>
    <m/>
    <m/>
    <m/>
    <m/>
    <m/>
    <m/>
    <m/>
    <m/>
    <m/>
    <m/>
    <m/>
    <m/>
    <m/>
    <m/>
    <m/>
    <m/>
    <m/>
    <m/>
    <m/>
    <m/>
    <n v="1810"/>
    <n v="581"/>
    <n v="184"/>
    <x v="707"/>
    <n v="2351"/>
    <n v="462"/>
    <n v="1"/>
    <n v="22"/>
    <n v="478"/>
    <n v="776"/>
    <n v="721"/>
    <n v="263"/>
  </r>
  <r>
    <s v="34013023000"/>
    <s v="New Jersey"/>
    <x v="6"/>
    <x v="0"/>
    <n v="3262"/>
    <n v="1143"/>
    <n v="0"/>
    <n v="376"/>
    <n v="11.526670754138566"/>
    <x v="0"/>
    <n v="0"/>
    <n v="0"/>
    <n v="0"/>
    <n v="0"/>
    <n v="1"/>
    <n v="61.083172147001896"/>
    <n v="18703"/>
    <n v="0"/>
    <n v="0"/>
    <n v="0"/>
    <n v="0"/>
    <n v="0"/>
    <n v="0"/>
    <n v="0"/>
    <n v="0"/>
    <m/>
    <m/>
    <m/>
    <m/>
    <m/>
    <m/>
    <m/>
    <m/>
    <m/>
    <m/>
    <m/>
    <m/>
    <m/>
    <m/>
    <m/>
    <m/>
    <m/>
    <m/>
    <m/>
    <m/>
    <m/>
    <m/>
    <m/>
    <m/>
    <m/>
    <m/>
    <m/>
    <m/>
    <m/>
    <m/>
    <m/>
    <m/>
    <m/>
    <m/>
    <m/>
    <m/>
    <m/>
    <m/>
    <m/>
    <m/>
    <m/>
    <m/>
    <m/>
    <m/>
    <m/>
    <m/>
    <m/>
    <m/>
    <m/>
    <m/>
    <m/>
    <m/>
    <m/>
    <m/>
    <m/>
    <m/>
    <m/>
    <m/>
    <m/>
    <m/>
    <m/>
    <m/>
    <m/>
    <m/>
    <m/>
    <m/>
    <m/>
    <m/>
    <m/>
    <m/>
    <m/>
    <m/>
    <m/>
    <m/>
    <m/>
    <m/>
    <m/>
    <m/>
    <m/>
    <m/>
    <m/>
    <m/>
    <m/>
    <m/>
    <m/>
    <m/>
    <m/>
    <m/>
    <m/>
    <m/>
    <m/>
    <m/>
    <m/>
    <m/>
    <m/>
    <m/>
    <m/>
    <m/>
    <m/>
    <m/>
    <m/>
    <m/>
    <m/>
    <m/>
    <m/>
    <m/>
    <m/>
    <m/>
    <m/>
    <m/>
    <n v="2110"/>
    <n v="854"/>
    <n v="474"/>
    <x v="708"/>
    <n v="2669"/>
    <n v="2"/>
    <n v="1"/>
    <n v="11"/>
    <n v="309"/>
    <n v="564"/>
    <n v="713"/>
    <n v="579"/>
  </r>
  <r>
    <s v="34013023100"/>
    <s v="New Jersey"/>
    <x v="6"/>
    <x v="0"/>
    <n v="2519"/>
    <n v="759"/>
    <n v="0"/>
    <n v="41"/>
    <n v="1.627630011909488"/>
    <x v="0"/>
    <n v="0"/>
    <n v="0"/>
    <n v="0"/>
    <n v="0"/>
    <n v="1"/>
    <n v="29.404714342788701"/>
    <n v="46548"/>
    <n v="0"/>
    <n v="0"/>
    <n v="0"/>
    <n v="0"/>
    <n v="0"/>
    <n v="0"/>
    <n v="0"/>
    <n v="0"/>
    <m/>
    <m/>
    <m/>
    <m/>
    <m/>
    <m/>
    <m/>
    <m/>
    <m/>
    <m/>
    <m/>
    <m/>
    <m/>
    <m/>
    <m/>
    <m/>
    <m/>
    <m/>
    <m/>
    <m/>
    <m/>
    <m/>
    <m/>
    <m/>
    <m/>
    <m/>
    <m/>
    <m/>
    <m/>
    <m/>
    <m/>
    <m/>
    <m/>
    <m/>
    <m/>
    <m/>
    <m/>
    <m/>
    <m/>
    <m/>
    <m/>
    <m/>
    <m/>
    <m/>
    <m/>
    <m/>
    <m/>
    <m/>
    <m/>
    <m/>
    <m/>
    <m/>
    <m/>
    <m/>
    <m/>
    <m/>
    <m/>
    <m/>
    <m/>
    <m/>
    <m/>
    <m/>
    <m/>
    <m/>
    <m/>
    <m/>
    <m/>
    <m/>
    <m/>
    <m/>
    <m/>
    <m/>
    <m/>
    <m/>
    <m/>
    <m/>
    <m/>
    <m/>
    <m/>
    <m/>
    <m/>
    <m/>
    <m/>
    <m/>
    <m/>
    <m/>
    <m/>
    <m/>
    <m/>
    <m/>
    <m/>
    <m/>
    <m/>
    <m/>
    <m/>
    <m/>
    <m/>
    <m/>
    <m/>
    <m/>
    <m/>
    <m/>
    <m/>
    <m/>
    <m/>
    <m/>
    <m/>
    <m/>
    <m/>
    <m/>
    <n v="1259"/>
    <n v="873"/>
    <n v="124"/>
    <x v="709"/>
    <n v="2297"/>
    <n v="2"/>
    <n v="1"/>
    <n v="13"/>
    <n v="139"/>
    <n v="212"/>
    <n v="210"/>
    <n v="167"/>
  </r>
  <r>
    <s v="34013023200"/>
    <s v="New Jersey"/>
    <x v="6"/>
    <x v="0"/>
    <n v="3453"/>
    <n v="1144"/>
    <n v="0"/>
    <n v="10"/>
    <n v="0.28960324355632783"/>
    <x v="0"/>
    <n v="0"/>
    <n v="0"/>
    <n v="0"/>
    <n v="0"/>
    <n v="1"/>
    <n v="40.387830157138097"/>
    <n v="33269"/>
    <n v="0"/>
    <n v="0"/>
    <n v="0"/>
    <n v="0"/>
    <n v="0"/>
    <n v="0"/>
    <n v="0"/>
    <n v="0"/>
    <m/>
    <n v="9.8089513778686506"/>
    <m/>
    <m/>
    <n v="5.8716869354248002"/>
    <m/>
    <n v="9.8089513778686506"/>
    <n v="0.28407041349170703"/>
    <n v="5.8716869354248002"/>
    <n v="0.170045958164634"/>
    <n v="3.9962396621704102"/>
    <n v="0.115732396819299"/>
    <n v="0"/>
    <n v="0"/>
    <n v="3.0880033969879199"/>
    <n v="8.9429579988065902E-2"/>
    <n v="3.63294506072998"/>
    <n v="0.10521126732493399"/>
    <n v="0.454118132591248"/>
    <n v="1.3151408415616801E-2"/>
    <n v="0"/>
    <n v="0"/>
    <n v="0"/>
    <n v="0"/>
    <n v="2.6338851451873802"/>
    <n v="7.6278168120109402E-2"/>
    <n v="4.4503579139709499"/>
    <n v="0.12888380868725599"/>
    <n v="0.95260006189346302"/>
    <n v="8.326923617949851E-2"/>
    <n v="0.80724382400512695"/>
    <n v="7.0563271329119492E-2"/>
    <m/>
    <m/>
    <m/>
    <m/>
    <m/>
    <m/>
    <m/>
    <m/>
    <m/>
    <m/>
    <m/>
    <m/>
    <m/>
    <m/>
    <m/>
    <m/>
    <m/>
    <m/>
    <m/>
    <m/>
    <m/>
    <m/>
    <m/>
    <m/>
    <m/>
    <m/>
    <m/>
    <m/>
    <m/>
    <m/>
    <m/>
    <m/>
    <m/>
    <m/>
    <m/>
    <m/>
    <m/>
    <m/>
    <m/>
    <m/>
    <m/>
    <m/>
    <m/>
    <m/>
    <m/>
    <m/>
    <m/>
    <m/>
    <m/>
    <m/>
    <m/>
    <m/>
    <m/>
    <m/>
    <m/>
    <m/>
    <m/>
    <m/>
    <m/>
    <m/>
    <m/>
    <m/>
    <m/>
    <m/>
    <m/>
    <m/>
    <m/>
    <m/>
    <m/>
    <m/>
    <m/>
    <m/>
    <m/>
    <m/>
    <m/>
    <m/>
    <m/>
    <m/>
    <n v="1778"/>
    <n v="1275"/>
    <n v="159"/>
    <x v="710"/>
    <n v="2792"/>
    <n v="8"/>
    <n v="0"/>
    <n v="7"/>
    <n v="314"/>
    <n v="672"/>
    <n v="354"/>
    <n v="344"/>
  </r>
  <r>
    <s v="34013980100"/>
    <s v="New Jersey"/>
    <x v="6"/>
    <x v="0"/>
    <n v="3557"/>
    <n v="0"/>
    <n v="1"/>
    <n v="3557"/>
    <n v="100"/>
    <x v="0"/>
    <n v="0"/>
    <n v="0"/>
    <n v="0"/>
    <n v="0"/>
    <n v="0"/>
    <n v="0"/>
    <m/>
    <n v="0"/>
    <n v="0"/>
    <n v="0"/>
    <n v="0"/>
    <n v="0"/>
    <n v="0"/>
    <n v="0"/>
    <n v="0"/>
    <m/>
    <n v="197.65728233754601"/>
    <m/>
    <m/>
    <n v="0"/>
    <m/>
    <n v="197.65728233754601"/>
    <n v="5.5568535939709403"/>
    <n v="0"/>
    <n v="0"/>
    <n v="0"/>
    <n v="0"/>
    <n v="1.50035048811696"/>
    <n v="4.21802217631983E-2"/>
    <n v="43.010047525167501"/>
    <n v="1.2091663628104401"/>
    <n v="139.53259748220401"/>
    <n v="3.9227606826596699"/>
    <n v="0.66682242261595104"/>
    <n v="1.8746764762888699E-2"/>
    <n v="0"/>
    <n v="0"/>
    <n v="0.277842686016811"/>
    <n v="7.8111522636157196E-3"/>
    <n v="14.1699769049883"/>
    <n v="0.39836876314276903"/>
    <n v="37.619899477809703"/>
    <n v="1.0576300106215801"/>
    <n v="0"/>
    <n v="0"/>
    <n v="0"/>
    <n v="0"/>
    <m/>
    <m/>
    <m/>
    <m/>
    <m/>
    <m/>
    <m/>
    <m/>
    <m/>
    <m/>
    <m/>
    <m/>
    <m/>
    <m/>
    <m/>
    <m/>
    <m/>
    <m/>
    <m/>
    <m/>
    <m/>
    <m/>
    <m/>
    <n v="0"/>
    <m/>
    <n v="0"/>
    <m/>
    <m/>
    <m/>
    <m/>
    <m/>
    <m/>
    <m/>
    <m/>
    <m/>
    <m/>
    <m/>
    <m/>
    <m/>
    <m/>
    <m/>
    <m/>
    <m/>
    <m/>
    <m/>
    <m/>
    <m/>
    <m/>
    <m/>
    <n v="0"/>
    <m/>
    <n v="0"/>
    <m/>
    <m/>
    <m/>
    <m/>
    <m/>
    <m/>
    <m/>
    <m/>
    <m/>
    <m/>
    <m/>
    <m/>
    <m/>
    <m/>
    <m/>
    <m/>
    <m/>
    <m/>
    <m/>
    <m/>
    <m/>
    <m/>
    <m/>
    <n v="0"/>
    <m/>
    <n v="0"/>
    <n v="0"/>
    <n v="0"/>
    <n v="27"/>
    <x v="711"/>
    <n v="2511"/>
    <n v="12"/>
    <n v="0"/>
    <n v="5"/>
    <n v="255"/>
    <n v="677"/>
    <n v="0"/>
    <n v="0"/>
  </r>
  <r>
    <s v="34013980200"/>
    <s v="New Jersey"/>
    <x v="6"/>
    <x v="0"/>
    <n v="1173"/>
    <n v="4"/>
    <n v="1"/>
    <n v="1157"/>
    <n v="98.635976129582275"/>
    <x v="0"/>
    <n v="0"/>
    <n v="0"/>
    <n v="0"/>
    <n v="0"/>
    <n v="0"/>
    <n v="0"/>
    <m/>
    <n v="0"/>
    <n v="1"/>
    <n v="0"/>
    <n v="1"/>
    <n v="0"/>
    <n v="0"/>
    <n v="0"/>
    <n v="0"/>
    <n v="31.484263598918901"/>
    <n v="1165.7534689679701"/>
    <n v="31.484263598918901"/>
    <n v="0"/>
    <n v="0"/>
    <n v="0"/>
    <n v="1165.7534689679701"/>
    <n v="99.382222418412098"/>
    <n v="0"/>
    <n v="0"/>
    <n v="2.0000000037252899"/>
    <n v="0.170502984119803"/>
    <n v="8.0000000558793491"/>
    <n v="0.68201193997266407"/>
    <n v="242.75349142402399"/>
    <n v="20.695097308100898"/>
    <n v="817.00001169741199"/>
    <n v="69.650469880427195"/>
    <n v="2.0000000149011599"/>
    <n v="0.17050298507256301"/>
    <n v="0"/>
    <n v="0"/>
    <n v="2.9999999478459398"/>
    <n v="0.25575447125711298"/>
    <n v="100.999999781139"/>
    <n v="8.6104006633537207"/>
    <n v="169.99999956227799"/>
    <n v="14.492753585872"/>
    <n v="0"/>
    <n v="0"/>
    <n v="0"/>
    <n v="0"/>
    <n v="31.484263598918901"/>
    <n v="2.6840804432155903"/>
    <n v="0"/>
    <n v="0"/>
    <n v="0"/>
    <n v="0"/>
    <n v="6.0000000521540597"/>
    <n v="0.51150895585286105"/>
    <n v="13.484263882041001"/>
    <n v="1.1495536131322199"/>
    <n v="17.000000253319701"/>
    <n v="1.4492753839147301"/>
    <n v="0"/>
    <n v="0"/>
    <n v="0"/>
    <n v="0"/>
    <n v="0"/>
    <n v="0"/>
    <n v="1.0000000195577701"/>
    <n v="8.5251493568437697E-2"/>
    <n v="2.0000000391155499"/>
    <n v="0.17050298713687501"/>
    <n v="0"/>
    <n v="0"/>
    <n v="0"/>
    <n v="0"/>
    <m/>
    <m/>
    <m/>
    <m/>
    <m/>
    <m/>
    <m/>
    <m/>
    <m/>
    <m/>
    <m/>
    <m/>
    <m/>
    <m/>
    <m/>
    <m/>
    <m/>
    <m/>
    <m/>
    <m/>
    <m/>
    <m/>
    <m/>
    <m/>
    <m/>
    <m/>
    <m/>
    <m/>
    <m/>
    <m/>
    <m/>
    <m/>
    <m/>
    <m/>
    <m/>
    <m/>
    <m/>
    <m/>
    <m/>
    <m/>
    <m/>
    <m/>
    <m/>
    <m/>
    <m/>
    <m/>
    <m/>
    <m/>
    <m/>
    <m/>
    <m/>
    <m/>
    <n v="0"/>
    <n v="7"/>
    <n v="8"/>
    <x v="712"/>
    <n v="817"/>
    <n v="2"/>
    <n v="0"/>
    <n v="3"/>
    <n v="101"/>
    <n v="170"/>
    <n v="0"/>
    <n v="0"/>
  </r>
  <r>
    <s v="34015500100"/>
    <s v="New Jersey"/>
    <x v="7"/>
    <x v="0"/>
    <n v="4288"/>
    <n v="1755"/>
    <n v="0"/>
    <n v="2"/>
    <n v="4.6641791044776115E-2"/>
    <x v="0"/>
    <n v="0"/>
    <n v="0"/>
    <n v="0"/>
    <n v="1"/>
    <n v="0"/>
    <n v="10.9677419354839"/>
    <n v="86897"/>
    <n v="1"/>
    <n v="1"/>
    <n v="1"/>
    <n v="1"/>
    <n v="1"/>
    <n v="0"/>
    <n v="0"/>
    <n v="1"/>
    <n v="792.90421263128496"/>
    <n v="3474.20902913809"/>
    <n v="792.90421263128496"/>
    <n v="243.26352579519201"/>
    <n v="1027.6829113103399"/>
    <n v="243.26352579519201"/>
    <n v="3474.20902913809"/>
    <n v="81.021665791466603"/>
    <n v="1027.6829113103399"/>
    <n v="23.966485804812098"/>
    <n v="716.79293936444401"/>
    <n v="16.716253250103598"/>
    <n v="398.95759535231599"/>
    <n v="9.3040483990745404"/>
    <n v="3074.4094790387899"/>
    <n v="71.697982253703103"/>
    <n v="181.92582745384399"/>
    <n v="4.2426732148750999"/>
    <n v="62.000000200467198"/>
    <n v="1.44589552706313"/>
    <n v="1.36181262880564"/>
    <n v="3.17586900374449E-2"/>
    <n v="5.00000004470348"/>
    <n v="0.11660447865446599"/>
    <n v="149.51189175737099"/>
    <n v="3.4867512070282403"/>
    <n v="227.03213926777201"/>
    <n v="5.2945928000879796"/>
    <n v="198.02032639988499"/>
    <n v="11.2832094814749"/>
    <n v="277.70119442511401"/>
    <n v="15.8234298817728"/>
    <n v="792.90421263128496"/>
    <n v="18.491236302035599"/>
    <n v="243.26352579519201"/>
    <n v="5.6731232694774096"/>
    <n v="152.43883425416399"/>
    <n v="3.55501012719599"/>
    <n v="104.520061660092"/>
    <n v="2.43750143796857"/>
    <n v="717.64417171105697"/>
    <n v="16.736104750724301"/>
    <n v="33.721103221178097"/>
    <n v="0.78640632512075692"/>
    <n v="5.0032665054313803"/>
    <n v="0.11668065544382901"/>
    <n v="0"/>
    <n v="0"/>
    <n v="2.0000000596046399"/>
    <n v="4.6641792434809801E-2"/>
    <n v="34.535665638977697"/>
    <n v="0.80540265016272505"/>
    <n v="72.836279999464793"/>
    <n v="1.69860727610692"/>
    <n v="44.565857035340699"/>
    <n v="2.5393650732387902"/>
    <n v="65.449399122968302"/>
    <n v="3.7293104913372304"/>
    <m/>
    <m/>
    <m/>
    <m/>
    <m/>
    <m/>
    <m/>
    <m/>
    <m/>
    <m/>
    <m/>
    <m/>
    <m/>
    <m/>
    <m/>
    <m/>
    <m/>
    <m/>
    <m/>
    <m/>
    <m/>
    <m/>
    <m/>
    <m/>
    <m/>
    <m/>
    <m/>
    <m/>
    <m/>
    <m/>
    <m/>
    <m/>
    <m/>
    <m/>
    <m/>
    <m/>
    <m/>
    <m/>
    <m/>
    <m/>
    <m/>
    <m/>
    <m/>
    <m/>
    <m/>
    <m/>
    <m/>
    <m/>
    <m/>
    <m/>
    <m/>
    <m/>
    <n v="1138"/>
    <n v="876"/>
    <n v="499"/>
    <x v="713"/>
    <n v="210"/>
    <n v="64"/>
    <n v="2"/>
    <n v="7"/>
    <n v="166"/>
    <n v="258"/>
    <n v="203"/>
    <n v="315"/>
  </r>
  <r>
    <s v="34015500201"/>
    <s v="New Jersey"/>
    <x v="7"/>
    <x v="0"/>
    <n v="2537"/>
    <n v="980"/>
    <n v="0"/>
    <n v="3"/>
    <n v="0.11824990145841545"/>
    <x v="0"/>
    <n v="0"/>
    <n v="0"/>
    <n v="0"/>
    <n v="0"/>
    <n v="0"/>
    <n v="4.8619695096827398"/>
    <n v="93056"/>
    <n v="1"/>
    <n v="1"/>
    <n v="1"/>
    <n v="1"/>
    <n v="1"/>
    <n v="0"/>
    <n v="0"/>
    <n v="0"/>
    <n v="2517.8536416478501"/>
    <n v="2536.8297440297902"/>
    <n v="2517.8536416478501"/>
    <n v="464.36923639057198"/>
    <n v="466.68649686034797"/>
    <n v="464.36923639057198"/>
    <n v="2536.8297440297902"/>
    <n v="99.993289082766694"/>
    <n v="466.68649686034797"/>
    <n v="18.395210755236398"/>
    <n v="541.98137808381603"/>
    <n v="21.363081516902501"/>
    <n v="334.98669670126401"/>
    <n v="13.2040479582682"/>
    <n v="2389.8589977063202"/>
    <n v="94.200196992760098"/>
    <n v="51.9920189039549"/>
    <n v="2.0493503706722498"/>
    <n v="31.989358826307601"/>
    <n v="1.2609128429762499"/>
    <n v="1"/>
    <n v="3.9416633819471802E-2"/>
    <n v="0.997339650057256"/>
    <n v="3.9311771779946998E-2"/>
    <n v="60.992018520599203"/>
    <n v="2.4041000599369"/>
    <n v="102.992019440513"/>
    <n v="4.0595987166146301"/>
    <n v="88.143620558737894"/>
    <n v="8.994246995789581"/>
    <n v="113.89268707123099"/>
    <n v="11.6217027623705"/>
    <n v="2517.8536416478501"/>
    <n v="99.245315003856703"/>
    <n v="464.36923639057198"/>
    <n v="18.303872147834898"/>
    <n v="540.06473924778402"/>
    <n v="21.287534065738399"/>
    <n v="333.61766893090697"/>
    <n v="13.150085491955299"/>
    <n v="2375.34730344638"/>
    <n v="93.628194854015902"/>
    <n v="51.170602273778101"/>
    <n v="2.01697289214734"/>
    <n v="30.894136633491101"/>
    <n v="1.21774287085105"/>
    <n v="1"/>
    <n v="3.9416633819471802E-2"/>
    <n v="0.72353410185314704"/>
    <n v="2.8519278748645901E-2"/>
    <n v="58.7180545935407"/>
    <n v="2.3144680565053499"/>
    <n v="100.718055513455"/>
    <n v="3.9699667131830698"/>
    <n v="87.9908788090397"/>
    <n v="8.9786611029632404"/>
    <n v="112.991254906286"/>
    <n v="11.529719888396601"/>
    <m/>
    <m/>
    <m/>
    <m/>
    <m/>
    <m/>
    <m/>
    <m/>
    <m/>
    <m/>
    <m/>
    <m/>
    <m/>
    <m/>
    <m/>
    <m/>
    <m/>
    <m/>
    <m/>
    <m/>
    <m/>
    <m/>
    <m/>
    <m/>
    <m/>
    <m/>
    <m/>
    <m/>
    <m/>
    <m/>
    <m/>
    <m/>
    <m/>
    <m/>
    <m/>
    <m/>
    <m/>
    <m/>
    <m/>
    <m/>
    <m/>
    <m/>
    <m/>
    <m/>
    <m/>
    <m/>
    <m/>
    <m/>
    <m/>
    <m/>
    <m/>
    <m/>
    <n v="441"/>
    <n v="542"/>
    <n v="335"/>
    <x v="714"/>
    <n v="52"/>
    <n v="32"/>
    <n v="1"/>
    <n v="1"/>
    <n v="61"/>
    <n v="103"/>
    <n v="75"/>
    <n v="101"/>
  </r>
  <r>
    <s v="34015500202"/>
    <s v="New Jersey"/>
    <x v="7"/>
    <x v="0"/>
    <n v="4943"/>
    <n v="1838"/>
    <n v="0"/>
    <n v="8"/>
    <n v="0.16184503338053813"/>
    <x v="0"/>
    <n v="0"/>
    <n v="0"/>
    <n v="0"/>
    <n v="0"/>
    <n v="0"/>
    <n v="3.7459283387622202"/>
    <n v="83324"/>
    <n v="1"/>
    <n v="1"/>
    <n v="1"/>
    <n v="1"/>
    <n v="1"/>
    <n v="0"/>
    <n v="0"/>
    <n v="0"/>
    <n v="3795.5767951293401"/>
    <n v="4943.0000044016597"/>
    <n v="3795.5767951293401"/>
    <n v="753.91332718916203"/>
    <n v="1019.2138415880599"/>
    <n v="753.91332718916203"/>
    <n v="4943.0000044016597"/>
    <n v="100.00000008904799"/>
    <n v="1019.2138415880599"/>
    <n v="20.6193372767158"/>
    <n v="1187.99999782431"/>
    <n v="24.033987412994399"/>
    <n v="601.00000439616304"/>
    <n v="12.1586082216501"/>
    <n v="4360.0000257005404"/>
    <n v="88.205543712331504"/>
    <n v="369.00000140604999"/>
    <n v="7.4651021931225898"/>
    <n v="74.000000589265298"/>
    <n v="1.4970665706911799"/>
    <n v="2.0000000298023202"/>
    <n v="4.0461258948054302E-2"/>
    <n v="4.0000001117587098"/>
    <n v="8.0922518951218103E-2"/>
    <n v="134.000001299697"/>
    <n v="2.7109043354177"/>
    <n v="140.00000051374801"/>
    <n v="2.8322880945528603"/>
    <n v="93.780974642188099"/>
    <n v="5.1023381198143705"/>
    <n v="255.615894243485"/>
    <n v="13.907284779297299"/>
    <n v="3795.5767951293401"/>
    <n v="76.786906638262991"/>
    <n v="753.91332718916203"/>
    <n v="15.2521409506203"/>
    <n v="904.60502541827702"/>
    <n v="18.300728816877999"/>
    <n v="486.95441082955199"/>
    <n v="9.851394109438651"/>
    <n v="3429.23962748144"/>
    <n v="69.375675247449692"/>
    <n v="215.41124355094499"/>
    <n v="4.3579049878807394"/>
    <n v="60.761476178391597"/>
    <n v="1.22924289254282"/>
    <n v="0.63280677795410201"/>
    <n v="1.28020792626765E-2"/>
    <n v="2.8984203264117201"/>
    <n v="5.8636866809867003E-2"/>
    <n v="86.633258390742398"/>
    <n v="1.7526453245143101"/>
    <n v="100.315641895882"/>
    <n v="2.0294485514036498"/>
    <n v="71.174700031577203"/>
    <n v="3.8723993488344504"/>
    <n v="193.65343263861701"/>
    <n v="10.5360953557463"/>
    <m/>
    <m/>
    <m/>
    <m/>
    <m/>
    <m/>
    <m/>
    <m/>
    <m/>
    <m/>
    <m/>
    <m/>
    <m/>
    <m/>
    <m/>
    <m/>
    <m/>
    <m/>
    <m/>
    <m/>
    <m/>
    <m/>
    <m/>
    <m/>
    <m/>
    <m/>
    <m/>
    <m/>
    <m/>
    <m/>
    <m/>
    <m/>
    <m/>
    <m/>
    <m/>
    <m/>
    <m/>
    <m/>
    <m/>
    <m/>
    <m/>
    <m/>
    <m/>
    <m/>
    <m/>
    <m/>
    <m/>
    <m/>
    <m/>
    <m/>
    <m/>
    <m/>
    <n v="901"/>
    <n v="1188"/>
    <n v="601"/>
    <x v="715"/>
    <n v="369"/>
    <n v="74"/>
    <n v="2"/>
    <n v="4"/>
    <n v="134"/>
    <n v="140"/>
    <n v="91"/>
    <n v="231"/>
  </r>
  <r>
    <s v="34015500203"/>
    <s v="New Jersey"/>
    <x v="7"/>
    <x v="0"/>
    <n v="4727"/>
    <n v="1988"/>
    <n v="0"/>
    <n v="0"/>
    <n v="0"/>
    <x v="0"/>
    <n v="0"/>
    <n v="0"/>
    <n v="0"/>
    <n v="0"/>
    <n v="0"/>
    <n v="8.0303727565577514"/>
    <n v="99130"/>
    <n v="1"/>
    <n v="1"/>
    <n v="1"/>
    <n v="1"/>
    <n v="1"/>
    <n v="0"/>
    <n v="0"/>
    <n v="0"/>
    <n v="639.80455940961804"/>
    <n v="3523.8612765446301"/>
    <n v="639.80455940961804"/>
    <n v="107.744797127089"/>
    <n v="623.55558002530597"/>
    <n v="107.744797127089"/>
    <n v="3523.8612765446301"/>
    <n v="74.54752012999009"/>
    <n v="623.55558002530597"/>
    <n v="13.1913598482189"/>
    <n v="715.32328964420606"/>
    <n v="15.1327118604655"/>
    <n v="496.69138181675203"/>
    <n v="10.507539281082099"/>
    <n v="3279.28975066356"/>
    <n v="69.373593202106292"/>
    <n v="120.069546238607"/>
    <n v="2.5400792519273701"/>
    <n v="54.5467208232294"/>
    <n v="1.15393951392489"/>
    <n v="0"/>
    <n v="0"/>
    <n v="6.1989207134756699"/>
    <n v="0.13113858078010698"/>
    <n v="63.756330729535001"/>
    <n v="1.3487694252069999"/>
    <n v="108.901636781142"/>
    <n v="2.3038213831424104"/>
    <n v="74.314813604949506"/>
    <n v="3.7381696984380999"/>
    <n v="120.13948671767101"/>
    <n v="6.0432337383134502"/>
    <n v="639.80455940961804"/>
    <n v="13.535108089901"/>
    <n v="107.744797127089"/>
    <n v="2.2793483631709002"/>
    <n v="124.33190707140599"/>
    <n v="2.6302497793824"/>
    <n v="108.832684191875"/>
    <n v="2.30236268652158"/>
    <n v="610.65656303428102"/>
    <n v="12.918480284203099"/>
    <n v="14.2746493491286"/>
    <n v="0.30198115822146399"/>
    <n v="5.7493583019386296"/>
    <n v="0.121628058005894"/>
    <n v="0"/>
    <n v="0"/>
    <n v="2.0000592895958098"/>
    <n v="4.2311387552270201E-2"/>
    <n v="7.12393179636274"/>
    <n v="0.150707251879897"/>
    <n v="12.775990941067001"/>
    <n v="0.27027693973063199"/>
    <n v="11.377582162873299"/>
    <n v="0.57231298606002501"/>
    <n v="20.574312084965602"/>
    <n v="1.0349251551793601"/>
    <m/>
    <m/>
    <m/>
    <m/>
    <m/>
    <m/>
    <m/>
    <m/>
    <m/>
    <m/>
    <m/>
    <m/>
    <m/>
    <m/>
    <m/>
    <m/>
    <m/>
    <m/>
    <m/>
    <m/>
    <m/>
    <m/>
    <m/>
    <m/>
    <m/>
    <m/>
    <m/>
    <m/>
    <m/>
    <m/>
    <m/>
    <m/>
    <m/>
    <m/>
    <m/>
    <m/>
    <m/>
    <m/>
    <m/>
    <m/>
    <m/>
    <m/>
    <m/>
    <m/>
    <m/>
    <m/>
    <m/>
    <m/>
    <m/>
    <m/>
    <m/>
    <m/>
    <n v="780"/>
    <n v="985"/>
    <n v="628"/>
    <x v="716"/>
    <n v="177"/>
    <n v="74"/>
    <n v="0"/>
    <n v="7"/>
    <n v="82"/>
    <n v="153"/>
    <n v="94"/>
    <n v="148"/>
  </r>
  <r>
    <s v="34015500204"/>
    <s v="New Jersey"/>
    <x v="7"/>
    <x v="0"/>
    <n v="6070"/>
    <n v="2559"/>
    <n v="0"/>
    <n v="127"/>
    <n v="2.0922570016474467"/>
    <x v="0"/>
    <n v="0"/>
    <n v="0"/>
    <n v="0"/>
    <n v="1"/>
    <n v="0"/>
    <n v="0.997817274711568"/>
    <n v="125742"/>
    <n v="1"/>
    <n v="1"/>
    <n v="1"/>
    <n v="1"/>
    <n v="1"/>
    <n v="0"/>
    <n v="0"/>
    <n v="1"/>
    <n v="5072.0419231797596"/>
    <n v="5897.9789699348603"/>
    <n v="5072.0419231797596"/>
    <n v="436.29609831993002"/>
    <n v="490.48566114186502"/>
    <n v="436.29609831993002"/>
    <n v="5897.9789699348603"/>
    <n v="97.166045633193804"/>
    <n v="490.48566114186502"/>
    <n v="8.0804886514310592"/>
    <n v="1314.49252955627"/>
    <n v="21.655560618719498"/>
    <n v="810.71986642695299"/>
    <n v="13.356175723672999"/>
    <n v="4972.03887405759"/>
    <n v="81.911678320553307"/>
    <n v="540.17597111035104"/>
    <n v="8.8991099029711904"/>
    <n v="209.764098962303"/>
    <n v="3.4557512184893504"/>
    <n v="0"/>
    <n v="0"/>
    <n v="7.0000000247382603"/>
    <n v="0.11532125246685801"/>
    <n v="169.00000579841401"/>
    <n v="2.7841846095290701"/>
    <n v="246.46656909468601"/>
    <n v="4.06040476268016"/>
    <n v="129.657645881642"/>
    <n v="5.0667309840422696"/>
    <n v="93.118204619604498"/>
    <n v="3.6388512942401099"/>
    <n v="5072.0419231797596"/>
    <n v="83.559175011198604"/>
    <n v="436.29609831993002"/>
    <n v="7.1877446181207603"/>
    <n v="1098.9780441938201"/>
    <n v="18.105074863160102"/>
    <n v="685.48882606514996"/>
    <n v="11.293061384928301"/>
    <n v="4167.9163057017104"/>
    <n v="68.664189550275395"/>
    <n v="533.183877121715"/>
    <n v="8.7839188982160703"/>
    <n v="200.72959126392399"/>
    <n v="3.3069125414155498"/>
    <n v="0"/>
    <n v="0"/>
    <n v="6.0000000284635497"/>
    <n v="9.8846787948328588E-2"/>
    <n v="164.21213331632299"/>
    <n v="2.7053069739097699"/>
    <n v="227.27349421923299"/>
    <n v="3.7442091304651197"/>
    <n v="128.240184714203"/>
    <n v="5.0113397699962006"/>
    <n v="82.991352189019395"/>
    <n v="3.2431165372809398"/>
    <m/>
    <m/>
    <m/>
    <m/>
    <m/>
    <m/>
    <m/>
    <m/>
    <m/>
    <m/>
    <m/>
    <m/>
    <m/>
    <m/>
    <m/>
    <m/>
    <m/>
    <m/>
    <m/>
    <m/>
    <m/>
    <m/>
    <m/>
    <m/>
    <m/>
    <m/>
    <m/>
    <m/>
    <m/>
    <m/>
    <m/>
    <m/>
    <m/>
    <m/>
    <m/>
    <m/>
    <m/>
    <m/>
    <m/>
    <m/>
    <m/>
    <m/>
    <m/>
    <m/>
    <m/>
    <m/>
    <m/>
    <m/>
    <m/>
    <m/>
    <m/>
    <m/>
    <n v="536"/>
    <n v="1372"/>
    <n v="823"/>
    <x v="717"/>
    <n v="549"/>
    <n v="211"/>
    <n v="0"/>
    <n v="7"/>
    <n v="169"/>
    <n v="252"/>
    <n v="126"/>
    <n v="94"/>
  </r>
  <r>
    <s v="34015500205"/>
    <s v="New Jersey"/>
    <x v="7"/>
    <x v="0"/>
    <n v="3400"/>
    <n v="1464"/>
    <n v="0"/>
    <n v="0"/>
    <n v="0"/>
    <x v="0"/>
    <n v="0"/>
    <n v="0"/>
    <n v="0"/>
    <n v="0"/>
    <n v="0"/>
    <n v="5.3460889138998295"/>
    <n v="84194"/>
    <n v="1"/>
    <n v="1"/>
    <n v="1"/>
    <n v="1"/>
    <n v="1"/>
    <n v="0"/>
    <n v="0"/>
    <n v="0"/>
    <n v="3085.80180245775"/>
    <n v="3400.0000050696299"/>
    <n v="3085.80180245775"/>
    <n v="687.32466891514196"/>
    <n v="707.13618114388396"/>
    <n v="687.32466891514196"/>
    <n v="3400.0000050696299"/>
    <n v="100.000000149107"/>
    <n v="707.13618114388396"/>
    <n v="20.7981229748201"/>
    <n v="605.00000320252695"/>
    <n v="17.794117741250801"/>
    <n v="729.00000634092396"/>
    <n v="21.441176657086"/>
    <n v="3012.0000073738902"/>
    <n v="88.58823551099681"/>
    <n v="266.999999688831"/>
    <n v="7.8529411673185594"/>
    <n v="23.999999865656701"/>
    <n v="0.70588234898990398"/>
    <n v="0"/>
    <n v="0"/>
    <n v="6.0000001059161203"/>
    <n v="0.17647059135047399"/>
    <n v="91.000000526451899"/>
    <n v="2.6764706037191699"/>
    <n v="82.999999654372004"/>
    <n v="2.4411764604227102"/>
    <n v="13.1284938393833"/>
    <n v="0.89675504367372105"/>
    <n v="66.501646324195505"/>
    <n v="4.5424621806144403"/>
    <n v="3085.80180245775"/>
    <n v="90.758876542874901"/>
    <n v="687.32466891514196"/>
    <n v="20.2154314386806"/>
    <n v="525.54467906063701"/>
    <n v="15.4571964429599"/>
    <n v="684.54578809395002"/>
    <n v="20.133699649822102"/>
    <n v="2718.2644368327701"/>
    <n v="79.948954024493403"/>
    <n v="254.037466252435"/>
    <n v="7.4716901838951602"/>
    <n v="23.210451397812001"/>
    <n v="0.68266033522976499"/>
    <n v="0"/>
    <n v="0"/>
    <n v="6.0000001059161203"/>
    <n v="0.17647059135047399"/>
    <n v="84.289451621261804"/>
    <n v="2.4791015182724099"/>
    <n v="82.999999654372004"/>
    <n v="2.4411764604227102"/>
    <n v="11.136869994879399"/>
    <n v="0.76071516358465596"/>
    <n v="61.564636874212702"/>
    <n v="4.2052347591675403"/>
    <m/>
    <m/>
    <m/>
    <m/>
    <m/>
    <m/>
    <m/>
    <m/>
    <m/>
    <m/>
    <m/>
    <m/>
    <m/>
    <m/>
    <m/>
    <m/>
    <m/>
    <m/>
    <m/>
    <m/>
    <m/>
    <m/>
    <m/>
    <m/>
    <m/>
    <m/>
    <m/>
    <m/>
    <m/>
    <m/>
    <m/>
    <m/>
    <m/>
    <m/>
    <m/>
    <m/>
    <m/>
    <m/>
    <m/>
    <m/>
    <m/>
    <m/>
    <m/>
    <m/>
    <m/>
    <m/>
    <m/>
    <m/>
    <m/>
    <m/>
    <m/>
    <m/>
    <n v="764"/>
    <n v="605"/>
    <n v="729"/>
    <x v="718"/>
    <n v="267"/>
    <n v="24"/>
    <n v="0"/>
    <n v="6"/>
    <n v="91"/>
    <n v="83"/>
    <n v="14"/>
    <n v="69"/>
  </r>
  <r>
    <s v="34015500300"/>
    <s v="New Jersey"/>
    <x v="7"/>
    <x v="0"/>
    <n v="3036"/>
    <n v="1092"/>
    <n v="0"/>
    <n v="16"/>
    <n v="0.5270092226613966"/>
    <x v="1"/>
    <n v="1"/>
    <n v="1"/>
    <n v="0"/>
    <n v="0"/>
    <n v="1"/>
    <n v="9.7321125805357713"/>
    <n v="75795"/>
    <n v="1"/>
    <n v="1"/>
    <n v="1"/>
    <n v="1"/>
    <n v="1"/>
    <n v="0"/>
    <n v="0"/>
    <n v="0"/>
    <n v="3035.9999847224699"/>
    <n v="3035.9999847224699"/>
    <n v="3035.9999847224699"/>
    <n v="834.91780059610005"/>
    <n v="834.91780059610005"/>
    <n v="834.91780059610005"/>
    <n v="3035.9999847224699"/>
    <n v="99.999999496787495"/>
    <n v="834.91780059610005"/>
    <n v="27.5005863173946"/>
    <n v="699.99999649454503"/>
    <n v="23.056653375973198"/>
    <n v="348.99999862567302"/>
    <n v="11.495388624034"/>
    <n v="2922.9999830209399"/>
    <n v="96.277996805696404"/>
    <n v="40.999999232590199"/>
    <n v="1.3504611077928301"/>
    <n v="18.0000001508743"/>
    <n v="0.59288538046357897"/>
    <n v="0"/>
    <n v="0"/>
    <n v="4.9999999031424496"/>
    <n v="0.16469037889138499"/>
    <n v="49.000000033352997"/>
    <n v="1.6139657454991099"/>
    <n v="62.000000111920599"/>
    <n v="2.0421607414993601"/>
    <n v="24.589147494640201"/>
    <n v="2.2517534335751099"/>
    <n v="144.82478118478701"/>
    <n v="13.262342599339499"/>
    <n v="3035.9999847224699"/>
    <n v="99.999999496787495"/>
    <n v="834.91780059610005"/>
    <n v="27.5005863173946"/>
    <n v="699.99999649454503"/>
    <n v="23.056653375973198"/>
    <n v="348.99999862567302"/>
    <n v="11.495388624034"/>
    <n v="2922.9999830209399"/>
    <n v="96.277996805696404"/>
    <n v="40.999999232590199"/>
    <n v="1.3504611077928301"/>
    <n v="18.0000001508743"/>
    <n v="0.59288538046357897"/>
    <n v="0"/>
    <n v="0"/>
    <n v="4.9999999031424496"/>
    <n v="0.16469037889138499"/>
    <n v="49.000000033352997"/>
    <n v="1.6139657454991099"/>
    <n v="62.000000111920599"/>
    <n v="2.0421607414993601"/>
    <n v="24.589147494640201"/>
    <n v="2.2517534335751099"/>
    <n v="144.82478118478701"/>
    <n v="13.262342599339499"/>
    <m/>
    <m/>
    <m/>
    <m/>
    <m/>
    <m/>
    <m/>
    <m/>
    <m/>
    <m/>
    <m/>
    <m/>
    <m/>
    <m/>
    <m/>
    <m/>
    <m/>
    <m/>
    <m/>
    <m/>
    <m/>
    <m/>
    <m/>
    <m/>
    <m/>
    <m/>
    <m/>
    <m/>
    <m/>
    <m/>
    <m/>
    <m/>
    <m/>
    <m/>
    <m/>
    <m/>
    <m/>
    <m/>
    <m/>
    <m/>
    <m/>
    <m/>
    <m/>
    <m/>
    <m/>
    <m/>
    <m/>
    <m/>
    <m/>
    <m/>
    <m/>
    <m/>
    <n v="830"/>
    <n v="700"/>
    <n v="349"/>
    <x v="719"/>
    <n v="41"/>
    <n v="18"/>
    <n v="0"/>
    <n v="5"/>
    <n v="49"/>
    <n v="62"/>
    <n v="26"/>
    <n v="137"/>
  </r>
  <r>
    <s v="34015500400"/>
    <s v="New Jersey"/>
    <x v="7"/>
    <x v="0"/>
    <n v="6097"/>
    <n v="2286"/>
    <n v="0"/>
    <n v="8"/>
    <n v="0.13121207151057895"/>
    <x v="1"/>
    <n v="1"/>
    <n v="1"/>
    <n v="1"/>
    <n v="1"/>
    <n v="1"/>
    <n v="21.9807983830217"/>
    <n v="55759"/>
    <n v="1"/>
    <n v="1"/>
    <n v="1"/>
    <n v="1"/>
    <n v="1"/>
    <n v="0"/>
    <n v="0"/>
    <n v="1"/>
    <n v="1599.4646074371401"/>
    <n v="4007.8452483825399"/>
    <n v="1599.4646074371401"/>
    <n v="277.66273827350199"/>
    <n v="1114.83652775665"/>
    <n v="277.66273827350199"/>
    <n v="4007.8452483825399"/>
    <n v="65.734709666762996"/>
    <n v="1114.83652775665"/>
    <n v="18.285001275326401"/>
    <n v="1080.5602075157799"/>
    <n v="17.722817902505799"/>
    <n v="467.99329751596099"/>
    <n v="7.6757962525169905"/>
    <n v="2612.4621224755001"/>
    <n v="42.8483208541167"/>
    <n v="1079.01973913753"/>
    <n v="17.6975518966299"/>
    <n v="28.409253075718901"/>
    <n v="0.46595461826667001"/>
    <n v="3.00000011431985"/>
    <n v="4.9204528691485103E-2"/>
    <n v="15.7470591866877"/>
    <n v="0.25827553201062303"/>
    <n v="269.207063032154"/>
    <n v="4.4154020507159899"/>
    <n v="331.291149157245"/>
    <n v="5.4336747442552902"/>
    <n v="221.97338049029301"/>
    <n v="9.7101216312464409"/>
    <n v="356.356131259032"/>
    <n v="15.588632163562199"/>
    <n v="1599.4646074371401"/>
    <n v="26.233633056210298"/>
    <n v="277.66273827350199"/>
    <n v="4.5540878837707499"/>
    <n v="342.41260582587"/>
    <n v="5.61608341521847"/>
    <n v="229.58571837469901"/>
    <n v="3.7655522121485903"/>
    <n v="1334.2670095833"/>
    <n v="21.883992284456298"/>
    <n v="159.53438980973399"/>
    <n v="2.61660472051393"/>
    <n v="13.390623420476899"/>
    <n v="0.21962642972735597"/>
    <n v="0"/>
    <n v="0"/>
    <n v="7.2033160589635399"/>
    <n v="0.11814525273025299"/>
    <n v="85.069263378172806"/>
    <n v="1.39526428371614"/>
    <n v="95.326483353972407"/>
    <n v="1.56349816883668"/>
    <n v="29.639109292096698"/>
    <n v="1.29654896290887"/>
    <n v="148.74795365583901"/>
    <n v="6.5069096087418394"/>
    <m/>
    <m/>
    <m/>
    <m/>
    <m/>
    <m/>
    <m/>
    <m/>
    <m/>
    <m/>
    <m/>
    <m/>
    <m/>
    <m/>
    <m/>
    <m/>
    <m/>
    <m/>
    <m/>
    <m/>
    <m/>
    <m/>
    <m/>
    <m/>
    <m/>
    <m/>
    <m/>
    <m/>
    <m/>
    <m/>
    <m/>
    <m/>
    <m/>
    <m/>
    <m/>
    <m/>
    <m/>
    <m/>
    <m/>
    <m/>
    <m/>
    <m/>
    <m/>
    <m/>
    <m/>
    <m/>
    <m/>
    <m/>
    <m/>
    <m/>
    <m/>
    <m/>
    <n v="2200"/>
    <n v="1724"/>
    <n v="698"/>
    <x v="720"/>
    <n v="2239"/>
    <n v="43"/>
    <n v="4"/>
    <n v="21"/>
    <n v="468"/>
    <n v="542"/>
    <n v="440"/>
    <n v="598"/>
  </r>
  <r>
    <s v="34015500500"/>
    <s v="New Jersey"/>
    <x v="7"/>
    <x v="0"/>
    <n v="4899"/>
    <n v="1946"/>
    <n v="0"/>
    <n v="8"/>
    <n v="0.16329863237395387"/>
    <x v="0"/>
    <n v="0"/>
    <n v="0"/>
    <n v="0"/>
    <n v="0"/>
    <n v="0"/>
    <n v="10.389072847682099"/>
    <n v="84306"/>
    <n v="0"/>
    <n v="1"/>
    <n v="0"/>
    <n v="1"/>
    <n v="0"/>
    <n v="0"/>
    <n v="0"/>
    <n v="0"/>
    <n v="63.827555226191201"/>
    <n v="1199.24181102897"/>
    <n v="63.827555226191201"/>
    <n v="16.4316732894731"/>
    <n v="239.48913463839401"/>
    <n v="16.4316732894731"/>
    <n v="1199.24181102897"/>
    <n v="24.479318453336699"/>
    <n v="239.48913463839401"/>
    <n v="4.88853101935893"/>
    <n v="235.620323468404"/>
    <n v="4.8095595727373697"/>
    <n v="198.02877481437099"/>
    <n v="4.0422285122345603"/>
    <n v="1130.0877793428399"/>
    <n v="23.067723603650499"/>
    <n v="32.139461950213402"/>
    <n v="0.656041272713073"/>
    <n v="7.9478528662584704"/>
    <n v="0.162234187921177"/>
    <n v="0"/>
    <n v="0"/>
    <n v="0.18780952692031899"/>
    <n v="3.8336298616109101E-3"/>
    <n v="28.878913505817799"/>
    <n v="0.58948588499321808"/>
    <n v="14.0238506365567"/>
    <n v="0.28625945369578998"/>
    <n v="44.563134484273199"/>
    <n v="2.2899863558208202"/>
    <n v="38.815972879124303"/>
    <n v="1.9946543103352699"/>
    <n v="63.827555226191201"/>
    <n v="1.30286905952625"/>
    <n v="16.4316732894731"/>
    <n v="0.335408721973323"/>
    <n v="16.7837831683137"/>
    <n v="0.34259610468082596"/>
    <n v="7.0493626738461899"/>
    <n v="0.14389391046838501"/>
    <n v="55.223534566262998"/>
    <n v="1.1272409586908101"/>
    <n v="3.99996804102557"/>
    <n v="8.1648663829874804E-2"/>
    <n v="3.0000001117587098"/>
    <n v="6.1236989421488204E-2"/>
    <n v="0"/>
    <n v="0"/>
    <n v="0"/>
    <n v="0"/>
    <n v="1.6040532485349099"/>
    <n v="3.2742462717593603E-2"/>
    <n v="0"/>
    <n v="0"/>
    <n v="4.8139348165332203"/>
    <n v="0.24737588985268302"/>
    <n v="2.1870510440621702"/>
    <n v="0.11238700123649399"/>
    <m/>
    <m/>
    <m/>
    <m/>
    <m/>
    <m/>
    <m/>
    <m/>
    <m/>
    <m/>
    <m/>
    <m/>
    <m/>
    <m/>
    <m/>
    <m/>
    <m/>
    <m/>
    <m/>
    <m/>
    <m/>
    <m/>
    <m/>
    <m/>
    <m/>
    <m/>
    <m/>
    <m/>
    <m/>
    <m/>
    <m/>
    <m/>
    <m/>
    <m/>
    <m/>
    <m/>
    <m/>
    <m/>
    <m/>
    <m/>
    <m/>
    <m/>
    <m/>
    <m/>
    <m/>
    <m/>
    <m/>
    <m/>
    <m/>
    <m/>
    <m/>
    <m/>
    <n v="929"/>
    <n v="1025"/>
    <n v="883"/>
    <x v="721"/>
    <n v="196"/>
    <n v="37"/>
    <n v="0"/>
    <n v="3"/>
    <n v="96"/>
    <n v="115"/>
    <n v="146"/>
    <n v="159"/>
  </r>
  <r>
    <s v="34015500600"/>
    <s v="New Jersey"/>
    <x v="7"/>
    <x v="1"/>
    <n v="9555"/>
    <n v="3262"/>
    <n v="0"/>
    <n v="130"/>
    <n v="1.3605442176870748"/>
    <x v="0"/>
    <n v="0"/>
    <n v="0"/>
    <n v="0"/>
    <n v="1"/>
    <n v="0"/>
    <n v="3.3621611116509604"/>
    <n v="149403"/>
    <n v="0"/>
    <n v="0"/>
    <n v="0"/>
    <n v="0"/>
    <n v="0"/>
    <n v="0"/>
    <n v="0"/>
    <n v="1"/>
    <m/>
    <m/>
    <m/>
    <m/>
    <m/>
    <m/>
    <n v="9531.8914682926297"/>
    <n v="99.7581524677407"/>
    <n v="644.22996814497901"/>
    <n v="6.7423335232336807"/>
    <n v="2607.0150063218298"/>
    <n v="27.284301479035399"/>
    <n v="995.136756131173"/>
    <n v="10.4148273797088"/>
    <n v="8428.1379583152302"/>
    <n v="88.206572038882598"/>
    <n v="559.99999610602003"/>
    <n v="5.8608058200525397"/>
    <n v="344.99999810665003"/>
    <n v="3.6106750194311901"/>
    <n v="5.0000000435393304"/>
    <n v="5.2328624212865806E-2"/>
    <n v="12.9999998859257"/>
    <n v="0.13605442057483699"/>
    <n v="180.753488888877"/>
    <n v="1.89171626257328"/>
    <n v="288.99999921552597"/>
    <n v="3.0245944449557998"/>
    <n v="104.328632982266"/>
    <n v="3.1983026665317595"/>
    <n v="66.571964432197504"/>
    <n v="2.04083275389937"/>
    <n v="9161.4198099850291"/>
    <n v="95.880898063684299"/>
    <n v="622.88170230778803"/>
    <n v="6.5189084490611009"/>
    <n v="2523.4351292251699"/>
    <n v="26.409577490582599"/>
    <n v="925.60759226073606"/>
    <n v="9.6871542884430806"/>
    <n v="8096.9616438573303"/>
    <n v="84.740571887570198"/>
    <n v="538.153922189063"/>
    <n v="5.6321708235380807"/>
    <n v="334.63324839804801"/>
    <n v="3.5021794704138998"/>
    <n v="3.6609001371543899"/>
    <n v="3.8313973177963201E-2"/>
    <n v="12.664149419883"/>
    <n v="0.132539502039591"/>
    <n v="175.34591727695101"/>
    <n v="1.8351221065091701"/>
    <n v="279.67105678296099"/>
    <n v="2.92696030123455"/>
    <n v="100.013359188705"/>
    <n v="3.0660134637861902"/>
    <n v="63.4869553616331"/>
    <n v="1.94625859477723"/>
    <m/>
    <m/>
    <m/>
    <m/>
    <m/>
    <m/>
    <m/>
    <m/>
    <m/>
    <m/>
    <m/>
    <m/>
    <m/>
    <m/>
    <m/>
    <m/>
    <m/>
    <m/>
    <m/>
    <m/>
    <m/>
    <m/>
    <m/>
    <m/>
    <m/>
    <m/>
    <m/>
    <m/>
    <m/>
    <m/>
    <m/>
    <m/>
    <m/>
    <m/>
    <m/>
    <m/>
    <m/>
    <m/>
    <m/>
    <m/>
    <m/>
    <m/>
    <m/>
    <m/>
    <m/>
    <m/>
    <m/>
    <m/>
    <m/>
    <m/>
    <m/>
    <m/>
    <n v="686"/>
    <n v="2610"/>
    <n v="1007"/>
    <x v="722"/>
    <n v="560"/>
    <n v="345"/>
    <n v="5"/>
    <n v="13"/>
    <n v="181"/>
    <n v="289"/>
    <n v="112"/>
    <n v="67"/>
  </r>
  <r>
    <s v="34015500701"/>
    <s v="New Jersey"/>
    <x v="7"/>
    <x v="0"/>
    <n v="7988"/>
    <n v="3187"/>
    <n v="0"/>
    <n v="0"/>
    <n v="0"/>
    <x v="0"/>
    <n v="0"/>
    <n v="0"/>
    <n v="0"/>
    <n v="0"/>
    <n v="0"/>
    <n v="5.5305466237942102"/>
    <n v="107247"/>
    <n v="1"/>
    <n v="1"/>
    <n v="1"/>
    <n v="1"/>
    <n v="1"/>
    <n v="0"/>
    <n v="0"/>
    <n v="0"/>
    <n v="3349.2571842955199"/>
    <n v="5809.77280225289"/>
    <n v="3349.2571842955199"/>
    <n v="555.11001390186095"/>
    <n v="994.03768531070205"/>
    <n v="555.11001390186095"/>
    <n v="5809.77280225289"/>
    <n v="72.731256913531396"/>
    <n v="994.03768531070205"/>
    <n v="12.444137272292199"/>
    <n v="1447.6592830137099"/>
    <n v="18.122925425809999"/>
    <n v="815.54814198351403"/>
    <n v="10.209666274205199"/>
    <n v="5411.0573806605498"/>
    <n v="67.739826998755007"/>
    <n v="189.856475572931"/>
    <n v="2.3767711013136101"/>
    <n v="67.1438932591536"/>
    <n v="0.84055950499691612"/>
    <n v="0"/>
    <n v="0"/>
    <n v="6.2057247698012397"/>
    <n v="7.7688091760155703E-2"/>
    <n v="135.50933293703"/>
    <n v="1.6964112786308199"/>
    <n v="186.18323054011501"/>
    <n v="2.3307865615938299"/>
    <n v="85.388777962305099"/>
    <n v="2.6792839021746202"/>
    <n v="181.19100652774799"/>
    <n v="5.6853155484075399"/>
    <n v="3349.2571842955199"/>
    <n v="41.928607715266899"/>
    <n v="555.11001390186095"/>
    <n v="6.9492991224569503"/>
    <n v="925.28453654089196"/>
    <n v="11.583431854542999"/>
    <n v="351.05588227905503"/>
    <n v="4.3947907145600293"/>
    <n v="3099.8340777246299"/>
    <n v="38.806135174319301"/>
    <n v="116.03187464922"/>
    <n v="1.4525772990638401"/>
    <n v="33.515386751887497"/>
    <n v="0.41957169193649801"/>
    <n v="0"/>
    <n v="0"/>
    <n v="4.3284461948260304"/>
    <n v="5.4186857721908205E-2"/>
    <n v="95.547384209359706"/>
    <n v="1.1961365073780599"/>
    <n v="111.276235829981"/>
    <n v="1.39304251164222"/>
    <n v="32.642866212146998"/>
    <n v="1.02425058713985"/>
    <n v="96.469536315412697"/>
    <n v="3.0269700757895399"/>
    <m/>
    <m/>
    <m/>
    <m/>
    <m/>
    <m/>
    <m/>
    <m/>
    <m/>
    <m/>
    <m/>
    <m/>
    <m/>
    <m/>
    <m/>
    <m/>
    <m/>
    <m/>
    <m/>
    <m/>
    <m/>
    <m/>
    <m/>
    <m/>
    <m/>
    <m/>
    <m/>
    <m/>
    <m/>
    <m/>
    <m/>
    <m/>
    <m/>
    <m/>
    <m/>
    <m/>
    <m/>
    <m/>
    <m/>
    <m/>
    <m/>
    <m/>
    <m/>
    <m/>
    <m/>
    <m/>
    <m/>
    <m/>
    <m/>
    <m/>
    <m/>
    <m/>
    <n v="1496"/>
    <n v="1912"/>
    <n v="1108"/>
    <x v="723"/>
    <n v="275"/>
    <n v="92"/>
    <n v="0"/>
    <n v="11"/>
    <n v="176"/>
    <n v="257"/>
    <n v="150"/>
    <n v="252"/>
  </r>
  <r>
    <s v="34015500702"/>
    <s v="New Jersey"/>
    <x v="7"/>
    <x v="0"/>
    <n v="5781"/>
    <n v="2031"/>
    <n v="0"/>
    <n v="2"/>
    <n v="3.4596090641757483E-2"/>
    <x v="0"/>
    <n v="0"/>
    <n v="0"/>
    <n v="0"/>
    <n v="0"/>
    <n v="0"/>
    <n v="1.79448112409006"/>
    <n v="101071"/>
    <n v="1"/>
    <n v="1"/>
    <n v="1"/>
    <n v="1"/>
    <n v="1"/>
    <n v="0"/>
    <n v="0"/>
    <n v="0"/>
    <n v="1058.8391185809901"/>
    <n v="3756.5351680160802"/>
    <n v="1058.8391185809901"/>
    <n v="78.969781255319702"/>
    <n v="278.43444911557998"/>
    <n v="78.969781255319702"/>
    <n v="3756.5351680160802"/>
    <n v="64.980715585816995"/>
    <n v="278.43444911557998"/>
    <n v="4.8163717196952103"/>
    <n v="952.86174231383097"/>
    <n v="16.482645603076097"/>
    <n v="423.75463840987499"/>
    <n v="7.3301269401466005"/>
    <n v="3618.8548786300198"/>
    <n v="62.599115700225205"/>
    <n v="38.199819687608397"/>
    <n v="0.66078221220564592"/>
    <n v="47.087782946357002"/>
    <n v="0.81452660346578498"/>
    <n v="0"/>
    <n v="0"/>
    <n v="8.9344960018352104"/>
    <n v="0.154549316758955"/>
    <n v="43.458188431212598"/>
    <n v="0.75174171304640303"/>
    <n v="73.167237846089805"/>
    <n v="1.26565019626518"/>
    <n v="41.025997100280598"/>
    <n v="2.0199900098611798"/>
    <n v="36.632406742863601"/>
    <n v="1.8036635520858502"/>
    <n v="1058.8391185809901"/>
    <n v="18.315847060733201"/>
    <n v="78.969781255319702"/>
    <n v="1.3660228551344"/>
    <n v="273.11861195548198"/>
    <n v="4.7244181275814094"/>
    <n v="118.920348868109"/>
    <n v="2.0570895842952597"/>
    <n v="1025.7898060385701"/>
    <n v="17.744158554550598"/>
    <n v="19.054366395779699"/>
    <n v="0.32960329347482503"/>
    <n v="8.0945367732711002"/>
    <n v="0.14001966395556301"/>
    <n v="0"/>
    <n v="0"/>
    <n v="1.5640814672224199E-4"/>
    <n v="2.705555210556E-6"/>
    <n v="5.9002664368805702"/>
    <n v="0.10206307623042001"/>
    <n v="6.810375093537"/>
    <n v="0.11780617702018699"/>
    <n v="13.7973998588733"/>
    <n v="0.67934021954078505"/>
    <n v="10.2250006631066"/>
    <n v="0.50344661068964003"/>
    <m/>
    <m/>
    <m/>
    <m/>
    <m/>
    <m/>
    <m/>
    <m/>
    <m/>
    <m/>
    <m/>
    <m/>
    <m/>
    <m/>
    <m/>
    <m/>
    <m/>
    <m/>
    <m/>
    <m/>
    <m/>
    <m/>
    <m/>
    <m/>
    <m/>
    <m/>
    <m/>
    <m/>
    <m/>
    <m/>
    <m/>
    <m/>
    <m/>
    <m/>
    <m/>
    <m/>
    <m/>
    <m/>
    <m/>
    <m/>
    <m/>
    <m/>
    <m/>
    <m/>
    <m/>
    <m/>
    <m/>
    <m/>
    <m/>
    <m/>
    <m/>
    <m/>
    <n v="400"/>
    <n v="1438"/>
    <n v="630"/>
    <x v="724"/>
    <n v="80"/>
    <n v="69"/>
    <n v="0"/>
    <n v="16"/>
    <n v="91"/>
    <n v="152"/>
    <n v="55"/>
    <n v="58"/>
  </r>
  <r>
    <s v="34015500703"/>
    <s v="New Jersey"/>
    <x v="7"/>
    <x v="1"/>
    <n v="1448"/>
    <n v="501"/>
    <n v="0"/>
    <n v="12"/>
    <n v="0.82872928176795579"/>
    <x v="0"/>
    <n v="0"/>
    <n v="0"/>
    <n v="0"/>
    <n v="0"/>
    <n v="0"/>
    <n v="5.72519083969466"/>
    <n v="119327"/>
    <n v="0"/>
    <n v="0"/>
    <n v="0"/>
    <n v="0"/>
    <n v="0"/>
    <n v="0"/>
    <n v="0"/>
    <n v="0"/>
    <m/>
    <m/>
    <m/>
    <m/>
    <m/>
    <m/>
    <n v="1448.0000024272599"/>
    <n v="100.000000167628"/>
    <n v="145.905343253551"/>
    <n v="10.0763358600519"/>
    <n v="322.000000876054"/>
    <n v="22.2375691212745"/>
    <n v="206.99999910088101"/>
    <n v="14.2955800484034"/>
    <n v="1381.0000057861901"/>
    <n v="95.372928576394401"/>
    <n v="24.9999997479899"/>
    <n v="1.7265193196125601"/>
    <n v="6.9999999413266796"/>
    <n v="0.48342541031261599"/>
    <n v="1.0000000142026699"/>
    <n v="6.9060774461510294E-2"/>
    <n v="4.0000000596046403"/>
    <n v="0.27624309803899499"/>
    <n v="29.9999996338302"/>
    <n v="2.0718231791319202"/>
    <n v="39.999999786050502"/>
    <n v="2.7624309244509999"/>
    <n v="5.0200401006391102"/>
    <n v="1.00200401210361"/>
    <n v="26.104208392187498"/>
    <n v="5.2104208367639702"/>
    <n v="1386.5461569561201"/>
    <n v="95.75595006603011"/>
    <n v="139.713047374426"/>
    <n v="9.6486911170183411"/>
    <n v="305.19954681085102"/>
    <n v="21.077316768705202"/>
    <n v="199.83518649132699"/>
    <n v="13.8007725477436"/>
    <n v="1322.49280795909"/>
    <n v="91.332376240268601"/>
    <n v="24.017784105060901"/>
    <n v="1.6586867475870799"/>
    <n v="6.9999999413266796"/>
    <n v="0.48342541031261599"/>
    <n v="1.0000000142026699"/>
    <n v="6.9060774461510294E-2"/>
    <n v="4.0000000596046403"/>
    <n v="0.27624309803899499"/>
    <n v="28.035568347971999"/>
    <n v="1.9361580350809398"/>
    <n v="39.017784143121403"/>
    <n v="2.6945983524255102"/>
    <n v="4.8058960941511897"/>
    <n v="0.9592606974353679"/>
    <n v="24.9906595671582"/>
    <n v="4.9881556022271898"/>
    <m/>
    <m/>
    <m/>
    <m/>
    <m/>
    <m/>
    <m/>
    <m/>
    <m/>
    <m/>
    <m/>
    <m/>
    <m/>
    <m/>
    <m/>
    <m/>
    <m/>
    <m/>
    <m/>
    <m/>
    <m/>
    <m/>
    <m/>
    <m/>
    <m/>
    <m/>
    <m/>
    <m/>
    <m/>
    <m/>
    <m/>
    <m/>
    <m/>
    <m/>
    <m/>
    <m/>
    <m/>
    <m/>
    <m/>
    <m/>
    <m/>
    <m/>
    <m/>
    <m/>
    <m/>
    <m/>
    <m/>
    <m/>
    <m/>
    <m/>
    <m/>
    <m/>
    <n v="132"/>
    <n v="322"/>
    <n v="207"/>
    <x v="725"/>
    <n v="25"/>
    <n v="7"/>
    <n v="1"/>
    <n v="4"/>
    <n v="30"/>
    <n v="40"/>
    <n v="5"/>
    <n v="26"/>
  </r>
  <r>
    <s v="34015500800"/>
    <s v="New Jersey"/>
    <x v="7"/>
    <x v="0"/>
    <n v="2278"/>
    <n v="829"/>
    <n v="0"/>
    <n v="5"/>
    <n v="0.21949078138718175"/>
    <x v="0"/>
    <n v="0"/>
    <n v="0"/>
    <n v="0"/>
    <n v="0"/>
    <n v="0"/>
    <n v="2.8314606741573001"/>
    <n v="141250"/>
    <n v="1"/>
    <n v="1"/>
    <n v="1"/>
    <n v="1"/>
    <n v="1"/>
    <n v="0"/>
    <n v="0"/>
    <n v="0"/>
    <n v="1501.74854207411"/>
    <n v="2277.9999875910598"/>
    <n v="1501.74854207411"/>
    <n v="113.63106707882299"/>
    <n v="172.67693983405499"/>
    <n v="113.63106707882299"/>
    <n v="2277.9999875910598"/>
    <n v="99.999999455270299"/>
    <n v="172.67693983405499"/>
    <n v="7.5801992903448108"/>
    <n v="570.99999863549601"/>
    <n v="25.065847174516897"/>
    <n v="288.99999964761099"/>
    <n v="12.686567148709901"/>
    <n v="2192.9999941512901"/>
    <n v="96.268656459670495"/>
    <n v="20.9999998202547"/>
    <n v="0.92186127393567796"/>
    <n v="23.999999909749"/>
    <n v="1.0535557466966199"/>
    <n v="0.99999997019767795"/>
    <n v="4.3898154969169302E-2"/>
    <n v="2.99999989196658"/>
    <n v="0.13169446408984101"/>
    <n v="35.999999366642399"/>
    <n v="1.5803335981844802"/>
    <n v="30.999999876272302"/>
    <n v="1.3608428391691101"/>
    <n v="24.683642843010599"/>
    <n v="2.9775202464427699"/>
    <n v="10.8366013877967"/>
    <n v="1.30718955220708"/>
    <n v="1501.74854207411"/>
    <n v="65.923992189381693"/>
    <n v="113.63106707882299"/>
    <n v="4.9881943405979996"/>
    <n v="375.371414323919"/>
    <n v="16.478113008073699"/>
    <n v="192.33721765328701"/>
    <n v="8.443249238511271"/>
    <n v="1445.3431898727999"/>
    <n v="63.447901223564592"/>
    <n v="12.1377078592777"/>
    <n v="0.53282299645644104"/>
    <n v="19.016205134073999"/>
    <n v="0.83477634477936691"/>
    <n v="0.56422066688537598"/>
    <n v="2.47682470098936E-2"/>
    <n v="2.9712838008999798"/>
    <n v="0.130433880636522"/>
    <n v="21.7159447082668"/>
    <n v="0.95328993451566113"/>
    <n v="16.228452987816102"/>
    <n v="0.712399165400181"/>
    <n v="16.414659551315701"/>
    <n v="1.9800554344168502"/>
    <n v="7.2342637122128499"/>
    <n v="0.872649422462346"/>
    <m/>
    <m/>
    <m/>
    <m/>
    <m/>
    <m/>
    <m/>
    <m/>
    <m/>
    <m/>
    <m/>
    <m/>
    <m/>
    <m/>
    <m/>
    <m/>
    <m/>
    <m/>
    <m/>
    <m/>
    <m/>
    <m/>
    <m/>
    <m/>
    <m/>
    <m/>
    <m/>
    <m/>
    <m/>
    <m/>
    <m/>
    <m/>
    <m/>
    <m/>
    <m/>
    <m/>
    <m/>
    <m/>
    <m/>
    <m/>
    <m/>
    <m/>
    <m/>
    <m/>
    <m/>
    <m/>
    <m/>
    <m/>
    <m/>
    <m/>
    <m/>
    <m/>
    <n v="172"/>
    <n v="571"/>
    <n v="289"/>
    <x v="726"/>
    <n v="21"/>
    <n v="24"/>
    <n v="1"/>
    <n v="3"/>
    <n v="36"/>
    <n v="31"/>
    <n v="24"/>
    <n v="10"/>
  </r>
  <r>
    <s v="34015500900"/>
    <s v="New Jersey"/>
    <x v="7"/>
    <x v="0"/>
    <n v="3055"/>
    <n v="1081"/>
    <n v="0"/>
    <n v="8"/>
    <n v="0.26186579378068742"/>
    <x v="0"/>
    <n v="0"/>
    <n v="0"/>
    <n v="0"/>
    <n v="0"/>
    <n v="0"/>
    <n v="3.2290615539858702"/>
    <n v="88125"/>
    <n v="1"/>
    <n v="1"/>
    <n v="1"/>
    <n v="1"/>
    <n v="1"/>
    <n v="0"/>
    <n v="0"/>
    <n v="0"/>
    <n v="1038.83694139868"/>
    <n v="2880.12740410067"/>
    <n v="1038.83694139868"/>
    <n v="152.615030038171"/>
    <n v="423.72777357476298"/>
    <n v="152.615030038171"/>
    <n v="2880.12740410067"/>
    <n v="94.275856108041495"/>
    <n v="423.72777357476298"/>
    <n v="13.869976221759799"/>
    <n v="660.55778361573903"/>
    <n v="21.6221860430684"/>
    <n v="381.67280237339202"/>
    <n v="12.493381419751"/>
    <n v="2680.0428813029398"/>
    <n v="87.726444559834505"/>
    <n v="99.708673289977"/>
    <n v="3.26378635973738"/>
    <n v="43.914726010058097"/>
    <n v="1.4374705731606601"/>
    <n v="0.99999997764825799"/>
    <n v="3.27332234909413E-2"/>
    <n v="3.00000001472654"/>
    <n v="9.8199673149804892E-2"/>
    <n v="52.461121911648704"/>
    <n v="1.7172216665024098"/>
    <n v="71.399859953813603"/>
    <n v="2.3371476253294099"/>
    <n v="31.959178230746598"/>
    <n v="2.9564457197730398"/>
    <n v="68.768962048480702"/>
    <n v="6.3616061099427093"/>
    <n v="1038.83694139868"/>
    <n v="34.004482533508401"/>
    <n v="152.615030038171"/>
    <n v="4.99558199797612"/>
    <n v="229.282170875464"/>
    <n v="7.5051447095078103"/>
    <n v="126.354918092489"/>
    <n v="4.1360038655479299"/>
    <n v="976.06369795650198"/>
    <n v="31.949711880736597"/>
    <n v="30.572891198098699"/>
    <n v="1.00074930272009"/>
    <n v="6.9228005954064402"/>
    <n v="0.22660558413769"/>
    <n v="0"/>
    <n v="0"/>
    <n v="1.6343838460743401"/>
    <n v="5.3498652899323797E-2"/>
    <n v="23.643168718554101"/>
    <n v="0.77391714299685999"/>
    <n v="29.774714425206199"/>
    <n v="0.97462240344373796"/>
    <n v="21.808901033946299"/>
    <n v="2.01747465623925"/>
    <n v="25.8261768585071"/>
    <n v="2.3891005419525499"/>
    <m/>
    <m/>
    <m/>
    <m/>
    <m/>
    <m/>
    <m/>
    <m/>
    <m/>
    <m/>
    <m/>
    <m/>
    <m/>
    <m/>
    <m/>
    <m/>
    <m/>
    <m/>
    <m/>
    <m/>
    <m/>
    <m/>
    <m/>
    <m/>
    <m/>
    <m/>
    <m/>
    <m/>
    <m/>
    <m/>
    <m/>
    <m/>
    <m/>
    <m/>
    <m/>
    <m/>
    <m/>
    <m/>
    <m/>
    <m/>
    <m/>
    <m/>
    <m/>
    <m/>
    <m/>
    <m/>
    <m/>
    <m/>
    <m/>
    <m/>
    <m/>
    <m/>
    <n v="439"/>
    <n v="690"/>
    <n v="415"/>
    <x v="727"/>
    <n v="104"/>
    <n v="50"/>
    <n v="1"/>
    <n v="5"/>
    <n v="55"/>
    <n v="74"/>
    <n v="32"/>
    <n v="74"/>
  </r>
  <r>
    <s v="34015501001"/>
    <s v="New Jersey"/>
    <x v="7"/>
    <x v="0"/>
    <n v="2175"/>
    <n v="806"/>
    <n v="0"/>
    <n v="25"/>
    <n v="1.1494252873563218"/>
    <x v="0"/>
    <n v="0"/>
    <n v="0"/>
    <n v="0"/>
    <n v="0"/>
    <n v="0"/>
    <n v="13.3112269066793"/>
    <n v="84038"/>
    <n v="1"/>
    <n v="1"/>
    <n v="1"/>
    <n v="1"/>
    <n v="1"/>
    <n v="0"/>
    <n v="0"/>
    <n v="0"/>
    <n v="1588.09565864922"/>
    <n v="2174.9999989350299"/>
    <n v="1588.09565864922"/>
    <n v="283.84873552835802"/>
    <n v="470.44962258386698"/>
    <n v="283.84873552835802"/>
    <n v="2174.9999989350299"/>
    <n v="99.999999951036003"/>
    <n v="470.44962258386698"/>
    <n v="21.629867705005402"/>
    <n v="543.99999721388997"/>
    <n v="25.011494124776601"/>
    <n v="227.99999908101699"/>
    <n v="10.482758578437599"/>
    <n v="1600.99999934947"/>
    <n v="73.609195372389507"/>
    <n v="355.00000179332"/>
    <n v="16.321839162911299"/>
    <n v="41.000000321662803"/>
    <n v="1.8850574860534601"/>
    <n v="0"/>
    <n v="0"/>
    <n v="5"/>
    <n v="0.22988505747126403"/>
    <n v="173.00000296917301"/>
    <n v="7.9540231250194395"/>
    <n v="248.000000000466"/>
    <n v="11.4022988505961"/>
    <n v="52.753873594503602"/>
    <n v="6.5451456072585099"/>
    <n v="83.268874519359102"/>
    <n v="10.331125870888199"/>
    <n v="1588.09565864922"/>
    <n v="73.015892351688507"/>
    <n v="283.84873552835802"/>
    <n v="13.050516576016399"/>
    <n v="376.71154765825497"/>
    <n v="17.320071156701399"/>
    <n v="181.742411609041"/>
    <n v="8.3559729475420994"/>
    <n v="1232.7801237567301"/>
    <n v="56.679545919849808"/>
    <n v="203.13891524594499"/>
    <n v="9.3397202411928788"/>
    <n v="35.837212347782"/>
    <n v="1.6476879240359601"/>
    <n v="0"/>
    <n v="0"/>
    <n v="5"/>
    <n v="0.22988505747126403"/>
    <n v="111.339410215733"/>
    <n v="5.1190533432520802"/>
    <n v="164.52655123220799"/>
    <n v="7.5644391371129895"/>
    <n v="29.623250508148001"/>
    <n v="3.6753412541126496"/>
    <n v="61.901820628758301"/>
    <n v="7.6801266288782006"/>
    <m/>
    <m/>
    <m/>
    <m/>
    <m/>
    <m/>
    <m/>
    <m/>
    <m/>
    <m/>
    <m/>
    <m/>
    <m/>
    <m/>
    <m/>
    <m/>
    <m/>
    <m/>
    <m/>
    <m/>
    <m/>
    <m/>
    <m/>
    <m/>
    <m/>
    <m/>
    <m/>
    <m/>
    <m/>
    <m/>
    <m/>
    <m/>
    <m/>
    <m/>
    <m/>
    <m/>
    <m/>
    <m/>
    <m/>
    <m/>
    <m/>
    <m/>
    <m/>
    <m/>
    <m/>
    <m/>
    <m/>
    <m/>
    <m/>
    <m/>
    <m/>
    <m/>
    <n v="403"/>
    <n v="544"/>
    <n v="228"/>
    <x v="728"/>
    <n v="355"/>
    <n v="41"/>
    <n v="0"/>
    <n v="5"/>
    <n v="173"/>
    <n v="248"/>
    <n v="43"/>
    <n v="78"/>
  </r>
  <r>
    <s v="34015501002"/>
    <s v="New Jersey"/>
    <x v="7"/>
    <x v="0"/>
    <n v="4244"/>
    <n v="1810"/>
    <n v="0"/>
    <n v="373"/>
    <n v="8.7888784165881244"/>
    <x v="0"/>
    <n v="1"/>
    <n v="0"/>
    <n v="1"/>
    <n v="1"/>
    <n v="1"/>
    <n v="30.057937427578203"/>
    <n v="38906"/>
    <n v="0"/>
    <n v="1"/>
    <n v="0"/>
    <n v="1"/>
    <n v="0"/>
    <n v="0"/>
    <n v="0"/>
    <n v="1"/>
    <m/>
    <n v="1983.3100637090399"/>
    <m/>
    <m/>
    <n v="740.56265500368295"/>
    <m/>
    <n v="1983.3100637090399"/>
    <n v="46.732093866848203"/>
    <n v="740.56265500368295"/>
    <n v="17.449638430812499"/>
    <n v="356.47356264060397"/>
    <n v="8.3994713157540897"/>
    <n v="320.61167696723697"/>
    <n v="7.5544692970602494"/>
    <n v="1335.65505392058"/>
    <n v="31.471608245065504"/>
    <n v="514.04521669028304"/>
    <n v="12.112281260374299"/>
    <n v="12.9322640316677"/>
    <n v="0.304718756636846"/>
    <n v="3"/>
    <n v="7.0688030160226206E-2"/>
    <n v="7.99999995529652"/>
    <n v="0.188501412707269"/>
    <n v="109.67753232843801"/>
    <n v="2.58429623771061"/>
    <n v="236.21308695490001"/>
    <n v="5.5658126049693699"/>
    <n v="189.48011788005499"/>
    <n v="10.468514800003099"/>
    <n v="186.44766322453501"/>
    <n v="10.300975868758799"/>
    <m/>
    <m/>
    <m/>
    <m/>
    <m/>
    <m/>
    <m/>
    <m/>
    <m/>
    <m/>
    <m/>
    <m/>
    <m/>
    <m/>
    <m/>
    <m/>
    <m/>
    <m/>
    <m/>
    <m/>
    <m/>
    <m/>
    <m/>
    <m/>
    <m/>
    <m/>
    <m/>
    <m/>
    <m/>
    <m/>
    <m/>
    <m/>
    <m/>
    <m/>
    <m/>
    <m/>
    <m/>
    <m/>
    <m/>
    <m/>
    <m/>
    <m/>
    <m/>
    <m/>
    <m/>
    <m/>
    <m/>
    <m/>
    <m/>
    <m/>
    <m/>
    <m/>
    <m/>
    <m/>
    <m/>
    <m/>
    <m/>
    <m/>
    <m/>
    <m/>
    <m/>
    <m/>
    <m/>
    <m/>
    <m/>
    <m/>
    <m/>
    <m/>
    <m/>
    <m/>
    <m/>
    <m/>
    <m/>
    <m/>
    <m/>
    <m/>
    <m/>
    <m/>
    <n v="2303"/>
    <n v="930"/>
    <n v="799"/>
    <x v="729"/>
    <n v="1562"/>
    <n v="31"/>
    <n v="22"/>
    <n v="14"/>
    <n v="375"/>
    <n v="577"/>
    <n v="579"/>
    <n v="418"/>
  </r>
  <r>
    <s v="34015501003"/>
    <s v="New Jersey"/>
    <x v="7"/>
    <x v="0"/>
    <n v="3755"/>
    <n v="1472"/>
    <n v="0"/>
    <n v="39"/>
    <n v="1.0386151797603196"/>
    <x v="0"/>
    <n v="0"/>
    <n v="0"/>
    <n v="0"/>
    <n v="0"/>
    <n v="0"/>
    <n v="15.031554790590901"/>
    <n v="91417"/>
    <n v="0"/>
    <n v="1"/>
    <n v="0"/>
    <n v="1"/>
    <n v="0"/>
    <n v="0"/>
    <n v="0"/>
    <n v="0"/>
    <n v="9.6246051788330096"/>
    <n v="1405.7849329411999"/>
    <n v="9.6246051788330096"/>
    <n v="3.8335916996002202"/>
    <n v="464.95532356202602"/>
    <n v="3.8335916996002202"/>
    <n v="1405.7849329411999"/>
    <n v="37.437681303360797"/>
    <n v="464.95532356202602"/>
    <n v="12.3822988964587"/>
    <n v="309.11545969545801"/>
    <n v="8.23210278816134"/>
    <n v="206.62050115317101"/>
    <n v="5.50254330634277"/>
    <n v="1211.5054433047801"/>
    <n v="32.263793430220403"/>
    <n v="133.35599085316099"/>
    <n v="3.5514245233864301"/>
    <n v="24.1383143104613"/>
    <n v="0.64283127324797007"/>
    <n v="4.8707412853837004"/>
    <n v="0.12971348296627699"/>
    <n v="1.7640822529792799"/>
    <n v="4.6979554007437502E-2"/>
    <n v="30.150354921817801"/>
    <n v="0.80293887940926201"/>
    <n v="46.043463498354001"/>
    <n v="1.22619077225976"/>
    <n v="87.419843584299102"/>
    <n v="5.9388480695855401"/>
    <n v="85.957784827798605"/>
    <n v="5.8395234258015396"/>
    <n v="9.6246051788330096"/>
    <n v="0.25631438558809599"/>
    <n v="3.8335916996002202"/>
    <n v="0.10209298800533199"/>
    <n v="1.58379578590393"/>
    <n v="4.2178316535390996E-2"/>
    <n v="1.3401349782943699"/>
    <n v="3.5689346958571802E-2"/>
    <n v="9.5027751922607404"/>
    <n v="0.25306991191107198"/>
    <n v="0.121830448508263"/>
    <n v="3.24448597891512E-3"/>
    <n v="0"/>
    <n v="0"/>
    <n v="0"/>
    <n v="0"/>
    <n v="0"/>
    <n v="0"/>
    <n v="0"/>
    <n v="0"/>
    <n v="0.85281312465667702"/>
    <n v="2.2711401455570601E-2"/>
    <n v="0.82746732234954801"/>
    <n v="5.62138126596161E-2"/>
    <n v="0.67278176546096802"/>
    <n v="4.5705282979685298E-2"/>
    <m/>
    <m/>
    <m/>
    <m/>
    <m/>
    <m/>
    <m/>
    <m/>
    <m/>
    <m/>
    <m/>
    <m/>
    <m/>
    <m/>
    <m/>
    <m/>
    <m/>
    <m/>
    <m/>
    <m/>
    <m/>
    <m/>
    <m/>
    <m/>
    <m/>
    <m/>
    <m/>
    <m/>
    <m/>
    <m/>
    <m/>
    <m/>
    <m/>
    <m/>
    <m/>
    <m/>
    <m/>
    <m/>
    <m/>
    <m/>
    <m/>
    <m/>
    <m/>
    <m/>
    <m/>
    <m/>
    <m/>
    <m/>
    <m/>
    <m/>
    <m/>
    <m/>
    <n v="1074"/>
    <n v="914"/>
    <n v="396"/>
    <x v="730"/>
    <n v="617"/>
    <n v="58"/>
    <n v="6"/>
    <n v="4"/>
    <n v="195"/>
    <n v="260"/>
    <n v="206"/>
    <n v="216"/>
  </r>
  <r>
    <s v="34015501101"/>
    <s v="New Jersey"/>
    <x v="7"/>
    <x v="0"/>
    <n v="4052"/>
    <n v="1847"/>
    <n v="0"/>
    <n v="72"/>
    <n v="1.7769002961500493"/>
    <x v="1"/>
    <n v="1"/>
    <n v="1"/>
    <n v="1"/>
    <n v="1"/>
    <n v="1"/>
    <n v="15.341055341055302"/>
    <n v="67525"/>
    <n v="1"/>
    <n v="1"/>
    <n v="1"/>
    <n v="1"/>
    <n v="1"/>
    <n v="0"/>
    <n v="0"/>
    <n v="1"/>
    <n v="2777.3801844690502"/>
    <n v="3664.5153434698"/>
    <n v="2777.3801844690502"/>
    <n v="973.75056487554696"/>
    <n v="1241.1915659890501"/>
    <n v="973.75056487554696"/>
    <n v="3664.5153434698"/>
    <n v="90.43719998691509"/>
    <n v="1241.1915659890501"/>
    <n v="30.631578627567901"/>
    <n v="750.07866204035201"/>
    <n v="18.511319398824099"/>
    <n v="781.86549874267098"/>
    <n v="19.2957921703522"/>
    <n v="2511.1119455886101"/>
    <n v="61.972160552532294"/>
    <n v="737.92374637300998"/>
    <n v="18.211346159254898"/>
    <n v="39.805545429000603"/>
    <n v="0.98236785362785395"/>
    <n v="0"/>
    <n v="0"/>
    <n v="10.111993363010701"/>
    <n v="0.24955561113056998"/>
    <n v="365.56210510642302"/>
    <n v="9.0217696225671897"/>
    <n v="448.18730471591698"/>
    <n v="11.060891034450099"/>
    <n v="219.591517764755"/>
    <n v="11.889091378709001"/>
    <n v="279.51123431569403"/>
    <n v="15.1332557831995"/>
    <n v="2777.3801844690502"/>
    <n v="68.543439893115604"/>
    <n v="973.75056487554696"/>
    <n v="24.0313564875505"/>
    <n v="678.51835076295504"/>
    <n v="16.745270255749102"/>
    <n v="299.46486312768002"/>
    <n v="7.3905444996959408"/>
    <n v="1692.17142735841"/>
    <n v="41.761387644580601"/>
    <n v="705.61751335204497"/>
    <n v="17.414055117276501"/>
    <n v="35.869822473265202"/>
    <n v="0.88523747466103708"/>
    <n v="0"/>
    <n v="0"/>
    <n v="6.3339652548311296"/>
    <n v="0.15631701023768799"/>
    <n v="337.38745138258702"/>
    <n v="8.3264425316531803"/>
    <n v="410.96734158421202"/>
    <n v="10.142333207902601"/>
    <n v="122.727173719235"/>
    <n v="6.6446764330933998"/>
    <n v="193.503405896598"/>
    <n v="10.476632696079999"/>
    <m/>
    <m/>
    <m/>
    <m/>
    <m/>
    <m/>
    <m/>
    <m/>
    <m/>
    <m/>
    <m/>
    <m/>
    <m/>
    <m/>
    <m/>
    <m/>
    <m/>
    <m/>
    <m/>
    <m/>
    <m/>
    <m/>
    <m/>
    <m/>
    <m/>
    <m/>
    <m/>
    <m/>
    <m/>
    <m/>
    <m/>
    <m/>
    <m/>
    <m/>
    <m/>
    <m/>
    <m/>
    <m/>
    <m/>
    <m/>
    <m/>
    <m/>
    <m/>
    <m/>
    <m/>
    <m/>
    <m/>
    <m/>
    <m/>
    <m/>
    <m/>
    <m/>
    <n v="1267"/>
    <n v="752"/>
    <n v="1082"/>
    <x v="731"/>
    <n v="782"/>
    <n v="41"/>
    <n v="0"/>
    <n v="11"/>
    <n v="370"/>
    <n v="456"/>
    <n v="276"/>
    <n v="331"/>
  </r>
  <r>
    <s v="34015501102"/>
    <s v="New Jersey"/>
    <x v="7"/>
    <x v="0"/>
    <n v="6697"/>
    <n v="2754"/>
    <n v="0"/>
    <n v="6"/>
    <n v="8.9592354785724956E-2"/>
    <x v="0"/>
    <n v="0"/>
    <n v="0"/>
    <n v="0"/>
    <n v="1"/>
    <n v="0"/>
    <n v="4.3637428613267"/>
    <n v="99708"/>
    <n v="1"/>
    <n v="1"/>
    <n v="1"/>
    <n v="1"/>
    <n v="1"/>
    <n v="0"/>
    <n v="0"/>
    <n v="1"/>
    <n v="1846.0444096322201"/>
    <n v="4554.5095479874899"/>
    <n v="1846.0444096322201"/>
    <n v="367.60907101986197"/>
    <n v="691.11973565901303"/>
    <n v="367.60907101986197"/>
    <n v="4554.5095479874899"/>
    <n v="68.008205883044496"/>
    <n v="691.11973565901303"/>
    <n v="10.3198407594298"/>
    <n v="886.52628985745798"/>
    <n v="13.237662981296999"/>
    <n v="450.92099890077998"/>
    <n v="6.7331790189753491"/>
    <n v="3381.7058836175102"/>
    <n v="50.495832217672302"/>
    <n v="617.97263604542195"/>
    <n v="9.2276039427418599"/>
    <n v="329.67929298779899"/>
    <n v="4.92279069714498"/>
    <n v="2.8380492250435099"/>
    <n v="4.2377918844908297E-2"/>
    <n v="11.1350416950881"/>
    <n v="0.16626910101669598"/>
    <n v="211.178633557865"/>
    <n v="3.1533318434801498"/>
    <n v="292.56679317483201"/>
    <n v="4.3686246554402297"/>
    <n v="150.98246627739701"/>
    <n v="5.4822972504501504"/>
    <n v="89.047373226756505"/>
    <n v="3.2333831963237603"/>
    <n v="1846.0444096322201"/>
    <n v="27.5652442829956"/>
    <n v="367.60907101986197"/>
    <n v="5.4891603855437099"/>
    <n v="338.76609650440503"/>
    <n v="5.0584753845663002"/>
    <n v="170.81332597928099"/>
    <n v="2.5505946838775801"/>
    <n v="1275.0357797192401"/>
    <n v="19.038909656849899"/>
    <n v="343.85707802418602"/>
    <n v="5.1344942216542702"/>
    <n v="79.818531593307895"/>
    <n v="1.19185503349721"/>
    <n v="1.7755611455068001"/>
    <n v="2.6512784015332202E-2"/>
    <n v="8.9999997876584494"/>
    <n v="0.134388529007891"/>
    <n v="136.55745931714799"/>
    <n v="2.0390840572965199"/>
    <n v="195.35218252474399"/>
    <n v="2.91701034082043"/>
    <n v="86.026504733126799"/>
    <n v="3.1236929823212298"/>
    <n v="38.318656601070003"/>
    <n v="1.3913818664150301"/>
    <m/>
    <m/>
    <m/>
    <m/>
    <m/>
    <m/>
    <m/>
    <m/>
    <m/>
    <m/>
    <m/>
    <m/>
    <m/>
    <m/>
    <m/>
    <m/>
    <m/>
    <m/>
    <m/>
    <m/>
    <m/>
    <m/>
    <m/>
    <m/>
    <m/>
    <m/>
    <m/>
    <m/>
    <m/>
    <m/>
    <m/>
    <m/>
    <m/>
    <m/>
    <m/>
    <m/>
    <m/>
    <m/>
    <m/>
    <m/>
    <m/>
    <m/>
    <m/>
    <m/>
    <m/>
    <m/>
    <m/>
    <m/>
    <m/>
    <m/>
    <m/>
    <m/>
    <n v="846"/>
    <n v="1371"/>
    <n v="673"/>
    <x v="732"/>
    <n v="772"/>
    <n v="622"/>
    <n v="5"/>
    <n v="18"/>
    <n v="268"/>
    <n v="363"/>
    <n v="187"/>
    <n v="127"/>
  </r>
  <r>
    <s v="34015501103"/>
    <s v="New Jersey"/>
    <x v="7"/>
    <x v="0"/>
    <n v="5517"/>
    <n v="1858"/>
    <n v="0"/>
    <n v="5"/>
    <n v="9.0628965017219509E-2"/>
    <x v="0"/>
    <n v="0"/>
    <n v="0"/>
    <n v="0"/>
    <n v="0"/>
    <n v="0"/>
    <n v="5.5469356089992194"/>
    <n v="95028"/>
    <n v="1"/>
    <n v="1"/>
    <n v="1"/>
    <n v="1"/>
    <n v="1"/>
    <n v="0"/>
    <n v="0"/>
    <n v="0"/>
    <n v="4088.4986122260998"/>
    <n v="5231.88421588655"/>
    <n v="4088.4986122260998"/>
    <n v="674.15923948345903"/>
    <n v="849.86662717346701"/>
    <n v="674.15923948345903"/>
    <n v="5231.88421588655"/>
    <n v="94.832050315144997"/>
    <n v="849.86662717346701"/>
    <n v="15.4045065646813"/>
    <n v="1369.9517883529199"/>
    <n v="24.831462540382802"/>
    <n v="488.46439967671199"/>
    <n v="8.8538045980915712"/>
    <n v="4357.0230356231996"/>
    <n v="78.974497654942894"/>
    <n v="297.52368431456102"/>
    <n v="5.3928527155077299"/>
    <n v="407.25662631777197"/>
    <n v="7.3818493079168404"/>
    <n v="2.62034175917506"/>
    <n v="4.7495772325087199E-2"/>
    <n v="7.0000002109445596"/>
    <n v="0.12688055484764502"/>
    <n v="160.46052394899399"/>
    <n v="2.9084742423236101"/>
    <n v="270.88895744346502"/>
    <n v="4.9100771695389698"/>
    <n v="13.1029657066388"/>
    <n v="0.70521882167054695"/>
    <n v="141.575616967592"/>
    <n v="7.6197856279651397"/>
    <n v="4088.4986122260998"/>
    <n v="74.107279540077997"/>
    <n v="674.15923948345903"/>
    <n v="12.2196708262363"/>
    <n v="1132.5526116486899"/>
    <n v="20.528414204253899"/>
    <n v="347.20872296903701"/>
    <n v="6.2934334415268607"/>
    <n v="3324.53213352495"/>
    <n v="60.259781285570902"/>
    <n v="244.32956547100201"/>
    <n v="4.4286671283487697"/>
    <n v="386.53063940047298"/>
    <n v="7.0061743592617898"/>
    <n v="2.0000001266598701"/>
    <n v="3.6251588302698402E-2"/>
    <n v="5.3533250950276896"/>
    <n v="9.7033262552613492E-2"/>
    <n v="125.75294982695"/>
    <n v="2.2793719381357698"/>
    <n v="209.48714314275301"/>
    <n v="3.7971205934883603"/>
    <n v="2.7010175129398699"/>
    <n v="0.14537230963077899"/>
    <n v="107.619882550371"/>
    <n v="5.7922434096001405"/>
    <m/>
    <m/>
    <m/>
    <m/>
    <m/>
    <m/>
    <m/>
    <m/>
    <m/>
    <m/>
    <m/>
    <m/>
    <m/>
    <m/>
    <m/>
    <m/>
    <m/>
    <m/>
    <m/>
    <m/>
    <m/>
    <m/>
    <m/>
    <m/>
    <m/>
    <m/>
    <m/>
    <m/>
    <m/>
    <m/>
    <m/>
    <m/>
    <m/>
    <m/>
    <m/>
    <m/>
    <m/>
    <m/>
    <m/>
    <m/>
    <m/>
    <m/>
    <m/>
    <m/>
    <m/>
    <m/>
    <m/>
    <m/>
    <m/>
    <m/>
    <m/>
    <m/>
    <n v="805"/>
    <n v="1419"/>
    <n v="548"/>
    <x v="733"/>
    <n v="303"/>
    <n v="414"/>
    <n v="3"/>
    <n v="13"/>
    <n v="184"/>
    <n v="310"/>
    <n v="16"/>
    <n v="140"/>
  </r>
  <r>
    <s v="34015501104"/>
    <s v="New Jersey"/>
    <x v="7"/>
    <x v="0"/>
    <n v="3193"/>
    <n v="1085"/>
    <n v="0"/>
    <n v="170"/>
    <n v="5.3241465706232383"/>
    <x v="0"/>
    <n v="0"/>
    <n v="0"/>
    <n v="0"/>
    <n v="0"/>
    <n v="0"/>
    <n v="4.1694915254237301"/>
    <n v="88348"/>
    <n v="0"/>
    <n v="1"/>
    <n v="0"/>
    <n v="1"/>
    <n v="0"/>
    <n v="0"/>
    <n v="0"/>
    <n v="0"/>
    <n v="433.622636795044"/>
    <n v="2145.60312263592"/>
    <n v="433.622636795044"/>
    <n v="54.5181324998848"/>
    <n v="313.73092679971103"/>
    <n v="54.5181324998848"/>
    <n v="2145.60312263592"/>
    <n v="67.197091219414901"/>
    <n v="313.73092679971103"/>
    <n v="9.8255849295243092"/>
    <n v="442.05382691229499"/>
    <n v="13.8444668622704"/>
    <n v="322.99632622929499"/>
    <n v="10.115763427162399"/>
    <n v="1828.3569711264599"/>
    <n v="57.261414692341496"/>
    <n v="159.83643150399001"/>
    <n v="5.0058387567801503"/>
    <n v="75.264471059665098"/>
    <n v="2.3571710322475798"/>
    <n v="0.86121723800897598"/>
    <n v="2.6972040025335899E-2"/>
    <n v="2.86121723800898"/>
    <n v="8.96090585032564E-2"/>
    <n v="78.4228238326032"/>
    <n v="2.4560859327467299"/>
    <n v="106.342911523534"/>
    <n v="3.3305014570477298"/>
    <n v="38.778871341419404"/>
    <n v="3.5740895245547799"/>
    <n v="67.375742387739095"/>
    <n v="6.2097458421879397"/>
    <n v="433.622636795044"/>
    <n v="13.5804145566879"/>
    <n v="54.5181324998848"/>
    <n v="1.7074266363885"/>
    <n v="100.54477952979499"/>
    <n v="3.1489126066331101"/>
    <n v="43.288690906017997"/>
    <n v="1.3557372660826199"/>
    <n v="342.52370475232601"/>
    <n v="10.7273318118486"/>
    <n v="54.625321507453897"/>
    <n v="1.7107836363123698"/>
    <n v="26.182091251015699"/>
    <n v="0.81998406674023394"/>
    <n v="0"/>
    <n v="0"/>
    <n v="0"/>
    <n v="0"/>
    <n v="10.2915224749595"/>
    <n v="0.32231514171498599"/>
    <n v="10.8729309719056"/>
    <n v="0.34052398909820197"/>
    <n v="4.2499530751665597"/>
    <n v="0.39170074425498197"/>
    <n v="12.6864733028924"/>
    <n v="1.1692602122481501"/>
    <m/>
    <m/>
    <m/>
    <m/>
    <m/>
    <m/>
    <m/>
    <m/>
    <m/>
    <m/>
    <m/>
    <m/>
    <m/>
    <m/>
    <m/>
    <m/>
    <m/>
    <m/>
    <m/>
    <m/>
    <m/>
    <m/>
    <m/>
    <m/>
    <m/>
    <m/>
    <m/>
    <m/>
    <m/>
    <m/>
    <m/>
    <m/>
    <m/>
    <m/>
    <m/>
    <m/>
    <m/>
    <m/>
    <m/>
    <m/>
    <m/>
    <m/>
    <m/>
    <m/>
    <m/>
    <m/>
    <m/>
    <m/>
    <m/>
    <m/>
    <m/>
    <m/>
    <n v="477"/>
    <n v="627"/>
    <n v="566"/>
    <x v="734"/>
    <n v="206"/>
    <n v="94"/>
    <n v="2"/>
    <n v="8"/>
    <n v="113"/>
    <n v="170"/>
    <n v="72"/>
    <n v="99"/>
  </r>
  <r>
    <s v="34015501105"/>
    <s v="New Jersey"/>
    <x v="7"/>
    <x v="0"/>
    <n v="2739"/>
    <n v="1184"/>
    <n v="0"/>
    <n v="4"/>
    <n v="0.14603870025556773"/>
    <x v="0"/>
    <n v="1"/>
    <n v="0"/>
    <n v="0"/>
    <n v="0"/>
    <n v="1"/>
    <n v="6.2124248496994001"/>
    <n v="61915"/>
    <n v="0"/>
    <n v="1"/>
    <n v="0"/>
    <n v="1"/>
    <n v="0"/>
    <n v="0"/>
    <n v="0"/>
    <n v="0"/>
    <n v="42.553016662597699"/>
    <n v="1619.2695324512899"/>
    <n v="42.553016662597699"/>
    <n v="6.6364933252334604"/>
    <n v="206.69458625886199"/>
    <n v="6.6364933252334604"/>
    <n v="1619.2695324512899"/>
    <n v="59.119004470656797"/>
    <n v="206.69458625886199"/>
    <n v="7.5463521817766308"/>
    <n v="340.425685868686"/>
    <n v="12.4288311744683"/>
    <n v="176.25671055310499"/>
    <n v="6.435075230124319"/>
    <n v="1305.4827906993501"/>
    <n v="47.662752489935897"/>
    <n v="189.79873022416001"/>
    <n v="6.9294899680233595"/>
    <n v="48.167469976469903"/>
    <n v="1.7585786774906902"/>
    <n v="0.361594557762146"/>
    <n v="1.3201699808767701E-2"/>
    <n v="4.7855076342821103"/>
    <n v="0.174717328743414"/>
    <n v="70.673461111262398"/>
    <n v="2.5802651008127899"/>
    <n v="96.8697672411799"/>
    <n v="3.5366837254903203"/>
    <n v="36.487324556346699"/>
    <n v="3.08169970915091"/>
    <n v="72.389473293707894"/>
    <n v="6.1139757849415401"/>
    <n v="42.553016662597699"/>
    <n v="1.55359681133982"/>
    <n v="6.6364933252334604"/>
    <n v="0.24229621486796102"/>
    <n v="8.7885468006133998"/>
    <n v="0.32086698797420199"/>
    <n v="9.7334091663360596"/>
    <n v="0.35536360592683697"/>
    <n v="26.807955741882299"/>
    <n v="0.97874975326332003"/>
    <n v="10.7006129026413"/>
    <n v="0.39067590005992298"/>
    <n v="0.94486239552497897"/>
    <n v="3.4496619040707499E-2"/>
    <n v="0"/>
    <n v="0"/>
    <n v="0"/>
    <n v="0"/>
    <n v="4.09958696365356"/>
    <n v="0.149674587939159"/>
    <n v="1.30035203695297"/>
    <n v="4.7475430337822998E-2"/>
    <n v="1.25723595917225"/>
    <n v="0.10618546952468301"/>
    <n v="1.81628614664078"/>
    <n v="0.15340254616898499"/>
    <m/>
    <m/>
    <m/>
    <m/>
    <m/>
    <m/>
    <m/>
    <m/>
    <m/>
    <m/>
    <m/>
    <m/>
    <m/>
    <m/>
    <m/>
    <m/>
    <m/>
    <m/>
    <m/>
    <m/>
    <m/>
    <m/>
    <m/>
    <m/>
    <m/>
    <m/>
    <m/>
    <m/>
    <m/>
    <m/>
    <m/>
    <m/>
    <m/>
    <m/>
    <m/>
    <m/>
    <m/>
    <m/>
    <m/>
    <m/>
    <m/>
    <m/>
    <m/>
    <m/>
    <m/>
    <m/>
    <m/>
    <m/>
    <m/>
    <m/>
    <m/>
    <m/>
    <n v="428"/>
    <n v="544"/>
    <n v="320"/>
    <x v="735"/>
    <n v="373"/>
    <n v="84"/>
    <n v="1"/>
    <n v="9"/>
    <n v="124"/>
    <n v="192"/>
    <n v="83"/>
    <n v="135"/>
  </r>
  <r>
    <s v="34015501106"/>
    <s v="New Jersey"/>
    <x v="7"/>
    <x v="0"/>
    <n v="3742"/>
    <n v="1322"/>
    <n v="0"/>
    <n v="135"/>
    <n v="3.607696419027258"/>
    <x v="0"/>
    <n v="0"/>
    <n v="0"/>
    <n v="0"/>
    <n v="0"/>
    <n v="0"/>
    <n v="7.1333510779877596"/>
    <n v="79107"/>
    <n v="1"/>
    <n v="1"/>
    <n v="1"/>
    <n v="1"/>
    <n v="1"/>
    <n v="0"/>
    <n v="0"/>
    <n v="0"/>
    <n v="3197.04553965689"/>
    <n v="3720.5445964851001"/>
    <n v="3197.04553965689"/>
    <n v="662.504785022291"/>
    <n v="774.12224612355897"/>
    <n v="662.504785022291"/>
    <n v="3720.5445964851001"/>
    <n v="99.426632722744401"/>
    <n v="774.12224612355897"/>
    <n v="20.687393001698499"/>
    <n v="861.95637104468199"/>
    <n v="23.034643801300998"/>
    <n v="684.27369315234"/>
    <n v="18.286309277187097"/>
    <n v="2361.0712236259101"/>
    <n v="63.096505174396398"/>
    <n v="1144.6489963111201"/>
    <n v="30.589230259516896"/>
    <n v="63.824359832244198"/>
    <n v="1.7056215882481101"/>
    <n v="0"/>
    <n v="0"/>
    <n v="2.0000000298023202"/>
    <n v="5.3447355152387001E-2"/>
    <n v="149.000001877648"/>
    <n v="3.9818279496966396"/>
    <n v="199.59017238588399"/>
    <n v="5.3337833347376895"/>
    <n v="57.795335052506701"/>
    <n v="4.3718105183439295"/>
    <n v="120.74496207757301"/>
    <n v="9.1335069650206702"/>
    <n v="3197.04553965689"/>
    <n v="85.436812925090493"/>
    <n v="662.504785022291"/>
    <n v="17.704564003802499"/>
    <n v="766.25724961826904"/>
    <n v="20.477211374085201"/>
    <n v="535.38973095313099"/>
    <n v="14.307582334396901"/>
    <n v="2046.25466136355"/>
    <n v="54.683448994215603"/>
    <n v="961.18986512179299"/>
    <n v="25.686527662260598"/>
    <n v="49.497623784380302"/>
    <n v="1.3227585190908699"/>
    <n v="0"/>
    <n v="0"/>
    <n v="1.0000000298023199"/>
    <n v="2.6723677974407299E-2"/>
    <n v="139.10337801702599"/>
    <n v="3.7173537684934699"/>
    <n v="181.30716373771401"/>
    <n v="4.8451941137817798"/>
    <n v="49.6728866521999"/>
    <n v="3.7574044366263095"/>
    <n v="107.004719712102"/>
    <n v="8.0941542898715593"/>
    <m/>
    <m/>
    <m/>
    <m/>
    <m/>
    <m/>
    <m/>
    <m/>
    <m/>
    <m/>
    <m/>
    <m/>
    <m/>
    <m/>
    <m/>
    <m/>
    <m/>
    <m/>
    <m/>
    <m/>
    <m/>
    <m/>
    <m/>
    <m/>
    <m/>
    <m/>
    <m/>
    <m/>
    <m/>
    <m/>
    <m/>
    <m/>
    <m/>
    <m/>
    <m/>
    <m/>
    <m/>
    <m/>
    <m/>
    <m/>
    <m/>
    <m/>
    <m/>
    <m/>
    <m/>
    <m/>
    <m/>
    <m/>
    <m/>
    <m/>
    <m/>
    <m/>
    <n v="778"/>
    <n v="864"/>
    <n v="692"/>
    <x v="736"/>
    <n v="1147"/>
    <n v="64"/>
    <n v="0"/>
    <n v="2"/>
    <n v="149"/>
    <n v="200"/>
    <n v="61"/>
    <n v="129"/>
  </r>
  <r>
    <s v="34015501107"/>
    <s v="New Jersey"/>
    <x v="7"/>
    <x v="0"/>
    <n v="4621"/>
    <n v="1639"/>
    <n v="0"/>
    <n v="0"/>
    <n v="0"/>
    <x v="0"/>
    <n v="0"/>
    <n v="0"/>
    <n v="0"/>
    <n v="0"/>
    <n v="0"/>
    <n v="6.2485694666971803"/>
    <n v="95203"/>
    <n v="0"/>
    <n v="1"/>
    <n v="0"/>
    <n v="1"/>
    <n v="0"/>
    <n v="0"/>
    <n v="0"/>
    <n v="0"/>
    <n v="48.7970004081726"/>
    <n v="1912.50351309031"/>
    <n v="48.7970004081726"/>
    <n v="5.1514236330985996"/>
    <n v="243.15600135782699"/>
    <n v="5.1514236330985996"/>
    <n v="1912.50351309031"/>
    <n v="41.387221663932301"/>
    <n v="243.15600135782699"/>
    <n v="5.2619779562394999"/>
    <n v="392.71711599500901"/>
    <n v="8.4985309672150713"/>
    <n v="332.43426876794501"/>
    <n v="7.1939898023792592"/>
    <n v="1784.89860810712"/>
    <n v="38.625808442049802"/>
    <n v="52.376372947823299"/>
    <n v="1.1334423922922099"/>
    <n v="18.305494993226599"/>
    <n v="0.396137091392049"/>
    <n v="0.141094595193863"/>
    <n v="3.0533346720160804E-3"/>
    <n v="7.6425499618053401"/>
    <n v="0.16538736121630301"/>
    <n v="49.139398660860003"/>
    <n v="1.0633931759545598"/>
    <n v="46.506317063584"/>
    <n v="1.00641240128942"/>
    <n v="35.995247515995302"/>
    <n v="2.19617129444755"/>
    <n v="67.5608784958022"/>
    <n v="4.1220792248811602"/>
    <n v="48.7970004081726"/>
    <n v="1.05598356217643"/>
    <n v="5.1514236330985996"/>
    <n v="0.11147854648557901"/>
    <n v="7.3634063005447397"/>
    <n v="0.159346598150719"/>
    <n v="7.5289853811264003"/>
    <n v="0.16292978535222699"/>
    <n v="46.133792877197301"/>
    <n v="0.99835085213584207"/>
    <n v="0"/>
    <n v="0"/>
    <n v="8.6721152067184407E-2"/>
    <n v="1.87667500686398E-3"/>
    <n v="0"/>
    <n v="0"/>
    <n v="0.85481876134872403"/>
    <n v="1.8498566573224903E-2"/>
    <n v="1.72166928648949"/>
    <n v="3.7257504576703904E-2"/>
    <n v="1.1818083822727199"/>
    <n v="2.5574732358206502E-2"/>
    <n v="0.99381373822689101"/>
    <n v="6.0635371459846897E-2"/>
    <n v="1.6752742081880601"/>
    <n v="0.10221319146968"/>
    <m/>
    <m/>
    <m/>
    <m/>
    <m/>
    <m/>
    <m/>
    <m/>
    <m/>
    <m/>
    <m/>
    <m/>
    <m/>
    <m/>
    <m/>
    <m/>
    <m/>
    <m/>
    <m/>
    <m/>
    <m/>
    <m/>
    <m/>
    <m/>
    <m/>
    <m/>
    <m/>
    <m/>
    <m/>
    <m/>
    <m/>
    <m/>
    <m/>
    <m/>
    <m/>
    <m/>
    <m/>
    <m/>
    <m/>
    <m/>
    <m/>
    <m/>
    <m/>
    <m/>
    <m/>
    <m/>
    <m/>
    <m/>
    <m/>
    <m/>
    <m/>
    <m/>
    <n v="817"/>
    <n v="1014"/>
    <n v="716"/>
    <x v="737"/>
    <n v="134"/>
    <n v="42"/>
    <n v="1"/>
    <n v="12"/>
    <n v="108"/>
    <n v="139"/>
    <n v="61"/>
    <n v="154"/>
  </r>
  <r>
    <s v="34015501201"/>
    <s v="New Jersey"/>
    <x v="7"/>
    <x v="0"/>
    <n v="6254"/>
    <n v="1975"/>
    <n v="0"/>
    <n v="6"/>
    <n v="9.5938599296450267E-2"/>
    <x v="0"/>
    <n v="0"/>
    <n v="0"/>
    <n v="0"/>
    <n v="0"/>
    <n v="0"/>
    <n v="0.237755587256301"/>
    <n v="128923"/>
    <n v="1"/>
    <n v="1"/>
    <n v="1"/>
    <n v="1"/>
    <n v="1"/>
    <n v="0"/>
    <n v="0"/>
    <n v="0"/>
    <n v="4896.9757503754499"/>
    <n v="6254.0000091007996"/>
    <n v="4896.9757503754499"/>
    <n v="168.665837702217"/>
    <n v="254.91484817151499"/>
    <n v="168.665837702217"/>
    <n v="6254.0000091007996"/>
    <n v="100.00000014551999"/>
    <n v="254.91484817151499"/>
    <n v="4.0760289122404103"/>
    <n v="1668.9999898823201"/>
    <n v="26.686920209183203"/>
    <n v="567.99999741939303"/>
    <n v="9.0821873588006596"/>
    <n v="5644.99997537731"/>
    <n v="90.262231777699199"/>
    <n v="260.99999967517499"/>
    <n v="4.1733290642017202"/>
    <n v="256.999999974589"/>
    <n v="4.1093700027916302"/>
    <n v="0"/>
    <n v="0"/>
    <n v="4.0000001862645096"/>
    <n v="6.3959069175959601E-2"/>
    <n v="87.0000003767598"/>
    <n v="1.39110969582283"/>
    <n v="121.00000002305499"/>
    <n v="1.9347617528470602"/>
    <n v="9.6644294630659697"/>
    <n v="0.48933820066156802"/>
    <n v="23.8326335827796"/>
    <n v="1.2067156244445401"/>
    <n v="4896.9757503754499"/>
    <n v="78.301499046617394"/>
    <n v="168.665837702217"/>
    <n v="2.6969273697188498"/>
    <n v="1320.6982588449901"/>
    <n v="21.1176568411415"/>
    <n v="415.41052840597803"/>
    <n v="6.6423173713779606"/>
    <n v="4407.9077034861202"/>
    <n v="70.481415150081801"/>
    <n v="200.050227289411"/>
    <n v="3.1987564325137696"/>
    <n v="216.24260606025601"/>
    <n v="3.45766878893917"/>
    <n v="0"/>
    <n v="0"/>
    <n v="2.6122582033276598"/>
    <n v="4.1769398837986201E-2"/>
    <n v="70.162948785767895"/>
    <n v="1.1218891715025201"/>
    <n v="92.684991799372497"/>
    <n v="1.4820113815058"/>
    <n v="6.1692678356775996"/>
    <n v="0.312367991679879"/>
    <n v="18.5295291515868"/>
    <n v="0.93820400767527889"/>
    <m/>
    <m/>
    <m/>
    <m/>
    <m/>
    <m/>
    <m/>
    <m/>
    <m/>
    <m/>
    <m/>
    <m/>
    <m/>
    <m/>
    <m/>
    <m/>
    <m/>
    <m/>
    <m/>
    <m/>
    <m/>
    <m/>
    <m/>
    <m/>
    <m/>
    <m/>
    <m/>
    <m/>
    <m/>
    <m/>
    <m/>
    <m/>
    <m/>
    <m/>
    <m/>
    <m/>
    <m/>
    <m/>
    <m/>
    <m/>
    <m/>
    <m/>
    <m/>
    <m/>
    <m/>
    <m/>
    <m/>
    <m/>
    <m/>
    <m/>
    <m/>
    <m/>
    <n v="223"/>
    <n v="1669"/>
    <n v="568"/>
    <x v="738"/>
    <n v="261"/>
    <n v="257"/>
    <n v="0"/>
    <n v="4"/>
    <n v="87"/>
    <n v="121"/>
    <n v="9"/>
    <n v="23"/>
  </r>
  <r>
    <s v="34015501202"/>
    <s v="New Jersey"/>
    <x v="7"/>
    <x v="0"/>
    <n v="4787"/>
    <n v="1524"/>
    <n v="0"/>
    <n v="2"/>
    <n v="4.1779820346772509E-2"/>
    <x v="0"/>
    <n v="0"/>
    <n v="0"/>
    <n v="0"/>
    <n v="0"/>
    <n v="0"/>
    <n v="1.17474302496329"/>
    <n v="125469"/>
    <n v="0"/>
    <n v="1"/>
    <n v="0"/>
    <n v="1"/>
    <n v="0"/>
    <n v="0"/>
    <n v="0"/>
    <n v="0"/>
    <n v="226.52864580974"/>
    <n v="3195.0331711766798"/>
    <n v="226.52864580974"/>
    <n v="6.3524350870866302"/>
    <n v="130.539542438513"/>
    <n v="6.3524350870866302"/>
    <n v="3195.0331711766798"/>
    <n v="66.743955946870202"/>
    <n v="130.539542438513"/>
    <n v="2.7269593156154901"/>
    <n v="811.77691308067006"/>
    <n v="16.957946795083998"/>
    <n v="270.46663132470701"/>
    <n v="5.6500236332715099"/>
    <n v="2962.0556368737002"/>
    <n v="61.877076182864002"/>
    <n v="82.174909575165699"/>
    <n v="1.7166264795313499"/>
    <n v="119.142005449219"/>
    <n v="2.4888657917112802"/>
    <n v="0"/>
    <n v="0"/>
    <n v="2.00000002235174"/>
    <n v="4.1779820813698396E-2"/>
    <n v="29.660610947434201"/>
    <n v="0.61960749837965701"/>
    <n v="74.024544072650301"/>
    <n v="1.5463660763035398"/>
    <n v="0"/>
    <n v="0"/>
    <n v="12.2632683400498"/>
    <n v="0.80467640026573306"/>
    <n v="226.52864580974"/>
    <n v="4.7321630626642994"/>
    <n v="6.3524350870866302"/>
    <n v="0.132701798351507"/>
    <n v="72.256825429387405"/>
    <n v="1.50943859263395"/>
    <n v="8.8368004811927694"/>
    <n v="0.184599968272253"/>
    <n v="193.70310773700501"/>
    <n v="4.0464405209317897"/>
    <n v="14.0515234789345"/>
    <n v="0.29353506327417"/>
    <n v="16.771443329053"/>
    <n v="0.35035394462195502"/>
    <n v="0"/>
    <n v="0"/>
    <n v="1.9382555782794999"/>
    <n v="4.0489984923323501E-2"/>
    <n v="6.4314785151509596E-2"/>
    <n v="1.3435300846356699E-3"/>
    <n v="3.5721533622127"/>
    <n v="7.4621962862183006E-2"/>
    <n v="0"/>
    <n v="0"/>
    <n v="0.77024586910556503"/>
    <n v="5.0541067526611902E-2"/>
    <m/>
    <m/>
    <m/>
    <m/>
    <m/>
    <m/>
    <m/>
    <m/>
    <m/>
    <m/>
    <m/>
    <m/>
    <m/>
    <m/>
    <m/>
    <m/>
    <m/>
    <m/>
    <m/>
    <m/>
    <m/>
    <m/>
    <m/>
    <m/>
    <m/>
    <m/>
    <m/>
    <m/>
    <m/>
    <m/>
    <m/>
    <m/>
    <m/>
    <m/>
    <m/>
    <m/>
    <m/>
    <m/>
    <m/>
    <m/>
    <m/>
    <m/>
    <m/>
    <m/>
    <m/>
    <m/>
    <m/>
    <m/>
    <m/>
    <m/>
    <m/>
    <m/>
    <n v="250"/>
    <n v="1157"/>
    <n v="461"/>
    <x v="739"/>
    <n v="132"/>
    <n v="156"/>
    <n v="0"/>
    <n v="2"/>
    <n v="63"/>
    <n v="109"/>
    <n v="0"/>
    <n v="19"/>
  </r>
  <r>
    <s v="34015501203"/>
    <s v="New Jersey"/>
    <x v="7"/>
    <x v="0"/>
    <n v="3369"/>
    <n v="1271"/>
    <n v="0"/>
    <n v="0"/>
    <n v="0"/>
    <x v="0"/>
    <n v="0"/>
    <n v="0"/>
    <n v="0"/>
    <n v="0"/>
    <n v="0"/>
    <n v="2.0735155513666399"/>
    <n v="99402"/>
    <n v="0"/>
    <n v="1"/>
    <n v="0"/>
    <n v="1"/>
    <n v="0"/>
    <n v="0"/>
    <n v="0"/>
    <n v="0"/>
    <n v="67.8470876216888"/>
    <n v="1848.1392613456101"/>
    <n v="67.8470876216888"/>
    <n v="1.0293423309922201"/>
    <n v="81.919211744418106"/>
    <n v="1.0293423309922201"/>
    <n v="1848.1392613456101"/>
    <n v="54.857205738961504"/>
    <n v="81.919211744418106"/>
    <n v="2.4315586745152302"/>
    <n v="390.70043061785702"/>
    <n v="11.596925812343601"/>
    <n v="344.90059843793301"/>
    <n v="10.237476949775399"/>
    <n v="1762.0686042115599"/>
    <n v="52.302422208713395"/>
    <n v="36.682292501442099"/>
    <n v="1.0888184179709701"/>
    <n v="17.161358537152399"/>
    <n v="0.50939028011731702"/>
    <n v="0"/>
    <n v="0"/>
    <n v="3.3149391664192098"/>
    <n v="9.8395344803182197E-2"/>
    <n v="28.9120688270777"/>
    <n v="0.85817954369479788"/>
    <n v="57.723459873628599"/>
    <n v="1.71337072940423"/>
    <n v="6.8848426811437102"/>
    <n v="0.54168707168715302"/>
    <n v="24.476471304595201"/>
    <n v="1.92576485480686"/>
    <n v="67.8470876216888"/>
    <n v="2.01386428084562"/>
    <n v="1.0293423309922201"/>
    <n v="3.0553349094455999E-2"/>
    <n v="14.8892589211464"/>
    <n v="0.44194891425189597"/>
    <n v="10.416773051023499"/>
    <n v="0.30919480709479003"/>
    <n v="62.097195744514501"/>
    <n v="1.8431936997481297"/>
    <n v="3.94265333004296"/>
    <n v="0.117027406650132"/>
    <n v="0"/>
    <n v="0"/>
    <n v="0"/>
    <n v="0"/>
    <n v="0.121280908584595"/>
    <n v="3.5999082393765101E-3"/>
    <n v="1.6859588623046899"/>
    <n v="5.0043302532047702E-2"/>
    <n v="4.7748875617981001"/>
    <n v="0.14173011462742899"/>
    <n v="0"/>
    <n v="0"/>
    <n v="0.80901404377073105"/>
    <n v="6.3651773703440606E-2"/>
    <m/>
    <m/>
    <m/>
    <m/>
    <m/>
    <m/>
    <m/>
    <m/>
    <m/>
    <m/>
    <m/>
    <m/>
    <m/>
    <m/>
    <m/>
    <m/>
    <m/>
    <m/>
    <m/>
    <m/>
    <m/>
    <m/>
    <m/>
    <m/>
    <m/>
    <m/>
    <m/>
    <m/>
    <m/>
    <m/>
    <m/>
    <m/>
    <m/>
    <m/>
    <m/>
    <m/>
    <m/>
    <m/>
    <m/>
    <m/>
    <m/>
    <m/>
    <m/>
    <m/>
    <m/>
    <m/>
    <m/>
    <m/>
    <m/>
    <m/>
    <m/>
    <m/>
    <n v="243"/>
    <n v="746"/>
    <n v="570"/>
    <x v="740"/>
    <n v="57"/>
    <n v="39"/>
    <n v="0"/>
    <n v="4"/>
    <n v="50"/>
    <n v="96"/>
    <n v="20"/>
    <n v="40"/>
  </r>
  <r>
    <s v="34015501204"/>
    <s v="New Jersey"/>
    <x v="7"/>
    <x v="0"/>
    <n v="3857"/>
    <n v="1310"/>
    <n v="0"/>
    <n v="11"/>
    <n v="0.28519574799066633"/>
    <x v="0"/>
    <n v="0"/>
    <n v="0"/>
    <n v="0"/>
    <n v="0"/>
    <n v="0"/>
    <n v="0.89576547231270398"/>
    <n v="107996"/>
    <n v="0"/>
    <n v="1"/>
    <n v="0"/>
    <n v="1"/>
    <n v="0"/>
    <n v="0"/>
    <n v="0"/>
    <n v="0"/>
    <n v="1.89504778385162"/>
    <n v="2335.3249764627499"/>
    <n v="1.89504778385162"/>
    <n v="0.338628500699997"/>
    <n v="353.00858759530098"/>
    <n v="0.338628500699997"/>
    <n v="2335.3249764627499"/>
    <n v="60.547704860325503"/>
    <n v="353.00858759530098"/>
    <n v="9.1524134714882308"/>
    <n v="545.65945215654199"/>
    <n v="14.147250509632899"/>
    <n v="360.51672249117098"/>
    <n v="9.3470760303648213"/>
    <n v="2120.5881940402301"/>
    <n v="54.980248743589101"/>
    <n v="104.362137348093"/>
    <n v="2.7057852566267302"/>
    <n v="56.500151816346303"/>
    <n v="1.4648730053499199"/>
    <n v="0"/>
    <n v="0"/>
    <n v="0"/>
    <n v="0"/>
    <n v="53.8745027300902"/>
    <n v="1.3967981003393901"/>
    <n v="88.703336664009797"/>
    <n v="2.2998013135600197"/>
    <n v="9.3846647593381896"/>
    <n v="0.71638662285024401"/>
    <n v="6.7888124178548397"/>
    <n v="0.51822995556143792"/>
    <n v="1.89504778385162"/>
    <n v="4.9132688199419898E-2"/>
    <n v="0.338628500699997"/>
    <n v="8.7795825952812299E-3"/>
    <n v="0.411189615726471"/>
    <n v="1.0660866365736901E-2"/>
    <n v="0.25028932094574002"/>
    <n v="6.4892227364723798E-3"/>
    <n v="1.70733082294464"/>
    <n v="4.4265771919747003E-2"/>
    <n v="6.2572330236434895E-2"/>
    <n v="1.6223056841180999E-3"/>
    <n v="6.2572330236434895E-2"/>
    <n v="1.6223056841180999E-3"/>
    <n v="0"/>
    <n v="0"/>
    <n v="0"/>
    <n v="0"/>
    <n v="6.2572330236434895E-2"/>
    <n v="1.6223056841180999E-3"/>
    <n v="3.57556194067001E-2"/>
    <n v="9.2703187468758509E-4"/>
    <n v="0"/>
    <n v="0"/>
    <n v="5.4798154160380398E-3"/>
    <n v="4.1830652030824702E-4"/>
    <m/>
    <m/>
    <m/>
    <m/>
    <m/>
    <m/>
    <m/>
    <m/>
    <m/>
    <m/>
    <m/>
    <m/>
    <m/>
    <m/>
    <m/>
    <m/>
    <m/>
    <m/>
    <m/>
    <m/>
    <m/>
    <m/>
    <m/>
    <m/>
    <m/>
    <m/>
    <m/>
    <m/>
    <m/>
    <m/>
    <m/>
    <m/>
    <m/>
    <m/>
    <m/>
    <m/>
    <m/>
    <m/>
    <m/>
    <m/>
    <m/>
    <m/>
    <m/>
    <m/>
    <m/>
    <m/>
    <m/>
    <m/>
    <m/>
    <m/>
    <m/>
    <m/>
    <n v="511"/>
    <n v="882"/>
    <n v="639"/>
    <x v="741"/>
    <n v="150"/>
    <n v="73"/>
    <n v="4"/>
    <n v="0"/>
    <n v="70"/>
    <n v="136"/>
    <n v="19"/>
    <n v="11"/>
  </r>
  <r>
    <s v="34015501205"/>
    <s v="New Jersey"/>
    <x v="7"/>
    <x v="0"/>
    <n v="2958"/>
    <n v="988"/>
    <n v="0"/>
    <n v="2"/>
    <n v="6.7613252197430695E-2"/>
    <x v="0"/>
    <n v="0"/>
    <n v="0"/>
    <n v="0"/>
    <n v="0"/>
    <n v="0"/>
    <n v="4.39520523065746"/>
    <n v="112500"/>
    <n v="1"/>
    <n v="1"/>
    <n v="1"/>
    <n v="1"/>
    <n v="1"/>
    <n v="0"/>
    <n v="0"/>
    <n v="0"/>
    <n v="529.59591153671499"/>
    <n v="1496.53651019681"/>
    <n v="529.59591153671499"/>
    <n v="91.760715074604406"/>
    <n v="259.29818865857698"/>
    <n v="91.760715074604406"/>
    <n v="1496.53651019681"/>
    <n v="50.592850243299701"/>
    <n v="259.29818865857698"/>
    <n v="8.7659969120546499"/>
    <n v="479.40270062236198"/>
    <n v="16.206987850654599"/>
    <n v="75.899195168618505"/>
    <n v="2.5658957122589103"/>
    <n v="1283.41840717231"/>
    <n v="43.388046219483201"/>
    <n v="79.116434769486702"/>
    <n v="2.6746597285154401"/>
    <n v="75.514617018419798"/>
    <n v="2.5528944225294099"/>
    <n v="0.12675633467733899"/>
    <n v="4.2852040120804104E-3"/>
    <n v="1.1866683720145399"/>
    <n v="4.0117253955866697E-2"/>
    <n v="57.173631290133898"/>
    <n v="1.9328475757313699"/>
    <n v="69.684198966249795"/>
    <n v="2.3557876594404901"/>
    <n v="40.695644383593397"/>
    <n v="4.1189923465175502"/>
    <n v="33.836828012373203"/>
    <n v="3.4247801631956696"/>
    <n v="529.59591153671499"/>
    <n v="17.903850964730101"/>
    <n v="91.760715074604406"/>
    <n v="3.1021201850778999"/>
    <n v="201.32940922642601"/>
    <n v="6.8062680603930295"/>
    <n v="18.395063565912999"/>
    <n v="0.621875036034922"/>
    <n v="463.85106208495603"/>
    <n v="15.6812394213981"/>
    <n v="16.3662218640238"/>
    <n v="0.55328674320567395"/>
    <n v="27.791278112679699"/>
    <n v="0.93952934796077503"/>
    <n v="0"/>
    <n v="0"/>
    <n v="0"/>
    <n v="0"/>
    <n v="21.587350257366801"/>
    <n v="0.72979547861280503"/>
    <n v="24.601801286917201"/>
    <n v="0.83170389746170303"/>
    <n v="13.1347184646693"/>
    <n v="1.32942494581673"/>
    <n v="10.9210020776009"/>
    <n v="1.10536458275312"/>
    <m/>
    <m/>
    <m/>
    <m/>
    <m/>
    <m/>
    <m/>
    <m/>
    <m/>
    <m/>
    <m/>
    <m/>
    <m/>
    <m/>
    <m/>
    <m/>
    <m/>
    <m/>
    <m/>
    <m/>
    <m/>
    <m/>
    <m/>
    <m/>
    <m/>
    <m/>
    <m/>
    <m/>
    <m/>
    <m/>
    <m/>
    <m/>
    <m/>
    <m/>
    <m/>
    <m/>
    <m/>
    <m/>
    <m/>
    <m/>
    <m/>
    <m/>
    <m/>
    <m/>
    <m/>
    <m/>
    <m/>
    <m/>
    <m/>
    <m/>
    <m/>
    <m/>
    <n v="477"/>
    <n v="820"/>
    <n v="226"/>
    <x v="742"/>
    <n v="173"/>
    <n v="147"/>
    <n v="1"/>
    <n v="3"/>
    <n v="96"/>
    <n v="136"/>
    <n v="89"/>
    <n v="74"/>
  </r>
  <r>
    <s v="34015501206"/>
    <s v="New Jersey"/>
    <x v="7"/>
    <x v="0"/>
    <n v="3940"/>
    <n v="1501"/>
    <n v="0"/>
    <n v="109"/>
    <n v="2.766497461928934"/>
    <x v="0"/>
    <n v="0"/>
    <n v="0"/>
    <n v="0"/>
    <n v="1"/>
    <n v="0"/>
    <n v="5.0230790116752599"/>
    <n v="102067"/>
    <n v="0"/>
    <n v="1"/>
    <n v="0"/>
    <n v="1"/>
    <n v="0"/>
    <n v="0"/>
    <n v="0"/>
    <n v="1"/>
    <n v="132.16041839122801"/>
    <n v="2436.55877878517"/>
    <n v="132.16041839122801"/>
    <n v="32.637509047985098"/>
    <n v="396.08855602890299"/>
    <n v="32.637509047985098"/>
    <n v="2436.55877878517"/>
    <n v="61.841593370182004"/>
    <n v="396.08855602890299"/>
    <n v="10.0530090362666"/>
    <n v="505.42351384181501"/>
    <n v="12.828007965528302"/>
    <n v="614.02360158041097"/>
    <n v="15.584355370061202"/>
    <n v="2248.7358234897301"/>
    <n v="57.074513286541297"/>
    <n v="69.830782563425601"/>
    <n v="1.7723548873965898"/>
    <n v="50.1512098778039"/>
    <n v="1.2728733471523801"/>
    <n v="0"/>
    <n v="0"/>
    <n v="0.96228625439107396"/>
    <n v="2.4423508994697297E-2"/>
    <n v="66.878668088000296"/>
    <n v="1.6974281240609199"/>
    <n v="95.600433517014594"/>
    <n v="2.42640694205621"/>
    <n v="222.954980457434"/>
    <n v="14.8537628552588"/>
    <n v="93.701565985567896"/>
    <n v="6.2426093261537599"/>
    <n v="132.16041839122801"/>
    <n v="3.3543253398788804"/>
    <n v="32.637509047985098"/>
    <n v="0.82836317380672808"/>
    <n v="19.581353634595899"/>
    <n v="0.49698867092882903"/>
    <n v="57.585659291595199"/>
    <n v="1.4615649566394699"/>
    <n v="120.32128676772101"/>
    <n v="3.0538397656781999"/>
    <n v="3.8496470488607901"/>
    <n v="9.7706777889867702E-2"/>
    <n v="2.8059265613555899"/>
    <n v="7.1216410186690102E-2"/>
    <n v="0"/>
    <n v="0"/>
    <n v="0.176237612962723"/>
    <n v="4.47303586199804E-3"/>
    <n v="5.0073222070932397"/>
    <n v="0.12708939611911799"/>
    <n v="3.4763919860124601"/>
    <n v="8.8233299137372101E-2"/>
    <n v="19.395653724670399"/>
    <n v="1.2921821268934299"/>
    <n v="4.4658673666417599"/>
    <n v="0.29752614034921798"/>
    <m/>
    <m/>
    <m/>
    <m/>
    <m/>
    <m/>
    <m/>
    <m/>
    <m/>
    <m/>
    <m/>
    <m/>
    <m/>
    <m/>
    <m/>
    <m/>
    <m/>
    <m/>
    <m/>
    <m/>
    <m/>
    <m/>
    <m/>
    <m/>
    <m/>
    <m/>
    <m/>
    <m/>
    <m/>
    <m/>
    <m/>
    <m/>
    <m/>
    <m/>
    <m/>
    <m/>
    <m/>
    <m/>
    <m/>
    <m/>
    <m/>
    <m/>
    <m/>
    <m/>
    <m/>
    <m/>
    <m/>
    <m/>
    <m/>
    <m/>
    <m/>
    <m/>
    <n v="482"/>
    <n v="858"/>
    <n v="844"/>
    <x v="743"/>
    <n v="243"/>
    <n v="128"/>
    <n v="4"/>
    <n v="8"/>
    <n v="145"/>
    <n v="195"/>
    <n v="279"/>
    <n v="163"/>
  </r>
  <r>
    <s v="34015501208"/>
    <s v="New Jersey"/>
    <x v="7"/>
    <x v="0"/>
    <n v="3984"/>
    <n v="1700"/>
    <n v="0"/>
    <n v="57"/>
    <n v="1.4307228915662651"/>
    <x v="0"/>
    <n v="0"/>
    <n v="0"/>
    <n v="0"/>
    <n v="1"/>
    <n v="0"/>
    <n v="1.7955112219451401"/>
    <n v="107151"/>
    <n v="1"/>
    <n v="1"/>
    <n v="1"/>
    <n v="1"/>
    <n v="1"/>
    <n v="0"/>
    <n v="0"/>
    <n v="1"/>
    <n v="2291.1181067226998"/>
    <n v="3982.0613882791799"/>
    <n v="2291.1181067226998"/>
    <n v="295.11318515948602"/>
    <n v="393.02949707417002"/>
    <n v="295.11318515948602"/>
    <n v="3982.0613882791799"/>
    <n v="99.951340067248594"/>
    <n v="393.02949707417002"/>
    <n v="9.8651982197331805"/>
    <n v="692.600029726088"/>
    <n v="17.384538898747202"/>
    <n v="912.89137226309595"/>
    <n v="22.913940066844802"/>
    <n v="3676.1067935613601"/>
    <n v="92.271756866499899"/>
    <n v="105.996509383956"/>
    <n v="2.6605549544165799"/>
    <n v="147.95812629326201"/>
    <n v="3.7138083908951405"/>
    <n v="0"/>
    <n v="0"/>
    <n v="0.99999998463317796"/>
    <n v="2.51004012207123E-2"/>
    <n v="50.999999754130798"/>
    <n v="1.2801204757563001"/>
    <n v="75.969250096240998"/>
    <n v="1.90685868715464"/>
    <n v="103.70291129150201"/>
    <n v="6.1001712524412905"/>
    <n v="39.3723075032512"/>
    <n v="2.31601808842654"/>
    <n v="2291.1181067226998"/>
    <n v="57.507984606493601"/>
    <n v="295.11318515948602"/>
    <n v="7.4074594668545792"/>
    <n v="347.068322522664"/>
    <n v="8.7115542801873591"/>
    <n v="724.82813910861898"/>
    <n v="18.193477387264501"/>
    <n v="2148.2164961321901"/>
    <n v="53.921096790466507"/>
    <n v="52.925185307860403"/>
    <n v="1.3284434063218"/>
    <n v="63.622492350870701"/>
    <n v="1.5969501092085998"/>
    <n v="0"/>
    <n v="0"/>
    <n v="0.329431273043156"/>
    <n v="8.2688572550992899E-3"/>
    <n v="26.024496454745499"/>
    <n v="0.65322531261911509"/>
    <n v="37.048734601819902"/>
    <n v="0.92993811751555899"/>
    <n v="90.911095568744301"/>
    <n v="5.3477115040437795"/>
    <n v="23.513707709543201"/>
    <n v="1.3831592770319499"/>
    <m/>
    <m/>
    <m/>
    <m/>
    <m/>
    <m/>
    <m/>
    <m/>
    <m/>
    <m/>
    <m/>
    <m/>
    <m/>
    <m/>
    <m/>
    <m/>
    <m/>
    <m/>
    <m/>
    <m/>
    <m/>
    <m/>
    <m/>
    <m/>
    <m/>
    <m/>
    <m/>
    <m/>
    <m/>
    <m/>
    <m/>
    <m/>
    <m/>
    <m/>
    <m/>
    <m/>
    <m/>
    <m/>
    <m/>
    <m/>
    <m/>
    <m/>
    <m/>
    <m/>
    <m/>
    <m/>
    <m/>
    <m/>
    <m/>
    <m/>
    <m/>
    <m/>
    <n v="377"/>
    <n v="693"/>
    <n v="913"/>
    <x v="744"/>
    <n v="106"/>
    <n v="148"/>
    <n v="0"/>
    <n v="1"/>
    <n v="51"/>
    <n v="76"/>
    <n v="95"/>
    <n v="37"/>
  </r>
  <r>
    <s v="34015501209"/>
    <s v="New Jersey"/>
    <x v="7"/>
    <x v="0"/>
    <n v="7022"/>
    <n v="2775"/>
    <n v="0"/>
    <n v="0"/>
    <n v="0"/>
    <x v="0"/>
    <n v="0"/>
    <n v="0"/>
    <n v="0"/>
    <n v="1"/>
    <n v="0"/>
    <n v="10.827753241202499"/>
    <n v="93587"/>
    <n v="1"/>
    <n v="1"/>
    <n v="1"/>
    <n v="1"/>
    <n v="1"/>
    <n v="0"/>
    <n v="0"/>
    <n v="1"/>
    <n v="6826.0867090658303"/>
    <n v="7017.1573220727696"/>
    <n v="6826.0867090658303"/>
    <n v="1314.9797029312999"/>
    <n v="1333.3916182283399"/>
    <n v="1314.9797029312999"/>
    <n v="7017.1573220727696"/>
    <n v="99.931035631910802"/>
    <n v="1333.3916182283399"/>
    <n v="18.988772689096301"/>
    <n v="1689.7893369854701"/>
    <n v="24.064217274073901"/>
    <n v="710.69734670263301"/>
    <n v="10.121010348940899"/>
    <n v="5477.46000124083"/>
    <n v="78.004272304768392"/>
    <n v="868.99999977697701"/>
    <n v="12.375391623141201"/>
    <n v="364.999994648155"/>
    <n v="5.1979492259777098"/>
    <n v="0"/>
    <n v="0"/>
    <n v="12.0000000335276"/>
    <n v="0.17089148438518401"/>
    <n v="293.697336414836"/>
    <n v="4.1825311366396498"/>
    <n v="364.697337905898"/>
    <n v="5.1936391043277998"/>
    <n v="201.79613651453499"/>
    <n v="7.2719328473706195"/>
    <n v="229.06255449641"/>
    <n v="8.2545064683390805"/>
    <n v="6826.0867090658303"/>
    <n v="97.210007249584592"/>
    <n v="1314.9797029312999"/>
    <n v="18.7265693952051"/>
    <n v="1647.2270033300699"/>
    <n v="23.458088910995102"/>
    <n v="692.05197396036203"/>
    <n v="9.8554823976126809"/>
    <n v="5302.8164885358401"/>
    <n v="75.517181551350603"/>
    <n v="862.90205034398195"/>
    <n v="12.288550987524701"/>
    <n v="356.12562198797201"/>
    <n v="5.07156966659032"/>
    <n v="0"/>
    <n v="0"/>
    <n v="12.0000000335276"/>
    <n v="0.17089148438518401"/>
    <n v="292.24255578521098"/>
    <n v="4.1618136682599101"/>
    <n v="362.885356339917"/>
    <n v="5.1678347527758097"/>
    <n v="200.32330296866701"/>
    <n v="7.2188577646366507"/>
    <n v="223.86851574831601"/>
    <n v="8.0673339008402198"/>
    <m/>
    <m/>
    <m/>
    <m/>
    <m/>
    <m/>
    <m/>
    <m/>
    <m/>
    <m/>
    <m/>
    <m/>
    <m/>
    <m/>
    <m/>
    <m/>
    <m/>
    <m/>
    <m/>
    <m/>
    <m/>
    <m/>
    <m/>
    <m/>
    <m/>
    <m/>
    <m/>
    <m/>
    <m/>
    <m/>
    <m/>
    <m/>
    <m/>
    <m/>
    <m/>
    <m/>
    <m/>
    <m/>
    <m/>
    <m/>
    <m/>
    <m/>
    <m/>
    <m/>
    <m/>
    <m/>
    <m/>
    <m/>
    <m/>
    <m/>
    <m/>
    <m/>
    <n v="1211"/>
    <n v="1691"/>
    <n v="711"/>
    <x v="745"/>
    <n v="869"/>
    <n v="365"/>
    <n v="0"/>
    <n v="12"/>
    <n v="294"/>
    <n v="365"/>
    <n v="181"/>
    <n v="225"/>
  </r>
  <r>
    <s v="34015501210"/>
    <s v="New Jersey"/>
    <x v="7"/>
    <x v="0"/>
    <n v="3698"/>
    <n v="1170"/>
    <n v="0"/>
    <n v="0"/>
    <n v="0"/>
    <x v="0"/>
    <n v="0"/>
    <n v="0"/>
    <n v="0"/>
    <n v="0"/>
    <n v="0"/>
    <n v="3.2285471537808004"/>
    <n v="110417"/>
    <n v="1"/>
    <n v="1"/>
    <n v="1"/>
    <n v="1"/>
    <n v="1"/>
    <n v="0"/>
    <n v="0"/>
    <n v="0"/>
    <n v="3086.0470916405302"/>
    <n v="3698.00003113598"/>
    <n v="3086.0470916405302"/>
    <n v="161.78398558194701"/>
    <n v="225.47275255504101"/>
    <n v="161.78398558194701"/>
    <n v="3698.00003113598"/>
    <n v="100.000000841968"/>
    <n v="225.47275255504101"/>
    <n v="6.0971539360476097"/>
    <n v="949.00000598048803"/>
    <n v="25.662520442955302"/>
    <n v="272.00000476455898"/>
    <n v="7.3553273327355004"/>
    <n v="3319.0000252239402"/>
    <n v="89.751217556082793"/>
    <n v="136.00000348265201"/>
    <n v="3.6776636961236302"/>
    <n v="139.000001632085"/>
    <n v="3.75878857847714"/>
    <n v="0"/>
    <n v="0"/>
    <n v="6.00000005703623"/>
    <n v="0.16224986633413299"/>
    <n v="98.000001874723196"/>
    <n v="2.6500811756279901"/>
    <n v="117.000002219283"/>
    <n v="3.1638724234527702"/>
    <n v="10.530973415501601"/>
    <n v="0.9000831979061239"/>
    <n v="7.1968366734654401"/>
    <n v="0.61511424559533701"/>
    <n v="3086.0470916405302"/>
    <n v="83.451787226623395"/>
    <n v="161.78398558194701"/>
    <n v="4.3749049643576896"/>
    <n v="801.74481985857699"/>
    <n v="21.6804981032606"/>
    <n v="215.91055089412799"/>
    <n v="5.8385762816151505"/>
    <n v="2753.6453034691499"/>
    <n v="74.46309636206469"/>
    <n v="118.835610468843"/>
    <n v="3.2135102885030498"/>
    <n v="126.143371503276"/>
    <n v="3.4111241617976304"/>
    <n v="0"/>
    <n v="0"/>
    <n v="4.9895978991335097"/>
    <n v="0.13492693074995998"/>
    <n v="82.433207070891498"/>
    <n v="2.2291294502674801"/>
    <n v="90.680645390355494"/>
    <n v="2.4521537423027402"/>
    <n v="10.530973415501601"/>
    <n v="0.9000831979061239"/>
    <n v="5.9600571472401498"/>
    <n v="0.50940659378120901"/>
    <m/>
    <m/>
    <m/>
    <m/>
    <m/>
    <m/>
    <m/>
    <m/>
    <m/>
    <m/>
    <m/>
    <m/>
    <m/>
    <m/>
    <m/>
    <m/>
    <m/>
    <m/>
    <m/>
    <m/>
    <m/>
    <m/>
    <m/>
    <m/>
    <m/>
    <m/>
    <m/>
    <m/>
    <m/>
    <m/>
    <m/>
    <m/>
    <m/>
    <m/>
    <m/>
    <m/>
    <m/>
    <m/>
    <m/>
    <m/>
    <m/>
    <m/>
    <m/>
    <m/>
    <m/>
    <m/>
    <m/>
    <m/>
    <m/>
    <m/>
    <m/>
    <m/>
    <n v="225"/>
    <n v="949"/>
    <n v="272"/>
    <x v="746"/>
    <n v="136"/>
    <n v="139"/>
    <n v="0"/>
    <n v="6"/>
    <n v="98"/>
    <n v="117"/>
    <n v="10"/>
    <n v="7"/>
  </r>
  <r>
    <s v="34015501212"/>
    <s v="New Jersey"/>
    <x v="7"/>
    <x v="0"/>
    <n v="3927"/>
    <n v="1367"/>
    <n v="0"/>
    <n v="0"/>
    <n v="0"/>
    <x v="0"/>
    <n v="0"/>
    <n v="0"/>
    <n v="0"/>
    <n v="0"/>
    <n v="0"/>
    <n v="5.1102743410435698"/>
    <n v="97019"/>
    <n v="1"/>
    <n v="1"/>
    <n v="1"/>
    <n v="1"/>
    <n v="1"/>
    <n v="0"/>
    <n v="0"/>
    <n v="0"/>
    <n v="3448.1163951233002"/>
    <n v="3927.0000239685201"/>
    <n v="3448.1163951233002"/>
    <n v="523.21445591002703"/>
    <n v="556.97631079703604"/>
    <n v="523.21445591002703"/>
    <n v="3927.0000239685201"/>
    <n v="100.00000061035199"/>
    <n v="556.97631079703604"/>
    <n v="14.183252121136599"/>
    <n v="1008.00001373142"/>
    <n v="25.668449547527899"/>
    <n v="320.000005897135"/>
    <n v="8.1487141812359205"/>
    <n v="3050.0000116974102"/>
    <n v="77.667430906478501"/>
    <n v="517.000009983778"/>
    <n v="13.165266360676799"/>
    <n v="161.00000349036401"/>
    <n v="4.0998218357617597"/>
    <n v="0"/>
    <n v="0"/>
    <n v="4.9999999012798098"/>
    <n v="0.12732365422153802"/>
    <n v="193.99999845074501"/>
    <n v="4.9401578418829901"/>
    <n v="240.00000209547599"/>
    <n v="6.1115355766609598"/>
    <n v="86.653292799717704"/>
    <n v="6.3389387563802302"/>
    <n v="118.097094996599"/>
    <n v="8.6391437451791901"/>
    <n v="3448.1163951233002"/>
    <n v="87.805357655291601"/>
    <n v="523.21445591002703"/>
    <n v="13.323515556659702"/>
    <n v="913.79437842220102"/>
    <n v="23.269528352997202"/>
    <n v="232.21449017152199"/>
    <n v="5.9132796071179499"/>
    <n v="2634.3985827118199"/>
    <n v="67.08425216989599"/>
    <n v="486.33111390471498"/>
    <n v="12.384291161311801"/>
    <n v="144.05380827537701"/>
    <n v="3.6682915272568701"/>
    <n v="0"/>
    <n v="0"/>
    <n v="4.9909899467602399"/>
    <n v="0.12709421815024802"/>
    <n v="178.34191063092999"/>
    <n v="4.5414288421423494"/>
    <n v="222.40108547546001"/>
    <n v="5.6633838929325098"/>
    <n v="81.1121059827274"/>
    <n v="5.9335849292412099"/>
    <n v="99.913893951801597"/>
    <n v="7.3089900476811698"/>
    <m/>
    <m/>
    <m/>
    <m/>
    <m/>
    <m/>
    <m/>
    <m/>
    <m/>
    <m/>
    <m/>
    <m/>
    <m/>
    <m/>
    <m/>
    <m/>
    <m/>
    <m/>
    <m/>
    <m/>
    <m/>
    <m/>
    <m/>
    <m/>
    <m/>
    <m/>
    <m/>
    <m/>
    <m/>
    <m/>
    <m/>
    <m/>
    <m/>
    <m/>
    <m/>
    <m/>
    <m/>
    <m/>
    <m/>
    <m/>
    <m/>
    <m/>
    <m/>
    <m/>
    <m/>
    <m/>
    <m/>
    <m/>
    <m/>
    <m/>
    <m/>
    <m/>
    <n v="513"/>
    <n v="1008"/>
    <n v="320"/>
    <x v="747"/>
    <n v="517"/>
    <n v="161"/>
    <n v="0"/>
    <n v="5"/>
    <n v="194"/>
    <n v="240"/>
    <n v="81"/>
    <n v="113"/>
  </r>
  <r>
    <s v="34015501213"/>
    <s v="New Jersey"/>
    <x v="7"/>
    <x v="0"/>
    <n v="4763"/>
    <n v="1706"/>
    <n v="0"/>
    <n v="0"/>
    <n v="0"/>
    <x v="0"/>
    <n v="0"/>
    <n v="0"/>
    <n v="0"/>
    <n v="1"/>
    <n v="0"/>
    <n v="5.1903114186851198"/>
    <n v="108250"/>
    <n v="1"/>
    <n v="1"/>
    <n v="1"/>
    <n v="1"/>
    <n v="1"/>
    <n v="0"/>
    <n v="0"/>
    <n v="1"/>
    <n v="4454.5417919520296"/>
    <n v="4763.0000025395302"/>
    <n v="4454.5417919520296"/>
    <n v="360.98134580603102"/>
    <n v="389.793984729557"/>
    <n v="360.98134580603102"/>
    <n v="4763.0000025395302"/>
    <n v="100.00000005331799"/>
    <n v="389.793984729557"/>
    <n v="8.1837914072970097"/>
    <n v="1158.0000063487"/>
    <n v="24.312408279418499"/>
    <n v="524.00000164179096"/>
    <n v="11.001469696447399"/>
    <n v="4251.0000103943303"/>
    <n v="89.250472609580797"/>
    <n v="180.99999926588501"/>
    <n v="3.8001259556137903"/>
    <n v="223.00000161989701"/>
    <n v="4.6819231916837598"/>
    <n v="0"/>
    <n v="0"/>
    <n v="6.9999997958511804"/>
    <n v="0.146966193488372"/>
    <n v="100.9999995986"/>
    <n v="2.1205122737476398"/>
    <n v="182.99999861279201"/>
    <n v="3.8421162841232799"/>
    <n v="117.50029051855699"/>
    <n v="6.8874730667384201"/>
    <n v="51.4030698471067"/>
    <n v="3.0130756065126998"/>
    <n v="4454.5417919520296"/>
    <n v="93.523867141549999"/>
    <n v="360.98134580603102"/>
    <n v="7.5788651229483692"/>
    <n v="1104.34062170691"/>
    <n v="23.185820317172102"/>
    <n v="443.16961160568502"/>
    <n v="9.3044218266992402"/>
    <n v="3963.3349364035098"/>
    <n v="83.210895158587192"/>
    <n v="172.683082323289"/>
    <n v="3.6255108612909601"/>
    <n v="217.84335358007999"/>
    <n v="4.5736584837304095"/>
    <n v="0"/>
    <n v="0"/>
    <n v="6.9999997958511804"/>
    <n v="0.146966193488372"/>
    <n v="93.680423573590801"/>
    <n v="1.9668365226452"/>
    <n v="170.22369818249399"/>
    <n v="3.5738756704281802"/>
    <n v="106.94492881924501"/>
    <n v="6.2687531547036599"/>
    <n v="47.316473624512398"/>
    <n v="2.7735330377791501"/>
    <m/>
    <m/>
    <m/>
    <m/>
    <m/>
    <m/>
    <m/>
    <m/>
    <m/>
    <m/>
    <m/>
    <m/>
    <m/>
    <m/>
    <m/>
    <m/>
    <m/>
    <m/>
    <m/>
    <m/>
    <m/>
    <m/>
    <m/>
    <m/>
    <m/>
    <m/>
    <m/>
    <m/>
    <m/>
    <m/>
    <m/>
    <m/>
    <m/>
    <m/>
    <m/>
    <m/>
    <m/>
    <m/>
    <m/>
    <m/>
    <m/>
    <m/>
    <m/>
    <m/>
    <m/>
    <m/>
    <m/>
    <m/>
    <m/>
    <m/>
    <m/>
    <m/>
    <n v="431"/>
    <n v="1158"/>
    <n v="524"/>
    <x v="748"/>
    <n v="181"/>
    <n v="223"/>
    <n v="0"/>
    <n v="7"/>
    <n v="101"/>
    <n v="183"/>
    <n v="153"/>
    <n v="53"/>
  </r>
  <r>
    <s v="34015501301"/>
    <s v="New Jersey"/>
    <x v="7"/>
    <x v="0"/>
    <n v="3503"/>
    <n v="1348"/>
    <n v="0"/>
    <n v="7"/>
    <n v="0.19982871824150727"/>
    <x v="0"/>
    <n v="0"/>
    <n v="0"/>
    <n v="0"/>
    <n v="0"/>
    <n v="0"/>
    <n v="8.9027502126453104"/>
    <n v="102419"/>
    <n v="1"/>
    <n v="1"/>
    <n v="1"/>
    <n v="1"/>
    <n v="1"/>
    <n v="0"/>
    <n v="0"/>
    <n v="0"/>
    <n v="1208.28510784078"/>
    <n v="2975.9527142280699"/>
    <n v="1208.28510784078"/>
    <n v="266.23135587666201"/>
    <n v="533.52423032536205"/>
    <n v="266.23135587666201"/>
    <n v="2975.9527142280699"/>
    <n v="84.954402347361395"/>
    <n v="533.52423032536205"/>
    <n v="15.230494728100499"/>
    <n v="670.96359719661996"/>
    <n v="19.153970802073101"/>
    <n v="483.32114115374901"/>
    <n v="13.797349162253699"/>
    <n v="2874.07127631921"/>
    <n v="82.045997040228798"/>
    <n v="40.852061960322303"/>
    <n v="1.16620216843626"/>
    <n v="17.3112950855866"/>
    <n v="0.49418484400761098"/>
    <n v="3.0000002123415501"/>
    <n v="8.5640885308065892E-2"/>
    <n v="0"/>
    <n v="0"/>
    <n v="40.718078510835802"/>
    <n v="1.1623773482967699"/>
    <n v="76.770134586316999"/>
    <n v="2.1915539419445298"/>
    <n v="50.307290018681698"/>
    <n v="3.7319948085075398"/>
    <n v="52.2266945683077"/>
    <n v="3.8743838700525002"/>
    <n v="1208.28510784078"/>
    <n v="34.492866338589302"/>
    <n v="266.23135587666201"/>
    <n v="7.6000958000759899"/>
    <n v="281.10027835890702"/>
    <n v="8.0245583316844602"/>
    <n v="172.48629979178099"/>
    <n v="4.9239594573731305"/>
    <n v="1152.5410193586699"/>
    <n v="32.901542088457703"/>
    <n v="25.575962395814699"/>
    <n v="0.73011596904980602"/>
    <n v="5.5500415712595004"/>
    <n v="0.158436813338838"/>
    <n v="2.9604969024658199"/>
    <n v="8.4513185911099603E-2"/>
    <n v="0"/>
    <n v="0"/>
    <n v="21.6575843915343"/>
    <n v="0.61825818988108294"/>
    <n v="27.019338895974201"/>
    <n v="0.77131997990220402"/>
    <n v="14.083623583661399"/>
    <n v="1.0447791976009899"/>
    <n v="20.966653213676199"/>
    <n v="1.55538970427865"/>
    <m/>
    <m/>
    <m/>
    <m/>
    <m/>
    <m/>
    <m/>
    <m/>
    <m/>
    <m/>
    <m/>
    <m/>
    <m/>
    <m/>
    <m/>
    <m/>
    <m/>
    <m/>
    <m/>
    <m/>
    <m/>
    <m/>
    <m/>
    <m/>
    <m/>
    <m/>
    <m/>
    <m/>
    <m/>
    <m/>
    <m/>
    <m/>
    <m/>
    <m/>
    <m/>
    <m/>
    <m/>
    <m/>
    <m/>
    <m/>
    <m/>
    <m/>
    <m/>
    <m/>
    <m/>
    <m/>
    <m/>
    <m/>
    <m/>
    <m/>
    <m/>
    <m/>
    <n v="656"/>
    <n v="805"/>
    <n v="549"/>
    <x v="273"/>
    <n v="44"/>
    <n v="23"/>
    <n v="3"/>
    <n v="0"/>
    <n v="52"/>
    <n v="85"/>
    <n v="56"/>
    <n v="61"/>
  </r>
  <r>
    <s v="34015501302"/>
    <s v="New Jersey"/>
    <x v="7"/>
    <x v="0"/>
    <n v="2780"/>
    <n v="1136"/>
    <n v="0"/>
    <n v="0"/>
    <n v="0"/>
    <x v="0"/>
    <n v="0"/>
    <n v="0"/>
    <n v="0"/>
    <n v="1"/>
    <n v="0"/>
    <n v="9.4442426443879395"/>
    <n v="101677"/>
    <n v="1"/>
    <n v="1"/>
    <n v="1"/>
    <n v="1"/>
    <n v="1"/>
    <n v="0"/>
    <n v="0"/>
    <n v="1"/>
    <n v="953.57954968512104"/>
    <n v="2776.9049137011202"/>
    <n v="953.57954968512104"/>
    <n v="294.50239543989301"/>
    <n v="644.337890008464"/>
    <n v="294.50239543989301"/>
    <n v="2776.9049137011202"/>
    <n v="99.888665960471798"/>
    <n v="644.337890008464"/>
    <n v="23.177621942750502"/>
    <n v="634.40479035908402"/>
    <n v="22.820316199966999"/>
    <n v="259.82143580727302"/>
    <n v="9.3460948132112502"/>
    <n v="2632.90490499511"/>
    <n v="94.708809532198302"/>
    <n v="33.0000000144355"/>
    <n v="1.1870503602314901"/>
    <n v="12.999999996740399"/>
    <n v="0.46762589916332303"/>
    <n v="0"/>
    <n v="0"/>
    <n v="3.9999999403953601"/>
    <n v="0.14388488994227902"/>
    <n v="93.999999362509698"/>
    <n v="3.3812949410974702"/>
    <n v="101.99999975552799"/>
    <n v="3.6690647394074802"/>
    <n v="161.699971480877"/>
    <n v="14.2341524190913"/>
    <n v="119.803943979088"/>
    <n v="10.5461218291451"/>
    <n v="953.57954968512104"/>
    <n v="34.301422650543898"/>
    <n v="294.50239543989301"/>
    <n v="10.593611346758699"/>
    <n v="207.001467123628"/>
    <n v="7.4460959396988393"/>
    <n v="70.245942523702993"/>
    <n v="2.5268324648814002"/>
    <n v="891.35960622131802"/>
    <n v="32.063295187817197"/>
    <n v="22.6471906471998"/>
    <n v="0.814647145582725"/>
    <n v="3.7911138650961198"/>
    <n v="0.136371002341587"/>
    <n v="0"/>
    <n v="0"/>
    <n v="3.0973713696003"/>
    <n v="0.111416236316557"/>
    <n v="32.684262517839699"/>
    <n v="1.17569289632517"/>
    <n v="26.800889018923002"/>
    <n v="0.96406075607636788"/>
    <n v="80.869983489625199"/>
    <n v="7.1188365747909499"/>
    <n v="43.682376190088704"/>
    <n v="3.8452795941979501"/>
    <m/>
    <m/>
    <m/>
    <m/>
    <m/>
    <m/>
    <m/>
    <m/>
    <m/>
    <m/>
    <m/>
    <m/>
    <m/>
    <m/>
    <m/>
    <m/>
    <m/>
    <m/>
    <m/>
    <m/>
    <m/>
    <m/>
    <m/>
    <m/>
    <m/>
    <m/>
    <m/>
    <m/>
    <m/>
    <m/>
    <m/>
    <m/>
    <m/>
    <m/>
    <m/>
    <m/>
    <m/>
    <m/>
    <m/>
    <m/>
    <m/>
    <m/>
    <m/>
    <m/>
    <m/>
    <m/>
    <m/>
    <m/>
    <m/>
    <m/>
    <m/>
    <m/>
    <n v="563"/>
    <n v="635"/>
    <n v="260"/>
    <x v="749"/>
    <n v="33"/>
    <n v="13"/>
    <n v="0"/>
    <n v="4"/>
    <n v="94"/>
    <n v="102"/>
    <n v="123"/>
    <n v="108"/>
  </r>
  <r>
    <s v="34015501303"/>
    <s v="New Jersey"/>
    <x v="7"/>
    <x v="0"/>
    <n v="2728"/>
    <n v="1005"/>
    <n v="0"/>
    <n v="235"/>
    <n v="8.6143695014662764"/>
    <x v="0"/>
    <n v="0"/>
    <n v="0"/>
    <n v="0"/>
    <n v="1"/>
    <n v="0"/>
    <n v="9.4834543987086413"/>
    <n v="97689"/>
    <n v="1"/>
    <n v="1"/>
    <n v="1"/>
    <n v="1"/>
    <n v="1"/>
    <n v="0"/>
    <n v="0"/>
    <n v="1"/>
    <n v="2217.0398813069301"/>
    <n v="2728.0000151074501"/>
    <n v="2217.0398813069301"/>
    <n v="424.04999724305998"/>
    <n v="554.30412786799297"/>
    <n v="424.04999724305998"/>
    <n v="2728.0000151074501"/>
    <n v="100.00000055379199"/>
    <n v="554.30412786799297"/>
    <n v="20.319066270820901"/>
    <n v="574.00000223699897"/>
    <n v="21.041055800476499"/>
    <n v="715.99999894649"/>
    <n v="26.246334272232101"/>
    <n v="2640.9999928530601"/>
    <n v="96.810850177897905"/>
    <n v="25.999999966988799"/>
    <n v="0.95307917767554295"/>
    <n v="20.000000151419801"/>
    <n v="0.73313783546260203"/>
    <n v="0"/>
    <n v="0"/>
    <n v="3.9999999663340899"/>
    <n v="0.14662756474831698"/>
    <n v="36.9999985138491"/>
    <n v="1.35630493085957"/>
    <n v="34.999999411418599"/>
    <n v="1.2829911807704799"/>
    <n v="125.181822121143"/>
    <n v="12.4559026986212"/>
    <n v="35.154321097137903"/>
    <n v="3.49794239772516"/>
    <n v="2217.0398813069301"/>
    <n v="81.269790370488607"/>
    <n v="424.04999724305998"/>
    <n v="15.544354737648799"/>
    <n v="459.98274901249403"/>
    <n v="16.861537720399301"/>
    <n v="618.79310533991304"/>
    <n v="22.683031720671302"/>
    <n v="2159.6624441976001"/>
    <n v="79.166511884076201"/>
    <n v="20.590360503228901"/>
    <n v="0.75477861082217201"/>
    <n v="15.596502517808201"/>
    <n v="0.57171930050616693"/>
    <n v="0"/>
    <n v="0"/>
    <n v="3.8655007144915898"/>
    <n v="0.141697240267287"/>
    <n v="17.325046867197401"/>
    <n v="0.63508236316706201"/>
    <n v="25.066373410649099"/>
    <n v="0.91885533030238808"/>
    <n v="125.181822121143"/>
    <n v="12.4559026986212"/>
    <n v="28.418056119744701"/>
    <n v="2.82766727559649"/>
    <m/>
    <m/>
    <m/>
    <m/>
    <m/>
    <m/>
    <m/>
    <m/>
    <m/>
    <m/>
    <m/>
    <m/>
    <m/>
    <m/>
    <m/>
    <m/>
    <m/>
    <m/>
    <m/>
    <m/>
    <m/>
    <m/>
    <m/>
    <m/>
    <m/>
    <m/>
    <m/>
    <m/>
    <m/>
    <m/>
    <m/>
    <m/>
    <m/>
    <m/>
    <m/>
    <m/>
    <m/>
    <m/>
    <m/>
    <m/>
    <m/>
    <m/>
    <m/>
    <m/>
    <m/>
    <m/>
    <m/>
    <m/>
    <m/>
    <m/>
    <m/>
    <m/>
    <n v="519"/>
    <n v="574"/>
    <n v="716"/>
    <x v="750"/>
    <n v="26"/>
    <n v="20"/>
    <n v="0"/>
    <n v="4"/>
    <n v="37"/>
    <n v="35"/>
    <n v="102"/>
    <n v="34"/>
  </r>
  <r>
    <s v="34015501402"/>
    <s v="New Jersey"/>
    <x v="7"/>
    <x v="0"/>
    <n v="3564"/>
    <n v="1098"/>
    <n v="0"/>
    <n v="605"/>
    <n v="16.97530864197531"/>
    <x v="1"/>
    <n v="1"/>
    <n v="1"/>
    <n v="0"/>
    <n v="0"/>
    <n v="1"/>
    <n v="35.533621221468195"/>
    <n v="52935"/>
    <n v="1"/>
    <n v="1"/>
    <n v="1"/>
    <n v="1"/>
    <n v="1"/>
    <n v="0"/>
    <n v="0"/>
    <n v="0"/>
    <n v="768.83025359921203"/>
    <n v="1807.8453262504199"/>
    <n v="768.83025359921203"/>
    <n v="254.193929937202"/>
    <n v="629.24472636775999"/>
    <n v="254.193929937202"/>
    <n v="1807.8453262504199"/>
    <n v="50.725177504220497"/>
    <n v="629.24472636775999"/>
    <n v="17.655575936244698"/>
    <n v="458.19830434955702"/>
    <n v="12.856293612501599"/>
    <n v="225.02684435620901"/>
    <n v="6.3138845217791504"/>
    <n v="719.36518968455505"/>
    <n v="20.184208464774301"/>
    <n v="898.24363732337997"/>
    <n v="25.2032445938097"/>
    <n v="14.7733768434264"/>
    <n v="0.41451674644855202"/>
    <n v="1.89646536763757"/>
    <n v="5.3211710652008304E-2"/>
    <n v="6.8964654273586303"/>
    <n v="0.193503519286157"/>
    <n v="166.67017491255001"/>
    <n v="4.6764920009132895"/>
    <n v="221.29716895264599"/>
    <n v="6.2092359414322598"/>
    <n v="38.7006846554577"/>
    <n v="3.5246525187120001"/>
    <n v="99.379761711112195"/>
    <n v="9.0509801194091306"/>
    <n v="768.83025359921203"/>
    <n v="21.572117104354998"/>
    <n v="254.193929937202"/>
    <n v="7.1322651497531604"/>
    <n v="202.921819434501"/>
    <n v="5.69365374395346"/>
    <n v="96.728644453920396"/>
    <n v="2.71404726301685"/>
    <n v="258.93638764508103"/>
    <n v="7.2653307420056299"/>
    <n v="436.83760113269102"/>
    <n v="12.256947282062001"/>
    <n v="3.3905331296846302"/>
    <n v="9.5132803863204995E-2"/>
    <n v="0.31858357042074198"/>
    <n v="8.9389329523216089E-3"/>
    <n v="6.31008223083336"/>
    <n v="0.17705056764403401"/>
    <n v="63.037062224466403"/>
    <n v="1.76871667296482"/>
    <n v="86.368762557627605"/>
    <n v="2.4233659527953901"/>
    <n v="0.98837816715240501"/>
    <n v="9.0016226516612494E-2"/>
    <n v="40.445025211316498"/>
    <n v="3.6835177788084303"/>
    <m/>
    <m/>
    <m/>
    <m/>
    <m/>
    <m/>
    <m/>
    <m/>
    <m/>
    <m/>
    <m/>
    <m/>
    <m/>
    <m/>
    <m/>
    <m/>
    <m/>
    <m/>
    <m/>
    <m/>
    <m/>
    <m/>
    <m/>
    <m/>
    <m/>
    <m/>
    <m/>
    <m/>
    <m/>
    <m/>
    <m/>
    <m/>
    <m/>
    <m/>
    <m/>
    <m/>
    <m/>
    <m/>
    <m/>
    <m/>
    <m/>
    <m/>
    <m/>
    <m/>
    <m/>
    <m/>
    <m/>
    <m/>
    <m/>
    <m/>
    <m/>
    <m/>
    <n v="1544"/>
    <n v="716"/>
    <n v="360"/>
    <x v="751"/>
    <n v="1222"/>
    <n v="48"/>
    <n v="2"/>
    <n v="9"/>
    <n v="367"/>
    <n v="436"/>
    <n v="106"/>
    <n v="157"/>
  </r>
  <r>
    <s v="34015501403"/>
    <s v="New Jersey"/>
    <x v="7"/>
    <x v="0"/>
    <n v="3742"/>
    <n v="1391"/>
    <n v="0"/>
    <n v="28"/>
    <n v="0.74826296098343137"/>
    <x v="0"/>
    <n v="0"/>
    <n v="0"/>
    <n v="0"/>
    <n v="0"/>
    <n v="0"/>
    <n v="14.315569487983302"/>
    <n v="98393"/>
    <n v="1"/>
    <n v="1"/>
    <n v="1"/>
    <n v="1"/>
    <n v="1"/>
    <n v="0"/>
    <n v="0"/>
    <n v="0"/>
    <n v="2374.7021183760398"/>
    <n v="3742.00000304892"/>
    <n v="2374.7021183760398"/>
    <n v="562.38996081729397"/>
    <n v="768.23368485667697"/>
    <n v="562.38996081729397"/>
    <n v="3742.00000304892"/>
    <n v="100.00000008147801"/>
    <n v="768.23368485667697"/>
    <n v="20.5300289913596"/>
    <n v="864.00000360689603"/>
    <n v="23.089257178164001"/>
    <n v="538.00000001513399"/>
    <n v="14.377338322157501"/>
    <n v="2569.9999965274801"/>
    <n v="68.679850254609391"/>
    <n v="814.99999926268401"/>
    <n v="21.7797968803496"/>
    <n v="80.999999511346701"/>
    <n v="2.1646178383577399"/>
    <n v="4.00000023841858"/>
    <n v="0.10689471508334"/>
    <n v="0.99999999254941896"/>
    <n v="2.6723676978872801E-2"/>
    <n v="271.00000052736101"/>
    <n v="7.2421165293255303"/>
    <n v="300.00000147137303"/>
    <n v="8.0171031927144103"/>
    <n v="54.943850851857903"/>
    <n v="3.9499533322687199"/>
    <n v="125.349024700656"/>
    <n v="9.011432401197391"/>
    <n v="2374.7021183760398"/>
    <n v="63.460772805345698"/>
    <n v="562.38996081729397"/>
    <n v="15.029127761018"/>
    <n v="592.006715898518"/>
    <n v="15.820596362867899"/>
    <n v="342.34839100972698"/>
    <n v="9.1488078837447198"/>
    <n v="1426.93362574411"/>
    <n v="38.132913568789704"/>
    <n v="685.89550971268898"/>
    <n v="18.329650179387698"/>
    <n v="45.451705299317801"/>
    <n v="1.2146366996076401"/>
    <n v="2.5785498619079599"/>
    <n v="6.8908334096952406E-2"/>
    <n v="0.99999999254941896"/>
    <n v="2.6723676978872801E-2"/>
    <n v="212.84272274328401"/>
    <n v="5.6879402122737597"/>
    <n v="221.07307482266299"/>
    <n v="5.9078854843041997"/>
    <n v="46.8302115415499"/>
    <n v="3.3666579109669303"/>
    <n v="79.929272640336393"/>
    <n v="5.7461734464655896"/>
    <m/>
    <m/>
    <m/>
    <m/>
    <m/>
    <m/>
    <m/>
    <m/>
    <m/>
    <m/>
    <m/>
    <m/>
    <m/>
    <m/>
    <m/>
    <m/>
    <m/>
    <m/>
    <m/>
    <m/>
    <m/>
    <m/>
    <m/>
    <m/>
    <m/>
    <m/>
    <m/>
    <m/>
    <m/>
    <m/>
    <m/>
    <m/>
    <m/>
    <m/>
    <m/>
    <m/>
    <m/>
    <m/>
    <m/>
    <m/>
    <m/>
    <m/>
    <m/>
    <m/>
    <m/>
    <m/>
    <m/>
    <m/>
    <m/>
    <m/>
    <m/>
    <m/>
    <n v="785"/>
    <n v="864"/>
    <n v="538"/>
    <x v="752"/>
    <n v="815"/>
    <n v="81"/>
    <n v="4"/>
    <n v="1"/>
    <n v="271"/>
    <n v="300"/>
    <n v="60"/>
    <n v="134"/>
  </r>
  <r>
    <s v="34015501404"/>
    <s v="New Jersey"/>
    <x v="7"/>
    <x v="0"/>
    <n v="2895"/>
    <n v="548"/>
    <n v="0"/>
    <n v="1514"/>
    <n v="52.297063903281519"/>
    <x v="0"/>
    <n v="1"/>
    <n v="0"/>
    <n v="0"/>
    <n v="0"/>
    <n v="1"/>
    <n v="35.445205479452099"/>
    <n v="97938"/>
    <n v="0"/>
    <n v="1"/>
    <n v="0"/>
    <n v="1"/>
    <n v="0"/>
    <n v="0"/>
    <n v="0"/>
    <n v="0"/>
    <n v="83.576302280416698"/>
    <n v="2189.1762864792299"/>
    <n v="83.576302280416698"/>
    <n v="39.6415009570701"/>
    <n v="632.90551620697795"/>
    <n v="39.6415009570701"/>
    <n v="2189.1762864792299"/>
    <n v="75.619215422425697"/>
    <n v="632.90551620697795"/>
    <n v="21.8620212852151"/>
    <n v="109.08552649324"/>
    <n v="3.7680665455350502"/>
    <n v="94.536390977911694"/>
    <n v="3.2655057332612003"/>
    <n v="1908.6222562938899"/>
    <n v="65.928229923795996"/>
    <n v="154.51675015171301"/>
    <n v="5.3373661537724901"/>
    <n v="48.816502298694097"/>
    <n v="1.6862349671396899"/>
    <n v="2.7036727913655301"/>
    <n v="9.3391115418498608E-2"/>
    <n v="2.4073454723693399"/>
    <n v="8.3155284019666403E-2"/>
    <n v="72.109772936957597"/>
    <n v="2.49083844341822"/>
    <n v="113.47782620480599"/>
    <n v="3.9197867428257602"/>
    <n v="54.245367324820599"/>
    <n v="9.8987896578139694"/>
    <n v="48.474585210318303"/>
    <n v="8.8457272281602801"/>
    <n v="83.576302280416698"/>
    <n v="2.8869189043321799"/>
    <n v="39.6415009570701"/>
    <n v="1.3693091867727099"/>
    <n v="1.8040321873049801"/>
    <n v="6.2315446884455401E-2"/>
    <n v="1.99103916343302"/>
    <n v="6.8775100636719003E-2"/>
    <n v="75.706367149949102"/>
    <n v="2.6150731312590403"/>
    <n v="2.3915173210698399"/>
    <n v="8.2608543042136107E-2"/>
    <n v="2.16447395412251"/>
    <n v="7.4765939693351102E-2"/>
    <n v="0.18703269958496099"/>
    <n v="6.4605422999986497E-3"/>
    <n v="9.3516349792480497E-2"/>
    <n v="3.2302711499993296E-3"/>
    <n v="3.0333940899508902"/>
    <n v="0.10478045215719801"/>
    <n v="5.8660546789906203"/>
    <n v="0.20262710462834602"/>
    <n v="3.4182358155053398"/>
    <n v="0.62376565976374798"/>
    <n v="3.0545936970697798"/>
    <n v="0.55740760895433894"/>
    <m/>
    <m/>
    <m/>
    <m/>
    <m/>
    <m/>
    <m/>
    <m/>
    <m/>
    <m/>
    <m/>
    <m/>
    <m/>
    <m/>
    <m/>
    <m/>
    <m/>
    <m/>
    <m/>
    <m/>
    <m/>
    <m/>
    <m/>
    <m/>
    <m/>
    <m/>
    <m/>
    <m/>
    <m/>
    <m/>
    <m/>
    <m/>
    <m/>
    <m/>
    <m/>
    <m/>
    <m/>
    <m/>
    <m/>
    <m/>
    <m/>
    <m/>
    <m/>
    <m/>
    <m/>
    <m/>
    <m/>
    <m/>
    <m/>
    <m/>
    <m/>
    <m/>
    <n v="554"/>
    <n v="114"/>
    <n v="98"/>
    <x v="753"/>
    <n v="228"/>
    <n v="65"/>
    <n v="3"/>
    <n v="3"/>
    <n v="103"/>
    <n v="155"/>
    <n v="47"/>
    <n v="42"/>
  </r>
  <r>
    <s v="34015501405"/>
    <s v="New Jersey"/>
    <x v="7"/>
    <x v="0"/>
    <n v="3870"/>
    <n v="1360"/>
    <n v="0"/>
    <n v="27"/>
    <n v="0.69767441860465118"/>
    <x v="0"/>
    <n v="0"/>
    <n v="0"/>
    <n v="0"/>
    <n v="0"/>
    <n v="0"/>
    <n v="13.402293681133301"/>
    <n v="102870"/>
    <n v="0"/>
    <n v="1"/>
    <n v="0"/>
    <n v="1"/>
    <n v="0"/>
    <n v="0"/>
    <n v="0"/>
    <n v="0"/>
    <n v="4.2482092231512096"/>
    <n v="2010.68554674089"/>
    <n v="4.2482092231512096"/>
    <n v="0.96810579486191295"/>
    <n v="395.45787574537098"/>
    <n v="0.96810579486191295"/>
    <n v="2010.68554674089"/>
    <n v="51.955698882193502"/>
    <n v="395.45787574537098"/>
    <n v="10.218549760862301"/>
    <n v="549.93424786813603"/>
    <n v="14.210187283414399"/>
    <n v="131.63482825551199"/>
    <n v="3.4014167507884197"/>
    <n v="1654.9420162066799"/>
    <n v="42.7633595919039"/>
    <n v="202.549184953794"/>
    <n v="5.2338290685734901"/>
    <n v="97.934984938241499"/>
    <n v="2.5306197658460299"/>
    <n v="0"/>
    <n v="0"/>
    <n v="1.6877692366833801"/>
    <n v="4.3611608183033099E-2"/>
    <n v="53.571570456493603"/>
    <n v="1.38427830636934"/>
    <n v="68.220040522515802"/>
    <n v="1.7627917447678498"/>
    <n v="32.732542118057601"/>
    <n v="2.4068045675042402"/>
    <n v="51.6179216762539"/>
    <n v="3.7954354173716101"/>
    <n v="4.2482092231512096"/>
    <n v="0.109772848143442"/>
    <n v="0.96810579486191295"/>
    <n v="2.5015653614002899E-2"/>
    <n v="1.1363556180149299"/>
    <n v="2.9363194263951699E-2"/>
    <n v="0.33458913955837499"/>
    <n v="8.6457142004748005E-3"/>
    <n v="3.4497276172041902"/>
    <n v="8.9140248506568195E-2"/>
    <n v="0.43729511834681001"/>
    <n v="1.1299615461157901E-2"/>
    <n v="0.26809554826468202"/>
    <n v="6.9275335468910199E-3"/>
    <n v="0"/>
    <n v="0"/>
    <n v="3.2847804832272201E-3"/>
    <n v="8.4878048662202099E-5"/>
    <n v="8.9806247968226699E-2"/>
    <n v="2.32057488289991E-3"/>
    <n v="0.14996967464685401"/>
    <n v="3.8751853913915899E-3"/>
    <n v="4.6256866538897198E-2"/>
    <n v="3.4012401866836098E-3"/>
    <n v="0.107381702167913"/>
    <n v="7.8957133946995096E-3"/>
    <m/>
    <m/>
    <m/>
    <m/>
    <m/>
    <m/>
    <m/>
    <m/>
    <m/>
    <m/>
    <m/>
    <m/>
    <m/>
    <m/>
    <m/>
    <m/>
    <m/>
    <m/>
    <m/>
    <m/>
    <m/>
    <m/>
    <m/>
    <m/>
    <m/>
    <m/>
    <m/>
    <m/>
    <m/>
    <m/>
    <m/>
    <m/>
    <m/>
    <m/>
    <m/>
    <m/>
    <m/>
    <m/>
    <m/>
    <m/>
    <m/>
    <m/>
    <m/>
    <m/>
    <m/>
    <m/>
    <m/>
    <m/>
    <m/>
    <m/>
    <m/>
    <m/>
    <n v="935"/>
    <n v="973"/>
    <n v="343"/>
    <x v="754"/>
    <n v="411"/>
    <n v="204"/>
    <n v="0"/>
    <n v="2"/>
    <n v="102"/>
    <n v="149"/>
    <n v="61"/>
    <n v="111"/>
  </r>
  <r>
    <s v="34015501406"/>
    <s v="New Jersey"/>
    <x v="7"/>
    <x v="0"/>
    <n v="4508"/>
    <n v="1761"/>
    <n v="0"/>
    <n v="10"/>
    <n v="0.22182786157941436"/>
    <x v="0"/>
    <n v="1"/>
    <n v="0"/>
    <n v="0"/>
    <n v="0"/>
    <n v="1"/>
    <n v="24.667809687098199"/>
    <n v="81207"/>
    <n v="0"/>
    <n v="1"/>
    <n v="0"/>
    <n v="1"/>
    <n v="0"/>
    <n v="0"/>
    <n v="0"/>
    <n v="0"/>
    <n v="154.25593651086101"/>
    <n v="1834.5876882723501"/>
    <n v="154.25593651086101"/>
    <n v="77.273331321775899"/>
    <n v="917.31560345378205"/>
    <n v="77.273331321775899"/>
    <n v="1834.5876882723501"/>
    <n v="40.6962663769377"/>
    <n v="917.31560345378205"/>
    <n v="20.348615870758298"/>
    <n v="444.72336980141699"/>
    <n v="9.8652034117439413"/>
    <n v="219.14246738760301"/>
    <n v="4.8611904921828497"/>
    <n v="1131.41025431873"/>
    <n v="25.097831728454601"/>
    <n v="468.13743138918699"/>
    <n v="10.384592533034299"/>
    <n v="82.872700598090901"/>
    <n v="1.8383473956985599"/>
    <n v="1.0000000484287701"/>
    <n v="2.2182787232226601E-2"/>
    <n v="0"/>
    <n v="0"/>
    <n v="151.167318159714"/>
    <n v="3.3533122928064403"/>
    <n v="164.44079254101999"/>
    <n v="3.6477549365798501"/>
    <n v="49.918179354473999"/>
    <n v="2.83464959423475"/>
    <n v="94.629405899570003"/>
    <n v="5.3736175979312897"/>
    <n v="154.25593651086101"/>
    <n v="3.4218264532134204"/>
    <n v="77.273331321775899"/>
    <n v="1.7141377844227101"/>
    <n v="29.358577783685199"/>
    <n v="0.65125505287677898"/>
    <n v="14.734737980761601"/>
    <n v="0.326857541720532"/>
    <n v="92.589277822524295"/>
    <n v="2.0538881504552902"/>
    <n v="35.531716063618703"/>
    <n v="0.78819245926394599"/>
    <n v="8.8627204485237598"/>
    <n v="0.19659983248721699"/>
    <n v="5.1277566701173803E-2"/>
    <n v="1.1374792968317198E-3"/>
    <n v="0"/>
    <n v="0"/>
    <n v="17.220952645409898"/>
    <n v="0.38200870996916303"/>
    <n v="19.688315092585999"/>
    <n v="0.43674168350900605"/>
    <n v="4.8427632583188798"/>
    <n v="0.27500075288579701"/>
    <n v="9.1641423947876302"/>
    <n v="0.520394230254834"/>
    <m/>
    <m/>
    <m/>
    <m/>
    <m/>
    <m/>
    <m/>
    <m/>
    <m/>
    <m/>
    <m/>
    <m/>
    <m/>
    <m/>
    <m/>
    <m/>
    <m/>
    <m/>
    <m/>
    <m/>
    <m/>
    <m/>
    <m/>
    <m/>
    <m/>
    <m/>
    <m/>
    <m/>
    <m/>
    <m/>
    <m/>
    <m/>
    <m/>
    <m/>
    <m/>
    <m/>
    <m/>
    <m/>
    <m/>
    <m/>
    <m/>
    <m/>
    <m/>
    <m/>
    <m/>
    <m/>
    <m/>
    <m/>
    <m/>
    <m/>
    <m/>
    <m/>
    <n v="1878"/>
    <n v="944"/>
    <n v="642"/>
    <x v="755"/>
    <n v="793"/>
    <n v="136"/>
    <n v="1"/>
    <n v="6"/>
    <n v="279"/>
    <n v="338"/>
    <n v="72"/>
    <n v="197"/>
  </r>
  <r>
    <s v="34015501500"/>
    <s v="New Jersey"/>
    <x v="7"/>
    <x v="0"/>
    <n v="8179"/>
    <n v="2916"/>
    <n v="0"/>
    <n v="0"/>
    <n v="0"/>
    <x v="0"/>
    <n v="0"/>
    <n v="0"/>
    <n v="0"/>
    <n v="0"/>
    <n v="0"/>
    <n v="5.7461809635722698"/>
    <n v="95147"/>
    <n v="1"/>
    <n v="1"/>
    <n v="1"/>
    <n v="1"/>
    <n v="1"/>
    <n v="0"/>
    <n v="0"/>
    <n v="0"/>
    <n v="1737.1288436330699"/>
    <n v="5221.5577261257704"/>
    <n v="1737.1288436330699"/>
    <n v="311.12498760112499"/>
    <n v="1275.14572765195"/>
    <n v="311.12498760112499"/>
    <n v="5221.5577261257704"/>
    <n v="63.8410285624865"/>
    <n v="1275.14572765195"/>
    <n v="15.590484504853301"/>
    <n v="1385.58386041825"/>
    <n v="16.940748996432902"/>
    <n v="596.52105760847905"/>
    <n v="7.2933250716283098"/>
    <n v="3803.4601949182902"/>
    <n v="46.502753330704103"/>
    <n v="1037.8292771455001"/>
    <n v="12.688950692572501"/>
    <n v="97.366937780469001"/>
    <n v="1.19045039467501"/>
    <n v="0"/>
    <n v="0"/>
    <n v="17.7636351937253"/>
    <n v="0.21718590529068801"/>
    <n v="265.13768818984698"/>
    <n v="3.2416883260771101"/>
    <n v="324.07189585706902"/>
    <n v="3.96224349990303"/>
    <n v="97.771763748303997"/>
    <n v="3.3529411436318197"/>
    <n v="224.77996461124499"/>
    <n v="7.7085035874912498"/>
    <n v="1737.1288436330699"/>
    <n v="21.2388903733105"/>
    <n v="311.12498760112499"/>
    <n v="3.8039489864424203"/>
    <n v="460.20824136277997"/>
    <n v="5.62670548187773"/>
    <n v="255.71014806366301"/>
    <n v="3.12642313319065"/>
    <n v="1214.7334774420201"/>
    <n v="14.851858142095899"/>
    <n v="386.70523009676299"/>
    <n v="4.7280257989578498"/>
    <n v="39.330609578879397"/>
    <n v="0.48087308447095506"/>
    <n v="0"/>
    <n v="0"/>
    <n v="12.8684876344923"/>
    <n v="0.15733570894354201"/>
    <n v="83.491042508860104"/>
    <n v="1.0207976831991701"/>
    <n v="116.40176699772201"/>
    <n v="1.4231784692226701"/>
    <n v="43.659585029283598"/>
    <n v="1.4972422849548499"/>
    <n v="78.655505639520499"/>
    <n v="2.69737673660907"/>
    <m/>
    <m/>
    <m/>
    <m/>
    <m/>
    <m/>
    <m/>
    <m/>
    <m/>
    <m/>
    <m/>
    <m/>
    <m/>
    <m/>
    <m/>
    <m/>
    <m/>
    <m/>
    <m/>
    <m/>
    <m/>
    <m/>
    <m/>
    <m/>
    <m/>
    <m/>
    <m/>
    <m/>
    <m/>
    <m/>
    <m/>
    <m/>
    <m/>
    <m/>
    <m/>
    <m/>
    <m/>
    <m/>
    <m/>
    <m/>
    <m/>
    <m/>
    <m/>
    <m/>
    <m/>
    <m/>
    <m/>
    <m/>
    <m/>
    <m/>
    <m/>
    <m/>
    <n v="2099"/>
    <n v="2150"/>
    <n v="838"/>
    <x v="756"/>
    <n v="1473"/>
    <n v="147"/>
    <n v="2"/>
    <n v="30"/>
    <n v="407"/>
    <n v="487"/>
    <n v="133"/>
    <n v="378"/>
  </r>
  <r>
    <s v="34015501603"/>
    <s v="New Jersey"/>
    <x v="7"/>
    <x v="0"/>
    <n v="6545"/>
    <n v="2625"/>
    <n v="0"/>
    <n v="0"/>
    <n v="0"/>
    <x v="0"/>
    <n v="0"/>
    <n v="0"/>
    <n v="0"/>
    <n v="0"/>
    <n v="0"/>
    <n v="10.965927886205799"/>
    <n v="79811"/>
    <n v="1"/>
    <n v="1"/>
    <n v="1"/>
    <n v="1"/>
    <n v="1"/>
    <n v="0"/>
    <n v="0"/>
    <n v="0"/>
    <n v="1622.60610244959"/>
    <n v="4443.2799755760898"/>
    <n v="1622.60610244959"/>
    <n v="243.46645039852601"/>
    <n v="694.207983435801"/>
    <n v="243.46645039852601"/>
    <n v="4443.2799755760898"/>
    <n v="67.888158526754708"/>
    <n v="694.207983435801"/>
    <n v="10.606691878316301"/>
    <n v="892.83942734493496"/>
    <n v="13.641549692053999"/>
    <n v="1280.36228481226"/>
    <n v="19.562448965809999"/>
    <n v="3981.7448756910999"/>
    <n v="60.836438131262106"/>
    <n v="297.86693366622802"/>
    <n v="4.5510608657941596"/>
    <n v="41.748881446081199"/>
    <n v="0.637874430039438"/>
    <n v="2.0000000265426898"/>
    <n v="3.0557678022042699E-2"/>
    <n v="2.1726657641120299"/>
    <n v="3.3195809994072199E-2"/>
    <n v="117.746601501713"/>
    <n v="1.7990313445639801"/>
    <n v="185.577708717581"/>
    <n v="2.8354118979003999"/>
    <n v="83.366033198191005"/>
    <n v="3.1758488837406098"/>
    <n v="162.747691151075"/>
    <n v="6.1999120438504702"/>
    <n v="1622.60610244959"/>
    <n v="24.791537088610898"/>
    <n v="243.46645039852601"/>
    <n v="3.7198846508560099"/>
    <n v="257.71275399296201"/>
    <n v="3.9375516270887903"/>
    <n v="701.26024544157599"/>
    <n v="10.714442252736101"/>
    <n v="1469.3482015796201"/>
    <n v="22.449934325127899"/>
    <n v="104.93191999156301"/>
    <n v="1.6032378913913299"/>
    <n v="16.946805747109501"/>
    <n v="0.25892751332482"/>
    <n v="2.0000000265426898"/>
    <n v="3.0557678022042699E-2"/>
    <n v="1.00000002654269"/>
    <n v="1.5278839213792101E-2"/>
    <n v="28.379168407525899"/>
    <n v="0.43360073961078499"/>
    <n v="55.298092399869297"/>
    <n v="0.84489064018134996"/>
    <n v="19.534105518711801"/>
    <n v="0.74415640071283196"/>
    <n v="66.841477023757804"/>
    <n v="2.5463419818574402"/>
    <m/>
    <m/>
    <m/>
    <m/>
    <m/>
    <m/>
    <m/>
    <m/>
    <m/>
    <m/>
    <m/>
    <m/>
    <m/>
    <m/>
    <m/>
    <m/>
    <m/>
    <m/>
    <m/>
    <m/>
    <m/>
    <m/>
    <m/>
    <m/>
    <m/>
    <m/>
    <m/>
    <m/>
    <m/>
    <m/>
    <m/>
    <m/>
    <m/>
    <m/>
    <m/>
    <m/>
    <m/>
    <m/>
    <m/>
    <m/>
    <m/>
    <m/>
    <m/>
    <m/>
    <m/>
    <m/>
    <m/>
    <m/>
    <m/>
    <m/>
    <m/>
    <m/>
    <n v="1147"/>
    <n v="1374"/>
    <n v="1558"/>
    <x v="757"/>
    <n v="597"/>
    <n v="119"/>
    <n v="2"/>
    <n v="5"/>
    <n v="261"/>
    <n v="353"/>
    <n v="244"/>
    <n v="245"/>
  </r>
  <r>
    <s v="34015501604"/>
    <s v="New Jersey"/>
    <x v="7"/>
    <x v="0"/>
    <n v="7654"/>
    <n v="2586"/>
    <n v="0"/>
    <n v="156"/>
    <n v="2.0381499869349362"/>
    <x v="0"/>
    <n v="0"/>
    <n v="0"/>
    <n v="0"/>
    <n v="1"/>
    <n v="0"/>
    <n v="6.1530009614063994"/>
    <n v="96661"/>
    <n v="1"/>
    <n v="1"/>
    <n v="1"/>
    <n v="1"/>
    <n v="1"/>
    <n v="0"/>
    <n v="0"/>
    <n v="1"/>
    <n v="2897.9000708991698"/>
    <n v="6156.5930624509301"/>
    <n v="2897.9000708991698"/>
    <n v="571.23368635238103"/>
    <n v="1352.5056482453899"/>
    <n v="571.23368635238103"/>
    <n v="6156.5930624509301"/>
    <n v="80.436282498705708"/>
    <n v="1352.5056482453899"/>
    <n v="17.6705728801332"/>
    <n v="1820.7021559405"/>
    <n v="23.787590226554698"/>
    <n v="507.61593385299801"/>
    <n v="6.6320346727593096"/>
    <n v="4875.6601325676302"/>
    <n v="63.700811765973796"/>
    <n v="868.38998478464805"/>
    <n v="11.3455707445081"/>
    <n v="149.941998053677"/>
    <n v="1.9590018036801298"/>
    <n v="0"/>
    <n v="0"/>
    <n v="8.9041247330606001"/>
    <n v="0.116332959668939"/>
    <n v="253.69684084619101"/>
    <n v="3.3145654670262701"/>
    <n v="325.78929431352998"/>
    <n v="4.2564579868504104"/>
    <n v="206.54533054740801"/>
    <n v="7.9870584125060899"/>
    <n v="284.85353017427002"/>
    <n v="11.015217717489199"/>
    <n v="2897.9000708991698"/>
    <n v="37.861249946422298"/>
    <n v="571.23368635238103"/>
    <n v="7.4632046818968094"/>
    <n v="896.26438834611304"/>
    <n v="11.709751611524901"/>
    <n v="180.42163287656101"/>
    <n v="2.3572201839111799"/>
    <n v="2320.2231134930598"/>
    <n v="30.313863515718097"/>
    <n v="367.24534873012499"/>
    <n v="4.7980839917706399"/>
    <n v="96.549277016296401"/>
    <n v="1.26142248518809"/>
    <n v="0"/>
    <n v="0"/>
    <n v="2.5739681608974898"/>
    <n v="3.3629058804513903E-2"/>
    <n v="111.308367037826"/>
    <n v="1.4542509411788"/>
    <n v="150.626721692563"/>
    <n v="1.96794776185736"/>
    <n v="72.417001872629001"/>
    <n v="2.8003481002563402"/>
    <n v="133.984735752398"/>
    <n v="5.1811576083680499"/>
    <m/>
    <m/>
    <m/>
    <m/>
    <m/>
    <m/>
    <m/>
    <m/>
    <m/>
    <m/>
    <m/>
    <m/>
    <m/>
    <m/>
    <m/>
    <m/>
    <m/>
    <m/>
    <m/>
    <m/>
    <m/>
    <m/>
    <m/>
    <m/>
    <m/>
    <m/>
    <m/>
    <m/>
    <m/>
    <m/>
    <m/>
    <m/>
    <m/>
    <m/>
    <m/>
    <m/>
    <m/>
    <m/>
    <m/>
    <m/>
    <m/>
    <m/>
    <m/>
    <m/>
    <m/>
    <m/>
    <m/>
    <m/>
    <m/>
    <m/>
    <m/>
    <m/>
    <n v="1661"/>
    <n v="2203"/>
    <n v="669"/>
    <x v="758"/>
    <n v="1189"/>
    <n v="155"/>
    <n v="0"/>
    <n v="19"/>
    <n v="340"/>
    <n v="403"/>
    <n v="295"/>
    <n v="376"/>
  </r>
  <r>
    <s v="34015501605"/>
    <s v="New Jersey"/>
    <x v="7"/>
    <x v="1"/>
    <n v="4519"/>
    <n v="1757"/>
    <n v="0"/>
    <n v="14"/>
    <n v="0.30980305377295858"/>
    <x v="0"/>
    <n v="0"/>
    <n v="0"/>
    <n v="0"/>
    <n v="0"/>
    <n v="0"/>
    <n v="5.1358137411549905"/>
    <n v="93550"/>
    <n v="0"/>
    <n v="0"/>
    <n v="0"/>
    <n v="0"/>
    <n v="0"/>
    <n v="0"/>
    <n v="0"/>
    <n v="0"/>
    <m/>
    <m/>
    <m/>
    <m/>
    <m/>
    <m/>
    <n v="4328.2915113569798"/>
    <n v="95.779851988426302"/>
    <n v="787.95655092739503"/>
    <n v="17.4365246941225"/>
    <n v="972.45224532377904"/>
    <n v="21.519191089262598"/>
    <n v="845.99896028226999"/>
    <n v="18.7209329560139"/>
    <n v="3423.59282899966"/>
    <n v="75.759965235664097"/>
    <n v="647.01090929163195"/>
    <n v="14.317568251640401"/>
    <n v="66.406388377676606"/>
    <n v="1.46949299353124"/>
    <n v="0"/>
    <n v="0"/>
    <n v="11.9999998889216"/>
    <n v="0.26554547220450497"/>
    <n v="179.28138657525801"/>
    <n v="3.96728007469037"/>
    <n v="196.93623231525601"/>
    <n v="4.3579604407005199"/>
    <n v="83.563329964895402"/>
    <n v="4.7560233332325206"/>
    <n v="183.004752722018"/>
    <n v="10.4157514355161"/>
    <n v="3980.8161231198801"/>
    <n v="88.09064224651209"/>
    <n v="705.75009832542696"/>
    <n v="15.6173954044131"/>
    <n v="905.10320090387404"/>
    <n v="20.02883825855"/>
    <n v="763.22365592791402"/>
    <n v="16.889215665587802"/>
    <n v="3119.2193409984802"/>
    <n v="69.024548373500409"/>
    <n v="613.99768667240596"/>
    <n v="13.587025595760299"/>
    <n v="64.730285862791305"/>
    <n v="1.4324028737063799"/>
    <n v="0"/>
    <n v="0"/>
    <n v="10.991399666043399"/>
    <n v="0.24322637012709503"/>
    <n v="171.877410724675"/>
    <n v="3.8034390512209701"/>
    <n v="189.57784568186801"/>
    <n v="4.1951282514243893"/>
    <n v="71.897427795062995"/>
    <n v="4.0920562205499698"/>
    <n v="167.65786809545401"/>
    <n v="9.5422804835204094"/>
    <m/>
    <m/>
    <m/>
    <m/>
    <m/>
    <m/>
    <m/>
    <m/>
    <m/>
    <m/>
    <m/>
    <m/>
    <m/>
    <m/>
    <m/>
    <m/>
    <m/>
    <m/>
    <m/>
    <m/>
    <m/>
    <m/>
    <m/>
    <m/>
    <m/>
    <m/>
    <m/>
    <m/>
    <m/>
    <m/>
    <m/>
    <m/>
    <m/>
    <m/>
    <m/>
    <m/>
    <m/>
    <m/>
    <m/>
    <m/>
    <m/>
    <m/>
    <m/>
    <m/>
    <m/>
    <m/>
    <m/>
    <m/>
    <m/>
    <m/>
    <m/>
    <m/>
    <n v="793"/>
    <n v="1012"/>
    <n v="887"/>
    <x v="759"/>
    <n v="663"/>
    <n v="72"/>
    <n v="0"/>
    <n v="12"/>
    <n v="181"/>
    <n v="203"/>
    <n v="82"/>
    <n v="174"/>
  </r>
  <r>
    <s v="34015501606"/>
    <s v="New Jersey"/>
    <x v="7"/>
    <x v="0"/>
    <n v="6911"/>
    <n v="2262"/>
    <n v="0"/>
    <n v="20"/>
    <n v="0.28939372015627263"/>
    <x v="0"/>
    <n v="0"/>
    <n v="0"/>
    <n v="0"/>
    <n v="0"/>
    <n v="0"/>
    <n v="5.78962053571429"/>
    <n v="103480"/>
    <n v="1"/>
    <n v="1"/>
    <n v="1"/>
    <n v="1"/>
    <n v="1"/>
    <n v="0"/>
    <n v="0"/>
    <n v="0"/>
    <n v="4442.27057544119"/>
    <n v="6679.3399314559601"/>
    <n v="4442.27057544119"/>
    <n v="890.26574398449202"/>
    <n v="1287.09887511994"/>
    <n v="890.26574398449202"/>
    <n v="6679.3399314559601"/>
    <n v="96.647951547619201"/>
    <n v="1287.09887511994"/>
    <n v="18.623916583995701"/>
    <n v="1803.92012165037"/>
    <n v="26.102157743457798"/>
    <n v="702.07125231323903"/>
    <n v="10.158750576085101"/>
    <n v="5163.49680900574"/>
    <n v="74.714177528660599"/>
    <n v="1070.6609400095699"/>
    <n v="15.4921276227691"/>
    <n v="154.43155708155601"/>
    <n v="2.2345761406678601"/>
    <n v="0.99999996542464897"/>
    <n v="1.44696855075192E-2"/>
    <n v="15.0000004287576"/>
    <n v="0.21704529632119302"/>
    <n v="274.75061916103903"/>
    <n v="3.9755551897126198"/>
    <n v="296.74395148603401"/>
    <n v="4.2937918027207997"/>
    <n v="33.398007305233001"/>
    <n v="1.47648131322869"/>
    <n v="119.228490377536"/>
    <n v="5.2709323774330805"/>
    <n v="4442.27057544119"/>
    <n v="64.2782603883836"/>
    <n v="890.26574398449202"/>
    <n v="12.8818657789682"/>
    <n v="1162.6713211362901"/>
    <n v="16.823488947132002"/>
    <n v="486.27524720874499"/>
    <n v="7.0362501404824904"/>
    <n v="3388.2933061856302"/>
    <n v="49.0275402428828"/>
    <n v="748.91620872986095"/>
    <n v="10.8365823864833"/>
    <n v="100.714602100663"/>
    <n v="1.45730866879848"/>
    <n v="0.99999996542464897"/>
    <n v="1.44696855075192E-2"/>
    <n v="12.006218340597099"/>
    <n v="0.17372620952969298"/>
    <n v="191.340221608192"/>
    <n v="2.7686329273360202"/>
    <n v="191.575326497237"/>
    <n v="2.7720348212594002"/>
    <n v="25.255337075708699"/>
    <n v="1.1165047336741201"/>
    <n v="80.963538273754196"/>
    <n v="3.5792899325267102"/>
    <m/>
    <m/>
    <m/>
    <m/>
    <m/>
    <m/>
    <m/>
    <m/>
    <m/>
    <m/>
    <m/>
    <m/>
    <m/>
    <m/>
    <m/>
    <m/>
    <m/>
    <m/>
    <m/>
    <m/>
    <m/>
    <m/>
    <m/>
    <m/>
    <m/>
    <m/>
    <m/>
    <m/>
    <m/>
    <m/>
    <m/>
    <m/>
    <m/>
    <m/>
    <m/>
    <m/>
    <m/>
    <m/>
    <m/>
    <m/>
    <m/>
    <m/>
    <m/>
    <m/>
    <m/>
    <m/>
    <m/>
    <m/>
    <m/>
    <m/>
    <m/>
    <m/>
    <n v="1338"/>
    <n v="1857"/>
    <n v="728"/>
    <x v="760"/>
    <n v="1083"/>
    <n v="165"/>
    <n v="1"/>
    <n v="15"/>
    <n v="284"/>
    <n v="307"/>
    <n v="39"/>
    <n v="139"/>
  </r>
  <r>
    <s v="34015501608"/>
    <s v="New Jersey"/>
    <x v="7"/>
    <x v="0"/>
    <n v="5126"/>
    <n v="1986"/>
    <n v="0"/>
    <n v="5"/>
    <n v="9.7541943035505257E-2"/>
    <x v="0"/>
    <n v="0"/>
    <n v="0"/>
    <n v="0"/>
    <n v="0"/>
    <n v="0"/>
    <n v="7.7110237694179293"/>
    <n v="89946"/>
    <n v="1"/>
    <n v="1"/>
    <n v="1"/>
    <n v="1"/>
    <n v="1"/>
    <n v="0"/>
    <n v="0"/>
    <n v="0"/>
    <n v="4505.9928420493397"/>
    <n v="5126.0000114539898"/>
    <n v="4505.9928420493397"/>
    <n v="837.73250304785302"/>
    <n v="953.53923457642702"/>
    <n v="837.73250304785302"/>
    <n v="5126.0000114539898"/>
    <n v="100.00000022344899"/>
    <n v="953.53923457642702"/>
    <n v="18.602013940234599"/>
    <n v="1157.9999996732199"/>
    <n v="22.590714000648099"/>
    <n v="681.00000192764105"/>
    <n v="13.285212679041001"/>
    <n v="4213.0000042748898"/>
    <n v="82.1888412851129"/>
    <n v="564.00000014263105"/>
    <n v="11.002731177187499"/>
    <n v="131.999999920721"/>
    <n v="2.5751072945907403"/>
    <n v="1"/>
    <n v="1.95083886071011E-2"/>
    <n v="12.0000002557936"/>
    <n v="0.23410066827533302"/>
    <n v="203.99999947353001"/>
    <n v="3.9797112655780302"/>
    <n v="264.99999961228599"/>
    <n v="5.1697229733181"/>
    <n v="47.443866672169001"/>
    <n v="2.3889157438151498"/>
    <n v="109.656441249645"/>
    <n v="5.5214723690656902"/>
    <n v="4505.9928420493397"/>
    <n v="87.904659423514204"/>
    <n v="837.73250304785302"/>
    <n v="16.342811218257001"/>
    <n v="1012.18893819378"/>
    <n v="19.746175150093201"/>
    <n v="599.47617177513905"/>
    <n v="11.694814119686701"/>
    <n v="3717.0791017576098"/>
    <n v="72.514223600421602"/>
    <n v="480.98339699693997"/>
    <n v="9.3832110221798803"/>
    <n v="117.659366893"/>
    <n v="2.2953446526141197"/>
    <n v="1"/>
    <n v="1.95083886071011E-2"/>
    <n v="11.188956906204099"/>
    <n v="0.21827851943433699"/>
    <n v="178.08201098680701"/>
    <n v="3.4740930742646801"/>
    <n v="230.75506689699299"/>
    <n v="4.5016595180841303"/>
    <n v="41.767408133659004"/>
    <n v="2.10309205104023"/>
    <n v="96.644621321564003"/>
    <n v="4.8662951320022199"/>
    <m/>
    <m/>
    <m/>
    <m/>
    <m/>
    <m/>
    <m/>
    <m/>
    <m/>
    <m/>
    <m/>
    <m/>
    <m/>
    <m/>
    <m/>
    <m/>
    <m/>
    <m/>
    <m/>
    <m/>
    <m/>
    <m/>
    <m/>
    <m/>
    <m/>
    <m/>
    <m/>
    <m/>
    <m/>
    <m/>
    <m/>
    <m/>
    <m/>
    <m/>
    <m/>
    <m/>
    <m/>
    <m/>
    <m/>
    <m/>
    <m/>
    <m/>
    <m/>
    <m/>
    <m/>
    <m/>
    <m/>
    <m/>
    <m/>
    <m/>
    <m/>
    <m/>
    <n v="992"/>
    <n v="1158"/>
    <n v="681"/>
    <x v="761"/>
    <n v="564"/>
    <n v="132"/>
    <n v="1"/>
    <n v="12"/>
    <n v="204"/>
    <n v="265"/>
    <n v="53"/>
    <n v="117"/>
  </r>
  <r>
    <s v="34015501609"/>
    <s v="New Jersey"/>
    <x v="7"/>
    <x v="1"/>
    <n v="5374"/>
    <n v="1599"/>
    <n v="0"/>
    <n v="0"/>
    <n v="0"/>
    <x v="0"/>
    <n v="0"/>
    <n v="0"/>
    <n v="0"/>
    <n v="1"/>
    <n v="0"/>
    <n v="7.1697495498444894"/>
    <n v="143831"/>
    <n v="0"/>
    <n v="0"/>
    <n v="0"/>
    <n v="0"/>
    <n v="0"/>
    <n v="0"/>
    <n v="0"/>
    <n v="1"/>
    <m/>
    <m/>
    <m/>
    <m/>
    <m/>
    <m/>
    <n v="5373.9999891421903"/>
    <n v="99.99999979795669"/>
    <n v="509.17812393746402"/>
    <n v="9.4748441372806802"/>
    <n v="1676.9999916635099"/>
    <n v="31.205805576172502"/>
    <n v="380.999999541769"/>
    <n v="7.0896910967951001"/>
    <n v="4009.9999792447802"/>
    <n v="74.618533294469401"/>
    <n v="964.00000110901999"/>
    <n v="17.9382210850208"/>
    <n v="232.00000028141301"/>
    <n v="4.31708225309663"/>
    <n v="1.0000000009313199"/>
    <n v="1.8608113154658001E-2"/>
    <n v="10.000000126779399"/>
    <n v="0.18608113373240301"/>
    <n v="157.00000057652801"/>
    <n v="2.9214737732885703"/>
    <n v="263.999998612409"/>
    <n v="4.9125418424341198"/>
    <n v="118.00401287597001"/>
    <n v="7.3798632192601303"/>
    <n v="140.429417984628"/>
    <n v="8.7823275787760107"/>
    <n v="5365.8643131651797"/>
    <n v="99.848610218927803"/>
    <n v="508.54294261254199"/>
    <n v="9.4630246113238101"/>
    <n v="1674.31109457045"/>
    <n v="31.155770274850099"/>
    <n v="380.65525336176802"/>
    <n v="7.0832760208739893"/>
    <n v="4002.4158867617898"/>
    <n v="74.477407643501806"/>
    <n v="963.72420392868105"/>
    <n v="17.933089019886101"/>
    <n v="232.00000028141301"/>
    <n v="4.31708225309663"/>
    <n v="1.0000000009313199"/>
    <n v="1.8608113154658001E-2"/>
    <n v="9.9999989455536706"/>
    <n v="0.18608111175202202"/>
    <n v="156.724215208445"/>
    <n v="2.9163419279576797"/>
    <n v="263.51738160127502"/>
    <n v="4.9035612504889308"/>
    <n v="117.777765774974"/>
    <n v="7.3657139321434801"/>
    <n v="140.21143356075299"/>
    <n v="8.7686950319420003"/>
    <m/>
    <m/>
    <m/>
    <m/>
    <m/>
    <m/>
    <m/>
    <m/>
    <m/>
    <m/>
    <m/>
    <m/>
    <m/>
    <m/>
    <m/>
    <m/>
    <m/>
    <m/>
    <m/>
    <m/>
    <m/>
    <m/>
    <m/>
    <m/>
    <m/>
    <m/>
    <m/>
    <m/>
    <m/>
    <m/>
    <m/>
    <m/>
    <m/>
    <m/>
    <m/>
    <m/>
    <m/>
    <m/>
    <m/>
    <m/>
    <m/>
    <m/>
    <m/>
    <m/>
    <m/>
    <m/>
    <m/>
    <m/>
    <m/>
    <m/>
    <m/>
    <m/>
    <n v="584"/>
    <n v="1677"/>
    <n v="381"/>
    <x v="762"/>
    <n v="964"/>
    <n v="232"/>
    <n v="1"/>
    <n v="10"/>
    <n v="157"/>
    <n v="264"/>
    <n v="135"/>
    <n v="163"/>
  </r>
  <r>
    <s v="34015501701"/>
    <s v="New Jersey"/>
    <x v="7"/>
    <x v="0"/>
    <n v="5381"/>
    <n v="1772"/>
    <n v="0"/>
    <n v="0"/>
    <n v="0"/>
    <x v="0"/>
    <n v="0"/>
    <n v="0"/>
    <n v="0"/>
    <n v="0"/>
    <n v="0"/>
    <n v="2.7339237581825202"/>
    <n v="99830"/>
    <n v="1"/>
    <n v="1"/>
    <n v="1"/>
    <n v="1"/>
    <n v="1"/>
    <n v="0"/>
    <n v="0"/>
    <n v="0"/>
    <n v="5380.9999675668296"/>
    <n v="5380.9999675668296"/>
    <n v="5380.9999675668296"/>
    <n v="659.61454631264803"/>
    <n v="659.61454631264803"/>
    <n v="659.61454631264803"/>
    <n v="5380.9999675668296"/>
    <n v="99.9999993972651"/>
    <n v="659.61454631264803"/>
    <n v="12.258214947270901"/>
    <n v="1395.9999910977699"/>
    <n v="25.943133081170199"/>
    <n v="450.00000126255298"/>
    <n v="8.3627578751635898"/>
    <n v="4655.9999742402897"/>
    <n v="86.526667426877808"/>
    <n v="499.99999956285501"/>
    <n v="9.2919531604321701"/>
    <n v="85.000000486603099"/>
    <n v="1.5796320476975101"/>
    <n v="1.00000002235174"/>
    <n v="1.8583906752494703E-2"/>
    <n v="8.9999999582068995"/>
    <n v="0.16725515625732901"/>
    <n v="129.99999892138499"/>
    <n v="2.4159078037796999"/>
    <n v="180.99999906233401"/>
    <n v="3.36368702959179"/>
    <n v="10.385922360158901"/>
    <n v="0.58611300000896693"/>
    <n v="41.209302169590899"/>
    <n v="2.32558138654576"/>
    <n v="5380.9999675668296"/>
    <n v="99.9999993972651"/>
    <n v="659.61454631264803"/>
    <n v="12.258214947270901"/>
    <n v="1395.9999910977699"/>
    <n v="25.943133081170199"/>
    <n v="450.00000126255298"/>
    <n v="8.3627578751635898"/>
    <n v="4655.9999742402897"/>
    <n v="86.526667426877808"/>
    <n v="499.99999956285501"/>
    <n v="9.2919531604321701"/>
    <n v="85.000000486603099"/>
    <n v="1.5796320476975101"/>
    <n v="1.00000002235174"/>
    <n v="1.8583906752494703E-2"/>
    <n v="8.9999999582068995"/>
    <n v="0.16725515625732901"/>
    <n v="129.99999892138499"/>
    <n v="2.4159078037796999"/>
    <n v="180.99999906233401"/>
    <n v="3.36368702959179"/>
    <n v="10.385922360158901"/>
    <n v="0.58611300000896693"/>
    <n v="41.209302169590899"/>
    <n v="2.32558138654576"/>
    <m/>
    <m/>
    <m/>
    <m/>
    <m/>
    <m/>
    <m/>
    <m/>
    <m/>
    <m/>
    <m/>
    <m/>
    <m/>
    <m/>
    <m/>
    <m/>
    <m/>
    <m/>
    <m/>
    <m/>
    <m/>
    <m/>
    <m/>
    <m/>
    <m/>
    <m/>
    <m/>
    <m/>
    <m/>
    <m/>
    <m/>
    <m/>
    <m/>
    <m/>
    <m/>
    <m/>
    <m/>
    <m/>
    <m/>
    <m/>
    <m/>
    <m/>
    <m/>
    <m/>
    <m/>
    <m/>
    <m/>
    <m/>
    <m/>
    <m/>
    <m/>
    <m/>
    <n v="646"/>
    <n v="1396"/>
    <n v="450"/>
    <x v="763"/>
    <n v="500"/>
    <n v="85"/>
    <n v="1"/>
    <n v="9"/>
    <n v="130"/>
    <n v="181"/>
    <n v="11"/>
    <n v="43"/>
  </r>
  <r>
    <s v="34015501702"/>
    <s v="New Jersey"/>
    <x v="7"/>
    <x v="1"/>
    <n v="2616"/>
    <n v="911"/>
    <n v="0"/>
    <n v="7"/>
    <n v="0.26758409785932719"/>
    <x v="0"/>
    <n v="0"/>
    <n v="0"/>
    <n v="0"/>
    <n v="0"/>
    <n v="0"/>
    <n v="7.0489844683393104"/>
    <n v="112563"/>
    <n v="0"/>
    <n v="0"/>
    <n v="0"/>
    <n v="0"/>
    <n v="0"/>
    <n v="0"/>
    <n v="0"/>
    <n v="0"/>
    <m/>
    <m/>
    <m/>
    <m/>
    <m/>
    <m/>
    <n v="2615.9999992903499"/>
    <n v="99.999999972872601"/>
    <n v="567.20211144278096"/>
    <n v="21.682037899188899"/>
    <n v="588.00000121382595"/>
    <n v="22.4770642665836"/>
    <n v="282.00000006626198"/>
    <n v="10.779816516294401"/>
    <n v="2397.0000056127501"/>
    <n v="91.6284405815273"/>
    <n v="121.999999904627"/>
    <n v="4.6636085590453904"/>
    <n v="24.0000001087942"/>
    <n v="0.91743119681935104"/>
    <n v="0"/>
    <n v="0"/>
    <n v="5.9999998824059704"/>
    <n v="0.22935779366995301"/>
    <n v="66.999999421229404"/>
    <n v="2.5611620573864498"/>
    <n v="94.999999196038999"/>
    <n v="3.6314984402155601"/>
    <n v="41.017295736863801"/>
    <n v="4.5024473915328"/>
    <n v="43.685380093417699"/>
    <n v="4.7953216348427796"/>
    <n v="2615.9999992903499"/>
    <n v="99.999999972872601"/>
    <n v="567.20211144278096"/>
    <n v="21.682037899188899"/>
    <n v="588.00000121382595"/>
    <n v="22.4770642665836"/>
    <n v="282.00000006626198"/>
    <n v="10.779816516294401"/>
    <n v="2397.0000056127501"/>
    <n v="91.6284405815273"/>
    <n v="121.999999904627"/>
    <n v="4.6636085590453904"/>
    <n v="24.0000001087942"/>
    <n v="0.91743119681935104"/>
    <n v="0"/>
    <n v="0"/>
    <n v="5.9999998824059704"/>
    <n v="0.22935779366995301"/>
    <n v="66.999999421229404"/>
    <n v="2.5611620573864498"/>
    <n v="94.999999196038999"/>
    <n v="3.6314984402155601"/>
    <n v="41.017295736863801"/>
    <n v="4.5024473915328"/>
    <n v="43.685380093417699"/>
    <n v="4.7953216348427796"/>
    <m/>
    <m/>
    <m/>
    <m/>
    <m/>
    <m/>
    <m/>
    <m/>
    <m/>
    <m/>
    <m/>
    <m/>
    <m/>
    <m/>
    <m/>
    <m/>
    <m/>
    <m/>
    <m/>
    <m/>
    <m/>
    <m/>
    <m/>
    <m/>
    <m/>
    <m/>
    <m/>
    <m/>
    <m/>
    <m/>
    <m/>
    <m/>
    <m/>
    <m/>
    <m/>
    <m/>
    <m/>
    <m/>
    <m/>
    <m/>
    <m/>
    <m/>
    <m/>
    <m/>
    <m/>
    <m/>
    <m/>
    <m/>
    <m/>
    <m/>
    <m/>
    <m/>
    <n v="564"/>
    <n v="588"/>
    <n v="282"/>
    <x v="764"/>
    <n v="122"/>
    <n v="24"/>
    <n v="0"/>
    <n v="6"/>
    <n v="67"/>
    <n v="95"/>
    <n v="39"/>
    <n v="41"/>
  </r>
  <r>
    <s v="34015501703"/>
    <s v="New Jersey"/>
    <x v="7"/>
    <x v="1"/>
    <n v="4650"/>
    <n v="1659"/>
    <n v="0"/>
    <n v="38"/>
    <n v="0.81720430107526887"/>
    <x v="0"/>
    <n v="0"/>
    <n v="0"/>
    <n v="0"/>
    <n v="0"/>
    <n v="0"/>
    <n v="13.427140472215601"/>
    <n v="93942"/>
    <n v="0"/>
    <n v="0"/>
    <n v="0"/>
    <n v="0"/>
    <n v="0"/>
    <n v="0"/>
    <n v="0"/>
    <n v="0"/>
    <m/>
    <m/>
    <m/>
    <m/>
    <m/>
    <m/>
    <n v="4649.9999899151398"/>
    <n v="99.999999783121396"/>
    <n v="1034.30716246528"/>
    <n v="22.2431647841996"/>
    <n v="1088.9999941595199"/>
    <n v="23.419354713108"/>
    <n v="545.000001026684"/>
    <n v="11.7204301296061"/>
    <n v="4008.0000076913998"/>
    <n v="86.193548552503202"/>
    <n v="385.999991129134"/>
    <n v="8.3010750780458906"/>
    <n v="69.999998854575097"/>
    <n v="1.5053763194532299"/>
    <n v="0"/>
    <n v="0"/>
    <n v="8.9999999255232996"/>
    <n v="0.19354838549512499"/>
    <n v="176.999998074091"/>
    <n v="3.8064515714858298"/>
    <n v="305.99999831845099"/>
    <n v="6.580645125127969"/>
    <n v="61.972662179378403"/>
    <n v="3.7355432296189499"/>
    <n v="234.66118373391001"/>
    <n v="14.144736813376099"/>
    <n v="4649.9999899151398"/>
    <n v="99.999999783121396"/>
    <n v="1034.30716246528"/>
    <n v="22.2431647841996"/>
    <n v="1088.9999941595199"/>
    <n v="23.419354713108"/>
    <n v="545.000001026684"/>
    <n v="11.7204301296061"/>
    <n v="4008.0000076913998"/>
    <n v="86.193548552503202"/>
    <n v="385.999991129134"/>
    <n v="8.3010750780458906"/>
    <n v="69.999998854575097"/>
    <n v="1.5053763194532299"/>
    <n v="0"/>
    <n v="0"/>
    <n v="8.9999999255232996"/>
    <n v="0.19354838549512499"/>
    <n v="176.999998074091"/>
    <n v="3.8064515714858298"/>
    <n v="305.99999831845099"/>
    <n v="6.580645125127969"/>
    <n v="61.972662179378403"/>
    <n v="3.7355432296189499"/>
    <n v="234.66118373391001"/>
    <n v="14.144736813376099"/>
    <m/>
    <m/>
    <m/>
    <m/>
    <m/>
    <m/>
    <m/>
    <m/>
    <m/>
    <m/>
    <m/>
    <m/>
    <m/>
    <m/>
    <m/>
    <m/>
    <m/>
    <m/>
    <m/>
    <m/>
    <m/>
    <m/>
    <m/>
    <m/>
    <m/>
    <m/>
    <m/>
    <m/>
    <m/>
    <m/>
    <m/>
    <m/>
    <m/>
    <m/>
    <m/>
    <m/>
    <m/>
    <m/>
    <m/>
    <m/>
    <m/>
    <m/>
    <m/>
    <m/>
    <m/>
    <m/>
    <m/>
    <m/>
    <m/>
    <m/>
    <m/>
    <m/>
    <n v="961"/>
    <n v="1089"/>
    <n v="545"/>
    <x v="765"/>
    <n v="386"/>
    <n v="70"/>
    <n v="0"/>
    <n v="9"/>
    <n v="177"/>
    <n v="306"/>
    <n v="63"/>
    <n v="215"/>
  </r>
  <r>
    <s v="34015501704"/>
    <s v="New Jersey"/>
    <x v="7"/>
    <x v="0"/>
    <n v="4173"/>
    <n v="1507"/>
    <n v="0"/>
    <n v="6"/>
    <n v="0.14378145219266716"/>
    <x v="0"/>
    <n v="0"/>
    <n v="0"/>
    <n v="0"/>
    <n v="0"/>
    <n v="0"/>
    <n v="9.2673353685128603"/>
    <n v="82782"/>
    <n v="1"/>
    <n v="1"/>
    <n v="1"/>
    <n v="1"/>
    <n v="1"/>
    <n v="0"/>
    <n v="0"/>
    <n v="0"/>
    <n v="3957.0852030353299"/>
    <n v="4170.63138284878"/>
    <n v="3957.0852030353299"/>
    <n v="1213.69149336292"/>
    <n v="1283.58741615145"/>
    <n v="1213.69149336292"/>
    <n v="4170.63138284878"/>
    <n v="99.943239464384803"/>
    <n v="1283.58741615145"/>
    <n v="30.759343785081601"/>
    <n v="969.46943176020795"/>
    <n v="23.2319537924804"/>
    <n v="490.69681787833503"/>
    <n v="11.758850176811301"/>
    <n v="3813.0103642788599"/>
    <n v="91.373361233617501"/>
    <n v="199.715766351437"/>
    <n v="4.7859038186301799"/>
    <n v="34.000000009138603"/>
    <n v="0.81476156264410693"/>
    <n v="4.0000000596046403"/>
    <n v="9.5854302890118495E-2"/>
    <n v="10.000000001862601"/>
    <n v="0.23963575369908099"/>
    <n v="109.905255000594"/>
    <n v="2.6337228612651398"/>
    <n v="172.88630640899601"/>
    <n v="4.14297403328532"/>
    <n v="69.627763182263195"/>
    <n v="4.62028952768833"/>
    <n v="203.849313016362"/>
    <n v="13.526828999095001"/>
    <n v="3957.0852030353299"/>
    <n v="94.825909490422404"/>
    <n v="1213.69149336292"/>
    <n v="29.084387571601201"/>
    <n v="922.40094291859396"/>
    <n v="22.1040245127868"/>
    <n v="460.66485094330699"/>
    <n v="11.039176873791199"/>
    <n v="3628.0383500524299"/>
    <n v="86.940770430204495"/>
    <n v="179.806454666192"/>
    <n v="4.3088055275866699"/>
    <n v="33.668828258116299"/>
    <n v="0.80682550342957693"/>
    <n v="4.0000000596046403"/>
    <n v="9.5854302890118495E-2"/>
    <n v="10.000000001862601"/>
    <n v="0.23963575369908099"/>
    <n v="101.571572414003"/>
    <n v="2.4340180305296601"/>
    <n v="165.26291020812599"/>
    <n v="3.9602902038851298"/>
    <n v="67.2382196321214"/>
    <n v="4.46172658474595"/>
    <n v="193.41608561107799"/>
    <n v="12.8345113212394"/>
    <m/>
    <m/>
    <m/>
    <m/>
    <m/>
    <m/>
    <m/>
    <m/>
    <m/>
    <m/>
    <m/>
    <m/>
    <m/>
    <m/>
    <m/>
    <m/>
    <m/>
    <m/>
    <m/>
    <m/>
    <m/>
    <m/>
    <m/>
    <m/>
    <m/>
    <m/>
    <m/>
    <m/>
    <m/>
    <m/>
    <m/>
    <m/>
    <m/>
    <m/>
    <m/>
    <m/>
    <m/>
    <m/>
    <m/>
    <m/>
    <m/>
    <m/>
    <m/>
    <m/>
    <m/>
    <m/>
    <m/>
    <m/>
    <m/>
    <m/>
    <m/>
    <m/>
    <n v="1436"/>
    <n v="970"/>
    <n v="491"/>
    <x v="766"/>
    <n v="200"/>
    <n v="34"/>
    <n v="4"/>
    <n v="10"/>
    <n v="110"/>
    <n v="173"/>
    <n v="71"/>
    <n v="211"/>
  </r>
  <r>
    <s v="34015501800"/>
    <s v="New Jersey"/>
    <x v="7"/>
    <x v="0"/>
    <n v="1553"/>
    <n v="579"/>
    <n v="0"/>
    <n v="1"/>
    <n v="6.4391500321957507E-2"/>
    <x v="0"/>
    <n v="0"/>
    <n v="0"/>
    <n v="0"/>
    <n v="0"/>
    <n v="0"/>
    <n v="5.2832590706556299"/>
    <n v="92917"/>
    <n v="1"/>
    <n v="1"/>
    <n v="1"/>
    <n v="1"/>
    <n v="1"/>
    <n v="0"/>
    <n v="0"/>
    <n v="0"/>
    <n v="1552.9999862227301"/>
    <n v="1552.9999862227301"/>
    <n v="1552.9999862227301"/>
    <n v="276.23105856921302"/>
    <n v="276.23105856921302"/>
    <n v="276.23105856921302"/>
    <n v="1552.9999862227301"/>
    <n v="99.999999112861104"/>
    <n v="276.23105856921302"/>
    <n v="17.786932296794099"/>
    <n v="362.99999674554101"/>
    <n v="23.374114407311101"/>
    <n v="218.99999685642601"/>
    <n v="14.101738368089201"/>
    <n v="1469.99998127397"/>
    <n v="94.655504267480495"/>
    <n v="33.999999928724698"/>
    <n v="2.18931100635703"/>
    <n v="5.0000000931844504"/>
    <n v="0.32195750761007402"/>
    <n v="0"/>
    <n v="0"/>
    <n v="4.0000000413565404"/>
    <n v="0.25756600395084001"/>
    <n v="39.999999422179002"/>
    <n v="2.5756599756715399"/>
    <n v="101.999997947148"/>
    <n v="6.5679329006534104"/>
    <n v="7.43798682948779"/>
    <n v="1.28462639542103"/>
    <n v="43.149046673501203"/>
    <n v="7.45233966727137"/>
    <n v="1552.9999862227301"/>
    <n v="99.999999112861104"/>
    <n v="276.23105856921302"/>
    <n v="17.786932296794099"/>
    <n v="362.99999674554101"/>
    <n v="23.374114407311101"/>
    <n v="218.99999685642601"/>
    <n v="14.101738368089201"/>
    <n v="1469.99998127397"/>
    <n v="94.655504267480495"/>
    <n v="33.999999928724698"/>
    <n v="2.18931100635703"/>
    <n v="5.0000000931844504"/>
    <n v="0.32195750761007402"/>
    <n v="0"/>
    <n v="0"/>
    <n v="4.0000000413565404"/>
    <n v="0.25756600395084001"/>
    <n v="39.999999422179002"/>
    <n v="2.5756599756715399"/>
    <n v="101.999997947148"/>
    <n v="6.5679329006534104"/>
    <n v="7.43798682948779"/>
    <n v="1.28462639542103"/>
    <n v="43.149046673501203"/>
    <n v="7.45233966727137"/>
    <m/>
    <m/>
    <m/>
    <m/>
    <m/>
    <m/>
    <m/>
    <m/>
    <m/>
    <m/>
    <m/>
    <m/>
    <m/>
    <m/>
    <m/>
    <m/>
    <m/>
    <m/>
    <m/>
    <m/>
    <m/>
    <m/>
    <m/>
    <m/>
    <m/>
    <m/>
    <m/>
    <m/>
    <m/>
    <m/>
    <m/>
    <m/>
    <m/>
    <m/>
    <m/>
    <m/>
    <m/>
    <m/>
    <m/>
    <m/>
    <m/>
    <m/>
    <m/>
    <m/>
    <m/>
    <m/>
    <m/>
    <m/>
    <m/>
    <m/>
    <m/>
    <m/>
    <n v="279"/>
    <n v="363"/>
    <n v="219"/>
    <x v="767"/>
    <n v="34"/>
    <n v="5"/>
    <n v="0"/>
    <n v="4"/>
    <n v="40"/>
    <n v="102"/>
    <n v="7"/>
    <n v="43"/>
  </r>
  <r>
    <s v="34015501900"/>
    <s v="New Jersey"/>
    <x v="7"/>
    <x v="1"/>
    <n v="4217"/>
    <n v="1475"/>
    <n v="0"/>
    <n v="78"/>
    <n v="1.8496561536637419"/>
    <x v="0"/>
    <n v="0"/>
    <n v="0"/>
    <n v="0"/>
    <n v="0"/>
    <n v="0"/>
    <n v="7.4969474969474996"/>
    <n v="103818"/>
    <n v="0"/>
    <n v="0"/>
    <n v="0"/>
    <n v="0"/>
    <n v="0"/>
    <n v="0"/>
    <n v="0"/>
    <n v="0"/>
    <m/>
    <m/>
    <m/>
    <m/>
    <m/>
    <m/>
    <n v="4217.0000261883497"/>
    <n v="100.00000062101799"/>
    <n v="1158.55506752372"/>
    <n v="27.473442435943202"/>
    <n v="1003.0000077987"/>
    <n v="23.784681237815999"/>
    <n v="507.000002777737"/>
    <n v="12.0227650646843"/>
    <n v="3363.0000238081702"/>
    <n v="79.748637036001099"/>
    <n v="623.00000340735596"/>
    <n v="14.7735357696788"/>
    <n v="27.000000389773"/>
    <n v="0.64026560089573303"/>
    <n v="0"/>
    <n v="0"/>
    <n v="21.9999997724208"/>
    <n v="0.52169788409819295"/>
    <n v="182.000001378321"/>
    <n v="4.3158643912336005"/>
    <n v="215.000000744479"/>
    <n v="5.0984112104453096"/>
    <n v="14.8436381068225"/>
    <n v="1.00634834622525"/>
    <n v="114.186789670902"/>
    <n v="7.74147726582384"/>
    <n v="4114.7698577172396"/>
    <n v="97.5757613876509"/>
    <n v="1141.49579480086"/>
    <n v="27.068906682496003"/>
    <n v="976.71396297196804"/>
    <n v="23.161346051030801"/>
    <n v="498.212262908995"/>
    <n v="11.8143766400046"/>
    <n v="3285.9399676339899"/>
    <n v="77.921270278254497"/>
    <n v="610.09179108833996"/>
    <n v="14.467436354952302"/>
    <n v="20.703503521639501"/>
    <n v="0.49095336783589094"/>
    <n v="0"/>
    <n v="0"/>
    <n v="21.5355444621655"/>
    <n v="0.510684004319789"/>
    <n v="176.49905502140601"/>
    <n v="4.1854174773869097"/>
    <n v="209.11792488710799"/>
    <n v="4.9589263667798793"/>
    <n v="14.1602242296669"/>
    <n v="0.96001520201131796"/>
    <n v="111.443292162658"/>
    <n v="7.5554774347564999"/>
    <m/>
    <m/>
    <m/>
    <m/>
    <m/>
    <m/>
    <m/>
    <m/>
    <m/>
    <m/>
    <m/>
    <m/>
    <m/>
    <m/>
    <m/>
    <m/>
    <m/>
    <m/>
    <m/>
    <m/>
    <m/>
    <m/>
    <m/>
    <m/>
    <m/>
    <m/>
    <m/>
    <m/>
    <m/>
    <m/>
    <m/>
    <m/>
    <m/>
    <m/>
    <m/>
    <m/>
    <m/>
    <m/>
    <m/>
    <m/>
    <m/>
    <m/>
    <m/>
    <m/>
    <m/>
    <m/>
    <m/>
    <m/>
    <m/>
    <m/>
    <m/>
    <m/>
    <n v="1057"/>
    <n v="1003"/>
    <n v="507"/>
    <x v="399"/>
    <n v="623"/>
    <n v="27"/>
    <n v="0"/>
    <n v="22"/>
    <n v="182"/>
    <n v="215"/>
    <n v="16"/>
    <n v="109"/>
  </r>
  <r>
    <s v="34015502001"/>
    <s v="New Jersey"/>
    <x v="7"/>
    <x v="0"/>
    <n v="5641"/>
    <n v="1709"/>
    <n v="0"/>
    <n v="3"/>
    <n v="5.3182059918454171E-2"/>
    <x v="0"/>
    <n v="0"/>
    <n v="0"/>
    <n v="0"/>
    <n v="0"/>
    <n v="0"/>
    <n v="1.8871047839761599"/>
    <n v="156308"/>
    <n v="1"/>
    <n v="1"/>
    <n v="1"/>
    <n v="1"/>
    <n v="1"/>
    <n v="0"/>
    <n v="0"/>
    <n v="0"/>
    <n v="3813.75646000914"/>
    <n v="5187.4916273224999"/>
    <n v="3813.75646000914"/>
    <n v="123.999795218155"/>
    <n v="205.690828329108"/>
    <n v="123.999795218155"/>
    <n v="5187.4916273224999"/>
    <n v="91.960496850248191"/>
    <n v="205.690828329108"/>
    <n v="3.6463539856250402"/>
    <n v="1817.5449344337601"/>
    <n v="32.220261202513001"/>
    <n v="280.00717135324402"/>
    <n v="4.9637860548350305"/>
    <n v="4673.5685931888802"/>
    <n v="82.850001651992201"/>
    <n v="207.10969310494701"/>
    <n v="3.6715067027999799"/>
    <n v="204.27287549898"/>
    <n v="3.6212174348339001"/>
    <n v="0"/>
    <n v="0"/>
    <n v="4.8250020720297497"/>
    <n v="8.5534516433783903E-2"/>
    <n v="97.715486814267905"/>
    <n v="1.7322369582391102"/>
    <n v="157.074005724556"/>
    <n v="2.7845063946916397"/>
    <n v="21.851314565410899"/>
    <n v="1.2786023736343399"/>
    <n v="54.966355946314202"/>
    <n v="3.21628765045724"/>
    <n v="3813.75646000914"/>
    <n v="67.607808190199208"/>
    <n v="123.999795218155"/>
    <n v="2.1981881797226497"/>
    <n v="1395.65807897678"/>
    <n v="24.741323860605899"/>
    <n v="175.78752019486899"/>
    <n v="3.11624747730666"/>
    <n v="3418.3566504379201"/>
    <n v="60.598416068745294"/>
    <n v="133.39161522368499"/>
    <n v="2.3646802911484701"/>
    <n v="191.00089645665099"/>
    <n v="3.3859403732787001"/>
    <n v="0"/>
    <n v="0"/>
    <n v="3.00597424583975"/>
    <n v="5.3287967485193301E-2"/>
    <n v="68.001344793476207"/>
    <n v="1.20548386444737"/>
    <n v="112.560347713951"/>
    <n v="1.9953970521884599"/>
    <n v="10.865599224195"/>
    <n v="0.63578696455207895"/>
    <n v="37.866373392686803"/>
    <n v="2.2157035338026199"/>
    <m/>
    <m/>
    <m/>
    <m/>
    <m/>
    <m/>
    <m/>
    <m/>
    <m/>
    <m/>
    <m/>
    <m/>
    <m/>
    <m/>
    <m/>
    <m/>
    <m/>
    <m/>
    <m/>
    <m/>
    <m/>
    <m/>
    <m/>
    <m/>
    <m/>
    <m/>
    <m/>
    <m/>
    <m/>
    <m/>
    <m/>
    <m/>
    <m/>
    <m/>
    <m/>
    <m/>
    <m/>
    <m/>
    <m/>
    <m/>
    <m/>
    <m/>
    <m/>
    <m/>
    <m/>
    <m/>
    <m/>
    <m/>
    <m/>
    <m/>
    <m/>
    <m/>
    <n v="222"/>
    <n v="1956"/>
    <n v="308"/>
    <x v="768"/>
    <n v="215"/>
    <n v="208"/>
    <n v="0"/>
    <n v="5"/>
    <n v="108"/>
    <n v="164"/>
    <n v="25"/>
    <n v="65"/>
  </r>
  <r>
    <s v="34015502002"/>
    <s v="New Jersey"/>
    <x v="7"/>
    <x v="0"/>
    <n v="6776"/>
    <n v="2233"/>
    <n v="0"/>
    <n v="15"/>
    <n v="0.22136953955135774"/>
    <x v="0"/>
    <n v="0"/>
    <n v="0"/>
    <n v="0"/>
    <n v="1"/>
    <n v="0"/>
    <n v="1.7709391784003499"/>
    <n v="145991"/>
    <n v="1"/>
    <n v="1"/>
    <n v="1"/>
    <n v="1"/>
    <n v="1"/>
    <n v="0"/>
    <n v="0"/>
    <n v="1"/>
    <n v="4984.2117929752003"/>
    <n v="6192.3191599850497"/>
    <n v="4984.2117929752003"/>
    <n v="158.48034679067101"/>
    <n v="248.08430846646499"/>
    <n v="158.48034679067101"/>
    <n v="6192.3191599850497"/>
    <n v="91.386056080062801"/>
    <n v="248.08430846646499"/>
    <n v="3.6612206090092201"/>
    <n v="1879.1158154642101"/>
    <n v="27.7319335221991"/>
    <n v="553.187224749709"/>
    <n v="8.1639200819024307"/>
    <n v="5611.0404086564704"/>
    <n v="82.807562111222893"/>
    <n v="233.784482426941"/>
    <n v="3.4501842152736302"/>
    <n v="198.283151389274"/>
    <n v="2.9262566615890497"/>
    <n v="0"/>
    <n v="0"/>
    <n v="5.6884171431884196"/>
    <n v="8.3949485584244601E-2"/>
    <n v="143.52270981244499"/>
    <n v="2.1181037457562701"/>
    <n v="193.005088942577"/>
    <n v="2.8483631780191301"/>
    <n v="108.549630463867"/>
    <n v="4.86115676058518"/>
    <n v="0"/>
    <n v="0"/>
    <n v="4984.2117929752003"/>
    <n v="73.5568446424911"/>
    <n v="158.48034679067101"/>
    <n v="2.33884809313269"/>
    <n v="1563.35820888082"/>
    <n v="23.0719924569188"/>
    <n v="402.05580850323901"/>
    <n v="5.9335272801540597"/>
    <n v="4485.5089835221897"/>
    <n v="66.197003889052397"/>
    <n v="204.284746191464"/>
    <n v="3.0148280134513601"/>
    <n v="170.74603409291001"/>
    <n v="2.5198647298245302"/>
    <n v="0"/>
    <n v="0"/>
    <n v="4.8041140874847796"/>
    <n v="7.0898968233246401E-2"/>
    <n v="118.86792217235801"/>
    <n v="1.7542491465814301"/>
    <n v="143.852918001809"/>
    <n v="2.12297694807864"/>
    <n v="85.335553820470494"/>
    <n v="3.8215653300703298"/>
    <n v="0"/>
    <n v="0"/>
    <m/>
    <m/>
    <m/>
    <m/>
    <m/>
    <m/>
    <m/>
    <m/>
    <m/>
    <m/>
    <m/>
    <m/>
    <m/>
    <m/>
    <m/>
    <m/>
    <m/>
    <m/>
    <m/>
    <m/>
    <m/>
    <m/>
    <m/>
    <m/>
    <m/>
    <m/>
    <m/>
    <m/>
    <m/>
    <m/>
    <m/>
    <m/>
    <m/>
    <m/>
    <m/>
    <m/>
    <m/>
    <m/>
    <m/>
    <m/>
    <m/>
    <m/>
    <m/>
    <m/>
    <m/>
    <m/>
    <m/>
    <m/>
    <m/>
    <m/>
    <m/>
    <m/>
    <n v="286"/>
    <n v="1994"/>
    <n v="733"/>
    <x v="769"/>
    <n v="260"/>
    <n v="212"/>
    <n v="0"/>
    <n v="6"/>
    <n v="157"/>
    <n v="210"/>
    <n v="135"/>
    <n v="0"/>
  </r>
  <r>
    <s v="34015502100"/>
    <s v="New Jersey"/>
    <x v="7"/>
    <x v="1"/>
    <n v="3161"/>
    <n v="1019"/>
    <n v="0"/>
    <n v="0"/>
    <n v="0"/>
    <x v="0"/>
    <n v="0"/>
    <n v="0"/>
    <n v="0"/>
    <n v="0"/>
    <n v="0"/>
    <n v="3.6311967161351397"/>
    <n v="138125"/>
    <n v="0"/>
    <n v="0"/>
    <n v="0"/>
    <n v="0"/>
    <n v="0"/>
    <n v="0"/>
    <n v="0"/>
    <n v="0"/>
    <m/>
    <m/>
    <m/>
    <m/>
    <m/>
    <m/>
    <n v="3161.00002488988"/>
    <n v="100.00000078740501"/>
    <n v="216.58888671030499"/>
    <n v="6.8519103672984807"/>
    <n v="909.00000047307105"/>
    <n v="28.756722571118999"/>
    <n v="330.00000111783902"/>
    <n v="10.439734296673201"/>
    <n v="2895.0000136315798"/>
    <n v="91.584941905459601"/>
    <n v="160.00000237006799"/>
    <n v="5.0616894137952499"/>
    <n v="38.000000374900999"/>
    <n v="1.2021512298292001"/>
    <n v="1.0000000245054299"/>
    <n v="3.1635559142848005E-2"/>
    <n v="0"/>
    <n v="0"/>
    <n v="67.000000077524604"/>
    <n v="2.11958241308208"/>
    <n v="97.999999914008797"/>
    <n v="3.1002847173049299"/>
    <n v="11.0542407284722"/>
    <n v="1.0848126328235701"/>
    <n v="28.138067139718199"/>
    <n v="2.7613412305905998"/>
    <n v="3155.3978269969102"/>
    <n v="99.822772128975402"/>
    <n v="216.20502914157899"/>
    <n v="6.839766818778199"/>
    <n v="907.46755338269804"/>
    <n v="28.708242751746198"/>
    <n v="329.92381567533198"/>
    <n v="10.43732412766"/>
    <n v="2890.2580498799598"/>
    <n v="91.434927234418396"/>
    <n v="159.13976788599101"/>
    <n v="5.0344754155644198"/>
    <n v="38.000000374900999"/>
    <n v="1.2021512298292001"/>
    <n v="1.0000000245054299"/>
    <n v="3.1635559142848005E-2"/>
    <n v="0"/>
    <n v="0"/>
    <n v="67.000000077524604"/>
    <n v="2.11958241308208"/>
    <n v="97.999999914008797"/>
    <n v="3.1002847173049299"/>
    <n v="11.033187187893599"/>
    <n v="1.0827465346313601"/>
    <n v="28.084476310234098"/>
    <n v="2.7560820716618299"/>
    <m/>
    <m/>
    <m/>
    <m/>
    <m/>
    <m/>
    <m/>
    <m/>
    <m/>
    <m/>
    <m/>
    <m/>
    <m/>
    <m/>
    <m/>
    <m/>
    <m/>
    <m/>
    <m/>
    <m/>
    <m/>
    <m/>
    <m/>
    <m/>
    <m/>
    <m/>
    <m/>
    <m/>
    <m/>
    <m/>
    <m/>
    <m/>
    <m/>
    <m/>
    <m/>
    <m/>
    <m/>
    <m/>
    <m/>
    <m/>
    <m/>
    <m/>
    <m/>
    <m/>
    <m/>
    <m/>
    <m/>
    <m/>
    <m/>
    <m/>
    <m/>
    <m/>
    <n v="217"/>
    <n v="909"/>
    <n v="330"/>
    <x v="770"/>
    <n v="160"/>
    <n v="38"/>
    <n v="1"/>
    <n v="0"/>
    <n v="67"/>
    <n v="98"/>
    <n v="11"/>
    <n v="28"/>
  </r>
  <r>
    <s v="34015502200"/>
    <s v="New Jersey"/>
    <x v="7"/>
    <x v="0"/>
    <n v="10200"/>
    <n v="3141"/>
    <n v="0"/>
    <n v="105"/>
    <n v="1.0294117647058822"/>
    <x v="0"/>
    <n v="0"/>
    <n v="0"/>
    <n v="0"/>
    <n v="0"/>
    <n v="0"/>
    <n v="3.07567786321327"/>
    <n v="145962"/>
    <n v="1"/>
    <n v="1"/>
    <n v="1"/>
    <n v="1"/>
    <n v="1"/>
    <n v="0"/>
    <n v="0"/>
    <n v="0"/>
    <n v="7221.9577401789502"/>
    <n v="10010.380669997199"/>
    <n v="7221.9577401789502"/>
    <n v="540.430412821662"/>
    <n v="753.79771360310497"/>
    <n v="540.430412821662"/>
    <n v="10010.380669997199"/>
    <n v="98.140986960756607"/>
    <n v="753.79771360310497"/>
    <n v="7.3901736627755401"/>
    <n v="3351.2351365719701"/>
    <n v="32.855246436980103"/>
    <n v="642.69805655975802"/>
    <n v="6.3009613388211596"/>
    <n v="8126.7029744717902"/>
    <n v="79.673558573252805"/>
    <n v="996.25394733156895"/>
    <n v="9.7671955620742104"/>
    <n v="596.73316019265701"/>
    <n v="5.8503250999280105"/>
    <n v="0"/>
    <n v="0"/>
    <n v="12.9999996915803"/>
    <n v="0.127450977368435"/>
    <n v="277.69055844461298"/>
    <n v="2.7224564553393402"/>
    <n v="360.44022762439801"/>
    <n v="3.5337277218078298"/>
    <n v="24.7462332025144"/>
    <n v="0.78784569253468206"/>
    <n v="152.25994967331101"/>
    <n v="4.8474991936743397"/>
    <n v="7221.9577401789502"/>
    <n v="70.803507256656388"/>
    <n v="540.430412821662"/>
    <n v="5.2983373806045302"/>
    <n v="2363.9082247976798"/>
    <n v="23.175570831349802"/>
    <n v="509.368353261614"/>
    <n v="4.9938073849177904"/>
    <n v="5883.5944878648197"/>
    <n v="57.682298900635502"/>
    <n v="731.39039453701002"/>
    <n v="7.1704940640883397"/>
    <n v="403.61113863093601"/>
    <n v="3.9569719473621099"/>
    <n v="0"/>
    <n v="0"/>
    <n v="9.7979070539440691"/>
    <n v="9.6057912293569303E-2"/>
    <n v="193.56381845897499"/>
    <n v="1.89768449469584"/>
    <n v="259.06731039930497"/>
    <n v="2.5398755921500498"/>
    <n v="17.459636118494899"/>
    <n v="0.55586234060792494"/>
    <n v="109.158307609408"/>
    <n v="3.47527244856441"/>
    <m/>
    <m/>
    <m/>
    <m/>
    <m/>
    <m/>
    <m/>
    <m/>
    <m/>
    <m/>
    <m/>
    <m/>
    <m/>
    <m/>
    <m/>
    <m/>
    <m/>
    <m/>
    <m/>
    <m/>
    <m/>
    <m/>
    <m/>
    <m/>
    <m/>
    <m/>
    <m/>
    <m/>
    <m/>
    <m/>
    <m/>
    <m/>
    <m/>
    <m/>
    <m/>
    <m/>
    <m/>
    <m/>
    <m/>
    <m/>
    <m/>
    <m/>
    <m/>
    <m/>
    <m/>
    <m/>
    <m/>
    <m/>
    <m/>
    <m/>
    <m/>
    <m/>
    <n v="940"/>
    <n v="3421"/>
    <n v="650"/>
    <x v="771"/>
    <n v="1017"/>
    <n v="614"/>
    <n v="0"/>
    <n v="13"/>
    <n v="280"/>
    <n v="365"/>
    <n v="33"/>
    <n v="197"/>
  </r>
  <r>
    <s v="34015502300"/>
    <s v="New Jersey"/>
    <x v="7"/>
    <x v="0"/>
    <n v="2584"/>
    <n v="938"/>
    <n v="0"/>
    <n v="1"/>
    <n v="3.8699690402476783E-2"/>
    <x v="0"/>
    <n v="0"/>
    <n v="0"/>
    <n v="0"/>
    <n v="0"/>
    <n v="0"/>
    <n v="10.715667311412"/>
    <n v="85125"/>
    <n v="0"/>
    <n v="1"/>
    <n v="0"/>
    <n v="1"/>
    <n v="0"/>
    <n v="0"/>
    <n v="0"/>
    <n v="0"/>
    <n v="41.8761596679688"/>
    <n v="648.98385749757301"/>
    <n v="41.8761596679688"/>
    <n v="13.4003709405661"/>
    <n v="207.67483406513901"/>
    <n v="13.4003709405661"/>
    <n v="648.98385749757301"/>
    <n v="25.115474361361201"/>
    <n v="207.67483406513901"/>
    <n v="8.0369517827066304"/>
    <n v="142.07368355989499"/>
    <n v="5.4982075681073699"/>
    <n v="66.113128826022105"/>
    <n v="2.55855761710612"/>
    <n v="488.93755255639599"/>
    <n v="18.921731910077199"/>
    <n v="112.82161799073199"/>
    <n v="4.3661616869478399"/>
    <n v="16.3105303347111"/>
    <n v="0.631212474253525"/>
    <n v="0"/>
    <n v="0"/>
    <n v="4.4786594966426501"/>
    <n v="0.17332273593818301"/>
    <n v="26.435508772730799"/>
    <n v="1.0230460051366399"/>
    <n v="44.293478310108199"/>
    <n v="1.7141438974500101"/>
    <n v="6.7225410260725802"/>
    <n v="0.71668880874974195"/>
    <n v="47.406750200316303"/>
    <n v="5.0540245416115503"/>
    <n v="41.8761596679688"/>
    <n v="1.6205944143950799"/>
    <n v="13.4003709405661"/>
    <n v="0.51859020667825306"/>
    <n v="9.0919780731201207"/>
    <n v="0.35185673657585598"/>
    <n v="5.9679756164550799"/>
    <n v="0.230958808686342"/>
    <n v="33.670196533203097"/>
    <n v="1.30302618162551"/>
    <n v="4.0496978759765598"/>
    <n v="0.156722054023861"/>
    <n v="1.9182779788970901"/>
    <n v="7.4236763889206497E-2"/>
    <n v="0"/>
    <n v="0"/>
    <n v="0.10657099634408999"/>
    <n v="4.1242645643997499E-3"/>
    <n v="2.13141989707947"/>
    <n v="8.2485290134654304E-2"/>
    <n v="1.49199390411377"/>
    <n v="5.77397021715855E-2"/>
    <n v="0.45125824748538401"/>
    <n v="4.8108555169017499E-2"/>
    <n v="3.1822321824729398"/>
    <n v="0.33925716231054798"/>
    <m/>
    <m/>
    <m/>
    <m/>
    <m/>
    <m/>
    <m/>
    <m/>
    <m/>
    <m/>
    <m/>
    <m/>
    <m/>
    <m/>
    <m/>
    <m/>
    <m/>
    <m/>
    <m/>
    <m/>
    <m/>
    <m/>
    <m/>
    <m/>
    <m/>
    <m/>
    <m/>
    <m/>
    <m/>
    <m/>
    <m/>
    <m/>
    <m/>
    <m/>
    <m/>
    <m/>
    <m/>
    <m/>
    <m/>
    <m/>
    <m/>
    <m/>
    <m/>
    <m/>
    <m/>
    <m/>
    <m/>
    <m/>
    <m/>
    <m/>
    <m/>
    <m/>
    <n v="820"/>
    <n v="709"/>
    <n v="259"/>
    <x v="772"/>
    <n v="388"/>
    <n v="35"/>
    <n v="2"/>
    <n v="15"/>
    <n v="340"/>
    <n v="441"/>
    <n v="28"/>
    <n v="154"/>
  </r>
  <r>
    <s v="34015502400"/>
    <s v="New Jersey"/>
    <x v="7"/>
    <x v="0"/>
    <n v="6042"/>
    <n v="2087"/>
    <n v="0"/>
    <n v="3"/>
    <n v="4.9652432969215489E-2"/>
    <x v="0"/>
    <n v="0"/>
    <n v="0"/>
    <n v="0"/>
    <n v="0"/>
    <n v="0"/>
    <n v="4.3837464171303298"/>
    <n v="116493"/>
    <n v="1"/>
    <n v="1"/>
    <n v="1"/>
    <n v="1"/>
    <n v="1"/>
    <n v="0"/>
    <n v="0"/>
    <n v="0"/>
    <n v="1656.88938271081"/>
    <n v="3718.73442403938"/>
    <n v="1656.88938271081"/>
    <n v="179.141872018394"/>
    <n v="263.09796504861902"/>
    <n v="179.141872018394"/>
    <n v="3718.73442403938"/>
    <n v="61.5480705733099"/>
    <n v="263.09796504861902"/>
    <n v="4.3544846913045197"/>
    <n v="972.98185456447595"/>
    <n v="16.103638771341899"/>
    <n v="281.54670594669898"/>
    <n v="4.6598263149073098"/>
    <n v="3108.7770098262699"/>
    <n v="51.452780698878996"/>
    <n v="413.15504982807602"/>
    <n v="6.8380511391604797"/>
    <n v="83.142352048061895"/>
    <n v="1.37607335398977"/>
    <n v="0"/>
    <n v="0"/>
    <n v="5.2744180138106502"/>
    <n v="8.7295895627451894E-2"/>
    <n v="108.38558485761099"/>
    <n v="1.79386932899058"/>
    <n v="140.92152607244799"/>
    <n v="2.3323655424105803"/>
    <n v="34.302199579380201"/>
    <n v="1.6436128212448602"/>
    <n v="20.954680893466101"/>
    <n v="1.0040575416131399"/>
    <n v="1656.88938271081"/>
    <n v="27.422863004150997"/>
    <n v="179.141872018394"/>
    <n v="2.96494326412436"/>
    <n v="375.81856758947299"/>
    <n v="6.2201020786076295"/>
    <n v="175.28955923244399"/>
    <n v="2.9011843633307501"/>
    <n v="1481.5576135249601"/>
    <n v="24.520980031859597"/>
    <n v="94.5443136517044"/>
    <n v="1.5647850654039099"/>
    <n v="40.420034346856298"/>
    <n v="0.66898434867355705"/>
    <n v="0"/>
    <n v="0"/>
    <n v="1.1561485977144901"/>
    <n v="1.9135196916823798E-2"/>
    <n v="39.211263076058003"/>
    <n v="0.648978203840748"/>
    <n v="54.271565675927199"/>
    <n v="0.89823842561944989"/>
    <n v="21.506485760959201"/>
    <n v="1.0304976406784501"/>
    <n v="9.8769445027133802"/>
    <n v="0.47326039783006102"/>
    <m/>
    <m/>
    <m/>
    <m/>
    <m/>
    <m/>
    <m/>
    <m/>
    <m/>
    <m/>
    <m/>
    <m/>
    <m/>
    <m/>
    <m/>
    <m/>
    <m/>
    <m/>
    <m/>
    <m/>
    <m/>
    <m/>
    <m/>
    <m/>
    <m/>
    <m/>
    <m/>
    <m/>
    <m/>
    <m/>
    <m/>
    <m/>
    <m/>
    <m/>
    <m/>
    <m/>
    <m/>
    <m/>
    <m/>
    <m/>
    <m/>
    <m/>
    <m/>
    <m/>
    <m/>
    <m/>
    <m/>
    <m/>
    <m/>
    <m/>
    <m/>
    <m/>
    <n v="327"/>
    <n v="1637"/>
    <n v="408"/>
    <x v="773"/>
    <n v="755"/>
    <n v="154"/>
    <n v="1"/>
    <n v="9"/>
    <n v="197"/>
    <n v="240"/>
    <n v="43"/>
    <n v="33"/>
  </r>
  <r>
    <s v="34017000100"/>
    <s v="New Jersey"/>
    <x v="8"/>
    <x v="0"/>
    <n v="6025"/>
    <n v="2005"/>
    <n v="0"/>
    <n v="9"/>
    <n v="0.14937759336099585"/>
    <x v="0"/>
    <n v="1"/>
    <n v="0"/>
    <n v="1"/>
    <n v="1"/>
    <n v="1"/>
    <n v="8.3333333333333304"/>
    <n v="68814"/>
    <n v="0"/>
    <n v="1"/>
    <n v="0"/>
    <n v="1"/>
    <n v="0"/>
    <n v="0"/>
    <n v="0"/>
    <n v="1"/>
    <m/>
    <n v="1965.47774145007"/>
    <m/>
    <m/>
    <n v="837.07690007984604"/>
    <m/>
    <n v="1965.47774145007"/>
    <n v="32.622037202490802"/>
    <n v="837.07690007984604"/>
    <n v="13.893392532445601"/>
    <n v="434.08693289756798"/>
    <n v="7.2047623717438602"/>
    <n v="202.099940830842"/>
    <n v="3.3543558644123102"/>
    <n v="840.12147083878494"/>
    <n v="13.943924827199799"/>
    <n v="123.515720844269"/>
    <n v="2.0500534579961602"/>
    <n v="624.10636427719101"/>
    <n v="10.358611855223101"/>
    <n v="1.00678110122681"/>
    <n v="1.6710059771399298E-2"/>
    <n v="13.4073612838984"/>
    <n v="0.22252881799001401"/>
    <n v="363.32005490362599"/>
    <n v="6.0302083801431801"/>
    <n v="667.18333852291096"/>
    <n v="11.073582382123"/>
    <n v="127.77849905379099"/>
    <n v="6.3729924715107797"/>
    <n v="112.926985733211"/>
    <n v="5.6322686151227499"/>
    <m/>
    <m/>
    <m/>
    <m/>
    <m/>
    <m/>
    <m/>
    <m/>
    <m/>
    <m/>
    <m/>
    <m/>
    <m/>
    <m/>
    <m/>
    <m/>
    <m/>
    <m/>
    <m/>
    <m/>
    <m/>
    <m/>
    <m/>
    <m/>
    <m/>
    <m/>
    <m/>
    <m/>
    <m/>
    <m/>
    <m/>
    <m/>
    <m/>
    <m/>
    <m/>
    <m/>
    <m/>
    <m/>
    <m/>
    <m/>
    <m/>
    <m/>
    <m/>
    <m/>
    <m/>
    <m/>
    <m/>
    <m/>
    <m/>
    <m/>
    <m/>
    <m/>
    <m/>
    <m/>
    <m/>
    <m/>
    <m/>
    <m/>
    <m/>
    <m/>
    <m/>
    <m/>
    <m/>
    <m/>
    <m/>
    <m/>
    <m/>
    <m/>
    <m/>
    <m/>
    <m/>
    <m/>
    <m/>
    <m/>
    <m/>
    <m/>
    <m/>
    <m/>
    <n v="2355"/>
    <n v="1355"/>
    <n v="656"/>
    <x v="627"/>
    <n v="402"/>
    <n v="1701"/>
    <n v="12"/>
    <n v="60"/>
    <n v="1381"/>
    <n v="2458"/>
    <n v="523"/>
    <n v="339"/>
  </r>
  <r>
    <s v="34017000200"/>
    <s v="New Jersey"/>
    <x v="8"/>
    <x v="0"/>
    <n v="5409"/>
    <n v="1958"/>
    <n v="0"/>
    <n v="0"/>
    <n v="0"/>
    <x v="0"/>
    <n v="0"/>
    <n v="0"/>
    <n v="0"/>
    <n v="0"/>
    <n v="1"/>
    <n v="21.310854328471297"/>
    <n v="51016"/>
    <n v="0"/>
    <n v="0"/>
    <n v="0"/>
    <n v="0"/>
    <n v="0"/>
    <n v="0"/>
    <n v="0"/>
    <n v="0"/>
    <m/>
    <m/>
    <m/>
    <m/>
    <m/>
    <m/>
    <m/>
    <m/>
    <m/>
    <m/>
    <m/>
    <m/>
    <m/>
    <m/>
    <m/>
    <m/>
    <m/>
    <m/>
    <m/>
    <m/>
    <m/>
    <m/>
    <m/>
    <m/>
    <m/>
    <m/>
    <m/>
    <m/>
    <m/>
    <m/>
    <m/>
    <m/>
    <m/>
    <m/>
    <m/>
    <m/>
    <m/>
    <m/>
    <m/>
    <m/>
    <m/>
    <m/>
    <m/>
    <m/>
    <m/>
    <m/>
    <m/>
    <m/>
    <m/>
    <m/>
    <m/>
    <m/>
    <m/>
    <m/>
    <m/>
    <m/>
    <m/>
    <m/>
    <m/>
    <m/>
    <m/>
    <m/>
    <m/>
    <m/>
    <m/>
    <m/>
    <m/>
    <m/>
    <m/>
    <m/>
    <m/>
    <m/>
    <m/>
    <m/>
    <m/>
    <m/>
    <m/>
    <m/>
    <m/>
    <m/>
    <m/>
    <m/>
    <m/>
    <m/>
    <m/>
    <m/>
    <m/>
    <m/>
    <m/>
    <m/>
    <m/>
    <m/>
    <m/>
    <m/>
    <m/>
    <m/>
    <m/>
    <m/>
    <m/>
    <m/>
    <m/>
    <m/>
    <m/>
    <m/>
    <m/>
    <m/>
    <m/>
    <m/>
    <m/>
    <m/>
    <n v="2259"/>
    <n v="1281"/>
    <n v="626"/>
    <x v="774"/>
    <n v="465"/>
    <n v="635"/>
    <n v="3"/>
    <n v="66"/>
    <n v="1638"/>
    <n v="3362"/>
    <n v="955"/>
    <n v="399"/>
  </r>
  <r>
    <s v="34017000300"/>
    <s v="New Jersey"/>
    <x v="8"/>
    <x v="0"/>
    <n v="4220"/>
    <n v="1615"/>
    <n v="0"/>
    <n v="0"/>
    <n v="0"/>
    <x v="0"/>
    <n v="0"/>
    <n v="0"/>
    <n v="0"/>
    <n v="0"/>
    <n v="1"/>
    <n v="11.785462244177799"/>
    <n v="58281"/>
    <n v="0"/>
    <n v="0"/>
    <n v="0"/>
    <n v="0"/>
    <n v="0"/>
    <n v="0"/>
    <n v="0"/>
    <n v="0"/>
    <m/>
    <m/>
    <m/>
    <m/>
    <m/>
    <m/>
    <m/>
    <m/>
    <m/>
    <m/>
    <m/>
    <m/>
    <m/>
    <m/>
    <m/>
    <m/>
    <m/>
    <m/>
    <m/>
    <m/>
    <m/>
    <m/>
    <m/>
    <m/>
    <m/>
    <m/>
    <m/>
    <m/>
    <m/>
    <m/>
    <m/>
    <m/>
    <m/>
    <m/>
    <m/>
    <m/>
    <m/>
    <m/>
    <m/>
    <m/>
    <m/>
    <m/>
    <m/>
    <m/>
    <m/>
    <m/>
    <m/>
    <m/>
    <m/>
    <m/>
    <m/>
    <m/>
    <m/>
    <m/>
    <m/>
    <m/>
    <m/>
    <m/>
    <m/>
    <m/>
    <m/>
    <m/>
    <m/>
    <m/>
    <m/>
    <m/>
    <m/>
    <m/>
    <m/>
    <m/>
    <m/>
    <m/>
    <m/>
    <m/>
    <m/>
    <m/>
    <m/>
    <m/>
    <m/>
    <m/>
    <m/>
    <m/>
    <m/>
    <m/>
    <m/>
    <m/>
    <m/>
    <m/>
    <m/>
    <m/>
    <m/>
    <m/>
    <m/>
    <m/>
    <m/>
    <m/>
    <m/>
    <m/>
    <m/>
    <m/>
    <m/>
    <m/>
    <m/>
    <m/>
    <m/>
    <m/>
    <m/>
    <m/>
    <m/>
    <m/>
    <n v="1614"/>
    <n v="915"/>
    <n v="322"/>
    <x v="775"/>
    <n v="281"/>
    <n v="317"/>
    <n v="5"/>
    <n v="35"/>
    <n v="1457"/>
    <n v="2346"/>
    <n v="598"/>
    <n v="338"/>
  </r>
  <r>
    <s v="34017000400"/>
    <s v="New Jersey"/>
    <x v="8"/>
    <x v="0"/>
    <n v="3991"/>
    <n v="1347"/>
    <n v="0"/>
    <n v="0"/>
    <n v="0"/>
    <x v="0"/>
    <n v="0"/>
    <n v="0"/>
    <n v="0"/>
    <n v="0"/>
    <n v="1"/>
    <n v="22.835290904124601"/>
    <n v="63333"/>
    <n v="0"/>
    <n v="0"/>
    <n v="0"/>
    <n v="0"/>
    <n v="0"/>
    <n v="0"/>
    <n v="0"/>
    <n v="0"/>
    <m/>
    <n v="352.98580178618403"/>
    <m/>
    <m/>
    <n v="171.347854018211"/>
    <m/>
    <n v="352.98580178618403"/>
    <n v="8.8445452715155213"/>
    <n v="171.347854018211"/>
    <n v="4.2933564023606001"/>
    <n v="85.900771155953393"/>
    <n v="2.1523620936094603"/>
    <n v="24.88827050291"/>
    <n v="0.62360988481358093"/>
    <n v="141.057553336024"/>
    <n v="3.5343912136312801"/>
    <n v="24.863777402788401"/>
    <n v="0.62299617646675998"/>
    <n v="93.084749005734906"/>
    <n v="2.3323665498806001"/>
    <n v="0"/>
    <n v="0"/>
    <n v="0"/>
    <n v="0"/>
    <n v="93.979727283120198"/>
    <n v="2.3547914628694597"/>
    <n v="137.450824759901"/>
    <n v="3.4440196632397999"/>
    <n v="29.531417567282901"/>
    <n v="2.19238437767505"/>
    <n v="7.7309921588748702"/>
    <n v="0.57394151142352401"/>
    <m/>
    <m/>
    <m/>
    <m/>
    <m/>
    <m/>
    <m/>
    <m/>
    <m/>
    <m/>
    <m/>
    <m/>
    <m/>
    <m/>
    <m/>
    <m/>
    <m/>
    <m/>
    <m/>
    <m/>
    <m/>
    <m/>
    <m/>
    <m/>
    <m/>
    <m/>
    <m/>
    <m/>
    <m/>
    <m/>
    <m/>
    <m/>
    <m/>
    <m/>
    <m/>
    <m/>
    <m/>
    <m/>
    <m/>
    <m/>
    <m/>
    <m/>
    <m/>
    <m/>
    <m/>
    <m/>
    <m/>
    <m/>
    <m/>
    <m/>
    <m/>
    <m/>
    <m/>
    <m/>
    <m/>
    <m/>
    <m/>
    <m/>
    <m/>
    <m/>
    <m/>
    <m/>
    <m/>
    <m/>
    <m/>
    <m/>
    <m/>
    <m/>
    <m/>
    <m/>
    <m/>
    <m/>
    <m/>
    <m/>
    <m/>
    <m/>
    <m/>
    <m/>
    <n v="1449"/>
    <n v="918"/>
    <n v="390"/>
    <x v="776"/>
    <n v="255"/>
    <n v="1303"/>
    <n v="0"/>
    <n v="16"/>
    <n v="893"/>
    <n v="1297"/>
    <n v="355"/>
    <n v="87"/>
  </r>
  <r>
    <s v="34017000500"/>
    <s v="New Jersey"/>
    <x v="8"/>
    <x v="0"/>
    <n v="4311"/>
    <n v="1497"/>
    <n v="0"/>
    <n v="0"/>
    <n v="0"/>
    <x v="0"/>
    <n v="0"/>
    <n v="0"/>
    <n v="0"/>
    <n v="0"/>
    <n v="1"/>
    <n v="21.157822191592"/>
    <n v="74023"/>
    <n v="0"/>
    <n v="0"/>
    <n v="0"/>
    <n v="0"/>
    <n v="0"/>
    <n v="0"/>
    <n v="0"/>
    <n v="0"/>
    <m/>
    <m/>
    <m/>
    <m/>
    <m/>
    <m/>
    <m/>
    <m/>
    <m/>
    <m/>
    <m/>
    <m/>
    <m/>
    <m/>
    <m/>
    <m/>
    <m/>
    <m/>
    <m/>
    <m/>
    <m/>
    <m/>
    <m/>
    <m/>
    <m/>
    <m/>
    <m/>
    <m/>
    <m/>
    <m/>
    <m/>
    <m/>
    <m/>
    <m/>
    <m/>
    <m/>
    <m/>
    <m/>
    <m/>
    <m/>
    <m/>
    <m/>
    <m/>
    <m/>
    <m/>
    <m/>
    <m/>
    <m/>
    <m/>
    <m/>
    <m/>
    <m/>
    <m/>
    <m/>
    <m/>
    <m/>
    <m/>
    <m/>
    <m/>
    <m/>
    <m/>
    <m/>
    <m/>
    <m/>
    <m/>
    <m/>
    <m/>
    <m/>
    <m/>
    <m/>
    <m/>
    <m/>
    <m/>
    <m/>
    <m/>
    <m/>
    <m/>
    <m/>
    <m/>
    <m/>
    <m/>
    <m/>
    <m/>
    <m/>
    <m/>
    <m/>
    <m/>
    <m/>
    <m/>
    <m/>
    <m/>
    <m/>
    <m/>
    <m/>
    <m/>
    <m/>
    <m/>
    <m/>
    <m/>
    <m/>
    <m/>
    <m/>
    <m/>
    <m/>
    <m/>
    <m/>
    <m/>
    <m/>
    <m/>
    <m/>
    <n v="1677"/>
    <n v="981"/>
    <n v="330"/>
    <x v="777"/>
    <n v="313"/>
    <n v="1064"/>
    <n v="0"/>
    <n v="33"/>
    <n v="1094"/>
    <n v="1928"/>
    <n v="569"/>
    <n v="222"/>
  </r>
  <r>
    <s v="34017000600"/>
    <s v="New Jersey"/>
    <x v="8"/>
    <x v="0"/>
    <n v="5750"/>
    <n v="2115"/>
    <n v="0"/>
    <n v="1"/>
    <n v="1.7391304347826087E-2"/>
    <x v="0"/>
    <n v="0"/>
    <n v="0"/>
    <n v="0"/>
    <n v="0"/>
    <n v="1"/>
    <n v="15.0953206239168"/>
    <n v="72656"/>
    <n v="0"/>
    <n v="0"/>
    <n v="0"/>
    <n v="0"/>
    <n v="0"/>
    <n v="0"/>
    <n v="0"/>
    <n v="0"/>
    <m/>
    <m/>
    <m/>
    <m/>
    <m/>
    <m/>
    <m/>
    <m/>
    <m/>
    <m/>
    <m/>
    <m/>
    <m/>
    <m/>
    <m/>
    <m/>
    <m/>
    <m/>
    <m/>
    <m/>
    <m/>
    <m/>
    <m/>
    <m/>
    <m/>
    <m/>
    <m/>
    <m/>
    <m/>
    <m/>
    <m/>
    <m/>
    <m/>
    <m/>
    <m/>
    <m/>
    <m/>
    <m/>
    <m/>
    <m/>
    <m/>
    <m/>
    <m/>
    <m/>
    <m/>
    <m/>
    <m/>
    <m/>
    <m/>
    <m/>
    <m/>
    <m/>
    <m/>
    <m/>
    <m/>
    <m/>
    <m/>
    <m/>
    <m/>
    <m/>
    <m/>
    <m/>
    <m/>
    <m/>
    <m/>
    <m/>
    <m/>
    <m/>
    <m/>
    <m/>
    <m/>
    <m/>
    <m/>
    <m/>
    <m/>
    <m/>
    <m/>
    <m/>
    <m/>
    <m/>
    <m/>
    <m/>
    <m/>
    <m/>
    <m/>
    <m/>
    <m/>
    <m/>
    <m/>
    <m/>
    <m/>
    <m/>
    <m/>
    <m/>
    <m/>
    <m/>
    <m/>
    <m/>
    <m/>
    <m/>
    <m/>
    <m/>
    <m/>
    <m/>
    <m/>
    <m/>
    <m/>
    <m/>
    <m/>
    <m/>
    <n v="1963"/>
    <n v="1322"/>
    <n v="523"/>
    <x v="778"/>
    <n v="566"/>
    <n v="1308"/>
    <n v="1"/>
    <n v="30"/>
    <n v="1378"/>
    <n v="2494"/>
    <n v="946"/>
    <n v="278"/>
  </r>
  <r>
    <s v="34017000700"/>
    <s v="New Jersey"/>
    <x v="8"/>
    <x v="0"/>
    <n v="3486"/>
    <n v="1345"/>
    <n v="0"/>
    <n v="0"/>
    <n v="0"/>
    <x v="0"/>
    <n v="0"/>
    <n v="0"/>
    <n v="0"/>
    <n v="0"/>
    <n v="1"/>
    <n v="21.407814013561499"/>
    <n v="64342"/>
    <n v="0"/>
    <n v="0"/>
    <n v="0"/>
    <n v="0"/>
    <n v="0"/>
    <n v="0"/>
    <n v="0"/>
    <n v="0"/>
    <m/>
    <m/>
    <m/>
    <m/>
    <m/>
    <m/>
    <m/>
    <m/>
    <m/>
    <m/>
    <m/>
    <m/>
    <m/>
    <m/>
    <m/>
    <m/>
    <m/>
    <m/>
    <m/>
    <m/>
    <m/>
    <m/>
    <m/>
    <m/>
    <m/>
    <m/>
    <m/>
    <m/>
    <m/>
    <m/>
    <m/>
    <m/>
    <m/>
    <m/>
    <m/>
    <m/>
    <m/>
    <m/>
    <m/>
    <m/>
    <m/>
    <m/>
    <m/>
    <m/>
    <m/>
    <m/>
    <m/>
    <m/>
    <m/>
    <m/>
    <m/>
    <m/>
    <m/>
    <m/>
    <m/>
    <m/>
    <m/>
    <m/>
    <m/>
    <m/>
    <m/>
    <m/>
    <m/>
    <m/>
    <m/>
    <m/>
    <m/>
    <m/>
    <m/>
    <m/>
    <m/>
    <m/>
    <m/>
    <m/>
    <m/>
    <m/>
    <m/>
    <m/>
    <m/>
    <m/>
    <m/>
    <m/>
    <m/>
    <m/>
    <m/>
    <m/>
    <m/>
    <m/>
    <m/>
    <m/>
    <m/>
    <m/>
    <m/>
    <m/>
    <m/>
    <m/>
    <m/>
    <m/>
    <m/>
    <m/>
    <m/>
    <m/>
    <m/>
    <m/>
    <m/>
    <m/>
    <m/>
    <m/>
    <m/>
    <m/>
    <n v="1155"/>
    <n v="811"/>
    <n v="323"/>
    <x v="15"/>
    <n v="287"/>
    <n v="395"/>
    <n v="1"/>
    <n v="14"/>
    <n v="1194"/>
    <n v="1965"/>
    <n v="506"/>
    <n v="112"/>
  </r>
  <r>
    <s v="34017000800"/>
    <s v="New Jersey"/>
    <x v="8"/>
    <x v="0"/>
    <n v="3900"/>
    <n v="1520"/>
    <n v="0"/>
    <n v="0"/>
    <n v="0"/>
    <x v="0"/>
    <n v="0"/>
    <n v="0"/>
    <n v="0"/>
    <n v="0"/>
    <n v="1"/>
    <n v="21.2324929971989"/>
    <n v="79857"/>
    <n v="0"/>
    <n v="0"/>
    <n v="0"/>
    <n v="0"/>
    <n v="0"/>
    <n v="0"/>
    <n v="0"/>
    <n v="0"/>
    <m/>
    <m/>
    <m/>
    <m/>
    <m/>
    <m/>
    <m/>
    <m/>
    <m/>
    <m/>
    <m/>
    <m/>
    <m/>
    <m/>
    <m/>
    <m/>
    <m/>
    <m/>
    <m/>
    <m/>
    <m/>
    <m/>
    <m/>
    <m/>
    <m/>
    <m/>
    <m/>
    <m/>
    <m/>
    <m/>
    <m/>
    <m/>
    <m/>
    <m/>
    <m/>
    <m/>
    <m/>
    <m/>
    <m/>
    <m/>
    <m/>
    <m/>
    <m/>
    <m/>
    <m/>
    <m/>
    <m/>
    <m/>
    <m/>
    <m/>
    <m/>
    <m/>
    <m/>
    <m/>
    <m/>
    <m/>
    <m/>
    <m/>
    <m/>
    <m/>
    <m/>
    <m/>
    <m/>
    <m/>
    <m/>
    <m/>
    <m/>
    <m/>
    <m/>
    <m/>
    <m/>
    <m/>
    <m/>
    <m/>
    <m/>
    <m/>
    <m/>
    <m/>
    <m/>
    <m/>
    <m/>
    <m/>
    <m/>
    <m/>
    <m/>
    <m/>
    <m/>
    <m/>
    <m/>
    <m/>
    <m/>
    <m/>
    <m/>
    <m/>
    <m/>
    <m/>
    <m/>
    <m/>
    <m/>
    <m/>
    <m/>
    <m/>
    <m/>
    <m/>
    <m/>
    <m/>
    <m/>
    <m/>
    <m/>
    <m/>
    <n v="1262"/>
    <n v="845"/>
    <n v="260"/>
    <x v="779"/>
    <n v="355"/>
    <n v="358"/>
    <n v="4"/>
    <n v="34"/>
    <n v="1286"/>
    <n v="2150"/>
    <n v="533"/>
    <n v="84"/>
  </r>
  <r>
    <s v="34017000902"/>
    <s v="New Jersey"/>
    <x v="8"/>
    <x v="0"/>
    <n v="6100"/>
    <n v="2711"/>
    <n v="0"/>
    <n v="2"/>
    <n v="3.2786885245901641E-2"/>
    <x v="0"/>
    <n v="0"/>
    <n v="0"/>
    <n v="0"/>
    <n v="0"/>
    <n v="1"/>
    <n v="18.909150648923902"/>
    <n v="77139"/>
    <n v="0"/>
    <n v="0"/>
    <n v="0"/>
    <n v="0"/>
    <n v="0"/>
    <n v="0"/>
    <n v="0"/>
    <n v="0"/>
    <m/>
    <n v="370.55875320732599"/>
    <m/>
    <m/>
    <n v="117.774487987161"/>
    <m/>
    <n v="370.55875320732599"/>
    <n v="6.0747336591364904"/>
    <n v="117.774487987161"/>
    <n v="1.93072931126493"/>
    <n v="82.870084106922207"/>
    <n v="1.3585259689659399"/>
    <n v="25.517179213464299"/>
    <n v="0.41831441333548003"/>
    <n v="125.250884190202"/>
    <n v="2.05329318344593"/>
    <n v="37.7910070344806"/>
    <n v="0.61952470548328797"/>
    <n v="145.643647491932"/>
    <n v="2.3876007785562599"/>
    <n v="0"/>
    <n v="0"/>
    <n v="1.5463110506534601"/>
    <n v="2.5349361486122299E-2"/>
    <n v="60.326888173818602"/>
    <n v="0.98896537989866495"/>
    <n v="69.613992817699895"/>
    <n v="1.1412129970114699"/>
    <n v="50.633087214082501"/>
    <n v="1.8676904173398199"/>
    <n v="25.571570043452098"/>
    <n v="0.94325230702515994"/>
    <m/>
    <m/>
    <m/>
    <m/>
    <m/>
    <m/>
    <m/>
    <m/>
    <m/>
    <m/>
    <m/>
    <m/>
    <m/>
    <m/>
    <m/>
    <m/>
    <m/>
    <m/>
    <m/>
    <m/>
    <m/>
    <m/>
    <m/>
    <m/>
    <m/>
    <m/>
    <m/>
    <m/>
    <m/>
    <m/>
    <m/>
    <m/>
    <m/>
    <m/>
    <m/>
    <m/>
    <m/>
    <m/>
    <m/>
    <m/>
    <m/>
    <m/>
    <m/>
    <m/>
    <m/>
    <m/>
    <m/>
    <m/>
    <m/>
    <m/>
    <m/>
    <m/>
    <m/>
    <m/>
    <m/>
    <m/>
    <m/>
    <m/>
    <m/>
    <m/>
    <m/>
    <m/>
    <m/>
    <m/>
    <m/>
    <m/>
    <m/>
    <m/>
    <m/>
    <m/>
    <m/>
    <m/>
    <m/>
    <m/>
    <m/>
    <m/>
    <m/>
    <m/>
    <n v="2122"/>
    <n v="913"/>
    <n v="946"/>
    <x v="780"/>
    <n v="402"/>
    <n v="2811"/>
    <n v="6"/>
    <n v="18"/>
    <n v="684"/>
    <n v="980"/>
    <n v="1344"/>
    <n v="548"/>
  </r>
  <r>
    <s v="34017001000"/>
    <s v="New Jersey"/>
    <x v="8"/>
    <x v="0"/>
    <n v="1986"/>
    <n v="737"/>
    <n v="0"/>
    <n v="0"/>
    <n v="0"/>
    <x v="0"/>
    <n v="0"/>
    <n v="0"/>
    <n v="0"/>
    <n v="0"/>
    <n v="1"/>
    <n v="12.627291242362501"/>
    <n v="69632"/>
    <n v="0"/>
    <n v="0"/>
    <n v="0"/>
    <n v="0"/>
    <n v="0"/>
    <n v="0"/>
    <n v="0"/>
    <n v="0"/>
    <m/>
    <n v="303.44326782226602"/>
    <m/>
    <m/>
    <n v="107.155452728271"/>
    <m/>
    <n v="303.44326782226602"/>
    <n v="15.2791172115944"/>
    <n v="107.155452728271"/>
    <n v="5.3955414263983599"/>
    <n v="56.822620391845703"/>
    <n v="2.8611591335269702"/>
    <n v="24.898899078369102"/>
    <n v="1.25372100092493"/>
    <n v="133.95337295532201"/>
    <n v="6.7448828275590307"/>
    <n v="15.717368125915501"/>
    <n v="0.79140826414478993"/>
    <n v="94.7238578796387"/>
    <n v="4.7695799536575398"/>
    <n v="0"/>
    <n v="0"/>
    <n v="1.66953384876251"/>
    <n v="8.4065148477467905E-2"/>
    <n v="57.3791313171387"/>
    <n v="2.8891808316786798"/>
    <n v="89.861175537109403"/>
    <n v="4.52473190015656"/>
    <n v="43.976905822753899"/>
    <n v="5.9670157154347203"/>
    <n v="13.001451492309601"/>
    <n v="1.7641046800962801"/>
    <m/>
    <m/>
    <m/>
    <m/>
    <m/>
    <m/>
    <m/>
    <m/>
    <m/>
    <m/>
    <m/>
    <m/>
    <m/>
    <m/>
    <m/>
    <m/>
    <m/>
    <m/>
    <m/>
    <m/>
    <m/>
    <m/>
    <m/>
    <m/>
    <m/>
    <m/>
    <m/>
    <m/>
    <m/>
    <m/>
    <m/>
    <m/>
    <m/>
    <m/>
    <m/>
    <m/>
    <m/>
    <m/>
    <m/>
    <m/>
    <m/>
    <m/>
    <m/>
    <m/>
    <m/>
    <m/>
    <m/>
    <m/>
    <m/>
    <m/>
    <m/>
    <m/>
    <m/>
    <m/>
    <m/>
    <m/>
    <m/>
    <m/>
    <m/>
    <m/>
    <m/>
    <m/>
    <m/>
    <m/>
    <m/>
    <m/>
    <m/>
    <m/>
    <m/>
    <m/>
    <m/>
    <m/>
    <m/>
    <m/>
    <m/>
    <m/>
    <m/>
    <m/>
    <n v="580"/>
    <n v="358"/>
    <n v="204"/>
    <x v="781"/>
    <n v="103"/>
    <n v="635"/>
    <n v="0"/>
    <n v="10"/>
    <n v="356"/>
    <n v="570"/>
    <n v="331"/>
    <n v="92"/>
  </r>
  <r>
    <s v="34017001100"/>
    <s v="New Jersey"/>
    <x v="8"/>
    <x v="0"/>
    <n v="5409"/>
    <n v="1929"/>
    <n v="0"/>
    <n v="8"/>
    <n v="0.14790164540580514"/>
    <x v="0"/>
    <n v="0"/>
    <n v="0"/>
    <n v="0"/>
    <n v="0"/>
    <n v="1"/>
    <n v="16.589089555017701"/>
    <n v="70739"/>
    <n v="0"/>
    <n v="0"/>
    <n v="0"/>
    <n v="0"/>
    <n v="0"/>
    <n v="0"/>
    <n v="0"/>
    <n v="0"/>
    <m/>
    <m/>
    <m/>
    <m/>
    <m/>
    <m/>
    <m/>
    <m/>
    <m/>
    <m/>
    <m/>
    <m/>
    <m/>
    <m/>
    <m/>
    <m/>
    <m/>
    <m/>
    <m/>
    <m/>
    <m/>
    <m/>
    <m/>
    <m/>
    <m/>
    <m/>
    <m/>
    <m/>
    <m/>
    <m/>
    <m/>
    <m/>
    <m/>
    <m/>
    <m/>
    <m/>
    <m/>
    <m/>
    <m/>
    <m/>
    <m/>
    <m/>
    <m/>
    <m/>
    <m/>
    <m/>
    <m/>
    <m/>
    <m/>
    <m/>
    <m/>
    <m/>
    <m/>
    <m/>
    <m/>
    <m/>
    <m/>
    <m/>
    <m/>
    <m/>
    <m/>
    <m/>
    <m/>
    <m/>
    <m/>
    <m/>
    <m/>
    <m/>
    <m/>
    <m/>
    <m/>
    <m/>
    <m/>
    <m/>
    <m/>
    <m/>
    <m/>
    <m/>
    <m/>
    <m/>
    <m/>
    <m/>
    <m/>
    <m/>
    <m/>
    <m/>
    <m/>
    <m/>
    <m/>
    <m/>
    <m/>
    <m/>
    <m/>
    <m/>
    <m/>
    <m/>
    <m/>
    <m/>
    <m/>
    <m/>
    <m/>
    <m/>
    <m/>
    <m/>
    <m/>
    <m/>
    <m/>
    <m/>
    <m/>
    <m/>
    <n v="1505"/>
    <n v="1182"/>
    <n v="437"/>
    <x v="782"/>
    <n v="493"/>
    <n v="1218"/>
    <n v="3"/>
    <n v="35"/>
    <n v="1293"/>
    <n v="2299"/>
    <n v="646"/>
    <n v="240"/>
  </r>
  <r>
    <s v="34017001201"/>
    <s v="New Jersey"/>
    <x v="8"/>
    <x v="0"/>
    <n v="2158"/>
    <n v="758"/>
    <n v="0"/>
    <n v="0"/>
    <n v="0"/>
    <x v="0"/>
    <n v="0"/>
    <n v="0"/>
    <n v="0"/>
    <n v="0"/>
    <n v="1"/>
    <n v="20.643678160919503"/>
    <n v="60769"/>
    <n v="0"/>
    <n v="0"/>
    <n v="0"/>
    <n v="0"/>
    <n v="0"/>
    <n v="0"/>
    <n v="0"/>
    <n v="0"/>
    <m/>
    <m/>
    <m/>
    <m/>
    <m/>
    <m/>
    <m/>
    <m/>
    <m/>
    <m/>
    <m/>
    <m/>
    <m/>
    <m/>
    <m/>
    <m/>
    <m/>
    <m/>
    <m/>
    <m/>
    <m/>
    <m/>
    <m/>
    <m/>
    <m/>
    <m/>
    <m/>
    <m/>
    <m/>
    <m/>
    <m/>
    <m/>
    <m/>
    <m/>
    <m/>
    <m/>
    <m/>
    <m/>
    <m/>
    <m/>
    <m/>
    <m/>
    <m/>
    <m/>
    <m/>
    <m/>
    <m/>
    <m/>
    <m/>
    <m/>
    <m/>
    <m/>
    <m/>
    <m/>
    <m/>
    <m/>
    <m/>
    <m/>
    <m/>
    <m/>
    <m/>
    <m/>
    <m/>
    <m/>
    <m/>
    <m/>
    <m/>
    <m/>
    <m/>
    <m/>
    <m/>
    <m/>
    <m/>
    <m/>
    <m/>
    <m/>
    <m/>
    <m/>
    <m/>
    <m/>
    <m/>
    <m/>
    <m/>
    <m/>
    <m/>
    <m/>
    <m/>
    <m/>
    <m/>
    <m/>
    <m/>
    <m/>
    <m/>
    <m/>
    <m/>
    <m/>
    <m/>
    <m/>
    <m/>
    <m/>
    <m/>
    <m/>
    <m/>
    <m/>
    <m/>
    <m/>
    <m/>
    <m/>
    <m/>
    <m/>
    <n v="808"/>
    <n v="410"/>
    <n v="162"/>
    <x v="783"/>
    <n v="179"/>
    <n v="1109"/>
    <n v="0"/>
    <n v="13"/>
    <n v="314"/>
    <n v="476"/>
    <n v="294"/>
    <n v="174"/>
  </r>
  <r>
    <s v="34017001202"/>
    <s v="New Jersey"/>
    <x v="8"/>
    <x v="0"/>
    <n v="1357"/>
    <n v="530"/>
    <n v="0"/>
    <n v="32"/>
    <n v="2.3581429624170966"/>
    <x v="0"/>
    <n v="0"/>
    <n v="0"/>
    <n v="0"/>
    <n v="0"/>
    <n v="1"/>
    <n v="25.186289120715301"/>
    <n v="43068"/>
    <n v="0"/>
    <n v="0"/>
    <n v="0"/>
    <n v="0"/>
    <n v="0"/>
    <n v="0"/>
    <n v="0"/>
    <n v="0"/>
    <m/>
    <m/>
    <m/>
    <m/>
    <m/>
    <m/>
    <m/>
    <m/>
    <m/>
    <m/>
    <m/>
    <m/>
    <m/>
    <m/>
    <m/>
    <m/>
    <m/>
    <m/>
    <m/>
    <m/>
    <m/>
    <m/>
    <m/>
    <m/>
    <m/>
    <m/>
    <m/>
    <m/>
    <m/>
    <m/>
    <m/>
    <m/>
    <m/>
    <m/>
    <m/>
    <m/>
    <m/>
    <m/>
    <m/>
    <m/>
    <m/>
    <m/>
    <m/>
    <m/>
    <m/>
    <m/>
    <m/>
    <m/>
    <m/>
    <m/>
    <m/>
    <m/>
    <m/>
    <m/>
    <m/>
    <m/>
    <m/>
    <m/>
    <m/>
    <m/>
    <m/>
    <m/>
    <m/>
    <m/>
    <m/>
    <m/>
    <m/>
    <m/>
    <m/>
    <m/>
    <m/>
    <m/>
    <m/>
    <m/>
    <m/>
    <m/>
    <m/>
    <m/>
    <m/>
    <m/>
    <m/>
    <m/>
    <m/>
    <m/>
    <m/>
    <m/>
    <m/>
    <m/>
    <m/>
    <m/>
    <m/>
    <m/>
    <m/>
    <m/>
    <m/>
    <m/>
    <m/>
    <m/>
    <m/>
    <m/>
    <m/>
    <m/>
    <m/>
    <m/>
    <m/>
    <m/>
    <m/>
    <m/>
    <m/>
    <m/>
    <n v="566"/>
    <n v="252"/>
    <n v="167"/>
    <x v="784"/>
    <n v="319"/>
    <n v="336"/>
    <n v="1"/>
    <n v="6"/>
    <n v="259"/>
    <n v="472"/>
    <n v="298"/>
    <n v="113"/>
  </r>
  <r>
    <s v="34017001300"/>
    <s v="New Jersey"/>
    <x v="8"/>
    <x v="0"/>
    <n v="2913"/>
    <n v="1047"/>
    <n v="0"/>
    <n v="174"/>
    <n v="5.9732234809474765"/>
    <x v="0"/>
    <n v="0"/>
    <n v="0"/>
    <n v="0"/>
    <n v="0"/>
    <n v="1"/>
    <n v="28.749999999999996"/>
    <n v="80132"/>
    <n v="0"/>
    <n v="0"/>
    <n v="0"/>
    <n v="0"/>
    <n v="0"/>
    <n v="0"/>
    <n v="0"/>
    <n v="0"/>
    <m/>
    <m/>
    <m/>
    <m/>
    <m/>
    <m/>
    <m/>
    <m/>
    <m/>
    <m/>
    <m/>
    <m/>
    <m/>
    <m/>
    <m/>
    <m/>
    <m/>
    <m/>
    <m/>
    <m/>
    <m/>
    <m/>
    <m/>
    <m/>
    <m/>
    <m/>
    <m/>
    <m/>
    <m/>
    <m/>
    <m/>
    <m/>
    <m/>
    <m/>
    <m/>
    <m/>
    <m/>
    <m/>
    <m/>
    <m/>
    <m/>
    <m/>
    <m/>
    <m/>
    <m/>
    <m/>
    <m/>
    <m/>
    <m/>
    <m/>
    <m/>
    <m/>
    <m/>
    <m/>
    <m/>
    <m/>
    <m/>
    <m/>
    <m/>
    <m/>
    <m/>
    <m/>
    <m/>
    <m/>
    <m/>
    <m/>
    <m/>
    <m/>
    <m/>
    <m/>
    <m/>
    <m/>
    <m/>
    <m/>
    <m/>
    <m/>
    <m/>
    <m/>
    <m/>
    <m/>
    <m/>
    <m/>
    <m/>
    <m/>
    <m/>
    <m/>
    <m/>
    <m/>
    <m/>
    <m/>
    <m/>
    <m/>
    <m/>
    <m/>
    <m/>
    <m/>
    <m/>
    <m/>
    <m/>
    <m/>
    <m/>
    <m/>
    <m/>
    <m/>
    <m/>
    <m/>
    <m/>
    <m/>
    <m/>
    <m/>
    <n v="976"/>
    <n v="643"/>
    <n v="341"/>
    <x v="725"/>
    <n v="260"/>
    <n v="379"/>
    <n v="4"/>
    <n v="16"/>
    <n v="873"/>
    <n v="1445"/>
    <n v="361"/>
    <n v="170"/>
  </r>
  <r>
    <s v="34017001400"/>
    <s v="New Jersey"/>
    <x v="8"/>
    <x v="0"/>
    <n v="3738"/>
    <n v="1409"/>
    <n v="0"/>
    <n v="0"/>
    <n v="0"/>
    <x v="0"/>
    <n v="0"/>
    <n v="0"/>
    <n v="0"/>
    <n v="0"/>
    <n v="1"/>
    <n v="19.152157456472398"/>
    <n v="64427"/>
    <n v="0"/>
    <n v="0"/>
    <n v="0"/>
    <n v="0"/>
    <n v="0"/>
    <n v="0"/>
    <n v="0"/>
    <n v="0"/>
    <m/>
    <m/>
    <m/>
    <m/>
    <m/>
    <m/>
    <m/>
    <m/>
    <m/>
    <m/>
    <m/>
    <m/>
    <m/>
    <m/>
    <m/>
    <m/>
    <m/>
    <m/>
    <m/>
    <m/>
    <m/>
    <m/>
    <m/>
    <m/>
    <m/>
    <m/>
    <m/>
    <m/>
    <m/>
    <m/>
    <m/>
    <m/>
    <m/>
    <m/>
    <m/>
    <m/>
    <m/>
    <m/>
    <m/>
    <m/>
    <m/>
    <m/>
    <m/>
    <m/>
    <m/>
    <m/>
    <m/>
    <m/>
    <m/>
    <m/>
    <m/>
    <m/>
    <m/>
    <m/>
    <m/>
    <m/>
    <m/>
    <m/>
    <m/>
    <m/>
    <m/>
    <m/>
    <m/>
    <m/>
    <m/>
    <m/>
    <m/>
    <m/>
    <m/>
    <m/>
    <m/>
    <m/>
    <m/>
    <m/>
    <m/>
    <m/>
    <m/>
    <m/>
    <m/>
    <m/>
    <m/>
    <m/>
    <m/>
    <m/>
    <m/>
    <m/>
    <m/>
    <m/>
    <m/>
    <m/>
    <m/>
    <m/>
    <m/>
    <m/>
    <m/>
    <m/>
    <m/>
    <m/>
    <m/>
    <m/>
    <m/>
    <m/>
    <m/>
    <m/>
    <m/>
    <m/>
    <m/>
    <m/>
    <m/>
    <m/>
    <n v="1500"/>
    <n v="849"/>
    <n v="314"/>
    <x v="785"/>
    <n v="406"/>
    <n v="803"/>
    <n v="4"/>
    <n v="41"/>
    <n v="1011"/>
    <n v="1752"/>
    <n v="426"/>
    <n v="239"/>
  </r>
  <r>
    <s v="34017001701"/>
    <s v="New Jersey"/>
    <x v="8"/>
    <x v="0"/>
    <n v="4257"/>
    <n v="1427"/>
    <n v="0"/>
    <n v="0"/>
    <n v="0"/>
    <x v="0"/>
    <n v="1"/>
    <n v="0"/>
    <n v="0"/>
    <n v="0"/>
    <n v="1"/>
    <n v="18.625884501255399"/>
    <n v="57778"/>
    <n v="0"/>
    <n v="1"/>
    <n v="0"/>
    <n v="1"/>
    <n v="0"/>
    <n v="0"/>
    <n v="0"/>
    <n v="0"/>
    <n v="0"/>
    <n v="634.82903099060104"/>
    <n v="0"/>
    <n v="0"/>
    <n v="331.02395534515398"/>
    <n v="0"/>
    <n v="634.82903099060104"/>
    <n v="14.9125917545361"/>
    <n v="331.02395534515398"/>
    <n v="7.7759914339946903"/>
    <n v="213.933812141418"/>
    <n v="5.0254595288094501"/>
    <n v="33.169164001941702"/>
    <n v="0.77916758285040399"/>
    <n v="29.224450558424"/>
    <n v="0.68650341927235092"/>
    <n v="542.43769764900196"/>
    <n v="12.742252704933099"/>
    <n v="20.123332023620598"/>
    <n v="0.47271158148039905"/>
    <n v="0"/>
    <n v="0"/>
    <n v="8.9833877980709104E-2"/>
    <n v="2.1102625788280301E-3"/>
    <n v="42.953720808029203"/>
    <n v="1.00901387850668"/>
    <n v="74.1769970655441"/>
    <n v="1.7424711549340901"/>
    <n v="84.003555536270099"/>
    <n v="5.8867242842515894"/>
    <n v="43.961936175823197"/>
    <n v="3.0807243290696"/>
    <n v="0"/>
    <n v="0"/>
    <n v="0"/>
    <n v="0"/>
    <n v="0"/>
    <n v="0"/>
    <n v="0"/>
    <n v="0"/>
    <n v="0"/>
    <n v="0"/>
    <n v="0"/>
    <n v="0"/>
    <n v="0"/>
    <n v="0"/>
    <n v="0"/>
    <n v="0"/>
    <n v="0"/>
    <n v="0"/>
    <n v="0"/>
    <n v="0"/>
    <n v="0"/>
    <n v="0"/>
    <n v="0"/>
    <n v="0"/>
    <n v="0"/>
    <n v="0"/>
    <m/>
    <m/>
    <m/>
    <m/>
    <m/>
    <m/>
    <m/>
    <m/>
    <m/>
    <m/>
    <m/>
    <m/>
    <m/>
    <m/>
    <m/>
    <m/>
    <m/>
    <m/>
    <m/>
    <m/>
    <m/>
    <m/>
    <m/>
    <m/>
    <m/>
    <m/>
    <m/>
    <m/>
    <m/>
    <m/>
    <m/>
    <m/>
    <m/>
    <m/>
    <m/>
    <m/>
    <m/>
    <m/>
    <m/>
    <m/>
    <m/>
    <m/>
    <m/>
    <m/>
    <m/>
    <m/>
    <m/>
    <m/>
    <m/>
    <m/>
    <m/>
    <m/>
    <n v="2221"/>
    <n v="1019"/>
    <n v="270"/>
    <x v="786"/>
    <n v="907"/>
    <n v="1489"/>
    <n v="2"/>
    <n v="17"/>
    <n v="678"/>
    <n v="1025"/>
    <n v="555"/>
    <n v="318"/>
  </r>
  <r>
    <s v="34017001800"/>
    <s v="New Jersey"/>
    <x v="8"/>
    <x v="0"/>
    <n v="4031"/>
    <n v="1557"/>
    <n v="0"/>
    <n v="0"/>
    <n v="0"/>
    <x v="0"/>
    <n v="0"/>
    <n v="0"/>
    <n v="0"/>
    <n v="0"/>
    <n v="1"/>
    <n v="35.109395109395095"/>
    <n v="29837"/>
    <n v="0"/>
    <n v="0"/>
    <n v="0"/>
    <n v="0"/>
    <n v="0"/>
    <n v="0"/>
    <n v="0"/>
    <n v="0"/>
    <m/>
    <m/>
    <m/>
    <m/>
    <m/>
    <m/>
    <m/>
    <m/>
    <m/>
    <m/>
    <m/>
    <m/>
    <m/>
    <m/>
    <m/>
    <m/>
    <m/>
    <m/>
    <m/>
    <m/>
    <m/>
    <m/>
    <m/>
    <m/>
    <m/>
    <m/>
    <m/>
    <m/>
    <m/>
    <m/>
    <m/>
    <m/>
    <m/>
    <m/>
    <m/>
    <m/>
    <m/>
    <m/>
    <m/>
    <m/>
    <m/>
    <m/>
    <m/>
    <m/>
    <m/>
    <m/>
    <m/>
    <m/>
    <m/>
    <m/>
    <m/>
    <m/>
    <m/>
    <m/>
    <m/>
    <m/>
    <m/>
    <m/>
    <m/>
    <m/>
    <m/>
    <m/>
    <m/>
    <m/>
    <m/>
    <m/>
    <m/>
    <m/>
    <m/>
    <m/>
    <m/>
    <m/>
    <m/>
    <m/>
    <m/>
    <m/>
    <m/>
    <m/>
    <m/>
    <m/>
    <m/>
    <m/>
    <m/>
    <m/>
    <m/>
    <m/>
    <m/>
    <m/>
    <m/>
    <m/>
    <m/>
    <m/>
    <m/>
    <m/>
    <m/>
    <m/>
    <m/>
    <m/>
    <m/>
    <m/>
    <m/>
    <m/>
    <m/>
    <m/>
    <m/>
    <m/>
    <m/>
    <m/>
    <m/>
    <m/>
    <n v="2253"/>
    <n v="940"/>
    <n v="274"/>
    <x v="787"/>
    <n v="619"/>
    <n v="1214"/>
    <n v="6"/>
    <n v="21"/>
    <n v="765"/>
    <n v="1288"/>
    <n v="940"/>
    <n v="479"/>
  </r>
  <r>
    <s v="34017001900"/>
    <s v="New Jersey"/>
    <x v="8"/>
    <x v="0"/>
    <n v="1518"/>
    <n v="621"/>
    <n v="0"/>
    <n v="25"/>
    <n v="1.6469038208168645"/>
    <x v="0"/>
    <n v="0"/>
    <n v="0"/>
    <n v="0"/>
    <n v="0"/>
    <n v="1"/>
    <n v="25.185685347738001"/>
    <n v="44861"/>
    <n v="0"/>
    <n v="0"/>
    <n v="0"/>
    <n v="0"/>
    <n v="0"/>
    <n v="0"/>
    <n v="0"/>
    <n v="0"/>
    <m/>
    <m/>
    <m/>
    <m/>
    <m/>
    <m/>
    <m/>
    <m/>
    <m/>
    <m/>
    <m/>
    <m/>
    <m/>
    <m/>
    <m/>
    <m/>
    <m/>
    <m/>
    <m/>
    <m/>
    <m/>
    <m/>
    <m/>
    <m/>
    <m/>
    <m/>
    <m/>
    <m/>
    <m/>
    <m/>
    <m/>
    <m/>
    <m/>
    <m/>
    <m/>
    <m/>
    <m/>
    <m/>
    <m/>
    <m/>
    <m/>
    <m/>
    <m/>
    <m/>
    <m/>
    <m/>
    <m/>
    <m/>
    <m/>
    <m/>
    <m/>
    <m/>
    <m/>
    <m/>
    <m/>
    <m/>
    <m/>
    <m/>
    <m/>
    <m/>
    <m/>
    <m/>
    <m/>
    <m/>
    <m/>
    <m/>
    <m/>
    <m/>
    <m/>
    <m/>
    <m/>
    <m/>
    <m/>
    <m/>
    <m/>
    <m/>
    <m/>
    <m/>
    <m/>
    <m/>
    <m/>
    <m/>
    <m/>
    <m/>
    <m/>
    <m/>
    <m/>
    <m/>
    <m/>
    <m/>
    <m/>
    <m/>
    <m/>
    <m/>
    <m/>
    <m/>
    <m/>
    <m/>
    <m/>
    <m/>
    <m/>
    <m/>
    <m/>
    <m/>
    <m/>
    <m/>
    <m/>
    <m/>
    <m/>
    <m/>
    <n v="606"/>
    <n v="157"/>
    <n v="156"/>
    <x v="788"/>
    <n v="79"/>
    <n v="926"/>
    <n v="0"/>
    <n v="12"/>
    <n v="151"/>
    <n v="220"/>
    <n v="493"/>
    <n v="73"/>
  </r>
  <r>
    <s v="34017002000"/>
    <s v="New Jersey"/>
    <x v="8"/>
    <x v="0"/>
    <n v="4340"/>
    <n v="1884"/>
    <n v="0"/>
    <n v="5"/>
    <n v="0.1152073732718894"/>
    <x v="0"/>
    <n v="0"/>
    <n v="0"/>
    <n v="0"/>
    <n v="0"/>
    <n v="1"/>
    <n v="29.233654876741699"/>
    <n v="58207"/>
    <n v="0"/>
    <n v="0"/>
    <n v="0"/>
    <n v="0"/>
    <n v="0"/>
    <n v="0"/>
    <n v="0"/>
    <n v="0"/>
    <m/>
    <m/>
    <m/>
    <m/>
    <m/>
    <m/>
    <m/>
    <m/>
    <m/>
    <m/>
    <m/>
    <m/>
    <m/>
    <m/>
    <m/>
    <m/>
    <m/>
    <m/>
    <m/>
    <m/>
    <m/>
    <m/>
    <m/>
    <m/>
    <m/>
    <m/>
    <m/>
    <m/>
    <m/>
    <m/>
    <m/>
    <m/>
    <m/>
    <m/>
    <m/>
    <m/>
    <m/>
    <m/>
    <m/>
    <m/>
    <m/>
    <m/>
    <m/>
    <m/>
    <m/>
    <m/>
    <m/>
    <m/>
    <m/>
    <m/>
    <m/>
    <m/>
    <m/>
    <m/>
    <m/>
    <m/>
    <m/>
    <m/>
    <m/>
    <m/>
    <m/>
    <m/>
    <m/>
    <m/>
    <m/>
    <m/>
    <m/>
    <m/>
    <m/>
    <m/>
    <m/>
    <m/>
    <m/>
    <m/>
    <m/>
    <m/>
    <m/>
    <m/>
    <m/>
    <m/>
    <m/>
    <m/>
    <m/>
    <m/>
    <m/>
    <m/>
    <m/>
    <m/>
    <m/>
    <m/>
    <m/>
    <m/>
    <m/>
    <m/>
    <m/>
    <m/>
    <m/>
    <m/>
    <m/>
    <m/>
    <m/>
    <m/>
    <m/>
    <m/>
    <m/>
    <m/>
    <m/>
    <m/>
    <m/>
    <m/>
    <n v="1579"/>
    <n v="761"/>
    <n v="400"/>
    <x v="789"/>
    <n v="396"/>
    <n v="1537"/>
    <n v="2"/>
    <n v="43"/>
    <n v="588"/>
    <n v="913"/>
    <n v="1086"/>
    <n v="363"/>
  </r>
  <r>
    <s v="34017002200"/>
    <s v="New Jersey"/>
    <x v="8"/>
    <x v="0"/>
    <n v="1681"/>
    <n v="854"/>
    <n v="0"/>
    <n v="2"/>
    <n v="0.11897679952409281"/>
    <x v="0"/>
    <n v="0"/>
    <n v="0"/>
    <n v="0"/>
    <n v="0"/>
    <n v="0"/>
    <n v="6.18679357525283"/>
    <n v="123750"/>
    <n v="0"/>
    <n v="0"/>
    <n v="0"/>
    <n v="0"/>
    <n v="0"/>
    <n v="0"/>
    <n v="0"/>
    <n v="0"/>
    <m/>
    <m/>
    <m/>
    <m/>
    <m/>
    <m/>
    <m/>
    <m/>
    <m/>
    <m/>
    <m/>
    <m/>
    <m/>
    <m/>
    <m/>
    <m/>
    <m/>
    <m/>
    <m/>
    <m/>
    <m/>
    <m/>
    <m/>
    <m/>
    <m/>
    <m/>
    <m/>
    <m/>
    <m/>
    <m/>
    <m/>
    <m/>
    <m/>
    <m/>
    <m/>
    <m/>
    <m/>
    <m/>
    <m/>
    <m/>
    <m/>
    <m/>
    <m/>
    <m/>
    <m/>
    <m/>
    <m/>
    <m/>
    <m/>
    <m/>
    <m/>
    <m/>
    <m/>
    <m/>
    <m/>
    <m/>
    <m/>
    <m/>
    <m/>
    <m/>
    <m/>
    <m/>
    <m/>
    <m/>
    <m/>
    <m/>
    <m/>
    <m/>
    <m/>
    <m/>
    <m/>
    <m/>
    <m/>
    <m/>
    <m/>
    <m/>
    <m/>
    <m/>
    <m/>
    <m/>
    <m/>
    <m/>
    <m/>
    <m/>
    <m/>
    <m/>
    <m/>
    <m/>
    <m/>
    <m/>
    <m/>
    <m/>
    <m/>
    <m/>
    <m/>
    <m/>
    <m/>
    <m/>
    <m/>
    <m/>
    <m/>
    <m/>
    <m/>
    <m/>
    <m/>
    <m/>
    <m/>
    <m/>
    <m/>
    <m/>
    <n v="391"/>
    <n v="225"/>
    <n v="164"/>
    <x v="790"/>
    <n v="134"/>
    <n v="193"/>
    <n v="1"/>
    <n v="4"/>
    <n v="214"/>
    <n v="419"/>
    <n v="283"/>
    <n v="30"/>
  </r>
  <r>
    <s v="34017002300"/>
    <s v="New Jersey"/>
    <x v="8"/>
    <x v="0"/>
    <n v="2133"/>
    <n v="1073"/>
    <n v="0"/>
    <n v="0"/>
    <n v="0"/>
    <x v="0"/>
    <n v="0"/>
    <n v="0"/>
    <n v="0"/>
    <n v="0"/>
    <n v="0"/>
    <n v="5.8409279204639599"/>
    <n v="128594"/>
    <n v="0"/>
    <n v="0"/>
    <n v="0"/>
    <n v="0"/>
    <n v="0"/>
    <n v="0"/>
    <n v="0"/>
    <n v="0"/>
    <m/>
    <m/>
    <m/>
    <m/>
    <m/>
    <m/>
    <m/>
    <m/>
    <m/>
    <m/>
    <m/>
    <m/>
    <m/>
    <m/>
    <m/>
    <m/>
    <m/>
    <m/>
    <m/>
    <m/>
    <m/>
    <m/>
    <m/>
    <m/>
    <m/>
    <m/>
    <m/>
    <m/>
    <m/>
    <m/>
    <m/>
    <m/>
    <m/>
    <m/>
    <m/>
    <m/>
    <m/>
    <m/>
    <m/>
    <m/>
    <m/>
    <m/>
    <m/>
    <m/>
    <m/>
    <m/>
    <m/>
    <m/>
    <m/>
    <m/>
    <m/>
    <m/>
    <m/>
    <m/>
    <m/>
    <m/>
    <m/>
    <m/>
    <m/>
    <m/>
    <m/>
    <m/>
    <m/>
    <m/>
    <m/>
    <m/>
    <m/>
    <m/>
    <m/>
    <m/>
    <m/>
    <m/>
    <m/>
    <m/>
    <m/>
    <m/>
    <m/>
    <m/>
    <m/>
    <m/>
    <m/>
    <m/>
    <m/>
    <m/>
    <m/>
    <m/>
    <m/>
    <m/>
    <m/>
    <m/>
    <m/>
    <m/>
    <m/>
    <m/>
    <m/>
    <m/>
    <m/>
    <m/>
    <m/>
    <m/>
    <m/>
    <m/>
    <m/>
    <m/>
    <m/>
    <m/>
    <m/>
    <m/>
    <m/>
    <m/>
    <n v="376"/>
    <n v="266"/>
    <n v="109"/>
    <x v="791"/>
    <n v="155"/>
    <n v="335"/>
    <n v="0"/>
    <n v="5"/>
    <n v="366"/>
    <n v="620"/>
    <n v="346"/>
    <n v="25"/>
  </r>
  <r>
    <s v="34017002400"/>
    <s v="New Jersey"/>
    <x v="8"/>
    <x v="0"/>
    <n v="2309"/>
    <n v="1207"/>
    <n v="0"/>
    <n v="6"/>
    <n v="0.25985275010827197"/>
    <x v="0"/>
    <n v="0"/>
    <n v="0"/>
    <n v="0"/>
    <n v="0"/>
    <n v="0"/>
    <n v="3.9664378337147199"/>
    <n v="181875"/>
    <n v="0"/>
    <n v="0"/>
    <n v="0"/>
    <n v="0"/>
    <n v="0"/>
    <n v="0"/>
    <n v="0"/>
    <n v="0"/>
    <m/>
    <m/>
    <m/>
    <m/>
    <m/>
    <m/>
    <m/>
    <m/>
    <m/>
    <m/>
    <m/>
    <m/>
    <m/>
    <m/>
    <m/>
    <m/>
    <m/>
    <m/>
    <m/>
    <m/>
    <m/>
    <m/>
    <m/>
    <m/>
    <m/>
    <m/>
    <m/>
    <m/>
    <m/>
    <m/>
    <m/>
    <m/>
    <m/>
    <m/>
    <m/>
    <m/>
    <m/>
    <m/>
    <m/>
    <m/>
    <m/>
    <m/>
    <m/>
    <m/>
    <m/>
    <m/>
    <m/>
    <m/>
    <m/>
    <m/>
    <m/>
    <m/>
    <m/>
    <m/>
    <m/>
    <m/>
    <m/>
    <m/>
    <m/>
    <m/>
    <m/>
    <m/>
    <m/>
    <m/>
    <m/>
    <m/>
    <m/>
    <m/>
    <m/>
    <m/>
    <m/>
    <m/>
    <m/>
    <m/>
    <m/>
    <m/>
    <m/>
    <m/>
    <m/>
    <m/>
    <m/>
    <m/>
    <m/>
    <m/>
    <m/>
    <m/>
    <m/>
    <m/>
    <m/>
    <m/>
    <m/>
    <m/>
    <m/>
    <m/>
    <m/>
    <m/>
    <m/>
    <m/>
    <m/>
    <m/>
    <m/>
    <m/>
    <m/>
    <m/>
    <m/>
    <m/>
    <m/>
    <m/>
    <m/>
    <m/>
    <n v="180"/>
    <n v="292"/>
    <n v="113"/>
    <x v="792"/>
    <n v="166"/>
    <n v="299"/>
    <n v="5"/>
    <n v="5"/>
    <n v="219"/>
    <n v="335"/>
    <n v="331"/>
    <n v="5"/>
  </r>
  <r>
    <s v="34017002700"/>
    <s v="New Jersey"/>
    <x v="8"/>
    <x v="0"/>
    <n v="4815"/>
    <n v="1559"/>
    <n v="0"/>
    <n v="8"/>
    <n v="0.16614745586708204"/>
    <x v="0"/>
    <n v="0"/>
    <n v="0"/>
    <n v="0"/>
    <n v="0"/>
    <n v="1"/>
    <n v="25.802469135802504"/>
    <n v="42280"/>
    <n v="0"/>
    <n v="0"/>
    <n v="0"/>
    <n v="0"/>
    <n v="0"/>
    <n v="0"/>
    <n v="0"/>
    <n v="0"/>
    <n v="0"/>
    <n v="75.718053340911894"/>
    <n v="0"/>
    <n v="0"/>
    <n v="39.3808385133743"/>
    <n v="0"/>
    <n v="75.718053340911894"/>
    <n v="1.57254524072506"/>
    <n v="39.3808385133743"/>
    <n v="0.81787826611369308"/>
    <n v="27.011959075927699"/>
    <n v="0.56099603480639104"/>
    <n v="4.1032749414443996"/>
    <n v="8.5218586530517101E-2"/>
    <n v="9.6344811916351301"/>
    <n v="0.20009306732367899"/>
    <n v="51.644357532262802"/>
    <n v="1.07257232673443"/>
    <n v="4.9597419500350997"/>
    <n v="0.10300606334444601"/>
    <n v="0"/>
    <n v="0"/>
    <n v="9.8106032237410493E-3"/>
    <n v="2.0375084576824601E-4"/>
    <n v="9.4696619510650599"/>
    <n v="0.19667003013634599"/>
    <n v="16.771675169467901"/>
    <n v="0.34832139500452602"/>
    <n v="7.2246368825435603"/>
    <n v="0.46341480965641796"/>
    <n v="9.5218504667282104"/>
    <n v="0.61076654693574095"/>
    <n v="0"/>
    <n v="0"/>
    <n v="0"/>
    <n v="0"/>
    <n v="0"/>
    <n v="0"/>
    <n v="0"/>
    <n v="0"/>
    <n v="0"/>
    <n v="0"/>
    <n v="0"/>
    <n v="0"/>
    <n v="0"/>
    <n v="0"/>
    <n v="0"/>
    <n v="0"/>
    <n v="0"/>
    <n v="0"/>
    <n v="0"/>
    <n v="0"/>
    <n v="0"/>
    <n v="0"/>
    <n v="0"/>
    <n v="0"/>
    <n v="0"/>
    <n v="0"/>
    <m/>
    <m/>
    <m/>
    <m/>
    <m/>
    <m/>
    <m/>
    <m/>
    <m/>
    <m/>
    <m/>
    <m/>
    <m/>
    <m/>
    <m/>
    <m/>
    <m/>
    <m/>
    <m/>
    <m/>
    <m/>
    <m/>
    <m/>
    <m/>
    <m/>
    <m/>
    <m/>
    <m/>
    <m/>
    <m/>
    <m/>
    <m/>
    <m/>
    <m/>
    <m/>
    <m/>
    <m/>
    <m/>
    <m/>
    <m/>
    <m/>
    <m/>
    <m/>
    <m/>
    <m/>
    <m/>
    <m/>
    <m/>
    <m/>
    <m/>
    <m/>
    <m/>
    <n v="2616"/>
    <n v="1291"/>
    <n v="333"/>
    <x v="793"/>
    <n v="1096"/>
    <n v="1290"/>
    <n v="5"/>
    <n v="55"/>
    <n v="1053"/>
    <n v="1578"/>
    <n v="570"/>
    <n v="635"/>
  </r>
  <r>
    <s v="34017002800"/>
    <s v="New Jersey"/>
    <x v="8"/>
    <x v="0"/>
    <n v="5671"/>
    <n v="2226"/>
    <n v="0"/>
    <n v="387"/>
    <n v="6.8241932639746077"/>
    <x v="0"/>
    <n v="0"/>
    <n v="0"/>
    <n v="0"/>
    <n v="0"/>
    <n v="1"/>
    <n v="16.084178880120302"/>
    <n v="66794"/>
    <n v="0"/>
    <n v="0"/>
    <n v="0"/>
    <n v="0"/>
    <n v="0"/>
    <n v="0"/>
    <n v="0"/>
    <n v="0"/>
    <m/>
    <m/>
    <m/>
    <m/>
    <m/>
    <m/>
    <m/>
    <m/>
    <m/>
    <m/>
    <m/>
    <m/>
    <m/>
    <m/>
    <m/>
    <m/>
    <m/>
    <m/>
    <m/>
    <m/>
    <m/>
    <m/>
    <m/>
    <m/>
    <m/>
    <m/>
    <m/>
    <m/>
    <m/>
    <m/>
    <m/>
    <m/>
    <m/>
    <m/>
    <m/>
    <m/>
    <m/>
    <m/>
    <m/>
    <m/>
    <m/>
    <m/>
    <m/>
    <m/>
    <m/>
    <m/>
    <m/>
    <m/>
    <m/>
    <m/>
    <m/>
    <m/>
    <m/>
    <m/>
    <m/>
    <m/>
    <m/>
    <m/>
    <m/>
    <m/>
    <m/>
    <m/>
    <m/>
    <m/>
    <m/>
    <m/>
    <m/>
    <m/>
    <m/>
    <m/>
    <m/>
    <m/>
    <m/>
    <m/>
    <m/>
    <m/>
    <m/>
    <m/>
    <m/>
    <m/>
    <m/>
    <m/>
    <m/>
    <m/>
    <m/>
    <m/>
    <m/>
    <m/>
    <m/>
    <m/>
    <m/>
    <m/>
    <m/>
    <m/>
    <m/>
    <m/>
    <m/>
    <m/>
    <m/>
    <m/>
    <m/>
    <m/>
    <m/>
    <m/>
    <m/>
    <m/>
    <m/>
    <m/>
    <m/>
    <m/>
    <n v="2066"/>
    <n v="1028"/>
    <n v="665"/>
    <x v="794"/>
    <n v="1119"/>
    <n v="983"/>
    <n v="6"/>
    <n v="38"/>
    <n v="1024"/>
    <n v="1738"/>
    <n v="914"/>
    <n v="475"/>
  </r>
  <r>
    <s v="34017002900"/>
    <s v="New Jersey"/>
    <x v="8"/>
    <x v="0"/>
    <n v="3923"/>
    <n v="1441"/>
    <n v="0"/>
    <n v="455"/>
    <n v="11.598266632679072"/>
    <x v="0"/>
    <n v="0"/>
    <n v="0"/>
    <n v="0"/>
    <n v="0"/>
    <n v="1"/>
    <n v="15.035663338088401"/>
    <n v="59556"/>
    <n v="0"/>
    <n v="0"/>
    <n v="0"/>
    <n v="0"/>
    <n v="0"/>
    <n v="0"/>
    <n v="0"/>
    <n v="0"/>
    <m/>
    <m/>
    <m/>
    <m/>
    <m/>
    <m/>
    <m/>
    <m/>
    <m/>
    <m/>
    <m/>
    <m/>
    <m/>
    <m/>
    <m/>
    <m/>
    <m/>
    <m/>
    <m/>
    <m/>
    <m/>
    <m/>
    <m/>
    <m/>
    <m/>
    <m/>
    <m/>
    <m/>
    <m/>
    <m/>
    <m/>
    <m/>
    <m/>
    <m/>
    <m/>
    <m/>
    <m/>
    <m/>
    <m/>
    <m/>
    <m/>
    <m/>
    <m/>
    <m/>
    <m/>
    <m/>
    <m/>
    <m/>
    <m/>
    <m/>
    <m/>
    <m/>
    <m/>
    <m/>
    <m/>
    <m/>
    <m/>
    <m/>
    <m/>
    <m/>
    <m/>
    <m/>
    <m/>
    <m/>
    <m/>
    <m/>
    <m/>
    <m/>
    <m/>
    <m/>
    <m/>
    <m/>
    <m/>
    <m/>
    <m/>
    <m/>
    <m/>
    <m/>
    <m/>
    <m/>
    <m/>
    <m/>
    <m/>
    <m/>
    <m/>
    <m/>
    <m/>
    <m/>
    <m/>
    <m/>
    <m/>
    <m/>
    <m/>
    <m/>
    <m/>
    <m/>
    <m/>
    <m/>
    <m/>
    <m/>
    <m/>
    <m/>
    <m/>
    <m/>
    <m/>
    <m/>
    <m/>
    <m/>
    <m/>
    <m/>
    <n v="1302"/>
    <n v="614"/>
    <n v="331"/>
    <x v="795"/>
    <n v="608"/>
    <n v="1305"/>
    <n v="2"/>
    <n v="7"/>
    <n v="505"/>
    <n v="781"/>
    <n v="735"/>
    <n v="274"/>
  </r>
  <r>
    <s v="34017003000"/>
    <s v="New Jersey"/>
    <x v="8"/>
    <x v="0"/>
    <n v="3165"/>
    <n v="1223"/>
    <n v="0"/>
    <n v="120"/>
    <n v="3.7914691943127963"/>
    <x v="0"/>
    <n v="0"/>
    <n v="0"/>
    <n v="0"/>
    <n v="0"/>
    <n v="1"/>
    <n v="18.781006378455"/>
    <n v="63125"/>
    <n v="0"/>
    <n v="0"/>
    <n v="0"/>
    <n v="0"/>
    <n v="0"/>
    <n v="0"/>
    <n v="0"/>
    <n v="0"/>
    <m/>
    <m/>
    <m/>
    <m/>
    <m/>
    <m/>
    <m/>
    <m/>
    <m/>
    <m/>
    <m/>
    <m/>
    <m/>
    <m/>
    <m/>
    <m/>
    <m/>
    <m/>
    <m/>
    <m/>
    <m/>
    <m/>
    <m/>
    <m/>
    <m/>
    <m/>
    <m/>
    <m/>
    <m/>
    <m/>
    <m/>
    <m/>
    <m/>
    <m/>
    <m/>
    <m/>
    <m/>
    <m/>
    <m/>
    <m/>
    <m/>
    <m/>
    <m/>
    <m/>
    <m/>
    <m/>
    <m/>
    <m/>
    <m/>
    <m/>
    <m/>
    <m/>
    <m/>
    <m/>
    <m/>
    <m/>
    <m/>
    <m/>
    <m/>
    <m/>
    <m/>
    <m/>
    <m/>
    <m/>
    <m/>
    <m/>
    <m/>
    <m/>
    <m/>
    <m/>
    <m/>
    <m/>
    <m/>
    <m/>
    <m/>
    <m/>
    <m/>
    <m/>
    <m/>
    <m/>
    <m/>
    <m/>
    <m/>
    <m/>
    <m/>
    <m/>
    <m/>
    <m/>
    <m/>
    <m/>
    <m/>
    <m/>
    <m/>
    <m/>
    <m/>
    <m/>
    <m/>
    <m/>
    <m/>
    <m/>
    <m/>
    <m/>
    <m/>
    <m/>
    <m/>
    <m/>
    <m/>
    <m/>
    <m/>
    <m/>
    <n v="1024"/>
    <n v="682"/>
    <n v="378"/>
    <x v="796"/>
    <n v="797"/>
    <n v="645"/>
    <n v="1"/>
    <n v="19"/>
    <n v="717"/>
    <n v="1182"/>
    <n v="647"/>
    <n v="266"/>
  </r>
  <r>
    <s v="34017003100"/>
    <s v="New Jersey"/>
    <x v="8"/>
    <x v="0"/>
    <n v="4094"/>
    <n v="1604"/>
    <n v="0"/>
    <n v="208"/>
    <n v="5.0806057645334635"/>
    <x v="0"/>
    <n v="0"/>
    <n v="0"/>
    <n v="0"/>
    <n v="0"/>
    <n v="1"/>
    <n v="25.731225296442702"/>
    <n v="64327"/>
    <n v="0"/>
    <n v="0"/>
    <n v="0"/>
    <n v="0"/>
    <n v="0"/>
    <n v="0"/>
    <n v="0"/>
    <n v="0"/>
    <m/>
    <m/>
    <m/>
    <m/>
    <m/>
    <m/>
    <m/>
    <m/>
    <m/>
    <m/>
    <m/>
    <m/>
    <m/>
    <m/>
    <m/>
    <m/>
    <m/>
    <m/>
    <m/>
    <m/>
    <m/>
    <m/>
    <m/>
    <m/>
    <m/>
    <m/>
    <m/>
    <m/>
    <m/>
    <m/>
    <m/>
    <m/>
    <m/>
    <m/>
    <m/>
    <m/>
    <m/>
    <m/>
    <m/>
    <m/>
    <m/>
    <m/>
    <m/>
    <m/>
    <m/>
    <m/>
    <m/>
    <m/>
    <m/>
    <m/>
    <m/>
    <m/>
    <m/>
    <m/>
    <m/>
    <m/>
    <m/>
    <m/>
    <m/>
    <m/>
    <m/>
    <m/>
    <m/>
    <m/>
    <m/>
    <m/>
    <m/>
    <m/>
    <m/>
    <m/>
    <m/>
    <m/>
    <m/>
    <m/>
    <m/>
    <m/>
    <m/>
    <m/>
    <m/>
    <m/>
    <m/>
    <m/>
    <m/>
    <m/>
    <m/>
    <m/>
    <m/>
    <m/>
    <m/>
    <m/>
    <m/>
    <m/>
    <m/>
    <m/>
    <m/>
    <m/>
    <m/>
    <m/>
    <m/>
    <m/>
    <m/>
    <m/>
    <m/>
    <m/>
    <m/>
    <m/>
    <m/>
    <m/>
    <m/>
    <m/>
    <n v="2134"/>
    <n v="809"/>
    <n v="492"/>
    <x v="797"/>
    <n v="697"/>
    <n v="1190"/>
    <n v="0"/>
    <n v="13"/>
    <n v="843"/>
    <n v="1270"/>
    <n v="1086"/>
    <n v="360"/>
  </r>
  <r>
    <s v="34017003500"/>
    <s v="New Jersey"/>
    <x v="8"/>
    <x v="0"/>
    <n v="1937"/>
    <n v="959"/>
    <n v="0"/>
    <n v="0"/>
    <n v="0"/>
    <x v="0"/>
    <n v="0"/>
    <n v="0"/>
    <n v="0"/>
    <n v="0"/>
    <n v="1"/>
    <n v="20.072992700729898"/>
    <n v="133056"/>
    <n v="0"/>
    <n v="0"/>
    <n v="0"/>
    <n v="0"/>
    <n v="0"/>
    <n v="0"/>
    <n v="0"/>
    <n v="0"/>
    <m/>
    <m/>
    <m/>
    <m/>
    <m/>
    <m/>
    <m/>
    <m/>
    <m/>
    <m/>
    <m/>
    <m/>
    <m/>
    <m/>
    <m/>
    <m/>
    <m/>
    <m/>
    <m/>
    <m/>
    <m/>
    <m/>
    <m/>
    <m/>
    <m/>
    <m/>
    <m/>
    <m/>
    <m/>
    <m/>
    <m/>
    <m/>
    <m/>
    <m/>
    <m/>
    <m/>
    <m/>
    <m/>
    <m/>
    <m/>
    <m/>
    <m/>
    <m/>
    <m/>
    <m/>
    <m/>
    <m/>
    <m/>
    <m/>
    <m/>
    <m/>
    <m/>
    <m/>
    <m/>
    <m/>
    <m/>
    <m/>
    <m/>
    <m/>
    <m/>
    <m/>
    <m/>
    <m/>
    <m/>
    <m/>
    <m/>
    <m/>
    <m/>
    <m/>
    <m/>
    <m/>
    <m/>
    <m/>
    <m/>
    <m/>
    <m/>
    <m/>
    <m/>
    <m/>
    <m/>
    <m/>
    <m/>
    <m/>
    <m/>
    <m/>
    <m/>
    <m/>
    <m/>
    <m/>
    <m/>
    <m/>
    <m/>
    <m/>
    <m/>
    <m/>
    <m/>
    <m/>
    <m/>
    <m/>
    <m/>
    <m/>
    <m/>
    <m/>
    <m/>
    <m/>
    <m/>
    <m/>
    <m/>
    <m/>
    <m/>
    <n v="559"/>
    <n v="296"/>
    <n v="132"/>
    <x v="798"/>
    <n v="270"/>
    <n v="163"/>
    <n v="2"/>
    <n v="12"/>
    <n v="350"/>
    <n v="672"/>
    <n v="374"/>
    <n v="200"/>
  </r>
  <r>
    <s v="34017004000"/>
    <s v="New Jersey"/>
    <x v="8"/>
    <x v="0"/>
    <n v="5286"/>
    <n v="1783"/>
    <n v="0"/>
    <n v="1"/>
    <n v="1.8917896329928113E-2"/>
    <x v="0"/>
    <n v="0"/>
    <n v="0"/>
    <n v="0"/>
    <n v="0"/>
    <n v="0"/>
    <n v="3.8112522686025398"/>
    <n v="88101"/>
    <n v="0"/>
    <n v="0"/>
    <n v="0"/>
    <n v="0"/>
    <n v="0"/>
    <n v="0"/>
    <n v="0"/>
    <n v="0"/>
    <m/>
    <n v="0.62261979887261998"/>
    <m/>
    <m/>
    <n v="0.110393579947413"/>
    <m/>
    <n v="0.62261979887261998"/>
    <n v="1.1778656808032899E-2"/>
    <n v="0.110393579947413"/>
    <n v="2.0884143009347899E-3"/>
    <n v="0"/>
    <n v="0"/>
    <n v="0"/>
    <n v="0"/>
    <n v="0"/>
    <n v="0"/>
    <n v="0.62261979887261998"/>
    <n v="1.1778656808032899E-2"/>
    <n v="0"/>
    <n v="0"/>
    <n v="0"/>
    <n v="0"/>
    <n v="0"/>
    <n v="0"/>
    <n v="0"/>
    <n v="0"/>
    <n v="0"/>
    <n v="0"/>
    <n v="0"/>
    <n v="0"/>
    <n v="0"/>
    <n v="0"/>
    <m/>
    <m/>
    <m/>
    <m/>
    <m/>
    <m/>
    <m/>
    <m/>
    <m/>
    <m/>
    <m/>
    <m/>
    <m/>
    <m/>
    <m/>
    <m/>
    <m/>
    <m/>
    <m/>
    <m/>
    <m/>
    <m/>
    <m/>
    <m/>
    <m/>
    <m/>
    <m/>
    <m/>
    <m/>
    <m/>
    <m/>
    <m/>
    <m/>
    <m/>
    <m/>
    <m/>
    <m/>
    <m/>
    <m/>
    <m/>
    <m/>
    <m/>
    <m/>
    <m/>
    <m/>
    <m/>
    <m/>
    <m/>
    <m/>
    <m/>
    <m/>
    <m/>
    <m/>
    <m/>
    <m/>
    <m/>
    <m/>
    <m/>
    <m/>
    <m/>
    <m/>
    <m/>
    <m/>
    <m/>
    <m/>
    <m/>
    <m/>
    <m/>
    <m/>
    <m/>
    <m/>
    <m/>
    <m/>
    <m/>
    <m/>
    <m/>
    <m/>
    <m/>
    <n v="964"/>
    <n v="1238"/>
    <n v="443"/>
    <x v="799"/>
    <n v="1169"/>
    <n v="2035"/>
    <n v="11"/>
    <n v="37"/>
    <n v="979"/>
    <n v="1217"/>
    <n v="436"/>
    <n v="187"/>
  </r>
  <r>
    <s v="34017004101"/>
    <s v="New Jersey"/>
    <x v="8"/>
    <x v="0"/>
    <n v="6576"/>
    <n v="2468"/>
    <n v="0"/>
    <n v="88"/>
    <n v="1.3381995133819951"/>
    <x v="0"/>
    <n v="0"/>
    <n v="0"/>
    <n v="0"/>
    <n v="0"/>
    <n v="1"/>
    <n v="27.252370916754497"/>
    <n v="61612"/>
    <n v="0"/>
    <n v="0"/>
    <n v="0"/>
    <n v="0"/>
    <n v="0"/>
    <n v="0"/>
    <n v="0"/>
    <n v="0"/>
    <m/>
    <m/>
    <m/>
    <m/>
    <m/>
    <m/>
    <m/>
    <m/>
    <m/>
    <m/>
    <m/>
    <m/>
    <m/>
    <m/>
    <m/>
    <m/>
    <m/>
    <m/>
    <m/>
    <m/>
    <m/>
    <m/>
    <m/>
    <m/>
    <m/>
    <m/>
    <m/>
    <m/>
    <m/>
    <m/>
    <m/>
    <m/>
    <m/>
    <m/>
    <m/>
    <m/>
    <m/>
    <m/>
    <m/>
    <m/>
    <m/>
    <m/>
    <m/>
    <m/>
    <m/>
    <m/>
    <m/>
    <m/>
    <m/>
    <m/>
    <m/>
    <m/>
    <m/>
    <m/>
    <m/>
    <m/>
    <m/>
    <m/>
    <m/>
    <m/>
    <m/>
    <m/>
    <m/>
    <m/>
    <m/>
    <m/>
    <m/>
    <m/>
    <m/>
    <m/>
    <m/>
    <m/>
    <m/>
    <m/>
    <m/>
    <m/>
    <m/>
    <m/>
    <m/>
    <m/>
    <m/>
    <m/>
    <m/>
    <m/>
    <m/>
    <m/>
    <m/>
    <m/>
    <m/>
    <m/>
    <m/>
    <m/>
    <m/>
    <m/>
    <m/>
    <m/>
    <m/>
    <m/>
    <m/>
    <m/>
    <m/>
    <m/>
    <m/>
    <m/>
    <m/>
    <m/>
    <m/>
    <m/>
    <m/>
    <m/>
    <n v="3042"/>
    <n v="1580"/>
    <n v="555"/>
    <x v="155"/>
    <n v="2215"/>
    <n v="854"/>
    <n v="6"/>
    <n v="20"/>
    <n v="1476"/>
    <n v="2147"/>
    <n v="911"/>
    <n v="535"/>
  </r>
  <r>
    <s v="34017004102"/>
    <s v="New Jersey"/>
    <x v="8"/>
    <x v="0"/>
    <n v="2874"/>
    <n v="1033"/>
    <n v="0"/>
    <n v="3"/>
    <n v="0.10438413361169101"/>
    <x v="0"/>
    <n v="0"/>
    <n v="0"/>
    <n v="0"/>
    <n v="0"/>
    <n v="1"/>
    <n v="22.011442336645601"/>
    <n v="44152"/>
    <n v="0"/>
    <n v="0"/>
    <n v="0"/>
    <n v="0"/>
    <n v="0"/>
    <n v="0"/>
    <n v="0"/>
    <n v="0"/>
    <m/>
    <m/>
    <m/>
    <m/>
    <m/>
    <m/>
    <m/>
    <m/>
    <m/>
    <m/>
    <m/>
    <m/>
    <m/>
    <m/>
    <m/>
    <m/>
    <m/>
    <m/>
    <m/>
    <m/>
    <m/>
    <m/>
    <m/>
    <m/>
    <m/>
    <m/>
    <m/>
    <m/>
    <m/>
    <m/>
    <m/>
    <m/>
    <m/>
    <m/>
    <m/>
    <m/>
    <m/>
    <m/>
    <m/>
    <m/>
    <m/>
    <m/>
    <m/>
    <m/>
    <m/>
    <m/>
    <m/>
    <m/>
    <m/>
    <m/>
    <m/>
    <m/>
    <m/>
    <m/>
    <m/>
    <m/>
    <m/>
    <m/>
    <m/>
    <m/>
    <m/>
    <m/>
    <m/>
    <m/>
    <m/>
    <m/>
    <m/>
    <m/>
    <m/>
    <m/>
    <m/>
    <m/>
    <m/>
    <m/>
    <m/>
    <m/>
    <m/>
    <m/>
    <m/>
    <m/>
    <m/>
    <m/>
    <m/>
    <m/>
    <m/>
    <m/>
    <m/>
    <m/>
    <m/>
    <m/>
    <m/>
    <m/>
    <m/>
    <m/>
    <m/>
    <m/>
    <m/>
    <m/>
    <m/>
    <m/>
    <m/>
    <m/>
    <m/>
    <m/>
    <m/>
    <m/>
    <m/>
    <m/>
    <m/>
    <m/>
    <n v="1667"/>
    <n v="789"/>
    <n v="196"/>
    <x v="800"/>
    <n v="1602"/>
    <n v="201"/>
    <n v="0"/>
    <n v="15"/>
    <n v="491"/>
    <n v="909"/>
    <n v="553"/>
    <n v="421"/>
  </r>
  <r>
    <s v="34017004200"/>
    <s v="New Jersey"/>
    <x v="8"/>
    <x v="0"/>
    <n v="4632"/>
    <n v="1592"/>
    <n v="0"/>
    <n v="81"/>
    <n v="1.7487046632124352"/>
    <x v="0"/>
    <n v="0"/>
    <n v="0"/>
    <n v="0"/>
    <n v="0"/>
    <n v="1"/>
    <n v="21.9921456622635"/>
    <n v="50714"/>
    <n v="0"/>
    <n v="0"/>
    <n v="0"/>
    <n v="0"/>
    <n v="0"/>
    <n v="0"/>
    <n v="0"/>
    <n v="0"/>
    <m/>
    <m/>
    <m/>
    <m/>
    <m/>
    <m/>
    <m/>
    <m/>
    <m/>
    <m/>
    <m/>
    <m/>
    <m/>
    <m/>
    <m/>
    <m/>
    <m/>
    <m/>
    <m/>
    <m/>
    <m/>
    <m/>
    <m/>
    <m/>
    <m/>
    <m/>
    <m/>
    <m/>
    <m/>
    <m/>
    <m/>
    <m/>
    <m/>
    <m/>
    <m/>
    <m/>
    <m/>
    <m/>
    <m/>
    <m/>
    <m/>
    <m/>
    <m/>
    <m/>
    <m/>
    <m/>
    <m/>
    <m/>
    <m/>
    <m/>
    <m/>
    <m/>
    <m/>
    <m/>
    <m/>
    <m/>
    <m/>
    <m/>
    <m/>
    <m/>
    <m/>
    <m/>
    <m/>
    <m/>
    <m/>
    <m/>
    <m/>
    <m/>
    <m/>
    <m/>
    <m/>
    <m/>
    <m/>
    <m/>
    <m/>
    <m/>
    <m/>
    <m/>
    <m/>
    <m/>
    <m/>
    <m/>
    <m/>
    <m/>
    <m/>
    <m/>
    <m/>
    <m/>
    <m/>
    <m/>
    <m/>
    <m/>
    <m/>
    <m/>
    <m/>
    <m/>
    <m/>
    <m/>
    <m/>
    <m/>
    <m/>
    <m/>
    <m/>
    <m/>
    <m/>
    <m/>
    <m/>
    <m/>
    <m/>
    <m/>
    <n v="2345"/>
    <n v="1233"/>
    <n v="362"/>
    <x v="801"/>
    <n v="2343"/>
    <n v="548"/>
    <n v="0"/>
    <n v="22"/>
    <n v="905"/>
    <n v="1371"/>
    <n v="639"/>
    <n v="464"/>
  </r>
  <r>
    <s v="34017004300"/>
    <s v="New Jersey"/>
    <x v="8"/>
    <x v="0"/>
    <n v="2214"/>
    <n v="919"/>
    <n v="0"/>
    <n v="6"/>
    <n v="0.27100271002710025"/>
    <x v="0"/>
    <n v="0"/>
    <n v="0"/>
    <n v="0"/>
    <n v="0"/>
    <n v="1"/>
    <n v="7.4136478517270401"/>
    <n v="67976"/>
    <n v="0"/>
    <n v="0"/>
    <n v="0"/>
    <n v="0"/>
    <n v="0"/>
    <n v="0"/>
    <n v="0"/>
    <n v="0"/>
    <m/>
    <m/>
    <m/>
    <m/>
    <m/>
    <m/>
    <m/>
    <m/>
    <m/>
    <m/>
    <m/>
    <m/>
    <m/>
    <m/>
    <m/>
    <m/>
    <m/>
    <m/>
    <m/>
    <m/>
    <m/>
    <m/>
    <m/>
    <m/>
    <m/>
    <m/>
    <m/>
    <m/>
    <m/>
    <m/>
    <m/>
    <m/>
    <m/>
    <m/>
    <m/>
    <m/>
    <m/>
    <m/>
    <m/>
    <m/>
    <m/>
    <m/>
    <m/>
    <m/>
    <m/>
    <m/>
    <m/>
    <m/>
    <m/>
    <m/>
    <m/>
    <m/>
    <m/>
    <m/>
    <m/>
    <m/>
    <m/>
    <m/>
    <m/>
    <m/>
    <m/>
    <m/>
    <m/>
    <m/>
    <m/>
    <m/>
    <m/>
    <m/>
    <m/>
    <m/>
    <m/>
    <m/>
    <m/>
    <m/>
    <m/>
    <m/>
    <m/>
    <m/>
    <m/>
    <m/>
    <m/>
    <m/>
    <m/>
    <m/>
    <m/>
    <m/>
    <m/>
    <m/>
    <m/>
    <m/>
    <m/>
    <m/>
    <m/>
    <m/>
    <m/>
    <m/>
    <m/>
    <m/>
    <m/>
    <m/>
    <m/>
    <m/>
    <m/>
    <m/>
    <m/>
    <m/>
    <m/>
    <m/>
    <m/>
    <m/>
    <n v="693"/>
    <n v="531"/>
    <n v="228"/>
    <x v="802"/>
    <n v="1617"/>
    <n v="36"/>
    <n v="1"/>
    <n v="5"/>
    <n v="289"/>
    <n v="344"/>
    <n v="374"/>
    <n v="181"/>
  </r>
  <r>
    <s v="34017004400"/>
    <s v="New Jersey"/>
    <x v="8"/>
    <x v="0"/>
    <n v="2406"/>
    <n v="985"/>
    <n v="0"/>
    <n v="0"/>
    <n v="0"/>
    <x v="0"/>
    <n v="0"/>
    <n v="0"/>
    <n v="0"/>
    <n v="0"/>
    <n v="1"/>
    <n v="43.738031405591698"/>
    <n v="31200"/>
    <n v="0"/>
    <n v="0"/>
    <n v="0"/>
    <n v="0"/>
    <n v="0"/>
    <n v="0"/>
    <n v="0"/>
    <n v="0"/>
    <m/>
    <m/>
    <m/>
    <m/>
    <m/>
    <m/>
    <m/>
    <m/>
    <m/>
    <m/>
    <m/>
    <m/>
    <m/>
    <m/>
    <m/>
    <m/>
    <m/>
    <m/>
    <m/>
    <m/>
    <m/>
    <m/>
    <m/>
    <m/>
    <m/>
    <m/>
    <m/>
    <m/>
    <m/>
    <m/>
    <m/>
    <m/>
    <m/>
    <m/>
    <m/>
    <m/>
    <m/>
    <m/>
    <m/>
    <m/>
    <m/>
    <m/>
    <m/>
    <m/>
    <m/>
    <m/>
    <m/>
    <m/>
    <m/>
    <m/>
    <m/>
    <m/>
    <m/>
    <m/>
    <m/>
    <m/>
    <m/>
    <m/>
    <m/>
    <m/>
    <m/>
    <m/>
    <m/>
    <m/>
    <m/>
    <m/>
    <m/>
    <m/>
    <m/>
    <m/>
    <m/>
    <m/>
    <m/>
    <m/>
    <m/>
    <m/>
    <m/>
    <m/>
    <m/>
    <m/>
    <m/>
    <m/>
    <m/>
    <m/>
    <m/>
    <m/>
    <m/>
    <m/>
    <m/>
    <m/>
    <m/>
    <m/>
    <m/>
    <m/>
    <m/>
    <m/>
    <m/>
    <m/>
    <m/>
    <m/>
    <m/>
    <m/>
    <m/>
    <m/>
    <m/>
    <m/>
    <m/>
    <m/>
    <m/>
    <m/>
    <n v="1642"/>
    <n v="685"/>
    <n v="326"/>
    <x v="803"/>
    <n v="1976"/>
    <n v="6"/>
    <n v="1"/>
    <n v="18"/>
    <n v="280"/>
    <n v="373"/>
    <n v="526"/>
    <n v="451"/>
  </r>
  <r>
    <s v="34017004500"/>
    <s v="New Jersey"/>
    <x v="8"/>
    <x v="0"/>
    <n v="3922"/>
    <n v="1378"/>
    <n v="0"/>
    <n v="12"/>
    <n v="0.30596634370219278"/>
    <x v="0"/>
    <n v="0"/>
    <n v="0"/>
    <n v="0"/>
    <n v="0"/>
    <n v="1"/>
    <n v="32.511100148002001"/>
    <n v="37159"/>
    <n v="0"/>
    <n v="0"/>
    <n v="0"/>
    <n v="0"/>
    <n v="0"/>
    <n v="0"/>
    <n v="0"/>
    <n v="0"/>
    <m/>
    <n v="96.944777965545697"/>
    <m/>
    <m/>
    <n v="51.006403565406799"/>
    <m/>
    <n v="96.944777965545697"/>
    <n v="2.47181993792824"/>
    <n v="51.006403565406799"/>
    <n v="1.30052023369217"/>
    <n v="23.729450881481199"/>
    <n v="0.60503444368896397"/>
    <n v="14.527687698602699"/>
    <n v="0.37041529063239897"/>
    <n v="11.1506777703762"/>
    <n v="0.284311008933611"/>
    <n v="64.571373224258394"/>
    <n v="1.646388914438"/>
    <n v="9.0414898768067395"/>
    <n v="0.23053263326891202"/>
    <n v="0"/>
    <n v="0"/>
    <n v="4.9117531627416597E-2"/>
    <n v="1.2523592969764601E-3"/>
    <n v="12.1321186423302"/>
    <n v="0.30933499852958096"/>
    <n v="16.4786657691002"/>
    <n v="0.42015975953850604"/>
    <n v="7.5391252338886297"/>
    <n v="0.54710633047087298"/>
    <n v="9.3446791172027606"/>
    <n v="0.67813346278684805"/>
    <m/>
    <m/>
    <m/>
    <m/>
    <m/>
    <m/>
    <m/>
    <m/>
    <m/>
    <m/>
    <m/>
    <m/>
    <m/>
    <m/>
    <m/>
    <m/>
    <m/>
    <m/>
    <m/>
    <m/>
    <m/>
    <m/>
    <m/>
    <m/>
    <m/>
    <m/>
    <m/>
    <m/>
    <m/>
    <m/>
    <m/>
    <m/>
    <m/>
    <m/>
    <m/>
    <m/>
    <m/>
    <m/>
    <m/>
    <m/>
    <m/>
    <m/>
    <m/>
    <m/>
    <m/>
    <m/>
    <m/>
    <m/>
    <m/>
    <m/>
    <m/>
    <m/>
    <m/>
    <m/>
    <m/>
    <m/>
    <m/>
    <m/>
    <m/>
    <m/>
    <m/>
    <m/>
    <m/>
    <m/>
    <m/>
    <m/>
    <m/>
    <m/>
    <m/>
    <m/>
    <m/>
    <m/>
    <m/>
    <m/>
    <m/>
    <m/>
    <m/>
    <m/>
    <n v="2251"/>
    <n v="1079"/>
    <n v="391"/>
    <x v="804"/>
    <n v="2817"/>
    <n v="64"/>
    <n v="0"/>
    <n v="15"/>
    <n v="616"/>
    <n v="857"/>
    <n v="666"/>
    <n v="413"/>
  </r>
  <r>
    <s v="34017004600"/>
    <s v="New Jersey"/>
    <x v="8"/>
    <x v="0"/>
    <n v="2229"/>
    <n v="796"/>
    <n v="0"/>
    <n v="0"/>
    <n v="0"/>
    <x v="0"/>
    <n v="1"/>
    <n v="0"/>
    <n v="1"/>
    <n v="1"/>
    <n v="1"/>
    <n v="29.847756410256398"/>
    <n v="36071"/>
    <n v="0"/>
    <n v="1"/>
    <n v="0"/>
    <n v="1"/>
    <n v="0"/>
    <n v="0"/>
    <n v="0"/>
    <n v="1"/>
    <m/>
    <n v="1768.8061611056301"/>
    <m/>
    <m/>
    <n v="1012.7833481729"/>
    <m/>
    <n v="1768.8061611056301"/>
    <n v="79.354246797022597"/>
    <n v="1012.7833481729"/>
    <n v="45.436668827855698"/>
    <n v="398.81038966774901"/>
    <n v="17.891897248440998"/>
    <n v="167.83958917856199"/>
    <n v="7.5298155755299305"/>
    <n v="419.48307561874401"/>
    <n v="18.819339417619698"/>
    <n v="764.80906456708897"/>
    <n v="34.311757046527106"/>
    <n v="14.187441930174799"/>
    <n v="0.63649358143449197"/>
    <n v="0"/>
    <n v="0"/>
    <n v="8.3316717147827095"/>
    <n v="0.37378518235902702"/>
    <n v="561.99489247798897"/>
    <n v="25.212870905248501"/>
    <n v="911.59245431423199"/>
    <n v="40.896924823428996"/>
    <n v="300.41929784417198"/>
    <n v="37.741117819619504"/>
    <n v="207.24162674695299"/>
    <n v="26.035380244591998"/>
    <m/>
    <m/>
    <m/>
    <m/>
    <m/>
    <m/>
    <m/>
    <m/>
    <m/>
    <m/>
    <m/>
    <m/>
    <m/>
    <m/>
    <m/>
    <m/>
    <m/>
    <m/>
    <m/>
    <m/>
    <m/>
    <m/>
    <m/>
    <m/>
    <m/>
    <m/>
    <m/>
    <m/>
    <m/>
    <m/>
    <m/>
    <m/>
    <m/>
    <m/>
    <m/>
    <m/>
    <m/>
    <m/>
    <m/>
    <m/>
    <m/>
    <m/>
    <m/>
    <m/>
    <m/>
    <m/>
    <m/>
    <m/>
    <m/>
    <m/>
    <m/>
    <m/>
    <m/>
    <m/>
    <m/>
    <m/>
    <m/>
    <m/>
    <m/>
    <m/>
    <m/>
    <m/>
    <m/>
    <m/>
    <m/>
    <m/>
    <m/>
    <m/>
    <m/>
    <m/>
    <m/>
    <m/>
    <m/>
    <m/>
    <m/>
    <m/>
    <m/>
    <m/>
    <n v="1426"/>
    <n v="530"/>
    <n v="201"/>
    <x v="805"/>
    <n v="971"/>
    <n v="16"/>
    <n v="0"/>
    <n v="9"/>
    <n v="704"/>
    <n v="1140"/>
    <n v="396"/>
    <n v="275"/>
  </r>
  <r>
    <s v="34017004700"/>
    <s v="New Jersey"/>
    <x v="8"/>
    <x v="0"/>
    <n v="2591"/>
    <n v="977"/>
    <n v="0"/>
    <n v="11"/>
    <n v="0.42454650714010034"/>
    <x v="0"/>
    <n v="1"/>
    <n v="0"/>
    <n v="1"/>
    <n v="1"/>
    <n v="1"/>
    <n v="23.316437364228801"/>
    <n v="67813"/>
    <n v="0"/>
    <n v="1"/>
    <n v="0"/>
    <n v="1"/>
    <n v="0"/>
    <n v="0"/>
    <n v="0"/>
    <n v="1"/>
    <m/>
    <n v="2242.3137417384401"/>
    <m/>
    <m/>
    <n v="934.17063336435206"/>
    <m/>
    <n v="2242.3137417384401"/>
    <n v="86.542406087936797"/>
    <n v="934.17063336435206"/>
    <n v="36.054443587971903"/>
    <n v="561.90873803780403"/>
    <n v="21.686944733222898"/>
    <n v="114.131698270154"/>
    <n v="4.4049285322328702"/>
    <n v="688.00093996082398"/>
    <n v="26.553490542679398"/>
    <n v="830.06862549495395"/>
    <n v="32.036612330951506"/>
    <n v="77.821821092395098"/>
    <n v="3.0035438476416503"/>
    <n v="8"/>
    <n v="0.30876109610189101"/>
    <n v="19.776178503409"/>
    <n v="0.76326431892740398"/>
    <n v="618.64616153796703"/>
    <n v="23.8767333669613"/>
    <n v="1024.5774747410301"/>
    <n v="39.543708017793598"/>
    <n v="289.73515113315102"/>
    <n v="29.6555937700257"/>
    <n v="182.791484572488"/>
    <n v="18.709466179374402"/>
    <m/>
    <m/>
    <m/>
    <m/>
    <m/>
    <m/>
    <m/>
    <m/>
    <m/>
    <m/>
    <m/>
    <m/>
    <m/>
    <m/>
    <m/>
    <m/>
    <m/>
    <m/>
    <m/>
    <m/>
    <m/>
    <m/>
    <m/>
    <m/>
    <m/>
    <m/>
    <m/>
    <m/>
    <m/>
    <m/>
    <m/>
    <m/>
    <m/>
    <m/>
    <m/>
    <m/>
    <m/>
    <m/>
    <m/>
    <m/>
    <m/>
    <m/>
    <m/>
    <m/>
    <m/>
    <m/>
    <m/>
    <m/>
    <m/>
    <m/>
    <m/>
    <m/>
    <m/>
    <m/>
    <m/>
    <m/>
    <m/>
    <m/>
    <m/>
    <m/>
    <m/>
    <m/>
    <m/>
    <m/>
    <m/>
    <m/>
    <m/>
    <m/>
    <m/>
    <m/>
    <m/>
    <m/>
    <m/>
    <m/>
    <m/>
    <m/>
    <m/>
    <m/>
    <n v="1086"/>
    <n v="653"/>
    <n v="129"/>
    <x v="711"/>
    <n v="968"/>
    <n v="113"/>
    <n v="8"/>
    <n v="21"/>
    <n v="707"/>
    <n v="1195"/>
    <n v="326"/>
    <n v="222"/>
  </r>
  <r>
    <s v="34017004800"/>
    <s v="New Jersey"/>
    <x v="8"/>
    <x v="0"/>
    <n v="4208"/>
    <n v="1442"/>
    <n v="0"/>
    <n v="0"/>
    <n v="0"/>
    <x v="0"/>
    <n v="0"/>
    <n v="0"/>
    <n v="0"/>
    <n v="0"/>
    <n v="1"/>
    <n v="17.4142480211082"/>
    <n v="52545"/>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530"/>
    <n v="1043"/>
    <n v="354"/>
    <x v="806"/>
    <n v="1123"/>
    <n v="1391"/>
    <n v="8"/>
    <n v="21"/>
    <n v="675"/>
    <n v="908"/>
    <n v="379"/>
    <n v="273"/>
  </r>
  <r>
    <s v="34017004900"/>
    <s v="New Jersey"/>
    <x v="8"/>
    <x v="0"/>
    <n v="3995"/>
    <n v="1328"/>
    <n v="0"/>
    <n v="12"/>
    <n v="0.30037546933667081"/>
    <x v="0"/>
    <n v="0"/>
    <n v="0"/>
    <n v="0"/>
    <n v="0"/>
    <n v="1"/>
    <n v="21.371487496777501"/>
    <n v="53684"/>
    <n v="0"/>
    <n v="0"/>
    <n v="0"/>
    <n v="0"/>
    <n v="0"/>
    <n v="0"/>
    <n v="0"/>
    <n v="0"/>
    <m/>
    <m/>
    <m/>
    <m/>
    <m/>
    <m/>
    <m/>
    <m/>
    <m/>
    <m/>
    <m/>
    <m/>
    <m/>
    <m/>
    <m/>
    <m/>
    <m/>
    <m/>
    <m/>
    <m/>
    <m/>
    <m/>
    <m/>
    <m/>
    <m/>
    <m/>
    <m/>
    <m/>
    <m/>
    <m/>
    <m/>
    <m/>
    <m/>
    <m/>
    <m/>
    <m/>
    <m/>
    <m/>
    <m/>
    <m/>
    <m/>
    <m/>
    <m/>
    <m/>
    <m/>
    <m/>
    <m/>
    <m/>
    <m/>
    <m/>
    <m/>
    <m/>
    <m/>
    <m/>
    <m/>
    <m/>
    <m/>
    <m/>
    <m/>
    <m/>
    <m/>
    <m/>
    <m/>
    <m/>
    <m/>
    <m/>
    <m/>
    <m/>
    <m/>
    <m/>
    <m/>
    <m/>
    <m/>
    <m/>
    <m/>
    <m/>
    <m/>
    <m/>
    <m/>
    <m/>
    <m/>
    <m/>
    <m/>
    <m/>
    <m/>
    <m/>
    <m/>
    <m/>
    <m/>
    <m/>
    <m/>
    <m/>
    <m/>
    <m/>
    <m/>
    <m/>
    <m/>
    <m/>
    <m/>
    <m/>
    <m/>
    <m/>
    <m/>
    <m/>
    <m/>
    <m/>
    <m/>
    <m/>
    <m/>
    <m/>
    <n v="1334"/>
    <n v="1039"/>
    <n v="399"/>
    <x v="807"/>
    <n v="2075"/>
    <n v="748"/>
    <n v="0"/>
    <n v="12"/>
    <n v="647"/>
    <n v="807"/>
    <n v="405"/>
    <n v="201"/>
  </r>
  <r>
    <s v="34017005200"/>
    <s v="New Jersey"/>
    <x v="8"/>
    <x v="0"/>
    <n v="4369"/>
    <n v="1592"/>
    <n v="0"/>
    <n v="245"/>
    <n v="5.6076905470359355"/>
    <x v="0"/>
    <n v="0"/>
    <n v="0"/>
    <n v="0"/>
    <n v="0"/>
    <n v="1"/>
    <n v="34.939195509822305"/>
    <n v="34683"/>
    <n v="0"/>
    <n v="0"/>
    <n v="0"/>
    <n v="0"/>
    <n v="0"/>
    <n v="0"/>
    <n v="0"/>
    <n v="0"/>
    <m/>
    <m/>
    <m/>
    <m/>
    <m/>
    <m/>
    <m/>
    <m/>
    <m/>
    <m/>
    <m/>
    <m/>
    <m/>
    <m/>
    <m/>
    <m/>
    <m/>
    <m/>
    <m/>
    <m/>
    <m/>
    <m/>
    <m/>
    <m/>
    <m/>
    <m/>
    <m/>
    <m/>
    <m/>
    <m/>
    <m/>
    <m/>
    <m/>
    <m/>
    <m/>
    <m/>
    <m/>
    <m/>
    <m/>
    <m/>
    <m/>
    <m/>
    <m/>
    <m/>
    <m/>
    <m/>
    <m/>
    <m/>
    <m/>
    <m/>
    <m/>
    <m/>
    <m/>
    <m/>
    <m/>
    <m/>
    <m/>
    <m/>
    <m/>
    <m/>
    <m/>
    <m/>
    <m/>
    <m/>
    <m/>
    <m/>
    <m/>
    <m/>
    <m/>
    <m/>
    <m/>
    <m/>
    <m/>
    <m/>
    <m/>
    <m/>
    <m/>
    <m/>
    <m/>
    <m/>
    <m/>
    <m/>
    <m/>
    <m/>
    <m/>
    <m/>
    <m/>
    <m/>
    <m/>
    <m/>
    <m/>
    <m/>
    <m/>
    <m/>
    <m/>
    <m/>
    <m/>
    <m/>
    <m/>
    <m/>
    <m/>
    <m/>
    <m/>
    <m/>
    <m/>
    <m/>
    <m/>
    <m/>
    <m/>
    <m/>
    <n v="2242"/>
    <n v="1067"/>
    <n v="518"/>
    <x v="808"/>
    <n v="2817"/>
    <n v="286"/>
    <n v="0"/>
    <n v="21"/>
    <n v="435"/>
    <n v="682"/>
    <n v="589"/>
    <n v="298"/>
  </r>
  <r>
    <s v="34017005300"/>
    <s v="New Jersey"/>
    <x v="8"/>
    <x v="0"/>
    <n v="3053"/>
    <n v="1043"/>
    <n v="0"/>
    <n v="5"/>
    <n v="0.16377333770062236"/>
    <x v="0"/>
    <n v="0"/>
    <n v="0"/>
    <n v="0"/>
    <n v="0"/>
    <n v="1"/>
    <n v="21.884984025559103"/>
    <n v="45682"/>
    <n v="0"/>
    <n v="0"/>
    <n v="0"/>
    <n v="0"/>
    <n v="0"/>
    <n v="0"/>
    <n v="0"/>
    <n v="0"/>
    <m/>
    <n v="42.604822516441303"/>
    <m/>
    <m/>
    <n v="16.241402983665498"/>
    <m/>
    <n v="42.604822516441303"/>
    <n v="1.3955067971320501"/>
    <n v="16.241402983665498"/>
    <n v="0.531981755115148"/>
    <n v="13.3255367130041"/>
    <n v="0.43647352482817303"/>
    <n v="4.51030157506466"/>
    <n v="0.147733428596943"/>
    <n v="7.5559158325195304"/>
    <n v="0.24749151105534001"/>
    <n v="25.768261194229101"/>
    <n v="0.84403082850406597"/>
    <n v="0"/>
    <n v="0"/>
    <n v="0"/>
    <n v="0"/>
    <n v="0"/>
    <n v="0"/>
    <n v="9.2806455865502393"/>
    <n v="0.30398446074517604"/>
    <n v="14.9475824609399"/>
    <n v="0.48960309403668095"/>
    <n v="3.3900631666183498"/>
    <n v="0.32503002556264099"/>
    <n v="3.5892581790685698"/>
    <n v="0.34412830096534702"/>
    <m/>
    <m/>
    <m/>
    <m/>
    <m/>
    <m/>
    <m/>
    <m/>
    <m/>
    <m/>
    <m/>
    <m/>
    <m/>
    <m/>
    <m/>
    <m/>
    <m/>
    <m/>
    <m/>
    <m/>
    <m/>
    <m/>
    <m/>
    <m/>
    <m/>
    <m/>
    <m/>
    <m/>
    <m/>
    <m/>
    <m/>
    <m/>
    <m/>
    <m/>
    <m/>
    <m/>
    <m/>
    <m/>
    <m/>
    <m/>
    <m/>
    <m/>
    <m/>
    <m/>
    <m/>
    <m/>
    <m/>
    <m/>
    <m/>
    <m/>
    <m/>
    <m/>
    <m/>
    <m/>
    <m/>
    <m/>
    <m/>
    <m/>
    <m/>
    <m/>
    <m/>
    <m/>
    <m/>
    <m/>
    <m/>
    <m/>
    <m/>
    <m/>
    <m/>
    <m/>
    <m/>
    <m/>
    <m/>
    <m/>
    <m/>
    <m/>
    <m/>
    <m/>
    <n v="1185"/>
    <n v="898"/>
    <n v="307"/>
    <x v="809"/>
    <n v="2379"/>
    <n v="40"/>
    <n v="0"/>
    <n v="15"/>
    <n v="386"/>
    <n v="594"/>
    <n v="274"/>
    <n v="273"/>
  </r>
  <r>
    <s v="34017005400"/>
    <s v="New Jersey"/>
    <x v="8"/>
    <x v="0"/>
    <n v="6161"/>
    <n v="2378"/>
    <n v="0"/>
    <n v="0"/>
    <n v="0"/>
    <x v="0"/>
    <n v="0"/>
    <n v="0"/>
    <n v="0"/>
    <n v="0"/>
    <n v="0"/>
    <n v="10.151493699561099"/>
    <n v="81916"/>
    <n v="0"/>
    <n v="0"/>
    <n v="0"/>
    <n v="0"/>
    <n v="0"/>
    <n v="0"/>
    <n v="0"/>
    <n v="0"/>
    <m/>
    <n v="5.3839438855647996"/>
    <m/>
    <m/>
    <n v="0.261798545718193"/>
    <m/>
    <n v="5.3839438855647996"/>
    <n v="8.7387500171478699E-2"/>
    <n v="0.261798545718193"/>
    <n v="4.2492865722803599E-3"/>
    <n v="0.91055428981780995"/>
    <n v="1.4779326242782199E-2"/>
    <n v="0.415972650051117"/>
    <n v="6.7517067042869201E-3"/>
    <n v="1.7421132773160899"/>
    <n v="2.8276469360754598E-2"/>
    <n v="1.21843957901001"/>
    <n v="1.9776652800032598E-2"/>
    <n v="1.83748543262482"/>
    <n v="2.9824467336874199E-2"/>
    <n v="0"/>
    <n v="0"/>
    <n v="6.5507502295076804E-3"/>
    <n v="1.06326087153184E-4"/>
    <n v="0.57935504615306899"/>
    <n v="9.4035878291359905E-3"/>
    <n v="0.72038932889699903"/>
    <n v="1.16927337915436E-2"/>
    <n v="0.109784491360188"/>
    <n v="4.6166733120348007E-3"/>
    <n v="0.22139844857156299"/>
    <n v="9.3102795866931397E-3"/>
    <m/>
    <m/>
    <m/>
    <m/>
    <m/>
    <m/>
    <m/>
    <m/>
    <m/>
    <m/>
    <m/>
    <m/>
    <m/>
    <m/>
    <m/>
    <m/>
    <m/>
    <m/>
    <m/>
    <m/>
    <m/>
    <m/>
    <m/>
    <m/>
    <m/>
    <m/>
    <m/>
    <m/>
    <m/>
    <m/>
    <m/>
    <m/>
    <m/>
    <m/>
    <m/>
    <m/>
    <m/>
    <m/>
    <m/>
    <m/>
    <m/>
    <m/>
    <m/>
    <m/>
    <m/>
    <m/>
    <m/>
    <m/>
    <m/>
    <m/>
    <m/>
    <m/>
    <m/>
    <m/>
    <m/>
    <m/>
    <m/>
    <m/>
    <m/>
    <m/>
    <m/>
    <m/>
    <m/>
    <m/>
    <m/>
    <m/>
    <m/>
    <m/>
    <m/>
    <m/>
    <m/>
    <m/>
    <m/>
    <m/>
    <m/>
    <m/>
    <m/>
    <m/>
    <n v="1571"/>
    <n v="1361"/>
    <n v="552"/>
    <x v="810"/>
    <n v="2039"/>
    <n v="1999"/>
    <n v="4"/>
    <n v="19"/>
    <n v="679"/>
    <n v="922"/>
    <n v="154"/>
    <n v="216"/>
  </r>
  <r>
    <s v="34017005500"/>
    <s v="New Jersey"/>
    <x v="8"/>
    <x v="0"/>
    <n v="2484"/>
    <n v="818"/>
    <n v="0"/>
    <n v="44"/>
    <n v="1.7713365539452495"/>
    <x v="0"/>
    <n v="0"/>
    <n v="0"/>
    <n v="0"/>
    <n v="0"/>
    <n v="1"/>
    <n v="27.661832331092999"/>
    <n v="53309"/>
    <n v="0"/>
    <n v="0"/>
    <n v="0"/>
    <n v="0"/>
    <n v="0"/>
    <n v="0"/>
    <n v="0"/>
    <n v="0"/>
    <m/>
    <m/>
    <m/>
    <m/>
    <m/>
    <m/>
    <m/>
    <m/>
    <m/>
    <m/>
    <m/>
    <m/>
    <m/>
    <m/>
    <m/>
    <m/>
    <m/>
    <m/>
    <m/>
    <m/>
    <m/>
    <m/>
    <m/>
    <m/>
    <m/>
    <m/>
    <m/>
    <m/>
    <m/>
    <m/>
    <m/>
    <m/>
    <m/>
    <m/>
    <m/>
    <m/>
    <m/>
    <m/>
    <m/>
    <m/>
    <m/>
    <m/>
    <m/>
    <m/>
    <m/>
    <m/>
    <m/>
    <m/>
    <m/>
    <m/>
    <m/>
    <m/>
    <m/>
    <m/>
    <m/>
    <m/>
    <m/>
    <m/>
    <m/>
    <m/>
    <m/>
    <m/>
    <m/>
    <m/>
    <m/>
    <m/>
    <m/>
    <m/>
    <m/>
    <m/>
    <m/>
    <m/>
    <m/>
    <m/>
    <m/>
    <m/>
    <m/>
    <m/>
    <m/>
    <m/>
    <m/>
    <m/>
    <m/>
    <m/>
    <m/>
    <m/>
    <m/>
    <m/>
    <m/>
    <m/>
    <m/>
    <m/>
    <m/>
    <m/>
    <m/>
    <m/>
    <m/>
    <m/>
    <m/>
    <m/>
    <m/>
    <m/>
    <m/>
    <m/>
    <m/>
    <m/>
    <m/>
    <m/>
    <m/>
    <m/>
    <n v="1592"/>
    <n v="707"/>
    <n v="280"/>
    <x v="811"/>
    <n v="2104"/>
    <n v="15"/>
    <n v="0"/>
    <n v="13"/>
    <n v="231"/>
    <n v="390"/>
    <n v="361"/>
    <n v="342"/>
  </r>
  <r>
    <s v="34017005600"/>
    <s v="New Jersey"/>
    <x v="8"/>
    <x v="0"/>
    <n v="3704"/>
    <n v="1243"/>
    <n v="0"/>
    <n v="0"/>
    <n v="0"/>
    <x v="0"/>
    <n v="0"/>
    <n v="0"/>
    <n v="0"/>
    <n v="0"/>
    <n v="1"/>
    <n v="15.6806156806157"/>
    <n v="56164"/>
    <n v="0"/>
    <n v="0"/>
    <n v="0"/>
    <n v="0"/>
    <n v="0"/>
    <n v="0"/>
    <n v="0"/>
    <n v="0"/>
    <m/>
    <m/>
    <m/>
    <m/>
    <m/>
    <m/>
    <m/>
    <m/>
    <m/>
    <m/>
    <m/>
    <m/>
    <m/>
    <m/>
    <m/>
    <m/>
    <m/>
    <m/>
    <m/>
    <m/>
    <m/>
    <m/>
    <m/>
    <m/>
    <m/>
    <m/>
    <m/>
    <m/>
    <m/>
    <m/>
    <m/>
    <m/>
    <m/>
    <m/>
    <m/>
    <m/>
    <m/>
    <m/>
    <m/>
    <m/>
    <m/>
    <m/>
    <m/>
    <m/>
    <m/>
    <m/>
    <m/>
    <m/>
    <m/>
    <m/>
    <m/>
    <m/>
    <m/>
    <m/>
    <m/>
    <m/>
    <m/>
    <m/>
    <m/>
    <m/>
    <m/>
    <m/>
    <m/>
    <m/>
    <m/>
    <m/>
    <m/>
    <m/>
    <m/>
    <m/>
    <m/>
    <m/>
    <m/>
    <m/>
    <m/>
    <m/>
    <m/>
    <m/>
    <m/>
    <m/>
    <m/>
    <m/>
    <m/>
    <m/>
    <m/>
    <m/>
    <m/>
    <m/>
    <m/>
    <m/>
    <m/>
    <m/>
    <m/>
    <m/>
    <m/>
    <m/>
    <m/>
    <m/>
    <m/>
    <m/>
    <m/>
    <m/>
    <m/>
    <m/>
    <m/>
    <m/>
    <m/>
    <m/>
    <m/>
    <m/>
    <n v="1631"/>
    <n v="946"/>
    <n v="283"/>
    <x v="812"/>
    <n v="1569"/>
    <n v="777"/>
    <n v="4"/>
    <n v="8"/>
    <n v="741"/>
    <n v="811"/>
    <n v="452"/>
    <n v="276"/>
  </r>
  <r>
    <s v="34017005801"/>
    <s v="New Jersey"/>
    <x v="8"/>
    <x v="0"/>
    <n v="4833"/>
    <n v="1780"/>
    <n v="0"/>
    <n v="0"/>
    <n v="0"/>
    <x v="0"/>
    <n v="0"/>
    <n v="0"/>
    <n v="0"/>
    <n v="0"/>
    <n v="1"/>
    <n v="28.774263120057501"/>
    <n v="40109"/>
    <n v="0"/>
    <n v="0"/>
    <n v="0"/>
    <n v="0"/>
    <n v="0"/>
    <n v="0"/>
    <n v="0"/>
    <n v="0"/>
    <m/>
    <m/>
    <m/>
    <m/>
    <m/>
    <m/>
    <m/>
    <m/>
    <m/>
    <m/>
    <m/>
    <m/>
    <m/>
    <m/>
    <m/>
    <m/>
    <m/>
    <m/>
    <m/>
    <m/>
    <m/>
    <m/>
    <m/>
    <m/>
    <m/>
    <m/>
    <m/>
    <m/>
    <m/>
    <m/>
    <m/>
    <m/>
    <m/>
    <m/>
    <m/>
    <m/>
    <m/>
    <m/>
    <m/>
    <m/>
    <m/>
    <m/>
    <m/>
    <m/>
    <m/>
    <m/>
    <m/>
    <m/>
    <m/>
    <m/>
    <m/>
    <m/>
    <m/>
    <m/>
    <m/>
    <m/>
    <m/>
    <m/>
    <m/>
    <m/>
    <m/>
    <m/>
    <m/>
    <m/>
    <m/>
    <m/>
    <m/>
    <m/>
    <m/>
    <m/>
    <m/>
    <m/>
    <m/>
    <m/>
    <m/>
    <m/>
    <m/>
    <m/>
    <m/>
    <m/>
    <m/>
    <m/>
    <m/>
    <m/>
    <m/>
    <m/>
    <m/>
    <m/>
    <m/>
    <m/>
    <m/>
    <m/>
    <m/>
    <m/>
    <m/>
    <m/>
    <m/>
    <m/>
    <m/>
    <m/>
    <m/>
    <m/>
    <m/>
    <m/>
    <m/>
    <m/>
    <m/>
    <m/>
    <m/>
    <m/>
    <n v="3105"/>
    <n v="1302"/>
    <n v="594"/>
    <x v="813"/>
    <n v="3917"/>
    <n v="66"/>
    <n v="6"/>
    <n v="19"/>
    <n v="576"/>
    <n v="776"/>
    <n v="854"/>
    <n v="803"/>
  </r>
  <r>
    <s v="34017005802"/>
    <s v="New Jersey"/>
    <x v="8"/>
    <x v="0"/>
    <n v="1577"/>
    <n v="735"/>
    <n v="0"/>
    <n v="0"/>
    <n v="0"/>
    <x v="0"/>
    <n v="0"/>
    <n v="0"/>
    <n v="0"/>
    <n v="0"/>
    <n v="0"/>
    <n v="3.40346534653465"/>
    <n v="213462"/>
    <n v="0"/>
    <n v="1"/>
    <n v="0"/>
    <n v="1"/>
    <n v="0"/>
    <n v="0"/>
    <n v="0"/>
    <n v="0"/>
    <n v="454.05900001525902"/>
    <n v="1516.1597223281899"/>
    <n v="454.05900001525902"/>
    <n v="46.080244302749598"/>
    <n v="153.86769476532899"/>
    <n v="46.080244302749598"/>
    <n v="1516.1597223281899"/>
    <n v="96.142024244019396"/>
    <n v="153.86769476532899"/>
    <n v="9.7569876198686991"/>
    <n v="275.72775012254698"/>
    <n v="17.484321504283301"/>
    <n v="77.894214004278197"/>
    <n v="4.9393921372402101"/>
    <n v="1012.4335539341"/>
    <n v="64.199971714273801"/>
    <n v="69.536528334021597"/>
    <n v="4.4094184105276799"/>
    <n v="362.72775012254698"/>
    <n v="23.001125562621898"/>
    <n v="2.85069864615798"/>
    <n v="0.18076719379568701"/>
    <n v="0"/>
    <n v="0"/>
    <n v="68.611178964376506"/>
    <n v="4.3507405811272299"/>
    <n v="127.147707030177"/>
    <n v="8.0626320247417294"/>
    <n v="21.170977555215401"/>
    <n v="2.8804051095531102"/>
    <n v="19.154693834483599"/>
    <n v="2.6060807938072998"/>
    <n v="454.05900001525902"/>
    <n v="28.792580850682199"/>
    <n v="46.080244302749598"/>
    <n v="2.9220192963062499"/>
    <n v="92.974733352661104"/>
    <n v="5.8956711067001404"/>
    <n v="25.1868575811386"/>
    <n v="1.5971374496600299"/>
    <n v="293.65785980224598"/>
    <n v="18.6212973875869"/>
    <n v="26.061023473739599"/>
    <n v="1.6525696559124701"/>
    <n v="107.60268211364701"/>
    <n v="6.8232518778470199"/>
    <n v="0.72968328744173105"/>
    <n v="4.6270341625981599E-2"/>
    <n v="0"/>
    <n v="0"/>
    <n v="26.007746487855901"/>
    <n v="1.6491912801430499"/>
    <n v="37.731442570686298"/>
    <n v="2.39260891380383"/>
    <n v="6.0256327092647597"/>
    <n v="0.81981397404962708"/>
    <n v="5.4517629444599196"/>
    <n v="0.74173645502856"/>
    <m/>
    <m/>
    <m/>
    <m/>
    <m/>
    <m/>
    <m/>
    <m/>
    <m/>
    <m/>
    <m/>
    <m/>
    <m/>
    <m/>
    <m/>
    <m/>
    <m/>
    <m/>
    <m/>
    <m/>
    <m/>
    <m/>
    <m/>
    <m/>
    <m/>
    <m/>
    <m/>
    <m/>
    <m/>
    <m/>
    <m/>
    <m/>
    <m/>
    <m/>
    <m/>
    <m/>
    <m/>
    <m/>
    <m/>
    <m/>
    <m/>
    <m/>
    <m/>
    <m/>
    <m/>
    <m/>
    <m/>
    <m/>
    <m/>
    <m/>
    <m/>
    <m/>
    <n v="164"/>
    <n v="287"/>
    <n v="82"/>
    <x v="814"/>
    <n v="72"/>
    <n v="374"/>
    <n v="3"/>
    <n v="0"/>
    <n v="71"/>
    <n v="132"/>
    <n v="21"/>
    <n v="19"/>
  </r>
  <r>
    <s v="34017005900"/>
    <s v="New Jersey"/>
    <x v="8"/>
    <x v="0"/>
    <n v="7257"/>
    <n v="2558"/>
    <n v="0"/>
    <n v="185"/>
    <n v="2.5492627807634007"/>
    <x v="0"/>
    <n v="0"/>
    <n v="0"/>
    <n v="0"/>
    <n v="0"/>
    <n v="0"/>
    <n v="11.322033898305101"/>
    <n v="83631"/>
    <n v="0"/>
    <n v="0"/>
    <n v="0"/>
    <n v="0"/>
    <n v="0"/>
    <n v="0"/>
    <n v="0"/>
    <n v="0"/>
    <m/>
    <n v="160.75565032661001"/>
    <m/>
    <m/>
    <n v="37.761393569409798"/>
    <m/>
    <n v="160.75565032661001"/>
    <n v="2.2151805198650902"/>
    <n v="37.761393569409798"/>
    <n v="0.52034440635813506"/>
    <n v="29.865284744650101"/>
    <n v="0.41153761533209499"/>
    <n v="20.646319456398501"/>
    <n v="0.28450212837809702"/>
    <n v="55.261115238070502"/>
    <n v="0.761487050269677"/>
    <n v="16.3101535970345"/>
    <n v="0.22475063520786201"/>
    <n v="77.426837921142607"/>
    <n v="1.0669262494300999"/>
    <n v="0"/>
    <n v="0"/>
    <n v="0"/>
    <n v="0"/>
    <n v="11.75754570961"/>
    <n v="0.16201661443585499"/>
    <n v="17.367303479462901"/>
    <n v="0.239317947904959"/>
    <n v="5.0228080302476901"/>
    <n v="0.19635684246472598"/>
    <n v="11.1524809906259"/>
    <n v="0.43598440151000506"/>
    <m/>
    <m/>
    <m/>
    <m/>
    <m/>
    <m/>
    <m/>
    <m/>
    <m/>
    <m/>
    <m/>
    <m/>
    <m/>
    <m/>
    <m/>
    <m/>
    <m/>
    <m/>
    <m/>
    <m/>
    <m/>
    <m/>
    <m/>
    <m/>
    <m/>
    <m/>
    <m/>
    <m/>
    <m/>
    <m/>
    <m/>
    <m/>
    <m/>
    <m/>
    <m/>
    <m/>
    <m/>
    <m/>
    <m/>
    <m/>
    <m/>
    <m/>
    <m/>
    <m/>
    <m/>
    <m/>
    <m/>
    <m/>
    <m/>
    <m/>
    <m/>
    <m/>
    <m/>
    <m/>
    <m/>
    <m/>
    <m/>
    <m/>
    <m/>
    <m/>
    <m/>
    <m/>
    <m/>
    <m/>
    <m/>
    <m/>
    <m/>
    <m/>
    <m/>
    <m/>
    <m/>
    <m/>
    <m/>
    <m/>
    <m/>
    <m/>
    <m/>
    <m/>
    <n v="1696"/>
    <n v="1514"/>
    <n v="912"/>
    <x v="815"/>
    <n v="1562"/>
    <n v="2407"/>
    <n v="7"/>
    <n v="32"/>
    <n v="1261"/>
    <n v="1625"/>
    <n v="418"/>
    <n v="512"/>
  </r>
  <r>
    <s v="34017006000"/>
    <s v="New Jersey"/>
    <x v="8"/>
    <x v="0"/>
    <n v="4308"/>
    <n v="1520"/>
    <n v="0"/>
    <n v="0"/>
    <n v="0"/>
    <x v="0"/>
    <n v="0"/>
    <n v="0"/>
    <n v="0"/>
    <n v="0"/>
    <n v="1"/>
    <n v="11.885143570536801"/>
    <n v="41429"/>
    <n v="0"/>
    <n v="0"/>
    <n v="0"/>
    <n v="0"/>
    <n v="0"/>
    <n v="0"/>
    <n v="0"/>
    <n v="0"/>
    <m/>
    <m/>
    <m/>
    <m/>
    <m/>
    <m/>
    <m/>
    <m/>
    <m/>
    <m/>
    <m/>
    <m/>
    <m/>
    <m/>
    <m/>
    <m/>
    <m/>
    <m/>
    <m/>
    <m/>
    <m/>
    <m/>
    <m/>
    <m/>
    <m/>
    <m/>
    <m/>
    <m/>
    <m/>
    <m/>
    <m/>
    <m/>
    <m/>
    <m/>
    <m/>
    <m/>
    <m/>
    <m/>
    <m/>
    <m/>
    <m/>
    <m/>
    <m/>
    <m/>
    <m/>
    <m/>
    <m/>
    <m/>
    <m/>
    <m/>
    <m/>
    <m/>
    <m/>
    <m/>
    <m/>
    <m/>
    <m/>
    <m/>
    <m/>
    <m/>
    <m/>
    <m/>
    <m/>
    <m/>
    <m/>
    <m/>
    <m/>
    <m/>
    <m/>
    <m/>
    <m/>
    <m/>
    <m/>
    <m/>
    <m/>
    <m/>
    <m/>
    <m/>
    <m/>
    <m/>
    <m/>
    <m/>
    <m/>
    <m/>
    <m/>
    <m/>
    <m/>
    <m/>
    <m/>
    <m/>
    <m/>
    <m/>
    <m/>
    <m/>
    <m/>
    <m/>
    <m/>
    <m/>
    <m/>
    <m/>
    <m/>
    <m/>
    <m/>
    <m/>
    <m/>
    <m/>
    <m/>
    <m/>
    <m/>
    <m/>
    <n v="2000"/>
    <n v="1225"/>
    <n v="416"/>
    <x v="816"/>
    <n v="2836"/>
    <n v="161"/>
    <n v="1"/>
    <n v="17"/>
    <n v="743"/>
    <n v="1121"/>
    <n v="581"/>
    <n v="546"/>
  </r>
  <r>
    <s v="34017006100"/>
    <s v="New Jersey"/>
    <x v="8"/>
    <x v="0"/>
    <n v="6745"/>
    <n v="2365"/>
    <n v="0"/>
    <n v="33"/>
    <n v="0.4892512972572276"/>
    <x v="0"/>
    <n v="1"/>
    <n v="0"/>
    <n v="1"/>
    <n v="1"/>
    <n v="1"/>
    <n v="17.895608947804501"/>
    <n v="54688"/>
    <n v="0"/>
    <n v="1"/>
    <n v="0"/>
    <n v="1"/>
    <n v="0"/>
    <n v="0"/>
    <n v="0"/>
    <n v="1"/>
    <m/>
    <n v="2345.5824522897601"/>
    <m/>
    <m/>
    <n v="621.68686642870296"/>
    <m/>
    <n v="2345.5824522897601"/>
    <n v="34.775129018380404"/>
    <n v="621.68686642870296"/>
    <n v="9.2170032087279896"/>
    <n v="507.00834901491203"/>
    <n v="7.5168028022966906"/>
    <n v="323.39904519124002"/>
    <n v="4.7946485573200803"/>
    <n v="941.970524322242"/>
    <n v="13.965463666749301"/>
    <n v="249.05775430099999"/>
    <n v="3.6924796782950402"/>
    <n v="898.90723837772396"/>
    <n v="13.327016136067099"/>
    <n v="3.6440984811633798E-2"/>
    <n v="5.4026663916432701E-4"/>
    <n v="4.22616884112358"/>
    <n v="6.2656320846902605E-2"/>
    <n v="251.38435527076899"/>
    <n v="3.7269733917089596"/>
    <n v="367.41501839645201"/>
    <n v="5.4472204358258303"/>
    <n v="117.324012858968"/>
    <n v="4.9608462096815096"/>
    <n v="157.27285833633499"/>
    <n v="6.6500151516420702"/>
    <m/>
    <m/>
    <m/>
    <m/>
    <m/>
    <m/>
    <m/>
    <m/>
    <m/>
    <m/>
    <m/>
    <m/>
    <m/>
    <m/>
    <m/>
    <m/>
    <m/>
    <m/>
    <m/>
    <m/>
    <m/>
    <m/>
    <m/>
    <m/>
    <m/>
    <m/>
    <m/>
    <m/>
    <m/>
    <m/>
    <m/>
    <m/>
    <m/>
    <m/>
    <m/>
    <m/>
    <m/>
    <m/>
    <m/>
    <m/>
    <m/>
    <m/>
    <m/>
    <m/>
    <m/>
    <m/>
    <m/>
    <m/>
    <m/>
    <m/>
    <m/>
    <m/>
    <m/>
    <m/>
    <m/>
    <m/>
    <m/>
    <m/>
    <m/>
    <m/>
    <m/>
    <m/>
    <m/>
    <m/>
    <m/>
    <m/>
    <m/>
    <m/>
    <m/>
    <m/>
    <m/>
    <m/>
    <m/>
    <m/>
    <m/>
    <m/>
    <m/>
    <m/>
    <n v="3085"/>
    <n v="1748"/>
    <n v="709"/>
    <x v="817"/>
    <n v="2036"/>
    <n v="1768"/>
    <n v="4"/>
    <n v="28"/>
    <n v="1024"/>
    <n v="1565"/>
    <n v="574"/>
    <n v="428"/>
  </r>
  <r>
    <s v="34017006200"/>
    <s v="New Jersey"/>
    <x v="8"/>
    <x v="0"/>
    <n v="3649"/>
    <n v="1404"/>
    <n v="0"/>
    <n v="26"/>
    <n v="0.71252397917237598"/>
    <x v="0"/>
    <n v="0"/>
    <n v="0"/>
    <n v="0"/>
    <n v="0"/>
    <n v="1"/>
    <n v="25.2206472318802"/>
    <n v="63413"/>
    <n v="0"/>
    <n v="0"/>
    <n v="0"/>
    <n v="0"/>
    <n v="0"/>
    <n v="0"/>
    <n v="0"/>
    <n v="0"/>
    <m/>
    <m/>
    <m/>
    <m/>
    <m/>
    <m/>
    <m/>
    <m/>
    <m/>
    <m/>
    <m/>
    <m/>
    <m/>
    <m/>
    <m/>
    <m/>
    <m/>
    <m/>
    <m/>
    <m/>
    <m/>
    <m/>
    <m/>
    <m/>
    <m/>
    <m/>
    <m/>
    <m/>
    <m/>
    <m/>
    <m/>
    <m/>
    <m/>
    <m/>
    <m/>
    <m/>
    <m/>
    <m/>
    <m/>
    <m/>
    <m/>
    <m/>
    <m/>
    <m/>
    <m/>
    <m/>
    <m/>
    <m/>
    <m/>
    <m/>
    <m/>
    <m/>
    <m/>
    <m/>
    <m/>
    <m/>
    <m/>
    <m/>
    <m/>
    <m/>
    <m/>
    <m/>
    <m/>
    <m/>
    <m/>
    <m/>
    <m/>
    <m/>
    <m/>
    <m/>
    <m/>
    <m/>
    <m/>
    <m/>
    <m/>
    <m/>
    <m/>
    <m/>
    <m/>
    <m/>
    <m/>
    <m/>
    <m/>
    <m/>
    <m/>
    <m/>
    <m/>
    <m/>
    <m/>
    <m/>
    <m/>
    <m/>
    <m/>
    <m/>
    <m/>
    <m/>
    <m/>
    <m/>
    <m/>
    <m/>
    <m/>
    <m/>
    <m/>
    <m/>
    <m/>
    <m/>
    <m/>
    <m/>
    <m/>
    <m/>
    <n v="1434"/>
    <n v="901"/>
    <n v="533"/>
    <x v="818"/>
    <n v="1617"/>
    <n v="374"/>
    <n v="1"/>
    <n v="33"/>
    <n v="720"/>
    <n v="1180"/>
    <n v="617"/>
    <n v="425"/>
  </r>
  <r>
    <s v="34017006300"/>
    <s v="New Jersey"/>
    <x v="8"/>
    <x v="0"/>
    <n v="4293"/>
    <n v="1663"/>
    <n v="0"/>
    <n v="0"/>
    <n v="0"/>
    <x v="0"/>
    <n v="0"/>
    <n v="0"/>
    <n v="0"/>
    <n v="0"/>
    <n v="1"/>
    <n v="29.4687077892841"/>
    <n v="53068"/>
    <n v="0"/>
    <n v="0"/>
    <n v="0"/>
    <n v="0"/>
    <n v="0"/>
    <n v="0"/>
    <n v="0"/>
    <n v="0"/>
    <m/>
    <n v="10.9773887991905"/>
    <m/>
    <m/>
    <n v="3.6723633110523202"/>
    <m/>
    <n v="10.9773887991905"/>
    <n v="0.25570437454438699"/>
    <n v="3.6723633110523202"/>
    <n v="8.5543054065975399E-2"/>
    <n v="2.4593176245689401"/>
    <n v="5.7286690532703001E-2"/>
    <n v="1.5550621524453201"/>
    <n v="3.6223204110070302E-2"/>
    <n v="3.3380559980869302"/>
    <n v="7.7755788448332794E-2"/>
    <n v="5.7705345749854997"/>
    <n v="0.13441729734417698"/>
    <n v="0.34586310386657698"/>
    <n v="8.0564431368874301E-3"/>
    <n v="0"/>
    <n v="0"/>
    <n v="0"/>
    <n v="0"/>
    <n v="1.52293549478054"/>
    <n v="3.5474854292581896E-2"/>
    <n v="4.86231330037117"/>
    <n v="0.11326143257328601"/>
    <n v="1.0386270694434601"/>
    <n v="6.2455025222096498E-2"/>
    <n v="1.35623656958342"/>
    <n v="8.15536121216726E-2"/>
    <m/>
    <m/>
    <m/>
    <m/>
    <m/>
    <m/>
    <m/>
    <m/>
    <m/>
    <m/>
    <m/>
    <m/>
    <m/>
    <m/>
    <m/>
    <m/>
    <m/>
    <m/>
    <m/>
    <m/>
    <m/>
    <m/>
    <m/>
    <m/>
    <m/>
    <m/>
    <m/>
    <m/>
    <m/>
    <m/>
    <m/>
    <m/>
    <m/>
    <m/>
    <m/>
    <m/>
    <m/>
    <m/>
    <m/>
    <m/>
    <m/>
    <m/>
    <m/>
    <m/>
    <m/>
    <m/>
    <m/>
    <m/>
    <m/>
    <m/>
    <m/>
    <m/>
    <m/>
    <m/>
    <m/>
    <m/>
    <m/>
    <m/>
    <m/>
    <m/>
    <m/>
    <m/>
    <m/>
    <m/>
    <m/>
    <m/>
    <m/>
    <m/>
    <m/>
    <m/>
    <m/>
    <m/>
    <m/>
    <m/>
    <m/>
    <m/>
    <m/>
    <m/>
    <n v="2265"/>
    <n v="992"/>
    <n v="588"/>
    <x v="819"/>
    <n v="1833"/>
    <n v="350"/>
    <n v="3"/>
    <n v="48"/>
    <n v="875"/>
    <n v="1477"/>
    <n v="657"/>
    <n v="511"/>
  </r>
  <r>
    <s v="34017006400"/>
    <s v="New Jersey"/>
    <x v="8"/>
    <x v="0"/>
    <n v="3101"/>
    <n v="1569"/>
    <n v="0"/>
    <n v="1"/>
    <n v="3.2247662044501774E-2"/>
    <x v="0"/>
    <n v="0"/>
    <n v="0"/>
    <n v="0"/>
    <n v="0"/>
    <n v="0"/>
    <n v="4.5855379188712497"/>
    <n v="129531"/>
    <n v="0"/>
    <n v="0"/>
    <n v="0"/>
    <n v="0"/>
    <n v="0"/>
    <n v="0"/>
    <n v="0"/>
    <n v="0"/>
    <m/>
    <m/>
    <m/>
    <m/>
    <m/>
    <m/>
    <m/>
    <m/>
    <m/>
    <m/>
    <m/>
    <m/>
    <m/>
    <m/>
    <m/>
    <m/>
    <m/>
    <m/>
    <m/>
    <m/>
    <m/>
    <m/>
    <m/>
    <m/>
    <m/>
    <m/>
    <m/>
    <m/>
    <m/>
    <m/>
    <m/>
    <m/>
    <m/>
    <m/>
    <m/>
    <m/>
    <m/>
    <m/>
    <m/>
    <m/>
    <m/>
    <m/>
    <m/>
    <m/>
    <m/>
    <m/>
    <m/>
    <m/>
    <m/>
    <m/>
    <m/>
    <m/>
    <m/>
    <m/>
    <m/>
    <m/>
    <m/>
    <m/>
    <m/>
    <m/>
    <m/>
    <m/>
    <m/>
    <m/>
    <m/>
    <m/>
    <m/>
    <m/>
    <m/>
    <m/>
    <m/>
    <m/>
    <m/>
    <m/>
    <m/>
    <m/>
    <m/>
    <m/>
    <m/>
    <m/>
    <m/>
    <m/>
    <m/>
    <m/>
    <m/>
    <m/>
    <m/>
    <m/>
    <m/>
    <m/>
    <m/>
    <m/>
    <m/>
    <m/>
    <m/>
    <m/>
    <m/>
    <m/>
    <m/>
    <m/>
    <m/>
    <m/>
    <m/>
    <m/>
    <m/>
    <m/>
    <m/>
    <m/>
    <m/>
    <m/>
    <n v="454"/>
    <n v="385"/>
    <n v="153"/>
    <x v="820"/>
    <n v="262"/>
    <n v="422"/>
    <n v="0"/>
    <n v="5"/>
    <n v="418"/>
    <n v="750"/>
    <n v="682"/>
    <n v="74"/>
  </r>
  <r>
    <s v="34017006500"/>
    <s v="New Jersey"/>
    <x v="8"/>
    <x v="0"/>
    <n v="1843"/>
    <n v="883"/>
    <n v="0"/>
    <n v="1"/>
    <n v="5.4259359739555077E-2"/>
    <x v="0"/>
    <n v="0"/>
    <n v="0"/>
    <n v="0"/>
    <n v="0"/>
    <n v="0"/>
    <n v="19.5110258868648"/>
    <n v="81767"/>
    <n v="0"/>
    <n v="0"/>
    <n v="0"/>
    <n v="0"/>
    <n v="0"/>
    <n v="0"/>
    <n v="0"/>
    <n v="0"/>
    <m/>
    <m/>
    <m/>
    <m/>
    <m/>
    <m/>
    <m/>
    <m/>
    <m/>
    <m/>
    <m/>
    <m/>
    <m/>
    <m/>
    <m/>
    <m/>
    <m/>
    <m/>
    <m/>
    <m/>
    <m/>
    <m/>
    <m/>
    <m/>
    <m/>
    <m/>
    <m/>
    <m/>
    <m/>
    <m/>
    <m/>
    <m/>
    <m/>
    <m/>
    <m/>
    <m/>
    <m/>
    <m/>
    <m/>
    <m/>
    <m/>
    <m/>
    <m/>
    <m/>
    <m/>
    <m/>
    <m/>
    <m/>
    <m/>
    <m/>
    <m/>
    <m/>
    <m/>
    <m/>
    <m/>
    <m/>
    <m/>
    <m/>
    <m/>
    <m/>
    <m/>
    <m/>
    <m/>
    <m/>
    <m/>
    <m/>
    <m/>
    <m/>
    <m/>
    <m/>
    <m/>
    <m/>
    <m/>
    <m/>
    <m/>
    <m/>
    <m/>
    <m/>
    <m/>
    <m/>
    <m/>
    <m/>
    <m/>
    <m/>
    <m/>
    <m/>
    <m/>
    <m/>
    <m/>
    <m/>
    <m/>
    <m/>
    <m/>
    <m/>
    <m/>
    <m/>
    <m/>
    <m/>
    <m/>
    <m/>
    <m/>
    <m/>
    <m/>
    <m/>
    <m/>
    <m/>
    <m/>
    <m/>
    <m/>
    <m/>
    <n v="740"/>
    <n v="324"/>
    <n v="119"/>
    <x v="821"/>
    <n v="324"/>
    <n v="155"/>
    <n v="3"/>
    <n v="22"/>
    <n v="373"/>
    <n v="709"/>
    <n v="344"/>
    <n v="120"/>
  </r>
  <r>
    <s v="34017006600"/>
    <s v="New Jersey"/>
    <x v="8"/>
    <x v="0"/>
    <n v="1446"/>
    <n v="444"/>
    <n v="0"/>
    <n v="0"/>
    <n v="0"/>
    <x v="0"/>
    <n v="0"/>
    <n v="0"/>
    <n v="0"/>
    <n v="0"/>
    <n v="0"/>
    <n v="14.656771799628901"/>
    <n v="101413"/>
    <n v="0"/>
    <n v="0"/>
    <n v="0"/>
    <n v="0"/>
    <n v="0"/>
    <n v="0"/>
    <n v="0"/>
    <n v="0"/>
    <m/>
    <m/>
    <m/>
    <m/>
    <m/>
    <m/>
    <m/>
    <m/>
    <m/>
    <m/>
    <m/>
    <m/>
    <m/>
    <m/>
    <m/>
    <m/>
    <m/>
    <m/>
    <m/>
    <m/>
    <m/>
    <m/>
    <m/>
    <m/>
    <m/>
    <m/>
    <m/>
    <m/>
    <m/>
    <m/>
    <m/>
    <m/>
    <m/>
    <m/>
    <m/>
    <m/>
    <m/>
    <m/>
    <m/>
    <m/>
    <m/>
    <m/>
    <m/>
    <m/>
    <m/>
    <m/>
    <m/>
    <m/>
    <m/>
    <m/>
    <m/>
    <m/>
    <m/>
    <m/>
    <m/>
    <m/>
    <m/>
    <m/>
    <m/>
    <m/>
    <m/>
    <m/>
    <m/>
    <m/>
    <m/>
    <m/>
    <m/>
    <m/>
    <m/>
    <m/>
    <m/>
    <m/>
    <m/>
    <m/>
    <m/>
    <m/>
    <m/>
    <m/>
    <m/>
    <m/>
    <m/>
    <m/>
    <m/>
    <m/>
    <m/>
    <m/>
    <m/>
    <m/>
    <m/>
    <m/>
    <m/>
    <m/>
    <m/>
    <m/>
    <m/>
    <m/>
    <m/>
    <m/>
    <m/>
    <m/>
    <m/>
    <m/>
    <m/>
    <m/>
    <m/>
    <m/>
    <m/>
    <m/>
    <m/>
    <m/>
    <n v="434"/>
    <n v="296"/>
    <n v="159"/>
    <x v="822"/>
    <n v="40"/>
    <n v="1079"/>
    <n v="0"/>
    <n v="0"/>
    <n v="51"/>
    <n v="79"/>
    <n v="50"/>
    <n v="65"/>
  </r>
  <r>
    <s v="34017006700"/>
    <s v="New Jersey"/>
    <x v="8"/>
    <x v="0"/>
    <n v="3519"/>
    <n v="1284"/>
    <n v="0"/>
    <n v="2"/>
    <n v="5.6834327934072178E-2"/>
    <x v="0"/>
    <n v="0"/>
    <n v="0"/>
    <n v="0"/>
    <n v="0"/>
    <n v="1"/>
    <n v="38.809296402419605"/>
    <n v="31850"/>
    <n v="0"/>
    <n v="0"/>
    <n v="0"/>
    <n v="0"/>
    <n v="0"/>
    <n v="0"/>
    <n v="0"/>
    <n v="0"/>
    <m/>
    <n v="145.6484554708"/>
    <m/>
    <m/>
    <n v="72.8242277354002"/>
    <m/>
    <n v="145.6484554708"/>
    <n v="4.1389160406592902"/>
    <n v="72.8242277354002"/>
    <n v="2.0694580203296402"/>
    <n v="53.5035729855299"/>
    <n v="1.5204198063520902"/>
    <n v="4.8943501114845303"/>
    <n v="0.139083549630137"/>
    <n v="30.906545042991599"/>
    <n v="0.87827635814128002"/>
    <n v="51.859602302312901"/>
    <n v="1.47370282189011"/>
    <n v="4.5433597713708904"/>
    <n v="0.129109399584282"/>
    <n v="0.15599569678306599"/>
    <n v="4.43295529363643E-3"/>
    <n v="0.71822774410247803"/>
    <n v="2.04099955698346E-2"/>
    <n v="57.464722990989699"/>
    <n v="1.63298445555526"/>
    <n v="88.917256832122803"/>
    <n v="2.5267762668974898"/>
    <n v="14.4024471640587"/>
    <n v="1.1216859162039501"/>
    <n v="19.908374488353701"/>
    <n v="1.55049645547926"/>
    <m/>
    <m/>
    <m/>
    <m/>
    <m/>
    <m/>
    <m/>
    <m/>
    <m/>
    <m/>
    <m/>
    <m/>
    <m/>
    <m/>
    <m/>
    <m/>
    <m/>
    <m/>
    <m/>
    <m/>
    <m/>
    <m/>
    <m/>
    <m/>
    <m/>
    <m/>
    <m/>
    <m/>
    <m/>
    <m/>
    <m/>
    <m/>
    <m/>
    <m/>
    <m/>
    <m/>
    <m/>
    <m/>
    <m/>
    <m/>
    <m/>
    <m/>
    <m/>
    <m/>
    <m/>
    <m/>
    <m/>
    <m/>
    <m/>
    <m/>
    <m/>
    <m/>
    <m/>
    <m/>
    <m/>
    <m/>
    <m/>
    <m/>
    <m/>
    <m/>
    <m/>
    <m/>
    <m/>
    <m/>
    <m/>
    <m/>
    <m/>
    <m/>
    <m/>
    <m/>
    <m/>
    <m/>
    <m/>
    <m/>
    <m/>
    <m/>
    <m/>
    <m/>
    <n v="2021"/>
    <n v="1140"/>
    <n v="304"/>
    <x v="823"/>
    <n v="2281"/>
    <n v="58"/>
    <n v="4"/>
    <n v="15"/>
    <n v="741"/>
    <n v="1227"/>
    <n v="580"/>
    <n v="538"/>
  </r>
  <r>
    <s v="34017006800"/>
    <s v="New Jersey"/>
    <x v="8"/>
    <x v="0"/>
    <n v="3343"/>
    <n v="1155"/>
    <n v="0"/>
    <n v="2"/>
    <n v="5.9826503140891413E-2"/>
    <x v="0"/>
    <n v="0"/>
    <n v="0"/>
    <n v="0"/>
    <n v="0"/>
    <n v="1"/>
    <n v="27.286742034943501"/>
    <n v="50848"/>
    <n v="0"/>
    <n v="0"/>
    <n v="0"/>
    <n v="0"/>
    <n v="0"/>
    <n v="0"/>
    <n v="0"/>
    <n v="0"/>
    <m/>
    <m/>
    <m/>
    <m/>
    <m/>
    <m/>
    <m/>
    <m/>
    <m/>
    <m/>
    <m/>
    <m/>
    <m/>
    <m/>
    <m/>
    <m/>
    <m/>
    <m/>
    <m/>
    <m/>
    <m/>
    <m/>
    <m/>
    <m/>
    <m/>
    <m/>
    <m/>
    <m/>
    <m/>
    <m/>
    <m/>
    <m/>
    <m/>
    <m/>
    <m/>
    <m/>
    <m/>
    <m/>
    <m/>
    <m/>
    <m/>
    <m/>
    <m/>
    <m/>
    <m/>
    <m/>
    <m/>
    <m/>
    <m/>
    <m/>
    <m/>
    <m/>
    <m/>
    <m/>
    <m/>
    <m/>
    <m/>
    <m/>
    <m/>
    <m/>
    <m/>
    <m/>
    <m/>
    <m/>
    <m/>
    <m/>
    <m/>
    <m/>
    <m/>
    <m/>
    <m/>
    <m/>
    <m/>
    <m/>
    <m/>
    <m/>
    <m/>
    <m/>
    <m/>
    <m/>
    <m/>
    <m/>
    <m/>
    <m/>
    <m/>
    <m/>
    <m/>
    <m/>
    <m/>
    <m/>
    <m/>
    <m/>
    <m/>
    <m/>
    <m/>
    <m/>
    <m/>
    <m/>
    <m/>
    <m/>
    <m/>
    <m/>
    <m/>
    <m/>
    <m/>
    <m/>
    <m/>
    <m/>
    <m/>
    <m/>
    <n v="1801"/>
    <n v="1034"/>
    <n v="279"/>
    <x v="362"/>
    <n v="2762"/>
    <n v="12"/>
    <n v="0"/>
    <n v="18"/>
    <n v="355"/>
    <n v="545"/>
    <n v="551"/>
    <n v="336"/>
  </r>
  <r>
    <s v="34017006900"/>
    <s v="New Jersey"/>
    <x v="8"/>
    <x v="0"/>
    <n v="81"/>
    <n v="35"/>
    <n v="0"/>
    <n v="0"/>
    <n v="0"/>
    <x v="0"/>
    <n v="0"/>
    <n v="0"/>
    <n v="0"/>
    <n v="0"/>
    <n v="1"/>
    <n v="34.7222222222222"/>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m/>
    <m/>
    <m/>
    <m/>
    <m/>
    <m/>
    <m/>
    <m/>
    <m/>
    <m/>
    <m/>
    <m/>
    <m/>
    <m/>
    <m/>
    <m/>
    <m/>
    <m/>
    <m/>
    <m/>
    <m/>
    <m/>
    <m/>
    <m/>
    <m/>
    <m/>
    <m/>
    <m/>
    <m/>
    <m/>
    <m/>
    <m/>
    <m/>
    <m/>
    <m/>
    <m/>
    <m/>
    <m/>
    <m/>
    <m/>
    <m/>
    <m/>
    <m/>
    <m/>
    <m/>
    <m/>
    <m/>
    <m/>
    <m/>
    <n v="25"/>
    <n v="16"/>
    <n v="3"/>
    <x v="824"/>
    <n v="26"/>
    <n v="1"/>
    <n v="0"/>
    <n v="0"/>
    <n v="19"/>
    <n v="31"/>
    <n v="0"/>
    <n v="9"/>
  </r>
  <r>
    <s v="34017007000"/>
    <s v="New Jersey"/>
    <x v="8"/>
    <x v="0"/>
    <n v="3944"/>
    <n v="1899"/>
    <n v="0"/>
    <n v="30"/>
    <n v="0.76064908722109537"/>
    <x v="0"/>
    <n v="0"/>
    <n v="0"/>
    <n v="0"/>
    <n v="0"/>
    <n v="0"/>
    <n v="7.3242630385487502"/>
    <n v="148561"/>
    <n v="0"/>
    <n v="0"/>
    <n v="0"/>
    <n v="0"/>
    <n v="0"/>
    <n v="0"/>
    <n v="0"/>
    <n v="0"/>
    <m/>
    <m/>
    <m/>
    <m/>
    <m/>
    <m/>
    <m/>
    <m/>
    <m/>
    <m/>
    <m/>
    <m/>
    <m/>
    <m/>
    <m/>
    <m/>
    <m/>
    <m/>
    <m/>
    <m/>
    <m/>
    <m/>
    <m/>
    <m/>
    <m/>
    <m/>
    <m/>
    <m/>
    <m/>
    <m/>
    <m/>
    <m/>
    <m/>
    <m/>
    <m/>
    <m/>
    <m/>
    <m/>
    <m/>
    <m/>
    <m/>
    <m/>
    <m/>
    <m/>
    <m/>
    <m/>
    <m/>
    <m/>
    <m/>
    <m/>
    <m/>
    <m/>
    <m/>
    <m/>
    <m/>
    <m/>
    <m/>
    <m/>
    <m/>
    <m/>
    <m/>
    <m/>
    <m/>
    <m/>
    <m/>
    <m/>
    <m/>
    <m/>
    <m/>
    <m/>
    <m/>
    <m/>
    <m/>
    <m/>
    <m/>
    <m/>
    <m/>
    <m/>
    <m/>
    <m/>
    <m/>
    <m/>
    <m/>
    <m/>
    <m/>
    <m/>
    <m/>
    <m/>
    <m/>
    <m/>
    <m/>
    <m/>
    <m/>
    <m/>
    <m/>
    <m/>
    <m/>
    <m/>
    <m/>
    <m/>
    <m/>
    <m/>
    <m/>
    <m/>
    <m/>
    <m/>
    <m/>
    <m/>
    <m/>
    <m/>
    <n v="840"/>
    <n v="550"/>
    <n v="358"/>
    <x v="17"/>
    <n v="357"/>
    <n v="954"/>
    <n v="7"/>
    <n v="11"/>
    <n v="607"/>
    <n v="1240"/>
    <n v="1003"/>
    <n v="209"/>
  </r>
  <r>
    <s v="34017007100"/>
    <s v="New Jersey"/>
    <x v="8"/>
    <x v="0"/>
    <n v="3280"/>
    <n v="1420"/>
    <n v="0"/>
    <n v="137"/>
    <n v="4.1768292682926829"/>
    <x v="0"/>
    <n v="0"/>
    <n v="0"/>
    <n v="0"/>
    <n v="0"/>
    <n v="0"/>
    <n v="11.785040854808299"/>
    <n v="89375"/>
    <n v="0"/>
    <n v="0"/>
    <n v="0"/>
    <n v="0"/>
    <n v="0"/>
    <n v="0"/>
    <n v="0"/>
    <n v="0"/>
    <m/>
    <m/>
    <m/>
    <m/>
    <m/>
    <m/>
    <m/>
    <m/>
    <m/>
    <m/>
    <m/>
    <m/>
    <m/>
    <m/>
    <m/>
    <m/>
    <m/>
    <m/>
    <m/>
    <m/>
    <m/>
    <m/>
    <m/>
    <m/>
    <m/>
    <m/>
    <m/>
    <m/>
    <m/>
    <m/>
    <m/>
    <m/>
    <m/>
    <m/>
    <m/>
    <m/>
    <m/>
    <m/>
    <m/>
    <m/>
    <m/>
    <m/>
    <m/>
    <m/>
    <m/>
    <m/>
    <m/>
    <m/>
    <m/>
    <m/>
    <m/>
    <m/>
    <m/>
    <m/>
    <m/>
    <m/>
    <m/>
    <m/>
    <m/>
    <m/>
    <m/>
    <m/>
    <m/>
    <m/>
    <m/>
    <m/>
    <m/>
    <m/>
    <m/>
    <m/>
    <m/>
    <m/>
    <m/>
    <m/>
    <m/>
    <m/>
    <m/>
    <m/>
    <m/>
    <m/>
    <m/>
    <m/>
    <m/>
    <m/>
    <m/>
    <m/>
    <m/>
    <m/>
    <m/>
    <m/>
    <m/>
    <m/>
    <m/>
    <m/>
    <m/>
    <m/>
    <m/>
    <m/>
    <m/>
    <m/>
    <m/>
    <m/>
    <m/>
    <m/>
    <m/>
    <m/>
    <m/>
    <m/>
    <m/>
    <m/>
    <n v="961"/>
    <n v="465"/>
    <n v="392"/>
    <x v="825"/>
    <n v="413"/>
    <n v="993"/>
    <n v="1"/>
    <n v="19"/>
    <n v="492"/>
    <n v="809"/>
    <n v="473"/>
    <n v="136"/>
  </r>
  <r>
    <s v="34017007200"/>
    <s v="New Jersey"/>
    <x v="8"/>
    <x v="0"/>
    <n v="2160"/>
    <n v="892"/>
    <n v="0"/>
    <n v="248"/>
    <n v="11.481481481481481"/>
    <x v="0"/>
    <n v="0"/>
    <n v="0"/>
    <n v="0"/>
    <n v="0"/>
    <n v="0"/>
    <n v="4.3660009289363702"/>
    <n v="166000"/>
    <n v="0"/>
    <n v="0"/>
    <n v="0"/>
    <n v="0"/>
    <n v="0"/>
    <n v="0"/>
    <n v="0"/>
    <n v="0"/>
    <m/>
    <m/>
    <m/>
    <m/>
    <m/>
    <m/>
    <m/>
    <m/>
    <m/>
    <m/>
    <m/>
    <m/>
    <m/>
    <m/>
    <m/>
    <m/>
    <m/>
    <m/>
    <m/>
    <m/>
    <m/>
    <m/>
    <m/>
    <m/>
    <m/>
    <m/>
    <m/>
    <m/>
    <m/>
    <m/>
    <m/>
    <m/>
    <m/>
    <m/>
    <m/>
    <m/>
    <m/>
    <m/>
    <m/>
    <m/>
    <m/>
    <m/>
    <m/>
    <m/>
    <m/>
    <m/>
    <m/>
    <m/>
    <m/>
    <m/>
    <m/>
    <m/>
    <m/>
    <m/>
    <m/>
    <m/>
    <m/>
    <m/>
    <m/>
    <m/>
    <m/>
    <m/>
    <m/>
    <m/>
    <m/>
    <m/>
    <m/>
    <m/>
    <m/>
    <m/>
    <m/>
    <m/>
    <m/>
    <m/>
    <m/>
    <m/>
    <m/>
    <m/>
    <m/>
    <m/>
    <m/>
    <m/>
    <m/>
    <m/>
    <m/>
    <m/>
    <m/>
    <m/>
    <m/>
    <m/>
    <m/>
    <m/>
    <m/>
    <m/>
    <m/>
    <m/>
    <m/>
    <m/>
    <m/>
    <m/>
    <m/>
    <m/>
    <m/>
    <m/>
    <m/>
    <m/>
    <m/>
    <m/>
    <m/>
    <m/>
    <n v="253"/>
    <n v="296"/>
    <n v="375"/>
    <x v="826"/>
    <n v="194"/>
    <n v="635"/>
    <n v="0"/>
    <n v="5"/>
    <n v="121"/>
    <n v="232"/>
    <n v="224"/>
    <n v="27"/>
  </r>
  <r>
    <s v="34017007300"/>
    <s v="New Jersey"/>
    <x v="8"/>
    <x v="0"/>
    <n v="1034"/>
    <n v="585"/>
    <n v="0"/>
    <n v="0"/>
    <n v="0"/>
    <x v="0"/>
    <n v="0"/>
    <n v="0"/>
    <n v="0"/>
    <n v="0"/>
    <n v="0"/>
    <n v="1.9714765100671099"/>
    <n v="208333"/>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02"/>
    <n v="73"/>
    <n v="9"/>
    <x v="827"/>
    <n v="41"/>
    <n v="347"/>
    <n v="0"/>
    <n v="1"/>
    <n v="44"/>
    <n v="62"/>
    <n v="326"/>
    <n v="0"/>
  </r>
  <r>
    <s v="34017007400"/>
    <s v="New Jersey"/>
    <x v="8"/>
    <x v="0"/>
    <n v="4141"/>
    <n v="2204"/>
    <n v="0"/>
    <n v="0"/>
    <n v="0"/>
    <x v="0"/>
    <n v="0"/>
    <n v="0"/>
    <n v="0"/>
    <n v="0"/>
    <n v="0"/>
    <n v="2.9889152810768"/>
    <n v="250001"/>
    <n v="0"/>
    <n v="0"/>
    <n v="0"/>
    <n v="0"/>
    <n v="0"/>
    <n v="0"/>
    <n v="0"/>
    <n v="0"/>
    <m/>
    <m/>
    <m/>
    <m/>
    <m/>
    <m/>
    <m/>
    <m/>
    <m/>
    <m/>
    <m/>
    <m/>
    <m/>
    <m/>
    <m/>
    <m/>
    <m/>
    <m/>
    <m/>
    <m/>
    <m/>
    <m/>
    <m/>
    <m/>
    <m/>
    <m/>
    <m/>
    <m/>
    <m/>
    <m/>
    <m/>
    <m/>
    <m/>
    <m/>
    <m/>
    <m/>
    <m/>
    <m/>
    <m/>
    <m/>
    <m/>
    <m/>
    <m/>
    <m/>
    <m/>
    <m/>
    <m/>
    <m/>
    <m/>
    <m/>
    <m/>
    <m/>
    <m/>
    <m/>
    <m/>
    <m/>
    <m/>
    <m/>
    <m/>
    <m/>
    <m/>
    <m/>
    <m/>
    <m/>
    <m/>
    <m/>
    <m/>
    <m/>
    <m/>
    <m/>
    <m/>
    <m/>
    <m/>
    <m/>
    <m/>
    <m/>
    <m/>
    <m/>
    <m/>
    <m/>
    <m/>
    <m/>
    <m/>
    <m/>
    <m/>
    <m/>
    <m/>
    <m/>
    <m/>
    <m/>
    <m/>
    <m/>
    <m/>
    <m/>
    <m/>
    <m/>
    <m/>
    <m/>
    <m/>
    <m/>
    <m/>
    <m/>
    <m/>
    <m/>
    <m/>
    <m/>
    <m/>
    <m/>
    <m/>
    <m/>
    <n v="226"/>
    <n v="494"/>
    <n v="78"/>
    <x v="828"/>
    <n v="173"/>
    <n v="1293"/>
    <n v="0"/>
    <n v="1"/>
    <n v="210"/>
    <n v="313"/>
    <n v="753"/>
    <n v="0"/>
  </r>
  <r>
    <s v="34017007500"/>
    <s v="New Jersey"/>
    <x v="8"/>
    <x v="0"/>
    <n v="5044"/>
    <n v="2653"/>
    <n v="0"/>
    <n v="73"/>
    <n v="1.4472640761300555"/>
    <x v="0"/>
    <n v="0"/>
    <n v="0"/>
    <n v="0"/>
    <n v="0"/>
    <n v="0"/>
    <n v="6.6710809468631007"/>
    <n v="114219"/>
    <n v="0"/>
    <n v="0"/>
    <n v="0"/>
    <n v="0"/>
    <n v="0"/>
    <n v="0"/>
    <n v="0"/>
    <n v="0"/>
    <m/>
    <m/>
    <m/>
    <m/>
    <m/>
    <m/>
    <m/>
    <m/>
    <m/>
    <m/>
    <m/>
    <m/>
    <m/>
    <m/>
    <m/>
    <m/>
    <m/>
    <m/>
    <m/>
    <m/>
    <m/>
    <m/>
    <m/>
    <m/>
    <m/>
    <m/>
    <m/>
    <m/>
    <m/>
    <m/>
    <m/>
    <m/>
    <m/>
    <m/>
    <m/>
    <m/>
    <m/>
    <m/>
    <m/>
    <m/>
    <m/>
    <m/>
    <m/>
    <m/>
    <m/>
    <m/>
    <m/>
    <m/>
    <m/>
    <m/>
    <m/>
    <m/>
    <m/>
    <m/>
    <m/>
    <m/>
    <m/>
    <m/>
    <m/>
    <m/>
    <m/>
    <m/>
    <m/>
    <m/>
    <m/>
    <m/>
    <m/>
    <m/>
    <m/>
    <m/>
    <m/>
    <m/>
    <m/>
    <m/>
    <m/>
    <m/>
    <m/>
    <m/>
    <m/>
    <m/>
    <m/>
    <m/>
    <m/>
    <m/>
    <m/>
    <m/>
    <m/>
    <m/>
    <m/>
    <m/>
    <m/>
    <m/>
    <m/>
    <m/>
    <m/>
    <m/>
    <m/>
    <m/>
    <m/>
    <m/>
    <m/>
    <m/>
    <m/>
    <m/>
    <m/>
    <m/>
    <m/>
    <m/>
    <m/>
    <m/>
    <n v="757"/>
    <n v="639"/>
    <n v="402"/>
    <x v="829"/>
    <n v="440"/>
    <n v="1899"/>
    <n v="1"/>
    <n v="12"/>
    <n v="358"/>
    <n v="545"/>
    <n v="1129"/>
    <n v="183"/>
  </r>
  <r>
    <s v="34017007600"/>
    <s v="New Jersey"/>
    <x v="8"/>
    <x v="0"/>
    <n v="5690"/>
    <n v="2837"/>
    <n v="0"/>
    <n v="0"/>
    <n v="0"/>
    <x v="0"/>
    <n v="0"/>
    <n v="0"/>
    <n v="0"/>
    <n v="0"/>
    <n v="0"/>
    <n v="5.9405940594059405"/>
    <n v="204446"/>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584"/>
    <n v="645"/>
    <n v="66"/>
    <x v="830"/>
    <n v="193"/>
    <n v="3168"/>
    <n v="0"/>
    <n v="6"/>
    <n v="246"/>
    <n v="354"/>
    <n v="1530"/>
    <n v="0"/>
  </r>
  <r>
    <s v="34017007700"/>
    <s v="New Jersey"/>
    <x v="8"/>
    <x v="0"/>
    <n v="9618"/>
    <n v="4423"/>
    <n v="0"/>
    <n v="0"/>
    <n v="0"/>
    <x v="0"/>
    <n v="0"/>
    <n v="0"/>
    <n v="0"/>
    <n v="0"/>
    <n v="0"/>
    <n v="15.938387590124501"/>
    <n v="187762"/>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676"/>
    <n v="1022"/>
    <n v="212"/>
    <x v="422"/>
    <n v="384"/>
    <n v="6680"/>
    <n v="1"/>
    <n v="29"/>
    <n v="314"/>
    <n v="401"/>
    <n v="2520"/>
    <n v="14"/>
  </r>
  <r>
    <s v="34017007800"/>
    <s v="New Jersey"/>
    <x v="8"/>
    <x v="0"/>
    <n v="1360"/>
    <n v="618"/>
    <n v="0"/>
    <n v="155"/>
    <n v="11.397058823529411"/>
    <x v="0"/>
    <n v="0"/>
    <n v="0"/>
    <n v="0"/>
    <n v="0"/>
    <n v="1"/>
    <n v="31.844547563805097"/>
    <n v="83636"/>
    <n v="0"/>
    <n v="0"/>
    <n v="0"/>
    <n v="0"/>
    <n v="0"/>
    <n v="0"/>
    <n v="0"/>
    <n v="0"/>
    <m/>
    <m/>
    <m/>
    <m/>
    <m/>
    <m/>
    <m/>
    <m/>
    <m/>
    <m/>
    <m/>
    <m/>
    <m/>
    <m/>
    <m/>
    <m/>
    <m/>
    <m/>
    <m/>
    <m/>
    <m/>
    <m/>
    <m/>
    <m/>
    <m/>
    <m/>
    <m/>
    <m/>
    <m/>
    <m/>
    <m/>
    <m/>
    <m/>
    <m/>
    <m/>
    <m/>
    <m/>
    <m/>
    <m/>
    <m/>
    <m/>
    <m/>
    <m/>
    <m/>
    <m/>
    <m/>
    <m/>
    <m/>
    <m/>
    <m/>
    <m/>
    <m/>
    <m/>
    <m/>
    <m/>
    <m/>
    <m/>
    <m/>
    <m/>
    <m/>
    <m/>
    <m/>
    <m/>
    <m/>
    <m/>
    <m/>
    <m/>
    <m/>
    <m/>
    <m/>
    <m/>
    <m/>
    <m/>
    <m/>
    <m/>
    <m/>
    <m/>
    <m/>
    <m/>
    <m/>
    <m/>
    <m/>
    <m/>
    <m/>
    <m/>
    <m/>
    <m/>
    <m/>
    <m/>
    <m/>
    <m/>
    <m/>
    <m/>
    <m/>
    <m/>
    <m/>
    <m/>
    <m/>
    <m/>
    <m/>
    <m/>
    <m/>
    <m/>
    <m/>
    <m/>
    <m/>
    <m/>
    <m/>
    <m/>
    <m/>
    <n v="880"/>
    <n v="206"/>
    <n v="269"/>
    <x v="831"/>
    <n v="326"/>
    <n v="329"/>
    <n v="0"/>
    <n v="2"/>
    <n v="238"/>
    <n v="381"/>
    <n v="403"/>
    <n v="167"/>
  </r>
  <r>
    <s v="34017010100"/>
    <s v="New Jersey"/>
    <x v="8"/>
    <x v="0"/>
    <n v="5614"/>
    <n v="2255"/>
    <n v="0"/>
    <n v="11"/>
    <n v="0.19593872461702885"/>
    <x v="0"/>
    <n v="1"/>
    <n v="0"/>
    <n v="1"/>
    <n v="1"/>
    <n v="1"/>
    <n v="11.996535296665201"/>
    <n v="62734"/>
    <n v="0"/>
    <n v="1"/>
    <n v="0"/>
    <n v="1"/>
    <n v="0"/>
    <n v="0"/>
    <n v="0"/>
    <n v="1"/>
    <n v="0"/>
    <n v="5551.3777255527702"/>
    <n v="0"/>
    <n v="0"/>
    <n v="2250.4549839516399"/>
    <n v="0"/>
    <n v="5551.3777255527702"/>
    <n v="98.884533764744702"/>
    <n v="2250.4549839516399"/>
    <n v="40.086479942138197"/>
    <n v="1238.0709388062801"/>
    <n v="22.053276430464599"/>
    <n v="694.15487752668605"/>
    <n v="12.364711035388099"/>
    <n v="3484.0057471630898"/>
    <n v="62.059240241594004"/>
    <n v="504.761853117496"/>
    <n v="8.9911267031972901"/>
    <n v="710.66400092002004"/>
    <n v="12.658781633773101"/>
    <n v="2.9999998286366498"/>
    <n v="5.3437830934033599E-2"/>
    <n v="13.390645228326299"/>
    <n v="0.23852235889430598"/>
    <n v="835.55548054317501"/>
    <n v="14.883425018581701"/>
    <n v="1458.8689615476201"/>
    <n v="25.986265791728101"/>
    <n v="508.78784602609801"/>
    <n v="22.5626539257693"/>
    <n v="364.97841310936201"/>
    <n v="16.1852954815682"/>
    <n v="0"/>
    <n v="0"/>
    <n v="0"/>
    <n v="0"/>
    <n v="0"/>
    <n v="0"/>
    <n v="0"/>
    <n v="0"/>
    <n v="0"/>
    <n v="0"/>
    <n v="0"/>
    <n v="0"/>
    <n v="0"/>
    <n v="0"/>
    <n v="0"/>
    <n v="0"/>
    <n v="0"/>
    <n v="0"/>
    <n v="0"/>
    <n v="0"/>
    <n v="0"/>
    <n v="0"/>
    <n v="0"/>
    <n v="0"/>
    <n v="0"/>
    <n v="0"/>
    <m/>
    <m/>
    <m/>
    <m/>
    <m/>
    <m/>
    <m/>
    <m/>
    <m/>
    <m/>
    <m/>
    <m/>
    <m/>
    <m/>
    <m/>
    <m/>
    <m/>
    <m/>
    <m/>
    <m/>
    <m/>
    <m/>
    <m/>
    <m/>
    <m/>
    <m/>
    <m/>
    <m/>
    <m/>
    <m/>
    <m/>
    <m/>
    <m/>
    <m/>
    <m/>
    <m/>
    <m/>
    <m/>
    <m/>
    <m/>
    <m/>
    <m/>
    <m/>
    <m/>
    <m/>
    <m/>
    <m/>
    <m/>
    <m/>
    <m/>
    <m/>
    <m/>
    <n v="2887"/>
    <n v="1250"/>
    <n v="706"/>
    <x v="832"/>
    <n v="516"/>
    <n v="718"/>
    <n v="3"/>
    <n v="14"/>
    <n v="842"/>
    <n v="1471"/>
    <n v="514"/>
    <n v="371"/>
  </r>
  <r>
    <s v="34017010200"/>
    <s v="New Jersey"/>
    <x v="8"/>
    <x v="0"/>
    <n v="3151"/>
    <n v="1218"/>
    <n v="0"/>
    <n v="0"/>
    <n v="0"/>
    <x v="0"/>
    <n v="0"/>
    <n v="0"/>
    <n v="0"/>
    <n v="1"/>
    <n v="0"/>
    <n v="9.2505064145847395"/>
    <n v="85900"/>
    <n v="0"/>
    <n v="1"/>
    <n v="0"/>
    <n v="1"/>
    <n v="0"/>
    <n v="0"/>
    <n v="0"/>
    <n v="1"/>
    <m/>
    <n v="2225.7781484126999"/>
    <m/>
    <m/>
    <n v="411.87318384647398"/>
    <m/>
    <n v="2225.7781484126999"/>
    <n v="70.637199251434595"/>
    <n v="411.87318384647398"/>
    <n v="13.071189585733901"/>
    <n v="558.58594566583599"/>
    <n v="17.7272594625781"/>
    <n v="261.93457490205799"/>
    <n v="8.3127443637593696"/>
    <n v="1460.48489928246"/>
    <n v="46.349885727783402"/>
    <n v="235.24642461538301"/>
    <n v="7.4657703781460807"/>
    <n v="198.129425764084"/>
    <n v="6.2878269046043798"/>
    <n v="3"/>
    <n v="9.5207870517296095E-2"/>
    <n v="9.0000000456348097"/>
    <n v="0.28562361300015299"/>
    <n v="319.91739821433998"/>
    <n v="10.1528847418071"/>
    <n v="559.24331176280998"/>
    <n v="17.748121604659101"/>
    <n v="109.561342015862"/>
    <n v="8.9951840735519308"/>
    <n v="69.073837786912904"/>
    <n v="5.6710868462161699"/>
    <m/>
    <m/>
    <m/>
    <m/>
    <m/>
    <m/>
    <m/>
    <m/>
    <m/>
    <m/>
    <m/>
    <m/>
    <m/>
    <m/>
    <m/>
    <m/>
    <m/>
    <m/>
    <m/>
    <m/>
    <m/>
    <m/>
    <m/>
    <m/>
    <m/>
    <m/>
    <m/>
    <m/>
    <m/>
    <m/>
    <m/>
    <m/>
    <m/>
    <m/>
    <m/>
    <m/>
    <m/>
    <m/>
    <m/>
    <m/>
    <m/>
    <m/>
    <m/>
    <m/>
    <m/>
    <m/>
    <m/>
    <m/>
    <m/>
    <m/>
    <m/>
    <m/>
    <m/>
    <m/>
    <m/>
    <m/>
    <m/>
    <m/>
    <m/>
    <m/>
    <m/>
    <m/>
    <m/>
    <m/>
    <m/>
    <m/>
    <m/>
    <m/>
    <m/>
    <m/>
    <m/>
    <m/>
    <m/>
    <m/>
    <m/>
    <m/>
    <m/>
    <m/>
    <n v="688"/>
    <n v="750"/>
    <n v="403"/>
    <x v="833"/>
    <n v="271"/>
    <n v="266"/>
    <n v="3"/>
    <n v="9"/>
    <n v="406"/>
    <n v="760"/>
    <n v="156"/>
    <n v="94"/>
  </r>
  <r>
    <s v="34017010300"/>
    <s v="New Jersey"/>
    <x v="8"/>
    <x v="0"/>
    <n v="2774"/>
    <n v="1093"/>
    <n v="0"/>
    <n v="0"/>
    <n v="0"/>
    <x v="0"/>
    <n v="1"/>
    <n v="0"/>
    <n v="1"/>
    <n v="1"/>
    <n v="1"/>
    <n v="27.228525121555901"/>
    <n v="70639"/>
    <n v="0"/>
    <n v="1"/>
    <n v="0"/>
    <n v="1"/>
    <n v="0"/>
    <n v="0"/>
    <n v="0"/>
    <n v="1"/>
    <n v="0"/>
    <n v="1454.10657242499"/>
    <n v="0"/>
    <n v="0"/>
    <n v="826.17191223707096"/>
    <n v="0"/>
    <n v="1454.10657242499"/>
    <n v="52.4191266195023"/>
    <n v="826.17191223707096"/>
    <n v="29.782693303427198"/>
    <n v="347.32609356707002"/>
    <n v="12.520767612367301"/>
    <n v="146.700602358906"/>
    <n v="5.2884139278624893"/>
    <n v="856.07190802972798"/>
    <n v="30.8605590493774"/>
    <n v="260.02058995026198"/>
    <n v="9.3734891834989806"/>
    <n v="127.66927754879001"/>
    <n v="4.6023531920976897"/>
    <n v="0"/>
    <n v="0"/>
    <n v="5.0000000584404898"/>
    <n v="0.18024513548812199"/>
    <n v="205.34480680152799"/>
    <n v="7.4024804182237798"/>
    <n v="422.33011539280398"/>
    <n v="15.2245895959915"/>
    <n v="124.192619416281"/>
    <n v="11.3625452347924"/>
    <n v="158.501937517431"/>
    <n v="14.501549635629498"/>
    <n v="0"/>
    <n v="0"/>
    <n v="0"/>
    <n v="0"/>
    <n v="0"/>
    <n v="0"/>
    <n v="0"/>
    <n v="0"/>
    <n v="0"/>
    <n v="0"/>
    <n v="0"/>
    <n v="0"/>
    <n v="0"/>
    <n v="0"/>
    <n v="0"/>
    <n v="0"/>
    <n v="0"/>
    <n v="0"/>
    <n v="0"/>
    <n v="0"/>
    <n v="0"/>
    <n v="0"/>
    <n v="0"/>
    <n v="0"/>
    <n v="0"/>
    <n v="0"/>
    <m/>
    <m/>
    <m/>
    <m/>
    <m/>
    <m/>
    <m/>
    <m/>
    <m/>
    <m/>
    <m/>
    <m/>
    <m/>
    <m/>
    <m/>
    <m/>
    <m/>
    <m/>
    <m/>
    <m/>
    <m/>
    <m/>
    <m/>
    <m/>
    <m/>
    <m/>
    <m/>
    <m/>
    <m/>
    <m/>
    <m/>
    <m/>
    <m/>
    <m/>
    <m/>
    <m/>
    <m/>
    <m/>
    <m/>
    <m/>
    <m/>
    <m/>
    <m/>
    <m/>
    <m/>
    <m/>
    <m/>
    <m/>
    <m/>
    <m/>
    <m/>
    <m/>
    <n v="1602"/>
    <n v="635"/>
    <n v="312"/>
    <x v="421"/>
    <n v="321"/>
    <n v="212"/>
    <n v="1"/>
    <n v="8"/>
    <n v="355"/>
    <n v="746"/>
    <n v="224"/>
    <n v="304"/>
  </r>
  <r>
    <s v="34017010400"/>
    <s v="New Jersey"/>
    <x v="8"/>
    <x v="0"/>
    <n v="3780"/>
    <n v="1571"/>
    <n v="0"/>
    <n v="0"/>
    <n v="0"/>
    <x v="0"/>
    <n v="0"/>
    <n v="0"/>
    <n v="0"/>
    <n v="0"/>
    <n v="0"/>
    <n v="8.730707210320201"/>
    <n v="84676"/>
    <n v="0"/>
    <n v="0"/>
    <n v="0"/>
    <n v="0"/>
    <n v="0"/>
    <n v="0"/>
    <n v="0"/>
    <n v="0"/>
    <n v="0"/>
    <n v="111.005398869514"/>
    <n v="0"/>
    <n v="0"/>
    <n v="12.5972422063351"/>
    <n v="0"/>
    <n v="111.005398869514"/>
    <n v="2.9366507637437698"/>
    <n v="12.5972422063351"/>
    <n v="0.33326037582897"/>
    <n v="14.852834731340399"/>
    <n v="0.392932135749746"/>
    <n v="2.3451843746006502"/>
    <n v="6.2041914671974799E-2"/>
    <n v="61.365660786628702"/>
    <n v="1.6234301795404402"/>
    <n v="17.1980191171169"/>
    <n v="0.45497405071737901"/>
    <n v="23.060980916023301"/>
    <n v="0.61007886021225499"/>
    <n v="0.390864072367549"/>
    <n v="1.0340319374802899E-2"/>
    <n v="0"/>
    <n v="0"/>
    <n v="8.9898737072944606"/>
    <n v="0.237827346753822"/>
    <n v="19.934068202972401"/>
    <n v="0.52735630166593706"/>
    <n v="6.7583445310592696"/>
    <n v="0.43019379573897298"/>
    <n v="4.8708192259073302"/>
    <n v="0.31004578140721401"/>
    <n v="0"/>
    <n v="0"/>
    <n v="0"/>
    <n v="0"/>
    <n v="0"/>
    <n v="0"/>
    <n v="0"/>
    <n v="0"/>
    <n v="0"/>
    <n v="0"/>
    <n v="0"/>
    <n v="0"/>
    <n v="0"/>
    <n v="0"/>
    <n v="0"/>
    <n v="0"/>
    <n v="0"/>
    <n v="0"/>
    <n v="0"/>
    <n v="0"/>
    <n v="0"/>
    <n v="0"/>
    <n v="0"/>
    <n v="0"/>
    <n v="0"/>
    <n v="0"/>
    <m/>
    <m/>
    <m/>
    <m/>
    <m/>
    <m/>
    <m/>
    <m/>
    <m/>
    <m/>
    <m/>
    <m/>
    <m/>
    <m/>
    <m/>
    <m/>
    <m/>
    <m/>
    <m/>
    <m/>
    <m/>
    <m/>
    <m/>
    <m/>
    <m/>
    <m/>
    <m/>
    <m/>
    <m/>
    <m/>
    <m/>
    <m/>
    <m/>
    <m/>
    <m/>
    <m/>
    <m/>
    <m/>
    <m/>
    <m/>
    <m/>
    <m/>
    <m/>
    <m/>
    <m/>
    <m/>
    <m/>
    <m/>
    <m/>
    <m/>
    <m/>
    <m/>
    <n v="1136"/>
    <n v="799"/>
    <n v="523"/>
    <x v="834"/>
    <n v="321"/>
    <n v="346"/>
    <n v="1"/>
    <n v="12"/>
    <n v="421"/>
    <n v="865"/>
    <n v="464"/>
    <n v="137"/>
  </r>
  <r>
    <s v="34017010500"/>
    <s v="New Jersey"/>
    <x v="8"/>
    <x v="0"/>
    <n v="5208"/>
    <n v="2126"/>
    <n v="0"/>
    <n v="93"/>
    <n v="1.7857142857142856"/>
    <x v="0"/>
    <n v="0"/>
    <n v="0"/>
    <n v="0"/>
    <n v="0"/>
    <n v="0"/>
    <n v="10.3622106049291"/>
    <n v="84151"/>
    <n v="0"/>
    <n v="1"/>
    <n v="0"/>
    <n v="1"/>
    <n v="0"/>
    <n v="0"/>
    <n v="0"/>
    <n v="0"/>
    <n v="0"/>
    <n v="1401.99156212807"/>
    <n v="0"/>
    <n v="0"/>
    <n v="393.53950095176702"/>
    <n v="0"/>
    <n v="1401.99156212807"/>
    <n v="26.919960870354597"/>
    <n v="393.53950095176702"/>
    <n v="7.55644203056388"/>
    <n v="316.60182534903299"/>
    <n v="6.0791441119245899"/>
    <n v="198.448796987534"/>
    <n v="3.8104607716500301"/>
    <n v="963.88223171234097"/>
    <n v="18.507723343170902"/>
    <n v="108.175552099943"/>
    <n v="2.0771035349451501"/>
    <n v="180.07037138938901"/>
    <n v="3.45757241531085"/>
    <n v="1"/>
    <n v="1.92012288786482E-2"/>
    <n v="1.59460988640785"/>
    <n v="3.0618469401072396E-2"/>
    <n v="147.26879575848599"/>
    <n v="2.82774185404159"/>
    <n v="335.90582071989797"/>
    <n v="6.44980454531294"/>
    <n v="66.029990345239597"/>
    <n v="3.10583209526057"/>
    <n v="46.3472702801228"/>
    <n v="2.1800221204197001"/>
    <n v="0"/>
    <n v="0"/>
    <n v="0"/>
    <n v="0"/>
    <n v="0"/>
    <n v="0"/>
    <n v="0"/>
    <n v="0"/>
    <n v="0"/>
    <n v="0"/>
    <n v="0"/>
    <n v="0"/>
    <n v="0"/>
    <n v="0"/>
    <n v="0"/>
    <n v="0"/>
    <n v="0"/>
    <n v="0"/>
    <n v="0"/>
    <n v="0"/>
    <n v="0"/>
    <n v="0"/>
    <n v="0"/>
    <n v="0"/>
    <n v="0"/>
    <n v="0"/>
    <m/>
    <m/>
    <m/>
    <m/>
    <m/>
    <m/>
    <m/>
    <m/>
    <m/>
    <m/>
    <m/>
    <m/>
    <m/>
    <m/>
    <m/>
    <m/>
    <m/>
    <m/>
    <m/>
    <m/>
    <m/>
    <m/>
    <m/>
    <m/>
    <m/>
    <m/>
    <m/>
    <m/>
    <m/>
    <m/>
    <m/>
    <m/>
    <m/>
    <m/>
    <m/>
    <m/>
    <m/>
    <m/>
    <m/>
    <m/>
    <m/>
    <m/>
    <m/>
    <m/>
    <m/>
    <m/>
    <m/>
    <m/>
    <m/>
    <m/>
    <m/>
    <m/>
    <n v="1247"/>
    <n v="1106"/>
    <n v="772"/>
    <x v="835"/>
    <n v="331"/>
    <n v="469"/>
    <n v="3"/>
    <n v="10"/>
    <n v="508"/>
    <n v="1048"/>
    <n v="304"/>
    <n v="168"/>
  </r>
  <r>
    <s v="34017010600"/>
    <s v="New Jersey"/>
    <x v="8"/>
    <x v="0"/>
    <n v="6544"/>
    <n v="2860"/>
    <n v="0"/>
    <n v="3"/>
    <n v="4.5843520782396091E-2"/>
    <x v="0"/>
    <n v="0"/>
    <n v="0"/>
    <n v="0"/>
    <n v="0"/>
    <n v="1"/>
    <n v="17.5297701467737"/>
    <n v="62000"/>
    <n v="0"/>
    <n v="0"/>
    <n v="0"/>
    <n v="0"/>
    <n v="0"/>
    <n v="0"/>
    <n v="0"/>
    <n v="0"/>
    <n v="0"/>
    <n v="285.46771132945997"/>
    <n v="0"/>
    <n v="0"/>
    <n v="49.545140206813798"/>
    <n v="0"/>
    <n v="285.46771132945997"/>
    <n v="4.3622816523450503"/>
    <n v="49.545140206813798"/>
    <n v="0.757107888245932"/>
    <n v="62.791941374540301"/>
    <n v="0.9595345564569121"/>
    <n v="28.2538007199764"/>
    <n v="0.43175123349597194"/>
    <n v="200.73894479870799"/>
    <n v="3.06752666257194"/>
    <n v="18.067802421748599"/>
    <n v="0.27609722527121999"/>
    <n v="30.792871698737098"/>
    <n v="0.47055121789023802"/>
    <n v="0"/>
    <n v="0"/>
    <n v="0"/>
    <n v="0"/>
    <n v="35.868100397288799"/>
    <n v="0.54810666866272595"/>
    <n v="72.038129389285999"/>
    <n v="1.1008271605942199"/>
    <n v="36.826018095016501"/>
    <n v="1.2876230103152599"/>
    <n v="16.672619957476901"/>
    <n v="0.58295873977191803"/>
    <n v="0"/>
    <n v="0"/>
    <n v="0"/>
    <n v="0"/>
    <n v="0"/>
    <n v="0"/>
    <n v="0"/>
    <n v="0"/>
    <n v="0"/>
    <n v="0"/>
    <n v="0"/>
    <n v="0"/>
    <n v="0"/>
    <n v="0"/>
    <n v="0"/>
    <n v="0"/>
    <n v="0"/>
    <n v="0"/>
    <n v="0"/>
    <n v="0"/>
    <n v="0"/>
    <n v="0"/>
    <n v="0"/>
    <n v="0"/>
    <n v="0"/>
    <n v="0"/>
    <m/>
    <m/>
    <m/>
    <m/>
    <m/>
    <m/>
    <m/>
    <m/>
    <m/>
    <m/>
    <m/>
    <m/>
    <m/>
    <m/>
    <m/>
    <m/>
    <m/>
    <m/>
    <m/>
    <m/>
    <m/>
    <m/>
    <m/>
    <m/>
    <m/>
    <m/>
    <m/>
    <m/>
    <m/>
    <m/>
    <m/>
    <m/>
    <m/>
    <m/>
    <m/>
    <m/>
    <m/>
    <m/>
    <m/>
    <m/>
    <m/>
    <m/>
    <m/>
    <m/>
    <m/>
    <m/>
    <m/>
    <m/>
    <m/>
    <m/>
    <m/>
    <m/>
    <n v="2934"/>
    <n v="1290"/>
    <n v="1199"/>
    <x v="836"/>
    <n v="404"/>
    <n v="595"/>
    <n v="0"/>
    <n v="17"/>
    <n v="889"/>
    <n v="1661"/>
    <n v="890"/>
    <n v="437"/>
  </r>
  <r>
    <s v="34017010700"/>
    <s v="New Jersey"/>
    <x v="8"/>
    <x v="0"/>
    <n v="3693"/>
    <n v="1457"/>
    <n v="0"/>
    <n v="1"/>
    <n v="2.7078256160303276E-2"/>
    <x v="0"/>
    <n v="0"/>
    <n v="0"/>
    <n v="0"/>
    <n v="0"/>
    <n v="1"/>
    <n v="16.407316407316401"/>
    <n v="56726"/>
    <n v="0"/>
    <n v="0"/>
    <n v="0"/>
    <n v="0"/>
    <n v="0"/>
    <n v="0"/>
    <n v="0"/>
    <n v="0"/>
    <m/>
    <m/>
    <m/>
    <m/>
    <m/>
    <m/>
    <m/>
    <m/>
    <m/>
    <m/>
    <m/>
    <m/>
    <m/>
    <m/>
    <m/>
    <m/>
    <m/>
    <m/>
    <m/>
    <m/>
    <m/>
    <m/>
    <m/>
    <m/>
    <m/>
    <m/>
    <m/>
    <m/>
    <m/>
    <m/>
    <m/>
    <m/>
    <m/>
    <m/>
    <m/>
    <m/>
    <m/>
    <m/>
    <m/>
    <m/>
    <m/>
    <m/>
    <m/>
    <m/>
    <m/>
    <m/>
    <m/>
    <m/>
    <m/>
    <m/>
    <m/>
    <m/>
    <m/>
    <m/>
    <m/>
    <m/>
    <m/>
    <m/>
    <m/>
    <m/>
    <m/>
    <m/>
    <m/>
    <m/>
    <m/>
    <m/>
    <m/>
    <m/>
    <m/>
    <m/>
    <m/>
    <m/>
    <m/>
    <m/>
    <m/>
    <m/>
    <m/>
    <m/>
    <m/>
    <m/>
    <m/>
    <m/>
    <m/>
    <m/>
    <m/>
    <m/>
    <m/>
    <m/>
    <m/>
    <m/>
    <m/>
    <m/>
    <m/>
    <m/>
    <m/>
    <m/>
    <m/>
    <m/>
    <m/>
    <m/>
    <m/>
    <m/>
    <m/>
    <m/>
    <m/>
    <m/>
    <m/>
    <m/>
    <m/>
    <m/>
    <n v="1757"/>
    <n v="802"/>
    <n v="419"/>
    <x v="211"/>
    <n v="361"/>
    <n v="270"/>
    <n v="2"/>
    <n v="32"/>
    <n v="584"/>
    <n v="1100"/>
    <n v="398"/>
    <n v="339"/>
  </r>
  <r>
    <s v="34017010800"/>
    <s v="New Jersey"/>
    <x v="8"/>
    <x v="0"/>
    <n v="3143"/>
    <n v="1214"/>
    <n v="0"/>
    <n v="6"/>
    <n v="0.19090041361756285"/>
    <x v="0"/>
    <n v="1"/>
    <n v="0"/>
    <n v="0"/>
    <n v="0"/>
    <n v="1"/>
    <n v="8.6395511921458592"/>
    <n v="70493"/>
    <n v="0"/>
    <n v="1"/>
    <n v="0"/>
    <n v="1"/>
    <n v="0"/>
    <n v="0"/>
    <n v="0"/>
    <n v="0"/>
    <n v="0"/>
    <n v="552.00000616908096"/>
    <n v="0"/>
    <n v="0"/>
    <n v="139.15688665956301"/>
    <n v="0"/>
    <n v="552.00000616908096"/>
    <n v="17.562838249095801"/>
    <n v="139.15688665956301"/>
    <n v="4.4275178701737996"/>
    <n v="129.99999988079099"/>
    <n v="4.13617562458768"/>
    <n v="52.999999903142502"/>
    <n v="1.6862869838734502"/>
    <n v="352.99999885261099"/>
    <n v="11.2313076313271"/>
    <n v="50.000000417232499"/>
    <n v="1.5908367934213301"/>
    <n v="83.000000081956401"/>
    <n v="2.6407890576505397"/>
    <n v="0"/>
    <n v="0"/>
    <n v="0"/>
    <n v="0"/>
    <n v="66.000001810491099"/>
    <n v="2.0999046073971099"/>
    <n v="134.000002250075"/>
    <n v="4.26344264238229"/>
    <n v="11.2653062297031"/>
    <n v="0.92794944231492005"/>
    <n v="12.3260698085651"/>
    <n v="1.0153270023529699"/>
    <n v="0"/>
    <n v="0"/>
    <n v="0"/>
    <n v="0"/>
    <n v="0"/>
    <n v="0"/>
    <n v="0"/>
    <n v="0"/>
    <n v="0"/>
    <n v="0"/>
    <n v="0"/>
    <n v="0"/>
    <n v="0"/>
    <n v="0"/>
    <n v="0"/>
    <n v="0"/>
    <n v="0"/>
    <n v="0"/>
    <n v="0"/>
    <n v="0"/>
    <n v="0"/>
    <n v="0"/>
    <n v="0"/>
    <n v="0"/>
    <n v="0"/>
    <n v="0"/>
    <m/>
    <m/>
    <m/>
    <m/>
    <m/>
    <m/>
    <m/>
    <m/>
    <m/>
    <m/>
    <m/>
    <m/>
    <m/>
    <m/>
    <m/>
    <m/>
    <m/>
    <m/>
    <m/>
    <m/>
    <m/>
    <m/>
    <m/>
    <m/>
    <m/>
    <m/>
    <m/>
    <m/>
    <m/>
    <m/>
    <m/>
    <m/>
    <m/>
    <m/>
    <m/>
    <m/>
    <m/>
    <m/>
    <m/>
    <m/>
    <m/>
    <m/>
    <m/>
    <m/>
    <m/>
    <m/>
    <m/>
    <m/>
    <m/>
    <m/>
    <m/>
    <m/>
    <n v="1197"/>
    <n v="697"/>
    <n v="387"/>
    <x v="837"/>
    <n v="195"/>
    <n v="288"/>
    <n v="1"/>
    <n v="9"/>
    <n v="501"/>
    <n v="907"/>
    <n v="133"/>
    <n v="83"/>
  </r>
  <r>
    <s v="34017010900"/>
    <s v="New Jersey"/>
    <x v="8"/>
    <x v="0"/>
    <n v="2144"/>
    <n v="884"/>
    <n v="0"/>
    <n v="123"/>
    <n v="5.7369402985074629"/>
    <x v="0"/>
    <n v="1"/>
    <n v="0"/>
    <n v="1"/>
    <n v="1"/>
    <n v="1"/>
    <n v="23.7785016286645"/>
    <n v="52188"/>
    <n v="0"/>
    <n v="1"/>
    <n v="0"/>
    <n v="1"/>
    <n v="0"/>
    <n v="0"/>
    <n v="0"/>
    <n v="1"/>
    <m/>
    <n v="688.36654305458103"/>
    <m/>
    <m/>
    <n v="323.202349185944"/>
    <m/>
    <n v="688.36654305458103"/>
    <n v="32.106648463366597"/>
    <n v="323.202349185944"/>
    <n v="15.0747364359115"/>
    <n v="154.86419546604199"/>
    <n v="7.2231434452444798"/>
    <n v="68.892428264021902"/>
    <n v="3.2132662436577397"/>
    <n v="471.235798120499"/>
    <n v="21.979281628754599"/>
    <n v="60.566185593604999"/>
    <n v="2.8249153728360601"/>
    <n v="46.377411335706697"/>
    <n v="2.1631255287176598"/>
    <n v="0"/>
    <n v="0"/>
    <n v="1.4097976684570299"/>
    <n v="6.5755488267585399E-2"/>
    <n v="108.777347207069"/>
    <n v="5.0735702988371898"/>
    <n v="186.972378790379"/>
    <n v="8.7207266226855715"/>
    <n v="135.90697300434101"/>
    <n v="15.3740919688169"/>
    <n v="68.106193214654894"/>
    <n v="7.7043204993953509"/>
    <m/>
    <m/>
    <m/>
    <m/>
    <m/>
    <m/>
    <m/>
    <m/>
    <m/>
    <m/>
    <m/>
    <m/>
    <m/>
    <m/>
    <m/>
    <m/>
    <m/>
    <m/>
    <m/>
    <m/>
    <m/>
    <m/>
    <m/>
    <m/>
    <m/>
    <m/>
    <m/>
    <m/>
    <m/>
    <m/>
    <m/>
    <m/>
    <m/>
    <m/>
    <m/>
    <m/>
    <m/>
    <m/>
    <m/>
    <m/>
    <m/>
    <m/>
    <m/>
    <m/>
    <m/>
    <m/>
    <m/>
    <m/>
    <m/>
    <m/>
    <m/>
    <m/>
    <m/>
    <m/>
    <m/>
    <m/>
    <m/>
    <m/>
    <m/>
    <m/>
    <m/>
    <m/>
    <m/>
    <m/>
    <m/>
    <m/>
    <m/>
    <m/>
    <m/>
    <m/>
    <m/>
    <m/>
    <m/>
    <m/>
    <m/>
    <m/>
    <m/>
    <m/>
    <n v="1009"/>
    <n v="444"/>
    <n v="343"/>
    <x v="810"/>
    <n v="239"/>
    <n v="153"/>
    <n v="0"/>
    <n v="2"/>
    <n v="329"/>
    <n v="569"/>
    <n v="445"/>
    <n v="223"/>
  </r>
  <r>
    <s v="34017011000"/>
    <s v="New Jersey"/>
    <x v="8"/>
    <x v="0"/>
    <n v="2287"/>
    <n v="847"/>
    <n v="0"/>
    <n v="0"/>
    <n v="0"/>
    <x v="0"/>
    <n v="0"/>
    <n v="0"/>
    <n v="0"/>
    <n v="0"/>
    <n v="1"/>
    <n v="19.0904547726137"/>
    <n v="70341"/>
    <n v="0"/>
    <n v="0"/>
    <n v="0"/>
    <n v="0"/>
    <n v="0"/>
    <n v="0"/>
    <n v="0"/>
    <n v="0"/>
    <m/>
    <n v="312.48658084869402"/>
    <m/>
    <m/>
    <n v="114.781429290771"/>
    <m/>
    <n v="312.48658084869402"/>
    <n v="13.663602135928901"/>
    <n v="114.781429290771"/>
    <n v="5.0188644202348698"/>
    <n v="69.241841554641695"/>
    <n v="3.0276275275313398"/>
    <n v="34.613400578498798"/>
    <n v="1.5134849400305601"/>
    <n v="206.10493469238301"/>
    <n v="9.0120216306245204"/>
    <n v="34.505041599273703"/>
    <n v="1.5087468998370701"/>
    <n v="6.97593578696251"/>
    <n v="0.30502561377186299"/>
    <n v="0"/>
    <n v="0"/>
    <n v="0.291917324066162"/>
    <n v="1.2764203063671299E-2"/>
    <n v="64.608763456344604"/>
    <n v="2.8250443137885699"/>
    <n v="122.402589797974"/>
    <n v="5.3521027458667998"/>
    <n v="29.542876601219199"/>
    <n v="3.48794292812505"/>
    <n v="9.9883057773113304"/>
    <n v="1.17925688043817"/>
    <m/>
    <m/>
    <m/>
    <m/>
    <m/>
    <m/>
    <m/>
    <m/>
    <m/>
    <m/>
    <m/>
    <m/>
    <m/>
    <m/>
    <m/>
    <m/>
    <m/>
    <m/>
    <m/>
    <m/>
    <m/>
    <m/>
    <m/>
    <m/>
    <m/>
    <m/>
    <m/>
    <m/>
    <m/>
    <m/>
    <m/>
    <m/>
    <m/>
    <m/>
    <m/>
    <m/>
    <m/>
    <m/>
    <m/>
    <m/>
    <m/>
    <m/>
    <m/>
    <m/>
    <m/>
    <m/>
    <m/>
    <m/>
    <m/>
    <m/>
    <m/>
    <m/>
    <m/>
    <m/>
    <m/>
    <m/>
    <m/>
    <m/>
    <m/>
    <m/>
    <m/>
    <m/>
    <m/>
    <m/>
    <m/>
    <m/>
    <m/>
    <m/>
    <m/>
    <m/>
    <m/>
    <m/>
    <m/>
    <m/>
    <m/>
    <m/>
    <m/>
    <m/>
    <n v="735"/>
    <n v="533"/>
    <n v="222"/>
    <x v="826"/>
    <n v="348"/>
    <n v="228"/>
    <n v="0"/>
    <n v="12"/>
    <n v="494"/>
    <n v="851"/>
    <n v="210"/>
    <n v="71"/>
  </r>
  <r>
    <s v="34017011100"/>
    <s v="New Jersey"/>
    <x v="8"/>
    <x v="0"/>
    <n v="4593"/>
    <n v="1690"/>
    <n v="0"/>
    <n v="6"/>
    <n v="0.13063357282821686"/>
    <x v="0"/>
    <n v="0"/>
    <n v="0"/>
    <n v="0"/>
    <n v="0"/>
    <n v="1"/>
    <n v="19.025470653377599"/>
    <n v="48478"/>
    <n v="0"/>
    <n v="0"/>
    <n v="0"/>
    <n v="0"/>
    <n v="0"/>
    <n v="0"/>
    <n v="0"/>
    <n v="0"/>
    <n v="0"/>
    <n v="38.596248626708999"/>
    <n v="0"/>
    <n v="0"/>
    <n v="23.804216384887699"/>
    <n v="0"/>
    <n v="38.596248626708999"/>
    <n v="0.84032764264552506"/>
    <n v="23.804216384887699"/>
    <n v="0.51827163912231"/>
    <n v="10.7756023406982"/>
    <n v="0.23460923885691801"/>
    <n v="1.95920038223267"/>
    <n v="4.2656224302910203E-2"/>
    <n v="20.081804275512699"/>
    <n v="0.43722630689119701"/>
    <n v="4.8980007171630904"/>
    <n v="0.106640555566364"/>
    <n v="1.86124038696289"/>
    <n v="4.05234136068559E-2"/>
    <n v="0"/>
    <n v="0"/>
    <n v="1.07756018638611"/>
    <n v="2.3460922847509402E-2"/>
    <n v="10.6776418685913"/>
    <n v="0.23247641777903999"/>
    <n v="18.220563888549801"/>
    <n v="0.396702893284341"/>
    <n v="4.9438400268554696"/>
    <n v="0.29253491283168498"/>
    <n v="3.2884895801544198"/>
    <n v="0.194585182257658"/>
    <n v="0"/>
    <n v="0"/>
    <n v="0"/>
    <n v="0"/>
    <n v="0"/>
    <n v="0"/>
    <n v="0"/>
    <n v="0"/>
    <n v="0"/>
    <n v="0"/>
    <n v="0"/>
    <n v="0"/>
    <n v="0"/>
    <n v="0"/>
    <n v="0"/>
    <n v="0"/>
    <n v="0"/>
    <n v="0"/>
    <n v="0"/>
    <n v="0"/>
    <n v="0"/>
    <n v="0"/>
    <n v="0"/>
    <n v="0"/>
    <n v="0"/>
    <n v="0"/>
    <m/>
    <m/>
    <m/>
    <m/>
    <m/>
    <m/>
    <m/>
    <m/>
    <m/>
    <m/>
    <m/>
    <m/>
    <m/>
    <m/>
    <m/>
    <m/>
    <m/>
    <m/>
    <m/>
    <m/>
    <m/>
    <m/>
    <m/>
    <m/>
    <m/>
    <m/>
    <m/>
    <m/>
    <m/>
    <m/>
    <m/>
    <m/>
    <m/>
    <m/>
    <m/>
    <m/>
    <m/>
    <m/>
    <m/>
    <m/>
    <m/>
    <m/>
    <m/>
    <m/>
    <m/>
    <m/>
    <m/>
    <m/>
    <m/>
    <m/>
    <m/>
    <m/>
    <n v="2178"/>
    <n v="1155"/>
    <n v="422"/>
    <x v="838"/>
    <n v="611"/>
    <n v="346"/>
    <n v="2"/>
    <n v="22"/>
    <n v="968"/>
    <n v="1667"/>
    <n v="444"/>
    <n v="399"/>
  </r>
  <r>
    <s v="34017011200"/>
    <s v="New Jersey"/>
    <x v="8"/>
    <x v="0"/>
    <n v="6432"/>
    <n v="2497"/>
    <n v="0"/>
    <n v="5"/>
    <n v="7.7736318407960206E-2"/>
    <x v="0"/>
    <n v="0"/>
    <n v="0"/>
    <n v="0"/>
    <n v="1"/>
    <n v="0"/>
    <n v="8.2673424136838793"/>
    <n v="98167"/>
    <n v="1"/>
    <n v="1"/>
    <n v="1"/>
    <n v="1"/>
    <n v="1"/>
    <n v="0"/>
    <n v="0"/>
    <n v="1"/>
    <n v="1292.18327362835"/>
    <n v="5417.8727564364699"/>
    <n v="1292.18327362835"/>
    <n v="137.03653959184899"/>
    <n v="936.59561794996296"/>
    <n v="137.03653959184899"/>
    <n v="5417.8727564364699"/>
    <n v="84.233096337631594"/>
    <n v="936.59561794996296"/>
    <n v="14.5614990352917"/>
    <n v="1204.1966245472399"/>
    <n v="18.7219624463191"/>
    <n v="752.45489078201399"/>
    <n v="11.698614595491499"/>
    <n v="4255.2506710588896"/>
    <n v="66.157504214224105"/>
    <n v="287.55331544950599"/>
    <n v="4.4706672178094795"/>
    <n v="299.61017731251201"/>
    <n v="4.6581184283661701"/>
    <n v="0"/>
    <n v="0"/>
    <n v="10.753897252026899"/>
    <n v="0.167193676182011"/>
    <n v="564.70470095425799"/>
    <n v="8.7796128879704387"/>
    <n v="1133.7498672008501"/>
    <n v="17.626708134341602"/>
    <n v="233.812828761525"/>
    <n v="9.3637496500410702"/>
    <n v="111.642642969731"/>
    <n v="4.47107100399404"/>
    <n v="1292.18327362835"/>
    <n v="20.089914080042799"/>
    <n v="137.03653959184899"/>
    <n v="2.1305432150474002"/>
    <n v="253.12679606676099"/>
    <n v="3.9354290433265096"/>
    <n v="168.14152050949599"/>
    <n v="2.6141405551849601"/>
    <n v="1024.2546980679001"/>
    <n v="15.9243578679711"/>
    <n v="51.070654539391398"/>
    <n v="0.79400893251541405"/>
    <n v="140.280670654494"/>
    <n v="2.1809805760959899"/>
    <n v="0"/>
    <n v="0"/>
    <n v="0"/>
    <n v="0"/>
    <n v="76.577248857356594"/>
    <n v="1.19056667999622"/>
    <n v="153.98792482912501"/>
    <n v="2.3940908710995901"/>
    <n v="64.514942114241407"/>
    <n v="2.5836981223164397"/>
    <n v="28.542289770674"/>
    <n v="1.1430632667470499"/>
    <m/>
    <m/>
    <m/>
    <m/>
    <m/>
    <m/>
    <m/>
    <m/>
    <m/>
    <m/>
    <m/>
    <m/>
    <m/>
    <m/>
    <m/>
    <m/>
    <m/>
    <m/>
    <m/>
    <m/>
    <m/>
    <m/>
    <m/>
    <m/>
    <m/>
    <m/>
    <m/>
    <m/>
    <m/>
    <m/>
    <m/>
    <m/>
    <m/>
    <m/>
    <m/>
    <m/>
    <m/>
    <m/>
    <m/>
    <m/>
    <m/>
    <m/>
    <m/>
    <m/>
    <m/>
    <m/>
    <m/>
    <m/>
    <m/>
    <m/>
    <m/>
    <m/>
    <n v="1252"/>
    <n v="1453"/>
    <n v="892"/>
    <x v="839"/>
    <n v="308"/>
    <n v="354"/>
    <n v="0"/>
    <n v="12"/>
    <n v="688"/>
    <n v="1311"/>
    <n v="308"/>
    <n v="127"/>
  </r>
  <r>
    <s v="34017011300"/>
    <s v="New Jersey"/>
    <x v="8"/>
    <x v="0"/>
    <n v="2920"/>
    <n v="1180"/>
    <n v="0"/>
    <n v="15"/>
    <n v="0.51369863013698625"/>
    <x v="0"/>
    <n v="1"/>
    <n v="0"/>
    <n v="1"/>
    <n v="1"/>
    <n v="1"/>
    <n v="18.706962509563901"/>
    <n v="64191"/>
    <n v="0"/>
    <n v="1"/>
    <n v="0"/>
    <n v="1"/>
    <n v="0"/>
    <n v="0"/>
    <n v="0"/>
    <n v="1"/>
    <m/>
    <n v="2919.9999552965201"/>
    <m/>
    <m/>
    <n v="1091.97742239945"/>
    <m/>
    <n v="2919.9999552965201"/>
    <n v="99.999998469058809"/>
    <n v="1091.97742239945"/>
    <n v="37.396487068474201"/>
    <n v="683.99999042786703"/>
    <n v="23.4246572064338"/>
    <n v="341.99999671382801"/>
    <n v="11.712328654583199"/>
    <n v="2012.9999686963899"/>
    <n v="68.938355092341993"/>
    <n v="273.99999859882502"/>
    <n v="9.3835615958501801"/>
    <n v="167.99999620392899"/>
    <n v="5.7534245275318199"/>
    <n v="0"/>
    <n v="0"/>
    <n v="5.9999999701976803"/>
    <n v="0.20547945103416698"/>
    <n v="458.99999387469097"/>
    <n v="15.7191778724209"/>
    <n v="857.99999515525997"/>
    <n v="29.383561477919901"/>
    <n v="260.083110430278"/>
    <n v="22.040941561888001"/>
    <n v="185.57863127626501"/>
    <n v="15.727002650530899"/>
    <m/>
    <m/>
    <m/>
    <m/>
    <m/>
    <m/>
    <m/>
    <m/>
    <m/>
    <m/>
    <m/>
    <m/>
    <m/>
    <m/>
    <m/>
    <m/>
    <m/>
    <m/>
    <m/>
    <m/>
    <m/>
    <m/>
    <m/>
    <m/>
    <m/>
    <m/>
    <m/>
    <m/>
    <m/>
    <m/>
    <m/>
    <m/>
    <m/>
    <m/>
    <m/>
    <m/>
    <m/>
    <m/>
    <m/>
    <m/>
    <m/>
    <m/>
    <m/>
    <m/>
    <m/>
    <m/>
    <m/>
    <m/>
    <m/>
    <m/>
    <m/>
    <m/>
    <m/>
    <m/>
    <m/>
    <m/>
    <m/>
    <m/>
    <m/>
    <m/>
    <m/>
    <m/>
    <m/>
    <m/>
    <m/>
    <m/>
    <m/>
    <m/>
    <m/>
    <m/>
    <m/>
    <m/>
    <m/>
    <m/>
    <m/>
    <m/>
    <m/>
    <m/>
    <n v="967"/>
    <n v="684"/>
    <n v="342"/>
    <x v="477"/>
    <n v="274"/>
    <n v="168"/>
    <n v="0"/>
    <n v="6"/>
    <n v="459"/>
    <n v="858"/>
    <n v="220"/>
    <n v="159"/>
  </r>
  <r>
    <s v="34017011400"/>
    <s v="New Jersey"/>
    <x v="8"/>
    <x v="0"/>
    <n v="3388"/>
    <n v="1340"/>
    <n v="0"/>
    <n v="13"/>
    <n v="0.38370720188902008"/>
    <x v="0"/>
    <n v="0"/>
    <n v="0"/>
    <n v="0"/>
    <n v="1"/>
    <n v="0"/>
    <n v="4.7312430011198199"/>
    <n v="92143"/>
    <n v="0"/>
    <n v="1"/>
    <n v="0"/>
    <n v="1"/>
    <n v="0"/>
    <n v="0"/>
    <n v="0"/>
    <n v="1"/>
    <m/>
    <n v="3388.0000079870201"/>
    <m/>
    <m/>
    <n v="576.09229236841202"/>
    <m/>
    <n v="3388.0000079870201"/>
    <n v="100.000000235744"/>
    <n v="576.09229236841202"/>
    <n v="17.0039047334242"/>
    <n v="762.00000661239005"/>
    <n v="22.4911454135889"/>
    <n v="460.00000077485998"/>
    <n v="13.5773317820207"/>
    <n v="2715.0000143051102"/>
    <n v="80.135773739820408"/>
    <n v="211.00000098347701"/>
    <n v="6.2278630750730999"/>
    <n v="159.000000834465"/>
    <n v="4.6930342631187996"/>
    <n v="0"/>
    <n v="0"/>
    <n v="10.9999998807907"/>
    <n v="0.32467532115675096"/>
    <n v="292.00000103935599"/>
    <n v="8.6186541038771001"/>
    <n v="690.00000217556999"/>
    <n v="20.365997702938902"/>
    <n v="165.941038824618"/>
    <n v="12.383659613777501"/>
    <n v="82.105263635516195"/>
    <n v="6.1272584802623999"/>
    <m/>
    <m/>
    <m/>
    <m/>
    <m/>
    <m/>
    <m/>
    <m/>
    <m/>
    <m/>
    <m/>
    <m/>
    <m/>
    <m/>
    <m/>
    <m/>
    <m/>
    <m/>
    <m/>
    <m/>
    <m/>
    <m/>
    <m/>
    <m/>
    <m/>
    <m/>
    <m/>
    <m/>
    <m/>
    <m/>
    <m/>
    <m/>
    <m/>
    <m/>
    <m/>
    <m/>
    <m/>
    <m/>
    <m/>
    <m/>
    <m/>
    <m/>
    <m/>
    <m/>
    <m/>
    <m/>
    <m/>
    <m/>
    <m/>
    <m/>
    <m/>
    <m/>
    <m/>
    <m/>
    <m/>
    <m/>
    <m/>
    <m/>
    <m/>
    <m/>
    <m/>
    <m/>
    <m/>
    <m/>
    <m/>
    <m/>
    <m/>
    <m/>
    <m/>
    <m/>
    <m/>
    <m/>
    <m/>
    <m/>
    <m/>
    <m/>
    <m/>
    <m/>
    <n v="626"/>
    <n v="762"/>
    <n v="460"/>
    <x v="840"/>
    <n v="211"/>
    <n v="159"/>
    <n v="0"/>
    <n v="11"/>
    <n v="292"/>
    <n v="690"/>
    <n v="162"/>
    <n v="78"/>
  </r>
  <r>
    <s v="34017011500"/>
    <s v="New Jersey"/>
    <x v="8"/>
    <x v="0"/>
    <n v="3173"/>
    <n v="1228"/>
    <n v="0"/>
    <n v="0"/>
    <n v="0"/>
    <x v="0"/>
    <n v="0"/>
    <n v="0"/>
    <n v="0"/>
    <n v="1"/>
    <n v="0"/>
    <n v="14.6563342318059"/>
    <n v="96282"/>
    <n v="0"/>
    <n v="1"/>
    <n v="0"/>
    <n v="1"/>
    <n v="0"/>
    <n v="0"/>
    <n v="0"/>
    <n v="1"/>
    <n v="125.208511126228"/>
    <n v="3172.9655580641702"/>
    <n v="125.208511126228"/>
    <n v="20.330714304465801"/>
    <n v="585.73299985332403"/>
    <n v="20.330714304465801"/>
    <n v="3172.9655580641702"/>
    <n v="99.998914530859395"/>
    <n v="585.73299985332403"/>
    <n v="18.459911750813902"/>
    <n v="742.00000194087602"/>
    <n v="23.3848093898795"/>
    <n v="439.00000111199898"/>
    <n v="13.835486955940702"/>
    <n v="2546.9655877472801"/>
    <n v="80.269952339971098"/>
    <n v="119.00000048056199"/>
    <n v="3.75039396408958"/>
    <n v="121.000000245869"/>
    <n v="3.8134257877677"/>
    <n v="0"/>
    <n v="0"/>
    <n v="5.0000000596046403"/>
    <n v="0.157579579565227"/>
    <n v="381.00000375881802"/>
    <n v="12.0075639381916"/>
    <n v="691.99999947845902"/>
    <n v="21.809013535406898"/>
    <n v="137.283984014764"/>
    <n v="11.179477525632301"/>
    <n v="112.931087478384"/>
    <n v="9.1963426285329088"/>
    <n v="125.208511126228"/>
    <n v="3.9460608612110799"/>
    <n v="20.330714304465801"/>
    <n v="0.64074107483346399"/>
    <n v="33.637172281742103"/>
    <n v="1.06010628054655"/>
    <n v="10.6324816942215"/>
    <n v="0.33509239502746602"/>
    <n v="80.305213105864794"/>
    <n v="2.5308923134530401"/>
    <n v="12.757386997342101"/>
    <n v="0.40206073108547496"/>
    <n v="5.7900977134704599"/>
    <n v="0.18248023049071699"/>
    <n v="0"/>
    <n v="0"/>
    <n v="0.57900977134704601"/>
    <n v="1.82480230490717E-2"/>
    <n v="25.776806473732002"/>
    <n v="0.8123796556486601"/>
    <n v="46.622152090072603"/>
    <n v="1.4693398074400499"/>
    <n v="2.16542625427246"/>
    <n v="0.17633764285606399"/>
    <n v="4.1287920766917496"/>
    <n v="0.33622085315079397"/>
    <m/>
    <m/>
    <m/>
    <m/>
    <m/>
    <m/>
    <m/>
    <m/>
    <m/>
    <m/>
    <m/>
    <m/>
    <m/>
    <m/>
    <m/>
    <m/>
    <m/>
    <m/>
    <m/>
    <m/>
    <m/>
    <m/>
    <m/>
    <m/>
    <m/>
    <m/>
    <m/>
    <m/>
    <m/>
    <m/>
    <m/>
    <m/>
    <m/>
    <m/>
    <m/>
    <m/>
    <m/>
    <m/>
    <m/>
    <m/>
    <m/>
    <m/>
    <m/>
    <m/>
    <m/>
    <m/>
    <m/>
    <m/>
    <m/>
    <m/>
    <m/>
    <m/>
    <n v="550"/>
    <n v="742"/>
    <n v="439"/>
    <x v="24"/>
    <n v="119"/>
    <n v="121"/>
    <n v="0"/>
    <n v="5"/>
    <n v="381"/>
    <n v="692"/>
    <n v="119"/>
    <n v="103"/>
  </r>
  <r>
    <s v="34017011600"/>
    <s v="New Jersey"/>
    <x v="8"/>
    <x v="0"/>
    <n v="4180"/>
    <n v="1777"/>
    <n v="0"/>
    <n v="0"/>
    <n v="0"/>
    <x v="0"/>
    <n v="1"/>
    <n v="0"/>
    <n v="1"/>
    <n v="1"/>
    <n v="1"/>
    <n v="15.398185483871"/>
    <n v="51840"/>
    <n v="0"/>
    <n v="1"/>
    <n v="0"/>
    <n v="1"/>
    <n v="0"/>
    <n v="0"/>
    <n v="0"/>
    <n v="1"/>
    <m/>
    <n v="4180.0000035995599"/>
    <m/>
    <m/>
    <n v="1566.43413370289"/>
    <m/>
    <n v="4180.0000035995599"/>
    <n v="100.000000086114"/>
    <n v="1566.43413370289"/>
    <n v="37.4745008062892"/>
    <n v="1059.9999928287"/>
    <n v="25.358851503078899"/>
    <n v="483.99999446677998"/>
    <n v="11.5789472360474"/>
    <n v="2611.0000152662401"/>
    <n v="62.464115197756897"/>
    <n v="753.99999586056197"/>
    <n v="18.0382774129321"/>
    <n v="167.99999941031299"/>
    <n v="4.0191387418735101"/>
    <n v="0"/>
    <n v="0"/>
    <n v="13.000000010710201"/>
    <n v="0.31100478494521999"/>
    <n v="633.99999213195395"/>
    <n v="15.167463926601801"/>
    <n v="1054.99999364256"/>
    <n v="25.239234297668901"/>
    <n v="572.51392736099695"/>
    <n v="32.218003790714498"/>
    <n v="394.99833911302301"/>
    <n v="22.2283814920103"/>
    <m/>
    <m/>
    <m/>
    <m/>
    <m/>
    <m/>
    <m/>
    <m/>
    <m/>
    <m/>
    <m/>
    <m/>
    <m/>
    <m/>
    <m/>
    <m/>
    <m/>
    <m/>
    <m/>
    <m/>
    <m/>
    <m/>
    <m/>
    <m/>
    <m/>
    <m/>
    <m/>
    <m/>
    <m/>
    <m/>
    <m/>
    <m/>
    <m/>
    <m/>
    <m/>
    <m/>
    <m/>
    <m/>
    <m/>
    <m/>
    <m/>
    <m/>
    <m/>
    <m/>
    <m/>
    <m/>
    <m/>
    <m/>
    <m/>
    <m/>
    <m/>
    <m/>
    <m/>
    <m/>
    <m/>
    <m/>
    <m/>
    <m/>
    <m/>
    <m/>
    <m/>
    <m/>
    <m/>
    <m/>
    <m/>
    <m/>
    <m/>
    <m/>
    <m/>
    <m/>
    <m/>
    <m/>
    <m/>
    <m/>
    <m/>
    <m/>
    <m/>
    <m/>
    <n v="1487"/>
    <n v="1060"/>
    <n v="484"/>
    <x v="841"/>
    <n v="754"/>
    <n v="168"/>
    <n v="0"/>
    <n v="13"/>
    <n v="634"/>
    <n v="1055"/>
    <n v="602"/>
    <n v="401"/>
  </r>
  <r>
    <s v="34017012300"/>
    <s v="New Jersey"/>
    <x v="8"/>
    <x v="0"/>
    <n v="2206"/>
    <n v="894"/>
    <n v="0"/>
    <n v="0"/>
    <n v="0"/>
    <x v="0"/>
    <n v="0"/>
    <n v="0"/>
    <n v="0"/>
    <n v="0"/>
    <n v="1"/>
    <n v="11.6788321167883"/>
    <n v="76941"/>
    <n v="0"/>
    <n v="0"/>
    <n v="0"/>
    <n v="0"/>
    <n v="0"/>
    <n v="0"/>
    <n v="0"/>
    <n v="0"/>
    <m/>
    <n v="162.34635952115099"/>
    <m/>
    <m/>
    <n v="56.013467110693497"/>
    <m/>
    <n v="162.34635952115099"/>
    <n v="7.3593091351382895"/>
    <n v="56.013467110693497"/>
    <n v="2.5391417547911797"/>
    <n v="31.934063881635701"/>
    <n v="1.44760035728176"/>
    <n v="21.628078471869198"/>
    <n v="0.9804206016259851"/>
    <n v="134.03816238045701"/>
    <n v="6.0760726373733895"/>
    <n v="5.7175493650138396"/>
    <n v="0.25918174818739098"/>
    <n v="4"/>
    <n v="0.181323662737987"/>
    <n v="0"/>
    <n v="0"/>
    <n v="0"/>
    <n v="0"/>
    <n v="18.590648045763398"/>
    <n v="0.84273109908265498"/>
    <n v="60.161692924797499"/>
    <n v="2.7271846294105901"/>
    <n v="4.5545047991909096"/>
    <n v="0.50945243838824494"/>
    <n v="4.9858115362003401"/>
    <n v="0.55769703984343899"/>
    <m/>
    <m/>
    <m/>
    <m/>
    <m/>
    <m/>
    <m/>
    <m/>
    <m/>
    <m/>
    <m/>
    <m/>
    <m/>
    <m/>
    <m/>
    <m/>
    <m/>
    <m/>
    <m/>
    <m/>
    <m/>
    <m/>
    <m/>
    <m/>
    <m/>
    <m/>
    <m/>
    <m/>
    <m/>
    <m/>
    <m/>
    <m/>
    <m/>
    <m/>
    <m/>
    <m/>
    <m/>
    <m/>
    <m/>
    <m/>
    <m/>
    <m/>
    <m/>
    <m/>
    <m/>
    <m/>
    <m/>
    <m/>
    <m/>
    <m/>
    <m/>
    <m/>
    <m/>
    <m/>
    <m/>
    <m/>
    <m/>
    <m/>
    <m/>
    <m/>
    <m/>
    <m/>
    <m/>
    <m/>
    <m/>
    <m/>
    <m/>
    <m/>
    <m/>
    <m/>
    <m/>
    <m/>
    <m/>
    <m/>
    <m/>
    <m/>
    <m/>
    <m/>
    <n v="717"/>
    <n v="441"/>
    <n v="262"/>
    <x v="842"/>
    <n v="65"/>
    <n v="150"/>
    <n v="0"/>
    <n v="5"/>
    <n v="357"/>
    <n v="717"/>
    <n v="121"/>
    <n v="86"/>
  </r>
  <r>
    <s v="34017012400"/>
    <s v="New Jersey"/>
    <x v="8"/>
    <x v="0"/>
    <n v="3191"/>
    <n v="1115"/>
    <n v="0"/>
    <n v="16"/>
    <n v="0.50141021623315574"/>
    <x v="0"/>
    <n v="0"/>
    <n v="0"/>
    <n v="0"/>
    <n v="0"/>
    <n v="0"/>
    <n v="3.6278132348001297"/>
    <n v="110556"/>
    <n v="0"/>
    <n v="1"/>
    <n v="0"/>
    <n v="1"/>
    <n v="0"/>
    <n v="0"/>
    <n v="0"/>
    <n v="0"/>
    <m/>
    <n v="2708.8433487294201"/>
    <m/>
    <m/>
    <n v="309.69148068968201"/>
    <m/>
    <n v="2708.8433487294201"/>
    <n v="84.890108076760399"/>
    <n v="309.69148068968201"/>
    <n v="9.7051545186362311"/>
    <n v="563.86408073711198"/>
    <n v="17.6704506655316"/>
    <n v="397.792841972318"/>
    <n v="12.466087181833799"/>
    <n v="2389.1951818540701"/>
    <n v="74.872929547291406"/>
    <n v="35.649367034435301"/>
    <n v="1.1171848020819599"/>
    <n v="90.709414720535307"/>
    <n v="2.8426642030879101"/>
    <n v="3"/>
    <n v="9.4014415543716701E-2"/>
    <n v="2"/>
    <n v="6.2676277029144495E-2"/>
    <n v="188.28938590240401"/>
    <n v="5.9006388562332903"/>
    <n v="631.08103011827905"/>
    <n v="19.776904735765598"/>
    <n v="46.667825923417702"/>
    <n v="4.1854552397683999"/>
    <n v="45.4488569811801"/>
    <n v="4.07613067095786"/>
    <m/>
    <m/>
    <m/>
    <m/>
    <m/>
    <m/>
    <m/>
    <m/>
    <m/>
    <m/>
    <m/>
    <m/>
    <m/>
    <m/>
    <m/>
    <m/>
    <m/>
    <m/>
    <m/>
    <m/>
    <m/>
    <m/>
    <m/>
    <m/>
    <m/>
    <m/>
    <m/>
    <m/>
    <m/>
    <m/>
    <m/>
    <m/>
    <m/>
    <m/>
    <m/>
    <m/>
    <m/>
    <m/>
    <m/>
    <m/>
    <m/>
    <m/>
    <m/>
    <m/>
    <m/>
    <m/>
    <m/>
    <m/>
    <m/>
    <m/>
    <m/>
    <m/>
    <m/>
    <m/>
    <m/>
    <m/>
    <m/>
    <m/>
    <m/>
    <m/>
    <m/>
    <m/>
    <m/>
    <m/>
    <m/>
    <m/>
    <m/>
    <m/>
    <m/>
    <m/>
    <m/>
    <m/>
    <m/>
    <m/>
    <m/>
    <m/>
    <m/>
    <m/>
    <n v="312"/>
    <n v="652"/>
    <n v="478"/>
    <x v="843"/>
    <n v="38"/>
    <n v="107"/>
    <n v="3"/>
    <n v="2"/>
    <n v="211"/>
    <n v="734"/>
    <n v="52"/>
    <n v="53"/>
  </r>
  <r>
    <s v="34017012500"/>
    <s v="New Jersey"/>
    <x v="8"/>
    <x v="0"/>
    <n v="3754"/>
    <n v="1338"/>
    <n v="0"/>
    <n v="53"/>
    <n v="1.4118273841236015"/>
    <x v="0"/>
    <n v="0"/>
    <n v="0"/>
    <n v="0"/>
    <n v="0"/>
    <n v="0"/>
    <n v="6.6296949836148205"/>
    <n v="122929"/>
    <n v="0"/>
    <n v="1"/>
    <n v="0"/>
    <n v="1"/>
    <n v="0"/>
    <n v="0"/>
    <n v="0"/>
    <n v="0"/>
    <m/>
    <n v="3134.3799925707299"/>
    <m/>
    <m/>
    <n v="543.66817057551805"/>
    <m/>
    <n v="3134.3799925707299"/>
    <n v="83.494405769065708"/>
    <n v="543.66817057551805"/>
    <n v="14.482370020658401"/>
    <n v="625.037386891898"/>
    <n v="16.649903753114"/>
    <n v="409.87780962477001"/>
    <n v="10.918428599487701"/>
    <n v="2653.59739214089"/>
    <n v="70.687197446480795"/>
    <n v="46.779737526667297"/>
    <n v="1.24613046155214"/>
    <n v="126.051773342479"/>
    <n v="3.3577989702311801"/>
    <n v="0"/>
    <n v="0"/>
    <n v="12.981888502836201"/>
    <n v="0.34581482426308502"/>
    <n v="294.96922545123402"/>
    <n v="7.85746471633548"/>
    <n v="915.51327593158896"/>
    <n v="24.387673839413701"/>
    <n v="77.512577881512698"/>
    <n v="5.7931672557184397"/>
    <n v="59.181173590855899"/>
    <n v="4.4231071443091103"/>
    <m/>
    <m/>
    <m/>
    <m/>
    <m/>
    <m/>
    <m/>
    <m/>
    <m/>
    <m/>
    <m/>
    <m/>
    <m/>
    <m/>
    <m/>
    <m/>
    <m/>
    <m/>
    <m/>
    <m/>
    <m/>
    <m/>
    <m/>
    <m/>
    <m/>
    <m/>
    <m/>
    <m/>
    <m/>
    <m/>
    <m/>
    <m/>
    <m/>
    <m/>
    <m/>
    <m/>
    <m/>
    <m/>
    <m/>
    <m/>
    <m/>
    <m/>
    <m/>
    <m/>
    <m/>
    <m/>
    <m/>
    <m/>
    <m/>
    <m/>
    <m/>
    <m/>
    <m/>
    <m/>
    <m/>
    <m/>
    <m/>
    <m/>
    <m/>
    <m/>
    <m/>
    <m/>
    <m/>
    <m/>
    <m/>
    <m/>
    <m/>
    <m/>
    <m/>
    <m/>
    <m/>
    <m/>
    <m/>
    <m/>
    <m/>
    <m/>
    <m/>
    <m/>
    <n v="581"/>
    <n v="739"/>
    <n v="482"/>
    <x v="844"/>
    <n v="66"/>
    <n v="163"/>
    <n v="0"/>
    <n v="15"/>
    <n v="354"/>
    <n v="1080"/>
    <n v="72"/>
    <n v="74"/>
  </r>
  <r>
    <s v="34017012600"/>
    <s v="New Jersey"/>
    <x v="8"/>
    <x v="0"/>
    <n v="3472"/>
    <n v="1288"/>
    <n v="0"/>
    <n v="1"/>
    <n v="2.880184331797235E-2"/>
    <x v="0"/>
    <n v="0"/>
    <n v="0"/>
    <n v="0"/>
    <n v="1"/>
    <n v="0"/>
    <n v="9.9434114793856097"/>
    <n v="78993"/>
    <n v="0"/>
    <n v="1"/>
    <n v="0"/>
    <n v="1"/>
    <n v="0"/>
    <n v="0"/>
    <n v="0"/>
    <n v="1"/>
    <m/>
    <n v="3466.1861083246799"/>
    <m/>
    <m/>
    <n v="1189.1426544273299"/>
    <m/>
    <n v="3466.1861083246799"/>
    <n v="99.832549202899699"/>
    <n v="1189.1426544273299"/>
    <n v="34.249500415533603"/>
    <n v="724.11771797947597"/>
    <n v="20.855925057012602"/>
    <n v="385.14575310098002"/>
    <n v="11.0929076353969"/>
    <n v="2604.09642091766"/>
    <n v="75.002777100163001"/>
    <n v="84.954833859577803"/>
    <n v="2.4468558139279302"/>
    <n v="143.793909351574"/>
    <n v="4.1415296472227601"/>
    <n v="0"/>
    <n v="0"/>
    <n v="5.9999998807907096"/>
    <n v="0.17281105647438702"/>
    <n v="627.34094816888705"/>
    <n v="18.0685756961085"/>
    <n v="1228.2195181679001"/>
    <n v="35.374986122347302"/>
    <n v="155.78251562931101"/>
    <n v="12.0949158097291"/>
    <n v="89.740319726348403"/>
    <n v="6.967416127822081"/>
    <m/>
    <m/>
    <m/>
    <m/>
    <m/>
    <m/>
    <m/>
    <m/>
    <m/>
    <m/>
    <m/>
    <m/>
    <m/>
    <m/>
    <m/>
    <m/>
    <m/>
    <m/>
    <m/>
    <m/>
    <m/>
    <m/>
    <m/>
    <m/>
    <m/>
    <m/>
    <m/>
    <m/>
    <m/>
    <m/>
    <m/>
    <m/>
    <m/>
    <m/>
    <m/>
    <m/>
    <m/>
    <m/>
    <m/>
    <m/>
    <m/>
    <m/>
    <m/>
    <m/>
    <m/>
    <m/>
    <m/>
    <m/>
    <m/>
    <m/>
    <m/>
    <m/>
    <m/>
    <m/>
    <m/>
    <m/>
    <m/>
    <m/>
    <m/>
    <m/>
    <m/>
    <m/>
    <m/>
    <m/>
    <m/>
    <m/>
    <m/>
    <m/>
    <m/>
    <m/>
    <m/>
    <m/>
    <m/>
    <m/>
    <m/>
    <m/>
    <m/>
    <m/>
    <n v="1285"/>
    <n v="725"/>
    <n v="386"/>
    <x v="845"/>
    <n v="85"/>
    <n v="144"/>
    <n v="0"/>
    <n v="6"/>
    <n v="628"/>
    <n v="1230"/>
    <n v="147"/>
    <n v="86"/>
  </r>
  <r>
    <s v="34017012700"/>
    <s v="New Jersey"/>
    <x v="8"/>
    <x v="0"/>
    <n v="7186"/>
    <n v="1880"/>
    <n v="0"/>
    <n v="2329"/>
    <n v="32.410242137489561"/>
    <x v="0"/>
    <n v="0"/>
    <n v="0"/>
    <n v="0"/>
    <n v="1"/>
    <n v="0"/>
    <n v="10.2538675128917"/>
    <n v="79628"/>
    <n v="0"/>
    <n v="1"/>
    <n v="0"/>
    <n v="1"/>
    <n v="0"/>
    <n v="0"/>
    <n v="0"/>
    <n v="1"/>
    <n v="260.96728515625"/>
    <n v="6131.1215541195097"/>
    <n v="260.96728515625"/>
    <n v="0"/>
    <n v="948.25285120075603"/>
    <n v="0"/>
    <n v="6131.1215541195097"/>
    <n v="85.320366742548202"/>
    <n v="948.25285120075603"/>
    <n v="13.1958370609624"/>
    <n v="823.43880758388002"/>
    <n v="11.4589313607554"/>
    <n v="535.35201258957397"/>
    <n v="7.4499305954574702"/>
    <n v="3826.67512349039"/>
    <n v="53.251810791683695"/>
    <n v="1408.3561169995801"/>
    <n v="19.598610033392401"/>
    <n v="140.09140469980801"/>
    <n v="1.9495046576650101"/>
    <n v="18.3892187476158"/>
    <n v="0.25590340589501598"/>
    <n v="11.8307437039912"/>
    <n v="0.16463601035334199"/>
    <n v="725.77892898279197"/>
    <n v="10.099901600094501"/>
    <n v="2248.4886200783099"/>
    <n v="31.289849987173803"/>
    <n v="162.17609845170199"/>
    <n v="8.62638821551608"/>
    <n v="188.17852091777601"/>
    <n v="10.009495793498701"/>
    <n v="260.96728515625"/>
    <n v="3.6316070853917295"/>
    <n v="0"/>
    <n v="0"/>
    <n v="0.42479753494262701"/>
    <n v="5.9114602691709801E-3"/>
    <n v="1.27439260482788"/>
    <n v="1.7734380807513002E-2"/>
    <n v="102.659404754639"/>
    <n v="1.42860290501863"/>
    <n v="136.501605987549"/>
    <n v="1.8995492066177102"/>
    <n v="1.1327934265136701"/>
    <n v="1.57638940511226E-2"/>
    <n v="2.4071860313415501"/>
    <n v="3.3498274858635602E-2"/>
    <n v="0.42479753494262701"/>
    <n v="5.9114602691709801E-3"/>
    <n v="17.8414964675903"/>
    <n v="0.24828133130518101"/>
    <n v="112.854541778564"/>
    <n v="1.5704778983936099"/>
    <n v="0"/>
    <n v="0"/>
    <n v="0"/>
    <n v="0"/>
    <m/>
    <m/>
    <m/>
    <m/>
    <m/>
    <m/>
    <m/>
    <m/>
    <m/>
    <m/>
    <m/>
    <m/>
    <m/>
    <m/>
    <m/>
    <m/>
    <m/>
    <m/>
    <m/>
    <m/>
    <m/>
    <m/>
    <m/>
    <m/>
    <m/>
    <m/>
    <m/>
    <m/>
    <m/>
    <m/>
    <m/>
    <m/>
    <m/>
    <m/>
    <m/>
    <m/>
    <m/>
    <m/>
    <m/>
    <m/>
    <m/>
    <m/>
    <m/>
    <m/>
    <m/>
    <m/>
    <m/>
    <m/>
    <m/>
    <m/>
    <m/>
    <m/>
    <n v="1310"/>
    <n v="1034"/>
    <n v="662"/>
    <x v="846"/>
    <n v="1430"/>
    <n v="172"/>
    <n v="19"/>
    <n v="16"/>
    <n v="885"/>
    <n v="2586"/>
    <n v="248"/>
    <n v="243"/>
  </r>
  <r>
    <s v="34017012800"/>
    <s v="New Jersey"/>
    <x v="8"/>
    <x v="0"/>
    <n v="4118"/>
    <n v="1418"/>
    <n v="0"/>
    <n v="2"/>
    <n v="4.8567265662943171E-2"/>
    <x v="0"/>
    <n v="0"/>
    <n v="0"/>
    <n v="0"/>
    <n v="0"/>
    <n v="1"/>
    <n v="9.3366651522035404"/>
    <n v="55513"/>
    <n v="0"/>
    <n v="0"/>
    <n v="0"/>
    <n v="0"/>
    <n v="0"/>
    <n v="0"/>
    <n v="0"/>
    <n v="0"/>
    <m/>
    <n v="176.866599445231"/>
    <m/>
    <m/>
    <n v="97.817096767481402"/>
    <m/>
    <n v="176.866599445231"/>
    <n v="4.2949635610789505"/>
    <n v="97.817096767481402"/>
    <n v="2.3753544625420502"/>
    <n v="44.109291644068399"/>
    <n v="1.0711338427408601"/>
    <n v="19.696414463221998"/>
    <n v="0.47830049692137"/>
    <n v="149.02206662297201"/>
    <n v="3.6187971496593598"/>
    <n v="0.70213694870471999"/>
    <n v="1.70504358597552E-2"/>
    <n v="2.2266299937618901"/>
    <n v="5.4070665220055603E-2"/>
    <n v="0"/>
    <n v="0"/>
    <n v="0.94329928822116904"/>
    <n v="2.29067335653514E-2"/>
    <n v="23.972467559797199"/>
    <n v="0.58213860028647901"/>
    <n v="62.684286775533103"/>
    <n v="1.5222022043597201"/>
    <n v="8.1693813151796295"/>
    <n v="0.57611997991393804"/>
    <n v="7.8305631023249598"/>
    <n v="0.55222588873941902"/>
    <m/>
    <m/>
    <m/>
    <m/>
    <m/>
    <m/>
    <m/>
    <m/>
    <m/>
    <m/>
    <m/>
    <m/>
    <m/>
    <m/>
    <m/>
    <m/>
    <m/>
    <m/>
    <m/>
    <m/>
    <m/>
    <m/>
    <m/>
    <m/>
    <m/>
    <m/>
    <m/>
    <m/>
    <m/>
    <m/>
    <m/>
    <m/>
    <m/>
    <m/>
    <m/>
    <m/>
    <m/>
    <m/>
    <m/>
    <m/>
    <m/>
    <m/>
    <m/>
    <m/>
    <m/>
    <m/>
    <m/>
    <m/>
    <m/>
    <m/>
    <m/>
    <m/>
    <m/>
    <m/>
    <m/>
    <m/>
    <m/>
    <m/>
    <m/>
    <m/>
    <m/>
    <m/>
    <m/>
    <m/>
    <m/>
    <m/>
    <m/>
    <m/>
    <m/>
    <m/>
    <m/>
    <m/>
    <m/>
    <m/>
    <m/>
    <m/>
    <m/>
    <m/>
    <n v="1510"/>
    <n v="951"/>
    <n v="432"/>
    <x v="847"/>
    <n v="82"/>
    <n v="145"/>
    <n v="0"/>
    <n v="15"/>
    <n v="686"/>
    <n v="1611"/>
    <n v="131"/>
    <n v="191"/>
  </r>
  <r>
    <s v="34017012900"/>
    <s v="New Jersey"/>
    <x v="8"/>
    <x v="0"/>
    <n v="3919"/>
    <n v="1220"/>
    <n v="0"/>
    <n v="84"/>
    <n v="2.1434039295738709"/>
    <x v="0"/>
    <n v="0"/>
    <n v="0"/>
    <n v="0"/>
    <n v="0"/>
    <n v="1"/>
    <n v="18.659793814433002"/>
    <n v="59301"/>
    <n v="0"/>
    <n v="0"/>
    <n v="0"/>
    <n v="0"/>
    <n v="0"/>
    <n v="0"/>
    <n v="0"/>
    <n v="0"/>
    <m/>
    <n v="5.6294207572937003"/>
    <m/>
    <m/>
    <n v="1.11064004898071"/>
    <m/>
    <n v="5.6294207572937003"/>
    <n v="0.143644316338191"/>
    <n v="1.11064004898071"/>
    <n v="2.8339883872945001E-2"/>
    <n v="1.0785338878631601"/>
    <n v="2.7520640159815198E-2"/>
    <n v="0.63133686780929599"/>
    <n v="1.61096419446108E-2"/>
    <n v="4.9454722404479998"/>
    <n v="0.12619219802112799"/>
    <n v="5.2611406892538098E-2"/>
    <n v="1.34247019373662E-3"/>
    <n v="0.36827984452247597"/>
    <n v="9.39729126109916E-3"/>
    <n v="0"/>
    <n v="0"/>
    <n v="0"/>
    <n v="0"/>
    <n v="0.26305702328681901"/>
    <n v="6.7123506835116004E-3"/>
    <n v="1.2100623846054099"/>
    <n v="3.08768151213424E-2"/>
    <n v="0.26988852024078402"/>
    <n v="2.21220098558019E-2"/>
    <n v="0.37397333979606601"/>
    <n v="3.0653552442300499E-2"/>
    <m/>
    <m/>
    <m/>
    <m/>
    <m/>
    <m/>
    <m/>
    <m/>
    <m/>
    <m/>
    <m/>
    <m/>
    <m/>
    <m/>
    <m/>
    <m/>
    <m/>
    <m/>
    <m/>
    <m/>
    <m/>
    <m/>
    <m/>
    <m/>
    <m/>
    <m/>
    <m/>
    <m/>
    <m/>
    <m/>
    <m/>
    <m/>
    <m/>
    <m/>
    <m/>
    <m/>
    <m/>
    <m/>
    <m/>
    <m/>
    <m/>
    <m/>
    <m/>
    <m/>
    <m/>
    <m/>
    <m/>
    <m/>
    <m/>
    <m/>
    <m/>
    <m/>
    <m/>
    <m/>
    <m/>
    <m/>
    <m/>
    <m/>
    <m/>
    <m/>
    <m/>
    <m/>
    <m/>
    <m/>
    <m/>
    <m/>
    <m/>
    <m/>
    <m/>
    <m/>
    <m/>
    <m/>
    <m/>
    <m/>
    <m/>
    <m/>
    <m/>
    <m/>
    <n v="1170"/>
    <n v="935"/>
    <n v="414"/>
    <x v="848"/>
    <n v="75"/>
    <n v="150"/>
    <n v="4"/>
    <n v="21"/>
    <n v="844"/>
    <n v="1779"/>
    <n v="131"/>
    <n v="224"/>
  </r>
  <r>
    <s v="34017013000"/>
    <s v="New Jersey"/>
    <x v="8"/>
    <x v="0"/>
    <n v="3393"/>
    <n v="1090"/>
    <n v="0"/>
    <n v="3"/>
    <n v="8.8417329796640132E-2"/>
    <x v="0"/>
    <n v="0"/>
    <n v="0"/>
    <n v="0"/>
    <n v="0"/>
    <n v="1"/>
    <n v="9.5698651056248405"/>
    <n v="61607"/>
    <n v="0"/>
    <n v="0"/>
    <n v="0"/>
    <n v="0"/>
    <n v="0"/>
    <n v="0"/>
    <n v="0"/>
    <n v="0"/>
    <m/>
    <n v="72.935313224792495"/>
    <m/>
    <m/>
    <n v="21.119690656662002"/>
    <m/>
    <n v="72.935313224792495"/>
    <n v="2.1495818810725797"/>
    <n v="21.119690656662002"/>
    <n v="0.62244888466436699"/>
    <n v="18.272287011146499"/>
    <n v="0.53852894226780301"/>
    <n v="5.6946573853492701"/>
    <n v="0.16783546670643298"/>
    <n v="55.195870637893698"/>
    <n v="1.6267571658677802"/>
    <n v="3.1987509876489599"/>
    <n v="9.4275007004095607E-2"/>
    <n v="2.6185281872749302"/>
    <n v="7.7174423438695294E-2"/>
    <n v="0"/>
    <n v="0"/>
    <n v="0"/>
    <n v="0"/>
    <n v="11.922161221504201"/>
    <n v="0.351375220203484"/>
    <n v="33.826275587081902"/>
    <n v="0.99694298812501891"/>
    <n v="2.4776322990655899"/>
    <n v="0.22730571551060502"/>
    <n v="1.77515382319689"/>
    <n v="0.16285814891714601"/>
    <m/>
    <m/>
    <m/>
    <m/>
    <m/>
    <m/>
    <m/>
    <m/>
    <m/>
    <m/>
    <m/>
    <m/>
    <m/>
    <m/>
    <m/>
    <m/>
    <m/>
    <m/>
    <m/>
    <m/>
    <m/>
    <m/>
    <m/>
    <m/>
    <m/>
    <m/>
    <m/>
    <m/>
    <m/>
    <m/>
    <m/>
    <m/>
    <m/>
    <m/>
    <m/>
    <m/>
    <m/>
    <m/>
    <m/>
    <m/>
    <m/>
    <m/>
    <m/>
    <m/>
    <m/>
    <m/>
    <m/>
    <m/>
    <m/>
    <m/>
    <m/>
    <m/>
    <m/>
    <m/>
    <m/>
    <m/>
    <m/>
    <m/>
    <m/>
    <m/>
    <m/>
    <m/>
    <m/>
    <m/>
    <m/>
    <m/>
    <m/>
    <m/>
    <m/>
    <m/>
    <m/>
    <m/>
    <m/>
    <m/>
    <m/>
    <m/>
    <m/>
    <m/>
    <n v="1249"/>
    <n v="856"/>
    <n v="305"/>
    <x v="849"/>
    <n v="92"/>
    <n v="149"/>
    <n v="2"/>
    <n v="34"/>
    <n v="693"/>
    <n v="1916"/>
    <n v="257"/>
    <n v="94"/>
  </r>
  <r>
    <s v="34017013100"/>
    <s v="New Jersey"/>
    <x v="8"/>
    <x v="0"/>
    <n v="2043"/>
    <n v="710"/>
    <n v="0"/>
    <n v="0"/>
    <n v="0"/>
    <x v="0"/>
    <n v="0"/>
    <n v="0"/>
    <n v="0"/>
    <n v="0"/>
    <n v="1"/>
    <n v="10.722296994167801"/>
    <n v="65526"/>
    <n v="0"/>
    <n v="0"/>
    <n v="0"/>
    <n v="0"/>
    <n v="0"/>
    <n v="0"/>
    <n v="0"/>
    <n v="0"/>
    <m/>
    <n v="122.219359379262"/>
    <m/>
    <m/>
    <n v="47.1550688203424"/>
    <m/>
    <n v="122.219359379262"/>
    <n v="5.9823474977612197"/>
    <n v="47.1550688203424"/>
    <n v="2.30812867451505"/>
    <n v="30.0204436790664"/>
    <n v="1.4694294507619399"/>
    <n v="9.9068975222762692"/>
    <n v="0.48491911513833902"/>
    <n v="94.229702472686796"/>
    <n v="4.6123202385064506"/>
    <n v="2.3614311910932901"/>
    <n v="0.11558645086115001"/>
    <n v="2.32306933403015"/>
    <n v="0.11370872902741801"/>
    <n v="0"/>
    <n v="0"/>
    <n v="1.07061019539833"/>
    <n v="5.2403827479115594E-2"/>
    <n v="22.2345442995429"/>
    <n v="1.0883281595468899"/>
    <n v="54.084319866960897"/>
    <n v="2.6472990634831599"/>
    <n v="4.8786773502943097"/>
    <n v="0.68713765497102997"/>
    <n v="8.1936766107100993"/>
    <n v="1.15403895925494"/>
    <m/>
    <m/>
    <m/>
    <m/>
    <m/>
    <m/>
    <m/>
    <m/>
    <m/>
    <m/>
    <m/>
    <m/>
    <m/>
    <m/>
    <m/>
    <m/>
    <m/>
    <m/>
    <m/>
    <m/>
    <m/>
    <m/>
    <m/>
    <m/>
    <m/>
    <m/>
    <m/>
    <m/>
    <m/>
    <m/>
    <m/>
    <m/>
    <m/>
    <m/>
    <m/>
    <m/>
    <m/>
    <m/>
    <m/>
    <m/>
    <m/>
    <m/>
    <m/>
    <m/>
    <m/>
    <m/>
    <m/>
    <m/>
    <m/>
    <m/>
    <m/>
    <m/>
    <m/>
    <m/>
    <m/>
    <m/>
    <m/>
    <m/>
    <m/>
    <m/>
    <m/>
    <m/>
    <m/>
    <m/>
    <m/>
    <m/>
    <m/>
    <m/>
    <m/>
    <m/>
    <m/>
    <m/>
    <m/>
    <m/>
    <m/>
    <m/>
    <m/>
    <m/>
    <n v="860"/>
    <n v="490"/>
    <n v="187"/>
    <x v="850"/>
    <n v="47"/>
    <n v="84"/>
    <n v="0"/>
    <n v="10"/>
    <n v="363"/>
    <n v="923"/>
    <n v="78"/>
    <n v="131"/>
  </r>
  <r>
    <s v="34017013200"/>
    <s v="New Jersey"/>
    <x v="8"/>
    <x v="0"/>
    <n v="4201"/>
    <n v="1411"/>
    <n v="0"/>
    <n v="5"/>
    <n v="0.119019281123542"/>
    <x v="0"/>
    <n v="0"/>
    <n v="0"/>
    <n v="0"/>
    <n v="0"/>
    <n v="1"/>
    <n v="15.649122807017498"/>
    <n v="58547"/>
    <n v="0"/>
    <n v="0"/>
    <n v="0"/>
    <n v="0"/>
    <n v="0"/>
    <n v="0"/>
    <n v="0"/>
    <n v="0"/>
    <m/>
    <m/>
    <m/>
    <m/>
    <m/>
    <m/>
    <m/>
    <m/>
    <m/>
    <m/>
    <m/>
    <m/>
    <m/>
    <m/>
    <m/>
    <m/>
    <m/>
    <m/>
    <m/>
    <m/>
    <m/>
    <m/>
    <m/>
    <m/>
    <m/>
    <m/>
    <m/>
    <m/>
    <m/>
    <m/>
    <m/>
    <m/>
    <m/>
    <m/>
    <m/>
    <m/>
    <m/>
    <m/>
    <m/>
    <m/>
    <m/>
    <m/>
    <m/>
    <m/>
    <m/>
    <m/>
    <m/>
    <m/>
    <m/>
    <m/>
    <m/>
    <m/>
    <m/>
    <m/>
    <m/>
    <m/>
    <m/>
    <m/>
    <m/>
    <m/>
    <m/>
    <m/>
    <m/>
    <m/>
    <m/>
    <m/>
    <m/>
    <m/>
    <m/>
    <m/>
    <m/>
    <m/>
    <m/>
    <m/>
    <m/>
    <m/>
    <m/>
    <m/>
    <m/>
    <m/>
    <m/>
    <m/>
    <m/>
    <m/>
    <m/>
    <m/>
    <m/>
    <m/>
    <m/>
    <m/>
    <m/>
    <m/>
    <m/>
    <m/>
    <m/>
    <m/>
    <m/>
    <m/>
    <m/>
    <m/>
    <m/>
    <m/>
    <m/>
    <m/>
    <m/>
    <m/>
    <m/>
    <m/>
    <m/>
    <m/>
    <n v="1724"/>
    <n v="920"/>
    <n v="380"/>
    <x v="851"/>
    <n v="108"/>
    <n v="214"/>
    <n v="4"/>
    <n v="20"/>
    <n v="968"/>
    <n v="2322"/>
    <n v="271"/>
    <n v="263"/>
  </r>
  <r>
    <s v="34017013300"/>
    <s v="New Jersey"/>
    <x v="8"/>
    <x v="0"/>
    <n v="3201"/>
    <n v="1098"/>
    <n v="0"/>
    <n v="77"/>
    <n v="2.4054982817869419"/>
    <x v="0"/>
    <n v="0"/>
    <n v="0"/>
    <n v="0"/>
    <n v="0"/>
    <n v="1"/>
    <n v="13.651424784625599"/>
    <n v="67628"/>
    <n v="0"/>
    <n v="0"/>
    <n v="0"/>
    <n v="0"/>
    <n v="0"/>
    <n v="0"/>
    <n v="0"/>
    <n v="0"/>
    <m/>
    <m/>
    <m/>
    <m/>
    <m/>
    <m/>
    <m/>
    <m/>
    <m/>
    <m/>
    <m/>
    <m/>
    <m/>
    <m/>
    <m/>
    <m/>
    <m/>
    <m/>
    <m/>
    <m/>
    <m/>
    <m/>
    <m/>
    <m/>
    <m/>
    <m/>
    <m/>
    <m/>
    <m/>
    <m/>
    <m/>
    <m/>
    <m/>
    <m/>
    <m/>
    <m/>
    <m/>
    <m/>
    <m/>
    <m/>
    <m/>
    <m/>
    <m/>
    <m/>
    <m/>
    <m/>
    <m/>
    <m/>
    <m/>
    <m/>
    <m/>
    <m/>
    <m/>
    <m/>
    <m/>
    <m/>
    <m/>
    <m/>
    <m/>
    <m/>
    <m/>
    <m/>
    <m/>
    <m/>
    <m/>
    <m/>
    <m/>
    <m/>
    <m/>
    <m/>
    <m/>
    <m/>
    <m/>
    <m/>
    <m/>
    <m/>
    <m/>
    <m/>
    <m/>
    <m/>
    <m/>
    <m/>
    <m/>
    <m/>
    <m/>
    <m/>
    <m/>
    <m/>
    <m/>
    <m/>
    <m/>
    <m/>
    <m/>
    <m/>
    <m/>
    <m/>
    <m/>
    <m/>
    <m/>
    <m/>
    <m/>
    <m/>
    <m/>
    <m/>
    <m/>
    <m/>
    <m/>
    <m/>
    <m/>
    <m/>
    <n v="835"/>
    <n v="688"/>
    <n v="374"/>
    <x v="852"/>
    <n v="98"/>
    <n v="315"/>
    <n v="0"/>
    <n v="19"/>
    <n v="588"/>
    <n v="1355"/>
    <n v="149"/>
    <n v="170"/>
  </r>
  <r>
    <s v="34017013400"/>
    <s v="New Jersey"/>
    <x v="8"/>
    <x v="0"/>
    <n v="2406"/>
    <n v="759"/>
    <n v="0"/>
    <n v="0"/>
    <n v="0"/>
    <x v="0"/>
    <n v="0"/>
    <n v="0"/>
    <n v="0"/>
    <n v="0"/>
    <n v="1"/>
    <n v="12.931361395525201"/>
    <n v="61667"/>
    <n v="0"/>
    <n v="0"/>
    <n v="0"/>
    <n v="0"/>
    <n v="0"/>
    <n v="0"/>
    <n v="0"/>
    <n v="0"/>
    <m/>
    <m/>
    <m/>
    <m/>
    <m/>
    <m/>
    <m/>
    <m/>
    <m/>
    <m/>
    <m/>
    <m/>
    <m/>
    <m/>
    <m/>
    <m/>
    <m/>
    <m/>
    <m/>
    <m/>
    <m/>
    <m/>
    <m/>
    <m/>
    <m/>
    <m/>
    <m/>
    <m/>
    <m/>
    <m/>
    <m/>
    <m/>
    <m/>
    <m/>
    <m/>
    <m/>
    <m/>
    <m/>
    <m/>
    <m/>
    <m/>
    <m/>
    <m/>
    <m/>
    <m/>
    <m/>
    <m/>
    <m/>
    <m/>
    <m/>
    <m/>
    <m/>
    <m/>
    <m/>
    <m/>
    <m/>
    <m/>
    <m/>
    <m/>
    <m/>
    <m/>
    <m/>
    <m/>
    <m/>
    <m/>
    <m/>
    <m/>
    <m/>
    <m/>
    <m/>
    <m/>
    <m/>
    <m/>
    <m/>
    <m/>
    <m/>
    <m/>
    <m/>
    <m/>
    <m/>
    <m/>
    <m/>
    <m/>
    <m/>
    <m/>
    <m/>
    <m/>
    <m/>
    <m/>
    <m/>
    <m/>
    <m/>
    <m/>
    <m/>
    <m/>
    <m/>
    <m/>
    <m/>
    <m/>
    <m/>
    <m/>
    <m/>
    <m/>
    <m/>
    <m/>
    <m/>
    <m/>
    <m/>
    <m/>
    <m/>
    <n v="1021"/>
    <n v="529"/>
    <n v="175"/>
    <x v="853"/>
    <n v="46"/>
    <n v="188"/>
    <n v="1"/>
    <n v="10"/>
    <n v="645"/>
    <n v="1477"/>
    <n v="238"/>
    <n v="166"/>
  </r>
  <r>
    <s v="34017013500"/>
    <s v="New Jersey"/>
    <x v="8"/>
    <x v="0"/>
    <n v="4531"/>
    <n v="1627"/>
    <n v="0"/>
    <n v="0"/>
    <n v="0"/>
    <x v="0"/>
    <n v="0"/>
    <n v="0"/>
    <n v="0"/>
    <n v="0"/>
    <n v="1"/>
    <n v="18.330379996062199"/>
    <n v="52467"/>
    <n v="0"/>
    <n v="0"/>
    <n v="0"/>
    <n v="0"/>
    <n v="0"/>
    <n v="0"/>
    <n v="0"/>
    <n v="0"/>
    <m/>
    <m/>
    <m/>
    <m/>
    <m/>
    <m/>
    <m/>
    <m/>
    <m/>
    <m/>
    <m/>
    <m/>
    <m/>
    <m/>
    <m/>
    <m/>
    <m/>
    <m/>
    <m/>
    <m/>
    <m/>
    <m/>
    <m/>
    <m/>
    <m/>
    <m/>
    <m/>
    <m/>
    <m/>
    <m/>
    <m/>
    <m/>
    <m/>
    <m/>
    <m/>
    <m/>
    <m/>
    <m/>
    <m/>
    <m/>
    <m/>
    <m/>
    <m/>
    <m/>
    <m/>
    <m/>
    <m/>
    <m/>
    <m/>
    <m/>
    <m/>
    <m/>
    <m/>
    <m/>
    <m/>
    <m/>
    <m/>
    <m/>
    <m/>
    <m/>
    <m/>
    <m/>
    <m/>
    <m/>
    <m/>
    <m/>
    <m/>
    <m/>
    <m/>
    <m/>
    <m/>
    <m/>
    <m/>
    <m/>
    <m/>
    <m/>
    <m/>
    <m/>
    <m/>
    <m/>
    <m/>
    <m/>
    <m/>
    <m/>
    <m/>
    <m/>
    <m/>
    <m/>
    <m/>
    <m/>
    <m/>
    <m/>
    <m/>
    <m/>
    <m/>
    <m/>
    <m/>
    <m/>
    <m/>
    <m/>
    <m/>
    <m/>
    <m/>
    <m/>
    <m/>
    <m/>
    <m/>
    <m/>
    <m/>
    <m/>
    <n v="2385"/>
    <n v="1020"/>
    <n v="461"/>
    <x v="235"/>
    <n v="93"/>
    <n v="525"/>
    <n v="0"/>
    <n v="5"/>
    <n v="1057"/>
    <n v="1999"/>
    <n v="507"/>
    <n v="270"/>
  </r>
  <r>
    <s v="34017013600"/>
    <s v="New Jersey"/>
    <x v="8"/>
    <x v="0"/>
    <n v="2144"/>
    <n v="711"/>
    <n v="0"/>
    <n v="0"/>
    <n v="0"/>
    <x v="0"/>
    <n v="0"/>
    <n v="0"/>
    <n v="0"/>
    <n v="0"/>
    <n v="1"/>
    <n v="19.550561797752799"/>
    <n v="51181"/>
    <n v="0"/>
    <n v="0"/>
    <n v="0"/>
    <n v="0"/>
    <n v="0"/>
    <n v="0"/>
    <n v="0"/>
    <n v="0"/>
    <m/>
    <m/>
    <m/>
    <m/>
    <m/>
    <m/>
    <m/>
    <m/>
    <m/>
    <m/>
    <m/>
    <m/>
    <m/>
    <m/>
    <m/>
    <m/>
    <m/>
    <m/>
    <m/>
    <m/>
    <m/>
    <m/>
    <m/>
    <m/>
    <m/>
    <m/>
    <m/>
    <m/>
    <m/>
    <m/>
    <m/>
    <m/>
    <m/>
    <m/>
    <m/>
    <m/>
    <m/>
    <m/>
    <m/>
    <m/>
    <m/>
    <m/>
    <m/>
    <m/>
    <m/>
    <m/>
    <m/>
    <m/>
    <m/>
    <m/>
    <m/>
    <m/>
    <m/>
    <m/>
    <m/>
    <m/>
    <m/>
    <m/>
    <m/>
    <m/>
    <m/>
    <m/>
    <m/>
    <m/>
    <m/>
    <m/>
    <m/>
    <m/>
    <m/>
    <m/>
    <m/>
    <m/>
    <m/>
    <m/>
    <m/>
    <m/>
    <m/>
    <m/>
    <m/>
    <m/>
    <m/>
    <m/>
    <m/>
    <m/>
    <m/>
    <m/>
    <m/>
    <m/>
    <m/>
    <m/>
    <m/>
    <m/>
    <m/>
    <m/>
    <m/>
    <m/>
    <m/>
    <m/>
    <m/>
    <m/>
    <m/>
    <m/>
    <m/>
    <m/>
    <m/>
    <m/>
    <m/>
    <m/>
    <m/>
    <m/>
    <n v="982"/>
    <n v="470"/>
    <n v="175"/>
    <x v="786"/>
    <n v="46"/>
    <n v="337"/>
    <n v="1"/>
    <n v="18"/>
    <n v="578"/>
    <n v="1155"/>
    <n v="177"/>
    <n v="96"/>
  </r>
  <r>
    <s v="34017013700"/>
    <s v="New Jersey"/>
    <x v="8"/>
    <x v="0"/>
    <n v="2448"/>
    <n v="850"/>
    <n v="0"/>
    <n v="0"/>
    <n v="0"/>
    <x v="0"/>
    <n v="0"/>
    <n v="0"/>
    <n v="0"/>
    <n v="0"/>
    <n v="1"/>
    <n v="16.814159292035399"/>
    <n v="54118"/>
    <n v="0"/>
    <n v="0"/>
    <n v="0"/>
    <n v="0"/>
    <n v="0"/>
    <n v="0"/>
    <n v="0"/>
    <n v="0"/>
    <m/>
    <m/>
    <m/>
    <m/>
    <m/>
    <m/>
    <m/>
    <m/>
    <m/>
    <m/>
    <m/>
    <m/>
    <m/>
    <m/>
    <m/>
    <m/>
    <m/>
    <m/>
    <m/>
    <m/>
    <m/>
    <m/>
    <m/>
    <m/>
    <m/>
    <m/>
    <m/>
    <m/>
    <m/>
    <m/>
    <m/>
    <m/>
    <m/>
    <m/>
    <m/>
    <m/>
    <m/>
    <m/>
    <m/>
    <m/>
    <m/>
    <m/>
    <m/>
    <m/>
    <m/>
    <m/>
    <m/>
    <m/>
    <m/>
    <m/>
    <m/>
    <m/>
    <m/>
    <m/>
    <m/>
    <m/>
    <m/>
    <m/>
    <m/>
    <m/>
    <m/>
    <m/>
    <m/>
    <m/>
    <m/>
    <m/>
    <m/>
    <m/>
    <m/>
    <m/>
    <m/>
    <m/>
    <m/>
    <m/>
    <m/>
    <m/>
    <m/>
    <m/>
    <m/>
    <m/>
    <m/>
    <m/>
    <m/>
    <m/>
    <m/>
    <m/>
    <m/>
    <m/>
    <m/>
    <m/>
    <m/>
    <m/>
    <m/>
    <m/>
    <m/>
    <m/>
    <m/>
    <m/>
    <m/>
    <m/>
    <m/>
    <m/>
    <m/>
    <m/>
    <m/>
    <m/>
    <m/>
    <m/>
    <m/>
    <m/>
    <n v="1129"/>
    <n v="541"/>
    <n v="200"/>
    <x v="825"/>
    <n v="73"/>
    <n v="318"/>
    <n v="0"/>
    <n v="21"/>
    <n v="674"/>
    <n v="1330"/>
    <n v="288"/>
    <n v="74"/>
  </r>
  <r>
    <s v="34017013800"/>
    <s v="New Jersey"/>
    <x v="8"/>
    <x v="0"/>
    <n v="1763"/>
    <n v="692"/>
    <n v="0"/>
    <n v="8"/>
    <n v="0.45377197958026094"/>
    <x v="0"/>
    <n v="0"/>
    <n v="0"/>
    <n v="0"/>
    <n v="0"/>
    <n v="0"/>
    <n v="9.4093406593406606"/>
    <n v="94125"/>
    <n v="0"/>
    <n v="0"/>
    <n v="0"/>
    <n v="0"/>
    <n v="0"/>
    <n v="0"/>
    <n v="0"/>
    <n v="0"/>
    <m/>
    <m/>
    <m/>
    <m/>
    <m/>
    <m/>
    <m/>
    <m/>
    <m/>
    <m/>
    <m/>
    <m/>
    <m/>
    <m/>
    <m/>
    <m/>
    <m/>
    <m/>
    <m/>
    <m/>
    <m/>
    <m/>
    <m/>
    <m/>
    <m/>
    <m/>
    <m/>
    <m/>
    <m/>
    <m/>
    <m/>
    <m/>
    <m/>
    <m/>
    <m/>
    <m/>
    <m/>
    <m/>
    <m/>
    <m/>
    <m/>
    <m/>
    <m/>
    <m/>
    <m/>
    <m/>
    <m/>
    <m/>
    <m/>
    <m/>
    <m/>
    <m/>
    <m/>
    <m/>
    <m/>
    <m/>
    <m/>
    <m/>
    <m/>
    <m/>
    <m/>
    <m/>
    <m/>
    <m/>
    <m/>
    <m/>
    <m/>
    <m/>
    <m/>
    <m/>
    <m/>
    <m/>
    <m/>
    <m/>
    <m/>
    <m/>
    <m/>
    <m/>
    <m/>
    <m/>
    <m/>
    <m/>
    <m/>
    <m/>
    <m/>
    <m/>
    <m/>
    <m/>
    <m/>
    <m/>
    <m/>
    <m/>
    <m/>
    <m/>
    <m/>
    <m/>
    <m/>
    <m/>
    <m/>
    <m/>
    <m/>
    <m/>
    <m/>
    <m/>
    <m/>
    <m/>
    <m/>
    <m/>
    <m/>
    <m/>
    <n v="706"/>
    <n v="285"/>
    <n v="175"/>
    <x v="854"/>
    <n v="42"/>
    <n v="430"/>
    <n v="0"/>
    <n v="26"/>
    <n v="339"/>
    <n v="654"/>
    <n v="358"/>
    <n v="76"/>
  </r>
  <r>
    <s v="34017013900"/>
    <s v="New Jersey"/>
    <x v="8"/>
    <x v="0"/>
    <n v="2734"/>
    <n v="989"/>
    <n v="0"/>
    <n v="0"/>
    <n v="0"/>
    <x v="0"/>
    <n v="0"/>
    <n v="0"/>
    <n v="0"/>
    <n v="0"/>
    <n v="0"/>
    <n v="14.408973252804099"/>
    <n v="101875"/>
    <n v="0"/>
    <n v="0"/>
    <n v="0"/>
    <n v="0"/>
    <n v="0"/>
    <n v="0"/>
    <n v="0"/>
    <n v="0"/>
    <m/>
    <n v="27.6881539411843"/>
    <m/>
    <m/>
    <n v="7.3960078400559697"/>
    <m/>
    <n v="27.6881539411843"/>
    <n v="1.0127342334010299"/>
    <n v="7.3960078400559697"/>
    <n v="0.270519672277102"/>
    <n v="3.12608191982144"/>
    <n v="0.11434096268549501"/>
    <n v="3.57266501820413"/>
    <n v="0.13067538471851298"/>
    <n v="16.970159609569201"/>
    <n v="0.62070810569016999"/>
    <n v="0"/>
    <n v="0"/>
    <n v="7.5919131385162499"/>
    <n v="0.27768519160630001"/>
    <n v="0"/>
    <n v="0"/>
    <n v="0"/>
    <n v="0"/>
    <n v="3.12608191982144"/>
    <n v="0.11434096268549501"/>
    <n v="9.8248290962074005"/>
    <n v="0.35935731880787802"/>
    <n v="2.2134990082122399"/>
    <n v="0.22381183096180399"/>
    <n v="1.15122400035034"/>
    <n v="0.11640283117799199"/>
    <m/>
    <m/>
    <m/>
    <m/>
    <m/>
    <m/>
    <m/>
    <m/>
    <m/>
    <m/>
    <m/>
    <m/>
    <m/>
    <m/>
    <m/>
    <m/>
    <m/>
    <m/>
    <m/>
    <m/>
    <m/>
    <m/>
    <m/>
    <m/>
    <m/>
    <m/>
    <m/>
    <m/>
    <m/>
    <m/>
    <m/>
    <m/>
    <m/>
    <m/>
    <m/>
    <m/>
    <m/>
    <m/>
    <m/>
    <m/>
    <m/>
    <m/>
    <m/>
    <m/>
    <m/>
    <m/>
    <m/>
    <m/>
    <m/>
    <m/>
    <m/>
    <m/>
    <m/>
    <m/>
    <m/>
    <m/>
    <m/>
    <m/>
    <m/>
    <m/>
    <m/>
    <m/>
    <m/>
    <m/>
    <m/>
    <m/>
    <m/>
    <m/>
    <m/>
    <m/>
    <m/>
    <m/>
    <m/>
    <m/>
    <m/>
    <m/>
    <m/>
    <m/>
    <n v="990"/>
    <n v="515"/>
    <n v="251"/>
    <x v="855"/>
    <n v="43"/>
    <n v="607"/>
    <n v="1"/>
    <n v="6"/>
    <n v="439"/>
    <n v="879"/>
    <n v="170"/>
    <n v="146"/>
  </r>
  <r>
    <s v="34017014000"/>
    <s v="New Jersey"/>
    <x v="8"/>
    <x v="0"/>
    <n v="5020"/>
    <n v="1797"/>
    <n v="0"/>
    <n v="0"/>
    <n v="0"/>
    <x v="0"/>
    <n v="0"/>
    <n v="0"/>
    <n v="0"/>
    <n v="0"/>
    <n v="1"/>
    <n v="18.305844023620399"/>
    <n v="64152"/>
    <n v="0"/>
    <n v="0"/>
    <n v="0"/>
    <n v="0"/>
    <n v="0"/>
    <n v="0"/>
    <n v="0"/>
    <n v="0"/>
    <m/>
    <m/>
    <m/>
    <m/>
    <m/>
    <m/>
    <m/>
    <m/>
    <m/>
    <m/>
    <m/>
    <m/>
    <m/>
    <m/>
    <m/>
    <m/>
    <m/>
    <m/>
    <m/>
    <m/>
    <m/>
    <m/>
    <m/>
    <m/>
    <m/>
    <m/>
    <m/>
    <m/>
    <m/>
    <m/>
    <m/>
    <m/>
    <m/>
    <m/>
    <m/>
    <m/>
    <m/>
    <m/>
    <m/>
    <m/>
    <m/>
    <m/>
    <m/>
    <m/>
    <m/>
    <m/>
    <m/>
    <m/>
    <m/>
    <m/>
    <m/>
    <m/>
    <m/>
    <m/>
    <m/>
    <m/>
    <m/>
    <m/>
    <m/>
    <m/>
    <m/>
    <m/>
    <m/>
    <m/>
    <m/>
    <m/>
    <m/>
    <m/>
    <m/>
    <m/>
    <m/>
    <m/>
    <m/>
    <m/>
    <m/>
    <m/>
    <m/>
    <m/>
    <m/>
    <m/>
    <m/>
    <m/>
    <m/>
    <m/>
    <m/>
    <m/>
    <m/>
    <m/>
    <m/>
    <m/>
    <m/>
    <m/>
    <m/>
    <m/>
    <m/>
    <m/>
    <m/>
    <m/>
    <m/>
    <m/>
    <m/>
    <m/>
    <m/>
    <m/>
    <m/>
    <m/>
    <m/>
    <m/>
    <m/>
    <m/>
    <n v="1698"/>
    <n v="1047"/>
    <n v="675"/>
    <x v="832"/>
    <n v="156"/>
    <n v="197"/>
    <n v="6"/>
    <n v="75"/>
    <n v="1065"/>
    <n v="3656"/>
    <n v="381"/>
    <n v="259"/>
  </r>
  <r>
    <s v="34017014101"/>
    <s v="New Jersey"/>
    <x v="8"/>
    <x v="0"/>
    <n v="3577"/>
    <n v="1779"/>
    <n v="0"/>
    <n v="509"/>
    <n v="14.229801509644954"/>
    <x v="0"/>
    <n v="0"/>
    <n v="0"/>
    <n v="0"/>
    <n v="0"/>
    <n v="0"/>
    <n v="9.7746478873239404"/>
    <n v="106141"/>
    <n v="0"/>
    <n v="1"/>
    <n v="0"/>
    <n v="1"/>
    <n v="0"/>
    <n v="0"/>
    <n v="0"/>
    <n v="0"/>
    <m/>
    <n v="1259.89159405231"/>
    <m/>
    <m/>
    <n v="126.75588826462599"/>
    <m/>
    <n v="1259.89159405231"/>
    <n v="35.222018284940297"/>
    <n v="126.75588826462599"/>
    <n v="3.5436367980046497"/>
    <n v="118.91482902318199"/>
    <n v="3.3244291032480402"/>
    <n v="277.35984659939999"/>
    <n v="7.7539794967682401"/>
    <n v="717.34892857074703"/>
    <n v="20.054485003375699"/>
    <n v="61.0214233398438"/>
    <n v="1.7059385893162902"/>
    <n v="428.35927081108099"/>
    <n v="11.9753779930411"/>
    <n v="0"/>
    <n v="0"/>
    <n v="4.1647292673587799E-2"/>
    <n v="1.1643078745761201E-3"/>
    <n v="53.120303988456698"/>
    <n v="1.4850518308207101"/>
    <n v="168.43607188016199"/>
    <n v="4.7088641845166794"/>
    <n v="74.266996107995496"/>
    <n v="4.1746484602583198"/>
    <n v="16.161827981472001"/>
    <n v="0.90847824516425013"/>
    <m/>
    <m/>
    <m/>
    <m/>
    <m/>
    <m/>
    <m/>
    <m/>
    <m/>
    <m/>
    <m/>
    <m/>
    <m/>
    <m/>
    <m/>
    <m/>
    <m/>
    <m/>
    <m/>
    <m/>
    <m/>
    <m/>
    <m/>
    <m/>
    <m/>
    <m/>
    <m/>
    <m/>
    <m/>
    <m/>
    <m/>
    <m/>
    <m/>
    <m/>
    <m/>
    <m/>
    <m/>
    <m/>
    <m/>
    <m/>
    <m/>
    <m/>
    <m/>
    <m/>
    <m/>
    <m/>
    <m/>
    <m/>
    <m/>
    <m/>
    <m/>
    <m/>
    <m/>
    <m/>
    <m/>
    <m/>
    <m/>
    <m/>
    <m/>
    <m/>
    <m/>
    <m/>
    <m/>
    <m/>
    <m/>
    <m/>
    <m/>
    <m/>
    <m/>
    <m/>
    <m/>
    <m/>
    <m/>
    <m/>
    <m/>
    <m/>
    <m/>
    <m/>
    <n v="722"/>
    <n v="302"/>
    <n v="853"/>
    <x v="572"/>
    <n v="171"/>
    <n v="784"/>
    <n v="0"/>
    <n v="5"/>
    <n v="211"/>
    <n v="786"/>
    <n v="334"/>
    <n v="58"/>
  </r>
  <r>
    <s v="34017014102"/>
    <s v="New Jersey"/>
    <x v="8"/>
    <x v="0"/>
    <n v="5060"/>
    <n v="2234"/>
    <n v="0"/>
    <n v="3"/>
    <n v="5.9288537549407119E-2"/>
    <x v="0"/>
    <n v="0"/>
    <n v="0"/>
    <n v="0"/>
    <n v="0"/>
    <n v="0"/>
    <n v="4.1233140655106002"/>
    <n v="84095"/>
    <n v="0"/>
    <n v="0"/>
    <n v="0"/>
    <n v="0"/>
    <n v="0"/>
    <n v="0"/>
    <n v="0"/>
    <n v="0"/>
    <m/>
    <m/>
    <m/>
    <m/>
    <m/>
    <m/>
    <m/>
    <m/>
    <m/>
    <m/>
    <m/>
    <m/>
    <m/>
    <m/>
    <m/>
    <m/>
    <m/>
    <m/>
    <m/>
    <m/>
    <m/>
    <m/>
    <m/>
    <m/>
    <m/>
    <m/>
    <m/>
    <m/>
    <m/>
    <m/>
    <m/>
    <m/>
    <m/>
    <m/>
    <m/>
    <m/>
    <m/>
    <m/>
    <m/>
    <m/>
    <m/>
    <m/>
    <m/>
    <m/>
    <m/>
    <m/>
    <m/>
    <m/>
    <m/>
    <m/>
    <m/>
    <m/>
    <m/>
    <m/>
    <m/>
    <m/>
    <m/>
    <m/>
    <m/>
    <m/>
    <m/>
    <m/>
    <m/>
    <m/>
    <m/>
    <m/>
    <m/>
    <m/>
    <m/>
    <m/>
    <m/>
    <m/>
    <m/>
    <m/>
    <m/>
    <m/>
    <m/>
    <m/>
    <m/>
    <m/>
    <m/>
    <m/>
    <m/>
    <m/>
    <m/>
    <m/>
    <m/>
    <m/>
    <m/>
    <m/>
    <m/>
    <m/>
    <m/>
    <m/>
    <m/>
    <m/>
    <m/>
    <m/>
    <m/>
    <m/>
    <m/>
    <m/>
    <m/>
    <m/>
    <m/>
    <m/>
    <m/>
    <m/>
    <m/>
    <m/>
    <n v="918"/>
    <n v="836"/>
    <n v="765"/>
    <x v="147"/>
    <n v="245"/>
    <n v="317"/>
    <n v="1"/>
    <n v="32"/>
    <n v="745"/>
    <n v="2799"/>
    <n v="463"/>
    <n v="207"/>
  </r>
  <r>
    <s v="34017014200"/>
    <s v="New Jersey"/>
    <x v="8"/>
    <x v="0"/>
    <n v="5776"/>
    <n v="2009"/>
    <n v="0"/>
    <n v="0"/>
    <n v="0"/>
    <x v="0"/>
    <n v="0"/>
    <n v="0"/>
    <n v="0"/>
    <n v="0"/>
    <n v="1"/>
    <n v="18.267451640033599"/>
    <n v="61602"/>
    <n v="0"/>
    <n v="0"/>
    <n v="0"/>
    <n v="0"/>
    <n v="0"/>
    <n v="0"/>
    <n v="0"/>
    <n v="0"/>
    <m/>
    <m/>
    <m/>
    <m/>
    <m/>
    <m/>
    <m/>
    <m/>
    <m/>
    <m/>
    <m/>
    <m/>
    <m/>
    <m/>
    <m/>
    <m/>
    <m/>
    <m/>
    <m/>
    <m/>
    <m/>
    <m/>
    <m/>
    <m/>
    <m/>
    <m/>
    <m/>
    <m/>
    <m/>
    <m/>
    <m/>
    <m/>
    <m/>
    <m/>
    <m/>
    <m/>
    <m/>
    <m/>
    <m/>
    <m/>
    <m/>
    <m/>
    <m/>
    <m/>
    <m/>
    <m/>
    <m/>
    <m/>
    <m/>
    <m/>
    <m/>
    <m/>
    <m/>
    <m/>
    <m/>
    <m/>
    <m/>
    <m/>
    <m/>
    <m/>
    <m/>
    <m/>
    <m/>
    <m/>
    <m/>
    <m/>
    <m/>
    <m/>
    <m/>
    <m/>
    <m/>
    <m/>
    <m/>
    <m/>
    <m/>
    <m/>
    <m/>
    <m/>
    <m/>
    <m/>
    <m/>
    <m/>
    <m/>
    <m/>
    <m/>
    <m/>
    <m/>
    <m/>
    <m/>
    <m/>
    <m/>
    <m/>
    <m/>
    <m/>
    <m/>
    <m/>
    <m/>
    <m/>
    <m/>
    <m/>
    <m/>
    <m/>
    <m/>
    <m/>
    <m/>
    <m/>
    <m/>
    <m/>
    <m/>
    <m/>
    <n v="2384"/>
    <n v="1245"/>
    <n v="612"/>
    <x v="856"/>
    <n v="214"/>
    <n v="238"/>
    <n v="9"/>
    <n v="53"/>
    <n v="1203"/>
    <n v="4348"/>
    <n v="348"/>
    <n v="377"/>
  </r>
  <r>
    <s v="34017014300"/>
    <s v="New Jersey"/>
    <x v="8"/>
    <x v="0"/>
    <n v="5741"/>
    <n v="1821"/>
    <n v="0"/>
    <n v="1"/>
    <n v="1.7418568193694479E-2"/>
    <x v="0"/>
    <n v="0"/>
    <n v="0"/>
    <n v="0"/>
    <n v="0"/>
    <n v="1"/>
    <n v="6.0054773082942106"/>
    <n v="76706"/>
    <n v="0"/>
    <n v="0"/>
    <n v="0"/>
    <n v="0"/>
    <n v="0"/>
    <n v="0"/>
    <n v="0"/>
    <n v="0"/>
    <m/>
    <m/>
    <m/>
    <m/>
    <m/>
    <m/>
    <m/>
    <m/>
    <m/>
    <m/>
    <m/>
    <m/>
    <m/>
    <m/>
    <m/>
    <m/>
    <m/>
    <m/>
    <m/>
    <m/>
    <m/>
    <m/>
    <m/>
    <m/>
    <m/>
    <m/>
    <m/>
    <m/>
    <m/>
    <m/>
    <m/>
    <m/>
    <m/>
    <m/>
    <m/>
    <m/>
    <m/>
    <m/>
    <m/>
    <m/>
    <m/>
    <m/>
    <m/>
    <m/>
    <m/>
    <m/>
    <m/>
    <m/>
    <m/>
    <m/>
    <m/>
    <m/>
    <m/>
    <m/>
    <m/>
    <m/>
    <m/>
    <m/>
    <m/>
    <m/>
    <m/>
    <m/>
    <m/>
    <m/>
    <m/>
    <m/>
    <m/>
    <m/>
    <m/>
    <m/>
    <m/>
    <m/>
    <m/>
    <m/>
    <m/>
    <m/>
    <m/>
    <m/>
    <m/>
    <m/>
    <m/>
    <m/>
    <m/>
    <m/>
    <m/>
    <m/>
    <m/>
    <m/>
    <m/>
    <m/>
    <m/>
    <m/>
    <m/>
    <m/>
    <m/>
    <m/>
    <m/>
    <m/>
    <m/>
    <m/>
    <m/>
    <m/>
    <m/>
    <m/>
    <m/>
    <m/>
    <m/>
    <m/>
    <m/>
    <m/>
    <n v="1141"/>
    <n v="1284"/>
    <n v="653"/>
    <x v="857"/>
    <n v="202"/>
    <n v="192"/>
    <n v="6"/>
    <n v="59"/>
    <n v="1365"/>
    <n v="4402"/>
    <n v="279"/>
    <n v="170"/>
  </r>
  <r>
    <s v="34017014400"/>
    <s v="New Jersey"/>
    <x v="8"/>
    <x v="0"/>
    <n v="8161"/>
    <n v="2501"/>
    <n v="0"/>
    <n v="10"/>
    <n v="0.12253400318588407"/>
    <x v="0"/>
    <n v="0"/>
    <n v="0"/>
    <n v="0"/>
    <n v="0"/>
    <n v="1"/>
    <n v="8.6745406824146993"/>
    <n v="78056"/>
    <n v="0"/>
    <n v="0"/>
    <n v="0"/>
    <n v="0"/>
    <n v="0"/>
    <n v="0"/>
    <n v="0"/>
    <n v="0"/>
    <m/>
    <m/>
    <m/>
    <m/>
    <m/>
    <m/>
    <m/>
    <m/>
    <m/>
    <m/>
    <m/>
    <m/>
    <m/>
    <m/>
    <m/>
    <m/>
    <m/>
    <m/>
    <m/>
    <m/>
    <m/>
    <m/>
    <m/>
    <m/>
    <m/>
    <m/>
    <m/>
    <m/>
    <m/>
    <m/>
    <m/>
    <m/>
    <m/>
    <m/>
    <m/>
    <m/>
    <m/>
    <m/>
    <m/>
    <m/>
    <m/>
    <m/>
    <m/>
    <m/>
    <m/>
    <m/>
    <m/>
    <m/>
    <m/>
    <m/>
    <m/>
    <m/>
    <m/>
    <m/>
    <m/>
    <m/>
    <m/>
    <m/>
    <m/>
    <m/>
    <m/>
    <m/>
    <m/>
    <m/>
    <m/>
    <m/>
    <m/>
    <m/>
    <m/>
    <m/>
    <m/>
    <m/>
    <m/>
    <m/>
    <m/>
    <m/>
    <m/>
    <m/>
    <m/>
    <m/>
    <m/>
    <m/>
    <m/>
    <m/>
    <m/>
    <m/>
    <m/>
    <m/>
    <m/>
    <m/>
    <m/>
    <m/>
    <m/>
    <m/>
    <m/>
    <m/>
    <m/>
    <m/>
    <m/>
    <m/>
    <m/>
    <m/>
    <m/>
    <m/>
    <m/>
    <m/>
    <m/>
    <m/>
    <m/>
    <m/>
    <n v="2008"/>
    <n v="1969"/>
    <n v="926"/>
    <x v="858"/>
    <n v="297"/>
    <n v="441"/>
    <n v="7"/>
    <n v="67"/>
    <n v="1807"/>
    <n v="5677"/>
    <n v="327"/>
    <n v="374"/>
  </r>
  <r>
    <s v="34017014501"/>
    <s v="New Jersey"/>
    <x v="8"/>
    <x v="0"/>
    <n v="6249"/>
    <n v="2077"/>
    <n v="0"/>
    <n v="4"/>
    <n v="6.4010241638662188E-2"/>
    <x v="0"/>
    <n v="0"/>
    <n v="0"/>
    <n v="0"/>
    <n v="0"/>
    <n v="1"/>
    <n v="25.702441271303499"/>
    <n v="55625"/>
    <n v="0"/>
    <n v="0"/>
    <n v="0"/>
    <n v="0"/>
    <n v="0"/>
    <n v="0"/>
    <n v="0"/>
    <n v="0"/>
    <m/>
    <m/>
    <m/>
    <m/>
    <m/>
    <m/>
    <m/>
    <m/>
    <m/>
    <m/>
    <m/>
    <m/>
    <m/>
    <m/>
    <m/>
    <m/>
    <m/>
    <m/>
    <m/>
    <m/>
    <m/>
    <m/>
    <m/>
    <m/>
    <m/>
    <m/>
    <m/>
    <m/>
    <m/>
    <m/>
    <m/>
    <m/>
    <m/>
    <m/>
    <m/>
    <m/>
    <m/>
    <m/>
    <m/>
    <m/>
    <m/>
    <m/>
    <m/>
    <m/>
    <m/>
    <m/>
    <m/>
    <m/>
    <m/>
    <m/>
    <m/>
    <m/>
    <m/>
    <m/>
    <m/>
    <m/>
    <m/>
    <m/>
    <m/>
    <m/>
    <m/>
    <m/>
    <m/>
    <m/>
    <m/>
    <m/>
    <m/>
    <m/>
    <m/>
    <m/>
    <m/>
    <m/>
    <m/>
    <m/>
    <m/>
    <m/>
    <m/>
    <m/>
    <m/>
    <m/>
    <m/>
    <m/>
    <m/>
    <m/>
    <m/>
    <m/>
    <m/>
    <m/>
    <m/>
    <m/>
    <m/>
    <m/>
    <m/>
    <m/>
    <m/>
    <m/>
    <m/>
    <m/>
    <m/>
    <m/>
    <m/>
    <m/>
    <m/>
    <m/>
    <m/>
    <m/>
    <m/>
    <m/>
    <m/>
    <m/>
    <n v="3263"/>
    <n v="1570"/>
    <n v="728"/>
    <x v="156"/>
    <n v="219"/>
    <n v="324"/>
    <n v="6"/>
    <n v="46"/>
    <n v="1201"/>
    <n v="4480"/>
    <n v="422"/>
    <n v="552"/>
  </r>
  <r>
    <s v="34017014502"/>
    <s v="New Jersey"/>
    <x v="8"/>
    <x v="0"/>
    <n v="3458"/>
    <n v="1736"/>
    <n v="0"/>
    <n v="0"/>
    <n v="0"/>
    <x v="0"/>
    <n v="0"/>
    <n v="0"/>
    <n v="0"/>
    <n v="0"/>
    <n v="1"/>
    <n v="31.186339125224698"/>
    <n v="27863"/>
    <n v="0"/>
    <n v="0"/>
    <n v="0"/>
    <n v="0"/>
    <n v="0"/>
    <n v="0"/>
    <n v="0"/>
    <n v="0"/>
    <m/>
    <m/>
    <m/>
    <m/>
    <m/>
    <m/>
    <m/>
    <m/>
    <m/>
    <m/>
    <m/>
    <m/>
    <m/>
    <m/>
    <m/>
    <m/>
    <m/>
    <m/>
    <m/>
    <m/>
    <m/>
    <m/>
    <m/>
    <m/>
    <m/>
    <m/>
    <m/>
    <m/>
    <m/>
    <m/>
    <m/>
    <m/>
    <m/>
    <m/>
    <m/>
    <m/>
    <m/>
    <m/>
    <m/>
    <m/>
    <m/>
    <m/>
    <m/>
    <m/>
    <m/>
    <m/>
    <m/>
    <m/>
    <m/>
    <m/>
    <m/>
    <m/>
    <m/>
    <m/>
    <m/>
    <m/>
    <m/>
    <m/>
    <m/>
    <m/>
    <m/>
    <m/>
    <m/>
    <m/>
    <m/>
    <m/>
    <m/>
    <m/>
    <m/>
    <m/>
    <m/>
    <m/>
    <m/>
    <m/>
    <m/>
    <m/>
    <m/>
    <m/>
    <m/>
    <m/>
    <m/>
    <m/>
    <m/>
    <m/>
    <m/>
    <m/>
    <m/>
    <m/>
    <m/>
    <m/>
    <m/>
    <m/>
    <m/>
    <m/>
    <m/>
    <m/>
    <m/>
    <m/>
    <m/>
    <m/>
    <m/>
    <m/>
    <m/>
    <m/>
    <m/>
    <m/>
    <m/>
    <m/>
    <m/>
    <m/>
    <n v="2402"/>
    <n v="637"/>
    <n v="1007"/>
    <x v="859"/>
    <n v="131"/>
    <n v="65"/>
    <n v="0"/>
    <n v="56"/>
    <n v="633"/>
    <n v="2485"/>
    <n v="770"/>
    <n v="702"/>
  </r>
  <r>
    <s v="34017014600"/>
    <s v="New Jersey"/>
    <x v="8"/>
    <x v="0"/>
    <n v="3757"/>
    <n v="1153"/>
    <n v="0"/>
    <n v="0"/>
    <n v="0"/>
    <x v="0"/>
    <n v="1"/>
    <n v="0"/>
    <n v="0"/>
    <n v="0"/>
    <n v="1"/>
    <n v="13.1361577404743"/>
    <n v="76286"/>
    <n v="0"/>
    <n v="1"/>
    <n v="0"/>
    <n v="1"/>
    <n v="0"/>
    <n v="0"/>
    <n v="0"/>
    <n v="0"/>
    <m/>
    <n v="1464.99271327257"/>
    <m/>
    <m/>
    <n v="428.604283475317"/>
    <m/>
    <n v="1464.99271327257"/>
    <n v="38.993684143534004"/>
    <n v="428.604283475317"/>
    <n v="11.408152341637399"/>
    <n v="340.59210643172298"/>
    <n v="9.0655338416748101"/>
    <n v="129.14743576198799"/>
    <n v="3.4375149257915396"/>
    <n v="904.44630998372998"/>
    <n v="24.073630822031699"/>
    <n v="44.163475246168701"/>
    <n v="1.17549840953337"/>
    <n v="68.433696601539907"/>
    <n v="1.8214984456092602"/>
    <n v="0.209649302065372"/>
    <n v="5.5802316227141994E-3"/>
    <n v="12.571120142936699"/>
    <n v="0.33460527396690698"/>
    <n v="435.16844794154201"/>
    <n v="11.5828705866793"/>
    <n v="1100.8734944611799"/>
    <n v="29.301929583741799"/>
    <n v="61.652028733398801"/>
    <n v="5.3470970280484602"/>
    <n v="54.183023759629599"/>
    <n v="4.6993082185281496"/>
    <m/>
    <m/>
    <m/>
    <m/>
    <m/>
    <m/>
    <m/>
    <m/>
    <m/>
    <m/>
    <m/>
    <m/>
    <m/>
    <m/>
    <m/>
    <m/>
    <m/>
    <m/>
    <m/>
    <m/>
    <m/>
    <m/>
    <m/>
    <m/>
    <m/>
    <m/>
    <m/>
    <m/>
    <m/>
    <m/>
    <m/>
    <m/>
    <m/>
    <m/>
    <m/>
    <m/>
    <m/>
    <m/>
    <m/>
    <m/>
    <m/>
    <m/>
    <m/>
    <m/>
    <m/>
    <m/>
    <m/>
    <m/>
    <m/>
    <m/>
    <m/>
    <m/>
    <m/>
    <m/>
    <m/>
    <m/>
    <m/>
    <m/>
    <m/>
    <m/>
    <m/>
    <m/>
    <m/>
    <m/>
    <m/>
    <m/>
    <m/>
    <m/>
    <m/>
    <m/>
    <m/>
    <m/>
    <m/>
    <m/>
    <m/>
    <m/>
    <m/>
    <m/>
    <n v="967"/>
    <n v="927"/>
    <n v="308"/>
    <x v="860"/>
    <n v="135"/>
    <n v="160"/>
    <n v="3"/>
    <n v="34"/>
    <n v="1158"/>
    <n v="2972"/>
    <n v="210"/>
    <n v="136"/>
  </r>
  <r>
    <s v="34017014700"/>
    <s v="New Jersey"/>
    <x v="8"/>
    <x v="0"/>
    <n v="4863"/>
    <n v="1637"/>
    <n v="0"/>
    <n v="0"/>
    <n v="0"/>
    <x v="0"/>
    <n v="1"/>
    <n v="0"/>
    <n v="0"/>
    <n v="0"/>
    <n v="1"/>
    <n v="14.364826313139801"/>
    <n v="70777"/>
    <n v="0"/>
    <n v="1"/>
    <n v="0"/>
    <n v="1"/>
    <n v="0"/>
    <n v="0"/>
    <n v="0"/>
    <n v="0"/>
    <m/>
    <n v="842.52169558592095"/>
    <m/>
    <m/>
    <n v="336.811718429439"/>
    <m/>
    <n v="842.52169558592095"/>
    <n v="17.3251428251269"/>
    <n v="336.811718429439"/>
    <n v="6.9260069592728497"/>
    <n v="215.331238263752"/>
    <n v="4.4279506120450796"/>
    <n v="89.031302747083799"/>
    <n v="1.8307896925166298"/>
    <n v="497.15117476135498"/>
    <n v="10.223137461677"/>
    <n v="39.4237056896091"/>
    <n v="0.81068693583403395"/>
    <n v="43.125362798571601"/>
    <n v="0.88680573305719901"/>
    <n v="0"/>
    <n v="0"/>
    <n v="6.1982269202708302"/>
    <n v="0.12745685626713602"/>
    <n v="256.623209948186"/>
    <n v="5.2770555202176803"/>
    <n v="632.74245510995399"/>
    <n v="13.011360376515599"/>
    <n v="34.981081715901396"/>
    <n v="2.1369017541784601"/>
    <n v="47.533666031202301"/>
    <n v="2.9037059273794901"/>
    <m/>
    <m/>
    <m/>
    <m/>
    <m/>
    <m/>
    <m/>
    <m/>
    <m/>
    <m/>
    <m/>
    <m/>
    <m/>
    <m/>
    <m/>
    <m/>
    <m/>
    <m/>
    <m/>
    <m/>
    <m/>
    <m/>
    <m/>
    <m/>
    <m/>
    <m/>
    <m/>
    <m/>
    <m/>
    <m/>
    <m/>
    <m/>
    <m/>
    <m/>
    <m/>
    <m/>
    <m/>
    <m/>
    <m/>
    <m/>
    <m/>
    <m/>
    <m/>
    <m/>
    <m/>
    <m/>
    <m/>
    <m/>
    <m/>
    <m/>
    <m/>
    <m/>
    <m/>
    <m/>
    <m/>
    <m/>
    <m/>
    <m/>
    <m/>
    <m/>
    <m/>
    <m/>
    <m/>
    <m/>
    <m/>
    <m/>
    <m/>
    <m/>
    <m/>
    <m/>
    <m/>
    <m/>
    <m/>
    <m/>
    <m/>
    <m/>
    <m/>
    <m/>
    <n v="2075"/>
    <n v="1220"/>
    <n v="455"/>
    <x v="861"/>
    <n v="231"/>
    <n v="231"/>
    <n v="6"/>
    <n v="33"/>
    <n v="1425"/>
    <n v="3723"/>
    <n v="292"/>
    <n v="267"/>
  </r>
  <r>
    <s v="34017014800"/>
    <s v="New Jersey"/>
    <x v="8"/>
    <x v="0"/>
    <n v="5995"/>
    <n v="2297"/>
    <n v="0"/>
    <n v="57"/>
    <n v="0.95079232693911597"/>
    <x v="0"/>
    <n v="0"/>
    <n v="0"/>
    <n v="0"/>
    <n v="0"/>
    <n v="1"/>
    <n v="14.118041582830301"/>
    <n v="53039"/>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213"/>
    <n v="1274"/>
    <n v="898"/>
    <x v="862"/>
    <n v="310"/>
    <n v="462"/>
    <n v="5"/>
    <n v="63"/>
    <n v="1465"/>
    <n v="4326"/>
    <n v="555"/>
    <n v="412"/>
  </r>
  <r>
    <s v="34017014900"/>
    <s v="New Jersey"/>
    <x v="8"/>
    <x v="0"/>
    <n v="3116"/>
    <n v="1021"/>
    <n v="0"/>
    <n v="0"/>
    <n v="0"/>
    <x v="0"/>
    <n v="0"/>
    <n v="0"/>
    <n v="0"/>
    <n v="0"/>
    <n v="1"/>
    <n v="12.5323368784133"/>
    <n v="73458"/>
    <n v="0"/>
    <n v="0"/>
    <n v="0"/>
    <n v="0"/>
    <n v="0"/>
    <n v="0"/>
    <n v="0"/>
    <n v="0"/>
    <m/>
    <n v="76.343115806579604"/>
    <m/>
    <m/>
    <n v="13.256839394569401"/>
    <m/>
    <n v="76.343115806579604"/>
    <n v="2.4500358089402998"/>
    <n v="13.256839394569401"/>
    <n v="0.42544413974869699"/>
    <n v="16.596329510211898"/>
    <n v="0.53261647978857296"/>
    <n v="10.431979060172999"/>
    <n v="0.33478751797731199"/>
    <n v="49.314807176590001"/>
    <n v="1.5826318092615501"/>
    <n v="3.3192659020423898"/>
    <n v="0.10652329595771501"/>
    <n v="10.431979060172999"/>
    <n v="0.33478751797731199"/>
    <n v="0"/>
    <n v="0"/>
    <n v="0"/>
    <n v="0"/>
    <n v="13.2770636081696"/>
    <n v="0.42609318383085898"/>
    <n v="56.901701688766501"/>
    <n v="1.8261136613853202"/>
    <n v="1.18280309438705"/>
    <n v="0.11584751169314901"/>
    <n v="3.5667047202587101"/>
    <n v="0.34933444860516299"/>
    <m/>
    <m/>
    <m/>
    <m/>
    <m/>
    <m/>
    <m/>
    <m/>
    <m/>
    <m/>
    <m/>
    <m/>
    <m/>
    <m/>
    <m/>
    <m/>
    <m/>
    <m/>
    <m/>
    <m/>
    <m/>
    <m/>
    <m/>
    <m/>
    <m/>
    <m/>
    <m/>
    <m/>
    <m/>
    <m/>
    <m/>
    <m/>
    <m/>
    <m/>
    <m/>
    <m/>
    <m/>
    <m/>
    <m/>
    <m/>
    <m/>
    <m/>
    <m/>
    <m/>
    <m/>
    <m/>
    <m/>
    <m/>
    <m/>
    <m/>
    <m/>
    <m/>
    <m/>
    <m/>
    <m/>
    <m/>
    <m/>
    <m/>
    <m/>
    <m/>
    <m/>
    <m/>
    <m/>
    <m/>
    <m/>
    <m/>
    <m/>
    <m/>
    <m/>
    <m/>
    <m/>
    <m/>
    <m/>
    <m/>
    <m/>
    <m/>
    <m/>
    <m/>
    <n v="922"/>
    <n v="752"/>
    <n v="308"/>
    <x v="863"/>
    <n v="145"/>
    <n v="568"/>
    <n v="0"/>
    <n v="12"/>
    <n v="771"/>
    <n v="1915"/>
    <n v="197"/>
    <n v="165"/>
  </r>
  <r>
    <s v="34017015001"/>
    <s v="New Jersey"/>
    <x v="8"/>
    <x v="0"/>
    <n v="2185"/>
    <n v="1187"/>
    <n v="0"/>
    <n v="0"/>
    <n v="0"/>
    <x v="0"/>
    <n v="0"/>
    <n v="0"/>
    <n v="0"/>
    <n v="0"/>
    <n v="0"/>
    <n v="2.0944741532976803"/>
    <n v="174063"/>
    <n v="0"/>
    <n v="0"/>
    <n v="0"/>
    <n v="0"/>
    <n v="0"/>
    <n v="0"/>
    <n v="0"/>
    <n v="0"/>
    <m/>
    <n v="72.862133026123004"/>
    <m/>
    <m/>
    <n v="2.9312352538108799"/>
    <m/>
    <n v="72.862133026123004"/>
    <n v="3.3346513970765699"/>
    <n v="2.9312352538108799"/>
    <n v="0.134152643195006"/>
    <n v="12.642745256424"/>
    <n v="0.57861534354343003"/>
    <n v="3.99244576692581"/>
    <n v="0.18272063006525499"/>
    <n v="43.251495361328097"/>
    <n v="1.9794734719143299"/>
    <n v="6.6540763378143302"/>
    <n v="0.30453438616999201"/>
    <n v="20.627636909484899"/>
    <n v="0.94405660912974199"/>
    <n v="0"/>
    <n v="0"/>
    <n v="0"/>
    <n v="0"/>
    <n v="2.3289266824722299"/>
    <n v="0.10658703352275599"/>
    <n v="6.6540763378143302"/>
    <n v="0.30453438616999201"/>
    <n v="0"/>
    <n v="0"/>
    <n v="0.47201328724622699"/>
    <n v="3.9765230602040999E-2"/>
    <m/>
    <m/>
    <m/>
    <m/>
    <m/>
    <m/>
    <m/>
    <m/>
    <m/>
    <m/>
    <m/>
    <m/>
    <m/>
    <m/>
    <m/>
    <m/>
    <m/>
    <m/>
    <m/>
    <m/>
    <m/>
    <m/>
    <m/>
    <m/>
    <m/>
    <m/>
    <m/>
    <m/>
    <m/>
    <m/>
    <m/>
    <m/>
    <m/>
    <m/>
    <m/>
    <m/>
    <m/>
    <m/>
    <m/>
    <m/>
    <m/>
    <m/>
    <m/>
    <m/>
    <m/>
    <m/>
    <m/>
    <m/>
    <m/>
    <m/>
    <m/>
    <m/>
    <m/>
    <m/>
    <m/>
    <m/>
    <m/>
    <m/>
    <m/>
    <m/>
    <m/>
    <m/>
    <m/>
    <m/>
    <m/>
    <m/>
    <m/>
    <m/>
    <m/>
    <m/>
    <m/>
    <m/>
    <m/>
    <m/>
    <m/>
    <m/>
    <m/>
    <m/>
    <n v="230"/>
    <n v="251"/>
    <n v="347"/>
    <x v="864"/>
    <n v="157"/>
    <n v="495"/>
    <n v="1"/>
    <n v="4"/>
    <n v="86"/>
    <n v="366"/>
    <n v="241"/>
    <n v="18"/>
  </r>
  <r>
    <s v="34017015002"/>
    <s v="New Jersey"/>
    <x v="8"/>
    <x v="0"/>
    <n v="5977"/>
    <n v="2313"/>
    <n v="0"/>
    <n v="105"/>
    <n v="1.7567341475656684"/>
    <x v="0"/>
    <n v="0"/>
    <n v="0"/>
    <n v="0"/>
    <n v="0"/>
    <n v="1"/>
    <n v="26.338688085675997"/>
    <n v="42438"/>
    <n v="0"/>
    <n v="0"/>
    <n v="0"/>
    <n v="0"/>
    <n v="0"/>
    <n v="0"/>
    <n v="0"/>
    <n v="0"/>
    <m/>
    <m/>
    <m/>
    <m/>
    <m/>
    <m/>
    <m/>
    <m/>
    <m/>
    <m/>
    <m/>
    <m/>
    <m/>
    <m/>
    <m/>
    <m/>
    <m/>
    <m/>
    <m/>
    <m/>
    <m/>
    <m/>
    <m/>
    <m/>
    <m/>
    <m/>
    <m/>
    <m/>
    <m/>
    <m/>
    <m/>
    <m/>
    <m/>
    <m/>
    <m/>
    <m/>
    <m/>
    <m/>
    <m/>
    <m/>
    <m/>
    <m/>
    <m/>
    <m/>
    <m/>
    <m/>
    <m/>
    <m/>
    <m/>
    <m/>
    <m/>
    <m/>
    <m/>
    <m/>
    <m/>
    <m/>
    <m/>
    <m/>
    <m/>
    <m/>
    <m/>
    <m/>
    <m/>
    <m/>
    <m/>
    <m/>
    <m/>
    <m/>
    <m/>
    <m/>
    <m/>
    <m/>
    <m/>
    <m/>
    <m/>
    <m/>
    <m/>
    <m/>
    <m/>
    <m/>
    <m/>
    <m/>
    <m/>
    <m/>
    <m/>
    <m/>
    <m/>
    <m/>
    <m/>
    <m/>
    <m/>
    <m/>
    <m/>
    <m/>
    <m/>
    <m/>
    <m/>
    <m/>
    <m/>
    <m/>
    <m/>
    <m/>
    <m/>
    <m/>
    <m/>
    <m/>
    <m/>
    <m/>
    <m/>
    <m/>
    <n v="2683"/>
    <n v="1264"/>
    <n v="684"/>
    <x v="865"/>
    <n v="292"/>
    <n v="256"/>
    <n v="1"/>
    <n v="43"/>
    <n v="1189"/>
    <n v="4520"/>
    <n v="817"/>
    <n v="478"/>
  </r>
  <r>
    <s v="34017015100"/>
    <s v="New Jersey"/>
    <x v="8"/>
    <x v="0"/>
    <n v="3014"/>
    <n v="973"/>
    <n v="0"/>
    <n v="0"/>
    <n v="0"/>
    <x v="0"/>
    <n v="0"/>
    <n v="0"/>
    <n v="0"/>
    <n v="0"/>
    <n v="1"/>
    <n v="20.573084352865401"/>
    <n v="55655"/>
    <n v="0"/>
    <n v="0"/>
    <n v="0"/>
    <n v="0"/>
    <n v="0"/>
    <n v="0"/>
    <n v="0"/>
    <n v="0"/>
    <m/>
    <m/>
    <m/>
    <m/>
    <m/>
    <m/>
    <m/>
    <m/>
    <m/>
    <m/>
    <m/>
    <m/>
    <m/>
    <m/>
    <m/>
    <m/>
    <m/>
    <m/>
    <m/>
    <m/>
    <m/>
    <m/>
    <m/>
    <m/>
    <m/>
    <m/>
    <m/>
    <m/>
    <m/>
    <m/>
    <m/>
    <m/>
    <m/>
    <m/>
    <m/>
    <m/>
    <m/>
    <m/>
    <m/>
    <m/>
    <m/>
    <m/>
    <m/>
    <m/>
    <m/>
    <m/>
    <m/>
    <m/>
    <m/>
    <m/>
    <m/>
    <m/>
    <m/>
    <m/>
    <m/>
    <m/>
    <m/>
    <m/>
    <m/>
    <m/>
    <m/>
    <m/>
    <m/>
    <m/>
    <m/>
    <m/>
    <m/>
    <m/>
    <m/>
    <m/>
    <m/>
    <m/>
    <m/>
    <m/>
    <m/>
    <m/>
    <m/>
    <m/>
    <m/>
    <m/>
    <m/>
    <m/>
    <m/>
    <m/>
    <m/>
    <m/>
    <m/>
    <m/>
    <m/>
    <m/>
    <m/>
    <m/>
    <m/>
    <m/>
    <m/>
    <m/>
    <m/>
    <m/>
    <m/>
    <m/>
    <m/>
    <m/>
    <m/>
    <m/>
    <m/>
    <m/>
    <m/>
    <m/>
    <m/>
    <m/>
    <n v="1218"/>
    <n v="780"/>
    <n v="237"/>
    <x v="866"/>
    <n v="88"/>
    <n v="67"/>
    <n v="2"/>
    <n v="55"/>
    <n v="903"/>
    <n v="2359"/>
    <n v="277"/>
    <n v="209"/>
  </r>
  <r>
    <s v="34017015201"/>
    <s v="New Jersey"/>
    <x v="8"/>
    <x v="0"/>
    <n v="2734"/>
    <n v="1501"/>
    <n v="0"/>
    <n v="0"/>
    <n v="0"/>
    <x v="0"/>
    <n v="0"/>
    <n v="0"/>
    <n v="0"/>
    <n v="0"/>
    <n v="0"/>
    <n v="4.3478260869565206"/>
    <n v="153032"/>
    <n v="0"/>
    <n v="0"/>
    <n v="0"/>
    <n v="0"/>
    <n v="0"/>
    <n v="0"/>
    <n v="0"/>
    <n v="0"/>
    <m/>
    <n v="1.38625144958496"/>
    <m/>
    <m/>
    <n v="6.4927145838737502E-2"/>
    <m/>
    <n v="1.38625144958496"/>
    <n v="5.0704149582478507E-2"/>
    <n v="6.4927145838737502E-2"/>
    <n v="2.3748041638162899E-3"/>
    <n v="0.24108721315860701"/>
    <n v="8.8181131367449702E-3"/>
    <n v="0"/>
    <n v="0"/>
    <n v="0.66298985481262196"/>
    <n v="2.4249811807337998E-2"/>
    <n v="0"/>
    <n v="0"/>
    <n v="0.60271805524826105"/>
    <n v="2.2045283659409699E-2"/>
    <n v="0"/>
    <n v="0"/>
    <n v="0"/>
    <n v="0"/>
    <n v="0.12054360657930401"/>
    <n v="4.4090565683724894E-3"/>
    <n v="0"/>
    <n v="0"/>
    <n v="1.86527837067842E-2"/>
    <n v="1.2426904534832901E-3"/>
    <n v="6.1796107329428196E-3"/>
    <n v="4.1169958247453802E-4"/>
    <m/>
    <m/>
    <m/>
    <m/>
    <m/>
    <m/>
    <m/>
    <m/>
    <m/>
    <m/>
    <m/>
    <m/>
    <m/>
    <m/>
    <m/>
    <m/>
    <m/>
    <m/>
    <m/>
    <m/>
    <m/>
    <m/>
    <m/>
    <m/>
    <m/>
    <m/>
    <m/>
    <m/>
    <m/>
    <m/>
    <m/>
    <m/>
    <m/>
    <m/>
    <m/>
    <m/>
    <m/>
    <m/>
    <m/>
    <m/>
    <m/>
    <m/>
    <m/>
    <m/>
    <m/>
    <m/>
    <m/>
    <m/>
    <m/>
    <m/>
    <m/>
    <m/>
    <m/>
    <m/>
    <m/>
    <m/>
    <m/>
    <m/>
    <m/>
    <m/>
    <m/>
    <m/>
    <m/>
    <m/>
    <m/>
    <m/>
    <m/>
    <m/>
    <m/>
    <m/>
    <m/>
    <m/>
    <m/>
    <m/>
    <m/>
    <m/>
    <m/>
    <m/>
    <n v="323"/>
    <n v="357"/>
    <n v="406"/>
    <x v="867"/>
    <n v="133"/>
    <n v="607"/>
    <n v="1"/>
    <n v="3"/>
    <n v="152"/>
    <n v="453"/>
    <n v="244"/>
    <n v="15"/>
  </r>
  <r>
    <s v="34017015202"/>
    <s v="New Jersey"/>
    <x v="8"/>
    <x v="0"/>
    <n v="5980"/>
    <n v="2488"/>
    <n v="0"/>
    <n v="0"/>
    <n v="0"/>
    <x v="0"/>
    <n v="0"/>
    <n v="0"/>
    <n v="0"/>
    <n v="0"/>
    <n v="1"/>
    <n v="17.735180412371101"/>
    <n v="46136"/>
    <n v="0"/>
    <n v="0"/>
    <n v="0"/>
    <n v="0"/>
    <n v="0"/>
    <n v="0"/>
    <n v="0"/>
    <n v="0"/>
    <m/>
    <m/>
    <m/>
    <m/>
    <m/>
    <m/>
    <m/>
    <m/>
    <m/>
    <m/>
    <m/>
    <m/>
    <m/>
    <m/>
    <m/>
    <m/>
    <m/>
    <m/>
    <m/>
    <m/>
    <m/>
    <m/>
    <m/>
    <m/>
    <m/>
    <m/>
    <m/>
    <m/>
    <m/>
    <m/>
    <m/>
    <m/>
    <m/>
    <m/>
    <m/>
    <m/>
    <m/>
    <m/>
    <m/>
    <m/>
    <m/>
    <m/>
    <m/>
    <m/>
    <m/>
    <m/>
    <m/>
    <m/>
    <m/>
    <m/>
    <m/>
    <m/>
    <m/>
    <m/>
    <m/>
    <m/>
    <m/>
    <m/>
    <m/>
    <m/>
    <m/>
    <m/>
    <m/>
    <m/>
    <m/>
    <m/>
    <m/>
    <m/>
    <m/>
    <m/>
    <m/>
    <m/>
    <m/>
    <m/>
    <m/>
    <m/>
    <m/>
    <m/>
    <m/>
    <m/>
    <m/>
    <m/>
    <m/>
    <m/>
    <m/>
    <m/>
    <m/>
    <m/>
    <m/>
    <m/>
    <m/>
    <m/>
    <m/>
    <m/>
    <m/>
    <m/>
    <m/>
    <m/>
    <m/>
    <m/>
    <m/>
    <m/>
    <m/>
    <m/>
    <m/>
    <m/>
    <m/>
    <m/>
    <m/>
    <m/>
    <n v="2568"/>
    <n v="1104"/>
    <n v="650"/>
    <x v="868"/>
    <n v="350"/>
    <n v="423"/>
    <n v="1"/>
    <n v="72"/>
    <n v="1489"/>
    <n v="4214"/>
    <n v="981"/>
    <n v="397"/>
  </r>
  <r>
    <s v="34017015300"/>
    <s v="New Jersey"/>
    <x v="8"/>
    <x v="0"/>
    <n v="4417"/>
    <n v="1597"/>
    <n v="0"/>
    <n v="0"/>
    <n v="0"/>
    <x v="0"/>
    <n v="0"/>
    <n v="0"/>
    <n v="0"/>
    <n v="0"/>
    <n v="1"/>
    <n v="26.647834274952899"/>
    <n v="47207"/>
    <n v="0"/>
    <n v="0"/>
    <n v="0"/>
    <n v="0"/>
    <n v="0"/>
    <n v="0"/>
    <n v="0"/>
    <n v="0"/>
    <m/>
    <m/>
    <m/>
    <m/>
    <m/>
    <m/>
    <m/>
    <m/>
    <m/>
    <m/>
    <m/>
    <m/>
    <m/>
    <m/>
    <m/>
    <m/>
    <m/>
    <m/>
    <m/>
    <m/>
    <m/>
    <m/>
    <m/>
    <m/>
    <m/>
    <m/>
    <m/>
    <m/>
    <m/>
    <m/>
    <m/>
    <m/>
    <m/>
    <m/>
    <m/>
    <m/>
    <m/>
    <m/>
    <m/>
    <m/>
    <m/>
    <m/>
    <m/>
    <m/>
    <m/>
    <m/>
    <m/>
    <m/>
    <m/>
    <m/>
    <m/>
    <m/>
    <m/>
    <m/>
    <m/>
    <m/>
    <m/>
    <m/>
    <m/>
    <m/>
    <m/>
    <m/>
    <m/>
    <m/>
    <m/>
    <m/>
    <m/>
    <m/>
    <m/>
    <m/>
    <m/>
    <m/>
    <m/>
    <m/>
    <m/>
    <m/>
    <m/>
    <m/>
    <m/>
    <m/>
    <m/>
    <m/>
    <m/>
    <m/>
    <m/>
    <m/>
    <m/>
    <m/>
    <m/>
    <m/>
    <m/>
    <m/>
    <m/>
    <m/>
    <m/>
    <m/>
    <m/>
    <m/>
    <m/>
    <m/>
    <m/>
    <m/>
    <m/>
    <m/>
    <m/>
    <m/>
    <m/>
    <m/>
    <m/>
    <m/>
    <n v="1917"/>
    <n v="1037"/>
    <n v="392"/>
    <x v="869"/>
    <n v="201"/>
    <n v="155"/>
    <n v="1"/>
    <n v="97"/>
    <n v="1362"/>
    <n v="3751"/>
    <n v="759"/>
    <n v="368"/>
  </r>
  <r>
    <s v="34017015500"/>
    <s v="New Jersey"/>
    <x v="8"/>
    <x v="0"/>
    <n v="4705"/>
    <n v="1589"/>
    <n v="0"/>
    <n v="0"/>
    <n v="0"/>
    <x v="0"/>
    <n v="0"/>
    <n v="0"/>
    <n v="0"/>
    <n v="0"/>
    <n v="1"/>
    <n v="19.761862448907099"/>
    <n v="51711"/>
    <n v="0"/>
    <n v="0"/>
    <n v="0"/>
    <n v="0"/>
    <n v="0"/>
    <n v="0"/>
    <n v="0"/>
    <n v="0"/>
    <m/>
    <m/>
    <m/>
    <m/>
    <m/>
    <m/>
    <m/>
    <m/>
    <m/>
    <m/>
    <m/>
    <m/>
    <m/>
    <m/>
    <m/>
    <m/>
    <m/>
    <m/>
    <m/>
    <m/>
    <m/>
    <m/>
    <m/>
    <m/>
    <m/>
    <m/>
    <m/>
    <m/>
    <m/>
    <m/>
    <m/>
    <m/>
    <m/>
    <m/>
    <m/>
    <m/>
    <m/>
    <m/>
    <m/>
    <m/>
    <m/>
    <m/>
    <m/>
    <m/>
    <m/>
    <m/>
    <m/>
    <m/>
    <m/>
    <m/>
    <m/>
    <m/>
    <m/>
    <m/>
    <m/>
    <m/>
    <m/>
    <m/>
    <m/>
    <m/>
    <m/>
    <m/>
    <m/>
    <m/>
    <m/>
    <m/>
    <m/>
    <m/>
    <m/>
    <m/>
    <m/>
    <m/>
    <m/>
    <m/>
    <m/>
    <m/>
    <m/>
    <m/>
    <m/>
    <m/>
    <m/>
    <m/>
    <m/>
    <m/>
    <m/>
    <m/>
    <m/>
    <m/>
    <m/>
    <m/>
    <m/>
    <m/>
    <m/>
    <m/>
    <m/>
    <m/>
    <m/>
    <m/>
    <m/>
    <m/>
    <m/>
    <m/>
    <m/>
    <m/>
    <m/>
    <m/>
    <m/>
    <m/>
    <m/>
    <m/>
    <n v="2305"/>
    <n v="1069"/>
    <n v="577"/>
    <x v="870"/>
    <n v="204"/>
    <n v="67"/>
    <n v="0"/>
    <n v="83"/>
    <n v="1378"/>
    <n v="4177"/>
    <n v="625"/>
    <n v="422"/>
  </r>
  <r>
    <s v="34017015600"/>
    <s v="New Jersey"/>
    <x v="8"/>
    <x v="0"/>
    <n v="3928"/>
    <n v="1313"/>
    <n v="0"/>
    <n v="0"/>
    <n v="0"/>
    <x v="0"/>
    <n v="0"/>
    <n v="0"/>
    <n v="0"/>
    <n v="0"/>
    <n v="1"/>
    <n v="28.898458748866702"/>
    <n v="39367"/>
    <n v="0"/>
    <n v="0"/>
    <n v="0"/>
    <n v="0"/>
    <n v="0"/>
    <n v="0"/>
    <n v="0"/>
    <n v="0"/>
    <m/>
    <m/>
    <m/>
    <m/>
    <m/>
    <m/>
    <m/>
    <m/>
    <m/>
    <m/>
    <m/>
    <m/>
    <m/>
    <m/>
    <m/>
    <m/>
    <m/>
    <m/>
    <m/>
    <m/>
    <m/>
    <m/>
    <m/>
    <m/>
    <m/>
    <m/>
    <m/>
    <m/>
    <m/>
    <m/>
    <m/>
    <m/>
    <m/>
    <m/>
    <m/>
    <m/>
    <m/>
    <m/>
    <m/>
    <m/>
    <m/>
    <m/>
    <m/>
    <m/>
    <m/>
    <m/>
    <m/>
    <m/>
    <m/>
    <m/>
    <m/>
    <m/>
    <m/>
    <m/>
    <m/>
    <m/>
    <m/>
    <m/>
    <m/>
    <m/>
    <m/>
    <m/>
    <m/>
    <m/>
    <m/>
    <m/>
    <m/>
    <m/>
    <m/>
    <m/>
    <m/>
    <m/>
    <m/>
    <m/>
    <m/>
    <m/>
    <m/>
    <m/>
    <m/>
    <m/>
    <m/>
    <m/>
    <m/>
    <m/>
    <m/>
    <m/>
    <m/>
    <m/>
    <m/>
    <m/>
    <m/>
    <m/>
    <m/>
    <m/>
    <m/>
    <m/>
    <m/>
    <m/>
    <m/>
    <m/>
    <m/>
    <m/>
    <m/>
    <m/>
    <m/>
    <m/>
    <m/>
    <m/>
    <m/>
    <m/>
    <n v="2404"/>
    <n v="897"/>
    <n v="390"/>
    <x v="871"/>
    <n v="218"/>
    <n v="55"/>
    <n v="0"/>
    <n v="38"/>
    <n v="1138"/>
    <n v="3544"/>
    <n v="634"/>
    <n v="436"/>
  </r>
  <r>
    <s v="34017015700"/>
    <s v="New Jersey"/>
    <x v="8"/>
    <x v="0"/>
    <n v="3861"/>
    <n v="1193"/>
    <n v="0"/>
    <n v="1"/>
    <n v="2.5900025900025901E-2"/>
    <x v="0"/>
    <n v="0"/>
    <n v="0"/>
    <n v="0"/>
    <n v="0"/>
    <n v="1"/>
    <n v="17.033964220897101"/>
    <n v="46397"/>
    <n v="0"/>
    <n v="0"/>
    <n v="0"/>
    <n v="0"/>
    <n v="0"/>
    <n v="0"/>
    <n v="0"/>
    <n v="0"/>
    <m/>
    <m/>
    <m/>
    <m/>
    <m/>
    <m/>
    <m/>
    <m/>
    <m/>
    <m/>
    <m/>
    <m/>
    <m/>
    <m/>
    <m/>
    <m/>
    <m/>
    <m/>
    <m/>
    <m/>
    <m/>
    <m/>
    <m/>
    <m/>
    <m/>
    <m/>
    <m/>
    <m/>
    <m/>
    <m/>
    <m/>
    <m/>
    <m/>
    <m/>
    <m/>
    <m/>
    <m/>
    <m/>
    <m/>
    <m/>
    <m/>
    <m/>
    <m/>
    <m/>
    <m/>
    <m/>
    <m/>
    <m/>
    <m/>
    <m/>
    <m/>
    <m/>
    <m/>
    <m/>
    <m/>
    <m/>
    <m/>
    <m/>
    <m/>
    <m/>
    <m/>
    <m/>
    <m/>
    <m/>
    <m/>
    <m/>
    <m/>
    <m/>
    <m/>
    <m/>
    <m/>
    <m/>
    <m/>
    <m/>
    <m/>
    <m/>
    <m/>
    <m/>
    <m/>
    <m/>
    <m/>
    <m/>
    <m/>
    <m/>
    <m/>
    <m/>
    <m/>
    <m/>
    <m/>
    <m/>
    <m/>
    <m/>
    <m/>
    <m/>
    <m/>
    <m/>
    <m/>
    <m/>
    <m/>
    <m/>
    <m/>
    <m/>
    <m/>
    <m/>
    <m/>
    <m/>
    <m/>
    <m/>
    <m/>
    <m/>
    <n v="1736"/>
    <n v="952"/>
    <n v="367"/>
    <x v="872"/>
    <n v="183"/>
    <n v="65"/>
    <n v="0"/>
    <n v="44"/>
    <n v="1104"/>
    <n v="3545"/>
    <n v="470"/>
    <n v="240"/>
  </r>
  <r>
    <s v="34017015801"/>
    <s v="New Jersey"/>
    <x v="8"/>
    <x v="0"/>
    <n v="2972"/>
    <n v="1581"/>
    <n v="0"/>
    <n v="0"/>
    <n v="0"/>
    <x v="0"/>
    <n v="0"/>
    <n v="0"/>
    <n v="0"/>
    <n v="0"/>
    <n v="0"/>
    <n v="12.363636363636401"/>
    <n v="141898"/>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588"/>
    <n v="369"/>
    <n v="68"/>
    <x v="288"/>
    <n v="118"/>
    <n v="1230"/>
    <n v="1"/>
    <n v="7"/>
    <n v="118"/>
    <n v="273"/>
    <n v="280"/>
    <n v="23"/>
  </r>
  <r>
    <s v="34017015802"/>
    <s v="New Jersey"/>
    <x v="8"/>
    <x v="0"/>
    <n v="5813"/>
    <n v="2533"/>
    <n v="0"/>
    <n v="1"/>
    <n v="1.7202821262687081E-2"/>
    <x v="0"/>
    <n v="0"/>
    <n v="0"/>
    <n v="0"/>
    <n v="0"/>
    <n v="1"/>
    <n v="15.229417507321799"/>
    <n v="52875"/>
    <n v="0"/>
    <n v="0"/>
    <n v="0"/>
    <n v="0"/>
    <n v="0"/>
    <n v="0"/>
    <n v="0"/>
    <n v="0"/>
    <m/>
    <m/>
    <m/>
    <m/>
    <m/>
    <m/>
    <m/>
    <m/>
    <m/>
    <m/>
    <m/>
    <m/>
    <m/>
    <m/>
    <m/>
    <m/>
    <m/>
    <m/>
    <m/>
    <m/>
    <m/>
    <m/>
    <m/>
    <m/>
    <m/>
    <m/>
    <m/>
    <m/>
    <m/>
    <m/>
    <m/>
    <m/>
    <m/>
    <m/>
    <m/>
    <m/>
    <m/>
    <m/>
    <m/>
    <m/>
    <m/>
    <m/>
    <m/>
    <m/>
    <m/>
    <m/>
    <m/>
    <m/>
    <m/>
    <m/>
    <m/>
    <m/>
    <m/>
    <m/>
    <m/>
    <m/>
    <m/>
    <m/>
    <m/>
    <m/>
    <m/>
    <m/>
    <m/>
    <m/>
    <m/>
    <m/>
    <m/>
    <m/>
    <m/>
    <m/>
    <m/>
    <m/>
    <m/>
    <m/>
    <m/>
    <m/>
    <m/>
    <m/>
    <m/>
    <m/>
    <m/>
    <m/>
    <m/>
    <m/>
    <m/>
    <m/>
    <m/>
    <m/>
    <m/>
    <m/>
    <m/>
    <m/>
    <m/>
    <m/>
    <m/>
    <m/>
    <m/>
    <m/>
    <m/>
    <m/>
    <m/>
    <m/>
    <m/>
    <m/>
    <m/>
    <m/>
    <m/>
    <m/>
    <m/>
    <m/>
    <n v="2929"/>
    <n v="979"/>
    <n v="1406"/>
    <x v="873"/>
    <n v="280"/>
    <n v="172"/>
    <n v="0"/>
    <n v="97"/>
    <n v="1310"/>
    <n v="4946"/>
    <n v="1451"/>
    <n v="967"/>
  </r>
  <r>
    <s v="34017015900"/>
    <s v="New Jersey"/>
    <x v="8"/>
    <x v="0"/>
    <n v="5607"/>
    <n v="1751"/>
    <n v="0"/>
    <n v="0"/>
    <n v="0"/>
    <x v="0"/>
    <n v="0"/>
    <n v="0"/>
    <n v="0"/>
    <n v="0"/>
    <n v="1"/>
    <n v="26.220860983494997"/>
    <n v="40532"/>
    <n v="0"/>
    <n v="0"/>
    <n v="0"/>
    <n v="0"/>
    <n v="0"/>
    <n v="0"/>
    <n v="0"/>
    <n v="0"/>
    <m/>
    <m/>
    <m/>
    <m/>
    <m/>
    <m/>
    <m/>
    <m/>
    <m/>
    <m/>
    <m/>
    <m/>
    <m/>
    <m/>
    <m/>
    <m/>
    <m/>
    <m/>
    <m/>
    <m/>
    <m/>
    <m/>
    <m/>
    <m/>
    <m/>
    <m/>
    <m/>
    <m/>
    <m/>
    <m/>
    <m/>
    <m/>
    <m/>
    <m/>
    <m/>
    <m/>
    <m/>
    <m/>
    <m/>
    <m/>
    <m/>
    <m/>
    <m/>
    <m/>
    <m/>
    <m/>
    <m/>
    <m/>
    <m/>
    <m/>
    <m/>
    <m/>
    <m/>
    <m/>
    <m/>
    <m/>
    <m/>
    <m/>
    <m/>
    <m/>
    <m/>
    <m/>
    <m/>
    <m/>
    <m/>
    <m/>
    <m/>
    <m/>
    <m/>
    <m/>
    <m/>
    <m/>
    <m/>
    <m/>
    <m/>
    <m/>
    <m/>
    <m/>
    <m/>
    <m/>
    <m/>
    <m/>
    <m/>
    <m/>
    <m/>
    <m/>
    <m/>
    <m/>
    <m/>
    <m/>
    <m/>
    <m/>
    <m/>
    <m/>
    <m/>
    <m/>
    <m/>
    <m/>
    <m/>
    <m/>
    <m/>
    <m/>
    <m/>
    <m/>
    <m/>
    <m/>
    <m/>
    <m/>
    <m/>
    <m/>
    <n v="3265"/>
    <n v="1411"/>
    <n v="479"/>
    <x v="391"/>
    <n v="202"/>
    <n v="71"/>
    <n v="15"/>
    <n v="169"/>
    <n v="1805"/>
    <n v="5225"/>
    <n v="911"/>
    <n v="366"/>
  </r>
  <r>
    <s v="34017016000"/>
    <s v="New Jersey"/>
    <x v="8"/>
    <x v="0"/>
    <n v="3284"/>
    <n v="1119"/>
    <n v="0"/>
    <n v="0"/>
    <n v="0"/>
    <x v="0"/>
    <n v="0"/>
    <n v="0"/>
    <n v="0"/>
    <n v="0"/>
    <n v="1"/>
    <n v="22.643781993375502"/>
    <n v="59212"/>
    <n v="0"/>
    <n v="0"/>
    <n v="0"/>
    <n v="0"/>
    <n v="0"/>
    <n v="0"/>
    <n v="0"/>
    <n v="0"/>
    <m/>
    <m/>
    <m/>
    <m/>
    <m/>
    <m/>
    <m/>
    <m/>
    <m/>
    <m/>
    <m/>
    <m/>
    <m/>
    <m/>
    <m/>
    <m/>
    <m/>
    <m/>
    <m/>
    <m/>
    <m/>
    <m/>
    <m/>
    <m/>
    <m/>
    <m/>
    <m/>
    <m/>
    <m/>
    <m/>
    <m/>
    <m/>
    <m/>
    <m/>
    <m/>
    <m/>
    <m/>
    <m/>
    <m/>
    <m/>
    <m/>
    <m/>
    <m/>
    <m/>
    <m/>
    <m/>
    <m/>
    <m/>
    <m/>
    <m/>
    <m/>
    <m/>
    <m/>
    <m/>
    <m/>
    <m/>
    <m/>
    <m/>
    <m/>
    <m/>
    <m/>
    <m/>
    <m/>
    <m/>
    <m/>
    <m/>
    <m/>
    <m/>
    <m/>
    <m/>
    <m/>
    <m/>
    <m/>
    <m/>
    <m/>
    <m/>
    <m/>
    <m/>
    <m/>
    <m/>
    <m/>
    <m/>
    <m/>
    <m/>
    <m/>
    <m/>
    <m/>
    <m/>
    <m/>
    <m/>
    <m/>
    <m/>
    <m/>
    <m/>
    <m/>
    <m/>
    <m/>
    <m/>
    <m/>
    <m/>
    <m/>
    <m/>
    <m/>
    <m/>
    <m/>
    <m/>
    <m/>
    <m/>
    <m/>
    <m/>
    <n v="1325"/>
    <n v="786"/>
    <n v="315"/>
    <x v="874"/>
    <n v="94"/>
    <n v="50"/>
    <n v="0"/>
    <n v="17"/>
    <n v="1270"/>
    <n v="2998"/>
    <n v="293"/>
    <n v="177"/>
  </r>
  <r>
    <s v="34017016100"/>
    <s v="New Jersey"/>
    <x v="8"/>
    <x v="0"/>
    <n v="3539"/>
    <n v="1150"/>
    <n v="0"/>
    <n v="0"/>
    <n v="0"/>
    <x v="0"/>
    <n v="0"/>
    <n v="0"/>
    <n v="0"/>
    <n v="0"/>
    <n v="1"/>
    <n v="24.5762711864407"/>
    <n v="45313"/>
    <n v="0"/>
    <n v="0"/>
    <n v="0"/>
    <n v="0"/>
    <n v="0"/>
    <n v="0"/>
    <n v="0"/>
    <n v="0"/>
    <m/>
    <m/>
    <m/>
    <m/>
    <m/>
    <m/>
    <m/>
    <m/>
    <m/>
    <m/>
    <m/>
    <m/>
    <m/>
    <m/>
    <m/>
    <m/>
    <m/>
    <m/>
    <m/>
    <m/>
    <m/>
    <m/>
    <m/>
    <m/>
    <m/>
    <m/>
    <m/>
    <m/>
    <m/>
    <m/>
    <m/>
    <m/>
    <m/>
    <m/>
    <m/>
    <m/>
    <m/>
    <m/>
    <m/>
    <m/>
    <m/>
    <m/>
    <m/>
    <m/>
    <m/>
    <m/>
    <m/>
    <m/>
    <m/>
    <m/>
    <m/>
    <m/>
    <m/>
    <m/>
    <m/>
    <m/>
    <m/>
    <m/>
    <m/>
    <m/>
    <m/>
    <m/>
    <m/>
    <m/>
    <m/>
    <m/>
    <m/>
    <m/>
    <m/>
    <m/>
    <m/>
    <m/>
    <m/>
    <m/>
    <m/>
    <m/>
    <m/>
    <m/>
    <m/>
    <m/>
    <m/>
    <m/>
    <m/>
    <m/>
    <m/>
    <m/>
    <m/>
    <m/>
    <m/>
    <m/>
    <m/>
    <m/>
    <m/>
    <m/>
    <m/>
    <m/>
    <m/>
    <m/>
    <m/>
    <m/>
    <m/>
    <m/>
    <m/>
    <m/>
    <m/>
    <m/>
    <m/>
    <m/>
    <m/>
    <m/>
    <n v="1819"/>
    <n v="856"/>
    <n v="320"/>
    <x v="875"/>
    <n v="150"/>
    <n v="67"/>
    <n v="5"/>
    <n v="119"/>
    <n v="1133"/>
    <n v="3223"/>
    <n v="797"/>
    <n v="320"/>
  </r>
  <r>
    <s v="34017016200"/>
    <s v="New Jersey"/>
    <x v="8"/>
    <x v="0"/>
    <n v="4895"/>
    <n v="1558"/>
    <n v="0"/>
    <n v="151"/>
    <n v="3.0847803881511746"/>
    <x v="0"/>
    <n v="0"/>
    <n v="0"/>
    <n v="0"/>
    <n v="0"/>
    <n v="1"/>
    <n v="25.5008248880509"/>
    <n v="41136"/>
    <n v="0"/>
    <n v="0"/>
    <n v="0"/>
    <n v="0"/>
    <n v="0"/>
    <n v="0"/>
    <n v="0"/>
    <n v="0"/>
    <m/>
    <m/>
    <m/>
    <m/>
    <m/>
    <m/>
    <m/>
    <m/>
    <m/>
    <m/>
    <m/>
    <m/>
    <m/>
    <m/>
    <m/>
    <m/>
    <m/>
    <m/>
    <m/>
    <m/>
    <m/>
    <m/>
    <m/>
    <m/>
    <m/>
    <m/>
    <m/>
    <m/>
    <m/>
    <m/>
    <m/>
    <m/>
    <m/>
    <m/>
    <m/>
    <m/>
    <m/>
    <m/>
    <m/>
    <m/>
    <m/>
    <m/>
    <m/>
    <m/>
    <m/>
    <m/>
    <m/>
    <m/>
    <m/>
    <m/>
    <m/>
    <m/>
    <m/>
    <m/>
    <m/>
    <m/>
    <m/>
    <m/>
    <m/>
    <m/>
    <m/>
    <m/>
    <m/>
    <m/>
    <m/>
    <m/>
    <m/>
    <m/>
    <m/>
    <m/>
    <m/>
    <m/>
    <m/>
    <m/>
    <m/>
    <m/>
    <m/>
    <m/>
    <m/>
    <m/>
    <m/>
    <m/>
    <m/>
    <m/>
    <m/>
    <m/>
    <m/>
    <m/>
    <m/>
    <m/>
    <m/>
    <m/>
    <m/>
    <m/>
    <m/>
    <m/>
    <m/>
    <m/>
    <m/>
    <m/>
    <m/>
    <m/>
    <m/>
    <m/>
    <m/>
    <m/>
    <m/>
    <m/>
    <m/>
    <m/>
    <n v="2290"/>
    <n v="1076"/>
    <n v="503"/>
    <x v="876"/>
    <n v="162"/>
    <n v="58"/>
    <n v="2"/>
    <n v="59"/>
    <n v="1839"/>
    <n v="4449"/>
    <n v="815"/>
    <n v="351"/>
  </r>
  <r>
    <s v="34017016300"/>
    <s v="New Jersey"/>
    <x v="8"/>
    <x v="0"/>
    <n v="4441"/>
    <n v="1566"/>
    <n v="0"/>
    <n v="0"/>
    <n v="0"/>
    <x v="0"/>
    <n v="0"/>
    <n v="0"/>
    <n v="0"/>
    <n v="0"/>
    <n v="1"/>
    <n v="22.144707992824401"/>
    <n v="45692"/>
    <n v="0"/>
    <n v="0"/>
    <n v="0"/>
    <n v="0"/>
    <n v="0"/>
    <n v="0"/>
    <n v="0"/>
    <n v="0"/>
    <m/>
    <m/>
    <m/>
    <m/>
    <m/>
    <m/>
    <m/>
    <m/>
    <m/>
    <m/>
    <m/>
    <m/>
    <m/>
    <m/>
    <m/>
    <m/>
    <m/>
    <m/>
    <m/>
    <m/>
    <m/>
    <m/>
    <m/>
    <m/>
    <m/>
    <m/>
    <m/>
    <m/>
    <m/>
    <m/>
    <m/>
    <m/>
    <m/>
    <m/>
    <m/>
    <m/>
    <m/>
    <m/>
    <m/>
    <m/>
    <m/>
    <m/>
    <m/>
    <m/>
    <m/>
    <m/>
    <m/>
    <m/>
    <m/>
    <m/>
    <m/>
    <m/>
    <m/>
    <m/>
    <m/>
    <m/>
    <m/>
    <m/>
    <m/>
    <m/>
    <m/>
    <m/>
    <m/>
    <m/>
    <m/>
    <m/>
    <m/>
    <m/>
    <m/>
    <m/>
    <m/>
    <m/>
    <m/>
    <m/>
    <m/>
    <m/>
    <m/>
    <m/>
    <m/>
    <m/>
    <m/>
    <m/>
    <m/>
    <m/>
    <m/>
    <m/>
    <m/>
    <m/>
    <m/>
    <m/>
    <m/>
    <m/>
    <m/>
    <m/>
    <m/>
    <m/>
    <m/>
    <m/>
    <m/>
    <m/>
    <m/>
    <m/>
    <m/>
    <m/>
    <m/>
    <m/>
    <m/>
    <m/>
    <m/>
    <m/>
    <n v="2378"/>
    <n v="981"/>
    <n v="573"/>
    <x v="877"/>
    <n v="159"/>
    <n v="128"/>
    <n v="0"/>
    <n v="31"/>
    <n v="1490"/>
    <n v="3918"/>
    <n v="803"/>
    <n v="368"/>
  </r>
  <r>
    <s v="34017016400"/>
    <s v="New Jersey"/>
    <x v="8"/>
    <x v="0"/>
    <n v="3805"/>
    <n v="1340"/>
    <n v="0"/>
    <n v="3"/>
    <n v="7.8843626806833114E-2"/>
    <x v="0"/>
    <n v="0"/>
    <n v="0"/>
    <n v="0"/>
    <n v="0"/>
    <n v="1"/>
    <n v="22.215988779803599"/>
    <n v="49407"/>
    <n v="0"/>
    <n v="0"/>
    <n v="0"/>
    <n v="0"/>
    <n v="0"/>
    <n v="0"/>
    <n v="0"/>
    <n v="0"/>
    <m/>
    <m/>
    <m/>
    <m/>
    <m/>
    <m/>
    <m/>
    <m/>
    <m/>
    <m/>
    <m/>
    <m/>
    <m/>
    <m/>
    <m/>
    <m/>
    <m/>
    <m/>
    <m/>
    <m/>
    <m/>
    <m/>
    <m/>
    <m/>
    <m/>
    <m/>
    <m/>
    <m/>
    <m/>
    <m/>
    <m/>
    <m/>
    <m/>
    <m/>
    <m/>
    <m/>
    <m/>
    <m/>
    <m/>
    <m/>
    <m/>
    <m/>
    <m/>
    <m/>
    <m/>
    <m/>
    <m/>
    <m/>
    <m/>
    <m/>
    <m/>
    <m/>
    <m/>
    <m/>
    <m/>
    <m/>
    <m/>
    <m/>
    <m/>
    <m/>
    <m/>
    <m/>
    <m/>
    <m/>
    <m/>
    <m/>
    <m/>
    <m/>
    <m/>
    <m/>
    <m/>
    <m/>
    <m/>
    <m/>
    <m/>
    <m/>
    <m/>
    <m/>
    <m/>
    <m/>
    <m/>
    <m/>
    <m/>
    <m/>
    <m/>
    <m/>
    <m/>
    <m/>
    <m/>
    <m/>
    <m/>
    <m/>
    <m/>
    <m/>
    <m/>
    <m/>
    <m/>
    <m/>
    <m/>
    <m/>
    <m/>
    <m/>
    <m/>
    <m/>
    <m/>
    <m/>
    <m/>
    <m/>
    <m/>
    <m/>
    <n v="1504"/>
    <n v="906"/>
    <n v="454"/>
    <x v="878"/>
    <n v="169"/>
    <n v="51"/>
    <n v="1"/>
    <n v="35"/>
    <n v="1452"/>
    <n v="3386"/>
    <n v="686"/>
    <n v="425"/>
  </r>
  <r>
    <s v="34017016500"/>
    <s v="New Jersey"/>
    <x v="8"/>
    <x v="0"/>
    <n v="4172"/>
    <n v="1474"/>
    <n v="0"/>
    <n v="239"/>
    <n v="5.7286673058485134"/>
    <x v="0"/>
    <n v="0"/>
    <n v="0"/>
    <n v="0"/>
    <n v="0"/>
    <n v="1"/>
    <n v="19.7070859358174"/>
    <n v="64688"/>
    <n v="0"/>
    <n v="0"/>
    <n v="0"/>
    <n v="0"/>
    <n v="0"/>
    <n v="0"/>
    <n v="0"/>
    <n v="0"/>
    <m/>
    <m/>
    <m/>
    <m/>
    <m/>
    <m/>
    <m/>
    <m/>
    <m/>
    <m/>
    <m/>
    <m/>
    <m/>
    <m/>
    <m/>
    <m/>
    <m/>
    <m/>
    <m/>
    <m/>
    <m/>
    <m/>
    <m/>
    <m/>
    <m/>
    <m/>
    <m/>
    <m/>
    <m/>
    <m/>
    <m/>
    <m/>
    <m/>
    <m/>
    <m/>
    <m/>
    <m/>
    <m/>
    <m/>
    <m/>
    <m/>
    <m/>
    <m/>
    <m/>
    <m/>
    <m/>
    <m/>
    <m/>
    <m/>
    <m/>
    <m/>
    <m/>
    <m/>
    <m/>
    <m/>
    <m/>
    <m/>
    <m/>
    <m/>
    <m/>
    <m/>
    <m/>
    <m/>
    <m/>
    <m/>
    <m/>
    <m/>
    <m/>
    <m/>
    <m/>
    <m/>
    <m/>
    <m/>
    <m/>
    <m/>
    <m/>
    <m/>
    <m/>
    <m/>
    <m/>
    <m/>
    <m/>
    <m/>
    <m/>
    <m/>
    <m/>
    <m/>
    <m/>
    <m/>
    <m/>
    <m/>
    <m/>
    <m/>
    <m/>
    <m/>
    <m/>
    <m/>
    <m/>
    <m/>
    <m/>
    <m/>
    <m/>
    <m/>
    <m/>
    <m/>
    <m/>
    <m/>
    <m/>
    <m/>
    <m/>
    <n v="1743"/>
    <n v="910"/>
    <n v="470"/>
    <x v="879"/>
    <n v="227"/>
    <n v="129"/>
    <n v="1"/>
    <n v="58"/>
    <n v="1065"/>
    <n v="3113"/>
    <n v="641"/>
    <n v="359"/>
  </r>
  <r>
    <s v="34017016600"/>
    <s v="New Jersey"/>
    <x v="8"/>
    <x v="0"/>
    <n v="3737"/>
    <n v="1264"/>
    <n v="0"/>
    <n v="8"/>
    <n v="0.21407546160021407"/>
    <x v="0"/>
    <n v="0"/>
    <n v="0"/>
    <n v="0"/>
    <n v="0"/>
    <n v="1"/>
    <n v="26.8681983071342"/>
    <n v="43042"/>
    <n v="0"/>
    <n v="0"/>
    <n v="0"/>
    <n v="0"/>
    <n v="0"/>
    <n v="0"/>
    <n v="0"/>
    <n v="0"/>
    <m/>
    <m/>
    <m/>
    <m/>
    <m/>
    <m/>
    <m/>
    <m/>
    <m/>
    <m/>
    <m/>
    <m/>
    <m/>
    <m/>
    <m/>
    <m/>
    <m/>
    <m/>
    <m/>
    <m/>
    <m/>
    <m/>
    <m/>
    <m/>
    <m/>
    <m/>
    <m/>
    <m/>
    <m/>
    <m/>
    <m/>
    <m/>
    <m/>
    <m/>
    <m/>
    <m/>
    <m/>
    <m/>
    <m/>
    <m/>
    <m/>
    <m/>
    <m/>
    <m/>
    <m/>
    <m/>
    <m/>
    <m/>
    <m/>
    <m/>
    <m/>
    <m/>
    <m/>
    <m/>
    <m/>
    <m/>
    <m/>
    <m/>
    <m/>
    <m/>
    <m/>
    <m/>
    <m/>
    <m/>
    <m/>
    <m/>
    <m/>
    <m/>
    <m/>
    <m/>
    <m/>
    <m/>
    <m/>
    <m/>
    <m/>
    <m/>
    <m/>
    <m/>
    <m/>
    <m/>
    <m/>
    <m/>
    <m/>
    <m/>
    <m/>
    <m/>
    <m/>
    <m/>
    <m/>
    <m/>
    <m/>
    <m/>
    <m/>
    <m/>
    <m/>
    <m/>
    <m/>
    <m/>
    <m/>
    <m/>
    <m/>
    <m/>
    <m/>
    <m/>
    <m/>
    <m/>
    <m/>
    <m/>
    <m/>
    <m/>
    <n v="2356"/>
    <n v="894"/>
    <n v="389"/>
    <x v="880"/>
    <n v="173"/>
    <n v="64"/>
    <n v="0"/>
    <n v="47"/>
    <n v="1060"/>
    <n v="3163"/>
    <n v="623"/>
    <n v="394"/>
  </r>
  <r>
    <s v="34017016700"/>
    <s v="New Jersey"/>
    <x v="8"/>
    <x v="0"/>
    <n v="1529"/>
    <n v="531"/>
    <n v="0"/>
    <n v="0"/>
    <n v="0"/>
    <x v="0"/>
    <n v="0"/>
    <n v="0"/>
    <n v="0"/>
    <n v="0"/>
    <n v="1"/>
    <n v="20.408163265306101"/>
    <n v="44743"/>
    <n v="0"/>
    <n v="0"/>
    <n v="0"/>
    <n v="0"/>
    <n v="0"/>
    <n v="0"/>
    <n v="0"/>
    <n v="0"/>
    <m/>
    <m/>
    <m/>
    <m/>
    <m/>
    <m/>
    <m/>
    <m/>
    <m/>
    <m/>
    <m/>
    <m/>
    <m/>
    <m/>
    <m/>
    <m/>
    <m/>
    <m/>
    <m/>
    <m/>
    <m/>
    <m/>
    <m/>
    <m/>
    <m/>
    <m/>
    <m/>
    <m/>
    <m/>
    <m/>
    <m/>
    <m/>
    <m/>
    <m/>
    <m/>
    <m/>
    <m/>
    <m/>
    <m/>
    <m/>
    <m/>
    <m/>
    <m/>
    <m/>
    <m/>
    <m/>
    <m/>
    <m/>
    <m/>
    <m/>
    <m/>
    <m/>
    <m/>
    <m/>
    <m/>
    <m/>
    <m/>
    <m/>
    <m/>
    <m/>
    <m/>
    <m/>
    <m/>
    <m/>
    <m/>
    <m/>
    <m/>
    <m/>
    <m/>
    <m/>
    <m/>
    <m/>
    <m/>
    <m/>
    <m/>
    <m/>
    <m/>
    <m/>
    <m/>
    <m/>
    <m/>
    <m/>
    <m/>
    <m/>
    <m/>
    <m/>
    <m/>
    <m/>
    <m/>
    <m/>
    <m/>
    <m/>
    <m/>
    <m/>
    <m/>
    <m/>
    <m/>
    <m/>
    <m/>
    <m/>
    <m/>
    <m/>
    <m/>
    <m/>
    <m/>
    <m/>
    <m/>
    <m/>
    <m/>
    <m/>
    <n v="793"/>
    <n v="354"/>
    <n v="149"/>
    <x v="881"/>
    <n v="57"/>
    <n v="50"/>
    <n v="1"/>
    <n v="10"/>
    <n v="575"/>
    <n v="1368"/>
    <n v="258"/>
    <n v="107"/>
  </r>
  <r>
    <s v="34017016800"/>
    <s v="New Jersey"/>
    <x v="8"/>
    <x v="0"/>
    <n v="3321"/>
    <n v="1080"/>
    <n v="0"/>
    <n v="10"/>
    <n v="0.30111412225233364"/>
    <x v="0"/>
    <n v="0"/>
    <n v="0"/>
    <n v="0"/>
    <n v="0"/>
    <n v="1"/>
    <n v="23.800056802044899"/>
    <n v="40069"/>
    <n v="0"/>
    <n v="0"/>
    <n v="0"/>
    <n v="0"/>
    <n v="0"/>
    <n v="0"/>
    <n v="0"/>
    <n v="0"/>
    <m/>
    <m/>
    <m/>
    <m/>
    <m/>
    <m/>
    <m/>
    <m/>
    <m/>
    <m/>
    <m/>
    <m/>
    <m/>
    <m/>
    <m/>
    <m/>
    <m/>
    <m/>
    <m/>
    <m/>
    <m/>
    <m/>
    <m/>
    <m/>
    <m/>
    <m/>
    <m/>
    <m/>
    <m/>
    <m/>
    <m/>
    <m/>
    <m/>
    <m/>
    <m/>
    <m/>
    <m/>
    <m/>
    <m/>
    <m/>
    <m/>
    <m/>
    <m/>
    <m/>
    <m/>
    <m/>
    <m/>
    <m/>
    <m/>
    <m/>
    <m/>
    <m/>
    <m/>
    <m/>
    <m/>
    <m/>
    <m/>
    <m/>
    <m/>
    <m/>
    <m/>
    <m/>
    <m/>
    <m/>
    <m/>
    <m/>
    <m/>
    <m/>
    <m/>
    <m/>
    <m/>
    <m/>
    <m/>
    <m/>
    <m/>
    <m/>
    <m/>
    <m/>
    <m/>
    <m/>
    <m/>
    <m/>
    <m/>
    <m/>
    <m/>
    <m/>
    <m/>
    <m/>
    <m/>
    <m/>
    <m/>
    <m/>
    <m/>
    <m/>
    <m/>
    <m/>
    <m/>
    <m/>
    <m/>
    <m/>
    <m/>
    <m/>
    <m/>
    <m/>
    <m/>
    <m/>
    <m/>
    <m/>
    <m/>
    <m/>
    <n v="1891"/>
    <n v="825"/>
    <n v="299"/>
    <x v="882"/>
    <n v="167"/>
    <n v="64"/>
    <n v="3"/>
    <n v="62"/>
    <n v="1267"/>
    <n v="2935"/>
    <n v="649"/>
    <n v="254"/>
  </r>
  <r>
    <s v="34017016900"/>
    <s v="New Jersey"/>
    <x v="8"/>
    <x v="0"/>
    <n v="3404"/>
    <n v="1225"/>
    <n v="0"/>
    <n v="1"/>
    <n v="2.9377203290246769E-2"/>
    <x v="0"/>
    <n v="0"/>
    <n v="0"/>
    <n v="0"/>
    <n v="0"/>
    <n v="1"/>
    <n v="27.007299270072998"/>
    <n v="34826"/>
    <n v="0"/>
    <n v="0"/>
    <n v="0"/>
    <n v="0"/>
    <n v="0"/>
    <n v="0"/>
    <n v="0"/>
    <n v="0"/>
    <m/>
    <m/>
    <m/>
    <m/>
    <m/>
    <m/>
    <m/>
    <m/>
    <m/>
    <m/>
    <m/>
    <m/>
    <m/>
    <m/>
    <m/>
    <m/>
    <m/>
    <m/>
    <m/>
    <m/>
    <m/>
    <m/>
    <m/>
    <m/>
    <m/>
    <m/>
    <m/>
    <m/>
    <m/>
    <m/>
    <m/>
    <m/>
    <m/>
    <m/>
    <m/>
    <m/>
    <m/>
    <m/>
    <m/>
    <m/>
    <m/>
    <m/>
    <m/>
    <m/>
    <m/>
    <m/>
    <m/>
    <m/>
    <m/>
    <m/>
    <m/>
    <m/>
    <m/>
    <m/>
    <m/>
    <m/>
    <m/>
    <m/>
    <m/>
    <m/>
    <m/>
    <m/>
    <m/>
    <m/>
    <m/>
    <m/>
    <m/>
    <m/>
    <m/>
    <m/>
    <m/>
    <m/>
    <m/>
    <m/>
    <m/>
    <m/>
    <m/>
    <m/>
    <m/>
    <m/>
    <m/>
    <m/>
    <m/>
    <m/>
    <m/>
    <m/>
    <m/>
    <m/>
    <m/>
    <m/>
    <m/>
    <m/>
    <m/>
    <m/>
    <m/>
    <m/>
    <m/>
    <m/>
    <m/>
    <m/>
    <m/>
    <m/>
    <m/>
    <m/>
    <m/>
    <m/>
    <m/>
    <m/>
    <m/>
    <m/>
    <n v="1991"/>
    <n v="736"/>
    <n v="552"/>
    <x v="883"/>
    <n v="156"/>
    <n v="36"/>
    <n v="0"/>
    <n v="42"/>
    <n v="1024"/>
    <n v="2986"/>
    <n v="561"/>
    <n v="392"/>
  </r>
  <r>
    <s v="34017017000"/>
    <s v="New Jersey"/>
    <x v="8"/>
    <x v="0"/>
    <n v="4707"/>
    <n v="1434"/>
    <n v="0"/>
    <n v="214"/>
    <n v="4.546420225196516"/>
    <x v="0"/>
    <n v="0"/>
    <n v="0"/>
    <n v="0"/>
    <n v="0"/>
    <n v="1"/>
    <n v="24.671246319921501"/>
    <n v="37388"/>
    <n v="0"/>
    <n v="0"/>
    <n v="0"/>
    <n v="0"/>
    <n v="0"/>
    <n v="0"/>
    <n v="0"/>
    <n v="0"/>
    <m/>
    <m/>
    <m/>
    <m/>
    <m/>
    <m/>
    <m/>
    <m/>
    <m/>
    <m/>
    <m/>
    <m/>
    <m/>
    <m/>
    <m/>
    <m/>
    <m/>
    <m/>
    <m/>
    <m/>
    <m/>
    <m/>
    <m/>
    <m/>
    <m/>
    <m/>
    <m/>
    <m/>
    <m/>
    <m/>
    <m/>
    <m/>
    <m/>
    <m/>
    <m/>
    <m/>
    <m/>
    <m/>
    <m/>
    <m/>
    <m/>
    <m/>
    <m/>
    <m/>
    <m/>
    <m/>
    <m/>
    <m/>
    <m/>
    <m/>
    <m/>
    <m/>
    <m/>
    <m/>
    <m/>
    <m/>
    <m/>
    <m/>
    <m/>
    <m/>
    <m/>
    <m/>
    <m/>
    <m/>
    <m/>
    <m/>
    <m/>
    <m/>
    <m/>
    <m/>
    <m/>
    <m/>
    <m/>
    <m/>
    <m/>
    <m/>
    <m/>
    <m/>
    <m/>
    <m/>
    <m/>
    <m/>
    <m/>
    <m/>
    <m/>
    <m/>
    <m/>
    <m/>
    <m/>
    <m/>
    <m/>
    <m/>
    <m/>
    <m/>
    <m/>
    <m/>
    <m/>
    <m/>
    <m/>
    <m/>
    <m/>
    <m/>
    <m/>
    <m/>
    <m/>
    <m/>
    <m/>
    <m/>
    <m/>
    <m/>
    <n v="2746"/>
    <n v="1170"/>
    <n v="561"/>
    <x v="884"/>
    <n v="267"/>
    <n v="81"/>
    <n v="3"/>
    <n v="58"/>
    <n v="1863"/>
    <n v="4250"/>
    <n v="552"/>
    <n v="379"/>
  </r>
  <r>
    <s v="34017017100"/>
    <s v="New Jersey"/>
    <x v="8"/>
    <x v="0"/>
    <n v="5137"/>
    <n v="1755"/>
    <n v="0"/>
    <n v="3"/>
    <n v="5.8399844267081953E-2"/>
    <x v="0"/>
    <n v="0"/>
    <n v="0"/>
    <n v="0"/>
    <n v="0"/>
    <n v="1"/>
    <n v="20.1347763937104"/>
    <n v="53090"/>
    <n v="0"/>
    <n v="0"/>
    <n v="0"/>
    <n v="0"/>
    <n v="0"/>
    <n v="0"/>
    <n v="0"/>
    <n v="0"/>
    <m/>
    <m/>
    <m/>
    <m/>
    <m/>
    <m/>
    <m/>
    <m/>
    <m/>
    <m/>
    <m/>
    <m/>
    <m/>
    <m/>
    <m/>
    <m/>
    <m/>
    <m/>
    <m/>
    <m/>
    <m/>
    <m/>
    <m/>
    <m/>
    <m/>
    <m/>
    <m/>
    <m/>
    <m/>
    <m/>
    <m/>
    <m/>
    <m/>
    <m/>
    <m/>
    <m/>
    <m/>
    <m/>
    <m/>
    <m/>
    <m/>
    <m/>
    <m/>
    <m/>
    <m/>
    <m/>
    <m/>
    <m/>
    <m/>
    <m/>
    <m/>
    <m/>
    <m/>
    <m/>
    <m/>
    <m/>
    <m/>
    <m/>
    <m/>
    <m/>
    <m/>
    <m/>
    <m/>
    <m/>
    <m/>
    <m/>
    <m/>
    <m/>
    <m/>
    <m/>
    <m/>
    <m/>
    <m/>
    <m/>
    <m/>
    <m/>
    <m/>
    <m/>
    <m/>
    <m/>
    <m/>
    <m/>
    <m/>
    <m/>
    <m/>
    <m/>
    <m/>
    <m/>
    <m/>
    <m/>
    <m/>
    <m/>
    <m/>
    <m/>
    <m/>
    <m/>
    <m/>
    <m/>
    <m/>
    <m/>
    <m/>
    <m/>
    <m/>
    <m/>
    <m/>
    <m/>
    <m/>
    <m/>
    <m/>
    <m/>
    <n v="2134"/>
    <n v="1288"/>
    <n v="534"/>
    <x v="885"/>
    <n v="236"/>
    <n v="113"/>
    <n v="0"/>
    <n v="30"/>
    <n v="1362"/>
    <n v="4275"/>
    <n v="542"/>
    <n v="368"/>
  </r>
  <r>
    <s v="34017017200"/>
    <s v="New Jersey"/>
    <x v="8"/>
    <x v="0"/>
    <n v="3208"/>
    <n v="1082"/>
    <n v="0"/>
    <n v="5"/>
    <n v="0.15586034912718205"/>
    <x v="0"/>
    <n v="0"/>
    <n v="0"/>
    <n v="0"/>
    <n v="0"/>
    <n v="1"/>
    <n v="20.690681750521001"/>
    <n v="48516"/>
    <n v="0"/>
    <n v="0"/>
    <n v="0"/>
    <n v="0"/>
    <n v="0"/>
    <n v="0"/>
    <n v="0"/>
    <n v="0"/>
    <m/>
    <m/>
    <m/>
    <m/>
    <m/>
    <m/>
    <m/>
    <m/>
    <m/>
    <m/>
    <m/>
    <m/>
    <m/>
    <m/>
    <m/>
    <m/>
    <m/>
    <m/>
    <m/>
    <m/>
    <m/>
    <m/>
    <m/>
    <m/>
    <m/>
    <m/>
    <m/>
    <m/>
    <m/>
    <m/>
    <m/>
    <m/>
    <m/>
    <m/>
    <m/>
    <m/>
    <m/>
    <m/>
    <m/>
    <m/>
    <m/>
    <m/>
    <m/>
    <m/>
    <m/>
    <m/>
    <m/>
    <m/>
    <m/>
    <m/>
    <m/>
    <m/>
    <m/>
    <m/>
    <m/>
    <m/>
    <m/>
    <m/>
    <m/>
    <m/>
    <m/>
    <m/>
    <m/>
    <m/>
    <m/>
    <m/>
    <m/>
    <m/>
    <m/>
    <m/>
    <m/>
    <m/>
    <m/>
    <m/>
    <m/>
    <m/>
    <m/>
    <m/>
    <m/>
    <m/>
    <m/>
    <m/>
    <m/>
    <m/>
    <m/>
    <m/>
    <m/>
    <m/>
    <m/>
    <m/>
    <m/>
    <m/>
    <m/>
    <m/>
    <m/>
    <m/>
    <m/>
    <m/>
    <m/>
    <m/>
    <m/>
    <m/>
    <m/>
    <m/>
    <m/>
    <m/>
    <m/>
    <m/>
    <m/>
    <m/>
    <n v="1489"/>
    <n v="776"/>
    <n v="270"/>
    <x v="886"/>
    <n v="154"/>
    <n v="45"/>
    <n v="1"/>
    <n v="45"/>
    <n v="1151"/>
    <n v="2738"/>
    <n v="421"/>
    <n v="264"/>
  </r>
  <r>
    <s v="34017017300"/>
    <s v="New Jersey"/>
    <x v="8"/>
    <x v="0"/>
    <n v="2379"/>
    <n v="1025"/>
    <n v="0"/>
    <n v="0"/>
    <n v="0"/>
    <x v="0"/>
    <n v="0"/>
    <n v="0"/>
    <n v="0"/>
    <n v="0"/>
    <n v="1"/>
    <n v="16.373311502251301"/>
    <n v="63219"/>
    <n v="0"/>
    <n v="0"/>
    <n v="0"/>
    <n v="0"/>
    <n v="0"/>
    <n v="0"/>
    <n v="0"/>
    <n v="0"/>
    <m/>
    <m/>
    <m/>
    <m/>
    <m/>
    <m/>
    <m/>
    <m/>
    <m/>
    <m/>
    <m/>
    <m/>
    <m/>
    <m/>
    <m/>
    <m/>
    <m/>
    <m/>
    <m/>
    <m/>
    <m/>
    <m/>
    <m/>
    <m/>
    <m/>
    <m/>
    <m/>
    <m/>
    <m/>
    <m/>
    <m/>
    <m/>
    <m/>
    <m/>
    <m/>
    <m/>
    <m/>
    <m/>
    <m/>
    <m/>
    <m/>
    <m/>
    <m/>
    <m/>
    <m/>
    <m/>
    <m/>
    <m/>
    <m/>
    <m/>
    <m/>
    <m/>
    <m/>
    <m/>
    <m/>
    <m/>
    <m/>
    <m/>
    <m/>
    <m/>
    <m/>
    <m/>
    <m/>
    <m/>
    <m/>
    <m/>
    <m/>
    <m/>
    <m/>
    <m/>
    <m/>
    <m/>
    <m/>
    <m/>
    <m/>
    <m/>
    <m/>
    <m/>
    <m/>
    <m/>
    <m/>
    <m/>
    <m/>
    <m/>
    <m/>
    <m/>
    <m/>
    <m/>
    <m/>
    <m/>
    <m/>
    <m/>
    <m/>
    <m/>
    <m/>
    <m/>
    <m/>
    <m/>
    <m/>
    <m/>
    <m/>
    <m/>
    <m/>
    <m/>
    <m/>
    <m/>
    <m/>
    <m/>
    <m/>
    <m/>
    <n v="1061"/>
    <n v="468"/>
    <n v="282"/>
    <x v="887"/>
    <n v="113"/>
    <n v="112"/>
    <n v="0"/>
    <n v="24"/>
    <n v="485"/>
    <n v="1448"/>
    <n v="258"/>
    <n v="135"/>
  </r>
  <r>
    <s v="34017017400"/>
    <s v="New Jersey"/>
    <x v="8"/>
    <x v="0"/>
    <n v="2663"/>
    <n v="934"/>
    <n v="0"/>
    <n v="0"/>
    <n v="0"/>
    <x v="0"/>
    <n v="0"/>
    <n v="0"/>
    <n v="0"/>
    <n v="0"/>
    <n v="1"/>
    <n v="20.8005718370264"/>
    <n v="43707"/>
    <n v="0"/>
    <n v="0"/>
    <n v="0"/>
    <n v="0"/>
    <n v="0"/>
    <n v="0"/>
    <n v="0"/>
    <n v="0"/>
    <m/>
    <m/>
    <m/>
    <m/>
    <m/>
    <m/>
    <m/>
    <m/>
    <m/>
    <m/>
    <m/>
    <m/>
    <m/>
    <m/>
    <m/>
    <m/>
    <m/>
    <m/>
    <m/>
    <m/>
    <m/>
    <m/>
    <m/>
    <m/>
    <m/>
    <m/>
    <m/>
    <m/>
    <m/>
    <m/>
    <m/>
    <m/>
    <m/>
    <m/>
    <m/>
    <m/>
    <m/>
    <m/>
    <m/>
    <m/>
    <m/>
    <m/>
    <m/>
    <m/>
    <m/>
    <m/>
    <m/>
    <m/>
    <m/>
    <m/>
    <m/>
    <m/>
    <m/>
    <m/>
    <m/>
    <m/>
    <m/>
    <m/>
    <m/>
    <m/>
    <m/>
    <m/>
    <m/>
    <m/>
    <m/>
    <m/>
    <m/>
    <m/>
    <m/>
    <m/>
    <m/>
    <m/>
    <m/>
    <m/>
    <m/>
    <m/>
    <m/>
    <m/>
    <m/>
    <m/>
    <m/>
    <m/>
    <m/>
    <m/>
    <m/>
    <m/>
    <m/>
    <m/>
    <m/>
    <m/>
    <m/>
    <m/>
    <m/>
    <m/>
    <m/>
    <m/>
    <m/>
    <m/>
    <m/>
    <m/>
    <m/>
    <m/>
    <m/>
    <m/>
    <m/>
    <m/>
    <m/>
    <m/>
    <m/>
    <m/>
    <n v="1563"/>
    <n v="667"/>
    <n v="296"/>
    <x v="888"/>
    <n v="207"/>
    <n v="11"/>
    <n v="2"/>
    <n v="30"/>
    <n v="930"/>
    <n v="2362"/>
    <n v="357"/>
    <n v="317"/>
  </r>
  <r>
    <s v="34017017500"/>
    <s v="New Jersey"/>
    <x v="8"/>
    <x v="0"/>
    <n v="4089"/>
    <n v="1240"/>
    <n v="0"/>
    <n v="0"/>
    <n v="0"/>
    <x v="0"/>
    <n v="0"/>
    <n v="0"/>
    <n v="0"/>
    <n v="0"/>
    <n v="1"/>
    <n v="20.123626373626401"/>
    <n v="36997"/>
    <n v="0"/>
    <n v="0"/>
    <n v="0"/>
    <n v="0"/>
    <n v="0"/>
    <n v="0"/>
    <n v="0"/>
    <n v="0"/>
    <m/>
    <m/>
    <m/>
    <m/>
    <m/>
    <m/>
    <m/>
    <m/>
    <m/>
    <m/>
    <m/>
    <m/>
    <m/>
    <m/>
    <m/>
    <m/>
    <m/>
    <m/>
    <m/>
    <m/>
    <m/>
    <m/>
    <m/>
    <m/>
    <m/>
    <m/>
    <m/>
    <m/>
    <m/>
    <m/>
    <m/>
    <m/>
    <m/>
    <m/>
    <m/>
    <m/>
    <m/>
    <m/>
    <m/>
    <m/>
    <m/>
    <m/>
    <m/>
    <m/>
    <m/>
    <m/>
    <m/>
    <m/>
    <m/>
    <m/>
    <m/>
    <m/>
    <m/>
    <m/>
    <m/>
    <m/>
    <m/>
    <m/>
    <m/>
    <m/>
    <m/>
    <m/>
    <m/>
    <m/>
    <m/>
    <m/>
    <m/>
    <m/>
    <m/>
    <m/>
    <m/>
    <m/>
    <m/>
    <m/>
    <m/>
    <m/>
    <m/>
    <m/>
    <m/>
    <m/>
    <m/>
    <m/>
    <m/>
    <m/>
    <m/>
    <m/>
    <m/>
    <m/>
    <m/>
    <m/>
    <m/>
    <m/>
    <m/>
    <m/>
    <m/>
    <m/>
    <m/>
    <m/>
    <m/>
    <m/>
    <m/>
    <m/>
    <m/>
    <m/>
    <m/>
    <m/>
    <m/>
    <m/>
    <m/>
    <m/>
    <n v="2561"/>
    <n v="1167"/>
    <n v="279"/>
    <x v="860"/>
    <n v="274"/>
    <n v="39"/>
    <n v="0"/>
    <n v="71"/>
    <n v="1438"/>
    <n v="3763"/>
    <n v="567"/>
    <n v="381"/>
  </r>
  <r>
    <s v="34017017600"/>
    <s v="New Jersey"/>
    <x v="8"/>
    <x v="0"/>
    <n v="3075"/>
    <n v="1024"/>
    <n v="0"/>
    <n v="8"/>
    <n v="0.26016260162601623"/>
    <x v="0"/>
    <n v="0"/>
    <n v="0"/>
    <n v="0"/>
    <n v="0"/>
    <n v="1"/>
    <n v="13.236526110025101"/>
    <n v="45250"/>
    <n v="0"/>
    <n v="0"/>
    <n v="0"/>
    <n v="0"/>
    <n v="0"/>
    <n v="0"/>
    <n v="0"/>
    <n v="0"/>
    <m/>
    <m/>
    <m/>
    <m/>
    <m/>
    <m/>
    <m/>
    <m/>
    <m/>
    <m/>
    <m/>
    <m/>
    <m/>
    <m/>
    <m/>
    <m/>
    <m/>
    <m/>
    <m/>
    <m/>
    <m/>
    <m/>
    <m/>
    <m/>
    <m/>
    <m/>
    <m/>
    <m/>
    <m/>
    <m/>
    <m/>
    <m/>
    <m/>
    <m/>
    <m/>
    <m/>
    <m/>
    <m/>
    <m/>
    <m/>
    <m/>
    <m/>
    <m/>
    <m/>
    <m/>
    <m/>
    <m/>
    <m/>
    <m/>
    <m/>
    <m/>
    <m/>
    <m/>
    <m/>
    <m/>
    <m/>
    <m/>
    <m/>
    <m/>
    <m/>
    <m/>
    <m/>
    <m/>
    <m/>
    <m/>
    <m/>
    <m/>
    <m/>
    <m/>
    <m/>
    <m/>
    <m/>
    <m/>
    <m/>
    <m/>
    <m/>
    <m/>
    <m/>
    <m/>
    <m/>
    <m/>
    <m/>
    <m/>
    <m/>
    <m/>
    <m/>
    <m/>
    <m/>
    <m/>
    <m/>
    <m/>
    <m/>
    <m/>
    <m/>
    <m/>
    <m/>
    <m/>
    <m/>
    <m/>
    <m/>
    <m/>
    <m/>
    <m/>
    <m/>
    <m/>
    <m/>
    <m/>
    <m/>
    <m/>
    <m/>
    <n v="1707"/>
    <n v="800"/>
    <n v="304"/>
    <x v="1"/>
    <n v="156"/>
    <n v="84"/>
    <n v="8"/>
    <n v="34"/>
    <n v="1119"/>
    <n v="2735"/>
    <n v="511"/>
    <n v="230"/>
  </r>
  <r>
    <s v="34017017700"/>
    <s v="New Jersey"/>
    <x v="8"/>
    <x v="0"/>
    <n v="1959"/>
    <n v="755"/>
    <n v="0"/>
    <n v="2"/>
    <n v="0.10209290454313426"/>
    <x v="0"/>
    <n v="0"/>
    <n v="0"/>
    <n v="0"/>
    <n v="0"/>
    <n v="1"/>
    <n v="13.7614678899083"/>
    <n v="35268"/>
    <n v="0"/>
    <n v="0"/>
    <n v="0"/>
    <n v="0"/>
    <n v="0"/>
    <n v="0"/>
    <n v="0"/>
    <n v="0"/>
    <m/>
    <m/>
    <m/>
    <m/>
    <m/>
    <m/>
    <m/>
    <m/>
    <m/>
    <m/>
    <m/>
    <m/>
    <m/>
    <m/>
    <m/>
    <m/>
    <m/>
    <m/>
    <m/>
    <m/>
    <m/>
    <m/>
    <m/>
    <m/>
    <m/>
    <m/>
    <m/>
    <m/>
    <m/>
    <m/>
    <m/>
    <m/>
    <m/>
    <m/>
    <m/>
    <m/>
    <m/>
    <m/>
    <m/>
    <m/>
    <m/>
    <m/>
    <m/>
    <m/>
    <m/>
    <m/>
    <m/>
    <m/>
    <m/>
    <m/>
    <m/>
    <m/>
    <m/>
    <m/>
    <m/>
    <m/>
    <m/>
    <m/>
    <m/>
    <m/>
    <m/>
    <m/>
    <m/>
    <m/>
    <m/>
    <m/>
    <m/>
    <m/>
    <m/>
    <m/>
    <m/>
    <m/>
    <m/>
    <m/>
    <m/>
    <m/>
    <m/>
    <m/>
    <m/>
    <m/>
    <m/>
    <m/>
    <m/>
    <m/>
    <m/>
    <m/>
    <m/>
    <m/>
    <m/>
    <m/>
    <m/>
    <m/>
    <m/>
    <m/>
    <m/>
    <m/>
    <m/>
    <m/>
    <m/>
    <m/>
    <m/>
    <m/>
    <m/>
    <m/>
    <m/>
    <m/>
    <m/>
    <m/>
    <m/>
    <m/>
    <n v="1087"/>
    <n v="464"/>
    <n v="165"/>
    <x v="889"/>
    <n v="245"/>
    <n v="133"/>
    <n v="0"/>
    <n v="12"/>
    <n v="645"/>
    <n v="1468"/>
    <n v="313"/>
    <n v="213"/>
  </r>
  <r>
    <s v="34017017800"/>
    <s v="New Jersey"/>
    <x v="8"/>
    <x v="0"/>
    <n v="6395"/>
    <n v="2377"/>
    <n v="0"/>
    <n v="5"/>
    <n v="7.8186082877247848E-2"/>
    <x v="0"/>
    <n v="0"/>
    <n v="0"/>
    <n v="0"/>
    <n v="0"/>
    <n v="1"/>
    <n v="17.7185231934364"/>
    <n v="53194"/>
    <n v="0"/>
    <n v="0"/>
    <n v="0"/>
    <n v="0"/>
    <n v="0"/>
    <n v="0"/>
    <n v="0"/>
    <n v="0"/>
    <m/>
    <m/>
    <m/>
    <m/>
    <m/>
    <m/>
    <m/>
    <m/>
    <m/>
    <m/>
    <m/>
    <m/>
    <m/>
    <m/>
    <m/>
    <m/>
    <m/>
    <m/>
    <m/>
    <m/>
    <m/>
    <m/>
    <m/>
    <m/>
    <m/>
    <m/>
    <m/>
    <m/>
    <m/>
    <m/>
    <m/>
    <m/>
    <m/>
    <m/>
    <m/>
    <m/>
    <m/>
    <m/>
    <m/>
    <m/>
    <m/>
    <m/>
    <m/>
    <m/>
    <m/>
    <m/>
    <m/>
    <m/>
    <m/>
    <m/>
    <m/>
    <m/>
    <m/>
    <m/>
    <m/>
    <m/>
    <m/>
    <m/>
    <m/>
    <m/>
    <m/>
    <m/>
    <m/>
    <m/>
    <m/>
    <m/>
    <m/>
    <m/>
    <m/>
    <m/>
    <m/>
    <m/>
    <m/>
    <m/>
    <m/>
    <m/>
    <m/>
    <m/>
    <m/>
    <m/>
    <m/>
    <m/>
    <m/>
    <m/>
    <m/>
    <m/>
    <m/>
    <m/>
    <m/>
    <m/>
    <m/>
    <m/>
    <m/>
    <m/>
    <m/>
    <m/>
    <m/>
    <m/>
    <m/>
    <m/>
    <m/>
    <m/>
    <m/>
    <m/>
    <m/>
    <m/>
    <m/>
    <m/>
    <m/>
    <m/>
    <n v="2597"/>
    <n v="1425"/>
    <n v="558"/>
    <x v="890"/>
    <n v="415"/>
    <n v="322"/>
    <n v="6"/>
    <n v="52"/>
    <n v="2082"/>
    <n v="4711"/>
    <n v="882"/>
    <n v="453"/>
  </r>
  <r>
    <s v="34017017900"/>
    <s v="New Jersey"/>
    <x v="8"/>
    <x v="0"/>
    <n v="1550"/>
    <n v="729"/>
    <n v="0"/>
    <n v="0"/>
    <n v="0"/>
    <x v="0"/>
    <n v="0"/>
    <n v="0"/>
    <n v="0"/>
    <n v="0"/>
    <n v="0"/>
    <n v="3.4083388484447399"/>
    <n v="209402"/>
    <n v="0"/>
    <n v="0"/>
    <n v="0"/>
    <n v="0"/>
    <n v="0"/>
    <n v="0"/>
    <n v="0"/>
    <n v="0"/>
    <m/>
    <n v="411.80613183975203"/>
    <m/>
    <m/>
    <n v="21.5841938331723"/>
    <m/>
    <n v="411.80613183975203"/>
    <n v="26.568137538048497"/>
    <n v="21.5841938331723"/>
    <n v="1.39252863439821"/>
    <n v="37.664441615343101"/>
    <n v="2.4299639751834299"/>
    <n v="38.092516541480997"/>
    <n v="2.4575817123536101"/>
    <n v="307.80030155181902"/>
    <n v="19.858083971085101"/>
    <n v="14.353892683982799"/>
    <n v="0.92605759251502306"/>
    <n v="78.651937246322603"/>
    <n v="5.0743185320208095"/>
    <n v="0"/>
    <n v="0"/>
    <n v="0"/>
    <n v="0"/>
    <n v="11"/>
    <n v="0.70967741935483897"/>
    <n v="25.353892564773599"/>
    <n v="1.6357350041789402"/>
    <n v="11.1229095049202"/>
    <n v="1.5257763381234901"/>
    <n v="1.01075556059368"/>
    <n v="0.13864959678925598"/>
    <m/>
    <m/>
    <m/>
    <m/>
    <m/>
    <m/>
    <m/>
    <m/>
    <m/>
    <m/>
    <m/>
    <m/>
    <m/>
    <m/>
    <m/>
    <m/>
    <m/>
    <m/>
    <m/>
    <m/>
    <m/>
    <m/>
    <m/>
    <m/>
    <m/>
    <m/>
    <m/>
    <m/>
    <m/>
    <m/>
    <m/>
    <m/>
    <m/>
    <m/>
    <m/>
    <m/>
    <m/>
    <m/>
    <m/>
    <m/>
    <m/>
    <m/>
    <m/>
    <m/>
    <m/>
    <m/>
    <m/>
    <m/>
    <m/>
    <m/>
    <m/>
    <m/>
    <m/>
    <m/>
    <m/>
    <m/>
    <m/>
    <m/>
    <m/>
    <m/>
    <m/>
    <m/>
    <m/>
    <m/>
    <m/>
    <m/>
    <m/>
    <m/>
    <m/>
    <m/>
    <m/>
    <m/>
    <m/>
    <m/>
    <m/>
    <m/>
    <m/>
    <m/>
    <n v="218"/>
    <n v="240"/>
    <n v="151"/>
    <x v="891"/>
    <n v="72"/>
    <n v="325"/>
    <n v="0"/>
    <n v="0"/>
    <n v="83"/>
    <n v="233"/>
    <n v="114"/>
    <n v="7"/>
  </r>
  <r>
    <s v="34017018000"/>
    <s v="New Jersey"/>
    <x v="8"/>
    <x v="0"/>
    <n v="3961"/>
    <n v="1800"/>
    <n v="0"/>
    <n v="0"/>
    <n v="0"/>
    <x v="0"/>
    <n v="0"/>
    <n v="0"/>
    <n v="0"/>
    <n v="0"/>
    <n v="1"/>
    <n v="17.058677890567001"/>
    <n v="70813"/>
    <n v="0"/>
    <n v="0"/>
    <n v="0"/>
    <n v="0"/>
    <n v="0"/>
    <n v="0"/>
    <n v="0"/>
    <n v="0"/>
    <m/>
    <m/>
    <m/>
    <m/>
    <m/>
    <m/>
    <m/>
    <m/>
    <m/>
    <m/>
    <m/>
    <m/>
    <m/>
    <m/>
    <m/>
    <m/>
    <m/>
    <m/>
    <m/>
    <m/>
    <m/>
    <m/>
    <m/>
    <m/>
    <m/>
    <m/>
    <m/>
    <m/>
    <m/>
    <m/>
    <m/>
    <m/>
    <m/>
    <m/>
    <m/>
    <m/>
    <m/>
    <m/>
    <m/>
    <m/>
    <m/>
    <m/>
    <m/>
    <m/>
    <m/>
    <m/>
    <m/>
    <m/>
    <m/>
    <m/>
    <m/>
    <m/>
    <m/>
    <m/>
    <m/>
    <m/>
    <m/>
    <m/>
    <m/>
    <m/>
    <m/>
    <m/>
    <m/>
    <m/>
    <m/>
    <m/>
    <m/>
    <m/>
    <m/>
    <m/>
    <m/>
    <m/>
    <m/>
    <m/>
    <m/>
    <m/>
    <m/>
    <m/>
    <m/>
    <m/>
    <m/>
    <m/>
    <m/>
    <m/>
    <m/>
    <m/>
    <m/>
    <m/>
    <m/>
    <m/>
    <m/>
    <m/>
    <m/>
    <m/>
    <m/>
    <m/>
    <m/>
    <m/>
    <m/>
    <m/>
    <m/>
    <m/>
    <m/>
    <m/>
    <m/>
    <m/>
    <m/>
    <m/>
    <m/>
    <m/>
    <n v="1392"/>
    <n v="618"/>
    <n v="429"/>
    <x v="892"/>
    <n v="225"/>
    <n v="279"/>
    <n v="1"/>
    <n v="22"/>
    <n v="725"/>
    <n v="2105"/>
    <n v="524"/>
    <n v="212"/>
  </r>
  <r>
    <s v="34017018100"/>
    <s v="New Jersey"/>
    <x v="8"/>
    <x v="0"/>
    <n v="2854"/>
    <n v="1215"/>
    <n v="0"/>
    <n v="5"/>
    <n v="0.17519271198318148"/>
    <x v="0"/>
    <n v="0"/>
    <n v="0"/>
    <n v="0"/>
    <n v="0"/>
    <n v="0"/>
    <n v="8.8428324697754697"/>
    <n v="122063"/>
    <n v="0"/>
    <n v="0"/>
    <n v="0"/>
    <n v="0"/>
    <n v="0"/>
    <n v="0"/>
    <n v="0"/>
    <n v="0"/>
    <m/>
    <m/>
    <m/>
    <m/>
    <m/>
    <m/>
    <m/>
    <m/>
    <m/>
    <m/>
    <m/>
    <m/>
    <m/>
    <m/>
    <m/>
    <m/>
    <m/>
    <m/>
    <m/>
    <m/>
    <m/>
    <m/>
    <m/>
    <m/>
    <m/>
    <m/>
    <m/>
    <m/>
    <m/>
    <m/>
    <m/>
    <m/>
    <m/>
    <m/>
    <m/>
    <m/>
    <m/>
    <m/>
    <m/>
    <m/>
    <m/>
    <m/>
    <m/>
    <m/>
    <m/>
    <m/>
    <m/>
    <m/>
    <m/>
    <m/>
    <m/>
    <m/>
    <m/>
    <m/>
    <m/>
    <m/>
    <m/>
    <m/>
    <m/>
    <m/>
    <m/>
    <m/>
    <m/>
    <m/>
    <m/>
    <m/>
    <m/>
    <m/>
    <m/>
    <m/>
    <m/>
    <m/>
    <m/>
    <m/>
    <m/>
    <m/>
    <m/>
    <m/>
    <m/>
    <m/>
    <m/>
    <m/>
    <m/>
    <m/>
    <m/>
    <m/>
    <m/>
    <m/>
    <m/>
    <m/>
    <m/>
    <m/>
    <m/>
    <m/>
    <m/>
    <m/>
    <m/>
    <m/>
    <m/>
    <m/>
    <m/>
    <m/>
    <m/>
    <m/>
    <m/>
    <m/>
    <m/>
    <m/>
    <m/>
    <m/>
    <n v="761"/>
    <n v="523"/>
    <n v="391"/>
    <x v="893"/>
    <n v="118"/>
    <n v="163"/>
    <n v="0"/>
    <n v="28"/>
    <n v="421"/>
    <n v="1309"/>
    <n v="306"/>
    <n v="99"/>
  </r>
  <r>
    <s v="34017018200"/>
    <s v="New Jersey"/>
    <x v="8"/>
    <x v="0"/>
    <n v="4189"/>
    <n v="1968"/>
    <n v="0"/>
    <n v="0"/>
    <n v="0"/>
    <x v="0"/>
    <n v="0"/>
    <n v="0"/>
    <n v="0"/>
    <n v="0"/>
    <n v="0"/>
    <n v="18.158861340679501"/>
    <n v="100375"/>
    <n v="0"/>
    <n v="0"/>
    <n v="0"/>
    <n v="0"/>
    <n v="0"/>
    <n v="0"/>
    <n v="0"/>
    <n v="0"/>
    <m/>
    <m/>
    <m/>
    <m/>
    <m/>
    <m/>
    <m/>
    <m/>
    <m/>
    <m/>
    <m/>
    <m/>
    <m/>
    <m/>
    <m/>
    <m/>
    <m/>
    <m/>
    <m/>
    <m/>
    <m/>
    <m/>
    <m/>
    <m/>
    <m/>
    <m/>
    <m/>
    <m/>
    <m/>
    <m/>
    <m/>
    <m/>
    <m/>
    <m/>
    <m/>
    <m/>
    <m/>
    <m/>
    <m/>
    <m/>
    <m/>
    <m/>
    <m/>
    <m/>
    <m/>
    <m/>
    <m/>
    <m/>
    <m/>
    <m/>
    <m/>
    <m/>
    <m/>
    <m/>
    <m/>
    <m/>
    <m/>
    <m/>
    <m/>
    <m/>
    <m/>
    <m/>
    <m/>
    <m/>
    <m/>
    <m/>
    <m/>
    <m/>
    <m/>
    <m/>
    <m/>
    <m/>
    <m/>
    <m/>
    <m/>
    <m/>
    <m/>
    <m/>
    <m/>
    <m/>
    <m/>
    <m/>
    <m/>
    <m/>
    <m/>
    <m/>
    <m/>
    <m/>
    <m/>
    <m/>
    <m/>
    <m/>
    <m/>
    <m/>
    <m/>
    <m/>
    <m/>
    <m/>
    <m/>
    <m/>
    <m/>
    <m/>
    <m/>
    <m/>
    <m/>
    <m/>
    <m/>
    <m/>
    <m/>
    <m/>
    <n v="1023"/>
    <n v="663"/>
    <n v="571"/>
    <x v="894"/>
    <n v="191"/>
    <n v="257"/>
    <n v="0"/>
    <n v="11"/>
    <n v="613"/>
    <n v="1408"/>
    <n v="349"/>
    <n v="68"/>
  </r>
  <r>
    <s v="34017018301"/>
    <s v="New Jersey"/>
    <x v="8"/>
    <x v="0"/>
    <n v="1802"/>
    <n v="917"/>
    <n v="0"/>
    <n v="10"/>
    <n v="0.55493895671476134"/>
    <x v="0"/>
    <n v="0"/>
    <n v="0"/>
    <n v="0"/>
    <n v="0"/>
    <n v="0"/>
    <n v="1.2532252119425"/>
    <n v="250001"/>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52"/>
    <n v="279"/>
    <n v="49"/>
    <x v="895"/>
    <n v="30"/>
    <n v="202"/>
    <n v="0"/>
    <n v="0"/>
    <n v="43"/>
    <n v="63"/>
    <n v="285"/>
    <n v="0"/>
  </r>
  <r>
    <s v="34017018302"/>
    <s v="New Jersey"/>
    <x v="8"/>
    <x v="0"/>
    <n v="3124"/>
    <n v="1650"/>
    <n v="0"/>
    <n v="0"/>
    <n v="0"/>
    <x v="0"/>
    <n v="0"/>
    <n v="0"/>
    <n v="0"/>
    <n v="0"/>
    <n v="0"/>
    <n v="3.14541495281878"/>
    <n v="250001"/>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43"/>
    <n v="497"/>
    <n v="83"/>
    <x v="896"/>
    <n v="20"/>
    <n v="223"/>
    <n v="0"/>
    <n v="1"/>
    <n v="111"/>
    <n v="196"/>
    <n v="393"/>
    <n v="0"/>
  </r>
  <r>
    <s v="34017018400"/>
    <s v="New Jersey"/>
    <x v="8"/>
    <x v="0"/>
    <n v="4948"/>
    <n v="2342"/>
    <n v="0"/>
    <n v="1"/>
    <n v="2.021018593371059E-2"/>
    <x v="0"/>
    <n v="0"/>
    <n v="0"/>
    <n v="0"/>
    <n v="0"/>
    <n v="0"/>
    <n v="7.6810800948731996"/>
    <n v="200585"/>
    <n v="0"/>
    <n v="0"/>
    <n v="0"/>
    <n v="0"/>
    <n v="0"/>
    <n v="0"/>
    <n v="0"/>
    <n v="0"/>
    <m/>
    <m/>
    <m/>
    <m/>
    <m/>
    <m/>
    <m/>
    <m/>
    <m/>
    <m/>
    <m/>
    <m/>
    <m/>
    <m/>
    <m/>
    <m/>
    <m/>
    <m/>
    <m/>
    <m/>
    <m/>
    <m/>
    <m/>
    <m/>
    <m/>
    <m/>
    <m/>
    <m/>
    <m/>
    <m/>
    <m/>
    <m/>
    <m/>
    <m/>
    <m/>
    <m/>
    <m/>
    <m/>
    <m/>
    <m/>
    <m/>
    <m/>
    <m/>
    <m/>
    <m/>
    <m/>
    <m/>
    <m/>
    <m/>
    <m/>
    <m/>
    <m/>
    <m/>
    <m/>
    <m/>
    <m/>
    <m/>
    <m/>
    <m/>
    <m/>
    <m/>
    <m/>
    <m/>
    <m/>
    <m/>
    <m/>
    <m/>
    <m/>
    <m/>
    <m/>
    <m/>
    <m/>
    <m/>
    <m/>
    <m/>
    <m/>
    <m/>
    <m/>
    <m/>
    <m/>
    <m/>
    <m/>
    <m/>
    <m/>
    <m/>
    <m/>
    <m/>
    <m/>
    <m/>
    <m/>
    <m/>
    <m/>
    <m/>
    <m/>
    <m/>
    <m/>
    <m/>
    <m/>
    <m/>
    <m/>
    <m/>
    <m/>
    <m/>
    <m/>
    <m/>
    <m/>
    <m/>
    <m/>
    <m/>
    <m/>
    <n v="700"/>
    <n v="776"/>
    <n v="336"/>
    <x v="897"/>
    <n v="157"/>
    <n v="355"/>
    <n v="2"/>
    <n v="13"/>
    <n v="389"/>
    <n v="861"/>
    <n v="800"/>
    <n v="193"/>
  </r>
  <r>
    <s v="34017018500"/>
    <s v="New Jersey"/>
    <x v="8"/>
    <x v="0"/>
    <n v="6153"/>
    <n v="3082"/>
    <n v="0"/>
    <n v="16"/>
    <n v="0.26003575491630099"/>
    <x v="0"/>
    <n v="0"/>
    <n v="0"/>
    <n v="0"/>
    <n v="0"/>
    <n v="0"/>
    <n v="7.9452485840150997"/>
    <n v="196500"/>
    <n v="0"/>
    <n v="0"/>
    <n v="0"/>
    <n v="0"/>
    <n v="0"/>
    <n v="0"/>
    <n v="0"/>
    <n v="0"/>
    <m/>
    <m/>
    <m/>
    <m/>
    <m/>
    <m/>
    <m/>
    <m/>
    <m/>
    <m/>
    <m/>
    <m/>
    <m/>
    <m/>
    <m/>
    <m/>
    <m/>
    <m/>
    <m/>
    <m/>
    <m/>
    <m/>
    <m/>
    <m/>
    <m/>
    <m/>
    <m/>
    <m/>
    <m/>
    <m/>
    <m/>
    <m/>
    <m/>
    <m/>
    <m/>
    <m/>
    <m/>
    <m/>
    <m/>
    <m/>
    <m/>
    <m/>
    <m/>
    <m/>
    <m/>
    <m/>
    <m/>
    <m/>
    <m/>
    <m/>
    <m/>
    <m/>
    <m/>
    <m/>
    <m/>
    <m/>
    <m/>
    <m/>
    <m/>
    <m/>
    <m/>
    <m/>
    <m/>
    <m/>
    <m/>
    <m/>
    <m/>
    <m/>
    <m/>
    <m/>
    <m/>
    <m/>
    <m/>
    <m/>
    <m/>
    <m/>
    <m/>
    <m/>
    <m/>
    <m/>
    <m/>
    <m/>
    <m/>
    <m/>
    <m/>
    <m/>
    <m/>
    <m/>
    <m/>
    <m/>
    <m/>
    <m/>
    <m/>
    <m/>
    <m/>
    <m/>
    <m/>
    <m/>
    <m/>
    <m/>
    <m/>
    <m/>
    <m/>
    <m/>
    <m/>
    <m/>
    <m/>
    <m/>
    <m/>
    <m/>
    <n v="1013"/>
    <n v="740"/>
    <n v="205"/>
    <x v="898"/>
    <n v="172"/>
    <n v="363"/>
    <n v="1"/>
    <n v="9"/>
    <n v="366"/>
    <n v="890"/>
    <n v="741"/>
    <n v="156"/>
  </r>
  <r>
    <s v="34017018600"/>
    <s v="New Jersey"/>
    <x v="8"/>
    <x v="0"/>
    <n v="2365"/>
    <n v="1215"/>
    <n v="0"/>
    <n v="0"/>
    <n v="0"/>
    <x v="0"/>
    <n v="0"/>
    <n v="0"/>
    <n v="0"/>
    <n v="0"/>
    <n v="0"/>
    <n v="5.1389417586600699"/>
    <n v="184722"/>
    <n v="0"/>
    <n v="0"/>
    <n v="0"/>
    <n v="0"/>
    <n v="0"/>
    <n v="0"/>
    <n v="0"/>
    <n v="0"/>
    <m/>
    <m/>
    <m/>
    <m/>
    <m/>
    <m/>
    <m/>
    <m/>
    <m/>
    <m/>
    <m/>
    <m/>
    <m/>
    <m/>
    <m/>
    <m/>
    <m/>
    <m/>
    <m/>
    <m/>
    <m/>
    <m/>
    <m/>
    <m/>
    <m/>
    <m/>
    <m/>
    <m/>
    <m/>
    <m/>
    <m/>
    <m/>
    <m/>
    <m/>
    <m/>
    <m/>
    <m/>
    <m/>
    <m/>
    <m/>
    <m/>
    <m/>
    <m/>
    <m/>
    <m/>
    <m/>
    <m/>
    <m/>
    <m/>
    <m/>
    <m/>
    <m/>
    <m/>
    <m/>
    <m/>
    <m/>
    <m/>
    <m/>
    <m/>
    <m/>
    <m/>
    <m/>
    <m/>
    <m/>
    <m/>
    <m/>
    <m/>
    <m/>
    <m/>
    <m/>
    <m/>
    <m/>
    <m/>
    <m/>
    <m/>
    <m/>
    <m/>
    <m/>
    <m/>
    <m/>
    <m/>
    <m/>
    <m/>
    <m/>
    <m/>
    <m/>
    <m/>
    <m/>
    <m/>
    <m/>
    <m/>
    <m/>
    <m/>
    <m/>
    <m/>
    <m/>
    <m/>
    <m/>
    <m/>
    <m/>
    <m/>
    <m/>
    <m/>
    <m/>
    <m/>
    <m/>
    <m/>
    <m/>
    <m/>
    <m/>
    <n v="205"/>
    <n v="259"/>
    <n v="144"/>
    <x v="899"/>
    <n v="38"/>
    <n v="177"/>
    <n v="0"/>
    <n v="4"/>
    <n v="94"/>
    <n v="223"/>
    <n v="477"/>
    <n v="10"/>
  </r>
  <r>
    <s v="34017018701"/>
    <s v="New Jersey"/>
    <x v="8"/>
    <x v="0"/>
    <n v="2936"/>
    <n v="761"/>
    <n v="0"/>
    <n v="1410"/>
    <n v="48.024523160762946"/>
    <x v="0"/>
    <n v="0"/>
    <n v="0"/>
    <n v="0"/>
    <n v="0"/>
    <n v="0"/>
    <n v="12.2670807453416"/>
    <n v="210417"/>
    <n v="0"/>
    <n v="0"/>
    <n v="0"/>
    <n v="0"/>
    <n v="0"/>
    <n v="0"/>
    <n v="0"/>
    <n v="0"/>
    <m/>
    <m/>
    <m/>
    <m/>
    <m/>
    <m/>
    <m/>
    <m/>
    <m/>
    <m/>
    <m/>
    <m/>
    <m/>
    <m/>
    <m/>
    <m/>
    <m/>
    <m/>
    <m/>
    <m/>
    <m/>
    <m/>
    <m/>
    <m/>
    <m/>
    <m/>
    <m/>
    <m/>
    <m/>
    <m/>
    <m/>
    <m/>
    <m/>
    <m/>
    <m/>
    <m/>
    <m/>
    <m/>
    <m/>
    <m/>
    <m/>
    <m/>
    <m/>
    <m/>
    <m/>
    <m/>
    <m/>
    <m/>
    <m/>
    <m/>
    <m/>
    <m/>
    <m/>
    <m/>
    <m/>
    <m/>
    <m/>
    <m/>
    <m/>
    <m/>
    <m/>
    <m/>
    <m/>
    <m/>
    <m/>
    <m/>
    <m/>
    <m/>
    <m/>
    <m/>
    <m/>
    <m/>
    <m/>
    <m/>
    <m/>
    <m/>
    <m/>
    <m/>
    <m/>
    <m/>
    <m/>
    <m/>
    <m/>
    <m/>
    <m/>
    <m/>
    <m/>
    <m/>
    <m/>
    <m/>
    <m/>
    <m/>
    <m/>
    <m/>
    <m/>
    <m/>
    <m/>
    <m/>
    <m/>
    <m/>
    <m/>
    <m/>
    <m/>
    <m/>
    <m/>
    <m/>
    <m/>
    <m/>
    <m/>
    <m/>
    <n v="192"/>
    <n v="160"/>
    <n v="92"/>
    <x v="900"/>
    <n v="67"/>
    <n v="270"/>
    <n v="1"/>
    <n v="4"/>
    <n v="142"/>
    <n v="198"/>
    <n v="254"/>
    <n v="23"/>
  </r>
  <r>
    <s v="34017018702"/>
    <s v="New Jersey"/>
    <x v="8"/>
    <x v="0"/>
    <n v="4273"/>
    <n v="2184"/>
    <n v="0"/>
    <n v="21"/>
    <n v="0.49145799204306106"/>
    <x v="0"/>
    <n v="0"/>
    <n v="0"/>
    <n v="0"/>
    <n v="0"/>
    <n v="0"/>
    <n v="8.6720226843100203"/>
    <n v="181458"/>
    <n v="0"/>
    <n v="0"/>
    <n v="0"/>
    <n v="0"/>
    <n v="0"/>
    <n v="0"/>
    <n v="0"/>
    <n v="0"/>
    <m/>
    <m/>
    <m/>
    <m/>
    <m/>
    <m/>
    <m/>
    <m/>
    <m/>
    <m/>
    <m/>
    <m/>
    <m/>
    <m/>
    <m/>
    <m/>
    <m/>
    <m/>
    <m/>
    <m/>
    <m/>
    <m/>
    <m/>
    <m/>
    <m/>
    <m/>
    <m/>
    <m/>
    <m/>
    <m/>
    <m/>
    <m/>
    <m/>
    <m/>
    <m/>
    <m/>
    <m/>
    <m/>
    <m/>
    <m/>
    <m/>
    <m/>
    <m/>
    <m/>
    <m/>
    <m/>
    <m/>
    <m/>
    <m/>
    <m/>
    <m/>
    <m/>
    <m/>
    <m/>
    <m/>
    <m/>
    <m/>
    <m/>
    <m/>
    <m/>
    <m/>
    <m/>
    <m/>
    <m/>
    <m/>
    <m/>
    <m/>
    <m/>
    <m/>
    <m/>
    <m/>
    <m/>
    <m/>
    <m/>
    <m/>
    <m/>
    <m/>
    <m/>
    <m/>
    <m/>
    <m/>
    <m/>
    <m/>
    <m/>
    <m/>
    <m/>
    <m/>
    <m/>
    <m/>
    <m/>
    <m/>
    <m/>
    <m/>
    <m/>
    <m/>
    <m/>
    <m/>
    <m/>
    <m/>
    <m/>
    <m/>
    <m/>
    <m/>
    <m/>
    <m/>
    <m/>
    <m/>
    <m/>
    <m/>
    <m/>
    <n v="708"/>
    <n v="546"/>
    <n v="301"/>
    <x v="901"/>
    <n v="116"/>
    <n v="208"/>
    <n v="5"/>
    <n v="3"/>
    <n v="401"/>
    <n v="872"/>
    <n v="837"/>
    <n v="91"/>
  </r>
  <r>
    <s v="34017018800"/>
    <s v="New Jersey"/>
    <x v="8"/>
    <x v="0"/>
    <n v="3258"/>
    <n v="1788"/>
    <n v="0"/>
    <n v="101"/>
    <n v="3.1000613873542049"/>
    <x v="0"/>
    <n v="0"/>
    <n v="0"/>
    <n v="0"/>
    <n v="0"/>
    <n v="0"/>
    <n v="5.0746268656716405"/>
    <n v="186500"/>
    <n v="0"/>
    <n v="0"/>
    <n v="0"/>
    <n v="0"/>
    <n v="0"/>
    <n v="0"/>
    <n v="0"/>
    <n v="0"/>
    <m/>
    <m/>
    <m/>
    <m/>
    <m/>
    <m/>
    <m/>
    <m/>
    <m/>
    <m/>
    <m/>
    <m/>
    <m/>
    <m/>
    <m/>
    <m/>
    <m/>
    <m/>
    <m/>
    <m/>
    <m/>
    <m/>
    <m/>
    <m/>
    <m/>
    <m/>
    <m/>
    <m/>
    <m/>
    <m/>
    <m/>
    <m/>
    <m/>
    <m/>
    <m/>
    <m/>
    <m/>
    <m/>
    <m/>
    <m/>
    <m/>
    <m/>
    <m/>
    <m/>
    <m/>
    <m/>
    <m/>
    <m/>
    <m/>
    <m/>
    <m/>
    <m/>
    <m/>
    <m/>
    <m/>
    <m/>
    <m/>
    <m/>
    <m/>
    <m/>
    <m/>
    <m/>
    <m/>
    <m/>
    <m/>
    <m/>
    <m/>
    <m/>
    <m/>
    <m/>
    <m/>
    <m/>
    <m/>
    <m/>
    <m/>
    <m/>
    <m/>
    <m/>
    <m/>
    <m/>
    <m/>
    <m/>
    <m/>
    <m/>
    <m/>
    <m/>
    <m/>
    <m/>
    <m/>
    <m/>
    <m/>
    <m/>
    <m/>
    <m/>
    <m/>
    <m/>
    <m/>
    <m/>
    <m/>
    <m/>
    <m/>
    <m/>
    <m/>
    <m/>
    <m/>
    <m/>
    <m/>
    <m/>
    <m/>
    <m/>
    <n v="419"/>
    <n v="273"/>
    <n v="222"/>
    <x v="902"/>
    <n v="65"/>
    <n v="238"/>
    <n v="1"/>
    <n v="5"/>
    <n v="151"/>
    <n v="307"/>
    <n v="734"/>
    <n v="68"/>
  </r>
  <r>
    <s v="34017018900"/>
    <s v="New Jersey"/>
    <x v="8"/>
    <x v="0"/>
    <n v="3554"/>
    <n v="1857"/>
    <n v="0"/>
    <n v="3"/>
    <n v="8.4411930219471021E-2"/>
    <x v="0"/>
    <n v="0"/>
    <n v="0"/>
    <n v="0"/>
    <n v="0"/>
    <n v="0"/>
    <n v="7.0823079026524498"/>
    <n v="170294"/>
    <n v="0"/>
    <n v="0"/>
    <n v="0"/>
    <n v="0"/>
    <n v="0"/>
    <n v="0"/>
    <n v="0"/>
    <n v="0"/>
    <m/>
    <m/>
    <m/>
    <m/>
    <m/>
    <m/>
    <m/>
    <m/>
    <m/>
    <m/>
    <m/>
    <m/>
    <m/>
    <m/>
    <m/>
    <m/>
    <m/>
    <m/>
    <m/>
    <m/>
    <m/>
    <m/>
    <m/>
    <m/>
    <m/>
    <m/>
    <m/>
    <m/>
    <m/>
    <m/>
    <m/>
    <m/>
    <m/>
    <m/>
    <m/>
    <m/>
    <m/>
    <m/>
    <m/>
    <m/>
    <m/>
    <m/>
    <m/>
    <m/>
    <m/>
    <m/>
    <m/>
    <m/>
    <m/>
    <m/>
    <m/>
    <m/>
    <m/>
    <m/>
    <m/>
    <m/>
    <m/>
    <m/>
    <m/>
    <m/>
    <m/>
    <m/>
    <m/>
    <m/>
    <m/>
    <m/>
    <m/>
    <m/>
    <m/>
    <m/>
    <m/>
    <m/>
    <m/>
    <m/>
    <m/>
    <m/>
    <m/>
    <m/>
    <m/>
    <m/>
    <m/>
    <m/>
    <m/>
    <m/>
    <m/>
    <m/>
    <m/>
    <m/>
    <m/>
    <m/>
    <m/>
    <m/>
    <m/>
    <m/>
    <m/>
    <m/>
    <m/>
    <m/>
    <m/>
    <m/>
    <m/>
    <m/>
    <m/>
    <m/>
    <m/>
    <m/>
    <m/>
    <m/>
    <m/>
    <m/>
    <n v="538"/>
    <n v="428"/>
    <n v="349"/>
    <x v="903"/>
    <n v="73"/>
    <n v="250"/>
    <n v="0"/>
    <n v="1"/>
    <n v="200"/>
    <n v="492"/>
    <n v="672"/>
    <n v="67"/>
  </r>
  <r>
    <s v="34017019000"/>
    <s v="New Jersey"/>
    <x v="8"/>
    <x v="0"/>
    <n v="4614"/>
    <n v="2194"/>
    <n v="0"/>
    <n v="2"/>
    <n v="4.3346337234503686E-2"/>
    <x v="0"/>
    <n v="0"/>
    <n v="0"/>
    <n v="0"/>
    <n v="0"/>
    <n v="1"/>
    <n v="34.341484341484303"/>
    <n v="40343"/>
    <n v="0"/>
    <n v="0"/>
    <n v="0"/>
    <n v="0"/>
    <n v="0"/>
    <n v="0"/>
    <n v="0"/>
    <n v="0"/>
    <m/>
    <m/>
    <m/>
    <m/>
    <m/>
    <m/>
    <m/>
    <m/>
    <m/>
    <m/>
    <m/>
    <m/>
    <m/>
    <m/>
    <m/>
    <m/>
    <m/>
    <m/>
    <m/>
    <m/>
    <m/>
    <m/>
    <m/>
    <m/>
    <m/>
    <m/>
    <m/>
    <m/>
    <m/>
    <m/>
    <m/>
    <m/>
    <m/>
    <m/>
    <m/>
    <m/>
    <m/>
    <m/>
    <m/>
    <m/>
    <m/>
    <m/>
    <m/>
    <m/>
    <m/>
    <m/>
    <m/>
    <m/>
    <m/>
    <m/>
    <m/>
    <m/>
    <m/>
    <m/>
    <m/>
    <m/>
    <m/>
    <m/>
    <m/>
    <m/>
    <m/>
    <m/>
    <m/>
    <m/>
    <m/>
    <m/>
    <m/>
    <m/>
    <m/>
    <m/>
    <m/>
    <m/>
    <m/>
    <m/>
    <m/>
    <m/>
    <m/>
    <m/>
    <m/>
    <m/>
    <m/>
    <m/>
    <m/>
    <m/>
    <m/>
    <m/>
    <m/>
    <m/>
    <m/>
    <m/>
    <m/>
    <m/>
    <m/>
    <m/>
    <m/>
    <m/>
    <m/>
    <m/>
    <m/>
    <m/>
    <m/>
    <m/>
    <m/>
    <m/>
    <m/>
    <m/>
    <m/>
    <m/>
    <m/>
    <m/>
    <n v="2527"/>
    <n v="914"/>
    <n v="290"/>
    <x v="904"/>
    <n v="776"/>
    <n v="144"/>
    <n v="3"/>
    <n v="13"/>
    <n v="795"/>
    <n v="1701"/>
    <n v="1092"/>
    <n v="623"/>
  </r>
  <r>
    <s v="34017019100"/>
    <s v="New Jersey"/>
    <x v="8"/>
    <x v="0"/>
    <n v="3392"/>
    <n v="1960"/>
    <n v="0"/>
    <n v="0"/>
    <n v="0"/>
    <x v="0"/>
    <n v="0"/>
    <n v="0"/>
    <n v="0"/>
    <n v="0"/>
    <n v="0"/>
    <n v="5.9442548350398203"/>
    <n v="160313"/>
    <n v="0"/>
    <n v="0"/>
    <n v="0"/>
    <n v="0"/>
    <n v="0"/>
    <n v="0"/>
    <n v="0"/>
    <n v="0"/>
    <m/>
    <m/>
    <m/>
    <m/>
    <m/>
    <m/>
    <m/>
    <m/>
    <m/>
    <m/>
    <m/>
    <m/>
    <m/>
    <m/>
    <m/>
    <m/>
    <m/>
    <m/>
    <m/>
    <m/>
    <m/>
    <m/>
    <m/>
    <m/>
    <m/>
    <m/>
    <m/>
    <m/>
    <m/>
    <m/>
    <m/>
    <m/>
    <m/>
    <m/>
    <m/>
    <m/>
    <m/>
    <m/>
    <m/>
    <m/>
    <m/>
    <m/>
    <m/>
    <m/>
    <m/>
    <m/>
    <m/>
    <m/>
    <m/>
    <m/>
    <m/>
    <m/>
    <m/>
    <m/>
    <m/>
    <m/>
    <m/>
    <m/>
    <m/>
    <m/>
    <m/>
    <m/>
    <m/>
    <m/>
    <m/>
    <m/>
    <m/>
    <m/>
    <m/>
    <m/>
    <m/>
    <m/>
    <m/>
    <m/>
    <m/>
    <m/>
    <m/>
    <m/>
    <m/>
    <m/>
    <m/>
    <m/>
    <m/>
    <m/>
    <m/>
    <m/>
    <m/>
    <m/>
    <m/>
    <m/>
    <m/>
    <m/>
    <m/>
    <m/>
    <m/>
    <m/>
    <m/>
    <m/>
    <m/>
    <m/>
    <m/>
    <m/>
    <m/>
    <m/>
    <m/>
    <m/>
    <m/>
    <m/>
    <m/>
    <m/>
    <n v="505"/>
    <n v="257"/>
    <n v="421"/>
    <x v="905"/>
    <n v="91"/>
    <n v="230"/>
    <n v="0"/>
    <n v="4"/>
    <n v="318"/>
    <n v="648"/>
    <n v="689"/>
    <n v="48"/>
  </r>
  <r>
    <s v="34017019200"/>
    <s v="New Jersey"/>
    <x v="8"/>
    <x v="0"/>
    <n v="3928"/>
    <n v="1942"/>
    <n v="0"/>
    <n v="0"/>
    <n v="0"/>
    <x v="0"/>
    <n v="0"/>
    <n v="0"/>
    <n v="0"/>
    <n v="0"/>
    <n v="0"/>
    <n v="2.0859200397318101"/>
    <n v="242031"/>
    <n v="0"/>
    <n v="0"/>
    <n v="0"/>
    <n v="0"/>
    <n v="0"/>
    <n v="0"/>
    <n v="0"/>
    <n v="0"/>
    <m/>
    <m/>
    <m/>
    <m/>
    <m/>
    <m/>
    <m/>
    <m/>
    <m/>
    <m/>
    <m/>
    <m/>
    <m/>
    <m/>
    <m/>
    <m/>
    <m/>
    <m/>
    <m/>
    <m/>
    <m/>
    <m/>
    <m/>
    <m/>
    <m/>
    <m/>
    <m/>
    <m/>
    <m/>
    <m/>
    <m/>
    <m/>
    <m/>
    <m/>
    <m/>
    <m/>
    <m/>
    <m/>
    <m/>
    <m/>
    <m/>
    <m/>
    <m/>
    <m/>
    <m/>
    <m/>
    <m/>
    <m/>
    <m/>
    <m/>
    <m/>
    <m/>
    <m/>
    <m/>
    <m/>
    <m/>
    <m/>
    <m/>
    <m/>
    <m/>
    <m/>
    <m/>
    <m/>
    <m/>
    <m/>
    <m/>
    <m/>
    <m/>
    <m/>
    <m/>
    <m/>
    <m/>
    <m/>
    <m/>
    <m/>
    <m/>
    <m/>
    <m/>
    <m/>
    <m/>
    <m/>
    <m/>
    <m/>
    <m/>
    <m/>
    <m/>
    <m/>
    <m/>
    <m/>
    <m/>
    <m/>
    <m/>
    <m/>
    <m/>
    <m/>
    <m/>
    <m/>
    <m/>
    <m/>
    <m/>
    <m/>
    <m/>
    <m/>
    <m/>
    <m/>
    <m/>
    <m/>
    <m/>
    <m/>
    <m/>
    <n v="98"/>
    <n v="548"/>
    <n v="42"/>
    <x v="906"/>
    <n v="54"/>
    <n v="513"/>
    <n v="0"/>
    <n v="2"/>
    <n v="159"/>
    <n v="269"/>
    <n v="570"/>
    <n v="0"/>
  </r>
  <r>
    <s v="34017019300"/>
    <s v="New Jersey"/>
    <x v="8"/>
    <x v="0"/>
    <n v="2813"/>
    <n v="1584"/>
    <n v="0"/>
    <n v="1"/>
    <n v="3.5549235691432632E-2"/>
    <x v="0"/>
    <n v="0"/>
    <n v="0"/>
    <n v="0"/>
    <n v="0"/>
    <n v="0"/>
    <n v="7.4785591766723796"/>
    <n v="154896"/>
    <n v="0"/>
    <n v="0"/>
    <n v="0"/>
    <n v="0"/>
    <n v="0"/>
    <n v="0"/>
    <n v="0"/>
    <n v="0"/>
    <m/>
    <m/>
    <m/>
    <m/>
    <m/>
    <m/>
    <m/>
    <m/>
    <m/>
    <m/>
    <m/>
    <m/>
    <m/>
    <m/>
    <m/>
    <m/>
    <m/>
    <m/>
    <m/>
    <m/>
    <m/>
    <m/>
    <m/>
    <m/>
    <m/>
    <m/>
    <m/>
    <m/>
    <m/>
    <m/>
    <m/>
    <m/>
    <m/>
    <m/>
    <m/>
    <m/>
    <m/>
    <m/>
    <m/>
    <m/>
    <m/>
    <m/>
    <m/>
    <m/>
    <m/>
    <m/>
    <m/>
    <m/>
    <m/>
    <m/>
    <m/>
    <m/>
    <m/>
    <m/>
    <m/>
    <m/>
    <m/>
    <m/>
    <m/>
    <m/>
    <m/>
    <m/>
    <m/>
    <m/>
    <m/>
    <m/>
    <m/>
    <m/>
    <m/>
    <m/>
    <m/>
    <m/>
    <m/>
    <m/>
    <m/>
    <m/>
    <m/>
    <m/>
    <m/>
    <m/>
    <m/>
    <m/>
    <m/>
    <m/>
    <m/>
    <m/>
    <m/>
    <m/>
    <m/>
    <m/>
    <m/>
    <m/>
    <m/>
    <m/>
    <m/>
    <m/>
    <m/>
    <m/>
    <m/>
    <m/>
    <m/>
    <m/>
    <m/>
    <m/>
    <m/>
    <m/>
    <m/>
    <m/>
    <m/>
    <m/>
    <n v="388"/>
    <n v="179"/>
    <n v="295"/>
    <x v="907"/>
    <n v="47"/>
    <n v="195"/>
    <n v="2"/>
    <n v="8"/>
    <n v="174"/>
    <n v="490"/>
    <n v="761"/>
    <n v="229"/>
  </r>
  <r>
    <s v="34017019400"/>
    <s v="New Jersey"/>
    <x v="8"/>
    <x v="0"/>
    <n v="2845"/>
    <n v="1565"/>
    <n v="0"/>
    <n v="9"/>
    <n v="0.31634446397188049"/>
    <x v="0"/>
    <n v="0"/>
    <n v="0"/>
    <n v="0"/>
    <n v="0"/>
    <n v="0"/>
    <n v="15.574650912996802"/>
    <n v="89241"/>
    <n v="0"/>
    <n v="0"/>
    <n v="0"/>
    <n v="0"/>
    <n v="0"/>
    <n v="0"/>
    <n v="0"/>
    <n v="0"/>
    <m/>
    <m/>
    <m/>
    <m/>
    <m/>
    <m/>
    <m/>
    <m/>
    <m/>
    <m/>
    <m/>
    <m/>
    <m/>
    <m/>
    <m/>
    <m/>
    <m/>
    <m/>
    <m/>
    <m/>
    <m/>
    <m/>
    <m/>
    <m/>
    <m/>
    <m/>
    <m/>
    <m/>
    <m/>
    <m/>
    <m/>
    <m/>
    <m/>
    <m/>
    <m/>
    <m/>
    <m/>
    <m/>
    <m/>
    <m/>
    <m/>
    <m/>
    <m/>
    <m/>
    <m/>
    <m/>
    <m/>
    <m/>
    <m/>
    <m/>
    <m/>
    <m/>
    <m/>
    <m/>
    <m/>
    <m/>
    <m/>
    <m/>
    <m/>
    <m/>
    <m/>
    <m/>
    <m/>
    <m/>
    <m/>
    <m/>
    <m/>
    <m/>
    <m/>
    <m/>
    <m/>
    <m/>
    <m/>
    <m/>
    <m/>
    <m/>
    <m/>
    <m/>
    <m/>
    <m/>
    <m/>
    <m/>
    <m/>
    <m/>
    <m/>
    <m/>
    <m/>
    <m/>
    <m/>
    <m/>
    <m/>
    <m/>
    <m/>
    <m/>
    <m/>
    <m/>
    <m/>
    <m/>
    <m/>
    <m/>
    <m/>
    <m/>
    <m/>
    <m/>
    <m/>
    <m/>
    <m/>
    <m/>
    <m/>
    <m/>
    <n v="600"/>
    <n v="257"/>
    <n v="326"/>
    <x v="908"/>
    <n v="61"/>
    <n v="190"/>
    <n v="0"/>
    <n v="6"/>
    <n v="125"/>
    <n v="392"/>
    <n v="515"/>
    <n v="53"/>
  </r>
  <r>
    <s v="34017019800"/>
    <s v="New Jersey"/>
    <x v="8"/>
    <x v="0"/>
    <n v="5669"/>
    <n v="2198"/>
    <n v="0"/>
    <n v="0"/>
    <n v="0"/>
    <x v="0"/>
    <n v="0"/>
    <n v="0"/>
    <n v="0"/>
    <n v="0"/>
    <n v="0"/>
    <n v="1.1099285388475"/>
    <n v="121383"/>
    <n v="0"/>
    <n v="1"/>
    <n v="0"/>
    <n v="1"/>
    <n v="0"/>
    <n v="0"/>
    <n v="0"/>
    <n v="0"/>
    <m/>
    <n v="998.29546730592801"/>
    <m/>
    <m/>
    <n v="136.58484159223701"/>
    <m/>
    <n v="998.29546730592801"/>
    <n v="17.6097277704344"/>
    <n v="136.58484159223701"/>
    <n v="2.40932865747464"/>
    <n v="200.201332338154"/>
    <n v="3.5315105369228097"/>
    <n v="97.987867276649894"/>
    <n v="1.7284859283233402"/>
    <n v="561.83435775712098"/>
    <n v="9.9106431073755701"/>
    <n v="29.643853080575401"/>
    <n v="0.52291150256791896"/>
    <n v="320.69817551225401"/>
    <n v="5.6570501942539098"/>
    <n v="0"/>
    <n v="0"/>
    <n v="4.88324500620365E-2"/>
    <n v="8.6139442691897199E-4"/>
    <n v="86.070259717758702"/>
    <n v="1.51826176958474"/>
    <n v="178.830079591833"/>
    <n v="3.1545260114982003"/>
    <n v="43.411384769715397"/>
    <n v="1.9750402533992399"/>
    <n v="24.534398896503301"/>
    <n v="1.11621469046876"/>
    <m/>
    <m/>
    <m/>
    <m/>
    <m/>
    <m/>
    <m/>
    <m/>
    <m/>
    <m/>
    <m/>
    <m/>
    <m/>
    <m/>
    <m/>
    <m/>
    <m/>
    <m/>
    <m/>
    <m/>
    <m/>
    <m/>
    <m/>
    <m/>
    <m/>
    <m/>
    <m/>
    <m/>
    <m/>
    <m/>
    <m/>
    <m/>
    <m/>
    <m/>
    <m/>
    <m/>
    <m/>
    <m/>
    <m/>
    <m/>
    <m/>
    <m/>
    <m/>
    <m/>
    <m/>
    <m/>
    <m/>
    <m/>
    <m/>
    <m/>
    <m/>
    <m/>
    <m/>
    <m/>
    <m/>
    <m/>
    <m/>
    <m/>
    <m/>
    <m/>
    <m/>
    <m/>
    <m/>
    <m/>
    <m/>
    <m/>
    <m/>
    <m/>
    <m/>
    <m/>
    <m/>
    <m/>
    <m/>
    <m/>
    <m/>
    <m/>
    <m/>
    <m/>
    <n v="565"/>
    <n v="1122"/>
    <n v="824"/>
    <x v="909"/>
    <n v="115"/>
    <n v="1134"/>
    <n v="0"/>
    <n v="4"/>
    <n v="415"/>
    <n v="962"/>
    <n v="185"/>
    <n v="143"/>
  </r>
  <r>
    <s v="34017019900"/>
    <s v="New Jersey"/>
    <x v="8"/>
    <x v="0"/>
    <n v="4725"/>
    <n v="2099"/>
    <n v="0"/>
    <n v="0"/>
    <n v="0"/>
    <x v="0"/>
    <n v="0"/>
    <n v="0"/>
    <n v="0"/>
    <n v="1"/>
    <n v="0"/>
    <n v="7.9541317801237703"/>
    <n v="106989"/>
    <n v="1"/>
    <n v="1"/>
    <n v="1"/>
    <n v="1"/>
    <n v="1"/>
    <n v="0"/>
    <n v="0"/>
    <n v="1"/>
    <n v="1469.5762071013501"/>
    <n v="3484.7137687578802"/>
    <n v="1469.5762071013501"/>
    <n v="396.66555894911301"/>
    <n v="737.93393441289697"/>
    <n v="396.66555894911301"/>
    <n v="3484.7137687578802"/>
    <n v="73.7505559525477"/>
    <n v="737.93393441289697"/>
    <n v="15.617649405563899"/>
    <n v="585.77766619622696"/>
    <n v="12.397410924787899"/>
    <n v="533.21417589299404"/>
    <n v="11.2849561035554"/>
    <n v="2147.6899057496298"/>
    <n v="45.453754619039898"/>
    <n v="136.967723377689"/>
    <n v="2.89878779635321"/>
    <n v="968.78515147510905"/>
    <n v="20.503389449208701"/>
    <n v="5.9999998435378101"/>
    <n v="0.12698412367275802"/>
    <n v="4.8554716543294498"/>
    <n v="0.10276130485353299"/>
    <n v="220.41549940360699"/>
    <n v="4.6648782942562299"/>
    <n v="569.87643046630501"/>
    <n v="12.060876835265701"/>
    <n v="122.22592038277099"/>
    <n v="5.8230548062301404"/>
    <n v="106.36905728265999"/>
    <n v="5.0676063498170496"/>
    <n v="1469.5762071013501"/>
    <n v="31.102141949234802"/>
    <n v="396.66555894911301"/>
    <n v="8.3950382846373106"/>
    <n v="257.89052375778601"/>
    <n v="5.4580005028102798"/>
    <n v="204.43804814759599"/>
    <n v="4.3267311777269102"/>
    <n v="851.65343170613096"/>
    <n v="18.024411253039798"/>
    <n v="56.225943412166103"/>
    <n v="1.1899670563421398"/>
    <n v="441.23172007314901"/>
    <n v="9.3382374618655799"/>
    <n v="4.2521308064460799"/>
    <n v="8.9992186379811101E-2"/>
    <n v="2.4173769950866699"/>
    <n v="5.1161417885432194E-2"/>
    <n v="113.79559475602601"/>
    <n v="2.4083723757889102"/>
    <n v="270.82600538618902"/>
    <n v="5.7317673097606106"/>
    <n v="69.471056904934798"/>
    <n v="3.3097216248182395"/>
    <n v="42.429616648703799"/>
    <n v="2.0214205168510602"/>
    <m/>
    <m/>
    <m/>
    <m/>
    <m/>
    <m/>
    <m/>
    <m/>
    <m/>
    <m/>
    <m/>
    <m/>
    <m/>
    <m/>
    <m/>
    <m/>
    <m/>
    <m/>
    <m/>
    <m/>
    <m/>
    <m/>
    <m/>
    <m/>
    <m/>
    <m/>
    <m/>
    <m/>
    <m/>
    <m/>
    <m/>
    <m/>
    <m/>
    <m/>
    <m/>
    <m/>
    <m/>
    <m/>
    <m/>
    <m/>
    <m/>
    <m/>
    <m/>
    <m/>
    <m/>
    <m/>
    <m/>
    <m/>
    <m/>
    <m/>
    <m/>
    <m/>
    <n v="1103"/>
    <n v="849"/>
    <n v="722"/>
    <x v="910"/>
    <n v="211"/>
    <n v="1274"/>
    <n v="6"/>
    <n v="12"/>
    <n v="320"/>
    <n v="828"/>
    <n v="243"/>
    <n v="161"/>
  </r>
  <r>
    <s v="34017020000"/>
    <s v="New Jersey"/>
    <x v="8"/>
    <x v="0"/>
    <n v="5157"/>
    <n v="1698"/>
    <n v="0"/>
    <n v="750"/>
    <n v="14.543339150668993"/>
    <x v="0"/>
    <n v="0"/>
    <n v="0"/>
    <n v="0"/>
    <n v="0"/>
    <n v="0"/>
    <n v="11.150442477876101"/>
    <n v="114205"/>
    <n v="0"/>
    <n v="1"/>
    <n v="0"/>
    <n v="1"/>
    <n v="0"/>
    <n v="0"/>
    <n v="0"/>
    <n v="0"/>
    <m/>
    <n v="1822.5583781897999"/>
    <m/>
    <m/>
    <n v="399.47468293830798"/>
    <m/>
    <n v="1822.5583781897999"/>
    <n v="35.341446154543398"/>
    <n v="399.47468293830798"/>
    <n v="7.7462610614370302"/>
    <n v="361.34924046695198"/>
    <n v="7.0069660745967095"/>
    <n v="341.31861812621401"/>
    <n v="6.6185498957962707"/>
    <n v="1439.42391622066"/>
    <n v="27.912040260241699"/>
    <n v="129.009657919407"/>
    <n v="2.5016416117782998"/>
    <n v="166.065627597272"/>
    <n v="3.2201983245544401"/>
    <n v="0"/>
    <n v="0"/>
    <n v="4.84932248480618"/>
    <n v="9.4033788730001594E-2"/>
    <n v="83.209832947701202"/>
    <n v="1.6135317616385698"/>
    <n v="352.53506164997799"/>
    <n v="6.8360492854368502"/>
    <n v="55.802964627742803"/>
    <n v="3.2863936765455097"/>
    <n v="54.468970620073399"/>
    <n v="3.2078310141385997"/>
    <m/>
    <m/>
    <m/>
    <m/>
    <m/>
    <m/>
    <m/>
    <m/>
    <m/>
    <m/>
    <m/>
    <m/>
    <m/>
    <m/>
    <m/>
    <m/>
    <m/>
    <m/>
    <m/>
    <m/>
    <m/>
    <m/>
    <m/>
    <m/>
    <m/>
    <m/>
    <m/>
    <m/>
    <m/>
    <m/>
    <m/>
    <m/>
    <m/>
    <m/>
    <m/>
    <m/>
    <m/>
    <m/>
    <m/>
    <m/>
    <m/>
    <m/>
    <m/>
    <m/>
    <m/>
    <m/>
    <m/>
    <m/>
    <m/>
    <m/>
    <m/>
    <m/>
    <m/>
    <m/>
    <m/>
    <m/>
    <m/>
    <m/>
    <m/>
    <m/>
    <m/>
    <m/>
    <m/>
    <m/>
    <m/>
    <m/>
    <m/>
    <m/>
    <m/>
    <m/>
    <m/>
    <m/>
    <m/>
    <m/>
    <m/>
    <m/>
    <m/>
    <m/>
    <n v="1009"/>
    <n v="1024"/>
    <n v="964"/>
    <x v="911"/>
    <n v="273"/>
    <n v="696"/>
    <n v="0"/>
    <n v="14"/>
    <n v="309"/>
    <n v="1055"/>
    <n v="141"/>
    <n v="173"/>
  </r>
  <r>
    <s v="34017020100"/>
    <s v="New Jersey"/>
    <x v="8"/>
    <x v="0"/>
    <n v="713"/>
    <n v="302"/>
    <n v="0"/>
    <n v="0"/>
    <n v="0"/>
    <x v="0"/>
    <n v="0"/>
    <n v="0"/>
    <n v="0"/>
    <n v="0"/>
    <n v="0"/>
    <n v="10.9258446687143"/>
    <n v="156902"/>
    <n v="1"/>
    <n v="1"/>
    <n v="1"/>
    <n v="1"/>
    <n v="1"/>
    <n v="0"/>
    <n v="0"/>
    <n v="0"/>
    <n v="713.00003424822398"/>
    <n v="713.00003424822398"/>
    <n v="713.00003424822398"/>
    <n v="154.23826975937101"/>
    <n v="154.23826975937101"/>
    <n v="154.23826975937101"/>
    <n v="713.00003424822398"/>
    <n v="100.00000480339699"/>
    <n v="154.23826975937101"/>
    <n v="21.63229589893"/>
    <n v="144.000007587369"/>
    <n v="20.196354500332202"/>
    <n v="27.000001430511499"/>
    <n v="3.7868164699174605"/>
    <n v="357.00001621246298"/>
    <n v="50.070128501046796"/>
    <n v="69.0000039935112"/>
    <n v="9.6774199149384597"/>
    <n v="214.000008106232"/>
    <n v="30.014026382360697"/>
    <n v="0"/>
    <n v="0"/>
    <n v="2.0000001005828398"/>
    <n v="0.28050492294289497"/>
    <n v="71.000003313412904"/>
    <n v="9.9579247283888996"/>
    <n v="180.00001183687701"/>
    <n v="25.2454434553825"/>
    <n v="7.7835056616149796"/>
    <n v="2.5773197555016498"/>
    <n v="32.068043240225997"/>
    <n v="10.618557364313199"/>
    <n v="713.00003424822398"/>
    <n v="100.00000480339699"/>
    <n v="154.23826975937101"/>
    <n v="21.63229589893"/>
    <n v="144.000007587369"/>
    <n v="20.196354500332202"/>
    <n v="27.000001430511499"/>
    <n v="3.7868164699174605"/>
    <n v="357.00001621246298"/>
    <n v="50.070128501046796"/>
    <n v="69.0000039935112"/>
    <n v="9.6774199149384597"/>
    <n v="214.000008106232"/>
    <n v="30.014026382360697"/>
    <n v="0"/>
    <n v="0"/>
    <n v="2.0000001005828398"/>
    <n v="0.28050492294289497"/>
    <n v="71.000003313412904"/>
    <n v="9.9579247283888996"/>
    <n v="180.00001183687701"/>
    <n v="25.2454434553825"/>
    <n v="7.7835056616149796"/>
    <n v="2.5773197555016498"/>
    <n v="32.068043240225997"/>
    <n v="10.618557364313199"/>
    <m/>
    <m/>
    <m/>
    <m/>
    <m/>
    <m/>
    <m/>
    <m/>
    <m/>
    <m/>
    <m/>
    <m/>
    <m/>
    <m/>
    <m/>
    <m/>
    <m/>
    <m/>
    <m/>
    <m/>
    <m/>
    <m/>
    <m/>
    <m/>
    <m/>
    <m/>
    <m/>
    <m/>
    <m/>
    <m/>
    <m/>
    <m/>
    <m/>
    <m/>
    <m/>
    <m/>
    <m/>
    <m/>
    <m/>
    <m/>
    <m/>
    <m/>
    <m/>
    <m/>
    <m/>
    <m/>
    <m/>
    <m/>
    <m/>
    <m/>
    <m/>
    <m/>
    <n v="493"/>
    <n v="144"/>
    <n v="27"/>
    <x v="912"/>
    <n v="69"/>
    <n v="214"/>
    <n v="0"/>
    <n v="2"/>
    <n v="71"/>
    <n v="180"/>
    <n v="25"/>
    <n v="103"/>
  </r>
  <r>
    <s v="34017032400"/>
    <s v="New Jersey"/>
    <x v="8"/>
    <x v="0"/>
    <n v="6407"/>
    <n v="2187"/>
    <n v="0"/>
    <n v="12"/>
    <n v="0.18729514593413454"/>
    <x v="0"/>
    <n v="0"/>
    <n v="0"/>
    <n v="0"/>
    <n v="0"/>
    <n v="1"/>
    <n v="23.732965855152301"/>
    <n v="48056"/>
    <n v="0"/>
    <n v="0"/>
    <n v="0"/>
    <n v="0"/>
    <n v="0"/>
    <n v="0"/>
    <n v="0"/>
    <n v="0"/>
    <m/>
    <m/>
    <m/>
    <m/>
    <m/>
    <m/>
    <m/>
    <m/>
    <m/>
    <m/>
    <m/>
    <m/>
    <m/>
    <m/>
    <m/>
    <m/>
    <m/>
    <m/>
    <m/>
    <m/>
    <m/>
    <m/>
    <m/>
    <m/>
    <m/>
    <m/>
    <m/>
    <m/>
    <m/>
    <m/>
    <m/>
    <m/>
    <m/>
    <m/>
    <m/>
    <m/>
    <m/>
    <m/>
    <m/>
    <m/>
    <m/>
    <m/>
    <m/>
    <m/>
    <m/>
    <m/>
    <m/>
    <m/>
    <m/>
    <m/>
    <m/>
    <m/>
    <m/>
    <m/>
    <m/>
    <m/>
    <m/>
    <m/>
    <m/>
    <m/>
    <m/>
    <m/>
    <m/>
    <m/>
    <m/>
    <m/>
    <m/>
    <m/>
    <m/>
    <m/>
    <m/>
    <m/>
    <m/>
    <m/>
    <m/>
    <m/>
    <m/>
    <m/>
    <m/>
    <m/>
    <m/>
    <m/>
    <m/>
    <m/>
    <m/>
    <m/>
    <m/>
    <m/>
    <m/>
    <m/>
    <m/>
    <m/>
    <m/>
    <m/>
    <m/>
    <m/>
    <m/>
    <m/>
    <m/>
    <m/>
    <m/>
    <m/>
    <m/>
    <m/>
    <m/>
    <m/>
    <m/>
    <m/>
    <m/>
    <m/>
    <n v="3301"/>
    <n v="1483"/>
    <n v="890"/>
    <x v="913"/>
    <n v="306"/>
    <n v="91"/>
    <n v="5"/>
    <n v="117"/>
    <n v="1700"/>
    <n v="5686"/>
    <n v="993"/>
    <n v="671"/>
  </r>
  <r>
    <s v="34019010100"/>
    <s v="New Jersey"/>
    <x v="9"/>
    <x v="1"/>
    <n v="5993"/>
    <n v="2189"/>
    <n v="0"/>
    <n v="0"/>
    <n v="0"/>
    <x v="0"/>
    <n v="0"/>
    <n v="0"/>
    <n v="0"/>
    <n v="0"/>
    <n v="0"/>
    <n v="0.94339622641509391"/>
    <n v="175889"/>
    <n v="0"/>
    <n v="0"/>
    <n v="0"/>
    <n v="0"/>
    <n v="0"/>
    <n v="0"/>
    <n v="0"/>
    <n v="0"/>
    <m/>
    <m/>
    <m/>
    <m/>
    <m/>
    <m/>
    <n v="5993.0000035445801"/>
    <n v="100.00000005914499"/>
    <n v="159.82820133825399"/>
    <n v="2.6669147561864599"/>
    <n v="1517.00000307749"/>
    <n v="25.3128650605288"/>
    <n v="977.00000117360401"/>
    <n v="16.3023527644519"/>
    <n v="5643.0000038145499"/>
    <n v="94.159853225672492"/>
    <n v="50.000000059419399"/>
    <n v="0.83430669213114295"/>
    <n v="175.00000028685201"/>
    <n v="2.9200734237752699"/>
    <n v="0"/>
    <n v="0"/>
    <n v="1.9999999483116"/>
    <n v="3.3372266783106896E-2"/>
    <n v="123.00000053325201"/>
    <n v="2.0523944691014901"/>
    <n v="208.99999999244201"/>
    <n v="3.4874019688376703"/>
    <n v="28.120567378449302"/>
    <n v="1.2846307619209301"/>
    <n v="71.651328154698703"/>
    <n v="3.2732447763681498"/>
    <n v="5959.5546976858404"/>
    <n v="99.441927209842092"/>
    <n v="158.67490976485601"/>
    <n v="2.6476707786560301"/>
    <n v="1510.7607721429599"/>
    <n v="25.208756418203897"/>
    <n v="972.56764211333098"/>
    <n v="16.228393828021499"/>
    <n v="5610.5406150173803"/>
    <n v="93.618231520396805"/>
    <n v="49.968632589607601"/>
    <n v="0.8337832903321809"/>
    <n v="174.907812995375"/>
    <n v="2.9185351742929297"/>
    <n v="0"/>
    <n v="0"/>
    <n v="1.9999999483116"/>
    <n v="3.3372266783106896E-2"/>
    <n v="122.137638405036"/>
    <n v="2.0380049792263599"/>
    <n v="208.12323087768999"/>
    <n v="3.4727720820572396"/>
    <n v="28.0285035929186"/>
    <n v="1.2804250156655401"/>
    <n v="71.218075158865005"/>
    <n v="3.2534524969787602"/>
    <m/>
    <m/>
    <m/>
    <m/>
    <m/>
    <m/>
    <m/>
    <m/>
    <m/>
    <m/>
    <m/>
    <m/>
    <m/>
    <m/>
    <m/>
    <m/>
    <m/>
    <m/>
    <m/>
    <m/>
    <m/>
    <m/>
    <m/>
    <m/>
    <m/>
    <m/>
    <m/>
    <m/>
    <m/>
    <m/>
    <m/>
    <m/>
    <m/>
    <m/>
    <m/>
    <m/>
    <m/>
    <m/>
    <m/>
    <m/>
    <m/>
    <m/>
    <m/>
    <m/>
    <m/>
    <m/>
    <m/>
    <m/>
    <m/>
    <m/>
    <m/>
    <m/>
    <n v="164"/>
    <n v="1517"/>
    <n v="977"/>
    <x v="914"/>
    <n v="50"/>
    <n v="175"/>
    <n v="0"/>
    <n v="2"/>
    <n v="123"/>
    <n v="209"/>
    <n v="26"/>
    <n v="69"/>
  </r>
  <r>
    <s v="34019010200"/>
    <s v="New Jersey"/>
    <x v="9"/>
    <x v="1"/>
    <n v="7664"/>
    <n v="2690"/>
    <n v="0"/>
    <n v="367"/>
    <n v="4.7886221294363258"/>
    <x v="0"/>
    <n v="0"/>
    <n v="0"/>
    <n v="0"/>
    <n v="0"/>
    <n v="0"/>
    <n v="2.9213173487667099"/>
    <n v="133750"/>
    <n v="0"/>
    <n v="0"/>
    <n v="0"/>
    <n v="0"/>
    <n v="0"/>
    <n v="0"/>
    <n v="0"/>
    <n v="0"/>
    <m/>
    <m/>
    <m/>
    <m/>
    <m/>
    <m/>
    <n v="6978.2370423729799"/>
    <n v="91.052153475639003"/>
    <n v="616.00849607885596"/>
    <n v="8.0376891450790104"/>
    <n v="1609.29776889454"/>
    <n v="20.998144166160401"/>
    <n v="1009.78847758188"/>
    <n v="13.1757369204316"/>
    <n v="6636.6055832442598"/>
    <n v="86.594540491182897"/>
    <n v="113.89600468912001"/>
    <n v="1.48611697141336"/>
    <n v="93.555183930331907"/>
    <n v="1.22070960243126"/>
    <n v="7.0000000716762498"/>
    <n v="9.1336117845462597E-2"/>
    <n v="4.0152321626923699"/>
    <n v="5.23908163190549E-2"/>
    <n v="123.165029119743"/>
    <n v="1.6070593569903899"/>
    <n v="201.38239336641399"/>
    <n v="2.62764083202523"/>
    <n v="19.1801982483722"/>
    <n v="0.71301852224431905"/>
    <n v="0"/>
    <n v="0"/>
    <n v="5919.2040593606298"/>
    <n v="77.23387342589551"/>
    <n v="516.24829987597002"/>
    <n v="6.7360164388826904"/>
    <n v="1337.3609131304399"/>
    <n v="17.4499075304076"/>
    <n v="905.00385464577801"/>
    <n v="11.808505410304999"/>
    <n v="5629.1169343492002"/>
    <n v="73.44881177386749"/>
    <n v="111.02036229298901"/>
    <n v="1.4485955414012199"/>
    <n v="62.887454857884499"/>
    <n v="0.82055656129807497"/>
    <n v="7.0000000716762498"/>
    <n v="9.1336117845462597E-2"/>
    <n v="2.9998997658080402"/>
    <n v="3.9142742246973401E-2"/>
    <n v="106.17939876839201"/>
    <n v="1.3854305684811001"/>
    <n v="185.853910960072"/>
    <n v="2.4250249342389298"/>
    <n v="18.3178588745733"/>
    <n v="0.680961296452541"/>
    <n v="0"/>
    <n v="0"/>
    <m/>
    <m/>
    <m/>
    <m/>
    <m/>
    <m/>
    <m/>
    <m/>
    <m/>
    <m/>
    <m/>
    <m/>
    <m/>
    <m/>
    <m/>
    <m/>
    <m/>
    <m/>
    <m/>
    <m/>
    <m/>
    <m/>
    <m/>
    <m/>
    <m/>
    <m/>
    <m/>
    <m/>
    <m/>
    <m/>
    <m/>
    <m/>
    <m/>
    <m/>
    <m/>
    <m/>
    <m/>
    <m/>
    <m/>
    <m/>
    <m/>
    <m/>
    <m/>
    <m/>
    <m/>
    <m/>
    <m/>
    <m/>
    <m/>
    <m/>
    <m/>
    <m/>
    <n v="650"/>
    <n v="1794"/>
    <n v="1102"/>
    <x v="915"/>
    <n v="114"/>
    <n v="106"/>
    <n v="7"/>
    <n v="5"/>
    <n v="139"/>
    <n v="219"/>
    <n v="22"/>
    <n v="0"/>
  </r>
  <r>
    <s v="34019010300"/>
    <s v="New Jersey"/>
    <x v="9"/>
    <x v="0"/>
    <n v="3105"/>
    <n v="1338"/>
    <n v="0"/>
    <n v="0"/>
    <n v="0"/>
    <x v="0"/>
    <n v="0"/>
    <n v="0"/>
    <n v="0"/>
    <n v="0"/>
    <n v="0"/>
    <n v="8.4081925979159209"/>
    <n v="103938"/>
    <n v="1"/>
    <n v="1"/>
    <n v="1"/>
    <n v="1"/>
    <n v="1"/>
    <n v="0"/>
    <n v="0"/>
    <n v="0"/>
    <n v="3104.9999744219799"/>
    <n v="3104.9999744219799"/>
    <n v="3104.9999744219799"/>
    <n v="612.99143571344803"/>
    <n v="612.99143571344803"/>
    <n v="612.99143571344803"/>
    <n v="3104.9999744219799"/>
    <n v="99.999999176231299"/>
    <n v="612.99143571344803"/>
    <n v="19.742075224265601"/>
    <n v="664.99999682838097"/>
    <n v="21.4170691410107"/>
    <n v="337.99999857937701"/>
    <n v="10.885668231219899"/>
    <n v="2903.9999829752501"/>
    <n v="93.526569500008009"/>
    <n v="64.999998957922799"/>
    <n v="2.0933977120103999"/>
    <n v="56.999999497042197"/>
    <n v="1.8357487760722098"/>
    <n v="1"/>
    <n v="3.2206119162640899E-2"/>
    <n v="10.9999999722349"/>
    <n v="0.35426730989484501"/>
    <n v="66.999999533401905"/>
    <n v="2.1578099688696302"/>
    <n v="164.99999892205199"/>
    <n v="5.3140096271192396"/>
    <n v="88.281198190066803"/>
    <n v="6.5979968751918401"/>
    <n v="82.479451649334806"/>
    <n v="6.1643835313404196"/>
    <n v="3104.9999744219799"/>
    <n v="99.999999176231299"/>
    <n v="612.99143571344803"/>
    <n v="19.742075224265601"/>
    <n v="664.99999682838097"/>
    <n v="21.4170691410107"/>
    <n v="337.99999857937701"/>
    <n v="10.885668231219899"/>
    <n v="2903.9999829752501"/>
    <n v="93.526569500008009"/>
    <n v="64.999998957922799"/>
    <n v="2.0933977120103999"/>
    <n v="56.999999497042197"/>
    <n v="1.8357487760722098"/>
    <n v="1"/>
    <n v="3.2206119162640899E-2"/>
    <n v="10.9999999722349"/>
    <n v="0.35426730989484501"/>
    <n v="66.999999533401905"/>
    <n v="2.1578099688696302"/>
    <n v="164.99999892205199"/>
    <n v="5.3140096271192396"/>
    <n v="88.281198190066803"/>
    <n v="6.5979968751918401"/>
    <n v="82.479451649334806"/>
    <n v="6.1643835313404196"/>
    <m/>
    <m/>
    <m/>
    <m/>
    <m/>
    <m/>
    <m/>
    <m/>
    <m/>
    <m/>
    <m/>
    <m/>
    <m/>
    <m/>
    <m/>
    <m/>
    <m/>
    <m/>
    <m/>
    <m/>
    <m/>
    <m/>
    <m/>
    <m/>
    <m/>
    <m/>
    <m/>
    <m/>
    <m/>
    <m/>
    <m/>
    <m/>
    <m/>
    <m/>
    <m/>
    <m/>
    <m/>
    <m/>
    <m/>
    <m/>
    <m/>
    <m/>
    <m/>
    <m/>
    <m/>
    <m/>
    <m/>
    <m/>
    <m/>
    <m/>
    <m/>
    <m/>
    <n v="553"/>
    <n v="665"/>
    <n v="338"/>
    <x v="916"/>
    <n v="65"/>
    <n v="57"/>
    <n v="1"/>
    <n v="11"/>
    <n v="67"/>
    <n v="165"/>
    <n v="86"/>
    <n v="81"/>
  </r>
  <r>
    <s v="34019010400"/>
    <s v="New Jersey"/>
    <x v="9"/>
    <x v="1"/>
    <n v="4849"/>
    <n v="1681"/>
    <n v="0"/>
    <n v="0"/>
    <n v="0"/>
    <x v="0"/>
    <n v="0"/>
    <n v="0"/>
    <n v="0"/>
    <n v="0"/>
    <n v="0"/>
    <n v="3.2840365376250498"/>
    <n v="157125"/>
    <n v="0"/>
    <n v="0"/>
    <n v="0"/>
    <n v="0"/>
    <n v="0"/>
    <n v="0"/>
    <n v="0"/>
    <n v="0"/>
    <m/>
    <m/>
    <m/>
    <m/>
    <m/>
    <m/>
    <n v="4848.9999563215197"/>
    <n v="99.999999099227097"/>
    <n v="416.05321432629898"/>
    <n v="8.5801859007279706"/>
    <n v="1334.99999099808"/>
    <n v="27.531449597815698"/>
    <n v="465.99999613783098"/>
    <n v="9.6102288335291988"/>
    <n v="4635.9999762853004"/>
    <n v="95.60734123087849"/>
    <n v="47.999998929199101"/>
    <n v="0.989894801592063"/>
    <n v="90.999997881557604"/>
    <n v="1.8766755595289299"/>
    <n v="0"/>
    <n v="0"/>
    <n v="3.9999999403953601"/>
    <n v="8.2491234077033501E-2"/>
    <n v="70.0000003627474"/>
    <n v="1.4435966253402199"/>
    <n v="195.000000129683"/>
    <n v="4.0214477238540498"/>
    <n v="70.696225075951105"/>
    <n v="4.2056052989857902"/>
    <n v="21.337196362808601"/>
    <n v="1.26931566703204"/>
    <n v="4848.9999563215197"/>
    <n v="99.999999099227097"/>
    <n v="416.05321432629898"/>
    <n v="8.5801859007279706"/>
    <n v="1334.99999099808"/>
    <n v="27.531449597815698"/>
    <n v="465.99999613783098"/>
    <n v="9.6102288335291988"/>
    <n v="4635.9999762853004"/>
    <n v="95.60734123087849"/>
    <n v="47.999998929199101"/>
    <n v="0.989894801592063"/>
    <n v="90.999997881557604"/>
    <n v="1.8766755595289299"/>
    <n v="0"/>
    <n v="0"/>
    <n v="3.9999999403953601"/>
    <n v="8.2491234077033501E-2"/>
    <n v="70.0000003627474"/>
    <n v="1.4435966253402199"/>
    <n v="195.000000129683"/>
    <n v="4.0214477238540498"/>
    <n v="70.696225075951105"/>
    <n v="4.2056052989857902"/>
    <n v="21.337196362808601"/>
    <n v="1.26931566703204"/>
    <m/>
    <m/>
    <m/>
    <m/>
    <m/>
    <m/>
    <m/>
    <m/>
    <m/>
    <m/>
    <m/>
    <m/>
    <m/>
    <m/>
    <m/>
    <m/>
    <m/>
    <m/>
    <m/>
    <m/>
    <m/>
    <m/>
    <m/>
    <m/>
    <m/>
    <m/>
    <m/>
    <m/>
    <m/>
    <m/>
    <m/>
    <m/>
    <m/>
    <m/>
    <m/>
    <m/>
    <m/>
    <m/>
    <m/>
    <m/>
    <m/>
    <m/>
    <m/>
    <m/>
    <m/>
    <m/>
    <m/>
    <m/>
    <m/>
    <m/>
    <m/>
    <m/>
    <n v="385"/>
    <n v="1335"/>
    <n v="466"/>
    <x v="917"/>
    <n v="48"/>
    <n v="91"/>
    <n v="0"/>
    <n v="4"/>
    <n v="70"/>
    <n v="195"/>
    <n v="78"/>
    <n v="23"/>
  </r>
  <r>
    <s v="34019010500"/>
    <s v="New Jersey"/>
    <x v="9"/>
    <x v="1"/>
    <n v="5291"/>
    <n v="1972"/>
    <n v="0"/>
    <n v="6"/>
    <n v="0.11340011340011338"/>
    <x v="0"/>
    <n v="0"/>
    <n v="0"/>
    <n v="0"/>
    <n v="0"/>
    <n v="0"/>
    <n v="3.8588326546441696"/>
    <n v="121184"/>
    <n v="0"/>
    <n v="0"/>
    <n v="0"/>
    <n v="0"/>
    <n v="0"/>
    <n v="0"/>
    <n v="0"/>
    <n v="0"/>
    <m/>
    <m/>
    <m/>
    <m/>
    <m/>
    <m/>
    <n v="5135.1045663361401"/>
    <n v="97.0535733573264"/>
    <n v="476.03428602761397"/>
    <n v="8.9970570029789094"/>
    <n v="1240.9412753992899"/>
    <n v="23.453813558860201"/>
    <n v="813.68180340797903"/>
    <n v="15.3786014630123"/>
    <n v="5012.5837534002003"/>
    <n v="94.737927677191507"/>
    <n v="36.653476365458097"/>
    <n v="0.69275139605855396"/>
    <n v="40.575724064731297"/>
    <n v="0.76688195170537299"/>
    <n v="1.90275489131454"/>
    <n v="3.5962103407948302E-2"/>
    <n v="2.96145922621076"/>
    <n v="5.5971635347018808E-2"/>
    <n v="40.427417851545002"/>
    <n v="0.76407896147316201"/>
    <n v="135.974386887517"/>
    <n v="2.56991848209256"/>
    <n v="75.003569446313506"/>
    <n v="3.8034264425108302"/>
    <n v="72.556603734101301"/>
    <n v="3.6793409601471301"/>
    <n v="4551.69355056109"/>
    <n v="86.027094132698608"/>
    <n v="405.32627051186103"/>
    <n v="7.6606741733483501"/>
    <n v="1103.3602411505999"/>
    <n v="20.853529411275701"/>
    <n v="708.557575276953"/>
    <n v="13.391751564486002"/>
    <n v="4444.4274265511904"/>
    <n v="83.999762361579798"/>
    <n v="31.669655696105099"/>
    <n v="0.598557091213478"/>
    <n v="36.513341787629997"/>
    <n v="0.69010284988905701"/>
    <n v="0.53962079773191396"/>
    <n v="1.0198843275976401E-2"/>
    <n v="2.6793705329794202"/>
    <n v="5.0640153713464697E-2"/>
    <n v="35.8641570494772"/>
    <n v="0.67783324606836504"/>
    <n v="110.399488511388"/>
    <n v="2.0865524194176501"/>
    <n v="64.106741581154395"/>
    <n v="3.2508489645615799"/>
    <n v="63.670345645357799"/>
    <n v="3.22871935321287"/>
    <m/>
    <m/>
    <m/>
    <m/>
    <m/>
    <m/>
    <m/>
    <m/>
    <m/>
    <m/>
    <m/>
    <m/>
    <m/>
    <m/>
    <m/>
    <m/>
    <m/>
    <m/>
    <m/>
    <m/>
    <m/>
    <m/>
    <m/>
    <m/>
    <m/>
    <m/>
    <m/>
    <m/>
    <m/>
    <m/>
    <m/>
    <m/>
    <m/>
    <m/>
    <m/>
    <m/>
    <m/>
    <m/>
    <m/>
    <m/>
    <m/>
    <m/>
    <m/>
    <m/>
    <m/>
    <m/>
    <m/>
    <m/>
    <m/>
    <m/>
    <m/>
    <m/>
    <n v="470"/>
    <n v="1276"/>
    <n v="847"/>
    <x v="918"/>
    <n v="38"/>
    <n v="41"/>
    <n v="2"/>
    <n v="3"/>
    <n v="42"/>
    <n v="142"/>
    <n v="74"/>
    <n v="73"/>
  </r>
  <r>
    <s v="34019010600"/>
    <s v="New Jersey"/>
    <x v="9"/>
    <x v="1"/>
    <n v="6171"/>
    <n v="2278"/>
    <n v="0"/>
    <n v="49"/>
    <n v="0.7940366229136282"/>
    <x v="0"/>
    <n v="0"/>
    <n v="0"/>
    <n v="0"/>
    <n v="0"/>
    <n v="0"/>
    <n v="2.2019867549668901"/>
    <n v="124275"/>
    <n v="0"/>
    <n v="0"/>
    <n v="0"/>
    <n v="0"/>
    <n v="0"/>
    <n v="0"/>
    <n v="0"/>
    <n v="0"/>
    <m/>
    <m/>
    <m/>
    <m/>
    <m/>
    <m/>
    <n v="6170.28917728947"/>
    <n v="99.988481239498711"/>
    <n v="404.19020579629802"/>
    <n v="6.549833184188909"/>
    <n v="1514.8888540886801"/>
    <n v="24.548514893674998"/>
    <n v="818.73635358409194"/>
    <n v="13.267482637888401"/>
    <n v="5880.3201955342101"/>
    <n v="95.289583463526299"/>
    <n v="101.989661024358"/>
    <n v="1.6527250206507498"/>
    <n v="101.994831002545"/>
    <n v="1.65280879926341"/>
    <n v="1.9999999701976801"/>
    <n v="3.2409657595165696E-2"/>
    <n v="3.9974152082104402"/>
    <n v="6.4777430047163201E-2"/>
    <n v="79.987076598969907"/>
    <n v="1.29617690162"/>
    <n v="185.96381393622499"/>
    <n v="3.01351181228691"/>
    <n v="59.287083030400296"/>
    <n v="2.60259363610185"/>
    <n v="10.608745199799399"/>
    <n v="0.46570435468829602"/>
    <n v="6088.13645649911"/>
    <n v="98.657210443997897"/>
    <n v="402.19893408243303"/>
    <n v="6.5175649664954305"/>
    <n v="1500.6725569555599"/>
    <n v="24.3181422290643"/>
    <n v="791.11656689037795"/>
    <n v="12.819908716421599"/>
    <n v="5801.4839886631198"/>
    <n v="94.012056209092904"/>
    <n v="100.898788704841"/>
    <n v="1.6350476212095399"/>
    <n v="101.336575519703"/>
    <n v="1.6421418816999303"/>
    <n v="1.9999999701976801"/>
    <n v="3.2409657595165696E-2"/>
    <n v="3.73777101100131"/>
    <n v="6.0569940220407001E-2"/>
    <n v="78.679335359302996"/>
    <n v="1.2749851784038699"/>
    <n v="182.29835668229899"/>
    <n v="2.95411370413707"/>
    <n v="58.8231020578298"/>
    <n v="2.5822257268582001"/>
    <n v="10.449135004572099"/>
    <n v="0.458697761394737"/>
    <m/>
    <m/>
    <m/>
    <m/>
    <m/>
    <m/>
    <m/>
    <m/>
    <m/>
    <m/>
    <m/>
    <m/>
    <m/>
    <m/>
    <m/>
    <m/>
    <m/>
    <m/>
    <m/>
    <m/>
    <m/>
    <m/>
    <m/>
    <m/>
    <m/>
    <m/>
    <m/>
    <m/>
    <m/>
    <m/>
    <m/>
    <m/>
    <m/>
    <m/>
    <m/>
    <m/>
    <m/>
    <m/>
    <m/>
    <m/>
    <m/>
    <m/>
    <m/>
    <m/>
    <m/>
    <m/>
    <m/>
    <m/>
    <m/>
    <m/>
    <m/>
    <m/>
    <n v="385"/>
    <n v="1515"/>
    <n v="819"/>
    <x v="919"/>
    <n v="102"/>
    <n v="102"/>
    <n v="2"/>
    <n v="4"/>
    <n v="80"/>
    <n v="186"/>
    <n v="57"/>
    <n v="10"/>
  </r>
  <r>
    <s v="34019010701"/>
    <s v="New Jersey"/>
    <x v="9"/>
    <x v="1"/>
    <n v="5908"/>
    <n v="1752"/>
    <n v="0"/>
    <n v="1412"/>
    <n v="23.899796885578876"/>
    <x v="0"/>
    <n v="0"/>
    <n v="0"/>
    <n v="0"/>
    <n v="0"/>
    <n v="0"/>
    <n v="3.7436548223350297"/>
    <n v="162670"/>
    <n v="0"/>
    <n v="0"/>
    <n v="0"/>
    <n v="0"/>
    <n v="0"/>
    <n v="0"/>
    <n v="0"/>
    <n v="0"/>
    <m/>
    <m/>
    <m/>
    <m/>
    <m/>
    <m/>
    <n v="5033.4966553986496"/>
    <n v="85.197979949198498"/>
    <n v="440.859944577129"/>
    <n v="7.4620843699581805"/>
    <n v="1082.1583731128201"/>
    <n v="18.316830959932602"/>
    <n v="539.22895567046703"/>
    <n v="9.1270980986876715"/>
    <n v="4405.0474194049302"/>
    <n v="74.560721384646797"/>
    <n v="244.512418410674"/>
    <n v="4.1386665269240801"/>
    <n v="236.88790864646501"/>
    <n v="4.0096125363314998"/>
    <n v="1.1544944941997499"/>
    <n v="1.9541206740009399E-2"/>
    <n v="5.9241574360262899"/>
    <n v="0.100273484022111"/>
    <n v="139.970264819363"/>
    <n v="2.3691649427786601"/>
    <n v="245.61691458203799"/>
    <n v="4.1573614519640794"/>
    <n v="19.552845318801701"/>
    <n v="1.11602998394987"/>
    <n v="63.480611199053001"/>
    <n v="3.6233225570235699"/>
    <n v="3747.9592083037301"/>
    <n v="63.438713749216802"/>
    <n v="243.79813018886901"/>
    <n v="4.1265763403667801"/>
    <n v="995.30847939199998"/>
    <n v="16.846792135951201"/>
    <n v="411.40036663713198"/>
    <n v="6.9634456099717701"/>
    <n v="3426.3553737759098"/>
    <n v="57.995182359104803"/>
    <n v="44.477193059333402"/>
    <n v="0.75282994345520304"/>
    <n v="191.410288329796"/>
    <n v="3.2398491592720999"/>
    <n v="0"/>
    <n v="0"/>
    <n v="2.2271921886336399"/>
    <n v="3.7697904343832696E-2"/>
    <n v="83.489151083311299"/>
    <n v="1.41315421603438"/>
    <n v="146.29546696652599"/>
    <n v="2.4762265904963798"/>
    <n v="2.2581309527158702"/>
    <n v="0.12888875300889699"/>
    <n v="46.877038964308802"/>
    <n v="2.6756300778715101"/>
    <m/>
    <m/>
    <m/>
    <m/>
    <m/>
    <m/>
    <m/>
    <m/>
    <m/>
    <m/>
    <m/>
    <m/>
    <m/>
    <m/>
    <m/>
    <m/>
    <m/>
    <m/>
    <m/>
    <m/>
    <m/>
    <m/>
    <m/>
    <m/>
    <m/>
    <m/>
    <m/>
    <m/>
    <m/>
    <m/>
    <m/>
    <m/>
    <m/>
    <m/>
    <m/>
    <m/>
    <m/>
    <m/>
    <m/>
    <m/>
    <m/>
    <m/>
    <m/>
    <m/>
    <m/>
    <m/>
    <m/>
    <m/>
    <m/>
    <m/>
    <m/>
    <m/>
    <n v="404"/>
    <n v="1086"/>
    <n v="568"/>
    <x v="920"/>
    <n v="535"/>
    <n v="244"/>
    <n v="3"/>
    <n v="9"/>
    <n v="201"/>
    <n v="359"/>
    <n v="20"/>
    <n v="65"/>
  </r>
  <r>
    <s v="34019010702"/>
    <s v="New Jersey"/>
    <x v="9"/>
    <x v="1"/>
    <n v="3195"/>
    <n v="1137"/>
    <n v="0"/>
    <n v="15"/>
    <n v="0.46948356807511737"/>
    <x v="0"/>
    <n v="0"/>
    <n v="0"/>
    <n v="0"/>
    <n v="0"/>
    <n v="0"/>
    <n v="3.2337542346781598"/>
    <n v="141597"/>
    <n v="0"/>
    <n v="0"/>
    <n v="0"/>
    <n v="0"/>
    <n v="0"/>
    <n v="0"/>
    <n v="0"/>
    <n v="0"/>
    <m/>
    <m/>
    <m/>
    <m/>
    <m/>
    <m/>
    <n v="3162.30161468292"/>
    <n v="98.976576359402898"/>
    <n v="224.321275660731"/>
    <n v="7.0210101928241491"/>
    <n v="775.27493691929101"/>
    <n v="24.2652562416053"/>
    <n v="485.17502129998098"/>
    <n v="15.1854466760558"/>
    <n v="3061.3016214106801"/>
    <n v="95.815387211601902"/>
    <n v="21.999999872429701"/>
    <n v="0.68857589585069601"/>
    <n v="39.999999906023703"/>
    <n v="1.2519561785922899"/>
    <n v="3.0000000488944401"/>
    <n v="9.3896715145365697E-2"/>
    <n v="5.0000000446161703"/>
    <n v="0.15649452408814299"/>
    <n v="31.000000334999601"/>
    <n v="0.97026605117369791"/>
    <n v="107.932151090153"/>
    <n v="3.37815809358852"/>
    <n v="20.795637362228099"/>
    <n v="1.8289918524387099"/>
    <n v="12.701770789422399"/>
    <n v="1.11713023653671"/>
    <n v="3075.6063042276701"/>
    <n v="96.263108113542188"/>
    <n v="220.45587964946401"/>
    <n v="6.9000275320645894"/>
    <n v="750.92006088084804"/>
    <n v="23.502975301435001"/>
    <n v="472.30443692740499"/>
    <n v="14.7826114844258"/>
    <n v="2978.5361271637498"/>
    <n v="93.224917908098504"/>
    <n v="21.2617090707854"/>
    <n v="0.66546820252849503"/>
    <n v="37.870113837620003"/>
    <n v="1.1852930778597801"/>
    <n v="3.0000000488944401"/>
    <n v="9.3896715145365697E-2"/>
    <n v="4.6886324920924398"/>
    <n v="0.14674906078536601"/>
    <n v="30.249727826492698"/>
    <n v="0.94678334355219795"/>
    <n v="105.872649432614"/>
    <n v="3.31369794781265"/>
    <n v="20.324726275858399"/>
    <n v="1.7875748703481398"/>
    <n v="12.3818325090157"/>
    <n v="1.0889914255950499"/>
    <m/>
    <m/>
    <m/>
    <m/>
    <m/>
    <m/>
    <m/>
    <m/>
    <m/>
    <m/>
    <m/>
    <m/>
    <m/>
    <m/>
    <m/>
    <m/>
    <m/>
    <m/>
    <m/>
    <m/>
    <m/>
    <m/>
    <m/>
    <m/>
    <m/>
    <m/>
    <m/>
    <m/>
    <m/>
    <m/>
    <m/>
    <m/>
    <m/>
    <m/>
    <m/>
    <m/>
    <m/>
    <m/>
    <m/>
    <m/>
    <m/>
    <m/>
    <m/>
    <m/>
    <m/>
    <m/>
    <m/>
    <m/>
    <m/>
    <m/>
    <m/>
    <m/>
    <n v="232"/>
    <n v="788"/>
    <n v="490"/>
    <x v="921"/>
    <n v="22"/>
    <n v="40"/>
    <n v="3"/>
    <n v="5"/>
    <n v="31"/>
    <n v="110"/>
    <n v="23"/>
    <n v="14"/>
  </r>
  <r>
    <s v="34019010801"/>
    <s v="New Jersey"/>
    <x v="9"/>
    <x v="0"/>
    <n v="2719"/>
    <n v="1057"/>
    <n v="0"/>
    <n v="0"/>
    <n v="0"/>
    <x v="0"/>
    <n v="0"/>
    <n v="0"/>
    <n v="0"/>
    <n v="0"/>
    <n v="0"/>
    <n v="7.9311634867190399"/>
    <n v="133864"/>
    <n v="0"/>
    <n v="1"/>
    <n v="0"/>
    <n v="1"/>
    <n v="0"/>
    <n v="0"/>
    <n v="0"/>
    <n v="0"/>
    <m/>
    <n v="1161.3367519378701"/>
    <m/>
    <m/>
    <n v="182.49567387253001"/>
    <m/>
    <n v="1161.3367519378701"/>
    <n v="42.711907022356201"/>
    <n v="182.49567387253001"/>
    <n v="6.7118673730242895"/>
    <n v="349.72802143543998"/>
    <n v="12.862376661840399"/>
    <n v="131.00138660520301"/>
    <n v="4.8179987717985702"/>
    <n v="1082.1798726320301"/>
    <n v="39.800657323722902"/>
    <n v="20.512792792171201"/>
    <n v="0.75442415565175591"/>
    <n v="34.214376816526098"/>
    <n v="1.2583441271249001"/>
    <n v="0"/>
    <n v="0"/>
    <n v="0.59501041378825903"/>
    <n v="2.1883428237891099E-2"/>
    <n v="23.8347200099379"/>
    <n v="0.87659874990577014"/>
    <n v="48.747513936832497"/>
    <n v="1.7928471473641998"/>
    <n v="24.848860628902901"/>
    <n v="2.3508855845698102"/>
    <n v="20.197094962932201"/>
    <n v="1.91079422544297"/>
    <m/>
    <m/>
    <m/>
    <m/>
    <m/>
    <m/>
    <m/>
    <m/>
    <m/>
    <m/>
    <m/>
    <m/>
    <m/>
    <m/>
    <m/>
    <m/>
    <m/>
    <m/>
    <m/>
    <m/>
    <m/>
    <m/>
    <m/>
    <m/>
    <m/>
    <m/>
    <m/>
    <m/>
    <m/>
    <m/>
    <m/>
    <m/>
    <m/>
    <m/>
    <m/>
    <m/>
    <m/>
    <m/>
    <m/>
    <m/>
    <m/>
    <m/>
    <m/>
    <m/>
    <m/>
    <m/>
    <m/>
    <m/>
    <m/>
    <m/>
    <m/>
    <m/>
    <m/>
    <m/>
    <m/>
    <m/>
    <m/>
    <m/>
    <m/>
    <m/>
    <m/>
    <m/>
    <m/>
    <m/>
    <m/>
    <m/>
    <m/>
    <m/>
    <m/>
    <m/>
    <m/>
    <m/>
    <m/>
    <m/>
    <m/>
    <m/>
    <m/>
    <m/>
    <n v="376"/>
    <n v="706"/>
    <n v="314"/>
    <x v="922"/>
    <n v="36"/>
    <n v="181"/>
    <n v="0"/>
    <n v="6"/>
    <n v="62"/>
    <n v="169"/>
    <n v="84"/>
    <n v="54"/>
  </r>
  <r>
    <s v="34019010802"/>
    <s v="New Jersey"/>
    <x v="9"/>
    <x v="0"/>
    <n v="1358"/>
    <n v="602"/>
    <n v="0"/>
    <n v="0"/>
    <n v="0"/>
    <x v="0"/>
    <n v="0"/>
    <n v="0"/>
    <n v="0"/>
    <n v="0"/>
    <n v="0"/>
    <n v="4.7325102880658401"/>
    <n v="93583"/>
    <n v="1"/>
    <n v="1"/>
    <n v="1"/>
    <n v="1"/>
    <n v="1"/>
    <n v="0"/>
    <n v="0"/>
    <n v="0"/>
    <n v="1358.0000032877399"/>
    <n v="1358.0000032877399"/>
    <n v="1358.0000032877399"/>
    <n v="182.32407409654101"/>
    <n v="182.32407409654101"/>
    <n v="182.32407409654101"/>
    <n v="1358.0000032877399"/>
    <n v="100.000000242102"/>
    <n v="182.32407409654101"/>
    <n v="13.425925927580401"/>
    <n v="285.99999983172199"/>
    <n v="21.060382903661402"/>
    <n v="178.999999737905"/>
    <n v="13.181148728858998"/>
    <n v="1224.0000117510201"/>
    <n v="90.132548729824805"/>
    <n v="24.000000212341501"/>
    <n v="1.7673048757247098"/>
    <n v="70.999999415027602"/>
    <n v="5.2282768346853903"/>
    <n v="0"/>
    <n v="0"/>
    <n v="1.9999999944120599"/>
    <n v="0.14727540459588101"/>
    <n v="37.000000190615502"/>
    <n v="2.72459500667272"/>
    <n v="68.000000411644606"/>
    <n v="5.0073638005629295"/>
    <n v="5.18965512540899"/>
    <n v="0.86206895770913494"/>
    <n v="24.465517222244699"/>
    <n v="4.0640394056884794"/>
    <n v="1358.0000032877399"/>
    <n v="100.000000242102"/>
    <n v="182.32407409654101"/>
    <n v="13.425925927580401"/>
    <n v="285.99999983172199"/>
    <n v="21.060382903661402"/>
    <n v="178.999999737905"/>
    <n v="13.181148728858998"/>
    <n v="1224.0000117510201"/>
    <n v="90.132548729824805"/>
    <n v="24.000000212341501"/>
    <n v="1.7673048757247098"/>
    <n v="70.999999415027602"/>
    <n v="5.2282768346853903"/>
    <n v="0"/>
    <n v="0"/>
    <n v="1.9999999944120599"/>
    <n v="0.14727540459588101"/>
    <n v="37.000000190615502"/>
    <n v="2.72459500667272"/>
    <n v="68.000000411644606"/>
    <n v="5.0073638005629295"/>
    <n v="5.18965512540899"/>
    <n v="0.86206895770913494"/>
    <n v="24.465517222244699"/>
    <n v="4.0640394056884794"/>
    <m/>
    <m/>
    <m/>
    <m/>
    <m/>
    <m/>
    <m/>
    <m/>
    <m/>
    <m/>
    <m/>
    <m/>
    <m/>
    <m/>
    <m/>
    <m/>
    <m/>
    <m/>
    <m/>
    <m/>
    <m/>
    <m/>
    <m/>
    <m/>
    <m/>
    <m/>
    <m/>
    <m/>
    <m/>
    <m/>
    <m/>
    <m/>
    <m/>
    <m/>
    <m/>
    <m/>
    <m/>
    <m/>
    <m/>
    <m/>
    <m/>
    <m/>
    <m/>
    <m/>
    <m/>
    <m/>
    <m/>
    <m/>
    <m/>
    <m/>
    <m/>
    <m/>
    <n v="261"/>
    <n v="286"/>
    <n v="179"/>
    <x v="923"/>
    <n v="24"/>
    <n v="71"/>
    <n v="0"/>
    <n v="2"/>
    <n v="37"/>
    <n v="68"/>
    <n v="7"/>
    <n v="33"/>
  </r>
  <r>
    <s v="34019010900"/>
    <s v="New Jersey"/>
    <x v="9"/>
    <x v="0"/>
    <n v="3648"/>
    <n v="1418"/>
    <n v="0"/>
    <n v="0"/>
    <n v="0"/>
    <x v="0"/>
    <n v="0"/>
    <n v="0"/>
    <n v="0"/>
    <n v="0"/>
    <n v="0"/>
    <n v="12.7587184576127"/>
    <n v="118259"/>
    <n v="1"/>
    <n v="1"/>
    <n v="1"/>
    <n v="1"/>
    <n v="1"/>
    <n v="0"/>
    <n v="0"/>
    <n v="0"/>
    <n v="3647.9999994813702"/>
    <n v="3647.9999994813702"/>
    <n v="3647.9999994813702"/>
    <n v="627.45138388185296"/>
    <n v="627.45138388185296"/>
    <n v="627.45138388185296"/>
    <n v="3647.9999994813702"/>
    <n v="99.999999985783191"/>
    <n v="627.45138388185296"/>
    <n v="17.199873461673601"/>
    <n v="884.99999794829603"/>
    <n v="24.259868364810799"/>
    <n v="314.00000020634599"/>
    <n v="8.6074561460072996"/>
    <n v="3399.0000134153502"/>
    <n v="93.174342473008593"/>
    <n v="48.000000694446499"/>
    <n v="1.31578949272057"/>
    <n v="116.000000707369"/>
    <n v="3.1798245807941004"/>
    <n v="0"/>
    <n v="0"/>
    <n v="8.0000000111758691"/>
    <n v="0.21929824592039102"/>
    <n v="77.000000207423"/>
    <n v="2.1107456197210301"/>
    <n v="219.00000075495299"/>
    <n v="6.0032894943792003"/>
    <n v="80.986026633086993"/>
    <n v="5.7112853760992301"/>
    <n v="156.145904228462"/>
    <n v="11.011699875067899"/>
    <n v="3647.9999994813702"/>
    <n v="99.999999985783191"/>
    <n v="627.45138388185296"/>
    <n v="17.199873461673601"/>
    <n v="884.99999794829603"/>
    <n v="24.259868364810799"/>
    <n v="314.00000020634599"/>
    <n v="8.6074561460072996"/>
    <n v="3399.0000134153502"/>
    <n v="93.174342473008593"/>
    <n v="48.000000694446499"/>
    <n v="1.31578949272057"/>
    <n v="116.000000707369"/>
    <n v="3.1798245807941004"/>
    <n v="0"/>
    <n v="0"/>
    <n v="8.0000000111758691"/>
    <n v="0.21929824592039102"/>
    <n v="77.000000207423"/>
    <n v="2.1107456197210301"/>
    <n v="219.00000075495299"/>
    <n v="6.0032894943792003"/>
    <n v="80.986026633086993"/>
    <n v="5.7112853760992301"/>
    <n v="156.145904228462"/>
    <n v="11.011699875067899"/>
    <m/>
    <m/>
    <m/>
    <m/>
    <m/>
    <m/>
    <m/>
    <m/>
    <m/>
    <m/>
    <m/>
    <m/>
    <m/>
    <m/>
    <m/>
    <m/>
    <m/>
    <m/>
    <m/>
    <m/>
    <m/>
    <m/>
    <m/>
    <m/>
    <m/>
    <m/>
    <m/>
    <m/>
    <m/>
    <m/>
    <m/>
    <m/>
    <m/>
    <m/>
    <m/>
    <m/>
    <m/>
    <m/>
    <m/>
    <m/>
    <m/>
    <m/>
    <m/>
    <m/>
    <m/>
    <m/>
    <m/>
    <m/>
    <m/>
    <m/>
    <m/>
    <m/>
    <n v="623"/>
    <n v="885"/>
    <n v="314"/>
    <x v="924"/>
    <n v="48"/>
    <n v="116"/>
    <n v="0"/>
    <n v="8"/>
    <n v="77"/>
    <n v="219"/>
    <n v="94"/>
    <n v="160"/>
  </r>
  <r>
    <s v="34019011001"/>
    <s v="New Jersey"/>
    <x v="9"/>
    <x v="1"/>
    <n v="6343"/>
    <n v="1856"/>
    <n v="0"/>
    <n v="1148"/>
    <n v="18.098691470912819"/>
    <x v="0"/>
    <n v="0"/>
    <n v="0"/>
    <n v="0"/>
    <n v="0"/>
    <n v="0"/>
    <n v="2.3417172593235001"/>
    <n v="157763"/>
    <n v="0"/>
    <n v="0"/>
    <n v="0"/>
    <n v="0"/>
    <n v="0"/>
    <n v="0"/>
    <n v="0"/>
    <n v="0"/>
    <m/>
    <m/>
    <m/>
    <m/>
    <m/>
    <m/>
    <n v="6243.6136342912796"/>
    <n v="98.433133127719998"/>
    <n v="337.76332039845897"/>
    <n v="5.32497746174458"/>
    <n v="1416.45991368146"/>
    <n v="22.331072263620698"/>
    <n v="524.76191873893902"/>
    <n v="8.2730871628399587"/>
    <n v="4954.5781729977898"/>
    <n v="78.110959687809995"/>
    <n v="721.85198213032004"/>
    <n v="11.380292954916001"/>
    <n v="233.356133802568"/>
    <n v="3.6789552861826897"/>
    <n v="0"/>
    <n v="0"/>
    <n v="20.9753341721986"/>
    <n v="0.33068475756264498"/>
    <n v="312.85200274957901"/>
    <n v="4.9322403082071506"/>
    <n v="516.97531937307895"/>
    <n v="8.150328225966879"/>
    <n v="2.2673350661043501"/>
    <n v="0.122162449682347"/>
    <n v="21.9343038988121"/>
    <n v="1.1818051669618599"/>
    <n v="5726.1713161302596"/>
    <n v="90.275442474070005"/>
    <n v="316.94348471285798"/>
    <n v="4.9967442016846597"/>
    <n v="1272.9364028989501"/>
    <n v="20.068365172614598"/>
    <n v="479.16181257278703"/>
    <n v="7.5541827616709298"/>
    <n v="4468.7789367700298"/>
    <n v="70.452135216301897"/>
    <n v="716.53891820704996"/>
    <n v="11.296530320148999"/>
    <n v="219.61229649349801"/>
    <n v="3.4622780465631102"/>
    <n v="0"/>
    <n v="0"/>
    <n v="19.065870279507699"/>
    <n v="0.30058127509865601"/>
    <n v="302.17528948992202"/>
    <n v="4.7639175388605004"/>
    <n v="506.80770254287199"/>
    <n v="7.9900315709107996"/>
    <n v="1.73434952617936"/>
    <n v="9.34455563674223E-2"/>
    <n v="19.879419891240399"/>
    <n v="1.0710894337952799"/>
    <m/>
    <m/>
    <m/>
    <m/>
    <m/>
    <m/>
    <m/>
    <m/>
    <m/>
    <m/>
    <m/>
    <m/>
    <m/>
    <m/>
    <m/>
    <m/>
    <m/>
    <m/>
    <m/>
    <m/>
    <m/>
    <m/>
    <m/>
    <m/>
    <m/>
    <m/>
    <m/>
    <m/>
    <m/>
    <m/>
    <m/>
    <m/>
    <m/>
    <m/>
    <m/>
    <m/>
    <m/>
    <m/>
    <m/>
    <m/>
    <m/>
    <m/>
    <m/>
    <m/>
    <m/>
    <m/>
    <m/>
    <m/>
    <m/>
    <m/>
    <m/>
    <m/>
    <n v="212"/>
    <n v="1443"/>
    <n v="536"/>
    <x v="925"/>
    <n v="723"/>
    <n v="236"/>
    <n v="0"/>
    <n v="21"/>
    <n v="314"/>
    <n v="519"/>
    <n v="2"/>
    <n v="19"/>
  </r>
  <r>
    <s v="34019011002"/>
    <s v="New Jersey"/>
    <x v="9"/>
    <x v="1"/>
    <n v="7135"/>
    <n v="2712"/>
    <n v="0"/>
    <n v="73"/>
    <n v="1.02312543798178"/>
    <x v="0"/>
    <n v="0"/>
    <n v="0"/>
    <n v="0"/>
    <n v="0"/>
    <n v="0"/>
    <n v="3.6915646023805397"/>
    <n v="168036"/>
    <n v="0"/>
    <n v="0"/>
    <n v="0"/>
    <n v="0"/>
    <n v="0"/>
    <n v="0"/>
    <n v="0"/>
    <n v="0"/>
    <m/>
    <m/>
    <m/>
    <m/>
    <m/>
    <m/>
    <n v="6881.5402121416701"/>
    <n v="96.447655390913397"/>
    <n v="487.44909673354101"/>
    <n v="6.8318023368400995"/>
    <n v="1764.11111676779"/>
    <n v="24.724752862898299"/>
    <n v="843.49038319077204"/>
    <n v="11.821869421033899"/>
    <n v="6377.32878040377"/>
    <n v="89.380921939786489"/>
    <n v="84.855555795511506"/>
    <n v="1.1892859957324702"/>
    <n v="262.42789928558898"/>
    <n v="3.67803643007132"/>
    <n v="5.9999997019767797"/>
    <n v="8.4092497575007405E-2"/>
    <n v="5.7984745471931101"/>
    <n v="8.1268038503056902E-2"/>
    <n v="145.12951570029301"/>
    <n v="2.0340506755472099"/>
    <n v="228.17039282147601"/>
    <n v="3.1979031930129702"/>
    <n v="38.799738488023699"/>
    <n v="1.43066882330471"/>
    <n v="34.456718901527502"/>
    <n v="1.2705279830946701"/>
    <n v="5551.5377192695996"/>
    <n v="77.807115897261397"/>
    <n v="407.14161491293299"/>
    <n v="5.70625949422472"/>
    <n v="1513.2637698312101"/>
    <n v="21.209022702609801"/>
    <n v="615.42730813452999"/>
    <n v="8.6254703312478007"/>
    <n v="5193.9053605119097"/>
    <n v="72.794749271365305"/>
    <n v="71.2672525426606"/>
    <n v="0.99884025988312009"/>
    <n v="160.40290134528701"/>
    <n v="2.24811354373213"/>
    <n v="3.13161033391953"/>
    <n v="4.3890824581913498E-2"/>
    <n v="5.0000000416494004"/>
    <n v="7.0077085377006298E-2"/>
    <n v="117.830605003244"/>
    <n v="1.6514450596109902"/>
    <n v="192.68341602372499"/>
    <n v="2.7005384165903998"/>
    <n v="31.888087255805701"/>
    <n v="1.1758144268364901"/>
    <n v="25.919314539480698"/>
    <n v="0.95572693729648694"/>
    <m/>
    <m/>
    <m/>
    <m/>
    <m/>
    <m/>
    <m/>
    <m/>
    <m/>
    <m/>
    <m/>
    <m/>
    <m/>
    <m/>
    <m/>
    <m/>
    <m/>
    <m/>
    <m/>
    <m/>
    <m/>
    <m/>
    <m/>
    <m/>
    <m/>
    <m/>
    <m/>
    <m/>
    <m/>
    <m/>
    <m/>
    <m/>
    <m/>
    <m/>
    <m/>
    <m/>
    <m/>
    <m/>
    <m/>
    <m/>
    <m/>
    <m/>
    <m/>
    <m/>
    <m/>
    <m/>
    <m/>
    <m/>
    <m/>
    <m/>
    <m/>
    <m/>
    <n v="398"/>
    <n v="1799"/>
    <n v="901"/>
    <x v="926"/>
    <n v="87"/>
    <n v="289"/>
    <n v="6"/>
    <n v="6"/>
    <n v="147"/>
    <n v="236"/>
    <n v="41"/>
    <n v="31"/>
  </r>
  <r>
    <s v="34019011100"/>
    <s v="New Jersey"/>
    <x v="9"/>
    <x v="0"/>
    <n v="5416"/>
    <n v="2211"/>
    <n v="0"/>
    <n v="0"/>
    <n v="0"/>
    <x v="0"/>
    <n v="0"/>
    <n v="0"/>
    <n v="0"/>
    <n v="0"/>
    <n v="0"/>
    <n v="3.26375711574953"/>
    <n v="152827"/>
    <n v="1"/>
    <n v="1"/>
    <n v="1"/>
    <n v="1"/>
    <n v="1"/>
    <n v="0"/>
    <n v="0"/>
    <n v="0"/>
    <n v="1478.50050643145"/>
    <n v="4164.8525119536598"/>
    <n v="1478.50050643145"/>
    <n v="107.23402966978"/>
    <n v="286.96731021666602"/>
    <n v="107.23402966978"/>
    <n v="4164.8525119536598"/>
    <n v="76.899049334447298"/>
    <n v="286.96731021666602"/>
    <n v="5.29851015909649"/>
    <n v="1038.1266669228901"/>
    <n v="19.167774500053401"/>
    <n v="613.41766543447795"/>
    <n v="11.3260277960576"/>
    <n v="3747.2681246788602"/>
    <n v="69.188850160244797"/>
    <n v="79.326832324433994"/>
    <n v="1.4646756337598601"/>
    <n v="219.31287507853699"/>
    <n v="4.0493514600911595"/>
    <n v="0"/>
    <n v="0"/>
    <n v="9.80005496181548"/>
    <n v="0.18094636192421501"/>
    <n v="109.144642499527"/>
    <n v="2.0152260431965803"/>
    <n v="196.433487483324"/>
    <n v="3.6269107733257702"/>
    <n v="72.396081631588203"/>
    <n v="3.2743591873174203"/>
    <n v="40.794797402526697"/>
    <n v="1.8450835550667899"/>
    <n v="1478.50050643145"/>
    <n v="27.298753811511201"/>
    <n v="107.23402966978"/>
    <n v="1.9799488491466"/>
    <n v="346.94093171216099"/>
    <n v="6.4058517672112405"/>
    <n v="222.26087426750701"/>
    <n v="4.1037827597397998"/>
    <n v="1367.36080285965"/>
    <n v="25.246691337881298"/>
    <n v="22.868274576962001"/>
    <n v="0.42223549809752597"/>
    <n v="46.801527878502398"/>
    <n v="0.864134562010753"/>
    <n v="0"/>
    <n v="0"/>
    <n v="3.8952921442687498"/>
    <n v="7.1921937671136499E-2"/>
    <n v="37.5746159820483"/>
    <n v="0.693770605281541"/>
    <n v="61.369972722139202"/>
    <n v="1.1331235731561899"/>
    <n v="20.857645266427902"/>
    <n v="0.94335799486331395"/>
    <n v="14.289376775085699"/>
    <n v="0.64628569765199706"/>
    <m/>
    <m/>
    <m/>
    <m/>
    <m/>
    <m/>
    <m/>
    <m/>
    <m/>
    <m/>
    <m/>
    <m/>
    <m/>
    <m/>
    <m/>
    <m/>
    <m/>
    <m/>
    <m/>
    <m/>
    <m/>
    <m/>
    <m/>
    <m/>
    <m/>
    <m/>
    <m/>
    <m/>
    <m/>
    <m/>
    <m/>
    <m/>
    <m/>
    <m/>
    <m/>
    <m/>
    <m/>
    <m/>
    <m/>
    <m/>
    <m/>
    <m/>
    <m/>
    <m/>
    <m/>
    <m/>
    <m/>
    <m/>
    <m/>
    <m/>
    <m/>
    <m/>
    <n v="344"/>
    <n v="1241"/>
    <n v="875"/>
    <x v="927"/>
    <n v="115"/>
    <n v="247"/>
    <n v="0"/>
    <n v="12"/>
    <n v="139"/>
    <n v="272"/>
    <n v="106"/>
    <n v="59"/>
  </r>
  <r>
    <s v="34019011201"/>
    <s v="New Jersey"/>
    <x v="9"/>
    <x v="1"/>
    <n v="7235"/>
    <n v="2403"/>
    <n v="0"/>
    <n v="15"/>
    <n v="0.2073255010366275"/>
    <x v="0"/>
    <n v="0"/>
    <n v="0"/>
    <n v="0"/>
    <n v="0"/>
    <n v="0"/>
    <n v="0.56794569885025592"/>
    <n v="198295"/>
    <n v="0"/>
    <n v="0"/>
    <n v="0"/>
    <n v="0"/>
    <n v="0"/>
    <n v="0"/>
    <n v="0"/>
    <n v="0"/>
    <m/>
    <m/>
    <m/>
    <m/>
    <m/>
    <m/>
    <n v="6882.1390843572899"/>
    <n v="95.122862257875397"/>
    <n v="640.51668037051797"/>
    <n v="8.8530294453423295"/>
    <n v="1895.35125814604"/>
    <n v="26.196976615702098"/>
    <n v="802.71132641168902"/>
    <n v="11.0948351957386"/>
    <n v="6502.5896318666501"/>
    <n v="89.876843564155493"/>
    <n v="58.842720980778701"/>
    <n v="0.81330644064656199"/>
    <n v="229.829221523575"/>
    <n v="3.1766305670155504"/>
    <n v="0.99999995623693405"/>
    <n v="1.3821699464228499E-2"/>
    <n v="1.0035922383297"/>
    <n v="1.3871350909878399E-2"/>
    <n v="88.873914699056499"/>
    <n v="1.2283885929378899"/>
    <n v="209.610731617423"/>
    <n v="2.8971766636824201"/>
    <n v="49.458921727892601"/>
    <n v="2.0582156357841299"/>
    <n v="52.712124303971798"/>
    <n v="2.1935965170192198"/>
    <n v="6060.2684033899404"/>
    <n v="83.763212209950794"/>
    <n v="558.38136684379106"/>
    <n v="7.7177797766937202"/>
    <n v="1681.4727169446901"/>
    <n v="23.240811567998502"/>
    <n v="699.06630484247296"/>
    <n v="9.6622847939526295"/>
    <n v="5727.9969776833796"/>
    <n v="79.170656222299598"/>
    <n v="54.5018758764718"/>
    <n v="0.75330858156837299"/>
    <n v="202.33923108803401"/>
    <n v="2.79667216431285"/>
    <n v="0.99999995623693405"/>
    <n v="1.3821699464228499E-2"/>
    <n v="1.0000000056218099"/>
    <n v="1.3821700146811501E-2"/>
    <n v="73.430316564729793"/>
    <n v="1.01493181153738"/>
    <n v="179.03359381702401"/>
    <n v="2.4745486360335098"/>
    <n v="45.592442950445701"/>
    <n v="1.8973134810838801"/>
    <n v="46.336328602678698"/>
    <n v="1.9282700209188"/>
    <m/>
    <m/>
    <m/>
    <m/>
    <m/>
    <m/>
    <m/>
    <m/>
    <m/>
    <m/>
    <m/>
    <m/>
    <m/>
    <m/>
    <m/>
    <m/>
    <m/>
    <m/>
    <m/>
    <m/>
    <m/>
    <m/>
    <m/>
    <m/>
    <m/>
    <m/>
    <m/>
    <m/>
    <m/>
    <m/>
    <m/>
    <m/>
    <m/>
    <m/>
    <m/>
    <m/>
    <m/>
    <m/>
    <m/>
    <m/>
    <m/>
    <m/>
    <m/>
    <m/>
    <m/>
    <m/>
    <m/>
    <m/>
    <m/>
    <m/>
    <m/>
    <m/>
    <n v="696"/>
    <n v="1981"/>
    <n v="851"/>
    <x v="928"/>
    <n v="59"/>
    <n v="236"/>
    <n v="1"/>
    <n v="2"/>
    <n v="91"/>
    <n v="219"/>
    <n v="58"/>
    <n v="58"/>
  </r>
  <r>
    <s v="34019011202"/>
    <s v="New Jersey"/>
    <x v="9"/>
    <x v="1"/>
    <n v="3475"/>
    <n v="1357"/>
    <n v="0"/>
    <n v="7"/>
    <n v="0.20143884892086331"/>
    <x v="0"/>
    <n v="0"/>
    <n v="0"/>
    <n v="0"/>
    <n v="0"/>
    <n v="0"/>
    <n v="2.8015334709525197"/>
    <n v="114714"/>
    <n v="0"/>
    <n v="0"/>
    <n v="0"/>
    <n v="0"/>
    <n v="0"/>
    <n v="0"/>
    <n v="0"/>
    <n v="0"/>
    <m/>
    <m/>
    <m/>
    <m/>
    <m/>
    <m/>
    <n v="3475.0000103512998"/>
    <n v="100.00000029787901"/>
    <n v="446.45077330924698"/>
    <n v="12.847504267891999"/>
    <n v="828.00000244088005"/>
    <n v="23.8273381997376"/>
    <n v="458.000005462964"/>
    <n v="13.179856272315499"/>
    <n v="3261.99999970617"/>
    <n v="93.870503588666693"/>
    <n v="40.000000224696102"/>
    <n v="1.15107914315672"/>
    <n v="97.999999802385005"/>
    <n v="2.8201438792053199"/>
    <n v="0"/>
    <n v="0"/>
    <n v="4.0000000568106797"/>
    <n v="0.11510791530390399"/>
    <n v="71.000000781801603"/>
    <n v="2.0431654901237901"/>
    <n v="142.00000012832601"/>
    <n v="4.0863309389446396"/>
    <n v="10.312499978616"/>
    <n v="0.75994841404686497"/>
    <n v="25.739757301556899"/>
    <n v="1.8968133604684498"/>
    <n v="3474.3121588925101"/>
    <n v="99.980206011295309"/>
    <n v="446.414984583185"/>
    <n v="12.846474376494498"/>
    <n v="827.89203323877905"/>
    <n v="23.824231172339001"/>
    <n v="457.74491824192199"/>
    <n v="13.172515632861101"/>
    <n v="3261.3235680800899"/>
    <n v="93.851037930362196"/>
    <n v="39.995847563041004"/>
    <n v="1.1509596421018999"/>
    <n v="97.998961636971202"/>
    <n v="2.8201140039416197"/>
    <n v="0"/>
    <n v="0"/>
    <n v="4.0000000568106797"/>
    <n v="0.11510791530390399"/>
    <n v="70.993771789086196"/>
    <n v="2.0429862385348501"/>
    <n v="141.97923682051601"/>
    <n v="4.0857334336839202"/>
    <n v="10.312499978616"/>
    <n v="0.75994841404686497"/>
    <n v="25.735683904184"/>
    <n v="1.89651318380133"/>
    <m/>
    <m/>
    <m/>
    <m/>
    <m/>
    <m/>
    <m/>
    <m/>
    <m/>
    <m/>
    <m/>
    <m/>
    <m/>
    <m/>
    <m/>
    <m/>
    <m/>
    <m/>
    <m/>
    <m/>
    <m/>
    <m/>
    <m/>
    <m/>
    <m/>
    <m/>
    <m/>
    <m/>
    <m/>
    <m/>
    <m/>
    <m/>
    <m/>
    <m/>
    <m/>
    <m/>
    <m/>
    <m/>
    <m/>
    <m/>
    <m/>
    <m/>
    <m/>
    <m/>
    <m/>
    <m/>
    <m/>
    <m/>
    <m/>
    <m/>
    <m/>
    <m/>
    <n v="422"/>
    <n v="828"/>
    <n v="458"/>
    <x v="408"/>
    <n v="40"/>
    <n v="98"/>
    <n v="0"/>
    <n v="4"/>
    <n v="71"/>
    <n v="142"/>
    <n v="8"/>
    <n v="25"/>
  </r>
  <r>
    <s v="34019011301"/>
    <s v="New Jersey"/>
    <x v="9"/>
    <x v="0"/>
    <n v="6554"/>
    <n v="2284"/>
    <n v="0"/>
    <n v="189"/>
    <n v="2.8837351235886479"/>
    <x v="0"/>
    <n v="0"/>
    <n v="0"/>
    <n v="0"/>
    <n v="0"/>
    <n v="0"/>
    <n v="1.4901198574668"/>
    <n v="173188"/>
    <n v="1"/>
    <n v="1"/>
    <n v="1"/>
    <n v="1"/>
    <n v="1"/>
    <n v="0"/>
    <n v="0"/>
    <n v="0"/>
    <n v="3415.93409148301"/>
    <n v="4991.4361246546296"/>
    <n v="3415.93409148301"/>
    <n v="194.227034508548"/>
    <n v="393.61576891528802"/>
    <n v="194.227034508548"/>
    <n v="4991.4361246546296"/>
    <n v="76.1586225916177"/>
    <n v="393.61576891528802"/>
    <n v="6.0057334286739099"/>
    <n v="1325.0854245201399"/>
    <n v="20.217964975894702"/>
    <n v="659.43567724152899"/>
    <n v="10.0615757894649"/>
    <n v="4586.6165235928702"/>
    <n v="69.981942685274205"/>
    <n v="79.216185827932406"/>
    <n v="1.20866929856473"/>
    <n v="176.22598549199"/>
    <n v="2.68883102673162"/>
    <n v="0"/>
    <n v="0"/>
    <n v="6.3444588437269003"/>
    <n v="9.6802850835015206E-2"/>
    <n v="143.032973378446"/>
    <n v="2.18237676805684"/>
    <n v="283.04055614801501"/>
    <n v="4.3185925564237806"/>
    <n v="76.814280825909506"/>
    <n v="3.36314714649341"/>
    <n v="47.320422699543201"/>
    <n v="2.0718223598749201"/>
    <n v="3415.93409148301"/>
    <n v="52.119836610970502"/>
    <n v="194.227034508548"/>
    <n v="2.9634884728188498"/>
    <n v="950.03727719981305"/>
    <n v="14.495533677140902"/>
    <n v="369.06133234229702"/>
    <n v="5.6310853271635199"/>
    <n v="3145.27534815634"/>
    <n v="47.990163993841001"/>
    <n v="55.231701978234902"/>
    <n v="0.84271745465723114"/>
    <n v="118.29257366489"/>
    <n v="1.8048912673922901"/>
    <n v="0"/>
    <n v="0"/>
    <n v="3.0670713713916502"/>
    <n v="4.67969388372238E-2"/>
    <n v="94.067401437685504"/>
    <n v="1.4352670344474401"/>
    <n v="178.24439836371999"/>
    <n v="2.7196276833036399"/>
    <n v="40.360920468987899"/>
    <n v="1.76711560722364"/>
    <n v="32.002064482381797"/>
    <n v="1.40114117698695"/>
    <m/>
    <m/>
    <m/>
    <m/>
    <m/>
    <m/>
    <m/>
    <m/>
    <m/>
    <m/>
    <m/>
    <m/>
    <m/>
    <m/>
    <m/>
    <m/>
    <m/>
    <m/>
    <m/>
    <m/>
    <m/>
    <m/>
    <m/>
    <m/>
    <m/>
    <m/>
    <m/>
    <m/>
    <m/>
    <m/>
    <m/>
    <m/>
    <m/>
    <m/>
    <m/>
    <m/>
    <m/>
    <m/>
    <m/>
    <m/>
    <m/>
    <m/>
    <m/>
    <m/>
    <m/>
    <m/>
    <m/>
    <m/>
    <m/>
    <m/>
    <m/>
    <m/>
    <n v="600"/>
    <n v="1677"/>
    <n v="991"/>
    <x v="929"/>
    <n v="114"/>
    <n v="273"/>
    <n v="0"/>
    <n v="9"/>
    <n v="182"/>
    <n v="390"/>
    <n v="123"/>
    <n v="62"/>
  </r>
  <r>
    <s v="34019011302"/>
    <s v="New Jersey"/>
    <x v="9"/>
    <x v="0"/>
    <n v="7263"/>
    <n v="2625"/>
    <n v="0"/>
    <n v="31"/>
    <n v="0.42682087291752724"/>
    <x v="0"/>
    <n v="0"/>
    <n v="0"/>
    <n v="0"/>
    <n v="0"/>
    <n v="0"/>
    <n v="7.9697652831189503"/>
    <n v="146324"/>
    <n v="1"/>
    <n v="1"/>
    <n v="1"/>
    <n v="1"/>
    <n v="1"/>
    <n v="0"/>
    <n v="0"/>
    <n v="0"/>
    <n v="4232.7961830858003"/>
    <n v="5633.2250415194203"/>
    <n v="4232.7961830858003"/>
    <n v="400.71088346288701"/>
    <n v="533.74796569235195"/>
    <n v="400.71088346288701"/>
    <n v="5633.2250415194203"/>
    <n v="77.560581598780303"/>
    <n v="533.74796569235195"/>
    <n v="7.3488636333794792"/>
    <n v="1652.4153771446399"/>
    <n v="22.751141086942599"/>
    <n v="583.41280583944604"/>
    <n v="8.0326697761179489"/>
    <n v="4902.3818931432597"/>
    <n v="67.498029645370607"/>
    <n v="144.887843456599"/>
    <n v="1.9948759941704399"/>
    <n v="458.59354821083201"/>
    <n v="6.3141064052159095"/>
    <n v="5.5358825276830403"/>
    <n v="7.62203294462762E-2"/>
    <n v="9.0783203076571208"/>
    <n v="0.12499408381739099"/>
    <n v="112.74756345873"/>
    <n v="1.55235527273482"/>
    <n v="253.95912890553299"/>
    <n v="3.4966147446720801"/>
    <n v="44.624929303492998"/>
    <n v="1.69999730679973"/>
    <n v="20.912964903868499"/>
    <n v="0.79668437729022901"/>
    <n v="4232.7961830858003"/>
    <n v="58.278895540214805"/>
    <n v="400.71088346288701"/>
    <n v="5.5171538408768699"/>
    <n v="1310.26060455997"/>
    <n v="18.0402120963785"/>
    <n v="358.631173478444"/>
    <n v="4.9377829199840901"/>
    <n v="3707.3360941218898"/>
    <n v="51.044142835218096"/>
    <n v="115.442102507237"/>
    <n v="1.5894548052765598"/>
    <n v="316.398817269625"/>
    <n v="4.3563103024869303"/>
    <n v="0.99999999508645498"/>
    <n v="1.37684151877524E-2"/>
    <n v="1.9999999832361901"/>
    <n v="2.7536830279997201E-2"/>
    <n v="90.619177734695498"/>
    <n v="1.24768246915456"/>
    <n v="172.73662420639599"/>
    <n v="2.37830957189035"/>
    <n v="30.036695367481599"/>
    <n v="1.14425506161835"/>
    <n v="14.7416175241122"/>
    <n v="0.56158542948998902"/>
    <m/>
    <m/>
    <m/>
    <m/>
    <m/>
    <m/>
    <m/>
    <m/>
    <m/>
    <m/>
    <m/>
    <m/>
    <m/>
    <m/>
    <m/>
    <m/>
    <m/>
    <m/>
    <m/>
    <m/>
    <m/>
    <m/>
    <m/>
    <m/>
    <m/>
    <m/>
    <m/>
    <m/>
    <m/>
    <m/>
    <m/>
    <m/>
    <m/>
    <m/>
    <m/>
    <m/>
    <m/>
    <m/>
    <m/>
    <m/>
    <m/>
    <m/>
    <m/>
    <m/>
    <m/>
    <m/>
    <m/>
    <m/>
    <m/>
    <m/>
    <m/>
    <m/>
    <n v="778"/>
    <n v="1995"/>
    <n v="814"/>
    <x v="930"/>
    <n v="199"/>
    <n v="581"/>
    <n v="7"/>
    <n v="10"/>
    <n v="151"/>
    <n v="346"/>
    <n v="76"/>
    <n v="31"/>
  </r>
  <r>
    <s v="34019011303"/>
    <s v="New Jersey"/>
    <x v="9"/>
    <x v="0"/>
    <n v="4736"/>
    <n v="2006"/>
    <n v="0"/>
    <n v="8"/>
    <n v="0.16891891891891891"/>
    <x v="0"/>
    <n v="0"/>
    <n v="0"/>
    <n v="0"/>
    <n v="0"/>
    <n v="0"/>
    <n v="4.9342814048696404"/>
    <n v="121431"/>
    <n v="1"/>
    <n v="1"/>
    <n v="1"/>
    <n v="1"/>
    <n v="1"/>
    <n v="0"/>
    <n v="0"/>
    <n v="0"/>
    <n v="1414.6665919639199"/>
    <n v="3359.5809562478198"/>
    <n v="1414.6665919639199"/>
    <n v="31.9378360211787"/>
    <n v="139.67573663550999"/>
    <n v="31.9378360211787"/>
    <n v="3359.5809562478198"/>
    <n v="70.937097893746298"/>
    <n v="139.67573663550999"/>
    <n v="2.9492343039592401"/>
    <n v="811.61202940593603"/>
    <n v="17.137078323605103"/>
    <n v="365.55960220128497"/>
    <n v="7.7187416005338907"/>
    <n v="3074.13020807468"/>
    <n v="64.909843920495803"/>
    <n v="33.117811638834603"/>
    <n v="0.699278117374042"/>
    <n v="182.85241546101901"/>
    <n v="3.8609040426735297"/>
    <n v="0"/>
    <n v="0"/>
    <n v="1.9757805578410601"/>
    <n v="4.1718339481441401E-2"/>
    <n v="67.504725162625604"/>
    <n v="1.42535314954868"/>
    <n v="170.019915923056"/>
    <n v="3.58994754905101"/>
    <n v="17.284887479079"/>
    <n v="0.86165939576664896"/>
    <n v="116.84975347829899"/>
    <n v="5.8250126360069103"/>
    <n v="1414.6665919639199"/>
    <n v="29.870493918157099"/>
    <n v="31.9378360211787"/>
    <n v="0.67436309166340092"/>
    <n v="397.31678061249801"/>
    <n v="8.3892901311760593"/>
    <n v="85.335532188482802"/>
    <n v="1.8018482303311398"/>
    <n v="1304.2871779488501"/>
    <n v="27.539847507365899"/>
    <n v="11.589491355234699"/>
    <n v="0.24471054381830101"/>
    <n v="76.853375297430802"/>
    <n v="1.622748633814"/>
    <n v="0"/>
    <n v="0"/>
    <n v="0"/>
    <n v="0"/>
    <n v="21.936528048872798"/>
    <n v="0.46318682535626698"/>
    <n v="59.8124985758786"/>
    <n v="1.2629328246595999"/>
    <n v="8.5734386795803594"/>
    <n v="0.42738976468496298"/>
    <n v="41.979834260874199"/>
    <n v="2.0927135723267298"/>
    <m/>
    <m/>
    <m/>
    <m/>
    <m/>
    <m/>
    <m/>
    <m/>
    <m/>
    <m/>
    <m/>
    <m/>
    <m/>
    <m/>
    <m/>
    <m/>
    <m/>
    <m/>
    <m/>
    <m/>
    <m/>
    <m/>
    <m/>
    <m/>
    <m/>
    <m/>
    <m/>
    <m/>
    <m/>
    <m/>
    <m/>
    <m/>
    <m/>
    <m/>
    <m/>
    <m/>
    <m/>
    <m/>
    <m/>
    <m/>
    <m/>
    <m/>
    <m/>
    <m/>
    <m/>
    <m/>
    <m/>
    <m/>
    <m/>
    <m/>
    <m/>
    <m/>
    <n v="334"/>
    <n v="1040"/>
    <n v="543"/>
    <x v="931"/>
    <n v="74"/>
    <n v="253"/>
    <n v="0"/>
    <n v="3"/>
    <n v="103"/>
    <n v="256"/>
    <n v="18"/>
    <n v="184"/>
  </r>
  <r>
    <s v="34019011304"/>
    <s v="New Jersey"/>
    <x v="9"/>
    <x v="0"/>
    <n v="3652"/>
    <n v="1150"/>
    <n v="0"/>
    <n v="20"/>
    <n v="0.547645125958379"/>
    <x v="0"/>
    <n v="0"/>
    <n v="0"/>
    <n v="0"/>
    <n v="0"/>
    <n v="0"/>
    <n v="6.0282665128352999"/>
    <n v="162702"/>
    <n v="1"/>
    <n v="1"/>
    <n v="1"/>
    <n v="1"/>
    <n v="1"/>
    <n v="0"/>
    <n v="0"/>
    <n v="0"/>
    <n v="3651.9999738689198"/>
    <n v="3651.9999738689198"/>
    <n v="3651.9999738689198"/>
    <n v="318.92252127175499"/>
    <n v="318.92252127175499"/>
    <n v="318.92252127175499"/>
    <n v="3651.9999738689198"/>
    <n v="99.999999284472096"/>
    <n v="318.92252127175499"/>
    <n v="8.7328182166417001"/>
    <n v="1094.9999967982401"/>
    <n v="29.983570558549701"/>
    <n v="326.99999525820999"/>
    <n v="8.9539976795785901"/>
    <n v="3293.9999859836198"/>
    <n v="90.197151861544995"/>
    <n v="71.999999053237801"/>
    <n v="1.97152242752568"/>
    <n v="213.999996298524"/>
    <n v="5.8598027463998896"/>
    <n v="1.9999999286374099"/>
    <n v="5.4764510641769099E-2"/>
    <n v="0.99999997159466103"/>
    <n v="2.7382255520116701E-2"/>
    <n v="68.999999439331106"/>
    <n v="1.8893756692040302"/>
    <n v="145.99999794854301"/>
    <n v="3.9978093633226401"/>
    <n v="51.302118027273998"/>
    <n v="4.4610537415020897"/>
    <n v="12.5683058868229"/>
    <n v="1.09289616407156"/>
    <n v="3651.9999738689198"/>
    <n v="99.999999284472096"/>
    <n v="318.92252127175499"/>
    <n v="8.7328182166417001"/>
    <n v="1094.9999967982401"/>
    <n v="29.983570558549701"/>
    <n v="326.99999525820999"/>
    <n v="8.9539976795785901"/>
    <n v="3293.9999859836198"/>
    <n v="90.197151861544995"/>
    <n v="71.999999053237801"/>
    <n v="1.97152242752568"/>
    <n v="213.999996298524"/>
    <n v="5.8598027463998896"/>
    <n v="1.9999999286374099"/>
    <n v="5.4764510641769099E-2"/>
    <n v="0.99999997159466103"/>
    <n v="2.7382255520116701E-2"/>
    <n v="68.999999439331106"/>
    <n v="1.8893756692040302"/>
    <n v="145.99999794854301"/>
    <n v="3.9978093633226401"/>
    <n v="51.302118027273998"/>
    <n v="4.4610537415020897"/>
    <n v="12.5683058868229"/>
    <n v="1.09289616407156"/>
    <m/>
    <m/>
    <m/>
    <m/>
    <m/>
    <m/>
    <m/>
    <m/>
    <m/>
    <m/>
    <m/>
    <m/>
    <m/>
    <m/>
    <m/>
    <m/>
    <m/>
    <m/>
    <m/>
    <m/>
    <m/>
    <m/>
    <m/>
    <m/>
    <m/>
    <m/>
    <m/>
    <m/>
    <m/>
    <m/>
    <m/>
    <m/>
    <m/>
    <m/>
    <m/>
    <m/>
    <m/>
    <m/>
    <m/>
    <m/>
    <m/>
    <m/>
    <m/>
    <m/>
    <m/>
    <m/>
    <m/>
    <m/>
    <m/>
    <m/>
    <m/>
    <m/>
    <n v="321"/>
    <n v="1095"/>
    <n v="327"/>
    <x v="932"/>
    <n v="72"/>
    <n v="214"/>
    <n v="2"/>
    <n v="1"/>
    <n v="69"/>
    <n v="146"/>
    <n v="49"/>
    <n v="12"/>
  </r>
  <r>
    <s v="34019011400"/>
    <s v="New Jersey"/>
    <x v="9"/>
    <x v="0"/>
    <n v="4581"/>
    <n v="1815"/>
    <n v="0"/>
    <n v="161"/>
    <n v="3.5145164811176599"/>
    <x v="0"/>
    <n v="1"/>
    <n v="0"/>
    <n v="0"/>
    <n v="0"/>
    <n v="1"/>
    <n v="23.149988955157898"/>
    <n v="71544"/>
    <n v="0"/>
    <n v="1"/>
    <n v="0"/>
    <n v="1"/>
    <n v="0"/>
    <n v="0"/>
    <n v="0"/>
    <n v="0"/>
    <m/>
    <n v="904.332907676697"/>
    <m/>
    <m/>
    <n v="227.591717094183"/>
    <m/>
    <n v="904.332907676697"/>
    <n v="19.740949741905599"/>
    <n v="227.591717094183"/>
    <n v="4.9681667123812003"/>
    <n v="219.53108823299399"/>
    <n v="4.7922088677798298"/>
    <n v="106.179477095604"/>
    <n v="2.3178231193102801"/>
    <n v="757.89803481102001"/>
    <n v="16.544379716459702"/>
    <n v="25.1327102780342"/>
    <n v="0.54862934464165503"/>
    <n v="40.5250917300582"/>
    <n v="0.88463417878319595"/>
    <n v="0"/>
    <n v="0"/>
    <n v="0.33162119984626798"/>
    <n v="7.2390569711038603E-3"/>
    <n v="80.445457279682202"/>
    <n v="1.7560676114316098"/>
    <n v="162.66310697794"/>
    <n v="3.5508209338122598"/>
    <n v="54.280229315161698"/>
    <n v="2.9906462432595999"/>
    <n v="48.155175447464003"/>
    <n v="2.6531777106040799"/>
    <m/>
    <m/>
    <m/>
    <m/>
    <m/>
    <m/>
    <m/>
    <m/>
    <m/>
    <m/>
    <m/>
    <m/>
    <m/>
    <m/>
    <m/>
    <m/>
    <m/>
    <m/>
    <m/>
    <m/>
    <m/>
    <m/>
    <m/>
    <m/>
    <m/>
    <m/>
    <m/>
    <m/>
    <m/>
    <m/>
    <m/>
    <m/>
    <m/>
    <m/>
    <m/>
    <m/>
    <m/>
    <m/>
    <m/>
    <m/>
    <m/>
    <m/>
    <m/>
    <m/>
    <m/>
    <m/>
    <m/>
    <m/>
    <m/>
    <m/>
    <m/>
    <m/>
    <m/>
    <m/>
    <m/>
    <m/>
    <m/>
    <m/>
    <m/>
    <m/>
    <m/>
    <m/>
    <m/>
    <m/>
    <m/>
    <m/>
    <m/>
    <m/>
    <m/>
    <m/>
    <m/>
    <m/>
    <m/>
    <m/>
    <m/>
    <m/>
    <m/>
    <m/>
    <n v="1722"/>
    <n v="1022"/>
    <n v="472"/>
    <x v="933"/>
    <n v="180"/>
    <n v="266"/>
    <n v="1"/>
    <n v="14"/>
    <n v="525"/>
    <n v="1198"/>
    <n v="318"/>
    <n v="241"/>
  </r>
  <r>
    <s v="34019011500"/>
    <s v="New Jersey"/>
    <x v="9"/>
    <x v="1"/>
    <n v="5218"/>
    <n v="2042"/>
    <n v="0"/>
    <n v="18"/>
    <n v="0.34495975469528556"/>
    <x v="0"/>
    <n v="0"/>
    <n v="0"/>
    <n v="0"/>
    <n v="1"/>
    <n v="0"/>
    <n v="4.2354344800159103"/>
    <n v="114340"/>
    <n v="0"/>
    <n v="0"/>
    <n v="0"/>
    <n v="0"/>
    <n v="0"/>
    <n v="0"/>
    <n v="0"/>
    <n v="1"/>
    <m/>
    <m/>
    <m/>
    <m/>
    <m/>
    <m/>
    <n v="4011.97253491831"/>
    <n v="76.887170082758004"/>
    <n v="311.85980765653898"/>
    <n v="5.9766157082510398"/>
    <n v="932.63928967494405"/>
    <n v="17.8735011436363"/>
    <n v="509.06501594052799"/>
    <n v="9.7559412790442295"/>
    <n v="3870.0821112333902"/>
    <n v="74.167920874537998"/>
    <n v="26.160138968560201"/>
    <n v="0.50134417341050597"/>
    <n v="46.284431600928698"/>
    <n v="0.88701478729261496"/>
    <n v="0"/>
    <n v="0"/>
    <n v="0.75557312136515997"/>
    <n v="1.44801288111376E-2"/>
    <n v="68.690279731262805"/>
    <n v="1.3164101136692701"/>
    <n v="104.16192452786601"/>
    <n v="1.9962039963178599"/>
    <n v="118.26068573319399"/>
    <n v="5.7914145804698505"/>
    <n v="54.271705229468999"/>
    <n v="2.6577720484558798"/>
    <n v="3378.6425574673599"/>
    <n v="64.749761545943997"/>
    <n v="204.98572840771399"/>
    <n v="3.92843481041997"/>
    <n v="782.18921815803196"/>
    <n v="14.990211156727302"/>
    <n v="430.40470283305399"/>
    <n v="8.2484611504993097"/>
    <n v="3259.5760305594399"/>
    <n v="62.467919328467701"/>
    <n v="22.734614258399201"/>
    <n v="0.43569594209274098"/>
    <n v="41.456859652171303"/>
    <n v="0.79449711866943806"/>
    <n v="0"/>
    <n v="0"/>
    <n v="0.38411680003628101"/>
    <n v="7.3613798397140894E-3"/>
    <n v="54.490939771768801"/>
    <n v="1.04428784537694"/>
    <n v="74.282877710741602"/>
    <n v="1.42358907073096"/>
    <n v="97.362583178249196"/>
    <n v="4.7680011350758704"/>
    <n v="44.9732125093512"/>
    <n v="2.2024100151494199"/>
    <m/>
    <m/>
    <m/>
    <m/>
    <m/>
    <m/>
    <m/>
    <m/>
    <m/>
    <m/>
    <m/>
    <m/>
    <m/>
    <m/>
    <m/>
    <m/>
    <m/>
    <m/>
    <m/>
    <m/>
    <m/>
    <m/>
    <m/>
    <m/>
    <m/>
    <m/>
    <m/>
    <m/>
    <m/>
    <m/>
    <m/>
    <m/>
    <m/>
    <m/>
    <m/>
    <m/>
    <m/>
    <m/>
    <m/>
    <m/>
    <m/>
    <m/>
    <m/>
    <m/>
    <m/>
    <m/>
    <m/>
    <m/>
    <m/>
    <m/>
    <m/>
    <m/>
    <n v="624"/>
    <n v="1175"/>
    <n v="651"/>
    <x v="934"/>
    <n v="36"/>
    <n v="55"/>
    <n v="0"/>
    <n v="6"/>
    <n v="83"/>
    <n v="162"/>
    <n v="155"/>
    <n v="70"/>
  </r>
  <r>
    <s v="34019011600"/>
    <s v="New Jersey"/>
    <x v="9"/>
    <x v="1"/>
    <n v="5081"/>
    <n v="2016"/>
    <n v="0"/>
    <n v="0"/>
    <n v="0"/>
    <x v="0"/>
    <n v="0"/>
    <n v="0"/>
    <n v="0"/>
    <n v="0"/>
    <n v="0"/>
    <n v="3.6470588235294104"/>
    <n v="131641"/>
    <n v="0"/>
    <n v="0"/>
    <n v="0"/>
    <n v="0"/>
    <n v="0"/>
    <n v="0"/>
    <n v="0"/>
    <n v="0"/>
    <m/>
    <m/>
    <m/>
    <m/>
    <m/>
    <m/>
    <n v="5081.0000169924197"/>
    <n v="100.00000033443099"/>
    <n v="625.90774450243998"/>
    <n v="12.3185936725534"/>
    <n v="1018.00000273489"/>
    <n v="20.035426151050899"/>
    <n v="828.00000012475198"/>
    <n v="16.2960047259349"/>
    <n v="4912.0000018419996"/>
    <n v="96.673883130131799"/>
    <n v="30.000000062586199"/>
    <n v="0.59043495498103093"/>
    <n v="44.999999899336899"/>
    <n v="0.88565242864272598"/>
    <n v="0"/>
    <n v="0"/>
    <n v="8.0000000131267406"/>
    <n v="0.157449321258153"/>
    <n v="85.999999694828801"/>
    <n v="1.69258019474176"/>
    <n v="115.00000088073099"/>
    <n v="2.2633340067059802"/>
    <n v="4.4716980812518203"/>
    <n v="0.22181042069701501"/>
    <n v="61.534883679116902"/>
    <n v="3.0523255793212698"/>
    <n v="5081.0000169924197"/>
    <n v="100.00000033443099"/>
    <n v="625.90774450243998"/>
    <n v="12.3185936725534"/>
    <n v="1018.00000273489"/>
    <n v="20.035426151050899"/>
    <n v="828.00000012475198"/>
    <n v="16.2960047259349"/>
    <n v="4912.0000018419996"/>
    <n v="96.673883130131799"/>
    <n v="30.000000062586199"/>
    <n v="0.59043495498103093"/>
    <n v="44.999999899336899"/>
    <n v="0.88565242864272598"/>
    <n v="0"/>
    <n v="0"/>
    <n v="8.0000000131267406"/>
    <n v="0.157449321258153"/>
    <n v="85.999999694828801"/>
    <n v="1.69258019474176"/>
    <n v="115.00000088073099"/>
    <n v="2.2633340067059802"/>
    <n v="4.4716980812518203"/>
    <n v="0.22181042069701501"/>
    <n v="61.534883679116902"/>
    <n v="3.0523255793212698"/>
    <m/>
    <m/>
    <m/>
    <m/>
    <m/>
    <m/>
    <m/>
    <m/>
    <m/>
    <m/>
    <m/>
    <m/>
    <m/>
    <m/>
    <m/>
    <m/>
    <m/>
    <m/>
    <m/>
    <m/>
    <m/>
    <m/>
    <m/>
    <m/>
    <m/>
    <m/>
    <m/>
    <m/>
    <m/>
    <m/>
    <m/>
    <m/>
    <m/>
    <m/>
    <m/>
    <m/>
    <m/>
    <m/>
    <m/>
    <m/>
    <m/>
    <m/>
    <m/>
    <m/>
    <m/>
    <m/>
    <m/>
    <m/>
    <m/>
    <m/>
    <m/>
    <m/>
    <n v="637"/>
    <n v="1018"/>
    <n v="828"/>
    <x v="935"/>
    <n v="30"/>
    <n v="45"/>
    <n v="0"/>
    <n v="8"/>
    <n v="86"/>
    <n v="115"/>
    <n v="5"/>
    <n v="63"/>
  </r>
  <r>
    <s v="34019011700"/>
    <s v="New Jersey"/>
    <x v="9"/>
    <x v="1"/>
    <n v="4013"/>
    <n v="1518"/>
    <n v="0"/>
    <n v="24"/>
    <n v="0.59805631696984796"/>
    <x v="0"/>
    <n v="0"/>
    <n v="0"/>
    <n v="0"/>
    <n v="0"/>
    <n v="0"/>
    <n v="3.2191069574247098"/>
    <n v="133875"/>
    <n v="0"/>
    <n v="0"/>
    <n v="0"/>
    <n v="0"/>
    <n v="0"/>
    <n v="0"/>
    <n v="0"/>
    <n v="0"/>
    <m/>
    <m/>
    <m/>
    <m/>
    <m/>
    <m/>
    <n v="4013.00003194996"/>
    <n v="100.000000796161"/>
    <n v="349.36692480918202"/>
    <n v="8.7058790134358794"/>
    <n v="883.00000296137603"/>
    <n v="22.0034887356436"/>
    <n v="568.00000608023595"/>
    <n v="14.153999653133202"/>
    <n v="3845.00003016144"/>
    <n v="95.8136065328043"/>
    <n v="50.000000678241598"/>
    <n v="1.24595067725496"/>
    <n v="57.000001205345299"/>
    <n v="1.4203837828393999"/>
    <n v="0"/>
    <n v="0"/>
    <n v="2.0000000162981499"/>
    <n v="4.9838026820287699E-2"/>
    <n v="59.000000143377299"/>
    <n v="1.4702217827903601"/>
    <n v="113.000000723577"/>
    <n v="2.8158485104305302"/>
    <n v="91.256743577399504"/>
    <n v="6.0116431869169604"/>
    <n v="32.362425304609303"/>
    <n v="2.1319120754024601"/>
    <n v="4013.00003194996"/>
    <n v="100.000000796161"/>
    <n v="349.36692480918202"/>
    <n v="8.7058790134358794"/>
    <n v="883.00000296137603"/>
    <n v="22.0034887356436"/>
    <n v="568.00000608023595"/>
    <n v="14.153999653133202"/>
    <n v="3845.00003016144"/>
    <n v="95.8136065328043"/>
    <n v="50.000000678241598"/>
    <n v="1.24595067725496"/>
    <n v="57.000001205345299"/>
    <n v="1.4203837828393999"/>
    <n v="0"/>
    <n v="0"/>
    <n v="2.0000000162981499"/>
    <n v="4.9838026820287699E-2"/>
    <n v="59.000000143377299"/>
    <n v="1.4702217827903601"/>
    <n v="113.000000723577"/>
    <n v="2.8158485104305302"/>
    <n v="91.256743577399504"/>
    <n v="6.0116431869169604"/>
    <n v="32.362425304609303"/>
    <n v="2.1319120754024601"/>
    <m/>
    <m/>
    <m/>
    <m/>
    <m/>
    <m/>
    <m/>
    <m/>
    <m/>
    <m/>
    <m/>
    <m/>
    <m/>
    <m/>
    <m/>
    <m/>
    <m/>
    <m/>
    <m/>
    <m/>
    <m/>
    <m/>
    <m/>
    <m/>
    <m/>
    <m/>
    <m/>
    <m/>
    <m/>
    <m/>
    <m/>
    <m/>
    <m/>
    <m/>
    <m/>
    <m/>
    <m/>
    <m/>
    <m/>
    <m/>
    <m/>
    <m/>
    <m/>
    <m/>
    <m/>
    <m/>
    <m/>
    <m/>
    <m/>
    <m/>
    <m/>
    <m/>
    <n v="344"/>
    <n v="883"/>
    <n v="568"/>
    <x v="936"/>
    <n v="50"/>
    <n v="57"/>
    <n v="0"/>
    <n v="2"/>
    <n v="59"/>
    <n v="113"/>
    <n v="91"/>
    <n v="32"/>
  </r>
  <r>
    <s v="34019011800"/>
    <s v="New Jersey"/>
    <x v="9"/>
    <x v="1"/>
    <n v="3840"/>
    <n v="1102"/>
    <n v="0"/>
    <n v="998"/>
    <n v="25.989583333333332"/>
    <x v="0"/>
    <n v="0"/>
    <n v="0"/>
    <n v="0"/>
    <n v="0"/>
    <n v="0"/>
    <n v="2.7397260273972601"/>
    <n v="122750"/>
    <n v="0"/>
    <n v="0"/>
    <n v="0"/>
    <n v="0"/>
    <n v="0"/>
    <n v="0"/>
    <n v="0"/>
    <n v="0"/>
    <m/>
    <m/>
    <m/>
    <m/>
    <m/>
    <m/>
    <n v="3840.0000511501298"/>
    <n v="100.000001332035"/>
    <n v="588.18740626725298"/>
    <n v="15.317380371542999"/>
    <n v="633.00000103524496"/>
    <n v="16.484375026959501"/>
    <n v="436.99999975317502"/>
    <n v="11.380208326905599"/>
    <n v="3171.0000197293102"/>
    <n v="82.578125513784002"/>
    <n v="514.00004591929098"/>
    <n v="13.3854178624815"/>
    <n v="56.000000645128701"/>
    <n v="1.45833335013356"/>
    <n v="2.00000011920929"/>
    <n v="5.2083336437741906E-2"/>
    <n v="2.0000000344589401"/>
    <n v="5.2083334230701397E-2"/>
    <n v="95.0000019100343"/>
    <n v="2.4739583830738097"/>
    <n v="186.00000795340901"/>
    <n v="4.8437502071200198"/>
    <n v="22.470948066555"/>
    <n v="2.0391059951501802"/>
    <n v="8.27793423975052"/>
    <n v="0.75117370596647204"/>
    <n v="3840.0000511501298"/>
    <n v="100.000001332035"/>
    <n v="588.18740626725298"/>
    <n v="15.317380371542999"/>
    <n v="633.00000103524496"/>
    <n v="16.484375026959501"/>
    <n v="436.99999975317502"/>
    <n v="11.380208326905599"/>
    <n v="3171.0000197293102"/>
    <n v="82.578125513784002"/>
    <n v="514.00004591929098"/>
    <n v="13.3854178624815"/>
    <n v="56.000000645128701"/>
    <n v="1.45833335013356"/>
    <n v="2.00000011920929"/>
    <n v="5.2083336437741906E-2"/>
    <n v="2.0000000344589401"/>
    <n v="5.2083334230701397E-2"/>
    <n v="95.0000019100343"/>
    <n v="2.4739583830738097"/>
    <n v="186.00000795340901"/>
    <n v="4.8437502071200198"/>
    <n v="22.470948066555"/>
    <n v="2.0391059951501802"/>
    <n v="8.27793423975052"/>
    <n v="0.75117370596647204"/>
    <m/>
    <m/>
    <m/>
    <m/>
    <m/>
    <m/>
    <m/>
    <m/>
    <m/>
    <m/>
    <m/>
    <m/>
    <m/>
    <m/>
    <m/>
    <m/>
    <m/>
    <m/>
    <m/>
    <m/>
    <m/>
    <m/>
    <m/>
    <m/>
    <m/>
    <m/>
    <m/>
    <m/>
    <m/>
    <m/>
    <m/>
    <m/>
    <m/>
    <m/>
    <m/>
    <m/>
    <m/>
    <m/>
    <m/>
    <m/>
    <m/>
    <m/>
    <m/>
    <m/>
    <m/>
    <m/>
    <m/>
    <m/>
    <m/>
    <m/>
    <m/>
    <m/>
    <n v="396"/>
    <n v="633"/>
    <n v="437"/>
    <x v="937"/>
    <n v="514"/>
    <n v="56"/>
    <n v="2"/>
    <n v="2"/>
    <n v="95"/>
    <n v="186"/>
    <n v="22"/>
    <n v="8"/>
  </r>
  <r>
    <s v="34019011900"/>
    <s v="New Jersey"/>
    <x v="9"/>
    <x v="0"/>
    <n v="3906"/>
    <n v="1958"/>
    <n v="0"/>
    <n v="28"/>
    <n v="0.71684587813620071"/>
    <x v="0"/>
    <n v="0"/>
    <n v="0"/>
    <n v="0"/>
    <n v="0"/>
    <n v="0"/>
    <n v="10.5097214923805"/>
    <n v="106750"/>
    <n v="1"/>
    <n v="1"/>
    <n v="1"/>
    <n v="1"/>
    <n v="1"/>
    <n v="0"/>
    <n v="0"/>
    <n v="0"/>
    <n v="3905.9999946104399"/>
    <n v="3905.9999946104399"/>
    <n v="3905.9999946104399"/>
    <n v="903.60059823747702"/>
    <n v="903.60059823747702"/>
    <n v="903.60059823747702"/>
    <n v="3905.9999946104399"/>
    <n v="99.999999862018299"/>
    <n v="903.60059823747702"/>
    <n v="23.133655868854998"/>
    <n v="533.99999864248105"/>
    <n v="13.6712749268428"/>
    <n v="678.00000058070896"/>
    <n v="17.3579109211651"/>
    <n v="3566.0000068950499"/>
    <n v="91.295443084870598"/>
    <n v="76.000000064195802"/>
    <n v="1.9457245280131998"/>
    <n v="50.999999979227098"/>
    <n v="1.30568356321626"/>
    <n v="0"/>
    <n v="0"/>
    <n v="8.0000000904547104"/>
    <n v="0.20481311035470298"/>
    <n v="204.999996860322"/>
    <n v="5.2483358131162898"/>
    <n v="380.99999244826898"/>
    <n v="9.7542240770166195"/>
    <n v="36.736829193719998"/>
    <n v="1.8762425533054201"/>
    <n v="127.079381157149"/>
    <n v="6.4902646147675895"/>
    <n v="3905.9999946104399"/>
    <n v="99.999999862018299"/>
    <n v="903.60059823747702"/>
    <n v="23.133655868854998"/>
    <n v="533.99999864248105"/>
    <n v="13.6712749268428"/>
    <n v="678.00000058070896"/>
    <n v="17.3579109211651"/>
    <n v="3566.0000068950499"/>
    <n v="91.295443084870598"/>
    <n v="76.000000064195802"/>
    <n v="1.9457245280131998"/>
    <n v="50.999999979227098"/>
    <n v="1.30568356321626"/>
    <n v="0"/>
    <n v="0"/>
    <n v="8.0000000904547104"/>
    <n v="0.20481311035470298"/>
    <n v="204.999996860322"/>
    <n v="5.2483358131162898"/>
    <n v="380.99999244826898"/>
    <n v="9.7542240770166195"/>
    <n v="36.736829193719998"/>
    <n v="1.8762425533054201"/>
    <n v="127.079381157149"/>
    <n v="6.4902646147675895"/>
    <m/>
    <m/>
    <m/>
    <m/>
    <m/>
    <m/>
    <m/>
    <m/>
    <m/>
    <m/>
    <m/>
    <m/>
    <m/>
    <m/>
    <m/>
    <m/>
    <m/>
    <m/>
    <m/>
    <m/>
    <m/>
    <m/>
    <m/>
    <m/>
    <m/>
    <m/>
    <m/>
    <m/>
    <m/>
    <m/>
    <m/>
    <m/>
    <m/>
    <m/>
    <m/>
    <m/>
    <m/>
    <m/>
    <m/>
    <m/>
    <m/>
    <m/>
    <m/>
    <m/>
    <m/>
    <m/>
    <m/>
    <m/>
    <m/>
    <m/>
    <m/>
    <m/>
    <n v="880"/>
    <n v="534"/>
    <n v="678"/>
    <x v="938"/>
    <n v="76"/>
    <n v="51"/>
    <n v="0"/>
    <n v="8"/>
    <n v="205"/>
    <n v="381"/>
    <n v="33"/>
    <n v="130"/>
  </r>
  <r>
    <s v="34021000100"/>
    <s v="New Jersey"/>
    <x v="10"/>
    <x v="0"/>
    <n v="2788"/>
    <n v="1090"/>
    <n v="0"/>
    <n v="0"/>
    <n v="0"/>
    <x v="0"/>
    <n v="0"/>
    <n v="0"/>
    <n v="0"/>
    <n v="0"/>
    <n v="1"/>
    <n v="28.649801889667799"/>
    <n v="38316"/>
    <n v="0"/>
    <n v="0"/>
    <n v="0"/>
    <n v="0"/>
    <n v="0"/>
    <n v="0"/>
    <n v="0"/>
    <n v="0"/>
    <m/>
    <n v="2.7179477763129398"/>
    <m/>
    <m/>
    <n v="1.6070766509510599"/>
    <m/>
    <n v="2.7179477763129398"/>
    <n v="9.7487366438771192E-2"/>
    <n v="1.6070766509510599"/>
    <n v="5.7642634539134097E-2"/>
    <n v="0.78518489329144403"/>
    <n v="2.8163016258660096E-2"/>
    <n v="0.24159535292710599"/>
    <n v="8.6655435052764088E-3"/>
    <n v="1.14757787052076"/>
    <n v="4.1161329645651501E-2"/>
    <n v="1.2683756289188799"/>
    <n v="4.5494104337118903E-2"/>
    <n v="0"/>
    <n v="0"/>
    <n v="0"/>
    <n v="0"/>
    <n v="0"/>
    <n v="0"/>
    <n v="0.301994187437231"/>
    <n v="1.0831929248107301E-2"/>
    <n v="1.08717911050189"/>
    <n v="3.8994946574673305E-2"/>
    <n v="0.235300688931602"/>
    <n v="2.1587219168036898E-2"/>
    <n v="0.28625752744846999"/>
    <n v="2.6262158481511002E-2"/>
    <m/>
    <m/>
    <m/>
    <m/>
    <m/>
    <m/>
    <m/>
    <m/>
    <m/>
    <m/>
    <m/>
    <m/>
    <m/>
    <m/>
    <m/>
    <m/>
    <m/>
    <m/>
    <m/>
    <m/>
    <m/>
    <m/>
    <m/>
    <m/>
    <m/>
    <m/>
    <m/>
    <m/>
    <m/>
    <m/>
    <m/>
    <m/>
    <m/>
    <m/>
    <m/>
    <m/>
    <m/>
    <m/>
    <m/>
    <m/>
    <m/>
    <m/>
    <m/>
    <m/>
    <m/>
    <m/>
    <m/>
    <m/>
    <m/>
    <m/>
    <m/>
    <m/>
    <m/>
    <m/>
    <m/>
    <m/>
    <m/>
    <m/>
    <m/>
    <m/>
    <m/>
    <m/>
    <m/>
    <m/>
    <m/>
    <m/>
    <m/>
    <m/>
    <m/>
    <m/>
    <m/>
    <m/>
    <m/>
    <m/>
    <m/>
    <m/>
    <m/>
    <m/>
    <n v="1940"/>
    <n v="701"/>
    <n v="380"/>
    <x v="939"/>
    <n v="668"/>
    <n v="38"/>
    <n v="4"/>
    <n v="41"/>
    <n v="816"/>
    <n v="1569"/>
    <n v="314"/>
    <n v="382"/>
  </r>
  <r>
    <s v="34021000200"/>
    <s v="New Jersey"/>
    <x v="10"/>
    <x v="0"/>
    <n v="3965"/>
    <n v="1138"/>
    <n v="0"/>
    <n v="106"/>
    <n v="2.6733921815889032"/>
    <x v="0"/>
    <n v="0"/>
    <n v="0"/>
    <n v="0"/>
    <n v="0"/>
    <n v="1"/>
    <n v="26.569563033651399"/>
    <n v="37813"/>
    <n v="0"/>
    <n v="0"/>
    <n v="0"/>
    <n v="0"/>
    <n v="0"/>
    <n v="0"/>
    <n v="0"/>
    <n v="0"/>
    <m/>
    <m/>
    <m/>
    <m/>
    <m/>
    <m/>
    <m/>
    <m/>
    <m/>
    <m/>
    <m/>
    <m/>
    <m/>
    <m/>
    <m/>
    <m/>
    <m/>
    <m/>
    <m/>
    <m/>
    <m/>
    <m/>
    <m/>
    <m/>
    <m/>
    <m/>
    <m/>
    <m/>
    <m/>
    <m/>
    <m/>
    <m/>
    <m/>
    <m/>
    <m/>
    <m/>
    <m/>
    <m/>
    <m/>
    <m/>
    <m/>
    <m/>
    <m/>
    <m/>
    <m/>
    <m/>
    <m/>
    <m/>
    <m/>
    <m/>
    <m/>
    <m/>
    <m/>
    <m/>
    <m/>
    <m/>
    <m/>
    <m/>
    <m/>
    <m/>
    <m/>
    <m/>
    <m/>
    <m/>
    <m/>
    <m/>
    <m/>
    <m/>
    <m/>
    <m/>
    <m/>
    <m/>
    <m/>
    <m/>
    <m/>
    <m/>
    <m/>
    <m/>
    <m/>
    <m/>
    <m/>
    <m/>
    <m/>
    <m/>
    <m/>
    <m/>
    <m/>
    <m/>
    <m/>
    <m/>
    <m/>
    <m/>
    <m/>
    <m/>
    <m/>
    <m/>
    <m/>
    <m/>
    <m/>
    <m/>
    <m/>
    <m/>
    <m/>
    <m/>
    <m/>
    <m/>
    <m/>
    <m/>
    <m/>
    <m/>
    <n v="2654"/>
    <n v="1184"/>
    <n v="269"/>
    <x v="940"/>
    <n v="1241"/>
    <n v="153"/>
    <n v="6"/>
    <n v="13"/>
    <n v="1106"/>
    <n v="1928"/>
    <n v="256"/>
    <n v="216"/>
  </r>
  <r>
    <s v="34021000300"/>
    <s v="New Jersey"/>
    <x v="10"/>
    <x v="0"/>
    <n v="4493"/>
    <n v="1434"/>
    <n v="0"/>
    <n v="0"/>
    <n v="0"/>
    <x v="0"/>
    <n v="1"/>
    <n v="0"/>
    <n v="0"/>
    <n v="0"/>
    <n v="1"/>
    <n v="21.816846229187099"/>
    <n v="38941"/>
    <n v="0"/>
    <n v="1"/>
    <n v="0"/>
    <n v="1"/>
    <n v="0"/>
    <n v="0"/>
    <n v="0"/>
    <n v="0"/>
    <m/>
    <n v="1134.19229556248"/>
    <m/>
    <m/>
    <n v="579.04034984111797"/>
    <m/>
    <n v="1134.19229556248"/>
    <n v="25.243540965111897"/>
    <n v="579.04034984111797"/>
    <n v="12.887610724262599"/>
    <n v="260.24183411709998"/>
    <n v="5.7921618988893799"/>
    <n v="87.584964856272606"/>
    <n v="1.9493648977581299"/>
    <n v="570.22086907178198"/>
    <n v="12.691316916799099"/>
    <n v="243.35147373285099"/>
    <n v="5.41623578305924"/>
    <n v="15.7732639573514"/>
    <n v="0.35106307494661598"/>
    <n v="7.8159002289175996"/>
    <n v="0.173957271954543"/>
    <n v="4.9683284834027299"/>
    <n v="0.11057931189411799"/>
    <n v="292.06246135989198"/>
    <n v="6.5003886347627899"/>
    <n v="593.04178551957"/>
    <n v="13.199238493647201"/>
    <n v="56.360197756905102"/>
    <n v="3.9302787836056599"/>
    <n v="49.1051167644328"/>
    <n v="3.4243456600022801"/>
    <m/>
    <m/>
    <m/>
    <m/>
    <m/>
    <m/>
    <m/>
    <m/>
    <m/>
    <m/>
    <m/>
    <m/>
    <m/>
    <m/>
    <m/>
    <m/>
    <m/>
    <m/>
    <m/>
    <m/>
    <m/>
    <m/>
    <m/>
    <m/>
    <m/>
    <m/>
    <m/>
    <m/>
    <m/>
    <m/>
    <m/>
    <m/>
    <m/>
    <m/>
    <m/>
    <m/>
    <m/>
    <m/>
    <m/>
    <m/>
    <m/>
    <m/>
    <m/>
    <m/>
    <m/>
    <m/>
    <m/>
    <m/>
    <m/>
    <m/>
    <m/>
    <m/>
    <m/>
    <m/>
    <m/>
    <m/>
    <m/>
    <m/>
    <m/>
    <m/>
    <m/>
    <m/>
    <m/>
    <m/>
    <m/>
    <m/>
    <m/>
    <m/>
    <m/>
    <m/>
    <m/>
    <m/>
    <m/>
    <m/>
    <m/>
    <m/>
    <m/>
    <m/>
    <n v="2148"/>
    <n v="1184"/>
    <n v="295"/>
    <x v="941"/>
    <n v="960"/>
    <n v="42"/>
    <n v="20"/>
    <n v="38"/>
    <n v="1281"/>
    <n v="2414"/>
    <n v="206"/>
    <n v="168"/>
  </r>
  <r>
    <s v="34021000400"/>
    <s v="New Jersey"/>
    <x v="10"/>
    <x v="0"/>
    <n v="5507"/>
    <n v="1562"/>
    <n v="0"/>
    <n v="16"/>
    <n v="0.2905393136008716"/>
    <x v="0"/>
    <n v="0"/>
    <n v="0"/>
    <n v="0"/>
    <n v="0"/>
    <n v="1"/>
    <n v="33.026541095890401"/>
    <n v="38140"/>
    <n v="0"/>
    <n v="0"/>
    <n v="0"/>
    <n v="0"/>
    <n v="0"/>
    <n v="0"/>
    <n v="0"/>
    <n v="0"/>
    <m/>
    <m/>
    <m/>
    <m/>
    <m/>
    <m/>
    <m/>
    <m/>
    <m/>
    <m/>
    <m/>
    <m/>
    <m/>
    <m/>
    <m/>
    <m/>
    <m/>
    <m/>
    <m/>
    <m/>
    <m/>
    <m/>
    <m/>
    <m/>
    <m/>
    <m/>
    <m/>
    <m/>
    <m/>
    <m/>
    <m/>
    <m/>
    <m/>
    <m/>
    <m/>
    <m/>
    <m/>
    <m/>
    <m/>
    <m/>
    <m/>
    <m/>
    <m/>
    <m/>
    <m/>
    <m/>
    <m/>
    <m/>
    <m/>
    <m/>
    <m/>
    <m/>
    <m/>
    <m/>
    <m/>
    <m/>
    <m/>
    <m/>
    <m/>
    <m/>
    <m/>
    <m/>
    <m/>
    <m/>
    <m/>
    <m/>
    <m/>
    <m/>
    <m/>
    <m/>
    <m/>
    <m/>
    <m/>
    <m/>
    <m/>
    <m/>
    <m/>
    <m/>
    <m/>
    <m/>
    <m/>
    <m/>
    <m/>
    <m/>
    <m/>
    <m/>
    <m/>
    <m/>
    <m/>
    <m/>
    <m/>
    <m/>
    <m/>
    <m/>
    <m/>
    <m/>
    <m/>
    <m/>
    <m/>
    <m/>
    <m/>
    <m/>
    <m/>
    <m/>
    <m/>
    <m/>
    <m/>
    <m/>
    <m/>
    <m/>
    <n v="2972"/>
    <n v="1460"/>
    <n v="202"/>
    <x v="942"/>
    <n v="1067"/>
    <n v="106"/>
    <n v="2"/>
    <n v="53"/>
    <n v="2135"/>
    <n v="3616"/>
    <n v="403"/>
    <n v="314"/>
  </r>
  <r>
    <s v="34021000500"/>
    <s v="New Jersey"/>
    <x v="10"/>
    <x v="0"/>
    <n v="4464"/>
    <n v="1293"/>
    <n v="0"/>
    <n v="0"/>
    <n v="0"/>
    <x v="0"/>
    <n v="0"/>
    <n v="0"/>
    <n v="0"/>
    <n v="0"/>
    <n v="1"/>
    <n v="26.651433319484802"/>
    <n v="34904"/>
    <n v="0"/>
    <n v="0"/>
    <n v="0"/>
    <n v="0"/>
    <n v="0"/>
    <n v="0"/>
    <n v="0"/>
    <n v="0"/>
    <m/>
    <m/>
    <m/>
    <m/>
    <m/>
    <m/>
    <m/>
    <m/>
    <m/>
    <m/>
    <m/>
    <m/>
    <m/>
    <m/>
    <m/>
    <m/>
    <m/>
    <m/>
    <m/>
    <m/>
    <m/>
    <m/>
    <m/>
    <m/>
    <m/>
    <m/>
    <m/>
    <m/>
    <m/>
    <m/>
    <m/>
    <m/>
    <m/>
    <m/>
    <m/>
    <m/>
    <m/>
    <m/>
    <m/>
    <m/>
    <m/>
    <m/>
    <m/>
    <m/>
    <m/>
    <m/>
    <m/>
    <m/>
    <m/>
    <m/>
    <m/>
    <m/>
    <m/>
    <m/>
    <m/>
    <m/>
    <m/>
    <m/>
    <m/>
    <m/>
    <m/>
    <m/>
    <m/>
    <m/>
    <m/>
    <m/>
    <m/>
    <m/>
    <m/>
    <m/>
    <m/>
    <m/>
    <m/>
    <m/>
    <m/>
    <m/>
    <m/>
    <m/>
    <m/>
    <m/>
    <m/>
    <m/>
    <m/>
    <m/>
    <m/>
    <m/>
    <m/>
    <m/>
    <m/>
    <m/>
    <m/>
    <m/>
    <m/>
    <m/>
    <m/>
    <m/>
    <m/>
    <m/>
    <m/>
    <m/>
    <m/>
    <m/>
    <m/>
    <m/>
    <m/>
    <m/>
    <m/>
    <m/>
    <m/>
    <m/>
    <n v="3075"/>
    <n v="1232"/>
    <n v="244"/>
    <x v="424"/>
    <n v="903"/>
    <n v="99"/>
    <n v="4"/>
    <n v="19"/>
    <n v="1696"/>
    <n v="2789"/>
    <n v="170"/>
    <n v="317"/>
  </r>
  <r>
    <s v="34021000600"/>
    <s v="New Jersey"/>
    <x v="10"/>
    <x v="0"/>
    <n v="4530"/>
    <n v="1423"/>
    <n v="0"/>
    <n v="0"/>
    <n v="0"/>
    <x v="0"/>
    <n v="1"/>
    <n v="0"/>
    <n v="0"/>
    <n v="0"/>
    <n v="1"/>
    <n v="19.321597252039499"/>
    <n v="62436"/>
    <n v="0"/>
    <n v="1"/>
    <n v="0"/>
    <n v="1"/>
    <n v="0"/>
    <n v="0"/>
    <n v="0"/>
    <n v="0"/>
    <m/>
    <n v="1591.17780381441"/>
    <m/>
    <m/>
    <n v="322.208881795406"/>
    <m/>
    <n v="1591.17780381441"/>
    <n v="35.1253378325477"/>
    <n v="322.208881795406"/>
    <n v="7.1127788475807101"/>
    <n v="476.59167803823902"/>
    <n v="10.5207875946631"/>
    <n v="90.763877309858799"/>
    <n v="2.0036176006591297"/>
    <n v="667.66309504210903"/>
    <n v="14.738699669803701"/>
    <n v="433.47141955792898"/>
    <n v="9.5689055090050594"/>
    <n v="55.776827502995701"/>
    <n v="1.2312765453199899"/>
    <n v="1.07151532173157"/>
    <n v="2.3653759861624001E-2"/>
    <n v="10.392685018479799"/>
    <n v="0.22941909533068"/>
    <n v="422.80226017534699"/>
    <n v="9.333383226828861"/>
    <n v="774.94117464125202"/>
    <n v="17.1068691973786"/>
    <n v="20.549487914890101"/>
    <n v="1.4440961289451901"/>
    <n v="77.001718776300606"/>
    <n v="5.4112240882853495"/>
    <m/>
    <m/>
    <m/>
    <m/>
    <m/>
    <m/>
    <m/>
    <m/>
    <m/>
    <m/>
    <m/>
    <m/>
    <m/>
    <m/>
    <m/>
    <m/>
    <m/>
    <m/>
    <m/>
    <m/>
    <m/>
    <m/>
    <m/>
    <m/>
    <m/>
    <m/>
    <m/>
    <m/>
    <m/>
    <m/>
    <m/>
    <m/>
    <m/>
    <m/>
    <m/>
    <m/>
    <m/>
    <m/>
    <m/>
    <m/>
    <m/>
    <m/>
    <m/>
    <m/>
    <m/>
    <m/>
    <m/>
    <m/>
    <m/>
    <m/>
    <m/>
    <m/>
    <m/>
    <m/>
    <m/>
    <m/>
    <m/>
    <m/>
    <m/>
    <m/>
    <m/>
    <m/>
    <m/>
    <m/>
    <m/>
    <m/>
    <m/>
    <m/>
    <m/>
    <m/>
    <m/>
    <m/>
    <m/>
    <m/>
    <m/>
    <m/>
    <m/>
    <m/>
    <n v="1972"/>
    <n v="1264"/>
    <n v="310"/>
    <x v="943"/>
    <n v="1303"/>
    <n v="117"/>
    <n v="3"/>
    <n v="23"/>
    <n v="1267"/>
    <n v="2138"/>
    <n v="125"/>
    <n v="205"/>
  </r>
  <r>
    <s v="34021000700"/>
    <s v="New Jersey"/>
    <x v="10"/>
    <x v="0"/>
    <n v="3148"/>
    <n v="949"/>
    <n v="0"/>
    <n v="0"/>
    <n v="0"/>
    <x v="0"/>
    <n v="0"/>
    <n v="0"/>
    <n v="0"/>
    <n v="0"/>
    <n v="1"/>
    <n v="21.554669703872399"/>
    <n v="59063"/>
    <n v="0"/>
    <n v="0"/>
    <n v="0"/>
    <n v="0"/>
    <n v="0"/>
    <n v="0"/>
    <n v="0"/>
    <n v="0"/>
    <m/>
    <m/>
    <m/>
    <m/>
    <m/>
    <m/>
    <m/>
    <m/>
    <m/>
    <m/>
    <m/>
    <m/>
    <m/>
    <m/>
    <m/>
    <m/>
    <m/>
    <m/>
    <m/>
    <m/>
    <m/>
    <m/>
    <m/>
    <m/>
    <m/>
    <m/>
    <m/>
    <m/>
    <m/>
    <m/>
    <m/>
    <m/>
    <m/>
    <m/>
    <m/>
    <m/>
    <m/>
    <m/>
    <m/>
    <m/>
    <m/>
    <m/>
    <m/>
    <m/>
    <m/>
    <m/>
    <m/>
    <m/>
    <m/>
    <m/>
    <m/>
    <m/>
    <m/>
    <m/>
    <m/>
    <m/>
    <m/>
    <m/>
    <m/>
    <m/>
    <m/>
    <m/>
    <m/>
    <m/>
    <m/>
    <m/>
    <m/>
    <m/>
    <m/>
    <m/>
    <m/>
    <m/>
    <m/>
    <m/>
    <m/>
    <m/>
    <m/>
    <m/>
    <m/>
    <m/>
    <m/>
    <m/>
    <m/>
    <m/>
    <m/>
    <m/>
    <m/>
    <m/>
    <m/>
    <m/>
    <m/>
    <m/>
    <m/>
    <m/>
    <m/>
    <m/>
    <m/>
    <m/>
    <m/>
    <m/>
    <m/>
    <m/>
    <m/>
    <m/>
    <m/>
    <m/>
    <m/>
    <m/>
    <m/>
    <m/>
    <n v="1562"/>
    <n v="832"/>
    <n v="209"/>
    <x v="944"/>
    <n v="583"/>
    <n v="69"/>
    <n v="15"/>
    <n v="44"/>
    <n v="1076"/>
    <n v="1956"/>
    <n v="262"/>
    <n v="348"/>
  </r>
  <r>
    <s v="34021000800"/>
    <s v="New Jersey"/>
    <x v="10"/>
    <x v="0"/>
    <n v="2442"/>
    <n v="764"/>
    <n v="0"/>
    <n v="7"/>
    <n v="0.28665028665028663"/>
    <x v="0"/>
    <n v="0"/>
    <n v="0"/>
    <n v="0"/>
    <n v="0"/>
    <n v="1"/>
    <n v="24.899955535793701"/>
    <n v="34472"/>
    <n v="0"/>
    <n v="0"/>
    <n v="0"/>
    <n v="0"/>
    <n v="0"/>
    <n v="0"/>
    <n v="0"/>
    <n v="0"/>
    <m/>
    <m/>
    <m/>
    <m/>
    <m/>
    <m/>
    <m/>
    <m/>
    <m/>
    <m/>
    <m/>
    <m/>
    <m/>
    <m/>
    <m/>
    <m/>
    <m/>
    <m/>
    <m/>
    <m/>
    <m/>
    <m/>
    <m/>
    <m/>
    <m/>
    <m/>
    <m/>
    <m/>
    <m/>
    <m/>
    <m/>
    <m/>
    <m/>
    <m/>
    <m/>
    <m/>
    <m/>
    <m/>
    <m/>
    <m/>
    <m/>
    <m/>
    <m/>
    <m/>
    <m/>
    <m/>
    <m/>
    <m/>
    <m/>
    <m/>
    <m/>
    <m/>
    <m/>
    <m/>
    <m/>
    <m/>
    <m/>
    <m/>
    <m/>
    <m/>
    <m/>
    <m/>
    <m/>
    <m/>
    <m/>
    <m/>
    <m/>
    <m/>
    <m/>
    <m/>
    <m/>
    <m/>
    <m/>
    <m/>
    <m/>
    <m/>
    <m/>
    <m/>
    <m/>
    <m/>
    <m/>
    <m/>
    <m/>
    <m/>
    <m/>
    <m/>
    <m/>
    <m/>
    <m/>
    <m/>
    <m/>
    <m/>
    <m/>
    <m/>
    <m/>
    <m/>
    <m/>
    <m/>
    <m/>
    <m/>
    <m/>
    <m/>
    <m/>
    <m/>
    <m/>
    <m/>
    <m/>
    <m/>
    <m/>
    <m/>
    <n v="1626"/>
    <n v="589"/>
    <n v="159"/>
    <x v="945"/>
    <n v="505"/>
    <n v="20"/>
    <n v="7"/>
    <n v="23"/>
    <n v="873"/>
    <n v="1642"/>
    <n v="189"/>
    <n v="195"/>
  </r>
  <r>
    <s v="34021000900"/>
    <s v="New Jersey"/>
    <x v="10"/>
    <x v="0"/>
    <n v="3990"/>
    <n v="1662"/>
    <n v="0"/>
    <n v="395"/>
    <n v="9.8997493734335826"/>
    <x v="0"/>
    <n v="0"/>
    <n v="0"/>
    <n v="0"/>
    <n v="0"/>
    <n v="1"/>
    <n v="45.489162272993596"/>
    <n v="45368"/>
    <n v="0"/>
    <n v="0"/>
    <n v="0"/>
    <n v="0"/>
    <n v="0"/>
    <n v="0"/>
    <n v="0"/>
    <n v="0"/>
    <m/>
    <n v="27.304318480193601"/>
    <m/>
    <m/>
    <n v="20.696424216032"/>
    <m/>
    <n v="27.304318480193601"/>
    <n v="0.68431875890209604"/>
    <n v="20.696424216032"/>
    <n v="0.51870737383538901"/>
    <n v="7.0716013908386204"/>
    <n v="0.177233117564878"/>
    <n v="4.8957238197326696"/>
    <n v="0.12269984510608199"/>
    <n v="0.59689494594931602"/>
    <n v="1.4959773081436501E-2"/>
    <n v="22.899637725204201"/>
    <n v="0.57392575752391606"/>
    <n v="0"/>
    <n v="0"/>
    <n v="0"/>
    <n v="0"/>
    <n v="0"/>
    <n v="0"/>
    <n v="3.8077852725982702"/>
    <n v="9.5433214852086903E-2"/>
    <n v="4.8957238197326696"/>
    <n v="0.12269984510608199"/>
    <n v="5.0043864287436"/>
    <n v="0.30110628331790601"/>
    <n v="2.8924504257738599"/>
    <n v="0.17403432164704299"/>
    <m/>
    <m/>
    <m/>
    <m/>
    <m/>
    <m/>
    <m/>
    <m/>
    <m/>
    <m/>
    <m/>
    <m/>
    <m/>
    <m/>
    <m/>
    <m/>
    <m/>
    <m/>
    <m/>
    <m/>
    <m/>
    <m/>
    <m/>
    <m/>
    <m/>
    <m/>
    <m/>
    <m/>
    <m/>
    <m/>
    <m/>
    <m/>
    <m/>
    <m/>
    <m/>
    <m/>
    <m/>
    <m/>
    <m/>
    <m/>
    <m/>
    <m/>
    <m/>
    <m/>
    <m/>
    <m/>
    <m/>
    <m/>
    <m/>
    <m/>
    <m/>
    <m/>
    <m/>
    <m/>
    <m/>
    <m/>
    <m/>
    <m/>
    <m/>
    <m/>
    <m/>
    <m/>
    <m/>
    <m/>
    <m/>
    <m/>
    <m/>
    <m/>
    <m/>
    <m/>
    <m/>
    <m/>
    <m/>
    <m/>
    <m/>
    <m/>
    <m/>
    <m/>
    <n v="2062"/>
    <n v="892"/>
    <n v="311"/>
    <x v="946"/>
    <n v="2181"/>
    <n v="89"/>
    <n v="6"/>
    <n v="32"/>
    <n v="658"/>
    <n v="1278"/>
    <n v="676"/>
    <n v="381"/>
  </r>
  <r>
    <s v="34021001000"/>
    <s v="New Jersey"/>
    <x v="10"/>
    <x v="0"/>
    <n v="2750"/>
    <n v="1078"/>
    <n v="0"/>
    <n v="246"/>
    <n v="8.9454545454545453"/>
    <x v="0"/>
    <n v="0"/>
    <n v="0"/>
    <n v="0"/>
    <n v="0"/>
    <n v="1"/>
    <n v="37.841043890865997"/>
    <n v="24107"/>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1877"/>
    <n v="652"/>
    <n v="392"/>
    <x v="947"/>
    <n v="1378"/>
    <n v="17"/>
    <n v="2"/>
    <n v="33"/>
    <n v="646"/>
    <n v="1166"/>
    <n v="502"/>
    <n v="371"/>
  </r>
  <r>
    <s v="34021001101"/>
    <s v="New Jersey"/>
    <x v="10"/>
    <x v="0"/>
    <n v="2192"/>
    <n v="1014"/>
    <n v="0"/>
    <n v="0"/>
    <n v="0"/>
    <x v="0"/>
    <n v="1"/>
    <n v="0"/>
    <n v="1"/>
    <n v="1"/>
    <n v="1"/>
    <n v="25.8511480601742"/>
    <n v="57963"/>
    <n v="0"/>
    <n v="1"/>
    <n v="0"/>
    <n v="1"/>
    <n v="0"/>
    <n v="0"/>
    <n v="0"/>
    <n v="1"/>
    <m/>
    <n v="1607.74145287275"/>
    <m/>
    <m/>
    <n v="756.75279721617699"/>
    <m/>
    <n v="1607.74145287275"/>
    <n v="73.345869200399306"/>
    <n v="756.75279721617699"/>
    <n v="34.523394033584701"/>
    <n v="357.68807544792099"/>
    <n v="16.317886653645999"/>
    <n v="208.04715609922999"/>
    <n v="9.4912023767896905"/>
    <n v="164.74472143687299"/>
    <n v="7.5157263429230401"/>
    <n v="1294.5908452272399"/>
    <n v="59.059801333359594"/>
    <n v="6.8604459050111499"/>
    <n v="0.31297654676145698"/>
    <n v="1.00000003352761"/>
    <n v="4.5620439485748801E-2"/>
    <n v="12.977585905930001"/>
    <n v="0.59204315264279306"/>
    <n v="127.56788523239101"/>
    <n v="5.8197027934484895"/>
    <n v="224.65395166957799"/>
    <n v="10.248811663758101"/>
    <n v="205.91459708288301"/>
    <n v="20.307159475629501"/>
    <n v="156.59910578280699"/>
    <n v="15.443698795148601"/>
    <m/>
    <m/>
    <m/>
    <m/>
    <m/>
    <m/>
    <m/>
    <m/>
    <m/>
    <m/>
    <m/>
    <m/>
    <m/>
    <m/>
    <m/>
    <m/>
    <m/>
    <m/>
    <m/>
    <m/>
    <m/>
    <m/>
    <m/>
    <m/>
    <m/>
    <m/>
    <m/>
    <m/>
    <m/>
    <m/>
    <m/>
    <m/>
    <m/>
    <m/>
    <m/>
    <m/>
    <m/>
    <m/>
    <m/>
    <m/>
    <m/>
    <m/>
    <m/>
    <m/>
    <m/>
    <m/>
    <m/>
    <m/>
    <m/>
    <m/>
    <m/>
    <m/>
    <m/>
    <m/>
    <m/>
    <m/>
    <m/>
    <m/>
    <m/>
    <m/>
    <m/>
    <m/>
    <m/>
    <m/>
    <m/>
    <m/>
    <m/>
    <m/>
    <m/>
    <m/>
    <m/>
    <m/>
    <m/>
    <m/>
    <m/>
    <m/>
    <m/>
    <m/>
    <n v="1175"/>
    <n v="444"/>
    <n v="290"/>
    <x v="948"/>
    <n v="1762"/>
    <n v="11"/>
    <n v="1"/>
    <n v="16"/>
    <n v="167"/>
    <n v="291"/>
    <n v="386"/>
    <n v="254"/>
  </r>
  <r>
    <s v="34021001102"/>
    <s v="New Jersey"/>
    <x v="10"/>
    <x v="0"/>
    <n v="3382"/>
    <n v="1362"/>
    <n v="0"/>
    <n v="142"/>
    <n v="4.1986989946777058"/>
    <x v="0"/>
    <n v="1"/>
    <n v="0"/>
    <n v="1"/>
    <n v="1"/>
    <n v="1"/>
    <n v="45.709123757904202"/>
    <n v="21481"/>
    <n v="0"/>
    <n v="1"/>
    <n v="0"/>
    <n v="1"/>
    <n v="0"/>
    <n v="0"/>
    <n v="0"/>
    <n v="1"/>
    <m/>
    <n v="1901.4891415269799"/>
    <m/>
    <m/>
    <n v="1526.63511380868"/>
    <m/>
    <n v="1901.4891415269799"/>
    <n v="56.223806668450102"/>
    <n v="1526.63511380868"/>
    <n v="45.140009278789897"/>
    <n v="520.282055552874"/>
    <n v="15.3838573492866"/>
    <n v="200.52811945228299"/>
    <n v="5.9292761517528998"/>
    <n v="94.602301441089395"/>
    <n v="2.79722949264014"/>
    <n v="1671.4128876621801"/>
    <n v="49.4208423318209"/>
    <n v="2.1045975736342402"/>
    <n v="6.2229378286050796E-2"/>
    <n v="0.77333721890317997"/>
    <n v="2.2866269039124202E-2"/>
    <n v="10.366465896368"/>
    <n v="0.30651880237634599"/>
    <n v="122.229577027247"/>
    <n v="3.61412114214213"/>
    <n v="156.279614634768"/>
    <n v="4.6209229637719798"/>
    <n v="559.09554853505699"/>
    <n v="41.049599745598904"/>
    <n v="403.81386923318502"/>
    <n v="29.648595391570097"/>
    <m/>
    <m/>
    <m/>
    <m/>
    <m/>
    <m/>
    <m/>
    <m/>
    <m/>
    <m/>
    <m/>
    <m/>
    <m/>
    <m/>
    <m/>
    <m/>
    <m/>
    <m/>
    <m/>
    <m/>
    <m/>
    <m/>
    <m/>
    <m/>
    <m/>
    <m/>
    <m/>
    <m/>
    <m/>
    <m/>
    <m/>
    <m/>
    <m/>
    <m/>
    <m/>
    <m/>
    <m/>
    <m/>
    <m/>
    <m/>
    <m/>
    <m/>
    <m/>
    <m/>
    <m/>
    <m/>
    <m/>
    <m/>
    <m/>
    <m/>
    <m/>
    <m/>
    <m/>
    <m/>
    <m/>
    <m/>
    <m/>
    <m/>
    <m/>
    <m/>
    <m/>
    <m/>
    <m/>
    <m/>
    <m/>
    <m/>
    <m/>
    <m/>
    <m/>
    <m/>
    <m/>
    <m/>
    <m/>
    <m/>
    <m/>
    <m/>
    <m/>
    <m/>
    <n v="2418"/>
    <n v="942"/>
    <n v="358"/>
    <x v="949"/>
    <n v="2962"/>
    <n v="4"/>
    <n v="1"/>
    <n v="20"/>
    <n v="196"/>
    <n v="270"/>
    <n v="750"/>
    <n v="658"/>
  </r>
  <r>
    <s v="34021001200"/>
    <s v="New Jersey"/>
    <x v="10"/>
    <x v="0"/>
    <n v="3668"/>
    <n v="1512"/>
    <n v="0"/>
    <n v="21"/>
    <n v="0.5725190839694656"/>
    <x v="0"/>
    <n v="0"/>
    <n v="0"/>
    <n v="0"/>
    <n v="1"/>
    <n v="0"/>
    <n v="11.490528414755701"/>
    <n v="96480"/>
    <n v="1"/>
    <n v="1"/>
    <n v="1"/>
    <n v="1"/>
    <n v="1"/>
    <n v="0"/>
    <n v="0"/>
    <n v="1"/>
    <n v="2719.4369320534202"/>
    <n v="3667.9999826811299"/>
    <n v="2719.4369320534202"/>
    <n v="858.10815184935905"/>
    <n v="1149.2624774686999"/>
    <n v="858.10815184935905"/>
    <n v="3667.9999826811299"/>
    <n v="99.999999527838796"/>
    <n v="1149.2624774686999"/>
    <n v="31.3321286114694"/>
    <n v="856.99999062810105"/>
    <n v="23.3642309331543"/>
    <n v="382.999996379018"/>
    <n v="10.441657480343999"/>
    <n v="709.99999572499701"/>
    <n v="19.3565974843238"/>
    <n v="2808.9999625822502"/>
    <n v="76.581242164183607"/>
    <n v="22.999999789870301"/>
    <n v="0.62704470528545098"/>
    <n v="0"/>
    <n v="0"/>
    <n v="9.9999999812571296"/>
    <n v="0.27262813471257202"/>
    <n v="115.999999149819"/>
    <n v="3.1624863454149104"/>
    <n v="223.99999793758599"/>
    <n v="6.1068701727804298"/>
    <n v="300.81748980004301"/>
    <n v="19.895336626987"/>
    <n v="320.97747284080799"/>
    <n v="21.228668838677798"/>
    <n v="2719.4369320534202"/>
    <n v="74.139501964378894"/>
    <n v="858.10815184935905"/>
    <n v="23.394442525882202"/>
    <n v="648.263129279949"/>
    <n v="17.673476806977899"/>
    <n v="294.25358097255202"/>
    <n v="8.02218050634003"/>
    <n v="584.50079357042"/>
    <n v="15.9351361387792"/>
    <n v="2023.1849197289"/>
    <n v="55.1577131878107"/>
    <n v="13.2503980383044"/>
    <n v="0.36124313081527798"/>
    <n v="0"/>
    <n v="0"/>
    <n v="4.2503980806795898"/>
    <n v="0.11587781026934499"/>
    <n v="94.250397390802405"/>
    <n v="2.56953100847335"/>
    <n v="155.00159145286301"/>
    <n v="4.2257794834477398"/>
    <n v="217.220987749286"/>
    <n v="14.3664674437358"/>
    <n v="237.52916347887401"/>
    <n v="15.7096007591848"/>
    <m/>
    <m/>
    <m/>
    <m/>
    <m/>
    <m/>
    <m/>
    <m/>
    <m/>
    <m/>
    <m/>
    <m/>
    <m/>
    <m/>
    <m/>
    <m/>
    <m/>
    <m/>
    <m/>
    <m/>
    <m/>
    <m/>
    <m/>
    <m/>
    <m/>
    <m/>
    <m/>
    <m/>
    <m/>
    <m/>
    <m/>
    <m/>
    <m/>
    <m/>
    <m/>
    <m/>
    <m/>
    <m/>
    <m/>
    <m/>
    <m/>
    <m/>
    <m/>
    <m/>
    <m/>
    <m/>
    <m/>
    <m/>
    <m/>
    <m/>
    <m/>
    <m/>
    <n v="1252"/>
    <n v="857"/>
    <n v="383"/>
    <x v="585"/>
    <n v="2809"/>
    <n v="23"/>
    <n v="0"/>
    <n v="10"/>
    <n v="116"/>
    <n v="224"/>
    <n v="292"/>
    <n v="311"/>
  </r>
  <r>
    <s v="34021001300"/>
    <s v="New Jersey"/>
    <x v="10"/>
    <x v="0"/>
    <n v="4216"/>
    <n v="1206"/>
    <n v="0"/>
    <n v="1135"/>
    <n v="26.921252371916509"/>
    <x v="0"/>
    <n v="0"/>
    <n v="0"/>
    <n v="0"/>
    <n v="1"/>
    <n v="0"/>
    <n v="18.2629387269482"/>
    <n v="83750"/>
    <n v="1"/>
    <n v="1"/>
    <n v="1"/>
    <n v="1"/>
    <n v="1"/>
    <n v="0"/>
    <n v="0"/>
    <n v="1"/>
    <n v="1823.6846498027401"/>
    <n v="4150.0727066192803"/>
    <n v="1823.6846498027401"/>
    <n v="517.79312647413497"/>
    <n v="1460.1172618921801"/>
    <n v="517.79312647413497"/>
    <n v="4150.0727066192803"/>
    <n v="98.436259644669803"/>
    <n v="1460.1172618921801"/>
    <n v="34.632762378846898"/>
    <n v="682.32863549515605"/>
    <n v="16.1842655477978"/>
    <n v="385.00905637268397"/>
    <n v="9.1320933674735407"/>
    <n v="1082.67213559477"/>
    <n v="25.680079117522901"/>
    <n v="2808.8561989609202"/>
    <n v="66.623723884272195"/>
    <n v="26.1647458150983"/>
    <n v="0.62060592540555704"/>
    <n v="3.9999999925494198"/>
    <n v="9.4876660164834398E-2"/>
    <n v="23.388248354196499"/>
    <n v="0.55474972377126497"/>
    <n v="204.991406460409"/>
    <n v="4.8622250109205201"/>
    <n v="405.99140781769501"/>
    <n v="9.6297772252773992"/>
    <n v="159.78673827392001"/>
    <n v="13.249314948086299"/>
    <n v="172.20844324142701"/>
    <n v="14.279307068111699"/>
    <n v="1823.6846498027401"/>
    <n v="43.256277272361096"/>
    <n v="517.79312647413497"/>
    <n v="12.2816206469197"/>
    <n v="132.561909671873"/>
    <n v="3.14425781954158"/>
    <n v="139.21853396866899"/>
    <n v="3.3021473901486997"/>
    <n v="781.04926293296705"/>
    <n v="18.525836407328399"/>
    <n v="881.80493600107695"/>
    <n v="20.915676850120398"/>
    <n v="14.5592041946948"/>
    <n v="0.34533216780585302"/>
    <n v="3.9999999925494198"/>
    <n v="9.4876660164834398E-2"/>
    <n v="12.9999997317791"/>
    <n v="0.30834913974808098"/>
    <n v="129.271260293317"/>
    <n v="3.06620636369348"/>
    <n v="269.10200772387901"/>
    <n v="6.3828749460123095"/>
    <n v="6.1558334704022899"/>
    <n v="0.51043395276967507"/>
    <n v="40.166283099446403"/>
    <n v="3.33053757043503"/>
    <m/>
    <m/>
    <m/>
    <m/>
    <m/>
    <m/>
    <m/>
    <m/>
    <m/>
    <m/>
    <m/>
    <m/>
    <m/>
    <m/>
    <m/>
    <m/>
    <m/>
    <m/>
    <m/>
    <m/>
    <m/>
    <m/>
    <m/>
    <m/>
    <m/>
    <m/>
    <m/>
    <m/>
    <m/>
    <m/>
    <m/>
    <m/>
    <m/>
    <m/>
    <m/>
    <m/>
    <m/>
    <m/>
    <m/>
    <m/>
    <m/>
    <m/>
    <m/>
    <m/>
    <m/>
    <m/>
    <m/>
    <m/>
    <m/>
    <m/>
    <m/>
    <m/>
    <n v="1255"/>
    <n v="695"/>
    <n v="395"/>
    <x v="950"/>
    <n v="2862"/>
    <n v="28"/>
    <n v="4"/>
    <n v="24"/>
    <n v="207"/>
    <n v="408"/>
    <n v="146"/>
    <n v="169"/>
  </r>
  <r>
    <s v="34021001401"/>
    <s v="New Jersey"/>
    <x v="10"/>
    <x v="0"/>
    <n v="3852"/>
    <n v="1635"/>
    <n v="0"/>
    <n v="0"/>
    <n v="0"/>
    <x v="0"/>
    <n v="1"/>
    <n v="0"/>
    <n v="1"/>
    <n v="1"/>
    <n v="1"/>
    <n v="43.4760185662713"/>
    <n v="25917"/>
    <n v="0"/>
    <n v="1"/>
    <n v="0"/>
    <n v="1"/>
    <n v="0"/>
    <n v="0"/>
    <n v="0"/>
    <n v="1"/>
    <m/>
    <n v="778.60653300024603"/>
    <m/>
    <m/>
    <n v="546.61266519036099"/>
    <m/>
    <n v="778.60653300024603"/>
    <n v="20.213046028043799"/>
    <n v="546.61266519036099"/>
    <n v="14.190359947828702"/>
    <n v="118.26314925961201"/>
    <n v="3.07017521442399"/>
    <n v="188.34286170080301"/>
    <n v="4.8894823909865801"/>
    <n v="35.606523275375402"/>
    <n v="0.9243645710118219"/>
    <n v="695.80396900698497"/>
    <n v="18.063446755113798"/>
    <n v="0.96795603632926897"/>
    <n v="2.5128661379264498E-2"/>
    <n v="0"/>
    <n v="0"/>
    <n v="3.9505420625209799"/>
    <n v="0.102558205153712"/>
    <n v="42.277543501928399"/>
    <n v="1.09754785830552"/>
    <n v="55.692320788279197"/>
    <n v="1.4458027203603099"/>
    <n v="260.25420574517898"/>
    <n v="15.9176884247816"/>
    <n v="154.30860261712201"/>
    <n v="9.4378350224539602"/>
    <m/>
    <m/>
    <m/>
    <m/>
    <m/>
    <m/>
    <m/>
    <m/>
    <m/>
    <m/>
    <m/>
    <m/>
    <m/>
    <m/>
    <m/>
    <m/>
    <m/>
    <m/>
    <m/>
    <m/>
    <m/>
    <m/>
    <m/>
    <m/>
    <m/>
    <m/>
    <m/>
    <m/>
    <m/>
    <m/>
    <m/>
    <m/>
    <m/>
    <m/>
    <m/>
    <m/>
    <m/>
    <m/>
    <m/>
    <m/>
    <m/>
    <m/>
    <m/>
    <m/>
    <m/>
    <m/>
    <m/>
    <m/>
    <m/>
    <m/>
    <m/>
    <m/>
    <m/>
    <m/>
    <m/>
    <m/>
    <m/>
    <m/>
    <m/>
    <m/>
    <m/>
    <m/>
    <m/>
    <m/>
    <m/>
    <m/>
    <m/>
    <m/>
    <m/>
    <m/>
    <m/>
    <m/>
    <m/>
    <m/>
    <m/>
    <m/>
    <m/>
    <m/>
    <n v="2408"/>
    <n v="1213"/>
    <n v="457"/>
    <x v="811"/>
    <n v="3537"/>
    <n v="4"/>
    <n v="0"/>
    <n v="15"/>
    <n v="175"/>
    <n v="278"/>
    <n v="807"/>
    <n v="583"/>
  </r>
  <r>
    <s v="34021001402"/>
    <s v="New Jersey"/>
    <x v="10"/>
    <x v="0"/>
    <n v="1995"/>
    <n v="656"/>
    <n v="0"/>
    <n v="3"/>
    <n v="0.15037593984962408"/>
    <x v="0"/>
    <n v="1"/>
    <n v="0"/>
    <n v="0"/>
    <n v="0"/>
    <n v="1"/>
    <n v="32.835024025627305"/>
    <n v="46786"/>
    <n v="0"/>
    <n v="1"/>
    <n v="0"/>
    <n v="1"/>
    <n v="0"/>
    <n v="0"/>
    <n v="0"/>
    <n v="0"/>
    <m/>
    <n v="1054.47267222404"/>
    <m/>
    <m/>
    <n v="495.21305513381998"/>
    <m/>
    <n v="1054.47267222404"/>
    <n v="52.855773043811801"/>
    <n v="495.21305513381998"/>
    <n v="24.822709530517301"/>
    <n v="297.76547355949901"/>
    <n v="14.9255876470927"/>
    <n v="128.73063345253499"/>
    <n v="6.4526633309541195"/>
    <n v="16.445770155638499"/>
    <n v="0.82434938123501"/>
    <n v="1006.7431499362"/>
    <n v="50.4633157862757"/>
    <n v="1.0451716147363199"/>
    <n v="5.2389554623374406E-2"/>
    <n v="0"/>
    <n v="0"/>
    <n v="8.6107522845268303"/>
    <n v="0.431616655866006"/>
    <n v="21.627832093276101"/>
    <n v="1.0841018593120799"/>
    <n v="29.406708665192099"/>
    <n v="1.47402048447078"/>
    <n v="72.482026875019102"/>
    <n v="11.049089462655299"/>
    <n v="45.024384908378103"/>
    <n v="6.8634733092039797"/>
    <m/>
    <m/>
    <m/>
    <m/>
    <m/>
    <m/>
    <m/>
    <m/>
    <m/>
    <m/>
    <m/>
    <m/>
    <m/>
    <m/>
    <m/>
    <m/>
    <m/>
    <m/>
    <m/>
    <m/>
    <m/>
    <m/>
    <m/>
    <m/>
    <m/>
    <m/>
    <m/>
    <m/>
    <m/>
    <m/>
    <m/>
    <m/>
    <m/>
    <m/>
    <m/>
    <m/>
    <m/>
    <m/>
    <m/>
    <m/>
    <m/>
    <m/>
    <m/>
    <m/>
    <m/>
    <m/>
    <m/>
    <m/>
    <m/>
    <m/>
    <m/>
    <m/>
    <m/>
    <m/>
    <m/>
    <m/>
    <m/>
    <m/>
    <m/>
    <m/>
    <m/>
    <m/>
    <m/>
    <m/>
    <m/>
    <m/>
    <m/>
    <m/>
    <m/>
    <m/>
    <m/>
    <m/>
    <m/>
    <m/>
    <m/>
    <m/>
    <m/>
    <m/>
    <n v="877"/>
    <n v="570"/>
    <n v="253"/>
    <x v="557"/>
    <n v="1859"/>
    <n v="2"/>
    <n v="0"/>
    <n v="9"/>
    <n v="74"/>
    <n v="100"/>
    <n v="157"/>
    <n v="74"/>
  </r>
  <r>
    <s v="34021001500"/>
    <s v="New Jersey"/>
    <x v="10"/>
    <x v="0"/>
    <n v="2798"/>
    <n v="1104"/>
    <n v="0"/>
    <n v="0"/>
    <n v="0"/>
    <x v="0"/>
    <n v="0"/>
    <n v="0"/>
    <n v="0"/>
    <n v="0"/>
    <n v="1"/>
    <n v="43.608473338203105"/>
    <m/>
    <n v="0"/>
    <n v="0"/>
    <n v="0"/>
    <n v="0"/>
    <n v="0"/>
    <n v="0"/>
    <n v="0"/>
    <n v="0"/>
    <m/>
    <m/>
    <m/>
    <m/>
    <m/>
    <m/>
    <m/>
    <m/>
    <m/>
    <m/>
    <m/>
    <m/>
    <m/>
    <m/>
    <m/>
    <m/>
    <m/>
    <m/>
    <m/>
    <m/>
    <m/>
    <m/>
    <m/>
    <m/>
    <m/>
    <m/>
    <m/>
    <m/>
    <m/>
    <m/>
    <m/>
    <m/>
    <m/>
    <m/>
    <m/>
    <m/>
    <m/>
    <m/>
    <m/>
    <m/>
    <m/>
    <m/>
    <m/>
    <m/>
    <m/>
    <m/>
    <m/>
    <m/>
    <m/>
    <m/>
    <m/>
    <m/>
    <m/>
    <m/>
    <m/>
    <m/>
    <m/>
    <m/>
    <m/>
    <m/>
    <m/>
    <m/>
    <m/>
    <m/>
    <m/>
    <m/>
    <m/>
    <m/>
    <m/>
    <m/>
    <m/>
    <m/>
    <m/>
    <m/>
    <m/>
    <m/>
    <m/>
    <m/>
    <m/>
    <m/>
    <m/>
    <m/>
    <m/>
    <m/>
    <m/>
    <m/>
    <m/>
    <m/>
    <m/>
    <m/>
    <m/>
    <m/>
    <m/>
    <m/>
    <m/>
    <m/>
    <m/>
    <m/>
    <m/>
    <m/>
    <m/>
    <m/>
    <m/>
    <m/>
    <m/>
    <m/>
    <m/>
    <m/>
    <m/>
    <m/>
    <n v="1890"/>
    <n v="830"/>
    <n v="285"/>
    <x v="951"/>
    <n v="2493"/>
    <n v="18"/>
    <n v="0"/>
    <n v="9"/>
    <n v="182"/>
    <n v="253"/>
    <n v="453"/>
    <n v="295"/>
  </r>
  <r>
    <s v="34021001600"/>
    <s v="New Jersey"/>
    <x v="10"/>
    <x v="0"/>
    <n v="1302"/>
    <n v="538"/>
    <n v="0"/>
    <n v="23"/>
    <n v="1.7665130568356373"/>
    <x v="0"/>
    <n v="0"/>
    <n v="0"/>
    <n v="0"/>
    <n v="0"/>
    <n v="1"/>
    <n v="28.013582342954201"/>
    <n v="42396"/>
    <n v="0"/>
    <n v="0"/>
    <n v="0"/>
    <n v="0"/>
    <n v="0"/>
    <n v="0"/>
    <n v="0"/>
    <n v="0"/>
    <m/>
    <n v="0.23156423866748799"/>
    <m/>
    <m/>
    <n v="0.103201381862164"/>
    <m/>
    <n v="0.23156423866748799"/>
    <n v="1.7785271787057497E-2"/>
    <n v="0.103201381862164"/>
    <n v="7.9263734149127105E-3"/>
    <n v="6.8611629307270106E-2"/>
    <n v="5.26971039226344E-3"/>
    <n v="1.37223256751895E-2"/>
    <n v="1.05394206414666E-3"/>
    <n v="2.0583488047123E-2"/>
    <n v="1.5809130604549102E-3"/>
    <n v="0.15609145164489699"/>
    <n v="1.1988590756136501E-2"/>
    <n v="1.37223256751895E-2"/>
    <n v="1.05394206414666E-3"/>
    <n v="0"/>
    <n v="0"/>
    <n v="2.22987793385983E-2"/>
    <n v="1.7126558631795901E-3"/>
    <n v="1.8868198618292802E-2"/>
    <n v="1.4491704007905401E-3"/>
    <n v="2.0583488047123E-2"/>
    <n v="1.5809130604549102E-3"/>
    <n v="2.7998467907309501E-2"/>
    <n v="5.2041761909497296E-3"/>
    <n v="2.4798642843961698E-2"/>
    <n v="4.6094131680226198E-3"/>
    <m/>
    <m/>
    <m/>
    <m/>
    <m/>
    <m/>
    <m/>
    <m/>
    <m/>
    <m/>
    <m/>
    <m/>
    <m/>
    <m/>
    <m/>
    <m/>
    <m/>
    <m/>
    <m/>
    <m/>
    <m/>
    <m/>
    <m/>
    <m/>
    <m/>
    <m/>
    <m/>
    <m/>
    <m/>
    <m/>
    <m/>
    <m/>
    <m/>
    <m/>
    <m/>
    <m/>
    <m/>
    <m/>
    <m/>
    <m/>
    <m/>
    <m/>
    <m/>
    <m/>
    <m/>
    <m/>
    <m/>
    <m/>
    <m/>
    <m/>
    <m/>
    <m/>
    <m/>
    <m/>
    <m/>
    <m/>
    <m/>
    <m/>
    <m/>
    <m/>
    <m/>
    <m/>
    <m/>
    <m/>
    <m/>
    <m/>
    <m/>
    <m/>
    <m/>
    <m/>
    <m/>
    <m/>
    <m/>
    <m/>
    <m/>
    <m/>
    <m/>
    <m/>
    <n v="525"/>
    <n v="377"/>
    <n v="127"/>
    <x v="952"/>
    <n v="1093"/>
    <n v="14"/>
    <n v="0"/>
    <n v="24"/>
    <n v="97"/>
    <n v="169"/>
    <n v="140"/>
    <n v="124"/>
  </r>
  <r>
    <s v="34021001700"/>
    <s v="New Jersey"/>
    <x v="10"/>
    <x v="0"/>
    <n v="3858"/>
    <n v="1479"/>
    <n v="0"/>
    <n v="0"/>
    <n v="0"/>
    <x v="0"/>
    <n v="1"/>
    <n v="0"/>
    <n v="1"/>
    <n v="1"/>
    <n v="1"/>
    <n v="33.392174168873204"/>
    <n v="44375"/>
    <n v="0"/>
    <n v="1"/>
    <n v="0"/>
    <n v="1"/>
    <n v="0"/>
    <n v="0"/>
    <n v="0"/>
    <n v="1"/>
    <m/>
    <n v="1823.9099299772599"/>
    <m/>
    <m/>
    <n v="1138.10235099547"/>
    <m/>
    <n v="1823.9099299772599"/>
    <n v="47.276047951717601"/>
    <n v="1138.10235099547"/>
    <n v="29.499801736533698"/>
    <n v="484.90638710009802"/>
    <n v="12.568853994300099"/>
    <n v="181.992376852722"/>
    <n v="4.7172725985671899"/>
    <n v="113.579015902948"/>
    <n v="2.9439869337208"/>
    <n v="1562.68727878906"/>
    <n v="40.505113498938798"/>
    <n v="2.3757685720920598"/>
    <n v="6.1580315502645297E-2"/>
    <n v="3.2215526103973402"/>
    <n v="8.35031780818387E-2"/>
    <n v="14.842530159629"/>
    <n v="0.38472084395098399"/>
    <n v="127.203787563929"/>
    <n v="3.2971432753740002"/>
    <n v="199.607933946158"/>
    <n v="5.1738707606572696"/>
    <n v="328.06250224733202"/>
    <n v="22.181372700969099"/>
    <n v="319.91173214391199"/>
    <n v="21.630272626363201"/>
    <m/>
    <m/>
    <m/>
    <m/>
    <m/>
    <m/>
    <m/>
    <m/>
    <m/>
    <m/>
    <m/>
    <m/>
    <m/>
    <m/>
    <m/>
    <m/>
    <m/>
    <m/>
    <m/>
    <m/>
    <m/>
    <m/>
    <m/>
    <m/>
    <m/>
    <m/>
    <m/>
    <m/>
    <m/>
    <m/>
    <m/>
    <m/>
    <m/>
    <m/>
    <m/>
    <m/>
    <m/>
    <m/>
    <m/>
    <m/>
    <m/>
    <m/>
    <m/>
    <m/>
    <m/>
    <m/>
    <m/>
    <m/>
    <m/>
    <m/>
    <m/>
    <m/>
    <m/>
    <m/>
    <m/>
    <m/>
    <m/>
    <m/>
    <m/>
    <m/>
    <m/>
    <m/>
    <m/>
    <m/>
    <m/>
    <m/>
    <m/>
    <m/>
    <m/>
    <m/>
    <m/>
    <m/>
    <m/>
    <m/>
    <m/>
    <m/>
    <m/>
    <m/>
    <n v="2070"/>
    <n v="1074"/>
    <n v="342"/>
    <x v="953"/>
    <n v="3245"/>
    <n v="6"/>
    <n v="5"/>
    <n v="32"/>
    <n v="302"/>
    <n v="481"/>
    <n v="538"/>
    <n v="546"/>
  </r>
  <r>
    <s v="34021001800"/>
    <s v="New Jersey"/>
    <x v="10"/>
    <x v="0"/>
    <n v="4332"/>
    <n v="1279"/>
    <n v="0"/>
    <n v="814"/>
    <n v="18.790397045244692"/>
    <x v="0"/>
    <n v="1"/>
    <n v="0"/>
    <n v="0"/>
    <n v="0"/>
    <n v="1"/>
    <n v="27.109375000000004"/>
    <n v="50685"/>
    <n v="0"/>
    <n v="1"/>
    <n v="0"/>
    <n v="1"/>
    <n v="0"/>
    <n v="0"/>
    <n v="0"/>
    <n v="0"/>
    <m/>
    <n v="1448.1410858035099"/>
    <m/>
    <m/>
    <n v="1062.29096293822"/>
    <m/>
    <n v="1448.1410858035099"/>
    <n v="33.4289262650856"/>
    <n v="1062.29096293822"/>
    <n v="24.5219520530522"/>
    <n v="213.81159682571899"/>
    <n v="4.9356324290332205"/>
    <n v="67.049850078299599"/>
    <n v="1.5477804727216"/>
    <n v="469.50654049217701"/>
    <n v="10.8381011193947"/>
    <n v="739.04645142937102"/>
    <n v="17.0601673921831"/>
    <n v="11.9147835671902"/>
    <n v="0.27504117191112998"/>
    <n v="4.0000001639127696"/>
    <n v="9.2336107200202508E-2"/>
    <n v="0"/>
    <n v="0"/>
    <n v="223.67332325130701"/>
    <n v="5.1632807768076399"/>
    <n v="459.07433507591497"/>
    <n v="10.597283819850301"/>
    <n v="26.289353285916199"/>
    <n v="2.05546155480189"/>
    <n v="36.181365652009802"/>
    <n v="2.82887925348005"/>
    <m/>
    <m/>
    <m/>
    <m/>
    <m/>
    <m/>
    <m/>
    <m/>
    <m/>
    <m/>
    <m/>
    <m/>
    <m/>
    <m/>
    <m/>
    <m/>
    <m/>
    <m/>
    <m/>
    <m/>
    <m/>
    <m/>
    <m/>
    <m/>
    <m/>
    <m/>
    <m/>
    <m/>
    <m/>
    <m/>
    <m/>
    <m/>
    <m/>
    <m/>
    <m/>
    <m/>
    <m/>
    <m/>
    <m/>
    <m/>
    <m/>
    <m/>
    <m/>
    <m/>
    <m/>
    <m/>
    <m/>
    <m/>
    <m/>
    <m/>
    <m/>
    <m/>
    <m/>
    <m/>
    <m/>
    <m/>
    <m/>
    <m/>
    <m/>
    <m/>
    <m/>
    <m/>
    <m/>
    <m/>
    <m/>
    <m/>
    <m/>
    <m/>
    <m/>
    <m/>
    <m/>
    <m/>
    <m/>
    <m/>
    <m/>
    <m/>
    <m/>
    <m/>
    <n v="1753"/>
    <n v="678"/>
    <n v="471"/>
    <x v="954"/>
    <n v="1448"/>
    <n v="42"/>
    <n v="9"/>
    <n v="3"/>
    <n v="561"/>
    <n v="966"/>
    <n v="132"/>
    <n v="190"/>
  </r>
  <r>
    <s v="34021001900"/>
    <s v="New Jersey"/>
    <x v="10"/>
    <x v="0"/>
    <n v="1651"/>
    <n v="491"/>
    <n v="0"/>
    <n v="46"/>
    <n v="2.7861901877649911"/>
    <x v="0"/>
    <n v="1"/>
    <n v="0"/>
    <n v="1"/>
    <n v="1"/>
    <n v="1"/>
    <n v="52.009318578916698"/>
    <n v="28631"/>
    <n v="0"/>
    <n v="1"/>
    <n v="0"/>
    <n v="1"/>
    <n v="0"/>
    <n v="0"/>
    <n v="0"/>
    <n v="1"/>
    <m/>
    <n v="1635.8831872250901"/>
    <m/>
    <m/>
    <n v="1243.34746290045"/>
    <m/>
    <n v="1635.8831872250901"/>
    <n v="99.084384447310001"/>
    <n v="1243.34746290045"/>
    <n v="75.308750024254905"/>
    <n v="523.341236139182"/>
    <n v="31.698439499647602"/>
    <n v="121.303609187424"/>
    <n v="7.3472809925756302"/>
    <n v="300.29609709931498"/>
    <n v="18.188739981787698"/>
    <n v="850.32286352478002"/>
    <n v="51.503504756194992"/>
    <n v="10.0000000596046"/>
    <n v="0.605693522689561"/>
    <n v="0.99999998183921002"/>
    <n v="6.0569350807947293E-2"/>
    <n v="20.000000260944901"/>
    <n v="1.21138705396396"/>
    <n v="454.26422874478197"/>
    <n v="27.5144899300292"/>
    <n v="742.02389452268801"/>
    <n v="44.943906391440805"/>
    <n v="102.92576699963"/>
    <n v="20.962478003997902"/>
    <n v="108.519558381755"/>
    <n v="22.1017430512739"/>
    <m/>
    <m/>
    <m/>
    <m/>
    <m/>
    <m/>
    <m/>
    <m/>
    <m/>
    <m/>
    <m/>
    <m/>
    <m/>
    <m/>
    <m/>
    <m/>
    <m/>
    <m/>
    <m/>
    <m/>
    <m/>
    <m/>
    <m/>
    <m/>
    <m/>
    <m/>
    <m/>
    <m/>
    <m/>
    <m/>
    <m/>
    <m/>
    <m/>
    <m/>
    <m/>
    <m/>
    <m/>
    <m/>
    <m/>
    <m/>
    <m/>
    <m/>
    <m/>
    <m/>
    <m/>
    <m/>
    <m/>
    <m/>
    <m/>
    <m/>
    <m/>
    <m/>
    <m/>
    <m/>
    <m/>
    <m/>
    <m/>
    <m/>
    <m/>
    <m/>
    <m/>
    <m/>
    <m/>
    <m/>
    <m/>
    <m/>
    <m/>
    <m/>
    <m/>
    <m/>
    <m/>
    <m/>
    <m/>
    <m/>
    <m/>
    <m/>
    <m/>
    <m/>
    <n v="1305"/>
    <n v="529"/>
    <n v="122"/>
    <x v="955"/>
    <n v="859"/>
    <n v="10"/>
    <n v="1"/>
    <n v="20"/>
    <n v="459"/>
    <n v="748"/>
    <n v="92"/>
    <n v="97"/>
  </r>
  <r>
    <s v="34021002000"/>
    <s v="New Jersey"/>
    <x v="10"/>
    <x v="0"/>
    <n v="1205"/>
    <n v="400"/>
    <n v="0"/>
    <n v="197"/>
    <n v="16.348547717842322"/>
    <x v="0"/>
    <n v="1"/>
    <n v="0"/>
    <n v="0"/>
    <n v="0"/>
    <n v="1"/>
    <n v="22.4460431654676"/>
    <n v="35867"/>
    <n v="0"/>
    <n v="1"/>
    <n v="0"/>
    <n v="1"/>
    <n v="0"/>
    <n v="0"/>
    <n v="0"/>
    <n v="0"/>
    <m/>
    <n v="777.75498682260502"/>
    <m/>
    <m/>
    <n v="544.19882249832199"/>
    <m/>
    <n v="777.75498682260502"/>
    <n v="64.543982308929898"/>
    <n v="544.19882249832199"/>
    <n v="45.1617280081595"/>
    <n v="230.215892732143"/>
    <n v="19.1050533387671"/>
    <n v="55.149331524968098"/>
    <n v="4.5767080103708002"/>
    <n v="66.722198553383393"/>
    <n v="5.5371119131438506"/>
    <n v="611.25228482484795"/>
    <n v="50.726330690858802"/>
    <n v="0"/>
    <n v="0"/>
    <n v="0"/>
    <n v="0"/>
    <n v="1.00000007636845"/>
    <n v="8.2987558204850709E-2"/>
    <n v="98.780519813299193"/>
    <n v="8.1975535114771105"/>
    <n v="144.14528366923301"/>
    <n v="11.9622642049156"/>
    <n v="67.079121664166493"/>
    <n v="16.769780416041598"/>
    <n v="117.553102180362"/>
    <n v="29.388275545090398"/>
    <m/>
    <m/>
    <m/>
    <m/>
    <m/>
    <m/>
    <m/>
    <m/>
    <m/>
    <m/>
    <m/>
    <m/>
    <m/>
    <m/>
    <m/>
    <m/>
    <m/>
    <m/>
    <m/>
    <m/>
    <m/>
    <m/>
    <m/>
    <m/>
    <m/>
    <m/>
    <m/>
    <m/>
    <m/>
    <m/>
    <m/>
    <m/>
    <m/>
    <m/>
    <m/>
    <m/>
    <m/>
    <m/>
    <m/>
    <m/>
    <m/>
    <m/>
    <m/>
    <m/>
    <m/>
    <m/>
    <m/>
    <m/>
    <m/>
    <m/>
    <m/>
    <m/>
    <m/>
    <m/>
    <m/>
    <m/>
    <m/>
    <m/>
    <m/>
    <m/>
    <m/>
    <m/>
    <m/>
    <m/>
    <m/>
    <m/>
    <m/>
    <m/>
    <m/>
    <m/>
    <m/>
    <m/>
    <m/>
    <m/>
    <m/>
    <m/>
    <m/>
    <m/>
    <n v="979"/>
    <n v="281"/>
    <n v="68"/>
    <x v="956"/>
    <n v="919"/>
    <n v="2"/>
    <n v="0"/>
    <n v="3"/>
    <n v="120"/>
    <n v="183"/>
    <n v="123"/>
    <n v="197"/>
  </r>
  <r>
    <s v="34021002100"/>
    <s v="New Jersey"/>
    <x v="10"/>
    <x v="0"/>
    <n v="4798"/>
    <n v="1808"/>
    <n v="0"/>
    <n v="72"/>
    <n v="1.5006252605252188"/>
    <x v="0"/>
    <n v="1"/>
    <n v="0"/>
    <n v="1"/>
    <n v="1"/>
    <n v="1"/>
    <n v="24.229844876556701"/>
    <n v="58800"/>
    <n v="0"/>
    <n v="1"/>
    <n v="0"/>
    <n v="1"/>
    <n v="0"/>
    <n v="0"/>
    <n v="0"/>
    <n v="1"/>
    <m/>
    <n v="2385.7667795419702"/>
    <m/>
    <m/>
    <n v="1009.66028697789"/>
    <m/>
    <n v="2385.7667795419702"/>
    <n v="49.724192987535801"/>
    <n v="1009.66028697789"/>
    <n v="21.043357377613301"/>
    <n v="674.66055555641697"/>
    <n v="14.061287110387999"/>
    <n v="264.892450403422"/>
    <n v="5.5208930888583208"/>
    <n v="257.33282321319001"/>
    <n v="5.3633352066108797"/>
    <n v="1840.6216095835"/>
    <n v="38.362267811244202"/>
    <n v="6.6879285536706403"/>
    <n v="0.13938992400314001"/>
    <n v="0"/>
    <n v="0"/>
    <n v="12.833516255021101"/>
    <n v="0.26747637046730099"/>
    <n v="268.29088425449999"/>
    <n v="5.5917233066798699"/>
    <n v="429.687600011006"/>
    <n v="8.9555564820968296"/>
    <n v="172.950424406677"/>
    <n v="9.5658420578914498"/>
    <n v="254.07020087167601"/>
    <n v="14.0525553579467"/>
    <m/>
    <m/>
    <m/>
    <m/>
    <m/>
    <m/>
    <m/>
    <m/>
    <m/>
    <m/>
    <m/>
    <m/>
    <m/>
    <m/>
    <m/>
    <m/>
    <m/>
    <m/>
    <m/>
    <m/>
    <m/>
    <m/>
    <m/>
    <m/>
    <m/>
    <m/>
    <m/>
    <m/>
    <m/>
    <m/>
    <m/>
    <m/>
    <m/>
    <m/>
    <m/>
    <m/>
    <m/>
    <m/>
    <m/>
    <m/>
    <m/>
    <m/>
    <m/>
    <m/>
    <m/>
    <m/>
    <m/>
    <m/>
    <m/>
    <m/>
    <m/>
    <m/>
    <m/>
    <m/>
    <m/>
    <m/>
    <m/>
    <m/>
    <m/>
    <m/>
    <m/>
    <m/>
    <m/>
    <m/>
    <m/>
    <m/>
    <m/>
    <m/>
    <m/>
    <m/>
    <m/>
    <m/>
    <m/>
    <m/>
    <m/>
    <m/>
    <m/>
    <m/>
    <n v="2085"/>
    <n v="1218"/>
    <n v="648"/>
    <x v="957"/>
    <n v="2854"/>
    <n v="23"/>
    <n v="4"/>
    <n v="26"/>
    <n v="981"/>
    <n v="1530"/>
    <n v="655"/>
    <n v="547"/>
  </r>
  <r>
    <s v="34021002200"/>
    <s v="New Jersey"/>
    <x v="10"/>
    <x v="0"/>
    <n v="5688"/>
    <n v="1701"/>
    <n v="0"/>
    <n v="1"/>
    <n v="1.7580872011251757E-2"/>
    <x v="0"/>
    <n v="1"/>
    <n v="0"/>
    <n v="1"/>
    <n v="1"/>
    <n v="1"/>
    <n v="15.654665950206001"/>
    <n v="52023"/>
    <n v="0"/>
    <n v="1"/>
    <n v="0"/>
    <n v="1"/>
    <n v="0"/>
    <n v="0"/>
    <n v="0"/>
    <n v="1"/>
    <m/>
    <n v="1788.5498140479301"/>
    <m/>
    <m/>
    <n v="925.50595014740202"/>
    <m/>
    <n v="1788.5498140479301"/>
    <n v="31.4442653665248"/>
    <n v="925.50595014740202"/>
    <n v="16.271201655193401"/>
    <n v="467.44551872614801"/>
    <n v="8.2180998369576006"/>
    <n v="129.671868052261"/>
    <n v="2.27974451568672"/>
    <n v="366.672811908124"/>
    <n v="6.4464277761625093"/>
    <n v="1112.60644417864"/>
    <n v="19.5605914939987"/>
    <n v="23.795987367630001"/>
    <n v="0.41835420829166703"/>
    <n v="0.57279306650161699"/>
    <n v="1.0070201591097399E-2"/>
    <n v="12.9420774281025"/>
    <n v="0.22753300682317998"/>
    <n v="271.95969985306101"/>
    <n v="4.7812886753351203"/>
    <n v="544.70126618188795"/>
    <n v="9.5763232451105509"/>
    <n v="162.00000945039599"/>
    <n v="9.5238100793883405"/>
    <n v="80.054523954891906"/>
    <n v="4.7063212201582498"/>
    <m/>
    <m/>
    <m/>
    <m/>
    <m/>
    <m/>
    <m/>
    <m/>
    <m/>
    <m/>
    <m/>
    <m/>
    <m/>
    <m/>
    <m/>
    <m/>
    <m/>
    <m/>
    <m/>
    <m/>
    <m/>
    <m/>
    <m/>
    <m/>
    <m/>
    <m/>
    <m/>
    <m/>
    <m/>
    <m/>
    <m/>
    <m/>
    <m/>
    <m/>
    <m/>
    <m/>
    <m/>
    <m/>
    <m/>
    <m/>
    <m/>
    <m/>
    <m/>
    <m/>
    <m/>
    <m/>
    <m/>
    <m/>
    <m/>
    <m/>
    <m/>
    <m/>
    <m/>
    <m/>
    <m/>
    <m/>
    <m/>
    <m/>
    <m/>
    <m/>
    <m/>
    <m/>
    <m/>
    <m/>
    <m/>
    <m/>
    <m/>
    <m/>
    <m/>
    <m/>
    <m/>
    <m/>
    <m/>
    <m/>
    <m/>
    <m/>
    <m/>
    <m/>
    <n v="2730"/>
    <n v="1580"/>
    <n v="437"/>
    <x v="958"/>
    <n v="3420"/>
    <n v="59"/>
    <n v="16"/>
    <n v="36"/>
    <n v="1081"/>
    <n v="1871"/>
    <n v="427"/>
    <n v="245"/>
  </r>
  <r>
    <s v="34021002400"/>
    <s v="New Jersey"/>
    <x v="10"/>
    <x v="0"/>
    <n v="1899"/>
    <n v="0"/>
    <n v="1"/>
    <n v="1899"/>
    <n v="100"/>
    <x v="0"/>
    <n v="0"/>
    <n v="0"/>
    <n v="0"/>
    <n v="0"/>
    <n v="0"/>
    <n v="0"/>
    <m/>
    <n v="0"/>
    <n v="0"/>
    <n v="0"/>
    <n v="0"/>
    <n v="0"/>
    <n v="0"/>
    <n v="0"/>
    <n v="0"/>
    <m/>
    <m/>
    <m/>
    <m/>
    <m/>
    <m/>
    <m/>
    <m/>
    <m/>
    <m/>
    <m/>
    <m/>
    <m/>
    <m/>
    <m/>
    <m/>
    <m/>
    <m/>
    <m/>
    <m/>
    <m/>
    <m/>
    <m/>
    <m/>
    <m/>
    <m/>
    <m/>
    <m/>
    <m/>
    <n v="0"/>
    <m/>
    <n v="0"/>
    <m/>
    <m/>
    <m/>
    <m/>
    <m/>
    <m/>
    <m/>
    <m/>
    <m/>
    <m/>
    <m/>
    <m/>
    <m/>
    <m/>
    <m/>
    <m/>
    <m/>
    <m/>
    <m/>
    <m/>
    <m/>
    <m/>
    <m/>
    <n v="0"/>
    <m/>
    <n v="0"/>
    <m/>
    <m/>
    <m/>
    <m/>
    <m/>
    <m/>
    <m/>
    <m/>
    <m/>
    <m/>
    <m/>
    <m/>
    <m/>
    <m/>
    <m/>
    <m/>
    <m/>
    <m/>
    <m/>
    <m/>
    <m/>
    <m/>
    <m/>
    <n v="0"/>
    <m/>
    <n v="0"/>
    <m/>
    <m/>
    <m/>
    <m/>
    <m/>
    <m/>
    <m/>
    <m/>
    <m/>
    <m/>
    <m/>
    <m/>
    <m/>
    <m/>
    <m/>
    <m/>
    <m/>
    <m/>
    <m/>
    <m/>
    <m/>
    <m/>
    <m/>
    <n v="0"/>
    <m/>
    <n v="0"/>
    <n v="0"/>
    <n v="0"/>
    <n v="35"/>
    <x v="959"/>
    <n v="1249"/>
    <n v="17"/>
    <n v="0"/>
    <n v="32"/>
    <n v="211"/>
    <n v="353"/>
    <n v="0"/>
    <n v="0"/>
  </r>
  <r>
    <s v="34021002500"/>
    <s v="New Jersey"/>
    <x v="10"/>
    <x v="0"/>
    <n v="6983"/>
    <n v="2566"/>
    <n v="0"/>
    <n v="0"/>
    <n v="0"/>
    <x v="0"/>
    <n v="1"/>
    <n v="0"/>
    <n v="0"/>
    <n v="0"/>
    <n v="1"/>
    <n v="12.0426603466153"/>
    <n v="58155"/>
    <n v="0"/>
    <n v="1"/>
    <n v="0"/>
    <n v="1"/>
    <n v="0"/>
    <n v="0"/>
    <n v="0"/>
    <n v="0"/>
    <n v="39.595909807830999"/>
    <n v="3831.74657942663"/>
    <n v="39.595909807830999"/>
    <n v="17.273222035262702"/>
    <n v="1534.65597249032"/>
    <n v="17.273222035262702"/>
    <n v="3831.74657942663"/>
    <n v="54.872498631342303"/>
    <n v="1534.65597249032"/>
    <n v="21.977029535877399"/>
    <n v="950.42727587581601"/>
    <n v="13.6105867947274"/>
    <n v="399.00449040414202"/>
    <n v="5.7139408621529801"/>
    <n v="2643.9270319973598"/>
    <n v="37.8623375626143"/>
    <n v="567.34057273200597"/>
    <n v="8.1245964876415009"/>
    <n v="49.169484649726698"/>
    <n v="0.70413124229882096"/>
    <n v="0.77210691478103399"/>
    <n v="1.1056951378791801E-2"/>
    <n v="13.5579153820872"/>
    <n v="0.194156027238826"/>
    <n v="556.97945639314298"/>
    <n v="7.9762201975245999"/>
    <n v="1036.67948792633"/>
    <n v="14.845760961282201"/>
    <n v="37.715998424217098"/>
    <n v="1.46983625971228"/>
    <n v="184.28522045155501"/>
    <n v="7.1818090589070405"/>
    <n v="39.595909807830999"/>
    <n v="0.56703293438108293"/>
    <n v="17.273222035262702"/>
    <n v="0.24736104876503998"/>
    <n v="5.1871757507324201"/>
    <n v="7.428291208266391E-2"/>
    <n v="6.3723224271088803"/>
    <n v="9.1254796321192697E-2"/>
    <n v="28.425564333796501"/>
    <n v="0.40706808440206904"/>
    <n v="5.4923038482665998"/>
    <n v="7.8652496753066001E-2"/>
    <n v="1.6096666986122701"/>
    <n v="2.3051220086098698E-2"/>
    <n v="0.10170932859182399"/>
    <n v="1.45652768998745E-3"/>
    <n v="0"/>
    <n v="0"/>
    <n v="3.96666383743286"/>
    <n v="5.6804580229598493E-2"/>
    <n v="9.8658046722412092"/>
    <n v="0.14128318304799098"/>
    <n v="1.44042921066284"/>
    <n v="5.6135199168466196E-2"/>
    <n v="2.63476463337429"/>
    <n v="0.10267983762175702"/>
    <m/>
    <m/>
    <m/>
    <m/>
    <m/>
    <m/>
    <m/>
    <m/>
    <m/>
    <m/>
    <m/>
    <m/>
    <m/>
    <m/>
    <m/>
    <m/>
    <m/>
    <m/>
    <m/>
    <m/>
    <m/>
    <m/>
    <m/>
    <m/>
    <m/>
    <m/>
    <m/>
    <m/>
    <m/>
    <m/>
    <m/>
    <m/>
    <m/>
    <m/>
    <m/>
    <m/>
    <m/>
    <m/>
    <m/>
    <m/>
    <m/>
    <m/>
    <m/>
    <m/>
    <m/>
    <m/>
    <m/>
    <m/>
    <m/>
    <m/>
    <m/>
    <m/>
    <n v="2465"/>
    <n v="1649"/>
    <n v="793"/>
    <x v="960"/>
    <n v="998"/>
    <n v="126"/>
    <n v="3"/>
    <n v="15"/>
    <n v="948"/>
    <n v="1789"/>
    <n v="55"/>
    <n v="323"/>
  </r>
  <r>
    <s v="34021002601"/>
    <s v="New Jersey"/>
    <x v="10"/>
    <x v="0"/>
    <n v="4164"/>
    <n v="1472"/>
    <n v="0"/>
    <n v="14"/>
    <n v="0.33621517771373677"/>
    <x v="0"/>
    <n v="1"/>
    <n v="0"/>
    <n v="0"/>
    <n v="0"/>
    <n v="1"/>
    <n v="13.8414367060885"/>
    <n v="65446"/>
    <n v="0"/>
    <n v="1"/>
    <n v="0"/>
    <n v="1"/>
    <n v="0"/>
    <n v="0"/>
    <n v="0"/>
    <n v="0"/>
    <m/>
    <n v="2255.3648947607699"/>
    <m/>
    <m/>
    <n v="1023.82591048707"/>
    <m/>
    <n v="2255.3648947607699"/>
    <n v="54.163422064379695"/>
    <n v="1023.82591048707"/>
    <n v="24.587557888738402"/>
    <n v="585.63042996203899"/>
    <n v="14.064131363161399"/>
    <n v="222.45542708891301"/>
    <n v="5.34234935372029"/>
    <n v="863.56128668980102"/>
    <n v="20.7387436765082"/>
    <n v="938.15600651659804"/>
    <n v="22.530163461013402"/>
    <n v="68.781129579991102"/>
    <n v="1.65180426464916"/>
    <n v="3.5812079012394"/>
    <n v="8.6004032210360098E-2"/>
    <n v="15.7380129827761"/>
    <n v="0.37795420227608401"/>
    <n v="365.54723364510602"/>
    <n v="8.7787520087681497"/>
    <n v="559.78147706739799"/>
    <n v="13.443359199505201"/>
    <n v="89.790230799127997"/>
    <n v="6.0998798097233697"/>
    <n v="93.211121685890205"/>
    <n v="6.3322772884436302"/>
    <m/>
    <m/>
    <m/>
    <m/>
    <m/>
    <m/>
    <m/>
    <m/>
    <m/>
    <m/>
    <m/>
    <m/>
    <m/>
    <m/>
    <m/>
    <m/>
    <m/>
    <m/>
    <m/>
    <m/>
    <m/>
    <m/>
    <m/>
    <m/>
    <m/>
    <m/>
    <m/>
    <m/>
    <m/>
    <m/>
    <m/>
    <m/>
    <m/>
    <m/>
    <m/>
    <m/>
    <m/>
    <m/>
    <m/>
    <m/>
    <m/>
    <m/>
    <m/>
    <m/>
    <m/>
    <m/>
    <m/>
    <m/>
    <m/>
    <m/>
    <m/>
    <m/>
    <m/>
    <m/>
    <m/>
    <m/>
    <m/>
    <m/>
    <m/>
    <m/>
    <m/>
    <m/>
    <m/>
    <m/>
    <m/>
    <m/>
    <m/>
    <m/>
    <m/>
    <m/>
    <m/>
    <m/>
    <m/>
    <m/>
    <m/>
    <m/>
    <m/>
    <m/>
    <n v="2108"/>
    <n v="1028"/>
    <n v="483"/>
    <x v="961"/>
    <n v="1274"/>
    <n v="127"/>
    <n v="32"/>
    <n v="24"/>
    <n v="693"/>
    <n v="1077"/>
    <n v="121"/>
    <n v="170"/>
  </r>
  <r>
    <s v="34021002602"/>
    <s v="New Jersey"/>
    <x v="10"/>
    <x v="0"/>
    <n v="4039"/>
    <n v="1670"/>
    <n v="0"/>
    <n v="0"/>
    <n v="0"/>
    <x v="0"/>
    <n v="1"/>
    <n v="0"/>
    <n v="0"/>
    <n v="0"/>
    <n v="1"/>
    <n v="10.505287896592201"/>
    <n v="75641"/>
    <n v="0"/>
    <n v="1"/>
    <n v="0"/>
    <n v="1"/>
    <n v="0"/>
    <n v="0"/>
    <n v="0"/>
    <n v="0"/>
    <m/>
    <n v="1097.5114395702301"/>
    <m/>
    <m/>
    <n v="362.80821288819402"/>
    <m/>
    <n v="1097.5114395702301"/>
    <n v="27.172850694979601"/>
    <n v="362.80821288819402"/>
    <n v="8.9826247310768608"/>
    <n v="222.05022718315001"/>
    <n v="5.4976535573941598"/>
    <n v="202.12813744135201"/>
    <n v="5.0044104342993796"/>
    <n v="566.34356722934206"/>
    <n v="14.021875890798299"/>
    <n v="403.60809300281102"/>
    <n v="9.9927727903642296"/>
    <n v="34.8087122738361"/>
    <n v="0.861815109528005"/>
    <n v="0"/>
    <n v="0"/>
    <n v="0"/>
    <n v="0"/>
    <n v="92.751070350408597"/>
    <n v="2.29638698565013"/>
    <n v="137.417502955766"/>
    <n v="3.4022654854114003"/>
    <n v="35.316742208262397"/>
    <n v="2.1147749825306899"/>
    <n v="19.2803960523452"/>
    <n v="1.1545147336733599"/>
    <m/>
    <m/>
    <m/>
    <m/>
    <m/>
    <m/>
    <m/>
    <m/>
    <m/>
    <m/>
    <m/>
    <m/>
    <m/>
    <m/>
    <m/>
    <m/>
    <m/>
    <m/>
    <m/>
    <m/>
    <m/>
    <m/>
    <m/>
    <m/>
    <m/>
    <m/>
    <m/>
    <m/>
    <m/>
    <m/>
    <m/>
    <m/>
    <m/>
    <m/>
    <m/>
    <m/>
    <m/>
    <m/>
    <m/>
    <m/>
    <m/>
    <m/>
    <m/>
    <m/>
    <m/>
    <m/>
    <m/>
    <m/>
    <m/>
    <m/>
    <m/>
    <m/>
    <m/>
    <m/>
    <m/>
    <m/>
    <m/>
    <m/>
    <m/>
    <m/>
    <m/>
    <m/>
    <m/>
    <m/>
    <m/>
    <m/>
    <m/>
    <m/>
    <m/>
    <m/>
    <m/>
    <m/>
    <m/>
    <m/>
    <m/>
    <m/>
    <m/>
    <m/>
    <n v="1043"/>
    <n v="873"/>
    <n v="598"/>
    <x v="573"/>
    <n v="841"/>
    <n v="107"/>
    <n v="26"/>
    <n v="4"/>
    <n v="354"/>
    <n v="642"/>
    <n v="133"/>
    <n v="64"/>
  </r>
  <r>
    <s v="34021002701"/>
    <s v="New Jersey"/>
    <x v="10"/>
    <x v="0"/>
    <n v="3716"/>
    <n v="1491"/>
    <n v="0"/>
    <n v="11"/>
    <n v="0.29601722282023679"/>
    <x v="0"/>
    <n v="1"/>
    <n v="0"/>
    <n v="1"/>
    <n v="1"/>
    <n v="1"/>
    <n v="9.2424613875950001"/>
    <n v="59181"/>
    <n v="0"/>
    <n v="1"/>
    <n v="0"/>
    <n v="1"/>
    <n v="0"/>
    <n v="0"/>
    <n v="0"/>
    <n v="1"/>
    <n v="39.129415512084996"/>
    <n v="3222.7241066137799"/>
    <n v="39.129415512084996"/>
    <n v="16.5330247879028"/>
    <n v="1179.7238777504001"/>
    <n v="16.5330247879028"/>
    <n v="3222.7241066137799"/>
    <n v="86.725621814149108"/>
    <n v="1179.7238777504001"/>
    <n v="31.747144180581099"/>
    <n v="726.38438417686802"/>
    <n v="19.547480736729501"/>
    <n v="432.72877341267298"/>
    <n v="11.645015430911499"/>
    <n v="2162.9849026072802"/>
    <n v="58.207343988355099"/>
    <n v="636.900225438338"/>
    <n v="17.139403267985401"/>
    <n v="66.251570548513001"/>
    <n v="1.7828732655681598"/>
    <n v="4.4316922351717896"/>
    <n v="0.11925974798632399"/>
    <n v="0.56401002407073997"/>
    <n v="1.5177880088017799E-2"/>
    <n v="351.59169702214399"/>
    <n v="9.4615634290135695"/>
    <n v="566.16803514619801"/>
    <n v="15.2359535830516"/>
    <n v="128.97671399905801"/>
    <n v="8.6503496981259609"/>
    <n v="168.46222378213099"/>
    <n v="11.298606558157701"/>
    <n v="39.129415512084996"/>
    <n v="1.0529982645878602"/>
    <n v="16.5330247879028"/>
    <n v="0.444914552957557"/>
    <n v="1.3652157783508301"/>
    <n v="3.6738853023434603E-2"/>
    <n v="19.394337177276601"/>
    <n v="0.521914348150608"/>
    <n v="31.969581604003899"/>
    <n v="0.86032243283110599"/>
    <n v="6.3937873840331996"/>
    <n v="0.17206101679314301"/>
    <n v="0.219960376620293"/>
    <n v="5.9192781652393101E-3"/>
    <n v="0"/>
    <n v="0"/>
    <n v="0"/>
    <n v="0"/>
    <n v="0.54608631134033203"/>
    <n v="1.4695541209373801E-2"/>
    <n v="1.4259278178215"/>
    <n v="3.8372653870331098E-2"/>
    <n v="4.6598453521728498"/>
    <n v="0.312531546088052"/>
    <n v="4.0647459030151403"/>
    <n v="0.27261877283803698"/>
    <m/>
    <m/>
    <m/>
    <m/>
    <m/>
    <m/>
    <m/>
    <m/>
    <m/>
    <m/>
    <m/>
    <m/>
    <m/>
    <m/>
    <m/>
    <m/>
    <m/>
    <m/>
    <m/>
    <m/>
    <m/>
    <m/>
    <m/>
    <m/>
    <m/>
    <m/>
    <m/>
    <m/>
    <m/>
    <m/>
    <m/>
    <m/>
    <m/>
    <m/>
    <m/>
    <m/>
    <m/>
    <m/>
    <m/>
    <m/>
    <m/>
    <m/>
    <m/>
    <m/>
    <m/>
    <m/>
    <m/>
    <m/>
    <m/>
    <m/>
    <m/>
    <m/>
    <n v="1505"/>
    <n v="853"/>
    <n v="483"/>
    <x v="962"/>
    <n v="743"/>
    <n v="80"/>
    <n v="5"/>
    <n v="1"/>
    <n v="405"/>
    <n v="675"/>
    <n v="153"/>
    <n v="194"/>
  </r>
  <r>
    <s v="34021002702"/>
    <s v="New Jersey"/>
    <x v="10"/>
    <x v="0"/>
    <n v="6426"/>
    <n v="2983"/>
    <n v="0"/>
    <n v="11"/>
    <n v="0.17117958294428881"/>
    <x v="0"/>
    <n v="1"/>
    <n v="0"/>
    <n v="1"/>
    <n v="1"/>
    <n v="1"/>
    <n v="11.130963015901401"/>
    <n v="80644"/>
    <n v="0"/>
    <n v="1"/>
    <n v="0"/>
    <n v="1"/>
    <n v="0"/>
    <n v="0"/>
    <n v="0"/>
    <n v="1"/>
    <n v="332.02764286763698"/>
    <n v="4935.1067315107803"/>
    <n v="332.02764286763698"/>
    <n v="64.404607229999598"/>
    <n v="1716.08730297897"/>
    <n v="64.404607229999598"/>
    <n v="4935.1067315107803"/>
    <n v="76.799046553233396"/>
    <n v="1716.08730297897"/>
    <n v="26.705373529084596"/>
    <n v="799.20551718272702"/>
    <n v="12.437060647101299"/>
    <n v="927.709874347099"/>
    <n v="14.4368172167305"/>
    <n v="3727.2867330559702"/>
    <n v="58.003217134391107"/>
    <n v="636.99119485821598"/>
    <n v="9.9127170068194204"/>
    <n v="222.14355416740699"/>
    <n v="3.4569491778308001"/>
    <n v="0"/>
    <n v="0"/>
    <n v="10.000000109430401"/>
    <n v="0.15561780437955802"/>
    <n v="338.68524075577898"/>
    <n v="5.27054529654185"/>
    <n v="494.106110801292"/>
    <n v="7.6891707251990598"/>
    <n v="488.40385739777798"/>
    <n v="16.372908394159499"/>
    <n v="271.22175654496101"/>
    <n v="9.0922479565860304"/>
    <n v="332.02764286763698"/>
    <n v="5.1669412210961303"/>
    <n v="64.404607229999598"/>
    <n v="1.00225034593837"/>
    <n v="41.4598447932349"/>
    <n v="0.64518899460371704"/>
    <n v="53.040490564593703"/>
    <n v="0.8254044594552401"/>
    <n v="277.517939876654"/>
    <n v="4.3186732006949002"/>
    <n v="15.262166104279499"/>
    <n v="0.237506475323365"/>
    <n v="19.4093308267691"/>
    <n v="0.30204374146855101"/>
    <n v="0"/>
    <n v="0"/>
    <n v="0"/>
    <n v="0"/>
    <n v="19.8382048082367"/>
    <n v="0.30871778413066803"/>
    <n v="25.8965260902078"/>
    <n v="0.40299604871160499"/>
    <n v="31.186593257584502"/>
    <n v="1.04547748097836"/>
    <n v="17.3134261867975"/>
    <n v="0.58040315745214499"/>
    <m/>
    <m/>
    <m/>
    <m/>
    <m/>
    <m/>
    <m/>
    <m/>
    <m/>
    <m/>
    <m/>
    <m/>
    <m/>
    <m/>
    <m/>
    <m/>
    <m/>
    <m/>
    <m/>
    <m/>
    <m/>
    <m/>
    <m/>
    <m/>
    <m/>
    <m/>
    <m/>
    <m/>
    <m/>
    <m/>
    <m/>
    <m/>
    <m/>
    <m/>
    <m/>
    <m/>
    <m/>
    <m/>
    <m/>
    <m/>
    <m/>
    <m/>
    <m/>
    <m/>
    <m/>
    <m/>
    <m/>
    <m/>
    <m/>
    <m/>
    <m/>
    <m/>
    <n v="1752"/>
    <n v="1078"/>
    <n v="1180"/>
    <x v="963"/>
    <n v="679"/>
    <n v="249"/>
    <n v="0"/>
    <n v="10"/>
    <n v="392"/>
    <n v="595"/>
    <n v="432"/>
    <n v="309"/>
  </r>
  <r>
    <s v="34021002800"/>
    <s v="New Jersey"/>
    <x v="10"/>
    <x v="0"/>
    <n v="6588"/>
    <n v="2088"/>
    <n v="0"/>
    <n v="0"/>
    <n v="0"/>
    <x v="0"/>
    <n v="0"/>
    <n v="0"/>
    <n v="0"/>
    <n v="0"/>
    <n v="1"/>
    <n v="16.336696896155299"/>
    <n v="59578"/>
    <n v="0"/>
    <n v="0"/>
    <n v="0"/>
    <n v="0"/>
    <n v="0"/>
    <n v="0"/>
    <n v="0"/>
    <n v="0"/>
    <m/>
    <n v="249.727877720143"/>
    <m/>
    <m/>
    <n v="27.408265580910701"/>
    <m/>
    <n v="249.727877720143"/>
    <n v="3.7906478099596699"/>
    <n v="27.408265580910701"/>
    <n v="0.41603317518079297"/>
    <n v="63.917425393115998"/>
    <n v="0.97020985721184005"/>
    <n v="18.587432479463999"/>
    <n v="0.28214074801858002"/>
    <n v="163.51769745434299"/>
    <n v="2.4820536954211101"/>
    <n v="48.908784251645599"/>
    <n v="0.74239198924780803"/>
    <n v="13.9777539074421"/>
    <n v="0.21216991359201701"/>
    <n v="0"/>
    <n v="0"/>
    <n v="0"/>
    <n v="0"/>
    <n v="23.323646785684101"/>
    <n v="0.35403228272137399"/>
    <n v="70.837045273732699"/>
    <n v="1.0752435530317599"/>
    <n v="6.1778204313177403"/>
    <n v="0.29587262602096498"/>
    <n v="9.1036258144940803"/>
    <n v="0.43599740490872002"/>
    <m/>
    <m/>
    <m/>
    <m/>
    <m/>
    <m/>
    <m/>
    <m/>
    <m/>
    <m/>
    <m/>
    <m/>
    <m/>
    <m/>
    <m/>
    <m/>
    <m/>
    <m/>
    <m/>
    <m/>
    <m/>
    <m/>
    <m/>
    <m/>
    <m/>
    <m/>
    <m/>
    <m/>
    <m/>
    <m/>
    <m/>
    <m/>
    <m/>
    <m/>
    <m/>
    <m/>
    <m/>
    <m/>
    <m/>
    <m/>
    <m/>
    <m/>
    <m/>
    <m/>
    <m/>
    <m/>
    <m/>
    <m/>
    <m/>
    <m/>
    <m/>
    <m/>
    <m/>
    <m/>
    <m/>
    <m/>
    <m/>
    <m/>
    <m/>
    <m/>
    <m/>
    <m/>
    <m/>
    <m/>
    <m/>
    <m/>
    <m/>
    <m/>
    <m/>
    <m/>
    <m/>
    <m/>
    <m/>
    <m/>
    <m/>
    <m/>
    <m/>
    <m/>
    <n v="2923"/>
    <n v="1929"/>
    <n v="489"/>
    <x v="964"/>
    <n v="3099"/>
    <n v="166"/>
    <n v="0"/>
    <n v="20"/>
    <n v="1143"/>
    <n v="1655"/>
    <n v="189"/>
    <n v="232"/>
  </r>
  <r>
    <s v="34021002902"/>
    <s v="New Jersey"/>
    <x v="10"/>
    <x v="0"/>
    <n v="4740"/>
    <n v="1829"/>
    <n v="0"/>
    <n v="0"/>
    <n v="0"/>
    <x v="0"/>
    <n v="1"/>
    <n v="0"/>
    <n v="0"/>
    <n v="0"/>
    <n v="1"/>
    <n v="7.84798740724084"/>
    <n v="77464"/>
    <n v="0"/>
    <n v="1"/>
    <n v="0"/>
    <n v="1"/>
    <n v="0"/>
    <n v="0"/>
    <n v="0"/>
    <n v="0"/>
    <m/>
    <n v="2393.6835575918699"/>
    <m/>
    <m/>
    <n v="424.02968293474999"/>
    <m/>
    <n v="2393.6835575918699"/>
    <n v="50.499653113752494"/>
    <n v="424.02968293474999"/>
    <n v="8.9457739015770006"/>
    <n v="523.73018029518403"/>
    <n v="11.0491599218393"/>
    <n v="317.81779150711401"/>
    <n v="6.7050166984623196"/>
    <n v="1910.41384834005"/>
    <n v="40.304089627427096"/>
    <n v="186.345976084471"/>
    <n v="3.93134970642343"/>
    <n v="128.841911103576"/>
    <n v="2.71818377855646"/>
    <n v="0"/>
    <n v="0"/>
    <n v="8.9479007660411298"/>
    <n v="0.188774277764581"/>
    <n v="159.13392930664099"/>
    <n v="3.3572558925451697"/>
    <n v="240.77335361507701"/>
    <n v="5.0796066163518399"/>
    <n v="53.208847674948601"/>
    <n v="2.9091770188599599"/>
    <n v="22.370935801183801"/>
    <n v="1.2231238819674002"/>
    <m/>
    <m/>
    <m/>
    <m/>
    <m/>
    <m/>
    <m/>
    <m/>
    <m/>
    <m/>
    <m/>
    <m/>
    <m/>
    <m/>
    <m/>
    <m/>
    <m/>
    <m/>
    <m/>
    <m/>
    <m/>
    <m/>
    <m/>
    <m/>
    <m/>
    <m/>
    <m/>
    <m/>
    <m/>
    <m/>
    <m/>
    <m/>
    <m/>
    <m/>
    <m/>
    <m/>
    <m/>
    <m/>
    <m/>
    <m/>
    <m/>
    <m/>
    <m/>
    <m/>
    <m/>
    <m/>
    <m/>
    <m/>
    <m/>
    <m/>
    <m/>
    <m/>
    <m/>
    <m/>
    <m/>
    <m/>
    <m/>
    <m/>
    <m/>
    <m/>
    <m/>
    <m/>
    <m/>
    <m/>
    <m/>
    <m/>
    <m/>
    <m/>
    <m/>
    <m/>
    <m/>
    <m/>
    <m/>
    <m/>
    <m/>
    <m/>
    <m/>
    <m/>
    <n v="984"/>
    <n v="1130"/>
    <n v="517"/>
    <x v="965"/>
    <n v="1076"/>
    <n v="206"/>
    <n v="5"/>
    <n v="16"/>
    <n v="491"/>
    <n v="708"/>
    <n v="95"/>
    <n v="42"/>
  </r>
  <r>
    <s v="34021002903"/>
    <s v="New Jersey"/>
    <x v="10"/>
    <x v="0"/>
    <n v="2663"/>
    <n v="1015"/>
    <n v="0"/>
    <n v="16"/>
    <n v="0.60082613593691325"/>
    <x v="0"/>
    <n v="0"/>
    <n v="0"/>
    <n v="0"/>
    <n v="0"/>
    <n v="0"/>
    <n v="9.4035301278149692"/>
    <n v="103309"/>
    <n v="0"/>
    <n v="1"/>
    <n v="0"/>
    <n v="1"/>
    <n v="0"/>
    <n v="0"/>
    <n v="0"/>
    <n v="0"/>
    <n v="117.995824743062"/>
    <n v="1356.7971064439"/>
    <n v="117.995824743062"/>
    <n v="29.413204144220799"/>
    <n v="342.49353551957802"/>
    <n v="29.413204144220799"/>
    <n v="1356.7971064439"/>
    <n v="50.9499476696922"/>
    <n v="342.49353551957802"/>
    <n v="12.861191720599999"/>
    <n v="283.166282465449"/>
    <n v="10.633356457583499"/>
    <n v="233.32259247265799"/>
    <n v="8.7616444788831203"/>
    <n v="1179.0096020177"/>
    <n v="44.2737364633008"/>
    <n v="55.913199993199697"/>
    <n v="2.0996319937363799"/>
    <n v="68.677767302840905"/>
    <n v="2.5789623470837801"/>
    <n v="0"/>
    <n v="0"/>
    <n v="4.0000000596046403"/>
    <n v="0.15020653622248001"/>
    <n v="49.196539740078201"/>
    <n v="1.84741042959362"/>
    <n v="80.609404353424907"/>
    <n v="3.0270148086152799"/>
    <n v="51.094570762943498"/>
    <n v="5.0339478584180801"/>
    <n v="15.331413182604599"/>
    <n v="1.51048405739947"/>
    <n v="117.995824743062"/>
    <n v="4.4309359648164595"/>
    <n v="29.413204144220799"/>
    <n v="1.10451386196849"/>
    <n v="36.739098966121702"/>
    <n v="1.3796131793511701"/>
    <n v="12.9049170352519"/>
    <n v="0.48460071480480099"/>
    <n v="70.915003180503803"/>
    <n v="2.6629742088060002"/>
    <n v="14.613711941987299"/>
    <n v="0.54876875486245902"/>
    <n v="29.049520567059499"/>
    <n v="1.0908569495703899"/>
    <n v="0"/>
    <n v="0"/>
    <n v="0"/>
    <n v="0"/>
    <n v="3.41759057343006"/>
    <n v="0.128336108653025"/>
    <n v="5.1263857707381204"/>
    <n v="0.19250415962216"/>
    <n v="5.0617577850352999"/>
    <n v="0.49869534827933998"/>
    <n v="1.1657053562230399"/>
    <n v="0.11484781834709801"/>
    <m/>
    <m/>
    <m/>
    <m/>
    <m/>
    <m/>
    <m/>
    <m/>
    <m/>
    <m/>
    <m/>
    <m/>
    <m/>
    <m/>
    <m/>
    <m/>
    <m/>
    <m/>
    <m/>
    <m/>
    <m/>
    <m/>
    <m/>
    <m/>
    <m/>
    <m/>
    <m/>
    <m/>
    <m/>
    <m/>
    <m/>
    <m/>
    <m/>
    <m/>
    <m/>
    <m/>
    <m/>
    <m/>
    <m/>
    <m/>
    <m/>
    <m/>
    <m/>
    <m/>
    <m/>
    <m/>
    <m/>
    <m/>
    <m/>
    <m/>
    <m/>
    <m/>
    <n v="845"/>
    <n v="571"/>
    <n v="462"/>
    <x v="966"/>
    <n v="83"/>
    <n v="95"/>
    <n v="0"/>
    <n v="5"/>
    <n v="98"/>
    <n v="161"/>
    <n v="75"/>
    <n v="34"/>
  </r>
  <r>
    <s v="34021002904"/>
    <s v="New Jersey"/>
    <x v="10"/>
    <x v="0"/>
    <n v="5415"/>
    <n v="2029"/>
    <n v="0"/>
    <n v="0"/>
    <n v="0"/>
    <x v="0"/>
    <n v="0"/>
    <n v="0"/>
    <n v="0"/>
    <n v="0"/>
    <n v="0"/>
    <n v="5.5397148676171097"/>
    <n v="129545"/>
    <n v="1"/>
    <n v="1"/>
    <n v="1"/>
    <n v="1"/>
    <n v="1"/>
    <n v="0"/>
    <n v="0"/>
    <n v="0"/>
    <n v="1929.49111240858"/>
    <n v="3520.81814010587"/>
    <n v="1929.49111240858"/>
    <n v="369.89854112450399"/>
    <n v="620.50156041283799"/>
    <n v="369.89854112450399"/>
    <n v="3520.81814010587"/>
    <n v="65.019725579055802"/>
    <n v="620.50156041283799"/>
    <n v="11.4589392504679"/>
    <n v="688.62238623282599"/>
    <n v="12.716941574013399"/>
    <n v="420.36891062921501"/>
    <n v="7.7630454409827294"/>
    <n v="3151.0970139512201"/>
    <n v="58.192003951084402"/>
    <n v="88.541843807673999"/>
    <n v="1.6351217693014599"/>
    <n v="186.73973145167301"/>
    <n v="3.44856383105583"/>
    <n v="0"/>
    <n v="0"/>
    <n v="3.0000001043081301"/>
    <n v="5.5401663976142705E-2"/>
    <n v="91.439552271282096"/>
    <n v="1.6886343909747401"/>
    <n v="149.909092837022"/>
    <n v="2.7684042998526799"/>
    <n v="22.5631230408326"/>
    <n v="1.1120316925003699"/>
    <n v="31.930402875326202"/>
    <n v="1.5737014724162699"/>
    <n v="1929.49111240858"/>
    <n v="35.6323381792905"/>
    <n v="369.89854112450399"/>
    <n v="6.8309979893721895"/>
    <n v="375.87224617329798"/>
    <n v="6.9413157188051304"/>
    <n v="218.28195430859299"/>
    <n v="4.0310610213959999"/>
    <n v="1752.16302729323"/>
    <n v="32.3575812981205"/>
    <n v="45.381322843022602"/>
    <n v="0.83806690384159999"/>
    <n v="88.904614932080406"/>
    <n v="1.6418211437134"/>
    <n v="0"/>
    <n v="0"/>
    <n v="0.59476184844970703"/>
    <n v="1.0983598309320499E-2"/>
    <n v="42.447390288114498"/>
    <n v="0.78388532388023202"/>
    <n v="78.0931160822511"/>
    <n v="1.4421628085364899"/>
    <n v="6.1617399766109902"/>
    <n v="0.30368358682163599"/>
    <n v="17.702707557911101"/>
    <n v="0.87248435475165698"/>
    <m/>
    <m/>
    <m/>
    <m/>
    <m/>
    <m/>
    <m/>
    <m/>
    <m/>
    <m/>
    <m/>
    <m/>
    <m/>
    <m/>
    <m/>
    <m/>
    <m/>
    <m/>
    <m/>
    <m/>
    <m/>
    <m/>
    <m/>
    <m/>
    <m/>
    <m/>
    <m/>
    <m/>
    <m/>
    <m/>
    <m/>
    <m/>
    <m/>
    <m/>
    <m/>
    <m/>
    <m/>
    <m/>
    <m/>
    <m/>
    <m/>
    <m/>
    <m/>
    <m/>
    <m/>
    <m/>
    <m/>
    <m/>
    <m/>
    <m/>
    <m/>
    <m/>
    <n v="847"/>
    <n v="1080"/>
    <n v="692"/>
    <x v="967"/>
    <n v="181"/>
    <n v="287"/>
    <n v="0"/>
    <n v="6"/>
    <n v="143"/>
    <n v="258"/>
    <n v="44"/>
    <n v="47"/>
  </r>
  <r>
    <s v="34021003001"/>
    <s v="New Jersey"/>
    <x v="10"/>
    <x v="1"/>
    <n v="6081"/>
    <n v="2227"/>
    <n v="0"/>
    <n v="8"/>
    <n v="0.1315573096530176"/>
    <x v="0"/>
    <n v="0"/>
    <n v="0"/>
    <n v="0"/>
    <n v="0"/>
    <n v="0"/>
    <n v="0.85703865791393108"/>
    <n v="107625"/>
    <n v="0"/>
    <n v="0"/>
    <n v="0"/>
    <n v="0"/>
    <n v="0"/>
    <n v="0"/>
    <n v="0"/>
    <n v="0"/>
    <m/>
    <m/>
    <m/>
    <m/>
    <m/>
    <m/>
    <n v="5153.2862142822796"/>
    <n v="84.744058777870094"/>
    <n v="278.80664035061199"/>
    <n v="4.5848814397403705"/>
    <n v="1154.8002965897399"/>
    <n v="18.9903025257317"/>
    <n v="669.16990346402599"/>
    <n v="11.004274025062099"/>
    <n v="4771.0066169934098"/>
    <n v="78.4575993585497"/>
    <n v="163.62927556273999"/>
    <n v="2.6908284091882901"/>
    <n v="116.988458717667"/>
    <n v="1.9238358611686799"/>
    <n v="0"/>
    <n v="0"/>
    <n v="2.11586758494377"/>
    <n v="3.4794730882153797E-2"/>
    <n v="99.546019278845094"/>
    <n v="1.6370008103740299"/>
    <n v="226.32168827317099"/>
    <n v="3.7217840531684101"/>
    <n v="15.892578167404301"/>
    <n v="0.71363170935807296"/>
    <n v="31.640457244560402"/>
    <n v="1.4207659292573198"/>
    <n v="2467.4317465468498"/>
    <n v="40.5760852910187"/>
    <n v="133.462008077398"/>
    <n v="2.1947378404439801"/>
    <n v="614.44347577057499"/>
    <n v="10.1043163257782"/>
    <n v="250.37248181212601"/>
    <n v="4.1172912647940496"/>
    <n v="2321.7713512028899"/>
    <n v="38.180749074212898"/>
    <n v="41.324808991677898"/>
    <n v="0.67957258660874598"/>
    <n v="64.715771663526496"/>
    <n v="1.0642291015215699"/>
    <n v="0"/>
    <n v="0"/>
    <n v="1.0000000149011601"/>
    <n v="1.6444663951671799E-2"/>
    <n v="38.619833839504302"/>
    <n v="0.63509017989646899"/>
    <n v="102.113687503365"/>
    <n v="1.67922525083646"/>
    <n v="4.7348137855296999"/>
    <n v="0.21260950990254598"/>
    <n v="13.9283497395895"/>
    <n v="0.62543106149930505"/>
    <m/>
    <m/>
    <m/>
    <m/>
    <m/>
    <m/>
    <m/>
    <m/>
    <m/>
    <m/>
    <m/>
    <m/>
    <m/>
    <m/>
    <m/>
    <m/>
    <m/>
    <m/>
    <m/>
    <m/>
    <m/>
    <m/>
    <m/>
    <m/>
    <m/>
    <m/>
    <m/>
    <m/>
    <m/>
    <m/>
    <m/>
    <m/>
    <m/>
    <m/>
    <m/>
    <m/>
    <m/>
    <m/>
    <m/>
    <m/>
    <m/>
    <m/>
    <m/>
    <m/>
    <m/>
    <m/>
    <m/>
    <m/>
    <m/>
    <m/>
    <m/>
    <m/>
    <n v="300"/>
    <n v="1308"/>
    <n v="863"/>
    <x v="745"/>
    <n v="311"/>
    <n v="149"/>
    <n v="0"/>
    <n v="3"/>
    <n v="136"/>
    <n v="293"/>
    <n v="19"/>
    <n v="36"/>
  </r>
  <r>
    <s v="34021003002"/>
    <s v="New Jersey"/>
    <x v="10"/>
    <x v="0"/>
    <n v="5717"/>
    <n v="1903"/>
    <n v="0"/>
    <n v="120"/>
    <n v="2.0990029735875457"/>
    <x v="0"/>
    <n v="0"/>
    <n v="0"/>
    <n v="0"/>
    <n v="0"/>
    <n v="0"/>
    <n v="1.9116803670426299"/>
    <n v="126250"/>
    <n v="1"/>
    <n v="1"/>
    <n v="1"/>
    <n v="1"/>
    <n v="1"/>
    <n v="0"/>
    <n v="0"/>
    <n v="0"/>
    <n v="2628.4357374098599"/>
    <n v="4981.6285725862299"/>
    <n v="2628.4357374098599"/>
    <n v="92.754980741221502"/>
    <n v="187.436629797601"/>
    <n v="92.754980741221502"/>
    <n v="4981.6285725862299"/>
    <n v="87.137109893059701"/>
    <n v="187.436629797601"/>
    <n v="3.2785836942032702"/>
    <n v="1129.2119517409899"/>
    <n v="19.751827037624402"/>
    <n v="678.38638024091802"/>
    <n v="11.866125244724799"/>
    <n v="4574.33513749961"/>
    <n v="80.012858798313999"/>
    <n v="90.952380324946702"/>
    <n v="1.5909109729744"/>
    <n v="219.32581972416699"/>
    <n v="3.8363795648796004"/>
    <n v="1"/>
    <n v="1.7491691446562901E-2"/>
    <n v="4.00000004470348"/>
    <n v="6.9966766568191105E-2"/>
    <n v="92.015234523201798"/>
    <n v="1.60950209066297"/>
    <n v="199.07981502742001"/>
    <n v="3.4822426976984495"/>
    <n v="34.112716763593198"/>
    <n v="1.7925757626691099"/>
    <n v="40.712558708377401"/>
    <n v="2.1393882663361699"/>
    <n v="2628.4357374098599"/>
    <n v="45.975786905892299"/>
    <n v="92.754980741221502"/>
    <n v="1.6224415032573301"/>
    <n v="583.48897209015604"/>
    <n v="10.2062090622731"/>
    <n v="328.65649788036501"/>
    <n v="5.7487580528312998"/>
    <n v="2397.22075993207"/>
    <n v="41.931445862026699"/>
    <n v="43.478558990405901"/>
    <n v="0.76051353840136204"/>
    <n v="133.927919369584"/>
    <n v="2.34262584169291"/>
    <n v="0"/>
    <n v="0"/>
    <n v="3.2112076431512802"/>
    <n v="5.6169453264846694E-2"/>
    <n v="50.597282832121003"/>
    <n v="0.88503205933393392"/>
    <n v="95.422932081099106"/>
    <n v="1.6691084848889099"/>
    <n v="23.831941790260299"/>
    <n v="1.2523353541912898"/>
    <n v="21.106066712427499"/>
    <n v="1.10909441473607"/>
    <m/>
    <m/>
    <m/>
    <m/>
    <m/>
    <m/>
    <m/>
    <m/>
    <m/>
    <m/>
    <m/>
    <m/>
    <m/>
    <m/>
    <m/>
    <m/>
    <m/>
    <m/>
    <m/>
    <m/>
    <m/>
    <m/>
    <m/>
    <m/>
    <m/>
    <m/>
    <m/>
    <m/>
    <m/>
    <m/>
    <m/>
    <m/>
    <m/>
    <m/>
    <m/>
    <m/>
    <m/>
    <m/>
    <m/>
    <m/>
    <m/>
    <m/>
    <m/>
    <m/>
    <m/>
    <m/>
    <m/>
    <m/>
    <m/>
    <m/>
    <m/>
    <m/>
    <n v="186"/>
    <n v="1269"/>
    <n v="885"/>
    <x v="968"/>
    <n v="116"/>
    <n v="252"/>
    <n v="1"/>
    <n v="4"/>
    <n v="105"/>
    <n v="238"/>
    <n v="29"/>
    <n v="44"/>
  </r>
  <r>
    <s v="34021003003"/>
    <s v="New Jersey"/>
    <x v="10"/>
    <x v="0"/>
    <n v="6293"/>
    <n v="2553"/>
    <n v="0"/>
    <n v="20"/>
    <n v="0.31781344350866042"/>
    <x v="0"/>
    <n v="0"/>
    <n v="0"/>
    <n v="0"/>
    <n v="0"/>
    <n v="0"/>
    <n v="5.1661679004567596"/>
    <n v="112105"/>
    <n v="0"/>
    <n v="1"/>
    <n v="0"/>
    <n v="1"/>
    <n v="0"/>
    <n v="0"/>
    <n v="0"/>
    <n v="0"/>
    <n v="117.905141428113"/>
    <n v="4505.2557138437396"/>
    <n v="117.905141428113"/>
    <n v="12.910260993987301"/>
    <n v="509.84203716868097"/>
    <n v="12.910260993987301"/>
    <n v="4505.2557138437396"/>
    <n v="71.59154161518741"/>
    <n v="509.84203716868097"/>
    <n v="8.1017326739024398"/>
    <n v="811.16386832809098"/>
    <n v="12.8899391121578"/>
    <n v="980.24438230670103"/>
    <n v="15.5767421310456"/>
    <n v="4182.7685082002999"/>
    <n v="66.467003149535998"/>
    <n v="140.203329590149"/>
    <n v="2.2279251484212499"/>
    <n v="97.953276575659402"/>
    <n v="1.5565434065733301"/>
    <n v="0"/>
    <n v="0"/>
    <n v="1.1146740390104199"/>
    <n v="1.7712919736380499E-2"/>
    <n v="83.215921324444906"/>
    <n v="1.32235692554338"/>
    <n v="192.183762644534"/>
    <n v="3.05392916962552"/>
    <n v="46.451953062558502"/>
    <n v="1.8195046244637101"/>
    <n v="41.7611571823509"/>
    <n v="1.6357680055758301"/>
    <n v="117.905141428113"/>
    <n v="1.87359195023221"/>
    <n v="12.910260993987301"/>
    <n v="0.20515272515473298"/>
    <n v="11.7745096683502"/>
    <n v="0.18710487316621999"/>
    <n v="38.255770269781401"/>
    <n v="0.60790990417577195"/>
    <n v="108.344066187739"/>
    <n v="1.72166003794278"/>
    <n v="3.9720435850322202"/>
    <n v="6.3118442476278805E-2"/>
    <n v="4.9202727405354398"/>
    <n v="7.8186441133568096E-2"/>
    <n v="0"/>
    <n v="0"/>
    <n v="0"/>
    <n v="0"/>
    <n v="0.66875887988135196"/>
    <n v="1.06270281246044E-2"/>
    <n v="5.9389985427260399"/>
    <n v="9.4374678892833894E-2"/>
    <n v="1.8437631427077601"/>
    <n v="7.2219472883186697E-2"/>
    <n v="1.3803055407479401"/>
    <n v="5.4066021964275006E-2"/>
    <m/>
    <m/>
    <m/>
    <m/>
    <m/>
    <m/>
    <m/>
    <m/>
    <m/>
    <m/>
    <m/>
    <m/>
    <m/>
    <m/>
    <m/>
    <m/>
    <m/>
    <m/>
    <m/>
    <m/>
    <m/>
    <m/>
    <m/>
    <m/>
    <m/>
    <m/>
    <m/>
    <m/>
    <m/>
    <m/>
    <m/>
    <m/>
    <m/>
    <m/>
    <m/>
    <m/>
    <m/>
    <m/>
    <m/>
    <m/>
    <m/>
    <m/>
    <m/>
    <m/>
    <m/>
    <m/>
    <m/>
    <m/>
    <m/>
    <m/>
    <m/>
    <m/>
    <n v="761"/>
    <n v="1149"/>
    <n v="1272"/>
    <x v="969"/>
    <n v="193"/>
    <n v="154"/>
    <n v="0"/>
    <n v="5"/>
    <n v="120"/>
    <n v="284"/>
    <n v="51"/>
    <n v="55"/>
  </r>
  <r>
    <s v="34021003004"/>
    <s v="New Jersey"/>
    <x v="10"/>
    <x v="0"/>
    <n v="5757"/>
    <n v="2427"/>
    <n v="0"/>
    <n v="3"/>
    <n v="5.2110474205315262E-2"/>
    <x v="0"/>
    <n v="0"/>
    <n v="0"/>
    <n v="0"/>
    <n v="1"/>
    <n v="0"/>
    <n v="6.74370145860959"/>
    <n v="108409"/>
    <n v="1"/>
    <n v="1"/>
    <n v="1"/>
    <n v="1"/>
    <n v="1"/>
    <n v="0"/>
    <n v="0"/>
    <n v="1"/>
    <n v="915.50922328233696"/>
    <n v="4878.9769879253599"/>
    <n v="915.50922328233696"/>
    <n v="69.507963649928598"/>
    <n v="539.959604150936"/>
    <n v="69.507963649928598"/>
    <n v="4878.9769879253599"/>
    <n v="84.748601492537105"/>
    <n v="539.959604150936"/>
    <n v="9.3791836746731896"/>
    <n v="842.88766038190795"/>
    <n v="14.64109189477"/>
    <n v="1219.0891678837399"/>
    <n v="21.1757715456616"/>
    <n v="4554.9434601860103"/>
    <n v="79.120087896230899"/>
    <n v="120.964800419722"/>
    <n v="2.1011777040076898"/>
    <n v="112.827390112419"/>
    <n v="1.9598296007020899"/>
    <n v="0"/>
    <n v="0"/>
    <n v="3.3343447558581798"/>
    <n v="5.7918095463925401E-2"/>
    <n v="86.906975626014201"/>
    <n v="1.50958790387379"/>
    <n v="228.246665951301"/>
    <n v="3.9646806661681597"/>
    <n v="116.73870358712"/>
    <n v="4.8100001478005705"/>
    <n v="55.435661430514301"/>
    <n v="2.2841228442733499"/>
    <n v="915.50922328233696"/>
    <n v="15.902539921527501"/>
    <n v="69.507963649928598"/>
    <n v="1.2073643156145299"/>
    <n v="115.496100767516"/>
    <n v="2.0061855266200399"/>
    <n v="320.6777767241"/>
    <n v="5.5702236707330197"/>
    <n v="871.05847114324604"/>
    <n v="15.130423330610501"/>
    <n v="21.096827864646901"/>
    <n v="0.36645523475155301"/>
    <n v="16.169488389045"/>
    <n v="0.28086656920349101"/>
    <n v="0"/>
    <n v="0"/>
    <n v="0"/>
    <n v="0"/>
    <n v="7.1844281833618897"/>
    <n v="0.12479465317634"/>
    <n v="24.616916952654702"/>
    <n v="0.42759973862523404"/>
    <n v="31.182071514427701"/>
    <n v="1.28479899111774"/>
    <n v="11.3703416651115"/>
    <n v="0.46849368212243403"/>
    <m/>
    <m/>
    <m/>
    <m/>
    <m/>
    <m/>
    <m/>
    <m/>
    <m/>
    <m/>
    <m/>
    <m/>
    <m/>
    <m/>
    <m/>
    <m/>
    <m/>
    <m/>
    <m/>
    <m/>
    <m/>
    <m/>
    <m/>
    <m/>
    <m/>
    <m/>
    <m/>
    <m/>
    <m/>
    <m/>
    <m/>
    <m/>
    <m/>
    <m/>
    <m/>
    <m/>
    <m/>
    <m/>
    <m/>
    <m/>
    <m/>
    <m/>
    <m/>
    <m/>
    <m/>
    <m/>
    <m/>
    <m/>
    <m/>
    <m/>
    <m/>
    <m/>
    <n v="641"/>
    <n v="1040"/>
    <n v="1378"/>
    <x v="970"/>
    <n v="154"/>
    <n v="142"/>
    <n v="0"/>
    <n v="4"/>
    <n v="107"/>
    <n v="273"/>
    <n v="120"/>
    <n v="58"/>
  </r>
  <r>
    <s v="34021003006"/>
    <s v="New Jersey"/>
    <x v="10"/>
    <x v="0"/>
    <n v="5909"/>
    <n v="2175"/>
    <n v="0"/>
    <n v="9"/>
    <n v="0.15231003553900829"/>
    <x v="0"/>
    <n v="0"/>
    <n v="0"/>
    <n v="0"/>
    <n v="0"/>
    <n v="0"/>
    <n v="0.32091281868425697"/>
    <n v="123633"/>
    <n v="0"/>
    <n v="1"/>
    <n v="0"/>
    <n v="1"/>
    <n v="0"/>
    <n v="0"/>
    <n v="0"/>
    <n v="0"/>
    <n v="305.08246335387201"/>
    <n v="2764.7593064927501"/>
    <n v="305.08246335387201"/>
    <n v="5.2855589766986704"/>
    <n v="58.082643446185102"/>
    <n v="5.2855589766986704"/>
    <n v="2764.7593064927501"/>
    <n v="46.788954247634997"/>
    <n v="58.082643446185102"/>
    <n v="0.98295216527644402"/>
    <n v="640.05935441641498"/>
    <n v="10.831940335359901"/>
    <n v="392.81182753041497"/>
    <n v="6.6476870457000308"/>
    <n v="2538.0049832172199"/>
    <n v="42.951514354666095"/>
    <n v="66.013911823683898"/>
    <n v="1.1171756951038101"/>
    <n v="123.508850587765"/>
    <n v="2.09018193582272"/>
    <n v="0.99999999185092703"/>
    <n v="1.6923337144202501E-2"/>
    <n v="2.0000000707805201"/>
    <n v="3.3846675762066604E-2"/>
    <n v="34.231548402611203"/>
    <n v="0.57931203930633302"/>
    <n v="66.871609865862396"/>
    <n v="1.1316908083577999"/>
    <n v="81.119792154096999"/>
    <n v="3.7296456162803202"/>
    <n v="37.501775159340497"/>
    <n v="1.7242195475558799"/>
    <n v="305.08246335387201"/>
    <n v="5.1630134261951603"/>
    <n v="5.2855589766986704"/>
    <n v="8.944929728716651E-2"/>
    <n v="81.060082256794004"/>
    <n v="1.37180711214747"/>
    <n v="25.991185221821102"/>
    <n v="0.43985759387072398"/>
    <n v="274.63415735960001"/>
    <n v="4.6477264741851396"/>
    <n v="8.7880560411140305"/>
    <n v="0.14872323643787499"/>
    <n v="16.8373077437282"/>
    <n v="0.28494343786982801"/>
    <n v="0"/>
    <n v="0"/>
    <n v="0"/>
    <n v="0"/>
    <n v="4.8229407169856104"/>
    <n v="8.1620252445178801E-2"/>
    <n v="4.6572789931669796"/>
    <n v="7.8816703218259995E-2"/>
    <n v="11.369398359209301"/>
    <n v="0.52273095904410605"/>
    <n v="3.8897934546694199"/>
    <n v="0.17884107837560498"/>
    <m/>
    <m/>
    <m/>
    <m/>
    <m/>
    <m/>
    <m/>
    <m/>
    <m/>
    <m/>
    <m/>
    <m/>
    <m/>
    <m/>
    <m/>
    <m/>
    <m/>
    <m/>
    <m/>
    <m/>
    <m/>
    <m/>
    <m/>
    <m/>
    <m/>
    <m/>
    <m/>
    <m/>
    <m/>
    <m/>
    <m/>
    <m/>
    <m/>
    <m/>
    <m/>
    <m/>
    <m/>
    <m/>
    <m/>
    <m/>
    <m/>
    <m/>
    <m/>
    <m/>
    <m/>
    <m/>
    <m/>
    <m/>
    <m/>
    <m/>
    <m/>
    <m/>
    <n v="220"/>
    <n v="1325"/>
    <n v="942"/>
    <x v="971"/>
    <n v="152"/>
    <n v="212"/>
    <n v="1"/>
    <n v="4"/>
    <n v="94"/>
    <n v="265"/>
    <n v="136"/>
    <n v="80"/>
  </r>
  <r>
    <s v="34021003007"/>
    <s v="New Jersey"/>
    <x v="10"/>
    <x v="0"/>
    <n v="3444"/>
    <n v="1278"/>
    <n v="0"/>
    <n v="0"/>
    <n v="0"/>
    <x v="0"/>
    <n v="0"/>
    <n v="0"/>
    <n v="0"/>
    <n v="0"/>
    <n v="0"/>
    <n v="2.6658588306573803"/>
    <n v="119583"/>
    <n v="0"/>
    <n v="1"/>
    <n v="0"/>
    <n v="1"/>
    <n v="0"/>
    <n v="0"/>
    <n v="0"/>
    <n v="0"/>
    <n v="386.50905452668701"/>
    <n v="2527.8739264108599"/>
    <n v="386.50905452668701"/>
    <n v="77.643391670659199"/>
    <n v="259.60357909075202"/>
    <n v="77.643391670659199"/>
    <n v="2527.8739264108599"/>
    <n v="73.39935907116319"/>
    <n v="259.60357909075202"/>
    <n v="7.5378507285351795"/>
    <n v="589.58731544928696"/>
    <n v="17.1192600304671"/>
    <n v="352.98856245350902"/>
    <n v="10.2493775393005"/>
    <n v="2429.7117225382799"/>
    <n v="70.549120863480894"/>
    <n v="22.2065302448373"/>
    <n v="0.64478891535532101"/>
    <n v="28.150001187907002"/>
    <n v="0.81736356527023912"/>
    <n v="0.99999996554106496"/>
    <n v="2.90360036452109E-2"/>
    <n v="0"/>
    <n v="0"/>
    <n v="46.805682635809703"/>
    <n v="1.3590500184613699"/>
    <n v="82.193181950547995"/>
    <n v="2.3865616129659699"/>
    <n v="3.9116400767525201"/>
    <n v="0.30607512337656601"/>
    <n v="3.2572116189275002"/>
    <n v="0.25486788880496902"/>
    <n v="386.50905452668701"/>
    <n v="11.222678702865501"/>
    <n v="77.643391670659199"/>
    <n v="2.2544538812618802"/>
    <n v="81.867165688425303"/>
    <n v="2.3770954032643803"/>
    <n v="54.718404793180497"/>
    <n v="1.5888038557834099"/>
    <n v="376.37555526197002"/>
    <n v="10.928442371137299"/>
    <n v="2.1925227145548001"/>
    <n v="6.3662099725749099E-2"/>
    <n v="5.0649624163052103"/>
    <n v="0.147066272250442"/>
    <n v="0"/>
    <n v="0"/>
    <n v="0"/>
    <n v="0"/>
    <n v="2.8760093798628099"/>
    <n v="8.3507821714948E-2"/>
    <n v="5.2482708268798897"/>
    <n v="0.15238881611149502"/>
    <n v="0"/>
    <n v="0"/>
    <n v="0.512344718939858"/>
    <n v="4.00895711220546E-2"/>
    <m/>
    <m/>
    <m/>
    <m/>
    <m/>
    <m/>
    <m/>
    <m/>
    <m/>
    <m/>
    <m/>
    <m/>
    <m/>
    <m/>
    <m/>
    <m/>
    <m/>
    <m/>
    <m/>
    <m/>
    <m/>
    <m/>
    <m/>
    <m/>
    <m/>
    <m/>
    <m/>
    <m/>
    <m/>
    <m/>
    <m/>
    <m/>
    <m/>
    <m/>
    <m/>
    <m/>
    <m/>
    <m/>
    <m/>
    <m/>
    <m/>
    <m/>
    <m/>
    <m/>
    <m/>
    <m/>
    <m/>
    <m/>
    <m/>
    <m/>
    <m/>
    <m/>
    <n v="377"/>
    <n v="802"/>
    <n v="480"/>
    <x v="972"/>
    <n v="31"/>
    <n v="37"/>
    <n v="1"/>
    <n v="4"/>
    <n v="69"/>
    <n v="121"/>
    <n v="7"/>
    <n v="4"/>
  </r>
  <r>
    <s v="34021003008"/>
    <s v="New Jersey"/>
    <x v="10"/>
    <x v="0"/>
    <n v="5088"/>
    <n v="1980"/>
    <n v="0"/>
    <n v="270"/>
    <n v="5.3066037735849054"/>
    <x v="0"/>
    <n v="0"/>
    <n v="0"/>
    <n v="0"/>
    <n v="0"/>
    <n v="0"/>
    <n v="5.3160318124738399"/>
    <n v="100682"/>
    <n v="0"/>
    <n v="1"/>
    <n v="0"/>
    <n v="1"/>
    <n v="0"/>
    <n v="0"/>
    <n v="0"/>
    <n v="0"/>
    <m/>
    <n v="2617.65710412219"/>
    <m/>
    <m/>
    <n v="290.38691121802498"/>
    <m/>
    <n v="2617.65710412219"/>
    <n v="51.447663209948701"/>
    <n v="290.38691121802498"/>
    <n v="5.70728992173792"/>
    <n v="455.01894689141801"/>
    <n v="8.9429824467652885"/>
    <n v="604.81274735730403"/>
    <n v="11.8870429905131"/>
    <n v="2327.1214110414398"/>
    <n v="45.737449116380603"/>
    <n v="102.58983753760501"/>
    <n v="2.0163097000315497"/>
    <n v="102.31038188940499"/>
    <n v="2.0108172541156701"/>
    <n v="0"/>
    <n v="0"/>
    <n v="12.214916857890801"/>
    <n v="0.24007305145225602"/>
    <n v="73.420571313225096"/>
    <n v="1.44301437329452"/>
    <n v="156.622697227896"/>
    <n v="3.0782762819948202"/>
    <n v="60.441578070844102"/>
    <n v="3.0526049530729402"/>
    <n v="23.657824380123699"/>
    <n v="1.19483961515776"/>
    <m/>
    <m/>
    <m/>
    <m/>
    <m/>
    <m/>
    <m/>
    <m/>
    <m/>
    <m/>
    <m/>
    <m/>
    <m/>
    <m/>
    <m/>
    <m/>
    <m/>
    <m/>
    <m/>
    <m/>
    <m/>
    <m/>
    <m/>
    <m/>
    <m/>
    <m/>
    <m/>
    <m/>
    <m/>
    <m/>
    <m/>
    <m/>
    <m/>
    <m/>
    <m/>
    <m/>
    <m/>
    <m/>
    <m/>
    <m/>
    <m/>
    <m/>
    <m/>
    <m/>
    <m/>
    <m/>
    <m/>
    <m/>
    <m/>
    <m/>
    <m/>
    <m/>
    <m/>
    <m/>
    <m/>
    <m/>
    <m/>
    <m/>
    <m/>
    <m/>
    <m/>
    <m/>
    <m/>
    <m/>
    <m/>
    <m/>
    <m/>
    <m/>
    <m/>
    <m/>
    <m/>
    <m/>
    <m/>
    <m/>
    <m/>
    <m/>
    <m/>
    <m/>
    <n v="518"/>
    <n v="905"/>
    <n v="1146"/>
    <x v="482"/>
    <n v="199"/>
    <n v="193"/>
    <n v="5"/>
    <n v="18"/>
    <n v="128"/>
    <n v="314"/>
    <n v="116"/>
    <n v="46"/>
  </r>
  <r>
    <s v="34021003009"/>
    <s v="New Jersey"/>
    <x v="10"/>
    <x v="0"/>
    <n v="5441"/>
    <n v="2848"/>
    <n v="0"/>
    <n v="60"/>
    <n v="1.1027384671935305"/>
    <x v="0"/>
    <n v="0"/>
    <n v="0"/>
    <n v="0"/>
    <n v="1"/>
    <n v="0"/>
    <n v="7.3941134242641802"/>
    <n v="87011"/>
    <n v="1"/>
    <n v="1"/>
    <n v="1"/>
    <n v="1"/>
    <n v="1"/>
    <n v="0"/>
    <n v="0"/>
    <n v="1"/>
    <n v="1002.57122355513"/>
    <n v="4878.5203115027398"/>
    <n v="1002.57122355513"/>
    <n v="39.213755221455401"/>
    <n v="787.20147337706305"/>
    <n v="39.213755221455401"/>
    <n v="4878.5203115027398"/>
    <n v="89.662200174650593"/>
    <n v="787.20147337706305"/>
    <n v="14.4679557687385"/>
    <n v="638.59911178704397"/>
    <n v="11.7367967613866"/>
    <n v="1220.6185054048001"/>
    <n v="22.433716327969101"/>
    <n v="4294.8217137511801"/>
    <n v="78.934418558191197"/>
    <n v="205.88432166434399"/>
    <n v="3.7839426881886302"/>
    <n v="249.822709855158"/>
    <n v="4.5914852022635202"/>
    <n v="0"/>
    <n v="0"/>
    <n v="5.9991907776711697"/>
    <n v="0.110258974042845"/>
    <n v="121.992397978087"/>
    <n v="2.2420951659269801"/>
    <n v="220.032353258575"/>
    <n v="4.0439689994224501"/>
    <n v="244.221303910133"/>
    <n v="8.5751862327996289"/>
    <n v="26.2161917631893"/>
    <n v="0.92051235123557806"/>
    <n v="1002.57122355513"/>
    <n v="18.426230905258802"/>
    <n v="39.213755221455401"/>
    <n v="0.72070860543016602"/>
    <n v="145.109688137658"/>
    <n v="2.6669672511975402"/>
    <n v="168.286230811384"/>
    <n v="3.09292833691203"/>
    <n v="912.58534178696596"/>
    <n v="16.772382683090701"/>
    <n v="19.2389490128262"/>
    <n v="0.353592152413641"/>
    <n v="48.989263214636601"/>
    <n v="0.90037241710414595"/>
    <n v="0"/>
    <n v="0"/>
    <n v="1.4439214683516199"/>
    <n v="2.6537795779298302E-2"/>
    <n v="20.313750265981099"/>
    <n v="0.37334589718766903"/>
    <n v="38.470546427066402"/>
    <n v="0.70704918998468003"/>
    <n v="20.516765905194902"/>
    <n v="0.720392061277911"/>
    <n v="4.8855921410286101"/>
    <n v="0.171544667873196"/>
    <m/>
    <m/>
    <m/>
    <m/>
    <m/>
    <m/>
    <m/>
    <m/>
    <m/>
    <m/>
    <m/>
    <m/>
    <m/>
    <m/>
    <m/>
    <m/>
    <m/>
    <m/>
    <m/>
    <m/>
    <m/>
    <m/>
    <m/>
    <m/>
    <m/>
    <m/>
    <m/>
    <m/>
    <m/>
    <m/>
    <m/>
    <m/>
    <m/>
    <m/>
    <m/>
    <m/>
    <m/>
    <m/>
    <m/>
    <m/>
    <m/>
    <m/>
    <m/>
    <m/>
    <m/>
    <m/>
    <m/>
    <m/>
    <m/>
    <m/>
    <m/>
    <m/>
    <n v="846"/>
    <n v="735"/>
    <n v="1293"/>
    <x v="973"/>
    <n v="289"/>
    <n v="332"/>
    <n v="0"/>
    <n v="6"/>
    <n v="137"/>
    <n v="265"/>
    <n v="244"/>
    <n v="27"/>
  </r>
  <r>
    <s v="34021003100"/>
    <s v="New Jersey"/>
    <x v="10"/>
    <x v="0"/>
    <n v="4328"/>
    <n v="1732"/>
    <n v="0"/>
    <n v="4"/>
    <n v="9.2421441774491686E-2"/>
    <x v="0"/>
    <n v="0"/>
    <n v="0"/>
    <n v="0"/>
    <n v="0"/>
    <n v="0"/>
    <n v="6.3146314631463101"/>
    <n v="84282"/>
    <n v="0"/>
    <n v="1"/>
    <n v="0"/>
    <n v="1"/>
    <n v="0"/>
    <n v="0"/>
    <n v="0"/>
    <n v="0"/>
    <m/>
    <n v="1798.8789474041"/>
    <m/>
    <m/>
    <n v="311.37537424881901"/>
    <m/>
    <n v="1798.8789474041"/>
    <n v="41.5637464742167"/>
    <n v="311.37537424881901"/>
    <n v="7.1944402552869393"/>
    <n v="352.73218009024299"/>
    <n v="8.1500041610499707"/>
    <n v="255.912794823875"/>
    <n v="5.9129573665405406"/>
    <n v="1349.4525055632701"/>
    <n v="31.179586542589398"/>
    <n v="194.84342958591901"/>
    <n v="4.5019276706543199"/>
    <n v="72.063866524957106"/>
    <n v="1.6650616110202701"/>
    <n v="0"/>
    <n v="0"/>
    <n v="0.88626629114151001"/>
    <n v="2.0477502105857401E-2"/>
    <n v="181.63287815637901"/>
    <n v="4.1966931182157801"/>
    <n v="276.44055344909401"/>
    <n v="6.387258628675931"/>
    <n v="85.392229979894196"/>
    <n v="4.9302673198553197"/>
    <n v="25.5971008214328"/>
    <n v="1.47789265712661"/>
    <m/>
    <m/>
    <m/>
    <m/>
    <m/>
    <m/>
    <m/>
    <m/>
    <m/>
    <m/>
    <m/>
    <m/>
    <m/>
    <m/>
    <m/>
    <m/>
    <m/>
    <m/>
    <m/>
    <m/>
    <m/>
    <m/>
    <m/>
    <m/>
    <m/>
    <m/>
    <m/>
    <m/>
    <m/>
    <m/>
    <m/>
    <m/>
    <m/>
    <m/>
    <m/>
    <m/>
    <m/>
    <m/>
    <m/>
    <m/>
    <m/>
    <m/>
    <m/>
    <m/>
    <m/>
    <m/>
    <m/>
    <m/>
    <m/>
    <m/>
    <m/>
    <m/>
    <m/>
    <m/>
    <m/>
    <m/>
    <m/>
    <m/>
    <m/>
    <m/>
    <m/>
    <m/>
    <m/>
    <m/>
    <m/>
    <m/>
    <m/>
    <m/>
    <m/>
    <m/>
    <m/>
    <m/>
    <m/>
    <m/>
    <m/>
    <m/>
    <m/>
    <m/>
    <n v="922"/>
    <n v="880"/>
    <n v="540"/>
    <x v="974"/>
    <n v="472"/>
    <n v="163"/>
    <n v="0"/>
    <n v="7"/>
    <n v="428"/>
    <n v="653"/>
    <n v="157"/>
    <n v="60"/>
  </r>
  <r>
    <s v="34021003201"/>
    <s v="New Jersey"/>
    <x v="10"/>
    <x v="0"/>
    <n v="7932"/>
    <n v="2320"/>
    <n v="0"/>
    <n v="2290"/>
    <n v="28.870398386283409"/>
    <x v="0"/>
    <n v="0"/>
    <n v="0"/>
    <n v="0"/>
    <n v="0"/>
    <n v="0"/>
    <n v="7.2374798061389303"/>
    <n v="105164"/>
    <n v="1"/>
    <n v="1"/>
    <n v="1"/>
    <n v="1"/>
    <n v="1"/>
    <n v="0"/>
    <n v="0"/>
    <n v="0"/>
    <n v="5244.4920985791796"/>
    <n v="7624.2575694657098"/>
    <n v="5244.4920985791796"/>
    <n v="1396.18813658762"/>
    <n v="1645.4064563214099"/>
    <n v="1396.18813658762"/>
    <n v="7624.2575694657098"/>
    <n v="96.120241672537901"/>
    <n v="1645.4064563214099"/>
    <n v="20.743903887057698"/>
    <n v="1110.45331916439"/>
    <n v="13.9996636304134"/>
    <n v="888.73805359258904"/>
    <n v="11.204463610597399"/>
    <n v="5439.0375624478002"/>
    <n v="68.570821513461993"/>
    <n v="1298.7086947678099"/>
    <n v="16.373029434793299"/>
    <n v="338.65270615302802"/>
    <n v="4.2694491446423202"/>
    <n v="27.948292231536499"/>
    <n v="0.35234861613132201"/>
    <n v="16.000000543252099"/>
    <n v="0.20171458072682902"/>
    <n v="503.910312735692"/>
    <n v="6.3528783753869407"/>
    <n v="683.07680303438804"/>
    <n v="8.611659140625159"/>
    <n v="56.899716819214497"/>
    <n v="2.4525740008282102"/>
    <n v="0"/>
    <n v="0"/>
    <n v="5244.4920985791796"/>
    <n v="66.118155554452599"/>
    <n v="1396.18813658762"/>
    <n v="17.6019684390774"/>
    <n v="592.78625049092796"/>
    <n v="7.4733516199058005"/>
    <n v="469.77990842092498"/>
    <n v="5.92259087772221"/>
    <n v="3573.4044147729901"/>
    <n v="45.050484301222696"/>
    <n v="1101.7047920892901"/>
    <n v="13.889369542225099"/>
    <n v="231.89121879893401"/>
    <n v="2.9234898991292702"/>
    <n v="27.000000095344099"/>
    <n v="0.34039334462108101"/>
    <n v="15.0621860430692"/>
    <n v="0.189891402459269"/>
    <n v="295.42947487812501"/>
    <n v="3.7245269147519502"/>
    <n v="414.72182909666998"/>
    <n v="5.2284648146327601"/>
    <n v="39.725191278063001"/>
    <n v="1.7122927275027198"/>
    <n v="0"/>
    <n v="0"/>
    <m/>
    <m/>
    <m/>
    <m/>
    <m/>
    <m/>
    <m/>
    <m/>
    <m/>
    <m/>
    <m/>
    <m/>
    <m/>
    <m/>
    <m/>
    <m/>
    <m/>
    <m/>
    <m/>
    <m/>
    <m/>
    <m/>
    <m/>
    <m/>
    <m/>
    <m/>
    <m/>
    <m/>
    <m/>
    <m/>
    <m/>
    <m/>
    <m/>
    <m/>
    <m/>
    <m/>
    <m/>
    <m/>
    <m/>
    <m/>
    <m/>
    <m/>
    <m/>
    <m/>
    <m/>
    <m/>
    <m/>
    <m/>
    <m/>
    <m/>
    <m/>
    <m/>
    <n v="1241"/>
    <n v="1184"/>
    <n v="943"/>
    <x v="975"/>
    <n v="1307"/>
    <n v="353"/>
    <n v="28"/>
    <n v="16"/>
    <n v="522"/>
    <n v="712"/>
    <n v="55"/>
    <n v="0"/>
  </r>
  <r>
    <s v="34021003202"/>
    <s v="New Jersey"/>
    <x v="10"/>
    <x v="0"/>
    <n v="5481"/>
    <n v="2354"/>
    <n v="0"/>
    <n v="106"/>
    <n v="1.9339536580915893"/>
    <x v="0"/>
    <n v="0"/>
    <n v="0"/>
    <n v="0"/>
    <n v="0"/>
    <n v="0"/>
    <n v="4.8970003614022399"/>
    <n v="148750"/>
    <n v="1"/>
    <n v="1"/>
    <n v="1"/>
    <n v="1"/>
    <n v="1"/>
    <n v="0"/>
    <n v="0"/>
    <n v="0"/>
    <n v="2301.23697577352"/>
    <n v="3958.1308714051802"/>
    <n v="2301.23697577352"/>
    <n v="166.454794317596"/>
    <n v="458.32557686046698"/>
    <n v="166.454794317596"/>
    <n v="3958.1308714051802"/>
    <n v="72.215487527917901"/>
    <n v="458.32557686046698"/>
    <n v="8.3620794902475399"/>
    <n v="691.58686038595602"/>
    <n v="12.6178956465236"/>
    <n v="960.06839022808697"/>
    <n v="17.516299766978399"/>
    <n v="3125.9406908065698"/>
    <n v="57.032305980780393"/>
    <n v="289.31930782151198"/>
    <n v="5.2785861671503707"/>
    <n v="408.06085937080201"/>
    <n v="7.4450074689071695"/>
    <n v="0.76917144656181302"/>
    <n v="1.4033414460168101E-2"/>
    <n v="8.0577357639613201"/>
    <n v="0.14701214676083402"/>
    <n v="125.98308396947"/>
    <n v="2.29854194434354"/>
    <n v="215.01701771522499"/>
    <n v="3.92295233926701"/>
    <n v="45.292494473454397"/>
    <n v="1.9240651857882101"/>
    <n v="148.86575130525699"/>
    <n v="6.3239486535793299"/>
    <n v="2301.23697577352"/>
    <n v="41.985713843705902"/>
    <n v="166.454794317596"/>
    <n v="3.0369420601641202"/>
    <n v="349.58080510771799"/>
    <n v="6.3780478946856096"/>
    <n v="561.60873899632099"/>
    <n v="10.246464860359799"/>
    <n v="1797.0695079378499"/>
    <n v="32.787256120011797"/>
    <n v="166.69482249952901"/>
    <n v="3.0413213373386001"/>
    <n v="265.63676983641898"/>
    <n v="4.8465019127243103"/>
    <n v="0"/>
    <n v="0"/>
    <n v="3.9841270818724301"/>
    <n v="7.2689784380084499E-2"/>
    <n v="67.851746073538393"/>
    <n v="1.2379446464794501"/>
    <n v="129.15122766335099"/>
    <n v="2.3563442376090302"/>
    <n v="6.9562745788274496"/>
    <n v="0.29550869068935598"/>
    <n v="90.4527910662989"/>
    <n v="3.8425144887977498"/>
    <m/>
    <m/>
    <m/>
    <m/>
    <m/>
    <m/>
    <m/>
    <m/>
    <m/>
    <m/>
    <m/>
    <m/>
    <m/>
    <m/>
    <m/>
    <m/>
    <m/>
    <m/>
    <m/>
    <m/>
    <m/>
    <m/>
    <m/>
    <m/>
    <m/>
    <m/>
    <m/>
    <m/>
    <m/>
    <m/>
    <m/>
    <m/>
    <m/>
    <m/>
    <m/>
    <m/>
    <m/>
    <m/>
    <m/>
    <m/>
    <m/>
    <m/>
    <m/>
    <m/>
    <m/>
    <m/>
    <m/>
    <m/>
    <m/>
    <m/>
    <m/>
    <m/>
    <n v="959"/>
    <n v="1015"/>
    <n v="1310"/>
    <x v="976"/>
    <n v="466"/>
    <n v="548"/>
    <n v="1"/>
    <n v="15"/>
    <n v="232"/>
    <n v="373"/>
    <n v="95"/>
    <n v="197"/>
  </r>
  <r>
    <s v="34021003301"/>
    <s v="New Jersey"/>
    <x v="10"/>
    <x v="0"/>
    <n v="7350"/>
    <n v="2915"/>
    <n v="0"/>
    <n v="345"/>
    <n v="4.6938775510204085"/>
    <x v="0"/>
    <n v="0"/>
    <n v="0"/>
    <n v="0"/>
    <n v="1"/>
    <n v="0"/>
    <n v="3.6206096240136203"/>
    <n v="138107"/>
    <n v="1"/>
    <n v="1"/>
    <n v="1"/>
    <n v="1"/>
    <n v="1"/>
    <n v="0"/>
    <n v="0"/>
    <n v="1"/>
    <n v="7349.9945923565201"/>
    <n v="7350.0000283234103"/>
    <n v="7349.9945923565201"/>
    <n v="820.72650197948303"/>
    <n v="820.72650197948303"/>
    <n v="820.72650197948303"/>
    <n v="7350.0000283234103"/>
    <n v="100.00000038535299"/>
    <n v="820.72650197948303"/>
    <n v="11.1663469657073"/>
    <n v="1568.0000020149901"/>
    <n v="21.333333360748199"/>
    <n v="1084.9999997268999"/>
    <n v="14.7619047581891"/>
    <n v="6095.0000083061605"/>
    <n v="82.925170181036208"/>
    <n v="355.00000166387798"/>
    <n v="4.82993199542691"/>
    <n v="654.99999773157799"/>
    <n v="8.9115645949874605"/>
    <n v="0"/>
    <n v="0"/>
    <n v="6.0000000298023197"/>
    <n v="8.1632653466698304E-2"/>
    <n v="238.99999949277799"/>
    <n v="3.2517006733711398"/>
    <n v="295.00000087573397"/>
    <n v="4.0136054540916195"/>
    <n v="107.861489265532"/>
    <n v="3.7002226163132903"/>
    <n v="38.104575632113402"/>
    <n v="1.30718955856307"/>
    <n v="7349.9945923565201"/>
    <n v="99.999926426619396"/>
    <n v="820.72650197948303"/>
    <n v="11.1663469657073"/>
    <n v="1567.9987523674099"/>
    <n v="21.333316358740202"/>
    <n v="1084.99937490311"/>
    <n v="14.7618962571851"/>
    <n v="6094.9954470923803"/>
    <n v="82.925108123705911"/>
    <n v="354.99968925198198"/>
    <n v="4.8299277449249303"/>
    <n v="654.99956035490698"/>
    <n v="8.9115586442844492"/>
    <n v="0"/>
    <n v="0"/>
    <n v="6.0000000298023197"/>
    <n v="8.1632653466698304E-2"/>
    <n v="238.99987452801699"/>
    <n v="3.2516989731703001"/>
    <n v="295.00000087573397"/>
    <n v="4.0136054540916195"/>
    <n v="107.861489265532"/>
    <n v="3.7002226163132903"/>
    <n v="38.1045503124558"/>
    <n v="1.30718868996418"/>
    <m/>
    <m/>
    <m/>
    <m/>
    <m/>
    <m/>
    <m/>
    <m/>
    <m/>
    <m/>
    <m/>
    <m/>
    <m/>
    <m/>
    <m/>
    <m/>
    <m/>
    <m/>
    <m/>
    <m/>
    <m/>
    <m/>
    <m/>
    <m/>
    <m/>
    <m/>
    <m/>
    <m/>
    <m/>
    <m/>
    <m/>
    <m/>
    <m/>
    <m/>
    <m/>
    <m/>
    <m/>
    <m/>
    <m/>
    <m/>
    <m/>
    <m/>
    <m/>
    <m/>
    <m/>
    <m/>
    <m/>
    <m/>
    <m/>
    <m/>
    <m/>
    <m/>
    <n v="687"/>
    <n v="1568"/>
    <n v="1085"/>
    <x v="521"/>
    <n v="355"/>
    <n v="655"/>
    <n v="0"/>
    <n v="6"/>
    <n v="239"/>
    <n v="295"/>
    <n v="111"/>
    <n v="38"/>
  </r>
  <r>
    <s v="34021003302"/>
    <s v="New Jersey"/>
    <x v="10"/>
    <x v="0"/>
    <n v="8381"/>
    <n v="3203"/>
    <n v="0"/>
    <n v="4"/>
    <n v="4.7727001551127551E-2"/>
    <x v="0"/>
    <n v="0"/>
    <n v="0"/>
    <n v="0"/>
    <n v="0"/>
    <n v="0"/>
    <n v="3.4832172260924601"/>
    <n v="127835"/>
    <n v="1"/>
    <n v="1"/>
    <n v="1"/>
    <n v="1"/>
    <n v="1"/>
    <n v="0"/>
    <n v="0"/>
    <n v="0"/>
    <n v="1918.69302032411"/>
    <n v="5767.2107565620699"/>
    <n v="1918.69302032411"/>
    <n v="138.756321710782"/>
    <n v="421.37400640446901"/>
    <n v="138.756321710782"/>
    <n v="5767.2107565620699"/>
    <n v="68.812919181029301"/>
    <n v="421.37400640446901"/>
    <n v="5.0277294643177299"/>
    <n v="1412.51492855382"/>
    <n v="16.853775546519799"/>
    <n v="616.08410342488799"/>
    <n v="7.3509617399461602"/>
    <n v="2979.2783398556098"/>
    <n v="35.548005486882303"/>
    <n v="550.11925406747105"/>
    <n v="6.56388562304583"/>
    <n v="2020.2920846177301"/>
    <n v="24.1056208640703"/>
    <n v="0"/>
    <n v="0"/>
    <n v="17.234985246424898"/>
    <n v="0.20564354189744599"/>
    <n v="200.286081284299"/>
    <n v="2.3897635280312501"/>
    <n v="288.24516301633798"/>
    <n v="3.4392693355964399"/>
    <n v="31.304899285110899"/>
    <n v="0.9773618259478889"/>
    <n v="23.745272184371501"/>
    <n v="0.74134474506311299"/>
    <n v="1918.69302032411"/>
    <n v="22.893366189286603"/>
    <n v="138.756321710782"/>
    <n v="1.6556057953798098"/>
    <n v="406.77054488808801"/>
    <n v="4.8534846067066901"/>
    <n v="361.43834876190499"/>
    <n v="4.3125921579991102"/>
    <n v="1583.52377705858"/>
    <n v="18.894210440980601"/>
    <n v="83.612602665601997"/>
    <n v="0.99764470427875007"/>
    <n v="222.475156627323"/>
    <n v="2.6545180363598897"/>
    <n v="0"/>
    <n v="0"/>
    <n v="3.59414569375804"/>
    <n v="4.2884449275242098E-2"/>
    <n v="25.4873388725828"/>
    <n v="0.30410856547646803"/>
    <n v="48.793200003532498"/>
    <n v="0.58218828306326897"/>
    <n v="1.2721637553477201"/>
    <n v="3.9717881840390899E-2"/>
    <n v="7.9529011893596397"/>
    <n v="0.24829538524382297"/>
    <m/>
    <m/>
    <m/>
    <m/>
    <m/>
    <m/>
    <m/>
    <m/>
    <m/>
    <m/>
    <m/>
    <m/>
    <m/>
    <m/>
    <m/>
    <m/>
    <m/>
    <m/>
    <m/>
    <m/>
    <m/>
    <m/>
    <m/>
    <m/>
    <m/>
    <m/>
    <m/>
    <m/>
    <m/>
    <m/>
    <m/>
    <m/>
    <m/>
    <m/>
    <m/>
    <m/>
    <m/>
    <m/>
    <m/>
    <m/>
    <m/>
    <m/>
    <m/>
    <m/>
    <m/>
    <m/>
    <m/>
    <m/>
    <m/>
    <m/>
    <m/>
    <m/>
    <n v="588"/>
    <n v="2045"/>
    <n v="733"/>
    <x v="312"/>
    <n v="1002"/>
    <n v="3002"/>
    <n v="0"/>
    <n v="22"/>
    <n v="311"/>
    <n v="470"/>
    <n v="72"/>
    <n v="33"/>
  </r>
  <r>
    <s v="34021003400"/>
    <s v="New Jersey"/>
    <x v="10"/>
    <x v="0"/>
    <n v="2836"/>
    <n v="1029"/>
    <n v="0"/>
    <n v="0"/>
    <n v="0"/>
    <x v="0"/>
    <n v="0"/>
    <n v="0"/>
    <n v="0"/>
    <n v="0"/>
    <n v="1"/>
    <n v="4.9748973071656799"/>
    <n v="79063"/>
    <n v="0"/>
    <n v="0"/>
    <n v="0"/>
    <n v="0"/>
    <n v="0"/>
    <n v="0"/>
    <n v="0"/>
    <n v="0"/>
    <m/>
    <m/>
    <m/>
    <m/>
    <m/>
    <m/>
    <m/>
    <m/>
    <m/>
    <m/>
    <m/>
    <m/>
    <m/>
    <m/>
    <m/>
    <m/>
    <m/>
    <m/>
    <m/>
    <m/>
    <m/>
    <m/>
    <m/>
    <m/>
    <m/>
    <m/>
    <m/>
    <m/>
    <m/>
    <m/>
    <m/>
    <m/>
    <m/>
    <m/>
    <m/>
    <m/>
    <m/>
    <m/>
    <m/>
    <m/>
    <m/>
    <m/>
    <m/>
    <m/>
    <m/>
    <m/>
    <m/>
    <m/>
    <m/>
    <m/>
    <m/>
    <m/>
    <m/>
    <m/>
    <m/>
    <m/>
    <m/>
    <m/>
    <m/>
    <m/>
    <m/>
    <m/>
    <m/>
    <m/>
    <m/>
    <m/>
    <m/>
    <m/>
    <m/>
    <m/>
    <m/>
    <m/>
    <m/>
    <m/>
    <m/>
    <m/>
    <m/>
    <m/>
    <m/>
    <m/>
    <m/>
    <m/>
    <m/>
    <m/>
    <m/>
    <m/>
    <m/>
    <m/>
    <m/>
    <m/>
    <m/>
    <m/>
    <m/>
    <m/>
    <m/>
    <m/>
    <m/>
    <m/>
    <m/>
    <m/>
    <m/>
    <m/>
    <m/>
    <m/>
    <m/>
    <m/>
    <m/>
    <m/>
    <m/>
    <m/>
    <n v="413"/>
    <n v="692"/>
    <n v="319"/>
    <x v="641"/>
    <n v="1708"/>
    <n v="55"/>
    <n v="0"/>
    <n v="18"/>
    <n v="253"/>
    <n v="372"/>
    <n v="72"/>
    <n v="72"/>
  </r>
  <r>
    <s v="34021003500"/>
    <s v="New Jersey"/>
    <x v="10"/>
    <x v="0"/>
    <n v="7154"/>
    <n v="2923"/>
    <n v="0"/>
    <n v="25"/>
    <n v="0.34945485043332403"/>
    <x v="0"/>
    <n v="0"/>
    <n v="0"/>
    <n v="0"/>
    <n v="1"/>
    <n v="0"/>
    <n v="10.9522405660377"/>
    <n v="91130"/>
    <n v="1"/>
    <n v="1"/>
    <n v="1"/>
    <n v="1"/>
    <n v="1"/>
    <n v="0"/>
    <n v="0"/>
    <n v="1"/>
    <n v="1275.28791929781"/>
    <n v="4730.8049130346599"/>
    <n v="1275.28791929781"/>
    <n v="343.76980594731901"/>
    <n v="1282.4799495043701"/>
    <n v="343.76980594731901"/>
    <n v="4730.8049130346599"/>
    <n v="66.128108932550504"/>
    <n v="1282.4799495043701"/>
    <n v="17.9267535575115"/>
    <n v="810.04982927069102"/>
    <n v="11.3230336772532"/>
    <n v="910.41854541131795"/>
    <n v="12.726007064737498"/>
    <n v="2118.81167696789"/>
    <n v="29.617160706847802"/>
    <n v="2146.2706670570201"/>
    <n v="30.000987797833602"/>
    <n v="194.311416896526"/>
    <n v="2.7161226851625102"/>
    <n v="3.9999999105930302"/>
    <n v="5.5912774819583899E-2"/>
    <n v="15.744388886028901"/>
    <n v="0.22007812253325301"/>
    <n v="251.666785950307"/>
    <n v="3.5178471617319897"/>
    <n v="353.00641587842301"/>
    <n v="4.93439217051192"/>
    <n v="159.74745621334301"/>
    <n v="5.46518837541372"/>
    <n v="138.506992345821"/>
    <n v="4.7385218045098005"/>
    <n v="1275.28791929781"/>
    <n v="17.826221963905699"/>
    <n v="343.76980594731901"/>
    <n v="4.8052810448325198"/>
    <n v="243.44112715125101"/>
    <n v="3.4028673071184103"/>
    <n v="204.05098084732899"/>
    <n v="2.85226419971106"/>
    <n v="622.29798391461395"/>
    <n v="8.6986019557536203"/>
    <n v="457.94791505485802"/>
    <n v="6.4012848064699108"/>
    <n v="121.03547767922301"/>
    <n v="1.6918573899807499"/>
    <n v="3.9999999105930302"/>
    <n v="5.5912774819583899E-2"/>
    <n v="0.46576693654060403"/>
    <n v="6.5105806058233708E-3"/>
    <n v="69.540783109608995"/>
    <n v="0.97205455842338595"/>
    <n v="76.060555187054007"/>
    <n v="1.0631891974707"/>
    <n v="40.651489508338301"/>
    <n v="1.3907454501655199"/>
    <n v="34.668309936067097"/>
    <n v="1.18605234129549"/>
    <m/>
    <m/>
    <m/>
    <m/>
    <m/>
    <m/>
    <m/>
    <m/>
    <m/>
    <m/>
    <m/>
    <m/>
    <m/>
    <m/>
    <m/>
    <m/>
    <m/>
    <m/>
    <m/>
    <m/>
    <m/>
    <m/>
    <m/>
    <m/>
    <m/>
    <m/>
    <m/>
    <m/>
    <m/>
    <m/>
    <m/>
    <m/>
    <m/>
    <m/>
    <m/>
    <m/>
    <m/>
    <m/>
    <m/>
    <m/>
    <m/>
    <m/>
    <m/>
    <m/>
    <m/>
    <m/>
    <m/>
    <m/>
    <m/>
    <m/>
    <m/>
    <m/>
    <n v="1616"/>
    <n v="1291"/>
    <n v="1299"/>
    <x v="977"/>
    <n v="2996"/>
    <n v="258"/>
    <n v="4"/>
    <n v="29"/>
    <n v="458"/>
    <n v="670"/>
    <n v="335"/>
    <n v="206"/>
  </r>
  <r>
    <s v="34021003601"/>
    <s v="New Jersey"/>
    <x v="10"/>
    <x v="0"/>
    <n v="3310"/>
    <n v="1357"/>
    <n v="0"/>
    <n v="10"/>
    <n v="0.30211480362537763"/>
    <x v="0"/>
    <n v="0"/>
    <n v="0"/>
    <n v="0"/>
    <n v="0"/>
    <n v="0"/>
    <n v="7.0960698689956301"/>
    <n v="87286"/>
    <n v="0"/>
    <n v="1"/>
    <n v="0"/>
    <n v="1"/>
    <n v="0"/>
    <n v="0"/>
    <n v="0"/>
    <n v="0"/>
    <n v="359.12309663719498"/>
    <n v="2227.1787358792999"/>
    <n v="359.12309663719498"/>
    <n v="101.145431404002"/>
    <n v="567.15420130059101"/>
    <n v="101.145431404002"/>
    <n v="2227.1787358792999"/>
    <n v="67.286366642879202"/>
    <n v="567.15420130059101"/>
    <n v="17.134568015123598"/>
    <n v="491.95487682550998"/>
    <n v="14.862685100468601"/>
    <n v="244.46239974630001"/>
    <n v="7.3855709893142096"/>
    <n v="1007.89132613253"/>
    <n v="30.449889007025099"/>
    <n v="1022.76862923159"/>
    <n v="30.899354357449798"/>
    <n v="49.061942622560302"/>
    <n v="1.48223391608944"/>
    <n v="0"/>
    <n v="0"/>
    <n v="6.7234870642423603"/>
    <n v="0.20312649740913502"/>
    <n v="140.733356617711"/>
    <n v="4.2517630398100099"/>
    <n v="227.05275655267599"/>
    <n v="6.8595998958512494"/>
    <n v="66.848440916578994"/>
    <n v="4.92619314049956"/>
    <n v="104.731486302237"/>
    <n v="7.7178692927219501"/>
    <n v="359.12309663719498"/>
    <n v="10.849640381788401"/>
    <n v="101.145431404002"/>
    <n v="3.05575321462242"/>
    <n v="52.064991818304399"/>
    <n v="1.57296047789439"/>
    <n v="62.1396039446117"/>
    <n v="1.8773294243085099"/>
    <n v="228.316467975965"/>
    <n v="6.8977784886998403"/>
    <n v="97.634896795614594"/>
    <n v="2.9496947672391101"/>
    <n v="13.927966236398801"/>
    <n v="0.42078447844105099"/>
    <n v="0"/>
    <n v="0"/>
    <n v="1.14228443801403"/>
    <n v="3.4510103867493404E-2"/>
    <n v="18.101480879122398"/>
    <n v="0.54687253411245906"/>
    <n v="27.930610078765302"/>
    <n v="0.84382507790831796"/>
    <n v="18.881137342992599"/>
    <n v="1.39138816086902"/>
    <n v="22.9332975877041"/>
    <n v="1.68999982223317"/>
    <m/>
    <m/>
    <m/>
    <m/>
    <m/>
    <m/>
    <m/>
    <m/>
    <m/>
    <m/>
    <m/>
    <m/>
    <m/>
    <m/>
    <m/>
    <m/>
    <m/>
    <m/>
    <m/>
    <m/>
    <m/>
    <m/>
    <m/>
    <m/>
    <m/>
    <m/>
    <m/>
    <m/>
    <m/>
    <m/>
    <m/>
    <m/>
    <m/>
    <m/>
    <m/>
    <m/>
    <m/>
    <m/>
    <m/>
    <m/>
    <m/>
    <m/>
    <m/>
    <m/>
    <m/>
    <m/>
    <m/>
    <m/>
    <m/>
    <m/>
    <m/>
    <m/>
    <n v="1008"/>
    <n v="720"/>
    <n v="377"/>
    <x v="978"/>
    <n v="1379"/>
    <n v="76"/>
    <n v="1"/>
    <n v="11"/>
    <n v="202"/>
    <n v="318"/>
    <n v="107"/>
    <n v="142"/>
  </r>
  <r>
    <s v="34021003602"/>
    <s v="New Jersey"/>
    <x v="10"/>
    <x v="0"/>
    <n v="3279"/>
    <n v="1286"/>
    <n v="0"/>
    <n v="9"/>
    <n v="0.27447392497712719"/>
    <x v="0"/>
    <n v="0"/>
    <n v="0"/>
    <n v="0"/>
    <n v="0"/>
    <n v="0"/>
    <n v="17.704280155642"/>
    <n v="100469"/>
    <n v="0"/>
    <n v="1"/>
    <n v="0"/>
    <n v="1"/>
    <n v="0"/>
    <n v="0"/>
    <n v="0"/>
    <n v="0"/>
    <n v="119.25194215774501"/>
    <n v="3047.1694708354798"/>
    <n v="119.25194215774501"/>
    <n v="15.598355293273899"/>
    <n v="824.271207452868"/>
    <n v="15.598355293273899"/>
    <n v="3047.1694708354798"/>
    <n v="92.929840525632102"/>
    <n v="824.271207452868"/>
    <n v="25.1378837283583"/>
    <n v="552.738405767421"/>
    <n v="16.856919968509303"/>
    <n v="381.79781467036798"/>
    <n v="11.643727193362901"/>
    <n v="2080.5256744562598"/>
    <n v="63.450005320410597"/>
    <n v="771.29209788516198"/>
    <n v="23.5221743789314"/>
    <n v="84.385222747921901"/>
    <n v="2.5735048108545899"/>
    <n v="0"/>
    <n v="0"/>
    <n v="8.0000000353902596"/>
    <n v="0.243976823281191"/>
    <n v="102.966486605146"/>
    <n v="3.1401795244021398"/>
    <n v="260.79684396460698"/>
    <n v="7.9535481538458797"/>
    <n v="52.212301344669001"/>
    <n v="4.0600545369104903"/>
    <n v="88.110060253311502"/>
    <n v="6.8514821347831694"/>
    <n v="119.25194215774501"/>
    <n v="3.6368387361313004"/>
    <n v="15.598355293273899"/>
    <n v="0.47570464450362698"/>
    <n v="9.5746765732765198"/>
    <n v="0.29199989549486199"/>
    <n v="15.8592027127743"/>
    <n v="0.48365973506478405"/>
    <n v="93.284304618835407"/>
    <n v="2.8449010252770801"/>
    <n v="23.521547436714201"/>
    <n v="0.717339049610069"/>
    <n v="1.5537084583193099"/>
    <n v="4.7383606536117895E-2"/>
    <n v="0"/>
    <n v="0"/>
    <n v="0.229662025347352"/>
    <n v="7.0040263905871303E-3"/>
    <n v="0.66271822527051005"/>
    <n v="2.0210985827097003E-2"/>
    <n v="5.1697270125150698"/>
    <n v="0.15766169602058799"/>
    <n v="1.48049961030483"/>
    <n v="0.11512438649337699"/>
    <n v="3.02820593118668"/>
    <n v="0.23547480024779799"/>
    <m/>
    <m/>
    <m/>
    <m/>
    <m/>
    <m/>
    <m/>
    <m/>
    <m/>
    <m/>
    <m/>
    <m/>
    <m/>
    <m/>
    <m/>
    <m/>
    <m/>
    <m/>
    <m/>
    <m/>
    <m/>
    <m/>
    <m/>
    <m/>
    <m/>
    <m/>
    <m/>
    <m/>
    <m/>
    <m/>
    <m/>
    <m/>
    <m/>
    <m/>
    <m/>
    <m/>
    <m/>
    <m/>
    <m/>
    <m/>
    <m/>
    <m/>
    <m/>
    <m/>
    <m/>
    <m/>
    <m/>
    <m/>
    <m/>
    <m/>
    <m/>
    <m/>
    <n v="1029"/>
    <n v="606"/>
    <n v="407"/>
    <x v="979"/>
    <n v="821"/>
    <n v="87"/>
    <n v="0"/>
    <n v="8"/>
    <n v="113"/>
    <n v="289"/>
    <n v="58"/>
    <n v="93"/>
  </r>
  <r>
    <s v="34021003703"/>
    <s v="New Jersey"/>
    <x v="10"/>
    <x v="0"/>
    <n v="7026"/>
    <n v="1366"/>
    <n v="0"/>
    <n v="3573"/>
    <n v="50.853970964987191"/>
    <x v="0"/>
    <n v="0"/>
    <n v="0"/>
    <n v="0"/>
    <n v="0"/>
    <n v="0"/>
    <n v="4.1894353369763202"/>
    <n v="115278"/>
    <n v="1"/>
    <n v="1"/>
    <n v="1"/>
    <n v="1"/>
    <n v="1"/>
    <n v="0"/>
    <n v="0"/>
    <n v="0"/>
    <n v="5591.6713243350396"/>
    <n v="7026.0000641656397"/>
    <n v="5591.6713243350396"/>
    <n v="244.69128314033199"/>
    <n v="602.33585564783402"/>
    <n v="244.69128314033199"/>
    <n v="7026.0000641656397"/>
    <n v="100.00000091326"/>
    <n v="602.33585564783402"/>
    <n v="8.5729555315660999"/>
    <n v="580.00000673616898"/>
    <n v="8.2550527574177206"/>
    <n v="646.00000926593896"/>
    <n v="9.1944208549094704"/>
    <n v="5376.0000621398503"/>
    <n v="76.515799347279398"/>
    <n v="947.00000877576497"/>
    <n v="13.478508522285301"/>
    <n v="424.00000146369001"/>
    <n v="6.0347281734086193"/>
    <n v="4.0000000799773296"/>
    <n v="5.6931398804117905E-2"/>
    <n v="15.999999986612201"/>
    <n v="0.22772559047270499"/>
    <n v="259.000001118066"/>
    <n v="3.6863080147746397"/>
    <n v="456.00000320121501"/>
    <n v="6.4901793794650597"/>
    <n v="46.507716372028398"/>
    <n v="3.4046644489039801"/>
    <n v="24.070484790819499"/>
    <n v="1.7621145527686299"/>
    <n v="5591.6713243350396"/>
    <n v="79.585415945559902"/>
    <n v="244.69128314033199"/>
    <n v="3.4826541864550502"/>
    <n v="392.42912521120201"/>
    <n v="5.5853846457614802"/>
    <n v="444.28192156553303"/>
    <n v="6.3233976880946896"/>
    <n v="4529.77983676642"/>
    <n v="64.471674306382297"/>
    <n v="489.12937523890298"/>
    <n v="6.9617047429391201"/>
    <n v="362.47411595133599"/>
    <n v="5.15903950969735"/>
    <n v="3.4896207625279199"/>
    <n v="4.9667246833588405E-2"/>
    <n v="10.616870798752601"/>
    <n v="0.15110832335258501"/>
    <n v="196.18151328573001"/>
    <n v="2.7922219368876999"/>
    <n v="353.67280443827599"/>
    <n v="5.0337717682646801"/>
    <n v="19.038694096147101"/>
    <n v="1.3937550582831"/>
    <n v="16.745265432517002"/>
    <n v="1.2258613054551302"/>
    <m/>
    <m/>
    <m/>
    <m/>
    <m/>
    <m/>
    <m/>
    <m/>
    <m/>
    <m/>
    <m/>
    <m/>
    <m/>
    <m/>
    <m/>
    <m/>
    <m/>
    <m/>
    <m/>
    <m/>
    <m/>
    <m/>
    <m/>
    <m/>
    <m/>
    <m/>
    <m/>
    <m/>
    <m/>
    <m/>
    <m/>
    <m/>
    <m/>
    <m/>
    <m/>
    <m/>
    <m/>
    <m/>
    <m/>
    <m/>
    <m/>
    <m/>
    <m/>
    <m/>
    <m/>
    <m/>
    <m/>
    <m/>
    <m/>
    <m/>
    <m/>
    <m/>
    <n v="711"/>
    <n v="580"/>
    <n v="646"/>
    <x v="297"/>
    <n v="947"/>
    <n v="424"/>
    <n v="4"/>
    <n v="16"/>
    <n v="259"/>
    <n v="456"/>
    <n v="47"/>
    <n v="24"/>
  </r>
  <r>
    <s v="34021003704"/>
    <s v="New Jersey"/>
    <x v="10"/>
    <x v="0"/>
    <n v="2270"/>
    <n v="957"/>
    <n v="0"/>
    <n v="22"/>
    <n v="0.96916299559471364"/>
    <x v="0"/>
    <n v="0"/>
    <n v="0"/>
    <n v="0"/>
    <n v="0"/>
    <n v="0"/>
    <n v="5.46959337891328"/>
    <n v="127159"/>
    <n v="1"/>
    <n v="1"/>
    <n v="1"/>
    <n v="1"/>
    <n v="1"/>
    <n v="0"/>
    <n v="0"/>
    <n v="0"/>
    <n v="1744.92941232769"/>
    <n v="2270.0000192299299"/>
    <n v="1744.92941232769"/>
    <n v="222.46787401400999"/>
    <n v="287.76765453671601"/>
    <n v="222.46787401400999"/>
    <n v="2270.0000192299299"/>
    <n v="100.00000084713301"/>
    <n v="287.76765453671601"/>
    <n v="12.676989186639501"/>
    <n v="339.00000163188599"/>
    <n v="14.9339207767351"/>
    <n v="403.00000080794399"/>
    <n v="17.753304000349999"/>
    <n v="1911.0000101626299"/>
    <n v="84.185022474124807"/>
    <n v="194.000000457097"/>
    <n v="8.5462555267443605"/>
    <n v="110.000000810994"/>
    <n v="4.8458150137001796"/>
    <n v="1"/>
    <n v="4.4052863436123399E-2"/>
    <n v="0.99999994654686497"/>
    <n v="4.4052861081359702E-2"/>
    <n v="53.0000005941653"/>
    <n v="2.3348017882892198"/>
    <n v="72.000000520442896"/>
    <n v="3.1718061903278798"/>
    <n v="24.544337866049801"/>
    <n v="2.5647166004231803"/>
    <n v="15.2760561815081"/>
    <n v="1.5962441151001199"/>
    <n v="1744.92941232769"/>
    <n v="76.869137106946596"/>
    <n v="222.46787401400999"/>
    <n v="9.8003468728638694"/>
    <n v="254.700674645346"/>
    <n v="11.220294037239901"/>
    <n v="327.54764442869799"/>
    <n v="14.429411648841301"/>
    <n v="1501.45160409812"/>
    <n v="66.143242471282903"/>
    <n v="124.344833849514"/>
    <n v="5.47774598456009"/>
    <n v="74.082275336420494"/>
    <n v="3.2635363584326198"/>
    <n v="0.69081848859786998"/>
    <n v="3.0432532537351099E-2"/>
    <n v="0.99999994654686497"/>
    <n v="4.4052861081359702E-2"/>
    <n v="43.359873613906203"/>
    <n v="1.9101265909209801"/>
    <n v="55.941456150329898"/>
    <n v="2.4643813282083702"/>
    <n v="18.465684803159601"/>
    <n v="1.9295386419184501"/>
    <n v="11.7321109181645"/>
    <n v="1.2259259057643201"/>
    <m/>
    <m/>
    <m/>
    <m/>
    <m/>
    <m/>
    <m/>
    <m/>
    <m/>
    <m/>
    <m/>
    <m/>
    <m/>
    <m/>
    <m/>
    <m/>
    <m/>
    <m/>
    <m/>
    <m/>
    <m/>
    <m/>
    <m/>
    <m/>
    <m/>
    <m/>
    <m/>
    <m/>
    <m/>
    <m/>
    <m/>
    <m/>
    <m/>
    <m/>
    <m/>
    <m/>
    <m/>
    <m/>
    <m/>
    <m/>
    <m/>
    <m/>
    <m/>
    <m/>
    <m/>
    <m/>
    <m/>
    <m/>
    <m/>
    <m/>
    <m/>
    <m/>
    <n v="359"/>
    <n v="339"/>
    <n v="403"/>
    <x v="980"/>
    <n v="194"/>
    <n v="110"/>
    <n v="1"/>
    <n v="1"/>
    <n v="53"/>
    <n v="72"/>
    <n v="30"/>
    <n v="17"/>
  </r>
  <r>
    <s v="34021003705"/>
    <s v="New Jersey"/>
    <x v="10"/>
    <x v="0"/>
    <n v="6260"/>
    <n v="2747"/>
    <n v="0"/>
    <n v="592"/>
    <n v="9.4568690095846648"/>
    <x v="0"/>
    <n v="0"/>
    <n v="0"/>
    <n v="0"/>
    <n v="0"/>
    <n v="0"/>
    <n v="7.9038395019024597"/>
    <n v="90313"/>
    <n v="1"/>
    <n v="1"/>
    <n v="1"/>
    <n v="1"/>
    <n v="1"/>
    <n v="0"/>
    <n v="0"/>
    <n v="0"/>
    <n v="2533.8347712110699"/>
    <n v="4702.0235021998997"/>
    <n v="2533.8347712110699"/>
    <n v="207.29586916548899"/>
    <n v="505.12761035245899"/>
    <n v="207.29586916548899"/>
    <n v="4702.0235021998997"/>
    <n v="75.112196520765096"/>
    <n v="505.12761035245899"/>
    <n v="8.06913115579008"/>
    <n v="762.37894398761296"/>
    <n v="12.178577379993801"/>
    <n v="874.18528404055201"/>
    <n v="13.964621150807499"/>
    <n v="3404.8887877172801"/>
    <n v="54.391194691969403"/>
    <n v="962.79975549277196"/>
    <n v="15.380187787424502"/>
    <n v="145.221572529517"/>
    <n v="2.3198334269890899"/>
    <n v="5.0000001043081301"/>
    <n v="7.9872206139107504E-2"/>
    <n v="20.154222686007401"/>
    <n v="0.32195243907360099"/>
    <n v="163.959164452967"/>
    <n v="2.6191559816767898"/>
    <n v="310.99591408457297"/>
    <n v="4.9679858479963794"/>
    <n v="50.086466478784097"/>
    <n v="1.8233151248192299"/>
    <n v="54.610877214610099"/>
    <n v="1.9880188283440199"/>
    <n v="2533.8347712110699"/>
    <n v="40.476593789314201"/>
    <n v="207.29586916548899"/>
    <n v="3.3114356096723503"/>
    <n v="385.12379913149903"/>
    <n v="6.1521373663178798"/>
    <n v="375.91276190842098"/>
    <n v="6.0049961966201497"/>
    <n v="1697.8248661375401"/>
    <n v="27.121802973443099"/>
    <n v="636.86894736961005"/>
    <n v="10.173625357342001"/>
    <n v="79.389684311114294"/>
    <n v="1.2682058196663599"/>
    <n v="0"/>
    <n v="0"/>
    <n v="12.649117317065199"/>
    <n v="0.20206257694992397"/>
    <n v="107.10215265436899"/>
    <n v="1.7108970072582899"/>
    <n v="178.981031043511"/>
    <n v="2.8591219016535399"/>
    <n v="14.4898557564011"/>
    <n v="0.52747927762654101"/>
    <n v="29.468223119536798"/>
    <n v="1.0727420138164099"/>
    <m/>
    <m/>
    <m/>
    <m/>
    <m/>
    <m/>
    <m/>
    <m/>
    <m/>
    <m/>
    <m/>
    <m/>
    <m/>
    <m/>
    <m/>
    <m/>
    <m/>
    <m/>
    <m/>
    <m/>
    <m/>
    <m/>
    <m/>
    <m/>
    <m/>
    <m/>
    <m/>
    <m/>
    <m/>
    <m/>
    <m/>
    <m/>
    <m/>
    <m/>
    <m/>
    <m/>
    <m/>
    <m/>
    <m/>
    <m/>
    <m/>
    <m/>
    <m/>
    <m/>
    <m/>
    <m/>
    <m/>
    <m/>
    <m/>
    <m/>
    <m/>
    <m/>
    <n v="783"/>
    <n v="968"/>
    <n v="1241"/>
    <x v="981"/>
    <n v="1258"/>
    <n v="226"/>
    <n v="5"/>
    <n v="21"/>
    <n v="210"/>
    <n v="389"/>
    <n v="78"/>
    <n v="70"/>
  </r>
  <r>
    <s v="34021003706"/>
    <s v="New Jersey"/>
    <x v="10"/>
    <x v="0"/>
    <n v="3655"/>
    <n v="1506"/>
    <n v="0"/>
    <n v="0"/>
    <n v="0"/>
    <x v="0"/>
    <n v="0"/>
    <n v="0"/>
    <n v="0"/>
    <n v="0"/>
    <n v="0"/>
    <n v="8.6511098463289713"/>
    <n v="123214"/>
    <n v="1"/>
    <n v="1"/>
    <n v="1"/>
    <n v="1"/>
    <n v="1"/>
    <n v="0"/>
    <n v="0"/>
    <n v="0"/>
    <n v="3654.9999562893099"/>
    <n v="3654.9999562893099"/>
    <n v="3654.9999562893099"/>
    <n v="484.21442385856102"/>
    <n v="484.21442385856102"/>
    <n v="484.21442385856102"/>
    <n v="3654.9999562893099"/>
    <n v="99.999998804084996"/>
    <n v="484.21442385856102"/>
    <n v="13.248000652764999"/>
    <n v="647.99999048281495"/>
    <n v="17.729137906506601"/>
    <n v="582.99999900488206"/>
    <n v="15.9507523667546"/>
    <n v="2668.99996127747"/>
    <n v="73.023254754513502"/>
    <n v="581.99999587051605"/>
    <n v="15.9233924998773"/>
    <n v="301.99999660626099"/>
    <n v="8.2626538059168411"/>
    <n v="0"/>
    <n v="0"/>
    <n v="4.9999998421699301"/>
    <n v="0.13679890129055899"/>
    <n v="96.999998831655802"/>
    <n v="2.65389873684421"/>
    <n v="160.99999871611399"/>
    <n v="4.4049247254750696"/>
    <n v="0"/>
    <n v="0"/>
    <n v="7.1277889448538199"/>
    <n v="0.47329275862243197"/>
    <n v="3654.9999562893099"/>
    <n v="99.999998804084996"/>
    <n v="484.21442385856102"/>
    <n v="13.248000652764999"/>
    <n v="647.99999048281495"/>
    <n v="17.729137906506601"/>
    <n v="582.99999900488206"/>
    <n v="15.9507523667546"/>
    <n v="2668.99996127747"/>
    <n v="73.023254754513502"/>
    <n v="581.99999587051605"/>
    <n v="15.9233924998773"/>
    <n v="301.99999660626099"/>
    <n v="8.2626538059168411"/>
    <n v="0"/>
    <n v="0"/>
    <n v="4.9999998421699301"/>
    <n v="0.13679890129055899"/>
    <n v="96.999998831655802"/>
    <n v="2.65389873684421"/>
    <n v="160.99999871611399"/>
    <n v="4.4049247254750696"/>
    <n v="0"/>
    <n v="0"/>
    <n v="7.1277889448538199"/>
    <n v="0.47329275862243197"/>
    <m/>
    <m/>
    <m/>
    <m/>
    <m/>
    <m/>
    <m/>
    <m/>
    <m/>
    <m/>
    <m/>
    <m/>
    <m/>
    <m/>
    <m/>
    <m/>
    <m/>
    <m/>
    <m/>
    <m/>
    <m/>
    <m/>
    <m/>
    <m/>
    <m/>
    <m/>
    <m/>
    <m/>
    <m/>
    <m/>
    <m/>
    <m/>
    <m/>
    <m/>
    <m/>
    <m/>
    <m/>
    <m/>
    <m/>
    <m/>
    <m/>
    <m/>
    <m/>
    <m/>
    <m/>
    <m/>
    <m/>
    <m/>
    <m/>
    <m/>
    <m/>
    <m/>
    <n v="487"/>
    <n v="648"/>
    <n v="583"/>
    <x v="982"/>
    <n v="582"/>
    <n v="302"/>
    <n v="0"/>
    <n v="5"/>
    <n v="97"/>
    <n v="161"/>
    <n v="0"/>
    <n v="7"/>
  </r>
  <r>
    <s v="34021003800"/>
    <s v="New Jersey"/>
    <x v="10"/>
    <x v="1"/>
    <n v="6746"/>
    <n v="2471"/>
    <n v="0"/>
    <n v="2"/>
    <n v="2.9647198339756892E-2"/>
    <x v="0"/>
    <n v="0"/>
    <n v="0"/>
    <n v="0"/>
    <n v="0"/>
    <n v="0"/>
    <n v="2.29733684518584"/>
    <n v="134297"/>
    <n v="0"/>
    <n v="0"/>
    <n v="0"/>
    <n v="0"/>
    <n v="0"/>
    <n v="0"/>
    <n v="0"/>
    <n v="0"/>
    <m/>
    <m/>
    <m/>
    <m/>
    <m/>
    <m/>
    <n v="6182.7507450851399"/>
    <n v="91.650618812409405"/>
    <n v="405.81116311099498"/>
    <n v="6.0155820206195605"/>
    <n v="1465.0547354739799"/>
    <n v="21.717384160598598"/>
    <n v="978.98899998493596"/>
    <n v="14.512140527496801"/>
    <n v="5726.0820406648099"/>
    <n v="84.881144984654696"/>
    <n v="74.145705480776698"/>
    <n v="1.0991062182148899"/>
    <n v="258.78635095477398"/>
    <n v="3.8361451371890598"/>
    <n v="1.0000000027939699"/>
    <n v="1.4823599211295099E-2"/>
    <n v="7.3080523288808799"/>
    <n v="0.10833163843582699"/>
    <n v="115.42858605180101"/>
    <n v="1.7110670923777198"/>
    <n v="171.97720175296101"/>
    <n v="2.5493211051432101"/>
    <n v="31.660334124288799"/>
    <n v="1.28127616852646"/>
    <n v="11.6969996168385"/>
    <n v="0.47337108930952898"/>
    <n v="5401.9763566945503"/>
    <n v="80.076732236800297"/>
    <n v="381.31622371851898"/>
    <n v="5.6524788573750202"/>
    <n v="1287.9327039920399"/>
    <n v="19.091798161755698"/>
    <n v="835.78866120405598"/>
    <n v="12.389396104418299"/>
    <n v="5029.8012544457597"/>
    <n v="74.559757700055698"/>
    <n v="61.368443318359503"/>
    <n v="0.90970120543076693"/>
    <n v="211.30511954983999"/>
    <n v="3.1323023947500701"/>
    <n v="1.0000000027939699"/>
    <n v="1.4823599211295099E-2"/>
    <n v="4.0000000479631099"/>
    <n v="5.9294397390499701E-2"/>
    <n v="94.501521498432297"/>
    <n v="1.4008526756364099"/>
    <n v="141.97468675281601"/>
    <n v="2.1045758486927899"/>
    <n v="30.651128629223201"/>
    <n v="1.24043418167637"/>
    <n v="10.219522244427299"/>
    <n v="0.41357839920790401"/>
    <m/>
    <m/>
    <m/>
    <m/>
    <m/>
    <m/>
    <m/>
    <m/>
    <m/>
    <m/>
    <m/>
    <m/>
    <m/>
    <m/>
    <m/>
    <m/>
    <m/>
    <m/>
    <m/>
    <m/>
    <m/>
    <m/>
    <m/>
    <m/>
    <m/>
    <m/>
    <m/>
    <m/>
    <m/>
    <m/>
    <m/>
    <m/>
    <m/>
    <m/>
    <m/>
    <m/>
    <m/>
    <m/>
    <m/>
    <m/>
    <m/>
    <m/>
    <m/>
    <m/>
    <m/>
    <m/>
    <m/>
    <m/>
    <m/>
    <m/>
    <m/>
    <m/>
    <n v="427"/>
    <n v="1602"/>
    <n v="1075"/>
    <x v="983"/>
    <n v="85"/>
    <n v="277"/>
    <n v="1"/>
    <n v="8"/>
    <n v="131"/>
    <n v="193"/>
    <n v="33"/>
    <n v="13"/>
  </r>
  <r>
    <s v="34021003902"/>
    <s v="New Jersey"/>
    <x v="10"/>
    <x v="0"/>
    <n v="1922"/>
    <n v="778"/>
    <n v="0"/>
    <n v="0"/>
    <n v="0"/>
    <x v="0"/>
    <n v="0"/>
    <n v="0"/>
    <n v="0"/>
    <n v="0"/>
    <n v="0"/>
    <n v="5.7453416149068302"/>
    <n v="146375"/>
    <n v="1"/>
    <n v="1"/>
    <n v="1"/>
    <n v="1"/>
    <n v="1"/>
    <n v="0"/>
    <n v="0"/>
    <n v="0"/>
    <n v="1922.0000090477999"/>
    <n v="1922.0000090477999"/>
    <n v="1922.0000090477999"/>
    <n v="211.117256801575"/>
    <n v="211.117256801575"/>
    <n v="211.117256801575"/>
    <n v="1922.0000090477999"/>
    <n v="100.000000470749"/>
    <n v="211.117256801575"/>
    <n v="10.984248532860299"/>
    <n v="462.00000314437801"/>
    <n v="24.037461141746999"/>
    <n v="213.000002868357"/>
    <n v="11.082206184618"/>
    <n v="1827.0000006668299"/>
    <n v="95.057232084642393"/>
    <n v="29.0000004088506"/>
    <n v="1.50884497444592"/>
    <n v="12.9999999775901"/>
    <n v="0.67637877094641297"/>
    <n v="1"/>
    <n v="5.2029136316337196E-2"/>
    <n v="2"/>
    <n v="0.104058272632674"/>
    <n v="50.000000412808703"/>
    <n v="2.6014568372949398"/>
    <n v="71.000000834523206"/>
    <n v="3.6940687218794599"/>
    <n v="12.4970987494162"/>
    <n v="1.6063108932411501"/>
    <n v="8.3319946938245302"/>
    <n v="1.0709504747846399"/>
    <n v="1922.0000090477999"/>
    <n v="100.000000470749"/>
    <n v="211.117256801575"/>
    <n v="10.984248532860299"/>
    <n v="462.00000314437801"/>
    <n v="24.037461141746999"/>
    <n v="213.000002868357"/>
    <n v="11.082206184618"/>
    <n v="1827.0000006668299"/>
    <n v="95.057232084642393"/>
    <n v="29.0000004088506"/>
    <n v="1.50884497444592"/>
    <n v="12.9999999775901"/>
    <n v="0.67637877094641297"/>
    <n v="1"/>
    <n v="5.2029136316337196E-2"/>
    <n v="2"/>
    <n v="0.104058272632674"/>
    <n v="50.000000412808703"/>
    <n v="2.6014568372949398"/>
    <n v="71.000000834523206"/>
    <n v="3.6940687218794599"/>
    <n v="12.4970987494162"/>
    <n v="1.6063108932411501"/>
    <n v="8.3319946938245302"/>
    <n v="1.0709504747846399"/>
    <m/>
    <m/>
    <m/>
    <m/>
    <m/>
    <m/>
    <m/>
    <m/>
    <m/>
    <m/>
    <m/>
    <m/>
    <m/>
    <m/>
    <m/>
    <m/>
    <m/>
    <m/>
    <m/>
    <m/>
    <m/>
    <m/>
    <m/>
    <m/>
    <m/>
    <m/>
    <m/>
    <m/>
    <m/>
    <m/>
    <m/>
    <m/>
    <m/>
    <m/>
    <m/>
    <m/>
    <m/>
    <m/>
    <m/>
    <m/>
    <m/>
    <m/>
    <m/>
    <m/>
    <m/>
    <m/>
    <m/>
    <m/>
    <m/>
    <m/>
    <m/>
    <m/>
    <n v="221"/>
    <n v="462"/>
    <n v="213"/>
    <x v="984"/>
    <n v="29"/>
    <n v="13"/>
    <n v="1"/>
    <n v="2"/>
    <n v="50"/>
    <n v="71"/>
    <n v="13"/>
    <n v="8"/>
  </r>
  <r>
    <s v="34021003903"/>
    <s v="New Jersey"/>
    <x v="10"/>
    <x v="0"/>
    <n v="2585"/>
    <n v="1031"/>
    <n v="0"/>
    <n v="59"/>
    <n v="2.2823984526112189"/>
    <x v="0"/>
    <n v="0"/>
    <n v="0"/>
    <n v="0"/>
    <n v="0"/>
    <n v="0"/>
    <n v="5.3027305104867404"/>
    <n v="178750"/>
    <n v="0"/>
    <n v="1"/>
    <n v="0"/>
    <n v="1"/>
    <n v="0"/>
    <n v="0"/>
    <n v="0"/>
    <n v="0"/>
    <n v="44.3585333824158"/>
    <n v="1413.0449711009901"/>
    <n v="44.3585333824158"/>
    <n v="1.35593771189451"/>
    <n v="93.190411789342804"/>
    <n v="1.35593771189451"/>
    <n v="1413.0449711009901"/>
    <n v="54.663248398490708"/>
    <n v="93.190411789342804"/>
    <n v="3.6050449434948799"/>
    <n v="369.24198246002197"/>
    <n v="14.2840225323026"/>
    <n v="278.41053511481698"/>
    <n v="10.7702334667241"/>
    <n v="1354.35271017998"/>
    <n v="52.392754745840797"/>
    <n v="10.387480661273001"/>
    <n v="0.40183677606472001"/>
    <n v="27.873317701276399"/>
    <n v="1.0782714778056601"/>
    <n v="2.0000000149011599"/>
    <n v="7.7369439648014002E-2"/>
    <n v="0"/>
    <n v="0"/>
    <n v="18.4314650266897"/>
    <n v="0.71301605519109101"/>
    <n v="16.273840999579999"/>
    <n v="0.62954897483868399"/>
    <n v="47.258293462917202"/>
    <n v="4.58373360455065"/>
    <n v="0"/>
    <n v="0"/>
    <n v="44.3585333824158"/>
    <n v="1.71599742291744"/>
    <n v="1.35593771189451"/>
    <n v="5.2454070092631006E-2"/>
    <n v="11.7760175466537"/>
    <n v="0.45555193604076405"/>
    <n v="7.0235097408294704"/>
    <n v="0.27170250448083"/>
    <n v="43.9078912734985"/>
    <n v="1.6985644593229599"/>
    <n v="8.3598949015140506E-2"/>
    <n v="3.2340018961369604E-3"/>
    <n v="0.19984538853168499"/>
    <n v="7.7309628058678907E-3"/>
    <n v="0.16719789803028101"/>
    <n v="6.4680037922739304E-3"/>
    <n v="0"/>
    <n v="0"/>
    <n v="0"/>
    <n v="0"/>
    <n v="4.9961347132921198E-2"/>
    <n v="1.9327407014669699E-3"/>
    <n v="0"/>
    <n v="0"/>
    <n v="0"/>
    <n v="0"/>
    <m/>
    <m/>
    <m/>
    <m/>
    <m/>
    <m/>
    <m/>
    <m/>
    <m/>
    <m/>
    <m/>
    <m/>
    <m/>
    <m/>
    <m/>
    <m/>
    <m/>
    <m/>
    <m/>
    <m/>
    <m/>
    <m/>
    <m/>
    <m/>
    <m/>
    <m/>
    <m/>
    <m/>
    <m/>
    <m/>
    <m/>
    <m/>
    <m/>
    <m/>
    <m/>
    <m/>
    <m/>
    <m/>
    <m/>
    <m/>
    <m/>
    <m/>
    <m/>
    <m/>
    <m/>
    <m/>
    <m/>
    <m/>
    <m/>
    <m/>
    <m/>
    <m/>
    <n v="218"/>
    <n v="682"/>
    <n v="460"/>
    <x v="985"/>
    <n v="47"/>
    <n v="46"/>
    <n v="2"/>
    <n v="0"/>
    <n v="28"/>
    <n v="37"/>
    <n v="116"/>
    <n v="0"/>
  </r>
  <r>
    <s v="34021003904"/>
    <s v="New Jersey"/>
    <x v="10"/>
    <x v="0"/>
    <n v="5904"/>
    <n v="2191"/>
    <n v="0"/>
    <n v="4"/>
    <n v="6.7750677506775062E-2"/>
    <x v="0"/>
    <n v="0"/>
    <n v="0"/>
    <n v="0"/>
    <n v="1"/>
    <n v="0"/>
    <n v="2.5029595805851499"/>
    <n v="152500"/>
    <n v="1"/>
    <n v="1"/>
    <n v="1"/>
    <n v="1"/>
    <n v="1"/>
    <n v="0"/>
    <n v="0"/>
    <n v="1"/>
    <n v="1942.74720980609"/>
    <n v="4630.8241958428898"/>
    <n v="1942.74720980609"/>
    <n v="110.102370572379"/>
    <n v="280.35267394570798"/>
    <n v="110.102370572379"/>
    <n v="4630.8241958428898"/>
    <n v="78.435369170780703"/>
    <n v="280.35267394570798"/>
    <n v="4.7485209001644195"/>
    <n v="1337.3245378496299"/>
    <n v="22.651160871436801"/>
    <n v="547.01291401403705"/>
    <n v="9.2651238823515794"/>
    <n v="3582.5578017944799"/>
    <n v="60.680179569689699"/>
    <n v="157.25370698889901"/>
    <n v="2.6635112972374602"/>
    <n v="769.66004992821399"/>
    <n v="13.036247458133701"/>
    <n v="0"/>
    <n v="0"/>
    <n v="2.7582745581584298"/>
    <n v="4.6718742516233598E-2"/>
    <n v="118.594355272539"/>
    <n v="2.0087119795484298"/>
    <n v="218.569507206689"/>
    <n v="3.7020580488937798"/>
    <n v="100.361349084119"/>
    <n v="4.5806183972669503"/>
    <n v="87.777660187023699"/>
    <n v="4.0062829843461305"/>
    <n v="1942.74720980609"/>
    <n v="32.905609922189896"/>
    <n v="110.102370572379"/>
    <n v="1.86487755034518"/>
    <n v="602.00741789325605"/>
    <n v="10.1966026065931"/>
    <n v="206.069643415076"/>
    <n v="3.4903394887377397"/>
    <n v="1495.4351649601399"/>
    <n v="25.329186398376301"/>
    <n v="67.191716527071506"/>
    <n v="1.13807107938807"/>
    <n v="338.59716520021902"/>
    <n v="5.7350468360470694"/>
    <n v="0"/>
    <n v="0"/>
    <n v="0.56920449656899996"/>
    <n v="9.6409975706131489E-3"/>
    <n v="40.953950360882999"/>
    <n v="0.69366447088216499"/>
    <n v="93.587326548985402"/>
    <n v="1.58515119493539"/>
    <n v="42.273093091391999"/>
    <n v="1.9293972200544001"/>
    <n v="34.303733169107801"/>
    <n v="1.5656655942084801"/>
    <m/>
    <m/>
    <m/>
    <m/>
    <m/>
    <m/>
    <m/>
    <m/>
    <m/>
    <m/>
    <m/>
    <m/>
    <m/>
    <m/>
    <m/>
    <m/>
    <m/>
    <m/>
    <m/>
    <m/>
    <m/>
    <m/>
    <m/>
    <m/>
    <m/>
    <m/>
    <m/>
    <m/>
    <m/>
    <m/>
    <m/>
    <m/>
    <m/>
    <m/>
    <m/>
    <m/>
    <m/>
    <m/>
    <m/>
    <m/>
    <m/>
    <m/>
    <m/>
    <m/>
    <m/>
    <m/>
    <m/>
    <m/>
    <m/>
    <m/>
    <m/>
    <m/>
    <n v="365"/>
    <n v="1652"/>
    <n v="752"/>
    <x v="986"/>
    <n v="210"/>
    <n v="1057"/>
    <n v="0"/>
    <n v="3"/>
    <n v="153"/>
    <n v="252"/>
    <n v="137"/>
    <n v="123"/>
  </r>
  <r>
    <s v="34021003905"/>
    <s v="New Jersey"/>
    <x v="10"/>
    <x v="1"/>
    <n v="4654"/>
    <n v="1620"/>
    <n v="0"/>
    <n v="4"/>
    <n v="8.5947571981091542E-2"/>
    <x v="0"/>
    <n v="0"/>
    <n v="0"/>
    <n v="0"/>
    <n v="0"/>
    <n v="0"/>
    <n v="2.55676007363469"/>
    <n v="200461"/>
    <n v="0"/>
    <n v="0"/>
    <n v="0"/>
    <n v="0"/>
    <n v="0"/>
    <n v="0"/>
    <n v="0"/>
    <n v="0"/>
    <m/>
    <m/>
    <m/>
    <m/>
    <m/>
    <m/>
    <n v="4654.0000157764698"/>
    <n v="100.00000033898699"/>
    <n v="137.133476586185"/>
    <n v="2.9465723374771198"/>
    <n v="1322.0000080100599"/>
    <n v="28.405672711862"/>
    <n v="622.00000183318298"/>
    <n v="13.364847482449099"/>
    <n v="4285.0000302062099"/>
    <n v="92.07133713378191"/>
    <n v="69.0000002404486"/>
    <n v="1.48259562184032"/>
    <n v="205.00000104760699"/>
    <n v="4.40481308654077"/>
    <n v="0"/>
    <n v="0"/>
    <n v="1.00000004470348"/>
    <n v="2.1486893955811898E-2"/>
    <n v="94.000000815297398"/>
    <n v="2.0197679590738602"/>
    <n v="128.00000180720599"/>
    <n v="2.7503223422261702"/>
    <n v="8.7246175954369392"/>
    <n v="0.53855664169363804"/>
    <n v="0"/>
    <n v="0"/>
    <n v="4530.3050498359698"/>
    <n v="97.342179841769806"/>
    <n v="131.19117428512999"/>
    <n v="2.8188907237887899"/>
    <n v="1285.3502582244"/>
    <n v="27.618183459913997"/>
    <n v="604.04112725579"/>
    <n v="12.978967066089201"/>
    <n v="4170.8306818651899"/>
    <n v="89.618192562638399"/>
    <n v="67.218414429742595"/>
    <n v="1.44431487816378"/>
    <n v="201.52145834719701"/>
    <n v="4.3300700117575701"/>
    <n v="0"/>
    <n v="0"/>
    <n v="1.00000004470348"/>
    <n v="2.1486893955811898E-2"/>
    <n v="89.734512380714506"/>
    <n v="1.9281158655074002"/>
    <n v="125.132481266253"/>
    <n v="2.6887082352009699"/>
    <n v="8.7246175954369392"/>
    <n v="0.53855664169363804"/>
    <n v="0"/>
    <n v="0"/>
    <m/>
    <m/>
    <m/>
    <m/>
    <m/>
    <m/>
    <m/>
    <m/>
    <m/>
    <m/>
    <m/>
    <m/>
    <m/>
    <m/>
    <m/>
    <m/>
    <m/>
    <m/>
    <m/>
    <m/>
    <m/>
    <m/>
    <m/>
    <m/>
    <m/>
    <m/>
    <m/>
    <m/>
    <m/>
    <m/>
    <m/>
    <m/>
    <m/>
    <m/>
    <m/>
    <m/>
    <m/>
    <m/>
    <m/>
    <m/>
    <m/>
    <m/>
    <m/>
    <m/>
    <m/>
    <m/>
    <m/>
    <m/>
    <m/>
    <m/>
    <m/>
    <m/>
    <n v="143"/>
    <n v="1322"/>
    <n v="622"/>
    <x v="987"/>
    <n v="69"/>
    <n v="205"/>
    <n v="0"/>
    <n v="1"/>
    <n v="94"/>
    <n v="128"/>
    <n v="9"/>
    <n v="0"/>
  </r>
  <r>
    <s v="34021004000"/>
    <s v="New Jersey"/>
    <x v="10"/>
    <x v="0"/>
    <n v="4481"/>
    <n v="1950"/>
    <n v="0"/>
    <n v="246"/>
    <n v="5.4898460165141705"/>
    <x v="0"/>
    <n v="0"/>
    <n v="0"/>
    <n v="0"/>
    <n v="1"/>
    <n v="0"/>
    <n v="6.0517681370761895"/>
    <n v="122929"/>
    <n v="0"/>
    <n v="1"/>
    <n v="0"/>
    <n v="1"/>
    <n v="0"/>
    <n v="0"/>
    <n v="0"/>
    <n v="1"/>
    <n v="423.900587495416"/>
    <n v="2915.3464737068898"/>
    <n v="423.900587495416"/>
    <n v="111.440555999056"/>
    <n v="677.537550721667"/>
    <n v="111.440555999056"/>
    <n v="2915.3464737068898"/>
    <n v="65.060175713164199"/>
    <n v="677.537550721667"/>
    <n v="15.1202309913338"/>
    <n v="493.54240974190202"/>
    <n v="11.0141131386276"/>
    <n v="362.38108842191298"/>
    <n v="8.0870584338744198"/>
    <n v="1990.9750457581799"/>
    <n v="44.4314895281898"/>
    <n v="324.46526446635801"/>
    <n v="7.2409119497067298"/>
    <n v="144.18259961780899"/>
    <n v="3.2176433746442399"/>
    <n v="7.5386867523193404"/>
    <n v="0.16823670502832702"/>
    <n v="5.5444686100818199"/>
    <n v="0.123732841108722"/>
    <n v="442.64040454185999"/>
    <n v="9.8781612261071299"/>
    <n v="628.47761181474198"/>
    <n v="14.0253874540224"/>
    <n v="281.931973353057"/>
    <n v="14.458049915541398"/>
    <n v="37.807284430615297"/>
    <n v="1.93883509900591"/>
    <n v="423.900587495416"/>
    <n v="9.4599550880476801"/>
    <n v="111.440555999056"/>
    <n v="2.48695728629894"/>
    <n v="57.614327727816999"/>
    <n v="1.2857471039459298"/>
    <n v="61.506348943337798"/>
    <n v="1.37260318998745"/>
    <n v="332.74243112467201"/>
    <n v="7.4256289025814004"/>
    <n v="27.379051055293498"/>
    <n v="0.61100314785301302"/>
    <n v="29.433397132612299"/>
    <n v="0.65684885366240298"/>
    <n v="0"/>
    <n v="0"/>
    <n v="2.0023355484008798"/>
    <n v="4.4685015585826403E-2"/>
    <n v="32.343375307042201"/>
    <n v="0.72178922800808198"/>
    <n v="61.002187618985801"/>
    <n v="1.36135210040138"/>
    <n v="74.6649690764025"/>
    <n v="3.8289727731488497"/>
    <n v="6.1913980507815696"/>
    <n v="0.31750759234777298"/>
    <m/>
    <m/>
    <m/>
    <m/>
    <m/>
    <m/>
    <m/>
    <m/>
    <m/>
    <m/>
    <m/>
    <m/>
    <m/>
    <m/>
    <m/>
    <m/>
    <m/>
    <m/>
    <m/>
    <m/>
    <m/>
    <m/>
    <m/>
    <m/>
    <m/>
    <m/>
    <m/>
    <m/>
    <m/>
    <m/>
    <m/>
    <m/>
    <m/>
    <m/>
    <m/>
    <m/>
    <m/>
    <m/>
    <m/>
    <m/>
    <m/>
    <m/>
    <m/>
    <m/>
    <m/>
    <m/>
    <m/>
    <m/>
    <m/>
    <m/>
    <m/>
    <m/>
    <n v="983"/>
    <n v="783"/>
    <n v="697"/>
    <x v="746"/>
    <n v="369"/>
    <n v="264"/>
    <n v="11"/>
    <n v="11"/>
    <n v="507"/>
    <n v="734"/>
    <n v="508"/>
    <n v="74"/>
  </r>
  <r>
    <s v="34021004201"/>
    <s v="New Jersey"/>
    <x v="10"/>
    <x v="0"/>
    <n v="6446"/>
    <n v="2384"/>
    <n v="0"/>
    <n v="182"/>
    <n v="2.8234564070741546"/>
    <x v="0"/>
    <n v="0"/>
    <n v="0"/>
    <n v="0"/>
    <n v="1"/>
    <n v="0"/>
    <n v="1.42764438676184"/>
    <n v="205833"/>
    <n v="1"/>
    <n v="1"/>
    <n v="1"/>
    <n v="1"/>
    <n v="1"/>
    <n v="0"/>
    <n v="0"/>
    <n v="1"/>
    <n v="809.43581110020205"/>
    <n v="4268.5797777840899"/>
    <n v="809.43581110020205"/>
    <n v="64.596216904814895"/>
    <n v="345.26466070118499"/>
    <n v="64.596216904814895"/>
    <n v="4268.5797777840899"/>
    <n v="66.220598476327794"/>
    <n v="345.26466070118499"/>
    <n v="5.3562621889727806"/>
    <n v="1043.5659854934199"/>
    <n v="16.189357516187101"/>
    <n v="903.68137583090004"/>
    <n v="14.0192580799085"/>
    <n v="3029.5661833151198"/>
    <n v="46.999165115034501"/>
    <n v="453.61517663121202"/>
    <n v="7.0371575648652192"/>
    <n v="416.504850361249"/>
    <n v="6.4614466391754402"/>
    <n v="0"/>
    <n v="0"/>
    <n v="12.3991149594076"/>
    <n v="0.19235362952850801"/>
    <n v="356.49444058956601"/>
    <n v="5.5304753426864099"/>
    <n v="516.94475682871405"/>
    <n v="8.0196208009418903"/>
    <n v="203.811462696196"/>
    <n v="8.5491385359142402"/>
    <n v="22.560622558842098"/>
    <n v="0.94633483887760306"/>
    <n v="809.43581110020205"/>
    <n v="12.5571798184952"/>
    <n v="64.596216904814895"/>
    <n v="1.00211320050907"/>
    <n v="156.57769270427499"/>
    <n v="2.4290675256635903"/>
    <n v="267.61852030968299"/>
    <n v="4.1516990429674703"/>
    <n v="577.62767276261002"/>
    <n v="8.9610250195875008"/>
    <n v="109.086339297379"/>
    <n v="1.6923105693046701"/>
    <n v="77.670470034601706"/>
    <n v="1.2049405838442699"/>
    <n v="0"/>
    <n v="0"/>
    <n v="2.8984198141843098"/>
    <n v="4.4964626344776701E-2"/>
    <n v="42.152913715224699"/>
    <n v="0.65393908959392999"/>
    <n v="61.849322570953497"/>
    <n v="0.95949926420964193"/>
    <n v="61.287072644181102"/>
    <n v="2.57076646997404"/>
    <n v="4.2135184426337"/>
    <n v="0.17674154541248699"/>
    <m/>
    <m/>
    <m/>
    <m/>
    <m/>
    <m/>
    <m/>
    <m/>
    <m/>
    <m/>
    <m/>
    <m/>
    <m/>
    <m/>
    <m/>
    <m/>
    <m/>
    <m/>
    <m/>
    <m/>
    <m/>
    <m/>
    <m/>
    <m/>
    <m/>
    <m/>
    <m/>
    <m/>
    <m/>
    <m/>
    <m/>
    <m/>
    <m/>
    <m/>
    <m/>
    <m/>
    <m/>
    <m/>
    <m/>
    <m/>
    <m/>
    <m/>
    <m/>
    <m/>
    <m/>
    <m/>
    <m/>
    <m/>
    <m/>
    <m/>
    <m/>
    <m/>
    <n v="674"/>
    <n v="1559"/>
    <n v="1382"/>
    <x v="988"/>
    <n v="530"/>
    <n v="619"/>
    <n v="4"/>
    <n v="15"/>
    <n v="455"/>
    <n v="623"/>
    <n v="247"/>
    <n v="41"/>
  </r>
  <r>
    <s v="34021004203"/>
    <s v="New Jersey"/>
    <x v="10"/>
    <x v="0"/>
    <n v="4014"/>
    <n v="1457"/>
    <n v="0"/>
    <n v="49"/>
    <n v="1.2207274539113104"/>
    <x v="0"/>
    <n v="0"/>
    <n v="0"/>
    <n v="0"/>
    <n v="0"/>
    <n v="0"/>
    <n v="8.6612224696857201"/>
    <n v="250001"/>
    <n v="1"/>
    <n v="1"/>
    <n v="1"/>
    <n v="1"/>
    <n v="1"/>
    <n v="0"/>
    <n v="0"/>
    <n v="0"/>
    <n v="3666.0281245699198"/>
    <n v="4013.99995647278"/>
    <n v="3666.0281245699198"/>
    <n v="479.60545484162901"/>
    <n v="514.89348686346796"/>
    <n v="479.60545484162901"/>
    <n v="4013.99995647278"/>
    <n v="99.999998915614796"/>
    <n v="514.89348686346796"/>
    <n v="12.827441127639998"/>
    <n v="1071.9999960791299"/>
    <n v="26.7065270572778"/>
    <n v="569.99999705201503"/>
    <n v="14.2002988802196"/>
    <n v="3029.9999807085801"/>
    <n v="75.485799220443099"/>
    <n v="116.99999743865899"/>
    <n v="2.91479814246784"/>
    <n v="713.99999221030203"/>
    <n v="17.787742705787299"/>
    <n v="0"/>
    <n v="0"/>
    <n v="1.9999999799183601"/>
    <n v="4.9825609863436898E-2"/>
    <n v="150.99999854760199"/>
    <n v="3.7618335462780901"/>
    <n v="183.99999854093801"/>
    <n v="4.5839561171135399"/>
    <n v="39.921501640426897"/>
    <n v="2.73997952233541"/>
    <n v="12.3959422851804"/>
    <n v="0.85078533185863803"/>
    <n v="3666.0281245699198"/>
    <n v="91.331044458642594"/>
    <n v="479.60545484162901"/>
    <n v="11.948317260628501"/>
    <n v="996.05385916214402"/>
    <n v="24.814495743949799"/>
    <n v="520.29340922238805"/>
    <n v="12.9619683413649"/>
    <n v="2734.6843954455098"/>
    <n v="68.128659577616105"/>
    <n v="109.91093339744801"/>
    <n v="2.7381896710874001"/>
    <n v="674.17622640065395"/>
    <n v="16.795620986563399"/>
    <n v="0"/>
    <n v="0"/>
    <n v="1.00000001525041"/>
    <n v="2.4912805561793899E-2"/>
    <n v="146.256577415799"/>
    <n v="3.6436616197259402"/>
    <n v="177.61123053098001"/>
    <n v="4.42479398432934"/>
    <n v="38.5731204054537"/>
    <n v="2.6474344821862497"/>
    <n v="11.2852605808039"/>
    <n v="0.774554604035956"/>
    <m/>
    <m/>
    <m/>
    <m/>
    <m/>
    <m/>
    <m/>
    <m/>
    <m/>
    <m/>
    <m/>
    <m/>
    <m/>
    <m/>
    <m/>
    <m/>
    <m/>
    <m/>
    <m/>
    <m/>
    <m/>
    <m/>
    <m/>
    <m/>
    <m/>
    <m/>
    <m/>
    <m/>
    <m/>
    <m/>
    <m/>
    <m/>
    <m/>
    <m/>
    <m/>
    <m/>
    <m/>
    <m/>
    <m/>
    <m/>
    <m/>
    <m/>
    <m/>
    <m/>
    <m/>
    <m/>
    <m/>
    <m/>
    <m/>
    <m/>
    <m/>
    <m/>
    <n v="510"/>
    <n v="1072"/>
    <n v="570"/>
    <x v="903"/>
    <n v="117"/>
    <n v="714"/>
    <n v="0"/>
    <n v="2"/>
    <n v="151"/>
    <n v="184"/>
    <n v="39"/>
    <n v="13"/>
  </r>
  <r>
    <s v="34021004204"/>
    <s v="New Jersey"/>
    <x v="10"/>
    <x v="0"/>
    <n v="5809"/>
    <n v="2520"/>
    <n v="0"/>
    <n v="26"/>
    <n v="0.44758133930108457"/>
    <x v="0"/>
    <n v="0"/>
    <n v="0"/>
    <n v="0"/>
    <n v="1"/>
    <n v="0"/>
    <n v="6.9318181818181808"/>
    <n v="249250"/>
    <n v="1"/>
    <n v="1"/>
    <n v="1"/>
    <n v="1"/>
    <n v="1"/>
    <n v="0"/>
    <n v="0"/>
    <n v="1"/>
    <n v="3623.43126497395"/>
    <n v="4851.3401890450696"/>
    <n v="3623.43126497395"/>
    <n v="523.231873410925"/>
    <n v="641.76747399076305"/>
    <n v="523.231873410925"/>
    <n v="4851.3401890450696"/>
    <n v="83.514205354537197"/>
    <n v="641.76747399076305"/>
    <n v="11.0478132895638"/>
    <n v="969.53561566503004"/>
    <n v="16.690232667671403"/>
    <n v="697.31379263691997"/>
    <n v="12.004024662367401"/>
    <n v="3666.7628558555198"/>
    <n v="63.122101150895503"/>
    <n v="140.34825081005701"/>
    <n v="2.4160483871588401"/>
    <n v="840.36858934705401"/>
    <n v="14.466665335635302"/>
    <n v="0"/>
    <n v="0"/>
    <n v="4.4668576744734301"/>
    <n v="7.6895466938774804E-2"/>
    <n v="199.393612816813"/>
    <n v="3.4324946258704303"/>
    <n v="252.45804986693301"/>
    <n v="4.3459812337223802"/>
    <n v="111.40268993669601"/>
    <n v="4.4207416641546198"/>
    <n v="0"/>
    <n v="0"/>
    <n v="3623.43126497395"/>
    <n v="62.376162247787001"/>
    <n v="523.231873410925"/>
    <n v="9.0072624102414309"/>
    <n v="696.64382604801301"/>
    <n v="11.9924914107077"/>
    <n v="434.94949747658001"/>
    <n v="7.4875107157269802"/>
    <n v="2648.2859659341698"/>
    <n v="45.589360749426199"/>
    <n v="113.995978761464"/>
    <n v="1.96240280188439"/>
    <n v="709.66769170202303"/>
    <n v="12.2166929196423"/>
    <n v="0"/>
    <n v="0"/>
    <n v="3.00387873587897"/>
    <n v="5.1710771834721496E-2"/>
    <n v="148.477736302186"/>
    <n v="2.5559947719432903"/>
    <n v="187.443681462765"/>
    <n v="3.2267805381780796"/>
    <n v="71.901785253498105"/>
    <n v="2.85324544656739"/>
    <n v="0"/>
    <n v="0"/>
    <m/>
    <m/>
    <m/>
    <m/>
    <m/>
    <m/>
    <m/>
    <m/>
    <m/>
    <m/>
    <m/>
    <m/>
    <m/>
    <m/>
    <m/>
    <m/>
    <m/>
    <m/>
    <m/>
    <m/>
    <m/>
    <m/>
    <m/>
    <m/>
    <m/>
    <m/>
    <m/>
    <m/>
    <m/>
    <m/>
    <m/>
    <m/>
    <m/>
    <m/>
    <m/>
    <m/>
    <m/>
    <m/>
    <m/>
    <m/>
    <m/>
    <m/>
    <m/>
    <m/>
    <m/>
    <m/>
    <m/>
    <m/>
    <m/>
    <m/>
    <m/>
    <m/>
    <n v="728"/>
    <n v="1120"/>
    <n v="811"/>
    <x v="739"/>
    <n v="163"/>
    <n v="972"/>
    <n v="0"/>
    <n v="5"/>
    <n v="235"/>
    <n v="317"/>
    <n v="149"/>
    <n v="0"/>
  </r>
  <r>
    <s v="34021004301"/>
    <s v="New Jersey"/>
    <x v="10"/>
    <x v="0"/>
    <n v="7730"/>
    <n v="2929"/>
    <n v="0"/>
    <n v="60"/>
    <n v="0.77619663648124193"/>
    <x v="0"/>
    <n v="0"/>
    <n v="0"/>
    <n v="0"/>
    <n v="0"/>
    <n v="0"/>
    <n v="4.3194317140238301"/>
    <n v="160769"/>
    <n v="1"/>
    <n v="1"/>
    <n v="1"/>
    <n v="1"/>
    <n v="1"/>
    <n v="0"/>
    <n v="0"/>
    <n v="0"/>
    <n v="2097.8190253763501"/>
    <n v="6379.9772003777298"/>
    <n v="2097.8190253763501"/>
    <n v="158.06965028882399"/>
    <n v="531.78255169772501"/>
    <n v="158.06965028882399"/>
    <n v="6379.9772003777298"/>
    <n v="82.535280729336804"/>
    <n v="531.78255169772501"/>
    <n v="6.8794637994531005"/>
    <n v="1938.7016355220701"/>
    <n v="25.0802281438819"/>
    <n v="322.97927045129501"/>
    <n v="4.1782570562910095"/>
    <n v="2681.2524125974701"/>
    <n v="34.686318403589603"/>
    <n v="384.03008509217801"/>
    <n v="4.9680476726025606"/>
    <n v="3049.7506861812399"/>
    <n v="39.453437078670703"/>
    <n v="5.4405688673286896"/>
    <n v="7.0382520922751504E-2"/>
    <n v="5.7225536525365897"/>
    <n v="7.4030448286372411E-2"/>
    <n v="253.78088862315099"/>
    <n v="3.28306453587517"/>
    <n v="350.44178481522198"/>
    <n v="4.5335289109343098"/>
    <n v="58.779885268497303"/>
    <n v="2.0068243519459599"/>
    <n v="18.260710391996099"/>
    <n v="0.62344521652427798"/>
    <n v="2097.8190253763501"/>
    <n v="27.138667857391301"/>
    <n v="158.06965028882399"/>
    <n v="2.04488551473252"/>
    <n v="612.86743394658004"/>
    <n v="7.9284273473037503"/>
    <n v="149.27082000579699"/>
    <n v="1.9310584735549401"/>
    <n v="1019.25330370414"/>
    <n v="13.185683100959199"/>
    <n v="111.387604919262"/>
    <n v="1.44097807140055"/>
    <n v="888.66083158971696"/>
    <n v="11.496259140876001"/>
    <n v="1.3329068057937501"/>
    <n v="1.72432963233345E-2"/>
    <n v="2.6513339644879999"/>
    <n v="3.42992750904011E-2"/>
    <n v="74.533036663255203"/>
    <n v="0.96420487274586297"/>
    <n v="106.005301087454"/>
    <n v="1.3713493025543901"/>
    <n v="18.8265044819527"/>
    <n v="0.64276218784406702"/>
    <n v="6.0355414782732204"/>
    <n v="0.20606150489153999"/>
    <m/>
    <m/>
    <m/>
    <m/>
    <m/>
    <m/>
    <m/>
    <m/>
    <m/>
    <m/>
    <m/>
    <m/>
    <m/>
    <m/>
    <m/>
    <m/>
    <m/>
    <m/>
    <m/>
    <m/>
    <m/>
    <m/>
    <m/>
    <m/>
    <m/>
    <m/>
    <m/>
    <m/>
    <m/>
    <m/>
    <m/>
    <m/>
    <m/>
    <m/>
    <m/>
    <m/>
    <m/>
    <m/>
    <m/>
    <m/>
    <m/>
    <m/>
    <m/>
    <m/>
    <m/>
    <m/>
    <m/>
    <m/>
    <m/>
    <m/>
    <m/>
    <m/>
    <n v="729"/>
    <n v="2241"/>
    <n v="381"/>
    <x v="989"/>
    <n v="457"/>
    <n v="3419"/>
    <n v="6"/>
    <n v="9"/>
    <n v="344"/>
    <n v="455"/>
    <n v="84"/>
    <n v="25"/>
  </r>
  <r>
    <s v="34021004304"/>
    <s v="New Jersey"/>
    <x v="10"/>
    <x v="0"/>
    <n v="8244"/>
    <n v="2794"/>
    <n v="0"/>
    <n v="0"/>
    <n v="0"/>
    <x v="0"/>
    <n v="0"/>
    <n v="0"/>
    <n v="0"/>
    <n v="0"/>
    <n v="0"/>
    <n v="1.1040813794814501"/>
    <n v="212670"/>
    <n v="1"/>
    <n v="1"/>
    <n v="1"/>
    <n v="1"/>
    <n v="1"/>
    <n v="0"/>
    <n v="0"/>
    <n v="0"/>
    <n v="4350.4508733623697"/>
    <n v="7480.0657338092597"/>
    <n v="4350.4508733623697"/>
    <n v="152.00982838538999"/>
    <n v="249.50104339542199"/>
    <n v="152.00982838538999"/>
    <n v="7480.0657338092597"/>
    <n v="90.733451404770307"/>
    <n v="249.50104339542199"/>
    <n v="3.0264561304636302"/>
    <n v="2035.1870291652399"/>
    <n v="24.686887787060201"/>
    <n v="1282.6645122582599"/>
    <n v="15.558764098232199"/>
    <n v="4549.2441192508604"/>
    <n v="55.182485677472904"/>
    <n v="153.63433533203499"/>
    <n v="1.8635897056287603"/>
    <n v="2553.8198030376202"/>
    <n v="30.977920949025002"/>
    <n v="0"/>
    <n v="0"/>
    <n v="2.7077400183918598"/>
    <n v="3.2844978389032803E-2"/>
    <n v="220.65973670537699"/>
    <n v="2.6766101007445"/>
    <n v="258.922694768437"/>
    <n v="3.1407410816161696"/>
    <n v="55.0533726856656"/>
    <n v="1.97041419776899"/>
    <n v="14.2181680969037"/>
    <n v="0.508882179559903"/>
    <n v="4350.4508733623697"/>
    <n v="52.771116853012799"/>
    <n v="152.00982838538999"/>
    <n v="1.8438843811910501"/>
    <n v="1140.85610103371"/>
    <n v="13.838623253684098"/>
    <n v="920.46374460944901"/>
    <n v="11.165256484830801"/>
    <n v="2689.8116787584199"/>
    <n v="32.627507020359296"/>
    <n v="85.282720254219399"/>
    <n v="1.0344822932341"/>
    <n v="1438.0138592584401"/>
    <n v="17.443156953644401"/>
    <n v="0"/>
    <n v="0"/>
    <n v="1.7219215093794"/>
    <n v="2.0886966392277998E-2"/>
    <n v="135.62070237415901"/>
    <n v="1.64508372603299"/>
    <n v="158.02068872153299"/>
    <n v="1.9167963212218899"/>
    <n v="44.351733142552803"/>
    <n v="1.58739202371341"/>
    <n v="8.6644423829346806"/>
    <n v="0.31010888986881502"/>
    <m/>
    <m/>
    <m/>
    <m/>
    <m/>
    <m/>
    <m/>
    <m/>
    <m/>
    <m/>
    <m/>
    <m/>
    <m/>
    <m/>
    <m/>
    <m/>
    <m/>
    <m/>
    <m/>
    <m/>
    <m/>
    <m/>
    <m/>
    <m/>
    <m/>
    <m/>
    <m/>
    <m/>
    <m/>
    <m/>
    <m/>
    <m/>
    <m/>
    <m/>
    <m/>
    <m/>
    <m/>
    <m/>
    <m/>
    <m/>
    <m/>
    <m/>
    <m/>
    <m/>
    <m/>
    <m/>
    <m/>
    <m/>
    <m/>
    <m/>
    <m/>
    <m/>
    <n v="265"/>
    <n v="2289"/>
    <n v="1324"/>
    <x v="990"/>
    <n v="166"/>
    <n v="2892"/>
    <n v="0"/>
    <n v="3"/>
    <n v="239"/>
    <n v="272"/>
    <n v="54"/>
    <n v="15"/>
  </r>
  <r>
    <s v="34021004306"/>
    <s v="New Jersey"/>
    <x v="10"/>
    <x v="0"/>
    <n v="5111"/>
    <n v="1515"/>
    <n v="0"/>
    <n v="179"/>
    <n v="3.5022500489141066"/>
    <x v="0"/>
    <n v="0"/>
    <n v="0"/>
    <n v="0"/>
    <n v="0"/>
    <n v="0"/>
    <n v="1.5662875256386302"/>
    <n v="210037"/>
    <n v="1"/>
    <n v="1"/>
    <n v="1"/>
    <n v="1"/>
    <n v="1"/>
    <n v="0"/>
    <n v="0"/>
    <n v="0"/>
    <n v="4571.2000540464696"/>
    <n v="5098.0745970199396"/>
    <n v="4571.2000540464696"/>
    <n v="190.17180857921599"/>
    <n v="220.40000148087699"/>
    <n v="190.17180857921599"/>
    <n v="5098.0745970199396"/>
    <n v="99.747106183133212"/>
    <n v="220.40000148087699"/>
    <n v="4.3122676869668801"/>
    <n v="1547.6250876102699"/>
    <n v="30.280279546278098"/>
    <n v="541.54157138540199"/>
    <n v="10.595608909908099"/>
    <n v="2802.20651809638"/>
    <n v="54.826971592572605"/>
    <n v="139.58144445164399"/>
    <n v="2.7310006740685502"/>
    <n v="2014.57562217796"/>
    <n v="39.416466878848702"/>
    <n v="0"/>
    <n v="0"/>
    <n v="5.9900342276087004"/>
    <n v="0.117198869646032"/>
    <n v="135.72096264951699"/>
    <n v="2.6554678663572098"/>
    <n v="186.42199137696301"/>
    <n v="3.6474660805510304"/>
    <n v="0"/>
    <n v="0"/>
    <n v="0"/>
    <n v="0"/>
    <n v="4571.2000540464696"/>
    <n v="89.438467111063702"/>
    <n v="190.17180857921599"/>
    <n v="3.7208336642382398"/>
    <n v="1369.93904747121"/>
    <n v="26.803737966566498"/>
    <n v="522.11967311665603"/>
    <n v="10.215606987216901"/>
    <n v="2603.5823666001702"/>
    <n v="50.940762406577299"/>
    <n v="122.681279060489"/>
    <n v="2.4003380759242599"/>
    <n v="1715.03091831905"/>
    <n v="33.555682221073305"/>
    <n v="0"/>
    <n v="0"/>
    <n v="5.5879633323056597"/>
    <n v="0.109332094155853"/>
    <n v="124.317511500951"/>
    <n v="2.4323520152797999"/>
    <n v="163.09811142907699"/>
    <n v="3.1911193783814698"/>
    <n v="0"/>
    <n v="0"/>
    <n v="0"/>
    <n v="0"/>
    <m/>
    <m/>
    <m/>
    <m/>
    <m/>
    <m/>
    <m/>
    <m/>
    <m/>
    <m/>
    <m/>
    <m/>
    <m/>
    <m/>
    <m/>
    <m/>
    <m/>
    <m/>
    <m/>
    <m/>
    <m/>
    <m/>
    <m/>
    <m/>
    <m/>
    <m/>
    <m/>
    <m/>
    <m/>
    <m/>
    <m/>
    <m/>
    <m/>
    <m/>
    <m/>
    <m/>
    <m/>
    <m/>
    <m/>
    <m/>
    <m/>
    <m/>
    <m/>
    <m/>
    <m/>
    <m/>
    <m/>
    <m/>
    <m/>
    <m/>
    <m/>
    <m/>
    <n v="248"/>
    <n v="1552"/>
    <n v="542"/>
    <x v="991"/>
    <n v="140"/>
    <n v="2022"/>
    <n v="0"/>
    <n v="6"/>
    <n v="136"/>
    <n v="187"/>
    <n v="0"/>
    <n v="0"/>
  </r>
  <r>
    <s v="34021004307"/>
    <s v="New Jersey"/>
    <x v="10"/>
    <x v="0"/>
    <n v="6078"/>
    <n v="2210"/>
    <n v="0"/>
    <n v="0"/>
    <n v="0"/>
    <x v="0"/>
    <n v="0"/>
    <n v="0"/>
    <n v="0"/>
    <n v="0"/>
    <n v="0"/>
    <n v="0.87080149280255903"/>
    <n v="202009"/>
    <n v="1"/>
    <n v="1"/>
    <n v="1"/>
    <n v="1"/>
    <n v="1"/>
    <n v="0"/>
    <n v="0"/>
    <n v="0"/>
    <n v="2981.2407611683002"/>
    <n v="4538.0876690205196"/>
    <n v="2981.2407611683002"/>
    <n v="5.4773692408343804"/>
    <n v="34.284878131467799"/>
    <n v="5.4773692408343804"/>
    <n v="4538.0876690205196"/>
    <n v="74.6641603984949"/>
    <n v="34.284878131467799"/>
    <n v="0.56408157504882905"/>
    <n v="1253.9337528804899"/>
    <n v="20.630696822647099"/>
    <n v="398.630829404807"/>
    <n v="6.558585544666121"/>
    <n v="2580.3095187030299"/>
    <n v="42.453266184650005"/>
    <n v="196.31542376859599"/>
    <n v="3.2299345799374102"/>
    <n v="1571.3617280343301"/>
    <n v="25.853269628732001"/>
    <n v="3.983483761549"/>
    <n v="6.5539384033382594E-2"/>
    <n v="2.7669341968721701"/>
    <n v="4.5523761054165404E-2"/>
    <n v="183.350562480278"/>
    <n v="3.01662656268967"/>
    <n v="227.78844140795999"/>
    <n v="3.7477532314570601"/>
    <n v="22.278527544629501"/>
    <n v="1.0080781694402499"/>
    <n v="51.790135047365801"/>
    <n v="2.3434450247676804"/>
    <n v="2981.2407611683002"/>
    <n v="49.049699920505105"/>
    <n v="5.4773692408343804"/>
    <n v="9.0117953945942395E-2"/>
    <n v="816.46703764447"/>
    <n v="13.433152972103802"/>
    <n v="198.17194622487301"/>
    <n v="3.2604795364408199"/>
    <n v="1473.32053096499"/>
    <n v="24.2402193314411"/>
    <n v="156.77024260442701"/>
    <n v="2.5793063936233498"/>
    <n v="1233.3692144914501"/>
    <n v="20.292352986038999"/>
    <n v="1.0467447936534899"/>
    <n v="1.7221862350337101E-2"/>
    <n v="1.4038330134935699"/>
    <n v="2.30969564576105E-2"/>
    <n v="115.330186482519"/>
    <n v="1.8975022455169299"/>
    <n v="158.66752308071599"/>
    <n v="2.61052193288443"/>
    <n v="11.0953004764306"/>
    <n v="0.50204979531360006"/>
    <n v="35.016560841351698"/>
    <n v="1.5844597665769999"/>
    <m/>
    <m/>
    <m/>
    <m/>
    <m/>
    <m/>
    <m/>
    <m/>
    <m/>
    <m/>
    <m/>
    <m/>
    <m/>
    <m/>
    <m/>
    <m/>
    <m/>
    <m/>
    <m/>
    <m/>
    <m/>
    <m/>
    <m/>
    <m/>
    <m/>
    <m/>
    <m/>
    <m/>
    <m/>
    <m/>
    <m/>
    <m/>
    <m/>
    <m/>
    <m/>
    <m/>
    <m/>
    <m/>
    <m/>
    <m/>
    <m/>
    <m/>
    <m/>
    <m/>
    <m/>
    <m/>
    <m/>
    <m/>
    <m/>
    <m/>
    <m/>
    <m/>
    <n v="134"/>
    <n v="1642"/>
    <n v="678"/>
    <x v="992"/>
    <n v="235"/>
    <n v="1911"/>
    <n v="4"/>
    <n v="7"/>
    <n v="244"/>
    <n v="299"/>
    <n v="59"/>
    <n v="67"/>
  </r>
  <r>
    <s v="34021004309"/>
    <s v="New Jersey"/>
    <x v="10"/>
    <x v="0"/>
    <n v="4354"/>
    <n v="1459"/>
    <n v="0"/>
    <n v="18"/>
    <n v="0.41341295360587965"/>
    <x v="0"/>
    <n v="0"/>
    <n v="0"/>
    <n v="0"/>
    <n v="0"/>
    <n v="0"/>
    <n v="2.4850232970934099"/>
    <n v="163417"/>
    <n v="1"/>
    <n v="1"/>
    <n v="1"/>
    <n v="1"/>
    <n v="1"/>
    <n v="0"/>
    <n v="0"/>
    <n v="0"/>
    <n v="4103.3432565830399"/>
    <n v="4353.99999968667"/>
    <n v="4103.3432565830399"/>
    <n v="358.455838325071"/>
    <n v="375.529420533902"/>
    <n v="358.455838325071"/>
    <n v="4353.99999968667"/>
    <n v="99.999999992803694"/>
    <n v="375.529420533902"/>
    <n v="8.6249292727124995"/>
    <n v="1322.9999923252001"/>
    <n v="30.385851913762103"/>
    <n v="411.00000119338102"/>
    <n v="9.4395958014097605"/>
    <n v="3778.0000072640601"/>
    <n v="86.770785651448307"/>
    <n v="117.999998310625"/>
    <n v="2.7101515459491203"/>
    <n v="359.99999655674799"/>
    <n v="8.26825899303509"/>
    <n v="0"/>
    <n v="0"/>
    <n v="3.0000000360014401"/>
    <n v="6.8902159761172199E-2"/>
    <n v="94.999998857486204"/>
    <n v="2.1819016733460299"/>
    <n v="158.000000266493"/>
    <n v="3.6288470433278097"/>
    <n v="40.968829644677399"/>
    <n v="2.8080075150567101"/>
    <n v="9.3659058735976792"/>
    <n v="0.64194008729250707"/>
    <n v="4103.3432565830399"/>
    <n v="94.243069742375596"/>
    <n v="358.455838325071"/>
    <n v="8.2327937144021703"/>
    <n v="1231.78925957554"/>
    <n v="28.290979778951296"/>
    <n v="394.95594622742601"/>
    <n v="9.0711057930047403"/>
    <n v="3548.2439638187402"/>
    <n v="81.493889844252195"/>
    <n v="115.48606135729599"/>
    <n v="2.65241298477943"/>
    <n v="348.596752597798"/>
    <n v="8.0063562838263103"/>
    <n v="0"/>
    <n v="0"/>
    <n v="3.0000000360014401"/>
    <n v="6.8902159761172199E-2"/>
    <n v="88.016478160382306"/>
    <n v="2.02150845568173"/>
    <n v="151.462895345368"/>
    <n v="3.47870682924595"/>
    <n v="38.982681669754101"/>
    <n v="2.6718767422723801"/>
    <n v="8.8776953487760508"/>
    <n v="0.60847809107443795"/>
    <m/>
    <m/>
    <m/>
    <m/>
    <m/>
    <m/>
    <m/>
    <m/>
    <m/>
    <m/>
    <m/>
    <m/>
    <m/>
    <m/>
    <m/>
    <m/>
    <m/>
    <m/>
    <m/>
    <m/>
    <m/>
    <m/>
    <m/>
    <m/>
    <m/>
    <m/>
    <m/>
    <m/>
    <m/>
    <m/>
    <m/>
    <m/>
    <m/>
    <m/>
    <m/>
    <m/>
    <m/>
    <m/>
    <m/>
    <m/>
    <m/>
    <m/>
    <m/>
    <m/>
    <m/>
    <m/>
    <m/>
    <m/>
    <m/>
    <m/>
    <m/>
    <m/>
    <n v="419"/>
    <n v="1323"/>
    <n v="411"/>
    <x v="993"/>
    <n v="118"/>
    <n v="360"/>
    <n v="0"/>
    <n v="3"/>
    <n v="95"/>
    <n v="158"/>
    <n v="40"/>
    <n v="9"/>
  </r>
  <r>
    <s v="34021004310"/>
    <s v="New Jersey"/>
    <x v="10"/>
    <x v="0"/>
    <n v="9288"/>
    <n v="3628"/>
    <n v="0"/>
    <n v="70"/>
    <n v="0.75366063738156763"/>
    <x v="0"/>
    <n v="0"/>
    <n v="0"/>
    <n v="0"/>
    <n v="1"/>
    <n v="0"/>
    <n v="0.54425960156089503"/>
    <n v="170357"/>
    <n v="1"/>
    <n v="1"/>
    <n v="1"/>
    <n v="1"/>
    <n v="1"/>
    <n v="0"/>
    <n v="0"/>
    <n v="1"/>
    <n v="9178.1392709645406"/>
    <n v="9288.0000221091304"/>
    <n v="9178.1392709645406"/>
    <n v="695.38189195339203"/>
    <n v="709.10494515612402"/>
    <n v="695.38189195339203"/>
    <n v="9288.0000221091304"/>
    <n v="100.00000023804002"/>
    <n v="709.10494515612402"/>
    <n v="7.6346354990969392"/>
    <n v="2596.9999994925602"/>
    <n v="27.960809641392796"/>
    <n v="908.00000494726896"/>
    <n v="9.7760551781575007"/>
    <n v="7352.9999997923496"/>
    <n v="79.166666664430991"/>
    <n v="308.00000051484398"/>
    <n v="3.3161068100220001"/>
    <n v="1369.0000052017299"/>
    <n v="14.739448807081502"/>
    <n v="0"/>
    <n v="0"/>
    <n v="9.9999997803242895"/>
    <n v="0.107665802975068"/>
    <n v="248.000003569494"/>
    <n v="2.6701120108688001"/>
    <n v="406.00000251088198"/>
    <n v="4.3712317238467104"/>
    <n v="234.959627544119"/>
    <n v="6.4762852134542097"/>
    <n v="117.51413670888"/>
    <n v="3.2390886634200697"/>
    <n v="9178.1392709645406"/>
    <n v="98.817175613313296"/>
    <n v="695.38189195339203"/>
    <n v="7.4868851416170594"/>
    <n v="2586.0988794836599"/>
    <n v="27.843441854905898"/>
    <n v="870.58061066371295"/>
    <n v="9.3731762560692609"/>
    <n v="7250.6717521334404"/>
    <n v="78.064941345105993"/>
    <n v="303.77554783020997"/>
    <n v="3.27062389998073"/>
    <n v="1366.7938472789799"/>
    <n v="14.715696030135501"/>
    <n v="0"/>
    <n v="0"/>
    <n v="9.9999997803242895"/>
    <n v="0.107665802975068"/>
    <n v="246.898110220875"/>
    <n v="2.6582483873909801"/>
    <n v="403.89094456056102"/>
    <n v="4.3485243815736503"/>
    <n v="227.84211126117299"/>
    <n v="6.2801022949606597"/>
    <n v="115.358218471534"/>
    <n v="3.1796642357093203"/>
    <m/>
    <m/>
    <m/>
    <m/>
    <m/>
    <m/>
    <m/>
    <m/>
    <m/>
    <m/>
    <m/>
    <m/>
    <m/>
    <m/>
    <m/>
    <m/>
    <m/>
    <m/>
    <m/>
    <m/>
    <m/>
    <m/>
    <m/>
    <m/>
    <m/>
    <m/>
    <m/>
    <m/>
    <m/>
    <m/>
    <m/>
    <m/>
    <m/>
    <m/>
    <m/>
    <m/>
    <m/>
    <m/>
    <m/>
    <m/>
    <m/>
    <m/>
    <m/>
    <m/>
    <m/>
    <m/>
    <m/>
    <m/>
    <m/>
    <m/>
    <m/>
    <m/>
    <n v="755"/>
    <n v="2597"/>
    <n v="908"/>
    <x v="994"/>
    <n v="308"/>
    <n v="1369"/>
    <n v="0"/>
    <n v="10"/>
    <n v="248"/>
    <n v="406"/>
    <n v="234"/>
    <n v="118"/>
  </r>
  <r>
    <s v="34021004403"/>
    <s v="New Jersey"/>
    <x v="10"/>
    <x v="0"/>
    <n v="5494"/>
    <n v="1976"/>
    <n v="0"/>
    <n v="94"/>
    <n v="1.7109574080815437"/>
    <x v="0"/>
    <n v="1"/>
    <n v="0"/>
    <n v="1"/>
    <n v="1"/>
    <n v="1"/>
    <n v="14.0947288006112"/>
    <n v="78893"/>
    <n v="0"/>
    <n v="1"/>
    <n v="0"/>
    <n v="1"/>
    <n v="0"/>
    <n v="0"/>
    <n v="0"/>
    <n v="1"/>
    <n v="167.68838310241699"/>
    <n v="3778.5303046889599"/>
    <n v="167.68838310241699"/>
    <n v="51.679592877626398"/>
    <n v="1228.2396810473899"/>
    <n v="51.679592877626398"/>
    <n v="3778.5303046889599"/>
    <n v="68.775578898597701"/>
    <n v="1228.2396810473899"/>
    <n v="22.356018948805701"/>
    <n v="887.41688733384899"/>
    <n v="16.152473377026698"/>
    <n v="379.44271475117398"/>
    <n v="6.9064928058095099"/>
    <n v="2600.5697591221001"/>
    <n v="47.334724410667903"/>
    <n v="286.637565013516"/>
    <n v="5.2172836733439398"/>
    <n v="145.263721941097"/>
    <n v="2.64404299128317"/>
    <n v="8.0000001017469895"/>
    <n v="0.14561339828443701"/>
    <n v="12.8023734316812"/>
    <n v="0.23302463472299201"/>
    <n v="725.25689384981501"/>
    <n v="13.200889949941999"/>
    <n v="1235.9701186576899"/>
    <n v="22.496725858348903"/>
    <n v="206.070121957688"/>
    <n v="10.428649896644099"/>
    <n v="129.45224295742801"/>
    <n v="6.5512268703151895"/>
    <n v="167.68838310241699"/>
    <n v="3.05220937572656"/>
    <n v="51.679592877626398"/>
    <n v="0.94065513064481987"/>
    <n v="43.2394778877497"/>
    <n v="0.78703090440024903"/>
    <n v="59.477703928947399"/>
    <n v="1.08259381013738"/>
    <n v="161.54690402746201"/>
    <n v="2.9404241723236599"/>
    <n v="2.0001996755599998"/>
    <n v="3.64069835376774E-2"/>
    <n v="0.962477147579193"/>
    <n v="1.7518695805955501E-2"/>
    <n v="0.34939730167388899"/>
    <n v="6.3596159751344999E-3"/>
    <n v="0"/>
    <n v="0"/>
    <n v="2.8294038027524899"/>
    <n v="5.1499887199717806E-2"/>
    <n v="13.0558688640594"/>
    <n v="0.23763867608408198"/>
    <n v="10.803606137633301"/>
    <n v="0.54674120129723303"/>
    <n v="7.3763470537960503"/>
    <n v="0.37329691567793799"/>
    <m/>
    <m/>
    <m/>
    <m/>
    <m/>
    <m/>
    <m/>
    <m/>
    <m/>
    <m/>
    <m/>
    <m/>
    <m/>
    <m/>
    <m/>
    <m/>
    <m/>
    <m/>
    <m/>
    <m/>
    <m/>
    <m/>
    <m/>
    <m/>
    <m/>
    <m/>
    <m/>
    <m/>
    <m/>
    <m/>
    <m/>
    <m/>
    <m/>
    <m/>
    <m/>
    <m/>
    <m/>
    <m/>
    <m/>
    <m/>
    <m/>
    <m/>
    <m/>
    <m/>
    <m/>
    <m/>
    <m/>
    <m/>
    <m/>
    <m/>
    <m/>
    <m/>
    <n v="1604"/>
    <n v="1313"/>
    <n v="530"/>
    <x v="766"/>
    <n v="442"/>
    <n v="224"/>
    <n v="8"/>
    <n v="31"/>
    <n v="974"/>
    <n v="1664"/>
    <n v="190"/>
    <n v="181"/>
  </r>
  <r>
    <s v="34021004404"/>
    <s v="New Jersey"/>
    <x v="10"/>
    <x v="0"/>
    <n v="7443"/>
    <n v="2671"/>
    <n v="0"/>
    <n v="0"/>
    <n v="0"/>
    <x v="0"/>
    <n v="0"/>
    <n v="0"/>
    <n v="0"/>
    <n v="1"/>
    <n v="0"/>
    <n v="8.2213103155511504"/>
    <n v="90942"/>
    <n v="1"/>
    <n v="1"/>
    <n v="1"/>
    <n v="1"/>
    <n v="1"/>
    <n v="0"/>
    <n v="0"/>
    <n v="1"/>
    <n v="7442.9999519391004"/>
    <n v="7442.9999519391004"/>
    <n v="7442.9999519391004"/>
    <n v="1722.0781451006201"/>
    <n v="1722.0781451006201"/>
    <n v="1722.0781451006201"/>
    <n v="7442.9999519391004"/>
    <n v="99.999999354280504"/>
    <n v="1722.0781451006201"/>
    <n v="23.1368822396966"/>
    <n v="1743.9999884276201"/>
    <n v="23.431411909547499"/>
    <n v="747.99999239569297"/>
    <n v="10.0497110358148"/>
    <n v="4708.9999446296097"/>
    <n v="63.267498920188302"/>
    <n v="892.99999978992901"/>
    <n v="11.997850326345901"/>
    <n v="570.00000222679205"/>
    <n v="7.6582023676849698"/>
    <n v="1"/>
    <n v="1.34354426978369E-2"/>
    <n v="93.0000019750441"/>
    <n v="1.2494961974344199"/>
    <n v="1176.9999913409699"/>
    <n v="15.813515939016101"/>
    <n v="2222.0000044927001"/>
    <n v="29.853553734955003"/>
    <n v="154.562004183943"/>
    <n v="5.7866718151981598"/>
    <n v="32.931747426870103"/>
    <n v="1.23293700587308"/>
    <n v="7442.9999519391004"/>
    <n v="99.999999354280504"/>
    <n v="1722.0781451006201"/>
    <n v="23.1368822396966"/>
    <n v="1743.9999884276201"/>
    <n v="23.431411909547499"/>
    <n v="747.99999239569297"/>
    <n v="10.0497110358148"/>
    <n v="4708.9999446296097"/>
    <n v="63.267498920188302"/>
    <n v="892.99999978992901"/>
    <n v="11.997850326345901"/>
    <n v="570.00000222679205"/>
    <n v="7.6582023676849698"/>
    <n v="1"/>
    <n v="1.34354426978369E-2"/>
    <n v="93.0000019750441"/>
    <n v="1.2494961974344199"/>
    <n v="1176.9999913409699"/>
    <n v="15.813515939016101"/>
    <n v="2222.0000044927001"/>
    <n v="29.853553734955003"/>
    <n v="154.562004183943"/>
    <n v="5.7866718151981598"/>
    <n v="32.931747426870103"/>
    <n v="1.23293700587308"/>
    <m/>
    <m/>
    <m/>
    <m/>
    <m/>
    <m/>
    <m/>
    <m/>
    <m/>
    <m/>
    <m/>
    <m/>
    <m/>
    <m/>
    <m/>
    <m/>
    <m/>
    <m/>
    <m/>
    <m/>
    <m/>
    <m/>
    <m/>
    <m/>
    <m/>
    <m/>
    <m/>
    <m/>
    <m/>
    <m/>
    <m/>
    <m/>
    <m/>
    <m/>
    <m/>
    <m/>
    <m/>
    <m/>
    <m/>
    <m/>
    <m/>
    <m/>
    <m/>
    <m/>
    <m/>
    <m/>
    <m/>
    <m/>
    <m/>
    <m/>
    <m/>
    <m/>
    <n v="1723"/>
    <n v="1744"/>
    <n v="748"/>
    <x v="995"/>
    <n v="893"/>
    <n v="570"/>
    <n v="1"/>
    <n v="93"/>
    <n v="1177"/>
    <n v="2222"/>
    <n v="130"/>
    <n v="28"/>
  </r>
  <r>
    <s v="34021004405"/>
    <s v="New Jersey"/>
    <x v="10"/>
    <x v="0"/>
    <n v="8481"/>
    <n v="3031"/>
    <n v="0"/>
    <n v="82"/>
    <n v="0.96686711472703701"/>
    <x v="0"/>
    <n v="0"/>
    <n v="0"/>
    <n v="0"/>
    <n v="1"/>
    <n v="0"/>
    <n v="8.5116851168511705"/>
    <n v="134940"/>
    <n v="1"/>
    <n v="1"/>
    <n v="1"/>
    <n v="1"/>
    <n v="1"/>
    <n v="0"/>
    <n v="0"/>
    <n v="1"/>
    <n v="2663.2910028373599"/>
    <n v="6149.8685296404901"/>
    <n v="2663.2910028373599"/>
    <n v="293.242596092052"/>
    <n v="1041.77157774277"/>
    <n v="293.242596092052"/>
    <n v="6149.8685296404901"/>
    <n v="72.513483429318299"/>
    <n v="1041.77157774277"/>
    <n v="12.2835936533754"/>
    <n v="1774.25307412955"/>
    <n v="20.920328665600099"/>
    <n v="735.044250352468"/>
    <n v="8.66695260408523"/>
    <n v="3303.9913560025202"/>
    <n v="38.957568164161302"/>
    <n v="397.95439488038397"/>
    <n v="4.6923050923285397"/>
    <n v="1645.0128521439599"/>
    <n v="19.396449146845399"/>
    <n v="0.76169764995574996"/>
    <n v="8.9812245013058487E-3"/>
    <n v="27.380849328787001"/>
    <n v="0.32284930230853698"/>
    <n v="774.76734903104102"/>
    <n v="9.1353301383214305"/>
    <n v="1262.4794690875301"/>
    <n v="14.8859741668144"/>
    <n v="387.71647423199499"/>
    <n v="12.791701558297399"/>
    <n v="150.930248460196"/>
    <n v="4.9795529020189999"/>
    <n v="2663.2910028373599"/>
    <n v="31.403030336485799"/>
    <n v="293.242596092052"/>
    <n v="3.4576417414461997"/>
    <n v="679.82971660370799"/>
    <n v="8.0159145926625186"/>
    <n v="562.51651746981997"/>
    <n v="6.6326673442968902"/>
    <n v="1827.12007353583"/>
    <n v="21.5436867531639"/>
    <n v="151.69841135542799"/>
    <n v="1.7886854304377802"/>
    <n v="581.88186346273903"/>
    <n v="6.8610053468074401"/>
    <n v="0"/>
    <n v="0"/>
    <n v="5.8503881962606101"/>
    <n v="6.8982292138434306E-2"/>
    <n v="96.740261384038604"/>
    <n v="1.14067045612591"/>
    <n v="200.61245043567001"/>
    <n v="2.3654339162324098"/>
    <n v="133.93130633266301"/>
    <n v="4.4187168041129201"/>
    <n v="69.549209497594305"/>
    <n v="2.2945961563046602"/>
    <m/>
    <m/>
    <m/>
    <m/>
    <m/>
    <m/>
    <m/>
    <m/>
    <m/>
    <m/>
    <m/>
    <m/>
    <m/>
    <m/>
    <m/>
    <m/>
    <m/>
    <m/>
    <m/>
    <m/>
    <m/>
    <m/>
    <m/>
    <m/>
    <m/>
    <m/>
    <m/>
    <m/>
    <m/>
    <m/>
    <m/>
    <m/>
    <m/>
    <m/>
    <m/>
    <m/>
    <m/>
    <m/>
    <m/>
    <m/>
    <m/>
    <m/>
    <m/>
    <m/>
    <m/>
    <m/>
    <m/>
    <m/>
    <m/>
    <m/>
    <m/>
    <m/>
    <n v="1288"/>
    <n v="2403"/>
    <n v="868"/>
    <x v="996"/>
    <n v="586"/>
    <n v="2610"/>
    <n v="2"/>
    <n v="29"/>
    <n v="927"/>
    <n v="1481"/>
    <n v="449"/>
    <n v="193"/>
  </r>
  <r>
    <s v="34021004406"/>
    <s v="New Jersey"/>
    <x v="10"/>
    <x v="0"/>
    <n v="4682"/>
    <n v="2117"/>
    <n v="0"/>
    <n v="0"/>
    <n v="0"/>
    <x v="1"/>
    <n v="1"/>
    <n v="1"/>
    <n v="1"/>
    <n v="1"/>
    <n v="1"/>
    <n v="10.6698756518251"/>
    <n v="77625"/>
    <n v="1"/>
    <n v="1"/>
    <n v="1"/>
    <n v="1"/>
    <n v="1"/>
    <n v="0"/>
    <n v="0"/>
    <n v="1"/>
    <n v="794.06735881324903"/>
    <n v="3057.4064505687002"/>
    <n v="794.06735881324903"/>
    <n v="300.43276094427"/>
    <n v="823.74809001412405"/>
    <n v="300.43276094427"/>
    <n v="3057.4064505687002"/>
    <n v="65.301291127054597"/>
    <n v="823.74809001412405"/>
    <n v="17.593936138703999"/>
    <n v="511.579341272882"/>
    <n v="10.926513055807"/>
    <n v="494.663063905493"/>
    <n v="10.565208541339"/>
    <n v="2220.0588067825902"/>
    <n v="47.4168903627208"/>
    <n v="198.93066952553599"/>
    <n v="4.2488395883284094"/>
    <n v="456.97698124835699"/>
    <n v="9.7602943453301396"/>
    <n v="0"/>
    <n v="0"/>
    <n v="5.4367806166410402"/>
    <n v="0.11612090167964599"/>
    <n v="176.00320414314001"/>
    <n v="3.7591457527368699"/>
    <n v="391.74041902831999"/>
    <n v="8.3669461560939702"/>
    <n v="151.96490375493499"/>
    <n v="7.1783138287640602"/>
    <n v="117.09050271555699"/>
    <n v="5.5309637560489699"/>
    <n v="794.06735881324903"/>
    <n v="16.960003391995901"/>
    <n v="300.43276094427"/>
    <n v="6.4167612333248591"/>
    <n v="154.86377332411899"/>
    <n v="3.3076414635651301"/>
    <n v="75.227486917807298"/>
    <n v="1.6067382938446699"/>
    <n v="507.04166296217602"/>
    <n v="10.829595535287801"/>
    <n v="93.786880817322498"/>
    <n v="2.0031371383452101"/>
    <n v="138.534383766004"/>
    <n v="2.9588719300727"/>
    <n v="0"/>
    <n v="0"/>
    <n v="4.0528122335672396"/>
    <n v="8.6561559879693301E-2"/>
    <n v="50.651616697665297"/>
    <n v="1.0818371785063099"/>
    <n v="167.119202239315"/>
    <n v="3.5693977411216404"/>
    <n v="49.465969577427998"/>
    <n v="2.3366069710641502"/>
    <n v="30.031002647974699"/>
    <n v="1.41856413074987"/>
    <m/>
    <m/>
    <m/>
    <m/>
    <m/>
    <m/>
    <m/>
    <m/>
    <m/>
    <m/>
    <m/>
    <m/>
    <m/>
    <m/>
    <m/>
    <m/>
    <m/>
    <m/>
    <m/>
    <m/>
    <m/>
    <m/>
    <m/>
    <m/>
    <m/>
    <m/>
    <m/>
    <m/>
    <m/>
    <m/>
    <m/>
    <m/>
    <m/>
    <m/>
    <m/>
    <m/>
    <m/>
    <m/>
    <m/>
    <m/>
    <m/>
    <m/>
    <m/>
    <m/>
    <m/>
    <m/>
    <m/>
    <m/>
    <m/>
    <m/>
    <m/>
    <m/>
    <n v="1421"/>
    <n v="785"/>
    <n v="850"/>
    <x v="997"/>
    <n v="305"/>
    <n v="716"/>
    <n v="0"/>
    <n v="9"/>
    <n v="343"/>
    <n v="729"/>
    <n v="265"/>
    <n v="192"/>
  </r>
  <r>
    <s v="34021004407"/>
    <s v="New Jersey"/>
    <x v="10"/>
    <x v="0"/>
    <n v="6586"/>
    <n v="2406"/>
    <n v="0"/>
    <n v="17"/>
    <n v="0.25812329183115701"/>
    <x v="0"/>
    <n v="0"/>
    <n v="0"/>
    <n v="0"/>
    <n v="0"/>
    <n v="0"/>
    <n v="9.3504639543183394"/>
    <n v="106188"/>
    <n v="1"/>
    <n v="1"/>
    <n v="1"/>
    <n v="1"/>
    <n v="1"/>
    <n v="0"/>
    <n v="0"/>
    <n v="0"/>
    <n v="2988.3856807529401"/>
    <n v="5259.8790043342397"/>
    <n v="2988.3856807529401"/>
    <n v="1149.1970112259201"/>
    <n v="1380.80469561517"/>
    <n v="1149.1970112259201"/>
    <n v="5259.8790043342397"/>
    <n v="79.864546072490711"/>
    <n v="1380.80469561517"/>
    <n v="20.965756082829799"/>
    <n v="1295.74739018022"/>
    <n v="19.674269513820601"/>
    <n v="548.710077469456"/>
    <n v="8.3314618504320705"/>
    <n v="3603.1129320670402"/>
    <n v="54.708668874385701"/>
    <n v="464.15020175848503"/>
    <n v="7.04752811658798"/>
    <n v="669.32923301832705"/>
    <n v="10.1629097026773"/>
    <n v="12.6960217729211"/>
    <n v="0.192772878422731"/>
    <n v="13.999999901163401"/>
    <n v="0.21257212118377503"/>
    <n v="496.59058674704301"/>
    <n v="7.54009393785367"/>
    <n v="808.11694605276"/>
    <n v="12.2702238999812"/>
    <n v="29.317928128875799"/>
    <n v="1.2185340036939198"/>
    <n v="115.226780093388"/>
    <n v="4.7891429797750495"/>
    <n v="2988.3856807529401"/>
    <n v="45.374820539826096"/>
    <n v="1149.1970112259201"/>
    <n v="17.4490891470683"/>
    <n v="766.81701382375502"/>
    <n v="11.643137167078001"/>
    <n v="278.80913526703199"/>
    <n v="4.2333606933955608"/>
    <n v="1754.33602992786"/>
    <n v="26.637352413116599"/>
    <n v="346.08716231572703"/>
    <n v="5.2548916233787901"/>
    <n v="455.85420808812597"/>
    <n v="6.9215640462819001"/>
    <n v="12.0000000447035"/>
    <n v="0.18220467726546399"/>
    <n v="11.975090730004"/>
    <n v="0.18182646112973"/>
    <n v="408.13318458572002"/>
    <n v="6.1969812418117298"/>
    <n v="647.68938533682399"/>
    <n v="9.8343362486611596"/>
    <n v="19.7162936413661"/>
    <n v="0.81946357611662801"/>
    <n v="62.438068198880401"/>
    <n v="2.5950984288811498"/>
    <m/>
    <m/>
    <m/>
    <m/>
    <m/>
    <m/>
    <m/>
    <m/>
    <m/>
    <m/>
    <m/>
    <m/>
    <m/>
    <m/>
    <m/>
    <m/>
    <m/>
    <m/>
    <m/>
    <m/>
    <m/>
    <m/>
    <m/>
    <m/>
    <m/>
    <m/>
    <m/>
    <m/>
    <m/>
    <m/>
    <m/>
    <m/>
    <m/>
    <m/>
    <m/>
    <m/>
    <m/>
    <m/>
    <m/>
    <m/>
    <m/>
    <m/>
    <m/>
    <m/>
    <m/>
    <m/>
    <m/>
    <m/>
    <m/>
    <m/>
    <m/>
    <m/>
    <n v="1747"/>
    <n v="1640"/>
    <n v="686"/>
    <x v="998"/>
    <n v="559"/>
    <n v="907"/>
    <n v="13"/>
    <n v="14"/>
    <n v="557"/>
    <n v="908"/>
    <n v="27"/>
    <n v="135"/>
  </r>
  <r>
    <s v="34021004501"/>
    <s v="New Jersey"/>
    <x v="10"/>
    <x v="0"/>
    <n v="6675"/>
    <n v="690"/>
    <n v="1"/>
    <n v="5068"/>
    <n v="75.925093632958806"/>
    <x v="0"/>
    <n v="0"/>
    <n v="0"/>
    <n v="0"/>
    <n v="0"/>
    <n v="0"/>
    <n v="7.1925754060324794"/>
    <n v="214250"/>
    <n v="1"/>
    <n v="1"/>
    <n v="1"/>
    <n v="1"/>
    <n v="1"/>
    <n v="0"/>
    <n v="0"/>
    <n v="0"/>
    <n v="3089.45225926489"/>
    <n v="5497.0247868046899"/>
    <n v="3089.45225926489"/>
    <n v="302.22902586241298"/>
    <n v="540.36043421048498"/>
    <n v="302.22902586241298"/>
    <n v="5497.0247868046899"/>
    <n v="82.352431262991601"/>
    <n v="540.36043421048498"/>
    <n v="8.0952874039023897"/>
    <n v="115.936511447169"/>
    <n v="1.7368765759875602"/>
    <n v="54.9160354718733"/>
    <n v="0.82271214190072406"/>
    <n v="3557.2845722636298"/>
    <n v="53.292652767994397"/>
    <n v="370.14583833143098"/>
    <n v="5.5452560049652604"/>
    <n v="1197.03218811184"/>
    <n v="17.933066488566901"/>
    <n v="9.0000002069864404"/>
    <n v="0.13483146377507799"/>
    <n v="10.000000070314901"/>
    <n v="0.14981273513580301"/>
    <n v="353.562209477377"/>
    <n v="5.2968121270018997"/>
    <n v="442.71198774753998"/>
    <n v="6.6323893295511596"/>
    <n v="60.123754773350797"/>
    <n v="8.7135876483117105"/>
    <n v="0"/>
    <n v="0"/>
    <n v="3089.45225926489"/>
    <n v="46.283928977751096"/>
    <n v="302.22902586241298"/>
    <n v="4.52777566835075"/>
    <n v="84.257862871512799"/>
    <n v="1.2622900804721"/>
    <n v="47.271014382131398"/>
    <n v="0.70817999074354199"/>
    <n v="2043.4413383379599"/>
    <n v="30.613353383340204"/>
    <n v="184.17451591044701"/>
    <n v="2.7591687776845899"/>
    <n v="663.82997857141902"/>
    <n v="9.9450184055643298"/>
    <n v="3.7768829821143299"/>
    <n v="5.6582516585982498E-2"/>
    <n v="5.5721143665723503"/>
    <n v="8.3477368787600703E-2"/>
    <n v="188.65742959082101"/>
    <n v="2.8263285331958201"/>
    <n v="215.60016266070301"/>
    <n v="3.2299649836809401"/>
    <n v="55.2568439486204"/>
    <n v="8.0082382534232401"/>
    <n v="0"/>
    <n v="0"/>
    <m/>
    <m/>
    <m/>
    <m/>
    <m/>
    <m/>
    <m/>
    <m/>
    <m/>
    <m/>
    <m/>
    <m/>
    <m/>
    <m/>
    <m/>
    <m/>
    <m/>
    <m/>
    <m/>
    <m/>
    <m/>
    <m/>
    <m/>
    <m/>
    <m/>
    <m/>
    <m/>
    <m/>
    <m/>
    <m/>
    <m/>
    <m/>
    <m/>
    <m/>
    <m/>
    <m/>
    <m/>
    <m/>
    <m/>
    <m/>
    <m/>
    <m/>
    <m/>
    <m/>
    <m/>
    <m/>
    <m/>
    <m/>
    <m/>
    <m/>
    <m/>
    <m/>
    <n v="186"/>
    <n v="403"/>
    <n v="228"/>
    <x v="999"/>
    <n v="394"/>
    <n v="1294"/>
    <n v="9"/>
    <n v="10"/>
    <n v="415"/>
    <n v="499"/>
    <n v="123"/>
    <n v="0"/>
  </r>
  <r>
    <s v="34021004502"/>
    <s v="New Jersey"/>
    <x v="10"/>
    <x v="0"/>
    <n v="1147"/>
    <n v="520"/>
    <n v="0"/>
    <n v="0"/>
    <n v="0"/>
    <x v="0"/>
    <n v="0"/>
    <n v="0"/>
    <n v="0"/>
    <n v="0"/>
    <n v="0"/>
    <n v="15.9592529711375"/>
    <n v="250001"/>
    <n v="1"/>
    <n v="1"/>
    <n v="1"/>
    <n v="1"/>
    <n v="1"/>
    <n v="0"/>
    <n v="0"/>
    <n v="0"/>
    <n v="1147.0000055022499"/>
    <n v="1147.0000055022499"/>
    <n v="1147.0000055022499"/>
    <n v="257.780489588156"/>
    <n v="257.780489588156"/>
    <n v="257.780489588156"/>
    <n v="1147.0000055022499"/>
    <n v="100.00000047970801"/>
    <n v="257.780489588156"/>
    <n v="22.474323416578599"/>
    <n v="258.00000238791102"/>
    <n v="22.493461411326198"/>
    <n v="326.999995421618"/>
    <n v="28.5091539164445"/>
    <n v="993.99999836459801"/>
    <n v="86.660854260208993"/>
    <n v="29.999998759478299"/>
    <n v="2.6155186363974101"/>
    <n v="104.999996600673"/>
    <n v="9.1543153095616905"/>
    <n v="0"/>
    <n v="0"/>
    <n v="1.0000000186264499"/>
    <n v="8.7183959775627901E-2"/>
    <n v="17.0000001536682"/>
    <n v="1.4821273019763099"/>
    <n v="35.000000486616003"/>
    <n v="3.0514385777346198"/>
    <n v="90.842491431627394"/>
    <n v="17.469709890697597"/>
    <n v="44.491978247999199"/>
    <n v="8.5561496630767699"/>
    <n v="1147.0000055022499"/>
    <n v="100.00000047970801"/>
    <n v="257.780489588156"/>
    <n v="22.474323416578599"/>
    <n v="258.00000238791102"/>
    <n v="22.493461411326198"/>
    <n v="326.999995421618"/>
    <n v="28.5091539164445"/>
    <n v="993.99999836459801"/>
    <n v="86.660854260208993"/>
    <n v="29.999998759478299"/>
    <n v="2.6155186363974101"/>
    <n v="104.999996600673"/>
    <n v="9.1543153095616905"/>
    <n v="0"/>
    <n v="0"/>
    <n v="1.0000000186264499"/>
    <n v="8.7183959775627901E-2"/>
    <n v="17.0000001536682"/>
    <n v="1.4821273019763099"/>
    <n v="35.000000486616003"/>
    <n v="3.0514385777346198"/>
    <n v="90.842491431627394"/>
    <n v="17.469709890697597"/>
    <n v="44.491978247999199"/>
    <n v="8.5561496630767699"/>
    <m/>
    <m/>
    <m/>
    <m/>
    <m/>
    <m/>
    <m/>
    <m/>
    <m/>
    <m/>
    <m/>
    <m/>
    <m/>
    <m/>
    <m/>
    <m/>
    <m/>
    <m/>
    <m/>
    <m/>
    <m/>
    <m/>
    <m/>
    <m/>
    <m/>
    <m/>
    <m/>
    <m/>
    <m/>
    <m/>
    <m/>
    <m/>
    <m/>
    <m/>
    <m/>
    <m/>
    <m/>
    <m/>
    <m/>
    <m/>
    <m/>
    <m/>
    <m/>
    <m/>
    <m/>
    <m/>
    <m/>
    <m/>
    <m/>
    <m/>
    <m/>
    <m/>
    <n v="271"/>
    <n v="258"/>
    <n v="327"/>
    <x v="1000"/>
    <n v="30"/>
    <n v="105"/>
    <n v="0"/>
    <n v="1"/>
    <n v="17"/>
    <n v="35"/>
    <n v="100"/>
    <n v="48"/>
  </r>
  <r>
    <s v="34023000100"/>
    <s v="New Jersey"/>
    <x v="11"/>
    <x v="0"/>
    <n v="7225"/>
    <n v="2655"/>
    <n v="0"/>
    <n v="11"/>
    <n v="0.15224913494809689"/>
    <x v="0"/>
    <n v="0"/>
    <n v="0"/>
    <n v="0"/>
    <n v="0"/>
    <n v="0"/>
    <n v="6.3539892571727998"/>
    <n v="121113"/>
    <n v="0"/>
    <n v="0"/>
    <n v="0"/>
    <n v="0"/>
    <n v="0"/>
    <n v="0"/>
    <n v="0"/>
    <n v="0"/>
    <m/>
    <n v="467.83816237747698"/>
    <m/>
    <m/>
    <n v="30.768108777003398"/>
    <m/>
    <n v="467.83816237747698"/>
    <n v="6.4752686834252797"/>
    <n v="30.768108777003398"/>
    <n v="0.42585617684433696"/>
    <n v="108.65776814706599"/>
    <n v="1.5039137459801601"/>
    <n v="69.410500802099705"/>
    <n v="0.96069897303944196"/>
    <n v="437.42701664566999"/>
    <n v="6.0543531715663699"/>
    <n v="0.16579869762062999"/>
    <n v="2.2947916625692803E-3"/>
    <n v="10.9011761201546"/>
    <n v="0.150881330382762"/>
    <n v="0"/>
    <n v="0"/>
    <n v="0"/>
    <n v="0"/>
    <n v="19.3441714011133"/>
    <n v="0.26773939655520101"/>
    <n v="38.7177025750279"/>
    <n v="0.53588515674779202"/>
    <n v="0.61729732295498296"/>
    <n v="2.3250369979472E-2"/>
    <n v="2.2771359365724502"/>
    <n v="8.576783188596801E-2"/>
    <m/>
    <m/>
    <m/>
    <m/>
    <m/>
    <m/>
    <m/>
    <m/>
    <m/>
    <m/>
    <m/>
    <m/>
    <m/>
    <m/>
    <m/>
    <m/>
    <m/>
    <m/>
    <m/>
    <m/>
    <m/>
    <m/>
    <m/>
    <m/>
    <m/>
    <m/>
    <m/>
    <m/>
    <m/>
    <m/>
    <m/>
    <m/>
    <m/>
    <m/>
    <m/>
    <m/>
    <m/>
    <m/>
    <m/>
    <m/>
    <m/>
    <m/>
    <m/>
    <m/>
    <m/>
    <m/>
    <m/>
    <m/>
    <m/>
    <m/>
    <m/>
    <m/>
    <m/>
    <m/>
    <m/>
    <m/>
    <m/>
    <m/>
    <m/>
    <m/>
    <m/>
    <m/>
    <m/>
    <m/>
    <m/>
    <m/>
    <m/>
    <m/>
    <m/>
    <m/>
    <m/>
    <m/>
    <m/>
    <m/>
    <m/>
    <m/>
    <m/>
    <m/>
    <n v="1024"/>
    <n v="1565"/>
    <n v="1110"/>
    <x v="1001"/>
    <n v="148"/>
    <n v="333"/>
    <n v="2"/>
    <n v="9"/>
    <n v="291"/>
    <n v="660"/>
    <n v="117"/>
    <n v="36"/>
  </r>
  <r>
    <s v="34023000200"/>
    <s v="New Jersey"/>
    <x v="11"/>
    <x v="0"/>
    <n v="6410"/>
    <n v="2329"/>
    <n v="0"/>
    <n v="7"/>
    <n v="0.10920436817472699"/>
    <x v="0"/>
    <n v="1"/>
    <n v="0"/>
    <n v="0"/>
    <n v="0"/>
    <n v="1"/>
    <n v="4.11549950215732"/>
    <n v="69335"/>
    <n v="0"/>
    <n v="1"/>
    <n v="0"/>
    <n v="1"/>
    <n v="0"/>
    <n v="0"/>
    <n v="0"/>
    <n v="0"/>
    <n v="11.3919453620911"/>
    <n v="3951.11476671323"/>
    <n v="11.3919453620911"/>
    <n v="0.66689890623092696"/>
    <n v="1232.9430719946999"/>
    <n v="0.66689890623092696"/>
    <n v="3951.11476671323"/>
    <n v="61.639855954964595"/>
    <n v="1232.9430719946999"/>
    <n v="19.234681310369702"/>
    <n v="927.88333143550005"/>
    <n v="14.475558992753502"/>
    <n v="478.90998526755698"/>
    <n v="7.4712946219587701"/>
    <n v="2903.1484694480901"/>
    <n v="45.290927760500601"/>
    <n v="300.97874776035297"/>
    <n v="4.6954562833128399"/>
    <n v="319.62509516952599"/>
    <n v="4.9863509386821496"/>
    <n v="4"/>
    <n v="6.2402496099844003E-2"/>
    <n v="11.1796690019401"/>
    <n v="0.17440981282277801"/>
    <n v="412.182794027613"/>
    <n v="6.4303087991827201"/>
    <n v="936.66474123229295"/>
    <n v="14.6125544654024"/>
    <n v="85.816435373766595"/>
    <n v="3.6846902264391002"/>
    <n v="116.53489426247"/>
    <n v="5.0036450949965499"/>
    <n v="11.3919453620911"/>
    <n v="0.17772145650688098"/>
    <n v="0.66689890623092696"/>
    <n v="1.04040390987664E-2"/>
    <n v="1.95825219154358"/>
    <n v="3.05499561863273E-2"/>
    <n v="1.5015489459037801"/>
    <n v="2.3425100560121301E-2"/>
    <n v="11.3919453620911"/>
    <n v="0.17772145650688098"/>
    <n v="0"/>
    <n v="0"/>
    <n v="0"/>
    <n v="0"/>
    <n v="0"/>
    <n v="0"/>
    <n v="0"/>
    <n v="0"/>
    <n v="0"/>
    <n v="0"/>
    <n v="0"/>
    <n v="0"/>
    <n v="0.16312935948371901"/>
    <n v="7.0042661865057504E-3"/>
    <n v="0.42708976566791501"/>
    <n v="1.8337903206007502E-2"/>
    <m/>
    <m/>
    <m/>
    <m/>
    <m/>
    <m/>
    <m/>
    <m/>
    <m/>
    <m/>
    <m/>
    <m/>
    <m/>
    <m/>
    <m/>
    <m/>
    <m/>
    <m/>
    <m/>
    <m/>
    <m/>
    <m/>
    <m/>
    <m/>
    <m/>
    <m/>
    <m/>
    <m/>
    <m/>
    <m/>
    <m/>
    <m/>
    <m/>
    <m/>
    <m/>
    <m/>
    <m/>
    <m/>
    <m/>
    <m/>
    <m/>
    <m/>
    <m/>
    <m/>
    <m/>
    <m/>
    <m/>
    <m/>
    <m/>
    <m/>
    <m/>
    <m/>
    <n v="1640"/>
    <n v="1502"/>
    <n v="773"/>
    <x v="1002"/>
    <n v="551"/>
    <n v="485"/>
    <n v="8"/>
    <n v="15"/>
    <n v="716"/>
    <n v="1586"/>
    <n v="144"/>
    <n v="185"/>
  </r>
  <r>
    <s v="34023000300"/>
    <s v="New Jersey"/>
    <x v="11"/>
    <x v="0"/>
    <n v="7227"/>
    <n v="2566"/>
    <n v="0"/>
    <n v="11"/>
    <n v="0.15220700152207001"/>
    <x v="0"/>
    <n v="0"/>
    <n v="0"/>
    <n v="0"/>
    <n v="0"/>
    <n v="0"/>
    <n v="10.184420589044899"/>
    <n v="81518"/>
    <n v="0"/>
    <n v="1"/>
    <n v="0"/>
    <n v="1"/>
    <n v="0"/>
    <n v="0"/>
    <n v="0"/>
    <n v="0"/>
    <m/>
    <n v="1461.9441843852401"/>
    <m/>
    <m/>
    <n v="234.508241681382"/>
    <m/>
    <n v="1461.9441843852401"/>
    <n v="20.228921881627802"/>
    <n v="234.508241681382"/>
    <n v="3.2448905725941897"/>
    <n v="351.30346095282601"/>
    <n v="4.8609860378141097"/>
    <n v="153.12925095017999"/>
    <n v="2.1188494665861399"/>
    <n v="1105.5310742929601"/>
    <n v="15.297233627963999"/>
    <n v="136.02027996256899"/>
    <n v="1.8821126326632001"/>
    <n v="49.226324170827901"/>
    <n v="0.68114465436319205"/>
    <n v="0"/>
    <n v="0"/>
    <n v="0.34725189208984403"/>
    <n v="4.8049244788964107E-3"/>
    <n v="170.81924594380001"/>
    <n v="2.3636259297606097"/>
    <n v="354.818590711686"/>
    <n v="4.9096248887738501"/>
    <n v="1.2311547650024299"/>
    <n v="4.7979530982167895E-2"/>
    <n v="29.785763922962399"/>
    <n v="1.16078581149503"/>
    <m/>
    <m/>
    <m/>
    <m/>
    <m/>
    <m/>
    <m/>
    <m/>
    <m/>
    <m/>
    <m/>
    <m/>
    <m/>
    <m/>
    <m/>
    <m/>
    <m/>
    <m/>
    <m/>
    <m/>
    <m/>
    <m/>
    <m/>
    <m/>
    <m/>
    <m/>
    <m/>
    <m/>
    <m/>
    <m/>
    <m/>
    <m/>
    <m/>
    <m/>
    <m/>
    <m/>
    <m/>
    <m/>
    <m/>
    <m/>
    <m/>
    <m/>
    <m/>
    <m/>
    <m/>
    <m/>
    <m/>
    <m/>
    <m/>
    <m/>
    <m/>
    <m/>
    <m/>
    <m/>
    <m/>
    <m/>
    <m/>
    <m/>
    <m/>
    <m/>
    <m/>
    <m/>
    <m/>
    <m/>
    <m/>
    <m/>
    <m/>
    <m/>
    <m/>
    <m/>
    <m/>
    <m/>
    <m/>
    <m/>
    <m/>
    <m/>
    <m/>
    <m/>
    <n v="1799"/>
    <n v="1715"/>
    <n v="699"/>
    <x v="1003"/>
    <n v="623"/>
    <n v="326"/>
    <n v="4"/>
    <n v="19"/>
    <n v="946"/>
    <n v="1933"/>
    <n v="59"/>
    <n v="156"/>
  </r>
  <r>
    <s v="34023000401"/>
    <s v="New Jersey"/>
    <x v="11"/>
    <x v="0"/>
    <n v="3767"/>
    <n v="1199"/>
    <n v="0"/>
    <n v="0"/>
    <n v="0"/>
    <x v="0"/>
    <n v="0"/>
    <n v="0"/>
    <n v="0"/>
    <n v="0"/>
    <n v="0"/>
    <n v="3.1354051054383998"/>
    <n v="97232"/>
    <n v="0"/>
    <n v="1"/>
    <n v="0"/>
    <n v="1"/>
    <n v="0"/>
    <n v="0"/>
    <n v="0"/>
    <n v="0"/>
    <n v="66.300057142972904"/>
    <n v="3470.9754408867998"/>
    <n v="66.300057142972904"/>
    <n v="2.8229024056345202"/>
    <n v="434.16234396747302"/>
    <n v="2.8229024056345202"/>
    <n v="3470.9754408867998"/>
    <n v="92.141636338911709"/>
    <n v="434.16234396747302"/>
    <n v="11.525413962502599"/>
    <n v="770.71630999539002"/>
    <n v="20.459684364093199"/>
    <n v="451.42166001268203"/>
    <n v="11.983585346766199"/>
    <n v="1887.08241278678"/>
    <n v="50.095099888154508"/>
    <n v="647.28178541141097"/>
    <n v="17.182951563881399"/>
    <n v="606.24128194921695"/>
    <n v="16.093477089174801"/>
    <n v="0"/>
    <n v="0"/>
    <n v="6"/>
    <n v="0.15927794000530898"/>
    <n v="324.36995323794002"/>
    <n v="8.6108296585595898"/>
    <n v="548.77336031943605"/>
    <n v="14.567915060245202"/>
    <n v="21.238557437994999"/>
    <n v="1.7713559164299402"/>
    <n v="7.4517244084363501"/>
    <n v="0.62149494649177195"/>
    <n v="66.300057142972904"/>
    <n v="1.7600227539945001"/>
    <n v="2.8229024056345202"/>
    <n v="7.4937680000916398E-2"/>
    <n v="11.264262348413499"/>
    <n v="0.29902475042244403"/>
    <n v="8.9625588729977608"/>
    <n v="0.23792298574456502"/>
    <n v="30.049770608544399"/>
    <n v="0.79771092669350496"/>
    <n v="16.699890077114102"/>
    <n v="0.443320681632973"/>
    <n v="16.0978404060006"/>
    <n v="0.42733847640033501"/>
    <n v="0"/>
    <n v="0"/>
    <n v="0"/>
    <n v="0"/>
    <n v="3.4525554496794899"/>
    <n v="9.1652653296508999E-2"/>
    <n v="9.9646587818861008"/>
    <n v="0.26452505393910503"/>
    <n v="0"/>
    <n v="0"/>
    <n v="0.14915558090433501"/>
    <n v="1.2439998407367401E-2"/>
    <m/>
    <m/>
    <m/>
    <m/>
    <m/>
    <m/>
    <m/>
    <m/>
    <m/>
    <m/>
    <m/>
    <m/>
    <m/>
    <m/>
    <m/>
    <m/>
    <m/>
    <m/>
    <m/>
    <m/>
    <m/>
    <m/>
    <m/>
    <m/>
    <m/>
    <m/>
    <m/>
    <m/>
    <m/>
    <m/>
    <m/>
    <m/>
    <m/>
    <m/>
    <m/>
    <m/>
    <m/>
    <m/>
    <m/>
    <m/>
    <m/>
    <m/>
    <m/>
    <m/>
    <m/>
    <m/>
    <m/>
    <m/>
    <m/>
    <m/>
    <m/>
    <m/>
    <n v="531"/>
    <n v="838"/>
    <n v="481"/>
    <x v="1004"/>
    <n v="700"/>
    <n v="651"/>
    <n v="0"/>
    <n v="6"/>
    <n v="361"/>
    <n v="605"/>
    <n v="24"/>
    <n v="8"/>
  </r>
  <r>
    <s v="34023000403"/>
    <s v="New Jersey"/>
    <x v="11"/>
    <x v="0"/>
    <n v="5493"/>
    <n v="1969"/>
    <n v="0"/>
    <n v="0"/>
    <n v="0"/>
    <x v="0"/>
    <n v="0"/>
    <n v="0"/>
    <n v="0"/>
    <n v="0"/>
    <n v="0"/>
    <n v="2.9277699859747499"/>
    <n v="120793"/>
    <n v="1"/>
    <n v="1"/>
    <n v="1"/>
    <n v="1"/>
    <n v="1"/>
    <n v="0"/>
    <n v="0"/>
    <n v="0"/>
    <n v="3383.66089197062"/>
    <n v="5493.0000097360498"/>
    <n v="3383.66089197062"/>
    <n v="353.08134416787698"/>
    <n v="547.46141441276995"/>
    <n v="353.08134416787698"/>
    <n v="5493.0000097360498"/>
    <n v="100.000000177245"/>
    <n v="547.46141441276995"/>
    <n v="9.9665285711409108"/>
    <n v="1284.0000048115"/>
    <n v="23.375204893710201"/>
    <n v="407.00000058375002"/>
    <n v="7.4094301944975403"/>
    <n v="1828.9999981058399"/>
    <n v="33.296923322516598"/>
    <n v="1027.99999525468"/>
    <n v="18.714727749038403"/>
    <n v="2318.00002042798"/>
    <n v="42.1991629424354"/>
    <n v="0"/>
    <n v="0"/>
    <n v="12.999999884981699"/>
    <n v="0.236664844073943"/>
    <n v="304.99999991427097"/>
    <n v="5.5525213893004004"/>
    <n v="451.999998690746"/>
    <n v="8.2286546275395196"/>
    <n v="34.221350719517403"/>
    <n v="1.7380066388784901"/>
    <n v="35.941292724048303"/>
    <n v="1.8253576802462299"/>
    <n v="3383.66089197062"/>
    <n v="61.599506498645894"/>
    <n v="353.08134416787698"/>
    <n v="6.42784169247909"/>
    <n v="746.75666260189598"/>
    <n v="13.594696206115001"/>
    <n v="303.32834247760201"/>
    <n v="5.5220888854469701"/>
    <n v="1345.9386251477099"/>
    <n v="24.5027967439962"/>
    <n v="732.44835547148296"/>
    <n v="13.334213644119499"/>
    <n v="1114.2516284942401"/>
    <n v="20.284937711528102"/>
    <n v="0"/>
    <n v="0"/>
    <n v="7.9221673118881899"/>
    <n v="0.14422296216799899"/>
    <n v="183.10010083760099"/>
    <n v="3.3333351690806596"/>
    <n v="310.51493942919097"/>
    <n v="5.6529207979099096"/>
    <n v="21.8518245096257"/>
    <n v="1.1097930172486401"/>
    <n v="21.383461571764201"/>
    <n v="1.0860061742897"/>
    <m/>
    <m/>
    <m/>
    <m/>
    <m/>
    <m/>
    <m/>
    <m/>
    <m/>
    <m/>
    <m/>
    <m/>
    <m/>
    <m/>
    <m/>
    <m/>
    <m/>
    <m/>
    <m/>
    <m/>
    <m/>
    <m/>
    <m/>
    <m/>
    <m/>
    <m/>
    <m/>
    <m/>
    <m/>
    <m/>
    <m/>
    <m/>
    <m/>
    <m/>
    <m/>
    <m/>
    <m/>
    <m/>
    <m/>
    <m/>
    <m/>
    <m/>
    <m/>
    <m/>
    <m/>
    <m/>
    <m/>
    <m/>
    <m/>
    <m/>
    <m/>
    <m/>
    <n v="557"/>
    <n v="1284"/>
    <n v="407"/>
    <x v="1005"/>
    <n v="1028"/>
    <n v="2318"/>
    <n v="0"/>
    <n v="13"/>
    <n v="305"/>
    <n v="452"/>
    <n v="35"/>
    <n v="37"/>
  </r>
  <r>
    <s v="34023000404"/>
    <s v="New Jersey"/>
    <x v="11"/>
    <x v="0"/>
    <n v="5241"/>
    <n v="1982"/>
    <n v="0"/>
    <n v="7"/>
    <n v="0.13356229727151309"/>
    <x v="0"/>
    <n v="0"/>
    <n v="0"/>
    <n v="0"/>
    <n v="0"/>
    <n v="0"/>
    <n v="10.605738575982999"/>
    <n v="93929"/>
    <n v="0"/>
    <n v="1"/>
    <n v="0"/>
    <n v="1"/>
    <n v="0"/>
    <n v="0"/>
    <n v="0"/>
    <n v="0"/>
    <n v="273.71631431579601"/>
    <n v="3515.61328303441"/>
    <n v="273.71631431579601"/>
    <n v="25.5269812941551"/>
    <n v="593.11921863723501"/>
    <n v="25.5269812941551"/>
    <n v="3515.61328303441"/>
    <n v="67.079055200046099"/>
    <n v="593.11921863723501"/>
    <n v="11.3169093424391"/>
    <n v="726.93918571341806"/>
    <n v="13.8702382315096"/>
    <n v="418.41573846852401"/>
    <n v="7.9835096063446702"/>
    <n v="1764.8724073860801"/>
    <n v="33.6743447316558"/>
    <n v="648.48438344290503"/>
    <n v="12.3732948567622"/>
    <n v="802.45627517625701"/>
    <n v="15.3111290817832"/>
    <n v="1.0000000125728501"/>
    <n v="1.9080328421538902E-2"/>
    <n v="10.2877366878092"/>
    <n v="0.19629339224974698"/>
    <n v="288.51244697440399"/>
    <n v="5.5049121727610002"/>
    <n v="479.10632509179402"/>
    <n v="9.1415059166532"/>
    <n v="74.042448380525499"/>
    <n v="3.7357441160709097"/>
    <n v="99.374309471633794"/>
    <n v="5.0138400338866695"/>
    <n v="273.71631431579601"/>
    <n v="5.22259710581561"/>
    <n v="25.5269812941551"/>
    <n v="0.48706318057918596"/>
    <n v="57.7838345766068"/>
    <n v="1.10253452731553"/>
    <n v="28.768850505351999"/>
    <n v="0.548919109050792"/>
    <n v="126.476997852325"/>
    <n v="2.4132226264515397"/>
    <n v="59.0853899717331"/>
    <n v="1.12736863140113"/>
    <n v="67.459568619728103"/>
    <n v="1.2871507082565898"/>
    <n v="0.17337668454274499"/>
    <n v="3.3080840401210699E-3"/>
    <n v="0.52013006806373596"/>
    <n v="9.9242523957972905E-3"/>
    <n v="20.000838994979901"/>
    <n v="0.38162257193245297"/>
    <n v="38.619838178157799"/>
    <n v="0.73687918676126296"/>
    <n v="1.5957353338599201"/>
    <n v="8.0511369014123105E-2"/>
    <n v="7.7703997939825102"/>
    <n v="0.39204842552888503"/>
    <m/>
    <m/>
    <m/>
    <m/>
    <m/>
    <m/>
    <m/>
    <m/>
    <m/>
    <m/>
    <m/>
    <m/>
    <m/>
    <m/>
    <m/>
    <m/>
    <m/>
    <m/>
    <m/>
    <m/>
    <m/>
    <m/>
    <m/>
    <m/>
    <m/>
    <m/>
    <m/>
    <m/>
    <m/>
    <m/>
    <m/>
    <m/>
    <m/>
    <m/>
    <m/>
    <m/>
    <m/>
    <m/>
    <m/>
    <m/>
    <m/>
    <m/>
    <m/>
    <m/>
    <m/>
    <m/>
    <m/>
    <m/>
    <m/>
    <m/>
    <m/>
    <m/>
    <n v="956"/>
    <n v="1041"/>
    <n v="709"/>
    <x v="1006"/>
    <n v="880"/>
    <n v="1317"/>
    <n v="1"/>
    <n v="18"/>
    <n v="430"/>
    <n v="698"/>
    <n v="86"/>
    <n v="126"/>
  </r>
  <r>
    <s v="34023000501"/>
    <s v="New Jersey"/>
    <x v="11"/>
    <x v="0"/>
    <n v="4815"/>
    <n v="1456"/>
    <n v="0"/>
    <n v="10"/>
    <n v="0.20768431983385255"/>
    <x v="0"/>
    <n v="0"/>
    <n v="0"/>
    <n v="0"/>
    <n v="0"/>
    <n v="0"/>
    <n v="12.7442273534636"/>
    <n v="87313"/>
    <n v="0"/>
    <n v="1"/>
    <n v="0"/>
    <n v="1"/>
    <n v="0"/>
    <n v="0"/>
    <n v="0"/>
    <n v="0"/>
    <m/>
    <n v="3666.7285374235398"/>
    <m/>
    <m/>
    <n v="750.97267589409603"/>
    <m/>
    <n v="3666.7285374235398"/>
    <n v="76.152202231018393"/>
    <n v="750.97267589409603"/>
    <n v="15.5965249406874"/>
    <n v="896.64508518832702"/>
    <n v="18.621912464970499"/>
    <n v="440.370422083797"/>
    <n v="9.1458031585419999"/>
    <n v="1365.64540727902"/>
    <n v="28.3623137544968"/>
    <n v="1465.40778772614"/>
    <n v="30.434221967313501"/>
    <n v="354.587329934031"/>
    <n v="7.3642228439051109"/>
    <n v="0"/>
    <n v="0"/>
    <n v="13.599696546793"/>
    <n v="0.28244437272674899"/>
    <n v="467.48832192958798"/>
    <n v="9.7089994170215608"/>
    <n v="885.82577740680404"/>
    <n v="18.397212407202602"/>
    <n v="14.7295733152423"/>
    <n v="1.011646518904"/>
    <n v="137.77425055787899"/>
    <n v="9.46251720864554"/>
    <m/>
    <m/>
    <m/>
    <m/>
    <m/>
    <m/>
    <m/>
    <m/>
    <m/>
    <m/>
    <m/>
    <m/>
    <m/>
    <m/>
    <m/>
    <m/>
    <m/>
    <m/>
    <m/>
    <m/>
    <m/>
    <m/>
    <m/>
    <m/>
    <m/>
    <m/>
    <m/>
    <m/>
    <m/>
    <m/>
    <m/>
    <m/>
    <m/>
    <m/>
    <m/>
    <m/>
    <m/>
    <m/>
    <m/>
    <m/>
    <m/>
    <m/>
    <m/>
    <m/>
    <m/>
    <m/>
    <m/>
    <m/>
    <m/>
    <m/>
    <m/>
    <m/>
    <m/>
    <m/>
    <m/>
    <m/>
    <m/>
    <m/>
    <m/>
    <m/>
    <m/>
    <m/>
    <m/>
    <m/>
    <m/>
    <m/>
    <m/>
    <m/>
    <m/>
    <m/>
    <m/>
    <m/>
    <m/>
    <m/>
    <m/>
    <m/>
    <m/>
    <m/>
    <n v="1035"/>
    <n v="1190"/>
    <n v="598"/>
    <x v="1007"/>
    <n v="2210"/>
    <n v="396"/>
    <n v="1"/>
    <n v="21"/>
    <n v="587"/>
    <n v="1138"/>
    <n v="24"/>
    <n v="181"/>
  </r>
  <r>
    <s v="34023000502"/>
    <s v="New Jersey"/>
    <x v="11"/>
    <x v="0"/>
    <n v="7326"/>
    <n v="2604"/>
    <n v="0"/>
    <n v="11"/>
    <n v="0.15015015015015015"/>
    <x v="0"/>
    <n v="0"/>
    <n v="0"/>
    <n v="0"/>
    <n v="1"/>
    <n v="0"/>
    <n v="11.4627058443655"/>
    <n v="87013"/>
    <n v="0"/>
    <n v="1"/>
    <n v="0"/>
    <n v="1"/>
    <n v="0"/>
    <n v="0"/>
    <n v="0"/>
    <n v="1"/>
    <m/>
    <n v="2721.7394685952499"/>
    <m/>
    <m/>
    <n v="655.64177130465396"/>
    <m/>
    <n v="2721.7394685952499"/>
    <n v="37.151780898106004"/>
    <n v="655.64177130465396"/>
    <n v="8.9495191278276494"/>
    <n v="614.67524469847604"/>
    <n v="8.390325480459671"/>
    <n v="168.34910611694801"/>
    <n v="2.2979675964639403"/>
    <n v="659.64640161674504"/>
    <n v="9.0041823862509496"/>
    <n v="500.05149800589402"/>
    <n v="6.8257097734902299"/>
    <n v="1280.9058143985501"/>
    <n v="17.484381850922002"/>
    <n v="0.65082735754549503"/>
    <n v="8.8838023142983197E-3"/>
    <n v="11.9563954910845"/>
    <n v="0.16320496165826598"/>
    <n v="268.52853681892202"/>
    <n v="3.6654181929964702"/>
    <n v="381.10154933956801"/>
    <n v="5.20204135052645"/>
    <n v="100.119607695146"/>
    <n v="3.8448390051899199"/>
    <n v="71.607933924904501"/>
    <n v="2.7499206576384201"/>
    <m/>
    <m/>
    <m/>
    <m/>
    <m/>
    <m/>
    <m/>
    <m/>
    <m/>
    <m/>
    <m/>
    <m/>
    <m/>
    <m/>
    <m/>
    <m/>
    <m/>
    <m/>
    <m/>
    <m/>
    <m/>
    <m/>
    <m/>
    <m/>
    <m/>
    <m/>
    <m/>
    <m/>
    <m/>
    <m/>
    <m/>
    <m/>
    <m/>
    <m/>
    <m/>
    <m/>
    <m/>
    <m/>
    <m/>
    <m/>
    <m/>
    <m/>
    <m/>
    <m/>
    <m/>
    <m/>
    <m/>
    <m/>
    <m/>
    <m/>
    <m/>
    <m/>
    <m/>
    <m/>
    <m/>
    <m/>
    <m/>
    <m/>
    <m/>
    <m/>
    <m/>
    <m/>
    <m/>
    <m/>
    <m/>
    <m/>
    <m/>
    <m/>
    <m/>
    <m/>
    <m/>
    <m/>
    <m/>
    <m/>
    <m/>
    <m/>
    <m/>
    <m/>
    <n v="1344"/>
    <n v="1670"/>
    <n v="492"/>
    <x v="1008"/>
    <n v="1330"/>
    <n v="3608"/>
    <n v="2"/>
    <n v="34"/>
    <n v="684"/>
    <n v="962"/>
    <n v="213"/>
    <n v="170"/>
  </r>
  <r>
    <s v="34023000603"/>
    <s v="New Jersey"/>
    <x v="11"/>
    <x v="0"/>
    <n v="2254"/>
    <n v="729"/>
    <n v="0"/>
    <n v="5"/>
    <n v="0.22182786157941436"/>
    <x v="0"/>
    <n v="0"/>
    <n v="0"/>
    <n v="0"/>
    <n v="0"/>
    <n v="0"/>
    <n v="2.3880597014925402"/>
    <n v="126528"/>
    <n v="1"/>
    <n v="1"/>
    <n v="1"/>
    <n v="1"/>
    <n v="1"/>
    <n v="0"/>
    <n v="0"/>
    <n v="0"/>
    <n v="904.32030050724302"/>
    <n v="1923.8413998247099"/>
    <n v="904.32030050724302"/>
    <n v="55.274682040821098"/>
    <n v="116.877297102103"/>
    <n v="55.274682040821098"/>
    <n v="1923.8413998247099"/>
    <n v="85.35232474821261"/>
    <n v="116.877297102103"/>
    <n v="5.1853281766682899"/>
    <n v="408.87665970152"/>
    <n v="18.1400470142644"/>
    <n v="247.379883442074"/>
    <n v="10.975150108344"/>
    <n v="906.25914036401105"/>
    <n v="40.206705428749402"/>
    <n v="239.33131470635999"/>
    <n v="10.6180707500603"/>
    <n v="700.69454028224595"/>
    <n v="31.086714298236302"/>
    <n v="0"/>
    <n v="0"/>
    <n v="0"/>
    <n v="0"/>
    <n v="77.556404731003596"/>
    <n v="3.4408342826532197"/>
    <n v="156.226464394131"/>
    <n v="6.9310765037325099"/>
    <n v="11.125964206978599"/>
    <n v="1.5261953644689401"/>
    <n v="5.6589316465792896"/>
    <n v="0.776259485127475"/>
    <n v="904.32030050724302"/>
    <n v="40.120687688875002"/>
    <n v="55.274682040821098"/>
    <n v="2.45229290331948"/>
    <n v="208.50959607778299"/>
    <n v="9.2506475633444296"/>
    <n v="95.905808502226094"/>
    <n v="4.2549160826187302"/>
    <n v="316.09082498541102"/>
    <n v="14.023550354277301"/>
    <n v="136.17148555594"/>
    <n v="6.0413258897932698"/>
    <n v="412.201006618794"/>
    <n v="18.2875335678258"/>
    <n v="0"/>
    <n v="0"/>
    <n v="0"/>
    <n v="0"/>
    <n v="39.856982205528801"/>
    <n v="1.7682778263322398"/>
    <n v="70.559115103678806"/>
    <n v="3.1303955236769596"/>
    <n v="4.5943681664336999"/>
    <n v="0.63022882941477298"/>
    <n v="2.5424586290646398"/>
    <n v="0.34875975707333901"/>
    <m/>
    <m/>
    <m/>
    <m/>
    <m/>
    <m/>
    <m/>
    <m/>
    <m/>
    <m/>
    <m/>
    <m/>
    <m/>
    <m/>
    <m/>
    <m/>
    <m/>
    <m/>
    <m/>
    <m/>
    <m/>
    <m/>
    <m/>
    <m/>
    <m/>
    <m/>
    <m/>
    <m/>
    <m/>
    <m/>
    <m/>
    <m/>
    <m/>
    <m/>
    <m/>
    <m/>
    <m/>
    <m/>
    <m/>
    <m/>
    <m/>
    <m/>
    <m/>
    <m/>
    <m/>
    <m/>
    <m/>
    <m/>
    <m/>
    <m/>
    <m/>
    <m/>
    <n v="121"/>
    <n v="477"/>
    <n v="289"/>
    <x v="1009"/>
    <n v="274"/>
    <n v="823"/>
    <n v="0"/>
    <n v="0"/>
    <n v="103"/>
    <n v="207"/>
    <n v="13"/>
    <n v="6"/>
  </r>
  <r>
    <s v="34023000606"/>
    <s v="New Jersey"/>
    <x v="11"/>
    <x v="0"/>
    <n v="7631"/>
    <n v="2414"/>
    <n v="0"/>
    <n v="12"/>
    <n v="0.15725330887170749"/>
    <x v="0"/>
    <n v="0"/>
    <n v="0"/>
    <n v="0"/>
    <n v="0"/>
    <n v="0"/>
    <n v="7.4136715997181097"/>
    <n v="125677"/>
    <n v="1"/>
    <n v="1"/>
    <n v="1"/>
    <n v="1"/>
    <n v="1"/>
    <n v="0"/>
    <n v="0"/>
    <n v="0"/>
    <n v="765.42400085926101"/>
    <n v="3976.29178690864"/>
    <n v="765.42400085926101"/>
    <n v="185.34255636949101"/>
    <n v="908.45381508240803"/>
    <n v="185.34255636949101"/>
    <n v="3976.29178690864"/>
    <n v="52.107086710898201"/>
    <n v="908.45381508240803"/>
    <n v="11.9047806982363"/>
    <n v="969.65712420199998"/>
    <n v="12.706815937649099"/>
    <n v="375.806500242266"/>
    <n v="4.92473463821604"/>
    <n v="834.50754536036402"/>
    <n v="10.935756065527"/>
    <n v="1068.6606209014999"/>
    <n v="14.004201558137899"/>
    <n v="1846.92299322539"/>
    <n v="24.2028959929943"/>
    <n v="1.8769714720547199"/>
    <n v="2.4596664553200403E-2"/>
    <n v="9.9125051319133508"/>
    <n v="0.12989785260009598"/>
    <n v="214.411163588986"/>
    <n v="2.8097387444500797"/>
    <n v="270.10044963960502"/>
    <n v="3.5395157861303304"/>
    <n v="6.9571476933124403"/>
    <n v="0.28819998729546104"/>
    <n v="25.841675626514199"/>
    <n v="1.07049194807432"/>
    <n v="765.42400085926101"/>
    <n v="10.030454735411599"/>
    <n v="185.34255636949101"/>
    <n v="2.4288108553202798"/>
    <n v="188.73509062826599"/>
    <n v="2.4732681251247097"/>
    <n v="85.594823652878404"/>
    <n v="1.12167243680879"/>
    <n v="165.358015008271"/>
    <n v="2.1669245840423401"/>
    <n v="185.27956508099999"/>
    <n v="2.42798538960818"/>
    <n v="372.744645252824"/>
    <n v="4.8846107358514503"/>
    <n v="0"/>
    <n v="0"/>
    <n v="0.19768599420785901"/>
    <n v="2.5905647255649198E-3"/>
    <n v="41.844087813980899"/>
    <n v="0.54834343878889902"/>
    <n v="43.5028331407811"/>
    <n v="0.57008037139013401"/>
    <n v="0"/>
    <n v="0"/>
    <n v="4.7669951146235698"/>
    <n v="0.197472871359717"/>
    <m/>
    <m/>
    <m/>
    <m/>
    <m/>
    <m/>
    <m/>
    <m/>
    <m/>
    <m/>
    <m/>
    <m/>
    <m/>
    <m/>
    <m/>
    <m/>
    <m/>
    <m/>
    <m/>
    <m/>
    <m/>
    <m/>
    <m/>
    <m/>
    <m/>
    <m/>
    <m/>
    <m/>
    <m/>
    <m/>
    <m/>
    <m/>
    <m/>
    <m/>
    <m/>
    <m/>
    <m/>
    <m/>
    <m/>
    <m/>
    <m/>
    <m/>
    <m/>
    <m/>
    <m/>
    <m/>
    <m/>
    <m/>
    <m/>
    <m/>
    <m/>
    <m/>
    <n v="1078"/>
    <n v="1817"/>
    <n v="809"/>
    <x v="1010"/>
    <n v="1986"/>
    <n v="3407"/>
    <n v="2"/>
    <n v="27"/>
    <n v="407"/>
    <n v="539"/>
    <n v="25"/>
    <n v="48"/>
  </r>
  <r>
    <s v="34023000608"/>
    <s v="New Jersey"/>
    <x v="11"/>
    <x v="0"/>
    <n v="1629"/>
    <n v="625"/>
    <n v="0"/>
    <n v="0"/>
    <n v="0"/>
    <x v="0"/>
    <n v="0"/>
    <n v="0"/>
    <n v="0"/>
    <n v="0"/>
    <n v="0"/>
    <n v="18.699654775604099"/>
    <n v="101750"/>
    <n v="1"/>
    <n v="1"/>
    <n v="1"/>
    <n v="1"/>
    <n v="1"/>
    <n v="0"/>
    <n v="0"/>
    <n v="0"/>
    <n v="1628.9999600797901"/>
    <n v="1628.9999600797901"/>
    <n v="1628.9999600797901"/>
    <n v="358.97985283844201"/>
    <n v="358.97985283844201"/>
    <n v="358.97985283844201"/>
    <n v="1628.9999600797901"/>
    <n v="99.999997549403901"/>
    <n v="358.97985283844201"/>
    <n v="22.036823378664298"/>
    <n v="318.99999447260097"/>
    <n v="19.582565652093301"/>
    <n v="125.99999767472001"/>
    <n v="7.7348064870914905"/>
    <n v="540.99998346343602"/>
    <n v="33.210557609787401"/>
    <n v="289.999993065372"/>
    <n v="17.8023322937613"/>
    <n v="736.99997894465901"/>
    <n v="45.242478756578201"/>
    <n v="0"/>
    <n v="0"/>
    <n v="3.99999985843897"/>
    <n v="0.24554940813007797"/>
    <n v="56.9999989694916"/>
    <n v="3.4990791264267398"/>
    <n v="87.999997627455699"/>
    <n v="5.4020870243987602"/>
    <n v="5.4065743329993001"/>
    <n v="0.86505189327988796"/>
    <n v="40.008649220573702"/>
    <n v="6.4013838752917902"/>
    <n v="1628.9999600797901"/>
    <n v="99.999997549403901"/>
    <n v="358.97985283844201"/>
    <n v="22.036823378664298"/>
    <n v="318.99999447260097"/>
    <n v="19.582565652093301"/>
    <n v="125.99999767472001"/>
    <n v="7.7348064870914905"/>
    <n v="540.99998346343602"/>
    <n v="33.210557609787401"/>
    <n v="289.999993065372"/>
    <n v="17.8023322937613"/>
    <n v="736.99997894465901"/>
    <n v="45.242478756578201"/>
    <n v="0"/>
    <n v="0"/>
    <n v="3.99999985843897"/>
    <n v="0.24554940813007797"/>
    <n v="56.9999989694916"/>
    <n v="3.4990791264267398"/>
    <n v="87.999997627455699"/>
    <n v="5.4020870243987602"/>
    <n v="5.4065743329993001"/>
    <n v="0.86505189327988796"/>
    <n v="40.008649220573702"/>
    <n v="6.4013838752917902"/>
    <m/>
    <m/>
    <m/>
    <m/>
    <m/>
    <m/>
    <m/>
    <m/>
    <m/>
    <m/>
    <m/>
    <m/>
    <m/>
    <m/>
    <m/>
    <m/>
    <m/>
    <m/>
    <m/>
    <m/>
    <m/>
    <m/>
    <m/>
    <m/>
    <m/>
    <m/>
    <m/>
    <m/>
    <m/>
    <m/>
    <m/>
    <m/>
    <m/>
    <m/>
    <m/>
    <m/>
    <m/>
    <m/>
    <m/>
    <m/>
    <m/>
    <m/>
    <m/>
    <m/>
    <m/>
    <m/>
    <m/>
    <m/>
    <m/>
    <m/>
    <m/>
    <m/>
    <n v="383"/>
    <n v="319"/>
    <n v="126"/>
    <x v="1011"/>
    <n v="290"/>
    <n v="737"/>
    <n v="0"/>
    <n v="4"/>
    <n v="57"/>
    <n v="88"/>
    <n v="5"/>
    <n v="37"/>
  </r>
  <r>
    <s v="34023000701"/>
    <s v="New Jersey"/>
    <x v="11"/>
    <x v="0"/>
    <n v="3462"/>
    <n v="1331"/>
    <n v="0"/>
    <n v="0"/>
    <n v="0"/>
    <x v="0"/>
    <n v="0"/>
    <n v="0"/>
    <n v="0"/>
    <n v="0"/>
    <n v="0"/>
    <n v="1.6706443914081099"/>
    <n v="128882"/>
    <n v="0"/>
    <n v="1"/>
    <n v="0"/>
    <n v="1"/>
    <n v="0"/>
    <n v="0"/>
    <n v="0"/>
    <n v="0"/>
    <n v="491.16394744813402"/>
    <n v="2451.7492115628002"/>
    <n v="491.16394744813402"/>
    <n v="20.567098492523701"/>
    <n v="151.411384398525"/>
    <n v="20.567098492523701"/>
    <n v="2451.7492115628002"/>
    <n v="70.818868040519902"/>
    <n v="151.411384398525"/>
    <n v="4.3735235239319801"/>
    <n v="549.73862710967705"/>
    <n v="15.879220887050199"/>
    <n v="229.218793022912"/>
    <n v="6.62099344375829"/>
    <n v="1243.2750901375"/>
    <n v="35.912047664283598"/>
    <n v="323.63473665001197"/>
    <n v="9.3482015207975806"/>
    <n v="770.08389767189499"/>
    <n v="22.243902301325701"/>
    <n v="4.9999996293336197"/>
    <n v="0.144425177046032"/>
    <n v="1.7398959696292899"/>
    <n v="5.0256960416790494E-2"/>
    <n v="108.015587475616"/>
    <n v="3.1200343002777702"/>
    <n v="204.242282949388"/>
    <n v="5.8995460124028902"/>
    <n v="30.369037419644901"/>
    <n v="2.2816707302513102"/>
    <n v="17.994219173924598"/>
    <n v="1.3519323196036499"/>
    <n v="491.16394744813402"/>
    <n v="14.187289065515099"/>
    <n v="20.567098492523701"/>
    <n v="0.59408141226238198"/>
    <n v="119.80781131982801"/>
    <n v="3.4606531288222997"/>
    <n v="55.873060233891003"/>
    <n v="1.6138954429200201"/>
    <n v="297.73096038773701"/>
    <n v="8.5999699707607302"/>
    <n v="54.842083016410498"/>
    <n v="1.58411562727933"/>
    <n v="119.45396394748199"/>
    <n v="3.4504322341849303"/>
    <n v="0.257981883361936"/>
    <n v="7.4518163882708209E-3"/>
    <n v="0"/>
    <n v="0"/>
    <n v="18.8789629722014"/>
    <n v="0.54531955436745805"/>
    <n v="48.511607196181998"/>
    <n v="1.40125959549919"/>
    <n v="4.7097361424821402"/>
    <n v="0.35384944721879397"/>
    <n v="3.33585671690525"/>
    <n v="0.25062785250978598"/>
    <m/>
    <m/>
    <m/>
    <m/>
    <m/>
    <m/>
    <m/>
    <m/>
    <m/>
    <m/>
    <m/>
    <m/>
    <m/>
    <m/>
    <m/>
    <m/>
    <m/>
    <m/>
    <m/>
    <m/>
    <m/>
    <m/>
    <m/>
    <m/>
    <m/>
    <m/>
    <m/>
    <m/>
    <m/>
    <m/>
    <m/>
    <m/>
    <m/>
    <m/>
    <m/>
    <m/>
    <m/>
    <m/>
    <m/>
    <m/>
    <m/>
    <m/>
    <m/>
    <m/>
    <m/>
    <m/>
    <m/>
    <m/>
    <m/>
    <m/>
    <m/>
    <m/>
    <n v="223"/>
    <n v="750"/>
    <n v="279"/>
    <x v="1012"/>
    <n v="503"/>
    <n v="1077"/>
    <n v="5"/>
    <n v="18"/>
    <n v="195"/>
    <n v="364"/>
    <n v="49"/>
    <n v="26"/>
  </r>
  <r>
    <s v="34023000702"/>
    <s v="New Jersey"/>
    <x v="11"/>
    <x v="0"/>
    <n v="5692"/>
    <n v="1941"/>
    <n v="0"/>
    <n v="8"/>
    <n v="0.14054813773717498"/>
    <x v="0"/>
    <n v="0"/>
    <n v="0"/>
    <n v="0"/>
    <n v="1"/>
    <n v="0"/>
    <n v="2.67131242740999"/>
    <n v="127569"/>
    <n v="1"/>
    <n v="1"/>
    <n v="1"/>
    <n v="1"/>
    <n v="1"/>
    <n v="0"/>
    <n v="0"/>
    <n v="1"/>
    <n v="2531.9457631967998"/>
    <n v="5483.4749688878701"/>
    <n v="2531.9457631967998"/>
    <n v="332.84807776316302"/>
    <n v="658.508360615931"/>
    <n v="332.84807776316302"/>
    <n v="5483.4749688878701"/>
    <n v="96.336524400700398"/>
    <n v="658.508360615931"/>
    <n v="11.569015471116199"/>
    <n v="1309.31518309892"/>
    <n v="23.002726336945202"/>
    <n v="914.08641186537"/>
    <n v="16.059142864816799"/>
    <n v="2814.96638946654"/>
    <n v="49.454785479032701"/>
    <n v="1432.1232871086099"/>
    <n v="25.160282626644598"/>
    <n v="919.52604836785804"/>
    <n v="16.154709212365699"/>
    <n v="0"/>
    <n v="0"/>
    <n v="7.99999992939411"/>
    <n v="0.14054813649673401"/>
    <n v="308.85923230048502"/>
    <n v="5.42619874034584"/>
    <n v="524.61266720926506"/>
    <n v="9.2166666761993206"/>
    <n v="118.55959240406401"/>
    <n v="6.1081706545113104"/>
    <n v="59.712285631294399"/>
    <n v="3.0763671113495299"/>
    <n v="2531.9457631967998"/>
    <n v="44.482532733604998"/>
    <n v="332.84807776316302"/>
    <n v="5.8476471848763705"/>
    <n v="581.87151933103496"/>
    <n v="10.2226198055347"/>
    <n v="504.30744627391698"/>
    <n v="8.8599340525986801"/>
    <n v="1316.20969559788"/>
    <n v="23.123852698486999"/>
    <n v="556.05154204688699"/>
    <n v="9.7690010900718107"/>
    <n v="513.25131202062801"/>
    <n v="9.0170645119576207"/>
    <n v="0"/>
    <n v="0"/>
    <n v="7.9297813886660196"/>
    <n v="0.13931450085499"/>
    <n v="138.50342236249699"/>
    <n v="2.4332997604092999"/>
    <n v="230.60401127726101"/>
    <n v="4.0513705424676898"/>
    <n v="66.726696570414802"/>
    <n v="3.4377484065128701"/>
    <n v="28.945479443607798"/>
    <n v="1.4912663288824199"/>
    <m/>
    <m/>
    <m/>
    <m/>
    <m/>
    <m/>
    <m/>
    <m/>
    <m/>
    <m/>
    <m/>
    <m/>
    <m/>
    <m/>
    <m/>
    <m/>
    <m/>
    <m/>
    <m/>
    <m/>
    <m/>
    <m/>
    <m/>
    <m/>
    <m/>
    <m/>
    <m/>
    <m/>
    <m/>
    <m/>
    <m/>
    <m/>
    <m/>
    <m/>
    <m/>
    <m/>
    <m/>
    <m/>
    <m/>
    <m/>
    <m/>
    <m/>
    <m/>
    <m/>
    <m/>
    <m/>
    <m/>
    <m/>
    <m/>
    <m/>
    <m/>
    <m/>
    <n v="583"/>
    <n v="1355"/>
    <n v="949"/>
    <x v="1013"/>
    <n v="1462"/>
    <n v="954"/>
    <n v="0"/>
    <n v="8"/>
    <n v="314"/>
    <n v="547"/>
    <n v="99"/>
    <n v="56"/>
  </r>
  <r>
    <s v="34023000801"/>
    <s v="New Jersey"/>
    <x v="11"/>
    <x v="0"/>
    <n v="3719"/>
    <n v="1241"/>
    <n v="0"/>
    <n v="3"/>
    <n v="8.0666845926324282E-2"/>
    <x v="0"/>
    <n v="0"/>
    <n v="0"/>
    <n v="0"/>
    <n v="0"/>
    <n v="0"/>
    <n v="2.3633677991137398"/>
    <n v="116688"/>
    <n v="0"/>
    <n v="1"/>
    <n v="0"/>
    <n v="1"/>
    <n v="0"/>
    <n v="0"/>
    <n v="0"/>
    <n v="0"/>
    <n v="0.37490886449813798"/>
    <n v="2086.0677739828802"/>
    <n v="0.37490886449813798"/>
    <n v="8.4768706001341308E-3"/>
    <n v="222.66536002644"/>
    <n v="8.4768706001341308E-3"/>
    <n v="2086.0677739828802"/>
    <n v="56.0921692385825"/>
    <n v="222.66536002644"/>
    <n v="5.9872374301274496"/>
    <n v="478.23905233596503"/>
    <n v="12.859345316912199"/>
    <n v="280.20701331831498"/>
    <n v="7.5344719902746702"/>
    <n v="1583.39997344837"/>
    <n v="42.575960565968401"/>
    <n v="230.35651397728401"/>
    <n v="6.19404447371023"/>
    <n v="109.328690295108"/>
    <n v="2.9397335384540901"/>
    <n v="1"/>
    <n v="2.6888948642108102E-2"/>
    <n v="4.1208385461941397"/>
    <n v="0.110805016031034"/>
    <n v="157.86177421093501"/>
    <n v="4.2447371393098798"/>
    <n v="307.01771686086403"/>
    <n v="8.2553836208890612"/>
    <n v="15.7498333717813"/>
    <n v="1.2691243651717401"/>
    <n v="27.559132586466099"/>
    <n v="2.22071978940098"/>
    <n v="0.37490886449813798"/>
    <n v="1.0080905202961499E-2"/>
    <n v="8.4768706001341308E-3"/>
    <n v="2.2793413821280302E-4"/>
    <n v="5.9436768293380703E-2"/>
    <n v="1.5981922100935899E-3"/>
    <n v="5.02926493063569E-2"/>
    <n v="1.35231646427418E-3"/>
    <n v="0.32004413753747901"/>
    <n v="8.6056503774530595E-3"/>
    <n v="3.6576473154127598E-2"/>
    <n v="9.8350290815078204E-4"/>
    <n v="1.3716177083551899E-2"/>
    <n v="3.6881358116568703E-4"/>
    <n v="0"/>
    <n v="0"/>
    <n v="0"/>
    <n v="0"/>
    <n v="4.5720591442659497E-3"/>
    <n v="1.22937863518848E-4"/>
    <n v="1.3716177083551899E-2"/>
    <n v="3.6881358116568703E-4"/>
    <n v="4.5308693079277899E-3"/>
    <n v="3.6509825204897599E-4"/>
    <n v="5.3009381517767898E-3"/>
    <n v="4.27150536001353E-4"/>
    <m/>
    <m/>
    <m/>
    <m/>
    <m/>
    <m/>
    <m/>
    <m/>
    <m/>
    <m/>
    <m/>
    <m/>
    <m/>
    <m/>
    <m/>
    <m/>
    <m/>
    <m/>
    <m/>
    <m/>
    <m/>
    <m/>
    <m/>
    <m/>
    <m/>
    <m/>
    <m/>
    <m/>
    <m/>
    <m/>
    <m/>
    <m/>
    <m/>
    <m/>
    <m/>
    <m/>
    <m/>
    <m/>
    <m/>
    <m/>
    <m/>
    <m/>
    <m/>
    <m/>
    <m/>
    <m/>
    <m/>
    <m/>
    <m/>
    <m/>
    <m/>
    <m/>
    <n v="606"/>
    <n v="858"/>
    <n v="457"/>
    <x v="1014"/>
    <n v="612"/>
    <n v="166"/>
    <n v="1"/>
    <n v="9"/>
    <n v="374"/>
    <n v="698"/>
    <n v="23"/>
    <n v="48"/>
  </r>
  <r>
    <s v="34023000802"/>
    <s v="New Jersey"/>
    <x v="11"/>
    <x v="0"/>
    <n v="2767"/>
    <n v="924"/>
    <n v="0"/>
    <n v="0"/>
    <n v="0"/>
    <x v="0"/>
    <n v="0"/>
    <n v="0"/>
    <n v="0"/>
    <n v="0"/>
    <n v="0"/>
    <n v="6.74955595026643"/>
    <n v="102222"/>
    <n v="1"/>
    <n v="1"/>
    <n v="1"/>
    <n v="1"/>
    <n v="1"/>
    <n v="0"/>
    <n v="0"/>
    <n v="0"/>
    <n v="997.07594179362104"/>
    <n v="2566.75038048439"/>
    <n v="997.07594179362104"/>
    <n v="198.23742852103899"/>
    <n v="506.90146291744901"/>
    <n v="198.23742852103899"/>
    <n v="2566.75038048439"/>
    <n v="92.762933880895801"/>
    <n v="506.90146291744901"/>
    <n v="18.3195324509378"/>
    <n v="613.55100083420996"/>
    <n v="22.173870648146398"/>
    <n v="342.91216881480102"/>
    <n v="12.3929226170871"/>
    <n v="1949.63371400908"/>
    <n v="70.4601992775235"/>
    <n v="200.96615687187301"/>
    <n v="7.262961939713521"/>
    <n v="171.04764816135901"/>
    <n v="6.1817003310935599"/>
    <n v="0"/>
    <n v="0"/>
    <n v="11.999999821360699"/>
    <n v="0.43368268237660601"/>
    <n v="233.10286697652199"/>
    <n v="8.4243898437485303"/>
    <n v="432.72452351660502"/>
    <n v="15.638761240209801"/>
    <n v="21.134997897486802"/>
    <n v="2.2873374347929398"/>
    <n v="30.115259701218701"/>
    <n v="3.25922724039164"/>
    <n v="997.07594179362104"/>
    <n v="36.034547950618702"/>
    <n v="198.23742852103899"/>
    <n v="7.16434508568988"/>
    <n v="246.87556124827799"/>
    <n v="8.9221381007690006"/>
    <n v="130.269295468926"/>
    <n v="4.7079615276084699"/>
    <n v="653.12172521743901"/>
    <n v="23.603965493944301"/>
    <n v="91.952090108185104"/>
    <n v="3.32316914015848"/>
    <n v="120.524026720028"/>
    <n v="4.3557653314068601"/>
    <n v="0"/>
    <n v="0"/>
    <n v="9.4330679364502394"/>
    <n v="0.34091318888508299"/>
    <n v="122.04502949886999"/>
    <n v="4.4107347126443592"/>
    <n v="219.45407500700099"/>
    <n v="7.9311194436935599"/>
    <n v="12.857063321000201"/>
    <n v="1.3914570693723098"/>
    <n v="11.1728173103547"/>
    <n v="1.2091793625925"/>
    <m/>
    <m/>
    <m/>
    <m/>
    <m/>
    <m/>
    <m/>
    <m/>
    <m/>
    <m/>
    <m/>
    <m/>
    <m/>
    <m/>
    <m/>
    <m/>
    <m/>
    <m/>
    <m/>
    <m/>
    <m/>
    <m/>
    <m/>
    <m/>
    <m/>
    <m/>
    <m/>
    <m/>
    <m/>
    <m/>
    <m/>
    <m/>
    <m/>
    <m/>
    <m/>
    <m/>
    <m/>
    <m/>
    <m/>
    <m/>
    <m/>
    <m/>
    <m/>
    <m/>
    <m/>
    <m/>
    <m/>
    <m/>
    <m/>
    <m/>
    <m/>
    <m/>
    <n v="555"/>
    <n v="665"/>
    <n v="375"/>
    <x v="675"/>
    <n v="207"/>
    <n v="198"/>
    <n v="0"/>
    <n v="12"/>
    <n v="252"/>
    <n v="447"/>
    <n v="20"/>
    <n v="32"/>
  </r>
  <r>
    <s v="34023000901"/>
    <s v="New Jersey"/>
    <x v="11"/>
    <x v="0"/>
    <n v="2262"/>
    <n v="757"/>
    <n v="0"/>
    <n v="0"/>
    <n v="0"/>
    <x v="0"/>
    <n v="0"/>
    <n v="0"/>
    <n v="0"/>
    <n v="0"/>
    <n v="0"/>
    <n v="3.5983263598326398"/>
    <n v="124519"/>
    <n v="0"/>
    <n v="1"/>
    <n v="0"/>
    <n v="1"/>
    <n v="0"/>
    <n v="0"/>
    <n v="0"/>
    <n v="0"/>
    <n v="97.160925060510607"/>
    <n v="1891.0297879874699"/>
    <n v="97.160925060510607"/>
    <n v="12.5211563259363"/>
    <n v="243.697562657297"/>
    <n v="12.5211563259363"/>
    <n v="1891.0297879874699"/>
    <n v="83.599902209879289"/>
    <n v="243.697562657297"/>
    <n v="10.773543884053801"/>
    <n v="473.88147205486899"/>
    <n v="20.949667199596298"/>
    <n v="250.43510706350199"/>
    <n v="11.0714017269453"/>
    <n v="1578.7265149950999"/>
    <n v="69.793391467511"/>
    <n v="105.62849448062499"/>
    <n v="4.6696947162079905"/>
    <n v="92.883282598108096"/>
    <n v="4.1062459150357205"/>
    <n v="0"/>
    <n v="0"/>
    <n v="0"/>
    <n v="0"/>
    <n v="113.79150490090301"/>
    <n v="5.0305705084395402"/>
    <n v="250.539150033146"/>
    <n v="11.076001327725301"/>
    <n v="14.062267590547"/>
    <n v="1.85763112160462"/>
    <n v="28.124535181094"/>
    <n v="3.7152622432092399"/>
    <n v="97.160925060510607"/>
    <n v="4.2953547772109006"/>
    <n v="12.5211563259363"/>
    <n v="0.55354360415279902"/>
    <n v="18.880059275776102"/>
    <n v="0.83466221378320704"/>
    <n v="8.7695759274065495"/>
    <n v="0.38769124347509099"/>
    <n v="85.336004674434704"/>
    <n v="3.7725908344135597"/>
    <n v="4.0565171241760298"/>
    <n v="0.179333206196995"/>
    <n v="0.57075306773185697"/>
    <n v="2.5232231111045899E-2"/>
    <n v="0"/>
    <n v="0"/>
    <n v="0"/>
    <n v="0"/>
    <n v="7.1976518705487296"/>
    <n v="0.31819857959985498"/>
    <n v="18.5626925006509"/>
    <n v="0.820631852371834"/>
    <n v="0.67127127922140095"/>
    <n v="8.8675202010753101E-2"/>
    <n v="1.3425425584427999"/>
    <n v="0.17735040402150601"/>
    <m/>
    <m/>
    <m/>
    <m/>
    <m/>
    <m/>
    <m/>
    <m/>
    <m/>
    <m/>
    <m/>
    <m/>
    <m/>
    <m/>
    <m/>
    <m/>
    <m/>
    <m/>
    <m/>
    <m/>
    <m/>
    <m/>
    <m/>
    <m/>
    <m/>
    <m/>
    <m/>
    <m/>
    <m/>
    <m/>
    <m/>
    <m/>
    <m/>
    <m/>
    <m/>
    <m/>
    <m/>
    <m/>
    <m/>
    <m/>
    <m/>
    <m/>
    <m/>
    <m/>
    <m/>
    <m/>
    <m/>
    <m/>
    <m/>
    <m/>
    <m/>
    <m/>
    <n v="308"/>
    <n v="568"/>
    <n v="307"/>
    <x v="1015"/>
    <n v="130"/>
    <n v="105"/>
    <n v="0"/>
    <n v="0"/>
    <n v="134"/>
    <n v="287"/>
    <n v="17"/>
    <n v="34"/>
  </r>
  <r>
    <s v="34023000902"/>
    <s v="New Jersey"/>
    <x v="11"/>
    <x v="0"/>
    <n v="4618"/>
    <n v="1660"/>
    <n v="0"/>
    <n v="65"/>
    <n v="1.4075357297531399"/>
    <x v="0"/>
    <n v="0"/>
    <n v="0"/>
    <n v="0"/>
    <n v="0"/>
    <n v="0"/>
    <n v="4.6741277156023697"/>
    <n v="103088"/>
    <n v="0"/>
    <n v="1"/>
    <n v="0"/>
    <n v="1"/>
    <n v="0"/>
    <n v="0"/>
    <n v="0"/>
    <n v="0"/>
    <n v="269.31246161460899"/>
    <n v="2499.9961688672201"/>
    <n v="269.31246161460899"/>
    <n v="69.579999148845701"/>
    <n v="421.95791624177599"/>
    <n v="69.579999148845701"/>
    <n v="2499.9961688672201"/>
    <n v="54.1359066450242"/>
    <n v="421.95791624177599"/>
    <n v="9.1372437471151109"/>
    <n v="564.53652776620902"/>
    <n v="12.2246974397187"/>
    <n v="367.982827844295"/>
    <n v="7.9684458173298998"/>
    <n v="2040.75521999631"/>
    <n v="44.1913213511544"/>
    <n v="137.22780294000799"/>
    <n v="2.97158516543975"/>
    <n v="140.021624515875"/>
    <n v="3.0320836837564999"/>
    <n v="2.0000000894069698"/>
    <n v="4.3308793620765902E-2"/>
    <n v="0.55155468452721801"/>
    <n v="1.19435834674582E-2"/>
    <n v="179.43998154252799"/>
    <n v="3.8856643902669497"/>
    <n v="364.04869177734503"/>
    <n v="7.883254477638479"/>
    <n v="24.7800100137447"/>
    <n v="1.4927716875749799"/>
    <n v="13.6806926021029"/>
    <n v="0.82413810856041603"/>
    <n v="269.31246161460899"/>
    <n v="5.8317986490820397"/>
    <n v="69.579999148845701"/>
    <n v="1.5067128442799"/>
    <n v="40.534448206424699"/>
    <n v="0.87774898671339807"/>
    <n v="22.581645756959901"/>
    <n v="0.48899189599306897"/>
    <n v="218.83737778663601"/>
    <n v="4.7387912036950297"/>
    <n v="20.077408745884899"/>
    <n v="0.43476415647217204"/>
    <n v="10.6244893670082"/>
    <n v="0.23006689837609798"/>
    <n v="0"/>
    <n v="0"/>
    <n v="0"/>
    <n v="0"/>
    <n v="19.773180723190301"/>
    <n v="0.42817628244240602"/>
    <n v="61.2292047739029"/>
    <n v="1.32588143728677"/>
    <n v="1.93485625833273"/>
    <n v="0.11655760592365801"/>
    <n v="1.23116407264024"/>
    <n v="7.4166510400014499E-2"/>
    <m/>
    <m/>
    <m/>
    <m/>
    <m/>
    <m/>
    <m/>
    <m/>
    <m/>
    <m/>
    <m/>
    <m/>
    <m/>
    <m/>
    <m/>
    <m/>
    <m/>
    <m/>
    <m/>
    <m/>
    <m/>
    <m/>
    <m/>
    <m/>
    <m/>
    <m/>
    <m/>
    <m/>
    <m/>
    <m/>
    <m/>
    <m/>
    <m/>
    <m/>
    <m/>
    <m/>
    <m/>
    <m/>
    <m/>
    <m/>
    <m/>
    <m/>
    <m/>
    <m/>
    <m/>
    <m/>
    <m/>
    <m/>
    <m/>
    <m/>
    <m/>
    <m/>
    <n v="734"/>
    <n v="1005"/>
    <n v="758"/>
    <x v="1016"/>
    <n v="434"/>
    <n v="250"/>
    <n v="2"/>
    <n v="6"/>
    <n v="395"/>
    <n v="703"/>
    <n v="88"/>
    <n v="26"/>
  </r>
  <r>
    <s v="34023001001"/>
    <s v="New Jersey"/>
    <x v="11"/>
    <x v="0"/>
    <n v="2529"/>
    <n v="866"/>
    <n v="0"/>
    <n v="0"/>
    <n v="0"/>
    <x v="0"/>
    <n v="0"/>
    <n v="0"/>
    <n v="0"/>
    <n v="0"/>
    <n v="0"/>
    <n v="1.9708316909735901"/>
    <n v="115357"/>
    <n v="0"/>
    <n v="1"/>
    <n v="0"/>
    <n v="1"/>
    <n v="0"/>
    <n v="0"/>
    <n v="0"/>
    <n v="0"/>
    <n v="166.02808829397"/>
    <n v="2442.7429049871898"/>
    <n v="166.02808829397"/>
    <n v="13.6120783134829"/>
    <n v="200.27218145038901"/>
    <n v="13.6120783134829"/>
    <n v="2442.7429049871898"/>
    <n v="96.589280545163504"/>
    <n v="200.27218145038901"/>
    <n v="7.9190265500351602"/>
    <n v="582.13426187308505"/>
    <n v="23.0183575276032"/>
    <n v="376.32483098842198"/>
    <n v="14.880380822001699"/>
    <n v="1899.28651371971"/>
    <n v="75.100297102400503"/>
    <n v="159.544172611204"/>
    <n v="6.3085872918625494"/>
    <n v="236.16699944553"/>
    <n v="9.3383550591352193"/>
    <n v="0"/>
    <n v="0"/>
    <n v="18.999999430030599"/>
    <n v="0.75128507038476"/>
    <n v="128.74522613990101"/>
    <n v="5.0907562728312099"/>
    <n v="190.84049752715501"/>
    <n v="7.5460853114731208"/>
    <n v="22.7962871268101"/>
    <n v="2.63236571903118"/>
    <n v="9.9114291643272701"/>
    <n v="1.1445068319084599"/>
    <n v="166.02808829397"/>
    <n v="6.5649698811375901"/>
    <n v="13.6120783134829"/>
    <n v="0.53823955371620902"/>
    <n v="42.912219781428597"/>
    <n v="1.6968058434728601"/>
    <n v="16.464430388994501"/>
    <n v="0.65102532182659201"/>
    <n v="85.547245457768398"/>
    <n v="3.3826510659457703"/>
    <n v="23.081700578331901"/>
    <n v="0.91268092441012005"/>
    <n v="38.805471559986501"/>
    <n v="1.53441959509634"/>
    <n v="0"/>
    <n v="0"/>
    <n v="3.00594443082809"/>
    <n v="0.11885901268596699"/>
    <n v="15.587729468941699"/>
    <n v="0.61635940960623492"/>
    <n v="12.5955030113691"/>
    <n v="0.49804282369984804"/>
    <n v="1.49420163448667"/>
    <n v="0.17254060444418801"/>
    <n v="0.64965287176164599"/>
    <n v="7.50176526283656E-2"/>
    <m/>
    <m/>
    <m/>
    <m/>
    <m/>
    <m/>
    <m/>
    <m/>
    <m/>
    <m/>
    <m/>
    <m/>
    <m/>
    <m/>
    <m/>
    <m/>
    <m/>
    <m/>
    <m/>
    <m/>
    <m/>
    <m/>
    <m/>
    <m/>
    <m/>
    <m/>
    <m/>
    <m/>
    <m/>
    <m/>
    <m/>
    <m/>
    <m/>
    <m/>
    <m/>
    <m/>
    <m/>
    <m/>
    <m/>
    <m/>
    <m/>
    <m/>
    <m/>
    <m/>
    <m/>
    <m/>
    <m/>
    <m/>
    <m/>
    <m/>
    <m/>
    <m/>
    <n v="208"/>
    <n v="603"/>
    <n v="394"/>
    <x v="1017"/>
    <n v="163"/>
    <n v="243"/>
    <n v="0"/>
    <n v="19"/>
    <n v="130"/>
    <n v="194"/>
    <n v="23"/>
    <n v="10"/>
  </r>
  <r>
    <s v="34023001002"/>
    <s v="New Jersey"/>
    <x v="11"/>
    <x v="0"/>
    <n v="7490"/>
    <n v="2428"/>
    <n v="0"/>
    <n v="231"/>
    <n v="3.08411214953271"/>
    <x v="0"/>
    <n v="0"/>
    <n v="0"/>
    <n v="0"/>
    <n v="0"/>
    <n v="0"/>
    <n v="1.5846994535519101"/>
    <n v="107632"/>
    <n v="1"/>
    <n v="1"/>
    <n v="1"/>
    <n v="1"/>
    <n v="1"/>
    <n v="0"/>
    <n v="0"/>
    <n v="0"/>
    <n v="1765.15560938418"/>
    <n v="5790.2558100343404"/>
    <n v="1765.15560938418"/>
    <n v="365.04779706243397"/>
    <n v="746.774555054384"/>
    <n v="365.04779706243397"/>
    <n v="5790.2558100343404"/>
    <n v="77.30648611527829"/>
    <n v="746.774555054384"/>
    <n v="9.9702877844377102"/>
    <n v="1316.5833234132199"/>
    <n v="17.577881487492999"/>
    <n v="697.09510954574603"/>
    <n v="9.3070108083544199"/>
    <n v="2966.8158835679401"/>
    <n v="39.610358926140798"/>
    <n v="629.32194883449097"/>
    <n v="8.4021622007275205"/>
    <n v="1629.5626405320399"/>
    <n v="21.756510554499801"/>
    <n v="4.9999997325940102"/>
    <n v="6.6755670662136307E-2"/>
    <n v="30.112461445620301"/>
    <n v="0.40203553331936298"/>
    <n v="529.44288962590701"/>
    <n v="7.0686634128959493"/>
    <n v="664.906992215434"/>
    <n v="8.8772629134236904"/>
    <n v="33.375863824425302"/>
    <n v="1.3746237159977499"/>
    <n v="43.829401425199002"/>
    <n v="1.80516480334427"/>
    <n v="1765.15560938418"/>
    <n v="23.566830565876902"/>
    <n v="365.04779706243397"/>
    <n v="4.8738023639844394"/>
    <n v="436.64657743461402"/>
    <n v="5.8297273355756198"/>
    <n v="169.70774649456101"/>
    <n v="2.2657910079380699"/>
    <n v="874.48342553898703"/>
    <n v="11.675346135367"/>
    <n v="240.99043085146701"/>
    <n v="3.2174957390048995"/>
    <n v="382.53841018676798"/>
    <n v="5.1073218983547104"/>
    <n v="0.63367161527275995"/>
    <n v="8.4602351838819791E-3"/>
    <n v="15.6476088687778"/>
    <n v="0.208913336031746"/>
    <n v="250.86206663399901"/>
    <n v="3.3492932794926502"/>
    <n v="305.96691376715899"/>
    <n v="4.0850055242611303"/>
    <n v="18.6875280886889"/>
    <n v="0.76966754895753098"/>
    <n v="13.9509382171673"/>
    <n v="0.57458559378777907"/>
    <m/>
    <m/>
    <m/>
    <m/>
    <m/>
    <m/>
    <m/>
    <m/>
    <m/>
    <m/>
    <m/>
    <m/>
    <m/>
    <m/>
    <m/>
    <m/>
    <m/>
    <m/>
    <m/>
    <m/>
    <m/>
    <m/>
    <m/>
    <m/>
    <m/>
    <m/>
    <m/>
    <m/>
    <m/>
    <m/>
    <m/>
    <m/>
    <m/>
    <m/>
    <m/>
    <m/>
    <m/>
    <m/>
    <m/>
    <m/>
    <m/>
    <m/>
    <m/>
    <m/>
    <m/>
    <m/>
    <m/>
    <m/>
    <m/>
    <m/>
    <m/>
    <m/>
    <n v="818"/>
    <n v="1675"/>
    <n v="874"/>
    <x v="1018"/>
    <n v="815"/>
    <n v="2471"/>
    <n v="5"/>
    <n v="41"/>
    <n v="604"/>
    <n v="768"/>
    <n v="43"/>
    <n v="60"/>
  </r>
  <r>
    <s v="34023001100"/>
    <s v="New Jersey"/>
    <x v="11"/>
    <x v="0"/>
    <n v="4513"/>
    <n v="1947"/>
    <n v="0"/>
    <n v="0"/>
    <n v="0"/>
    <x v="0"/>
    <n v="0"/>
    <n v="0"/>
    <n v="0"/>
    <n v="1"/>
    <n v="0"/>
    <n v="7.0937707825315899"/>
    <n v="106930"/>
    <n v="0"/>
    <n v="1"/>
    <n v="0"/>
    <n v="1"/>
    <n v="0"/>
    <n v="0"/>
    <n v="0"/>
    <n v="1"/>
    <n v="114.532989680767"/>
    <n v="1747.9292421788"/>
    <n v="114.532989680767"/>
    <n v="31.588158011436501"/>
    <n v="462.93435956723999"/>
    <n v="31.588158011436501"/>
    <n v="1747.9292421788"/>
    <n v="38.730982543292704"/>
    <n v="462.93435956723999"/>
    <n v="10.2577965780465"/>
    <n v="249.329780377448"/>
    <n v="5.5247015372800305"/>
    <n v="123.320111352019"/>
    <n v="2.7325528772882599"/>
    <n v="581.05286079645202"/>
    <n v="12.875091087889501"/>
    <n v="107.249033598229"/>
    <n v="2.37644656765409"/>
    <n v="982.78783785551798"/>
    <n v="21.776818919909498"/>
    <n v="0"/>
    <n v="0"/>
    <n v="3.63913380354643"/>
    <n v="8.0636689642065801E-2"/>
    <n v="73.200373852625503"/>
    <n v="1.62198922784457"/>
    <n v="76.116678326856302"/>
    <n v="1.6866093136905898"/>
    <n v="185.54801136639401"/>
    <n v="9.5299440866150213"/>
    <n v="45.792426849715397"/>
    <n v="2.3519479635190197"/>
    <n v="114.532989680767"/>
    <n v="2.5378459933695301"/>
    <n v="31.588158011436501"/>
    <n v="0.699937026621681"/>
    <n v="17.251830048859102"/>
    <n v="0.38226966649366501"/>
    <n v="19.647917628288301"/>
    <n v="0.43536267733853895"/>
    <n v="52.234709084034002"/>
    <n v="1.15742763314943"/>
    <n v="8.6259150244295597"/>
    <n v="0.191134833246833"/>
    <n v="49.359402686357498"/>
    <n v="1.09371599127759"/>
    <n v="0"/>
    <n v="0"/>
    <n v="0"/>
    <n v="0"/>
    <n v="4.3129575122147799"/>
    <n v="9.5567416623416307E-2"/>
    <n v="3.5941313430666901"/>
    <n v="7.9639515689490195E-2"/>
    <n v="14.6020401641726"/>
    <n v="0.74997638234066"/>
    <n v="3.4923797585070102"/>
    <n v="0.17937235534191098"/>
    <m/>
    <m/>
    <m/>
    <m/>
    <m/>
    <m/>
    <m/>
    <m/>
    <m/>
    <m/>
    <m/>
    <m/>
    <m/>
    <m/>
    <m/>
    <m/>
    <m/>
    <m/>
    <m/>
    <m/>
    <m/>
    <m/>
    <m/>
    <m/>
    <m/>
    <m/>
    <m/>
    <m/>
    <m/>
    <m/>
    <m/>
    <m/>
    <m/>
    <m/>
    <m/>
    <m/>
    <m/>
    <m/>
    <m/>
    <m/>
    <m/>
    <m/>
    <m/>
    <m/>
    <m/>
    <m/>
    <m/>
    <m/>
    <m/>
    <m/>
    <m/>
    <m/>
    <n v="800"/>
    <n v="843"/>
    <n v="398"/>
    <x v="1019"/>
    <n v="192"/>
    <n v="1336"/>
    <n v="1"/>
    <n v="7"/>
    <n v="205"/>
    <n v="240"/>
    <n v="254"/>
    <n v="114"/>
  </r>
  <r>
    <s v="34023001200"/>
    <s v="New Jersey"/>
    <x v="11"/>
    <x v="0"/>
    <n v="5381"/>
    <n v="2120"/>
    <n v="0"/>
    <n v="6"/>
    <n v="0.11150343802267236"/>
    <x v="0"/>
    <n v="0"/>
    <n v="0"/>
    <n v="0"/>
    <n v="0"/>
    <n v="0"/>
    <n v="12.304028577098599"/>
    <n v="84730"/>
    <n v="0"/>
    <n v="1"/>
    <n v="0"/>
    <n v="1"/>
    <n v="0"/>
    <n v="0"/>
    <n v="0"/>
    <n v="0"/>
    <m/>
    <n v="812.03629666566803"/>
    <m/>
    <m/>
    <n v="285.99353066086798"/>
    <m/>
    <n v="812.03629666566803"/>
    <n v="15.090806479570102"/>
    <n v="285.99353066086798"/>
    <n v="5.3148769868215497"/>
    <n v="197.25206762552301"/>
    <n v="3.6657139495544095"/>
    <n v="72.302915818989305"/>
    <n v="1.3436706154801901"/>
    <n v="281.99755211174499"/>
    <n v="5.24061609573954"/>
    <n v="178.99574375152599"/>
    <n v="3.3264401366200702"/>
    <n v="306.51538226194702"/>
    <n v="5.6962531548401207"/>
    <n v="0"/>
    <n v="0"/>
    <n v="9.3882540240883793E-3"/>
    <n v="1.7447043345267401E-4"/>
    <n v="44.518235858529799"/>
    <n v="0.82732272548838093"/>
    <n v="96.901518415659694"/>
    <n v="1.8008087421605601"/>
    <n v="32.4391536265612"/>
    <n v="1.5301487559698699"/>
    <n v="24.903010432608401"/>
    <n v="1.17467030342493"/>
    <m/>
    <m/>
    <m/>
    <m/>
    <m/>
    <m/>
    <m/>
    <m/>
    <m/>
    <m/>
    <m/>
    <m/>
    <m/>
    <m/>
    <m/>
    <m/>
    <m/>
    <m/>
    <m/>
    <m/>
    <m/>
    <m/>
    <m/>
    <m/>
    <m/>
    <m/>
    <m/>
    <m/>
    <m/>
    <m/>
    <m/>
    <m/>
    <m/>
    <m/>
    <m/>
    <m/>
    <m/>
    <m/>
    <m/>
    <m/>
    <m/>
    <m/>
    <m/>
    <m/>
    <m/>
    <m/>
    <m/>
    <m/>
    <m/>
    <m/>
    <m/>
    <m/>
    <m/>
    <m/>
    <m/>
    <m/>
    <m/>
    <m/>
    <m/>
    <m/>
    <m/>
    <m/>
    <m/>
    <m/>
    <m/>
    <m/>
    <m/>
    <m/>
    <m/>
    <m/>
    <m/>
    <m/>
    <m/>
    <m/>
    <m/>
    <m/>
    <m/>
    <m/>
    <n v="1263"/>
    <n v="1280"/>
    <n v="688"/>
    <x v="1020"/>
    <n v="712"/>
    <n v="892"/>
    <n v="2"/>
    <n v="7"/>
    <n v="404"/>
    <n v="716"/>
    <n v="210"/>
    <n v="160"/>
  </r>
  <r>
    <s v="34023001300"/>
    <s v="New Jersey"/>
    <x v="11"/>
    <x v="0"/>
    <n v="4088"/>
    <n v="1808"/>
    <n v="0"/>
    <n v="0"/>
    <n v="0"/>
    <x v="0"/>
    <n v="0"/>
    <n v="0"/>
    <n v="0"/>
    <n v="0"/>
    <n v="0"/>
    <n v="11.9707026779583"/>
    <n v="115500"/>
    <n v="0"/>
    <n v="1"/>
    <n v="0"/>
    <n v="1"/>
    <n v="0"/>
    <n v="0"/>
    <n v="0"/>
    <n v="0"/>
    <m/>
    <n v="1151.5312736891201"/>
    <m/>
    <m/>
    <n v="251.12616051733499"/>
    <m/>
    <n v="1151.5312736891201"/>
    <n v="28.168573231142901"/>
    <n v="251.12616051733499"/>
    <n v="6.1430078404436106"/>
    <n v="249.43345795944299"/>
    <n v="6.1016012220998901"/>
    <n v="156.94911016803201"/>
    <n v="3.8392639473589099"/>
    <n v="952.74875214323401"/>
    <n v="23.3059870876525"/>
    <n v="53.215531140565901"/>
    <n v="1.30174978328194"/>
    <n v="89.249526584055303"/>
    <n v="2.18320759745732"/>
    <n v="0"/>
    <n v="0"/>
    <n v="3.0906012728810301"/>
    <n v="7.5601792389457703E-2"/>
    <n v="53.226854383945501"/>
    <n v="1.3020267706444599"/>
    <n v="64.084547758102403"/>
    <n v="1.5676259236326402"/>
    <n v="46.744771439611199"/>
    <n v="2.5854408982085801"/>
    <n v="31.924157134897499"/>
    <n v="1.76571665569124"/>
    <m/>
    <m/>
    <m/>
    <m/>
    <m/>
    <m/>
    <m/>
    <m/>
    <m/>
    <m/>
    <m/>
    <m/>
    <m/>
    <m/>
    <m/>
    <m/>
    <m/>
    <m/>
    <m/>
    <m/>
    <m/>
    <m/>
    <m/>
    <m/>
    <m/>
    <m/>
    <m/>
    <m/>
    <m/>
    <m/>
    <m/>
    <m/>
    <m/>
    <m/>
    <m/>
    <m/>
    <m/>
    <m/>
    <m/>
    <m/>
    <m/>
    <m/>
    <m/>
    <m/>
    <m/>
    <m/>
    <m/>
    <m/>
    <m/>
    <m/>
    <m/>
    <m/>
    <m/>
    <m/>
    <m/>
    <m/>
    <m/>
    <m/>
    <m/>
    <m/>
    <m/>
    <m/>
    <m/>
    <m/>
    <m/>
    <m/>
    <m/>
    <m/>
    <m/>
    <m/>
    <m/>
    <m/>
    <m/>
    <m/>
    <m/>
    <m/>
    <m/>
    <m/>
    <n v="992"/>
    <n v="834"/>
    <n v="533"/>
    <x v="1021"/>
    <n v="191"/>
    <n v="267"/>
    <n v="1"/>
    <n v="6"/>
    <n v="215"/>
    <n v="296"/>
    <n v="163"/>
    <n v="108"/>
  </r>
  <r>
    <s v="34023001409"/>
    <s v="New Jersey"/>
    <x v="11"/>
    <x v="0"/>
    <n v="3507"/>
    <n v="1112"/>
    <n v="0"/>
    <n v="12"/>
    <n v="0.34217279726261762"/>
    <x v="0"/>
    <n v="0"/>
    <n v="0"/>
    <n v="0"/>
    <n v="0"/>
    <n v="0"/>
    <n v="5.0030138637733597"/>
    <n v="170365"/>
    <n v="0"/>
    <n v="1"/>
    <n v="0"/>
    <n v="1"/>
    <n v="0"/>
    <n v="0"/>
    <n v="0"/>
    <n v="0"/>
    <m/>
    <n v="1896.6427812837101"/>
    <m/>
    <m/>
    <n v="97.556248401291697"/>
    <m/>
    <n v="1896.6427812837101"/>
    <n v="54.081630489983098"/>
    <n v="97.556248401291697"/>
    <n v="2.7817578671597301"/>
    <n v="394.52540449704998"/>
    <n v="11.249655103993399"/>
    <n v="369.38048376701801"/>
    <n v="10.5326627820649"/>
    <n v="876.68498033657704"/>
    <n v="24.998146003324102"/>
    <n v="39.011679333168999"/>
    <n v="1.11239462027856"/>
    <n v="931.15497068129503"/>
    <n v="26.5513250835841"/>
    <n v="0"/>
    <n v="0"/>
    <n v="2.27620021626353"/>
    <n v="6.4904482927388998E-2"/>
    <n v="47.5149531085044"/>
    <n v="1.35486036807826"/>
    <n v="53.452327471459299"/>
    <n v="1.5241610342588898"/>
    <n v="18.374519231379999"/>
    <n v="1.65238482296582"/>
    <n v="11.042699801677401"/>
    <n v="0.99304854331631109"/>
    <m/>
    <m/>
    <m/>
    <m/>
    <m/>
    <m/>
    <m/>
    <m/>
    <m/>
    <m/>
    <m/>
    <m/>
    <m/>
    <m/>
    <m/>
    <m/>
    <m/>
    <m/>
    <m/>
    <m/>
    <m/>
    <m/>
    <m/>
    <m/>
    <m/>
    <m/>
    <m/>
    <m/>
    <m/>
    <m/>
    <m/>
    <m/>
    <m/>
    <m/>
    <m/>
    <m/>
    <m/>
    <m/>
    <m/>
    <m/>
    <m/>
    <m/>
    <m/>
    <m/>
    <m/>
    <m/>
    <m/>
    <m/>
    <m/>
    <m/>
    <m/>
    <m/>
    <m/>
    <m/>
    <m/>
    <m/>
    <m/>
    <m/>
    <m/>
    <m/>
    <m/>
    <m/>
    <m/>
    <m/>
    <m/>
    <m/>
    <m/>
    <m/>
    <m/>
    <m/>
    <m/>
    <m/>
    <m/>
    <m/>
    <m/>
    <m/>
    <m/>
    <m/>
    <n v="209"/>
    <n v="733"/>
    <n v="607"/>
    <x v="1022"/>
    <n v="76"/>
    <n v="1831"/>
    <n v="0"/>
    <n v="5"/>
    <n v="107"/>
    <n v="105"/>
    <n v="49"/>
    <n v="20"/>
  </r>
  <r>
    <s v="34023001410"/>
    <s v="New Jersey"/>
    <x v="11"/>
    <x v="0"/>
    <n v="4513"/>
    <n v="1534"/>
    <n v="0"/>
    <n v="3"/>
    <n v="6.647462884998892E-2"/>
    <x v="0"/>
    <n v="0"/>
    <n v="0"/>
    <n v="0"/>
    <n v="0"/>
    <n v="0"/>
    <n v="6.71335426225549"/>
    <n v="154286"/>
    <n v="0"/>
    <n v="1"/>
    <n v="0"/>
    <n v="1"/>
    <n v="0"/>
    <n v="0"/>
    <n v="0"/>
    <n v="0"/>
    <m/>
    <n v="3155.0921747651901"/>
    <m/>
    <m/>
    <n v="407.681222961255"/>
    <m/>
    <n v="3155.0921747651901"/>
    <n v="69.911193768340098"/>
    <n v="407.681222961255"/>
    <n v="9.0334859951530095"/>
    <n v="711.28584316355398"/>
    <n v="15.760820810182899"/>
    <n v="348.49158018689201"/>
    <n v="7.7219494834232698"/>
    <n v="689.147899812378"/>
    <n v="15.270283620925701"/>
    <n v="101.013023410516"/>
    <n v="2.2382677467430998"/>
    <n v="2268.6715787697999"/>
    <n v="50.269700393747094"/>
    <n v="0"/>
    <n v="0"/>
    <n v="6.2308237957768098"/>
    <n v="0.138063899751314"/>
    <n v="90.0288448026986"/>
    <n v="1.99487801468421"/>
    <n v="100.566069680048"/>
    <n v="2.2283640522944301"/>
    <n v="94.971950189530602"/>
    <n v="6.1911310423422803"/>
    <n v="133.661013741788"/>
    <n v="8.7132342726067993"/>
    <m/>
    <m/>
    <m/>
    <m/>
    <m/>
    <m/>
    <m/>
    <m/>
    <m/>
    <m/>
    <m/>
    <m/>
    <m/>
    <m/>
    <m/>
    <m/>
    <m/>
    <m/>
    <m/>
    <m/>
    <m/>
    <m/>
    <m/>
    <m/>
    <m/>
    <m/>
    <m/>
    <m/>
    <m/>
    <m/>
    <m/>
    <m/>
    <m/>
    <m/>
    <m/>
    <m/>
    <m/>
    <m/>
    <m/>
    <m/>
    <m/>
    <m/>
    <m/>
    <m/>
    <m/>
    <m/>
    <m/>
    <m/>
    <m/>
    <m/>
    <m/>
    <m/>
    <m/>
    <m/>
    <m/>
    <m/>
    <m/>
    <m/>
    <m/>
    <m/>
    <m/>
    <m/>
    <m/>
    <m/>
    <m/>
    <m/>
    <m/>
    <m/>
    <m/>
    <m/>
    <m/>
    <m/>
    <m/>
    <m/>
    <m/>
    <m/>
    <m/>
    <m/>
    <n v="636"/>
    <n v="985"/>
    <n v="696"/>
    <x v="0"/>
    <n v="277"/>
    <n v="2954"/>
    <n v="0"/>
    <n v="9"/>
    <n v="126"/>
    <n v="139"/>
    <n v="193"/>
    <n v="204"/>
  </r>
  <r>
    <s v="34023001411"/>
    <s v="New Jersey"/>
    <x v="11"/>
    <x v="0"/>
    <n v="3631"/>
    <n v="1118"/>
    <n v="0"/>
    <n v="0"/>
    <n v="0"/>
    <x v="0"/>
    <n v="0"/>
    <n v="0"/>
    <n v="0"/>
    <n v="0"/>
    <n v="0"/>
    <n v="2.5086233929131398"/>
    <n v="147857"/>
    <n v="0"/>
    <n v="1"/>
    <n v="0"/>
    <n v="1"/>
    <n v="0"/>
    <n v="0"/>
    <n v="0"/>
    <n v="0"/>
    <m/>
    <n v="3210.230264846"/>
    <m/>
    <m/>
    <n v="259.659602920194"/>
    <m/>
    <n v="3210.230264846"/>
    <n v="88.411739599173899"/>
    <n v="259.659602920194"/>
    <n v="7.1511870812501694"/>
    <n v="755.31213501225295"/>
    <n v="20.801766318156201"/>
    <n v="461.01156220742303"/>
    <n v="12.6965453651177"/>
    <n v="1244.00667289649"/>
    <n v="34.260718063797505"/>
    <n v="230.72411966649099"/>
    <n v="6.3542858624756509"/>
    <n v="1626.3181075300699"/>
    <n v="44.789812931150301"/>
    <n v="0"/>
    <n v="0"/>
    <n v="1"/>
    <n v="2.75406224180667E-2"/>
    <n v="108.18137373903301"/>
    <n v="2.9793823668144599"/>
    <n v="93.737308267376605"/>
    <n v="2.58158381347774"/>
    <n v="29.908204346810599"/>
    <n v="2.6751524460474601"/>
    <n v="10.2547166204074"/>
    <n v="0.91723762257669095"/>
    <m/>
    <m/>
    <m/>
    <m/>
    <m/>
    <m/>
    <m/>
    <m/>
    <m/>
    <m/>
    <m/>
    <m/>
    <m/>
    <m/>
    <m/>
    <m/>
    <m/>
    <m/>
    <m/>
    <m/>
    <m/>
    <m/>
    <m/>
    <m/>
    <m/>
    <m/>
    <m/>
    <m/>
    <m/>
    <m/>
    <m/>
    <m/>
    <m/>
    <m/>
    <m/>
    <m/>
    <m/>
    <m/>
    <m/>
    <m/>
    <m/>
    <m/>
    <m/>
    <m/>
    <m/>
    <m/>
    <m/>
    <m/>
    <m/>
    <m/>
    <m/>
    <m/>
    <m/>
    <m/>
    <m/>
    <m/>
    <m/>
    <m/>
    <m/>
    <m/>
    <m/>
    <m/>
    <m/>
    <m/>
    <m/>
    <m/>
    <m/>
    <m/>
    <m/>
    <m/>
    <m/>
    <m/>
    <m/>
    <m/>
    <m/>
    <m/>
    <m/>
    <m/>
    <n v="241"/>
    <n v="879"/>
    <n v="493"/>
    <x v="1023"/>
    <n v="237"/>
    <n v="1924"/>
    <n v="0"/>
    <n v="1"/>
    <n v="127"/>
    <n v="110"/>
    <n v="26"/>
    <n v="11"/>
  </r>
  <r>
    <s v="34023001412"/>
    <s v="New Jersey"/>
    <x v="11"/>
    <x v="0"/>
    <n v="3284"/>
    <n v="1166"/>
    <n v="0"/>
    <n v="153"/>
    <n v="4.6589524969549334"/>
    <x v="0"/>
    <n v="0"/>
    <n v="0"/>
    <n v="0"/>
    <n v="0"/>
    <n v="0"/>
    <n v="2.1873074553296403"/>
    <n v="162174"/>
    <n v="0"/>
    <n v="1"/>
    <n v="0"/>
    <n v="1"/>
    <n v="0"/>
    <n v="0"/>
    <n v="0"/>
    <n v="0"/>
    <n v="201.621132850647"/>
    <n v="2129.9649533052002"/>
    <n v="201.621132850647"/>
    <n v="5.6509360373020199"/>
    <n v="79.472752774061505"/>
    <n v="5.6509360373020199"/>
    <n v="2129.9649533052002"/>
    <n v="64.858859723057208"/>
    <n v="79.472752774061505"/>
    <n v="2.4199985619385402"/>
    <n v="401.63424292649103"/>
    <n v="12.2300317578103"/>
    <n v="510.131098505517"/>
    <n v="15.533833693834302"/>
    <n v="1312.7447301833899"/>
    <n v="39.973956461126299"/>
    <n v="82.5973716140725"/>
    <n v="2.5151452988450802"/>
    <n v="686.68632126832404"/>
    <n v="20.9100585039075"/>
    <n v="0"/>
    <n v="0"/>
    <n v="4"/>
    <n v="0.12180267965895199"/>
    <n v="43.936515867419097"/>
    <n v="1.3378963418824301"/>
    <n v="74.392308878712399"/>
    <n v="2.2652956418609103"/>
    <n v="11.3761792780188"/>
    <n v="0.9756586001731351"/>
    <n v="0"/>
    <n v="0"/>
    <n v="201.621132850647"/>
    <n v="6.1394985642706104"/>
    <n v="5.6509360373020199"/>
    <n v="0.172074787981182"/>
    <n v="34.788388133048997"/>
    <n v="1.0593297239052699"/>
    <n v="52.743418693542502"/>
    <n v="1.6060724328118898"/>
    <n v="130.322858810425"/>
    <n v="3.96841835598127"/>
    <n v="7.2593489289283797"/>
    <n v="0.22105203803070597"/>
    <n v="58.4455759525299"/>
    <n v="1.7797069413072402"/>
    <n v="0"/>
    <n v="0"/>
    <n v="0"/>
    <n v="0"/>
    <n v="5.5933513045311001"/>
    <n v="0.17032129429144599"/>
    <n v="9.9628481268882805"/>
    <n v="0.30337539972254202"/>
    <n v="0.85303720086812995"/>
    <n v="7.31592796627899E-2"/>
    <n v="0"/>
    <n v="0"/>
    <m/>
    <m/>
    <m/>
    <m/>
    <m/>
    <m/>
    <m/>
    <m/>
    <m/>
    <m/>
    <m/>
    <m/>
    <m/>
    <m/>
    <m/>
    <m/>
    <m/>
    <m/>
    <m/>
    <m/>
    <m/>
    <m/>
    <m/>
    <m/>
    <m/>
    <m/>
    <m/>
    <m/>
    <m/>
    <m/>
    <m/>
    <m/>
    <m/>
    <m/>
    <m/>
    <m/>
    <m/>
    <m/>
    <m/>
    <m/>
    <m/>
    <m/>
    <m/>
    <m/>
    <m/>
    <m/>
    <m/>
    <m/>
    <m/>
    <m/>
    <m/>
    <m/>
    <n v="183"/>
    <n v="669"/>
    <n v="652"/>
    <x v="1024"/>
    <n v="111"/>
    <n v="1311"/>
    <n v="0"/>
    <n v="4"/>
    <n v="65"/>
    <n v="103"/>
    <n v="23"/>
    <n v="0"/>
  </r>
  <r>
    <s v="34023001413"/>
    <s v="New Jersey"/>
    <x v="11"/>
    <x v="0"/>
    <n v="5373"/>
    <n v="1755"/>
    <n v="0"/>
    <n v="104"/>
    <n v="1.9356039456541969"/>
    <x v="0"/>
    <n v="0"/>
    <n v="0"/>
    <n v="0"/>
    <n v="0"/>
    <n v="0"/>
    <n v="10.7102803738318"/>
    <n v="152167"/>
    <n v="1"/>
    <n v="1"/>
    <n v="1"/>
    <n v="1"/>
    <n v="1"/>
    <n v="0"/>
    <n v="0"/>
    <n v="0"/>
    <n v="1179.1428842544599"/>
    <n v="4600.07840426639"/>
    <n v="1179.1428842544599"/>
    <n v="138.79163039475699"/>
    <n v="701.21106626267999"/>
    <n v="138.79163039475699"/>
    <n v="4600.07840426639"/>
    <n v="85.614710669391201"/>
    <n v="701.21106626267999"/>
    <n v="13.050643332638801"/>
    <n v="1171.8426460973001"/>
    <n v="21.809838937228701"/>
    <n v="578.194709741976"/>
    <n v="10.7611150147399"/>
    <n v="1338.94113213476"/>
    <n v="24.9198051765263"/>
    <n v="362.15851006866399"/>
    <n v="6.7403407792418397"/>
    <n v="2725.89165559923"/>
    <n v="50.733140807728105"/>
    <n v="0"/>
    <n v="0"/>
    <n v="17.143092939630201"/>
    <n v="0.31905998398716101"/>
    <n v="155.94405631348499"/>
    <n v="2.9023647182855901"/>
    <n v="137.80211354792101"/>
    <n v="2.5647145644504201"/>
    <n v="13.680529444100101"/>
    <n v="0.77951734724217103"/>
    <n v="37.258790857653402"/>
    <n v="2.12300802607712"/>
    <n v="1179.1428842544599"/>
    <n v="21.9457078774326"/>
    <n v="138.79163039475699"/>
    <n v="2.5831310328449102"/>
    <n v="264.02199301123602"/>
    <n v="4.9138654943464806"/>
    <n v="187.98701748251901"/>
    <n v="3.49873473818201"/>
    <n v="445.79578095674498"/>
    <n v="8.2969622363064399"/>
    <n v="39.420225143432603"/>
    <n v="0.73367253198274007"/>
    <n v="663.45087164640404"/>
    <n v="12.3478665856394"/>
    <n v="0"/>
    <n v="0"/>
    <n v="5.3362552970647803"/>
    <n v="9.9316123154006702E-2"/>
    <n v="25.1397606432438"/>
    <n v="0.46789057590254601"/>
    <n v="39.998047441244097"/>
    <n v="0.74442671582438291"/>
    <n v="2.3144188749138301"/>
    <n v="0.131875719368309"/>
    <n v="9.2543743723072094"/>
    <n v="0.52731477904884405"/>
    <m/>
    <m/>
    <m/>
    <m/>
    <m/>
    <m/>
    <m/>
    <m/>
    <m/>
    <m/>
    <m/>
    <m/>
    <m/>
    <m/>
    <m/>
    <m/>
    <m/>
    <m/>
    <m/>
    <m/>
    <m/>
    <m/>
    <m/>
    <m/>
    <m/>
    <m/>
    <m/>
    <m/>
    <m/>
    <m/>
    <m/>
    <m/>
    <m/>
    <m/>
    <m/>
    <m/>
    <m/>
    <m/>
    <m/>
    <m/>
    <m/>
    <m/>
    <m/>
    <m/>
    <m/>
    <m/>
    <m/>
    <m/>
    <m/>
    <m/>
    <m/>
    <m/>
    <n v="929"/>
    <n v="1456"/>
    <n v="632"/>
    <x v="1025"/>
    <n v="701"/>
    <n v="2978"/>
    <n v="0"/>
    <n v="18"/>
    <n v="205"/>
    <n v="189"/>
    <n v="18"/>
    <n v="44"/>
  </r>
  <r>
    <s v="34023001414"/>
    <s v="New Jersey"/>
    <x v="11"/>
    <x v="0"/>
    <n v="5490"/>
    <n v="1989"/>
    <n v="0"/>
    <n v="0"/>
    <n v="0"/>
    <x v="0"/>
    <n v="0"/>
    <n v="0"/>
    <n v="0"/>
    <n v="1"/>
    <n v="0"/>
    <n v="5.1331532226939398"/>
    <n v="130799"/>
    <n v="1"/>
    <n v="1"/>
    <n v="1"/>
    <n v="1"/>
    <n v="1"/>
    <n v="0"/>
    <n v="0"/>
    <n v="1"/>
    <n v="883.77613127231598"/>
    <n v="4664.5855853189696"/>
    <n v="883.77613127231598"/>
    <n v="85.587160255759997"/>
    <n v="520.00749288634699"/>
    <n v="85.587160255759997"/>
    <n v="4664.5855853189696"/>
    <n v="84.965129058633408"/>
    <n v="520.00749288634699"/>
    <n v="9.4719033312631495"/>
    <n v="1298.70339231053"/>
    <n v="23.655799495638099"/>
    <n v="423.043139102054"/>
    <n v="7.70570380878058"/>
    <n v="1016.4823903909401"/>
    <n v="18.5151619379042"/>
    <n v="197.19127321346599"/>
    <n v="3.5918264701906399"/>
    <n v="3254.3529934366202"/>
    <n v="59.277832303035005"/>
    <n v="0"/>
    <n v="0"/>
    <n v="9.9999999574210996"/>
    <n v="0.18214936170165899"/>
    <n v="186.55891460595001"/>
    <n v="3.3981587359918102"/>
    <n v="125.15740852968899"/>
    <n v="2.27973421729852"/>
    <n v="145.81866642672699"/>
    <n v="7.3312552250742495"/>
    <n v="4.3215794665370604"/>
    <n v="0.217273980218052"/>
    <n v="883.77613127231598"/>
    <n v="16.097925888384601"/>
    <n v="85.587160255759997"/>
    <n v="1.5589646676823299"/>
    <n v="240.21674924343799"/>
    <n v="4.3755327731045197"/>
    <n v="74.666252083145096"/>
    <n v="1.36004102155091"/>
    <n v="209.19359290786099"/>
    <n v="3.8104479582488295"/>
    <n v="41.859274588525302"/>
    <n v="0.762464018005925"/>
    <n v="608.469639122486"/>
    <n v="11.0832356852912"/>
    <n v="0"/>
    <n v="0"/>
    <n v="0.56088268756866499"/>
    <n v="1.0216442396514799E-2"/>
    <n v="23.6927592456341"/>
    <n v="0.43156209919187799"/>
    <n v="30.665544569492301"/>
    <n v="0.558570939335015"/>
    <n v="22.001648348989001"/>
    <n v="1.1061663322769699"/>
    <n v="0.77150331683515105"/>
    <n v="3.8788502606091103E-2"/>
    <m/>
    <m/>
    <m/>
    <m/>
    <m/>
    <m/>
    <m/>
    <m/>
    <m/>
    <m/>
    <m/>
    <m/>
    <m/>
    <m/>
    <m/>
    <m/>
    <m/>
    <m/>
    <m/>
    <m/>
    <m/>
    <m/>
    <m/>
    <m/>
    <m/>
    <m/>
    <m/>
    <m/>
    <m/>
    <m/>
    <m/>
    <m/>
    <m/>
    <m/>
    <m/>
    <m/>
    <m/>
    <m/>
    <m/>
    <m/>
    <m/>
    <m/>
    <m/>
    <m/>
    <m/>
    <m/>
    <m/>
    <m/>
    <m/>
    <m/>
    <m/>
    <m/>
    <n v="535"/>
    <n v="1484"/>
    <n v="544"/>
    <x v="1026"/>
    <n v="215"/>
    <n v="3666"/>
    <n v="2"/>
    <n v="12"/>
    <n v="211"/>
    <n v="156"/>
    <n v="158"/>
    <n v="5"/>
  </r>
  <r>
    <s v="34023001415"/>
    <s v="New Jersey"/>
    <x v="11"/>
    <x v="0"/>
    <n v="5420"/>
    <n v="1784"/>
    <n v="0"/>
    <n v="0"/>
    <n v="0"/>
    <x v="0"/>
    <n v="0"/>
    <n v="0"/>
    <n v="0"/>
    <n v="0"/>
    <n v="0"/>
    <n v="1.89162561576355"/>
    <n v="160278"/>
    <n v="1"/>
    <n v="1"/>
    <n v="1"/>
    <n v="1"/>
    <n v="1"/>
    <n v="0"/>
    <n v="0"/>
    <n v="0"/>
    <n v="1801.3563915058"/>
    <n v="4539.8497758028097"/>
    <n v="1801.3563915058"/>
    <n v="82.073814361341604"/>
    <n v="205.59756246865399"/>
    <n v="82.073814361341604"/>
    <n v="4539.8497758028097"/>
    <n v="83.761065974221609"/>
    <n v="205.59756246865399"/>
    <n v="3.7933129606762801"/>
    <n v="1077.82595731888"/>
    <n v="19.886087773411102"/>
    <n v="704.95559048093901"/>
    <n v="13.0065607099804"/>
    <n v="2652.9165116406498"/>
    <n v="48.946799107761102"/>
    <n v="70.616907155606896"/>
    <n v="1.3028949659706099"/>
    <n v="1645.7619985782101"/>
    <n v="30.364612519893104"/>
    <n v="1.00000001303852"/>
    <n v="1.8450184742407998E-2"/>
    <n v="9.0000001647276804"/>
    <n v="0.16605166355586098"/>
    <n v="160.554379668552"/>
    <n v="2.9622579274640697"/>
    <n v="208.29022581461999"/>
    <n v="3.8429930962107104"/>
    <n v="34.5371217163338"/>
    <n v="1.93593731593799"/>
    <n v="12.752785215498101"/>
    <n v="0.71484222059966807"/>
    <n v="1801.3563915058"/>
    <n v="33.2353577768599"/>
    <n v="82.073814361341604"/>
    <n v="1.51427701773693"/>
    <n v="442.53955518861801"/>
    <n v="8.1649364425944206"/>
    <n v="278.13270361314102"/>
    <n v="5.1315996976594196"/>
    <n v="1105.15671033482"/>
    <n v="20.390345209129499"/>
    <n v="22.865656871348602"/>
    <n v="0.42187558803226199"/>
    <n v="626.82614444126398"/>
    <n v="11.565058015521499"/>
    <n v="0.28644251823425299"/>
    <n v="5.2849173105950697E-3"/>
    <n v="3.4537836094969001"/>
    <n v="6.3722944824665992E-2"/>
    <n v="42.7676885766559"/>
    <n v="0.78907174495675103"/>
    <n v="88.104566698602895"/>
    <n v="1.62554551104433"/>
    <n v="19.693593609794299"/>
    <n v="1.1039009870960899"/>
    <n v="5.1314670171741499"/>
    <n v="0.28763828571604"/>
    <m/>
    <m/>
    <m/>
    <m/>
    <m/>
    <m/>
    <m/>
    <m/>
    <m/>
    <m/>
    <m/>
    <m/>
    <m/>
    <m/>
    <m/>
    <m/>
    <m/>
    <m/>
    <m/>
    <m/>
    <m/>
    <m/>
    <m/>
    <m/>
    <m/>
    <m/>
    <m/>
    <m/>
    <m/>
    <m/>
    <m/>
    <m/>
    <m/>
    <m/>
    <m/>
    <m/>
    <m/>
    <m/>
    <m/>
    <m/>
    <m/>
    <m/>
    <m/>
    <m/>
    <m/>
    <m/>
    <m/>
    <m/>
    <m/>
    <m/>
    <m/>
    <m/>
    <n v="257"/>
    <n v="1294"/>
    <n v="809"/>
    <x v="1027"/>
    <n v="84"/>
    <n v="1987"/>
    <n v="1"/>
    <n v="9"/>
    <n v="189"/>
    <n v="247"/>
    <n v="46"/>
    <n v="14"/>
  </r>
  <r>
    <s v="34023001416"/>
    <s v="New Jersey"/>
    <x v="11"/>
    <x v="0"/>
    <n v="8140"/>
    <n v="2766"/>
    <n v="0"/>
    <n v="0"/>
    <n v="0"/>
    <x v="0"/>
    <n v="0"/>
    <n v="0"/>
    <n v="0"/>
    <n v="0"/>
    <n v="0"/>
    <n v="6.0563072893932794"/>
    <n v="105317"/>
    <n v="0"/>
    <n v="1"/>
    <n v="0"/>
    <n v="1"/>
    <n v="0"/>
    <n v="0"/>
    <n v="0"/>
    <n v="0"/>
    <m/>
    <n v="1058.19680911303"/>
    <m/>
    <m/>
    <n v="119.48108641058199"/>
    <m/>
    <n v="1058.19680911303"/>
    <n v="12.999960799914302"/>
    <n v="119.48108641058199"/>
    <n v="1.46782661438061"/>
    <n v="227.44494654238201"/>
    <n v="2.7941639624371297"/>
    <n v="150.23325137794001"/>
    <n v="1.8456173387953301"/>
    <n v="442.47563400864601"/>
    <n v="5.4358185996148203"/>
    <n v="32.628011327236898"/>
    <n v="0.40083551999062506"/>
    <n v="545.54554679989803"/>
    <n v="6.7020337444704898"/>
    <n v="0"/>
    <n v="0"/>
    <n v="2.0000000372528999"/>
    <n v="2.4570025027676898E-2"/>
    <n v="35.547619916498697"/>
    <n v="0.436702947377133"/>
    <n v="62.795826304704001"/>
    <n v="0.77144749760078601"/>
    <n v="3.6997974105179301"/>
    <n v="0.13375984853644002"/>
    <n v="5.8227004655636803"/>
    <n v="0.21050977821994499"/>
    <m/>
    <m/>
    <m/>
    <m/>
    <m/>
    <m/>
    <m/>
    <m/>
    <m/>
    <m/>
    <m/>
    <m/>
    <m/>
    <m/>
    <m/>
    <m/>
    <m/>
    <m/>
    <m/>
    <m/>
    <m/>
    <m/>
    <m/>
    <m/>
    <m/>
    <m/>
    <m/>
    <m/>
    <m/>
    <m/>
    <m/>
    <m/>
    <m/>
    <m/>
    <m/>
    <m/>
    <m/>
    <m/>
    <m/>
    <m/>
    <m/>
    <m/>
    <m/>
    <m/>
    <m/>
    <m/>
    <m/>
    <m/>
    <m/>
    <m/>
    <m/>
    <m/>
    <m/>
    <m/>
    <m/>
    <m/>
    <m/>
    <m/>
    <m/>
    <m/>
    <m/>
    <m/>
    <m/>
    <m/>
    <m/>
    <m/>
    <m/>
    <m/>
    <m/>
    <m/>
    <m/>
    <m/>
    <m/>
    <m/>
    <m/>
    <m/>
    <m/>
    <m/>
    <n v="1555"/>
    <n v="1843"/>
    <n v="690"/>
    <x v="1028"/>
    <n v="239"/>
    <n v="6022"/>
    <n v="1"/>
    <n v="25"/>
    <n v="363"/>
    <n v="313"/>
    <n v="331"/>
    <n v="45"/>
  </r>
  <r>
    <s v="34023001417"/>
    <s v="New Jersey"/>
    <x v="11"/>
    <x v="0"/>
    <n v="2122"/>
    <n v="787"/>
    <n v="0"/>
    <n v="27"/>
    <n v="1.2723845428840717"/>
    <x v="0"/>
    <n v="0"/>
    <n v="0"/>
    <n v="0"/>
    <n v="1"/>
    <n v="0"/>
    <n v="3.7863070539419099"/>
    <n v="153438"/>
    <n v="0"/>
    <n v="1"/>
    <n v="0"/>
    <n v="1"/>
    <n v="0"/>
    <n v="0"/>
    <n v="0"/>
    <n v="1"/>
    <n v="46.164604500227099"/>
    <n v="1717.56951935712"/>
    <n v="46.164604500227099"/>
    <n v="4.8410823095500701"/>
    <n v="136.82522274775201"/>
    <n v="4.8410823095500701"/>
    <n v="1717.56951935712"/>
    <n v="80.941070657734002"/>
    <n v="136.82522274775201"/>
    <n v="6.4479369815151895"/>
    <n v="388.53019889174902"/>
    <n v="18.309622944945801"/>
    <n v="407.51649484608799"/>
    <n v="19.204358852313298"/>
    <n v="819.28399996916403"/>
    <n v="38.609048066407397"/>
    <n v="16.921844025142502"/>
    <n v="0.79744788054394389"/>
    <n v="825.57461605870003"/>
    <n v="38.905495572983099"/>
    <n v="0"/>
    <n v="0"/>
    <n v="0"/>
    <n v="0"/>
    <n v="55.7890546482231"/>
    <n v="2.6290789183893999"/>
    <n v="69.346610726744998"/>
    <n v="3.2679835403744097"/>
    <n v="128.51043554426701"/>
    <n v="16.329153182244898"/>
    <n v="10.594762950907301"/>
    <n v="1.3462214677137601"/>
    <n v="46.164604500227099"/>
    <n v="2.1755233034979797"/>
    <n v="4.8410823095500701"/>
    <n v="0.22813771487040901"/>
    <n v="9.5479573900665908"/>
    <n v="0.44995086663838796"/>
    <n v="10.7725319299498"/>
    <n v="0.50765937464419209"/>
    <n v="15.9149333016539"/>
    <n v="0.74999685681686801"/>
    <n v="0"/>
    <n v="0"/>
    <n v="30.205593376391299"/>
    <n v="1.42344926373192"/>
    <n v="0"/>
    <n v="0"/>
    <n v="0"/>
    <n v="0"/>
    <n v="4.4078649196308099E-2"/>
    <n v="2.0772219225404401E-3"/>
    <n v="4.0887825889512897E-6"/>
    <n v="1.92685324644264E-7"/>
    <n v="3.4293263924701001"/>
    <n v="0.43574668265185496"/>
    <n v="0.23894428864417699"/>
    <n v="3.03614089763884E-2"/>
    <m/>
    <m/>
    <m/>
    <m/>
    <m/>
    <m/>
    <m/>
    <m/>
    <m/>
    <m/>
    <m/>
    <m/>
    <m/>
    <m/>
    <m/>
    <m/>
    <m/>
    <m/>
    <m/>
    <m/>
    <m/>
    <m/>
    <m/>
    <m/>
    <m/>
    <m/>
    <m/>
    <m/>
    <m/>
    <m/>
    <m/>
    <m/>
    <m/>
    <m/>
    <m/>
    <m/>
    <m/>
    <m/>
    <m/>
    <m/>
    <m/>
    <m/>
    <m/>
    <m/>
    <m/>
    <m/>
    <m/>
    <m/>
    <m/>
    <m/>
    <m/>
    <m/>
    <n v="148"/>
    <n v="453"/>
    <n v="564"/>
    <x v="1029"/>
    <n v="29"/>
    <n v="942"/>
    <n v="0"/>
    <n v="0"/>
    <n v="67"/>
    <n v="73"/>
    <n v="140"/>
    <n v="12"/>
  </r>
  <r>
    <s v="34023001502"/>
    <s v="New Jersey"/>
    <x v="11"/>
    <x v="0"/>
    <n v="5644"/>
    <n v="1945"/>
    <n v="0"/>
    <n v="0"/>
    <n v="0"/>
    <x v="0"/>
    <n v="0"/>
    <n v="0"/>
    <n v="0"/>
    <n v="0"/>
    <n v="0"/>
    <n v="6.4984331189180304"/>
    <n v="117318"/>
    <n v="0"/>
    <n v="1"/>
    <n v="0"/>
    <n v="1"/>
    <n v="0"/>
    <n v="0"/>
    <n v="0"/>
    <n v="0"/>
    <m/>
    <n v="1170.0574768241499"/>
    <m/>
    <m/>
    <n v="149.856927070068"/>
    <m/>
    <n v="1170.0574768241499"/>
    <n v="20.730997108861601"/>
    <n v="149.856927070068"/>
    <n v="2.6551546256213401"/>
    <n v="253.77034209878201"/>
    <n v="4.4962852958678603"/>
    <n v="156.80913088982899"/>
    <n v="2.7783332900394999"/>
    <n v="729.72061778884404"/>
    <n v="12.929139223757"/>
    <n v="95.252312067146704"/>
    <n v="1.6876738495242201"/>
    <n v="279.47098102699999"/>
    <n v="4.9516474313784506"/>
    <n v="0"/>
    <n v="0"/>
    <n v="0"/>
    <n v="0"/>
    <n v="65.613564104540302"/>
    <n v="1.16253657166088"/>
    <n v="144.297346946201"/>
    <n v="2.5566503711233399"/>
    <n v="6.15828274074011"/>
    <n v="0.31662122060360398"/>
    <n v="17.508536726498299"/>
    <n v="0.90018183683795805"/>
    <m/>
    <m/>
    <m/>
    <m/>
    <m/>
    <m/>
    <m/>
    <m/>
    <m/>
    <m/>
    <m/>
    <m/>
    <m/>
    <m/>
    <m/>
    <m/>
    <m/>
    <m/>
    <m/>
    <m/>
    <m/>
    <m/>
    <m/>
    <m/>
    <m/>
    <m/>
    <m/>
    <m/>
    <m/>
    <m/>
    <m/>
    <m/>
    <m/>
    <m/>
    <m/>
    <m/>
    <m/>
    <m/>
    <m/>
    <m/>
    <m/>
    <m/>
    <m/>
    <m/>
    <m/>
    <m/>
    <m/>
    <m/>
    <m/>
    <m/>
    <m/>
    <m/>
    <m/>
    <m/>
    <m/>
    <m/>
    <m/>
    <m/>
    <m/>
    <m/>
    <m/>
    <m/>
    <m/>
    <m/>
    <m/>
    <m/>
    <m/>
    <m/>
    <m/>
    <m/>
    <m/>
    <m/>
    <m/>
    <m/>
    <m/>
    <m/>
    <m/>
    <m/>
    <n v="923"/>
    <n v="1339"/>
    <n v="720"/>
    <x v="686"/>
    <n v="231"/>
    <n v="1094"/>
    <n v="4"/>
    <n v="7"/>
    <n v="319"/>
    <n v="516"/>
    <n v="53"/>
    <n v="74"/>
  </r>
  <r>
    <s v="34023001504"/>
    <s v="New Jersey"/>
    <x v="11"/>
    <x v="0"/>
    <n v="5620"/>
    <n v="1925"/>
    <n v="0"/>
    <n v="26"/>
    <n v="0.46263345195729533"/>
    <x v="0"/>
    <n v="0"/>
    <n v="0"/>
    <n v="0"/>
    <n v="0"/>
    <n v="0"/>
    <n v="1.8658686850906498"/>
    <n v="122050"/>
    <n v="1"/>
    <n v="1"/>
    <n v="1"/>
    <n v="1"/>
    <n v="1"/>
    <n v="0"/>
    <n v="0"/>
    <n v="0"/>
    <n v="2758.3300021216301"/>
    <n v="5295.7809872674397"/>
    <n v="2758.3300021216301"/>
    <n v="114.028279749677"/>
    <n v="191.31379746929599"/>
    <n v="114.028279749677"/>
    <n v="5295.7809872674397"/>
    <n v="94.230978421128796"/>
    <n v="191.31379746929599"/>
    <n v="3.40416009731844"/>
    <n v="1358.412291805"/>
    <n v="24.171037220729499"/>
    <n v="366.072574889848"/>
    <n v="6.51374688416099"/>
    <n v="1370.0655601004"/>
    <n v="24.378390749117401"/>
    <n v="540.04380831867502"/>
    <n v="9.6093204327166291"/>
    <n v="3096.6905684356798"/>
    <n v="55.1012556661152"/>
    <n v="2.0000000298023202"/>
    <n v="3.5587189142390098E-2"/>
    <n v="13.8588437049739"/>
    <n v="0.24659864243725799"/>
    <n v="273.12224196199202"/>
    <n v="4.8598263694304604"/>
    <n v="305.62555023863803"/>
    <n v="5.4381770505095597"/>
    <n v="41.7575384227341"/>
    <n v="2.1692227752069702"/>
    <n v="0"/>
    <n v="0"/>
    <n v="2758.3300021216301"/>
    <n v="49.080605019957801"/>
    <n v="114.028279749677"/>
    <n v="2.0289729492824997"/>
    <n v="750.40959243103896"/>
    <n v="13.352483851086101"/>
    <n v="96.433346670353799"/>
    <n v="1.71589584822694"/>
    <n v="437.983539998531"/>
    <n v="7.7933014234614104"/>
    <n v="404.78917598724399"/>
    <n v="7.20265437699722"/>
    <n v="1769.04535900429"/>
    <n v="31.477675427122598"/>
    <n v="1.83054287731647"/>
    <n v="3.2571937318798497E-2"/>
    <n v="8.6390040186233801"/>
    <n v="0.15371893271571901"/>
    <n v="136.04239645600299"/>
    <n v="2.42068321096091"/>
    <n v="158.31578637938901"/>
    <n v="2.8170068750780999"/>
    <n v="27.910854098387102"/>
    <n v="1.4499144986175101"/>
    <n v="0"/>
    <n v="0"/>
    <m/>
    <m/>
    <m/>
    <m/>
    <m/>
    <m/>
    <m/>
    <m/>
    <m/>
    <m/>
    <m/>
    <m/>
    <m/>
    <m/>
    <m/>
    <m/>
    <m/>
    <m/>
    <m/>
    <m/>
    <m/>
    <m/>
    <m/>
    <m/>
    <m/>
    <m/>
    <m/>
    <m/>
    <m/>
    <m/>
    <m/>
    <m/>
    <m/>
    <m/>
    <m/>
    <m/>
    <m/>
    <m/>
    <m/>
    <m/>
    <m/>
    <m/>
    <m/>
    <m/>
    <m/>
    <m/>
    <m/>
    <m/>
    <m/>
    <m/>
    <m/>
    <m/>
    <n v="235"/>
    <n v="1424"/>
    <n v="416"/>
    <x v="1030"/>
    <n v="552"/>
    <n v="3222"/>
    <n v="2"/>
    <n v="14"/>
    <n v="298"/>
    <n v="324"/>
    <n v="45"/>
    <n v="0"/>
  </r>
  <r>
    <s v="34023001505"/>
    <s v="New Jersey"/>
    <x v="11"/>
    <x v="0"/>
    <n v="2223"/>
    <n v="746"/>
    <n v="0"/>
    <n v="0"/>
    <n v="0"/>
    <x v="0"/>
    <n v="0"/>
    <n v="0"/>
    <n v="0"/>
    <n v="0"/>
    <n v="0"/>
    <n v="2.2058823529411802"/>
    <n v="114583"/>
    <n v="0"/>
    <n v="1"/>
    <n v="0"/>
    <n v="1"/>
    <n v="0"/>
    <n v="0"/>
    <n v="0"/>
    <n v="0"/>
    <m/>
    <n v="2222.9999608080798"/>
    <m/>
    <m/>
    <n v="233.946225913147"/>
    <m/>
    <n v="2222.9999608080798"/>
    <n v="99.999998236980801"/>
    <n v="233.946225913147"/>
    <n v="10.5238968022108"/>
    <n v="602.99998406419797"/>
    <n v="27.125505356014301"/>
    <n v="118.999998373911"/>
    <n v="5.3531263326095697"/>
    <n v="299.99999850848701"/>
    <n v="13.495276586076798"/>
    <n v="248.999997875188"/>
    <n v="11.201079526549099"/>
    <n v="1560.99997353752"/>
    <n v="70.220421661606707"/>
    <n v="0"/>
    <n v="0"/>
    <n v="9.9999996672850102"/>
    <n v="0.44984254013877695"/>
    <n v="102.99999728432201"/>
    <n v="4.6333781954260704"/>
    <n v="81.999999736552098"/>
    <n v="3.6887089400158399"/>
    <n v="37.300000032740201"/>
    <n v="5.0000000043887596"/>
    <n v="40.408333193924598"/>
    <n v="5.4166666479791701"/>
    <m/>
    <m/>
    <m/>
    <m/>
    <m/>
    <m/>
    <m/>
    <m/>
    <m/>
    <m/>
    <m/>
    <m/>
    <m/>
    <m/>
    <m/>
    <m/>
    <m/>
    <m/>
    <m/>
    <m/>
    <m/>
    <m/>
    <m/>
    <m/>
    <m/>
    <m/>
    <m/>
    <m/>
    <m/>
    <m/>
    <m/>
    <m/>
    <m/>
    <m/>
    <m/>
    <m/>
    <m/>
    <m/>
    <m/>
    <m/>
    <m/>
    <m/>
    <m/>
    <m/>
    <m/>
    <m/>
    <m/>
    <m/>
    <m/>
    <m/>
    <m/>
    <m/>
    <m/>
    <m/>
    <m/>
    <m/>
    <m/>
    <m/>
    <m/>
    <m/>
    <m/>
    <m/>
    <m/>
    <m/>
    <m/>
    <m/>
    <m/>
    <m/>
    <m/>
    <m/>
    <m/>
    <m/>
    <m/>
    <m/>
    <m/>
    <m/>
    <m/>
    <m/>
    <n v="229"/>
    <n v="603"/>
    <n v="119"/>
    <x v="1031"/>
    <n v="249"/>
    <n v="1561"/>
    <n v="0"/>
    <n v="10"/>
    <n v="103"/>
    <n v="82"/>
    <n v="36"/>
    <n v="39"/>
  </r>
  <r>
    <s v="34023001506"/>
    <s v="New Jersey"/>
    <x v="11"/>
    <x v="0"/>
    <n v="6085"/>
    <n v="1809"/>
    <n v="0"/>
    <n v="759"/>
    <n v="12.47329498767461"/>
    <x v="0"/>
    <n v="0"/>
    <n v="0"/>
    <n v="0"/>
    <n v="0"/>
    <n v="0"/>
    <n v="7.8041597644027201"/>
    <n v="101780"/>
    <n v="0"/>
    <n v="1"/>
    <n v="0"/>
    <n v="1"/>
    <n v="0"/>
    <n v="0"/>
    <n v="0"/>
    <n v="0"/>
    <n v="149.869737479836"/>
    <n v="5999.7467988715498"/>
    <n v="149.869737479836"/>
    <n v="65.851855109445793"/>
    <n v="871.95808422169603"/>
    <n v="65.851855109445793"/>
    <n v="5999.7467988715498"/>
    <n v="98.598961361898901"/>
    <n v="871.95808422169603"/>
    <n v="14.329631622377899"/>
    <n v="1475.07896976091"/>
    <n v="24.241232042085699"/>
    <n v="327.90640951646498"/>
    <n v="5.3887659739764198"/>
    <n v="966.38114524166997"/>
    <n v="15.881366396740701"/>
    <n v="776.67702541279095"/>
    <n v="12.763796637843699"/>
    <n v="3813.85679972055"/>
    <n v="62.676364826960594"/>
    <n v="2.0000000055879399"/>
    <n v="3.2867707569234801E-2"/>
    <n v="22.530325986561401"/>
    <n v="0.37026008194842003"/>
    <n v="418.301513758081"/>
    <n v="6.8743058957778196"/>
    <n v="552.29603811889001"/>
    <n v="9.0763523109102593"/>
    <n v="77.656132966629201"/>
    <n v="4.2927657803554"/>
    <n v="156.86845509993699"/>
    <n v="8.67155639026738"/>
    <n v="149.869737479836"/>
    <n v="2.46293734560125"/>
    <n v="65.851855109445793"/>
    <n v="1.08219975529081"/>
    <n v="50.130331545602502"/>
    <n v="0.82383453649305693"/>
    <n v="0.104746282100677"/>
    <n v="1.72138507971532E-3"/>
    <n v="30.621493637561802"/>
    <n v="0.50322914770027594"/>
    <n v="84.055862776935101"/>
    <n v="1.38136175475653"/>
    <n v="20.171431813389098"/>
    <n v="0.33149436012143102"/>
    <n v="0"/>
    <n v="0"/>
    <n v="0"/>
    <n v="0"/>
    <n v="15.0209490172565"/>
    <n v="0.24685207916608901"/>
    <n v="35.055863730609403"/>
    <n v="0.57610293723269401"/>
    <n v="0"/>
    <n v="0"/>
    <n v="1.3561029173724799"/>
    <n v="7.4964229816057604E-2"/>
    <m/>
    <m/>
    <m/>
    <m/>
    <m/>
    <m/>
    <m/>
    <m/>
    <m/>
    <m/>
    <m/>
    <m/>
    <m/>
    <m/>
    <m/>
    <m/>
    <m/>
    <m/>
    <m/>
    <m/>
    <m/>
    <m/>
    <m/>
    <m/>
    <m/>
    <m/>
    <m/>
    <m/>
    <m/>
    <m/>
    <m/>
    <m/>
    <m/>
    <m/>
    <m/>
    <m/>
    <m/>
    <m/>
    <m/>
    <m/>
    <m/>
    <m/>
    <m/>
    <m/>
    <m/>
    <m/>
    <m/>
    <m/>
    <m/>
    <m/>
    <m/>
    <m/>
    <n v="821"/>
    <n v="1491"/>
    <n v="332"/>
    <x v="1032"/>
    <n v="784"/>
    <n v="3871"/>
    <n v="2"/>
    <n v="23"/>
    <n v="420"/>
    <n v="555"/>
    <n v="75"/>
    <n v="158"/>
  </r>
  <r>
    <s v="34023001600"/>
    <s v="New Jersey"/>
    <x v="11"/>
    <x v="0"/>
    <n v="4859"/>
    <n v="1811"/>
    <n v="0"/>
    <n v="0"/>
    <n v="0"/>
    <x v="0"/>
    <n v="0"/>
    <n v="0"/>
    <n v="0"/>
    <n v="0"/>
    <n v="0"/>
    <n v="5.1544324107500996"/>
    <n v="93922"/>
    <n v="0"/>
    <n v="1"/>
    <n v="0"/>
    <n v="1"/>
    <n v="0"/>
    <n v="0"/>
    <n v="0"/>
    <n v="0"/>
    <m/>
    <n v="799.39490782050405"/>
    <m/>
    <m/>
    <n v="262.75193152192497"/>
    <m/>
    <n v="799.39490782050405"/>
    <n v="16.451840045698802"/>
    <n v="262.75193152192497"/>
    <n v="5.4075310047730998"/>
    <n v="118.969128682511"/>
    <n v="2.4484282503089299"/>
    <n v="71.344604589045005"/>
    <n v="1.4682980981486899"/>
    <n v="355.14452755002998"/>
    <n v="7.3090044772593092"/>
    <n v="155.841794090462"/>
    <n v="3.2072812119872798"/>
    <n v="178.20594952264199"/>
    <n v="3.6675437234542501"/>
    <n v="0"/>
    <n v="0"/>
    <n v="3.7396496832370798"/>
    <n v="7.6963360428834698E-2"/>
    <n v="106.462991638167"/>
    <n v="2.1910473685566401"/>
    <n v="160.57850934853201"/>
    <n v="3.3047645472017302"/>
    <n v="32.165703563707197"/>
    <n v="1.77612940716219"/>
    <n v="25.5311065964015"/>
    <n v="1.40977949179467"/>
    <m/>
    <m/>
    <m/>
    <m/>
    <m/>
    <m/>
    <m/>
    <m/>
    <m/>
    <m/>
    <m/>
    <m/>
    <m/>
    <m/>
    <m/>
    <m/>
    <m/>
    <m/>
    <m/>
    <m/>
    <m/>
    <m/>
    <m/>
    <m/>
    <m/>
    <m/>
    <m/>
    <m/>
    <m/>
    <m/>
    <m/>
    <m/>
    <m/>
    <m/>
    <m/>
    <m/>
    <m/>
    <m/>
    <m/>
    <m/>
    <m/>
    <m/>
    <m/>
    <m/>
    <m/>
    <m/>
    <m/>
    <m/>
    <m/>
    <m/>
    <m/>
    <m/>
    <m/>
    <m/>
    <m/>
    <m/>
    <m/>
    <m/>
    <m/>
    <m/>
    <m/>
    <m/>
    <m/>
    <m/>
    <m/>
    <m/>
    <m/>
    <m/>
    <m/>
    <m/>
    <m/>
    <m/>
    <m/>
    <m/>
    <m/>
    <m/>
    <m/>
    <m/>
    <n v="985"/>
    <n v="1015"/>
    <n v="580"/>
    <x v="1033"/>
    <n v="398"/>
    <n v="1039"/>
    <n v="0"/>
    <n v="14"/>
    <n v="518"/>
    <n v="859"/>
    <n v="60"/>
    <n v="120"/>
  </r>
  <r>
    <s v="34023001701"/>
    <s v="New Jersey"/>
    <x v="11"/>
    <x v="0"/>
    <n v="5379"/>
    <n v="1783"/>
    <n v="0"/>
    <n v="0"/>
    <n v="0"/>
    <x v="0"/>
    <n v="0"/>
    <n v="0"/>
    <n v="0"/>
    <n v="0"/>
    <n v="0"/>
    <n v="4.2837759255669701"/>
    <n v="103241"/>
    <n v="0"/>
    <n v="1"/>
    <n v="0"/>
    <n v="1"/>
    <n v="0"/>
    <n v="0"/>
    <n v="0"/>
    <n v="0"/>
    <m/>
    <n v="821.50146010657795"/>
    <m/>
    <m/>
    <n v="140.50279359183301"/>
    <m/>
    <n v="821.50146010657795"/>
    <n v="15.272382600977499"/>
    <n v="140.50279359183301"/>
    <n v="2.6120616023765302"/>
    <n v="154.310625544982"/>
    <n v="2.8687604674657403"/>
    <n v="98.897279557073503"/>
    <n v="1.8385811406780701"/>
    <n v="573.30534929491103"/>
    <n v="10.6582143390019"/>
    <n v="27.333844279870402"/>
    <n v="0.50815847331976904"/>
    <n v="154.003425190109"/>
    <n v="2.8630493621511199"/>
    <n v="0.40274149179458602"/>
    <n v="7.4872930246251404E-3"/>
    <n v="1"/>
    <n v="1.8590816136828399E-2"/>
    <n v="65.456088665436297"/>
    <n v="1.2168821094150601"/>
    <n v="100.089409674547"/>
    <n v="1.8607438125031999"/>
    <n v="2.9541645065182802"/>
    <n v="0.16568505364656699"/>
    <n v="15.4616727811263"/>
    <n v="0.86717177684387303"/>
    <m/>
    <m/>
    <m/>
    <m/>
    <m/>
    <m/>
    <m/>
    <m/>
    <m/>
    <m/>
    <m/>
    <m/>
    <m/>
    <m/>
    <m/>
    <m/>
    <m/>
    <m/>
    <m/>
    <m/>
    <m/>
    <m/>
    <m/>
    <m/>
    <m/>
    <m/>
    <m/>
    <m/>
    <m/>
    <m/>
    <m/>
    <m/>
    <m/>
    <m/>
    <m/>
    <m/>
    <m/>
    <m/>
    <m/>
    <m/>
    <m/>
    <m/>
    <m/>
    <m/>
    <m/>
    <m/>
    <m/>
    <m/>
    <m/>
    <m/>
    <m/>
    <m/>
    <m/>
    <m/>
    <m/>
    <m/>
    <m/>
    <m/>
    <m/>
    <m/>
    <m/>
    <m/>
    <m/>
    <m/>
    <m/>
    <m/>
    <m/>
    <m/>
    <m/>
    <m/>
    <m/>
    <m/>
    <m/>
    <m/>
    <m/>
    <m/>
    <m/>
    <m/>
    <n v="680"/>
    <n v="1161"/>
    <n v="727"/>
    <x v="1034"/>
    <n v="279"/>
    <n v="1200"/>
    <n v="1"/>
    <n v="17"/>
    <n v="344"/>
    <n v="675"/>
    <n v="14"/>
    <n v="94"/>
  </r>
  <r>
    <s v="34023001702"/>
    <s v="New Jersey"/>
    <x v="11"/>
    <x v="0"/>
    <n v="3417"/>
    <n v="1258"/>
    <n v="0"/>
    <n v="3"/>
    <n v="8.7796312554872691E-2"/>
    <x v="0"/>
    <n v="0"/>
    <n v="0"/>
    <n v="0"/>
    <n v="0"/>
    <n v="0"/>
    <n v="6.6273518674529601"/>
    <n v="103611"/>
    <n v="0"/>
    <n v="1"/>
    <n v="0"/>
    <n v="1"/>
    <n v="0"/>
    <n v="0"/>
    <n v="0"/>
    <n v="0"/>
    <m/>
    <n v="915.94636690616596"/>
    <m/>
    <m/>
    <n v="198.62169009447101"/>
    <m/>
    <n v="915.94636690616596"/>
    <n v="26.805571170797997"/>
    <n v="198.62169009447101"/>
    <n v="5.8127506612370805"/>
    <n v="195.302354454994"/>
    <n v="5.7156088514777297"/>
    <n v="133.672420680523"/>
    <n v="3.9119818753445399"/>
    <n v="698.99634814262402"/>
    <n v="20.456433952081497"/>
    <n v="33.8140036761761"/>
    <n v="0.989581611828389"/>
    <n v="158.619613140821"/>
    <n v="4.64207237754818"/>
    <n v="0"/>
    <n v="0"/>
    <n v="1.5520969033241301"/>
    <n v="4.5422794946565002E-2"/>
    <n v="22.964302904903899"/>
    <n v="0.67206037181457101"/>
    <n v="100.792456284165"/>
    <n v="2.9497353316993098"/>
    <n v="2.6186931901611401"/>
    <n v="0.208163210664637"/>
    <n v="17.363049440085899"/>
    <n v="1.38021060732002"/>
    <m/>
    <m/>
    <m/>
    <m/>
    <m/>
    <m/>
    <m/>
    <m/>
    <m/>
    <m/>
    <m/>
    <m/>
    <m/>
    <m/>
    <m/>
    <m/>
    <m/>
    <m/>
    <m/>
    <m/>
    <m/>
    <m/>
    <m/>
    <m/>
    <m/>
    <m/>
    <m/>
    <m/>
    <m/>
    <m/>
    <m/>
    <m/>
    <m/>
    <m/>
    <m/>
    <m/>
    <m/>
    <m/>
    <m/>
    <m/>
    <m/>
    <m/>
    <m/>
    <m/>
    <m/>
    <m/>
    <m/>
    <m/>
    <m/>
    <m/>
    <m/>
    <m/>
    <m/>
    <m/>
    <m/>
    <m/>
    <m/>
    <m/>
    <m/>
    <m/>
    <m/>
    <m/>
    <m/>
    <m/>
    <m/>
    <m/>
    <m/>
    <m/>
    <m/>
    <m/>
    <m/>
    <m/>
    <m/>
    <m/>
    <m/>
    <m/>
    <m/>
    <m/>
    <n v="668"/>
    <n v="688"/>
    <n v="488"/>
    <x v="1035"/>
    <n v="184"/>
    <n v="833"/>
    <n v="2"/>
    <n v="2"/>
    <n v="137"/>
    <n v="375"/>
    <n v="18"/>
    <n v="70"/>
  </r>
  <r>
    <s v="34023001803"/>
    <s v="New Jersey"/>
    <x v="11"/>
    <x v="0"/>
    <n v="3255"/>
    <n v="1075"/>
    <n v="0"/>
    <n v="142"/>
    <n v="4.3625192012288787"/>
    <x v="0"/>
    <n v="0"/>
    <n v="0"/>
    <n v="0"/>
    <n v="0"/>
    <n v="0"/>
    <n v="2.06584893479664"/>
    <n v="97500"/>
    <n v="0"/>
    <n v="1"/>
    <n v="0"/>
    <n v="1"/>
    <n v="0"/>
    <n v="0"/>
    <n v="0"/>
    <n v="0"/>
    <m/>
    <n v="1145.28837693483"/>
    <m/>
    <m/>
    <n v="196.714859251864"/>
    <m/>
    <n v="1145.28837693483"/>
    <n v="35.185510812129799"/>
    <n v="196.714859251864"/>
    <n v="6.0434672581217903"/>
    <n v="249.90461414353899"/>
    <n v="7.6775611104005899"/>
    <n v="144.78041135705999"/>
    <n v="4.4479389049788001"/>
    <n v="828.790163677186"/>
    <n v="25.462063400220803"/>
    <n v="78.882396623492198"/>
    <n v="2.4234223233023702"/>
    <n v="163.583502061665"/>
    <n v="5.0256068221709702"/>
    <n v="0"/>
    <n v="0"/>
    <n v="0.47322261333465598"/>
    <n v="1.4538329134705199E-2"/>
    <n v="73.559102232567994"/>
    <n v="2.2598802529206701"/>
    <n v="118.76313125575"/>
    <n v="3.6486369049385403"/>
    <n v="15.407028737885399"/>
    <n v="1.4332119756172501"/>
    <n v="9.2081796893617103"/>
    <n v="0.85657485482434503"/>
    <m/>
    <m/>
    <m/>
    <m/>
    <m/>
    <m/>
    <m/>
    <m/>
    <m/>
    <m/>
    <m/>
    <m/>
    <m/>
    <m/>
    <m/>
    <m/>
    <m/>
    <m/>
    <m/>
    <m/>
    <m/>
    <m/>
    <m/>
    <m/>
    <m/>
    <m/>
    <m/>
    <m/>
    <m/>
    <m/>
    <m/>
    <m/>
    <m/>
    <m/>
    <m/>
    <m/>
    <m/>
    <m/>
    <m/>
    <m/>
    <m/>
    <m/>
    <m/>
    <m/>
    <m/>
    <m/>
    <m/>
    <m/>
    <m/>
    <m/>
    <m/>
    <m/>
    <m/>
    <m/>
    <m/>
    <m/>
    <m/>
    <m/>
    <m/>
    <m/>
    <m/>
    <m/>
    <m/>
    <m/>
    <m/>
    <m/>
    <m/>
    <m/>
    <m/>
    <m/>
    <m/>
    <m/>
    <m/>
    <m/>
    <m/>
    <m/>
    <m/>
    <m/>
    <n v="595"/>
    <n v="763"/>
    <n v="362"/>
    <x v="1036"/>
    <n v="222"/>
    <n v="542"/>
    <n v="1"/>
    <n v="2"/>
    <n v="268"/>
    <n v="506"/>
    <n v="55"/>
    <n v="25"/>
  </r>
  <r>
    <s v="34023001804"/>
    <s v="New Jersey"/>
    <x v="11"/>
    <x v="0"/>
    <n v="4076"/>
    <n v="1557"/>
    <n v="0"/>
    <n v="0"/>
    <n v="0"/>
    <x v="0"/>
    <n v="1"/>
    <n v="0"/>
    <n v="0"/>
    <n v="0"/>
    <n v="1"/>
    <n v="10.8191287878788"/>
    <n v="66850"/>
    <n v="0"/>
    <n v="1"/>
    <n v="0"/>
    <n v="1"/>
    <n v="0"/>
    <n v="0"/>
    <n v="0"/>
    <n v="0"/>
    <m/>
    <n v="531.80110234022095"/>
    <m/>
    <m/>
    <n v="191.579614430666"/>
    <m/>
    <n v="531.80110234022095"/>
    <n v="13.0471320495638"/>
    <n v="191.579614430666"/>
    <n v="4.7001868113509797"/>
    <n v="88.829648837447195"/>
    <n v="2.1793338772680899"/>
    <n v="70.532913595438004"/>
    <n v="1.7304443963552001"/>
    <n v="352.00254583358799"/>
    <n v="8.63598002535789"/>
    <n v="26.413756266236302"/>
    <n v="0.64803131173298101"/>
    <n v="101.74117231369"/>
    <n v="2.4961033443005398"/>
    <n v="0"/>
    <n v="0"/>
    <n v="0.112852591788396"/>
    <n v="2.7687093176741E-3"/>
    <n v="51.530776998028202"/>
    <n v="1.26424869965722"/>
    <n v="62.880350321531303"/>
    <n v="1.54269750543502"/>
    <n v="12.0932183265686"/>
    <n v="0.77669995674814396"/>
    <n v="16.6132788732648"/>
    <n v="1.06700570798104"/>
    <m/>
    <m/>
    <m/>
    <m/>
    <m/>
    <m/>
    <m/>
    <m/>
    <m/>
    <m/>
    <m/>
    <m/>
    <m/>
    <m/>
    <m/>
    <m/>
    <m/>
    <m/>
    <m/>
    <m/>
    <m/>
    <m/>
    <m/>
    <m/>
    <m/>
    <m/>
    <m/>
    <m/>
    <m/>
    <m/>
    <m/>
    <m/>
    <m/>
    <m/>
    <m/>
    <m/>
    <m/>
    <m/>
    <m/>
    <m/>
    <m/>
    <m/>
    <m/>
    <m/>
    <m/>
    <m/>
    <m/>
    <m/>
    <m/>
    <m/>
    <m/>
    <m/>
    <m/>
    <m/>
    <m/>
    <m/>
    <m/>
    <m/>
    <m/>
    <m/>
    <m/>
    <m/>
    <m/>
    <m/>
    <m/>
    <m/>
    <m/>
    <m/>
    <m/>
    <m/>
    <m/>
    <m/>
    <m/>
    <m/>
    <m/>
    <m/>
    <m/>
    <m/>
    <n v="1240"/>
    <n v="783"/>
    <n v="476"/>
    <x v="1037"/>
    <n v="268"/>
    <n v="1217"/>
    <n v="0"/>
    <n v="9"/>
    <n v="345"/>
    <n v="518"/>
    <n v="144"/>
    <n v="115"/>
  </r>
  <r>
    <s v="34023001805"/>
    <s v="New Jersey"/>
    <x v="11"/>
    <x v="0"/>
    <n v="4986"/>
    <n v="1902"/>
    <n v="0"/>
    <n v="0"/>
    <n v="0"/>
    <x v="0"/>
    <n v="0"/>
    <n v="0"/>
    <n v="0"/>
    <n v="0"/>
    <n v="0"/>
    <n v="5.9960552268244598"/>
    <n v="98150"/>
    <n v="0"/>
    <n v="1"/>
    <n v="0"/>
    <n v="1"/>
    <n v="0"/>
    <n v="0"/>
    <n v="0"/>
    <n v="0"/>
    <n v="267.25332931111899"/>
    <n v="2059.89982574954"/>
    <n v="267.25332931111899"/>
    <n v="43.438944930156097"/>
    <n v="276.88085466597499"/>
    <n v="43.438944930156097"/>
    <n v="2059.89982574954"/>
    <n v="41.313674804443302"/>
    <n v="276.88085466597499"/>
    <n v="5.5531659580018999"/>
    <n v="456.42858118377598"/>
    <n v="9.1542033931764202"/>
    <n v="260.97555449597002"/>
    <n v="5.2341667568385501"/>
    <n v="1076.1513817623199"/>
    <n v="21.583461326961899"/>
    <n v="188.56104747112801"/>
    <n v="3.7818100174714901"/>
    <n v="679.57450605556403"/>
    <n v="13.629653149931102"/>
    <n v="0.54006176441907905"/>
    <n v="1.0831563666648199E-2"/>
    <n v="3.9256306886673"/>
    <n v="7.8733066359151602E-2"/>
    <n v="111.147211258765"/>
    <n v="2.2291859458236098"/>
    <n v="190.10142036806801"/>
    <n v="3.8127039785011601"/>
    <n v="19.355633895397698"/>
    <n v="1.0176463667401501"/>
    <n v="41.360716658936298"/>
    <n v="2.1745907812269398"/>
    <n v="267.25332931111899"/>
    <n v="5.3600747956502"/>
    <n v="43.438944930156097"/>
    <n v="0.87121830987076099"/>
    <n v="47.216989904642098"/>
    <n v="0.94699137393987398"/>
    <n v="45.038078915888001"/>
    <n v="0.90329079253686406"/>
    <n v="125.079759810673"/>
    <n v="2.5086193303384001"/>
    <n v="42.782694935798602"/>
    <n v="0.85805645679499898"/>
    <n v="85.712191820144696"/>
    <n v="1.71905719655324"/>
    <n v="0"/>
    <n v="0"/>
    <n v="0"/>
    <n v="0"/>
    <n v="13.678681939840301"/>
    <n v="0.27434179582511697"/>
    <n v="27.4168269485235"/>
    <n v="0.54987619230893503"/>
    <n v="9.3009260524022501"/>
    <n v="0.48900767888550195"/>
    <n v="7.1372351313557401"/>
    <n v="0.37524895538147901"/>
    <m/>
    <m/>
    <m/>
    <m/>
    <m/>
    <m/>
    <m/>
    <m/>
    <m/>
    <m/>
    <m/>
    <m/>
    <m/>
    <m/>
    <m/>
    <m/>
    <m/>
    <m/>
    <m/>
    <m/>
    <m/>
    <m/>
    <m/>
    <m/>
    <m/>
    <m/>
    <m/>
    <m/>
    <m/>
    <m/>
    <m/>
    <m/>
    <m/>
    <m/>
    <m/>
    <m/>
    <m/>
    <m/>
    <m/>
    <m/>
    <m/>
    <m/>
    <m/>
    <m/>
    <m/>
    <m/>
    <m/>
    <m/>
    <m/>
    <m/>
    <m/>
    <m/>
    <n v="701"/>
    <n v="1088"/>
    <n v="587"/>
    <x v="1038"/>
    <n v="520"/>
    <n v="1902"/>
    <n v="6"/>
    <n v="13"/>
    <n v="289"/>
    <n v="449"/>
    <n v="69"/>
    <n v="109"/>
  </r>
  <r>
    <s v="34023001901"/>
    <s v="New Jersey"/>
    <x v="11"/>
    <x v="0"/>
    <n v="4982"/>
    <n v="1873"/>
    <n v="0"/>
    <n v="670"/>
    <n v="13.448414291449218"/>
    <x v="0"/>
    <n v="0"/>
    <n v="0"/>
    <n v="0"/>
    <n v="0"/>
    <n v="0"/>
    <n v="3.7900239599215899"/>
    <n v="106979"/>
    <n v="0"/>
    <n v="1"/>
    <n v="0"/>
    <n v="1"/>
    <n v="0"/>
    <n v="0"/>
    <n v="0"/>
    <n v="0"/>
    <m/>
    <n v="1589.4541248753701"/>
    <m/>
    <m/>
    <n v="124.090796034783"/>
    <m/>
    <n v="1589.4541248753701"/>
    <n v="31.903936669517602"/>
    <n v="124.090796034783"/>
    <n v="2.4907827385544601"/>
    <n v="332.68535266816599"/>
    <n v="6.6777469423557996"/>
    <n v="256.64476154115999"/>
    <n v="5.15144041632196"/>
    <n v="968.60120309423701"/>
    <n v="19.442015317026001"/>
    <n v="133.11211293912501"/>
    <n v="2.6718609582321298"/>
    <n v="404.99880600720599"/>
    <n v="8.1292413891450508"/>
    <n v="0"/>
    <n v="0"/>
    <n v="1.52101243450306"/>
    <n v="3.0530157256183497E-2"/>
    <n v="81.220987889799304"/>
    <n v="1.6302887974668698"/>
    <n v="190.057726639789"/>
    <n v="3.8148881300640003"/>
    <n v="28.287208215449901"/>
    <n v="1.5102620510117399"/>
    <n v="19.9399743900285"/>
    <n v="1.0646008750682601"/>
    <m/>
    <m/>
    <m/>
    <m/>
    <m/>
    <m/>
    <m/>
    <m/>
    <m/>
    <m/>
    <m/>
    <m/>
    <m/>
    <m/>
    <m/>
    <m/>
    <m/>
    <m/>
    <m/>
    <m/>
    <m/>
    <m/>
    <m/>
    <m/>
    <m/>
    <m/>
    <m/>
    <m/>
    <m/>
    <m/>
    <m/>
    <m/>
    <m/>
    <m/>
    <m/>
    <m/>
    <m/>
    <m/>
    <m/>
    <m/>
    <m/>
    <m/>
    <m/>
    <m/>
    <m/>
    <m/>
    <m/>
    <m/>
    <m/>
    <m/>
    <m/>
    <m/>
    <m/>
    <m/>
    <m/>
    <m/>
    <m/>
    <m/>
    <m/>
    <m/>
    <m/>
    <m/>
    <m/>
    <m/>
    <m/>
    <m/>
    <m/>
    <m/>
    <m/>
    <m/>
    <m/>
    <m/>
    <m/>
    <m/>
    <m/>
    <m/>
    <m/>
    <m/>
    <n v="695"/>
    <n v="817"/>
    <n v="1150"/>
    <x v="1039"/>
    <n v="577"/>
    <n v="1437"/>
    <n v="0"/>
    <n v="19"/>
    <n v="269"/>
    <n v="565"/>
    <n v="170"/>
    <n v="67"/>
  </r>
  <r>
    <s v="34023001902"/>
    <s v="New Jersey"/>
    <x v="11"/>
    <x v="0"/>
    <n v="2131"/>
    <n v="840"/>
    <n v="0"/>
    <n v="10"/>
    <n v="0.46926325668700142"/>
    <x v="0"/>
    <n v="0"/>
    <n v="0"/>
    <n v="0"/>
    <n v="0"/>
    <n v="0"/>
    <n v="2.9465930018416202"/>
    <n v="94464"/>
    <n v="1"/>
    <n v="1"/>
    <n v="1"/>
    <n v="1"/>
    <n v="1"/>
    <n v="0"/>
    <n v="0"/>
    <n v="0"/>
    <n v="1396.2393389716699"/>
    <n v="2131.0000193789601"/>
    <n v="1396.2393389716699"/>
    <n v="236.27199384197601"/>
    <n v="395.05246025696403"/>
    <n v="236.27199384197601"/>
    <n v="2131.0000193789601"/>
    <n v="100.00000090938299"/>
    <n v="395.05246025696403"/>
    <n v="18.538360406239502"/>
    <n v="454.00000176206203"/>
    <n v="21.304551936277001"/>
    <n v="320.00000318326101"/>
    <n v="15.016424363362798"/>
    <n v="1578.9999941512899"/>
    <n v="74.096667956419211"/>
    <n v="139.999998956919"/>
    <n v="6.5696855446700493"/>
    <n v="232.99999954923999"/>
    <n v="10.9338338596546"/>
    <n v="9.0000001192092896"/>
    <n v="0.422336936612355"/>
    <n v="1.9999999403953601"/>
    <n v="9.3852648540373299E-2"/>
    <n v="168.00000122049801"/>
    <n v="7.88362276961512"/>
    <n v="348.99999973923002"/>
    <n v="16.377287646139401"/>
    <n v="22.220130531932199"/>
    <n v="2.64525363475384"/>
    <n v="13.5796766379499"/>
    <n v="1.6166281711845101"/>
    <n v="1396.2393389716699"/>
    <n v="65.520381932035406"/>
    <n v="236.27199384197601"/>
    <n v="11.0873765294217"/>
    <n v="295.14062226191197"/>
    <n v="13.8498649583253"/>
    <n v="214.65940990485299"/>
    <n v="10.0731773770461"/>
    <n v="1027.72151579708"/>
    <n v="48.227194547023899"/>
    <n v="101.20030653476699"/>
    <n v="4.7489585422227698"/>
    <n v="144.11819868907301"/>
    <n v="6.762937526469889"/>
    <n v="7.8785111904144296"/>
    <n v="0.36970958190588599"/>
    <n v="0.56997370719909701"/>
    <n v="2.6746771806621099E-2"/>
    <n v="114.750812566373"/>
    <n v="5.3848340012376106"/>
    <n v="226.630080677569"/>
    <n v="10.634916972199401"/>
    <n v="13.320322916493801"/>
    <n v="1.58575272815402"/>
    <n v="9.0768587210332008"/>
    <n v="1.08057841917062"/>
    <m/>
    <m/>
    <m/>
    <m/>
    <m/>
    <m/>
    <m/>
    <m/>
    <m/>
    <m/>
    <m/>
    <m/>
    <m/>
    <m/>
    <m/>
    <m/>
    <m/>
    <m/>
    <m/>
    <m/>
    <m/>
    <m/>
    <m/>
    <m/>
    <m/>
    <m/>
    <m/>
    <m/>
    <m/>
    <m/>
    <m/>
    <m/>
    <m/>
    <m/>
    <m/>
    <m/>
    <m/>
    <m/>
    <m/>
    <m/>
    <m/>
    <m/>
    <m/>
    <m/>
    <m/>
    <m/>
    <m/>
    <m/>
    <m/>
    <m/>
    <m/>
    <m/>
    <n v="409"/>
    <n v="454"/>
    <n v="320"/>
    <x v="1040"/>
    <n v="140"/>
    <n v="233"/>
    <n v="9"/>
    <n v="2"/>
    <n v="168"/>
    <n v="349"/>
    <n v="23"/>
    <n v="14"/>
  </r>
  <r>
    <s v="34023001903"/>
    <s v="New Jersey"/>
    <x v="11"/>
    <x v="0"/>
    <n v="3131"/>
    <n v="1332"/>
    <n v="0"/>
    <n v="0"/>
    <n v="0"/>
    <x v="0"/>
    <n v="0"/>
    <n v="0"/>
    <n v="0"/>
    <n v="1"/>
    <n v="0"/>
    <n v="2.45573957738435"/>
    <n v="97072"/>
    <n v="1"/>
    <n v="1"/>
    <n v="1"/>
    <n v="1"/>
    <n v="1"/>
    <n v="0"/>
    <n v="0"/>
    <n v="1"/>
    <n v="734.66273074597098"/>
    <n v="3130.9999788329001"/>
    <n v="734.66273074597098"/>
    <n v="145.35198193299601"/>
    <n v="451.66049463557999"/>
    <n v="145.35198193299601"/>
    <n v="3130.9999788329001"/>
    <n v="99.999999323950789"/>
    <n v="451.66049463557999"/>
    <n v="14.4254389854864"/>
    <n v="623.00000173575199"/>
    <n v="19.897796286673699"/>
    <n v="512.99998566962302"/>
    <n v="16.3845412222812"/>
    <n v="2256.9999850732302"/>
    <n v="72.085595179598499"/>
    <n v="210.999999701278"/>
    <n v="6.7390609933337107"/>
    <n v="457.99999729613802"/>
    <n v="14.627914317985899"/>
    <n v="5"/>
    <n v="0.159693388693708"/>
    <n v="6.9999999254941896"/>
    <n v="0.22357074179157402"/>
    <n v="193.000000249012"/>
    <n v="6.1641648115302603"/>
    <n v="481.99999491579399"/>
    <n v="15.3944425076906"/>
    <n v="199.56305597582801"/>
    <n v="14.982211409596699"/>
    <n v="81.877060269820504"/>
    <n v="6.1469264466832199"/>
    <n v="734.66273074597098"/>
    <n v="23.464156203959501"/>
    <n v="145.35198193299601"/>
    <n v="4.6423501096453501"/>
    <n v="131.812391645974"/>
    <n v="4.2099134987535498"/>
    <n v="125.367087890278"/>
    <n v="4.00405901917207"/>
    <n v="483.993811224122"/>
    <n v="15.458122364232599"/>
    <n v="57.234059765236502"/>
    <n v="1.8279801905217601"/>
    <n v="138.90266103367301"/>
    <n v="4.4363673278081501"/>
    <n v="0"/>
    <n v="0"/>
    <n v="0.16599713265895799"/>
    <n v="5.3017289255496095E-3"/>
    <n v="54.366204600199097"/>
    <n v="1.7363846886042498"/>
    <n v="92.636426259647095"/>
    <n v="2.95868496517557"/>
    <n v="84.935312575194999"/>
    <n v="6.3765249681077298"/>
    <n v="20.137630645069301"/>
    <n v="1.51183413251271"/>
    <m/>
    <m/>
    <m/>
    <m/>
    <m/>
    <m/>
    <m/>
    <m/>
    <m/>
    <m/>
    <m/>
    <m/>
    <m/>
    <m/>
    <m/>
    <m/>
    <m/>
    <m/>
    <m/>
    <m/>
    <m/>
    <m/>
    <m/>
    <m/>
    <m/>
    <m/>
    <m/>
    <m/>
    <m/>
    <m/>
    <m/>
    <m/>
    <m/>
    <m/>
    <m/>
    <m/>
    <m/>
    <m/>
    <m/>
    <m/>
    <m/>
    <m/>
    <m/>
    <m/>
    <m/>
    <m/>
    <m/>
    <m/>
    <m/>
    <m/>
    <m/>
    <m/>
    <n v="478"/>
    <n v="623"/>
    <n v="513"/>
    <x v="1041"/>
    <n v="211"/>
    <n v="458"/>
    <n v="5"/>
    <n v="7"/>
    <n v="193"/>
    <n v="482"/>
    <n v="183"/>
    <n v="82"/>
  </r>
  <r>
    <s v="34023002000"/>
    <s v="New Jersey"/>
    <x v="11"/>
    <x v="0"/>
    <n v="3939"/>
    <n v="1463"/>
    <n v="0"/>
    <n v="0"/>
    <n v="0"/>
    <x v="0"/>
    <n v="0"/>
    <n v="0"/>
    <n v="0"/>
    <n v="0"/>
    <n v="0"/>
    <n v="1.37225548902196"/>
    <n v="128750"/>
    <n v="0"/>
    <n v="1"/>
    <n v="0"/>
    <n v="1"/>
    <n v="0"/>
    <n v="0"/>
    <n v="0"/>
    <n v="0"/>
    <n v="2.9730818271636998"/>
    <n v="1643.74385979609"/>
    <n v="2.9730818271636998"/>
    <n v="0.14247995615005499"/>
    <n v="95.255722263042102"/>
    <n v="0.14247995615005499"/>
    <n v="1643.74385979609"/>
    <n v="41.7299786696138"/>
    <n v="95.255722263042102"/>
    <n v="2.4182717000010698"/>
    <n v="381.09351938543801"/>
    <n v="9.674879903159141"/>
    <n v="223.179268319887"/>
    <n v="5.6658864767678905"/>
    <n v="1182.4965483855899"/>
    <n v="30.020222096613203"/>
    <n v="131.325403109033"/>
    <n v="3.33397824597697"/>
    <n v="255.122173462034"/>
    <n v="6.4768259320140604"/>
    <n v="0.38112127780914301"/>
    <n v="9.6755846105393006E-3"/>
    <n v="0"/>
    <n v="0"/>
    <n v="74.4186089577925"/>
    <n v="1.8892766935210099"/>
    <n v="127.91321738497901"/>
    <n v="3.2473525611825198"/>
    <n v="24.5254707557797"/>
    <n v="1.6763821432521999"/>
    <n v="8.6377749284765706"/>
    <n v="0.59041523776326499"/>
    <n v="2.9730818271636998"/>
    <n v="7.5478086498189795E-2"/>
    <n v="0.14247995615005499"/>
    <n v="3.6171606029463E-3"/>
    <n v="0.67703843116760298"/>
    <n v="1.7188078983691402E-2"/>
    <n v="0.32380098104476901"/>
    <n v="8.22038540352296E-3"/>
    <n v="2.61984443664551"/>
    <n v="6.651039443121369E-2"/>
    <n v="0"/>
    <n v="0"/>
    <n v="0.32380098104476901"/>
    <n v="8.22038540352296E-3"/>
    <n v="0"/>
    <n v="0"/>
    <n v="0"/>
    <n v="0"/>
    <n v="2.9436454176902799E-2"/>
    <n v="7.4730779834736695E-4"/>
    <n v="0.20605517923831901"/>
    <n v="5.23115458843157E-3"/>
    <n v="2.91984230279922E-2"/>
    <n v="1.9957910477096498E-3"/>
    <n v="1.9268881529569602E-2"/>
    <n v="1.3170800772091299E-3"/>
    <m/>
    <m/>
    <m/>
    <m/>
    <m/>
    <m/>
    <m/>
    <m/>
    <m/>
    <m/>
    <m/>
    <m/>
    <m/>
    <m/>
    <m/>
    <m/>
    <m/>
    <m/>
    <m/>
    <m/>
    <m/>
    <m/>
    <m/>
    <m/>
    <m/>
    <m/>
    <m/>
    <m/>
    <m/>
    <m/>
    <m/>
    <m/>
    <m/>
    <m/>
    <m/>
    <m/>
    <m/>
    <m/>
    <m/>
    <m/>
    <m/>
    <m/>
    <m/>
    <m/>
    <m/>
    <m/>
    <m/>
    <m/>
    <m/>
    <m/>
    <m/>
    <m/>
    <n v="231"/>
    <n v="957"/>
    <n v="454"/>
    <x v="1042"/>
    <n v="311"/>
    <n v="821"/>
    <n v="1"/>
    <n v="0"/>
    <n v="201"/>
    <n v="335"/>
    <n v="64"/>
    <n v="22"/>
  </r>
  <r>
    <s v="34023002101"/>
    <s v="New Jersey"/>
    <x v="11"/>
    <x v="0"/>
    <n v="2290"/>
    <n v="827"/>
    <n v="0"/>
    <n v="1"/>
    <n v="4.3668122270742356E-2"/>
    <x v="0"/>
    <n v="0"/>
    <n v="0"/>
    <n v="0"/>
    <n v="0"/>
    <n v="0"/>
    <n v="2.7815777473780199"/>
    <n v="180125"/>
    <n v="0"/>
    <n v="1"/>
    <n v="0"/>
    <n v="1"/>
    <n v="0"/>
    <n v="0"/>
    <n v="0"/>
    <n v="0"/>
    <m/>
    <n v="1822.94125047745"/>
    <m/>
    <m/>
    <n v="59.135013339800899"/>
    <m/>
    <n v="1822.94125047745"/>
    <n v="79.604421418229293"/>
    <n v="59.135013339800899"/>
    <n v="2.58231499300441"/>
    <n v="487.89791526633798"/>
    <n v="21.305585819490698"/>
    <n v="250.04780394380199"/>
    <n v="10.9191180761486"/>
    <n v="1623.2505759037999"/>
    <n v="70.884304624620199"/>
    <n v="30.721564076840899"/>
    <n v="1.3415530164559299"/>
    <n v="114.475557470345"/>
    <n v="4.9989326406264203"/>
    <n v="0"/>
    <n v="0"/>
    <n v="0"/>
    <n v="0"/>
    <n v="54.493559872964397"/>
    <n v="2.3796314355006301"/>
    <n v="86.1474904217757"/>
    <n v="3.7618991450557102"/>
    <n v="5.5855896896737196"/>
    <n v="0.675403831883159"/>
    <n v="5.0329612104733297"/>
    <n v="0.60858055749375195"/>
    <m/>
    <m/>
    <m/>
    <m/>
    <m/>
    <m/>
    <m/>
    <m/>
    <m/>
    <m/>
    <m/>
    <m/>
    <m/>
    <m/>
    <m/>
    <m/>
    <m/>
    <m/>
    <m/>
    <m/>
    <m/>
    <m/>
    <m/>
    <m/>
    <m/>
    <m/>
    <m/>
    <m/>
    <m/>
    <m/>
    <m/>
    <m/>
    <m/>
    <m/>
    <m/>
    <m/>
    <m/>
    <m/>
    <m/>
    <m/>
    <m/>
    <m/>
    <m/>
    <m/>
    <m/>
    <m/>
    <m/>
    <m/>
    <m/>
    <m/>
    <m/>
    <m/>
    <m/>
    <m/>
    <m/>
    <m/>
    <m/>
    <m/>
    <m/>
    <m/>
    <m/>
    <m/>
    <m/>
    <m/>
    <m/>
    <m/>
    <m/>
    <m/>
    <m/>
    <m/>
    <m/>
    <m/>
    <m/>
    <m/>
    <m/>
    <m/>
    <m/>
    <m/>
    <n v="84"/>
    <n v="613"/>
    <n v="293"/>
    <x v="1043"/>
    <n v="54"/>
    <n v="153"/>
    <n v="0"/>
    <n v="3"/>
    <n v="81"/>
    <n v="117"/>
    <n v="7"/>
    <n v="6"/>
  </r>
  <r>
    <s v="34023002102"/>
    <s v="New Jersey"/>
    <x v="11"/>
    <x v="0"/>
    <n v="3766"/>
    <n v="1503"/>
    <n v="0"/>
    <n v="0"/>
    <n v="0"/>
    <x v="0"/>
    <n v="0"/>
    <n v="0"/>
    <n v="0"/>
    <n v="0"/>
    <n v="0"/>
    <n v="0.91766505225592698"/>
    <n v="156188"/>
    <n v="0"/>
    <n v="1"/>
    <n v="0"/>
    <n v="1"/>
    <n v="0"/>
    <n v="0"/>
    <n v="0"/>
    <n v="0"/>
    <m/>
    <n v="3355.0632706545298"/>
    <m/>
    <m/>
    <n v="446.90050017205101"/>
    <m/>
    <n v="3355.0632706545298"/>
    <n v="89.088244042871196"/>
    <n v="446.90050017205101"/>
    <n v="11.8667153524177"/>
    <n v="794.81109541095805"/>
    <n v="21.1049149073542"/>
    <n v="511.763031952083"/>
    <n v="13.589034305684599"/>
    <n v="2785.0960585102398"/>
    <n v="73.953692472390998"/>
    <n v="78.998543785885005"/>
    <n v="2.0976777425885498"/>
    <n v="354.697415016592"/>
    <n v="9.4184125070788998"/>
    <n v="2"/>
    <n v="5.3106744556558699E-2"/>
    <n v="5.9999999857973298"/>
    <n v="0.15932023329254699"/>
    <n v="128.27124011097499"/>
    <n v="3.40603399126327"/>
    <n v="193.409261509776"/>
    <n v="5.1356681229361696"/>
    <n v="30.446121253422501"/>
    <n v="2.0256900368211901"/>
    <n v="6.3674230306351101"/>
    <n v="0.42364757356188298"/>
    <m/>
    <m/>
    <m/>
    <m/>
    <m/>
    <m/>
    <m/>
    <m/>
    <m/>
    <m/>
    <m/>
    <m/>
    <m/>
    <m/>
    <m/>
    <m/>
    <m/>
    <m/>
    <m/>
    <m/>
    <m/>
    <m/>
    <m/>
    <m/>
    <m/>
    <m/>
    <m/>
    <m/>
    <m/>
    <m/>
    <m/>
    <m/>
    <m/>
    <m/>
    <m/>
    <m/>
    <m/>
    <m/>
    <m/>
    <m/>
    <m/>
    <m/>
    <m/>
    <m/>
    <m/>
    <m/>
    <m/>
    <m/>
    <m/>
    <m/>
    <m/>
    <m/>
    <m/>
    <m/>
    <m/>
    <m/>
    <m/>
    <m/>
    <m/>
    <m/>
    <m/>
    <m/>
    <m/>
    <m/>
    <m/>
    <m/>
    <m/>
    <m/>
    <m/>
    <m/>
    <m/>
    <m/>
    <m/>
    <m/>
    <m/>
    <m/>
    <m/>
    <m/>
    <n v="533"/>
    <n v="889"/>
    <n v="570"/>
    <x v="1044"/>
    <n v="94"/>
    <n v="400"/>
    <n v="2"/>
    <n v="6"/>
    <n v="143"/>
    <n v="211"/>
    <n v="32"/>
    <n v="7"/>
  </r>
  <r>
    <s v="34023002200"/>
    <s v="New Jersey"/>
    <x v="11"/>
    <x v="0"/>
    <n v="3579"/>
    <n v="1450"/>
    <n v="0"/>
    <n v="0"/>
    <n v="0"/>
    <x v="0"/>
    <n v="0"/>
    <n v="0"/>
    <n v="0"/>
    <n v="0"/>
    <n v="0"/>
    <n v="1.8478843063738599"/>
    <n v="137000"/>
    <n v="0"/>
    <n v="1"/>
    <n v="0"/>
    <n v="1"/>
    <n v="0"/>
    <n v="0"/>
    <n v="0"/>
    <n v="0"/>
    <m/>
    <n v="2295.71851135418"/>
    <m/>
    <m/>
    <n v="196.01210314407899"/>
    <m/>
    <n v="2295.71851135418"/>
    <n v="64.144132756473311"/>
    <n v="196.01210314407899"/>
    <n v="5.4767282241989204"/>
    <n v="510.49473971500998"/>
    <n v="14.263613850656901"/>
    <n v="393.95036511996301"/>
    <n v="11.0072748007813"/>
    <n v="1769.11215592548"/>
    <n v="49.430348028094002"/>
    <n v="156.37024870235501"/>
    <n v="4.3691044622060602"/>
    <n v="273.235671971925"/>
    <n v="7.6344138578352805"/>
    <n v="0"/>
    <n v="0"/>
    <n v="0.99912005662918102"/>
    <n v="2.7916179285531698E-2"/>
    <n v="96.001342537580101"/>
    <n v="2.68235100691758"/>
    <n v="177.363665360026"/>
    <n v="4.9556765956978497"/>
    <n v="57.335454602085498"/>
    <n v="3.9541692829024497"/>
    <n v="59.340537035604903"/>
    <n v="4.0924508300417202"/>
    <m/>
    <m/>
    <m/>
    <m/>
    <m/>
    <m/>
    <m/>
    <m/>
    <m/>
    <m/>
    <m/>
    <m/>
    <m/>
    <m/>
    <m/>
    <m/>
    <m/>
    <m/>
    <m/>
    <m/>
    <m/>
    <m/>
    <m/>
    <m/>
    <m/>
    <m/>
    <m/>
    <m/>
    <m/>
    <m/>
    <m/>
    <m/>
    <m/>
    <m/>
    <m/>
    <m/>
    <m/>
    <m/>
    <m/>
    <m/>
    <m/>
    <m/>
    <m/>
    <m/>
    <m/>
    <m/>
    <m/>
    <m/>
    <m/>
    <m/>
    <m/>
    <m/>
    <m/>
    <m/>
    <m/>
    <m/>
    <m/>
    <m/>
    <m/>
    <m/>
    <m/>
    <m/>
    <m/>
    <m/>
    <m/>
    <m/>
    <m/>
    <m/>
    <m/>
    <m/>
    <m/>
    <m/>
    <m/>
    <m/>
    <m/>
    <m/>
    <m/>
    <m/>
    <n v="230"/>
    <n v="823"/>
    <n v="562"/>
    <x v="1045"/>
    <n v="203"/>
    <n v="385"/>
    <n v="0"/>
    <n v="1"/>
    <n v="138"/>
    <n v="272"/>
    <n v="81"/>
    <n v="89"/>
  </r>
  <r>
    <s v="34023002301"/>
    <s v="New Jersey"/>
    <x v="11"/>
    <x v="0"/>
    <n v="4032"/>
    <n v="1345"/>
    <n v="0"/>
    <n v="8"/>
    <n v="0.1984126984126984"/>
    <x v="0"/>
    <n v="0"/>
    <n v="0"/>
    <n v="0"/>
    <n v="0"/>
    <n v="0"/>
    <n v="2.5866528711846901E-2"/>
    <n v="123606"/>
    <n v="0"/>
    <n v="1"/>
    <n v="0"/>
    <n v="1"/>
    <n v="0"/>
    <n v="0"/>
    <n v="0"/>
    <n v="0"/>
    <m/>
    <n v="2625.8028232902302"/>
    <m/>
    <m/>
    <n v="110.346985871787"/>
    <m/>
    <n v="2625.8028232902302"/>
    <n v="65.124077958586994"/>
    <n v="110.346985871787"/>
    <n v="2.7367804035661503"/>
    <n v="631.09830429544695"/>
    <n v="15.652239689867201"/>
    <n v="382.691408654209"/>
    <n v="9.4913543813047898"/>
    <n v="2109.0964540746099"/>
    <n v="52.308939833199595"/>
    <n v="174.09714273689301"/>
    <n v="4.3178854845459602"/>
    <n v="265.45984318119002"/>
    <n v="6.5838254757239607"/>
    <n v="1.4389091596531201"/>
    <n v="3.5687231142190502E-2"/>
    <n v="0"/>
    <n v="0"/>
    <n v="75.710483803646596"/>
    <n v="1.87774017370155"/>
    <n v="202.33836437622099"/>
    <n v="5.0183126085372196"/>
    <n v="20.0046966437367"/>
    <n v="1.48733804042652"/>
    <n v="35.3319866207312"/>
    <n v="2.6269135034000897"/>
    <m/>
    <m/>
    <m/>
    <m/>
    <m/>
    <m/>
    <m/>
    <m/>
    <m/>
    <m/>
    <m/>
    <m/>
    <m/>
    <m/>
    <m/>
    <m/>
    <m/>
    <m/>
    <m/>
    <m/>
    <m/>
    <m/>
    <m/>
    <m/>
    <m/>
    <m/>
    <m/>
    <m/>
    <m/>
    <m/>
    <m/>
    <m/>
    <m/>
    <m/>
    <m/>
    <m/>
    <m/>
    <m/>
    <m/>
    <m/>
    <m/>
    <m/>
    <m/>
    <m/>
    <m/>
    <m/>
    <m/>
    <m/>
    <m/>
    <m/>
    <m/>
    <m/>
    <m/>
    <m/>
    <m/>
    <m/>
    <m/>
    <m/>
    <m/>
    <m/>
    <m/>
    <m/>
    <m/>
    <m/>
    <m/>
    <m/>
    <m/>
    <m/>
    <m/>
    <m/>
    <m/>
    <m/>
    <m/>
    <m/>
    <m/>
    <m/>
    <m/>
    <m/>
    <n v="171"/>
    <n v="990"/>
    <n v="621"/>
    <x v="1046"/>
    <n v="274"/>
    <n v="405"/>
    <n v="5"/>
    <n v="0"/>
    <n v="107"/>
    <n v="314"/>
    <n v="27"/>
    <n v="53"/>
  </r>
  <r>
    <s v="34023002302"/>
    <s v="New Jersey"/>
    <x v="11"/>
    <x v="0"/>
    <n v="3583"/>
    <n v="1212"/>
    <n v="0"/>
    <n v="0"/>
    <n v="0"/>
    <x v="0"/>
    <n v="0"/>
    <n v="0"/>
    <n v="0"/>
    <n v="0"/>
    <n v="0"/>
    <n v="2.4837708156929197"/>
    <n v="126765"/>
    <n v="0"/>
    <n v="1"/>
    <n v="0"/>
    <n v="1"/>
    <n v="0"/>
    <n v="0"/>
    <n v="0"/>
    <n v="0"/>
    <m/>
    <n v="1823.65244778991"/>
    <m/>
    <m/>
    <n v="163.24222232122"/>
    <m/>
    <n v="1823.65244778991"/>
    <n v="50.897361088191694"/>
    <n v="163.24222232122"/>
    <n v="4.5560207178682601"/>
    <n v="409.81935755349701"/>
    <n v="11.4378832697041"/>
    <n v="300.953162559308"/>
    <n v="8.399474255074189"/>
    <n v="1447.92130090296"/>
    <n v="40.410865221963796"/>
    <n v="79.053831120953006"/>
    <n v="2.2063586692981598"/>
    <n v="248.10476228501599"/>
    <n v="6.9244979705558594"/>
    <n v="1"/>
    <n v="2.7909572983533401E-2"/>
    <n v="1.0829696170985701"/>
    <n v="3.02252195673617E-2"/>
    <n v="46.489583079237498"/>
    <n v="1.29750441192402"/>
    <n v="168.393006217666"/>
    <n v="4.6997768969485296"/>
    <n v="38.431904373399398"/>
    <n v="3.1709492057260298"/>
    <n v="9.6765449760132505"/>
    <n v="0.79839480000109297"/>
    <m/>
    <m/>
    <m/>
    <m/>
    <m/>
    <m/>
    <m/>
    <m/>
    <m/>
    <m/>
    <m/>
    <m/>
    <m/>
    <m/>
    <m/>
    <m/>
    <m/>
    <m/>
    <m/>
    <m/>
    <m/>
    <m/>
    <m/>
    <m/>
    <m/>
    <m/>
    <m/>
    <m/>
    <m/>
    <m/>
    <m/>
    <m/>
    <m/>
    <m/>
    <m/>
    <m/>
    <m/>
    <m/>
    <m/>
    <m/>
    <m/>
    <m/>
    <m/>
    <m/>
    <m/>
    <m/>
    <m/>
    <m/>
    <m/>
    <m/>
    <m/>
    <m/>
    <m/>
    <m/>
    <m/>
    <m/>
    <m/>
    <m/>
    <m/>
    <m/>
    <m/>
    <m/>
    <m/>
    <m/>
    <m/>
    <m/>
    <m/>
    <m/>
    <m/>
    <m/>
    <m/>
    <m/>
    <m/>
    <m/>
    <m/>
    <m/>
    <m/>
    <m/>
    <n v="407"/>
    <n v="801"/>
    <n v="602"/>
    <x v="108"/>
    <n v="113"/>
    <n v="377"/>
    <n v="1"/>
    <n v="2"/>
    <n v="114"/>
    <n v="364"/>
    <n v="46"/>
    <n v="17"/>
  </r>
  <r>
    <s v="34023002401"/>
    <s v="New Jersey"/>
    <x v="11"/>
    <x v="0"/>
    <n v="5424"/>
    <n v="1874"/>
    <n v="0"/>
    <n v="0"/>
    <n v="0"/>
    <x v="0"/>
    <n v="0"/>
    <n v="0"/>
    <n v="0"/>
    <n v="0"/>
    <n v="0"/>
    <n v="5.4461821527138898"/>
    <n v="120726"/>
    <n v="1"/>
    <n v="1"/>
    <n v="1"/>
    <n v="1"/>
    <n v="1"/>
    <n v="0"/>
    <n v="0"/>
    <n v="0"/>
    <n v="912.92699588462699"/>
    <n v="4179.8005720287301"/>
    <n v="912.92699588462699"/>
    <n v="57.0233575044549"/>
    <n v="283.95619624746598"/>
    <n v="57.0233575044549"/>
    <n v="4179.8005720287301"/>
    <n v="77.061219985780511"/>
    <n v="283.95619624746598"/>
    <n v="5.2351806092822004"/>
    <n v="933.57988605249602"/>
    <n v="17.212018548165499"/>
    <n v="660.06854634036404"/>
    <n v="12.169405352882801"/>
    <n v="3504.9428423488298"/>
    <n v="64.619152698171604"/>
    <n v="218.93564782047201"/>
    <n v="4.0364241854806702"/>
    <n v="325.62508969579397"/>
    <n v="6.0034124206451605"/>
    <n v="1"/>
    <n v="1.84365781710914E-2"/>
    <n v="5.01329291425645"/>
    <n v="9.2427966708268E-2"/>
    <n v="124.283692305908"/>
    <n v="2.29136600858974"/>
    <n v="384.99143475253402"/>
    <n v="7.0979246820157398"/>
    <n v="90.138300187438304"/>
    <n v="4.8099413120297898"/>
    <n v="83.1786150876123"/>
    <n v="4.4385600366922304"/>
    <n v="912.92699588462699"/>
    <n v="16.831249924126602"/>
    <n v="57.0233575044549"/>
    <n v="1.05131558820898"/>
    <n v="207.679181020008"/>
    <n v="3.8288934553836396"/>
    <n v="144.55277506564701"/>
    <n v="2.6650585373460101"/>
    <n v="780.31913172733005"/>
    <n v="14.386414670489101"/>
    <n v="36.032313137431601"/>
    <n v="0.66431255784350296"/>
    <n v="65.669465367682307"/>
    <n v="1.21072023170506"/>
    <n v="0"/>
    <n v="0"/>
    <n v="2.5708803981542601"/>
    <n v="4.7398237429097705E-2"/>
    <n v="28.335201337933501"/>
    <n v="0.52240415446042698"/>
    <n v="88.234600703464807"/>
    <n v="1.6267441132644702"/>
    <n v="10.181202152169099"/>
    <n v="0.54328720128970798"/>
    <n v="17.728846325160699"/>
    <n v="0.94604302695628106"/>
    <m/>
    <m/>
    <m/>
    <m/>
    <m/>
    <m/>
    <m/>
    <m/>
    <m/>
    <m/>
    <m/>
    <m/>
    <m/>
    <m/>
    <m/>
    <m/>
    <m/>
    <m/>
    <m/>
    <m/>
    <m/>
    <m/>
    <m/>
    <m/>
    <m/>
    <m/>
    <m/>
    <m/>
    <m/>
    <m/>
    <m/>
    <m/>
    <m/>
    <m/>
    <m/>
    <m/>
    <m/>
    <m/>
    <m/>
    <m/>
    <m/>
    <m/>
    <m/>
    <m/>
    <m/>
    <m/>
    <m/>
    <m/>
    <m/>
    <m/>
    <m/>
    <m/>
    <n v="418"/>
    <n v="1241"/>
    <n v="816"/>
    <x v="1047"/>
    <n v="336"/>
    <n v="504"/>
    <n v="1"/>
    <n v="7"/>
    <n v="194"/>
    <n v="536"/>
    <n v="116"/>
    <n v="106"/>
  </r>
  <r>
    <s v="34023002402"/>
    <s v="New Jersey"/>
    <x v="11"/>
    <x v="0"/>
    <n v="1487"/>
    <n v="514"/>
    <n v="0"/>
    <n v="0"/>
    <n v="0"/>
    <x v="0"/>
    <n v="0"/>
    <n v="0"/>
    <n v="0"/>
    <n v="0"/>
    <n v="0"/>
    <n v="2.0420792079207901"/>
    <n v="136667"/>
    <n v="0"/>
    <n v="1"/>
    <n v="0"/>
    <n v="1"/>
    <n v="0"/>
    <n v="0"/>
    <n v="0"/>
    <n v="0"/>
    <n v="142.31912866793601"/>
    <n v="1362.18928670324"/>
    <n v="142.31912866793601"/>
    <n v="9.3352893989067507"/>
    <n v="89.351525018457295"/>
    <n v="9.3352893989067507"/>
    <n v="1362.18928670324"/>
    <n v="91.606542481724489"/>
    <n v="89.351525018457295"/>
    <n v="6.0088449911538202"/>
    <n v="277.59246292896597"/>
    <n v="18.667953122324498"/>
    <n v="226.898805619683"/>
    <n v="15.2588302366969"/>
    <n v="1047.37574043684"/>
    <n v="70.435490278200191"/>
    <n v="17.444347820361099"/>
    <n v="1.17312359249234"/>
    <n v="255.295125919394"/>
    <n v="17.168468454565801"/>
    <n v="0"/>
    <n v="0"/>
    <n v="5.8728504383470899"/>
    <n v="0.39494622988211703"/>
    <n v="36.2012127740309"/>
    <n v="2.43451330020382"/>
    <n v="78.608183101518094"/>
    <n v="5.2863606658720999"/>
    <n v="21.7522656698711"/>
    <n v="4.2319583015313498"/>
    <n v="6.6202547369466602"/>
    <n v="1.2879873029079101"/>
    <n v="142.31912866793601"/>
    <n v="9.5708896212465202"/>
    <n v="9.3352893989067507"/>
    <n v="0.62779350362520192"/>
    <n v="24.3010260844603"/>
    <n v="1.63423174744185"/>
    <n v="24.246761400252598"/>
    <n v="1.6305824747984299"/>
    <n v="125.53702861629399"/>
    <n v="8.4423018571818602"/>
    <n v="2.6488350443541999"/>
    <n v="0.17813282073666398"/>
    <n v="12.5933490907773"/>
    <n v="0.84689637463196599"/>
    <n v="0"/>
    <n v="0"/>
    <n v="0.70084083545953002"/>
    <n v="4.7131192700708202E-2"/>
    <n v="0.83907232433557499"/>
    <n v="5.6427190607637907E-2"/>
    <n v="5.35912143625319"/>
    <n v="0.36039821360142499"/>
    <n v="2.4862877295818202"/>
    <n v="0.48371356606650201"/>
    <n v="0.75669623506837502"/>
    <n v="0.147217166355715"/>
    <m/>
    <m/>
    <m/>
    <m/>
    <m/>
    <m/>
    <m/>
    <m/>
    <m/>
    <m/>
    <m/>
    <m/>
    <m/>
    <m/>
    <m/>
    <m/>
    <m/>
    <m/>
    <m/>
    <m/>
    <m/>
    <m/>
    <m/>
    <m/>
    <m/>
    <m/>
    <m/>
    <m/>
    <m/>
    <m/>
    <m/>
    <m/>
    <m/>
    <m/>
    <m/>
    <m/>
    <m/>
    <m/>
    <m/>
    <m/>
    <m/>
    <m/>
    <m/>
    <m/>
    <m/>
    <m/>
    <m/>
    <m/>
    <m/>
    <m/>
    <m/>
    <m/>
    <n v="106"/>
    <n v="308"/>
    <n v="249"/>
    <x v="1048"/>
    <n v="18"/>
    <n v="281"/>
    <n v="0"/>
    <n v="6"/>
    <n v="40"/>
    <n v="87"/>
    <n v="23"/>
    <n v="7"/>
  </r>
  <r>
    <s v="34023002500"/>
    <s v="New Jersey"/>
    <x v="11"/>
    <x v="0"/>
    <n v="6975"/>
    <n v="2177"/>
    <n v="0"/>
    <n v="4"/>
    <n v="5.7347670250896057E-2"/>
    <x v="0"/>
    <n v="0"/>
    <n v="0"/>
    <n v="0"/>
    <n v="0"/>
    <n v="0"/>
    <n v="9.1625018930789004"/>
    <n v="93272"/>
    <n v="0"/>
    <n v="1"/>
    <n v="0"/>
    <n v="1"/>
    <n v="0"/>
    <n v="0"/>
    <n v="0"/>
    <n v="0"/>
    <m/>
    <n v="1377.1359502673099"/>
    <m/>
    <m/>
    <n v="396.08923945948499"/>
    <m/>
    <n v="1377.1359502673099"/>
    <n v="19.743884591646101"/>
    <n v="396.08923945948499"/>
    <n v="5.6786987736126902"/>
    <n v="286.78883470967401"/>
    <n v="4.1116678811422798"/>
    <n v="208.731809467077"/>
    <n v="2.9925707450476997"/>
    <n v="704.55756546556995"/>
    <n v="10.1011837342734"/>
    <n v="67.507601872086497"/>
    <n v="0.96785092289729791"/>
    <n v="530.17318585515"/>
    <n v="7.6010492595720498"/>
    <n v="0"/>
    <n v="0"/>
    <n v="5.6315316557884199"/>
    <n v="8.0738805100909306E-2"/>
    <n v="69.266072928905501"/>
    <n v="0.99306197747534697"/>
    <n v="116.117882677354"/>
    <n v="1.6647725115032801"/>
    <n v="2.9468906079419002"/>
    <n v="0.13536475002029802"/>
    <n v="29.7111969823018"/>
    <n v="1.3647770777354999"/>
    <m/>
    <m/>
    <m/>
    <m/>
    <m/>
    <m/>
    <m/>
    <m/>
    <m/>
    <m/>
    <m/>
    <m/>
    <m/>
    <m/>
    <m/>
    <m/>
    <m/>
    <m/>
    <m/>
    <m/>
    <m/>
    <m/>
    <m/>
    <m/>
    <m/>
    <m/>
    <m/>
    <m/>
    <m/>
    <m/>
    <m/>
    <m/>
    <m/>
    <m/>
    <m/>
    <m/>
    <m/>
    <m/>
    <m/>
    <m/>
    <m/>
    <m/>
    <m/>
    <m/>
    <m/>
    <m/>
    <m/>
    <m/>
    <m/>
    <m/>
    <m/>
    <m/>
    <m/>
    <m/>
    <m/>
    <m/>
    <m/>
    <m/>
    <m/>
    <m/>
    <m/>
    <m/>
    <m/>
    <m/>
    <m/>
    <m/>
    <m/>
    <m/>
    <m/>
    <m/>
    <m/>
    <m/>
    <m/>
    <m/>
    <m/>
    <m/>
    <m/>
    <m/>
    <n v="1447"/>
    <n v="1399"/>
    <n v="984"/>
    <x v="1049"/>
    <n v="306"/>
    <n v="3406"/>
    <n v="0"/>
    <n v="15"/>
    <n v="430"/>
    <n v="518"/>
    <n v="151"/>
    <n v="144"/>
  </r>
  <r>
    <s v="34023002603"/>
    <s v="New Jersey"/>
    <x v="11"/>
    <x v="0"/>
    <n v="5101"/>
    <n v="2033"/>
    <n v="0"/>
    <n v="0"/>
    <n v="0"/>
    <x v="0"/>
    <n v="0"/>
    <n v="0"/>
    <n v="0"/>
    <n v="1"/>
    <n v="0"/>
    <n v="5.3858206032119096"/>
    <n v="116750"/>
    <n v="0"/>
    <n v="1"/>
    <n v="0"/>
    <n v="1"/>
    <n v="0"/>
    <n v="0"/>
    <n v="0"/>
    <n v="1"/>
    <m/>
    <n v="3812.3533676862698"/>
    <m/>
    <m/>
    <n v="397.52759863436199"/>
    <m/>
    <n v="3812.3533676862698"/>
    <n v="74.737372430626806"/>
    <n v="397.52759863436199"/>
    <n v="7.79313073190281"/>
    <n v="731.32925428822602"/>
    <n v="14.336978127587299"/>
    <n v="713.52701308950805"/>
    <n v="13.987983005087401"/>
    <n v="1277.6496473085101"/>
    <n v="25.047042683954402"/>
    <n v="462.50183881865797"/>
    <n v="9.0668856855255502"/>
    <n v="1883.0848509725199"/>
    <n v="36.915993941825498"/>
    <n v="0"/>
    <n v="0"/>
    <n v="19.916512144729499"/>
    <n v="0.390443288467545"/>
    <n v="169.20052745612301"/>
    <n v="3.3170070075695599"/>
    <n v="224.407722135657"/>
    <n v="4.3992888087758599"/>
    <n v="129.03883158974301"/>
    <n v="6.3472125720483801"/>
    <n v="67.455211441498307"/>
    <n v="3.3180133517707002"/>
    <m/>
    <m/>
    <m/>
    <m/>
    <m/>
    <m/>
    <m/>
    <m/>
    <m/>
    <m/>
    <m/>
    <m/>
    <m/>
    <m/>
    <m/>
    <m/>
    <m/>
    <m/>
    <m/>
    <m/>
    <m/>
    <m/>
    <m/>
    <m/>
    <m/>
    <m/>
    <m/>
    <m/>
    <m/>
    <m/>
    <m/>
    <m/>
    <m/>
    <m/>
    <m/>
    <m/>
    <m/>
    <m/>
    <m/>
    <m/>
    <m/>
    <m/>
    <m/>
    <m/>
    <m/>
    <m/>
    <m/>
    <m/>
    <m/>
    <m/>
    <m/>
    <m/>
    <m/>
    <m/>
    <m/>
    <m/>
    <m/>
    <m/>
    <m/>
    <m/>
    <m/>
    <m/>
    <m/>
    <m/>
    <m/>
    <m/>
    <m/>
    <m/>
    <m/>
    <m/>
    <m/>
    <m/>
    <m/>
    <m/>
    <m/>
    <m/>
    <m/>
    <m/>
    <n v="525"/>
    <n v="1007"/>
    <n v="847"/>
    <x v="1050"/>
    <n v="532"/>
    <n v="2615"/>
    <n v="0"/>
    <n v="24"/>
    <n v="224"/>
    <n v="307"/>
    <n v="149"/>
    <n v="84"/>
  </r>
  <r>
    <s v="34023002604"/>
    <s v="New Jersey"/>
    <x v="11"/>
    <x v="0"/>
    <n v="6579"/>
    <n v="2225"/>
    <n v="0"/>
    <n v="0"/>
    <n v="0"/>
    <x v="0"/>
    <n v="0"/>
    <n v="0"/>
    <n v="0"/>
    <n v="0"/>
    <n v="0"/>
    <n v="2.1651964715316803"/>
    <n v="119245"/>
    <n v="0"/>
    <n v="1"/>
    <n v="0"/>
    <n v="1"/>
    <n v="0"/>
    <n v="0"/>
    <n v="0"/>
    <n v="0"/>
    <n v="179.39788943529101"/>
    <n v="4701.2477473074796"/>
    <n v="179.39788943529101"/>
    <n v="16.877453140914401"/>
    <n v="450.96211148220999"/>
    <n v="16.877453140914401"/>
    <n v="4701.2477473074796"/>
    <n v="71.458394091920994"/>
    <n v="450.96211148220999"/>
    <n v="6.8545692579755197"/>
    <n v="1051.59557282008"/>
    <n v="15.984124833866501"/>
    <n v="671.90886727821601"/>
    <n v="10.212933079164301"/>
    <n v="2802.0655238105801"/>
    <n v="42.591055233478905"/>
    <n v="332.45003577282301"/>
    <n v="5.05320011814596"/>
    <n v="1299.90446809281"/>
    <n v="19.758389847891998"/>
    <n v="0"/>
    <n v="0"/>
    <n v="19.425238891504701"/>
    <n v="0.29526126906071903"/>
    <n v="247.402493955437"/>
    <n v="3.7604878242200401"/>
    <n v="412.06356885699302"/>
    <n v="6.2633161400971709"/>
    <n v="87.788218515340304"/>
    <n v="3.9455379108018098"/>
    <n v="122.704668282086"/>
    <n v="5.5148165520038397"/>
    <n v="179.39788943529101"/>
    <n v="2.7268261048075901"/>
    <n v="16.877453140914401"/>
    <n v="0.256535235460016"/>
    <n v="46.232769764959798"/>
    <n v="0.70273247856756105"/>
    <n v="28.931460127234502"/>
    <n v="0.43975467589655698"/>
    <n v="128.91077424585799"/>
    <n v="1.9594280931123"/>
    <n v="13.6644811034203"/>
    <n v="0.20769845118437802"/>
    <n v="24.552411111071699"/>
    <n v="0.37319366333898302"/>
    <n v="0"/>
    <n v="0"/>
    <n v="1.0889778137207"/>
    <n v="1.6552330349911902E-2"/>
    <n v="11.181251168251"/>
    <n v="0.169953658128151"/>
    <n v="23.161553263664199"/>
    <n v="0.35205279318535099"/>
    <n v="0.91793858283199403"/>
    <n v="4.1255666644134499E-2"/>
    <n v="4.7440588041208702"/>
    <n v="0.21321612602790402"/>
    <m/>
    <m/>
    <m/>
    <m/>
    <m/>
    <m/>
    <m/>
    <m/>
    <m/>
    <m/>
    <m/>
    <m/>
    <m/>
    <m/>
    <m/>
    <m/>
    <m/>
    <m/>
    <m/>
    <m/>
    <m/>
    <m/>
    <m/>
    <m/>
    <m/>
    <m/>
    <m/>
    <m/>
    <m/>
    <m/>
    <m/>
    <m/>
    <m/>
    <m/>
    <m/>
    <m/>
    <m/>
    <m/>
    <m/>
    <m/>
    <m/>
    <m/>
    <m/>
    <m/>
    <m/>
    <m/>
    <m/>
    <m/>
    <m/>
    <m/>
    <m/>
    <m/>
    <n v="642"/>
    <n v="1433"/>
    <n v="890"/>
    <x v="1051"/>
    <n v="544"/>
    <n v="1779"/>
    <n v="0"/>
    <n v="22"/>
    <n v="381"/>
    <n v="654"/>
    <n v="103"/>
    <n v="168"/>
  </r>
  <r>
    <s v="34023002605"/>
    <s v="New Jersey"/>
    <x v="11"/>
    <x v="0"/>
    <n v="2819"/>
    <n v="1053"/>
    <n v="0"/>
    <n v="0"/>
    <n v="0"/>
    <x v="0"/>
    <n v="0"/>
    <n v="0"/>
    <n v="0"/>
    <n v="0"/>
    <n v="0"/>
    <n v="2.9909909909909898"/>
    <n v="95479"/>
    <n v="0"/>
    <n v="1"/>
    <n v="0"/>
    <n v="1"/>
    <n v="0"/>
    <n v="0"/>
    <n v="0"/>
    <n v="0"/>
    <n v="64.765121459960895"/>
    <n v="1910.89799861796"/>
    <n v="64.765121459960895"/>
    <n v="6.9428596496581996"/>
    <n v="243.394201444695"/>
    <n v="6.9428596496581996"/>
    <n v="1910.89799861796"/>
    <n v="67.786378099253696"/>
    <n v="243.394201444695"/>
    <n v="8.6340617752640902"/>
    <n v="421.814010959119"/>
    <n v="14.9632497679716"/>
    <n v="275.463255807466"/>
    <n v="9.7716656902258414"/>
    <n v="1584.6361437467899"/>
    <n v="56.212704638055499"/>
    <n v="67.499105472117705"/>
    <n v="2.3944343906391499"/>
    <n v="178.283931180835"/>
    <n v="6.3243679028320203"/>
    <n v="0.99999996484257303"/>
    <n v="3.5473570941559895E-2"/>
    <n v="0.81194210052490201"/>
    <n v="2.8802486716030602E-2"/>
    <n v="78.6668778987369"/>
    <n v="2.7905951720020203"/>
    <n v="198.56291721109301"/>
    <n v="7.04373597769042"/>
    <n v="0"/>
    <n v="0"/>
    <n v="21.2901183993235"/>
    <n v="2.0218535991760302"/>
    <n v="64.765121459960895"/>
    <n v="2.2974502114210997"/>
    <n v="6.9428596496581996"/>
    <n v="0.24628803297829699"/>
    <n v="13.9952768087387"/>
    <n v="0.49646246217590295"/>
    <n v="6.5231850743293798"/>
    <n v="0.23140067663460001"/>
    <n v="54.331496715545697"/>
    <n v="1.92733227086008"/>
    <n v="2.28092464804649"/>
    <n v="8.0912545159506702E-2"/>
    <n v="5.7054971456527701"/>
    <n v="0.20239436486884599"/>
    <n v="0"/>
    <n v="0"/>
    <n v="0"/>
    <n v="0"/>
    <n v="2.4472030401229898"/>
    <n v="8.6811033704256302E-2"/>
    <n v="4.1230412274599102"/>
    <n v="0.146259000619365"/>
    <n v="0"/>
    <n v="0"/>
    <n v="0.69439936056733098"/>
    <n v="6.5944858553402805E-2"/>
    <m/>
    <m/>
    <m/>
    <m/>
    <m/>
    <m/>
    <m/>
    <m/>
    <m/>
    <m/>
    <m/>
    <m/>
    <m/>
    <m/>
    <m/>
    <m/>
    <m/>
    <m/>
    <m/>
    <m/>
    <m/>
    <m/>
    <m/>
    <m/>
    <m/>
    <m/>
    <m/>
    <m/>
    <m/>
    <m/>
    <m/>
    <m/>
    <m/>
    <m/>
    <m/>
    <m/>
    <m/>
    <m/>
    <m/>
    <m/>
    <m/>
    <m/>
    <m/>
    <m/>
    <m/>
    <m/>
    <m/>
    <m/>
    <m/>
    <m/>
    <m/>
    <m/>
    <n v="423"/>
    <n v="610"/>
    <n v="370"/>
    <x v="1052"/>
    <n v="182"/>
    <n v="288"/>
    <n v="1"/>
    <n v="6"/>
    <n v="154"/>
    <n v="324"/>
    <n v="0"/>
    <n v="33"/>
  </r>
  <r>
    <s v="34023002701"/>
    <s v="New Jersey"/>
    <x v="11"/>
    <x v="0"/>
    <n v="5357"/>
    <n v="1856"/>
    <n v="0"/>
    <n v="0"/>
    <n v="0"/>
    <x v="0"/>
    <n v="0"/>
    <n v="0"/>
    <n v="0"/>
    <n v="0"/>
    <n v="0"/>
    <n v="2.78702892199825"/>
    <n v="81303"/>
    <n v="0"/>
    <n v="1"/>
    <n v="0"/>
    <n v="1"/>
    <n v="0"/>
    <n v="0"/>
    <n v="0"/>
    <n v="0"/>
    <n v="0"/>
    <n v="2083.5095408409802"/>
    <n v="0"/>
    <n v="0"/>
    <n v="487.22456320747699"/>
    <n v="0"/>
    <n v="2083.5095408409802"/>
    <n v="38.893215248105001"/>
    <n v="487.22456320747699"/>
    <n v="9.0951010492342199"/>
    <n v="502.62497282773302"/>
    <n v="9.3825830283317604"/>
    <n v="209.72040288802199"/>
    <n v="3.9148852508497702"/>
    <n v="1124.3209759593001"/>
    <n v="20.987884561495303"/>
    <n v="173.98327991180099"/>
    <n v="3.2477744990069302"/>
    <n v="560.26544169336603"/>
    <n v="10.4585671400666"/>
    <n v="0"/>
    <n v="0"/>
    <n v="7.6452640700153998"/>
    <n v="0.142715401717667"/>
    <n v="217.29460135241999"/>
    <n v="4.0562740592200806"/>
    <n v="342.39253100659698"/>
    <n v="6.3914976853947492"/>
    <n v="21.127425208804201"/>
    <n v="1.1383310996123002"/>
    <n v="31.546538743190499"/>
    <n v="1.69970575124949"/>
    <n v="0"/>
    <n v="0"/>
    <n v="0"/>
    <n v="0"/>
    <n v="0"/>
    <n v="0"/>
    <n v="0"/>
    <n v="0"/>
    <n v="0"/>
    <n v="0"/>
    <n v="0"/>
    <n v="0"/>
    <n v="0"/>
    <n v="0"/>
    <n v="0"/>
    <n v="0"/>
    <n v="0"/>
    <n v="0"/>
    <n v="0"/>
    <n v="0"/>
    <n v="0"/>
    <n v="0"/>
    <n v="0"/>
    <n v="0"/>
    <n v="0"/>
    <n v="0"/>
    <m/>
    <m/>
    <m/>
    <m/>
    <m/>
    <m/>
    <m/>
    <m/>
    <m/>
    <m/>
    <m/>
    <m/>
    <m/>
    <m/>
    <m/>
    <m/>
    <m/>
    <m/>
    <m/>
    <m/>
    <m/>
    <m/>
    <m/>
    <m/>
    <m/>
    <m/>
    <m/>
    <m/>
    <m/>
    <m/>
    <m/>
    <m/>
    <m/>
    <m/>
    <m/>
    <m/>
    <m/>
    <m/>
    <m/>
    <m/>
    <m/>
    <m/>
    <m/>
    <m/>
    <m/>
    <m/>
    <m/>
    <m/>
    <m/>
    <m/>
    <m/>
    <m/>
    <n v="1014"/>
    <n v="1317"/>
    <n v="447"/>
    <x v="1053"/>
    <n v="564"/>
    <n v="2116"/>
    <n v="0"/>
    <n v="33"/>
    <n v="483"/>
    <n v="696"/>
    <n v="63"/>
    <n v="80"/>
  </r>
  <r>
    <s v="34023002703"/>
    <s v="New Jersey"/>
    <x v="11"/>
    <x v="0"/>
    <n v="5778"/>
    <n v="2205"/>
    <n v="0"/>
    <n v="9"/>
    <n v="0.1557632398753894"/>
    <x v="0"/>
    <n v="0"/>
    <n v="0"/>
    <n v="0"/>
    <n v="1"/>
    <n v="0"/>
    <n v="4.5886654478976201"/>
    <n v="83040"/>
    <n v="1"/>
    <n v="1"/>
    <n v="1"/>
    <n v="1"/>
    <n v="1"/>
    <n v="0"/>
    <n v="0"/>
    <n v="1"/>
    <n v="1613.14232431352"/>
    <n v="4313.1429852061001"/>
    <n v="1613.14232431352"/>
    <n v="379.338503591483"/>
    <n v="914.44232899509404"/>
    <n v="379.338503591483"/>
    <n v="4313.1429852061001"/>
    <n v="74.647680602390096"/>
    <n v="914.44232899509404"/>
    <n v="15.826277760385802"/>
    <n v="911.28293245565101"/>
    <n v="15.771598000270901"/>
    <n v="611.99871393130195"/>
    <n v="10.591878053501199"/>
    <n v="3057.28083734959"/>
    <n v="52.912440937168505"/>
    <n v="405.56661962636298"/>
    <n v="7.0191522953680003"/>
    <n v="525.50735580548599"/>
    <n v="9.0949698131790697"/>
    <n v="1.2866419525817001"/>
    <n v="2.2267946565969299E-2"/>
    <n v="5.5171653460711196"/>
    <n v="9.5485727692473599E-2"/>
    <n v="317.98439407721202"/>
    <n v="5.50336438347545"/>
    <n v="694.04192552634004"/>
    <n v="12.011802103259599"/>
    <n v="190.610495653615"/>
    <n v="8.6444669230664193"/>
    <n v="111.413897957245"/>
    <n v="5.0527844878569299"/>
    <n v="1613.14232431352"/>
    <n v="27.918697201687799"/>
    <n v="379.338503591483"/>
    <n v="6.5652215920990606"/>
    <n v="339.451256660745"/>
    <n v="5.8748919463611005"/>
    <n v="278.18262811377599"/>
    <n v="4.8145141591169303"/>
    <n v="1198.8885313421499"/>
    <n v="20.749195765699998"/>
    <n v="144.25496045313801"/>
    <n v="2.4966244453641"/>
    <n v="161.440361444838"/>
    <n v="2.79405263836688"/>
    <n v="0.373464725911617"/>
    <n v="6.4635639652408702E-3"/>
    <n v="2.0000000260770299"/>
    <n v="3.4614053756958002E-2"/>
    <n v="106.185028016567"/>
    <n v="1.8377471100132801"/>
    <n v="255.47951527312401"/>
    <n v="4.4215907800817602"/>
    <n v="108.876146001043"/>
    <n v="4.9376936961924205"/>
    <n v="42.901661946438303"/>
    <n v="1.94565360301307"/>
    <m/>
    <m/>
    <m/>
    <m/>
    <m/>
    <m/>
    <m/>
    <m/>
    <m/>
    <m/>
    <m/>
    <m/>
    <m/>
    <m/>
    <m/>
    <m/>
    <m/>
    <m/>
    <m/>
    <m/>
    <m/>
    <m/>
    <m/>
    <m/>
    <m/>
    <m/>
    <m/>
    <m/>
    <m/>
    <m/>
    <m/>
    <m/>
    <m/>
    <m/>
    <m/>
    <m/>
    <m/>
    <m/>
    <m/>
    <m/>
    <m/>
    <m/>
    <m/>
    <m/>
    <m/>
    <m/>
    <m/>
    <m/>
    <m/>
    <m/>
    <m/>
    <m/>
    <n v="1215"/>
    <n v="1253"/>
    <n v="724"/>
    <x v="1054"/>
    <n v="619"/>
    <n v="1071"/>
    <n v="4"/>
    <n v="15"/>
    <n v="451"/>
    <n v="950"/>
    <n v="246"/>
    <n v="142"/>
  </r>
  <r>
    <s v="34023002805"/>
    <s v="New Jersey"/>
    <x v="11"/>
    <x v="0"/>
    <n v="2692"/>
    <n v="944"/>
    <n v="0"/>
    <n v="0"/>
    <n v="0"/>
    <x v="0"/>
    <n v="0"/>
    <n v="0"/>
    <n v="0"/>
    <n v="0"/>
    <n v="0"/>
    <n v="3.4688995215311"/>
    <n v="110776"/>
    <n v="0"/>
    <n v="1"/>
    <n v="0"/>
    <n v="1"/>
    <n v="0"/>
    <n v="0"/>
    <n v="0"/>
    <n v="0"/>
    <n v="1.22759366035461"/>
    <n v="2129.5684942063499"/>
    <n v="1.22759366035461"/>
    <n v="8.9612409472465501E-2"/>
    <n v="238.786292362078"/>
    <n v="8.9612409472465501E-2"/>
    <n v="2129.5684942063499"/>
    <n v="79.107299190429103"/>
    <n v="238.786292362078"/>
    <n v="8.8702188841782199"/>
    <n v="461.51346040098002"/>
    <n v="17.1438878306456"/>
    <n v="317.52060732210498"/>
    <n v="11.794970554313"/>
    <n v="1718.94950438762"/>
    <n v="63.853993476508997"/>
    <n v="136.87490919372101"/>
    <n v="5.0845062850564897"/>
    <n v="145.03192070499099"/>
    <n v="5.3875156279714194"/>
    <n v="1.99999994784594"/>
    <n v="7.4294203114633597E-2"/>
    <n v="5.0000001192092904"/>
    <n v="0.185735517058295"/>
    <n v="121.71216050535401"/>
    <n v="4.52125410495373"/>
    <n v="308.46881687408302"/>
    <n v="11.4587227664964"/>
    <n v="28.933420623024201"/>
    <n v="3.06498099820171"/>
    <n v="57.769563146258399"/>
    <n v="6.1196571129511002"/>
    <n v="1.22759366035461"/>
    <n v="4.5601547561464097E-2"/>
    <n v="8.9612409472465501E-2"/>
    <n v="3.3288413622758403E-3"/>
    <n v="0"/>
    <n v="0"/>
    <n v="0.81839579343795799"/>
    <n v="3.0401032445689397E-2"/>
    <n v="1.22759366035461"/>
    <n v="4.5601547561464097E-2"/>
    <n v="0"/>
    <n v="0"/>
    <n v="0"/>
    <n v="0"/>
    <n v="0"/>
    <n v="0"/>
    <n v="0"/>
    <n v="0"/>
    <n v="0"/>
    <n v="0"/>
    <n v="0"/>
    <n v="0"/>
    <n v="5.7498533278703698E-3"/>
    <n v="6.0909463218965806E-4"/>
    <n v="3.13670858740807E-2"/>
    <n v="3.3227845205593899E-3"/>
    <m/>
    <m/>
    <m/>
    <m/>
    <m/>
    <m/>
    <m/>
    <m/>
    <m/>
    <m/>
    <m/>
    <m/>
    <m/>
    <m/>
    <m/>
    <m/>
    <m/>
    <m/>
    <m/>
    <m/>
    <m/>
    <m/>
    <m/>
    <m/>
    <m/>
    <m/>
    <m/>
    <m/>
    <m/>
    <m/>
    <m/>
    <m/>
    <m/>
    <m/>
    <m/>
    <m/>
    <m/>
    <m/>
    <m/>
    <m/>
    <m/>
    <m/>
    <m/>
    <m/>
    <m/>
    <m/>
    <m/>
    <m/>
    <m/>
    <m/>
    <m/>
    <m/>
    <n v="328"/>
    <n v="579"/>
    <n v="408"/>
    <x v="579"/>
    <n v="165"/>
    <n v="196"/>
    <n v="2"/>
    <n v="5"/>
    <n v="165"/>
    <n v="405"/>
    <n v="43"/>
    <n v="66"/>
  </r>
  <r>
    <s v="34023002901"/>
    <s v="New Jersey"/>
    <x v="11"/>
    <x v="0"/>
    <n v="3262"/>
    <n v="1197"/>
    <n v="0"/>
    <n v="1"/>
    <n v="3.0656039239730225E-2"/>
    <x v="0"/>
    <n v="0"/>
    <n v="0"/>
    <n v="0"/>
    <n v="0"/>
    <n v="0"/>
    <n v="0.61801059446733408"/>
    <n v="100288"/>
    <n v="1"/>
    <n v="1"/>
    <n v="1"/>
    <n v="1"/>
    <n v="1"/>
    <n v="0"/>
    <n v="0"/>
    <n v="0"/>
    <n v="2174.3498390005002"/>
    <n v="3262.0000169058299"/>
    <n v="2174.3498390005002"/>
    <n v="266.48441337307997"/>
    <n v="404.67639333652897"/>
    <n v="266.48441337307997"/>
    <n v="3262.0000169058299"/>
    <n v="100.00000051826601"/>
    <n v="404.67639333652897"/>
    <n v="12.4057753935171"/>
    <n v="741.000005587994"/>
    <n v="22.7161252479459"/>
    <n v="370.00000162608899"/>
    <n v="11.3427345685496"/>
    <n v="2155.0000034682998"/>
    <n v="66.063764667943104"/>
    <n v="332.00000071190902"/>
    <n v="10.177805049414699"/>
    <n v="458.99999632674701"/>
    <n v="14.071121898428801"/>
    <n v="0"/>
    <n v="0"/>
    <n v="4.0000000149011603"/>
    <n v="0.12262415741573099"/>
    <n v="312.00000299105898"/>
    <n v="9.5646843344898489"/>
    <n v="622.00000631599698"/>
    <n v="19.068056600735702"/>
    <n v="58.182325516032499"/>
    <n v="4.8606788233945295"/>
    <n v="110.209718396873"/>
    <n v="9.207161102495629"/>
    <n v="2174.3498390005002"/>
    <n v="66.656953985300305"/>
    <n v="266.48441337307997"/>
    <n v="8.169356633141641"/>
    <n v="484.22828755719797"/>
    <n v="14.844521384340799"/>
    <n v="287.274620749056"/>
    <n v="8.8067020462616892"/>
    <n v="1544.4817911591999"/>
    <n v="47.347694394825105"/>
    <n v="199.10879519992201"/>
    <n v="6.1038870386242099"/>
    <n v="195.23243012267599"/>
    <n v="5.9850530387086502"/>
    <n v="0"/>
    <n v="0"/>
    <n v="0.87200935184955597"/>
    <n v="2.6732352907711698E-2"/>
    <n v="234.65480183029999"/>
    <n v="7.1935868127007998"/>
    <n v="454.08648633188602"/>
    <n v="13.920493143221499"/>
    <n v="36.888292382141998"/>
    <n v="3.0817286868957399"/>
    <n v="71.833900494166301"/>
    <n v="6.00116127770813"/>
    <m/>
    <m/>
    <m/>
    <m/>
    <m/>
    <m/>
    <m/>
    <m/>
    <m/>
    <m/>
    <m/>
    <m/>
    <m/>
    <m/>
    <m/>
    <m/>
    <m/>
    <m/>
    <m/>
    <m/>
    <m/>
    <m/>
    <m/>
    <m/>
    <m/>
    <m/>
    <m/>
    <m/>
    <m/>
    <m/>
    <m/>
    <m/>
    <m/>
    <m/>
    <m/>
    <m/>
    <m/>
    <m/>
    <m/>
    <m/>
    <m/>
    <m/>
    <m/>
    <m/>
    <m/>
    <m/>
    <m/>
    <m/>
    <m/>
    <m/>
    <m/>
    <m/>
    <n v="432"/>
    <n v="741"/>
    <n v="370"/>
    <x v="1055"/>
    <n v="332"/>
    <n v="459"/>
    <n v="0"/>
    <n v="4"/>
    <n v="312"/>
    <n v="622"/>
    <n v="59"/>
    <n v="108"/>
  </r>
  <r>
    <s v="34023002902"/>
    <s v="New Jersey"/>
    <x v="11"/>
    <x v="0"/>
    <n v="2763"/>
    <n v="1139"/>
    <n v="0"/>
    <n v="0"/>
    <n v="0"/>
    <x v="0"/>
    <n v="0"/>
    <n v="0"/>
    <n v="0"/>
    <n v="1"/>
    <n v="0"/>
    <n v="18.75"/>
    <n v="84674"/>
    <n v="0"/>
    <n v="1"/>
    <n v="0"/>
    <n v="1"/>
    <n v="0"/>
    <n v="0"/>
    <n v="0"/>
    <n v="1"/>
    <n v="258.07124924659701"/>
    <n v="2696.44195006788"/>
    <n v="258.07124924659701"/>
    <n v="84.513623056933298"/>
    <n v="794.02226839028299"/>
    <n v="84.513623056933298"/>
    <n v="2696.44195006788"/>
    <n v="97.591094826922799"/>
    <n v="794.02226839028299"/>
    <n v="28.737686152380899"/>
    <n v="552.36530826799606"/>
    <n v="19.9915059090842"/>
    <n v="440.08777354075602"/>
    <n v="15.927896255546701"/>
    <n v="1838.11676488444"/>
    <n v="66.526122507580197"/>
    <n v="207.99985454231501"/>
    <n v="7.5280439573765801"/>
    <n v="193.61435844213699"/>
    <n v="7.0073962519774504"/>
    <n v="0"/>
    <n v="0"/>
    <n v="28.0000002639717"/>
    <n v="1.01339125095808"/>
    <n v="428.71097835712101"/>
    <n v="15.516141091463002"/>
    <n v="696.76599811762605"/>
    <n v="25.217734278596698"/>
    <n v="246.43515198864"/>
    <n v="21.636097628502199"/>
    <n v="215.23095526406499"/>
    <n v="18.8964842198477"/>
    <n v="258.07124924659701"/>
    <n v="9.340255130170009"/>
    <n v="84.513623056933298"/>
    <n v="3.0587630494727898"/>
    <n v="46.856094641611001"/>
    <n v="1.6958412827220801"/>
    <n v="57.680352402618198"/>
    <n v="2.08759871164018"/>
    <n v="158.751111928374"/>
    <n v="5.7456066568358199"/>
    <n v="24.409445494413401"/>
    <n v="0.88343993827048106"/>
    <n v="25.874542596051501"/>
    <n v="0.93646553007786704"/>
    <n v="0"/>
    <n v="0"/>
    <n v="10.8494281130261"/>
    <n v="0.39266840799949598"/>
    <n v="38.186720205470898"/>
    <n v="1.38207456407785"/>
    <n v="70.979566209018202"/>
    <n v="2.5689310969604899"/>
    <n v="28.103672373574199"/>
    <n v="2.46739880365006"/>
    <n v="21.331320971716199"/>
    <n v="1.8728113232411099"/>
    <m/>
    <m/>
    <m/>
    <m/>
    <m/>
    <m/>
    <m/>
    <m/>
    <m/>
    <m/>
    <m/>
    <m/>
    <m/>
    <m/>
    <m/>
    <m/>
    <m/>
    <m/>
    <m/>
    <m/>
    <m/>
    <m/>
    <m/>
    <m/>
    <m/>
    <m/>
    <m/>
    <m/>
    <m/>
    <m/>
    <m/>
    <m/>
    <m/>
    <m/>
    <m/>
    <m/>
    <m/>
    <m/>
    <m/>
    <m/>
    <m/>
    <m/>
    <m/>
    <m/>
    <m/>
    <m/>
    <m/>
    <m/>
    <m/>
    <m/>
    <m/>
    <m/>
    <n v="973"/>
    <n v="576"/>
    <n v="446"/>
    <x v="402"/>
    <n v="208"/>
    <n v="201"/>
    <n v="0"/>
    <n v="28"/>
    <n v="438"/>
    <n v="707"/>
    <n v="256"/>
    <n v="232"/>
  </r>
  <r>
    <s v="34023003001"/>
    <s v="New Jersey"/>
    <x v="11"/>
    <x v="0"/>
    <n v="4292"/>
    <n v="1596"/>
    <n v="0"/>
    <n v="6"/>
    <n v="0.13979496738117428"/>
    <x v="0"/>
    <n v="0"/>
    <n v="0"/>
    <n v="0"/>
    <n v="0"/>
    <n v="0"/>
    <n v="6.5502183406113499"/>
    <n v="86648"/>
    <n v="0"/>
    <n v="1"/>
    <n v="0"/>
    <n v="1"/>
    <n v="0"/>
    <n v="0"/>
    <n v="0"/>
    <n v="0"/>
    <m/>
    <n v="2641.17992229015"/>
    <m/>
    <m/>
    <n v="473.02573264297098"/>
    <m/>
    <n v="2641.17992229015"/>
    <n v="61.537276847393898"/>
    <n v="473.02573264297098"/>
    <n v="11.02110281088"/>
    <n v="618.34914239589102"/>
    <n v="14.407016365235101"/>
    <n v="321.19413133058703"/>
    <n v="7.4835538520639995"/>
    <n v="1890.4383812025201"/>
    <n v="44.045628639387701"/>
    <n v="193.15222265827501"/>
    <n v="4.5002847776857999"/>
    <n v="201.96138218726301"/>
    <n v="4.7055308058542096"/>
    <n v="9.5283106565475499"/>
    <n v="0.22200164623829302"/>
    <n v="6.0037423621397501"/>
    <n v="0.13988216128004999"/>
    <n v="340.09588289912801"/>
    <n v="7.9239488093925408"/>
    <n v="563.58629102754605"/>
    <n v="13.1310878617788"/>
    <n v="80.837130079744398"/>
    <n v="5.06498308770328"/>
    <n v="112.49937535927199"/>
    <n v="7.0488330425608803"/>
    <m/>
    <m/>
    <m/>
    <m/>
    <m/>
    <m/>
    <m/>
    <m/>
    <m/>
    <m/>
    <m/>
    <m/>
    <m/>
    <m/>
    <m/>
    <m/>
    <m/>
    <m/>
    <m/>
    <m/>
    <m/>
    <m/>
    <m/>
    <m/>
    <m/>
    <m/>
    <m/>
    <m/>
    <m/>
    <m/>
    <m/>
    <m/>
    <m/>
    <m/>
    <m/>
    <m/>
    <m/>
    <m/>
    <m/>
    <m/>
    <m/>
    <m/>
    <m/>
    <m/>
    <m/>
    <m/>
    <m/>
    <m/>
    <m/>
    <m/>
    <m/>
    <m/>
    <m/>
    <m/>
    <m/>
    <m/>
    <m/>
    <m/>
    <m/>
    <m/>
    <m/>
    <m/>
    <m/>
    <m/>
    <m/>
    <m/>
    <m/>
    <m/>
    <m/>
    <m/>
    <m/>
    <m/>
    <m/>
    <m/>
    <m/>
    <m/>
    <m/>
    <m/>
    <n v="693"/>
    <n v="964"/>
    <n v="538"/>
    <x v="703"/>
    <n v="291"/>
    <n v="339"/>
    <n v="10"/>
    <n v="7"/>
    <n v="481"/>
    <n v="859"/>
    <n v="116"/>
    <n v="185"/>
  </r>
  <r>
    <s v="34023003002"/>
    <s v="New Jersey"/>
    <x v="11"/>
    <x v="0"/>
    <n v="6403"/>
    <n v="2429"/>
    <n v="0"/>
    <n v="0"/>
    <n v="0"/>
    <x v="0"/>
    <n v="0"/>
    <n v="0"/>
    <n v="0"/>
    <n v="0"/>
    <n v="0"/>
    <n v="1.8301731244847501"/>
    <n v="105571"/>
    <n v="0"/>
    <n v="1"/>
    <n v="0"/>
    <n v="1"/>
    <n v="0"/>
    <n v="0"/>
    <n v="0"/>
    <n v="0"/>
    <m/>
    <n v="1431.4948766007999"/>
    <m/>
    <m/>
    <n v="217.17306757043099"/>
    <m/>
    <n v="1431.4948766007999"/>
    <n v="22.356627777616801"/>
    <n v="217.17306757043099"/>
    <n v="3.39173930298971"/>
    <n v="360.94189660239499"/>
    <n v="5.6370747556207199"/>
    <n v="71.232912765291999"/>
    <n v="1.1124927809666099"/>
    <n v="296.32000122044701"/>
    <n v="4.6278307234178797"/>
    <n v="66.299065597064299"/>
    <n v="1.03543753860791"/>
    <n v="1021.30476888712"/>
    <n v="15.950410259052299"/>
    <n v="0"/>
    <n v="0"/>
    <n v="4.4659679846081399"/>
    <n v="6.9748055358552899E-2"/>
    <n v="43.105086283052501"/>
    <n v="0.67320141001175304"/>
    <n v="69.814651091808599"/>
    <n v="1.0903428251102401"/>
    <n v="46.215604879567799"/>
    <n v="1.9026597315589902"/>
    <n v="8.5793726881856909"/>
    <n v="0.35320595669763999"/>
    <m/>
    <m/>
    <m/>
    <m/>
    <m/>
    <m/>
    <m/>
    <m/>
    <m/>
    <m/>
    <m/>
    <m/>
    <m/>
    <m/>
    <m/>
    <m/>
    <m/>
    <m/>
    <m/>
    <m/>
    <m/>
    <m/>
    <m/>
    <m/>
    <m/>
    <m/>
    <m/>
    <m/>
    <m/>
    <m/>
    <m/>
    <m/>
    <m/>
    <m/>
    <m/>
    <m/>
    <m/>
    <m/>
    <m/>
    <m/>
    <m/>
    <m/>
    <m/>
    <m/>
    <m/>
    <m/>
    <m/>
    <m/>
    <m/>
    <m/>
    <m/>
    <m/>
    <m/>
    <m/>
    <m/>
    <m/>
    <m/>
    <m/>
    <m/>
    <m/>
    <m/>
    <m/>
    <m/>
    <m/>
    <m/>
    <m/>
    <m/>
    <m/>
    <m/>
    <m/>
    <m/>
    <m/>
    <m/>
    <m/>
    <m/>
    <m/>
    <m/>
    <m/>
    <n v="981"/>
    <n v="1563"/>
    <n v="442"/>
    <x v="1056"/>
    <n v="513"/>
    <n v="3664"/>
    <n v="0"/>
    <n v="27"/>
    <n v="257"/>
    <n v="460"/>
    <n v="126"/>
    <n v="36"/>
  </r>
  <r>
    <s v="34023003101"/>
    <s v="New Jersey"/>
    <x v="11"/>
    <x v="0"/>
    <n v="2984"/>
    <n v="943"/>
    <n v="0"/>
    <n v="0"/>
    <n v="0"/>
    <x v="0"/>
    <n v="0"/>
    <n v="0"/>
    <n v="0"/>
    <n v="0"/>
    <n v="0"/>
    <n v="2.5862068965517198"/>
    <n v="113641"/>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99"/>
    <n v="676"/>
    <n v="410"/>
    <x v="1057"/>
    <n v="297"/>
    <n v="895"/>
    <n v="0"/>
    <n v="11"/>
    <n v="228"/>
    <n v="434"/>
    <n v="20"/>
    <n v="26"/>
  </r>
  <r>
    <s v="34023003102"/>
    <s v="New Jersey"/>
    <x v="11"/>
    <x v="0"/>
    <n v="4915"/>
    <n v="1731"/>
    <n v="0"/>
    <n v="0"/>
    <n v="0"/>
    <x v="0"/>
    <n v="0"/>
    <n v="0"/>
    <n v="0"/>
    <n v="0"/>
    <n v="0"/>
    <n v="9.3810237738273692"/>
    <n v="95037"/>
    <n v="0"/>
    <n v="1"/>
    <n v="0"/>
    <n v="1"/>
    <n v="0"/>
    <n v="0"/>
    <n v="0"/>
    <n v="0"/>
    <m/>
    <n v="1994.7097242176501"/>
    <m/>
    <m/>
    <n v="234.96808071434501"/>
    <m/>
    <n v="1994.7097242176501"/>
    <n v="40.5841246025972"/>
    <n v="234.96808071434501"/>
    <n v="4.7806323644831101"/>
    <n v="468.33821532130202"/>
    <n v="9.5287531092838709"/>
    <n v="253.74337800592201"/>
    <n v="5.1626323093778597"/>
    <n v="1074.4519954919799"/>
    <n v="21.860671322319099"/>
    <n v="268.96521296352103"/>
    <n v="5.4723339361855796"/>
    <n v="473.05540440976603"/>
    <n v="9.6247284722231186"/>
    <n v="0"/>
    <n v="0"/>
    <n v="1.74400734901428"/>
    <n v="3.5483364171195998E-2"/>
    <n v="176.49311822932199"/>
    <n v="3.5909077971377901"/>
    <n v="296.90573032759102"/>
    <n v="6.0408083484759203"/>
    <n v="27.5414459188469"/>
    <n v="1.5910713991245999"/>
    <n v="32.081871272064703"/>
    <n v="1.8533721127709302"/>
    <m/>
    <m/>
    <m/>
    <m/>
    <m/>
    <m/>
    <m/>
    <m/>
    <m/>
    <m/>
    <m/>
    <m/>
    <m/>
    <m/>
    <m/>
    <m/>
    <m/>
    <m/>
    <m/>
    <m/>
    <m/>
    <m/>
    <m/>
    <m/>
    <m/>
    <m/>
    <m/>
    <m/>
    <m/>
    <m/>
    <m/>
    <m/>
    <m/>
    <m/>
    <m/>
    <m/>
    <m/>
    <m/>
    <m/>
    <m/>
    <m/>
    <m/>
    <m/>
    <m/>
    <m/>
    <m/>
    <m/>
    <m/>
    <m/>
    <m/>
    <m/>
    <m/>
    <m/>
    <m/>
    <m/>
    <m/>
    <m/>
    <m/>
    <m/>
    <m/>
    <m/>
    <m/>
    <m/>
    <m/>
    <m/>
    <m/>
    <m/>
    <m/>
    <m/>
    <m/>
    <m/>
    <m/>
    <m/>
    <m/>
    <m/>
    <m/>
    <m/>
    <m/>
    <n v="747"/>
    <n v="1098"/>
    <n v="519"/>
    <x v="1058"/>
    <n v="640"/>
    <n v="1617"/>
    <n v="0"/>
    <n v="13"/>
    <n v="392"/>
    <n v="724"/>
    <n v="110"/>
    <n v="83"/>
  </r>
  <r>
    <s v="34023003201"/>
    <s v="New Jersey"/>
    <x v="11"/>
    <x v="0"/>
    <n v="3174"/>
    <n v="1152"/>
    <n v="0"/>
    <n v="0"/>
    <n v="0"/>
    <x v="0"/>
    <n v="0"/>
    <n v="0"/>
    <n v="0"/>
    <n v="0"/>
    <n v="0"/>
    <n v="4.7603935258648002"/>
    <n v="101250"/>
    <n v="0"/>
    <n v="1"/>
    <n v="0"/>
    <n v="1"/>
    <n v="0"/>
    <n v="0"/>
    <n v="0"/>
    <n v="0"/>
    <n v="107.204579353333"/>
    <n v="2338.51839643926"/>
    <n v="107.204579353333"/>
    <n v="13.010382503271099"/>
    <n v="267.22164326703898"/>
    <n v="13.010382503271099"/>
    <n v="2338.51839643926"/>
    <n v="73.677328180190997"/>
    <n v="267.22164326703898"/>
    <n v="8.4190813883755293"/>
    <n v="499.140407866798"/>
    <n v="15.725910770850602"/>
    <n v="347.68679708428698"/>
    <n v="10.954215409082799"/>
    <n v="1702.3719200534999"/>
    <n v="53.634906113846803"/>
    <n v="147.18148261110801"/>
    <n v="4.6370977508225497"/>
    <n v="222.45027773325299"/>
    <n v="7.0085153665171003"/>
    <n v="0.999999940395355"/>
    <n v="3.1505984259463E-2"/>
    <n v="2.4810029268264802"/>
    <n v="7.8166443819359707E-2"/>
    <n v="263.03372121568799"/>
    <n v="8.28713677428129"/>
    <n v="395.11593880853599"/>
    <n v="12.448517290754101"/>
    <n v="17.8447321184894"/>
    <n v="1.54902188528554"/>
    <n v="19.487370860484599"/>
    <n v="1.69161205386151"/>
    <n v="107.204579353333"/>
    <n v="3.3775859909682597"/>
    <n v="13.010382503271099"/>
    <n v="0.40990493078989004"/>
    <n v="21.676710128784201"/>
    <n v="0.682946128821178"/>
    <n v="20.609593033790599"/>
    <n v="0.64932555241936307"/>
    <n v="81.033454418182401"/>
    <n v="2.55303889156214"/>
    <n v="4.9588757753372201"/>
    <n v="0.15623427143469501"/>
    <n v="6.2682342231273704"/>
    <n v="0.19748690053961498"/>
    <n v="0"/>
    <n v="0"/>
    <n v="0"/>
    <n v="0"/>
    <n v="14.9440140128136"/>
    <n v="0.47082589832430899"/>
    <n v="24.9417209625244"/>
    <n v="0.78581351488734796"/>
    <n v="1.67223985493183"/>
    <n v="0.14515970962949901"/>
    <n v="1.01709852926433"/>
    <n v="8.8289802887528704E-2"/>
    <m/>
    <m/>
    <m/>
    <m/>
    <m/>
    <m/>
    <m/>
    <m/>
    <m/>
    <m/>
    <m/>
    <m/>
    <m/>
    <m/>
    <m/>
    <m/>
    <m/>
    <m/>
    <m/>
    <m/>
    <m/>
    <m/>
    <m/>
    <m/>
    <m/>
    <m/>
    <m/>
    <m/>
    <m/>
    <m/>
    <m/>
    <m/>
    <m/>
    <m/>
    <m/>
    <m/>
    <m/>
    <m/>
    <m/>
    <m/>
    <m/>
    <m/>
    <m/>
    <m/>
    <m/>
    <m/>
    <m/>
    <m/>
    <m/>
    <m/>
    <m/>
    <m/>
    <n v="371"/>
    <n v="665"/>
    <n v="489"/>
    <x v="1059"/>
    <n v="186"/>
    <n v="268"/>
    <n v="1"/>
    <n v="3"/>
    <n v="343"/>
    <n v="575"/>
    <n v="20"/>
    <n v="25"/>
  </r>
  <r>
    <s v="34023003203"/>
    <s v="New Jersey"/>
    <x v="11"/>
    <x v="0"/>
    <n v="3352"/>
    <n v="1267"/>
    <n v="0"/>
    <n v="0"/>
    <n v="0"/>
    <x v="0"/>
    <n v="0"/>
    <n v="0"/>
    <n v="0"/>
    <n v="1"/>
    <n v="0"/>
    <n v="3.8534599728629595"/>
    <n v="100333"/>
    <n v="0"/>
    <n v="1"/>
    <n v="0"/>
    <n v="1"/>
    <n v="0"/>
    <n v="0"/>
    <n v="0"/>
    <n v="1"/>
    <n v="293.82731639128201"/>
    <n v="2918.7345598963998"/>
    <n v="293.82731639128201"/>
    <n v="46.857507056905902"/>
    <n v="455.63164993410498"/>
    <n v="46.857507056905902"/>
    <n v="2918.7345598963998"/>
    <n v="87.074420044642096"/>
    <n v="455.63164993410498"/>
    <n v="13.592829651972099"/>
    <n v="622.02197552984603"/>
    <n v="18.556741513420199"/>
    <n v="424.27288912283302"/>
    <n v="12.657305761421"/>
    <n v="2235.2774838800501"/>
    <n v="66.6848891372331"/>
    <n v="155.225857689977"/>
    <n v="4.6308430098441695"/>
    <n v="191.5999124425"/>
    <n v="5.7159878413633596"/>
    <n v="0"/>
    <n v="0"/>
    <n v="13.000000298488899"/>
    <n v="0.38782817119596902"/>
    <n v="323.63130762660899"/>
    <n v="9.6548719459012187"/>
    <n v="737.23612387757703"/>
    <n v="21.993917776777401"/>
    <n v="117.081431800529"/>
    <n v="9.2408391318491407"/>
    <n v="116.184565605188"/>
    <n v="9.1700525339532906"/>
    <n v="293.82731639128201"/>
    <n v="8.765731395921291"/>
    <n v="46.857507056905902"/>
    <n v="1.3978969885711801"/>
    <n v="44.788317870814403"/>
    <n v="1.3361670009192801"/>
    <n v="90.505048802122502"/>
    <n v="2.70003128884614"/>
    <n v="217.517522312235"/>
    <n v="6.4891862264986599"/>
    <n v="16.9293836653233"/>
    <n v="0.50505321197265096"/>
    <n v="23.328748196363399"/>
    <n v="0.69596504165762096"/>
    <n v="0"/>
    <n v="0"/>
    <n v="0.28539452003315102"/>
    <n v="8.5141563255713305E-3"/>
    <n v="35.766276846639798"/>
    <n v="1.0670130324176601"/>
    <n v="69.676979126408696"/>
    <n v="2.07866882835348"/>
    <n v="21.134766212228001"/>
    <n v="1.6680952022279398"/>
    <n v="14.2776389695355"/>
    <n v="1.1268854751014599"/>
    <m/>
    <m/>
    <m/>
    <m/>
    <m/>
    <m/>
    <m/>
    <m/>
    <m/>
    <m/>
    <m/>
    <m/>
    <m/>
    <m/>
    <m/>
    <m/>
    <m/>
    <m/>
    <m/>
    <m/>
    <m/>
    <m/>
    <m/>
    <m/>
    <m/>
    <m/>
    <m/>
    <m/>
    <m/>
    <m/>
    <m/>
    <m/>
    <m/>
    <m/>
    <m/>
    <m/>
    <m/>
    <m/>
    <m/>
    <m/>
    <m/>
    <m/>
    <m/>
    <m/>
    <m/>
    <m/>
    <m/>
    <m/>
    <m/>
    <m/>
    <m/>
    <m/>
    <n v="541"/>
    <n v="724"/>
    <n v="472"/>
    <x v="1060"/>
    <n v="204"/>
    <n v="204"/>
    <n v="0"/>
    <n v="13"/>
    <n v="354"/>
    <n v="825"/>
    <n v="127"/>
    <n v="134"/>
  </r>
  <r>
    <s v="34023003300"/>
    <s v="New Jersey"/>
    <x v="11"/>
    <x v="0"/>
    <n v="5318"/>
    <n v="1974"/>
    <n v="0"/>
    <n v="1"/>
    <n v="1.8804061677322303E-2"/>
    <x v="0"/>
    <n v="1"/>
    <n v="0"/>
    <n v="0"/>
    <n v="0"/>
    <n v="1"/>
    <n v="10.372682210391"/>
    <n v="72278"/>
    <n v="0"/>
    <n v="1"/>
    <n v="0"/>
    <n v="1"/>
    <n v="0"/>
    <n v="0"/>
    <n v="0"/>
    <n v="0"/>
    <n v="11.1459356546402"/>
    <n v="2280.2033957313402"/>
    <n v="11.1459356546402"/>
    <n v="0.93405197560787201"/>
    <n v="452.61886956277198"/>
    <n v="0.93405197560787201"/>
    <n v="2280.2033957313402"/>
    <n v="42.877085290171898"/>
    <n v="452.61886956277198"/>
    <n v="8.5110731395782491"/>
    <n v="482.230424497277"/>
    <n v="9.0678906449281005"/>
    <n v="257.45759447383199"/>
    <n v="4.8412484857809597"/>
    <n v="1427.2879718013601"/>
    <n v="26.838811053053004"/>
    <n v="205.77045869981899"/>
    <n v="3.8693203967622902"/>
    <n v="166.21193276655001"/>
    <n v="3.1254594352491498"/>
    <n v="0"/>
    <n v="0"/>
    <n v="7.9740557381883299"/>
    <n v="0.14994463591929899"/>
    <n v="472.95895710524201"/>
    <n v="8.8935494002490003"/>
    <n v="879.76910841029201"/>
    <n v="16.54323257635"/>
    <n v="55.133128055373199"/>
    <n v="2.7929649470807099"/>
    <n v="74.771646698070995"/>
    <n v="3.7878240475213301"/>
    <n v="11.1459356546402"/>
    <n v="0.20958886150131997"/>
    <n v="0.93405197560787201"/>
    <n v="1.7563970959155201E-2"/>
    <n v="1.7921099662780799"/>
    <n v="3.3698946338436904E-2"/>
    <n v="0.94405122101306904"/>
    <n v="1.77519973864812E-2"/>
    <n v="5.7068312764167803"/>
    <n v="0.10731160730381301"/>
    <n v="2.0975603461265599"/>
    <n v="3.9442654120469302E-2"/>
    <n v="1.68344485759735"/>
    <n v="3.1655600932631596E-2"/>
    <n v="0"/>
    <n v="0"/>
    <n v="2.1850751712918299E-2"/>
    <n v="4.1088288290557103E-4"/>
    <n v="1.63624876737595"/>
    <n v="3.0768122741179901E-2"/>
    <n v="2.72100526094437"/>
    <n v="5.1165950751116303E-2"/>
    <n v="0.22343095764517801"/>
    <n v="1.13186908634842E-2"/>
    <n v="0.48651238903403299"/>
    <n v="2.46460176815619E-2"/>
    <m/>
    <m/>
    <m/>
    <m/>
    <m/>
    <m/>
    <m/>
    <m/>
    <m/>
    <m/>
    <m/>
    <m/>
    <m/>
    <m/>
    <m/>
    <m/>
    <m/>
    <m/>
    <m/>
    <m/>
    <m/>
    <m/>
    <m/>
    <m/>
    <m/>
    <m/>
    <m/>
    <m/>
    <m/>
    <m/>
    <m/>
    <m/>
    <m/>
    <m/>
    <m/>
    <m/>
    <m/>
    <m/>
    <m/>
    <m/>
    <m/>
    <m/>
    <m/>
    <m/>
    <m/>
    <m/>
    <m/>
    <m/>
    <m/>
    <m/>
    <m/>
    <m/>
    <n v="1180"/>
    <n v="1211"/>
    <n v="522"/>
    <x v="392"/>
    <n v="580"/>
    <n v="346"/>
    <n v="0"/>
    <n v="26"/>
    <n v="1377"/>
    <n v="2571"/>
    <n v="163"/>
    <n v="168"/>
  </r>
  <r>
    <s v="34023003401"/>
    <s v="New Jersey"/>
    <x v="11"/>
    <x v="0"/>
    <n v="3840"/>
    <n v="1348"/>
    <n v="0"/>
    <n v="106"/>
    <n v="2.7604166666666665"/>
    <x v="0"/>
    <n v="0"/>
    <n v="0"/>
    <n v="0"/>
    <n v="0"/>
    <n v="0"/>
    <n v="3.9647577092511002"/>
    <n v="85404"/>
    <n v="1"/>
    <n v="1"/>
    <n v="1"/>
    <n v="1"/>
    <n v="1"/>
    <n v="0"/>
    <n v="0"/>
    <n v="0"/>
    <n v="3679.38936431089"/>
    <n v="3840.0000001204899"/>
    <n v="3679.38936431089"/>
    <n v="492.18856282016401"/>
    <n v="503.60146322563401"/>
    <n v="492.18856282016401"/>
    <n v="3840.0000001204899"/>
    <n v="100.000000003138"/>
    <n v="503.60146322563401"/>
    <n v="13.1146214381675"/>
    <n v="833.99999632267304"/>
    <n v="21.718749904236301"/>
    <n v="560.00000070361398"/>
    <n v="14.583333351656599"/>
    <n v="2982.9999871610198"/>
    <n v="77.682291332318201"/>
    <n v="331.99999471672299"/>
    <n v="8.6458331957480095"/>
    <n v="239.999999172054"/>
    <n v="6.2499999784389102"/>
    <n v="5"/>
    <n v="0.13020833333333301"/>
    <n v="4.9999999403953597"/>
    <n v="0.13020833178112901"/>
    <n v="274.99999995529703"/>
    <n v="7.1614583321691789"/>
    <n v="798.99999625794601"/>
    <n v="20.807291569217302"/>
    <n v="71.995356579485801"/>
    <n v="5.34090182340399"/>
    <n v="18.1480925697579"/>
    <n v="1.3462976683796601"/>
    <n v="3679.38936431089"/>
    <n v="95.817431362262795"/>
    <n v="492.18856282016401"/>
    <n v="12.817410490108399"/>
    <n v="810.89304351201304"/>
    <n v="21.117006341458698"/>
    <n v="511.69228342315199"/>
    <n v="13.3253198808112"/>
    <n v="2859.70664277882"/>
    <n v="74.471527155698496"/>
    <n v="320.08874826424301"/>
    <n v="8.3356444860479897"/>
    <n v="227.13294455315901"/>
    <n v="5.9149204310718506"/>
    <n v="5"/>
    <n v="0.13020833333333301"/>
    <n v="4.9999999403953597"/>
    <n v="0.13020833178112901"/>
    <n v="262.46101194061299"/>
    <n v="6.8349221859534692"/>
    <n v="765.15987426042602"/>
    <n v="19.926038392198599"/>
    <n v="61.3732523822109"/>
    <n v="4.5529118977901302"/>
    <n v="17.4631732033486"/>
    <n v="1.2954876263611701"/>
    <m/>
    <m/>
    <m/>
    <m/>
    <m/>
    <m/>
    <m/>
    <m/>
    <m/>
    <m/>
    <m/>
    <m/>
    <m/>
    <m/>
    <m/>
    <m/>
    <m/>
    <m/>
    <m/>
    <m/>
    <m/>
    <m/>
    <m/>
    <m/>
    <m/>
    <m/>
    <m/>
    <m/>
    <m/>
    <m/>
    <m/>
    <m/>
    <m/>
    <m/>
    <m/>
    <m/>
    <m/>
    <m/>
    <m/>
    <m/>
    <m/>
    <m/>
    <m/>
    <m/>
    <m/>
    <m/>
    <m/>
    <m/>
    <m/>
    <m/>
    <m/>
    <m/>
    <n v="488"/>
    <n v="834"/>
    <n v="560"/>
    <x v="1061"/>
    <n v="332"/>
    <n v="240"/>
    <n v="5"/>
    <n v="5"/>
    <n v="275"/>
    <n v="799"/>
    <n v="75"/>
    <n v="18"/>
  </r>
  <r>
    <s v="34023003500"/>
    <s v="New Jersey"/>
    <x v="11"/>
    <x v="0"/>
    <n v="3495"/>
    <n v="1217"/>
    <n v="0"/>
    <n v="7"/>
    <n v="0.20028612303290413"/>
    <x v="0"/>
    <n v="0"/>
    <n v="0"/>
    <n v="0"/>
    <n v="0"/>
    <n v="0"/>
    <n v="9.0388671286532087"/>
    <n v="87875"/>
    <n v="0"/>
    <n v="1"/>
    <n v="0"/>
    <n v="1"/>
    <n v="0"/>
    <n v="0"/>
    <n v="0"/>
    <n v="0"/>
    <n v="378.83515118062502"/>
    <n v="3455.3647810982102"/>
    <n v="378.83515118062502"/>
    <n v="63.204765306785703"/>
    <n v="904.14170335390395"/>
    <n v="63.204765306785703"/>
    <n v="3455.3647810982102"/>
    <n v="98.865945095799901"/>
    <n v="904.14170335390395"/>
    <n v="25.869576633874196"/>
    <n v="780.51642461563495"/>
    <n v="22.332372664252802"/>
    <n v="456.56528875633398"/>
    <n v="13.0633845137721"/>
    <n v="2132.67983923573"/>
    <n v="61.020882381565997"/>
    <n v="350.22830453130899"/>
    <n v="10.020838470137599"/>
    <n v="612.78264562116203"/>
    <n v="17.5331229076155"/>
    <n v="10.0000001341105"/>
    <n v="0.28612303674135797"/>
    <n v="9.9999999897554499"/>
    <n v="0.286123032611029"/>
    <n v="339.67396573629202"/>
    <n v="9.7188545275047904"/>
    <n v="846.86435446958103"/>
    <n v="24.2307397559251"/>
    <n v="80.902730761357802"/>
    <n v="6.6477182219686002"/>
    <n v="114.488576856449"/>
    <n v="9.4074426340549806"/>
    <n v="378.83515118062502"/>
    <n v="10.839346242650199"/>
    <n v="63.204765306785703"/>
    <n v="1.8084339143572399"/>
    <n v="56.304836899042101"/>
    <n v="1.61101107007274"/>
    <n v="73.542104601860004"/>
    <n v="2.1042090014838402"/>
    <n v="282.51057130843401"/>
    <n v="8.0832781490252898"/>
    <n v="32.403231228701799"/>
    <n v="0.92713107950505802"/>
    <n v="34.354015320539503"/>
    <n v="0.98294750559483512"/>
    <n v="1.16574490070343"/>
    <n v="3.3354646658181102E-2"/>
    <n v="1.90401073545218"/>
    <n v="5.4478132630963495E-2"/>
    <n v="26.4975775778294"/>
    <n v="0.75815672611815099"/>
    <n v="63.961202591657603"/>
    <n v="1.8300773273721802"/>
    <n v="19.695662898244301"/>
    <n v="1.6183782167826102"/>
    <n v="19.2535736239515"/>
    <n v="1.58205206441672"/>
    <m/>
    <m/>
    <m/>
    <m/>
    <m/>
    <m/>
    <m/>
    <m/>
    <m/>
    <m/>
    <m/>
    <m/>
    <m/>
    <m/>
    <m/>
    <m/>
    <m/>
    <m/>
    <m/>
    <m/>
    <m/>
    <m/>
    <m/>
    <m/>
    <m/>
    <m/>
    <m/>
    <m/>
    <m/>
    <m/>
    <m/>
    <m/>
    <m/>
    <m/>
    <m/>
    <m/>
    <m/>
    <m/>
    <m/>
    <m/>
    <m/>
    <m/>
    <m/>
    <m/>
    <m/>
    <m/>
    <m/>
    <m/>
    <m/>
    <m/>
    <m/>
    <m/>
    <n v="814"/>
    <n v="788"/>
    <n v="461"/>
    <x v="1062"/>
    <n v="353"/>
    <n v="615"/>
    <n v="10"/>
    <n v="10"/>
    <n v="343"/>
    <n v="861"/>
    <n v="78"/>
    <n v="108"/>
  </r>
  <r>
    <s v="34023003600"/>
    <s v="New Jersey"/>
    <x v="11"/>
    <x v="0"/>
    <n v="7127"/>
    <n v="2351"/>
    <n v="0"/>
    <n v="2"/>
    <n v="2.8062298302230951E-2"/>
    <x v="1"/>
    <n v="1"/>
    <n v="1"/>
    <n v="1"/>
    <n v="1"/>
    <n v="1"/>
    <n v="21.153048527581898"/>
    <n v="65872"/>
    <n v="1"/>
    <n v="1"/>
    <n v="1"/>
    <n v="1"/>
    <n v="1"/>
    <n v="0"/>
    <n v="0"/>
    <n v="1"/>
    <n v="637.425738736987"/>
    <n v="5557.2505980078104"/>
    <n v="637.425738736987"/>
    <n v="218.42190101742699"/>
    <n v="2082.9047357607601"/>
    <n v="218.42190101742699"/>
    <n v="5557.2505980078104"/>
    <n v="77.974612010773299"/>
    <n v="2082.9047357607601"/>
    <n v="29.225547015023999"/>
    <n v="1540.0955807631799"/>
    <n v="21.609310800661998"/>
    <n v="488.58842819696298"/>
    <n v="6.8554571095406596"/>
    <n v="2577.1614409172898"/>
    <n v="36.160536564014201"/>
    <n v="893.76183952088502"/>
    <n v="12.540505675892899"/>
    <n v="1023.9001979562501"/>
    <n v="14.3664963933807"/>
    <n v="0"/>
    <n v="0"/>
    <n v="18.824182104319299"/>
    <n v="0.26412490675346301"/>
    <n v="1043.60289468616"/>
    <n v="14.642947869877402"/>
    <n v="2079.5308057460902"/>
    <n v="29.178206899762799"/>
    <n v="296.604723659228"/>
    <n v="12.616109045479702"/>
    <n v="213.02783924841799"/>
    <n v="9.0611586239225002"/>
    <n v="637.425738736987"/>
    <n v="8.9438156129786304"/>
    <n v="218.42190101742699"/>
    <n v="3.0647102710457097"/>
    <n v="192.55722351744799"/>
    <n v="2.7017991232979899"/>
    <n v="60.986847154796102"/>
    <n v="0.85571554868522703"/>
    <n v="305.59583829343302"/>
    <n v="4.2878607870553305"/>
    <n v="152.15538839623301"/>
    <n v="2.1349149487334502"/>
    <n v="62.165274990722502"/>
    <n v="0.8722502454149369"/>
    <n v="0"/>
    <n v="0"/>
    <n v="0.51612007617950395"/>
    <n v="7.2417577687597092E-3"/>
    <n v="116.993119165301"/>
    <n v="1.6415479046625701"/>
    <n v="227.34961657971101"/>
    <n v="3.1899763796788503"/>
    <n v="46.439346182625698"/>
    <n v="1.9753018367769399"/>
    <n v="23.144335884600899"/>
    <n v="0.98444644341135201"/>
    <m/>
    <m/>
    <m/>
    <m/>
    <m/>
    <m/>
    <m/>
    <m/>
    <m/>
    <m/>
    <m/>
    <m/>
    <m/>
    <m/>
    <m/>
    <m/>
    <m/>
    <m/>
    <m/>
    <m/>
    <m/>
    <m/>
    <m/>
    <m/>
    <m/>
    <m/>
    <m/>
    <m/>
    <m/>
    <m/>
    <m/>
    <m/>
    <m/>
    <m/>
    <m/>
    <m/>
    <m/>
    <m/>
    <m/>
    <m/>
    <m/>
    <m/>
    <m/>
    <m/>
    <m/>
    <m/>
    <m/>
    <m/>
    <m/>
    <m/>
    <m/>
    <m/>
    <n v="2789"/>
    <n v="1934"/>
    <n v="623"/>
    <x v="1063"/>
    <n v="1070"/>
    <n v="1380"/>
    <n v="0"/>
    <n v="22"/>
    <n v="1288"/>
    <n v="2624"/>
    <n v="357"/>
    <n v="297"/>
  </r>
  <r>
    <s v="34023003700"/>
    <s v="New Jersey"/>
    <x v="11"/>
    <x v="0"/>
    <n v="3715"/>
    <n v="1212"/>
    <n v="0"/>
    <n v="0"/>
    <n v="0"/>
    <x v="0"/>
    <n v="0"/>
    <n v="0"/>
    <n v="0"/>
    <n v="0"/>
    <n v="0"/>
    <n v="6.4289573203673704"/>
    <n v="84145"/>
    <n v="0"/>
    <n v="1"/>
    <n v="0"/>
    <n v="1"/>
    <n v="0"/>
    <n v="0"/>
    <n v="0"/>
    <n v="0"/>
    <m/>
    <n v="568.33190296404098"/>
    <m/>
    <m/>
    <n v="186.42247113026701"/>
    <m/>
    <n v="568.33190296404098"/>
    <n v="15.2983015602703"/>
    <n v="186.42247113026701"/>
    <n v="5.01810151090893"/>
    <n v="132.65716215968101"/>
    <n v="3.5708522788608699"/>
    <n v="75.772531599039198"/>
    <n v="2.0396374589243398"/>
    <n v="363.45447615347803"/>
    <n v="9.7834313904031802"/>
    <n v="25.280872533097899"/>
    <n v="0.68050800896629493"/>
    <n v="111.70109913405"/>
    <n v="3.0067590614818398"/>
    <n v="0"/>
    <n v="0"/>
    <n v="1.14517392590642"/>
    <n v="3.0825677682541599E-2"/>
    <n v="66.750280343461796"/>
    <n v="1.7967773982089301"/>
    <n v="138.281106412876"/>
    <n v="3.7222370501447202"/>
    <n v="7.7839969902124704"/>
    <n v="0.64224397609013806"/>
    <n v="2.82038891686534"/>
    <n v="0.23270535617700799"/>
    <m/>
    <m/>
    <m/>
    <m/>
    <m/>
    <m/>
    <m/>
    <m/>
    <m/>
    <m/>
    <m/>
    <m/>
    <m/>
    <m/>
    <m/>
    <m/>
    <m/>
    <m/>
    <m/>
    <m/>
    <m/>
    <m/>
    <m/>
    <m/>
    <m/>
    <m/>
    <m/>
    <m/>
    <m/>
    <m/>
    <m/>
    <m/>
    <m/>
    <m/>
    <m/>
    <m/>
    <m/>
    <m/>
    <m/>
    <m/>
    <m/>
    <m/>
    <m/>
    <m/>
    <m/>
    <m/>
    <m/>
    <m/>
    <m/>
    <m/>
    <m/>
    <m/>
    <m/>
    <m/>
    <m/>
    <m/>
    <m/>
    <m/>
    <m/>
    <m/>
    <m/>
    <m/>
    <m/>
    <m/>
    <m/>
    <m/>
    <m/>
    <m/>
    <m/>
    <m/>
    <m/>
    <m/>
    <m/>
    <m/>
    <m/>
    <m/>
    <m/>
    <m/>
    <n v="986"/>
    <n v="867"/>
    <n v="452"/>
    <x v="1064"/>
    <n v="391"/>
    <n v="870"/>
    <n v="0"/>
    <n v="21"/>
    <n v="432"/>
    <n v="895"/>
    <n v="92"/>
    <n v="19"/>
  </r>
  <r>
    <s v="34023003800"/>
    <s v="New Jersey"/>
    <x v="11"/>
    <x v="0"/>
    <n v="7450"/>
    <n v="2398"/>
    <n v="0"/>
    <n v="0"/>
    <n v="0"/>
    <x v="0"/>
    <n v="0"/>
    <n v="0"/>
    <n v="0"/>
    <n v="1"/>
    <n v="0"/>
    <n v="14.260014391940501"/>
    <n v="78682"/>
    <n v="1"/>
    <n v="1"/>
    <n v="1"/>
    <n v="1"/>
    <n v="1"/>
    <n v="0"/>
    <n v="0"/>
    <n v="1"/>
    <n v="3098.5180811323198"/>
    <n v="7409.2335378713897"/>
    <n v="3098.5180811323198"/>
    <n v="857.29459892399598"/>
    <n v="2077.1964072361602"/>
    <n v="857.29459892399598"/>
    <n v="7409.2335378713897"/>
    <n v="99.452799166058909"/>
    <n v="2077.1964072361602"/>
    <n v="27.881830969612899"/>
    <n v="1952.3634605202799"/>
    <n v="26.206220946580999"/>
    <n v="887.027859774185"/>
    <n v="11.906414225156899"/>
    <n v="3778.7344046309599"/>
    <n v="50.7212671762545"/>
    <n v="1280.4466877002301"/>
    <n v="17.187203861747999"/>
    <n v="1081.1804444342899"/>
    <n v="14.512489187037399"/>
    <n v="1.99999995529652"/>
    <n v="2.68456369838459E-2"/>
    <n v="20.999999861698601"/>
    <n v="0.28187919277447798"/>
    <n v="1245.8720030751999"/>
    <n v="16.723114135237598"/>
    <n v="2480.6520069749099"/>
    <n v="33.297342375502097"/>
    <n v="183.86994373356001"/>
    <n v="7.6676373533594608"/>
    <n v="220.387920964393"/>
    <n v="9.1904887808337303"/>
    <n v="3098.5180811323198"/>
    <n v="41.590846726608397"/>
    <n v="857.29459892399598"/>
    <n v="11.5073100526711"/>
    <n v="948.49873273074604"/>
    <n v="12.7315266138355"/>
    <n v="304.40989592578302"/>
    <n v="4.0860388714870206"/>
    <n v="1182.9838924631499"/>
    <n v="15.878978422324099"/>
    <n v="845.28265268914402"/>
    <n v="11.3460758750221"/>
    <n v="349.604890402406"/>
    <n v="4.6926830926497498"/>
    <n v="1.99999995529652"/>
    <n v="2.68456369838459E-2"/>
    <n v="6.16600083140656"/>
    <n v="8.2765111830960608E-2"/>
    <n v="712.48064759373699"/>
    <n v="9.56349862541928"/>
    <n v="1369.6876433864199"/>
    <n v="18.3850690387439"/>
    <n v="90.127790321595995"/>
    <n v="3.7584566439364502"/>
    <n v="97.518309084116495"/>
    <n v="4.0666517549673298"/>
    <m/>
    <m/>
    <m/>
    <m/>
    <m/>
    <m/>
    <m/>
    <m/>
    <m/>
    <m/>
    <m/>
    <m/>
    <m/>
    <m/>
    <m/>
    <m/>
    <m/>
    <m/>
    <m/>
    <m/>
    <m/>
    <m/>
    <m/>
    <m/>
    <m/>
    <m/>
    <m/>
    <m/>
    <m/>
    <m/>
    <m/>
    <m/>
    <m/>
    <m/>
    <m/>
    <m/>
    <m/>
    <m/>
    <m/>
    <m/>
    <m/>
    <m/>
    <m/>
    <m/>
    <m/>
    <m/>
    <m/>
    <m/>
    <m/>
    <m/>
    <m/>
    <m/>
    <n v="2221"/>
    <n v="1961"/>
    <n v="895"/>
    <x v="1065"/>
    <n v="1285"/>
    <n v="1086"/>
    <n v="2"/>
    <n v="21"/>
    <n v="1256"/>
    <n v="2499"/>
    <n v="207"/>
    <n v="247"/>
  </r>
  <r>
    <s v="34023004000"/>
    <s v="New Jersey"/>
    <x v="11"/>
    <x v="0"/>
    <n v="3972"/>
    <n v="1418"/>
    <n v="0"/>
    <n v="176"/>
    <n v="4.4310171198388728"/>
    <x v="0"/>
    <n v="1"/>
    <n v="0"/>
    <n v="0"/>
    <n v="0"/>
    <n v="1"/>
    <n v="7.0964387834676401"/>
    <n v="63611"/>
    <n v="0"/>
    <n v="1"/>
    <n v="0"/>
    <n v="1"/>
    <n v="0"/>
    <n v="0"/>
    <n v="0"/>
    <n v="0"/>
    <n v="26.661005020141602"/>
    <n v="3057.0169065886898"/>
    <n v="26.661005020141602"/>
    <n v="15.207360267639199"/>
    <n v="1080.95079212423"/>
    <n v="15.207360267639199"/>
    <n v="3057.0169065886898"/>
    <n v="76.964171867791691"/>
    <n v="1080.95079212423"/>
    <n v="27.214269690942398"/>
    <n v="674.50037293426396"/>
    <n v="16.981378976189902"/>
    <n v="508.63001582316798"/>
    <n v="12.805388112365801"/>
    <n v="1618.4899774031401"/>
    <n v="40.747481807732498"/>
    <n v="500.47686300847602"/>
    <n v="12.600122432237601"/>
    <n v="48.740091469138903"/>
    <n v="1.22709193024015"/>
    <n v="1.0000000298023199"/>
    <n v="2.51762343857584E-2"/>
    <n v="16.349108345806599"/>
    <n v="0.41160897144528197"/>
    <n v="871.96086051344196"/>
    <n v="21.952690345252801"/>
    <n v="1928.2499411916899"/>
    <n v="48.546071026981203"/>
    <n v="44.1170321461721"/>
    <n v="3.11121524303047"/>
    <n v="181.97345778329699"/>
    <n v="12.8331070369039"/>
    <n v="26.661005020141602"/>
    <n v="0.67122369134294102"/>
    <n v="15.207360267639199"/>
    <n v="0.382864055076515"/>
    <n v="5.4019031524658203"/>
    <n v="0.13599957584254299"/>
    <n v="4.5306282043456996"/>
    <n v="0.114064154187958"/>
    <n v="10.0487012863159"/>
    <n v="0.252988451317118"/>
    <n v="4.9953083992004403"/>
    <n v="0.12576305133938701"/>
    <n v="5.8084979653358501E-2"/>
    <n v="1.4623610184632001E-3"/>
    <n v="0"/>
    <n v="0"/>
    <n v="0"/>
    <n v="0"/>
    <n v="11.558911323547401"/>
    <n v="0.29100985205305502"/>
    <n v="21.026762008666999"/>
    <n v="0.529374672927165"/>
    <n v="1.2281745672226001"/>
    <n v="8.6613157067884E-2"/>
    <n v="1.6863979101180999"/>
    <n v="0.11892792031862501"/>
    <m/>
    <m/>
    <m/>
    <m/>
    <m/>
    <m/>
    <m/>
    <m/>
    <m/>
    <m/>
    <m/>
    <m/>
    <m/>
    <m/>
    <m/>
    <m/>
    <m/>
    <m/>
    <m/>
    <m/>
    <m/>
    <m/>
    <m/>
    <m/>
    <m/>
    <m/>
    <m/>
    <m/>
    <m/>
    <m/>
    <m/>
    <m/>
    <m/>
    <m/>
    <m/>
    <m/>
    <m/>
    <m/>
    <m/>
    <m/>
    <m/>
    <m/>
    <m/>
    <m/>
    <m/>
    <m/>
    <m/>
    <m/>
    <m/>
    <m/>
    <m/>
    <m/>
    <n v="1246"/>
    <n v="854"/>
    <n v="677"/>
    <x v="1066"/>
    <n v="607"/>
    <n v="68"/>
    <n v="1"/>
    <n v="24"/>
    <n v="1060"/>
    <n v="2434"/>
    <n v="49"/>
    <n v="242"/>
  </r>
  <r>
    <s v="34023004100"/>
    <s v="New Jersey"/>
    <x v="11"/>
    <x v="0"/>
    <n v="2543"/>
    <n v="835"/>
    <n v="0"/>
    <n v="2"/>
    <n v="7.8647267007471489E-2"/>
    <x v="0"/>
    <n v="0"/>
    <n v="0"/>
    <n v="0"/>
    <n v="0"/>
    <n v="0"/>
    <n v="8.1291326332166491"/>
    <n v="79659"/>
    <n v="0"/>
    <n v="1"/>
    <n v="0"/>
    <n v="1"/>
    <n v="0"/>
    <n v="0"/>
    <n v="0"/>
    <n v="0"/>
    <m/>
    <n v="1209.3492162227601"/>
    <m/>
    <m/>
    <n v="304.05757224559801"/>
    <m/>
    <n v="1209.3492162227601"/>
    <n v="47.556005356774001"/>
    <n v="304.05757224559801"/>
    <n v="11.9566485350215"/>
    <n v="287.25895887613302"/>
    <n v="11.2960660195098"/>
    <n v="137.339564457536"/>
    <n v="5.4006906982908296"/>
    <n v="764.24699592590298"/>
    <n v="30.052968774121204"/>
    <n v="92.485680259764194"/>
    <n v="3.6368729948786602"/>
    <n v="15.799525618553201"/>
    <n v="0.62129475495686803"/>
    <n v="0"/>
    <n v="0"/>
    <n v="7.7548019997775599"/>
    <n v="0.30494699173329004"/>
    <n v="329.06220149993902"/>
    <n v="12.939921411715998"/>
    <n v="781.82322967052505"/>
    <n v="30.744130148270699"/>
    <n v="70.940907150507002"/>
    <n v="8.4959170240128099"/>
    <n v="36.541435912251501"/>
    <n v="4.3762198697307202"/>
    <m/>
    <m/>
    <m/>
    <m/>
    <m/>
    <m/>
    <m/>
    <m/>
    <m/>
    <m/>
    <m/>
    <m/>
    <m/>
    <m/>
    <m/>
    <m/>
    <m/>
    <m/>
    <m/>
    <m/>
    <m/>
    <m/>
    <m/>
    <m/>
    <m/>
    <m/>
    <m/>
    <m/>
    <m/>
    <m/>
    <m/>
    <m/>
    <m/>
    <m/>
    <m/>
    <m/>
    <m/>
    <m/>
    <m/>
    <m/>
    <m/>
    <m/>
    <m/>
    <m/>
    <m/>
    <m/>
    <m/>
    <m/>
    <m/>
    <m/>
    <m/>
    <m/>
    <m/>
    <m/>
    <m/>
    <m/>
    <m/>
    <m/>
    <m/>
    <m/>
    <m/>
    <m/>
    <m/>
    <m/>
    <m/>
    <m/>
    <m/>
    <m/>
    <m/>
    <m/>
    <m/>
    <m/>
    <m/>
    <m/>
    <m/>
    <m/>
    <m/>
    <m/>
    <n v="611"/>
    <n v="625"/>
    <n v="280"/>
    <x v="1067"/>
    <n v="195"/>
    <n v="50"/>
    <n v="0"/>
    <n v="19"/>
    <n v="742"/>
    <n v="1716"/>
    <n v="141"/>
    <n v="74"/>
  </r>
  <r>
    <s v="34023004200"/>
    <s v="New Jersey"/>
    <x v="11"/>
    <x v="0"/>
    <n v="3356"/>
    <n v="997"/>
    <n v="0"/>
    <n v="0"/>
    <n v="0"/>
    <x v="0"/>
    <n v="0"/>
    <n v="0"/>
    <n v="0"/>
    <n v="0"/>
    <n v="1"/>
    <n v="13.538961038961"/>
    <n v="57426"/>
    <n v="0"/>
    <n v="0"/>
    <n v="0"/>
    <n v="0"/>
    <n v="0"/>
    <n v="0"/>
    <n v="0"/>
    <n v="0"/>
    <m/>
    <n v="163.46826195716901"/>
    <m/>
    <m/>
    <n v="63.348788976669297"/>
    <m/>
    <n v="163.46826195716901"/>
    <n v="4.87092556487391"/>
    <n v="63.348788976669297"/>
    <n v="1.88762780025832"/>
    <n v="45.033897578716299"/>
    <n v="1.3418920613443499"/>
    <n v="19.913284778594999"/>
    <n v="0.59336367039913507"/>
    <n v="101.719125032425"/>
    <n v="3.03096320120456"/>
    <n v="13.749272152781501"/>
    <n v="0.40969225723425201"/>
    <n v="18.414761096239101"/>
    <n v="0.54871159404764902"/>
    <n v="0"/>
    <n v="0"/>
    <n v="2.0997456219047299"/>
    <n v="6.2566913644360303E-2"/>
    <n v="27.4853586852551"/>
    <n v="0.818991617558255"/>
    <n v="102.230411291122"/>
    <n v="3.0461981910346401"/>
    <n v="6.2420165985822704"/>
    <n v="0.62607989955689802"/>
    <n v="6.1844392865896198"/>
    <n v="0.62030484318852808"/>
    <m/>
    <m/>
    <m/>
    <m/>
    <m/>
    <m/>
    <m/>
    <m/>
    <m/>
    <m/>
    <m/>
    <m/>
    <m/>
    <m/>
    <m/>
    <m/>
    <m/>
    <m/>
    <m/>
    <m/>
    <m/>
    <m/>
    <m/>
    <m/>
    <m/>
    <m/>
    <m/>
    <m/>
    <m/>
    <m/>
    <m/>
    <m/>
    <m/>
    <m/>
    <m/>
    <m/>
    <m/>
    <m/>
    <m/>
    <m/>
    <m/>
    <m/>
    <m/>
    <m/>
    <m/>
    <m/>
    <m/>
    <m/>
    <m/>
    <m/>
    <m/>
    <m/>
    <m/>
    <m/>
    <m/>
    <m/>
    <m/>
    <m/>
    <m/>
    <m/>
    <m/>
    <m/>
    <m/>
    <m/>
    <m/>
    <m/>
    <m/>
    <m/>
    <m/>
    <m/>
    <m/>
    <m/>
    <m/>
    <m/>
    <m/>
    <m/>
    <m/>
    <m/>
    <n v="1015"/>
    <n v="917"/>
    <n v="295"/>
    <x v="1068"/>
    <n v="269"/>
    <n v="77"/>
    <n v="0"/>
    <n v="72"/>
    <n v="1141"/>
    <n v="2626"/>
    <n v="143"/>
    <n v="111"/>
  </r>
  <r>
    <s v="34023004300"/>
    <s v="New Jersey"/>
    <x v="11"/>
    <x v="0"/>
    <n v="3732"/>
    <n v="1091"/>
    <n v="0"/>
    <n v="0"/>
    <n v="0"/>
    <x v="0"/>
    <n v="1"/>
    <n v="0"/>
    <n v="0"/>
    <n v="0"/>
    <n v="1"/>
    <n v="16.700610997963299"/>
    <n v="53333"/>
    <n v="0"/>
    <n v="1"/>
    <n v="0"/>
    <n v="1"/>
    <n v="0"/>
    <n v="0"/>
    <n v="0"/>
    <n v="0"/>
    <m/>
    <n v="875.19591567665304"/>
    <m/>
    <m/>
    <n v="255.113764089532"/>
    <m/>
    <n v="875.19591567665304"/>
    <n v="23.451123142461199"/>
    <n v="255.113764089532"/>
    <n v="6.8358457687441598"/>
    <n v="276.28772050701099"/>
    <n v="7.4032079449895702"/>
    <n v="82.539235168136699"/>
    <n v="2.21166224995007"/>
    <n v="491.62091672048001"/>
    <n v="13.173122098619499"/>
    <n v="39.822206437587703"/>
    <n v="1.0670473321968801"/>
    <n v="11.0194874011213"/>
    <n v="0.29527029477817002"/>
    <n v="0"/>
    <n v="0"/>
    <n v="0"/>
    <n v="0"/>
    <n v="332.73330136574799"/>
    <n v="8.9156833163383702"/>
    <n v="685.89747877232696"/>
    <n v="18.378817759172801"/>
    <n v="23.716361385653698"/>
    <n v="2.1738186421314101"/>
    <n v="32.449261785601301"/>
    <n v="2.9742678080294498"/>
    <m/>
    <m/>
    <m/>
    <m/>
    <m/>
    <m/>
    <m/>
    <m/>
    <m/>
    <m/>
    <m/>
    <m/>
    <m/>
    <m/>
    <m/>
    <m/>
    <m/>
    <m/>
    <m/>
    <m/>
    <m/>
    <m/>
    <m/>
    <m/>
    <m/>
    <m/>
    <m/>
    <m/>
    <m/>
    <m/>
    <m/>
    <m/>
    <m/>
    <m/>
    <m/>
    <m/>
    <m/>
    <m/>
    <m/>
    <m/>
    <m/>
    <m/>
    <m/>
    <m/>
    <m/>
    <m/>
    <m/>
    <m/>
    <m/>
    <m/>
    <m/>
    <m/>
    <m/>
    <m/>
    <m/>
    <m/>
    <m/>
    <m/>
    <m/>
    <m/>
    <m/>
    <m/>
    <m/>
    <m/>
    <m/>
    <m/>
    <m/>
    <m/>
    <m/>
    <m/>
    <m/>
    <m/>
    <m/>
    <m/>
    <m/>
    <m/>
    <m/>
    <m/>
    <n v="1388"/>
    <n v="1066"/>
    <n v="326"/>
    <x v="1069"/>
    <n v="271"/>
    <n v="31"/>
    <n v="2"/>
    <n v="21"/>
    <n v="1264"/>
    <n v="2855"/>
    <n v="124"/>
    <n v="139"/>
  </r>
  <r>
    <s v="34023004400"/>
    <s v="New Jersey"/>
    <x v="11"/>
    <x v="0"/>
    <n v="4414"/>
    <n v="1259"/>
    <n v="0"/>
    <n v="13"/>
    <n v="0.29451744449478934"/>
    <x v="0"/>
    <n v="0"/>
    <n v="0"/>
    <n v="0"/>
    <n v="0"/>
    <n v="1"/>
    <n v="13.320252888598199"/>
    <n v="62466"/>
    <n v="0"/>
    <n v="0"/>
    <n v="0"/>
    <n v="0"/>
    <n v="0"/>
    <n v="0"/>
    <n v="0"/>
    <n v="0"/>
    <m/>
    <m/>
    <m/>
    <m/>
    <m/>
    <m/>
    <m/>
    <m/>
    <m/>
    <m/>
    <m/>
    <m/>
    <m/>
    <m/>
    <m/>
    <m/>
    <m/>
    <m/>
    <m/>
    <m/>
    <m/>
    <m/>
    <m/>
    <m/>
    <m/>
    <m/>
    <m/>
    <m/>
    <m/>
    <m/>
    <m/>
    <m/>
    <m/>
    <m/>
    <m/>
    <m/>
    <m/>
    <m/>
    <m/>
    <m/>
    <m/>
    <m/>
    <m/>
    <m/>
    <m/>
    <m/>
    <m/>
    <m/>
    <m/>
    <m/>
    <m/>
    <m/>
    <m/>
    <m/>
    <m/>
    <m/>
    <m/>
    <m/>
    <m/>
    <m/>
    <m/>
    <m/>
    <m/>
    <m/>
    <m/>
    <m/>
    <m/>
    <m/>
    <m/>
    <m/>
    <m/>
    <m/>
    <m/>
    <m/>
    <m/>
    <m/>
    <m/>
    <m/>
    <m/>
    <m/>
    <m/>
    <m/>
    <m/>
    <m/>
    <m/>
    <m/>
    <m/>
    <m/>
    <m/>
    <m/>
    <m/>
    <m/>
    <m/>
    <m/>
    <m/>
    <m/>
    <m/>
    <m/>
    <m/>
    <m/>
    <m/>
    <m/>
    <m/>
    <m/>
    <m/>
    <m/>
    <m/>
    <m/>
    <m/>
    <m/>
    <n v="1654"/>
    <n v="1250"/>
    <n v="342"/>
    <x v="1070"/>
    <n v="265"/>
    <n v="30"/>
    <n v="0"/>
    <n v="26"/>
    <n v="1757"/>
    <n v="3640"/>
    <n v="247"/>
    <n v="212"/>
  </r>
  <r>
    <s v="34023004500"/>
    <s v="New Jersey"/>
    <x v="11"/>
    <x v="0"/>
    <n v="6951"/>
    <n v="2032"/>
    <n v="0"/>
    <n v="28"/>
    <n v="0.4028197381671702"/>
    <x v="0"/>
    <n v="1"/>
    <n v="0"/>
    <n v="0"/>
    <n v="0"/>
    <n v="1"/>
    <n v="18.5789726356217"/>
    <n v="54258"/>
    <n v="0"/>
    <n v="1"/>
    <n v="0"/>
    <n v="1"/>
    <n v="0"/>
    <n v="0"/>
    <n v="0"/>
    <n v="0"/>
    <n v="0"/>
    <n v="1469.55478596687"/>
    <n v="0"/>
    <n v="0"/>
    <n v="589.88611608743702"/>
    <n v="0"/>
    <n v="1469.55478596687"/>
    <n v="21.141631218053099"/>
    <n v="589.88611608743702"/>
    <n v="8.4863489582425089"/>
    <n v="431.05848115682602"/>
    <n v="6.2013880183689505"/>
    <n v="52.350061833858497"/>
    <n v="0.75312993574821596"/>
    <n v="490.630744695663"/>
    <n v="7.0584195755382497"/>
    <n v="527.72532272338901"/>
    <n v="7.5920777258436001"/>
    <n v="120.057399749756"/>
    <n v="1.72719608329386"/>
    <n v="0"/>
    <n v="0"/>
    <n v="9.4144130945205706"/>
    <n v="0.13543969349044102"/>
    <n v="321.72690725326498"/>
    <n v="4.6284981621819199"/>
    <n v="658.27504134178196"/>
    <n v="9.4702207069742688"/>
    <n v="55.216366469860098"/>
    <n v="2.7173408695797301"/>
    <n v="91.054534032940893"/>
    <n v="4.4810302181565396"/>
    <n v="0"/>
    <n v="0"/>
    <n v="0"/>
    <n v="0"/>
    <n v="0"/>
    <n v="0"/>
    <n v="0"/>
    <n v="0"/>
    <n v="0"/>
    <n v="0"/>
    <n v="0"/>
    <n v="0"/>
    <n v="0"/>
    <n v="0"/>
    <n v="0"/>
    <n v="0"/>
    <n v="0"/>
    <n v="0"/>
    <n v="0"/>
    <n v="0"/>
    <n v="0"/>
    <n v="0"/>
    <n v="0"/>
    <n v="0"/>
    <n v="0"/>
    <n v="0"/>
    <m/>
    <m/>
    <m/>
    <m/>
    <m/>
    <m/>
    <m/>
    <m/>
    <m/>
    <m/>
    <m/>
    <m/>
    <m/>
    <m/>
    <m/>
    <m/>
    <m/>
    <m/>
    <m/>
    <m/>
    <m/>
    <m/>
    <m/>
    <m/>
    <m/>
    <m/>
    <m/>
    <m/>
    <m/>
    <m/>
    <m/>
    <m/>
    <m/>
    <m/>
    <m/>
    <m/>
    <m/>
    <m/>
    <m/>
    <m/>
    <m/>
    <m/>
    <m/>
    <m/>
    <m/>
    <m/>
    <m/>
    <m/>
    <m/>
    <m/>
    <m/>
    <m/>
    <n v="4235"/>
    <n v="2185"/>
    <n v="356"/>
    <x v="1071"/>
    <n v="1267"/>
    <n v="240"/>
    <n v="1"/>
    <n v="75"/>
    <n v="2376"/>
    <n v="5041"/>
    <n v="511"/>
    <n v="448"/>
  </r>
  <r>
    <s v="34023004600"/>
    <s v="New Jersey"/>
    <x v="11"/>
    <x v="0"/>
    <n v="5948"/>
    <n v="1704"/>
    <n v="0"/>
    <n v="41"/>
    <n v="0.68930733019502355"/>
    <x v="0"/>
    <n v="0"/>
    <n v="0"/>
    <n v="0"/>
    <n v="0"/>
    <n v="1"/>
    <n v="28.980190755685996"/>
    <n v="46897"/>
    <n v="0"/>
    <n v="0"/>
    <n v="0"/>
    <n v="0"/>
    <n v="0"/>
    <n v="0"/>
    <n v="0"/>
    <n v="0"/>
    <m/>
    <n v="78.569828383158907"/>
    <m/>
    <m/>
    <n v="37.837068618275197"/>
    <m/>
    <n v="78.569828383158907"/>
    <n v="1.3209453326018601"/>
    <n v="37.837068618275197"/>
    <n v="0.636130945162664"/>
    <n v="21.723064004676399"/>
    <n v="0.36521627445656402"/>
    <n v="5.08390794062871"/>
    <n v="8.5472561207611097E-2"/>
    <n v="37.435567966895199"/>
    <n v="0.62938076608768001"/>
    <n v="12.940058531828999"/>
    <n v="0.21755310241810699"/>
    <n v="4.6214132308959996"/>
    <n v="7.7696927217484793E-2"/>
    <n v="0"/>
    <n v="0"/>
    <n v="0"/>
    <n v="0"/>
    <n v="23.572790560778198"/>
    <n v="0.396314568943817"/>
    <n v="58.697548614814899"/>
    <n v="0.98684513474806501"/>
    <n v="5.5542934038676304"/>
    <n v="0.32595618567298301"/>
    <n v="4.7432604051136904"/>
    <n v="0.27836035241277496"/>
    <m/>
    <m/>
    <m/>
    <m/>
    <m/>
    <m/>
    <m/>
    <m/>
    <m/>
    <m/>
    <m/>
    <m/>
    <m/>
    <m/>
    <m/>
    <m/>
    <m/>
    <m/>
    <m/>
    <m/>
    <m/>
    <m/>
    <m/>
    <m/>
    <m/>
    <m/>
    <m/>
    <m/>
    <m/>
    <m/>
    <m/>
    <m/>
    <m/>
    <m/>
    <m/>
    <m/>
    <m/>
    <m/>
    <m/>
    <m/>
    <m/>
    <m/>
    <m/>
    <m/>
    <m/>
    <m/>
    <m/>
    <m/>
    <m/>
    <m/>
    <m/>
    <m/>
    <m/>
    <m/>
    <m/>
    <m/>
    <m/>
    <m/>
    <m/>
    <m/>
    <m/>
    <m/>
    <m/>
    <m/>
    <m/>
    <m/>
    <m/>
    <m/>
    <m/>
    <m/>
    <m/>
    <m/>
    <m/>
    <m/>
    <m/>
    <m/>
    <m/>
    <m/>
    <n v="3173"/>
    <n v="1726"/>
    <n v="404"/>
    <x v="1072"/>
    <n v="484"/>
    <n v="81"/>
    <n v="0"/>
    <n v="105"/>
    <n v="2346"/>
    <n v="5118"/>
    <n v="526"/>
    <n v="368"/>
  </r>
  <r>
    <s v="34023004700"/>
    <s v="New Jersey"/>
    <x v="11"/>
    <x v="0"/>
    <n v="3482"/>
    <n v="1084"/>
    <n v="0"/>
    <n v="0"/>
    <n v="0"/>
    <x v="0"/>
    <n v="0"/>
    <n v="0"/>
    <n v="0"/>
    <n v="0"/>
    <n v="1"/>
    <n v="12.851023322227501"/>
    <n v="69627"/>
    <n v="0"/>
    <n v="0"/>
    <n v="0"/>
    <n v="0"/>
    <n v="0"/>
    <n v="0"/>
    <n v="0"/>
    <n v="0"/>
    <m/>
    <m/>
    <m/>
    <m/>
    <m/>
    <m/>
    <m/>
    <m/>
    <m/>
    <m/>
    <m/>
    <m/>
    <m/>
    <m/>
    <m/>
    <m/>
    <m/>
    <m/>
    <m/>
    <m/>
    <m/>
    <m/>
    <m/>
    <m/>
    <m/>
    <m/>
    <m/>
    <m/>
    <m/>
    <m/>
    <m/>
    <m/>
    <m/>
    <m/>
    <m/>
    <m/>
    <m/>
    <m/>
    <m/>
    <m/>
    <m/>
    <m/>
    <m/>
    <m/>
    <m/>
    <m/>
    <m/>
    <m/>
    <m/>
    <m/>
    <m/>
    <m/>
    <m/>
    <m/>
    <m/>
    <m/>
    <m/>
    <m/>
    <m/>
    <m/>
    <m/>
    <m/>
    <m/>
    <m/>
    <m/>
    <m/>
    <m/>
    <m/>
    <m/>
    <m/>
    <m/>
    <m/>
    <m/>
    <m/>
    <m/>
    <m/>
    <m/>
    <m/>
    <m/>
    <m/>
    <m/>
    <m/>
    <m/>
    <m/>
    <m/>
    <m/>
    <m/>
    <m/>
    <m/>
    <m/>
    <m/>
    <m/>
    <m/>
    <m/>
    <m/>
    <m/>
    <m/>
    <m/>
    <m/>
    <m/>
    <m/>
    <m/>
    <m/>
    <m/>
    <m/>
    <m/>
    <m/>
    <m/>
    <m/>
    <m/>
    <n v="1382"/>
    <n v="948"/>
    <n v="265"/>
    <x v="1073"/>
    <n v="416"/>
    <n v="115"/>
    <n v="0"/>
    <n v="31"/>
    <n v="1153"/>
    <n v="2655"/>
    <n v="217"/>
    <n v="184"/>
  </r>
  <r>
    <s v="34023004800"/>
    <s v="New Jersey"/>
    <x v="11"/>
    <x v="0"/>
    <n v="6028"/>
    <n v="1696"/>
    <n v="0"/>
    <n v="274"/>
    <n v="4.5454545454545459"/>
    <x v="0"/>
    <n v="0"/>
    <n v="0"/>
    <n v="0"/>
    <n v="0"/>
    <n v="1"/>
    <n v="28.431560760222702"/>
    <n v="39837"/>
    <n v="0"/>
    <n v="0"/>
    <n v="0"/>
    <n v="0"/>
    <n v="0"/>
    <n v="0"/>
    <n v="0"/>
    <n v="0"/>
    <m/>
    <n v="63.954825282096898"/>
    <m/>
    <m/>
    <n v="36.477102398872397"/>
    <m/>
    <n v="63.954825282096898"/>
    <n v="1.0609625959206499"/>
    <n v="36.477102398872397"/>
    <n v="0.60512777702177101"/>
    <n v="8.0278023108840006"/>
    <n v="0.13317522081758501"/>
    <n v="16.3231987804174"/>
    <n v="0.27078962807593604"/>
    <n v="31.5760228335857"/>
    <n v="0.523822542030288"/>
    <n v="6.9574285447597504"/>
    <n v="0.115418522640341"/>
    <n v="0.80278020724654198"/>
    <n v="1.3317521686239899E-2"/>
    <n v="0"/>
    <n v="0"/>
    <n v="0.80278020724654198"/>
    <n v="1.3317521686239899E-2"/>
    <n v="23.8158142268658"/>
    <n v="0.39508650011389801"/>
    <n v="48.702001214027398"/>
    <n v="0.80792968171910107"/>
    <n v="10.357527934014801"/>
    <n v="0.61070329799615508"/>
    <n v="9.9786656945943797"/>
    <n v="0.58836472255863093"/>
    <m/>
    <m/>
    <m/>
    <m/>
    <m/>
    <m/>
    <m/>
    <m/>
    <m/>
    <m/>
    <m/>
    <m/>
    <m/>
    <m/>
    <m/>
    <m/>
    <m/>
    <m/>
    <m/>
    <m/>
    <m/>
    <m/>
    <m/>
    <m/>
    <m/>
    <m/>
    <m/>
    <m/>
    <m/>
    <m/>
    <m/>
    <m/>
    <m/>
    <m/>
    <m/>
    <m/>
    <m/>
    <m/>
    <m/>
    <m/>
    <m/>
    <m/>
    <m/>
    <m/>
    <m/>
    <m/>
    <m/>
    <m/>
    <m/>
    <m/>
    <m/>
    <m/>
    <m/>
    <m/>
    <m/>
    <m/>
    <m/>
    <m/>
    <m/>
    <m/>
    <m/>
    <m/>
    <m/>
    <m/>
    <m/>
    <m/>
    <m/>
    <m/>
    <m/>
    <m/>
    <m/>
    <m/>
    <m/>
    <m/>
    <m/>
    <m/>
    <m/>
    <m/>
    <n v="2943"/>
    <n v="1602"/>
    <n v="710"/>
    <x v="843"/>
    <n v="525"/>
    <n v="72"/>
    <n v="12"/>
    <n v="88"/>
    <n v="2501"/>
    <n v="5141"/>
    <n v="431"/>
    <n v="495"/>
  </r>
  <r>
    <s v="34023004900"/>
    <s v="New Jersey"/>
    <x v="11"/>
    <x v="0"/>
    <n v="5109"/>
    <n v="1842"/>
    <n v="0"/>
    <n v="133"/>
    <n v="2.6032491681346643"/>
    <x v="0"/>
    <n v="0"/>
    <n v="0"/>
    <n v="0"/>
    <n v="0"/>
    <n v="1"/>
    <n v="28.812525416836099"/>
    <n v="42306"/>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455"/>
    <n v="1195"/>
    <n v="614"/>
    <x v="1074"/>
    <n v="589"/>
    <n v="66"/>
    <n v="3"/>
    <n v="63"/>
    <n v="1976"/>
    <n v="4045"/>
    <n v="690"/>
    <n v="532"/>
  </r>
  <r>
    <s v="34023005000"/>
    <s v="New Jersey"/>
    <x v="11"/>
    <x v="0"/>
    <n v="5279"/>
    <n v="1461"/>
    <n v="0"/>
    <n v="0"/>
    <n v="0"/>
    <x v="0"/>
    <n v="1"/>
    <n v="0"/>
    <n v="0"/>
    <n v="0"/>
    <n v="1"/>
    <n v="12.384690873405301"/>
    <n v="62776"/>
    <n v="0"/>
    <n v="1"/>
    <n v="0"/>
    <n v="1"/>
    <n v="0"/>
    <n v="0"/>
    <n v="0"/>
    <n v="0"/>
    <m/>
    <n v="2101.33421516418"/>
    <m/>
    <m/>
    <n v="819.50312229991005"/>
    <m/>
    <n v="2101.33421516418"/>
    <n v="39.805535426485797"/>
    <n v="819.50312229991005"/>
    <n v="15.523832587609601"/>
    <n v="610.423222452402"/>
    <n v="11.563235886577001"/>
    <n v="165.55463813245299"/>
    <n v="3.1360984681275399"/>
    <n v="1015.98321151733"/>
    <n v="19.245751307394098"/>
    <n v="229.61991202086199"/>
    <n v="4.34968577421599"/>
    <n v="10.004180062562201"/>
    <n v="0.18950899910138699"/>
    <n v="3.7494390606880201"/>
    <n v="7.1025555231824591E-2"/>
    <n v="12.2002430930734"/>
    <n v="0.23110898073637701"/>
    <n v="829.77723467349995"/>
    <n v="15.718454909518901"/>
    <n v="1732.189132303"/>
    <n v="32.812826904773601"/>
    <n v="96.604991402476998"/>
    <n v="6.6122512938040403"/>
    <n v="70.936300188302994"/>
    <n v="4.8553251326696101"/>
    <m/>
    <m/>
    <m/>
    <m/>
    <m/>
    <m/>
    <m/>
    <m/>
    <m/>
    <m/>
    <m/>
    <m/>
    <m/>
    <m/>
    <m/>
    <m/>
    <m/>
    <m/>
    <m/>
    <m/>
    <m/>
    <m/>
    <m/>
    <m/>
    <m/>
    <m/>
    <m/>
    <m/>
    <m/>
    <m/>
    <m/>
    <m/>
    <m/>
    <m/>
    <m/>
    <m/>
    <m/>
    <m/>
    <m/>
    <m/>
    <m/>
    <m/>
    <m/>
    <m/>
    <m/>
    <m/>
    <m/>
    <m/>
    <m/>
    <m/>
    <m/>
    <m/>
    <m/>
    <m/>
    <m/>
    <m/>
    <m/>
    <m/>
    <m/>
    <m/>
    <m/>
    <m/>
    <m/>
    <m/>
    <m/>
    <m/>
    <m/>
    <m/>
    <m/>
    <m/>
    <m/>
    <m/>
    <m/>
    <m/>
    <m/>
    <m/>
    <m/>
    <m/>
    <n v="2041"/>
    <n v="1501"/>
    <n v="435"/>
    <x v="1075"/>
    <n v="470"/>
    <n v="29"/>
    <n v="8"/>
    <n v="37"/>
    <n v="2152"/>
    <n v="4414"/>
    <n v="256"/>
    <n v="167"/>
  </r>
  <r>
    <s v="34023005100"/>
    <s v="New Jersey"/>
    <x v="11"/>
    <x v="0"/>
    <n v="6922"/>
    <n v="1331"/>
    <n v="0"/>
    <n v="3085"/>
    <n v="44.568043917942788"/>
    <x v="0"/>
    <n v="1"/>
    <n v="0"/>
    <n v="1"/>
    <n v="1"/>
    <n v="1"/>
    <n v="42.9438058748404"/>
    <n v="102500"/>
    <n v="0"/>
    <n v="1"/>
    <n v="0"/>
    <n v="1"/>
    <n v="0"/>
    <n v="0"/>
    <n v="0"/>
    <n v="1"/>
    <n v="0"/>
    <n v="5055.2141188010601"/>
    <n v="0"/>
    <n v="0"/>
    <n v="2792.5294513860699"/>
    <n v="0"/>
    <n v="5055.2141188010601"/>
    <n v="73.031119890220396"/>
    <n v="2792.5294513860699"/>
    <n v="40.342812068564996"/>
    <n v="165.36352281132699"/>
    <n v="2.3889558337377501"/>
    <n v="257.00766975933198"/>
    <n v="3.7129105715014799"/>
    <n v="3680.9190161377201"/>
    <n v="53.177102226780107"/>
    <n v="266.390781716444"/>
    <n v="3.8484654972037498"/>
    <n v="798.283100411296"/>
    <n v="11.532549847028301"/>
    <n v="2.5721379704773399"/>
    <n v="3.7158884288895404E-2"/>
    <n v="5.7747397851198903"/>
    <n v="8.3425885367233291E-2"/>
    <n v="301.27437086953398"/>
    <n v="4.3524179553530002"/>
    <n v="450.06313965134899"/>
    <n v="6.5019234274970996"/>
    <n v="109.828991465969"/>
    <n v="8.2516146856475601"/>
    <n v="52.819853044347802"/>
    <n v="3.96843373736648"/>
    <n v="0"/>
    <n v="0"/>
    <n v="0"/>
    <n v="0"/>
    <n v="0"/>
    <n v="0"/>
    <n v="0"/>
    <n v="0"/>
    <n v="0"/>
    <n v="0"/>
    <n v="0"/>
    <n v="0"/>
    <n v="0"/>
    <n v="0"/>
    <n v="0"/>
    <n v="0"/>
    <n v="0"/>
    <n v="0"/>
    <n v="0"/>
    <n v="0"/>
    <n v="0"/>
    <n v="0"/>
    <n v="0"/>
    <n v="0"/>
    <n v="0"/>
    <n v="0"/>
    <m/>
    <m/>
    <m/>
    <m/>
    <m/>
    <m/>
    <m/>
    <m/>
    <m/>
    <m/>
    <m/>
    <m/>
    <m/>
    <m/>
    <m/>
    <m/>
    <m/>
    <m/>
    <m/>
    <m/>
    <m/>
    <m/>
    <m/>
    <m/>
    <m/>
    <m/>
    <m/>
    <m/>
    <m/>
    <m/>
    <m/>
    <m/>
    <m/>
    <m/>
    <m/>
    <m/>
    <m/>
    <m/>
    <m/>
    <m/>
    <m/>
    <m/>
    <m/>
    <m/>
    <m/>
    <m/>
    <m/>
    <m/>
    <m/>
    <m/>
    <m/>
    <m/>
    <n v="1724"/>
    <n v="208"/>
    <n v="287"/>
    <x v="1076"/>
    <n v="333"/>
    <n v="1073"/>
    <n v="4"/>
    <n v="11"/>
    <n v="428"/>
    <n v="629"/>
    <n v="172"/>
    <n v="75"/>
  </r>
  <r>
    <s v="34023005200"/>
    <s v="New Jersey"/>
    <x v="11"/>
    <x v="0"/>
    <n v="5812"/>
    <n v="1824"/>
    <n v="0"/>
    <n v="37"/>
    <n v="0.6366139022711631"/>
    <x v="0"/>
    <n v="0"/>
    <n v="0"/>
    <n v="0"/>
    <n v="0"/>
    <n v="1"/>
    <n v="53.352272727272698"/>
    <n v="31394"/>
    <n v="0"/>
    <n v="0"/>
    <n v="0"/>
    <n v="0"/>
    <n v="0"/>
    <n v="0"/>
    <n v="0"/>
    <n v="0"/>
    <m/>
    <n v="364.27678921818699"/>
    <m/>
    <m/>
    <n v="300.78232076764101"/>
    <m/>
    <n v="364.27678921818699"/>
    <n v="6.2676667105675694"/>
    <n v="300.78232076764101"/>
    <n v="5.1751947826503999"/>
    <n v="11.9123490825295"/>
    <n v="0.20496127120663402"/>
    <n v="2.9192600715905401"/>
    <n v="5.0228149889720297E-2"/>
    <n v="268.74917650222801"/>
    <n v="4.6240395131147203"/>
    <n v="17.854459643363999"/>
    <n v="0.307199925040674"/>
    <n v="61.087011657655196"/>
    <n v="1.0510497532287499"/>
    <n v="0"/>
    <n v="0"/>
    <n v="0.39802290499210402"/>
    <n v="6.8482949929818196E-3"/>
    <n v="16.188118232414102"/>
    <n v="0.278529219415246"/>
    <n v="26.080142095685002"/>
    <n v="0.44872921706271501"/>
    <n v="9.4828519560396707"/>
    <n v="0.51989319934428002"/>
    <n v="16.121247062459599"/>
    <n v="0.88384029947695097"/>
    <m/>
    <m/>
    <m/>
    <m/>
    <m/>
    <m/>
    <m/>
    <m/>
    <m/>
    <m/>
    <m/>
    <m/>
    <m/>
    <m/>
    <m/>
    <m/>
    <m/>
    <m/>
    <m/>
    <m/>
    <m/>
    <m/>
    <m/>
    <m/>
    <m/>
    <m/>
    <m/>
    <m/>
    <m/>
    <m/>
    <m/>
    <m/>
    <m/>
    <m/>
    <m/>
    <m/>
    <m/>
    <m/>
    <m/>
    <m/>
    <m/>
    <m/>
    <m/>
    <m/>
    <m/>
    <m/>
    <m/>
    <m/>
    <m/>
    <m/>
    <m/>
    <m/>
    <m/>
    <m/>
    <m/>
    <m/>
    <m/>
    <m/>
    <m/>
    <m/>
    <m/>
    <m/>
    <m/>
    <m/>
    <m/>
    <m/>
    <m/>
    <m/>
    <m/>
    <m/>
    <m/>
    <m/>
    <m/>
    <m/>
    <m/>
    <m/>
    <m/>
    <m/>
    <n v="3904"/>
    <n v="694"/>
    <n v="298"/>
    <x v="1018"/>
    <n v="418"/>
    <n v="648"/>
    <n v="3"/>
    <n v="70"/>
    <n v="1119"/>
    <n v="1762"/>
    <n v="513"/>
    <n v="265"/>
  </r>
  <r>
    <s v="34023005300"/>
    <s v="New Jersey"/>
    <x v="11"/>
    <x v="0"/>
    <n v="3910"/>
    <n v="711"/>
    <n v="0"/>
    <n v="647"/>
    <n v="16.547314578005114"/>
    <x v="0"/>
    <n v="0"/>
    <n v="0"/>
    <n v="0"/>
    <n v="0"/>
    <n v="1"/>
    <n v="39.461738002593997"/>
    <n v="31964"/>
    <n v="0"/>
    <n v="0"/>
    <n v="0"/>
    <n v="0"/>
    <n v="0"/>
    <n v="0"/>
    <n v="0"/>
    <n v="0"/>
    <m/>
    <m/>
    <m/>
    <m/>
    <m/>
    <m/>
    <m/>
    <m/>
    <m/>
    <m/>
    <m/>
    <m/>
    <m/>
    <m/>
    <m/>
    <m/>
    <m/>
    <m/>
    <m/>
    <m/>
    <m/>
    <m/>
    <m/>
    <m/>
    <m/>
    <m/>
    <m/>
    <m/>
    <m/>
    <m/>
    <m/>
    <m/>
    <m/>
    <m/>
    <m/>
    <m/>
    <m/>
    <m/>
    <m/>
    <m/>
    <m/>
    <m/>
    <m/>
    <m/>
    <m/>
    <m/>
    <m/>
    <m/>
    <m/>
    <m/>
    <m/>
    <m/>
    <m/>
    <m/>
    <m/>
    <m/>
    <m/>
    <m/>
    <m/>
    <m/>
    <m/>
    <m/>
    <m/>
    <m/>
    <m/>
    <m/>
    <m/>
    <m/>
    <m/>
    <m/>
    <m/>
    <m/>
    <m/>
    <m/>
    <m/>
    <m/>
    <m/>
    <m/>
    <m/>
    <m/>
    <m/>
    <m/>
    <m/>
    <m/>
    <m/>
    <m/>
    <m/>
    <m/>
    <m/>
    <m/>
    <m/>
    <m/>
    <m/>
    <m/>
    <m/>
    <m/>
    <m/>
    <m/>
    <m/>
    <m/>
    <m/>
    <m/>
    <m/>
    <m/>
    <m/>
    <m/>
    <m/>
    <m/>
    <m/>
    <m/>
    <n v="2028"/>
    <n v="919"/>
    <n v="94"/>
    <x v="396"/>
    <n v="346"/>
    <n v="331"/>
    <n v="0"/>
    <n v="25"/>
    <n v="1490"/>
    <n v="2754"/>
    <n v="321"/>
    <n v="151"/>
  </r>
  <r>
    <s v="34023005500"/>
    <s v="New Jersey"/>
    <x v="11"/>
    <x v="0"/>
    <n v="3551"/>
    <n v="1094"/>
    <n v="0"/>
    <n v="49"/>
    <n v="1.3798929878907349"/>
    <x v="0"/>
    <n v="0"/>
    <n v="0"/>
    <n v="0"/>
    <n v="0"/>
    <n v="1"/>
    <n v="32.1558441558442"/>
    <n v="29167"/>
    <n v="0"/>
    <n v="0"/>
    <n v="0"/>
    <n v="0"/>
    <n v="0"/>
    <n v="0"/>
    <n v="0"/>
    <n v="0"/>
    <m/>
    <n v="231.037002921104"/>
    <m/>
    <m/>
    <n v="112.34097546339"/>
    <m/>
    <n v="231.037002921104"/>
    <n v="6.5062518423290499"/>
    <n v="112.34097546339"/>
    <n v="3.1636433529538301"/>
    <n v="68.244147419929504"/>
    <n v="1.92182898957841"/>
    <n v="12.7344205006957"/>
    <n v="0.35861505211759198"/>
    <n v="37.186475515365601"/>
    <n v="1.0472113634290501"/>
    <n v="113.419137895107"/>
    <n v="3.1940055729402199"/>
    <n v="12.5305230617523"/>
    <n v="0.35287307974520798"/>
    <n v="2.0197758972644801"/>
    <n v="5.6879073423387196E-2"/>
    <n v="0"/>
    <n v="0"/>
    <n v="65.881094932556195"/>
    <n v="1.8552828761632298"/>
    <n v="104.79074406623801"/>
    <n v="2.9510206720990797"/>
    <n v="16.717154793441299"/>
    <n v="1.52807630653028"/>
    <n v="15.5266731455922"/>
    <n v="1.4192571431071501"/>
    <m/>
    <m/>
    <m/>
    <m/>
    <m/>
    <m/>
    <m/>
    <m/>
    <m/>
    <m/>
    <m/>
    <m/>
    <m/>
    <m/>
    <m/>
    <m/>
    <m/>
    <m/>
    <m/>
    <m/>
    <m/>
    <m/>
    <m/>
    <m/>
    <m/>
    <m/>
    <m/>
    <m/>
    <m/>
    <m/>
    <m/>
    <m/>
    <m/>
    <m/>
    <m/>
    <m/>
    <m/>
    <m/>
    <m/>
    <m/>
    <m/>
    <m/>
    <m/>
    <m/>
    <m/>
    <m/>
    <m/>
    <m/>
    <m/>
    <m/>
    <m/>
    <m/>
    <m/>
    <m/>
    <m/>
    <m/>
    <m/>
    <m/>
    <m/>
    <m/>
    <m/>
    <m/>
    <m/>
    <m/>
    <m/>
    <m/>
    <m/>
    <m/>
    <m/>
    <m/>
    <m/>
    <m/>
    <m/>
    <m/>
    <m/>
    <m/>
    <m/>
    <m/>
    <n v="2452"/>
    <n v="1244"/>
    <n v="164"/>
    <x v="1077"/>
    <n v="1505"/>
    <n v="81"/>
    <n v="5"/>
    <n v="16"/>
    <n v="1140"/>
    <n v="1844"/>
    <n v="299"/>
    <n v="258"/>
  </r>
  <r>
    <s v="34023005601"/>
    <s v="New Jersey"/>
    <x v="11"/>
    <x v="0"/>
    <n v="2980"/>
    <n v="823"/>
    <n v="0"/>
    <n v="0"/>
    <n v="0"/>
    <x v="0"/>
    <n v="0"/>
    <n v="0"/>
    <n v="0"/>
    <n v="0"/>
    <n v="1"/>
    <n v="31.190392087601598"/>
    <n v="33778"/>
    <n v="0"/>
    <n v="0"/>
    <n v="0"/>
    <n v="0"/>
    <n v="0"/>
    <n v="0"/>
    <n v="0"/>
    <n v="0"/>
    <m/>
    <m/>
    <m/>
    <m/>
    <m/>
    <m/>
    <m/>
    <m/>
    <m/>
    <m/>
    <m/>
    <m/>
    <m/>
    <m/>
    <m/>
    <m/>
    <m/>
    <m/>
    <m/>
    <m/>
    <m/>
    <m/>
    <m/>
    <m/>
    <m/>
    <m/>
    <m/>
    <m/>
    <m/>
    <m/>
    <m/>
    <m/>
    <m/>
    <m/>
    <m/>
    <m/>
    <m/>
    <m/>
    <m/>
    <m/>
    <m/>
    <m/>
    <m/>
    <m/>
    <m/>
    <m/>
    <m/>
    <m/>
    <m/>
    <m/>
    <m/>
    <m/>
    <m/>
    <m/>
    <m/>
    <m/>
    <m/>
    <m/>
    <m/>
    <m/>
    <m/>
    <m/>
    <m/>
    <m/>
    <m/>
    <m/>
    <m/>
    <m/>
    <m/>
    <m/>
    <m/>
    <m/>
    <m/>
    <m/>
    <m/>
    <m/>
    <m/>
    <m/>
    <m/>
    <m/>
    <m/>
    <m/>
    <m/>
    <m/>
    <m/>
    <m/>
    <m/>
    <m/>
    <m/>
    <m/>
    <m/>
    <m/>
    <m/>
    <m/>
    <m/>
    <m/>
    <m/>
    <m/>
    <m/>
    <m/>
    <m/>
    <m/>
    <m/>
    <m/>
    <m/>
    <m/>
    <m/>
    <m/>
    <m/>
    <m/>
    <n v="1838"/>
    <n v="890"/>
    <n v="175"/>
    <x v="1078"/>
    <n v="419"/>
    <n v="48"/>
    <n v="0"/>
    <n v="19"/>
    <n v="1364"/>
    <n v="2275"/>
    <n v="283"/>
    <n v="194"/>
  </r>
  <r>
    <s v="34023005602"/>
    <s v="New Jersey"/>
    <x v="11"/>
    <x v="0"/>
    <n v="7686"/>
    <n v="1584"/>
    <n v="0"/>
    <n v="17"/>
    <n v="0.22118136872235233"/>
    <x v="0"/>
    <n v="0"/>
    <n v="0"/>
    <n v="0"/>
    <n v="0"/>
    <n v="1"/>
    <n v="33.905013192612103"/>
    <n v="32621"/>
    <n v="0"/>
    <n v="0"/>
    <n v="0"/>
    <n v="0"/>
    <n v="0"/>
    <n v="0"/>
    <n v="0"/>
    <n v="0"/>
    <m/>
    <m/>
    <m/>
    <m/>
    <m/>
    <m/>
    <m/>
    <m/>
    <m/>
    <m/>
    <m/>
    <m/>
    <m/>
    <m/>
    <m/>
    <m/>
    <m/>
    <m/>
    <m/>
    <m/>
    <m/>
    <m/>
    <m/>
    <m/>
    <m/>
    <m/>
    <m/>
    <m/>
    <m/>
    <m/>
    <m/>
    <m/>
    <m/>
    <m/>
    <m/>
    <m/>
    <m/>
    <m/>
    <m/>
    <m/>
    <m/>
    <m/>
    <m/>
    <m/>
    <m/>
    <m/>
    <m/>
    <m/>
    <m/>
    <m/>
    <m/>
    <m/>
    <m/>
    <m/>
    <m/>
    <m/>
    <m/>
    <m/>
    <m/>
    <m/>
    <m/>
    <m/>
    <m/>
    <m/>
    <m/>
    <m/>
    <m/>
    <m/>
    <m/>
    <m/>
    <m/>
    <m/>
    <m/>
    <m/>
    <m/>
    <m/>
    <m/>
    <m/>
    <m/>
    <m/>
    <m/>
    <m/>
    <m/>
    <m/>
    <m/>
    <m/>
    <m/>
    <m/>
    <m/>
    <m/>
    <m/>
    <m/>
    <m/>
    <m/>
    <m/>
    <m/>
    <m/>
    <m/>
    <m/>
    <m/>
    <m/>
    <m/>
    <m/>
    <m/>
    <m/>
    <m/>
    <m/>
    <m/>
    <m/>
    <m/>
    <n v="5126"/>
    <n v="2398"/>
    <n v="294"/>
    <x v="838"/>
    <n v="970"/>
    <n v="74"/>
    <n v="0"/>
    <n v="77"/>
    <n v="3921"/>
    <n v="6498"/>
    <n v="738"/>
    <n v="323"/>
  </r>
  <r>
    <s v="34023005700"/>
    <s v="New Jersey"/>
    <x v="11"/>
    <x v="0"/>
    <n v="5072"/>
    <n v="1480"/>
    <n v="0"/>
    <n v="5"/>
    <n v="9.8580441640378547E-2"/>
    <x v="0"/>
    <n v="0"/>
    <n v="0"/>
    <n v="0"/>
    <n v="0"/>
    <n v="1"/>
    <n v="25.875856816450899"/>
    <n v="42128"/>
    <n v="0"/>
    <n v="0"/>
    <n v="0"/>
    <n v="0"/>
    <n v="0"/>
    <n v="0"/>
    <n v="0"/>
    <n v="0"/>
    <m/>
    <n v="427.13665503263502"/>
    <m/>
    <m/>
    <n v="281.88878431171202"/>
    <m/>
    <n v="427.13665503263502"/>
    <n v="8.4214640187822312"/>
    <n v="281.88878431171202"/>
    <n v="5.5577441701835903"/>
    <n v="128.13829011097599"/>
    <n v="2.5263858460365802"/>
    <n v="31.170782800763799"/>
    <n v="0.61456590695512292"/>
    <n v="87.921993318945198"/>
    <n v="1.73347778625681"/>
    <n v="152.679325701669"/>
    <n v="3.0102390714051399"/>
    <n v="9.0562223792076093"/>
    <n v="0.17855328034715301"/>
    <n v="0"/>
    <n v="0"/>
    <n v="5.1613041115924698"/>
    <n v="0.10176072775221699"/>
    <n v="172.31780790537599"/>
    <n v="3.3974331211627802"/>
    <n v="234.63357221335201"/>
    <n v="4.6260562344903704"/>
    <n v="31.179777070879901"/>
    <n v="2.1067416939783703"/>
    <n v="25.473189678508799"/>
    <n v="1.72116146476411"/>
    <m/>
    <m/>
    <m/>
    <m/>
    <m/>
    <m/>
    <m/>
    <m/>
    <m/>
    <m/>
    <m/>
    <m/>
    <m/>
    <m/>
    <m/>
    <m/>
    <m/>
    <m/>
    <m/>
    <m/>
    <m/>
    <m/>
    <m/>
    <m/>
    <m/>
    <m/>
    <m/>
    <m/>
    <m/>
    <m/>
    <m/>
    <m/>
    <m/>
    <m/>
    <m/>
    <m/>
    <m/>
    <m/>
    <m/>
    <m/>
    <m/>
    <m/>
    <m/>
    <m/>
    <m/>
    <m/>
    <m/>
    <m/>
    <m/>
    <m/>
    <m/>
    <m/>
    <m/>
    <m/>
    <m/>
    <m/>
    <m/>
    <m/>
    <m/>
    <m/>
    <m/>
    <m/>
    <m/>
    <m/>
    <m/>
    <m/>
    <m/>
    <m/>
    <m/>
    <m/>
    <m/>
    <m/>
    <m/>
    <m/>
    <m/>
    <m/>
    <m/>
    <m/>
    <n v="3031"/>
    <n v="1502"/>
    <n v="370"/>
    <x v="1050"/>
    <n v="1368"/>
    <n v="140"/>
    <n v="0"/>
    <n v="101"/>
    <n v="1757"/>
    <n v="3216"/>
    <n v="412"/>
    <n v="370"/>
  </r>
  <r>
    <s v="34023005800"/>
    <s v="New Jersey"/>
    <x v="11"/>
    <x v="0"/>
    <n v="6062"/>
    <n v="1335"/>
    <n v="0"/>
    <n v="72"/>
    <n v="1.1877268228307489"/>
    <x v="0"/>
    <n v="0"/>
    <n v="0"/>
    <n v="0"/>
    <n v="0"/>
    <n v="1"/>
    <n v="43.224568138195799"/>
    <n v="29962"/>
    <n v="0"/>
    <n v="0"/>
    <n v="0"/>
    <n v="0"/>
    <n v="0"/>
    <n v="0"/>
    <n v="0"/>
    <n v="0"/>
    <m/>
    <m/>
    <m/>
    <m/>
    <m/>
    <m/>
    <m/>
    <m/>
    <m/>
    <m/>
    <m/>
    <m/>
    <m/>
    <m/>
    <m/>
    <m/>
    <m/>
    <m/>
    <m/>
    <m/>
    <m/>
    <m/>
    <m/>
    <m/>
    <m/>
    <m/>
    <m/>
    <m/>
    <m/>
    <m/>
    <m/>
    <m/>
    <m/>
    <m/>
    <m/>
    <m/>
    <m/>
    <m/>
    <m/>
    <m/>
    <m/>
    <m/>
    <m/>
    <m/>
    <m/>
    <m/>
    <m/>
    <m/>
    <m/>
    <m/>
    <m/>
    <m/>
    <m/>
    <m/>
    <m/>
    <m/>
    <m/>
    <m/>
    <m/>
    <m/>
    <m/>
    <m/>
    <m/>
    <m/>
    <m/>
    <m/>
    <m/>
    <m/>
    <m/>
    <m/>
    <m/>
    <m/>
    <m/>
    <m/>
    <m/>
    <m/>
    <m/>
    <m/>
    <m/>
    <m/>
    <m/>
    <m/>
    <m/>
    <m/>
    <m/>
    <m/>
    <m/>
    <m/>
    <m/>
    <m/>
    <m/>
    <m/>
    <m/>
    <m/>
    <m/>
    <m/>
    <m/>
    <m/>
    <m/>
    <m/>
    <m/>
    <m/>
    <m/>
    <m/>
    <m/>
    <m/>
    <m/>
    <m/>
    <m/>
    <m/>
    <n v="3739"/>
    <n v="1751"/>
    <n v="225"/>
    <x v="815"/>
    <n v="773"/>
    <n v="172"/>
    <n v="2"/>
    <n v="108"/>
    <n v="3019"/>
    <n v="4510"/>
    <n v="452"/>
    <n v="420"/>
  </r>
  <r>
    <s v="34023006001"/>
    <s v="New Jersey"/>
    <x v="11"/>
    <x v="0"/>
    <n v="2138"/>
    <n v="789"/>
    <n v="0"/>
    <n v="96"/>
    <n v="4.4901777362020576"/>
    <x v="0"/>
    <n v="0"/>
    <n v="0"/>
    <n v="0"/>
    <n v="0"/>
    <n v="0"/>
    <n v="4.3574922187638903"/>
    <n v="91696"/>
    <n v="1"/>
    <n v="1"/>
    <n v="1"/>
    <n v="1"/>
    <n v="1"/>
    <n v="0"/>
    <n v="0"/>
    <n v="0"/>
    <n v="2009.9372034057001"/>
    <n v="2137.99999382747"/>
    <n v="2009.9372034057001"/>
    <n v="190.35865953436701"/>
    <n v="202.487327695593"/>
    <n v="190.35865953436701"/>
    <n v="2137.99999382747"/>
    <n v="99.999999711294194"/>
    <n v="202.487327695593"/>
    <n v="9.4708759446020903"/>
    <n v="433.99999509143601"/>
    <n v="20.2993449528268"/>
    <n v="278.999995099881"/>
    <n v="13.049578816645498"/>
    <n v="1221.9999883459"/>
    <n v="57.156220221978401"/>
    <n v="429.99999793608498"/>
    <n v="20.112254346870202"/>
    <n v="226.99999735141199"/>
    <n v="10.6173993148462"/>
    <n v="0"/>
    <n v="0"/>
    <n v="2.9999999790306902"/>
    <n v="0.14031805327552302"/>
    <n v="255.999995447835"/>
    <n v="11.973807083621899"/>
    <n v="488.99999989082102"/>
    <n v="22.871842838672602"/>
    <n v="9.3152302845515607"/>
    <n v="1.1806375519076799"/>
    <n v="2.79456908682321"/>
    <n v="0.354191265757061"/>
    <n v="2009.9372034057001"/>
    <n v="94.010159186422001"/>
    <n v="190.35865953436701"/>
    <n v="8.903585572234201"/>
    <n v="409.06007689025199"/>
    <n v="19.132838021059502"/>
    <n v="262.70395320005503"/>
    <n v="12.2873691861579"/>
    <n v="1145.53709371435"/>
    <n v="53.579845356143494"/>
    <n v="406.73782279075903"/>
    <n v="19.024219962149598"/>
    <n v="214.94208132988399"/>
    <n v="10.053418210003901"/>
    <n v="0"/>
    <n v="0"/>
    <n v="2.6071314131841099"/>
    <n v="0.12194253569616999"/>
    <n v="240.11306085730899"/>
    <n v="11.230732500341901"/>
    <n v="457.94476665395302"/>
    <n v="21.419306204581503"/>
    <n v="8.7343363297291692"/>
    <n v="1.10701347651827"/>
    <n v="2.6203008982479101"/>
    <n v="0.33210404287045803"/>
    <m/>
    <m/>
    <m/>
    <m/>
    <m/>
    <m/>
    <m/>
    <m/>
    <m/>
    <m/>
    <m/>
    <m/>
    <m/>
    <m/>
    <m/>
    <m/>
    <m/>
    <m/>
    <m/>
    <m/>
    <m/>
    <m/>
    <m/>
    <m/>
    <m/>
    <m/>
    <m/>
    <m/>
    <m/>
    <m/>
    <m/>
    <m/>
    <m/>
    <m/>
    <m/>
    <m/>
    <m/>
    <m/>
    <m/>
    <m/>
    <m/>
    <m/>
    <m/>
    <m/>
    <m/>
    <m/>
    <m/>
    <m/>
    <m/>
    <m/>
    <m/>
    <m/>
    <n v="213"/>
    <n v="434"/>
    <n v="279"/>
    <x v="1079"/>
    <n v="430"/>
    <n v="227"/>
    <n v="0"/>
    <n v="3"/>
    <n v="256"/>
    <n v="489"/>
    <n v="10"/>
    <n v="3"/>
  </r>
  <r>
    <s v="34023006002"/>
    <s v="New Jersey"/>
    <x v="11"/>
    <x v="0"/>
    <n v="5496"/>
    <n v="1094"/>
    <n v="0"/>
    <n v="3003"/>
    <n v="54.639737991266379"/>
    <x v="1"/>
    <n v="1"/>
    <n v="1"/>
    <n v="1"/>
    <n v="1"/>
    <n v="1"/>
    <n v="24.546322827125099"/>
    <n v="54570"/>
    <n v="1"/>
    <n v="1"/>
    <n v="1"/>
    <n v="1"/>
    <n v="1"/>
    <n v="0"/>
    <n v="0"/>
    <n v="1"/>
    <n v="1174.8404724597899"/>
    <n v="4799.8024782575703"/>
    <n v="1174.8404724597899"/>
    <n v="403.56463646888699"/>
    <n v="1872.6940099662199"/>
    <n v="403.56463646888699"/>
    <n v="4799.8024782575703"/>
    <n v="87.332650623318202"/>
    <n v="1872.6940099662199"/>
    <n v="34.073762917871498"/>
    <n v="460.77182789891998"/>
    <n v="8.3837668831681107"/>
    <n v="146.88757317070801"/>
    <n v="2.6726268771963002"/>
    <n v="2585.8061787374299"/>
    <n v="47.048875158977999"/>
    <n v="989.48185308836401"/>
    <n v="18.003672727226398"/>
    <n v="608.29153757542394"/>
    <n v="11.0678955162923"/>
    <n v="2.9999999701976798"/>
    <n v="5.4585152296173209E-2"/>
    <n v="19.7280034199357"/>
    <n v="0.35895202729140702"/>
    <n v="593.49494530446805"/>
    <n v="10.798670766092899"/>
    <n v="1118.5160554358699"/>
    <n v="20.3514566127342"/>
    <n v="153.19306839536901"/>
    <n v="14.0030227052439"/>
    <n v="101.086987061659"/>
    <n v="9.2401267880858207"/>
    <n v="1174.8404724597899"/>
    <n v="21.376282249996201"/>
    <n v="403.56463646888699"/>
    <n v="7.34287912061294"/>
    <n v="276.90046060085302"/>
    <n v="5.0382179876428896"/>
    <n v="85.314220353961005"/>
    <n v="1.55229658577076"/>
    <n v="478.08757138252298"/>
    <n v="8.6988277180226099"/>
    <n v="373.27959281206103"/>
    <n v="6.7918412083708395"/>
    <n v="79.733601629733997"/>
    <n v="1.4507569437724501"/>
    <n v="0"/>
    <n v="0"/>
    <n v="9.8701059371233004"/>
    <n v="0.17958708036978299"/>
    <n v="233.86960317194499"/>
    <n v="4.2552693444676999"/>
    <n v="485.367678821087"/>
    <n v="8.8312896437606803"/>
    <n v="98.694752827286706"/>
    <n v="9.0214582109037202"/>
    <n v="56.537088178098202"/>
    <n v="5.1679239650912399"/>
    <m/>
    <m/>
    <m/>
    <m/>
    <m/>
    <m/>
    <m/>
    <m/>
    <m/>
    <m/>
    <m/>
    <m/>
    <m/>
    <m/>
    <m/>
    <m/>
    <m/>
    <m/>
    <m/>
    <m/>
    <m/>
    <m/>
    <m/>
    <m/>
    <m/>
    <m/>
    <m/>
    <m/>
    <m/>
    <m/>
    <m/>
    <m/>
    <m/>
    <m/>
    <m/>
    <m/>
    <m/>
    <m/>
    <m/>
    <m/>
    <m/>
    <m/>
    <m/>
    <m/>
    <m/>
    <m/>
    <m/>
    <m/>
    <m/>
    <m/>
    <m/>
    <m/>
    <n v="1252"/>
    <n v="536"/>
    <n v="173"/>
    <x v="257"/>
    <n v="1165"/>
    <n v="731"/>
    <n v="3"/>
    <n v="22"/>
    <n v="703"/>
    <n v="1303"/>
    <n v="248"/>
    <n v="131"/>
  </r>
  <r>
    <s v="34023006101"/>
    <s v="New Jersey"/>
    <x v="11"/>
    <x v="0"/>
    <n v="4560"/>
    <n v="1497"/>
    <n v="0"/>
    <n v="42"/>
    <n v="0.92105263157894723"/>
    <x v="0"/>
    <n v="0"/>
    <n v="0"/>
    <n v="0"/>
    <n v="0"/>
    <n v="0"/>
    <n v="17.676870058787799"/>
    <n v="83149"/>
    <n v="0"/>
    <n v="1"/>
    <n v="0"/>
    <n v="1"/>
    <n v="0"/>
    <n v="0"/>
    <n v="0"/>
    <n v="0"/>
    <n v="9.2512778453528899"/>
    <n v="867.51230707671505"/>
    <n v="9.2512778453528899"/>
    <n v="3.21846329886466"/>
    <n v="299.41391824092699"/>
    <n v="3.21846329886466"/>
    <n v="867.51230707671505"/>
    <n v="19.0243926990508"/>
    <n v="299.41391824092699"/>
    <n v="6.5660946982659496"/>
    <n v="199.206508866511"/>
    <n v="4.3685637909322699"/>
    <n v="144.211665565846"/>
    <n v="3.1625365255668099"/>
    <n v="487.294006133918"/>
    <n v="10.686272064340301"/>
    <n v="106.276039374061"/>
    <n v="2.3306148985539701"/>
    <n v="59.482160968473202"/>
    <n v="1.3044333545717801"/>
    <n v="1.3436934043420501"/>
    <n v="2.9466960621536101E-2"/>
    <n v="3.1200634986162199"/>
    <n v="6.8422445145092506E-2"/>
    <n v="209.99633524182701"/>
    <n v="4.6051827903909501"/>
    <n v="381.071854587644"/>
    <n v="8.3568389163957111"/>
    <n v="42.518101962225003"/>
    <n v="2.8402205719589202"/>
    <n v="56.846452093508603"/>
    <n v="3.7973581892791297"/>
    <n v="9.2512778453528899"/>
    <n v="0.20287890011738802"/>
    <n v="3.21846329886466"/>
    <n v="7.0580335501417998E-2"/>
    <n v="0.99074667692184404"/>
    <n v="2.17269008096896E-2"/>
    <n v="0.225169688463211"/>
    <n v="4.9379317645441003E-3"/>
    <n v="5.7230001725256399"/>
    <n v="0.125504389748369"/>
    <n v="1.7186465440317999"/>
    <n v="3.7689617193679803E-2"/>
    <n v="0.25182339106686402"/>
    <n v="5.5224427865540396E-3"/>
    <n v="0.12591169553343201"/>
    <n v="2.7612213932770198E-3"/>
    <n v="0"/>
    <n v="0"/>
    <n v="1.4318959541851699"/>
    <n v="3.14012270654642E-2"/>
    <n v="3.06139129027724"/>
    <n v="6.7135773909588692E-2"/>
    <n v="7.3508314788341494E-2"/>
    <n v="4.9103750693614903E-3"/>
    <n v="0.23877140879631001"/>
    <n v="1.5949993907569199E-2"/>
    <m/>
    <m/>
    <m/>
    <m/>
    <m/>
    <m/>
    <m/>
    <m/>
    <m/>
    <m/>
    <m/>
    <m/>
    <m/>
    <m/>
    <m/>
    <m/>
    <m/>
    <m/>
    <m/>
    <m/>
    <m/>
    <m/>
    <m/>
    <m/>
    <m/>
    <m/>
    <m/>
    <m/>
    <m/>
    <m/>
    <m/>
    <m/>
    <m/>
    <m/>
    <m/>
    <m/>
    <m/>
    <m/>
    <m/>
    <m/>
    <m/>
    <m/>
    <m/>
    <m/>
    <m/>
    <m/>
    <m/>
    <m/>
    <m/>
    <m/>
    <m/>
    <m/>
    <n v="1953"/>
    <n v="1134"/>
    <n v="630"/>
    <x v="1080"/>
    <n v="504"/>
    <n v="275"/>
    <n v="6"/>
    <n v="56"/>
    <n v="1223"/>
    <n v="2094"/>
    <n v="232"/>
    <n v="291"/>
  </r>
  <r>
    <s v="34023006103"/>
    <s v="New Jersey"/>
    <x v="11"/>
    <x v="0"/>
    <n v="5037"/>
    <n v="1883"/>
    <n v="0"/>
    <n v="13"/>
    <n v="0.25809013301568395"/>
    <x v="0"/>
    <n v="1"/>
    <n v="0"/>
    <n v="0"/>
    <n v="0"/>
    <n v="1"/>
    <n v="3.4847298355520797"/>
    <n v="76319"/>
    <n v="0"/>
    <n v="1"/>
    <n v="0"/>
    <n v="1"/>
    <n v="0"/>
    <n v="0"/>
    <n v="0"/>
    <n v="0"/>
    <n v="1.87964463233948"/>
    <n v="1145.97846033424"/>
    <n v="1.87964463233948"/>
    <n v="0.23830459266901"/>
    <n v="147.123104896396"/>
    <n v="0.23830459266901"/>
    <n v="1145.97846033424"/>
    <n v="22.751210250828699"/>
    <n v="147.123104896396"/>
    <n v="2.9208478240301101"/>
    <n v="267.33120017591898"/>
    <n v="5.3073496163573299"/>
    <n v="98.490489040734204"/>
    <n v="1.9553402628694501"/>
    <n v="368.84478189051202"/>
    <n v="7.3227076015587009"/>
    <n v="222.618379394524"/>
    <n v="4.4196620884360502"/>
    <n v="431.96077917702502"/>
    <n v="8.5757549965659088"/>
    <n v="0"/>
    <n v="0"/>
    <n v="4.9049748742836501"/>
    <n v="9.7378893672496594E-2"/>
    <n v="117.649564507417"/>
    <n v="2.3357070579197399"/>
    <n v="168.17405491881101"/>
    <n v="3.3387741695217499"/>
    <n v="19.4883500935975"/>
    <n v="1.03496283024947"/>
    <n v="16.6665818119363"/>
    <n v="0.88510790291748997"/>
    <n v="1.87964463233948"/>
    <n v="3.73167487063625E-2"/>
    <n v="0.23830459266901"/>
    <n v="4.7310818477071699E-3"/>
    <n v="0.329656541347504"/>
    <n v="6.5447000466051907E-3"/>
    <n v="0.62763305008411396"/>
    <n v="1.24604536447114E-2"/>
    <n v="0.41164365410804699"/>
    <n v="8.1723973418313996E-3"/>
    <n v="0.85309761762618996"/>
    <n v="1.6936621354500501E-2"/>
    <n v="0.46459364891052202"/>
    <n v="9.2236182035045199E-3"/>
    <n v="0"/>
    <n v="0"/>
    <n v="8.5403248667716997E-3"/>
    <n v="1.69551813912482E-4"/>
    <n v="0.141769394278526"/>
    <n v="2.8145601405306E-3"/>
    <n v="0.19301134347915599"/>
    <n v="3.83187102400549E-3"/>
    <n v="6.5682202577590901E-2"/>
    <n v="3.48816795420026E-3"/>
    <n v="4.2109748348593698E-2"/>
    <n v="2.2363116488897401E-3"/>
    <m/>
    <m/>
    <m/>
    <m/>
    <m/>
    <m/>
    <m/>
    <m/>
    <m/>
    <m/>
    <m/>
    <m/>
    <m/>
    <m/>
    <m/>
    <m/>
    <m/>
    <m/>
    <m/>
    <m/>
    <m/>
    <m/>
    <m/>
    <m/>
    <m/>
    <m/>
    <m/>
    <m/>
    <m/>
    <m/>
    <m/>
    <m/>
    <m/>
    <m/>
    <m/>
    <m/>
    <m/>
    <m/>
    <m/>
    <m/>
    <m/>
    <m/>
    <m/>
    <m/>
    <m/>
    <m/>
    <m/>
    <m/>
    <m/>
    <m/>
    <m/>
    <m/>
    <n v="1182"/>
    <n v="1184"/>
    <n v="542"/>
    <x v="726"/>
    <n v="778"/>
    <n v="1123"/>
    <n v="0"/>
    <n v="20"/>
    <n v="923"/>
    <n v="1346"/>
    <n v="114"/>
    <n v="68"/>
  </r>
  <r>
    <s v="34023006104"/>
    <s v="New Jersey"/>
    <x v="11"/>
    <x v="0"/>
    <n v="4283"/>
    <n v="1506"/>
    <n v="0"/>
    <n v="5"/>
    <n v="0.1167406023815083"/>
    <x v="0"/>
    <n v="0"/>
    <n v="0"/>
    <n v="0"/>
    <n v="0"/>
    <n v="0"/>
    <n v="3.2233694283555798"/>
    <n v="117292"/>
    <n v="1"/>
    <n v="1"/>
    <n v="1"/>
    <n v="1"/>
    <n v="1"/>
    <n v="0"/>
    <n v="0"/>
    <n v="0"/>
    <n v="617.04104045731901"/>
    <n v="2930.41230137413"/>
    <n v="617.04104045731901"/>
    <n v="100.075173190678"/>
    <n v="442.26847496081598"/>
    <n v="100.075173190678"/>
    <n v="2930.41230137413"/>
    <n v="68.419619457719705"/>
    <n v="442.26847496081598"/>
    <n v="10.3261376362553"/>
    <n v="734.101492267102"/>
    <n v="17.139890083285099"/>
    <n v="358.14906909689302"/>
    <n v="8.3621076137495507"/>
    <n v="1634.3779842317999"/>
    <n v="38.159654079659198"/>
    <n v="314.28935417451402"/>
    <n v="7.3380657056855991"/>
    <n v="755.34025757969403"/>
    <n v="17.635775334571399"/>
    <n v="0"/>
    <n v="0"/>
    <n v="3.0012727075954899"/>
    <n v="7.007407675917561E-2"/>
    <n v="223.40343695800399"/>
    <n v="5.2160503609153395"/>
    <n v="345.53069685958297"/>
    <n v="8.0674923385380204"/>
    <n v="36.135817415546597"/>
    <n v="2.3994566676989799"/>
    <n v="20.663270239485399"/>
    <n v="1.3720630969113801"/>
    <n v="617.04104045731901"/>
    <n v="14.406748551420002"/>
    <n v="100.075173190678"/>
    <n v="2.33656720034271"/>
    <n v="137.03571618069"/>
    <n v="3.1995264109430201"/>
    <n v="72.394137387163894"/>
    <n v="1.6902670414934402"/>
    <n v="340.21982769807801"/>
    <n v="7.9434935255213199"/>
    <n v="47.306148691568502"/>
    <n v="1.1045096589205801"/>
    <n v="202.41150668309999"/>
    <n v="4.7259282438267602"/>
    <n v="0"/>
    <n v="0"/>
    <n v="0"/>
    <n v="0"/>
    <n v="27.103566027246401"/>
    <n v="0.63281732494154597"/>
    <n v="44.866554883308702"/>
    <n v="1.0475497287720898"/>
    <n v="4.7807810564700004"/>
    <n v="0.31744894133266999"/>
    <n v="4.5281703314103696"/>
    <n v="0.30067532081078102"/>
    <m/>
    <m/>
    <m/>
    <m/>
    <m/>
    <m/>
    <m/>
    <m/>
    <m/>
    <m/>
    <m/>
    <m/>
    <m/>
    <m/>
    <m/>
    <m/>
    <m/>
    <m/>
    <m/>
    <m/>
    <m/>
    <m/>
    <m/>
    <m/>
    <m/>
    <m/>
    <m/>
    <m/>
    <m/>
    <m/>
    <m/>
    <m/>
    <m/>
    <m/>
    <m/>
    <m/>
    <m/>
    <m/>
    <m/>
    <m/>
    <m/>
    <m/>
    <m/>
    <m/>
    <m/>
    <m/>
    <m/>
    <m/>
    <m/>
    <m/>
    <m/>
    <m/>
    <n v="628"/>
    <n v="1068"/>
    <n v="491"/>
    <x v="502"/>
    <n v="862"/>
    <n v="903"/>
    <n v="0"/>
    <n v="14"/>
    <n v="462"/>
    <n v="690"/>
    <n v="87"/>
    <n v="31"/>
  </r>
  <r>
    <s v="34023006203"/>
    <s v="New Jersey"/>
    <x v="11"/>
    <x v="0"/>
    <n v="10203"/>
    <n v="3227"/>
    <n v="0"/>
    <n v="1057"/>
    <n v="10.359698128001568"/>
    <x v="0"/>
    <n v="0"/>
    <n v="0"/>
    <n v="0"/>
    <n v="0"/>
    <n v="0"/>
    <n v="8.8037404493100695"/>
    <n v="125833"/>
    <n v="1"/>
    <n v="1"/>
    <n v="1"/>
    <n v="1"/>
    <n v="1"/>
    <n v="0"/>
    <n v="0"/>
    <n v="0"/>
    <n v="1216.17091305181"/>
    <n v="5167.3995742447996"/>
    <n v="1216.17091305181"/>
    <n v="135.42500588908999"/>
    <n v="527.20201275537602"/>
    <n v="135.42500588908999"/>
    <n v="5167.3995742447996"/>
    <n v="50.6458842913339"/>
    <n v="527.20201275537602"/>
    <n v="5.1671274405113801"/>
    <n v="1149.29119724063"/>
    <n v="11.264247743218899"/>
    <n v="354.00645344714599"/>
    <n v="3.4696310246706399"/>
    <n v="2516.25842234946"/>
    <n v="24.661946705375502"/>
    <n v="905.33495114138395"/>
    <n v="8.8732230828323413"/>
    <n v="1393.8358661572499"/>
    <n v="13.661039558534299"/>
    <n v="5.9996981990698304"/>
    <n v="5.8803275498087094E-2"/>
    <n v="13.979432559717701"/>
    <n v="0.13701296245925398"/>
    <n v="331.99122156517097"/>
    <n v="3.2538588803799997"/>
    <n v="656.97328714604396"/>
    <n v="6.4390207502307506"/>
    <n v="57.191535089942803"/>
    <n v="1.7722818435061301"/>
    <n v="50.381801354199602"/>
    <n v="1.5612581764548998"/>
    <n v="1216.17091305181"/>
    <n v="11.9197384401824"/>
    <n v="135.42500588908999"/>
    <n v="1.32730575212281"/>
    <n v="266.74508954328502"/>
    <n v="2.6143790016983699"/>
    <n v="70.015581989762694"/>
    <n v="0.68622544339667502"/>
    <n v="551.55663387849904"/>
    <n v="5.4058280297804497"/>
    <n v="248.60425378650001"/>
    <n v="2.4365799645839399"/>
    <n v="325.98763433622298"/>
    <n v="3.1950174883487503"/>
    <n v="1.8083964490506299"/>
    <n v="1.7724163962076201E-2"/>
    <n v="2.88135873500141"/>
    <n v="2.8240309075775898E-2"/>
    <n v="85.332636303268401"/>
    <n v="0.83634848871183298"/>
    <n v="167.94853336236"/>
    <n v="1.6460701103828301"/>
    <n v="13.7538343097403"/>
    <n v="0.42621116547072596"/>
    <n v="11.3617319958348"/>
    <n v="0.35208342100510698"/>
    <m/>
    <m/>
    <m/>
    <m/>
    <m/>
    <m/>
    <m/>
    <m/>
    <m/>
    <m/>
    <m/>
    <m/>
    <m/>
    <m/>
    <m/>
    <m/>
    <m/>
    <m/>
    <m/>
    <m/>
    <m/>
    <m/>
    <m/>
    <m/>
    <m/>
    <m/>
    <m/>
    <m/>
    <m/>
    <m/>
    <m/>
    <m/>
    <m/>
    <m/>
    <m/>
    <m/>
    <m/>
    <m/>
    <m/>
    <m/>
    <m/>
    <m/>
    <m/>
    <m/>
    <m/>
    <m/>
    <m/>
    <m/>
    <m/>
    <m/>
    <m/>
    <m/>
    <n v="1213"/>
    <n v="2548"/>
    <n v="541"/>
    <x v="1081"/>
    <n v="1694"/>
    <n v="3774"/>
    <n v="6"/>
    <n v="25"/>
    <n v="677"/>
    <n v="1121"/>
    <n v="90"/>
    <n v="107"/>
  </r>
  <r>
    <s v="34023006204"/>
    <s v="New Jersey"/>
    <x v="11"/>
    <x v="0"/>
    <n v="1728"/>
    <n v="711"/>
    <n v="0"/>
    <n v="0"/>
    <n v="0"/>
    <x v="0"/>
    <n v="0"/>
    <n v="0"/>
    <n v="0"/>
    <n v="0"/>
    <n v="0"/>
    <n v="3.4578918014500797"/>
    <n v="107150"/>
    <n v="0"/>
    <n v="0"/>
    <n v="0"/>
    <n v="0"/>
    <n v="0"/>
    <n v="0"/>
    <n v="0"/>
    <n v="0"/>
    <m/>
    <m/>
    <m/>
    <m/>
    <m/>
    <m/>
    <m/>
    <m/>
    <m/>
    <m/>
    <m/>
    <m/>
    <m/>
    <m/>
    <m/>
    <m/>
    <m/>
    <m/>
    <m/>
    <m/>
    <m/>
    <m/>
    <m/>
    <m/>
    <m/>
    <m/>
    <m/>
    <m/>
    <m/>
    <m/>
    <m/>
    <m/>
    <m/>
    <m/>
    <m/>
    <m/>
    <m/>
    <m/>
    <m/>
    <m/>
    <m/>
    <m/>
    <m/>
    <m/>
    <m/>
    <m/>
    <m/>
    <m/>
    <m/>
    <m/>
    <m/>
    <m/>
    <m/>
    <m/>
    <m/>
    <m/>
    <m/>
    <m/>
    <m/>
    <m/>
    <m/>
    <m/>
    <m/>
    <m/>
    <m/>
    <m/>
    <m/>
    <m/>
    <m/>
    <m/>
    <m/>
    <m/>
    <m/>
    <m/>
    <m/>
    <m/>
    <m/>
    <m/>
    <m/>
    <m/>
    <m/>
    <m/>
    <m/>
    <m/>
    <m/>
    <m/>
    <m/>
    <m/>
    <m/>
    <m/>
    <m/>
    <m/>
    <m/>
    <m/>
    <m/>
    <m/>
    <m/>
    <m/>
    <m/>
    <m/>
    <m/>
    <m/>
    <m/>
    <m/>
    <m/>
    <m/>
    <m/>
    <m/>
    <m/>
    <m/>
    <n v="229"/>
    <n v="349"/>
    <n v="126"/>
    <x v="1082"/>
    <n v="293"/>
    <n v="742"/>
    <n v="3"/>
    <n v="8"/>
    <n v="90"/>
    <n v="155"/>
    <n v="6"/>
    <n v="27"/>
  </r>
  <r>
    <s v="34023006205"/>
    <s v="New Jersey"/>
    <x v="11"/>
    <x v="0"/>
    <n v="6502"/>
    <n v="2680"/>
    <n v="0"/>
    <n v="0"/>
    <n v="0"/>
    <x v="0"/>
    <n v="0"/>
    <n v="0"/>
    <n v="0"/>
    <n v="0"/>
    <n v="0"/>
    <n v="1.7039561416506199"/>
    <n v="132244"/>
    <n v="1"/>
    <n v="1"/>
    <n v="1"/>
    <n v="1"/>
    <n v="1"/>
    <n v="0"/>
    <n v="0"/>
    <n v="0"/>
    <n v="2439.46009132266"/>
    <n v="5435.41378823575"/>
    <n v="2439.46009132266"/>
    <n v="94.810972315957798"/>
    <n v="320.48655858368102"/>
    <n v="94.810972315957798"/>
    <n v="5435.41378823575"/>
    <n v="83.596028733247394"/>
    <n v="320.48655858368102"/>
    <n v="4.9290458102688604"/>
    <n v="1043.20847482816"/>
    <n v="16.044424405231698"/>
    <n v="487.87994085450202"/>
    <n v="7.50353646346512"/>
    <n v="2634.59028328978"/>
    <n v="40.519690607348302"/>
    <n v="1009.89207944344"/>
    <n v="15.532022138471799"/>
    <n v="1492.20409761881"/>
    <n v="22.9499246019504"/>
    <n v="0"/>
    <n v="0"/>
    <n v="14.3211529930122"/>
    <n v="0.22025765907431899"/>
    <n v="284.40617095283199"/>
    <n v="4.3741336658387002"/>
    <n v="443.48218709952198"/>
    <n v="6.8207042002387297"/>
    <n v="47.294648554659901"/>
    <n v="1.7647256923380601"/>
    <n v="74.871934891612895"/>
    <n v="2.7937289138661501"/>
    <n v="2439.46009132266"/>
    <n v="37.518611063098398"/>
    <n v="94.810972315957798"/>
    <n v="1.45818167203872"/>
    <n v="494.41740799881501"/>
    <n v="7.6040819439989997"/>
    <n v="220.42187176644799"/>
    <n v="3.3900626232920299"/>
    <n v="1236.8721760958399"/>
    <n v="19.022949493937897"/>
    <n v="558.91239180788398"/>
    <n v="8.5960072563501111"/>
    <n v="524.32234713155799"/>
    <n v="8.0640164123586189"/>
    <n v="0"/>
    <n v="0"/>
    <n v="5.1822379431687304"/>
    <n v="7.9702213829109997E-2"/>
    <n v="114.170923199505"/>
    <n v="1.75593545369893"/>
    <n v="209.118539610878"/>
    <n v="3.2162186959532102"/>
    <n v="16.8903778995154"/>
    <n v="0.63023798132520303"/>
    <n v="33.441329003777398"/>
    <n v="1.2478107837230401"/>
    <m/>
    <m/>
    <m/>
    <m/>
    <m/>
    <m/>
    <m/>
    <m/>
    <m/>
    <m/>
    <m/>
    <m/>
    <m/>
    <m/>
    <m/>
    <m/>
    <m/>
    <m/>
    <m/>
    <m/>
    <m/>
    <m/>
    <m/>
    <m/>
    <m/>
    <m/>
    <m/>
    <m/>
    <m/>
    <m/>
    <m/>
    <m/>
    <m/>
    <m/>
    <m/>
    <m/>
    <m/>
    <m/>
    <m/>
    <m/>
    <m/>
    <m/>
    <m/>
    <m/>
    <m/>
    <m/>
    <m/>
    <m/>
    <m/>
    <m/>
    <m/>
    <m/>
    <n v="449"/>
    <n v="1265"/>
    <n v="620"/>
    <x v="283"/>
    <n v="1173"/>
    <n v="1814"/>
    <n v="0"/>
    <n v="17"/>
    <n v="359"/>
    <n v="522"/>
    <n v="55"/>
    <n v="85"/>
  </r>
  <r>
    <s v="34023006206"/>
    <s v="New Jersey"/>
    <x v="11"/>
    <x v="0"/>
    <n v="1841"/>
    <n v="624"/>
    <n v="0"/>
    <n v="0"/>
    <n v="0"/>
    <x v="0"/>
    <n v="0"/>
    <n v="0"/>
    <n v="0"/>
    <n v="0"/>
    <n v="0"/>
    <n v="2.2366097704532102"/>
    <n v="144500"/>
    <n v="1"/>
    <n v="1"/>
    <n v="1"/>
    <n v="1"/>
    <n v="1"/>
    <n v="0"/>
    <n v="0"/>
    <n v="0"/>
    <n v="500.60407375544298"/>
    <n v="1601.94169822708"/>
    <n v="500.60407375544298"/>
    <n v="55.392591658048303"/>
    <n v="145.587391387671"/>
    <n v="55.392591658048303"/>
    <n v="1601.94169822708"/>
    <n v="87.014758187239408"/>
    <n v="145.587391387671"/>
    <n v="7.9080603686947999"/>
    <n v="361.67711749765999"/>
    <n v="19.645688077004898"/>
    <n v="239.67617618246001"/>
    <n v="13.018803703555701"/>
    <n v="1195.71219277568"/>
    <n v="64.949059900906107"/>
    <n v="157.96878346148901"/>
    <n v="8.5805966030140599"/>
    <n v="153.790140778758"/>
    <n v="8.3536198141639098"/>
    <n v="0"/>
    <n v="0"/>
    <n v="2.9015376567840598"/>
    <n v="0.15760660819033398"/>
    <n v="91.569045171141596"/>
    <n v="4.9738753487855298"/>
    <n v="146.96244158386301"/>
    <n v="7.9827507650115397"/>
    <n v="5.0216893693432203"/>
    <n v="0.80475791175372102"/>
    <n v="0"/>
    <n v="0"/>
    <n v="500.60407375544298"/>
    <n v="27.191964897090898"/>
    <n v="55.392591658048303"/>
    <n v="3.0088317033160403"/>
    <n v="113.942017039284"/>
    <n v="6.1891372644912606"/>
    <n v="63.2549250293523"/>
    <n v="3.4359003275042004"/>
    <n v="351.99529673904198"/>
    <n v="19.1197879814797"/>
    <n v="41.452508760616197"/>
    <n v="2.2516300250198897"/>
    <n v="74.166637576185195"/>
    <n v="4.0286060606292899"/>
    <n v="0"/>
    <n v="0"/>
    <n v="0"/>
    <n v="0"/>
    <n v="32.989629397168798"/>
    <n v="1.7919407603024899"/>
    <n v="45.967959598638103"/>
    <n v="2.4969016620661701"/>
    <n v="0"/>
    <n v="0"/>
    <n v="0"/>
    <n v="0"/>
    <m/>
    <m/>
    <m/>
    <m/>
    <m/>
    <m/>
    <m/>
    <m/>
    <m/>
    <m/>
    <m/>
    <m/>
    <m/>
    <m/>
    <m/>
    <m/>
    <m/>
    <m/>
    <m/>
    <m/>
    <m/>
    <m/>
    <m/>
    <m/>
    <m/>
    <m/>
    <m/>
    <m/>
    <m/>
    <m/>
    <m/>
    <m/>
    <m/>
    <m/>
    <m/>
    <m/>
    <m/>
    <m/>
    <m/>
    <m/>
    <m/>
    <m/>
    <m/>
    <m/>
    <m/>
    <m/>
    <m/>
    <m/>
    <m/>
    <m/>
    <m/>
    <m/>
    <n v="141"/>
    <n v="408"/>
    <n v="292"/>
    <x v="1083"/>
    <n v="166"/>
    <n v="179"/>
    <n v="0"/>
    <n v="4"/>
    <n v="99"/>
    <n v="158"/>
    <n v="7"/>
    <n v="0"/>
  </r>
  <r>
    <s v="34023006207"/>
    <s v="New Jersey"/>
    <x v="11"/>
    <x v="0"/>
    <n v="6588"/>
    <n v="2423"/>
    <n v="0"/>
    <n v="4"/>
    <n v="6.0716454159077116E-2"/>
    <x v="0"/>
    <n v="1"/>
    <n v="0"/>
    <n v="1"/>
    <n v="1"/>
    <n v="1"/>
    <n v="15.297363580625401"/>
    <n v="70000"/>
    <n v="0"/>
    <n v="1"/>
    <n v="0"/>
    <n v="1"/>
    <n v="0"/>
    <n v="0"/>
    <n v="0"/>
    <n v="1"/>
    <n v="140.47062426805499"/>
    <n v="5620.9250405496005"/>
    <n v="140.47062426805499"/>
    <n v="52.1774748116732"/>
    <n v="1923.4967292015201"/>
    <n v="52.1774748116732"/>
    <n v="5620.9250405496005"/>
    <n v="85.320659389034603"/>
    <n v="1923.4967292015201"/>
    <n v="29.196975245924701"/>
    <n v="1376.6748737585699"/>
    <n v="20.896704216128899"/>
    <n v="437.996634298353"/>
    <n v="6.6484006420515094"/>
    <n v="2513.6731630219101"/>
    <n v="38.155330343380598"/>
    <n v="1505.59843311901"/>
    <n v="22.853649561612201"/>
    <n v="897.18944555986695"/>
    <n v="13.6185404608359"/>
    <n v="0"/>
    <n v="0"/>
    <n v="23.9970785374753"/>
    <n v="0.36425437974309799"/>
    <n v="680.46688732929795"/>
    <n v="10.328884142824799"/>
    <n v="1058.6557828001701"/>
    <n v="16.0694563266571"/>
    <n v="101.23921756394"/>
    <n v="4.1782590822921897"/>
    <n v="284.58103149663702"/>
    <n v="11.7449868549994"/>
    <n v="140.47062426805499"/>
    <n v="2.1322195547670799"/>
    <n v="52.1774748116732"/>
    <n v="0.79200781438483903"/>
    <n v="34.532124236226103"/>
    <n v="0.52416703455109392"/>
    <n v="13.7100848406553"/>
    <n v="0.208106934436177"/>
    <n v="87.644950747489901"/>
    <n v="1.33037265858364"/>
    <n v="21.801716815680301"/>
    <n v="0.330930734907108"/>
    <n v="15.2736846208572"/>
    <n v="0.23184099303062"/>
    <n v="0"/>
    <n v="0"/>
    <n v="0.85958513757213995"/>
    <n v="1.3047740400305699E-2"/>
    <n v="14.8906835317612"/>
    <n v="0.226027376013375"/>
    <n v="26.1495177149773"/>
    <n v="0.39692649840584798"/>
    <n v="4.4701363332569599"/>
    <n v="0.18448767367961"/>
    <n v="7.0188524127006504"/>
    <n v="0.28967612103593299"/>
    <m/>
    <m/>
    <m/>
    <m/>
    <m/>
    <m/>
    <m/>
    <m/>
    <m/>
    <m/>
    <m/>
    <m/>
    <m/>
    <m/>
    <m/>
    <m/>
    <m/>
    <m/>
    <m/>
    <m/>
    <m/>
    <m/>
    <m/>
    <m/>
    <m/>
    <m/>
    <m/>
    <m/>
    <m/>
    <m/>
    <m/>
    <m/>
    <m/>
    <m/>
    <m/>
    <m/>
    <m/>
    <m/>
    <m/>
    <m/>
    <m/>
    <m/>
    <m/>
    <m/>
    <m/>
    <m/>
    <m/>
    <m/>
    <m/>
    <m/>
    <m/>
    <m/>
    <n v="2203"/>
    <n v="1590"/>
    <n v="538"/>
    <x v="159"/>
    <n v="1646"/>
    <n v="1078"/>
    <n v="0"/>
    <n v="27"/>
    <n v="728"/>
    <n v="1137"/>
    <n v="125"/>
    <n v="334"/>
  </r>
  <r>
    <s v="34023006300"/>
    <s v="New Jersey"/>
    <x v="11"/>
    <x v="0"/>
    <n v="6893"/>
    <n v="2599"/>
    <n v="0"/>
    <n v="1"/>
    <n v="1.450747134774409E-2"/>
    <x v="0"/>
    <n v="0"/>
    <n v="0"/>
    <n v="0"/>
    <n v="0"/>
    <n v="0"/>
    <n v="6.2634062634062602"/>
    <n v="112540"/>
    <n v="0"/>
    <n v="1"/>
    <n v="0"/>
    <n v="1"/>
    <n v="0"/>
    <n v="0"/>
    <n v="0"/>
    <n v="0"/>
    <n v="34.6531629562378"/>
    <n v="4141.4740680971299"/>
    <n v="34.6531629562378"/>
    <n v="0"/>
    <n v="447.83499225717998"/>
    <n v="0"/>
    <n v="4141.4740680971299"/>
    <n v="60.082316380344302"/>
    <n v="447.83499225717998"/>
    <n v="6.49695331868823"/>
    <n v="903.89031849673495"/>
    <n v="13.1131628970947"/>
    <n v="571.51606023878401"/>
    <n v="8.2912528686897495"/>
    <n v="3867.8983371569202"/>
    <n v="56.113424302291001"/>
    <n v="45.771137196530603"/>
    <n v="0.66402346143233193"/>
    <n v="86.537439410237297"/>
    <n v="1.2554394227511601"/>
    <n v="0"/>
    <n v="0"/>
    <n v="3.7458125266712199"/>
    <n v="5.4342267904703603E-2"/>
    <n v="137.521341101563"/>
    <n v="1.9950869157342701"/>
    <n v="283.44398228306102"/>
    <n v="4.1120554516619903"/>
    <n v="17.0636206421655"/>
    <n v="0.65654561916758203"/>
    <n v="10.325706766943201"/>
    <n v="0.39729537387238206"/>
    <n v="34.6531629562378"/>
    <n v="0.50272976869632702"/>
    <n v="0"/>
    <n v="0"/>
    <n v="7.4701251983642596"/>
    <n v="0.108372627279331"/>
    <n v="5.5441699028015101"/>
    <n v="8.0431886011918099E-2"/>
    <n v="34.1350708007813"/>
    <n v="0.49521356159555002"/>
    <n v="0"/>
    <n v="0"/>
    <n v="0.25904613733291598"/>
    <n v="3.7581044151010598E-3"/>
    <n v="0"/>
    <n v="0"/>
    <n v="0.12952306866645799"/>
    <n v="1.8790522075505299E-3"/>
    <n v="0.12952306866645799"/>
    <n v="1.8790522075505299E-3"/>
    <n v="1.0840553641319299"/>
    <n v="1.5726902134512197E-2"/>
    <n v="0"/>
    <n v="0"/>
    <n v="8.0938370898366002E-2"/>
    <n v="3.1142120391829901E-3"/>
    <m/>
    <m/>
    <m/>
    <m/>
    <m/>
    <m/>
    <m/>
    <m/>
    <m/>
    <m/>
    <m/>
    <m/>
    <m/>
    <m/>
    <m/>
    <m/>
    <m/>
    <m/>
    <m/>
    <m/>
    <m/>
    <m/>
    <m/>
    <m/>
    <m/>
    <m/>
    <m/>
    <m/>
    <m/>
    <m/>
    <m/>
    <m/>
    <m/>
    <m/>
    <m/>
    <m/>
    <m/>
    <m/>
    <m/>
    <m/>
    <m/>
    <m/>
    <m/>
    <m/>
    <m/>
    <m/>
    <m/>
    <m/>
    <m/>
    <m/>
    <m/>
    <m/>
    <n v="880"/>
    <n v="1502"/>
    <n v="1023"/>
    <x v="1084"/>
    <n v="85"/>
    <n v="232"/>
    <n v="0"/>
    <n v="9"/>
    <n v="195"/>
    <n v="445"/>
    <n v="51"/>
    <n v="16"/>
  </r>
  <r>
    <s v="34023006403"/>
    <s v="New Jersey"/>
    <x v="11"/>
    <x v="0"/>
    <n v="2554"/>
    <n v="848"/>
    <n v="0"/>
    <n v="4"/>
    <n v="0.15661707126076743"/>
    <x v="0"/>
    <n v="0"/>
    <n v="0"/>
    <n v="0"/>
    <n v="0"/>
    <n v="0"/>
    <n v="2.4621878297572999"/>
    <n v="128571"/>
    <n v="0"/>
    <n v="1"/>
    <n v="0"/>
    <n v="1"/>
    <n v="0"/>
    <n v="0"/>
    <n v="0"/>
    <n v="0"/>
    <n v="98.684508846141398"/>
    <n v="1649.5891112470999"/>
    <n v="98.684508846141398"/>
    <n v="3.6732599048991701"/>
    <n v="67.250396663963301"/>
    <n v="3.6732599048991701"/>
    <n v="1649.5891112470999"/>
    <n v="64.5884538467933"/>
    <n v="67.250396663963301"/>
    <n v="2.6331400416587099"/>
    <n v="405.89654592098702"/>
    <n v="15.8925820642516"/>
    <n v="292.56591973354801"/>
    <n v="11.4552043748453"/>
    <n v="1103.8132255206599"/>
    <n v="43.218998649986602"/>
    <n v="57.5312062622979"/>
    <n v="2.2525922577250599"/>
    <n v="416.36973561078798"/>
    <n v="16.302652138245399"/>
    <n v="1"/>
    <n v="3.91542678151919E-2"/>
    <n v="0.529071079567075"/>
    <n v="2.07153907426419E-2"/>
    <n v="70.345868824981196"/>
    <n v="2.7543409876656701"/>
    <n v="138.61244220938499"/>
    <n v="5.4272686847840799"/>
    <n v="5.9664641929521203"/>
    <n v="0.70359247558397608"/>
    <n v="19.623638819182801"/>
    <n v="2.3141083513187302"/>
    <n v="98.684508846141398"/>
    <n v="3.8639196885724898"/>
    <n v="3.6732599048991701"/>
    <n v="0.143823802071228"/>
    <n v="27.2581200529821"/>
    <n v="1.06727173269311"/>
    <n v="15.2493706531241"/>
    <n v="0.59707794256554703"/>
    <n v="68.915908073889995"/>
    <n v="2.6983519214522298"/>
    <n v="0.60602799430489496"/>
    <n v="2.3728582392517399E-2"/>
    <n v="23.9106020230101"/>
    <n v="0.93620211523140695"/>
    <n v="0"/>
    <n v="0"/>
    <n v="4.9621807411313099E-2"/>
    <n v="1.9429055368564198E-3"/>
    <n v="5.2023504339158499"/>
    <n v="0.20369422215802099"/>
    <n v="7.4244485441595298"/>
    <n v="0.290698846678134"/>
    <n v="0.46124718692953998"/>
    <n v="5.4392356949238302E-2"/>
    <n v="1.11703839858092"/>
    <n v="0.13172622624775002"/>
    <m/>
    <m/>
    <m/>
    <m/>
    <m/>
    <m/>
    <m/>
    <m/>
    <m/>
    <m/>
    <m/>
    <m/>
    <m/>
    <m/>
    <m/>
    <m/>
    <m/>
    <m/>
    <m/>
    <m/>
    <m/>
    <m/>
    <m/>
    <m/>
    <m/>
    <m/>
    <m/>
    <m/>
    <m/>
    <m/>
    <m/>
    <m/>
    <m/>
    <m/>
    <m/>
    <m/>
    <m/>
    <m/>
    <m/>
    <m/>
    <m/>
    <m/>
    <m/>
    <m/>
    <m/>
    <m/>
    <m/>
    <m/>
    <m/>
    <m/>
    <m/>
    <m/>
    <n v="116"/>
    <n v="629"/>
    <n v="441"/>
    <x v="1085"/>
    <n v="85"/>
    <n v="640"/>
    <n v="1"/>
    <n v="1"/>
    <n v="92"/>
    <n v="220"/>
    <n v="10"/>
    <n v="31"/>
  </r>
  <r>
    <s v="34023006500"/>
    <s v="New Jersey"/>
    <x v="11"/>
    <x v="0"/>
    <n v="7043"/>
    <n v="2345"/>
    <n v="0"/>
    <n v="5"/>
    <n v="7.0992474797671443E-2"/>
    <x v="0"/>
    <n v="0"/>
    <n v="0"/>
    <n v="0"/>
    <n v="0"/>
    <n v="0"/>
    <n v="4.8175799408367403"/>
    <n v="138409"/>
    <n v="1"/>
    <n v="1"/>
    <n v="1"/>
    <n v="1"/>
    <n v="1"/>
    <n v="0"/>
    <n v="0"/>
    <n v="0"/>
    <n v="2186.0865714978399"/>
    <n v="5327.0494230426802"/>
    <n v="2186.0865714978399"/>
    <n v="185.20545929134801"/>
    <n v="522.06832042033795"/>
    <n v="185.20545929134801"/>
    <n v="5327.0494230426802"/>
    <n v="75.6360843822616"/>
    <n v="522.06832042033795"/>
    <n v="7.4125844160206995"/>
    <n v="1373.0473418100701"/>
    <n v="19.495205761892301"/>
    <n v="660.70504706830297"/>
    <n v="9.3810172805381598"/>
    <n v="3794.1497231263202"/>
    <n v="53.871215719527498"/>
    <n v="155.379118571524"/>
    <n v="2.2061496318546601"/>
    <n v="1190.1919829999099"/>
    <n v="16.898934871502298"/>
    <n v="0"/>
    <n v="0"/>
    <n v="3.0000000298023202"/>
    <n v="4.2595485301751002E-2"/>
    <n v="184.32857601146699"/>
    <n v="2.6171883573969401"/>
    <n v="235.13825469190499"/>
    <n v="3.3386093240367001"/>
    <n v="21.029764220154899"/>
    <n v="0.89679165117931403"/>
    <n v="25.767129978808999"/>
    <n v="1.09881151295561"/>
    <n v="2186.0865714978399"/>
    <n v="31.0391391665177"/>
    <n v="185.20545929134801"/>
    <n v="2.6296387802264403"/>
    <n v="566.20033336523898"/>
    <n v="8.0391925793729797"/>
    <n v="285.76613747561402"/>
    <n v="4.0574490625530801"/>
    <n v="1534.8503818064901"/>
    <n v="21.792565409718801"/>
    <n v="50.977700851392001"/>
    <n v="0.72380662858713596"/>
    <n v="528.89517034590199"/>
    <n v="7.5095154102783308"/>
    <n v="0"/>
    <n v="0"/>
    <n v="0"/>
    <n v="0"/>
    <n v="71.363305804436095"/>
    <n v="1.01325153775999"/>
    <n v="62.283943646179999"/>
    <n v="0.8843382599202041"/>
    <n v="2.3522067446756401"/>
    <n v="0.100307323866765"/>
    <n v="10.442012061583201"/>
    <n v="0.44528836083510598"/>
    <m/>
    <m/>
    <m/>
    <m/>
    <m/>
    <m/>
    <m/>
    <m/>
    <m/>
    <m/>
    <m/>
    <m/>
    <m/>
    <m/>
    <m/>
    <m/>
    <m/>
    <m/>
    <m/>
    <m/>
    <m/>
    <m/>
    <m/>
    <m/>
    <m/>
    <m/>
    <m/>
    <m/>
    <m/>
    <m/>
    <m/>
    <m/>
    <m/>
    <m/>
    <m/>
    <m/>
    <m/>
    <m/>
    <m/>
    <m/>
    <m/>
    <m/>
    <m/>
    <m/>
    <m/>
    <m/>
    <m/>
    <m/>
    <m/>
    <m/>
    <m/>
    <m/>
    <n v="747"/>
    <n v="1792"/>
    <n v="864"/>
    <x v="1086"/>
    <n v="194"/>
    <n v="1518"/>
    <n v="1"/>
    <n v="3"/>
    <n v="238"/>
    <n v="388"/>
    <n v="37"/>
    <n v="34"/>
  </r>
  <r>
    <s v="34023006601"/>
    <s v="New Jersey"/>
    <x v="11"/>
    <x v="0"/>
    <n v="2302"/>
    <n v="784"/>
    <n v="0"/>
    <n v="0"/>
    <n v="0"/>
    <x v="0"/>
    <n v="0"/>
    <n v="0"/>
    <n v="0"/>
    <n v="0"/>
    <n v="0"/>
    <n v="4.95801679328269"/>
    <n v="136354"/>
    <n v="1"/>
    <n v="1"/>
    <n v="1"/>
    <n v="1"/>
    <n v="1"/>
    <n v="0"/>
    <n v="0"/>
    <n v="0"/>
    <n v="1971.0754434048999"/>
    <n v="2301.37547891139"/>
    <n v="1971.0754434048999"/>
    <n v="174.91276701615101"/>
    <n v="208.10026138019401"/>
    <n v="174.91276701615101"/>
    <n v="2301.37547891139"/>
    <n v="99.972870500060296"/>
    <n v="208.10026138019401"/>
    <n v="9.0399766020935601"/>
    <n v="510.77958749269601"/>
    <n v="22.188513792037202"/>
    <n v="359.99999443796702"/>
    <n v="15.6385749104243"/>
    <n v="1950.44897639699"/>
    <n v="84.728452493353203"/>
    <n v="19.999999875762999"/>
    <n v="0.86880972527206901"/>
    <n v="273.999997250212"/>
    <n v="11.902693190712901"/>
    <n v="0"/>
    <n v="0"/>
    <n v="2.0000000511063298"/>
    <n v="8.6880975286981993E-2"/>
    <n v="54.926531033037499"/>
    <n v="2.38603523166974"/>
    <n v="114.963263963225"/>
    <n v="4.9940601200358596"/>
    <n v="7.8582244323549704"/>
    <n v="1.0023245449432399"/>
    <n v="7.8672982699690701"/>
    <n v="1.00348192218993"/>
    <n v="1971.0754434048999"/>
    <n v="85.624476255643003"/>
    <n v="174.91276701615101"/>
    <n v="7.5982957000934199"/>
    <n v="429.62814803665998"/>
    <n v="18.663255779177202"/>
    <n v="309.92985738435499"/>
    <n v="13.4635037960189"/>
    <n v="1694.5681527638201"/>
    <n v="73.612865020148703"/>
    <n v="18.470106692613601"/>
    <n v="0.80235042105185195"/>
    <n v="211.36489442904701"/>
    <n v="9.1817938500889298"/>
    <n v="0"/>
    <n v="0"/>
    <n v="2.0000000511063298"/>
    <n v="8.6880975286981993E-2"/>
    <n v="44.672307124128601"/>
    <n v="1.9405867560438099"/>
    <n v="93.036682774349202"/>
    <n v="4.0415587651758997"/>
    <n v="7.2656079597261396"/>
    <n v="0.92673570914874204"/>
    <n v="6.7729758997629697"/>
    <n v="0.86389998721466388"/>
    <m/>
    <m/>
    <m/>
    <m/>
    <m/>
    <m/>
    <m/>
    <m/>
    <m/>
    <m/>
    <m/>
    <m/>
    <m/>
    <m/>
    <m/>
    <m/>
    <m/>
    <m/>
    <m/>
    <m/>
    <m/>
    <m/>
    <m/>
    <m/>
    <m/>
    <m/>
    <m/>
    <m/>
    <m/>
    <m/>
    <m/>
    <m/>
    <m/>
    <m/>
    <m/>
    <m/>
    <m/>
    <m/>
    <m/>
    <m/>
    <m/>
    <m/>
    <m/>
    <m/>
    <m/>
    <m/>
    <m/>
    <m/>
    <m/>
    <m/>
    <m/>
    <m/>
    <n v="229"/>
    <n v="511"/>
    <n v="360"/>
    <x v="1087"/>
    <n v="20"/>
    <n v="274"/>
    <n v="0"/>
    <n v="2"/>
    <n v="55"/>
    <n v="115"/>
    <n v="8"/>
    <n v="8"/>
  </r>
  <r>
    <s v="34023006604"/>
    <s v="New Jersey"/>
    <x v="11"/>
    <x v="0"/>
    <n v="6692"/>
    <n v="2705"/>
    <n v="0"/>
    <n v="0"/>
    <n v="0"/>
    <x v="0"/>
    <n v="0"/>
    <n v="0"/>
    <n v="0"/>
    <n v="1"/>
    <n v="0"/>
    <n v="5.8361052313274904"/>
    <n v="115600"/>
    <n v="1"/>
    <n v="1"/>
    <n v="1"/>
    <n v="1"/>
    <n v="1"/>
    <n v="0"/>
    <n v="0"/>
    <n v="1"/>
    <n v="5952.26173105617"/>
    <n v="6692.0000115909097"/>
    <n v="5952.26173105617"/>
    <n v="1216.86275801694"/>
    <n v="1335.7853907409799"/>
    <n v="1216.86275801694"/>
    <n v="6692.0000115909097"/>
    <n v="100.00000017320501"/>
    <n v="1335.7853907409799"/>
    <n v="19.960929329662001"/>
    <n v="1492.99999943991"/>
    <n v="22.310221151223999"/>
    <n v="892.99999964460505"/>
    <n v="13.3442916862613"/>
    <n v="4321.9999778514202"/>
    <n v="64.584578270343897"/>
    <n v="289.00000063219301"/>
    <n v="4.3185893698773699"/>
    <n v="1902.00000771396"/>
    <n v="28.421996528899701"/>
    <n v="0"/>
    <n v="0"/>
    <n v="8.0000001541338897"/>
    <n v="0.11954572854354301"/>
    <n v="171.000000686107"/>
    <n v="2.5552899086387799"/>
    <n v="372.00000179582298"/>
    <n v="5.5588762970087098"/>
    <n v="207.80890538770501"/>
    <n v="7.6823994598042704"/>
    <n v="205.97984356342701"/>
    <n v="7.61478164744645"/>
    <n v="5952.26173105617"/>
    <n v="88.945931426422092"/>
    <n v="1216.86275801694"/>
    <n v="18.1838427677366"/>
    <n v="1322.50525570531"/>
    <n v="19.762481406235899"/>
    <n v="797.67144658267296"/>
    <n v="11.9197765478582"/>
    <n v="3785.9483177905299"/>
    <n v="56.574242644807704"/>
    <n v="272.81737106555403"/>
    <n v="4.0767688443746799"/>
    <n v="1734.22229404264"/>
    <n v="25.914857950427901"/>
    <n v="0"/>
    <n v="0"/>
    <n v="6.8615528768859804"/>
    <n v="0.10253366522543299"/>
    <n v="152.41217593727799"/>
    <n v="2.27752803253553"/>
    <n v="328.66123597719701"/>
    <n v="4.9112557677405393"/>
    <n v="192.42390887107501"/>
    <n v="7.1136380358992692"/>
    <n v="185.434972309534"/>
    <n v="6.8552669985040202"/>
    <m/>
    <m/>
    <m/>
    <m/>
    <m/>
    <m/>
    <m/>
    <m/>
    <m/>
    <m/>
    <m/>
    <m/>
    <m/>
    <m/>
    <m/>
    <m/>
    <m/>
    <m/>
    <m/>
    <m/>
    <m/>
    <m/>
    <m/>
    <m/>
    <m/>
    <m/>
    <m/>
    <m/>
    <m/>
    <m/>
    <m/>
    <m/>
    <m/>
    <m/>
    <m/>
    <m/>
    <m/>
    <m/>
    <m/>
    <m/>
    <m/>
    <m/>
    <m/>
    <m/>
    <m/>
    <m/>
    <m/>
    <m/>
    <m/>
    <m/>
    <m/>
    <m/>
    <n v="1297"/>
    <n v="1493"/>
    <n v="893"/>
    <x v="1088"/>
    <n v="289"/>
    <n v="1902"/>
    <n v="0"/>
    <n v="8"/>
    <n v="171"/>
    <n v="372"/>
    <n v="218"/>
    <n v="204"/>
  </r>
  <r>
    <s v="34023006605"/>
    <s v="New Jersey"/>
    <x v="11"/>
    <x v="0"/>
    <n v="4008"/>
    <n v="1450"/>
    <n v="0"/>
    <n v="130"/>
    <n v="3.243512974051896"/>
    <x v="0"/>
    <n v="0"/>
    <n v="0"/>
    <n v="0"/>
    <n v="1"/>
    <n v="0"/>
    <n v="4.9395691014188099"/>
    <n v="200735"/>
    <n v="1"/>
    <n v="1"/>
    <n v="1"/>
    <n v="1"/>
    <n v="1"/>
    <n v="0"/>
    <n v="0"/>
    <n v="1"/>
    <n v="4008.0000394480298"/>
    <n v="4008.0000394480298"/>
    <n v="4008.0000394480298"/>
    <n v="587.55690843101195"/>
    <n v="587.55690843101195"/>
    <n v="587.55690843101195"/>
    <n v="4008.0000394480298"/>
    <n v="100.000000984232"/>
    <n v="587.55690843101195"/>
    <n v="14.659603503767801"/>
    <n v="972.00000565173104"/>
    <n v="24.251497146999302"/>
    <n v="739.00000209262396"/>
    <n v="18.438123804706201"/>
    <n v="3248.00000283076"/>
    <n v="81.037924222324193"/>
    <n v="103.000000325497"/>
    <n v="2.5698602875623098"/>
    <n v="515.00000235426705"/>
    <n v="12.849301455944801"/>
    <n v="2.9999997806735301"/>
    <n v="7.4850293928980405E-2"/>
    <n v="3.0000000917934799"/>
    <n v="7.4850301691454096E-2"/>
    <n v="136.000001126435"/>
    <n v="3.3932136009589495"/>
    <n v="203.00000158697401"/>
    <n v="5.0648702990761896"/>
    <n v="139.233591426218"/>
    <n v="9.6023166500840311"/>
    <n v="125.166002162674"/>
    <n v="8.6321380801844096"/>
    <n v="4008.0000394480298"/>
    <n v="100.000000984232"/>
    <n v="587.55690843101195"/>
    <n v="14.659603503767801"/>
    <n v="972.00000565173104"/>
    <n v="24.251497146999302"/>
    <n v="739.00000209262396"/>
    <n v="18.438123804706201"/>
    <n v="3248.00000283076"/>
    <n v="81.037924222324193"/>
    <n v="103.000000325497"/>
    <n v="2.5698602875623098"/>
    <n v="515.00000235426705"/>
    <n v="12.849301455944801"/>
    <n v="2.9999997806735301"/>
    <n v="7.4850293928980405E-2"/>
    <n v="3.0000000917934799"/>
    <n v="7.4850301691454096E-2"/>
    <n v="136.000001126435"/>
    <n v="3.3932136009589495"/>
    <n v="203.00000158697401"/>
    <n v="5.0648702990761896"/>
    <n v="139.233591426218"/>
    <n v="9.6023166500840311"/>
    <n v="125.166002162674"/>
    <n v="8.6321380801844096"/>
    <m/>
    <m/>
    <m/>
    <m/>
    <m/>
    <m/>
    <m/>
    <m/>
    <m/>
    <m/>
    <m/>
    <m/>
    <m/>
    <m/>
    <m/>
    <m/>
    <m/>
    <m/>
    <m/>
    <m/>
    <m/>
    <m/>
    <m/>
    <m/>
    <m/>
    <m/>
    <m/>
    <m/>
    <m/>
    <m/>
    <m/>
    <m/>
    <m/>
    <m/>
    <m/>
    <m/>
    <m/>
    <m/>
    <m/>
    <m/>
    <m/>
    <m/>
    <m/>
    <m/>
    <m/>
    <m/>
    <m/>
    <m/>
    <m/>
    <m/>
    <m/>
    <m/>
    <n v="579"/>
    <n v="972"/>
    <n v="739"/>
    <x v="1089"/>
    <n v="103"/>
    <n v="515"/>
    <n v="3"/>
    <n v="3"/>
    <n v="136"/>
    <n v="203"/>
    <n v="153"/>
    <n v="130"/>
  </r>
  <r>
    <s v="34023006606"/>
    <s v="New Jersey"/>
    <x v="11"/>
    <x v="0"/>
    <n v="3001"/>
    <n v="948"/>
    <n v="0"/>
    <n v="0"/>
    <n v="0"/>
    <x v="0"/>
    <n v="0"/>
    <n v="0"/>
    <n v="0"/>
    <n v="0"/>
    <n v="0"/>
    <n v="2.8464927143341203"/>
    <n v="188077"/>
    <n v="1"/>
    <n v="1"/>
    <n v="1"/>
    <n v="1"/>
    <n v="1"/>
    <n v="0"/>
    <n v="0"/>
    <n v="0"/>
    <n v="1969.1385786840699"/>
    <n v="2932.8496957132602"/>
    <n v="1969.1385786840699"/>
    <n v="111.943463861593"/>
    <n v="144.54261430690499"/>
    <n v="111.943463861593"/>
    <n v="2932.8496957132602"/>
    <n v="97.72908016372071"/>
    <n v="144.54261430690499"/>
    <n v="4.8164816496802798"/>
    <n v="792.07489852607296"/>
    <n v="26.393698717963098"/>
    <n v="305.74996640213101"/>
    <n v="10.1882694569187"/>
    <n v="2062.1999770049001"/>
    <n v="68.7170935356515"/>
    <n v="74.474970439448995"/>
    <n v="2.4816717907180599"/>
    <n v="690.42478765919805"/>
    <n v="23.006490758387098"/>
    <n v="0"/>
    <n v="0"/>
    <n v="3.0000000976724599"/>
    <n v="9.9966681028738902E-2"/>
    <n v="102.749968572927"/>
    <n v="3.4238576665420601"/>
    <n v="120.549993624911"/>
    <n v="4.0169941227894306"/>
    <n v="5.1110595175996396"/>
    <n v="0.53914129932485699"/>
    <n v="7.17886249755247"/>
    <n v="0.75726397653507094"/>
    <n v="1969.1385786840699"/>
    <n v="65.616080595936992"/>
    <n v="111.943463861593"/>
    <n v="3.7302053935885695"/>
    <n v="555.49870859086502"/>
    <n v="18.5104534685393"/>
    <n v="206.534238953667"/>
    <n v="6.8821805715983704"/>
    <n v="1359.1905175689601"/>
    <n v="45.291253501131699"/>
    <n v="62.568706812336998"/>
    <n v="2.0849285842164997"/>
    <n v="481.357421759516"/>
    <n v="16.0399007583977"/>
    <n v="0"/>
    <n v="0"/>
    <n v="2.00000006787013"/>
    <n v="6.6644454110967394E-2"/>
    <n v="64.021936669421805"/>
    <n v="2.13335343783478"/>
    <n v="60.143763383850498"/>
    <n v="2.0041240714378699"/>
    <n v="2.11189042287879"/>
    <n v="0.222773251358522"/>
    <n v="4.6229705602090698"/>
    <n v="0.48765512238492298"/>
    <m/>
    <m/>
    <m/>
    <m/>
    <m/>
    <m/>
    <m/>
    <m/>
    <m/>
    <m/>
    <m/>
    <m/>
    <m/>
    <m/>
    <m/>
    <m/>
    <m/>
    <m/>
    <m/>
    <m/>
    <m/>
    <m/>
    <m/>
    <m/>
    <m/>
    <m/>
    <m/>
    <m/>
    <m/>
    <m/>
    <m/>
    <m/>
    <m/>
    <m/>
    <m/>
    <m/>
    <m/>
    <m/>
    <m/>
    <m/>
    <m/>
    <m/>
    <m/>
    <m/>
    <m/>
    <m/>
    <m/>
    <m/>
    <m/>
    <m/>
    <m/>
    <m/>
    <n v="146"/>
    <n v="816"/>
    <n v="313"/>
    <x v="403"/>
    <n v="81"/>
    <n v="739"/>
    <n v="0"/>
    <n v="3"/>
    <n v="110"/>
    <n v="122"/>
    <n v="5"/>
    <n v="7"/>
  </r>
  <r>
    <s v="34023006607"/>
    <s v="New Jersey"/>
    <x v="11"/>
    <x v="0"/>
    <n v="2918"/>
    <n v="936"/>
    <n v="0"/>
    <n v="0"/>
    <n v="0"/>
    <x v="0"/>
    <n v="0"/>
    <n v="0"/>
    <n v="0"/>
    <n v="0"/>
    <n v="0"/>
    <n v="4.6715841236389197"/>
    <n v="146000"/>
    <n v="0"/>
    <n v="1"/>
    <n v="0"/>
    <n v="1"/>
    <n v="0"/>
    <n v="0"/>
    <n v="0"/>
    <n v="0"/>
    <n v="326.58398768305801"/>
    <n v="2144.9304920435002"/>
    <n v="326.58398768305801"/>
    <n v="22.008163499645899"/>
    <n v="148.79862209036901"/>
    <n v="22.008163499645899"/>
    <n v="2144.9304920435002"/>
    <n v="73.506870871949801"/>
    <n v="148.79862209036901"/>
    <n v="5.0993359181072497"/>
    <n v="527.58369364962005"/>
    <n v="18.0803184938184"/>
    <n v="315.87613585777598"/>
    <n v="10.825090330972401"/>
    <n v="1746.76738285273"/>
    <n v="59.861802016886003"/>
    <n v="50.188653945224402"/>
    <n v="1.7199675786574502"/>
    <n v="277.68658691085898"/>
    <n v="9.5163326563008486"/>
    <n v="0"/>
    <n v="0"/>
    <n v="2.28699419600889"/>
    <n v="7.8375400822785796E-2"/>
    <n v="68.000875316793099"/>
    <n v="2.3303932596570602"/>
    <n v="103.53215785161601"/>
    <n v="3.5480520168476999"/>
    <n v="10.1530711587402"/>
    <n v="1.0847298246517301"/>
    <n v="0"/>
    <n v="0"/>
    <n v="326.58398768305801"/>
    <n v="11.192048926766899"/>
    <n v="22.008163499645899"/>
    <n v="0.75422081904201099"/>
    <n v="80.192022241651998"/>
    <n v="2.7481844496796399"/>
    <n v="36.550947377458201"/>
    <n v="1.2526027202693"/>
    <n v="252.76262664049901"/>
    <n v="8.6621873420321691"/>
    <n v="8.7201834658626503"/>
    <n v="0.29884110575266098"/>
    <n v="52.740017633885103"/>
    <n v="1.8074029346773501"/>
    <n v="0"/>
    <n v="0"/>
    <n v="0.80424112034961603"/>
    <n v="2.7561381780315801E-2"/>
    <n v="11.5569213586859"/>
    <n v="0.396056249440916"/>
    <n v="15.4896671662573"/>
    <n v="0.53083163695192892"/>
    <n v="1.7120820635464"/>
    <n v="0.18291475037888902"/>
    <n v="0"/>
    <n v="0"/>
    <m/>
    <m/>
    <m/>
    <m/>
    <m/>
    <m/>
    <m/>
    <m/>
    <m/>
    <m/>
    <m/>
    <m/>
    <m/>
    <m/>
    <m/>
    <m/>
    <m/>
    <m/>
    <m/>
    <m/>
    <m/>
    <m/>
    <m/>
    <m/>
    <m/>
    <m/>
    <m/>
    <m/>
    <m/>
    <m/>
    <m/>
    <m/>
    <m/>
    <m/>
    <m/>
    <m/>
    <m/>
    <m/>
    <m/>
    <m/>
    <m/>
    <m/>
    <m/>
    <m/>
    <m/>
    <m/>
    <m/>
    <m/>
    <m/>
    <m/>
    <m/>
    <m/>
    <n v="194"/>
    <n v="736"/>
    <n v="406"/>
    <x v="383"/>
    <n v="80"/>
    <n v="373"/>
    <n v="0"/>
    <n v="3"/>
    <n v="97"/>
    <n v="148"/>
    <n v="16"/>
    <n v="0"/>
  </r>
  <r>
    <s v="34023006608"/>
    <s v="New Jersey"/>
    <x v="11"/>
    <x v="0"/>
    <n v="3737"/>
    <n v="1496"/>
    <n v="0"/>
    <n v="0"/>
    <n v="0"/>
    <x v="0"/>
    <n v="0"/>
    <n v="0"/>
    <n v="0"/>
    <n v="0"/>
    <n v="0"/>
    <n v="6.3766549581194303"/>
    <n v="131250"/>
    <n v="1"/>
    <n v="1"/>
    <n v="1"/>
    <n v="1"/>
    <n v="1"/>
    <n v="0"/>
    <n v="0"/>
    <n v="0"/>
    <n v="1156.91347106639"/>
    <n v="3143.81824787799"/>
    <n v="1156.91347106639"/>
    <n v="138.39077957125801"/>
    <n v="473.69204118999198"/>
    <n v="138.39077957125801"/>
    <n v="3143.81824787799"/>
    <n v="84.126792825207204"/>
    <n v="473.69204118999198"/>
    <n v="12.6757302967619"/>
    <n v="655.49071728531305"/>
    <n v="17.5405597346886"/>
    <n v="490.98190806992397"/>
    <n v="13.1383973259278"/>
    <n v="1982.62130826153"/>
    <n v="53.053821468063397"/>
    <n v="130.14905313961199"/>
    <n v="3.4827148284616603"/>
    <n v="943.94901692774101"/>
    <n v="25.259540190734299"/>
    <n v="0"/>
    <n v="0"/>
    <n v="1.9999999026767901"/>
    <n v="5.3518862795739704E-2"/>
    <n v="85.098868664121298"/>
    <n v="2.2771974488659699"/>
    <n v="132.340156387538"/>
    <n v="3.5413475083633301"/>
    <n v="70.648777495953297"/>
    <n v="4.72251186470276"/>
    <n v="39.195291774500198"/>
    <n v="2.6200061346591101"/>
    <n v="1156.91347106639"/>
    <n v="30.958348168755499"/>
    <n v="138.39077957125801"/>
    <n v="3.7032587522413301"/>
    <n v="174.33647812250999"/>
    <n v="4.6651452534789906"/>
    <n v="324.693462073803"/>
    <n v="8.68861284650262"/>
    <n v="794.73145087994601"/>
    <n v="21.266562774416499"/>
    <n v="49.475858047604603"/>
    <n v="1.3239458937009501"/>
    <n v="284.65917061176202"/>
    <n v="7.6173179184308699"/>
    <n v="0"/>
    <n v="0"/>
    <n v="1.7472186642698899"/>
    <n v="4.6754580258760899E-2"/>
    <n v="26.299776946893001"/>
    <n v="0.70376711123609703"/>
    <n v="44.075175497680902"/>
    <n v="1.17942669247206"/>
    <n v="50.115835725679098"/>
    <n v="3.3499890190961903"/>
    <n v="17.522982168164202"/>
    <n v="1.1713223374441299"/>
    <m/>
    <m/>
    <m/>
    <m/>
    <m/>
    <m/>
    <m/>
    <m/>
    <m/>
    <m/>
    <m/>
    <m/>
    <m/>
    <m/>
    <m/>
    <m/>
    <m/>
    <m/>
    <m/>
    <m/>
    <m/>
    <m/>
    <m/>
    <m/>
    <m/>
    <m/>
    <m/>
    <m/>
    <m/>
    <m/>
    <m/>
    <m/>
    <m/>
    <m/>
    <m/>
    <m/>
    <m/>
    <m/>
    <m/>
    <m/>
    <m/>
    <m/>
    <m/>
    <m/>
    <m/>
    <m/>
    <m/>
    <m/>
    <m/>
    <m/>
    <m/>
    <m/>
    <n v="569"/>
    <n v="806"/>
    <n v="551"/>
    <x v="1090"/>
    <n v="151"/>
    <n v="1077"/>
    <n v="0"/>
    <n v="2"/>
    <n v="121"/>
    <n v="183"/>
    <n v="78"/>
    <n v="46"/>
  </r>
  <r>
    <s v="34023006701"/>
    <s v="New Jersey"/>
    <x v="11"/>
    <x v="0"/>
    <n v="4110"/>
    <n v="1293"/>
    <n v="0"/>
    <n v="96"/>
    <n v="2.335766423357664"/>
    <x v="0"/>
    <n v="0"/>
    <n v="0"/>
    <n v="0"/>
    <n v="0"/>
    <n v="0"/>
    <n v="2.4204514549904799"/>
    <n v="115037"/>
    <n v="0"/>
    <n v="1"/>
    <n v="0"/>
    <n v="1"/>
    <n v="0"/>
    <n v="0"/>
    <n v="0"/>
    <n v="0"/>
    <n v="217.333484649658"/>
    <n v="3146.47931420431"/>
    <n v="217.333484649658"/>
    <n v="11.171707332134201"/>
    <n v="170.299952800618"/>
    <n v="11.171707332134201"/>
    <n v="3146.47931420431"/>
    <n v="76.556674311540291"/>
    <n v="170.299952800618"/>
    <n v="4.1435511630320798"/>
    <n v="828.31615758547605"/>
    <n v="20.153677800133199"/>
    <n v="412.55862609460002"/>
    <n v="10.037922776024299"/>
    <n v="2423.0597880370901"/>
    <n v="58.955225986303908"/>
    <n v="144.82088858971801"/>
    <n v="3.5236225934238101"/>
    <n v="475.86069270875299"/>
    <n v="11.5781190440086"/>
    <n v="0"/>
    <n v="0"/>
    <n v="0"/>
    <n v="0"/>
    <n v="102.737927600741"/>
    <n v="2.49970626765794"/>
    <n v="267.24051653966302"/>
    <n v="6.5022023488969101"/>
    <n v="59.8823760549421"/>
    <n v="4.63127425018887"/>
    <n v="0"/>
    <n v="0"/>
    <n v="217.333484649658"/>
    <n v="5.2879193345415594"/>
    <n v="11.171707332134201"/>
    <n v="0.27181769664560201"/>
    <n v="54.057667821645701"/>
    <n v="1.3152717231544"/>
    <n v="20.930410310626002"/>
    <n v="0.50925572531936802"/>
    <n v="186.17438948154401"/>
    <n v="4.5297904983344202"/>
    <n v="13.762813296169"/>
    <n v="0.33486163737637598"/>
    <n v="13.8980536907911"/>
    <n v="0.33815215792679199"/>
    <n v="0"/>
    <n v="0"/>
    <n v="0"/>
    <n v="0"/>
    <n v="3.4982298128306901"/>
    <n v="8.5115080604153001E-2"/>
    <n v="22.427649736404401"/>
    <n v="0.54568490842833106"/>
    <n v="4.0001322962343702"/>
    <n v="0.30936831370722101"/>
    <n v="0"/>
    <n v="0"/>
    <m/>
    <m/>
    <m/>
    <m/>
    <m/>
    <m/>
    <m/>
    <m/>
    <m/>
    <m/>
    <m/>
    <m/>
    <m/>
    <m/>
    <m/>
    <m/>
    <m/>
    <m/>
    <m/>
    <m/>
    <m/>
    <m/>
    <m/>
    <m/>
    <m/>
    <m/>
    <m/>
    <m/>
    <m/>
    <m/>
    <m/>
    <m/>
    <m/>
    <m/>
    <m/>
    <m/>
    <m/>
    <m/>
    <m/>
    <m/>
    <m/>
    <m/>
    <m/>
    <m/>
    <m/>
    <m/>
    <m/>
    <m/>
    <m/>
    <m/>
    <m/>
    <m/>
    <n v="198"/>
    <n v="1063"/>
    <n v="607"/>
    <x v="1091"/>
    <n v="183"/>
    <n v="625"/>
    <n v="0"/>
    <n v="0"/>
    <n v="123"/>
    <n v="347"/>
    <n v="77"/>
    <n v="0"/>
  </r>
  <r>
    <s v="34023006703"/>
    <s v="New Jersey"/>
    <x v="11"/>
    <x v="0"/>
    <n v="5916"/>
    <n v="1902"/>
    <n v="0"/>
    <n v="0"/>
    <n v="0"/>
    <x v="0"/>
    <n v="0"/>
    <n v="0"/>
    <n v="0"/>
    <n v="0"/>
    <n v="0"/>
    <n v="8.4488664165715193"/>
    <n v="111161"/>
    <n v="1"/>
    <n v="1"/>
    <n v="1"/>
    <n v="1"/>
    <n v="1"/>
    <n v="0"/>
    <n v="0"/>
    <n v="0"/>
    <n v="1047.6491162627899"/>
    <n v="3873.6728525757799"/>
    <n v="1047.6491162627899"/>
    <n v="68.787467617774396"/>
    <n v="343.50076975324203"/>
    <n v="68.787467617774396"/>
    <n v="3873.6728525757799"/>
    <n v="65.477904877886701"/>
    <n v="343.50076975324203"/>
    <n v="5.8063010438343801"/>
    <n v="1023.50114966976"/>
    <n v="17.300560339245401"/>
    <n v="355.37817171029701"/>
    <n v="6.0070684873275404"/>
    <n v="2106.9750333130401"/>
    <n v="35.6148585752711"/>
    <n v="202.86057902954099"/>
    <n v="3.42901587271029"/>
    <n v="1390.7918993276501"/>
    <n v="23.508990860846097"/>
    <n v="0"/>
    <n v="0"/>
    <n v="13.999999945750501"/>
    <n v="0.23664638177401001"/>
    <n v="159.045348125044"/>
    <n v="2.68839330840169"/>
    <n v="259.83264827635099"/>
    <n v="4.3920325942588097"/>
    <n v="14.2402348525357"/>
    <n v="0.74869794177369298"/>
    <n v="22.7986314394511"/>
    <n v="1.19866621658523"/>
    <n v="1047.6491162627899"/>
    <n v="17.7087409780729"/>
    <n v="68.787467617774396"/>
    <n v="1.16273609901579"/>
    <n v="301.02804876677698"/>
    <n v="5.0883713449421402"/>
    <n v="84.767073910683393"/>
    <n v="1.43284438659032"/>
    <n v="480.39852755889302"/>
    <n v="8.1203266997784507"/>
    <n v="51.751302310265601"/>
    <n v="0.87476846366236705"/>
    <n v="458.61116887628998"/>
    <n v="7.7520481554477705"/>
    <n v="0"/>
    <n v="0"/>
    <n v="3.9512259296607199"/>
    <n v="6.6788808817794504E-2"/>
    <n v="52.936895793303798"/>
    <n v="0.89480892145544"/>
    <n v="68.386382018215997"/>
    <n v="1.15595642356687"/>
    <n v="6.1201785483863196"/>
    <n v="0.32177594891620998"/>
    <n v="6.0696809430082803"/>
    <n v="0.31912097492157099"/>
    <m/>
    <m/>
    <m/>
    <m/>
    <m/>
    <m/>
    <m/>
    <m/>
    <m/>
    <m/>
    <m/>
    <m/>
    <m/>
    <m/>
    <m/>
    <m/>
    <m/>
    <m/>
    <m/>
    <m/>
    <m/>
    <m/>
    <m/>
    <m/>
    <m/>
    <m/>
    <m/>
    <m/>
    <m/>
    <m/>
    <m/>
    <m/>
    <m/>
    <m/>
    <m/>
    <m/>
    <m/>
    <m/>
    <m/>
    <m/>
    <m/>
    <m/>
    <m/>
    <m/>
    <m/>
    <m/>
    <m/>
    <m/>
    <m/>
    <m/>
    <m/>
    <m/>
    <n v="1244"/>
    <n v="1525"/>
    <n v="613"/>
    <x v="741"/>
    <n v="336"/>
    <n v="1702"/>
    <n v="0"/>
    <n v="16"/>
    <n v="302"/>
    <n v="510"/>
    <n v="40"/>
    <n v="35"/>
  </r>
  <r>
    <s v="34023006800"/>
    <s v="New Jersey"/>
    <x v="11"/>
    <x v="0"/>
    <n v="4725"/>
    <n v="1663"/>
    <n v="0"/>
    <n v="5"/>
    <n v="0.10582010582010583"/>
    <x v="0"/>
    <n v="0"/>
    <n v="0"/>
    <n v="0"/>
    <n v="0"/>
    <n v="1"/>
    <n v="13.4087237479806"/>
    <n v="74127"/>
    <n v="0"/>
    <n v="0"/>
    <n v="0"/>
    <n v="0"/>
    <n v="0"/>
    <n v="0"/>
    <n v="0"/>
    <n v="0"/>
    <m/>
    <n v="230.76682442426701"/>
    <m/>
    <m/>
    <n v="63.489018246531501"/>
    <m/>
    <n v="230.76682442426701"/>
    <n v="4.8839539560691394"/>
    <n v="63.489018246531501"/>
    <n v="1.34368292585252"/>
    <n v="38.544401422142997"/>
    <n v="0.81575452745276089"/>
    <n v="26.1205073222518"/>
    <n v="0.55281496978310707"/>
    <n v="163.88354635238599"/>
    <n v="3.4684348434367496"/>
    <n v="14.190244015306201"/>
    <n v="0.30032262466256598"/>
    <n v="10.9429992865771"/>
    <n v="0.23159786849898603"/>
    <n v="0"/>
    <n v="0"/>
    <n v="1.0110412160866"/>
    <n v="2.13976976949544E-2"/>
    <n v="40.7389927059412"/>
    <n v="0.86220090382944303"/>
    <n v="62.601212993264198"/>
    <n v="1.32489339668284"/>
    <n v="5.3002396412193802"/>
    <n v="0.31871555268907897"/>
    <n v="6.5267310533672598"/>
    <n v="0.39246729124277002"/>
    <m/>
    <m/>
    <m/>
    <m/>
    <m/>
    <m/>
    <m/>
    <m/>
    <m/>
    <m/>
    <m/>
    <m/>
    <m/>
    <m/>
    <m/>
    <m/>
    <m/>
    <m/>
    <m/>
    <m/>
    <m/>
    <m/>
    <m/>
    <m/>
    <m/>
    <m/>
    <m/>
    <m/>
    <m/>
    <m/>
    <m/>
    <m/>
    <m/>
    <m/>
    <m/>
    <m/>
    <m/>
    <m/>
    <m/>
    <m/>
    <m/>
    <m/>
    <m/>
    <m/>
    <m/>
    <m/>
    <m/>
    <m/>
    <m/>
    <m/>
    <m/>
    <m/>
    <m/>
    <m/>
    <m/>
    <m/>
    <m/>
    <m/>
    <m/>
    <m/>
    <m/>
    <m/>
    <m/>
    <m/>
    <m/>
    <m/>
    <m/>
    <m/>
    <m/>
    <m/>
    <m/>
    <m/>
    <m/>
    <m/>
    <m/>
    <m/>
    <m/>
    <m/>
    <n v="1384"/>
    <n v="1017"/>
    <n v="536"/>
    <x v="1092"/>
    <n v="249"/>
    <n v="126"/>
    <n v="0"/>
    <n v="12"/>
    <n v="647"/>
    <n v="914"/>
    <n v="78"/>
    <n v="130"/>
  </r>
  <r>
    <s v="34023006900"/>
    <s v="New Jersey"/>
    <x v="11"/>
    <x v="0"/>
    <n v="3592"/>
    <n v="1218"/>
    <n v="0"/>
    <n v="3"/>
    <n v="8.3518930957683743E-2"/>
    <x v="0"/>
    <n v="0"/>
    <n v="0"/>
    <n v="0"/>
    <n v="0"/>
    <n v="1"/>
    <n v="19.151552413157098"/>
    <n v="60137"/>
    <n v="0"/>
    <n v="0"/>
    <n v="0"/>
    <n v="0"/>
    <n v="0"/>
    <n v="0"/>
    <n v="0"/>
    <n v="0"/>
    <m/>
    <n v="109.44044630601999"/>
    <m/>
    <m/>
    <n v="73.591799123212695"/>
    <m/>
    <n v="109.44044630601999"/>
    <n v="3.0467830263368598"/>
    <n v="73.591799123212695"/>
    <n v="2.04876946334111"/>
    <n v="28.719652920961401"/>
    <n v="0.79954490314480509"/>
    <n v="6.3811220042407504"/>
    <n v="0.17764816270158001"/>
    <n v="70.052772605791702"/>
    <n v="1.9502442262191499"/>
    <n v="15.8115857746452"/>
    <n v="0.44018891354802903"/>
    <n v="3.00550174340606"/>
    <n v="8.3672097533576198E-2"/>
    <n v="0"/>
    <n v="0"/>
    <n v="1.4198061637580399"/>
    <n v="3.95268976547338E-2"/>
    <n v="19.150781974196398"/>
    <n v="0.53315094582952205"/>
    <n v="45.125628517940598"/>
    <n v="1.25628141753732"/>
    <n v="7.8394499672576803"/>
    <n v="0.64363300223790498"/>
    <n v="4.5968402887228903"/>
    <n v="0.37740889069974398"/>
    <m/>
    <m/>
    <m/>
    <m/>
    <m/>
    <m/>
    <m/>
    <m/>
    <m/>
    <m/>
    <m/>
    <m/>
    <m/>
    <m/>
    <m/>
    <m/>
    <m/>
    <m/>
    <m/>
    <m/>
    <m/>
    <m/>
    <m/>
    <m/>
    <m/>
    <m/>
    <m/>
    <m/>
    <m/>
    <m/>
    <m/>
    <m/>
    <m/>
    <m/>
    <m/>
    <m/>
    <m/>
    <m/>
    <m/>
    <m/>
    <m/>
    <m/>
    <m/>
    <m/>
    <m/>
    <m/>
    <m/>
    <m/>
    <m/>
    <m/>
    <m/>
    <m/>
    <m/>
    <m/>
    <m/>
    <m/>
    <m/>
    <m/>
    <m/>
    <m/>
    <m/>
    <m/>
    <m/>
    <m/>
    <m/>
    <m/>
    <m/>
    <m/>
    <m/>
    <m/>
    <m/>
    <m/>
    <m/>
    <m/>
    <m/>
    <m/>
    <m/>
    <m/>
    <n v="1270"/>
    <n v="848"/>
    <n v="288"/>
    <x v="1093"/>
    <n v="280"/>
    <n v="63"/>
    <n v="0"/>
    <n v="19"/>
    <n v="636"/>
    <n v="991"/>
    <n v="212"/>
    <n v="154"/>
  </r>
  <r>
    <s v="34023007000"/>
    <s v="New Jersey"/>
    <x v="11"/>
    <x v="0"/>
    <n v="7691"/>
    <n v="2771"/>
    <n v="0"/>
    <n v="3"/>
    <n v="3.9006631127291642E-2"/>
    <x v="0"/>
    <n v="0"/>
    <n v="0"/>
    <n v="0"/>
    <n v="1"/>
    <n v="0"/>
    <n v="6.4417955871164096"/>
    <n v="104188"/>
    <n v="1"/>
    <n v="1"/>
    <n v="1"/>
    <n v="1"/>
    <n v="1"/>
    <n v="0"/>
    <n v="0"/>
    <n v="1"/>
    <n v="1002.28004300827"/>
    <n v="4999.7338465699004"/>
    <n v="1002.28004300827"/>
    <n v="145.34343849512501"/>
    <n v="859.22717854211805"/>
    <n v="145.34343849512501"/>
    <n v="4999.7338465699004"/>
    <n v="65.007591295929004"/>
    <n v="859.22717854211805"/>
    <n v="11.171852535978701"/>
    <n v="1192.3873078265501"/>
    <n v="15.5036706257515"/>
    <n v="642.13715864050005"/>
    <n v="8.3492024267390494"/>
    <n v="3606.7159213544801"/>
    <n v="46.895279175067998"/>
    <n v="498.81046495528398"/>
    <n v="6.4856386029811999"/>
    <n v="495.69815183174802"/>
    <n v="6.4451716529937295"/>
    <n v="4.0000000894069698"/>
    <n v="5.2008842665543703E-2"/>
    <n v="13"/>
    <n v="0.16902873488493"/>
    <n v="381.50928812399798"/>
    <n v="4.9604640244961393"/>
    <n v="686.45431480891398"/>
    <n v="8.9254234144963505"/>
    <n v="279.76170958685901"/>
    <n v="10.0960559215756"/>
    <n v="149.23288255991801"/>
    <n v="5.3855244518194905"/>
    <n v="1002.28004300827"/>
    <n v="13.0318559746232"/>
    <n v="145.34343849512501"/>
    <n v="1.8897859640505201"/>
    <n v="252.35498262208401"/>
    <n v="3.2811725734245805"/>
    <n v="186.49755366875601"/>
    <n v="2.4248804273664804"/>
    <n v="584.01351143885404"/>
    <n v="7.5934665380165605"/>
    <n v="122.835681894212"/>
    <n v="1.5971353776389599"/>
    <n v="221.43681601551401"/>
    <n v="2.8791680667730302"/>
    <n v="2.1486666202545202"/>
    <n v="2.79374154239308E-2"/>
    <n v="1.28948891162872"/>
    <n v="1.67662061062115E-2"/>
    <n v="70.555864707756001"/>
    <n v="0.91738219617417704"/>
    <n v="120.47895544357"/>
    <n v="1.5664927245295799"/>
    <n v="75.153224878387803"/>
    <n v="2.7121337018544902"/>
    <n v="32.698687948672202"/>
    <n v="1.18003204434039"/>
    <m/>
    <m/>
    <m/>
    <m/>
    <m/>
    <m/>
    <m/>
    <m/>
    <m/>
    <m/>
    <m/>
    <m/>
    <m/>
    <m/>
    <m/>
    <m/>
    <m/>
    <m/>
    <m/>
    <m/>
    <m/>
    <m/>
    <m/>
    <m/>
    <m/>
    <m/>
    <m/>
    <m/>
    <m/>
    <m/>
    <m/>
    <m/>
    <m/>
    <m/>
    <m/>
    <m/>
    <m/>
    <m/>
    <m/>
    <m/>
    <m/>
    <m/>
    <m/>
    <m/>
    <m/>
    <m/>
    <m/>
    <m/>
    <m/>
    <m/>
    <m/>
    <m/>
    <n v="1387"/>
    <n v="1750"/>
    <n v="1069"/>
    <x v="1094"/>
    <n v="613"/>
    <n v="586"/>
    <n v="9"/>
    <n v="19"/>
    <n v="554"/>
    <n v="1008"/>
    <n v="403"/>
    <n v="236"/>
  </r>
  <r>
    <s v="34023007101"/>
    <s v="New Jersey"/>
    <x v="11"/>
    <x v="0"/>
    <n v="3740"/>
    <n v="1358"/>
    <n v="0"/>
    <n v="0"/>
    <n v="0"/>
    <x v="0"/>
    <n v="0"/>
    <n v="0"/>
    <n v="0"/>
    <n v="0"/>
    <n v="0"/>
    <n v="6.0011376564277601"/>
    <n v="107439"/>
    <n v="1"/>
    <n v="1"/>
    <n v="1"/>
    <n v="1"/>
    <n v="1"/>
    <n v="0"/>
    <n v="0"/>
    <n v="0"/>
    <n v="2716.13193835109"/>
    <n v="3738.51928563822"/>
    <n v="2716.13193835109"/>
    <n v="634.16023390888597"/>
    <n v="796.47176512284898"/>
    <n v="634.16023390888597"/>
    <n v="3738.51928563822"/>
    <n v="99.960408706904303"/>
    <n v="796.47176512284898"/>
    <n v="21.296036500610899"/>
    <n v="829.86538901842903"/>
    <n v="22.188914144877799"/>
    <n v="499.42790738056601"/>
    <n v="13.353687363116801"/>
    <n v="2799.7548419305699"/>
    <n v="74.85975513183341"/>
    <n v="292.83173787777201"/>
    <n v="7.829725611705129"/>
    <n v="431.93268954358098"/>
    <n v="11.549002394213401"/>
    <n v="0"/>
    <n v="0"/>
    <n v="1"/>
    <n v="2.6737967914438499E-2"/>
    <n v="213.000000291475"/>
    <n v="5.6951871735688497"/>
    <n v="461.99999768423697"/>
    <n v="12.3529411145518"/>
    <n v="37.2323978900451"/>
    <n v="2.7417082393258601"/>
    <n v="9.3322709023120307"/>
    <n v="0.68720698838822003"/>
    <n v="2716.13193835109"/>
    <n v="72.623848619013003"/>
    <n v="634.16023390888597"/>
    <n v="16.956155986868602"/>
    <n v="608.35366839607002"/>
    <n v="16.266140866205099"/>
    <n v="354.39757133970897"/>
    <n v="9.4758708914360597"/>
    <n v="2032.97667923779"/>
    <n v="54.357665220261794"/>
    <n v="194.33423015658599"/>
    <n v="5.1961024106039106"/>
    <n v="322.54901372711203"/>
    <n v="8.6243051798692996"/>
    <n v="0"/>
    <n v="0"/>
    <n v="1"/>
    <n v="2.6737967914438499E-2"/>
    <n v="165.27200336169301"/>
    <n v="4.4190375230399299"/>
    <n v="355.19680078604102"/>
    <n v="9.4972406627283803"/>
    <n v="25.903553932773299"/>
    <n v="1.9074781982896398"/>
    <n v="6.68656291815432"/>
    <n v="0.49238313093919905"/>
    <m/>
    <m/>
    <m/>
    <m/>
    <m/>
    <m/>
    <m/>
    <m/>
    <m/>
    <m/>
    <m/>
    <m/>
    <m/>
    <m/>
    <m/>
    <m/>
    <m/>
    <m/>
    <m/>
    <m/>
    <m/>
    <m/>
    <m/>
    <m/>
    <m/>
    <m/>
    <m/>
    <m/>
    <m/>
    <m/>
    <m/>
    <m/>
    <m/>
    <m/>
    <m/>
    <m/>
    <m/>
    <m/>
    <m/>
    <m/>
    <m/>
    <m/>
    <m/>
    <m/>
    <m/>
    <m/>
    <m/>
    <m/>
    <m/>
    <m/>
    <m/>
    <m/>
    <n v="746"/>
    <n v="830"/>
    <n v="500"/>
    <x v="1095"/>
    <n v="293"/>
    <n v="432"/>
    <n v="0"/>
    <n v="1"/>
    <n v="213"/>
    <n v="462"/>
    <n v="30"/>
    <n v="9"/>
  </r>
  <r>
    <s v="34023007102"/>
    <s v="New Jersey"/>
    <x v="11"/>
    <x v="0"/>
    <n v="4417"/>
    <n v="1524"/>
    <n v="0"/>
    <n v="2"/>
    <n v="4.5279601539506449E-2"/>
    <x v="0"/>
    <n v="0"/>
    <n v="0"/>
    <n v="0"/>
    <n v="0"/>
    <n v="0"/>
    <n v="4.8074877685598798"/>
    <n v="104722"/>
    <n v="1"/>
    <n v="1"/>
    <n v="1"/>
    <n v="1"/>
    <n v="1"/>
    <n v="0"/>
    <n v="0"/>
    <n v="0"/>
    <n v="4266.7171320343596"/>
    <n v="4416.9999841476101"/>
    <n v="4266.7171320343596"/>
    <n v="899.68436676781505"/>
    <n v="926.78455358190297"/>
    <n v="899.68436676781505"/>
    <n v="4416.9999841476101"/>
    <n v="99.999999641104992"/>
    <n v="926.78455358190297"/>
    <n v="20.982217649578999"/>
    <n v="1028.9999909106"/>
    <n v="23.296354786293801"/>
    <n v="568.999997186212"/>
    <n v="12.882046574285999"/>
    <n v="3186.0000121933999"/>
    <n v="72.130405528489902"/>
    <n v="348.999997851643"/>
    <n v="7.9012904200054894"/>
    <n v="643.99999633090897"/>
    <n v="14.580031612653599"/>
    <n v="4.0000000060333596"/>
    <n v="9.0559203215606995E-2"/>
    <n v="1.0000000298023199"/>
    <n v="2.2639801444471898E-2"/>
    <n v="232.99999877112"/>
    <n v="5.2750735515309"/>
    <n v="457.99999690819101"/>
    <n v="10.369028682549001"/>
    <n v="79.977850349103605"/>
    <n v="5.2478904428545698"/>
    <n v="51.283809602748498"/>
    <n v="3.3650793702590902"/>
    <n v="4266.7171320343596"/>
    <n v="96.597625810150802"/>
    <n v="899.68436676781505"/>
    <n v="20.368674819284898"/>
    <n v="1002.36180867285"/>
    <n v="22.693271647562899"/>
    <n v="550.69348900273201"/>
    <n v="12.467590876222099"/>
    <n v="3064.3242512983902"/>
    <n v="69.375690543318697"/>
    <n v="340.28941893318603"/>
    <n v="7.7040846487024099"/>
    <n v="633.13771080630204"/>
    <n v="14.334111632472299"/>
    <n v="4.0000000060333596"/>
    <n v="9.0559203215606995E-2"/>
    <n v="1.0000000298023199"/>
    <n v="2.2639801444471898E-2"/>
    <n v="223.96577432053201"/>
    <n v="5.0705405098603507"/>
    <n v="443.21880549955699"/>
    <n v="10.034385453918"/>
    <n v="77.020043106844497"/>
    <n v="5.05380860281132"/>
    <n v="48.895028159714002"/>
    <n v="3.2083351810836001"/>
    <m/>
    <m/>
    <m/>
    <m/>
    <m/>
    <m/>
    <m/>
    <m/>
    <m/>
    <m/>
    <m/>
    <m/>
    <m/>
    <m/>
    <m/>
    <m/>
    <m/>
    <m/>
    <m/>
    <m/>
    <m/>
    <m/>
    <m/>
    <m/>
    <m/>
    <m/>
    <m/>
    <m/>
    <m/>
    <m/>
    <m/>
    <m/>
    <m/>
    <m/>
    <m/>
    <m/>
    <m/>
    <m/>
    <m/>
    <m/>
    <m/>
    <m/>
    <m/>
    <m/>
    <m/>
    <m/>
    <m/>
    <m/>
    <m/>
    <m/>
    <m/>
    <m/>
    <n v="996"/>
    <n v="1029"/>
    <n v="569"/>
    <x v="1096"/>
    <n v="349"/>
    <n v="644"/>
    <n v="4"/>
    <n v="1"/>
    <n v="233"/>
    <n v="458"/>
    <n v="84"/>
    <n v="53"/>
  </r>
  <r>
    <s v="34023007103"/>
    <s v="New Jersey"/>
    <x v="11"/>
    <x v="0"/>
    <n v="4559"/>
    <n v="1748"/>
    <n v="0"/>
    <n v="0"/>
    <n v="0"/>
    <x v="1"/>
    <n v="1"/>
    <n v="1"/>
    <n v="0"/>
    <n v="0"/>
    <n v="1"/>
    <n v="13.205080313784102"/>
    <n v="59612"/>
    <n v="1"/>
    <n v="1"/>
    <n v="1"/>
    <n v="1"/>
    <n v="1"/>
    <n v="0"/>
    <n v="0"/>
    <n v="0"/>
    <n v="4507.41835325584"/>
    <n v="4559.0000100694597"/>
    <n v="4507.41835325584"/>
    <n v="1626.47209920408"/>
    <n v="1647.71009566309"/>
    <n v="1626.47209920408"/>
    <n v="4559.0000100694597"/>
    <n v="100.00000022086999"/>
    <n v="1647.71009566309"/>
    <n v="36.141919185415396"/>
    <n v="1295.00001288112"/>
    <n v="28.4053523334311"/>
    <n v="145.00000101293"/>
    <n v="3.1805220665262097"/>
    <n v="1570.0000029820901"/>
    <n v="34.437376683090498"/>
    <n v="1593.9999959673701"/>
    <n v="34.963807764145102"/>
    <n v="866.000000673812"/>
    <n v="18.995393741474302"/>
    <n v="1"/>
    <n v="2.1934634788330801E-2"/>
    <n v="23.000000435786198"/>
    <n v="0.50449660969041898"/>
    <n v="505.00000224844598"/>
    <n v="11.076990617425899"/>
    <n v="761.00000396138103"/>
    <n v="16.692257160811199"/>
    <n v="75.832244727847893"/>
    <n v="4.3382291034237896"/>
    <n v="76.875391797046206"/>
    <n v="4.3979057092131697"/>
    <n v="4507.41835325584"/>
    <n v="98.868575416886102"/>
    <n v="1626.47209920408"/>
    <n v="35.676071489451203"/>
    <n v="1286.91552013811"/>
    <n v="28.228021937664099"/>
    <n v="134.76909196341899"/>
    <n v="2.95611081297255"/>
    <n v="1524.02954542823"/>
    <n v="33.429031485594003"/>
    <n v="1593.9999959673701"/>
    <n v="34.963807764145102"/>
    <n v="860.65247448114701"/>
    <n v="18.878097707417098"/>
    <n v="1"/>
    <n v="2.1934634788330801E-2"/>
    <n v="23.000000435786198"/>
    <n v="0.50449660969041898"/>
    <n v="504.736329062143"/>
    <n v="11.0712070423809"/>
    <n v="756.216855374631"/>
    <n v="16.587340543422499"/>
    <n v="75.104352414695299"/>
    <n v="4.2965876667445801"/>
    <n v="76.081493739853599"/>
    <n v="4.3524882002204599"/>
    <m/>
    <m/>
    <m/>
    <m/>
    <m/>
    <m/>
    <m/>
    <m/>
    <m/>
    <m/>
    <m/>
    <m/>
    <m/>
    <m/>
    <m/>
    <m/>
    <m/>
    <m/>
    <m/>
    <m/>
    <m/>
    <m/>
    <m/>
    <m/>
    <m/>
    <m/>
    <m/>
    <m/>
    <m/>
    <m/>
    <m/>
    <m/>
    <m/>
    <m/>
    <m/>
    <m/>
    <m/>
    <m/>
    <m/>
    <m/>
    <m/>
    <m/>
    <m/>
    <m/>
    <m/>
    <m/>
    <m/>
    <m/>
    <m/>
    <m/>
    <m/>
    <m/>
    <n v="1950"/>
    <n v="1295"/>
    <n v="145"/>
    <x v="1097"/>
    <n v="1594"/>
    <n v="866"/>
    <n v="1"/>
    <n v="23"/>
    <n v="505"/>
    <n v="761"/>
    <n v="83"/>
    <n v="84"/>
  </r>
  <r>
    <s v="34023007202"/>
    <s v="New Jersey"/>
    <x v="11"/>
    <x v="0"/>
    <n v="4693"/>
    <n v="1593"/>
    <n v="0"/>
    <n v="0"/>
    <n v="0"/>
    <x v="0"/>
    <n v="0"/>
    <n v="0"/>
    <n v="0"/>
    <n v="1"/>
    <n v="0"/>
    <n v="4.1046363249680997"/>
    <n v="111691"/>
    <n v="1"/>
    <n v="1"/>
    <n v="1"/>
    <n v="1"/>
    <n v="1"/>
    <n v="0"/>
    <n v="0"/>
    <n v="1"/>
    <n v="2471.4558927887101"/>
    <n v="4692.9999460619902"/>
    <n v="2471.4558927887101"/>
    <n v="402.83806543756498"/>
    <n v="698.84611931961297"/>
    <n v="402.83806543756498"/>
    <n v="4692.9999460619902"/>
    <n v="99.999998850670906"/>
    <n v="698.84611931961297"/>
    <n v="14.8912448182317"/>
    <n v="1002.99998298183"/>
    <n v="21.3722561896831"/>
    <n v="614.99999057967204"/>
    <n v="13.104623707216501"/>
    <n v="3292.99995758152"/>
    <n v="70.168334915438209"/>
    <n v="227.99999565075299"/>
    <n v="4.8582995024665001"/>
    <n v="943.99998715679999"/>
    <n v="20.115064716744101"/>
    <n v="2.0000000576255799"/>
    <n v="4.2616664343183099E-2"/>
    <n v="5.0000001035514297"/>
    <n v="0.106541659994703"/>
    <n v="220.99999624997099"/>
    <n v="4.7091411943313801"/>
    <n v="445.99999544353301"/>
    <n v="9.5035157776163093"/>
    <n v="103.446526094238"/>
    <n v="6.4938183361103503"/>
    <n v="80.181321989926801"/>
    <n v="5.0333535461347596"/>
    <n v="2471.4558927887101"/>
    <n v="52.662601593622703"/>
    <n v="402.83806543756498"/>
    <n v="8.5838070623815295"/>
    <n v="487.64118572266301"/>
    <n v="10.3908200665387"/>
    <n v="395.216223673429"/>
    <n v="8.42139833099146"/>
    <n v="2007.88636585372"/>
    <n v="42.784708413673897"/>
    <n v="80.952972286409903"/>
    <n v="1.7249727740551901"/>
    <n v="258.28845174770697"/>
    <n v="5.5036959673493904"/>
    <n v="2.0000000576255799"/>
    <n v="4.2616664343183099E-2"/>
    <n v="0.987636790319812"/>
    <n v="2.1044892186656998E-2"/>
    <n v="121.340481159685"/>
    <n v="2.5855632039140102"/>
    <n v="260.272250209964"/>
    <n v="5.5459674027267001"/>
    <n v="76.221739463464502"/>
    <n v="4.7847921822639297"/>
    <n v="45.565385742178499"/>
    <n v="2.8603506429490602"/>
    <m/>
    <m/>
    <m/>
    <m/>
    <m/>
    <m/>
    <m/>
    <m/>
    <m/>
    <m/>
    <m/>
    <m/>
    <m/>
    <m/>
    <m/>
    <m/>
    <m/>
    <m/>
    <m/>
    <m/>
    <m/>
    <m/>
    <m/>
    <m/>
    <m/>
    <m/>
    <m/>
    <m/>
    <m/>
    <m/>
    <m/>
    <m/>
    <m/>
    <m/>
    <m/>
    <m/>
    <m/>
    <m/>
    <m/>
    <m/>
    <m/>
    <m/>
    <m/>
    <m/>
    <m/>
    <m/>
    <m/>
    <m/>
    <m/>
    <m/>
    <m/>
    <m/>
    <n v="715"/>
    <n v="1003"/>
    <n v="615"/>
    <x v="755"/>
    <n v="228"/>
    <n v="944"/>
    <n v="2"/>
    <n v="5"/>
    <n v="221"/>
    <n v="446"/>
    <n v="110"/>
    <n v="83"/>
  </r>
  <r>
    <s v="34023007203"/>
    <s v="New Jersey"/>
    <x v="11"/>
    <x v="0"/>
    <n v="4823"/>
    <n v="1812"/>
    <n v="0"/>
    <n v="0"/>
    <n v="0"/>
    <x v="0"/>
    <n v="0"/>
    <n v="0"/>
    <n v="0"/>
    <n v="1"/>
    <n v="0"/>
    <n v="12.985971943887801"/>
    <n v="81698"/>
    <n v="1"/>
    <n v="1"/>
    <n v="1"/>
    <n v="1"/>
    <n v="1"/>
    <n v="0"/>
    <n v="0"/>
    <n v="1"/>
    <n v="743.06883811950695"/>
    <n v="3920.8357243891801"/>
    <n v="743.06883811950695"/>
    <n v="134.55718301236601"/>
    <n v="882.88074223883496"/>
    <n v="134.55718301236601"/>
    <n v="3920.8357243891801"/>
    <n v="81.294541247961405"/>
    <n v="882.88074223883496"/>
    <n v="18.305634298959898"/>
    <n v="912.91098569822498"/>
    <n v="18.9282808562767"/>
    <n v="424.49737961171201"/>
    <n v="8.8015214516216496"/>
    <n v="2669.3873701132802"/>
    <n v="55.347032347362301"/>
    <n v="263.194697800092"/>
    <n v="5.4570743893861202"/>
    <n v="793.09506719117098"/>
    <n v="16.444019639045599"/>
    <n v="7.4069563299417496E-2"/>
    <n v="1.5357570661293301E-3"/>
    <n v="12.695542778004899"/>
    <n v="0.26322916811123598"/>
    <n v="182.38899071502999"/>
    <n v="3.7816502325322299"/>
    <n v="441.566259330371"/>
    <n v="9.1554273135055197"/>
    <n v="120.661027236143"/>
    <n v="6.6589970880873706"/>
    <n v="140.684007894015"/>
    <n v="7.7640180956961906"/>
    <n v="743.06883811950695"/>
    <n v="15.406776656012999"/>
    <n v="134.55718301236601"/>
    <n v="2.7899063448551997"/>
    <n v="168.226051256061"/>
    <n v="3.4879960865863699"/>
    <n v="91.259023889899296"/>
    <n v="1.8921630497594699"/>
    <n v="610.16976386308704"/>
    <n v="12.651249509912599"/>
    <n v="32.409639368765099"/>
    <n v="0.67198091164762697"/>
    <n v="70.380600523203597"/>
    <n v="1.4592701746465602"/>
    <n v="0"/>
    <n v="0"/>
    <n v="0.16917276754975299"/>
    <n v="3.5076252861238498E-3"/>
    <n v="29.9396612597629"/>
    <n v="0.62076842752981398"/>
    <n v="84.729316592216506"/>
    <n v="1.75677620966652"/>
    <n v="16.566866744309699"/>
    <n v="0.91428624416719995"/>
    <n v="25.2431829795241"/>
    <n v="1.3931116434616"/>
    <m/>
    <m/>
    <m/>
    <m/>
    <m/>
    <m/>
    <m/>
    <m/>
    <m/>
    <m/>
    <m/>
    <m/>
    <m/>
    <m/>
    <m/>
    <m/>
    <m/>
    <m/>
    <m/>
    <m/>
    <m/>
    <m/>
    <m/>
    <m/>
    <m/>
    <m/>
    <m/>
    <m/>
    <m/>
    <m/>
    <m/>
    <m/>
    <m/>
    <m/>
    <m/>
    <m/>
    <m/>
    <m/>
    <m/>
    <m/>
    <m/>
    <m/>
    <m/>
    <m/>
    <m/>
    <m/>
    <m/>
    <m/>
    <m/>
    <m/>
    <m/>
    <m/>
    <n v="1314"/>
    <n v="1110"/>
    <n v="587"/>
    <x v="233"/>
    <n v="379"/>
    <n v="992"/>
    <n v="1"/>
    <n v="18"/>
    <n v="290"/>
    <n v="603"/>
    <n v="204"/>
    <n v="188"/>
  </r>
  <r>
    <s v="34023007301"/>
    <s v="New Jersey"/>
    <x v="11"/>
    <x v="0"/>
    <n v="3253"/>
    <n v="1062"/>
    <n v="0"/>
    <n v="0"/>
    <n v="0"/>
    <x v="0"/>
    <n v="0"/>
    <n v="0"/>
    <n v="0"/>
    <n v="0"/>
    <n v="0"/>
    <n v="3.8398424680013101"/>
    <n v="110389"/>
    <n v="0"/>
    <n v="1"/>
    <n v="0"/>
    <n v="1"/>
    <n v="0"/>
    <n v="0"/>
    <n v="0"/>
    <n v="0"/>
    <n v="27.321042060852101"/>
    <n v="1538.9397040363399"/>
    <n v="27.321042060852101"/>
    <n v="3.7761280536651598"/>
    <n v="199.79015437234199"/>
    <n v="3.7761280536651598"/>
    <n v="1538.9397040363399"/>
    <n v="47.308321673419599"/>
    <n v="199.79015437234199"/>
    <n v="6.1417200852241605"/>
    <n v="347.401598901022"/>
    <n v="10.679422038150101"/>
    <n v="250.35430588340401"/>
    <n v="7.6961053145835807"/>
    <n v="1287.6023410353801"/>
    <n v="39.581996342925905"/>
    <n v="48.323838678654297"/>
    <n v="1.4855160983293698"/>
    <n v="123.95359424373601"/>
    <n v="3.8104394172682499"/>
    <n v="0"/>
    <n v="0"/>
    <n v="8.5422042995924095"/>
    <n v="0.26259466030102696"/>
    <n v="70.517712820786997"/>
    <n v="2.1677747562492198"/>
    <n v="181.616490059998"/>
    <n v="5.5830461131262794"/>
    <n v="2.7499582943273699"/>
    <n v="0.25894145897621201"/>
    <n v="17.813214806432399"/>
    <n v="1.67732719457932"/>
    <n v="27.321042060852101"/>
    <n v="0.83987218139723496"/>
    <n v="3.7761280536651598"/>
    <n v="0.116081403432682"/>
    <n v="6.4438066482543901"/>
    <n v="0.19808812321716598"/>
    <n v="4.2794892787933403"/>
    <n v="0.13155515766349002"/>
    <n v="23.941160202026399"/>
    <n v="0.73597172462423499"/>
    <n v="1.46599885821342"/>
    <n v="4.5066057737885801E-2"/>
    <n v="0.77395371347665798"/>
    <n v="2.37919985698327E-2"/>
    <n v="0"/>
    <n v="0"/>
    <n v="9.9162317812442793E-2"/>
    <n v="3.0483343932506198E-3"/>
    <n v="1.04076835513115"/>
    <n v="3.1994108672952597E-2"/>
    <n v="3.1130685806274401"/>
    <n v="9.5698388583690203E-2"/>
    <n v="4.29058112204075E-2"/>
    <n v="4.0400952184941104E-3"/>
    <n v="0.325073972344399"/>
    <n v="3.0609601915668399E-2"/>
    <m/>
    <m/>
    <m/>
    <m/>
    <m/>
    <m/>
    <m/>
    <m/>
    <m/>
    <m/>
    <m/>
    <m/>
    <m/>
    <m/>
    <m/>
    <m/>
    <m/>
    <m/>
    <m/>
    <m/>
    <m/>
    <m/>
    <m/>
    <m/>
    <m/>
    <m/>
    <m/>
    <m/>
    <m/>
    <m/>
    <m/>
    <m/>
    <m/>
    <m/>
    <m/>
    <m/>
    <m/>
    <m/>
    <m/>
    <m/>
    <m/>
    <m/>
    <m/>
    <m/>
    <m/>
    <m/>
    <m/>
    <m/>
    <m/>
    <m/>
    <m/>
    <m/>
    <n v="288"/>
    <n v="741"/>
    <n v="483"/>
    <x v="1098"/>
    <n v="121"/>
    <n v="210"/>
    <n v="0"/>
    <n v="12"/>
    <n v="152"/>
    <n v="405"/>
    <n v="8"/>
    <n v="36"/>
  </r>
  <r>
    <s v="34023007303"/>
    <s v="New Jersey"/>
    <x v="11"/>
    <x v="0"/>
    <n v="1939"/>
    <n v="625"/>
    <n v="0"/>
    <n v="5"/>
    <n v="0.25786487880350695"/>
    <x v="0"/>
    <n v="0"/>
    <n v="0"/>
    <n v="0"/>
    <n v="0"/>
    <n v="0"/>
    <n v="1.40464613722312"/>
    <n v="105000"/>
    <n v="0"/>
    <n v="1"/>
    <n v="0"/>
    <n v="1"/>
    <n v="0"/>
    <n v="0"/>
    <n v="0"/>
    <n v="0"/>
    <n v="48.1955280825496"/>
    <n v="857.30637918296304"/>
    <n v="48.1955280825496"/>
    <n v="8.7486210111528599"/>
    <n v="155.62125422924899"/>
    <n v="8.7486210111528599"/>
    <n v="857.30637918296304"/>
    <n v="44.213841113097601"/>
    <n v="155.62125422924899"/>
    <n v="8.0258511722149901"/>
    <n v="202.96679406115399"/>
    <n v="10.467601550343201"/>
    <n v="109.389430493989"/>
    <n v="5.64153844734345"/>
    <n v="708.04751581582195"/>
    <n v="36.516117370594195"/>
    <n v="60.5086377793778"/>
    <n v="3.1206105095089103"/>
    <n v="42.565807971463101"/>
    <n v="2.1952453827469398"/>
    <n v="0.254239201545715"/>
    <n v="1.3111872178737301E-2"/>
    <n v="0.69392508268356301"/>
    <n v="3.5787781468982101E-2"/>
    <n v="45.236260467441802"/>
    <n v="2.3329685645921501"/>
    <n v="132.740539741666"/>
    <n v="6.8458246385593595"/>
    <n v="4.2117800864064101"/>
    <n v="0.67388481382502508"/>
    <n v="26.2066316741784"/>
    <n v="4.19306106786855"/>
    <n v="48.1955280825496"/>
    <n v="2.48558680157553"/>
    <n v="8.7486210111528599"/>
    <n v="0.45119241934774895"/>
    <n v="11.968909185379699"/>
    <n v="0.61727226329962603"/>
    <n v="5.3143345136195403"/>
    <n v="0.27407604505515898"/>
    <n v="41.098215162754101"/>
    <n v="2.1195572543968098"/>
    <n v="2.24125622119755"/>
    <n v="0.115588252769342"/>
    <n v="1.8677135179750599"/>
    <n v="9.6323543990462196E-2"/>
    <n v="0"/>
    <n v="0"/>
    <n v="0"/>
    <n v="0"/>
    <n v="2.98834162857383"/>
    <n v="0.15411767037513299"/>
    <n v="6.8586443942040196"/>
    <n v="0.35372070109355397"/>
    <n v="0.224514640605776"/>
    <n v="3.5922342496924102E-2"/>
    <n v="1.39698005351238"/>
    <n v="0.223516808561981"/>
    <m/>
    <m/>
    <m/>
    <m/>
    <m/>
    <m/>
    <m/>
    <m/>
    <m/>
    <m/>
    <m/>
    <m/>
    <m/>
    <m/>
    <m/>
    <m/>
    <m/>
    <m/>
    <m/>
    <m/>
    <m/>
    <m/>
    <m/>
    <m/>
    <m/>
    <m/>
    <m/>
    <m/>
    <m/>
    <m/>
    <m/>
    <m/>
    <m/>
    <m/>
    <m/>
    <m/>
    <m/>
    <m/>
    <m/>
    <m/>
    <m/>
    <m/>
    <m/>
    <m/>
    <m/>
    <m/>
    <m/>
    <m/>
    <m/>
    <m/>
    <m/>
    <m/>
    <n v="336"/>
    <n v="469"/>
    <n v="252"/>
    <x v="1099"/>
    <n v="162"/>
    <n v="114"/>
    <n v="3"/>
    <n v="1"/>
    <n v="112"/>
    <n v="297"/>
    <n v="9"/>
    <n v="56"/>
  </r>
  <r>
    <s v="34023007304"/>
    <s v="New Jersey"/>
    <x v="11"/>
    <x v="0"/>
    <n v="6120"/>
    <n v="2390"/>
    <n v="0"/>
    <n v="0"/>
    <n v="0"/>
    <x v="0"/>
    <n v="0"/>
    <n v="0"/>
    <n v="0"/>
    <n v="0"/>
    <n v="0"/>
    <n v="5.8508327299058704"/>
    <n v="102471"/>
    <n v="0"/>
    <n v="1"/>
    <n v="0"/>
    <n v="1"/>
    <n v="0"/>
    <n v="0"/>
    <n v="0"/>
    <n v="0"/>
    <n v="1.0956323146820099"/>
    <n v="1046.2407346591399"/>
    <n v="1.0956323146820099"/>
    <n v="0.189946308732033"/>
    <n v="109.41037500183999"/>
    <n v="0.189946308732033"/>
    <n v="1046.2407346591399"/>
    <n v="17.0954368408355"/>
    <n v="109.41037500183999"/>
    <n v="1.7877512255202701"/>
    <n v="247.287765236571"/>
    <n v="4.0406497587675103"/>
    <n v="84.079510185867505"/>
    <n v="1.3738482056514301"/>
    <n v="458.639881618321"/>
    <n v="7.4941157127176599"/>
    <n v="117.549259714317"/>
    <n v="1.92073953781563"/>
    <n v="401.38605258613802"/>
    <n v="6.5585956304924506"/>
    <n v="0"/>
    <n v="0"/>
    <n v="5.2598191360011697"/>
    <n v="8.5944757124202104E-2"/>
    <n v="63.405733117368101"/>
    <n v="1.0360413908066701"/>
    <n v="122.66315632592899"/>
    <n v="2.0042999399661601"/>
    <n v="23.160738192265899"/>
    <n v="0.96906854360945005"/>
    <n v="22.084345038165299"/>
    <n v="0.92403117314499295"/>
    <n v="1.0956323146820099"/>
    <n v="1.7902488801993601E-2"/>
    <n v="0.189946308732033"/>
    <n v="3.1036978550985695E-3"/>
    <n v="0.149404406547546"/>
    <n v="2.4412484729991199E-3"/>
    <n v="0.149404406547546"/>
    <n v="2.4412484729991199E-3"/>
    <n v="1.0956323146820099"/>
    <n v="1.7902488801993601E-2"/>
    <n v="0"/>
    <n v="0"/>
    <n v="0"/>
    <n v="0"/>
    <n v="0"/>
    <n v="0"/>
    <n v="0"/>
    <n v="0"/>
    <n v="0"/>
    <n v="0"/>
    <n v="0.298808813095093"/>
    <n v="4.8824969459982503E-3"/>
    <n v="1.6413968056440398E-2"/>
    <n v="6.8677690612721097E-4"/>
    <n v="2.2390544414520298E-2"/>
    <n v="9.3684286253222903E-4"/>
    <m/>
    <m/>
    <m/>
    <m/>
    <m/>
    <m/>
    <m/>
    <m/>
    <m/>
    <m/>
    <m/>
    <m/>
    <m/>
    <m/>
    <m/>
    <m/>
    <m/>
    <m/>
    <m/>
    <m/>
    <m/>
    <m/>
    <m/>
    <m/>
    <m/>
    <m/>
    <m/>
    <m/>
    <m/>
    <m/>
    <m/>
    <m/>
    <m/>
    <m/>
    <m/>
    <m/>
    <m/>
    <m/>
    <m/>
    <m/>
    <m/>
    <m/>
    <m/>
    <m/>
    <m/>
    <m/>
    <m/>
    <m/>
    <m/>
    <m/>
    <m/>
    <m/>
    <n v="865"/>
    <n v="1412"/>
    <n v="517"/>
    <x v="1100"/>
    <n v="783"/>
    <n v="1924"/>
    <n v="0"/>
    <n v="25"/>
    <n v="349"/>
    <n v="777"/>
    <n v="175"/>
    <n v="160"/>
  </r>
  <r>
    <s v="34023007402"/>
    <s v="New Jersey"/>
    <x v="11"/>
    <x v="0"/>
    <n v="4827"/>
    <n v="1828"/>
    <n v="0"/>
    <n v="193"/>
    <n v="3.9983426558939299"/>
    <x v="0"/>
    <n v="0"/>
    <n v="0"/>
    <n v="0"/>
    <n v="0"/>
    <n v="0"/>
    <n v="5.4566744730679195"/>
    <n v="95278"/>
    <n v="1"/>
    <n v="1"/>
    <n v="1"/>
    <n v="1"/>
    <n v="1"/>
    <n v="0"/>
    <n v="0"/>
    <n v="0"/>
    <n v="1625.4250798458199"/>
    <n v="4604.97821538895"/>
    <n v="1625.4250798458199"/>
    <n v="198.08357943547199"/>
    <n v="635.37663404546799"/>
    <n v="198.08357943547199"/>
    <n v="4604.97821538895"/>
    <n v="95.400418798196696"/>
    <n v="635.37663404546799"/>
    <n v="13.162971494623299"/>
    <n v="900.75524997005402"/>
    <n v="18.660767556868699"/>
    <n v="766.13908147290203"/>
    <n v="15.8719511388627"/>
    <n v="3773.2574548144498"/>
    <n v="78.169825042768707"/>
    <n v="294.87724304979201"/>
    <n v="6.10891325978438"/>
    <n v="348.01562762667902"/>
    <n v="7.2097706158417001"/>
    <n v="2.4588268622756"/>
    <n v="5.0939027600488893E-2"/>
    <n v="3.9219285071594601"/>
    <n v="8.1249813697109305E-2"/>
    <n v="182.447124480871"/>
    <n v="3.7797208303474399"/>
    <n v="447.61490522444001"/>
    <n v="9.2731490620352197"/>
    <n v="79.563271324323097"/>
    <n v="4.3524765494706301"/>
    <n v="81.967465581437907"/>
    <n v="4.4839970230545898"/>
    <n v="1625.4250798458199"/>
    <n v="33.673608449260897"/>
    <n v="198.08357943547199"/>
    <n v="4.1036581610829002"/>
    <n v="334.60141791302902"/>
    <n v="6.9318710982603911"/>
    <n v="246.17312368973899"/>
    <n v="5.09991969525045"/>
    <n v="1422.25343865069"/>
    <n v="29.4645419235693"/>
    <n v="71.363291189074502"/>
    <n v="1.4784191255246402"/>
    <n v="67.146312713623004"/>
    <n v="1.3910568202532199"/>
    <n v="0.965664923191071"/>
    <n v="2.0005488361116E-2"/>
    <n v="1.9785481318831399"/>
    <n v="4.0989188561904796E-2"/>
    <n v="61.717839117530303"/>
    <n v="1.2785962112602098"/>
    <n v="135.00523123473599"/>
    <n v="2.7968765534438798"/>
    <n v="12.265978976442099"/>
    <n v="0.67100541446619599"/>
    <n v="26.999832639157798"/>
    <n v="1.47701491461476"/>
    <m/>
    <m/>
    <m/>
    <m/>
    <m/>
    <m/>
    <m/>
    <m/>
    <m/>
    <m/>
    <m/>
    <m/>
    <m/>
    <m/>
    <m/>
    <m/>
    <m/>
    <m/>
    <m/>
    <m/>
    <m/>
    <m/>
    <m/>
    <m/>
    <m/>
    <m/>
    <m/>
    <m/>
    <m/>
    <m/>
    <m/>
    <m/>
    <m/>
    <m/>
    <m/>
    <m/>
    <m/>
    <m/>
    <m/>
    <m/>
    <m/>
    <m/>
    <m/>
    <m/>
    <m/>
    <m/>
    <m/>
    <m/>
    <m/>
    <m/>
    <m/>
    <m/>
    <n v="614"/>
    <n v="914"/>
    <n v="903"/>
    <x v="1101"/>
    <n v="315"/>
    <n v="396"/>
    <n v="7"/>
    <n v="4"/>
    <n v="186"/>
    <n v="464"/>
    <n v="72"/>
    <n v="84"/>
  </r>
  <r>
    <s v="34023007500"/>
    <s v="New Jersey"/>
    <x v="11"/>
    <x v="0"/>
    <n v="3217"/>
    <n v="1222"/>
    <n v="0"/>
    <n v="0"/>
    <n v="0"/>
    <x v="0"/>
    <n v="0"/>
    <n v="0"/>
    <n v="0"/>
    <n v="0"/>
    <n v="0"/>
    <n v="3.8965186841264798"/>
    <n v="98000"/>
    <n v="1"/>
    <n v="1"/>
    <n v="1"/>
    <n v="1"/>
    <n v="1"/>
    <n v="0"/>
    <n v="0"/>
    <n v="0"/>
    <n v="3217.0000129293198"/>
    <n v="3217.0000129293198"/>
    <n v="3217.0000129293198"/>
    <n v="500.68698212645501"/>
    <n v="500.68698212645501"/>
    <n v="500.68698212645501"/>
    <n v="3217.0000129293198"/>
    <n v="100.00000040190599"/>
    <n v="500.68698212645501"/>
    <n v="15.563785580555001"/>
    <n v="681.00000539678899"/>
    <n v="21.168790966639399"/>
    <n v="364.00000013004899"/>
    <n v="11.314889652783599"/>
    <n v="2813.00000253177"/>
    <n v="87.441715963064098"/>
    <n v="155.99999961350099"/>
    <n v="4.8492384088747595"/>
    <n v="87.000001918922905"/>
    <n v="2.7043830251452601"/>
    <n v="0"/>
    <n v="0"/>
    <n v="3.9999998519197102"/>
    <n v="0.124339442086407"/>
    <n v="156.99999977400901"/>
    <n v="4.8803232755364894"/>
    <n v="448.00000095365999"/>
    <n v="13.926018058864202"/>
    <n v="72.185153932950499"/>
    <n v="5.9071320730728702"/>
    <n v="26.223175901816099"/>
    <n v="2.1459227415561499"/>
    <n v="3217.0000129293198"/>
    <n v="100.00000040190599"/>
    <n v="500.68698212645501"/>
    <n v="15.563785580555001"/>
    <n v="681.00000539678899"/>
    <n v="21.168790966639399"/>
    <n v="364.00000013004899"/>
    <n v="11.314889652783599"/>
    <n v="2813.00000253177"/>
    <n v="87.441715963064098"/>
    <n v="155.99999961350099"/>
    <n v="4.8492384088747595"/>
    <n v="87.000001918922905"/>
    <n v="2.7043830251452601"/>
    <n v="0"/>
    <n v="0"/>
    <n v="3.9999998519197102"/>
    <n v="0.124339442086407"/>
    <n v="156.99999977400901"/>
    <n v="4.8803232755364894"/>
    <n v="448.00000095365999"/>
    <n v="13.926018058864202"/>
    <n v="72.185153932950499"/>
    <n v="5.9071320730728702"/>
    <n v="26.223175901816099"/>
    <n v="2.1459227415561499"/>
    <m/>
    <m/>
    <m/>
    <m/>
    <m/>
    <m/>
    <m/>
    <m/>
    <m/>
    <m/>
    <m/>
    <m/>
    <m/>
    <m/>
    <m/>
    <m/>
    <m/>
    <m/>
    <m/>
    <m/>
    <m/>
    <m/>
    <m/>
    <m/>
    <m/>
    <m/>
    <m/>
    <m/>
    <m/>
    <m/>
    <m/>
    <m/>
    <m/>
    <m/>
    <m/>
    <m/>
    <m/>
    <m/>
    <m/>
    <m/>
    <m/>
    <m/>
    <m/>
    <m/>
    <m/>
    <m/>
    <m/>
    <m/>
    <m/>
    <m/>
    <m/>
    <m/>
    <n v="500"/>
    <n v="681"/>
    <n v="364"/>
    <x v="260"/>
    <n v="156"/>
    <n v="87"/>
    <n v="0"/>
    <n v="4"/>
    <n v="157"/>
    <n v="448"/>
    <n v="63"/>
    <n v="25"/>
  </r>
  <r>
    <s v="34023007600"/>
    <s v="New Jersey"/>
    <x v="11"/>
    <x v="0"/>
    <n v="5414"/>
    <n v="2150"/>
    <n v="0"/>
    <n v="0"/>
    <n v="0"/>
    <x v="0"/>
    <n v="0"/>
    <n v="0"/>
    <n v="0"/>
    <n v="1"/>
    <n v="0"/>
    <n v="9.5991371562106806"/>
    <n v="96400"/>
    <n v="1"/>
    <n v="1"/>
    <n v="1"/>
    <n v="1"/>
    <n v="1"/>
    <n v="0"/>
    <n v="0"/>
    <n v="1"/>
    <n v="4898.8266769163301"/>
    <n v="5413.9999655596903"/>
    <n v="4898.8266769163301"/>
    <n v="842.93875962321204"/>
    <n v="959.78442801733001"/>
    <n v="842.93875962321204"/>
    <n v="5413.9999655596903"/>
    <n v="99.999999363865697"/>
    <n v="959.78442801733001"/>
    <n v="17.727824677084001"/>
    <n v="1115.9999936255599"/>
    <n v="20.613224854554201"/>
    <n v="611.99999117886205"/>
    <n v="11.304026434777601"/>
    <n v="4645.9999477444198"/>
    <n v="85.814553892582595"/>
    <n v="225.99999844812601"/>
    <n v="4.1743627345423997"/>
    <n v="260.999997787876"/>
    <n v="4.8208348316933103"/>
    <n v="0"/>
    <n v="0"/>
    <n v="4.9999998937128103"/>
    <n v="9.2353156514828394E-2"/>
    <n v="275.99999838761897"/>
    <n v="5.0978943182050003"/>
    <n v="709.99999366595898"/>
    <n v="13.1141483868851"/>
    <n v="247.848830035189"/>
    <n v="11.5278525597762"/>
    <n v="141.72645597846699"/>
    <n v="6.5919281850449805"/>
    <n v="4898.8266769163301"/>
    <n v="90.484423289921097"/>
    <n v="842.93875962321204"/>
    <n v="15.569611370949598"/>
    <n v="1010.09718524991"/>
    <n v="18.657133085517298"/>
    <n v="556.75474680436298"/>
    <n v="10.2836118730026"/>
    <n v="4197.5164191899803"/>
    <n v="77.530779815108602"/>
    <n v="208.91299675003401"/>
    <n v="3.8587550193947897"/>
    <n v="234.90996178309399"/>
    <n v="4.3389353857239401"/>
    <n v="0"/>
    <n v="0"/>
    <n v="4.9999998937128103"/>
    <n v="9.2353156514828394E-2"/>
    <n v="252.487277601584"/>
    <n v="4.6635995124045699"/>
    <n v="656.25760289176799"/>
    <n v="12.121492480453799"/>
    <n v="245.72232388542"/>
    <n v="11.4289452969963"/>
    <n v="129.122971339966"/>
    <n v="6.0057195972077304"/>
    <m/>
    <m/>
    <m/>
    <m/>
    <m/>
    <m/>
    <m/>
    <m/>
    <m/>
    <m/>
    <m/>
    <m/>
    <m/>
    <m/>
    <m/>
    <m/>
    <m/>
    <m/>
    <m/>
    <m/>
    <m/>
    <m/>
    <m/>
    <m/>
    <m/>
    <m/>
    <m/>
    <m/>
    <m/>
    <m/>
    <m/>
    <m/>
    <m/>
    <m/>
    <m/>
    <m/>
    <m/>
    <m/>
    <m/>
    <m/>
    <m/>
    <m/>
    <m/>
    <m/>
    <m/>
    <m/>
    <m/>
    <m/>
    <m/>
    <m/>
    <m/>
    <m/>
    <n v="1045"/>
    <n v="1116"/>
    <n v="612"/>
    <x v="1102"/>
    <n v="226"/>
    <n v="261"/>
    <n v="0"/>
    <n v="5"/>
    <n v="276"/>
    <n v="710"/>
    <n v="261"/>
    <n v="147"/>
  </r>
  <r>
    <s v="34023007702"/>
    <s v="New Jersey"/>
    <x v="11"/>
    <x v="1"/>
    <n v="5411"/>
    <n v="1951"/>
    <n v="0"/>
    <n v="134"/>
    <n v="2.4764368878211052"/>
    <x v="0"/>
    <n v="0"/>
    <n v="0"/>
    <n v="0"/>
    <n v="0"/>
    <n v="0"/>
    <n v="7.4708704592186397"/>
    <n v="138381"/>
    <n v="0"/>
    <n v="0"/>
    <n v="0"/>
    <n v="0"/>
    <n v="0"/>
    <n v="0"/>
    <n v="0"/>
    <n v="0"/>
    <m/>
    <m/>
    <m/>
    <m/>
    <m/>
    <m/>
    <n v="5227.17797799455"/>
    <n v="96.602808685909309"/>
    <n v="1063.6771600910999"/>
    <n v="19.657681761062701"/>
    <n v="1320.5857102724999"/>
    <n v="24.4055758690169"/>
    <n v="423.88172758499201"/>
    <n v="7.8337040766030697"/>
    <n v="3599.6672017011601"/>
    <n v="66.524989866959103"/>
    <n v="335.545221744164"/>
    <n v="6.2011683929802901"/>
    <n v="999.87278553957105"/>
    <n v="18.478521262974901"/>
    <n v="1.0000000298023199"/>
    <n v="1.84808728479453E-2"/>
    <n v="7.9980949559831096"/>
    <n v="0.147811771502183"/>
    <n v="283.09466086681999"/>
    <n v="5.2318362754910401"/>
    <n v="540.17455812594903"/>
    <n v="9.9828970269072101"/>
    <n v="48.407991783331397"/>
    <n v="2.4811887126259"/>
    <n v="24.319917330940701"/>
    <n v="1.24653599851054"/>
    <n v="4689.6266181250103"/>
    <n v="86.668390650988897"/>
    <n v="888.96170443423102"/>
    <n v="16.428787736725798"/>
    <n v="1232.2977619379101"/>
    <n v="22.773937570466"/>
    <n v="367.15935340559201"/>
    <n v="6.78542512300114"/>
    <n v="3136.7192602116402"/>
    <n v="57.969308080052393"/>
    <n v="313.47455744998302"/>
    <n v="5.7932832646457797"/>
    <n v="969.91966361852303"/>
    <n v="17.9249614418504"/>
    <n v="1.0000000298023199"/>
    <n v="1.84808728479453E-2"/>
    <n v="7.0957993392949001"/>
    <n v="0.13113656143587002"/>
    <n v="261.41732916485103"/>
    <n v="4.8312202765635002"/>
    <n v="490.11330269049"/>
    <n v="9.0577213581683598"/>
    <n v="44.984225682843302"/>
    <n v="2.3057009576034502"/>
    <n v="21.0190499377353"/>
    <n v="1.0773475109039099"/>
    <m/>
    <m/>
    <m/>
    <m/>
    <m/>
    <m/>
    <m/>
    <m/>
    <m/>
    <m/>
    <m/>
    <m/>
    <m/>
    <m/>
    <m/>
    <m/>
    <m/>
    <m/>
    <m/>
    <m/>
    <m/>
    <m/>
    <m/>
    <m/>
    <m/>
    <m/>
    <m/>
    <m/>
    <m/>
    <m/>
    <m/>
    <m/>
    <m/>
    <m/>
    <m/>
    <m/>
    <m/>
    <m/>
    <m/>
    <m/>
    <m/>
    <m/>
    <m/>
    <m/>
    <m/>
    <m/>
    <m/>
    <m/>
    <m/>
    <m/>
    <m/>
    <m/>
    <n v="1108"/>
    <n v="1321"/>
    <n v="467"/>
    <x v="1103"/>
    <n v="351"/>
    <n v="1005"/>
    <n v="1"/>
    <n v="8"/>
    <n v="288"/>
    <n v="548"/>
    <n v="61"/>
    <n v="28"/>
  </r>
  <r>
    <s v="34023007703"/>
    <s v="New Jersey"/>
    <x v="11"/>
    <x v="0"/>
    <n v="3156"/>
    <n v="999"/>
    <n v="0"/>
    <n v="0"/>
    <n v="0"/>
    <x v="0"/>
    <n v="0"/>
    <n v="0"/>
    <n v="0"/>
    <n v="0"/>
    <n v="0"/>
    <n v="1.22448979591837"/>
    <n v="106750"/>
    <n v="1"/>
    <n v="1"/>
    <n v="1"/>
    <n v="1"/>
    <n v="1"/>
    <n v="0"/>
    <n v="0"/>
    <n v="0"/>
    <n v="3143.0278738900101"/>
    <n v="3156.0000129207601"/>
    <n v="3143.0278738900101"/>
    <n v="286.57927204315598"/>
    <n v="287.481117078019"/>
    <n v="286.57927204315598"/>
    <n v="3156.0000129207601"/>
    <n v="100.000000409403"/>
    <n v="287.481117078019"/>
    <n v="9.1090341279473801"/>
    <n v="829.00000499065902"/>
    <n v="26.267427281072901"/>
    <n v="268.99999964968401"/>
    <n v="8.5234473906744093"/>
    <n v="2546.9999972447399"/>
    <n v="80.703421965929707"/>
    <n v="175.000000215603"/>
    <n v="5.5449936696959101"/>
    <n v="250.00000159046601"/>
    <n v="7.9214195687726905"/>
    <n v="0"/>
    <n v="0"/>
    <n v="8.0000000015133992"/>
    <n v="0.25348542463603901"/>
    <n v="176.000001288514"/>
    <n v="5.57667938176533"/>
    <n v="373.99999795092998"/>
    <n v="11.850443534566899"/>
    <n v="47.086556222597203"/>
    <n v="4.7133689912509702"/>
    <n v="26.006283662032001"/>
    <n v="2.6032315978010101"/>
    <n v="3143.0278738900101"/>
    <n v="99.588969388149792"/>
    <n v="286.57927204315598"/>
    <n v="9.0804585565005205"/>
    <n v="826.50835560138501"/>
    <n v="26.188477680652301"/>
    <n v="267.79094975427103"/>
    <n v="8.4851378249135401"/>
    <n v="2534.2401506020701"/>
    <n v="80.299117572942606"/>
    <n v="174.994951270055"/>
    <n v="5.5448336904326698"/>
    <n v="249.79275813302999"/>
    <n v="7.9148529192975108"/>
    <n v="0"/>
    <n v="0"/>
    <n v="8.0000000015133992"/>
    <n v="0.25348542463603901"/>
    <n v="176.000001288514"/>
    <n v="5.57667938176533"/>
    <n v="371.321744061846"/>
    <n v="11.765581244038199"/>
    <n v="47.086556222597203"/>
    <n v="4.7133689912509702"/>
    <n v="25.8877201359448"/>
    <n v="2.5913633769714601"/>
    <m/>
    <m/>
    <m/>
    <m/>
    <m/>
    <m/>
    <m/>
    <m/>
    <m/>
    <m/>
    <m/>
    <m/>
    <m/>
    <m/>
    <m/>
    <m/>
    <m/>
    <m/>
    <m/>
    <m/>
    <m/>
    <m/>
    <m/>
    <m/>
    <m/>
    <m/>
    <m/>
    <m/>
    <m/>
    <m/>
    <m/>
    <m/>
    <m/>
    <m/>
    <m/>
    <m/>
    <m/>
    <m/>
    <m/>
    <m/>
    <m/>
    <m/>
    <m/>
    <m/>
    <m/>
    <m/>
    <m/>
    <m/>
    <m/>
    <m/>
    <m/>
    <m/>
    <n v="304"/>
    <n v="829"/>
    <n v="269"/>
    <x v="24"/>
    <n v="175"/>
    <n v="250"/>
    <n v="0"/>
    <n v="8"/>
    <n v="176"/>
    <n v="374"/>
    <n v="47"/>
    <n v="29"/>
  </r>
  <r>
    <s v="34023007704"/>
    <s v="New Jersey"/>
    <x v="11"/>
    <x v="0"/>
    <n v="2748"/>
    <n v="934"/>
    <n v="0"/>
    <n v="0"/>
    <n v="0"/>
    <x v="0"/>
    <n v="0"/>
    <n v="0"/>
    <n v="0"/>
    <n v="0"/>
    <n v="0"/>
    <n v="3.3139111434814303"/>
    <n v="116071"/>
    <n v="1"/>
    <n v="1"/>
    <n v="1"/>
    <n v="1"/>
    <n v="1"/>
    <n v="0"/>
    <n v="0"/>
    <n v="0"/>
    <n v="2747.9999984828801"/>
    <n v="2747.9999984828801"/>
    <n v="2747.9999984828801"/>
    <n v="313.99708493204503"/>
    <n v="313.99708493204503"/>
    <n v="313.99708493204503"/>
    <n v="2747.9999984828801"/>
    <n v="99.999999944791696"/>
    <n v="313.99708493204503"/>
    <n v="11.4263859145577"/>
    <n v="635.000001956039"/>
    <n v="23.107714772781602"/>
    <n v="382.99999900569702"/>
    <n v="13.937408988562499"/>
    <n v="2394.0000136261801"/>
    <n v="87.117904425989096"/>
    <n v="115.000000300235"/>
    <n v="4.1848617285384"/>
    <n v="129.000001274049"/>
    <n v="4.6943231904675899"/>
    <n v="1.00000004470348"/>
    <n v="3.6390103519049602E-2"/>
    <n v="9.0000001257285493"/>
    <n v="0.327510921605842"/>
    <n v="99.999999823048697"/>
    <n v="3.6390101827892498"/>
    <n v="323.000002490822"/>
    <n v="11.7540030018494"/>
    <n v="60.609506534245199"/>
    <n v="6.48924052829177"/>
    <n v="54.244984078473898"/>
    <n v="5.8078141411642203"/>
    <n v="2747.9999984828801"/>
    <n v="99.999999944791696"/>
    <n v="313.99708493204503"/>
    <n v="11.4263859145577"/>
    <n v="635.000001956039"/>
    <n v="23.107714772781602"/>
    <n v="382.99999900569702"/>
    <n v="13.937408988562499"/>
    <n v="2394.0000136261801"/>
    <n v="87.117904425989096"/>
    <n v="115.000000300235"/>
    <n v="4.1848617285384"/>
    <n v="129.000001274049"/>
    <n v="4.6943231904675899"/>
    <n v="1.00000004470348"/>
    <n v="3.6390103519049602E-2"/>
    <n v="9.0000001257285493"/>
    <n v="0.327510921605842"/>
    <n v="99.999999823048697"/>
    <n v="3.6390101827892498"/>
    <n v="323.000002490822"/>
    <n v="11.7540030018494"/>
    <n v="60.609506534245199"/>
    <n v="6.48924052829177"/>
    <n v="54.244984078473898"/>
    <n v="5.8078141411642203"/>
    <m/>
    <m/>
    <m/>
    <m/>
    <m/>
    <m/>
    <m/>
    <m/>
    <m/>
    <m/>
    <m/>
    <m/>
    <m/>
    <m/>
    <m/>
    <m/>
    <m/>
    <m/>
    <m/>
    <m/>
    <m/>
    <m/>
    <m/>
    <m/>
    <m/>
    <m/>
    <m/>
    <m/>
    <m/>
    <m/>
    <m/>
    <m/>
    <m/>
    <m/>
    <m/>
    <m/>
    <m/>
    <m/>
    <m/>
    <m/>
    <m/>
    <m/>
    <m/>
    <m/>
    <m/>
    <m/>
    <m/>
    <m/>
    <m/>
    <m/>
    <m/>
    <m/>
    <n v="302"/>
    <n v="635"/>
    <n v="383"/>
    <x v="1104"/>
    <n v="115"/>
    <n v="129"/>
    <n v="1"/>
    <n v="9"/>
    <n v="100"/>
    <n v="323"/>
    <n v="58"/>
    <n v="55"/>
  </r>
  <r>
    <s v="34023007801"/>
    <s v="New Jersey"/>
    <x v="11"/>
    <x v="1"/>
    <n v="3002"/>
    <n v="1472"/>
    <n v="0"/>
    <n v="0"/>
    <n v="0"/>
    <x v="0"/>
    <n v="0"/>
    <n v="0"/>
    <n v="0"/>
    <n v="0"/>
    <n v="1"/>
    <n v="3.67223065250379"/>
    <n v="72041"/>
    <n v="0"/>
    <n v="0"/>
    <n v="0"/>
    <n v="0"/>
    <n v="0"/>
    <n v="0"/>
    <n v="0"/>
    <n v="0"/>
    <m/>
    <m/>
    <m/>
    <m/>
    <m/>
    <m/>
    <n v="977.39053111045405"/>
    <n v="32.557979050981203"/>
    <n v="24.257882916137"/>
    <n v="0.80805739227638396"/>
    <n v="211.283735620926"/>
    <n v="7.0380991212833504"/>
    <n v="89.043393457308397"/>
    <n v="2.9661356914493098"/>
    <n v="678.47256412703598"/>
    <n v="22.6006850142251"/>
    <n v="52.662375096231699"/>
    <n v="1.7542430078691398"/>
    <n v="180.73390442199701"/>
    <n v="6.0204498475015704"/>
    <n v="0"/>
    <n v="0"/>
    <n v="2.97186451498419"/>
    <n v="9.8996153064096898E-2"/>
    <n v="62.549832959594397"/>
    <n v="2.0836053617453199"/>
    <n v="105.184069919273"/>
    <n v="3.5037997974441502"/>
    <n v="0"/>
    <n v="0"/>
    <n v="7.6212309984539504"/>
    <n v="0.517746671090622"/>
    <n v="318.87798006087502"/>
    <n v="10.6221845456654"/>
    <n v="7.9142416079412197"/>
    <n v="0.26363229873221899"/>
    <n v="63.167514344677301"/>
    <n v="2.10418102413982"/>
    <n v="33.304370339959902"/>
    <n v="1.1094060739493599"/>
    <n v="242.66402563638999"/>
    <n v="8.08341191327081"/>
    <n v="10.030511654913401"/>
    <n v="0.33412763673928797"/>
    <n v="47.677325736731298"/>
    <n v="1.5881854009570699"/>
    <n v="0"/>
    <n v="0"/>
    <n v="0.74064772017300096"/>
    <n v="2.4671809466122602E-2"/>
    <n v="17.765470752958201"/>
    <n v="0.5917878332098"/>
    <n v="45.203226245939703"/>
    <n v="1.50577036129046"/>
    <n v="0"/>
    <n v="0"/>
    <n v="2.5580506349215302"/>
    <n v="0.17378061378543"/>
    <m/>
    <m/>
    <m/>
    <m/>
    <m/>
    <m/>
    <m/>
    <m/>
    <m/>
    <m/>
    <m/>
    <m/>
    <m/>
    <m/>
    <m/>
    <m/>
    <m/>
    <m/>
    <m/>
    <m/>
    <m/>
    <m/>
    <m/>
    <m/>
    <m/>
    <m/>
    <m/>
    <m/>
    <m/>
    <m/>
    <m/>
    <m/>
    <m/>
    <m/>
    <m/>
    <m/>
    <m/>
    <m/>
    <m/>
    <m/>
    <m/>
    <m/>
    <m/>
    <m/>
    <m/>
    <m/>
    <m/>
    <m/>
    <m/>
    <m/>
    <m/>
    <m/>
    <n v="410"/>
    <n v="502"/>
    <n v="323"/>
    <x v="1105"/>
    <n v="256"/>
    <n v="465"/>
    <n v="0"/>
    <n v="13"/>
    <n v="163"/>
    <n v="306"/>
    <n v="112"/>
    <n v="34"/>
  </r>
  <r>
    <s v="34023007804"/>
    <s v="New Jersey"/>
    <x v="11"/>
    <x v="0"/>
    <n v="5400"/>
    <n v="1812"/>
    <n v="0"/>
    <n v="112"/>
    <n v="2.074074074074074"/>
    <x v="0"/>
    <n v="0"/>
    <n v="0"/>
    <n v="0"/>
    <n v="0"/>
    <n v="0"/>
    <n v="4.8800161322847302"/>
    <n v="104545"/>
    <n v="1"/>
    <n v="1"/>
    <n v="1"/>
    <n v="1"/>
    <n v="1"/>
    <n v="0"/>
    <n v="0"/>
    <n v="0"/>
    <n v="3163.8926230802499"/>
    <n v="3885.6682635888801"/>
    <n v="3163.8926230802499"/>
    <n v="397.24021833263203"/>
    <n v="506.96756164812399"/>
    <n v="397.24021833263203"/>
    <n v="3885.6682635888801"/>
    <n v="71.956819696090406"/>
    <n v="506.96756164812399"/>
    <n v="9.3882881786689509"/>
    <n v="841.93858290157698"/>
    <n v="15.591455238918101"/>
    <n v="617.11106492632098"/>
    <n v="11.427982683820801"/>
    <n v="3177.9067464161099"/>
    <n v="58.850124933631598"/>
    <n v="200.68150161571799"/>
    <n v="3.7163241039947801"/>
    <n v="339.91501824564699"/>
    <n v="6.2947225601045691"/>
    <n v="0"/>
    <n v="0"/>
    <n v="8.3871779558003308"/>
    <n v="0.15531811029259901"/>
    <n v="158.77778865408499"/>
    <n v="2.94032941952009"/>
    <n v="397.74274281534099"/>
    <n v="7.3656063484322303"/>
    <n v="45.379461736198003"/>
    <n v="2.5043853055296901"/>
    <n v="101.670179478351"/>
    <n v="5.6109370573041595"/>
    <n v="3163.8926230802499"/>
    <n v="58.590604131115796"/>
    <n v="397.24021833263203"/>
    <n v="7.3563003394931892"/>
    <n v="703.74625395083797"/>
    <n v="13.0323380361266"/>
    <n v="454.23159713653899"/>
    <n v="8.4116962432692404"/>
    <n v="2666.1911967885599"/>
    <n v="49.373911051639901"/>
    <n v="145.52867586903301"/>
    <n v="2.6949754790561697"/>
    <n v="223.33300122206501"/>
    <n v="4.1357963189271301"/>
    <n v="0"/>
    <n v="0"/>
    <n v="7.45247315473262"/>
    <n v="0.138008762124678"/>
    <n v="121.387256875749"/>
    <n v="2.2479121643657298"/>
    <n v="341.58262724551099"/>
    <n v="6.3256042082502004"/>
    <n v="18.455427756283601"/>
    <n v="1.0185114655785701"/>
    <n v="76.575084851945803"/>
    <n v="4.2259980602619107"/>
    <m/>
    <m/>
    <m/>
    <m/>
    <m/>
    <m/>
    <m/>
    <m/>
    <m/>
    <m/>
    <m/>
    <m/>
    <m/>
    <m/>
    <m/>
    <m/>
    <m/>
    <m/>
    <m/>
    <m/>
    <m/>
    <m/>
    <m/>
    <m/>
    <m/>
    <m/>
    <m/>
    <m/>
    <m/>
    <m/>
    <m/>
    <m/>
    <m/>
    <m/>
    <m/>
    <m/>
    <m/>
    <m/>
    <m/>
    <m/>
    <m/>
    <m/>
    <m/>
    <m/>
    <m/>
    <m/>
    <m/>
    <m/>
    <m/>
    <m/>
    <m/>
    <m/>
    <n v="675"/>
    <n v="1125"/>
    <n v="778"/>
    <x v="1106"/>
    <n v="271"/>
    <n v="745"/>
    <n v="0"/>
    <n v="11"/>
    <n v="209"/>
    <n v="481"/>
    <n v="81"/>
    <n v="133"/>
  </r>
  <r>
    <s v="34023007805"/>
    <s v="New Jersey"/>
    <x v="11"/>
    <x v="0"/>
    <n v="4655"/>
    <n v="1440"/>
    <n v="0"/>
    <n v="0"/>
    <n v="0"/>
    <x v="0"/>
    <n v="0"/>
    <n v="0"/>
    <n v="0"/>
    <n v="0"/>
    <n v="0"/>
    <n v="2.13720880530028"/>
    <n v="144821"/>
    <n v="1"/>
    <n v="1"/>
    <n v="1"/>
    <n v="1"/>
    <n v="1"/>
    <n v="0"/>
    <n v="0"/>
    <n v="0"/>
    <n v="728.51113095134497"/>
    <n v="2594.45858197693"/>
    <n v="728.51113095134497"/>
    <n v="39.3099911711179"/>
    <n v="144.65653271735499"/>
    <n v="39.3099911711179"/>
    <n v="2594.45858197693"/>
    <n v="55.734878237957595"/>
    <n v="144.65653271735499"/>
    <n v="3.10755172325146"/>
    <n v="696.23856036687403"/>
    <n v="14.9567896963883"/>
    <n v="272.50482353101597"/>
    <n v="5.8540241360046403"/>
    <n v="2269.8126546153098"/>
    <n v="48.760744460049601"/>
    <n v="69.563883040100293"/>
    <n v="1.49439061310634"/>
    <n v="136.033276689199"/>
    <n v="2.9223045475660299"/>
    <n v="1"/>
    <n v="2.1482277121374897E-2"/>
    <n v="2.3091826532036102"/>
    <n v="4.9606501679991505E-2"/>
    <n v="115.73957281417999"/>
    <n v="2.48634957710376"/>
    <n v="307.05706539190902"/>
    <n v="6.5962849708251099"/>
    <n v="8.4954567193457393"/>
    <n v="0.58996227217678698"/>
    <n v="4.45796254812982"/>
    <n v="0.30958073250901502"/>
    <n v="728.51113095134497"/>
    <n v="15.650078001102999"/>
    <n v="39.3099911711179"/>
    <n v="0.84446812397675297"/>
    <n v="193.519500493072"/>
    <n v="4.1572395379822105"/>
    <n v="70.441668460145607"/>
    <n v="1.5132474427528599"/>
    <n v="645.13271006196703"/>
    <n v="13.858919657614798"/>
    <n v="15.672893524169901"/>
    <n v="0.33668944198001999"/>
    <n v="30.5006234645844"/>
    <n v="0.65522284564091005"/>
    <n v="1"/>
    <n v="2.1482277121374897E-2"/>
    <n v="0.84216046333312999"/>
    <n v="1.80915244539878E-2"/>
    <n v="35.362738970667102"/>
    <n v="0.75967215833871393"/>
    <n v="82.467905589845003"/>
    <n v="1.77159840150043"/>
    <n v="0"/>
    <n v="0"/>
    <n v="1.2693540348191199"/>
    <n v="8.8149585751327489E-2"/>
    <m/>
    <m/>
    <m/>
    <m/>
    <m/>
    <m/>
    <m/>
    <m/>
    <m/>
    <m/>
    <m/>
    <m/>
    <m/>
    <m/>
    <m/>
    <m/>
    <m/>
    <m/>
    <m/>
    <m/>
    <m/>
    <m/>
    <m/>
    <m/>
    <m/>
    <m/>
    <m/>
    <m/>
    <m/>
    <m/>
    <m/>
    <m/>
    <m/>
    <m/>
    <m/>
    <m/>
    <m/>
    <m/>
    <m/>
    <m/>
    <m/>
    <m/>
    <m/>
    <m/>
    <m/>
    <m/>
    <m/>
    <m/>
    <m/>
    <m/>
    <m/>
    <m/>
    <n v="194"/>
    <n v="1219"/>
    <n v="511"/>
    <x v="1107"/>
    <n v="157"/>
    <n v="363"/>
    <n v="1"/>
    <n v="5"/>
    <n v="250"/>
    <n v="543"/>
    <n v="18"/>
    <n v="8"/>
  </r>
  <r>
    <s v="34023007806"/>
    <s v="New Jersey"/>
    <x v="11"/>
    <x v="0"/>
    <n v="3949"/>
    <n v="1394"/>
    <n v="0"/>
    <n v="3"/>
    <n v="7.5968599645479876E-2"/>
    <x v="0"/>
    <n v="0"/>
    <n v="0"/>
    <n v="0"/>
    <n v="0"/>
    <n v="0"/>
    <n v="3.6826495304004006"/>
    <n v="124643"/>
    <n v="1"/>
    <n v="1"/>
    <n v="1"/>
    <n v="1"/>
    <n v="1"/>
    <n v="0"/>
    <n v="0"/>
    <n v="0"/>
    <n v="841.73554518818901"/>
    <n v="2232.8548943102401"/>
    <n v="841.73554518818901"/>
    <n v="83.593713641166701"/>
    <n v="279.21873699128599"/>
    <n v="83.593713641166701"/>
    <n v="2232.8548943102401"/>
    <n v="56.5422865107682"/>
    <n v="279.21873699128599"/>
    <n v="7.0706188146691895"/>
    <n v="618.56256131827797"/>
    <n v="15.663777192156999"/>
    <n v="311.73413240909599"/>
    <n v="7.8940018336058699"/>
    <n v="1912.3952061831999"/>
    <n v="48.427328594155398"/>
    <n v="81.942230250686407"/>
    <n v="2.07501216132404"/>
    <n v="144.58376837335501"/>
    <n v="3.6612754715967402"/>
    <n v="3.0000000894069698"/>
    <n v="7.5968601909520594E-2"/>
    <n v="4.6932996958494204"/>
    <n v="0.118847801870079"/>
    <n v="86.240397440269604"/>
    <n v="2.1838540754689699"/>
    <n v="228.91671938449099"/>
    <n v="5.7968275356923602"/>
    <n v="34.133147314656497"/>
    <n v="2.4485758475363402"/>
    <n v="35.4853382175788"/>
    <n v="2.5455766296685001"/>
    <n v="841.73554518818901"/>
    <n v="21.315156879923698"/>
    <n v="83.593713641166701"/>
    <n v="2.1168324548282302"/>
    <n v="231.83753915131101"/>
    <n v="5.8707910648597306"/>
    <n v="128.87979089468701"/>
    <n v="3.2636057456238801"/>
    <n v="734.85940918326401"/>
    <n v="18.608746750652401"/>
    <n v="16.70339069888"/>
    <n v="0.42297773357508095"/>
    <n v="64.3182884659618"/>
    <n v="1.6287234354510498"/>
    <n v="0.175130575895309"/>
    <n v="4.4348082019576998E-3"/>
    <n v="2.0543971434235599"/>
    <n v="5.2023224700520607E-2"/>
    <n v="23.6249381806701"/>
    <n v="0.59825115676551399"/>
    <n v="89.143953338265405"/>
    <n v="2.2573804339900101"/>
    <n v="10.1049265298061"/>
    <n v="0.72488712552411094"/>
    <n v="13.278866284526901"/>
    <n v="0.95257290419848495"/>
    <m/>
    <m/>
    <m/>
    <m/>
    <m/>
    <m/>
    <m/>
    <m/>
    <m/>
    <m/>
    <m/>
    <m/>
    <m/>
    <m/>
    <m/>
    <m/>
    <m/>
    <m/>
    <m/>
    <m/>
    <m/>
    <m/>
    <m/>
    <m/>
    <m/>
    <m/>
    <m/>
    <m/>
    <m/>
    <m/>
    <m/>
    <m/>
    <m/>
    <m/>
    <m/>
    <m/>
    <m/>
    <m/>
    <m/>
    <m/>
    <m/>
    <m/>
    <m/>
    <m/>
    <m/>
    <m/>
    <m/>
    <m/>
    <m/>
    <m/>
    <m/>
    <m/>
    <n v="659"/>
    <n v="1024"/>
    <n v="523"/>
    <x v="1108"/>
    <n v="158"/>
    <n v="259"/>
    <n v="3"/>
    <n v="8"/>
    <n v="201"/>
    <n v="506"/>
    <n v="94"/>
    <n v="73"/>
  </r>
  <r>
    <s v="34023007905"/>
    <s v="New Jersey"/>
    <x v="11"/>
    <x v="0"/>
    <n v="2368"/>
    <n v="780"/>
    <n v="0"/>
    <n v="3"/>
    <n v="0.1266891891891892"/>
    <x v="0"/>
    <n v="0"/>
    <n v="0"/>
    <n v="0"/>
    <n v="0"/>
    <n v="0"/>
    <n v="7.9768270944741495"/>
    <n v="96000"/>
    <n v="0"/>
    <n v="1"/>
    <n v="0"/>
    <n v="1"/>
    <n v="0"/>
    <n v="0"/>
    <n v="0"/>
    <n v="0"/>
    <m/>
    <n v="1780.2531747519999"/>
    <m/>
    <m/>
    <n v="251.24581152759501"/>
    <m/>
    <n v="1780.2531747519999"/>
    <n v="75.179610420270109"/>
    <n v="251.24581152759501"/>
    <n v="10.610042716536899"/>
    <n v="385.66516491584503"/>
    <n v="16.286535680567802"/>
    <n v="254.59474093606701"/>
    <n v="10.751467100340701"/>
    <n v="1413.2629136703899"/>
    <n v="59.681710881351002"/>
    <n v="71.804316765628798"/>
    <n v="3.0322768904404001"/>
    <n v="217.79349819756999"/>
    <n v="9.1973605657757815"/>
    <n v="0"/>
    <n v="0"/>
    <n v="0"/>
    <n v="0"/>
    <n v="77.392444297322101"/>
    <n v="3.2682620057990697"/>
    <n v="239.237791797146"/>
    <n v="10.1029472887308"/>
    <n v="4.2824530150974196"/>
    <n v="0.54903243783300193"/>
    <n v="0"/>
    <n v="0"/>
    <m/>
    <m/>
    <m/>
    <m/>
    <m/>
    <m/>
    <m/>
    <m/>
    <m/>
    <m/>
    <m/>
    <m/>
    <m/>
    <m/>
    <m/>
    <m/>
    <m/>
    <m/>
    <m/>
    <m/>
    <m/>
    <m/>
    <m/>
    <m/>
    <m/>
    <m/>
    <m/>
    <m/>
    <m/>
    <m/>
    <m/>
    <m/>
    <m/>
    <m/>
    <m/>
    <m/>
    <m/>
    <m/>
    <m/>
    <m/>
    <m/>
    <m/>
    <m/>
    <m/>
    <m/>
    <m/>
    <m/>
    <m/>
    <m/>
    <m/>
    <m/>
    <m/>
    <m/>
    <m/>
    <m/>
    <m/>
    <m/>
    <m/>
    <m/>
    <m/>
    <m/>
    <m/>
    <m/>
    <m/>
    <m/>
    <m/>
    <m/>
    <m/>
    <m/>
    <m/>
    <m/>
    <m/>
    <m/>
    <m/>
    <m/>
    <m/>
    <m/>
    <m/>
    <n v="310"/>
    <n v="516"/>
    <n v="343"/>
    <x v="1109"/>
    <n v="91"/>
    <n v="283"/>
    <n v="0"/>
    <n v="0"/>
    <n v="114"/>
    <n v="347"/>
    <n v="5"/>
    <n v="0"/>
  </r>
  <r>
    <s v="34023007906"/>
    <s v="New Jersey"/>
    <x v="11"/>
    <x v="0"/>
    <n v="1627"/>
    <n v="546"/>
    <n v="0"/>
    <n v="0"/>
    <n v="0"/>
    <x v="0"/>
    <n v="0"/>
    <n v="0"/>
    <n v="0"/>
    <n v="0"/>
    <n v="1"/>
    <n v="8.7591240875912391"/>
    <n v="70938"/>
    <n v="0"/>
    <n v="0"/>
    <n v="0"/>
    <n v="0"/>
    <n v="0"/>
    <n v="0"/>
    <n v="0"/>
    <n v="0"/>
    <m/>
    <n v="23.503158883424501"/>
    <m/>
    <m/>
    <n v="4.7099893957492904"/>
    <m/>
    <n v="23.503158883424501"/>
    <n v="1.4445703062952999"/>
    <n v="4.7099893957492904"/>
    <n v="0.289489206868426"/>
    <n v="2.1176158040761899"/>
    <n v="0.13015462840050399"/>
    <n v="2.37912389158737"/>
    <n v="0.14622765160340301"/>
    <n v="20.9317681354005"/>
    <n v="1.28652539246469"/>
    <n v="0.26470197550952401"/>
    <n v="1.6269328550062998E-2"/>
    <n v="1.13443703949451"/>
    <n v="6.9725693884112802E-2"/>
    <n v="0"/>
    <n v="0"/>
    <n v="0"/>
    <n v="0"/>
    <n v="1.1722516268491701"/>
    <n v="7.2049884870877309E-2"/>
    <n v="1.43695355206728"/>
    <n v="8.8319210329888098E-2"/>
    <n v="0.57608401805919096"/>
    <n v="0.10550989341743401"/>
    <n v="0.492071762593696"/>
    <n v="9.0123033442068803E-2"/>
    <m/>
    <m/>
    <m/>
    <m/>
    <m/>
    <m/>
    <m/>
    <m/>
    <m/>
    <m/>
    <m/>
    <m/>
    <m/>
    <m/>
    <m/>
    <m/>
    <m/>
    <m/>
    <m/>
    <m/>
    <m/>
    <m/>
    <m/>
    <m/>
    <m/>
    <m/>
    <m/>
    <m/>
    <m/>
    <m/>
    <m/>
    <m/>
    <m/>
    <m/>
    <m/>
    <m/>
    <m/>
    <m/>
    <m/>
    <m/>
    <m/>
    <m/>
    <m/>
    <m/>
    <m/>
    <m/>
    <m/>
    <m/>
    <m/>
    <m/>
    <m/>
    <m/>
    <m/>
    <m/>
    <m/>
    <m/>
    <m/>
    <m/>
    <m/>
    <m/>
    <m/>
    <m/>
    <m/>
    <m/>
    <m/>
    <m/>
    <m/>
    <m/>
    <m/>
    <m/>
    <m/>
    <m/>
    <m/>
    <m/>
    <m/>
    <m/>
    <m/>
    <m/>
    <n v="302"/>
    <n v="410"/>
    <n v="125"/>
    <x v="1110"/>
    <n v="223"/>
    <n v="254"/>
    <n v="0"/>
    <n v="1"/>
    <n v="168"/>
    <n v="411"/>
    <n v="48"/>
    <n v="41"/>
  </r>
  <r>
    <s v="34023007907"/>
    <s v="New Jersey"/>
    <x v="11"/>
    <x v="0"/>
    <n v="3059"/>
    <n v="1282"/>
    <n v="0"/>
    <n v="0"/>
    <n v="0"/>
    <x v="0"/>
    <n v="0"/>
    <n v="0"/>
    <n v="0"/>
    <n v="0"/>
    <n v="0"/>
    <n v="3.21875"/>
    <n v="105711"/>
    <n v="1"/>
    <n v="1"/>
    <n v="1"/>
    <n v="1"/>
    <n v="1"/>
    <n v="0"/>
    <n v="0"/>
    <n v="0"/>
    <n v="2630.74776924867"/>
    <n v="3058.8571570189702"/>
    <n v="2630.74776924867"/>
    <n v="256.39418002526497"/>
    <n v="304.10534360754502"/>
    <n v="256.39418002526497"/>
    <n v="3058.8571570189702"/>
    <n v="99.995330402712199"/>
    <n v="304.10534360754502"/>
    <n v="9.9413319257125004"/>
    <n v="555.95918266382103"/>
    <n v="18.174540132847998"/>
    <n v="374.989795927773"/>
    <n v="12.2585745644908"/>
    <n v="2425.8571489788601"/>
    <n v="79.302293199701197"/>
    <n v="162.00000036111999"/>
    <n v="5.2958483282484599"/>
    <n v="322.00000020652101"/>
    <n v="10.5263157962249"/>
    <n v="0.999999940395355"/>
    <n v="3.2690419757939002E-2"/>
    <n v="7.0000003110617399"/>
    <n v="0.22883296211381998"/>
    <n v="140.99999973596999"/>
    <n v="4.6093494519767901"/>
    <n v="367.99999910919001"/>
    <n v="12.030075158849"/>
    <n v="44.415564940078198"/>
    <n v="3.4645526474320003"/>
    <n v="31.402708311885402"/>
    <n v="2.4495092286962099"/>
    <n v="2630.74776924867"/>
    <n v="86.000253980015401"/>
    <n v="256.39418002526497"/>
    <n v="8.38163386810281"/>
    <n v="460.94490212295199"/>
    <n v="15.068483233833"/>
    <n v="323.23921532544801"/>
    <n v="10.5668262610477"/>
    <n v="2051.0718283466999"/>
    <n v="67.050403018852506"/>
    <n v="152.38607482193001"/>
    <n v="4.9815650481180302"/>
    <n v="292.80356291052902"/>
    <n v="9.5718719486933299"/>
    <n v="0.999999940395355"/>
    <n v="3.2690419757939002E-2"/>
    <n v="5.4702214729040897"/>
    <n v="0.178823846776858"/>
    <n v="128.016074508429"/>
    <n v="4.1848994608835799"/>
    <n v="330.50797950197"/>
    <n v="10.8044452272628"/>
    <n v="42.871148208854699"/>
    <n v="3.3440833236236105"/>
    <n v="27.803043286869102"/>
    <n v="2.1687241253408001"/>
    <m/>
    <m/>
    <m/>
    <m/>
    <m/>
    <m/>
    <m/>
    <m/>
    <m/>
    <m/>
    <m/>
    <m/>
    <m/>
    <m/>
    <m/>
    <m/>
    <m/>
    <m/>
    <m/>
    <m/>
    <m/>
    <m/>
    <m/>
    <m/>
    <m/>
    <m/>
    <m/>
    <m/>
    <m/>
    <m/>
    <m/>
    <m/>
    <m/>
    <m/>
    <m/>
    <m/>
    <m/>
    <m/>
    <m/>
    <m/>
    <m/>
    <m/>
    <m/>
    <m/>
    <m/>
    <m/>
    <m/>
    <m/>
    <m/>
    <m/>
    <m/>
    <m/>
    <n v="303"/>
    <n v="556"/>
    <n v="375"/>
    <x v="1111"/>
    <n v="162"/>
    <n v="322"/>
    <n v="1"/>
    <n v="7"/>
    <n v="141"/>
    <n v="368"/>
    <n v="54"/>
    <n v="34"/>
  </r>
  <r>
    <s v="34023007908"/>
    <s v="New Jersey"/>
    <x v="11"/>
    <x v="0"/>
    <n v="4776"/>
    <n v="1841"/>
    <n v="0"/>
    <n v="0"/>
    <n v="0"/>
    <x v="0"/>
    <n v="1"/>
    <n v="0"/>
    <n v="0"/>
    <n v="0"/>
    <n v="1"/>
    <n v="6.5147966787311109"/>
    <n v="63558"/>
    <n v="0"/>
    <n v="1"/>
    <n v="0"/>
    <n v="1"/>
    <n v="0"/>
    <n v="0"/>
    <n v="0"/>
    <n v="0"/>
    <n v="19.718514233827602"/>
    <n v="1092.0239405929999"/>
    <n v="19.718514233827602"/>
    <n v="7.5846067219972602"/>
    <n v="420.040366068482"/>
    <n v="7.5846067219972602"/>
    <n v="1092.0239405929999"/>
    <n v="22.8648228767379"/>
    <n v="420.040366068482"/>
    <n v="8.7948150349347198"/>
    <n v="230.310223005712"/>
    <n v="4.8222408502033502"/>
    <n v="81.410304635763197"/>
    <n v="1.70457086758298"/>
    <n v="578.20073843002297"/>
    <n v="12.1063806203941"/>
    <n v="154.933404587209"/>
    <n v="3.2439992585261597"/>
    <n v="259.91595162451301"/>
    <n v="5.4421262902954908"/>
    <n v="0"/>
    <n v="0"/>
    <n v="1.0241267979145099"/>
    <n v="2.1443190911107701E-2"/>
    <n v="97.949730761349201"/>
    <n v="2.0508737596597397"/>
    <n v="162.512641072273"/>
    <n v="3.4026934897879704"/>
    <n v="41.326450428925497"/>
    <n v="2.2447827500774302"/>
    <n v="54.502867333590999"/>
    <n v="2.96050338585502"/>
    <n v="19.718514233827602"/>
    <n v="0.41286671343860099"/>
    <n v="7.5846067219972602"/>
    <n v="0.15880667340865301"/>
    <n v="4.8777376636862799"/>
    <n v="0.10213018558807099"/>
    <n v="1.0378165245056199"/>
    <n v="2.1729826727504498E-2"/>
    <n v="5.0853008031845102"/>
    <n v="0.10647614747036199"/>
    <n v="4.2550477609038397"/>
    <n v="8.9092289801169094E-2"/>
    <n v="7.2647157460451099"/>
    <n v="0.15210878865253599"/>
    <n v="0"/>
    <n v="0"/>
    <n v="0"/>
    <n v="0"/>
    <n v="3.1134494617581399"/>
    <n v="6.5189477842507004E-2"/>
    <n v="4.15126609802246"/>
    <n v="8.6919306910017993E-2"/>
    <n v="0.61018172185868003"/>
    <n v="3.3144037037407904E-2"/>
    <n v="0.80473045259714104"/>
    <n v="4.3711594383331998E-2"/>
    <m/>
    <m/>
    <m/>
    <m/>
    <m/>
    <m/>
    <m/>
    <m/>
    <m/>
    <m/>
    <m/>
    <m/>
    <m/>
    <m/>
    <m/>
    <m/>
    <m/>
    <m/>
    <m/>
    <m/>
    <m/>
    <m/>
    <m/>
    <m/>
    <m/>
    <m/>
    <m/>
    <m/>
    <m/>
    <m/>
    <m/>
    <m/>
    <m/>
    <m/>
    <m/>
    <m/>
    <m/>
    <m/>
    <m/>
    <m/>
    <m/>
    <m/>
    <m/>
    <m/>
    <m/>
    <m/>
    <m/>
    <m/>
    <m/>
    <m/>
    <m/>
    <m/>
    <n v="1735"/>
    <n v="1155"/>
    <n v="259"/>
    <x v="1112"/>
    <n v="856"/>
    <n v="1556"/>
    <n v="0"/>
    <n v="17"/>
    <n v="502"/>
    <n v="647"/>
    <n v="124"/>
    <n v="217"/>
  </r>
  <r>
    <s v="34023007909"/>
    <s v="New Jersey"/>
    <x v="11"/>
    <x v="0"/>
    <n v="4046"/>
    <n v="1359"/>
    <n v="0"/>
    <n v="0"/>
    <n v="0"/>
    <x v="0"/>
    <n v="0"/>
    <n v="0"/>
    <n v="0"/>
    <n v="0"/>
    <n v="0"/>
    <n v="0.65192083818393498"/>
    <n v="138958"/>
    <n v="1"/>
    <n v="1"/>
    <n v="1"/>
    <n v="1"/>
    <n v="1"/>
    <n v="0"/>
    <n v="0"/>
    <n v="0"/>
    <n v="2778.2247090083501"/>
    <n v="4015.1197447340201"/>
    <n v="2778.2247090083501"/>
    <n v="105.247533233691"/>
    <n v="147.04331978853199"/>
    <n v="105.247533233691"/>
    <n v="4015.1197447340201"/>
    <n v="99.236770754671895"/>
    <n v="147.04331978853199"/>
    <n v="3.6342886749513701"/>
    <n v="1039.33076052452"/>
    <n v="25.687858638767203"/>
    <n v="338.75995446584398"/>
    <n v="8.3727126659872511"/>
    <n v="3212.9301990758399"/>
    <n v="79.410039522388502"/>
    <n v="159.70592704966299"/>
    <n v="3.9472547466550401"/>
    <n v="528.64050444649195"/>
    <n v="13.0657564124195"/>
    <n v="0"/>
    <n v="0"/>
    <n v="8.9999998574057791"/>
    <n v="0.22244191441932198"/>
    <n v="104.843114606245"/>
    <n v="2.5912781662443098"/>
    <n v="296.36064670632197"/>
    <n v="7.3247811840415702"/>
    <n v="13.526175222101299"/>
    <n v="0.995303548351825"/>
    <n v="34.657598814324999"/>
    <n v="2.5502280216574702"/>
    <n v="2778.2247090083501"/>
    <n v="68.665959194472407"/>
    <n v="105.247533233691"/>
    <n v="2.6012736834822201"/>
    <n v="727.81008156074699"/>
    <n v="17.988385604566201"/>
    <n v="226.728276332869"/>
    <n v="5.6037636266156596"/>
    <n v="2200.48096843855"/>
    <n v="54.386578557551999"/>
    <n v="91.420041260658806"/>
    <n v="2.25951659072315"/>
    <n v="394.51998670495198"/>
    <n v="9.7508647233057903"/>
    <n v="0"/>
    <n v="0"/>
    <n v="6.4710053189337504"/>
    <n v="0.15993587046301902"/>
    <n v="85.332717655794099"/>
    <n v="2.1090637087442898"/>
    <n v="203.205712085182"/>
    <n v="5.0223853703702996"/>
    <n v="10.743870587761201"/>
    <n v="0.79057178717889598"/>
    <n v="23.383730495792399"/>
    <n v="1.7206571372915698"/>
    <m/>
    <m/>
    <m/>
    <m/>
    <m/>
    <m/>
    <m/>
    <m/>
    <m/>
    <m/>
    <m/>
    <m/>
    <m/>
    <m/>
    <m/>
    <m/>
    <m/>
    <m/>
    <m/>
    <m/>
    <m/>
    <m/>
    <m/>
    <m/>
    <m/>
    <m/>
    <m/>
    <m/>
    <m/>
    <m/>
    <m/>
    <m/>
    <m/>
    <m/>
    <m/>
    <m/>
    <m/>
    <m/>
    <m/>
    <m/>
    <m/>
    <m/>
    <m/>
    <m/>
    <m/>
    <m/>
    <m/>
    <m/>
    <m/>
    <m/>
    <m/>
    <m/>
    <n v="155"/>
    <n v="1047"/>
    <n v="340"/>
    <x v="1113"/>
    <n v="162"/>
    <n v="531"/>
    <n v="0"/>
    <n v="9"/>
    <n v="106"/>
    <n v="299"/>
    <n v="14"/>
    <n v="36"/>
  </r>
  <r>
    <s v="34023007910"/>
    <s v="New Jersey"/>
    <x v="11"/>
    <x v="0"/>
    <n v="3228"/>
    <n v="1404"/>
    <n v="0"/>
    <n v="153"/>
    <n v="4.7397769516728623"/>
    <x v="0"/>
    <n v="0"/>
    <n v="0"/>
    <n v="0"/>
    <n v="1"/>
    <n v="0"/>
    <n v="5.2390307793058293"/>
    <n v="106563"/>
    <n v="1"/>
    <n v="1"/>
    <n v="1"/>
    <n v="1"/>
    <n v="1"/>
    <n v="0"/>
    <n v="0"/>
    <n v="1"/>
    <n v="3177.0878755287299"/>
    <n v="3227.9999958877502"/>
    <n v="3177.0878755287299"/>
    <n v="564.25518936378603"/>
    <n v="571.03812322131103"/>
    <n v="564.25518936378603"/>
    <n v="3227.9999958877502"/>
    <n v="99.999999872606708"/>
    <n v="571.03812322131103"/>
    <n v="17.690152516149698"/>
    <n v="527.99999652319798"/>
    <n v="16.356877215712501"/>
    <n v="1006.99998617021"/>
    <n v="31.195786436499702"/>
    <n v="2648.9999820059202"/>
    <n v="82.063196468584792"/>
    <n v="205.999999143183"/>
    <n v="6.3816604443365303"/>
    <n v="264.00000158391799"/>
    <n v="8.1784387107781207"/>
    <n v="0.99999998603016105"/>
    <n v="3.0978933891888501E-2"/>
    <n v="3.0000000158324802"/>
    <n v="9.2936803464451198E-2"/>
    <n v="105.000001454377"/>
    <n v="3.2527881491442603"/>
    <n v="236.999998849555"/>
    <n v="7.3420073993046699"/>
    <n v="179.699489650629"/>
    <n v="12.799108949474999"/>
    <n v="72.444767546199699"/>
    <n v="5.1598837283618"/>
    <n v="3177.0878755287299"/>
    <n v="98.422796639675497"/>
    <n v="564.25518936378603"/>
    <n v="17.480024453648902"/>
    <n v="517.786913645803"/>
    <n v="16.0404867920013"/>
    <n v="997.84759134741"/>
    <n v="30.912254998370798"/>
    <n v="2609.4686629092298"/>
    <n v="80.838558330521408"/>
    <n v="198.24671018761001"/>
    <n v="6.1414718149817205"/>
    <n v="261.22676846697902"/>
    <n v="8.0925269041815007"/>
    <n v="0.95524500310421001"/>
    <n v="2.9592472215124201E-2"/>
    <n v="2.83130480442196"/>
    <n v="8.77108055892801E-2"/>
    <n v="104.359172783967"/>
    <n v="3.2329359598502703"/>
    <n v="231.289725011884"/>
    <n v="7.1651092011116493"/>
    <n v="178.51678774607001"/>
    <n v="12.714870922084801"/>
    <n v="71.456318106793304"/>
    <n v="5.0894813466377"/>
    <m/>
    <m/>
    <m/>
    <m/>
    <m/>
    <m/>
    <m/>
    <m/>
    <m/>
    <m/>
    <m/>
    <m/>
    <m/>
    <m/>
    <m/>
    <m/>
    <m/>
    <m/>
    <m/>
    <m/>
    <m/>
    <m/>
    <m/>
    <m/>
    <m/>
    <m/>
    <m/>
    <m/>
    <m/>
    <m/>
    <m/>
    <m/>
    <m/>
    <m/>
    <m/>
    <m/>
    <m/>
    <m/>
    <m/>
    <m/>
    <m/>
    <m/>
    <m/>
    <m/>
    <m/>
    <m/>
    <m/>
    <m/>
    <m/>
    <m/>
    <m/>
    <m/>
    <n v="539"/>
    <n v="528"/>
    <n v="1007"/>
    <x v="1114"/>
    <n v="206"/>
    <n v="264"/>
    <n v="1"/>
    <n v="3"/>
    <n v="105"/>
    <n v="237"/>
    <n v="174"/>
    <n v="71"/>
  </r>
  <r>
    <s v="34023007911"/>
    <s v="New Jersey"/>
    <x v="11"/>
    <x v="0"/>
    <n v="3588"/>
    <n v="1058"/>
    <n v="0"/>
    <n v="0"/>
    <n v="0"/>
    <x v="0"/>
    <n v="0"/>
    <n v="0"/>
    <n v="0"/>
    <n v="0"/>
    <n v="0"/>
    <n v="0.71922544951590595"/>
    <n v="171835"/>
    <n v="1"/>
    <n v="1"/>
    <n v="1"/>
    <n v="1"/>
    <n v="1"/>
    <n v="0"/>
    <n v="0"/>
    <n v="0"/>
    <n v="2974.887141877"/>
    <n v="3588.0000673245299"/>
    <n v="2974.887141877"/>
    <n v="80.390981749471607"/>
    <n v="97.750196757100895"/>
    <n v="80.390981749471607"/>
    <n v="3588.0000673245299"/>
    <n v="100.00000187638001"/>
    <n v="97.750196757100895"/>
    <n v="2.7243644581131798"/>
    <n v="1015.00000846491"/>
    <n v="28.288740481184799"/>
    <n v="288.00000187688198"/>
    <n v="8.0267559051527897"/>
    <n v="2422.0000316721898"/>
    <n v="67.502787950729896"/>
    <n v="147.00000138279901"/>
    <n v="4.0969900050947405"/>
    <n v="873.00001244363398"/>
    <n v="24.331104025742299"/>
    <n v="0"/>
    <n v="0"/>
    <n v="4.9999999851916099"/>
    <n v="0.139353399810245"/>
    <n v="141.00000085578"/>
    <n v="3.9297659101387801"/>
    <n v="298.00000033870703"/>
    <n v="8.3054626627287504"/>
    <n v="0"/>
    <n v="0"/>
    <n v="10.522604112436101"/>
    <n v="0.99457505788620504"/>
    <n v="2974.887141877"/>
    <n v="82.912127700027909"/>
    <n v="80.390981749471607"/>
    <n v="2.2405513308102498"/>
    <n v="860.88005485769997"/>
    <n v="23.993312565710699"/>
    <n v="210.09997349445399"/>
    <n v="5.8556291386414205"/>
    <n v="1891.9234854353199"/>
    <n v="52.729194131419099"/>
    <n v="131.011297841225"/>
    <n v="3.6513739643596796"/>
    <n v="825.58667297661304"/>
    <n v="23.009662011611301"/>
    <n v="0"/>
    <n v="0"/>
    <n v="3.0000000180207298"/>
    <n v="8.36120406360292E-2"/>
    <n v="123.36567013793299"/>
    <n v="3.4382851209011398"/>
    <n v="238.76885093113799"/>
    <n v="6.6546502489168891"/>
    <n v="0"/>
    <n v="0"/>
    <n v="8.4594610150479603"/>
    <n v="0.79957098440907004"/>
    <m/>
    <m/>
    <m/>
    <m/>
    <m/>
    <m/>
    <m/>
    <m/>
    <m/>
    <m/>
    <m/>
    <m/>
    <m/>
    <m/>
    <m/>
    <m/>
    <m/>
    <m/>
    <m/>
    <m/>
    <m/>
    <m/>
    <m/>
    <m/>
    <m/>
    <m/>
    <m/>
    <m/>
    <m/>
    <m/>
    <m/>
    <m/>
    <m/>
    <m/>
    <m/>
    <m/>
    <m/>
    <m/>
    <m/>
    <m/>
    <m/>
    <m/>
    <m/>
    <m/>
    <m/>
    <m/>
    <m/>
    <m/>
    <m/>
    <m/>
    <m/>
    <m/>
    <n v="99"/>
    <n v="1015"/>
    <n v="288"/>
    <x v="1115"/>
    <n v="147"/>
    <n v="873"/>
    <n v="0"/>
    <n v="5"/>
    <n v="141"/>
    <n v="298"/>
    <n v="0"/>
    <n v="11"/>
  </r>
  <r>
    <s v="34023007912"/>
    <s v="New Jersey"/>
    <x v="11"/>
    <x v="0"/>
    <n v="7838"/>
    <n v="2973"/>
    <n v="0"/>
    <n v="91"/>
    <n v="1.1610104618525134"/>
    <x v="0"/>
    <n v="0"/>
    <n v="0"/>
    <n v="0"/>
    <n v="1"/>
    <n v="0"/>
    <n v="2.6746336605491501"/>
    <n v="126106"/>
    <n v="1"/>
    <n v="1"/>
    <n v="1"/>
    <n v="1"/>
    <n v="1"/>
    <n v="0"/>
    <n v="0"/>
    <n v="1"/>
    <n v="1625.17008918896"/>
    <n v="6727.84392505493"/>
    <n v="1625.17008918896"/>
    <n v="64.879596185448506"/>
    <n v="367.596091305448"/>
    <n v="64.879596185448506"/>
    <n v="6727.84392505493"/>
    <n v="85.836232776919204"/>
    <n v="367.596091305448"/>
    <n v="4.6899220630957901"/>
    <n v="1390.35209825725"/>
    <n v="17.738608041046898"/>
    <n v="1161.8467054767"/>
    <n v="14.823254726673902"/>
    <n v="4758.2644981763897"/>
    <n v="60.707635853232802"/>
    <n v="301.98658094957301"/>
    <n v="3.8528525255112704"/>
    <n v="1354.6756864505601"/>
    <n v="17.283435652597102"/>
    <n v="1.9999999403953601"/>
    <n v="2.5516712686850702E-2"/>
    <n v="7.3857315628265496"/>
    <n v="9.4229797943691601E-2"/>
    <n v="303.53141481510801"/>
    <n v="3.8725620670465499"/>
    <n v="548.30842988597396"/>
    <n v="6.9955145430718808"/>
    <n v="105.631313186987"/>
    <n v="3.5530209615535497"/>
    <n v="53.112230252660702"/>
    <n v="1.7864860495345001"/>
    <n v="1625.17008918896"/>
    <n v="20.7344997344854"/>
    <n v="64.879596185448506"/>
    <n v="0.82775703222057206"/>
    <n v="372.06560250488099"/>
    <n v="4.74694568135852"/>
    <n v="132.90695524681399"/>
    <n v="1.6956743460935599"/>
    <n v="1184.5516905086099"/>
    <n v="15.112933025116199"/>
    <n v="72.378035835921807"/>
    <n v="0.92342480015210193"/>
    <n v="293.479199750698"/>
    <n v="3.7443123213919098"/>
    <n v="1.0657207518816001"/>
    <n v="1.3596845520306199E-2"/>
    <n v="0.57719184271991297"/>
    <n v="7.3640194274038296E-3"/>
    <n v="73.118241474963696"/>
    <n v="0.93286860774385993"/>
    <n v="131.97642512386699"/>
    <n v="1.6838023108428999"/>
    <n v="9.9717099671252107"/>
    <n v="0.33540901335772599"/>
    <n v="11.2570657573779"/>
    <n v="0.37864331508166399"/>
    <m/>
    <m/>
    <m/>
    <m/>
    <m/>
    <m/>
    <m/>
    <m/>
    <m/>
    <m/>
    <m/>
    <m/>
    <m/>
    <m/>
    <m/>
    <m/>
    <m/>
    <m/>
    <m/>
    <m/>
    <m/>
    <m/>
    <m/>
    <m/>
    <m/>
    <m/>
    <m/>
    <m/>
    <m/>
    <m/>
    <m/>
    <m/>
    <m/>
    <m/>
    <m/>
    <m/>
    <m/>
    <m/>
    <m/>
    <m/>
    <m/>
    <m/>
    <m/>
    <m/>
    <m/>
    <m/>
    <m/>
    <m/>
    <m/>
    <m/>
    <m/>
    <m/>
    <n v="439"/>
    <n v="1678"/>
    <n v="1333"/>
    <x v="1116"/>
    <n v="345"/>
    <n v="1544"/>
    <n v="2"/>
    <n v="8"/>
    <n v="357"/>
    <n v="655"/>
    <n v="133"/>
    <n v="59"/>
  </r>
  <r>
    <s v="34023008001"/>
    <s v="New Jersey"/>
    <x v="11"/>
    <x v="0"/>
    <n v="6536"/>
    <n v="2536"/>
    <n v="0"/>
    <n v="8"/>
    <n v="0.12239902080783352"/>
    <x v="0"/>
    <n v="0"/>
    <n v="0"/>
    <n v="0"/>
    <n v="1"/>
    <n v="0"/>
    <n v="2.4096385542168699"/>
    <n v="79767"/>
    <n v="1"/>
    <n v="1"/>
    <n v="1"/>
    <n v="1"/>
    <n v="1"/>
    <n v="0"/>
    <n v="0"/>
    <n v="1"/>
    <n v="6533.7613822957501"/>
    <n v="6536.0000350019"/>
    <n v="6533.7613822957501"/>
    <n v="1171.4817338600999"/>
    <n v="1172.5744583025801"/>
    <n v="1171.4817338600999"/>
    <n v="6536.0000350019"/>
    <n v="100.000000535525"/>
    <n v="1172.5744583025801"/>
    <n v="17.940245690064"/>
    <n v="1340.0000090104299"/>
    <n v="20.501836123170598"/>
    <n v="617.999999371939"/>
    <n v="9.4553243477958908"/>
    <n v="5240.0000196685996"/>
    <n v="80.171358930058204"/>
    <n v="388.00000438388099"/>
    <n v="5.9363525762527702"/>
    <n v="531.00000713078805"/>
    <n v="8.1242351152201291"/>
    <n v="0"/>
    <n v="0"/>
    <n v="17.000000225787499"/>
    <n v="0.26009792267116799"/>
    <n v="360.00000024761499"/>
    <n v="5.5079559401409899"/>
    <n v="721.00000181148096"/>
    <n v="11.031211778021401"/>
    <n v="112.528622575919"/>
    <n v="4.4372485242870301"/>
    <n v="244.20740663830699"/>
    <n v="9.6296295993023104"/>
    <n v="6533.7613822957501"/>
    <n v="99.965749423129608"/>
    <n v="1171.4817338600999"/>
    <n v="17.923527139842399"/>
    <n v="1339.4661043983699"/>
    <n v="20.493667447955399"/>
    <n v="617.78456416504901"/>
    <n v="9.4520282154995314"/>
    <n v="5238.3046382656303"/>
    <n v="80.145419802105806"/>
    <n v="387.86886991854402"/>
    <n v="5.9343462349838401"/>
    <n v="530.77520517317998"/>
    <n v="8.1207956727842792"/>
    <n v="0"/>
    <n v="0"/>
    <n v="16.981266729941101"/>
    <n v="0.25981130247767897"/>
    <n v="359.83139877940999"/>
    <n v="5.50537635831411"/>
    <n v="720.59723164985201"/>
    <n v="11.0250494438472"/>
    <n v="112.360370614449"/>
    <n v="4.4306139832196205"/>
    <n v="244.13254204217799"/>
    <n v="9.6266775253224797"/>
    <m/>
    <m/>
    <m/>
    <m/>
    <m/>
    <m/>
    <m/>
    <m/>
    <m/>
    <m/>
    <m/>
    <m/>
    <m/>
    <m/>
    <m/>
    <m/>
    <m/>
    <m/>
    <m/>
    <m/>
    <m/>
    <m/>
    <m/>
    <m/>
    <m/>
    <m/>
    <m/>
    <m/>
    <m/>
    <m/>
    <m/>
    <m/>
    <m/>
    <m/>
    <m/>
    <m/>
    <m/>
    <m/>
    <m/>
    <m/>
    <m/>
    <m/>
    <m/>
    <m/>
    <m/>
    <m/>
    <m/>
    <m/>
    <m/>
    <m/>
    <m/>
    <m/>
    <n v="1216"/>
    <n v="1340"/>
    <n v="618"/>
    <x v="1117"/>
    <n v="388"/>
    <n v="531"/>
    <n v="0"/>
    <n v="17"/>
    <n v="360"/>
    <n v="721"/>
    <n v="104"/>
    <n v="234"/>
  </r>
  <r>
    <s v="34023008101"/>
    <s v="New Jersey"/>
    <x v="11"/>
    <x v="0"/>
    <n v="4497"/>
    <n v="1845"/>
    <n v="0"/>
    <n v="17"/>
    <n v="0.37802979764287303"/>
    <x v="0"/>
    <n v="0"/>
    <n v="0"/>
    <n v="0"/>
    <n v="1"/>
    <n v="0"/>
    <n v="5.5705908885881801"/>
    <n v="97656"/>
    <n v="1"/>
    <n v="1"/>
    <n v="1"/>
    <n v="1"/>
    <n v="1"/>
    <n v="0"/>
    <n v="0"/>
    <n v="1"/>
    <n v="2872.9382983289302"/>
    <n v="4056.3719145087798"/>
    <n v="2872.9382983289302"/>
    <n v="391.96719133666602"/>
    <n v="700.58420631189404"/>
    <n v="391.96719133666602"/>
    <n v="4056.3719145087798"/>
    <n v="90.201732588587504"/>
    <n v="700.58420631189404"/>
    <n v="15.578923867287001"/>
    <n v="797.75418092924497"/>
    <n v="17.739697152084599"/>
    <n v="698.40540353689005"/>
    <n v="15.530473727749399"/>
    <n v="3621.8294963757799"/>
    <n v="80.538792447760301"/>
    <n v="106.06277664157101"/>
    <n v="2.3585229406620201"/>
    <n v="190.59511261492301"/>
    <n v="4.2382724619729402"/>
    <n v="0.99999993294477496"/>
    <n v="2.2237045429058799E-2"/>
    <n v="5.0596360787749299"/>
    <n v="0.112511364882698"/>
    <n v="131.82487704903201"/>
    <n v="2.9313959761848301"/>
    <n v="333.884836442157"/>
    <n v="7.4246127738972101"/>
    <n v="163.50583254742199"/>
    <n v="8.8621047451177208"/>
    <n v="110.217417641707"/>
    <n v="5.9738437746182402"/>
    <n v="2872.9382983289302"/>
    <n v="63.885663738690802"/>
    <n v="391.96719133666602"/>
    <n v="8.7161928249202898"/>
    <n v="541.35427575051995"/>
    <n v="12.038120430298401"/>
    <n v="580.94141464664403"/>
    <n v="12.9184214953668"/>
    <n v="2674.4903689433399"/>
    <n v="59.4727678217332"/>
    <n v="59.6139788835426"/>
    <n v="1.3256388455313"/>
    <n v="67.4630154930055"/>
    <n v="1.5001782408940501"/>
    <n v="0.99999993294477496"/>
    <n v="2.2237045429058799E-2"/>
    <n v="1.0000000298023199"/>
    <n v="2.2237047582884601E-2"/>
    <n v="69.370930667850203"/>
    <n v="1.5426046401567801"/>
    <n v="196.85350556822999"/>
    <n v="4.3774406397204704"/>
    <n v="81.229141307876503"/>
    <n v="4.4026634855217601"/>
    <n v="77.070545716622306"/>
    <n v="4.1772653504944302"/>
    <m/>
    <m/>
    <m/>
    <m/>
    <m/>
    <m/>
    <m/>
    <m/>
    <m/>
    <m/>
    <m/>
    <m/>
    <m/>
    <m/>
    <m/>
    <m/>
    <m/>
    <m/>
    <m/>
    <m/>
    <m/>
    <m/>
    <m/>
    <m/>
    <m/>
    <m/>
    <m/>
    <m/>
    <m/>
    <m/>
    <m/>
    <m/>
    <m/>
    <m/>
    <m/>
    <m/>
    <m/>
    <m/>
    <m/>
    <m/>
    <m/>
    <m/>
    <m/>
    <m/>
    <m/>
    <m/>
    <m/>
    <m/>
    <m/>
    <m/>
    <m/>
    <m/>
    <n v="752"/>
    <n v="894"/>
    <n v="753"/>
    <x v="1118"/>
    <n v="134"/>
    <n v="234"/>
    <n v="1"/>
    <n v="7"/>
    <n v="149"/>
    <n v="377"/>
    <n v="163"/>
    <n v="127"/>
  </r>
  <r>
    <s v="34023008102"/>
    <s v="New Jersey"/>
    <x v="11"/>
    <x v="0"/>
    <n v="3760"/>
    <n v="1283"/>
    <n v="0"/>
    <n v="229"/>
    <n v="6.0904255319148932"/>
    <x v="0"/>
    <n v="0"/>
    <n v="0"/>
    <n v="0"/>
    <n v="0"/>
    <n v="0"/>
    <n v="7.9813423166623503"/>
    <n v="118802"/>
    <n v="0"/>
    <n v="1"/>
    <n v="0"/>
    <n v="1"/>
    <n v="0"/>
    <n v="0"/>
    <n v="0"/>
    <n v="0"/>
    <n v="393.06112462282198"/>
    <n v="2481.9062507906901"/>
    <n v="393.06112462282198"/>
    <n v="69.883871084079104"/>
    <n v="425.15273795498098"/>
    <n v="69.883871084079104"/>
    <n v="2481.9062507906901"/>
    <n v="66.008144967837595"/>
    <n v="425.15273795498098"/>
    <n v="11.307253669015401"/>
    <n v="507.77678587893001"/>
    <n v="13.5047017520992"/>
    <n v="633.32782906119201"/>
    <n v="16.843825240989201"/>
    <n v="2175.0200459999"/>
    <n v="57.846277819146394"/>
    <n v="58.547761810943499"/>
    <n v="1.55712132475914"/>
    <n v="167.548525784106"/>
    <n v="4.4560778134070906"/>
    <n v="0"/>
    <n v="0"/>
    <n v="0.90970597229897998"/>
    <n v="2.4194307773909001E-2"/>
    <n v="79.880188179566204"/>
    <n v="2.1244730898820801"/>
    <n v="191.26332702988299"/>
    <n v="5.0867906124968902"/>
    <n v="99.143232299611597"/>
    <n v="7.7274538035550702"/>
    <n v="54.617137204986598"/>
    <n v="4.2569865319553095"/>
    <n v="393.06112462282198"/>
    <n v="10.453753314436801"/>
    <n v="69.883871084079104"/>
    <n v="1.85861359266168"/>
    <n v="62.167384220287197"/>
    <n v="1.65338787819913"/>
    <n v="171.903250236064"/>
    <n v="4.5718949530868098"/>
    <n v="339.48175967484701"/>
    <n v="9.0287702041182687"/>
    <n v="12.0060523655266"/>
    <n v="0.31930990333847198"/>
    <n v="26.625614712946099"/>
    <n v="0.70812805087622699"/>
    <n v="0"/>
    <n v="0"/>
    <n v="0"/>
    <n v="0"/>
    <n v="14.9477017633617"/>
    <n v="0.39754525966387499"/>
    <n v="28.387990064918998"/>
    <n v="0.75499973576912194"/>
    <n v="17.7555018216372"/>
    <n v="1.38390505234896"/>
    <n v="9.3351085262838804"/>
    <n v="0.72760004101978804"/>
    <m/>
    <m/>
    <m/>
    <m/>
    <m/>
    <m/>
    <m/>
    <m/>
    <m/>
    <m/>
    <m/>
    <m/>
    <m/>
    <m/>
    <m/>
    <m/>
    <m/>
    <m/>
    <m/>
    <m/>
    <m/>
    <m/>
    <m/>
    <m/>
    <m/>
    <m/>
    <m/>
    <m/>
    <m/>
    <m/>
    <m/>
    <m/>
    <m/>
    <m/>
    <m/>
    <m/>
    <m/>
    <m/>
    <m/>
    <m/>
    <m/>
    <m/>
    <m/>
    <m/>
    <m/>
    <m/>
    <m/>
    <m/>
    <m/>
    <m/>
    <m/>
    <m/>
    <n v="523"/>
    <n v="847"/>
    <n v="811"/>
    <x v="1119"/>
    <n v="112"/>
    <n v="190"/>
    <n v="0"/>
    <n v="2"/>
    <n v="110"/>
    <n v="310"/>
    <n v="126"/>
    <n v="90"/>
  </r>
  <r>
    <s v="34023008103"/>
    <s v="New Jersey"/>
    <x v="11"/>
    <x v="0"/>
    <n v="2178"/>
    <n v="891"/>
    <n v="0"/>
    <n v="0"/>
    <n v="0"/>
    <x v="0"/>
    <n v="0"/>
    <n v="0"/>
    <n v="0"/>
    <n v="0"/>
    <n v="0"/>
    <n v="3.7669732807709204"/>
    <n v="94635"/>
    <n v="1"/>
    <n v="1"/>
    <n v="1"/>
    <n v="1"/>
    <n v="1"/>
    <n v="0"/>
    <n v="0"/>
    <n v="0"/>
    <n v="2178.0000383425499"/>
    <n v="2178.0000383425499"/>
    <n v="2178.0000383425499"/>
    <n v="300.17786098600499"/>
    <n v="300.17786098600499"/>
    <n v="300.17786098600499"/>
    <n v="2178.0000383425499"/>
    <n v="100.00000176044801"/>
    <n v="300.17786098600499"/>
    <n v="13.782270935996499"/>
    <n v="453.000007067691"/>
    <n v="20.798898396129001"/>
    <n v="210.00000190714499"/>
    <n v="9.6418733658009597"/>
    <n v="1930.00003466103"/>
    <n v="88.6134083866406"/>
    <n v="86.000003325054394"/>
    <n v="3.9485768285148999"/>
    <n v="106.00000163119699"/>
    <n v="4.8668503962900305"/>
    <n v="0"/>
    <n v="0"/>
    <n v="1.99999998882413"/>
    <n v="9.18273640415119E-2"/>
    <n v="54.000001321546698"/>
    <n v="2.4793389036522799"/>
    <n v="164.000003826572"/>
    <n v="7.5298440691722508"/>
    <n v="32.151658943461399"/>
    <n v="3.60849146391261"/>
    <n v="8.0360768393675208"/>
    <n v="0.90191659252160794"/>
    <n v="2178.0000383425499"/>
    <n v="100.00000176044801"/>
    <n v="300.17786098600499"/>
    <n v="13.782270935996499"/>
    <n v="453.000007067691"/>
    <n v="20.798898396129001"/>
    <n v="210.00000190714499"/>
    <n v="9.6418733658009597"/>
    <n v="1930.00003466103"/>
    <n v="88.6134083866406"/>
    <n v="86.000003325054394"/>
    <n v="3.9485768285148999"/>
    <n v="106.00000163119699"/>
    <n v="4.8668503962900305"/>
    <n v="0"/>
    <n v="0"/>
    <n v="1.99999998882413"/>
    <n v="9.18273640415119E-2"/>
    <n v="54.000001321546698"/>
    <n v="2.4793389036522799"/>
    <n v="164.000003826572"/>
    <n v="7.5298440691722508"/>
    <n v="32.151658943461399"/>
    <n v="3.60849146391261"/>
    <n v="8.0360768393675208"/>
    <n v="0.90191659252160794"/>
    <m/>
    <m/>
    <m/>
    <m/>
    <m/>
    <m/>
    <m/>
    <m/>
    <m/>
    <m/>
    <m/>
    <m/>
    <m/>
    <m/>
    <m/>
    <m/>
    <m/>
    <m/>
    <m/>
    <m/>
    <m/>
    <m/>
    <m/>
    <m/>
    <m/>
    <m/>
    <m/>
    <m/>
    <m/>
    <m/>
    <m/>
    <m/>
    <m/>
    <m/>
    <m/>
    <m/>
    <m/>
    <m/>
    <m/>
    <m/>
    <m/>
    <m/>
    <m/>
    <m/>
    <m/>
    <m/>
    <m/>
    <m/>
    <m/>
    <m/>
    <m/>
    <m/>
    <n v="315"/>
    <n v="453"/>
    <n v="210"/>
    <x v="1120"/>
    <n v="86"/>
    <n v="106"/>
    <n v="0"/>
    <n v="2"/>
    <n v="54"/>
    <n v="164"/>
    <n v="32"/>
    <n v="8"/>
  </r>
  <r>
    <s v="34023008202"/>
    <s v="New Jersey"/>
    <x v="11"/>
    <x v="1"/>
    <n v="10526"/>
    <n v="3500"/>
    <n v="0"/>
    <n v="482"/>
    <n v="4.5791373741212231"/>
    <x v="0"/>
    <n v="0"/>
    <n v="0"/>
    <n v="0"/>
    <n v="1"/>
    <n v="0"/>
    <n v="3.3215394613329501"/>
    <n v="156680"/>
    <n v="0"/>
    <n v="0"/>
    <n v="0"/>
    <n v="0"/>
    <n v="0"/>
    <n v="0"/>
    <n v="0"/>
    <n v="1"/>
    <m/>
    <m/>
    <m/>
    <m/>
    <m/>
    <m/>
    <n v="10448.382289733599"/>
    <n v="99.262609630758305"/>
    <n v="605.92691704515698"/>
    <n v="5.7564784062811798"/>
    <n v="2509.3263097829599"/>
    <n v="23.839315122391799"/>
    <n v="2010.84611255799"/>
    <n v="19.1036111776362"/>
    <n v="7765.30286571136"/>
    <n v="73.772590401969993"/>
    <n v="593.00000340620295"/>
    <n v="5.6336690424302001"/>
    <n v="1854.7050538384201"/>
    <n v="17.620226618263498"/>
    <n v="0"/>
    <n v="0"/>
    <n v="10.9960707844048"/>
    <n v="0.10446580642603799"/>
    <n v="224.37825123365201"/>
    <n v="2.1316573364397797"/>
    <n v="496.99607190548397"/>
    <n v="4.7216043312320402"/>
    <n v="128.89400468626499"/>
    <n v="3.6826858481790099"/>
    <n v="35.806474375009302"/>
    <n v="1.0230421250002599"/>
    <n v="10127.0365187891"/>
    <n v="96.209733220492794"/>
    <n v="589.34831908109402"/>
    <n v="5.59897700058041"/>
    <n v="2439.95310280488"/>
    <n v="23.180249884142899"/>
    <n v="1981.13103246176"/>
    <n v="18.821309447670203"/>
    <n v="7459.6506510046902"/>
    <n v="70.868807248761996"/>
    <n v="590.47649918904801"/>
    <n v="5.6096950331469495"/>
    <n v="1844.85796437624"/>
    <n v="17.526676461868099"/>
    <n v="0"/>
    <n v="0"/>
    <n v="9.3857963843402104"/>
    <n v="8.9167740683452498E-2"/>
    <n v="222.66556053906601"/>
    <n v="2.1153862867097297"/>
    <n v="489.447021620035"/>
    <n v="4.6498862019763898"/>
    <n v="126.35517095509201"/>
    <n v="3.6101477415740604"/>
    <n v="34.773898487852101"/>
    <n v="0.99353995679577389"/>
    <m/>
    <m/>
    <m/>
    <m/>
    <m/>
    <m/>
    <m/>
    <m/>
    <m/>
    <m/>
    <m/>
    <m/>
    <m/>
    <m/>
    <m/>
    <m/>
    <m/>
    <m/>
    <m/>
    <m/>
    <m/>
    <m/>
    <m/>
    <m/>
    <m/>
    <m/>
    <m/>
    <m/>
    <m/>
    <m/>
    <m/>
    <m/>
    <m/>
    <m/>
    <m/>
    <m/>
    <m/>
    <m/>
    <m/>
    <m/>
    <m/>
    <m/>
    <m/>
    <m/>
    <m/>
    <m/>
    <m/>
    <m/>
    <m/>
    <m/>
    <m/>
    <m/>
    <n v="791"/>
    <n v="2524"/>
    <n v="2020"/>
    <x v="1121"/>
    <n v="593"/>
    <n v="1856"/>
    <n v="0"/>
    <n v="11"/>
    <n v="225"/>
    <n v="497"/>
    <n v="212"/>
    <n v="52"/>
  </r>
  <r>
    <s v="34023008204"/>
    <s v="New Jersey"/>
    <x v="11"/>
    <x v="0"/>
    <n v="3802"/>
    <n v="2360"/>
    <n v="0"/>
    <n v="0"/>
    <n v="0"/>
    <x v="0"/>
    <n v="0"/>
    <n v="0"/>
    <n v="0"/>
    <n v="1"/>
    <n v="0"/>
    <n v="4.2190305206463199"/>
    <n v="81791"/>
    <n v="1"/>
    <n v="1"/>
    <n v="1"/>
    <n v="1"/>
    <n v="1"/>
    <n v="0"/>
    <n v="0"/>
    <n v="1"/>
    <n v="3673.3346389228"/>
    <n v="3802.0000109009902"/>
    <n v="3673.3346389228"/>
    <n v="594.22719212170398"/>
    <n v="612.94826232551804"/>
    <n v="594.22719212170398"/>
    <n v="3802.0000109009902"/>
    <n v="100.00000028671701"/>
    <n v="612.94826232551804"/>
    <n v="16.121732307351898"/>
    <n v="87.999999705385605"/>
    <n v="2.31457127052566"/>
    <n v="2746.9999977547"/>
    <n v="72.251446547993098"/>
    <n v="3570.00001935111"/>
    <n v="93.897948957156999"/>
    <n v="122.000000051688"/>
    <n v="3.2088374553310999"/>
    <n v="91.000000627027504"/>
    <n v="2.39347713379872"/>
    <n v="0"/>
    <n v="0"/>
    <n v="0"/>
    <n v="0"/>
    <n v="18.9999999657011"/>
    <n v="0.49973697963443298"/>
    <n v="108.000000468252"/>
    <n v="2.8406102174711099"/>
    <n v="149.237506295016"/>
    <n v="6.3236231480939002"/>
    <n v="26.082317186859601"/>
    <n v="1.10518293164659"/>
    <n v="3673.3346389228"/>
    <n v="96.615850576612203"/>
    <n v="594.22719212170398"/>
    <n v="15.629331723348299"/>
    <n v="86.778553191255895"/>
    <n v="2.28244484984892"/>
    <n v="2642.5912171882801"/>
    <n v="69.505292403689694"/>
    <n v="3447.9691726664"/>
    <n v="90.688300175339393"/>
    <n v="118.51577763306"/>
    <n v="3.1171956242256602"/>
    <n v="88.2162176561542"/>
    <n v="2.3202582234653901"/>
    <n v="0"/>
    <n v="0"/>
    <n v="0"/>
    <n v="0"/>
    <n v="18.633477596798901"/>
    <n v="0.49009672795367998"/>
    <n v="103.669786261395"/>
    <n v="2.7267171557442"/>
    <n v="145.08578461891699"/>
    <n v="6.1477027380897198"/>
    <n v="25.124479648487998"/>
    <n v="1.0645965952749101"/>
    <m/>
    <m/>
    <m/>
    <m/>
    <m/>
    <m/>
    <m/>
    <m/>
    <m/>
    <m/>
    <m/>
    <m/>
    <m/>
    <m/>
    <m/>
    <m/>
    <m/>
    <m/>
    <m/>
    <m/>
    <m/>
    <m/>
    <m/>
    <m/>
    <m/>
    <m/>
    <m/>
    <m/>
    <m/>
    <m/>
    <m/>
    <m/>
    <m/>
    <m/>
    <m/>
    <m/>
    <m/>
    <m/>
    <m/>
    <m/>
    <m/>
    <m/>
    <m/>
    <m/>
    <m/>
    <m/>
    <m/>
    <m/>
    <m/>
    <m/>
    <m/>
    <m/>
    <n v="687"/>
    <n v="88"/>
    <n v="2747"/>
    <x v="1122"/>
    <n v="122"/>
    <n v="91"/>
    <n v="0"/>
    <n v="0"/>
    <n v="19"/>
    <n v="108"/>
    <n v="155"/>
    <n v="29"/>
  </r>
  <r>
    <s v="34023008205"/>
    <s v="New Jersey"/>
    <x v="11"/>
    <x v="0"/>
    <n v="3092"/>
    <n v="2032"/>
    <n v="0"/>
    <n v="0"/>
    <n v="0"/>
    <x v="0"/>
    <n v="1"/>
    <n v="0"/>
    <n v="1"/>
    <n v="1"/>
    <n v="1"/>
    <n v="3.90879478827362"/>
    <n v="77188"/>
    <n v="0"/>
    <n v="1"/>
    <n v="0"/>
    <n v="1"/>
    <n v="0"/>
    <n v="0"/>
    <n v="0"/>
    <n v="1"/>
    <n v="278.43726206477697"/>
    <n v="2285.60824151011"/>
    <n v="278.43726206477697"/>
    <n v="29.773159043747"/>
    <n v="420.62243251342397"/>
    <n v="29.773159043747"/>
    <n v="2285.60824151011"/>
    <n v="73.920059557248095"/>
    <n v="420.62243251342397"/>
    <n v="13.603571556061599"/>
    <n v="4.0146396150812498"/>
    <n v="0.12983957357960099"/>
    <n v="1921.74849844968"/>
    <n v="62.152280027480103"/>
    <n v="2210.2984802168799"/>
    <n v="71.484426915164306"/>
    <n v="44.700568968451996"/>
    <n v="1.4456846367545901"/>
    <n v="27.1834504697472"/>
    <n v="0.87915428427384201"/>
    <n v="0"/>
    <n v="0"/>
    <n v="0"/>
    <n v="0"/>
    <n v="3.4257512344047401"/>
    <n v="0.11079402439860099"/>
    <n v="31.433482442051201"/>
    <n v="1.01660680601718"/>
    <n v="155.601163457686"/>
    <n v="7.6575375717365297"/>
    <n v="12.076674280970099"/>
    <n v="0.59432452170128502"/>
    <n v="278.43726206477697"/>
    <n v="9.0050860952385907"/>
    <n v="29.773159043747"/>
    <n v="0.96290941279906195"/>
    <n v="0.75571083463728395"/>
    <n v="2.44408419999122E-2"/>
    <n v="245.83392772637299"/>
    <n v="7.9506444930909801"/>
    <n v="272.92693418916298"/>
    <n v="8.8268736801152397"/>
    <n v="2.9456336256116602"/>
    <n v="9.5266288021075798E-2"/>
    <n v="2.5646966770291302"/>
    <n v="8.2946205596026307E-2"/>
    <n v="0"/>
    <n v="0"/>
    <n v="0"/>
    <n v="0"/>
    <n v="0"/>
    <n v="0"/>
    <n v="1.14562413655221"/>
    <n v="3.7051233394314799E-2"/>
    <n v="16.500222622649702"/>
    <n v="0.81201882985481"/>
    <n v="1.3868304010902599"/>
    <n v="6.8249527612709901E-2"/>
    <m/>
    <m/>
    <m/>
    <m/>
    <m/>
    <m/>
    <m/>
    <m/>
    <m/>
    <m/>
    <m/>
    <m/>
    <m/>
    <m/>
    <m/>
    <m/>
    <m/>
    <m/>
    <m/>
    <m/>
    <m/>
    <m/>
    <m/>
    <m/>
    <m/>
    <m/>
    <m/>
    <m/>
    <m/>
    <m/>
    <m/>
    <m/>
    <m/>
    <m/>
    <m/>
    <m/>
    <m/>
    <m/>
    <m/>
    <m/>
    <m/>
    <m/>
    <m/>
    <m/>
    <m/>
    <m/>
    <m/>
    <m/>
    <m/>
    <m/>
    <m/>
    <m/>
    <n v="645"/>
    <n v="5"/>
    <n v="2584"/>
    <x v="1123"/>
    <n v="68"/>
    <n v="34"/>
    <n v="0"/>
    <n v="0"/>
    <n v="11"/>
    <n v="44"/>
    <n v="214"/>
    <n v="18"/>
  </r>
  <r>
    <s v="34023008206"/>
    <s v="New Jersey"/>
    <x v="11"/>
    <x v="0"/>
    <n v="3441"/>
    <n v="2380"/>
    <n v="0"/>
    <n v="151"/>
    <n v="4.3882592269689047"/>
    <x v="1"/>
    <n v="1"/>
    <n v="1"/>
    <n v="1"/>
    <n v="1"/>
    <n v="1"/>
    <n v="7.4198988195615501"/>
    <n v="59174"/>
    <n v="1"/>
    <n v="1"/>
    <n v="1"/>
    <n v="1"/>
    <n v="1"/>
    <n v="0"/>
    <n v="0"/>
    <n v="1"/>
    <n v="3432.6684002308798"/>
    <n v="3441.0000204472499"/>
    <n v="3432.6684002308798"/>
    <n v="893.41748399786604"/>
    <n v="895.47435278944602"/>
    <n v="893.41748399786604"/>
    <n v="3441.0000204472499"/>
    <n v="100.00000059422401"/>
    <n v="895.47435278944602"/>
    <n v="26.023666166505301"/>
    <n v="53.000000938773198"/>
    <n v="1.5402499546286899"/>
    <n v="2772.0000217813599"/>
    <n v="80.557977965166103"/>
    <n v="3203.0000053717499"/>
    <n v="93.083406142741993"/>
    <n v="137.00000151243901"/>
    <n v="3.98140079954777"/>
    <n v="73.0000016372651"/>
    <n v="2.1214763626057902"/>
    <n v="0"/>
    <n v="0"/>
    <n v="2"/>
    <n v="5.8122638767800106E-2"/>
    <n v="26.000000148065698"/>
    <n v="0.75559430828438601"/>
    <n v="87.000000339641701"/>
    <n v="2.52833479626974"/>
    <n v="609.13294698926597"/>
    <n v="25.593821302070001"/>
    <n v="101.461633669343"/>
    <n v="4.2630938516530898"/>
    <n v="3432.6684002308798"/>
    <n v="99.757872718130599"/>
    <n v="893.41748399786604"/>
    <n v="25.963890845622402"/>
    <n v="51.576051339507103"/>
    <n v="1.4988681005378399"/>
    <n v="2768.9400449651898"/>
    <n v="80.469051001603802"/>
    <n v="3196.5164901091498"/>
    <n v="92.894986634965107"/>
    <n v="136.48495592919099"/>
    <n v="3.9664328953557302"/>
    <n v="71.909316865727305"/>
    <n v="2.0897796241129698"/>
    <n v="0"/>
    <n v="0"/>
    <n v="2"/>
    <n v="5.8122638767800106E-2"/>
    <n v="25.757625742800901"/>
    <n v="0.74855058828250198"/>
    <n v="86.697032344236504"/>
    <n v="2.51953014659217"/>
    <n v="606.25081732007698"/>
    <n v="25.472723416809899"/>
    <n v="101.28985339602499"/>
    <n v="4.2558761931103"/>
    <m/>
    <m/>
    <m/>
    <m/>
    <m/>
    <m/>
    <m/>
    <m/>
    <m/>
    <m/>
    <m/>
    <m/>
    <m/>
    <m/>
    <m/>
    <m/>
    <m/>
    <m/>
    <m/>
    <m/>
    <m/>
    <m/>
    <m/>
    <m/>
    <m/>
    <m/>
    <m/>
    <m/>
    <m/>
    <m/>
    <m/>
    <m/>
    <m/>
    <m/>
    <m/>
    <m/>
    <m/>
    <m/>
    <m/>
    <m/>
    <m/>
    <m/>
    <m/>
    <m/>
    <m/>
    <m/>
    <m/>
    <m/>
    <m/>
    <m/>
    <m/>
    <m/>
    <n v="945"/>
    <n v="53"/>
    <n v="2772"/>
    <x v="1124"/>
    <n v="137"/>
    <n v="73"/>
    <n v="0"/>
    <n v="2"/>
    <n v="26"/>
    <n v="87"/>
    <n v="642"/>
    <n v="105"/>
  </r>
  <r>
    <s v="34023008207"/>
    <s v="New Jersey"/>
    <x v="11"/>
    <x v="0"/>
    <n v="2476"/>
    <n v="1416"/>
    <n v="0"/>
    <n v="0"/>
    <n v="0"/>
    <x v="1"/>
    <n v="1"/>
    <n v="1"/>
    <n v="0"/>
    <n v="0"/>
    <n v="1"/>
    <n v="6.0856498873027798"/>
    <n v="66129"/>
    <n v="1"/>
    <n v="1"/>
    <n v="1"/>
    <n v="1"/>
    <n v="1"/>
    <n v="0"/>
    <n v="0"/>
    <n v="0"/>
    <n v="1468.3247083053"/>
    <n v="2243.4202665053299"/>
    <n v="1468.3247083053"/>
    <n v="244.69558840338101"/>
    <n v="380.823656142689"/>
    <n v="244.69558840338101"/>
    <n v="2243.4202665053299"/>
    <n v="90.606634349973007"/>
    <n v="380.823656142689"/>
    <n v="15.380600005762901"/>
    <n v="81.331183177535394"/>
    <n v="3.2847812268794603"/>
    <n v="1813.2082549296299"/>
    <n v="73.231351168401901"/>
    <n v="2134.1721044983701"/>
    <n v="86.194349939352605"/>
    <n v="54.916708925738902"/>
    <n v="2.2179607805225698"/>
    <n v="47.9307438248943"/>
    <n v="1.9358135632025202"/>
    <n v="0"/>
    <n v="0"/>
    <n v="0"/>
    <n v="0"/>
    <n v="6.4006912638433304"/>
    <n v="0.25850934021984401"/>
    <n v="37.244011845017702"/>
    <n v="1.5042008014950601"/>
    <n v="75.702083566691698"/>
    <n v="5.3461923422804896"/>
    <n v="7.5726409828857904"/>
    <n v="0.53479102986481497"/>
    <n v="1468.3247083053"/>
    <n v="59.302290319276999"/>
    <n v="244.69558840338101"/>
    <n v="9.8826974314774407"/>
    <n v="80.225145799224293"/>
    <n v="3.2401108965760996"/>
    <n v="1123.3334069810801"/>
    <n v="45.368877503274703"/>
    <n v="1382.58266872168"/>
    <n v="55.839364649502301"/>
    <n v="44.911679329350598"/>
    <n v="1.8138804252564902"/>
    <n v="36.830345993046599"/>
    <n v="1.4874937800099601"/>
    <n v="0"/>
    <n v="0"/>
    <n v="0"/>
    <n v="0"/>
    <n v="3.99999990360811"/>
    <n v="0.161550884636838"/>
    <n v="24.325767239090101"/>
    <n v="0.98246232791155308"/>
    <n v="54.633570417994598"/>
    <n v="3.8583029956210901"/>
    <n v="4.6786545517970799"/>
    <n v="0.33041345704781599"/>
    <m/>
    <m/>
    <m/>
    <m/>
    <m/>
    <m/>
    <m/>
    <m/>
    <m/>
    <m/>
    <m/>
    <m/>
    <m/>
    <m/>
    <m/>
    <m/>
    <m/>
    <m/>
    <m/>
    <m/>
    <m/>
    <m/>
    <m/>
    <m/>
    <m/>
    <m/>
    <m/>
    <m/>
    <m/>
    <m/>
    <m/>
    <m/>
    <m/>
    <m/>
    <m/>
    <m/>
    <m/>
    <m/>
    <m/>
    <m/>
    <m/>
    <m/>
    <m/>
    <m/>
    <m/>
    <m/>
    <m/>
    <m/>
    <m/>
    <m/>
    <m/>
    <m/>
    <n v="455"/>
    <n v="82"/>
    <n v="2008"/>
    <x v="1125"/>
    <n v="55"/>
    <n v="50"/>
    <n v="0"/>
    <n v="0"/>
    <n v="7"/>
    <n v="40"/>
    <n v="83"/>
    <n v="9"/>
  </r>
  <r>
    <s v="34023008208"/>
    <s v="New Jersey"/>
    <x v="11"/>
    <x v="0"/>
    <n v="12035"/>
    <n v="3558"/>
    <n v="0"/>
    <n v="133"/>
    <n v="1.1051100955546325"/>
    <x v="0"/>
    <n v="0"/>
    <n v="0"/>
    <n v="0"/>
    <n v="1"/>
    <n v="0"/>
    <n v="4.2546119328569105"/>
    <n v="162941"/>
    <n v="1"/>
    <n v="1"/>
    <n v="1"/>
    <n v="1"/>
    <n v="1"/>
    <n v="0"/>
    <n v="0"/>
    <n v="1"/>
    <n v="12030.429604340599"/>
    <n v="12035.000108648401"/>
    <n v="12030.429604340599"/>
    <n v="1380.2055984302101"/>
    <n v="1381.13316621022"/>
    <n v="1380.2055984302101"/>
    <n v="12035.000108648401"/>
    <n v="100.00000090277"/>
    <n v="1381.13316621022"/>
    <n v="11.4759714683026"/>
    <n v="3740.0000203551399"/>
    <n v="31.076028420067697"/>
    <n v="1060.0000083022701"/>
    <n v="8.8076444395701508"/>
    <n v="8513.0000644869597"/>
    <n v="70.7353557497878"/>
    <n v="516.00000132554896"/>
    <n v="4.2874948178275707"/>
    <n v="2638.0000272727002"/>
    <n v="21.919401971522202"/>
    <n v="1.9999998882412899"/>
    <n v="1.66181959970195E-2"/>
    <n v="18.000000093584699"/>
    <n v="0.14956377310830699"/>
    <n v="348.00000382520398"/>
    <n v="2.8915662968442399"/>
    <n v="637.000002608562"/>
    <n v="5.2928957424890903"/>
    <n v="155.227510640849"/>
    <n v="4.3627743294223897"/>
    <n v="163.90786673793701"/>
    <n v="4.6067416171426903"/>
    <n v="12030.429604340599"/>
    <n v="99.9620241324521"/>
    <n v="1380.2055984302101"/>
    <n v="11.468264216287501"/>
    <n v="3739.8655937613598"/>
    <n v="31.074911456263898"/>
    <n v="1059.86558170849"/>
    <n v="8.8065274757664103"/>
    <n v="8508.5639868325998"/>
    <n v="70.698495943769004"/>
    <n v="516.00000132554896"/>
    <n v="4.2874948178275707"/>
    <n v="2638.0000272727002"/>
    <n v="21.919401971522202"/>
    <n v="1.9999998882412899"/>
    <n v="1.66181959970195E-2"/>
    <n v="17.865573499804199"/>
    <n v="0.148446809304563"/>
    <n v="348.00000382520398"/>
    <n v="2.8915662968442399"/>
    <n v="636.59672281976998"/>
    <n v="5.2895448510159504"/>
    <n v="155.18010684799799"/>
    <n v="4.3614420137155196"/>
    <n v="163.839747197126"/>
    <n v="4.6048270713076507"/>
    <m/>
    <m/>
    <m/>
    <m/>
    <m/>
    <m/>
    <m/>
    <m/>
    <m/>
    <m/>
    <m/>
    <m/>
    <m/>
    <m/>
    <m/>
    <m/>
    <m/>
    <m/>
    <m/>
    <m/>
    <m/>
    <m/>
    <m/>
    <m/>
    <m/>
    <m/>
    <m/>
    <m/>
    <m/>
    <m/>
    <m/>
    <m/>
    <m/>
    <m/>
    <m/>
    <m/>
    <m/>
    <m/>
    <m/>
    <m/>
    <m/>
    <m/>
    <m/>
    <m/>
    <m/>
    <m/>
    <m/>
    <m/>
    <m/>
    <m/>
    <m/>
    <m/>
    <n v="1393"/>
    <n v="3740"/>
    <n v="1060"/>
    <x v="1126"/>
    <n v="516"/>
    <n v="2638"/>
    <n v="2"/>
    <n v="18"/>
    <n v="348"/>
    <n v="637"/>
    <n v="165"/>
    <n v="164"/>
  </r>
  <r>
    <s v="34023008209"/>
    <s v="New Jersey"/>
    <x v="11"/>
    <x v="0"/>
    <n v="3748"/>
    <n v="1247"/>
    <n v="0"/>
    <n v="13"/>
    <n v="0.34685165421558162"/>
    <x v="0"/>
    <n v="0"/>
    <n v="0"/>
    <n v="0"/>
    <n v="0"/>
    <n v="0"/>
    <n v="4.4230223986390698"/>
    <n v="121375"/>
    <n v="1"/>
    <n v="1"/>
    <n v="1"/>
    <n v="1"/>
    <n v="1"/>
    <n v="0"/>
    <n v="0"/>
    <n v="0"/>
    <n v="3748.0000062882"/>
    <n v="3748.0000062882"/>
    <n v="3748.0000062882"/>
    <n v="368.09465502971898"/>
    <n v="368.09465502971898"/>
    <n v="368.09465502971898"/>
    <n v="3748.0000062882"/>
    <n v="100.000000167775"/>
    <n v="368.09465502971898"/>
    <n v="9.8210953849978502"/>
    <n v="880.99999440589102"/>
    <n v="23.505869647969298"/>
    <n v="433.00000064303498"/>
    <n v="11.5528281921834"/>
    <n v="3431.0000077728901"/>
    <n v="91.542156023823097"/>
    <n v="42.000000678002799"/>
    <n v="1.12059767017083"/>
    <n v="188.00000071770401"/>
    <n v="5.0160085570358603"/>
    <n v="2.00000011920929"/>
    <n v="5.3361796136854003E-2"/>
    <n v="2.0000000149011599"/>
    <n v="5.3361793353819693E-2"/>
    <n v="82.999998937826604"/>
    <n v="2.2145143793443602"/>
    <n v="260.00000161091901"/>
    <n v="6.9370331272923993"/>
    <n v="11.6226415981073"/>
    <n v="0.93204824363330308"/>
    <n v="26.6225449022131"/>
    <n v="2.1349274179802"/>
    <n v="3748.0000062882"/>
    <n v="100.000000167775"/>
    <n v="368.09465502971898"/>
    <n v="9.8210953849978502"/>
    <n v="880.99999440589102"/>
    <n v="23.505869647969298"/>
    <n v="433.00000064303498"/>
    <n v="11.5528281921834"/>
    <n v="3431.0000077728901"/>
    <n v="91.542156023823097"/>
    <n v="42.000000678002799"/>
    <n v="1.12059767017083"/>
    <n v="188.00000071770401"/>
    <n v="5.0160085570358603"/>
    <n v="2.00000011920929"/>
    <n v="5.3361796136854003E-2"/>
    <n v="2.0000000149011599"/>
    <n v="5.3361793353819693E-2"/>
    <n v="82.999998937826604"/>
    <n v="2.2145143793443602"/>
    <n v="260.00000161091901"/>
    <n v="6.9370331272923993"/>
    <n v="11.6226415981073"/>
    <n v="0.93204824363330308"/>
    <n v="26.6225449022131"/>
    <n v="2.1349274179802"/>
    <m/>
    <m/>
    <m/>
    <m/>
    <m/>
    <m/>
    <m/>
    <m/>
    <m/>
    <m/>
    <m/>
    <m/>
    <m/>
    <m/>
    <m/>
    <m/>
    <m/>
    <m/>
    <m/>
    <m/>
    <m/>
    <m/>
    <m/>
    <m/>
    <m/>
    <m/>
    <m/>
    <m/>
    <m/>
    <m/>
    <m/>
    <m/>
    <m/>
    <m/>
    <m/>
    <m/>
    <m/>
    <m/>
    <m/>
    <m/>
    <m/>
    <m/>
    <m/>
    <m/>
    <m/>
    <m/>
    <m/>
    <m/>
    <m/>
    <m/>
    <m/>
    <m/>
    <n v="382"/>
    <n v="881"/>
    <n v="433"/>
    <x v="309"/>
    <n v="42"/>
    <n v="188"/>
    <n v="2"/>
    <n v="2"/>
    <n v="83"/>
    <n v="260"/>
    <n v="10"/>
    <n v="25"/>
  </r>
  <r>
    <s v="34023008300"/>
    <s v="New Jersey"/>
    <x v="11"/>
    <x v="0"/>
    <n v="5915"/>
    <n v="2172"/>
    <n v="0"/>
    <n v="14"/>
    <n v="0.23668639053254439"/>
    <x v="0"/>
    <n v="0"/>
    <n v="0"/>
    <n v="0"/>
    <n v="1"/>
    <n v="0"/>
    <n v="8.962502101900121"/>
    <n v="91521"/>
    <n v="1"/>
    <n v="1"/>
    <n v="1"/>
    <n v="1"/>
    <n v="1"/>
    <n v="0"/>
    <n v="0"/>
    <n v="1"/>
    <n v="5915.0000003785999"/>
    <n v="5915.0000003785999"/>
    <n v="5915.0000003785999"/>
    <n v="1388.6924268527"/>
    <n v="1388.6924268527"/>
    <n v="1388.6924268527"/>
    <n v="5915.0000003785999"/>
    <n v="100.000000006401"/>
    <n v="1388.6924268527"/>
    <n v="23.477471290831701"/>
    <n v="1496.9999944312899"/>
    <n v="25.3085375220844"/>
    <n v="501.00000006632803"/>
    <n v="8.4699915480359689"/>
    <n v="4371.0000002719598"/>
    <n v="73.896872363008598"/>
    <n v="523.00000090131698"/>
    <n v="8.8419273187035792"/>
    <n v="267.99999824126598"/>
    <n v="4.5308537318895397"/>
    <n v="0"/>
    <n v="0"/>
    <n v="50.000000232084901"/>
    <n v="0.8453085415398961"/>
    <n v="703.00000476292905"/>
    <n v="11.885038119407101"/>
    <n v="1324.0000015093401"/>
    <n v="22.383770101594997"/>
    <n v="108.116883905902"/>
    <n v="4.9777570859071005"/>
    <n v="136.48114933129699"/>
    <n v="6.2836624922328097"/>
    <n v="5915.0000003785999"/>
    <n v="100.000000006401"/>
    <n v="1388.6924268527"/>
    <n v="23.477471290831701"/>
    <n v="1496.9999944312899"/>
    <n v="25.3085375220844"/>
    <n v="501.00000006632803"/>
    <n v="8.4699915480359689"/>
    <n v="4371.0000002719598"/>
    <n v="73.896872363008598"/>
    <n v="523.00000090131698"/>
    <n v="8.8419273187035792"/>
    <n v="267.99999824126598"/>
    <n v="4.5308537318895397"/>
    <n v="0"/>
    <n v="0"/>
    <n v="50.000000232084901"/>
    <n v="0.8453085415398961"/>
    <n v="703.00000476292905"/>
    <n v="11.885038119407101"/>
    <n v="1324.0000015093401"/>
    <n v="22.383770101594997"/>
    <n v="108.116883905902"/>
    <n v="4.9777570859071005"/>
    <n v="136.48114933129699"/>
    <n v="6.2836624922328097"/>
    <m/>
    <m/>
    <m/>
    <m/>
    <m/>
    <m/>
    <m/>
    <m/>
    <m/>
    <m/>
    <m/>
    <m/>
    <m/>
    <m/>
    <m/>
    <m/>
    <m/>
    <m/>
    <m/>
    <m/>
    <m/>
    <m/>
    <m/>
    <m/>
    <m/>
    <m/>
    <m/>
    <m/>
    <m/>
    <m/>
    <m/>
    <m/>
    <m/>
    <m/>
    <m/>
    <m/>
    <m/>
    <m/>
    <m/>
    <m/>
    <m/>
    <m/>
    <m/>
    <m/>
    <m/>
    <m/>
    <m/>
    <m/>
    <m/>
    <m/>
    <m/>
    <m/>
    <n v="1345"/>
    <n v="1497"/>
    <n v="501"/>
    <x v="1127"/>
    <n v="523"/>
    <n v="268"/>
    <n v="0"/>
    <n v="50"/>
    <n v="703"/>
    <n v="1324"/>
    <n v="109"/>
    <n v="140"/>
  </r>
  <r>
    <s v="34023008403"/>
    <s v="New Jersey"/>
    <x v="11"/>
    <x v="0"/>
    <n v="7142"/>
    <n v="2467"/>
    <n v="0"/>
    <n v="0"/>
    <n v="0"/>
    <x v="0"/>
    <n v="0"/>
    <n v="0"/>
    <n v="0"/>
    <n v="0"/>
    <n v="0"/>
    <n v="9.5812350914391704"/>
    <n v="144618"/>
    <n v="1"/>
    <n v="1"/>
    <n v="1"/>
    <n v="1"/>
    <n v="1"/>
    <n v="0"/>
    <n v="0"/>
    <n v="0"/>
    <n v="3197.3814924672402"/>
    <n v="6576.1410898406903"/>
    <n v="3197.3814924672402"/>
    <n v="513.54059152929904"/>
    <n v="793.02611352221197"/>
    <n v="513.54059152929904"/>
    <n v="6576.1410898406903"/>
    <n v="92.077024500709697"/>
    <n v="793.02611352221197"/>
    <n v="11.103698033074901"/>
    <n v="1822.0254789840101"/>
    <n v="25.511418075945201"/>
    <n v="695.191089775264"/>
    <n v="9.7338433180518695"/>
    <n v="3427.98843939162"/>
    <n v="47.997597863226197"/>
    <n v="515.16716885371295"/>
    <n v="7.21320594866582"/>
    <n v="2354.71155515788"/>
    <n v="32.969918162389803"/>
    <n v="5.0000003576278704"/>
    <n v="7.0008406015512004E-2"/>
    <n v="16.253376982087499"/>
    <n v="0.22757458669962899"/>
    <n v="257.02054188962097"/>
    <n v="3.5987194327866296"/>
    <n v="412.44326878142402"/>
    <n v="5.7748987507900296"/>
    <n v="57.936471077208601"/>
    <n v="2.3484584952253198"/>
    <n v="82.435383713402203"/>
    <n v="3.3415234581841204"/>
    <n v="3197.3814924672402"/>
    <n v="44.768713140118201"/>
    <n v="513.54059152929904"/>
    <n v="7.190431133146161"/>
    <n v="889.79211216171097"/>
    <n v="12.458584600416"/>
    <n v="379.97206147167702"/>
    <n v="5.32024729027831"/>
    <n v="1937.80974311256"/>
    <n v="27.132592314653696"/>
    <n v="169.23245121999"/>
    <n v="2.36953866171927"/>
    <n v="940.24629449761096"/>
    <n v="13.165027926317698"/>
    <n v="0"/>
    <n v="0"/>
    <n v="10.609192780219001"/>
    <n v="0.148546524506007"/>
    <n v="139.483808843806"/>
    <n v="1.95300768473546"/>
    <n v="220.754628374758"/>
    <n v="3.09093570953176"/>
    <n v="24.4495120195356"/>
    <n v="0.99106250585875988"/>
    <n v="37.675608029746897"/>
    <n v="1.5271831386196499"/>
    <m/>
    <m/>
    <m/>
    <m/>
    <m/>
    <m/>
    <m/>
    <m/>
    <m/>
    <m/>
    <m/>
    <m/>
    <m/>
    <m/>
    <m/>
    <m/>
    <m/>
    <m/>
    <m/>
    <m/>
    <m/>
    <m/>
    <m/>
    <m/>
    <m/>
    <m/>
    <m/>
    <m/>
    <m/>
    <m/>
    <m/>
    <m/>
    <m/>
    <m/>
    <m/>
    <m/>
    <m/>
    <m/>
    <m/>
    <m/>
    <m/>
    <m/>
    <m/>
    <m/>
    <m/>
    <m/>
    <m/>
    <m/>
    <m/>
    <m/>
    <m/>
    <m/>
    <n v="921"/>
    <n v="1978"/>
    <n v="741"/>
    <x v="1128"/>
    <n v="538"/>
    <n v="2650"/>
    <n v="5"/>
    <n v="17"/>
    <n v="282"/>
    <n v="434"/>
    <n v="61"/>
    <n v="98"/>
  </r>
  <r>
    <s v="34023008404"/>
    <s v="New Jersey"/>
    <x v="11"/>
    <x v="0"/>
    <n v="3876"/>
    <n v="1494"/>
    <n v="0"/>
    <n v="0"/>
    <n v="0"/>
    <x v="0"/>
    <n v="0"/>
    <n v="0"/>
    <n v="0"/>
    <n v="1"/>
    <n v="0"/>
    <n v="7.1339173967459297"/>
    <n v="121964"/>
    <n v="1"/>
    <n v="1"/>
    <n v="1"/>
    <n v="1"/>
    <n v="1"/>
    <n v="0"/>
    <n v="0"/>
    <n v="1"/>
    <n v="1800.8232860825999"/>
    <n v="3656.24358078465"/>
    <n v="1800.8232860825999"/>
    <n v="307.51148929051101"/>
    <n v="638.65363101777598"/>
    <n v="307.51148929051101"/>
    <n v="3656.24358078465"/>
    <n v="94.330329741605993"/>
    <n v="638.65363101777598"/>
    <n v="16.477131863203702"/>
    <n v="872.20167870540195"/>
    <n v="22.502623289612998"/>
    <n v="519.102404089179"/>
    <n v="13.392734883621699"/>
    <n v="2761.33348600008"/>
    <n v="71.241834004129899"/>
    <n v="146.43371405993801"/>
    <n v="3.77795959906961"/>
    <n v="583.78735884768003"/>
    <n v="15.061593365523199"/>
    <n v="0"/>
    <n v="0"/>
    <n v="2.9999999403953601"/>
    <n v="7.7399379267166002E-2"/>
    <n v="161.689022289007"/>
    <n v="4.17154340270916"/>
    <n v="317.05371932342001"/>
    <n v="8.1799205191800706"/>
    <n v="119.795362618985"/>
    <n v="8.0184312328637688"/>
    <n v="84.622802603524207"/>
    <n v="5.6641768810926498"/>
    <n v="1800.8232860825999"/>
    <n v="46.460869093978204"/>
    <n v="307.51148929051101"/>
    <n v="7.9337329538315595"/>
    <n v="415.98815114423599"/>
    <n v="10.732408440253801"/>
    <n v="246.18086184980299"/>
    <n v="6.3514154244015302"/>
    <n v="1382.8465624302601"/>
    <n v="35.677155893453602"/>
    <n v="65.458094412460895"/>
    <n v="1.6888053253988899"/>
    <n v="259.62315937923302"/>
    <n v="6.6982239261927896"/>
    <n v="0"/>
    <n v="0"/>
    <n v="0"/>
    <n v="0"/>
    <n v="92.895479720085902"/>
    <n v="2.3966842033045901"/>
    <n v="192.613352207758"/>
    <n v="4.9693847318823003"/>
    <n v="55.010808036779103"/>
    <n v="3.6821156651123896"/>
    <n v="40.972334730671697"/>
    <n v="2.7424588173140401"/>
    <m/>
    <m/>
    <m/>
    <m/>
    <m/>
    <m/>
    <m/>
    <m/>
    <m/>
    <m/>
    <m/>
    <m/>
    <m/>
    <m/>
    <m/>
    <m/>
    <m/>
    <m/>
    <m/>
    <m/>
    <m/>
    <m/>
    <m/>
    <m/>
    <m/>
    <m/>
    <m/>
    <m/>
    <m/>
    <m/>
    <m/>
    <m/>
    <m/>
    <m/>
    <m/>
    <m/>
    <m/>
    <m/>
    <m/>
    <m/>
    <m/>
    <m/>
    <m/>
    <m/>
    <m/>
    <m/>
    <m/>
    <m/>
    <m/>
    <m/>
    <m/>
    <m/>
    <n v="750"/>
    <n v="907"/>
    <n v="596"/>
    <x v="1129"/>
    <n v="168"/>
    <n v="626"/>
    <n v="0"/>
    <n v="3"/>
    <n v="173"/>
    <n v="330"/>
    <n v="135"/>
    <n v="95"/>
  </r>
  <r>
    <s v="34023008405"/>
    <s v="New Jersey"/>
    <x v="11"/>
    <x v="0"/>
    <n v="5116"/>
    <n v="1537"/>
    <n v="0"/>
    <n v="4"/>
    <n v="7.8186082877247848E-2"/>
    <x v="0"/>
    <n v="0"/>
    <n v="0"/>
    <n v="0"/>
    <n v="0"/>
    <n v="0"/>
    <n v="2.1097910692339199"/>
    <n v="152396"/>
    <n v="1"/>
    <n v="1"/>
    <n v="1"/>
    <n v="1"/>
    <n v="1"/>
    <n v="0"/>
    <n v="0"/>
    <n v="0"/>
    <n v="1373.3084806643701"/>
    <n v="4543.4433211136902"/>
    <n v="1373.3084806643701"/>
    <n v="91.6156301979739"/>
    <n v="307.57134849222598"/>
    <n v="91.6156301979739"/>
    <n v="4543.4433211136902"/>
    <n v="88.808509013168305"/>
    <n v="307.57134849222598"/>
    <n v="6.0119497359700098"/>
    <n v="1381.8373884514001"/>
    <n v="27.010113144085203"/>
    <n v="334.34023425393502"/>
    <n v="6.5351883161441497"/>
    <n v="2298.4313721561598"/>
    <n v="44.926336437767098"/>
    <n v="244.99939676176299"/>
    <n v="4.78888578502273"/>
    <n v="1863.0677034601099"/>
    <n v="36.416491467164001"/>
    <n v="1.9810079699382199"/>
    <n v="3.8721813329519503E-2"/>
    <n v="4.3456465608323898"/>
    <n v="8.4942270540117104E-2"/>
    <n v="130.618176975474"/>
    <n v="2.5531309025698699"/>
    <n v="179.04581740517199"/>
    <n v="3.4997227796163504"/>
    <n v="8.5706535773861106"/>
    <n v="0.55762222364255798"/>
    <n v="0"/>
    <n v="0"/>
    <n v="1373.3084806643701"/>
    <n v="26.843402671313001"/>
    <n v="91.6156301979739"/>
    <n v="1.7907668138775201"/>
    <n v="407.255374172892"/>
    <n v="7.9604256093215797"/>
    <n v="112.053558668967"/>
    <n v="2.1902572061955903"/>
    <n v="710.93288278932005"/>
    <n v="13.896264323481599"/>
    <n v="51.2962590497918"/>
    <n v="1.00266339033995"/>
    <n v="578.56175493705098"/>
    <n v="11.308869330278599"/>
    <n v="0.59425029903650295"/>
    <n v="1.16155257825743E-2"/>
    <n v="5.3712286055088002E-2"/>
    <n v="1.04988831225739E-3"/>
    <n v="31.869624139694999"/>
    <n v="0.62294026856323403"/>
    <n v="53.405165103567398"/>
    <n v="1.04388516621516"/>
    <n v="3.0105019497495999"/>
    <n v="0.19586870200062398"/>
    <n v="0"/>
    <n v="0"/>
    <m/>
    <m/>
    <m/>
    <m/>
    <m/>
    <m/>
    <m/>
    <m/>
    <m/>
    <m/>
    <m/>
    <m/>
    <m/>
    <m/>
    <m/>
    <m/>
    <m/>
    <m/>
    <m/>
    <m/>
    <m/>
    <m/>
    <m/>
    <m/>
    <m/>
    <m/>
    <m/>
    <m/>
    <m/>
    <m/>
    <m/>
    <m/>
    <m/>
    <m/>
    <m/>
    <m/>
    <m/>
    <m/>
    <m/>
    <m/>
    <m/>
    <m/>
    <m/>
    <m/>
    <m/>
    <m/>
    <m/>
    <m/>
    <m/>
    <m/>
    <m/>
    <m/>
    <n v="327"/>
    <n v="1550"/>
    <n v="401"/>
    <x v="1130"/>
    <n v="309"/>
    <n v="1984"/>
    <n v="2"/>
    <n v="7"/>
    <n v="149"/>
    <n v="202"/>
    <n v="11"/>
    <n v="0"/>
  </r>
  <r>
    <s v="34023008406"/>
    <s v="New Jersey"/>
    <x v="11"/>
    <x v="0"/>
    <n v="2067"/>
    <n v="701"/>
    <n v="0"/>
    <n v="0"/>
    <n v="0"/>
    <x v="0"/>
    <n v="0"/>
    <n v="0"/>
    <n v="0"/>
    <n v="0"/>
    <n v="0"/>
    <n v="3.03308823529412"/>
    <n v="137679"/>
    <n v="0"/>
    <n v="1"/>
    <n v="0"/>
    <n v="1"/>
    <n v="0"/>
    <n v="0"/>
    <n v="0"/>
    <n v="0"/>
    <m/>
    <n v="1269.80985592292"/>
    <m/>
    <m/>
    <n v="76.194019252985996"/>
    <m/>
    <n v="1269.80985592292"/>
    <n v="61.432503914993596"/>
    <n v="76.194019252985996"/>
    <n v="3.6862128327520995"/>
    <n v="327.17609492192099"/>
    <n v="15.828548375516199"/>
    <n v="175.80945518719699"/>
    <n v="8.5055372611125701"/>
    <n v="891.93610431507102"/>
    <n v="43.151238718677796"/>
    <n v="45.483583100227399"/>
    <n v="2.2004636236201001"/>
    <n v="284.40330221379202"/>
    <n v="13.7592308763325"/>
    <n v="0"/>
    <n v="0"/>
    <n v="0.999999929219484"/>
    <n v="4.83792902380012E-2"/>
    <n v="46.986866772349501"/>
    <n v="2.2731914258514498"/>
    <n v="87.170468399766406"/>
    <n v="4.2172456893936294"/>
    <n v="11.753057033121101"/>
    <n v="1.6766129861799099"/>
    <n v="21.458798079430299"/>
    <n v="3.0611694835135901"/>
    <m/>
    <m/>
    <m/>
    <m/>
    <m/>
    <m/>
    <m/>
    <m/>
    <m/>
    <m/>
    <m/>
    <m/>
    <m/>
    <m/>
    <m/>
    <m/>
    <m/>
    <m/>
    <m/>
    <m/>
    <m/>
    <m/>
    <m/>
    <m/>
    <m/>
    <m/>
    <m/>
    <m/>
    <m/>
    <m/>
    <m/>
    <m/>
    <m/>
    <m/>
    <m/>
    <m/>
    <m/>
    <m/>
    <m/>
    <m/>
    <m/>
    <m/>
    <m/>
    <m/>
    <m/>
    <m/>
    <m/>
    <m/>
    <m/>
    <m/>
    <m/>
    <m/>
    <m/>
    <m/>
    <m/>
    <m/>
    <m/>
    <m/>
    <m/>
    <m/>
    <m/>
    <m/>
    <m/>
    <m/>
    <m/>
    <m/>
    <m/>
    <m/>
    <m/>
    <m/>
    <m/>
    <m/>
    <m/>
    <m/>
    <m/>
    <m/>
    <m/>
    <m/>
    <n v="97"/>
    <n v="514"/>
    <n v="304"/>
    <x v="258"/>
    <n v="78"/>
    <n v="433"/>
    <n v="0"/>
    <n v="1"/>
    <n v="68"/>
    <n v="128"/>
    <n v="31"/>
    <n v="35"/>
  </r>
  <r>
    <s v="34023008501"/>
    <s v="New Jersey"/>
    <x v="11"/>
    <x v="0"/>
    <n v="5281"/>
    <n v="2065"/>
    <n v="0"/>
    <n v="0"/>
    <n v="0"/>
    <x v="0"/>
    <n v="0"/>
    <n v="0"/>
    <n v="0"/>
    <n v="0"/>
    <n v="0"/>
    <n v="3.5948842032492196"/>
    <n v="92114"/>
    <n v="1"/>
    <n v="1"/>
    <n v="1"/>
    <n v="1"/>
    <n v="1"/>
    <n v="0"/>
    <n v="0"/>
    <n v="0"/>
    <n v="3680.7434508316201"/>
    <n v="5280.9999800804198"/>
    <n v="3680.7434508316201"/>
    <n v="458.64485139836302"/>
    <n v="638.728375841971"/>
    <n v="458.64485139836302"/>
    <n v="5280.9999800804198"/>
    <n v="99.999999622806698"/>
    <n v="638.728375841971"/>
    <n v="12.0948376413931"/>
    <n v="1533.99998823341"/>
    <n v="29.047528654296702"/>
    <n v="237.999999414428"/>
    <n v="4.5067222006140506"/>
    <n v="1856.9999817079599"/>
    <n v="35.163794389471001"/>
    <n v="846.99998708026396"/>
    <n v="16.038628802883199"/>
    <n v="2242.9999662692699"/>
    <n v="42.473015835434005"/>
    <n v="0"/>
    <n v="0"/>
    <n v="14.9999998305211"/>
    <n v="0.28403711097369999"/>
    <n v="318.999994626263"/>
    <n v="6.0405225265340503"/>
    <n v="458.99999796714599"/>
    <n v="8.6915356555036194"/>
    <n v="88.483059189818405"/>
    <n v="4.2848939074972598"/>
    <n v="170.87147658868599"/>
    <n v="8.2746477766918005"/>
    <n v="3680.7434508316201"/>
    <n v="69.697849854793105"/>
    <n v="458.64485139836302"/>
    <n v="8.6848106684030206"/>
    <n v="1058.1792549116101"/>
    <n v="20.037478790221698"/>
    <n v="178.112763497396"/>
    <n v="3.3727090228630305"/>
    <n v="1315.19528645743"/>
    <n v="24.904284916823098"/>
    <n v="555.99996561970295"/>
    <n v="10.5283083813615"/>
    <n v="1594.45488739043"/>
    <n v="30.1922909939486"/>
    <n v="0"/>
    <n v="0"/>
    <n v="9.3082485094200802"/>
    <n v="0.176259202980876"/>
    <n v="205.78502448461899"/>
    <n v="3.89670563311152"/>
    <n v="297.41817121254297"/>
    <n v="5.6318532704514794"/>
    <n v="63.994380928183098"/>
    <n v="3.0990014977328397"/>
    <n v="117.73068987260901"/>
    <n v="5.7012440616275706"/>
    <m/>
    <m/>
    <m/>
    <m/>
    <m/>
    <m/>
    <m/>
    <m/>
    <m/>
    <m/>
    <m/>
    <m/>
    <m/>
    <m/>
    <m/>
    <m/>
    <m/>
    <m/>
    <m/>
    <m/>
    <m/>
    <m/>
    <m/>
    <m/>
    <m/>
    <m/>
    <m/>
    <m/>
    <m/>
    <m/>
    <m/>
    <m/>
    <m/>
    <m/>
    <m/>
    <m/>
    <m/>
    <m/>
    <m/>
    <m/>
    <m/>
    <m/>
    <m/>
    <m/>
    <m/>
    <m/>
    <m/>
    <m/>
    <m/>
    <m/>
    <m/>
    <m/>
    <n v="713"/>
    <n v="1534"/>
    <n v="238"/>
    <x v="1131"/>
    <n v="847"/>
    <n v="2243"/>
    <n v="0"/>
    <n v="15"/>
    <n v="319"/>
    <n v="459"/>
    <n v="98"/>
    <n v="188"/>
  </r>
  <r>
    <s v="34023008502"/>
    <s v="New Jersey"/>
    <x v="11"/>
    <x v="0"/>
    <n v="5426"/>
    <n v="1682"/>
    <n v="0"/>
    <n v="0"/>
    <n v="0"/>
    <x v="0"/>
    <n v="0"/>
    <n v="0"/>
    <n v="0"/>
    <n v="0"/>
    <n v="0"/>
    <n v="1.4869888475836399"/>
    <n v="170469"/>
    <n v="1"/>
    <n v="1"/>
    <n v="1"/>
    <n v="1"/>
    <n v="1"/>
    <n v="0"/>
    <n v="0"/>
    <n v="0"/>
    <n v="4384.1097956188296"/>
    <n v="5410.7976646638399"/>
    <n v="4384.1097956188296"/>
    <n v="180.60127953395701"/>
    <n v="221.36314284459601"/>
    <n v="180.60127953395701"/>
    <n v="5410.7976646638399"/>
    <n v="99.719824265828308"/>
    <n v="221.36314284459601"/>
    <n v="4.07967458246583"/>
    <n v="1547.4925750863399"/>
    <n v="28.519951623412098"/>
    <n v="508.36723465723298"/>
    <n v="9.3690975793813802"/>
    <n v="2774.9842808547401"/>
    <n v="51.142356816342506"/>
    <n v="256.99992558219299"/>
    <n v="4.7364527383375101"/>
    <n v="2210.8368100929401"/>
    <n v="40.745241616161699"/>
    <n v="0"/>
    <n v="0"/>
    <n v="3.9999999045394401"/>
    <n v="7.3719128354947205E-2"/>
    <n v="163.976634848706"/>
    <n v="3.0220537200277597"/>
    <n v="234.953299516881"/>
    <n v="4.3301382144651903"/>
    <n v="29.493324794740399"/>
    <n v="1.7534675858941999"/>
    <n v="18.067869793765201"/>
    <n v="1.0741896429111299"/>
    <n v="4384.1097956188296"/>
    <n v="80.7981901146117"/>
    <n v="180.60127953395701"/>
    <n v="3.3284423061916204"/>
    <n v="1201.20239505318"/>
    <n v="22.137898913622898"/>
    <n v="445.43272267121898"/>
    <n v="8.2092282099376988"/>
    <n v="2402.40117205965"/>
    <n v="44.275731147431699"/>
    <n v="232.36829729587799"/>
    <n v="4.2824971856962399"/>
    <n v="1609.0146492423401"/>
    <n v="29.6537900708134"/>
    <n v="0"/>
    <n v="0"/>
    <n v="3.65025667240843"/>
    <n v="6.7273436645934992E-2"/>
    <n v="136.67540997089199"/>
    <n v="2.51889808276617"/>
    <n v="187.77842218296101"/>
    <n v="3.46071548438925"/>
    <n v="24.561141655286999"/>
    <n v="1.46023434335832"/>
    <n v="14.9433144468412"/>
    <n v="0.88842535355774188"/>
    <m/>
    <m/>
    <m/>
    <m/>
    <m/>
    <m/>
    <m/>
    <m/>
    <m/>
    <m/>
    <m/>
    <m/>
    <m/>
    <m/>
    <m/>
    <m/>
    <m/>
    <m/>
    <m/>
    <m/>
    <m/>
    <m/>
    <m/>
    <m/>
    <m/>
    <m/>
    <m/>
    <m/>
    <m/>
    <m/>
    <m/>
    <m/>
    <m/>
    <m/>
    <m/>
    <m/>
    <m/>
    <m/>
    <m/>
    <m/>
    <m/>
    <m/>
    <m/>
    <m/>
    <m/>
    <m/>
    <m/>
    <m/>
    <m/>
    <m/>
    <m/>
    <m/>
    <n v="213"/>
    <n v="1550"/>
    <n v="510"/>
    <x v="1132"/>
    <n v="257"/>
    <n v="2211"/>
    <n v="0"/>
    <n v="4"/>
    <n v="164"/>
    <n v="235"/>
    <n v="30"/>
    <n v="18"/>
  </r>
  <r>
    <s v="34023008503"/>
    <s v="New Jersey"/>
    <x v="11"/>
    <x v="0"/>
    <n v="8375"/>
    <n v="2718"/>
    <n v="0"/>
    <n v="1"/>
    <n v="1.1940298507462687E-2"/>
    <x v="0"/>
    <n v="0"/>
    <n v="0"/>
    <n v="0"/>
    <n v="0"/>
    <n v="0"/>
    <n v="1.9389347002451498"/>
    <n v="139388"/>
    <n v="0"/>
    <n v="1"/>
    <n v="0"/>
    <n v="1"/>
    <n v="0"/>
    <n v="0"/>
    <n v="0"/>
    <n v="0"/>
    <n v="477.48550949990698"/>
    <n v="2334.1180214723599"/>
    <n v="477.48550949990698"/>
    <n v="72.607187798246699"/>
    <n v="300.36055142420798"/>
    <n v="72.607187798246699"/>
    <n v="2334.1180214723599"/>
    <n v="27.870065928028097"/>
    <n v="300.36055142420798"/>
    <n v="3.5863946438711403"/>
    <n v="685.86555001285205"/>
    <n v="8.1894394031385307"/>
    <n v="147.279145993642"/>
    <n v="1.7585569670882599"/>
    <n v="1118.22501766449"/>
    <n v="13.351940509426699"/>
    <n v="156.086615964305"/>
    <n v="1.86372078763349"/>
    <n v="961.21522903549305"/>
    <n v="11.477196764602899"/>
    <n v="5.04977721720934E-3"/>
    <n v="6.0295847369663801E-5"/>
    <n v="8.7427236990770307"/>
    <n v="0.104390730735248"/>
    <n v="89.843397236567398"/>
    <n v="1.0727569819291598"/>
    <n v="128.94594475056499"/>
    <n v="1.5396530716485402"/>
    <n v="39.656518521718702"/>
    <n v="1.4590330581942101"/>
    <n v="23.519843716647301"/>
    <n v="0.86533641341601608"/>
    <n v="477.48550949990698"/>
    <n v="5.7013195164168096"/>
    <n v="72.607187798246699"/>
    <n v="0.86695149609846911"/>
    <n v="155.23754988610699"/>
    <n v="1.8535826852072501"/>
    <n v="24.209149159025401"/>
    <n v="0.28906446757045301"/>
    <n v="232.84292815625699"/>
    <n v="2.7802140675373899"/>
    <n v="32.311325914692098"/>
    <n v="0.38580687659333901"/>
    <n v="183.654326941818"/>
    <n v="2.1928874858724501"/>
    <n v="0"/>
    <n v="0"/>
    <n v="1.0222957991063599"/>
    <n v="1.2206517004255001E-2"/>
    <n v="27.6546328440309"/>
    <n v="0.33020457127200997"/>
    <n v="39.587478153407602"/>
    <n v="0.472686306309344"/>
    <n v="12.798213493311801"/>
    <n v="0.470868781946717"/>
    <n v="4.6372559600276899"/>
    <n v="0.17061280206135701"/>
    <m/>
    <m/>
    <m/>
    <m/>
    <m/>
    <m/>
    <m/>
    <m/>
    <m/>
    <m/>
    <m/>
    <m/>
    <m/>
    <m/>
    <m/>
    <m/>
    <m/>
    <m/>
    <m/>
    <m/>
    <m/>
    <m/>
    <m/>
    <m/>
    <m/>
    <m/>
    <m/>
    <m/>
    <m/>
    <m/>
    <m/>
    <m/>
    <m/>
    <m/>
    <m/>
    <m/>
    <m/>
    <m/>
    <m/>
    <m/>
    <m/>
    <m/>
    <m/>
    <m/>
    <m/>
    <m/>
    <m/>
    <m/>
    <m/>
    <m/>
    <m/>
    <m/>
    <n v="868"/>
    <n v="2535"/>
    <n v="492"/>
    <x v="1133"/>
    <n v="746"/>
    <n v="3781"/>
    <n v="1"/>
    <n v="19"/>
    <n v="367"/>
    <n v="467"/>
    <n v="82"/>
    <n v="86"/>
  </r>
  <r>
    <s v="34023008504"/>
    <s v="New Jersey"/>
    <x v="11"/>
    <x v="0"/>
    <n v="6134"/>
    <n v="2405"/>
    <n v="0"/>
    <n v="51"/>
    <n v="0.83143136615585267"/>
    <x v="0"/>
    <n v="0"/>
    <n v="0"/>
    <n v="0"/>
    <n v="0"/>
    <n v="0"/>
    <n v="5.4037916106881596"/>
    <n v="141447"/>
    <n v="1"/>
    <n v="1"/>
    <n v="1"/>
    <n v="1"/>
    <n v="1"/>
    <n v="0"/>
    <n v="0"/>
    <n v="0"/>
    <n v="1889.91938613309"/>
    <n v="5031.8345224249897"/>
    <n v="1889.91938613309"/>
    <n v="157.52689481488801"/>
    <n v="524.78845179690495"/>
    <n v="157.52689481488801"/>
    <n v="5031.8345224249897"/>
    <n v="82.0318637499999"/>
    <n v="524.78845179690495"/>
    <n v="8.5554035180453898"/>
    <n v="1228.45451995246"/>
    <n v="20.0269729369491"/>
    <n v="613.21918967358795"/>
    <n v="9.9970523259469903"/>
    <n v="3021.7685401038898"/>
    <n v="49.262610696183501"/>
    <n v="338.96505625266599"/>
    <n v="5.5260035254754802"/>
    <n v="1464.72586757566"/>
    <n v="23.878804492593002"/>
    <n v="0"/>
    <n v="0"/>
    <n v="4.6791643893811896"/>
    <n v="7.6282432171196402E-2"/>
    <n v="201.69590433569101"/>
    <n v="3.28816277038948"/>
    <n v="276.43995961680798"/>
    <n v="4.5066833977308107"/>
    <n v="84.125486144737806"/>
    <n v="3.49794121183941"/>
    <n v="50.068089572966102"/>
    <n v="2.08183324627718"/>
    <n v="1889.91938613309"/>
    <n v="30.810554061510999"/>
    <n v="157.52689481488801"/>
    <n v="2.5680941443574801"/>
    <n v="490.83992684836301"/>
    <n v="8.0019551165367204"/>
    <n v="195.903134071734"/>
    <n v="3.1937256940289198"/>
    <n v="1158.38014390389"/>
    <n v="18.884580109290699"/>
    <n v="100.44132288126301"/>
    <n v="1.6374522804248899"/>
    <n v="573.68625230784505"/>
    <n v="9.3525636176694693"/>
    <n v="0"/>
    <n v="0"/>
    <n v="7.9248575028032106E-2"/>
    <n v="1.29195590198944E-3"/>
    <n v="57.332410409930198"/>
    <n v="0.93466596690463311"/>
    <n v="90.356370724213804"/>
    <n v="1.47304158337486"/>
    <n v="19.4211910549202"/>
    <n v="0.80753393159751397"/>
    <n v="17.515904723419201"/>
    <n v="0.72831204671181793"/>
    <m/>
    <m/>
    <m/>
    <m/>
    <m/>
    <m/>
    <m/>
    <m/>
    <m/>
    <m/>
    <m/>
    <m/>
    <m/>
    <m/>
    <m/>
    <m/>
    <m/>
    <m/>
    <m/>
    <m/>
    <m/>
    <m/>
    <m/>
    <m/>
    <m/>
    <m/>
    <m/>
    <m/>
    <m/>
    <m/>
    <m/>
    <m/>
    <m/>
    <m/>
    <m/>
    <m/>
    <m/>
    <m/>
    <m/>
    <m/>
    <m/>
    <m/>
    <m/>
    <m/>
    <m/>
    <m/>
    <m/>
    <m/>
    <m/>
    <m/>
    <m/>
    <m/>
    <n v="792"/>
    <n v="1466"/>
    <n v="786"/>
    <x v="1134"/>
    <n v="405"/>
    <n v="1664"/>
    <n v="0"/>
    <n v="6"/>
    <n v="264"/>
    <n v="369"/>
    <n v="128"/>
    <n v="68"/>
  </r>
  <r>
    <s v="34023008601"/>
    <s v="New Jersey"/>
    <x v="11"/>
    <x v="0"/>
    <n v="4871"/>
    <n v="1802"/>
    <n v="0"/>
    <n v="194"/>
    <n v="3.9827550810921784"/>
    <x v="0"/>
    <n v="0"/>
    <n v="0"/>
    <n v="0"/>
    <n v="0"/>
    <n v="0"/>
    <n v="2.1721801514547603"/>
    <n v="184119"/>
    <n v="1"/>
    <n v="1"/>
    <n v="1"/>
    <n v="1"/>
    <n v="1"/>
    <n v="0"/>
    <n v="0"/>
    <n v="0"/>
    <n v="2845.1166764050699"/>
    <n v="4824.1138369440996"/>
    <n v="2845.1166764050699"/>
    <n v="117.603320647228"/>
    <n v="194.22051217793299"/>
    <n v="117.603320647228"/>
    <n v="4824.1138369440996"/>
    <n v="99.037442762145403"/>
    <n v="194.22051217793299"/>
    <n v="3.98728212231438"/>
    <n v="1217.3024184061201"/>
    <n v="24.990811299653501"/>
    <n v="804.72924275963999"/>
    <n v="16.5208220644558"/>
    <n v="2519.02359018382"/>
    <n v="51.714711356678599"/>
    <n v="247.42655813158501"/>
    <n v="5.0795844412150499"/>
    <n v="1915.94541154848"/>
    <n v="39.333718159484398"/>
    <n v="0"/>
    <n v="0"/>
    <n v="6.89754183869809"/>
    <n v="0.141604225799591"/>
    <n v="134.82069842281601"/>
    <n v="2.7678238230920997"/>
    <n v="184.69106655565"/>
    <n v="3.79164579256107"/>
    <n v="72.3288356080011"/>
    <n v="4.0138088572697601"/>
    <n v="40.653855100034001"/>
    <n v="2.2560407935645896"/>
    <n v="2845.1166764050699"/>
    <n v="58.409293295115404"/>
    <n v="117.603320647228"/>
    <n v="2.4143568188714299"/>
    <n v="666.92190676461905"/>
    <n v="13.691683571435401"/>
    <n v="501.85503606859101"/>
    <n v="10.3029159529581"/>
    <n v="1646.29996658396"/>
    <n v="33.797987406773998"/>
    <n v="137.57142244302699"/>
    <n v="2.8242952667424897"/>
    <n v="993.54607918160002"/>
    <n v="20.397168531751202"/>
    <n v="0"/>
    <n v="0"/>
    <n v="1.1853112564422199"/>
    <n v="2.43340434498505E-2"/>
    <n v="66.513871638075202"/>
    <n v="1.3655075269569901"/>
    <n v="107.13808071237899"/>
    <n v="2.1995089450293301"/>
    <n v="48.206772155623199"/>
    <n v="2.67518158466277"/>
    <n v="25.589970141671099"/>
    <n v="1.42008713327808"/>
    <m/>
    <m/>
    <m/>
    <m/>
    <m/>
    <m/>
    <m/>
    <m/>
    <m/>
    <m/>
    <m/>
    <m/>
    <m/>
    <m/>
    <m/>
    <m/>
    <m/>
    <m/>
    <m/>
    <m/>
    <m/>
    <m/>
    <m/>
    <m/>
    <m/>
    <m/>
    <m/>
    <m/>
    <m/>
    <m/>
    <m/>
    <m/>
    <m/>
    <m/>
    <m/>
    <m/>
    <m/>
    <m/>
    <m/>
    <m/>
    <m/>
    <m/>
    <m/>
    <m/>
    <m/>
    <m/>
    <m/>
    <m/>
    <m/>
    <m/>
    <m/>
    <m/>
    <n v="211"/>
    <n v="1229"/>
    <n v="812"/>
    <x v="1135"/>
    <n v="249"/>
    <n v="1935"/>
    <n v="0"/>
    <n v="7"/>
    <n v="135"/>
    <n v="187"/>
    <n v="87"/>
    <n v="46"/>
  </r>
  <r>
    <s v="34023008602"/>
    <s v="New Jersey"/>
    <x v="11"/>
    <x v="0"/>
    <n v="5241"/>
    <n v="2047"/>
    <n v="0"/>
    <n v="0"/>
    <n v="0"/>
    <x v="0"/>
    <n v="0"/>
    <n v="0"/>
    <n v="0"/>
    <n v="0"/>
    <n v="0"/>
    <n v="2.7619047619047601"/>
    <n v="126423"/>
    <n v="1"/>
    <n v="1"/>
    <n v="1"/>
    <n v="1"/>
    <n v="1"/>
    <n v="0"/>
    <n v="0"/>
    <n v="0"/>
    <n v="4087.8442385825301"/>
    <n v="4894.6948131341496"/>
    <n v="4087.8442385825301"/>
    <n v="160.43056698303599"/>
    <n v="195.30168672550599"/>
    <n v="160.43056698303599"/>
    <n v="4894.6948131341496"/>
    <n v="93.392383383593796"/>
    <n v="195.30168672550599"/>
    <n v="3.7264202771514299"/>
    <n v="1250.1542940868501"/>
    <n v="23.853354208869501"/>
    <n v="216.87705561309099"/>
    <n v="4.1380853961665904"/>
    <n v="1932.68586118813"/>
    <n v="36.876280503494201"/>
    <n v="320.99999868637002"/>
    <n v="6.1247853212434604"/>
    <n v="2486.3499910361102"/>
    <n v="47.440373803398501"/>
    <n v="0.99999991711229097"/>
    <n v="1.908032660012E-2"/>
    <n v="10.9999999576248"/>
    <n v="0.20988360918955998"/>
    <n v="142.65893957082901"/>
    <n v="2.7219793850568399"/>
    <n v="209.371106491337"/>
    <n v="3.9948694236087898"/>
    <n v="35.291576001967798"/>
    <n v="1.72406331226027"/>
    <n v="46.902892246162097"/>
    <n v="2.2912990838379099"/>
    <n v="4087.8442385825301"/>
    <n v="77.997409627600305"/>
    <n v="160.43056698303599"/>
    <n v="3.0610678684036499"/>
    <n v="997.08182378089998"/>
    <n v="19.024648421692401"/>
    <n v="181.36995723360499"/>
    <n v="3.4605983063080403"/>
    <n v="1732.5150951102"/>
    <n v="33.056956594356002"/>
    <n v="275.99422231083702"/>
    <n v="5.2660603379285904"/>
    <n v="1951.60548423929"/>
    <n v="37.237273120383399"/>
    <n v="0"/>
    <n v="0"/>
    <n v="9.3549505942501092"/>
    <n v="0.17849552746136399"/>
    <n v="118.374469276227"/>
    <n v="2.2586237221184202"/>
    <n v="185.829974127002"/>
    <n v="3.54569689232975"/>
    <n v="32.212379159405799"/>
    <n v="1.57363845429437"/>
    <n v="40.691117885962697"/>
    <n v="1.9878416163147401"/>
    <m/>
    <m/>
    <m/>
    <m/>
    <m/>
    <m/>
    <m/>
    <m/>
    <m/>
    <m/>
    <m/>
    <m/>
    <m/>
    <m/>
    <m/>
    <m/>
    <m/>
    <m/>
    <m/>
    <m/>
    <m/>
    <m/>
    <m/>
    <m/>
    <m/>
    <m/>
    <m/>
    <m/>
    <m/>
    <m/>
    <m/>
    <m/>
    <m/>
    <m/>
    <m/>
    <m/>
    <m/>
    <m/>
    <m/>
    <m/>
    <m/>
    <m/>
    <m/>
    <m/>
    <m/>
    <m/>
    <m/>
    <m/>
    <m/>
    <m/>
    <m/>
    <m/>
    <n v="203"/>
    <n v="1387"/>
    <n v="234"/>
    <x v="1136"/>
    <n v="324"/>
    <n v="2711"/>
    <n v="1"/>
    <n v="11"/>
    <n v="157"/>
    <n v="234"/>
    <n v="38"/>
    <n v="50"/>
  </r>
  <r>
    <s v="34023008604"/>
    <s v="New Jersey"/>
    <x v="11"/>
    <x v="0"/>
    <n v="5958"/>
    <n v="2379"/>
    <n v="0"/>
    <n v="0"/>
    <n v="0"/>
    <x v="0"/>
    <n v="0"/>
    <n v="0"/>
    <n v="0"/>
    <n v="0"/>
    <n v="0"/>
    <n v="3.0420168067226898"/>
    <n v="131029"/>
    <n v="1"/>
    <n v="1"/>
    <n v="1"/>
    <n v="1"/>
    <n v="1"/>
    <n v="0"/>
    <n v="0"/>
    <n v="0"/>
    <n v="922.29674595314998"/>
    <n v="3372.2305833863502"/>
    <n v="922.29674595314998"/>
    <n v="51.400790978455902"/>
    <n v="252.27040374521701"/>
    <n v="51.400790978455902"/>
    <n v="3372.2305833863502"/>
    <n v="56.600043359958796"/>
    <n v="252.27040374521701"/>
    <n v="4.2341457493322698"/>
    <n v="975.73159094227401"/>
    <n v="16.376830999366803"/>
    <n v="231.456776642026"/>
    <n v="3.8848065901649202"/>
    <n v="1349.2921471626"/>
    <n v="22.646729559627399"/>
    <n v="215.15091953630301"/>
    <n v="3.6111265447516501"/>
    <n v="1623.5837262969801"/>
    <n v="27.250482146642902"/>
    <n v="0"/>
    <n v="0"/>
    <n v="10.9248579963969"/>
    <n v="0.18336451823425501"/>
    <n v="173.27894041256499"/>
    <n v="2.9083407252864202"/>
    <n v="201.90477029123599"/>
    <n v="3.3888011126424296"/>
    <n v="25.794165246538"/>
    <n v="1.0842440204513699"/>
    <n v="41.1143744326396"/>
    <n v="1.7282208672820301"/>
    <n v="922.29674595314998"/>
    <n v="15.47997223822"/>
    <n v="51.400790978455902"/>
    <n v="0.86271888181362699"/>
    <n v="243.47089887270701"/>
    <n v="4.0864534889678898"/>
    <n v="75.122164828993803"/>
    <n v="1.2608621152902602"/>
    <n v="363.77908161771501"/>
    <n v="6.1057247669975601"/>
    <n v="80.112934775650501"/>
    <n v="1.34462797542213"/>
    <n v="425.06167017249402"/>
    <n v="7.1343012784909998"/>
    <n v="0"/>
    <n v="0"/>
    <n v="4.3490205788984904"/>
    <n v="7.2994638786480201E-2"/>
    <n v="48.994059942662702"/>
    <n v="0.82232393324375208"/>
    <n v="67.274038764007898"/>
    <n v="1.1291379450152401"/>
    <n v="5.0874809149972897"/>
    <n v="0.213849555065039"/>
    <n v="12.327372342399"/>
    <n v="0.51817454150479303"/>
    <m/>
    <m/>
    <m/>
    <m/>
    <m/>
    <m/>
    <m/>
    <m/>
    <m/>
    <m/>
    <m/>
    <m/>
    <m/>
    <m/>
    <m/>
    <m/>
    <m/>
    <m/>
    <m/>
    <m/>
    <m/>
    <m/>
    <m/>
    <m/>
    <m/>
    <m/>
    <m/>
    <m/>
    <m/>
    <m/>
    <m/>
    <m/>
    <m/>
    <m/>
    <m/>
    <m/>
    <m/>
    <m/>
    <m/>
    <m/>
    <m/>
    <m/>
    <m/>
    <m/>
    <m/>
    <m/>
    <m/>
    <m/>
    <m/>
    <m/>
    <m/>
    <m/>
    <n v="468"/>
    <n v="1509"/>
    <n v="449"/>
    <x v="1137"/>
    <n v="383"/>
    <n v="2911"/>
    <n v="2"/>
    <n v="21"/>
    <n v="297"/>
    <n v="364"/>
    <n v="70"/>
    <n v="78"/>
  </r>
  <r>
    <s v="34023008605"/>
    <s v="New Jersey"/>
    <x v="11"/>
    <x v="0"/>
    <n v="2506"/>
    <n v="1092"/>
    <n v="0"/>
    <n v="0"/>
    <n v="0"/>
    <x v="0"/>
    <n v="0"/>
    <n v="0"/>
    <n v="0"/>
    <n v="0"/>
    <n v="0"/>
    <n v="4.1217257318952196"/>
    <n v="104688"/>
    <n v="0"/>
    <n v="1"/>
    <n v="0"/>
    <n v="1"/>
    <n v="0"/>
    <n v="0"/>
    <n v="0"/>
    <n v="0"/>
    <m/>
    <n v="1068.8290367126499"/>
    <m/>
    <m/>
    <n v="223.22876310348499"/>
    <m/>
    <n v="1068.8290367126499"/>
    <n v="42.6507995495868"/>
    <n v="223.22876310348499"/>
    <n v="8.9077718716474497"/>
    <n v="220.34859323501601"/>
    <n v="8.7928409112137196"/>
    <n v="34.248118877410903"/>
    <n v="1.3666448075583"/>
    <n v="456.568080425262"/>
    <n v="18.218997622716"/>
    <n v="132.288505792618"/>
    <n v="5.2788709414452395"/>
    <n v="406.12899875640898"/>
    <n v="16.206264914461599"/>
    <n v="0"/>
    <n v="0"/>
    <n v="9.7780855894088692"/>
    <n v="0.39018697483674702"/>
    <n v="64.065364718437195"/>
    <n v="2.5564790390437802"/>
    <n v="79.153447151184096"/>
    <n v="3.15855734841118"/>
    <n v="33.776445858180502"/>
    <n v="3.093081122544"/>
    <n v="11.702479377389"/>
    <n v="1.0716556206400101"/>
    <m/>
    <m/>
    <m/>
    <m/>
    <m/>
    <m/>
    <m/>
    <m/>
    <m/>
    <m/>
    <m/>
    <m/>
    <m/>
    <m/>
    <m/>
    <m/>
    <m/>
    <m/>
    <m/>
    <m/>
    <m/>
    <m/>
    <m/>
    <m/>
    <m/>
    <m/>
    <m/>
    <m/>
    <m/>
    <m/>
    <m/>
    <m/>
    <m/>
    <m/>
    <m/>
    <m/>
    <m/>
    <m/>
    <m/>
    <m/>
    <m/>
    <m/>
    <m/>
    <m/>
    <m/>
    <m/>
    <m/>
    <m/>
    <m/>
    <m/>
    <m/>
    <m/>
    <m/>
    <m/>
    <m/>
    <m/>
    <m/>
    <m/>
    <m/>
    <m/>
    <m/>
    <m/>
    <m/>
    <m/>
    <m/>
    <m/>
    <m/>
    <m/>
    <m/>
    <m/>
    <m/>
    <m/>
    <m/>
    <m/>
    <m/>
    <m/>
    <m/>
    <m/>
    <n v="408"/>
    <n v="596"/>
    <n v="113"/>
    <x v="1138"/>
    <n v="275"/>
    <n v="1110"/>
    <n v="1"/>
    <n v="20"/>
    <n v="135"/>
    <n v="221"/>
    <n v="53"/>
    <n v="26"/>
  </r>
  <r>
    <s v="34023008606"/>
    <s v="New Jersey"/>
    <x v="11"/>
    <x v="0"/>
    <n v="4423"/>
    <n v="2082"/>
    <n v="0"/>
    <n v="0"/>
    <n v="0"/>
    <x v="0"/>
    <n v="0"/>
    <n v="0"/>
    <n v="0"/>
    <n v="0"/>
    <n v="0"/>
    <n v="11.5069812229177"/>
    <n v="84522"/>
    <n v="1"/>
    <n v="1"/>
    <n v="1"/>
    <n v="1"/>
    <n v="1"/>
    <n v="0"/>
    <n v="0"/>
    <n v="0"/>
    <n v="790.33390045166004"/>
    <n v="4189.9088708162299"/>
    <n v="790.33390045166004"/>
    <n v="66.008830070495605"/>
    <n v="770.37711727619205"/>
    <n v="66.008830070495605"/>
    <n v="4189.9088708162299"/>
    <n v="94.730021949270409"/>
    <n v="770.37711727619205"/>
    <n v="17.417524695369497"/>
    <n v="910.33821475505795"/>
    <n v="20.581917584333201"/>
    <n v="108.22911221534"/>
    <n v="2.4469616146357698"/>
    <n v="1468.6471300125099"/>
    <n v="33.204773457212596"/>
    <n v="583.62166520953201"/>
    <n v="13.195154085677899"/>
    <n v="1860.60501742363"/>
    <n v="42.066584160606602"/>
    <n v="0"/>
    <n v="0"/>
    <n v="9.4882262255996501"/>
    <n v="0.21452014979877099"/>
    <n v="267.546836622059"/>
    <n v="6.0489902017196302"/>
    <n v="397.10979858040798"/>
    <n v="8.9782907207869798"/>
    <n v="68.340803816914601"/>
    <n v="3.2824593572005103"/>
    <n v="0"/>
    <n v="0"/>
    <n v="790.33390045166004"/>
    <n v="17.868729379417999"/>
    <n v="66.008830070495605"/>
    <n v="1.49239950419389"/>
    <n v="151.22017288207999"/>
    <n v="3.4189503251657301"/>
    <n v="13.4952738285065"/>
    <n v="0.30511584509397399"/>
    <n v="265.59579849243198"/>
    <n v="6.0048790072898903"/>
    <n v="114.52383422851599"/>
    <n v="2.58927954394112"/>
    <n v="363.10680007934599"/>
    <n v="8.2095139063835791"/>
    <n v="0"/>
    <n v="0"/>
    <n v="1.80731108784676"/>
    <n v="4.0861656971439196E-2"/>
    <n v="45.300142765045202"/>
    <n v="1.0241949528610701"/>
    <n v="74.940197944641099"/>
    <n v="1.6943295940457002"/>
    <n v="18.0079250335693"/>
    <n v="0.86493395934530892"/>
    <n v="0"/>
    <n v="0"/>
    <m/>
    <m/>
    <m/>
    <m/>
    <m/>
    <m/>
    <m/>
    <m/>
    <m/>
    <m/>
    <m/>
    <m/>
    <m/>
    <m/>
    <m/>
    <m/>
    <m/>
    <m/>
    <m/>
    <m/>
    <m/>
    <m/>
    <m/>
    <m/>
    <m/>
    <m/>
    <m/>
    <m/>
    <m/>
    <m/>
    <m/>
    <m/>
    <m/>
    <m/>
    <m/>
    <m/>
    <m/>
    <m/>
    <m/>
    <m/>
    <m/>
    <m/>
    <m/>
    <m/>
    <m/>
    <m/>
    <m/>
    <m/>
    <m/>
    <m/>
    <m/>
    <m/>
    <n v="747"/>
    <n v="956"/>
    <n v="113"/>
    <x v="458"/>
    <n v="616"/>
    <n v="1963"/>
    <n v="0"/>
    <n v="10"/>
    <n v="280"/>
    <n v="423"/>
    <n v="61"/>
    <n v="0"/>
  </r>
  <r>
    <s v="34023008700"/>
    <s v="New Jersey"/>
    <x v="11"/>
    <x v="0"/>
    <n v="3857"/>
    <n v="1320"/>
    <n v="0"/>
    <n v="130"/>
    <n v="3.3704952035260569"/>
    <x v="0"/>
    <n v="0"/>
    <n v="0"/>
    <n v="0"/>
    <n v="0"/>
    <n v="0"/>
    <n v="0.77395249532959698"/>
    <n v="194345"/>
    <n v="1"/>
    <n v="1"/>
    <n v="1"/>
    <n v="1"/>
    <n v="1"/>
    <n v="0"/>
    <n v="0"/>
    <n v="0"/>
    <n v="3537.98020173447"/>
    <n v="3857.0000115011399"/>
    <n v="3537.98020173447"/>
    <n v="107.252026774567"/>
    <n v="123.346179643802"/>
    <n v="107.252026774567"/>
    <n v="3857.0000115011399"/>
    <n v="100.00000029818901"/>
    <n v="123.346179643802"/>
    <n v="3.1979823604822899"/>
    <n v="1050.99999126843"/>
    <n v="27.2491571498167"/>
    <n v="641.99999927355202"/>
    <n v="16.645060909348"/>
    <n v="3106.0000124203998"/>
    <n v="80.528908800114095"/>
    <n v="133.00000039420999"/>
    <n v="3.4482758722896198"/>
    <n v="529.99999691313894"/>
    <n v="13.7412495958812"/>
    <n v="1.0000000372529001"/>
    <n v="2.5926887146821398E-2"/>
    <n v="4.0000000034488004"/>
    <n v="0.103707544813295"/>
    <n v="82.999999829466105"/>
    <n v="2.15193154859907"/>
    <n v="98.999999742583896"/>
    <n v="2.5667617252419999"/>
    <n v="19.187456642508899"/>
    <n v="1.45359520019007"/>
    <n v="26.7438495214078"/>
    <n v="2.0260492061672597"/>
    <n v="3537.98020173447"/>
    <n v="91.728810000893603"/>
    <n v="107.252026774567"/>
    <n v="2.7807110908625199"/>
    <n v="967.74088753065701"/>
    <n v="25.090507843677901"/>
    <n v="579.46055306120104"/>
    <n v="15.0236078055795"/>
    <n v="2844.0543193307799"/>
    <n v="73.737472629784193"/>
    <n v="119.836664910689"/>
    <n v="3.1069915714464402"/>
    <n v="490.15457771113898"/>
    <n v="12.7081819473979"/>
    <n v="1.0000000372529001"/>
    <n v="2.5926887146821398E-2"/>
    <n v="3.8052235634095299"/>
    <n v="9.865759822166259E-2"/>
    <n v="79.129418597454801"/>
    <n v="2.0515794295425103"/>
    <n v="86.866125873850294"/>
    <n v="2.2521681585131001"/>
    <n v="17.381422017262899"/>
    <n v="1.31677439524719"/>
    <n v="24.451492223830002"/>
    <n v="1.8523857745325703"/>
    <m/>
    <m/>
    <m/>
    <m/>
    <m/>
    <m/>
    <m/>
    <m/>
    <m/>
    <m/>
    <m/>
    <m/>
    <m/>
    <m/>
    <m/>
    <m/>
    <m/>
    <m/>
    <m/>
    <m/>
    <m/>
    <m/>
    <m/>
    <m/>
    <m/>
    <m/>
    <m/>
    <m/>
    <m/>
    <m/>
    <m/>
    <m/>
    <m/>
    <m/>
    <m/>
    <m/>
    <m/>
    <m/>
    <m/>
    <m/>
    <m/>
    <m/>
    <m/>
    <m/>
    <m/>
    <m/>
    <m/>
    <m/>
    <m/>
    <m/>
    <m/>
    <m/>
    <n v="120"/>
    <n v="1051"/>
    <n v="642"/>
    <x v="1139"/>
    <n v="133"/>
    <n v="530"/>
    <n v="1"/>
    <n v="4"/>
    <n v="83"/>
    <n v="99"/>
    <n v="20"/>
    <n v="28"/>
  </r>
  <r>
    <s v="34023008800"/>
    <s v="New Jersey"/>
    <x v="11"/>
    <x v="0"/>
    <n v="8734"/>
    <n v="800"/>
    <n v="1"/>
    <n v="6451"/>
    <n v="73.86077398671857"/>
    <x v="0"/>
    <n v="0"/>
    <n v="0"/>
    <n v="0"/>
    <n v="0"/>
    <n v="0"/>
    <n v="14.2928786359077"/>
    <n v="120278"/>
    <n v="1"/>
    <n v="1"/>
    <n v="1"/>
    <n v="1"/>
    <n v="1"/>
    <n v="0"/>
    <n v="0"/>
    <n v="0"/>
    <n v="8187.7681973590497"/>
    <n v="8627.6030175718497"/>
    <n v="8187.7681973590497"/>
    <n v="3446.5470743542"/>
    <n v="3564.22246758343"/>
    <n v="3446.5470743542"/>
    <n v="8627.6030175718497"/>
    <n v="98.78180693349951"/>
    <n v="3564.22246758343"/>
    <n v="40.808592484353397"/>
    <n v="502.54173181898699"/>
    <n v="5.7538554135446098"/>
    <n v="279.88762400264397"/>
    <n v="3.2045754980838503"/>
    <n v="3732.1554386017401"/>
    <n v="42.731342324270003"/>
    <n v="919.903519576299"/>
    <n v="10.5324424041252"/>
    <n v="3432.47524560383"/>
    <n v="39.300151655642601"/>
    <n v="2"/>
    <n v="2.28990153423403E-2"/>
    <n v="23.9230884673016"/>
    <n v="0.273907584924451"/>
    <n v="517.14568628501695"/>
    <n v="5.9210635022328502"/>
    <n v="681.83864073026098"/>
    <n v="7.8067167475413397"/>
    <n v="47.334403678067197"/>
    <n v="5.9168004597584103"/>
    <n v="13.3400810481089"/>
    <n v="1.6675101310136098"/>
    <n v="8187.7681973590497"/>
    <n v="93.745914785425398"/>
    <n v="3446.5470743542"/>
    <n v="39.461267166867401"/>
    <n v="457.84043286129599"/>
    <n v="5.2420475482172701"/>
    <n v="204.39438887650601"/>
    <n v="2.3402151233856898"/>
    <n v="3470.1995280382698"/>
    <n v="39.732076116765199"/>
    <n v="872.308377792942"/>
    <n v="9.9875014631662715"/>
    <n v="3321.3541192053799"/>
    <n v="38.027869466514602"/>
    <n v="2"/>
    <n v="2.28990153423403E-2"/>
    <n v="23.073073467326999"/>
    <n v="0.26417533166163298"/>
    <n v="498.83306550551799"/>
    <n v="5.7113930101387398"/>
    <n v="656.12311190868797"/>
    <n v="7.5122866030305504"/>
    <n v="45.576330316855099"/>
    <n v="5.69704128960689"/>
    <n v="11.772212822628701"/>
    <n v="1.47152660282859"/>
    <m/>
    <m/>
    <m/>
    <m/>
    <m/>
    <m/>
    <m/>
    <m/>
    <m/>
    <m/>
    <m/>
    <m/>
    <m/>
    <m/>
    <m/>
    <m/>
    <m/>
    <m/>
    <m/>
    <m/>
    <m/>
    <m/>
    <m/>
    <m/>
    <m/>
    <m/>
    <m/>
    <m/>
    <m/>
    <m/>
    <m/>
    <m/>
    <m/>
    <m/>
    <m/>
    <m/>
    <m/>
    <m/>
    <m/>
    <m/>
    <m/>
    <m/>
    <m/>
    <m/>
    <m/>
    <m/>
    <m/>
    <m/>
    <m/>
    <m/>
    <m/>
    <m/>
    <n v="475"/>
    <n v="528"/>
    <n v="296"/>
    <x v="1140"/>
    <n v="933"/>
    <n v="3456"/>
    <n v="2"/>
    <n v="24"/>
    <n v="521"/>
    <n v="689"/>
    <n v="32"/>
    <n v="11"/>
  </r>
  <r>
    <s v="34023008900"/>
    <s v="New Jersey"/>
    <x v="11"/>
    <x v="0"/>
    <n v="3683"/>
    <n v="1530"/>
    <n v="0"/>
    <n v="55"/>
    <n v="1.4933478142818355"/>
    <x v="0"/>
    <n v="1"/>
    <n v="0"/>
    <n v="0"/>
    <n v="0"/>
    <n v="1"/>
    <n v="9.1571532669419504"/>
    <n v="66577"/>
    <n v="0"/>
    <n v="1"/>
    <n v="0"/>
    <n v="1"/>
    <n v="0"/>
    <n v="0"/>
    <n v="0"/>
    <n v="0"/>
    <n v="370.569785110856"/>
    <n v="3338.7715505934002"/>
    <n v="370.569785110856"/>
    <n v="62.169065563568402"/>
    <n v="863.24157218420396"/>
    <n v="62.169065563568402"/>
    <n v="3338.7715505934002"/>
    <n v="90.6535854084551"/>
    <n v="863.24157218420396"/>
    <n v="23.438543909427199"/>
    <n v="715.16220220934304"/>
    <n v="19.417925664114698"/>
    <n v="185.45616423998601"/>
    <n v="5.0354646820522904"/>
    <n v="1372.17056440699"/>
    <n v="37.256871148710005"/>
    <n v="613.79817879572499"/>
    <n v="16.665712158450301"/>
    <n v="931.39403602294601"/>
    <n v="25.289004507818301"/>
    <n v="0.99999997668783203"/>
    <n v="2.7151777808521099E-2"/>
    <n v="7.4160552839748597"/>
    <n v="0.20135908998031102"/>
    <n v="412.99271294428002"/>
    <n v="11.2134866398121"/>
    <n v="703.70708661200501"/>
    <n v="19.1068989033941"/>
    <n v="43.141000634520402"/>
    <n v="2.8196732440862999"/>
    <n v="135.86470468602499"/>
    <n v="8.8800460579101408"/>
    <n v="370.569785110856"/>
    <n v="10.061628702439799"/>
    <n v="62.169065563568402"/>
    <n v="1.6880006940963501"/>
    <n v="74.081202078661605"/>
    <n v="2.0114363855189099"/>
    <n v="28.5189860876635"/>
    <n v="0.77434119162811599"/>
    <n v="182.18999141102501"/>
    <n v="4.9467822810487494"/>
    <n v="77.919054973870502"/>
    <n v="2.11564091702065"/>
    <n v="60.713012577965898"/>
    <n v="1.6484662660321998"/>
    <n v="0.29017884130007598"/>
    <n v="7.8788716073873409E-3"/>
    <n v="0.55684134736657098"/>
    <n v="1.5119232890756801E-2"/>
    <n v="48.900702213402802"/>
    <n v="1.32774103213149"/>
    <n v="89.773799804505003"/>
    <n v="2.4375183221424099"/>
    <n v="9.3196095428820591"/>
    <n v="0.60912480672431801"/>
    <n v="15.5445449902045"/>
    <n v="1.0159833326931"/>
    <m/>
    <m/>
    <m/>
    <m/>
    <m/>
    <m/>
    <m/>
    <m/>
    <m/>
    <m/>
    <m/>
    <m/>
    <m/>
    <m/>
    <m/>
    <m/>
    <m/>
    <m/>
    <m/>
    <m/>
    <m/>
    <m/>
    <m/>
    <m/>
    <m/>
    <m/>
    <m/>
    <m/>
    <m/>
    <m/>
    <m/>
    <m/>
    <m/>
    <m/>
    <m/>
    <m/>
    <m/>
    <m/>
    <m/>
    <m/>
    <m/>
    <m/>
    <m/>
    <m/>
    <m/>
    <m/>
    <m/>
    <m/>
    <m/>
    <m/>
    <m/>
    <m/>
    <n v="1048"/>
    <n v="828"/>
    <n v="194"/>
    <x v="787"/>
    <n v="672"/>
    <n v="1163"/>
    <n v="1"/>
    <n v="8"/>
    <n v="433"/>
    <n v="723"/>
    <n v="57"/>
    <n v="166"/>
  </r>
  <r>
    <s v="34023009000"/>
    <s v="New Jersey"/>
    <x v="11"/>
    <x v="0"/>
    <n v="5876"/>
    <n v="1089"/>
    <n v="0"/>
    <n v="2985"/>
    <n v="50.799863852961202"/>
    <x v="0"/>
    <n v="0"/>
    <n v="0"/>
    <n v="0"/>
    <n v="0"/>
    <n v="0"/>
    <n v="16.651528913109299"/>
    <n v="91098"/>
    <n v="1"/>
    <n v="1"/>
    <n v="1"/>
    <n v="1"/>
    <n v="1"/>
    <n v="0"/>
    <n v="0"/>
    <n v="0"/>
    <n v="3042.62641030643"/>
    <n v="5875.9998695924896"/>
    <n v="3042.62641030643"/>
    <n v="1066.5213482386901"/>
    <n v="1066.5213482386901"/>
    <n v="1066.5213482386901"/>
    <n v="5875.9998695924896"/>
    <n v="99.9999977806754"/>
    <n v="1066.5213482386901"/>
    <n v="18.150465422714298"/>
    <n v="749.00000493344896"/>
    <n v="12.7467665917878"/>
    <n v="379.99999940852302"/>
    <n v="6.4669843330245502"/>
    <n v="2366.9999563994402"/>
    <n v="40.282504363503001"/>
    <n v="2180.9999815544602"/>
    <n v="37.117086139456404"/>
    <n v="706.00001070881297"/>
    <n v="12.0149763565149"/>
    <n v="7.9999999633291701"/>
    <n v="0.136147038177828"/>
    <n v="39.999999518739102"/>
    <n v="0.68073518581924897"/>
    <n v="573.999994244135"/>
    <n v="9.7685499360812695"/>
    <n v="1047.9999836760101"/>
    <n v="17.835261805241799"/>
    <n v="83.424046005442506"/>
    <n v="7.6606102851645996"/>
    <n v="87.580016562438701"/>
    <n v="8.0422421085802309"/>
    <n v="3042.62641030643"/>
    <n v="51.780571992961697"/>
    <n v="1066.5213482386901"/>
    <n v="18.150465422714298"/>
    <n v="719.50105701689597"/>
    <n v="12.244742290961499"/>
    <n v="273.19418150643497"/>
    <n v="4.6493223537514403"/>
    <n v="1293.7586866936199"/>
    <n v="22.017676764697399"/>
    <n v="779.59250263916294"/>
    <n v="13.267401338311199"/>
    <n v="691.50751514965702"/>
    <n v="11.768337562111201"/>
    <n v="6.0000000350410101"/>
    <n v="0.10211027969777101"/>
    <n v="11.253752420889199"/>
    <n v="0.19152063343923101"/>
    <n v="260.51397350773902"/>
    <n v="4.4335257574496101"/>
    <n v="457.84752523736103"/>
    <n v="7.7918230979809602"/>
    <n v="83.424046005442506"/>
    <n v="7.6606102851645996"/>
    <n v="87.404369157593493"/>
    <n v="8.0261128703024305"/>
    <m/>
    <m/>
    <m/>
    <m/>
    <m/>
    <m/>
    <m/>
    <m/>
    <m/>
    <m/>
    <m/>
    <m/>
    <m/>
    <m/>
    <m/>
    <m/>
    <m/>
    <m/>
    <m/>
    <m/>
    <m/>
    <m/>
    <m/>
    <m/>
    <m/>
    <m/>
    <m/>
    <m/>
    <m/>
    <m/>
    <m/>
    <m/>
    <m/>
    <m/>
    <m/>
    <m/>
    <m/>
    <m/>
    <m/>
    <m/>
    <m/>
    <m/>
    <m/>
    <m/>
    <m/>
    <m/>
    <m/>
    <m/>
    <m/>
    <m/>
    <m/>
    <m/>
    <n v="1230"/>
    <n v="749"/>
    <n v="380"/>
    <x v="782"/>
    <n v="2181"/>
    <n v="706"/>
    <n v="8"/>
    <n v="40"/>
    <n v="574"/>
    <n v="1048"/>
    <n v="95"/>
    <n v="99"/>
  </r>
  <r>
    <s v="34023009100"/>
    <s v="New Jersey"/>
    <x v="11"/>
    <x v="0"/>
    <n v="3652"/>
    <n v="1300"/>
    <n v="0"/>
    <n v="0"/>
    <n v="0"/>
    <x v="0"/>
    <n v="0"/>
    <n v="0"/>
    <n v="0"/>
    <n v="0"/>
    <n v="0"/>
    <n v="7.2136563876651998"/>
    <n v="95781"/>
    <n v="1"/>
    <n v="1"/>
    <n v="1"/>
    <n v="1"/>
    <n v="1"/>
    <n v="0"/>
    <n v="0"/>
    <n v="0"/>
    <n v="3174.70898050303"/>
    <n v="3651.9999427530001"/>
    <n v="3174.70898050303"/>
    <n v="484.813564493787"/>
    <n v="551.57157677091902"/>
    <n v="484.813564493787"/>
    <n v="3651.9999427530001"/>
    <n v="99.999998432447896"/>
    <n v="551.57157677091902"/>
    <n v="15.1032742817886"/>
    <n v="843.99998190673102"/>
    <n v="23.110623820009099"/>
    <n v="464.99999778752698"/>
    <n v="12.732749117949799"/>
    <n v="2298.9999834734499"/>
    <n v="62.951806776381403"/>
    <n v="476.999978691747"/>
    <n v="13.061335670639302"/>
    <n v="534.99998253729404"/>
    <n v="14.649506641218398"/>
    <n v="0"/>
    <n v="0"/>
    <n v="14.000000168307499"/>
    <n v="0.38335159277950298"/>
    <n v="326.99999404430901"/>
    <n v="8.9539976463392303"/>
    <n v="668.999999816529"/>
    <n v="18.318729458283901"/>
    <n v="55.571913209780199"/>
    <n v="4.27476255459848"/>
    <n v="46.466287353927299"/>
    <n v="3.5743297964559502"/>
    <n v="3174.70898050303"/>
    <n v="86.930694975438811"/>
    <n v="484.813564493787"/>
    <n v="13.2752892796765"/>
    <n v="731.00763880391605"/>
    <n v="20.016638521465399"/>
    <n v="392.68125108751701"/>
    <n v="10.7524986606659"/>
    <n v="1970.7735295631001"/>
    <n v="53.964225891651097"/>
    <n v="425.84937264552002"/>
    <n v="11.6607166660876"/>
    <n v="509.555641444022"/>
    <n v="13.952783172070701"/>
    <n v="0"/>
    <n v="0"/>
    <n v="6.4919637870043498"/>
    <n v="0.17776461629256199"/>
    <n v="262.038467814797"/>
    <n v="7.1752044856187496"/>
    <n v="526.53803577879398"/>
    <n v="14.417799446297799"/>
    <n v="47.7439928168751"/>
    <n v="3.6726148320673202"/>
    <n v="40.759011609065098"/>
    <n v="3.1353085853127003"/>
    <m/>
    <m/>
    <m/>
    <m/>
    <m/>
    <m/>
    <m/>
    <m/>
    <m/>
    <m/>
    <m/>
    <m/>
    <m/>
    <m/>
    <m/>
    <m/>
    <m/>
    <m/>
    <m/>
    <m/>
    <m/>
    <m/>
    <m/>
    <m/>
    <m/>
    <m/>
    <m/>
    <m/>
    <m/>
    <m/>
    <m/>
    <m/>
    <m/>
    <m/>
    <m/>
    <m/>
    <m/>
    <m/>
    <m/>
    <m/>
    <m/>
    <m/>
    <m/>
    <m/>
    <m/>
    <m/>
    <m/>
    <m/>
    <m/>
    <m/>
    <m/>
    <m/>
    <n v="533"/>
    <n v="844"/>
    <n v="465"/>
    <x v="1141"/>
    <n v="477"/>
    <n v="535"/>
    <n v="0"/>
    <n v="14"/>
    <n v="327"/>
    <n v="669"/>
    <n v="53"/>
    <n v="44"/>
  </r>
  <r>
    <s v="34023009200"/>
    <s v="New Jersey"/>
    <x v="11"/>
    <x v="0"/>
    <n v="4333"/>
    <n v="1696"/>
    <n v="0"/>
    <n v="0"/>
    <n v="0"/>
    <x v="0"/>
    <n v="0"/>
    <n v="0"/>
    <n v="0"/>
    <n v="1"/>
    <n v="0"/>
    <n v="5.9150865622423696"/>
    <n v="87682"/>
    <n v="1"/>
    <n v="1"/>
    <n v="1"/>
    <n v="1"/>
    <n v="1"/>
    <n v="0"/>
    <n v="0"/>
    <n v="1"/>
    <n v="3627.3878278247998"/>
    <n v="4332.9999866224798"/>
    <n v="3627.3878278247998"/>
    <n v="799.16069168341301"/>
    <n v="950.31911307596602"/>
    <n v="799.16069168341301"/>
    <n v="4332.9999866224798"/>
    <n v="99.999999691264293"/>
    <n v="950.31911307596602"/>
    <n v="21.932128157765199"/>
    <n v="847.00000261515402"/>
    <n v="19.547657572470701"/>
    <n v="614.999996076804"/>
    <n v="14.193399401726401"/>
    <n v="3374.0000230483702"/>
    <n v="77.867528803331894"/>
    <n v="349.0000031495"/>
    <n v="8.0544658008193011"/>
    <n v="360.00000443076698"/>
    <n v="8.3083315123648092"/>
    <n v="0"/>
    <n v="0"/>
    <n v="10.0000001494773"/>
    <n v="0.230786987063865"/>
    <n v="240.00000048591801"/>
    <n v="5.5388876179533195"/>
    <n v="585.00000183749898"/>
    <n v="13.501038583833399"/>
    <n v="115.73462072713301"/>
    <n v="6.823975278722461"/>
    <n v="82.241378823528095"/>
    <n v="4.8491379023306598"/>
    <n v="3627.3878278247998"/>
    <n v="83.715389518227596"/>
    <n v="799.16069168341301"/>
    <n v="18.4435885456592"/>
    <n v="694.12220830656599"/>
    <n v="16.019437071464701"/>
    <n v="575.01480626640796"/>
    <n v="13.270593267168401"/>
    <n v="2900.4355570823"/>
    <n v="66.938277338617496"/>
    <n v="261.97475365339801"/>
    <n v="6.0460363178720904"/>
    <n v="256.64387031504901"/>
    <n v="5.9230064693064595"/>
    <n v="0"/>
    <n v="0"/>
    <n v="6.5528577999211803"/>
    <n v="0.15123142856961"/>
    <n v="201.78082145866901"/>
    <n v="4.6568387135626406"/>
    <n v="486.824289372191"/>
    <n v="11.235270929429699"/>
    <n v="100.31667030928701"/>
    <n v="5.9148980135192497"/>
    <n v="68.816211642348193"/>
    <n v="4.0575596487233598"/>
    <m/>
    <m/>
    <m/>
    <m/>
    <m/>
    <m/>
    <m/>
    <m/>
    <m/>
    <m/>
    <m/>
    <m/>
    <m/>
    <m/>
    <m/>
    <m/>
    <m/>
    <m/>
    <m/>
    <m/>
    <m/>
    <m/>
    <m/>
    <m/>
    <m/>
    <m/>
    <m/>
    <m/>
    <m/>
    <m/>
    <m/>
    <m/>
    <m/>
    <m/>
    <m/>
    <m/>
    <m/>
    <m/>
    <m/>
    <m/>
    <m/>
    <m/>
    <m/>
    <m/>
    <m/>
    <m/>
    <m/>
    <m/>
    <m/>
    <m/>
    <m/>
    <m/>
    <n v="1031"/>
    <n v="847"/>
    <n v="615"/>
    <x v="1142"/>
    <n v="349"/>
    <n v="360"/>
    <n v="0"/>
    <n v="10"/>
    <n v="240"/>
    <n v="585"/>
    <n v="117"/>
    <n v="90"/>
  </r>
  <r>
    <s v="34023009300"/>
    <s v="New Jersey"/>
    <x v="11"/>
    <x v="0"/>
    <n v="5552"/>
    <n v="2054"/>
    <n v="0"/>
    <n v="734"/>
    <n v="13.220461095100863"/>
    <x v="0"/>
    <n v="0"/>
    <n v="0"/>
    <n v="0"/>
    <n v="0"/>
    <n v="1"/>
    <n v="28.698389187187601"/>
    <n v="48013"/>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3286"/>
    <n v="1045"/>
    <n v="494"/>
    <x v="1143"/>
    <n v="1125"/>
    <n v="670"/>
    <n v="2"/>
    <n v="46"/>
    <n v="1349"/>
    <n v="2273"/>
    <n v="643"/>
    <n v="457"/>
  </r>
  <r>
    <s v="34023009400"/>
    <s v="New Jersey"/>
    <x v="11"/>
    <x v="0"/>
    <n v="5231"/>
    <n v="2103"/>
    <n v="0"/>
    <n v="0"/>
    <n v="0"/>
    <x v="0"/>
    <n v="0"/>
    <n v="0"/>
    <n v="0"/>
    <n v="0"/>
    <n v="0"/>
    <n v="14.241987756571801"/>
    <n v="108851"/>
    <n v="0"/>
    <n v="1"/>
    <n v="0"/>
    <n v="1"/>
    <n v="0"/>
    <n v="0"/>
    <n v="0"/>
    <n v="0"/>
    <n v="0.95461881160736095"/>
    <n v="956.17328579723801"/>
    <n v="0.95461881160736095"/>
    <n v="3.8964033126831103E-2"/>
    <n v="38.828163657686702"/>
    <n v="3.8964033126831103E-2"/>
    <n v="956.17328579723801"/>
    <n v="18.278976979492199"/>
    <n v="38.828163657686702"/>
    <n v="0.74227038152717795"/>
    <n v="235.48056154605001"/>
    <n v="4.5016356632775798"/>
    <n v="140.90381675027299"/>
    <n v="2.6936306012287003"/>
    <n v="651.17399690300203"/>
    <n v="12.4483654540815"/>
    <n v="44.287821017205701"/>
    <n v="0.84664157937690099"/>
    <n v="223.970105156302"/>
    <n v="4.2815925283177698"/>
    <n v="3.4073613584041602E-2"/>
    <n v="6.5137858122809396E-4"/>
    <n v="0"/>
    <n v="0"/>
    <n v="36.707283484749503"/>
    <n v="0.70172593165263808"/>
    <n v="95.101376453414602"/>
    <n v="1.8180343424472298"/>
    <n v="11.560942281445"/>
    <n v="0.54973572427223094"/>
    <n v="20.034883650485401"/>
    <n v="0.95268110558656294"/>
    <n v="0.95461881160736095"/>
    <n v="1.8249260401593602E-2"/>
    <n v="3.8964033126831103E-2"/>
    <n v="7.4486777149361603E-4"/>
    <n v="0.26035058498382602"/>
    <n v="4.97707101861643E-3"/>
    <n v="8.6783528327941895E-2"/>
    <n v="1.6590236728721501E-3"/>
    <n v="0.69426822662353505"/>
    <n v="1.3272189382977201E-2"/>
    <n v="0"/>
    <n v="0"/>
    <n v="0"/>
    <n v="0"/>
    <n v="0"/>
    <n v="0"/>
    <n v="0"/>
    <n v="0"/>
    <n v="0.26035058498382602"/>
    <n v="4.97707101861643E-3"/>
    <n v="0.26035058498382602"/>
    <n v="4.97707101861643E-3"/>
    <n v="1.37819992378354E-2"/>
    <n v="6.55349464471489E-4"/>
    <n v="2.36864220350981E-2"/>
    <n v="1.1263158361910599E-3"/>
    <m/>
    <m/>
    <m/>
    <m/>
    <m/>
    <m/>
    <m/>
    <m/>
    <m/>
    <m/>
    <m/>
    <m/>
    <m/>
    <m/>
    <m/>
    <m/>
    <m/>
    <m/>
    <m/>
    <m/>
    <m/>
    <m/>
    <m/>
    <m/>
    <m/>
    <m/>
    <m/>
    <m/>
    <m/>
    <m/>
    <m/>
    <m/>
    <m/>
    <m/>
    <m/>
    <m/>
    <m/>
    <m/>
    <m/>
    <m/>
    <m/>
    <m/>
    <m/>
    <m/>
    <m/>
    <m/>
    <m/>
    <m/>
    <m/>
    <m/>
    <m/>
    <m/>
    <n v="1324"/>
    <n v="1118"/>
    <n v="635"/>
    <x v="1144"/>
    <n v="368"/>
    <n v="1470"/>
    <n v="1"/>
    <n v="7"/>
    <n v="334"/>
    <n v="576"/>
    <n v="147"/>
    <n v="148"/>
  </r>
  <r>
    <s v="34025800100"/>
    <s v="New Jersey"/>
    <x v="12"/>
    <x v="0"/>
    <n v="5005"/>
    <n v="2623"/>
    <n v="0"/>
    <n v="0"/>
    <n v="0"/>
    <x v="0"/>
    <n v="0"/>
    <n v="0"/>
    <n v="0"/>
    <n v="1"/>
    <n v="0"/>
    <n v="7.1814030718140298"/>
    <n v="97700"/>
    <n v="1"/>
    <n v="1"/>
    <n v="1"/>
    <n v="1"/>
    <n v="1"/>
    <n v="0"/>
    <n v="0"/>
    <n v="1"/>
    <n v="5004.9999624914499"/>
    <n v="5004.9999624914499"/>
    <n v="5004.9999624914499"/>
    <n v="1002.63604713109"/>
    <n v="1002.63604713109"/>
    <n v="1002.63604713109"/>
    <n v="5004.9999624914499"/>
    <n v="99.999999250578398"/>
    <n v="1002.63604713109"/>
    <n v="20.0326882543675"/>
    <n v="708.99999713202101"/>
    <n v="14.1658341085319"/>
    <n v="644.00000145065098"/>
    <n v="12.867132896116901"/>
    <n v="4653.0000013127001"/>
    <n v="92.967032993260702"/>
    <n v="80.999999599131101"/>
    <n v="1.6183816103722499"/>
    <n v="64.999999483523396"/>
    <n v="1.2987012883820899"/>
    <n v="0"/>
    <n v="0"/>
    <n v="14.000000054715199"/>
    <n v="0.27972028081349098"/>
    <n v="192.00000031490299"/>
    <n v="3.8361638424556102"/>
    <n v="323.99999892650499"/>
    <n v="6.4735264520780298"/>
    <n v="217.92112131008599"/>
    <n v="8.3080869733162892"/>
    <n v="230.58306055635299"/>
    <n v="8.7908143559418015"/>
    <n v="5004.9999624914499"/>
    <n v="99.999999250578398"/>
    <n v="1002.63604713109"/>
    <n v="20.0326882543675"/>
    <n v="708.99999713202101"/>
    <n v="14.1658341085319"/>
    <n v="644.00000145065098"/>
    <n v="12.867132896116901"/>
    <n v="4653.0000013127001"/>
    <n v="92.967032993260702"/>
    <n v="80.999999599131101"/>
    <n v="1.6183816103722499"/>
    <n v="64.999999483523396"/>
    <n v="1.2987012883820899"/>
    <n v="0"/>
    <n v="0"/>
    <n v="14.000000054715199"/>
    <n v="0.27972028081349098"/>
    <n v="192.00000031490299"/>
    <n v="3.8361638424556102"/>
    <n v="323.99999892650499"/>
    <n v="6.4735264520780298"/>
    <n v="217.92112131008599"/>
    <n v="8.3080869733162892"/>
    <n v="230.58306055635299"/>
    <n v="8.7908143559418015"/>
    <m/>
    <m/>
    <m/>
    <m/>
    <m/>
    <m/>
    <m/>
    <m/>
    <m/>
    <m/>
    <m/>
    <m/>
    <m/>
    <m/>
    <m/>
    <m/>
    <m/>
    <m/>
    <m/>
    <m/>
    <m/>
    <m/>
    <m/>
    <m/>
    <m/>
    <m/>
    <m/>
    <m/>
    <m/>
    <m/>
    <m/>
    <m/>
    <m/>
    <m/>
    <m/>
    <m/>
    <m/>
    <m/>
    <m/>
    <m/>
    <m/>
    <m/>
    <m/>
    <m/>
    <m/>
    <m/>
    <m/>
    <m/>
    <m/>
    <m/>
    <m/>
    <m/>
    <n v="1092"/>
    <n v="709"/>
    <n v="644"/>
    <x v="39"/>
    <n v="81"/>
    <n v="65"/>
    <n v="0"/>
    <n v="14"/>
    <n v="192"/>
    <n v="324"/>
    <n v="204"/>
    <n v="245"/>
  </r>
  <r>
    <s v="34025800200"/>
    <s v="New Jersey"/>
    <x v="12"/>
    <x v="0"/>
    <n v="4385"/>
    <n v="1870"/>
    <n v="0"/>
    <n v="1"/>
    <n v="2.2805017103762829E-2"/>
    <x v="0"/>
    <n v="0"/>
    <n v="0"/>
    <n v="0"/>
    <n v="0"/>
    <n v="0"/>
    <n v="4.9895080438330606"/>
    <n v="130789"/>
    <n v="0"/>
    <n v="1"/>
    <n v="0"/>
    <n v="1"/>
    <n v="0"/>
    <n v="0"/>
    <n v="0"/>
    <n v="0"/>
    <n v="398.72972726821899"/>
    <n v="1900.37483030558"/>
    <n v="398.72972726821899"/>
    <n v="34.861615575850003"/>
    <n v="177.29652469605199"/>
    <n v="34.861615575850003"/>
    <n v="1900.37483030558"/>
    <n v="43.338080508679099"/>
    <n v="177.29652469605199"/>
    <n v="4.0432502781311799"/>
    <n v="320.17427422571899"/>
    <n v="7.3015797999023802"/>
    <n v="320.92858406435698"/>
    <n v="7.3187818486740497"/>
    <n v="1789.4678799361"/>
    <n v="40.808845608576902"/>
    <n v="21.460339410637999"/>
    <n v="0.48940340731215404"/>
    <n v="48.987614840967602"/>
    <n v="1.1171633943208101"/>
    <n v="0"/>
    <n v="0"/>
    <n v="1.4043078571558001"/>
    <n v="3.2025264701386502E-2"/>
    <n v="39.054677692125601"/>
    <n v="0.89064259275086799"/>
    <n v="82.347114230506094"/>
    <n v="1.8779273484722001"/>
    <n v="59.1380400422495"/>
    <n v="3.1624620343448901"/>
    <n v="28.302441442268901"/>
    <n v="1.5134995423673201"/>
    <n v="398.72972726821899"/>
    <n v="9.0930382501304194"/>
    <n v="34.861615575850003"/>
    <n v="0.79501973947206406"/>
    <n v="53.791892908513503"/>
    <n v="1.2267250378224299"/>
    <n v="88.599184632301302"/>
    <n v="2.0205059209190699"/>
    <n v="384.03610384464298"/>
    <n v="8.7579499166395092"/>
    <n v="1.54876909777522"/>
    <n v="3.5319705764543199E-2"/>
    <n v="9.8738798610866105"/>
    <n v="0.22517399911257899"/>
    <n v="0"/>
    <n v="0"/>
    <n v="0.17961098253727001"/>
    <n v="4.09603152878608E-3"/>
    <n v="3.0913605839014102"/>
    <n v="7.0498530989769798E-2"/>
    <n v="12.831735640764199"/>
    <n v="0.29262795075859099"/>
    <n v="3.02989805303514"/>
    <n v="0.162026633852147"/>
    <n v="6.3090771399438399"/>
    <n v="0.33738380427507203"/>
    <m/>
    <m/>
    <m/>
    <m/>
    <m/>
    <m/>
    <m/>
    <m/>
    <m/>
    <m/>
    <m/>
    <m/>
    <m/>
    <m/>
    <m/>
    <m/>
    <m/>
    <m/>
    <m/>
    <m/>
    <m/>
    <m/>
    <m/>
    <m/>
    <m/>
    <m/>
    <m/>
    <m/>
    <m/>
    <m/>
    <m/>
    <m/>
    <m/>
    <m/>
    <m/>
    <m/>
    <m/>
    <m/>
    <m/>
    <m/>
    <m/>
    <m/>
    <m/>
    <m/>
    <m/>
    <m/>
    <m/>
    <m/>
    <m/>
    <m/>
    <m/>
    <m/>
    <n v="453"/>
    <n v="859"/>
    <n v="682"/>
    <x v="1145"/>
    <n v="63"/>
    <n v="95"/>
    <n v="0"/>
    <n v="11"/>
    <n v="130"/>
    <n v="225"/>
    <n v="99"/>
    <n v="58"/>
  </r>
  <r>
    <s v="34025800400"/>
    <s v="New Jersey"/>
    <x v="12"/>
    <x v="0"/>
    <n v="3787"/>
    <n v="1331"/>
    <n v="0"/>
    <n v="57"/>
    <n v="1.5051491946131503"/>
    <x v="0"/>
    <n v="0"/>
    <n v="0"/>
    <n v="0"/>
    <n v="1"/>
    <n v="0"/>
    <n v="3.2842582106455298"/>
    <n v="106852"/>
    <n v="1"/>
    <n v="1"/>
    <n v="1"/>
    <n v="1"/>
    <n v="1"/>
    <n v="0"/>
    <n v="0"/>
    <n v="1"/>
    <n v="2072.0898678004701"/>
    <n v="3784.0056654959899"/>
    <n v="2072.0898678004701"/>
    <n v="224.95176792424201"/>
    <n v="475.43584059644502"/>
    <n v="224.95176792424201"/>
    <n v="3784.0056654959899"/>
    <n v="99.920931225138403"/>
    <n v="475.43584059644502"/>
    <n v="12.554418816911699"/>
    <n v="871.62571029737603"/>
    <n v="23.016258523828302"/>
    <n v="426.43856422603102"/>
    <n v="11.260590552575401"/>
    <n v="3571.0056668966999"/>
    <n v="94.2964263769924"/>
    <n v="59.000000187195802"/>
    <n v="1.5579614519988298"/>
    <n v="55.000000438652897"/>
    <n v="1.4523369537537099"/>
    <n v="0"/>
    <n v="0"/>
    <n v="5.0000000015134001"/>
    <n v="0.13203063114638"/>
    <n v="94.000000328756897"/>
    <n v="2.4821758734818298"/>
    <n v="214.999999871477"/>
    <n v="5.6773171341821405"/>
    <n v="116.198584064608"/>
    <n v="8.7301716051546503"/>
    <n v="34.311218123533799"/>
    <n v="2.57785260131734"/>
    <n v="2072.0898678004701"/>
    <n v="54.715866590981598"/>
    <n v="224.95176792424201"/>
    <n v="5.9401047775083597"/>
    <n v="476.18865567818301"/>
    <n v="12.5742977469813"/>
    <n v="213.45709510892601"/>
    <n v="5.6365749962747902"/>
    <n v="1924.6624410152399"/>
    <n v="50.822879350811803"/>
    <n v="47.846219637431197"/>
    <n v="1.2634333149572499"/>
    <n v="39.8846649965271"/>
    <n v="1.0531994981919"/>
    <n v="0"/>
    <n v="0"/>
    <n v="4.65385164471809"/>
    <n v="0.12289019394555301"/>
    <n v="55.042685789056101"/>
    <n v="1.4534641085042499"/>
    <n v="122.988373113796"/>
    <n v="3.2476465041931899"/>
    <n v="84.584818070754395"/>
    <n v="6.3549825748124995"/>
    <n v="18.366907047224199"/>
    <n v="1.3799329111363101"/>
    <m/>
    <m/>
    <m/>
    <m/>
    <m/>
    <m/>
    <m/>
    <m/>
    <m/>
    <m/>
    <m/>
    <m/>
    <m/>
    <m/>
    <m/>
    <m/>
    <m/>
    <m/>
    <m/>
    <m/>
    <m/>
    <m/>
    <m/>
    <m/>
    <m/>
    <m/>
    <m/>
    <m/>
    <m/>
    <m/>
    <m/>
    <m/>
    <m/>
    <m/>
    <m/>
    <m/>
    <m/>
    <m/>
    <m/>
    <m/>
    <m/>
    <m/>
    <m/>
    <m/>
    <m/>
    <m/>
    <m/>
    <m/>
    <m/>
    <m/>
    <m/>
    <m/>
    <n v="456"/>
    <n v="872"/>
    <n v="427"/>
    <x v="634"/>
    <n v="59"/>
    <n v="55"/>
    <n v="0"/>
    <n v="5"/>
    <n v="94"/>
    <n v="215"/>
    <n v="110"/>
    <n v="34"/>
  </r>
  <r>
    <s v="34025800500"/>
    <s v="New Jersey"/>
    <x v="12"/>
    <x v="0"/>
    <n v="4477"/>
    <n v="1552"/>
    <n v="0"/>
    <n v="5"/>
    <n v="0.11168192986374804"/>
    <x v="0"/>
    <n v="0"/>
    <n v="0"/>
    <n v="0"/>
    <n v="0"/>
    <n v="0"/>
    <n v="3.9844286695672104"/>
    <n v="121538"/>
    <n v="1"/>
    <n v="1"/>
    <n v="1"/>
    <n v="1"/>
    <n v="1"/>
    <n v="0"/>
    <n v="0"/>
    <n v="0"/>
    <n v="838.85089658014499"/>
    <n v="3558.41975799389"/>
    <n v="838.85089658014499"/>
    <n v="86.014951515942798"/>
    <n v="395.21358032512899"/>
    <n v="86.014951515942798"/>
    <n v="3558.41975799389"/>
    <n v="79.48223716760981"/>
    <n v="395.21358032512899"/>
    <n v="8.8276430718143697"/>
    <n v="901.96097321109801"/>
    <n v="20.146548429999999"/>
    <n v="309.650499663316"/>
    <n v="6.9164730771345901"/>
    <n v="3375.2607747390898"/>
    <n v="75.391127423254105"/>
    <n v="48.1883006952703"/>
    <n v="1.0763524837004801"/>
    <n v="53.995564533499397"/>
    <n v="1.2060657702367501"/>
    <n v="1"/>
    <n v="2.23363859727496E-2"/>
    <n v="2.9999999972060301"/>
    <n v="6.7009157855841703E-2"/>
    <n v="76.975104683544501"/>
    <n v="1.71934564850446"/>
    <n v="252.44596608425499"/>
    <n v="5.63873053572157"/>
    <n v="30.7454433902167"/>
    <n v="1.9810208369985001"/>
    <n v="62.694369090240798"/>
    <n v="4.0395856372577805"/>
    <n v="838.85089658014499"/>
    <n v="18.736897399601197"/>
    <n v="86.014951515942798"/>
    <n v="1.9212631564874401"/>
    <n v="196.156218677759"/>
    <n v="4.3814210113414997"/>
    <n v="68.907887493260205"/>
    <n v="1.5391531716162701"/>
    <n v="801.53491598181404"/>
    <n v="17.903393254005202"/>
    <n v="12.5155554609373"/>
    <n v="0.27955227743884997"/>
    <n v="7.7905904995277497"/>
    <n v="0.174013636353088"/>
    <n v="0"/>
    <n v="0"/>
    <n v="1.51101918891072E-2"/>
    <n v="3.3750707815741003E-4"/>
    <n v="16.994718317873801"/>
    <n v="0.379600587846187"/>
    <n v="61.819445546716501"/>
    <n v="1.38082299635284"/>
    <n v="6.37070181593299"/>
    <n v="0.410483364428672"/>
    <n v="15.522594326932399"/>
    <n v="1.00016716024049"/>
    <m/>
    <m/>
    <m/>
    <m/>
    <m/>
    <m/>
    <m/>
    <m/>
    <m/>
    <m/>
    <m/>
    <m/>
    <m/>
    <m/>
    <m/>
    <m/>
    <m/>
    <m/>
    <m/>
    <m/>
    <m/>
    <m/>
    <m/>
    <m/>
    <m/>
    <m/>
    <m/>
    <m/>
    <m/>
    <m/>
    <m/>
    <m/>
    <m/>
    <m/>
    <m/>
    <m/>
    <m/>
    <m/>
    <m/>
    <m/>
    <m/>
    <m/>
    <m/>
    <m/>
    <m/>
    <m/>
    <m/>
    <m/>
    <m/>
    <m/>
    <m/>
    <m/>
    <n v="479"/>
    <n v="1144"/>
    <n v="391"/>
    <x v="1146"/>
    <n v="54"/>
    <n v="75"/>
    <n v="1"/>
    <n v="4"/>
    <n v="84"/>
    <n v="329"/>
    <n v="36"/>
    <n v="75"/>
  </r>
  <r>
    <s v="34025800601"/>
    <s v="New Jersey"/>
    <x v="12"/>
    <x v="0"/>
    <n v="5472"/>
    <n v="1927"/>
    <n v="0"/>
    <n v="6"/>
    <n v="0.10964912280701754"/>
    <x v="0"/>
    <n v="0"/>
    <n v="0"/>
    <n v="0"/>
    <n v="0"/>
    <n v="0"/>
    <n v="8.9837712519319908"/>
    <n v="95577"/>
    <n v="1"/>
    <n v="1"/>
    <n v="1"/>
    <n v="1"/>
    <n v="1"/>
    <n v="0"/>
    <n v="0"/>
    <n v="0"/>
    <n v="2310.9287900701202"/>
    <n v="4989.1172326132701"/>
    <n v="2310.9287900701202"/>
    <n v="603.57207520317797"/>
    <n v="1283.3569670879499"/>
    <n v="603.57207520317797"/>
    <n v="4989.1172326132701"/>
    <n v="91.175388022903206"/>
    <n v="1283.3569670879499"/>
    <n v="23.453160948244701"/>
    <n v="1187.0264634208299"/>
    <n v="21.692735077135001"/>
    <n v="433.97915550431901"/>
    <n v="7.93090561959648"/>
    <n v="4549.0671729482701"/>
    <n v="83.133537517329501"/>
    <n v="94.618168450892"/>
    <n v="1.72913319537449"/>
    <n v="125.29311906047199"/>
    <n v="2.2897134331226701"/>
    <n v="1"/>
    <n v="1.82748538011696E-2"/>
    <n v="10.115020755678399"/>
    <n v="0.18485052550581899"/>
    <n v="209.02377040803501"/>
    <n v="3.8198788451760897"/>
    <n v="446.40083706117002"/>
    <n v="8.1579100340126089"/>
    <n v="41.174608899513302"/>
    <n v="2.13672075243971"/>
    <n v="197.17675571257101"/>
    <n v="10.2323173696197"/>
    <n v="2310.9287900701202"/>
    <n v="42.231885783445101"/>
    <n v="603.57207520317797"/>
    <n v="11.0301914328066"/>
    <n v="551.13374320021796"/>
    <n v="10.071888581875301"/>
    <n v="164.89540608337799"/>
    <n v="3.0134394386582297"/>
    <n v="2096.2914707846899"/>
    <n v="38.309420153229098"/>
    <n v="42.480548053979902"/>
    <n v="0.77632580508004201"/>
    <n v="44.673280733302803"/>
    <n v="0.8163976742197151"/>
    <n v="1"/>
    <n v="1.82748538011696E-2"/>
    <n v="5.3190378285944497"/>
    <n v="9.7204638680454106E-2"/>
    <n v="121.16444952160199"/>
    <n v="2.2142626009064799"/>
    <n v="225.934341055516"/>
    <n v="4.1289170514531399"/>
    <n v="21.861841129139101"/>
    <n v="1.1345013559491"/>
    <n v="89.847162564488798"/>
    <n v="4.6625408699786597"/>
    <m/>
    <m/>
    <m/>
    <m/>
    <m/>
    <m/>
    <m/>
    <m/>
    <m/>
    <m/>
    <m/>
    <m/>
    <m/>
    <m/>
    <m/>
    <m/>
    <m/>
    <m/>
    <m/>
    <m/>
    <m/>
    <m/>
    <m/>
    <m/>
    <m/>
    <m/>
    <m/>
    <m/>
    <m/>
    <m/>
    <m/>
    <m/>
    <m/>
    <m/>
    <m/>
    <m/>
    <m/>
    <m/>
    <m/>
    <m/>
    <m/>
    <m/>
    <m/>
    <m/>
    <m/>
    <m/>
    <m/>
    <m/>
    <m/>
    <m/>
    <m/>
    <m/>
    <n v="1268"/>
    <n v="1295"/>
    <n v="499"/>
    <x v="1147"/>
    <n v="111"/>
    <n v="132"/>
    <n v="1"/>
    <n v="13"/>
    <n v="223"/>
    <n v="477"/>
    <n v="43"/>
    <n v="203"/>
  </r>
  <r>
    <s v="34025800602"/>
    <s v="New Jersey"/>
    <x v="12"/>
    <x v="0"/>
    <n v="3540"/>
    <n v="1190"/>
    <n v="0"/>
    <n v="0"/>
    <n v="0"/>
    <x v="0"/>
    <n v="0"/>
    <n v="0"/>
    <n v="0"/>
    <n v="0"/>
    <n v="0"/>
    <n v="3.3990895295902899"/>
    <n v="113250"/>
    <n v="0"/>
    <n v="1"/>
    <n v="0"/>
    <n v="1"/>
    <n v="0"/>
    <n v="0"/>
    <n v="0"/>
    <n v="0"/>
    <n v="302.87852168083202"/>
    <n v="2324.4189825076601"/>
    <n v="302.87852168083202"/>
    <n v="45.839777231216402"/>
    <n v="246.590768216643"/>
    <n v="45.839777231216402"/>
    <n v="2324.4189825076601"/>
    <n v="65.661553178182501"/>
    <n v="246.590768216643"/>
    <n v="6.965840910074669"/>
    <n v="518.82753755338501"/>
    <n v="14.656145128626699"/>
    <n v="286.71493843733299"/>
    <n v="8.0992920462523497"/>
    <n v="2195.3657690752302"/>
    <n v="62.015982177266402"/>
    <n v="34.687975147739103"/>
    <n v="0.97988630360844808"/>
    <n v="53.089044748688998"/>
    <n v="1.49969052962398"/>
    <n v="0"/>
    <n v="0"/>
    <n v="1"/>
    <n v="2.8248587570621504E-2"/>
    <n v="40.2761759497225"/>
    <n v="1.1377450833255001"/>
    <n v="168.12851255387099"/>
    <n v="4.7493930099963499"/>
    <n v="11.5125258173357"/>
    <n v="0.96743914431392397"/>
    <n v="11.8688613259365"/>
    <n v="0.99738330470054204"/>
    <n v="302.87852168083202"/>
    <n v="8.5558904429613509"/>
    <n v="45.839777231216402"/>
    <n v="1.2949089613338001"/>
    <n v="62.562663733959198"/>
    <n v="1.7673068851400902"/>
    <n v="41.499267823994202"/>
    <n v="1.1722957012427699"/>
    <n v="282.18813586235001"/>
    <n v="7.9714162672980402"/>
    <n v="0.95114049315452598"/>
    <n v="2.6868375512839701E-2"/>
    <n v="8.74215167760849"/>
    <n v="0.246953437220579"/>
    <n v="0"/>
    <n v="0"/>
    <n v="0"/>
    <n v="0"/>
    <n v="10.997091650962799"/>
    <n v="0.31065230652437398"/>
    <n v="22.161884158849698"/>
    <n v="0.62604192539123504"/>
    <n v="1.58110880665481"/>
    <n v="0.13286628627351402"/>
    <n v="1.65646725986153"/>
    <n v="0.13919892940012801"/>
    <m/>
    <m/>
    <m/>
    <m/>
    <m/>
    <m/>
    <m/>
    <m/>
    <m/>
    <m/>
    <m/>
    <m/>
    <m/>
    <m/>
    <m/>
    <m/>
    <m/>
    <m/>
    <m/>
    <m/>
    <m/>
    <m/>
    <m/>
    <m/>
    <m/>
    <m/>
    <m/>
    <m/>
    <m/>
    <m/>
    <m/>
    <m/>
    <m/>
    <m/>
    <m/>
    <m/>
    <m/>
    <m/>
    <m/>
    <m/>
    <m/>
    <m/>
    <m/>
    <m/>
    <m/>
    <m/>
    <m/>
    <m/>
    <m/>
    <m/>
    <m/>
    <m/>
    <n v="417"/>
    <n v="824"/>
    <n v="424"/>
    <x v="1148"/>
    <n v="49"/>
    <n v="79"/>
    <n v="0"/>
    <n v="1"/>
    <n v="70"/>
    <n v="248"/>
    <n v="16"/>
    <n v="17"/>
  </r>
  <r>
    <s v="34025800701"/>
    <s v="New Jersey"/>
    <x v="12"/>
    <x v="0"/>
    <n v="4949"/>
    <n v="1623"/>
    <n v="0"/>
    <n v="6"/>
    <n v="0.12123661345726409"/>
    <x v="0"/>
    <n v="0"/>
    <n v="0"/>
    <n v="0"/>
    <n v="0"/>
    <n v="0"/>
    <n v="1.7516236961228102"/>
    <n v="140473"/>
    <n v="0"/>
    <n v="1"/>
    <n v="0"/>
    <n v="1"/>
    <n v="0"/>
    <n v="0"/>
    <n v="0"/>
    <n v="0"/>
    <m/>
    <n v="2734.4435816786699"/>
    <m/>
    <m/>
    <n v="216.573164937538"/>
    <m/>
    <n v="2734.4435816786699"/>
    <n v="55.252446588779002"/>
    <n v="216.573164937538"/>
    <n v="4.37609951379142"/>
    <n v="674.92247266022605"/>
    <n v="13.637552488588101"/>
    <n v="353.47611423826299"/>
    <n v="7.1423745047133407"/>
    <n v="2568.5540611800998"/>
    <n v="51.900465976562906"/>
    <n v="22.111095485750401"/>
    <n v="0.44677905608709695"/>
    <n v="73.767521387897403"/>
    <n v="1.4905540793675001"/>
    <n v="0"/>
    <n v="0"/>
    <n v="3.11662346124649"/>
    <n v="6.2974812310496897E-2"/>
    <n v="66.894288034003694"/>
    <n v="1.3516728234795701"/>
    <n v="170.522287293294"/>
    <n v="3.4455907717376002"/>
    <n v="24.803918417872399"/>
    <n v="1.5282759345577599"/>
    <n v="11.2709252559471"/>
    <n v="0.69445010819144004"/>
    <m/>
    <m/>
    <m/>
    <m/>
    <m/>
    <m/>
    <m/>
    <m/>
    <m/>
    <m/>
    <m/>
    <m/>
    <m/>
    <m/>
    <m/>
    <m/>
    <m/>
    <m/>
    <m/>
    <m/>
    <m/>
    <m/>
    <m/>
    <m/>
    <m/>
    <m/>
    <m/>
    <m/>
    <m/>
    <m/>
    <m/>
    <m/>
    <m/>
    <m/>
    <m/>
    <m/>
    <m/>
    <m/>
    <m/>
    <m/>
    <m/>
    <m/>
    <m/>
    <m/>
    <m/>
    <m/>
    <m/>
    <m/>
    <m/>
    <m/>
    <m/>
    <m/>
    <m/>
    <m/>
    <m/>
    <m/>
    <m/>
    <m/>
    <m/>
    <m/>
    <m/>
    <m/>
    <m/>
    <m/>
    <m/>
    <m/>
    <m/>
    <m/>
    <m/>
    <m/>
    <m/>
    <m/>
    <m/>
    <m/>
    <m/>
    <m/>
    <m/>
    <m/>
    <n v="371"/>
    <n v="1209"/>
    <n v="611"/>
    <x v="693"/>
    <n v="51"/>
    <n v="160"/>
    <n v="0"/>
    <n v="17"/>
    <n v="120"/>
    <n v="324"/>
    <n v="53"/>
    <n v="21"/>
  </r>
  <r>
    <s v="34025800702"/>
    <s v="New Jersey"/>
    <x v="12"/>
    <x v="0"/>
    <n v="3354"/>
    <n v="1220"/>
    <n v="0"/>
    <n v="6"/>
    <n v="0.17889087656529518"/>
    <x v="0"/>
    <n v="0"/>
    <n v="0"/>
    <n v="0"/>
    <n v="0"/>
    <n v="0"/>
    <n v="4.1084854994629394"/>
    <n v="136563"/>
    <n v="0"/>
    <n v="1"/>
    <n v="0"/>
    <n v="1"/>
    <n v="0"/>
    <n v="0"/>
    <n v="0"/>
    <n v="0"/>
    <m/>
    <n v="1243.72299298644"/>
    <m/>
    <m/>
    <n v="133.868194049457"/>
    <m/>
    <n v="1243.72299298644"/>
    <n v="37.081782736626103"/>
    <n v="133.868194049457"/>
    <n v="3.9912997629534002"/>
    <n v="328.66518109198699"/>
    <n v="9.7992003903394895"/>
    <n v="165.78133541345599"/>
    <n v="4.9427947350463901"/>
    <n v="1196.9373375661701"/>
    <n v="35.686861585156997"/>
    <n v="1.37327419780195"/>
    <n v="4.0944370834882199E-2"/>
    <n v="30.111787315458098"/>
    <n v="0.89778733796833787"/>
    <n v="0.99999996833503202"/>
    <n v="2.9815145150120202E-2"/>
    <n v="0.82654992083553203"/>
    <n v="2.4643706643874001E-2"/>
    <n v="13.474068427691201"/>
    <n v="0.401731318655076"/>
    <n v="45.039693252882003"/>
    <n v="1.3428650343733501"/>
    <n v="40.665943477302797"/>
    <n v="3.3332740555166196"/>
    <n v="40.473273893760101"/>
    <n v="3.3174814667016399"/>
    <m/>
    <m/>
    <m/>
    <m/>
    <m/>
    <m/>
    <m/>
    <m/>
    <m/>
    <m/>
    <m/>
    <m/>
    <m/>
    <m/>
    <m/>
    <m/>
    <m/>
    <m/>
    <m/>
    <m/>
    <m/>
    <m/>
    <m/>
    <m/>
    <m/>
    <m/>
    <m/>
    <m/>
    <m/>
    <m/>
    <m/>
    <m/>
    <m/>
    <m/>
    <m/>
    <m/>
    <m/>
    <m/>
    <m/>
    <m/>
    <m/>
    <m/>
    <m/>
    <m/>
    <m/>
    <m/>
    <m/>
    <m/>
    <m/>
    <m/>
    <m/>
    <m/>
    <m/>
    <m/>
    <m/>
    <m/>
    <m/>
    <m/>
    <m/>
    <m/>
    <m/>
    <m/>
    <m/>
    <m/>
    <m/>
    <m/>
    <m/>
    <m/>
    <m/>
    <m/>
    <m/>
    <m/>
    <m/>
    <m/>
    <m/>
    <m/>
    <m/>
    <m/>
    <n v="392"/>
    <n v="830"/>
    <n v="601"/>
    <x v="1149"/>
    <n v="13"/>
    <n v="96"/>
    <n v="1"/>
    <n v="1"/>
    <n v="49"/>
    <n v="164"/>
    <n v="129"/>
    <n v="133"/>
  </r>
  <r>
    <s v="34025800800"/>
    <s v="New Jersey"/>
    <x v="12"/>
    <x v="0"/>
    <n v="6460"/>
    <n v="2375"/>
    <n v="0"/>
    <n v="0"/>
    <n v="0"/>
    <x v="0"/>
    <n v="0"/>
    <n v="0"/>
    <n v="0"/>
    <n v="0"/>
    <n v="0"/>
    <n v="5.7265911628648896"/>
    <n v="122600"/>
    <n v="1"/>
    <n v="1"/>
    <n v="1"/>
    <n v="1"/>
    <n v="1"/>
    <n v="0"/>
    <n v="0"/>
    <n v="0"/>
    <n v="2990.3412253875299"/>
    <n v="5199.3388796169302"/>
    <n v="2990.3412253875299"/>
    <n v="246.112582814647"/>
    <n v="467.17386692273402"/>
    <n v="246.112582814647"/>
    <n v="5199.3388796169302"/>
    <n v="80.485121975494295"/>
    <n v="467.17386692273402"/>
    <n v="7.2317936056150804"/>
    <n v="1198.6387445651901"/>
    <n v="18.554779327634598"/>
    <n v="686.36737983999797"/>
    <n v="10.624882040866799"/>
    <n v="4871.5837981719496"/>
    <n v="75.411513903590603"/>
    <n v="71.807480666087898"/>
    <n v="1.1115709081437801"/>
    <n v="155.98740131780499"/>
    <n v="2.4146656550743799"/>
    <n v="0"/>
    <n v="0"/>
    <n v="4.2830346447881302"/>
    <n v="6.6300845894553095E-2"/>
    <n v="95.6771748829633"/>
    <n v="1.4810708186217201"/>
    <n v="288.433950437291"/>
    <n v="4.4649218333945999"/>
    <n v="26.098255804157802"/>
    <n v="1.09887392859612"/>
    <n v="36.875915787342798"/>
    <n v="1.5526701384144299"/>
    <n v="2990.3412253875299"/>
    <n v="46.290111848104196"/>
    <n v="246.112582814647"/>
    <n v="3.8097923036323"/>
    <n v="720.20068890089203"/>
    <n v="11.148617475246001"/>
    <n v="423.85803514765598"/>
    <n v="6.5612698939265606"/>
    <n v="2875.5191203970498"/>
    <n v="44.512679882307197"/>
    <n v="16.037670480087399"/>
    <n v="0.24826115294252901"/>
    <n v="39.9982403647155"/>
    <n v="0.619167807503335"/>
    <n v="0"/>
    <n v="0"/>
    <n v="0.105557064991444"/>
    <n v="1.6340102939852101E-3"/>
    <n v="58.6806505434215"/>
    <n v="0.908369203458537"/>
    <n v="171.15144790901101"/>
    <n v="2.6494032184057397"/>
    <n v="11.622739658691"/>
    <n v="0.48937851194488402"/>
    <n v="20.356823230380499"/>
    <n v="0.85712939917391795"/>
    <m/>
    <m/>
    <m/>
    <m/>
    <m/>
    <m/>
    <m/>
    <m/>
    <m/>
    <m/>
    <m/>
    <m/>
    <m/>
    <m/>
    <m/>
    <m/>
    <m/>
    <m/>
    <m/>
    <m/>
    <m/>
    <m/>
    <m/>
    <m/>
    <m/>
    <m/>
    <m/>
    <m/>
    <m/>
    <m/>
    <m/>
    <m/>
    <m/>
    <m/>
    <m/>
    <m/>
    <m/>
    <m/>
    <m/>
    <m/>
    <m/>
    <m/>
    <m/>
    <m/>
    <m/>
    <m/>
    <m/>
    <m/>
    <m/>
    <m/>
    <m/>
    <m/>
    <n v="557"/>
    <n v="1488"/>
    <n v="814"/>
    <x v="1150"/>
    <n v="97"/>
    <n v="278"/>
    <n v="0"/>
    <n v="6"/>
    <n v="141"/>
    <n v="379"/>
    <n v="31"/>
    <n v="44"/>
  </r>
  <r>
    <s v="34025800900"/>
    <s v="New Jersey"/>
    <x v="12"/>
    <x v="0"/>
    <n v="5996"/>
    <n v="2314"/>
    <n v="0"/>
    <n v="74"/>
    <n v="1.2341561040693796"/>
    <x v="0"/>
    <n v="0"/>
    <n v="0"/>
    <n v="0"/>
    <n v="1"/>
    <n v="0"/>
    <n v="5.3342944674716204"/>
    <n v="157885"/>
    <n v="1"/>
    <n v="1"/>
    <n v="1"/>
    <n v="1"/>
    <n v="1"/>
    <n v="0"/>
    <n v="0"/>
    <n v="1"/>
    <n v="3183.1243651109598"/>
    <n v="5029.4109335863805"/>
    <n v="3183.1243651109598"/>
    <n v="302.87882280839199"/>
    <n v="467.62899060338401"/>
    <n v="302.87882280839199"/>
    <n v="5029.4109335863805"/>
    <n v="83.879435183228495"/>
    <n v="467.62899060338401"/>
    <n v="7.7990158539590304"/>
    <n v="1139.87189345756"/>
    <n v="19.0105385833482"/>
    <n v="746.65444503265996"/>
    <n v="12.452542445508"/>
    <n v="4749.8005340954896"/>
    <n v="79.216153003593902"/>
    <n v="93.608123133595697"/>
    <n v="1.5611761696730402"/>
    <n v="88.532216936335303"/>
    <n v="1.4765212964698999"/>
    <n v="0"/>
    <n v="0"/>
    <n v="3.0000000214204201"/>
    <n v="5.0033355927625402E-2"/>
    <n v="94.470059413961295"/>
    <n v="1.5755513578045599"/>
    <n v="207.05234052373001"/>
    <n v="3.45317445836774"/>
    <n v="103.118945130445"/>
    <n v="4.4563070497167203"/>
    <n v="62.979418508422903"/>
    <n v="2.72166890701914"/>
    <n v="3183.1243651109598"/>
    <n v="53.087464394779204"/>
    <n v="302.87882280839199"/>
    <n v="5.05134794543683"/>
    <n v="720.59280265205302"/>
    <n v="12.0178919721823"/>
    <n v="531.45002966014499"/>
    <n v="8.8634094339583989"/>
    <n v="3034.7245040048001"/>
    <n v="50.612483389006101"/>
    <n v="40.185056751532102"/>
    <n v="0.67019774435510493"/>
    <n v="50.5249300632859"/>
    <n v="0.84264393034165896"/>
    <n v="0"/>
    <n v="0"/>
    <n v="2.5408824738115099"/>
    <n v="4.23762920915862E-2"/>
    <n v="55.1489804000921"/>
    <n v="0.91976284856724699"/>
    <n v="126.591837186654"/>
    <n v="2.1112714674225201"/>
    <n v="65.958001939059102"/>
    <n v="2.8503890207026399"/>
    <n v="39.708851667363"/>
    <n v="1.7160264333346098"/>
    <m/>
    <m/>
    <m/>
    <m/>
    <m/>
    <m/>
    <m/>
    <m/>
    <m/>
    <m/>
    <m/>
    <m/>
    <m/>
    <m/>
    <m/>
    <m/>
    <m/>
    <m/>
    <m/>
    <m/>
    <m/>
    <m/>
    <m/>
    <m/>
    <m/>
    <m/>
    <m/>
    <m/>
    <m/>
    <m/>
    <m/>
    <m/>
    <m/>
    <m/>
    <m/>
    <m/>
    <m/>
    <m/>
    <m/>
    <m/>
    <m/>
    <m/>
    <m/>
    <m/>
    <m/>
    <m/>
    <m/>
    <m/>
    <m/>
    <m/>
    <m/>
    <m/>
    <n v="486"/>
    <n v="1382"/>
    <n v="838"/>
    <x v="1151"/>
    <n v="206"/>
    <n v="120"/>
    <n v="0"/>
    <n v="5"/>
    <n v="122"/>
    <n v="267"/>
    <n v="117"/>
    <n v="75"/>
  </r>
  <r>
    <s v="34025801000"/>
    <s v="New Jersey"/>
    <x v="12"/>
    <x v="0"/>
    <n v="4172"/>
    <n v="1618"/>
    <n v="0"/>
    <n v="0"/>
    <n v="0"/>
    <x v="0"/>
    <n v="0"/>
    <n v="0"/>
    <n v="0"/>
    <n v="1"/>
    <n v="0"/>
    <n v="4.0142517814726801"/>
    <n v="110556"/>
    <n v="0"/>
    <n v="1"/>
    <n v="0"/>
    <n v="1"/>
    <n v="0"/>
    <n v="0"/>
    <n v="0"/>
    <n v="1"/>
    <n v="232.68225440383"/>
    <n v="2102.5436462418902"/>
    <n v="232.68225440383"/>
    <n v="54.302908375859303"/>
    <n v="384.22893310425599"/>
    <n v="54.302908375859303"/>
    <n v="2102.5436462418902"/>
    <n v="50.396539938683802"/>
    <n v="384.22893310425599"/>
    <n v="9.2097059708594404"/>
    <n v="540.77083350426994"/>
    <n v="12.9619087608885"/>
    <n v="226.945698260781"/>
    <n v="5.43973389886819"/>
    <n v="1979.82987448212"/>
    <n v="47.455174364384497"/>
    <n v="31.245439919759502"/>
    <n v="0.74893192520995999"/>
    <n v="49.179405023984103"/>
    <n v="1.17879686059406"/>
    <n v="0"/>
    <n v="0"/>
    <n v="3"/>
    <n v="7.19079578139981E-2"/>
    <n v="39.288935327436803"/>
    <n v="0.94172903469407399"/>
    <n v="97.9455756463867"/>
    <n v="2.3476887738827097"/>
    <n v="114.32587808294601"/>
    <n v="7.0658762721227202"/>
    <n v="45.213961871075298"/>
    <n v="2.79443522070923"/>
    <n v="232.68225440383"/>
    <n v="5.5772352445788504"/>
    <n v="54.302908375859303"/>
    <n v="1.3016037482228999"/>
    <n v="50.595518860966003"/>
    <n v="1.21274014527723"/>
    <n v="25.9009894430637"/>
    <n v="0.620829085404212"/>
    <n v="220.650108873844"/>
    <n v="5.2888329068514901"/>
    <n v="2.4175880290567902"/>
    <n v="5.7947939335014104E-2"/>
    <n v="9.1556986812502092"/>
    <n v="0.21945586484300603"/>
    <n v="0"/>
    <n v="0"/>
    <n v="0"/>
    <n v="0"/>
    <n v="0.45885619521141102"/>
    <n v="1.09984706426513E-2"/>
    <n v="3.1903751604259001"/>
    <n v="7.6471120815577692E-2"/>
    <n v="6.9664612263441104"/>
    <n v="0.43056002635006896"/>
    <n v="4.99906553234905"/>
    <n v="0.30896573129474997"/>
    <m/>
    <m/>
    <m/>
    <m/>
    <m/>
    <m/>
    <m/>
    <m/>
    <m/>
    <m/>
    <m/>
    <m/>
    <m/>
    <m/>
    <m/>
    <m/>
    <m/>
    <m/>
    <m/>
    <m/>
    <m/>
    <m/>
    <m/>
    <m/>
    <m/>
    <m/>
    <m/>
    <m/>
    <m/>
    <m/>
    <m/>
    <m/>
    <m/>
    <m/>
    <m/>
    <m/>
    <m/>
    <m/>
    <m/>
    <m/>
    <m/>
    <m/>
    <m/>
    <m/>
    <m/>
    <m/>
    <m/>
    <m/>
    <m/>
    <m/>
    <m/>
    <m/>
    <n v="802"/>
    <n v="1008"/>
    <n v="499"/>
    <x v="1152"/>
    <n v="85"/>
    <n v="125"/>
    <n v="0"/>
    <n v="7"/>
    <n v="111"/>
    <n v="259"/>
    <n v="234"/>
    <n v="101"/>
  </r>
  <r>
    <s v="34025801100"/>
    <s v="New Jersey"/>
    <x v="12"/>
    <x v="0"/>
    <n v="4538"/>
    <n v="1537"/>
    <n v="0"/>
    <n v="0"/>
    <n v="0"/>
    <x v="0"/>
    <n v="0"/>
    <n v="0"/>
    <n v="0"/>
    <n v="0"/>
    <n v="0"/>
    <n v="4.1408852927177495"/>
    <n v="157156"/>
    <n v="1"/>
    <n v="1"/>
    <n v="1"/>
    <n v="1"/>
    <n v="1"/>
    <n v="0"/>
    <n v="0"/>
    <n v="0"/>
    <n v="1556.23488584906"/>
    <n v="2996.24698105481"/>
    <n v="1556.23488584906"/>
    <n v="162.85546997119701"/>
    <n v="270.53102737421102"/>
    <n v="162.85546997119701"/>
    <n v="2996.24698105481"/>
    <n v="66.025715757047294"/>
    <n v="270.53102737421102"/>
    <n v="5.9614593956414899"/>
    <n v="873.18315759312497"/>
    <n v="19.2415856675435"/>
    <n v="352.66870934382001"/>
    <n v="7.7714567947073503"/>
    <n v="2835.5793882815901"/>
    <n v="62.485222306778198"/>
    <n v="27.365844991337301"/>
    <n v="0.603037571426561"/>
    <n v="95.881796923374395"/>
    <n v="2.1128646303079401"/>
    <n v="2.0000000894069698"/>
    <n v="4.4072280506984703E-2"/>
    <n v="4.0000000251457104"/>
    <n v="8.8144557627715101E-2"/>
    <n v="31.419962977690801"/>
    <n v="0.69237467998437296"/>
    <n v="102.10541898308"/>
    <n v="2.2500092327695098"/>
    <n v="15.261172219916901"/>
    <n v="0.99291946778900098"/>
    <n v="4.6113313601819597"/>
    <n v="0.30002155889277599"/>
    <n v="1556.23488584906"/>
    <n v="34.293408678912698"/>
    <n v="162.85546997119701"/>
    <n v="3.58870581690605"/>
    <n v="469.29022967536002"/>
    <n v="10.3413448584257"/>
    <n v="170.87471793894699"/>
    <n v="3.7654190819512197"/>
    <n v="1454.1314033754199"/>
    <n v="32.043442119334898"/>
    <n v="14.5823456004728"/>
    <n v="0.32133859851196001"/>
    <n v="64.232505382970004"/>
    <n v="1.41543643417739"/>
    <n v="2.0000000894069698"/>
    <n v="4.4072280506984703E-2"/>
    <n v="2.62702718283981"/>
    <n v="5.7889536862930996E-2"/>
    <n v="18.661612490192098"/>
    <n v="0.41122989180678798"/>
    <n v="53.602400126867003"/>
    <n v="1.1811899543161501"/>
    <n v="4.4997920608366302"/>
    <n v="0.29276461033419798"/>
    <n v="2.4295783938068798"/>
    <n v="0.158072764723935"/>
    <m/>
    <m/>
    <m/>
    <m/>
    <m/>
    <m/>
    <m/>
    <m/>
    <m/>
    <m/>
    <m/>
    <m/>
    <m/>
    <m/>
    <m/>
    <m/>
    <m/>
    <m/>
    <m/>
    <m/>
    <m/>
    <m/>
    <m/>
    <m/>
    <m/>
    <m/>
    <m/>
    <m/>
    <m/>
    <m/>
    <m/>
    <m/>
    <m/>
    <m/>
    <m/>
    <m/>
    <m/>
    <m/>
    <m/>
    <m/>
    <m/>
    <m/>
    <m/>
    <m/>
    <m/>
    <m/>
    <m/>
    <m/>
    <m/>
    <m/>
    <m/>
    <m/>
    <n v="380"/>
    <n v="1267"/>
    <n v="606"/>
    <x v="1153"/>
    <n v="42"/>
    <n v="147"/>
    <n v="2"/>
    <n v="5"/>
    <n v="61"/>
    <n v="162"/>
    <n v="60"/>
    <n v="7"/>
  </r>
  <r>
    <s v="34025801200"/>
    <s v="New Jersey"/>
    <x v="12"/>
    <x v="0"/>
    <n v="3632"/>
    <n v="1190"/>
    <n v="0"/>
    <n v="0"/>
    <n v="0"/>
    <x v="0"/>
    <n v="0"/>
    <n v="0"/>
    <n v="0"/>
    <n v="0"/>
    <n v="0"/>
    <n v="2.27518959913326"/>
    <n v="178250"/>
    <n v="1"/>
    <n v="1"/>
    <n v="1"/>
    <n v="1"/>
    <n v="1"/>
    <n v="0"/>
    <n v="0"/>
    <n v="0"/>
    <n v="3629.6838356145499"/>
    <n v="3632.0000341423702"/>
    <n v="3629.6838356145499"/>
    <n v="161.80274546301499"/>
    <n v="161.83497593055"/>
    <n v="161.80274546301499"/>
    <n v="3632.0000341423702"/>
    <n v="100.00000094004299"/>
    <n v="161.83497593055"/>
    <n v="4.4558088086605201"/>
    <n v="982.00000927953204"/>
    <n v="27.037445189414399"/>
    <n v="495.00000291933401"/>
    <n v="13.6288547059288"/>
    <n v="3448.0000302755102"/>
    <n v="94.933921538422808"/>
    <n v="9.0000001477310398"/>
    <n v="0.247797360895679"/>
    <n v="123.000000814442"/>
    <n v="3.3865638990760401"/>
    <n v="0"/>
    <n v="0"/>
    <n v="0"/>
    <n v="0"/>
    <n v="52.000000452797401"/>
    <n v="1.4317180741409001"/>
    <n v="119.000000765481"/>
    <n v="3.2764317391377"/>
    <n v="6.82678313830547"/>
    <n v="0.57367925531978803"/>
    <n v="0"/>
    <n v="0"/>
    <n v="3629.6838356145499"/>
    <n v="99.936228954145207"/>
    <n v="161.80274546301499"/>
    <n v="4.4549214059200004"/>
    <n v="982.00000927953204"/>
    <n v="27.037445189414399"/>
    <n v="495.00000291933401"/>
    <n v="13.6288547059288"/>
    <n v="3445.6838317477"/>
    <n v="94.870149552524794"/>
    <n v="9.0000001477310398"/>
    <n v="0.247797360895679"/>
    <n v="123.000000814442"/>
    <n v="3.3865638990760401"/>
    <n v="0"/>
    <n v="0"/>
    <n v="0"/>
    <n v="0"/>
    <n v="52.000000452797401"/>
    <n v="1.4317180741409001"/>
    <n v="119.000000765481"/>
    <n v="3.2764317391377"/>
    <n v="6.82678313830547"/>
    <n v="0.57367925531978803"/>
    <n v="0"/>
    <n v="0"/>
    <m/>
    <m/>
    <m/>
    <m/>
    <m/>
    <m/>
    <m/>
    <m/>
    <m/>
    <m/>
    <m/>
    <m/>
    <m/>
    <m/>
    <m/>
    <m/>
    <m/>
    <m/>
    <m/>
    <m/>
    <m/>
    <m/>
    <m/>
    <m/>
    <m/>
    <m/>
    <m/>
    <m/>
    <m/>
    <m/>
    <m/>
    <m/>
    <m/>
    <m/>
    <m/>
    <m/>
    <m/>
    <m/>
    <m/>
    <m/>
    <m/>
    <m/>
    <m/>
    <m/>
    <m/>
    <m/>
    <m/>
    <m/>
    <m/>
    <m/>
    <m/>
    <m/>
    <n v="171"/>
    <n v="982"/>
    <n v="495"/>
    <x v="1154"/>
    <n v="9"/>
    <n v="123"/>
    <n v="0"/>
    <n v="0"/>
    <n v="52"/>
    <n v="119"/>
    <n v="7"/>
    <n v="0"/>
  </r>
  <r>
    <s v="34025801300"/>
    <s v="New Jersey"/>
    <x v="12"/>
    <x v="0"/>
    <n v="5988"/>
    <n v="2588"/>
    <n v="0"/>
    <n v="0"/>
    <n v="0"/>
    <x v="0"/>
    <n v="0"/>
    <n v="0"/>
    <n v="0"/>
    <n v="1"/>
    <n v="0"/>
    <n v="4.2849855466757401"/>
    <n v="162273"/>
    <n v="1"/>
    <n v="1"/>
    <n v="1"/>
    <n v="1"/>
    <n v="1"/>
    <n v="0"/>
    <n v="0"/>
    <n v="1"/>
    <n v="4098.7934451810997"/>
    <n v="5972.1828592941201"/>
    <n v="4098.7934451810997"/>
    <n v="574.86989545344795"/>
    <n v="730.76605661387998"/>
    <n v="574.86989545344795"/>
    <n v="5972.1828592941201"/>
    <n v="99.735852693622491"/>
    <n v="730.76605661387998"/>
    <n v="12.2038419608196"/>
    <n v="1243.8050704509999"/>
    <n v="20.771627763042698"/>
    <n v="1643.0170344644"/>
    <n v="27.438494229532402"/>
    <n v="5780.5386775378101"/>
    <n v="96.535382056409702"/>
    <n v="21.9882127486635"/>
    <n v="0.36720462172116702"/>
    <n v="88.933071064478995"/>
    <n v="1.4851882275297099"/>
    <n v="1.00000000651926"/>
    <n v="1.6700066909139201E-2"/>
    <n v="2.9999999068677399"/>
    <n v="5.0100198845486707E-2"/>
    <n v="76.722899236512603"/>
    <n v="1.2812775423599301"/>
    <n v="188.805765108336"/>
    <n v="3.1530688895847798"/>
    <n v="212.469111265382"/>
    <n v="8.209780187997751"/>
    <n v="91.079145846771993"/>
    <n v="3.5192869338010802"/>
    <n v="4098.7934451810997"/>
    <n v="68.450124335021698"/>
    <n v="574.86989545344795"/>
    <n v="9.6003656555352102"/>
    <n v="746.278503857087"/>
    <n v="12.462900866016801"/>
    <n v="1425.61163407506"/>
    <n v="23.807809520291599"/>
    <n v="3968.3750470113"/>
    <n v="66.2721283736022"/>
    <n v="14.6908396445215"/>
    <n v="0.245338003415522"/>
    <n v="69.656931366502207"/>
    <n v="1.16327540692222"/>
    <n v="1.00000000651926"/>
    <n v="1.6700066909139201E-2"/>
    <n v="1.2689223475754301"/>
    <n v="2.1191087968861499E-2"/>
    <n v="43.801702671073102"/>
    <n v="0.73149136057236397"/>
    <n v="121.177974116217"/>
    <n v="2.0236802624618799"/>
    <n v="201.25806861044799"/>
    <n v="7.7765868860296905"/>
    <n v="67.893864394398406"/>
    <n v="2.6234105252858702"/>
    <m/>
    <m/>
    <m/>
    <m/>
    <m/>
    <m/>
    <m/>
    <m/>
    <m/>
    <m/>
    <m/>
    <m/>
    <m/>
    <m/>
    <m/>
    <m/>
    <m/>
    <m/>
    <m/>
    <m/>
    <m/>
    <m/>
    <m/>
    <m/>
    <m/>
    <m/>
    <m/>
    <m/>
    <m/>
    <m/>
    <m/>
    <m/>
    <m/>
    <m/>
    <m/>
    <m/>
    <m/>
    <m/>
    <m/>
    <m/>
    <m/>
    <m/>
    <m/>
    <m/>
    <m/>
    <m/>
    <m/>
    <m/>
    <m/>
    <m/>
    <m/>
    <m/>
    <n v="728"/>
    <n v="1248"/>
    <n v="1645"/>
    <x v="1155"/>
    <n v="22"/>
    <n v="89"/>
    <n v="1"/>
    <n v="3"/>
    <n v="77"/>
    <n v="189"/>
    <n v="226"/>
    <n v="93"/>
  </r>
  <r>
    <s v="34025801400"/>
    <s v="New Jersey"/>
    <x v="12"/>
    <x v="0"/>
    <n v="3964"/>
    <n v="1374"/>
    <n v="0"/>
    <n v="0"/>
    <n v="0"/>
    <x v="0"/>
    <n v="0"/>
    <n v="0"/>
    <n v="0"/>
    <n v="0"/>
    <n v="0"/>
    <n v="3.7202380952381002"/>
    <n v="162670"/>
    <n v="1"/>
    <n v="1"/>
    <n v="1"/>
    <n v="1"/>
    <n v="1"/>
    <n v="0"/>
    <n v="0"/>
    <n v="0"/>
    <n v="1366.46088690078"/>
    <n v="3282.4769452414498"/>
    <n v="1366.46088690078"/>
    <n v="114.402004220363"/>
    <n v="186.05206419508599"/>
    <n v="114.402004220363"/>
    <n v="3282.4769452414498"/>
    <n v="82.807188325969904"/>
    <n v="186.05206419508599"/>
    <n v="4.6935434963442502"/>
    <n v="871.50555118138402"/>
    <n v="21.985508354727202"/>
    <n v="355.73969091544899"/>
    <n v="8.9742606184522895"/>
    <n v="3130.4972342720698"/>
    <n v="78.973189562867603"/>
    <n v="31.861103515926501"/>
    <n v="0.80376144086595591"/>
    <n v="34.399876570038003"/>
    <n v="0.86780717886069703"/>
    <n v="0.23615239531500301"/>
    <n v="5.9574267233855399E-3"/>
    <n v="0"/>
    <n v="0"/>
    <n v="85.482572926790496"/>
    <n v="2.1564725763569701"/>
    <n v="165.03750827000499"/>
    <n v="4.1634083821898304"/>
    <n v="14.951803294798101"/>
    <n v="1.0881952907422201"/>
    <n v="14.2522939661667"/>
    <n v="1.03728485925522"/>
    <n v="1366.46088690078"/>
    <n v="34.471768085287103"/>
    <n v="114.402004220363"/>
    <n v="2.8860243244289303"/>
    <n v="352.78639198618498"/>
    <n v="8.8997576182185902"/>
    <n v="172.12038516206701"/>
    <n v="4.3420884248755502"/>
    <n v="1291.64793084026"/>
    <n v="32.584458396575798"/>
    <n v="18.205685544759"/>
    <n v="0.45927561919170101"/>
    <n v="18.7898593991995"/>
    <n v="0.47401259836527498"/>
    <n v="0"/>
    <n v="0"/>
    <n v="0"/>
    <n v="0"/>
    <n v="37.817415888770498"/>
    <n v="0.95402159154314992"/>
    <n v="72.948372740531298"/>
    <n v="1.8402717643928201"/>
    <n v="7.6009986122680901"/>
    <n v="0.55320222796710994"/>
    <n v="6.3395725149912296"/>
    <n v="0.46139537954812498"/>
    <m/>
    <m/>
    <m/>
    <m/>
    <m/>
    <m/>
    <m/>
    <m/>
    <m/>
    <m/>
    <m/>
    <m/>
    <m/>
    <m/>
    <m/>
    <m/>
    <m/>
    <m/>
    <m/>
    <m/>
    <m/>
    <m/>
    <m/>
    <m/>
    <m/>
    <m/>
    <m/>
    <m/>
    <m/>
    <m/>
    <m/>
    <m/>
    <m/>
    <m/>
    <m/>
    <m/>
    <m/>
    <m/>
    <m/>
    <m/>
    <m/>
    <m/>
    <m/>
    <m/>
    <m/>
    <m/>
    <m/>
    <m/>
    <m/>
    <m/>
    <m/>
    <m/>
    <n v="207"/>
    <n v="1042"/>
    <n v="433"/>
    <x v="993"/>
    <n v="35"/>
    <n v="50"/>
    <n v="2"/>
    <n v="0"/>
    <n v="99"/>
    <n v="211"/>
    <n v="18"/>
    <n v="17"/>
  </r>
  <r>
    <s v="34025801500"/>
    <s v="New Jersey"/>
    <x v="12"/>
    <x v="0"/>
    <n v="6135"/>
    <n v="2102"/>
    <n v="0"/>
    <n v="55"/>
    <n v="0.8964955175224123"/>
    <x v="0"/>
    <n v="0"/>
    <n v="0"/>
    <n v="0"/>
    <n v="0"/>
    <n v="0"/>
    <n v="2.8485519860737498"/>
    <n v="157974"/>
    <n v="1"/>
    <n v="1"/>
    <n v="1"/>
    <n v="1"/>
    <n v="1"/>
    <n v="0"/>
    <n v="0"/>
    <n v="0"/>
    <n v="1301.9766769186101"/>
    <n v="4574.6628214959501"/>
    <n v="1301.9766769186101"/>
    <n v="63.635526873507402"/>
    <n v="306.14627868861299"/>
    <n v="63.635526873507402"/>
    <n v="4574.6628214959501"/>
    <n v="74.566631157228201"/>
    <n v="306.14627868861299"/>
    <n v="4.9901593918274294"/>
    <n v="1284.08052418136"/>
    <n v="20.930407892116701"/>
    <n v="593.85179212959895"/>
    <n v="9.6797358130333997"/>
    <n v="4342.0086109365702"/>
    <n v="70.774386486333597"/>
    <n v="20.069097392194202"/>
    <n v="0.32712465186950601"/>
    <n v="153.15206459219601"/>
    <n v="2.49636617102195"/>
    <n v="0"/>
    <n v="0"/>
    <n v="0"/>
    <n v="0"/>
    <n v="59.433075974682701"/>
    <n v="0.96875429461585405"/>
    <n v="179.60738842920799"/>
    <n v="2.9275857934671299"/>
    <n v="56.391757380665602"/>
    <n v="2.6827667640659199"/>
    <n v="40.089391205909997"/>
    <n v="1.9072022457616598"/>
    <n v="1301.9766769186101"/>
    <n v="21.2221137232047"/>
    <n v="63.635526873507402"/>
    <n v="1.0372539017686599"/>
    <n v="379.83617802138502"/>
    <n v="6.1912987452548602"/>
    <n v="157.196480352924"/>
    <n v="2.5622898183035798"/>
    <n v="1226.77208312483"/>
    <n v="19.996284973509901"/>
    <n v="6.3065384318383604"/>
    <n v="0.102796062458653"/>
    <n v="51.659672020698999"/>
    <n v="0.84204844369517495"/>
    <n v="0"/>
    <n v="0"/>
    <n v="0"/>
    <n v="0"/>
    <n v="17.238376110779399"/>
    <n v="0.28098412568507597"/>
    <n v="56.553593391475303"/>
    <n v="0.92181896318623102"/>
    <n v="17.384716892859501"/>
    <n v="0.82705598919407697"/>
    <n v="11.271057598495601"/>
    <n v="0.53620635578000198"/>
    <m/>
    <m/>
    <m/>
    <m/>
    <m/>
    <m/>
    <m/>
    <m/>
    <m/>
    <m/>
    <m/>
    <m/>
    <m/>
    <m/>
    <m/>
    <m/>
    <m/>
    <m/>
    <m/>
    <m/>
    <m/>
    <m/>
    <m/>
    <m/>
    <m/>
    <m/>
    <m/>
    <m/>
    <m/>
    <m/>
    <m/>
    <m/>
    <m/>
    <m/>
    <m/>
    <m/>
    <m/>
    <m/>
    <m/>
    <m/>
    <m/>
    <m/>
    <m/>
    <m/>
    <m/>
    <m/>
    <m/>
    <m/>
    <m/>
    <m/>
    <m/>
    <m/>
    <n v="441"/>
    <n v="1639"/>
    <n v="1038"/>
    <x v="1156"/>
    <n v="32"/>
    <n v="200"/>
    <n v="0"/>
    <n v="0"/>
    <n v="89"/>
    <n v="218"/>
    <n v="96"/>
    <n v="57"/>
  </r>
  <r>
    <s v="34025801600"/>
    <s v="New Jersey"/>
    <x v="12"/>
    <x v="0"/>
    <n v="5522"/>
    <n v="2113"/>
    <n v="0"/>
    <n v="9"/>
    <n v="0.1629844259326331"/>
    <x v="1"/>
    <n v="1"/>
    <n v="1"/>
    <n v="1"/>
    <n v="1"/>
    <n v="1"/>
    <n v="21.464555595538002"/>
    <n v="86705"/>
    <n v="1"/>
    <n v="1"/>
    <n v="1"/>
    <n v="1"/>
    <n v="1"/>
    <n v="0"/>
    <n v="0"/>
    <n v="1"/>
    <n v="5521.9999895840901"/>
    <n v="5521.9999895840901"/>
    <n v="5521.9999895840901"/>
    <n v="2063.6916071805199"/>
    <n v="2063.6916071805199"/>
    <n v="2063.6916071805199"/>
    <n v="5521.9999895840901"/>
    <n v="99.999999811374295"/>
    <n v="2063.6916071805199"/>
    <n v="37.37217687759"/>
    <n v="1260.9999942700399"/>
    <n v="22.835928907461799"/>
    <n v="578.99999907531299"/>
    <n v="10.485331384920601"/>
    <n v="4849.9999811071903"/>
    <n v="87.830495854893002"/>
    <n v="252.99999957706299"/>
    <n v="4.5816732991137803"/>
    <n v="60.999999807798297"/>
    <n v="1.1046722167294198"/>
    <n v="1.0000000325962899"/>
    <n v="1.8109381249480101E-2"/>
    <n v="13.0000002401357"/>
    <n v="0.235421952918068"/>
    <n v="343.99999906984198"/>
    <n v="6.22962692991383"/>
    <n v="751.99999899277498"/>
    <n v="13.6182542374642"/>
    <n v="366.60955528609702"/>
    <n v="17.350191920780698"/>
    <n v="558.65912583237503"/>
    <n v="26.439144620557297"/>
    <n v="5521.9999895840901"/>
    <n v="99.999999811374295"/>
    <n v="2063.6916071805199"/>
    <n v="37.37217687759"/>
    <n v="1260.9999942700399"/>
    <n v="22.835928907461799"/>
    <n v="578.99999907531299"/>
    <n v="10.485331384920601"/>
    <n v="4849.9999811071903"/>
    <n v="87.830495854893002"/>
    <n v="252.99999957706299"/>
    <n v="4.5816732991137803"/>
    <n v="60.999999807798297"/>
    <n v="1.1046722167294198"/>
    <n v="1.0000000325962899"/>
    <n v="1.8109381249480101E-2"/>
    <n v="13.0000002401357"/>
    <n v="0.235421952918068"/>
    <n v="343.99999906984198"/>
    <n v="6.22962692991383"/>
    <n v="751.99999899277498"/>
    <n v="13.6182542374642"/>
    <n v="366.60955528609702"/>
    <n v="17.350191920780698"/>
    <n v="558.65912583237503"/>
    <n v="26.439144620557297"/>
    <m/>
    <m/>
    <m/>
    <m/>
    <m/>
    <m/>
    <m/>
    <m/>
    <m/>
    <m/>
    <m/>
    <m/>
    <m/>
    <m/>
    <m/>
    <m/>
    <m/>
    <m/>
    <m/>
    <m/>
    <m/>
    <m/>
    <m/>
    <m/>
    <m/>
    <m/>
    <m/>
    <m/>
    <m/>
    <m/>
    <m/>
    <m/>
    <m/>
    <m/>
    <m/>
    <m/>
    <m/>
    <m/>
    <m/>
    <m/>
    <m/>
    <m/>
    <m/>
    <m/>
    <m/>
    <m/>
    <m/>
    <m/>
    <m/>
    <m/>
    <m/>
    <m/>
    <n v="2040"/>
    <n v="1261"/>
    <n v="579"/>
    <x v="1157"/>
    <n v="253"/>
    <n v="61"/>
    <n v="1"/>
    <n v="13"/>
    <n v="344"/>
    <n v="752"/>
    <n v="437"/>
    <n v="643"/>
  </r>
  <r>
    <s v="34025801700"/>
    <s v="New Jersey"/>
    <x v="12"/>
    <x v="0"/>
    <n v="4583"/>
    <n v="1692"/>
    <n v="0"/>
    <n v="265"/>
    <n v="5.7822387082696922"/>
    <x v="1"/>
    <n v="1"/>
    <n v="1"/>
    <n v="1"/>
    <n v="1"/>
    <n v="1"/>
    <n v="29.878345498783499"/>
    <n v="43500"/>
    <n v="1"/>
    <n v="1"/>
    <n v="1"/>
    <n v="1"/>
    <n v="1"/>
    <n v="0"/>
    <n v="0"/>
    <n v="1"/>
    <n v="4583.0000298926598"/>
    <n v="4583.0000298926598"/>
    <n v="4583.0000298926598"/>
    <n v="2106.0853533456102"/>
    <n v="2106.0853533456102"/>
    <n v="2106.0853533456102"/>
    <n v="4583.0000298926598"/>
    <n v="100.000000652251"/>
    <n v="2106.0853533456102"/>
    <n v="45.954295294471095"/>
    <n v="1103.00000708277"/>
    <n v="24.0672050421725"/>
    <n v="519.00000940193399"/>
    <n v="11.3244601658724"/>
    <n v="3655.0000279517799"/>
    <n v="79.751255246602298"/>
    <n v="410.99999664118502"/>
    <n v="8.9679248667070688"/>
    <n v="111.000001491047"/>
    <n v="2.42199435939445"/>
    <n v="7.00000028312206"/>
    <n v="0.15273838715082"/>
    <n v="9.9999997168779409"/>
    <n v="0.21819768092685901"/>
    <n v="389.00000254227803"/>
    <n v="8.487890083837609"/>
    <n v="741.00000211061001"/>
    <n v="16.168448660497699"/>
    <n v="273.70334674901102"/>
    <n v="16.176320729846999"/>
    <n v="490.54227040358802"/>
    <n v="28.9918599529307"/>
    <n v="4583.0000298926598"/>
    <n v="100.000000652251"/>
    <n v="2106.0853533456102"/>
    <n v="45.954295294471095"/>
    <n v="1103.00000708277"/>
    <n v="24.0672050421725"/>
    <n v="519.00000940193399"/>
    <n v="11.3244601658724"/>
    <n v="3655.0000279517799"/>
    <n v="79.751255246602298"/>
    <n v="410.99999664118502"/>
    <n v="8.9679248667070688"/>
    <n v="111.000001491047"/>
    <n v="2.42199435939445"/>
    <n v="7.00000028312206"/>
    <n v="0.15273838715082"/>
    <n v="9.9999997168779409"/>
    <n v="0.21819768092685901"/>
    <n v="389.00000254227803"/>
    <n v="8.487890083837609"/>
    <n v="741.00000211061001"/>
    <n v="16.168448660497699"/>
    <n v="273.70334674901102"/>
    <n v="16.176320729846999"/>
    <n v="490.54227040358802"/>
    <n v="28.9918599529307"/>
    <m/>
    <m/>
    <m/>
    <m/>
    <m/>
    <m/>
    <m/>
    <m/>
    <m/>
    <m/>
    <m/>
    <m/>
    <m/>
    <m/>
    <m/>
    <m/>
    <m/>
    <m/>
    <m/>
    <m/>
    <m/>
    <m/>
    <m/>
    <m/>
    <m/>
    <m/>
    <m/>
    <m/>
    <m/>
    <m/>
    <m/>
    <m/>
    <m/>
    <m/>
    <m/>
    <m/>
    <m/>
    <m/>
    <m/>
    <m/>
    <m/>
    <m/>
    <m/>
    <m/>
    <m/>
    <m/>
    <m/>
    <m/>
    <m/>
    <m/>
    <m/>
    <m/>
    <n v="1954"/>
    <n v="1103"/>
    <n v="519"/>
    <x v="1158"/>
    <n v="411"/>
    <n v="111"/>
    <n v="7"/>
    <n v="10"/>
    <n v="389"/>
    <n v="741"/>
    <n v="255"/>
    <n v="463"/>
  </r>
  <r>
    <s v="34025801800"/>
    <s v="New Jersey"/>
    <x v="12"/>
    <x v="0"/>
    <n v="6245"/>
    <n v="2143"/>
    <n v="0"/>
    <n v="4"/>
    <n v="6.4051240992794231E-2"/>
    <x v="0"/>
    <n v="0"/>
    <n v="0"/>
    <n v="0"/>
    <n v="0"/>
    <n v="0"/>
    <n v="11.048925798880701"/>
    <n v="86475"/>
    <n v="1"/>
    <n v="1"/>
    <n v="1"/>
    <n v="1"/>
    <n v="1"/>
    <n v="0"/>
    <n v="0"/>
    <n v="0"/>
    <n v="6205.3751019624497"/>
    <n v="6244.9999827531601"/>
    <n v="6205.3751019624497"/>
    <n v="1362.6508236878401"/>
    <n v="1366.42562506132"/>
    <n v="1362.6508236878401"/>
    <n v="6244.9999827531601"/>
    <n v="99.999999723829703"/>
    <n v="1366.42562506132"/>
    <n v="21.880314252383101"/>
    <n v="1498.9999949943599"/>
    <n v="24.0032024818953"/>
    <n v="577.99999646167998"/>
    <n v="9.2554042668003191"/>
    <n v="5685.9999567485902"/>
    <n v="91.048838378680401"/>
    <n v="96.000000567510099"/>
    <n v="1.53722979291449"/>
    <n v="112.999999436171"/>
    <n v="1.80944754901796"/>
    <n v="0"/>
    <n v="0"/>
    <n v="9.9999999304809499"/>
    <n v="0.16012810136878999"/>
    <n v="339.99999954638298"/>
    <n v="5.4443554771238301"/>
    <n v="685.99999597164901"/>
    <n v="10.984787765759"/>
    <n v="81.654740710877704"/>
    <n v="3.8103005464711903"/>
    <n v="296.60116004942103"/>
    <n v="13.840464771321601"/>
    <n v="6205.3751019624497"/>
    <n v="99.36549402662051"/>
    <n v="1362.6508236878401"/>
    <n v="21.819869074264901"/>
    <n v="1491.34108948823"/>
    <n v="23.880561881316702"/>
    <n v="571.57613376598601"/>
    <n v="9.1525401723936906"/>
    <n v="5650.0843397594599"/>
    <n v="90.473728418886395"/>
    <n v="94.039686293675899"/>
    <n v="1.50583965242075"/>
    <n v="112.83422211054101"/>
    <n v="1.80679298815919"/>
    <n v="0"/>
    <n v="0"/>
    <n v="9.9999999304809499"/>
    <n v="0.16012810136878999"/>
    <n v="338.41682782111002"/>
    <n v="5.4190044486967102"/>
    <n v="683.75371494385502"/>
    <n v="10.9488184938968"/>
    <n v="81.367337812804493"/>
    <n v="3.7968893053105197"/>
    <n v="294.57058721778998"/>
    <n v="13.745711022762"/>
    <m/>
    <m/>
    <m/>
    <m/>
    <m/>
    <m/>
    <m/>
    <m/>
    <m/>
    <m/>
    <m/>
    <m/>
    <m/>
    <m/>
    <m/>
    <m/>
    <m/>
    <m/>
    <m/>
    <m/>
    <m/>
    <m/>
    <m/>
    <m/>
    <m/>
    <m/>
    <m/>
    <m/>
    <m/>
    <m/>
    <m/>
    <m/>
    <m/>
    <m/>
    <m/>
    <m/>
    <m/>
    <m/>
    <m/>
    <m/>
    <m/>
    <m/>
    <m/>
    <m/>
    <m/>
    <m/>
    <m/>
    <m/>
    <m/>
    <m/>
    <m/>
    <m/>
    <n v="1273"/>
    <n v="1499"/>
    <n v="578"/>
    <x v="69"/>
    <n v="96"/>
    <n v="113"/>
    <n v="0"/>
    <n v="10"/>
    <n v="340"/>
    <n v="686"/>
    <n v="68"/>
    <n v="262"/>
  </r>
  <r>
    <s v="34025801900"/>
    <s v="New Jersey"/>
    <x v="12"/>
    <x v="0"/>
    <n v="3508"/>
    <n v="1378"/>
    <n v="0"/>
    <n v="0"/>
    <n v="0"/>
    <x v="0"/>
    <n v="0"/>
    <n v="0"/>
    <n v="0"/>
    <n v="0"/>
    <n v="0"/>
    <n v="7.4539877300613497"/>
    <n v="96250"/>
    <n v="0"/>
    <n v="1"/>
    <n v="0"/>
    <n v="1"/>
    <n v="0"/>
    <n v="0"/>
    <n v="0"/>
    <n v="0"/>
    <n v="3.4140748493373398"/>
    <n v="2367.5117461117902"/>
    <n v="3.4140748493373398"/>
    <n v="1.0894635664299099"/>
    <n v="686.29503845237195"/>
    <n v="1.0894635664299099"/>
    <n v="2367.5117461117902"/>
    <n v="67.488932329298507"/>
    <n v="686.29503845237195"/>
    <n v="19.563712612667398"/>
    <n v="516.27905711845995"/>
    <n v="14.717190909876299"/>
    <n v="218.24005328016901"/>
    <n v="6.2212101847254706"/>
    <n v="1785.3232456201199"/>
    <n v="50.892908940140302"/>
    <n v="225.62795302420301"/>
    <n v="6.4318116597549198"/>
    <n v="48.131116577889799"/>
    <n v="1.3720386709774701"/>
    <n v="0"/>
    <n v="0"/>
    <n v="11.286630841903399"/>
    <n v="0.32173976174183"/>
    <n v="297.142788125246"/>
    <n v="8.4704329568199999"/>
    <n v="521.24161873012804"/>
    <n v="14.858655037917002"/>
    <n v="33.594412411272103"/>
    <n v="2.43791091518665"/>
    <n v="91.992991089020506"/>
    <n v="6.6758338961553294"/>
    <n v="3.4140748493373398"/>
    <n v="9.7322544165830707E-2"/>
    <n v="1.0894635664299099"/>
    <n v="3.1056544082950801E-2"/>
    <n v="0"/>
    <n v="0"/>
    <n v="0"/>
    <n v="0"/>
    <n v="3.4140748493373398"/>
    <n v="9.7322544165830707E-2"/>
    <n v="0"/>
    <n v="0"/>
    <n v="0"/>
    <n v="0"/>
    <n v="0"/>
    <n v="0"/>
    <n v="0"/>
    <n v="0"/>
    <n v="0"/>
    <n v="0"/>
    <n v="0"/>
    <n v="0"/>
    <n v="4.6058344451012097E-2"/>
    <n v="3.3424052576931903E-3"/>
    <n v="8.8786685722880093E-2"/>
    <n v="6.4431557128360002E-3"/>
    <m/>
    <m/>
    <m/>
    <m/>
    <m/>
    <m/>
    <m/>
    <m/>
    <m/>
    <m/>
    <m/>
    <m/>
    <m/>
    <m/>
    <m/>
    <m/>
    <m/>
    <m/>
    <m/>
    <m/>
    <m/>
    <m/>
    <m/>
    <m/>
    <m/>
    <m/>
    <m/>
    <m/>
    <m/>
    <m/>
    <m/>
    <m/>
    <m/>
    <m/>
    <m/>
    <m/>
    <m/>
    <m/>
    <m/>
    <m/>
    <m/>
    <m/>
    <m/>
    <m/>
    <m/>
    <m/>
    <m/>
    <m/>
    <m/>
    <m/>
    <m/>
    <m/>
    <n v="920"/>
    <n v="744"/>
    <n v="310"/>
    <x v="1159"/>
    <n v="316"/>
    <n v="100"/>
    <n v="1"/>
    <n v="15"/>
    <n v="409"/>
    <n v="752"/>
    <n v="78"/>
    <n v="137"/>
  </r>
  <r>
    <s v="34025802000"/>
    <s v="New Jersey"/>
    <x v="12"/>
    <x v="0"/>
    <n v="3732"/>
    <n v="1689"/>
    <n v="0"/>
    <n v="36"/>
    <n v="0.96463022508038598"/>
    <x v="0"/>
    <n v="0"/>
    <n v="0"/>
    <n v="0"/>
    <n v="0"/>
    <n v="0"/>
    <n v="17.372881355932197"/>
    <n v="91908"/>
    <n v="0"/>
    <n v="1"/>
    <n v="0"/>
    <n v="1"/>
    <n v="0"/>
    <n v="0"/>
    <n v="0"/>
    <n v="0"/>
    <m/>
    <n v="1160.21496284008"/>
    <m/>
    <m/>
    <n v="189.78279377706301"/>
    <m/>
    <n v="1160.21496284008"/>
    <n v="31.088289465168302"/>
    <n v="189.78279377706301"/>
    <n v="5.0852838632653699"/>
    <n v="254.65944826230401"/>
    <n v="6.8236722471142599"/>
    <n v="100.02258793637201"/>
    <n v="2.6801336531718003"/>
    <n v="951.14077232778095"/>
    <n v="25.4860871470466"/>
    <n v="39.480549387633801"/>
    <n v="1.0578925345025101"/>
    <n v="28.951572515070399"/>
    <n v="0.77576560865676403"/>
    <n v="8.7612820789217897E-3"/>
    <n v="2.3476104177175202E-4"/>
    <n v="3.1849282644689101"/>
    <n v="8.5341057461653505E-2"/>
    <n v="137.44837092608199"/>
    <n v="3.6829681384266397"/>
    <n v="212.50249649211801"/>
    <n v="5.6940647505926503"/>
    <n v="67.076849484583406"/>
    <n v="3.9713942856473299"/>
    <n v="58.581075232476003"/>
    <n v="3.46838811323126"/>
    <m/>
    <m/>
    <m/>
    <m/>
    <m/>
    <m/>
    <m/>
    <m/>
    <m/>
    <m/>
    <m/>
    <m/>
    <m/>
    <m/>
    <m/>
    <m/>
    <m/>
    <m/>
    <m/>
    <m/>
    <m/>
    <m/>
    <m/>
    <m/>
    <m/>
    <m/>
    <m/>
    <m/>
    <m/>
    <m/>
    <m/>
    <m/>
    <m/>
    <m/>
    <m/>
    <m/>
    <m/>
    <m/>
    <m/>
    <m/>
    <m/>
    <m/>
    <m/>
    <m/>
    <m/>
    <m/>
    <m/>
    <m/>
    <m/>
    <m/>
    <m/>
    <m/>
    <m/>
    <m/>
    <m/>
    <m/>
    <m/>
    <m/>
    <m/>
    <m/>
    <m/>
    <m/>
    <m/>
    <m/>
    <m/>
    <m/>
    <m/>
    <m/>
    <m/>
    <m/>
    <m/>
    <m/>
    <m/>
    <m/>
    <m/>
    <m/>
    <m/>
    <m/>
    <n v="1196"/>
    <n v="692"/>
    <n v="833"/>
    <x v="1160"/>
    <n v="205"/>
    <n v="72"/>
    <n v="1"/>
    <n v="5"/>
    <n v="324"/>
    <n v="570"/>
    <n v="478"/>
    <n v="225"/>
  </r>
  <r>
    <s v="34025802100"/>
    <s v="New Jersey"/>
    <x v="12"/>
    <x v="0"/>
    <n v="6228"/>
    <n v="2219"/>
    <n v="0"/>
    <n v="0"/>
    <n v="0"/>
    <x v="0"/>
    <n v="0"/>
    <n v="0"/>
    <n v="0"/>
    <n v="1"/>
    <n v="0"/>
    <n v="3.0482913524787403"/>
    <n v="122768"/>
    <n v="1"/>
    <n v="1"/>
    <n v="1"/>
    <n v="1"/>
    <n v="1"/>
    <n v="0"/>
    <n v="0"/>
    <n v="1"/>
    <n v="1456.2820831015699"/>
    <n v="6223.1579955443704"/>
    <n v="1456.2820831015699"/>
    <n v="101.637017029105"/>
    <n v="403.79614459374"/>
    <n v="101.637017029105"/>
    <n v="6223.1579955443704"/>
    <n v="99.922254263718301"/>
    <n v="403.79614459374"/>
    <n v="6.4835604462707099"/>
    <n v="1346.8250934842499"/>
    <n v="21.625322631410601"/>
    <n v="990.64396721264302"/>
    <n v="15.9062936289763"/>
    <n v="5787.5496234707498"/>
    <n v="92.927900184180402"/>
    <n v="70.9287935253233"/>
    <n v="1.13886951710538"/>
    <n v="169.96439646941101"/>
    <n v="2.7290365521742399"/>
    <n v="0.99999997857958101"/>
    <n v="1.6056518602754997E-2"/>
    <n v="5.9643967798911"/>
    <n v="9.5767449901912396E-2"/>
    <n v="187.750777211506"/>
    <n v="3.0146239115527598"/>
    <n v="504.25233146618098"/>
    <n v="8.0965371141005296"/>
    <n v="157.17172609223101"/>
    <n v="7.08299802128123"/>
    <n v="147.28103855333799"/>
    <n v="6.6372707775276094"/>
    <n v="1456.2820831015699"/>
    <n v="23.382820859049001"/>
    <n v="101.637017029105"/>
    <n v="1.6319366896131102"/>
    <n v="283.94276207871701"/>
    <n v="4.5591323390930905"/>
    <n v="245.76492801681201"/>
    <n v="3.9461292231344203"/>
    <n v="1369.0387891456501"/>
    <n v="21.9819972566739"/>
    <n v="12.7550432365388"/>
    <n v="0.20480159339336498"/>
    <n v="38.138620969839401"/>
    <n v="0.61237349020294496"/>
    <n v="0.39136692229658399"/>
    <n v="6.2839904029637706E-3"/>
    <n v="1.9211880397051599"/>
    <n v="3.0847592159684599E-2"/>
    <n v="34.037074213847497"/>
    <n v="0.54651692700461696"/>
    <n v="115.98123342543801"/>
    <n v="1.8622548719562999"/>
    <n v="56.063542646006702"/>
    <n v="2.5265228772423001"/>
    <n v="37.645180121646298"/>
    <n v="1.69649302035359"/>
    <m/>
    <m/>
    <m/>
    <m/>
    <m/>
    <m/>
    <m/>
    <m/>
    <m/>
    <m/>
    <m/>
    <m/>
    <m/>
    <m/>
    <m/>
    <m/>
    <m/>
    <m/>
    <m/>
    <m/>
    <m/>
    <m/>
    <m/>
    <m/>
    <m/>
    <m/>
    <m/>
    <m/>
    <m/>
    <m/>
    <m/>
    <m/>
    <m/>
    <m/>
    <m/>
    <m/>
    <m/>
    <m/>
    <m/>
    <m/>
    <m/>
    <m/>
    <m/>
    <m/>
    <m/>
    <m/>
    <m/>
    <m/>
    <m/>
    <m/>
    <m/>
    <m/>
    <n v="397"/>
    <n v="1348"/>
    <n v="991"/>
    <x v="1161"/>
    <n v="71"/>
    <n v="170"/>
    <n v="1"/>
    <n v="6"/>
    <n v="188"/>
    <n v="505"/>
    <n v="149"/>
    <n v="144"/>
  </r>
  <r>
    <s v="34025802200"/>
    <s v="New Jersey"/>
    <x v="12"/>
    <x v="0"/>
    <n v="3764"/>
    <n v="1393"/>
    <n v="0"/>
    <n v="14"/>
    <n v="0.37194473963868224"/>
    <x v="0"/>
    <n v="0"/>
    <n v="0"/>
    <n v="0"/>
    <n v="0"/>
    <n v="0"/>
    <n v="2.52525252525253"/>
    <n v="100398"/>
    <n v="1"/>
    <n v="1"/>
    <n v="1"/>
    <n v="1"/>
    <n v="1"/>
    <n v="0"/>
    <n v="0"/>
    <n v="0"/>
    <n v="3320.60781124607"/>
    <n v="3764.0000180341299"/>
    <n v="3320.60781124607"/>
    <n v="640.55555674293998"/>
    <n v="691.49645715812198"/>
    <n v="640.55555674293998"/>
    <n v="3764.0000180341299"/>
    <n v="100.00000047912101"/>
    <n v="691.49645715812198"/>
    <n v="18.371319265624901"/>
    <n v="813.00000606942899"/>
    <n v="21.5993625416958"/>
    <n v="426.000002125045"/>
    <n v="11.3177471340341"/>
    <n v="3506.0000091530401"/>
    <n v="93.145590041260292"/>
    <n v="47.000000211526597"/>
    <n v="1.24867163154959"/>
    <n v="73.999998772516804"/>
    <n v="1.9659935911933299"/>
    <n v="1"/>
    <n v="2.6567481402763E-2"/>
    <n v="3.0000000581494501"/>
    <n v="7.9702445753173604E-2"/>
    <n v="133.000000817119"/>
    <n v="3.53347504827628"/>
    <n v="274.00000180955999"/>
    <n v="7.2794899524325096"/>
    <n v="43.149437652260502"/>
    <n v="3.0975906426604802"/>
    <n v="74.625000252504805"/>
    <n v="5.3571428752695498"/>
    <n v="3320.60781124607"/>
    <n v="88.220186271149501"/>
    <n v="640.55555674293998"/>
    <n v="17.017947841204599"/>
    <n v="716.54261783231095"/>
    <n v="19.036732673547"/>
    <n v="376.60660449951001"/>
    <n v="10.005488961198401"/>
    <n v="3099.3123551942399"/>
    <n v="82.340923357976607"/>
    <n v="45.4189142576652"/>
    <n v="1.2066661598742101"/>
    <n v="66.468801502138405"/>
    <n v="1.7659086477720101"/>
    <n v="1"/>
    <n v="2.6567481402763E-2"/>
    <n v="2.0763222858659001"/>
    <n v="5.5162653715884698E-2"/>
    <n v="106.331410062849"/>
    <n v="2.8249577593743003"/>
    <n v="238.52810112293801"/>
    <n v="6.3370908906200301"/>
    <n v="36.921154907264302"/>
    <n v="2.6504777392149501"/>
    <n v="65.269916326855295"/>
    <n v="4.6855647040097104"/>
    <m/>
    <m/>
    <m/>
    <m/>
    <m/>
    <m/>
    <m/>
    <m/>
    <m/>
    <m/>
    <m/>
    <m/>
    <m/>
    <m/>
    <m/>
    <m/>
    <m/>
    <m/>
    <m/>
    <m/>
    <m/>
    <m/>
    <m/>
    <m/>
    <m/>
    <m/>
    <m/>
    <m/>
    <m/>
    <m/>
    <m/>
    <m/>
    <m/>
    <m/>
    <m/>
    <m/>
    <m/>
    <m/>
    <m/>
    <m/>
    <m/>
    <m/>
    <m/>
    <m/>
    <m/>
    <m/>
    <m/>
    <m/>
    <m/>
    <m/>
    <m/>
    <m/>
    <n v="700"/>
    <n v="813"/>
    <n v="426"/>
    <x v="1162"/>
    <n v="47"/>
    <n v="74"/>
    <n v="1"/>
    <n v="3"/>
    <n v="133"/>
    <n v="274"/>
    <n v="44"/>
    <n v="75"/>
  </r>
  <r>
    <s v="34025802300"/>
    <s v="New Jersey"/>
    <x v="12"/>
    <x v="0"/>
    <n v="4572"/>
    <n v="1588"/>
    <n v="0"/>
    <n v="181"/>
    <n v="3.9588801399825022"/>
    <x v="0"/>
    <n v="0"/>
    <n v="0"/>
    <n v="0"/>
    <n v="0"/>
    <n v="0"/>
    <n v="6.6330043607987195"/>
    <n v="94722"/>
    <n v="0"/>
    <n v="1"/>
    <n v="0"/>
    <n v="1"/>
    <n v="0"/>
    <n v="0"/>
    <n v="0"/>
    <n v="0"/>
    <m/>
    <n v="679.70781585574196"/>
    <m/>
    <m/>
    <n v="89.831603117287202"/>
    <m/>
    <n v="679.70781585574196"/>
    <n v="14.866750128078298"/>
    <n v="89.831603117287202"/>
    <n v="1.9648207156012101"/>
    <n v="147.077932588756"/>
    <n v="3.2169276594216099"/>
    <n v="127.978179041296"/>
    <n v="2.7991727699321101"/>
    <n v="650.649854212999"/>
    <n v="14.231186662576501"/>
    <n v="1.71663732989691"/>
    <n v="3.7546748247964001E-2"/>
    <n v="12.9548955783248"/>
    <n v="0.28335292166064702"/>
    <n v="0"/>
    <n v="0"/>
    <n v="0.142469987273216"/>
    <n v="3.1161414539198698E-3"/>
    <n v="14.2439640276134"/>
    <n v="0.31154776963283903"/>
    <n v="47.568897902965503"/>
    <n v="1.0404395866790401"/>
    <n v="15.789299960248201"/>
    <n v="0.99428841059497308"/>
    <n v="14.5407964759506"/>
    <n v="0.91566728437976197"/>
    <m/>
    <m/>
    <m/>
    <m/>
    <m/>
    <m/>
    <m/>
    <m/>
    <m/>
    <m/>
    <m/>
    <m/>
    <m/>
    <m/>
    <m/>
    <m/>
    <m/>
    <m/>
    <m/>
    <m/>
    <m/>
    <m/>
    <m/>
    <m/>
    <m/>
    <m/>
    <m/>
    <m/>
    <m/>
    <m/>
    <m/>
    <m/>
    <m/>
    <m/>
    <m/>
    <m/>
    <m/>
    <m/>
    <m/>
    <m/>
    <m/>
    <m/>
    <m/>
    <m/>
    <m/>
    <m/>
    <m/>
    <m/>
    <m/>
    <m/>
    <m/>
    <m/>
    <m/>
    <m/>
    <m/>
    <m/>
    <m/>
    <m/>
    <m/>
    <m/>
    <m/>
    <m/>
    <m/>
    <m/>
    <m/>
    <m/>
    <m/>
    <m/>
    <m/>
    <m/>
    <m/>
    <m/>
    <m/>
    <m/>
    <m/>
    <m/>
    <m/>
    <m/>
    <n v="623"/>
    <n v="1001"/>
    <n v="868"/>
    <x v="1163"/>
    <n v="59"/>
    <n v="140"/>
    <n v="1"/>
    <n v="6"/>
    <n v="131"/>
    <n v="359"/>
    <n v="114"/>
    <n v="95"/>
  </r>
  <r>
    <s v="34025802400"/>
    <s v="New Jersey"/>
    <x v="12"/>
    <x v="0"/>
    <n v="5770"/>
    <n v="1940"/>
    <n v="0"/>
    <n v="0"/>
    <n v="0"/>
    <x v="0"/>
    <n v="0"/>
    <n v="0"/>
    <n v="0"/>
    <n v="0"/>
    <n v="0"/>
    <n v="6.9526627218934909"/>
    <n v="137889"/>
    <n v="0"/>
    <n v="1"/>
    <n v="0"/>
    <n v="1"/>
    <n v="0"/>
    <n v="0"/>
    <n v="0"/>
    <n v="0"/>
    <n v="232.357681453228"/>
    <n v="4121.5377273779604"/>
    <n v="232.357681453228"/>
    <n v="35.2558241821826"/>
    <n v="499.80376913082699"/>
    <n v="35.2558241821826"/>
    <n v="4121.5377273779604"/>
    <n v="71.43046321278959"/>
    <n v="499.80376913082699"/>
    <n v="8.6621103835498694"/>
    <n v="1075.5621940967701"/>
    <n v="18.640592618661501"/>
    <n v="487.88475677307002"/>
    <n v="8.4555417118383005"/>
    <n v="3725.7838401920199"/>
    <n v="64.571643677504596"/>
    <n v="83.274737728694205"/>
    <n v="1.4432363557832599"/>
    <n v="192.590877665563"/>
    <n v="3.33779683995777"/>
    <n v="0"/>
    <n v="0"/>
    <n v="0"/>
    <n v="0"/>
    <n v="119.88826964171299"/>
    <n v="2.0777863022827199"/>
    <n v="334.44877374236199"/>
    <n v="5.7963392329698902"/>
    <n v="11.124678961067699"/>
    <n v="0.57343705984885196"/>
    <n v="60.2613868771477"/>
    <n v="3.1062570555230802"/>
    <n v="232.357681453228"/>
    <n v="4.0269962123609702"/>
    <n v="35.2558241821826"/>
    <n v="0.61101948322673405"/>
    <n v="71.666515827178998"/>
    <n v="1.2420540004710399"/>
    <n v="20.758681729435899"/>
    <n v="0.35976918075278902"/>
    <n v="220.36264008283601"/>
    <n v="3.81910988011848"/>
    <n v="1.78601118922234"/>
    <n v="3.0953400159832504E-2"/>
    <n v="5.1882297173142398"/>
    <n v="8.9917326123297101E-2"/>
    <n v="0"/>
    <n v="0"/>
    <n v="0"/>
    <n v="0"/>
    <n v="5.02079600654542"/>
    <n v="8.7015528709626103E-2"/>
    <n v="15.285437768325201"/>
    <n v="0.26491226634879"/>
    <n v="0"/>
    <n v="0"/>
    <n v="3.1241458719596298"/>
    <n v="0.161038447008228"/>
    <m/>
    <m/>
    <m/>
    <m/>
    <m/>
    <m/>
    <m/>
    <m/>
    <m/>
    <m/>
    <m/>
    <m/>
    <m/>
    <m/>
    <m/>
    <m/>
    <m/>
    <m/>
    <m/>
    <m/>
    <m/>
    <m/>
    <m/>
    <m/>
    <m/>
    <m/>
    <m/>
    <m/>
    <m/>
    <m/>
    <m/>
    <m/>
    <m/>
    <m/>
    <m/>
    <m/>
    <m/>
    <m/>
    <m/>
    <m/>
    <m/>
    <m/>
    <m/>
    <m/>
    <m/>
    <m/>
    <m/>
    <m/>
    <m/>
    <m/>
    <m/>
    <m/>
    <n v="612"/>
    <n v="1460"/>
    <n v="680"/>
    <x v="1164"/>
    <n v="124"/>
    <n v="307"/>
    <n v="0"/>
    <n v="0"/>
    <n v="178"/>
    <n v="463"/>
    <n v="30"/>
    <n v="86"/>
  </r>
  <r>
    <s v="34025802500"/>
    <s v="New Jersey"/>
    <x v="12"/>
    <x v="0"/>
    <n v="3194"/>
    <n v="1127"/>
    <n v="0"/>
    <n v="21"/>
    <n v="0.65748278021289919"/>
    <x v="0"/>
    <n v="0"/>
    <n v="0"/>
    <n v="0"/>
    <n v="0"/>
    <n v="0"/>
    <n v="5.4521276595744697"/>
    <n v="104875"/>
    <n v="1"/>
    <n v="1"/>
    <n v="1"/>
    <n v="1"/>
    <n v="1"/>
    <n v="0"/>
    <n v="0"/>
    <n v="0"/>
    <n v="3038.3201960832798"/>
    <n v="3193.9999927044801"/>
    <n v="3038.3201960832798"/>
    <n v="385.05275352779398"/>
    <n v="395.45758220777498"/>
    <n v="385.05275352779398"/>
    <n v="3193.9999927044801"/>
    <n v="99.9999997715869"/>
    <n v="395.45758220777498"/>
    <n v="12.381264314582801"/>
    <n v="739.99999997432997"/>
    <n v="23.168440825746099"/>
    <n v="292.00000109880102"/>
    <n v="9.1421415497432914"/>
    <n v="2420.0000077503501"/>
    <n v="75.767063486235102"/>
    <n v="436.99999638064799"/>
    <n v="13.681903455875"/>
    <n v="101.000000384236"/>
    <n v="3.16217909781578"/>
    <n v="1"/>
    <n v="3.1308703819661901E-2"/>
    <n v="7.0000001378357402"/>
    <n v="0.21916093105309101"/>
    <n v="227.99999866612799"/>
    <n v="7.1383844291210998"/>
    <n v="460.99999756811297"/>
    <n v="14.4333123847249"/>
    <n v="84.838865924226397"/>
    <n v="7.5278496827175205"/>
    <n v="54.135371545624402"/>
    <n v="4.8034934823091699"/>
    <n v="3038.3201960832798"/>
    <n v="95.1258671284684"/>
    <n v="385.05275352779398"/>
    <n v="12.055502615147001"/>
    <n v="699.32048838440096"/>
    <n v="21.894818045848499"/>
    <n v="283.03865238821902"/>
    <n v="8.8615733371389798"/>
    <n v="2303.8166461772098"/>
    <n v="72.129513029968891"/>
    <n v="423.76538034691498"/>
    <n v="13.267544782307899"/>
    <n v="98.577417042637506"/>
    <n v="3.0863311534952298"/>
    <n v="1"/>
    <n v="3.1308703819661901E-2"/>
    <n v="7.0000001378357402"/>
    <n v="0.21916093105309101"/>
    <n v="204.160757269492"/>
    <n v="6.3920086809483996"/>
    <n v="416.86579696534301"/>
    <n v="13.0515277697352"/>
    <n v="79.826240702947004"/>
    <n v="7.0830737092233296"/>
    <n v="51.430596950700398"/>
    <n v="4.5634957365306494"/>
    <m/>
    <m/>
    <m/>
    <m/>
    <m/>
    <m/>
    <m/>
    <m/>
    <m/>
    <m/>
    <m/>
    <m/>
    <m/>
    <m/>
    <m/>
    <m/>
    <m/>
    <m/>
    <m/>
    <m/>
    <m/>
    <m/>
    <m/>
    <m/>
    <m/>
    <m/>
    <m/>
    <m/>
    <m/>
    <m/>
    <m/>
    <m/>
    <m/>
    <m/>
    <m/>
    <m/>
    <m/>
    <m/>
    <m/>
    <m/>
    <m/>
    <m/>
    <m/>
    <m/>
    <m/>
    <m/>
    <m/>
    <m/>
    <m/>
    <m/>
    <m/>
    <m/>
    <n v="380"/>
    <n v="740"/>
    <n v="292"/>
    <x v="244"/>
    <n v="437"/>
    <n v="101"/>
    <n v="1"/>
    <n v="7"/>
    <n v="228"/>
    <n v="461"/>
    <n v="85"/>
    <n v="55"/>
  </r>
  <r>
    <s v="34025802600"/>
    <s v="New Jersey"/>
    <x v="12"/>
    <x v="0"/>
    <n v="4591"/>
    <n v="1793"/>
    <n v="0"/>
    <n v="22"/>
    <n v="0.47919843171422349"/>
    <x v="0"/>
    <n v="0"/>
    <n v="0"/>
    <n v="0"/>
    <n v="0"/>
    <n v="0"/>
    <n v="7.8066914498141298"/>
    <n v="79595"/>
    <n v="1"/>
    <n v="1"/>
    <n v="1"/>
    <n v="1"/>
    <n v="1"/>
    <n v="0"/>
    <n v="0"/>
    <n v="0"/>
    <n v="4579.4640577595001"/>
    <n v="4590.99995553598"/>
    <n v="4579.4640577595001"/>
    <n v="975.29444691497304"/>
    <n v="978.19709656532405"/>
    <n v="975.29444691497304"/>
    <n v="4590.99995553598"/>
    <n v="99.999999031496003"/>
    <n v="978.19709656532405"/>
    <n v="21.3068415718868"/>
    <n v="1023.99999478805"/>
    <n v="22.3045087080821"/>
    <n v="390.99999481579999"/>
    <n v="8.5166629234545912"/>
    <n v="2656.9999750152901"/>
    <n v="57.874100958730004"/>
    <n v="1190.99999601993"/>
    <n v="25.9420604665636"/>
    <n v="415.999998878258"/>
    <n v="9.0612066843445493"/>
    <n v="3.99999985843897"/>
    <n v="8.7126984500957697E-2"/>
    <n v="10.9999998509884"/>
    <n v="0.23959921261137901"/>
    <n v="311.99999553527601"/>
    <n v="6.7959049343340405"/>
    <n v="576.99999280987004"/>
    <n v="12.568067802436699"/>
    <n v="58.079866499685799"/>
    <n v="3.2392563580415903"/>
    <n v="55.213938180090302"/>
    <n v="3.0794165186888103"/>
    <n v="4579.4640577595001"/>
    <n v="99.748727025909304"/>
    <n v="975.29444691497304"/>
    <n v="21.2436167918748"/>
    <n v="1021.11049451186"/>
    <n v="22.24157034441"/>
    <n v="389.42731667077902"/>
    <n v="8.482407246150709"/>
    <n v="2647.3550916508502"/>
    <n v="57.664018550443295"/>
    <n v="1189.8093207321899"/>
    <n v="25.916125478810599"/>
    <n v="415.93395669313799"/>
    <n v="9.0597681701837907"/>
    <n v="3.99999985843897"/>
    <n v="8.7126984500957697E-2"/>
    <n v="10.9999998509884"/>
    <n v="0.23959921261137901"/>
    <n v="311.36569916972798"/>
    <n v="6.7820888514425599"/>
    <n v="575.61475352817797"/>
    <n v="12.537894871012401"/>
    <n v="58.020831951335097"/>
    <n v="3.2359638567392697"/>
    <n v="55.097364085343102"/>
    <n v="3.0729148960035197"/>
    <m/>
    <m/>
    <m/>
    <m/>
    <m/>
    <m/>
    <m/>
    <m/>
    <m/>
    <m/>
    <m/>
    <m/>
    <m/>
    <m/>
    <m/>
    <m/>
    <m/>
    <m/>
    <m/>
    <m/>
    <m/>
    <m/>
    <m/>
    <m/>
    <m/>
    <m/>
    <m/>
    <m/>
    <m/>
    <m/>
    <m/>
    <m/>
    <m/>
    <m/>
    <m/>
    <m/>
    <m/>
    <m/>
    <m/>
    <m/>
    <m/>
    <m/>
    <m/>
    <m/>
    <m/>
    <m/>
    <m/>
    <m/>
    <m/>
    <m/>
    <m/>
    <m/>
    <n v="991"/>
    <n v="1024"/>
    <n v="391"/>
    <x v="1165"/>
    <n v="1191"/>
    <n v="416"/>
    <n v="4"/>
    <n v="11"/>
    <n v="312"/>
    <n v="577"/>
    <n v="65"/>
    <n v="57"/>
  </r>
  <r>
    <s v="34025802700"/>
    <s v="New Jersey"/>
    <x v="12"/>
    <x v="0"/>
    <n v="4063"/>
    <n v="1488"/>
    <n v="0"/>
    <n v="5"/>
    <n v="0.12306177701206006"/>
    <x v="0"/>
    <n v="0"/>
    <n v="0"/>
    <n v="0"/>
    <n v="0"/>
    <n v="0"/>
    <n v="0.99206349206349198"/>
    <n v="116146"/>
    <n v="0"/>
    <n v="1"/>
    <n v="0"/>
    <n v="1"/>
    <n v="0"/>
    <n v="0"/>
    <n v="0"/>
    <n v="0"/>
    <n v="424.26254248619102"/>
    <n v="2491.9581411406398"/>
    <n v="424.26254248619102"/>
    <n v="20.533496841788299"/>
    <n v="129.930302591529"/>
    <n v="20.533496841788299"/>
    <n v="2491.9581411406398"/>
    <n v="61.332959417687405"/>
    <n v="129.930302591529"/>
    <n v="3.1978907849256402"/>
    <n v="600.28114932030405"/>
    <n v="14.774332988439701"/>
    <n v="199.60370888281599"/>
    <n v="4.9127174226634498"/>
    <n v="1977.4090627171099"/>
    <n v="48.6686946275439"/>
    <n v="182.80449204822099"/>
    <n v="4.49924912744821"/>
    <n v="201.09296004520701"/>
    <n v="4.9493714015556804"/>
    <n v="1.00000004097819"/>
    <n v="2.4612356410981903E-2"/>
    <n v="12.281235547387"/>
    <n v="0.302270134073026"/>
    <n v="117.370365496026"/>
    <n v="2.8887611492991998"/>
    <n v="309.50394984986599"/>
    <n v="7.6176212121552096"/>
    <n v="27.166018740390399"/>
    <n v="1.82567330244559"/>
    <n v="9.6699574055383"/>
    <n v="0.64986272886682095"/>
    <n v="424.26254248619102"/>
    <n v="10.4421004796011"/>
    <n v="20.533496841788299"/>
    <n v="0.505377721924398"/>
    <n v="78.116360247135205"/>
    <n v="1.9226276211453401"/>
    <n v="25.886796891689301"/>
    <n v="0.637135045328312"/>
    <n v="292.045618772507"/>
    <n v="7.18793056294626"/>
    <n v="74.436261594295502"/>
    <n v="1.83205172518571"/>
    <n v="34.447471575811498"/>
    <n v="0.84783341313835903"/>
    <n v="0.87966531515121504"/>
    <n v="2.16506353716765E-2"/>
    <n v="1"/>
    <n v="2.4612355402411999E-2"/>
    <n v="21.453517243266099"/>
    <n v="0.52802159102304003"/>
    <n v="71.519992507994203"/>
    <n v="1.7602754739845998"/>
    <n v="3.9051536917686498"/>
    <n v="0.262443124446818"/>
    <n v="1.87009317334741"/>
    <n v="0.125678304660444"/>
    <m/>
    <m/>
    <m/>
    <m/>
    <m/>
    <m/>
    <m/>
    <m/>
    <m/>
    <m/>
    <m/>
    <m/>
    <m/>
    <m/>
    <m/>
    <m/>
    <m/>
    <m/>
    <m/>
    <m/>
    <m/>
    <m/>
    <m/>
    <m/>
    <m/>
    <m/>
    <m/>
    <m/>
    <m/>
    <m/>
    <m/>
    <m/>
    <m/>
    <m/>
    <m/>
    <m/>
    <m/>
    <m/>
    <m/>
    <m/>
    <m/>
    <m/>
    <m/>
    <m/>
    <m/>
    <m/>
    <m/>
    <m/>
    <m/>
    <m/>
    <m/>
    <m/>
    <n v="219"/>
    <n v="972"/>
    <n v="436"/>
    <x v="1166"/>
    <n v="301"/>
    <n v="278"/>
    <n v="1"/>
    <n v="17"/>
    <n v="179"/>
    <n v="420"/>
    <n v="52"/>
    <n v="16"/>
  </r>
  <r>
    <s v="34025802800"/>
    <s v="New Jersey"/>
    <x v="12"/>
    <x v="0"/>
    <n v="4339"/>
    <n v="1739"/>
    <n v="0"/>
    <n v="3"/>
    <n v="6.9140354920488589E-2"/>
    <x v="0"/>
    <n v="0"/>
    <n v="0"/>
    <n v="0"/>
    <n v="0"/>
    <n v="0"/>
    <n v="6.72520882415935"/>
    <n v="130167"/>
    <n v="0"/>
    <n v="1"/>
    <n v="0"/>
    <n v="1"/>
    <n v="0"/>
    <n v="0"/>
    <n v="0"/>
    <n v="0"/>
    <n v="62.234283330762999"/>
    <n v="1216.81174050356"/>
    <n v="62.234283330762999"/>
    <n v="10.0058653007254"/>
    <n v="151.94331962773501"/>
    <n v="10.0058653007254"/>
    <n v="1216.81174050356"/>
    <n v="28.043598536611196"/>
    <n v="151.94331962773501"/>
    <n v="3.5018050156196101"/>
    <n v="262.68941357171201"/>
    <n v="6.0541464294010598"/>
    <n v="162.54704143562401"/>
    <n v="3.74618671204481"/>
    <n v="1097.4786914761601"/>
    <n v="25.293355415445102"/>
    <n v="22.626958475066999"/>
    <n v="0.52147864657909704"/>
    <n v="54.601566699861003"/>
    <n v="1.25839056694771"/>
    <n v="0"/>
    <n v="0"/>
    <n v="0.99739706516265902"/>
    <n v="2.2986795694000001E-2"/>
    <n v="41.107133346618902"/>
    <n v="0.94738726311636001"/>
    <n v="74.062126174832002"/>
    <n v="1.7068938966313001"/>
    <n v="24.9048454820222"/>
    <n v="1.4321360254181801"/>
    <n v="7.71912040163215"/>
    <n v="0.44388271429742099"/>
    <n v="62.234283330762999"/>
    <n v="1.4343001459037301"/>
    <n v="10.0058653007254"/>
    <n v="0.23060302605958602"/>
    <n v="11.7783553642039"/>
    <n v="0.27145322342023298"/>
    <n v="7.9583481288427702"/>
    <n v="0.18341433806966501"/>
    <n v="56.822606851114003"/>
    <n v="1.30957840173114"/>
    <n v="0.31833392634587199"/>
    <n v="7.3365735502620901E-3"/>
    <n v="2.8650053073106401"/>
    <n v="6.6029161265513697E-2"/>
    <n v="0"/>
    <n v="0"/>
    <n v="0"/>
    <n v="0"/>
    <n v="2.2283375142233099"/>
    <n v="5.1356015538679703E-2"/>
    <n v="3.1833392038542998"/>
    <n v="7.3365734128930701E-2"/>
    <n v="2.4370062282468998"/>
    <n v="0.140138368501834"/>
    <n v="0.48694598924112098"/>
    <n v="2.80014944934515E-2"/>
    <m/>
    <m/>
    <m/>
    <m/>
    <m/>
    <m/>
    <m/>
    <m/>
    <m/>
    <m/>
    <m/>
    <m/>
    <m/>
    <m/>
    <m/>
    <m/>
    <m/>
    <m/>
    <m/>
    <m/>
    <m/>
    <m/>
    <m/>
    <m/>
    <m/>
    <m/>
    <m/>
    <m/>
    <m/>
    <m/>
    <m/>
    <m/>
    <m/>
    <m/>
    <m/>
    <m/>
    <m/>
    <m/>
    <m/>
    <m/>
    <m/>
    <m/>
    <m/>
    <m/>
    <m/>
    <m/>
    <m/>
    <m/>
    <m/>
    <m/>
    <m/>
    <m/>
    <n v="591"/>
    <n v="974"/>
    <n v="545"/>
    <x v="1167"/>
    <n v="154"/>
    <n v="275"/>
    <n v="0"/>
    <n v="4"/>
    <n v="115"/>
    <n v="294"/>
    <n v="101"/>
    <n v="29"/>
  </r>
  <r>
    <s v="34025802900"/>
    <s v="New Jersey"/>
    <x v="12"/>
    <x v="0"/>
    <n v="2023"/>
    <n v="729"/>
    <n v="0"/>
    <n v="18"/>
    <n v="0.88976767177459215"/>
    <x v="0"/>
    <n v="0"/>
    <n v="0"/>
    <n v="0"/>
    <n v="0"/>
    <n v="0"/>
    <n v="5.5331991951710302"/>
    <n v="118684"/>
    <n v="0"/>
    <n v="1"/>
    <n v="0"/>
    <n v="1"/>
    <n v="0"/>
    <n v="0"/>
    <n v="0"/>
    <n v="0"/>
    <n v="19.599209964275399"/>
    <n v="616.90148881851906"/>
    <n v="19.599209964275399"/>
    <n v="2.7578625434543902"/>
    <n v="71.606901997016394"/>
    <n v="2.7578625434543902"/>
    <n v="616.90148881851906"/>
    <n v="30.494388967796297"/>
    <n v="71.606901997016394"/>
    <n v="3.5396392484931503"/>
    <n v="131.17960727488401"/>
    <n v="6.4844096527377104"/>
    <n v="71.641793007613202"/>
    <n v="3.5413639647856203"/>
    <n v="525.293822241307"/>
    <n v="25.9660811785124"/>
    <n v="33.116814937504401"/>
    <n v="1.63701507352963"/>
    <n v="41.682440160802798"/>
    <n v="2.0604270964311802"/>
    <n v="1.2606286257505399"/>
    <n v="6.23148109614702E-2"/>
    <n v="1.00425632903352"/>
    <n v="4.9641934208281002E-2"/>
    <n v="14.5435249085567"/>
    <n v="0.718908794293461"/>
    <n v="38.372015281871398"/>
    <n v="1.89678770548054"/>
    <n v="4.5251836356592303"/>
    <n v="0.62073849597520303"/>
    <n v="6.9366000014151696"/>
    <n v="0.95152263393898096"/>
    <n v="19.599209964275399"/>
    <n v="0.96881907880748197"/>
    <n v="2.7578625434543902"/>
    <n v="0.13632538524243198"/>
    <n v="4.1440207324922103"/>
    <n v="0.204845315496402"/>
    <n v="2.4173452714458099"/>
    <n v="0.119493093002759"/>
    <n v="19.599209964275399"/>
    <n v="0.96881907880748197"/>
    <n v="0"/>
    <n v="0"/>
    <n v="0"/>
    <n v="0"/>
    <n v="0"/>
    <n v="0"/>
    <n v="0"/>
    <n v="0"/>
    <n v="0"/>
    <n v="0"/>
    <n v="0.690670103766024"/>
    <n v="3.4140885010678398E-2"/>
    <n v="0.120362932488206"/>
    <n v="1.6510690327600299E-2"/>
    <n v="0.215017277078005"/>
    <n v="2.9494825387929299E-2"/>
    <m/>
    <m/>
    <m/>
    <m/>
    <m/>
    <m/>
    <m/>
    <m/>
    <m/>
    <m/>
    <m/>
    <m/>
    <m/>
    <m/>
    <m/>
    <m/>
    <m/>
    <m/>
    <m/>
    <m/>
    <m/>
    <m/>
    <m/>
    <m/>
    <m/>
    <m/>
    <m/>
    <m/>
    <m/>
    <m/>
    <m/>
    <m/>
    <m/>
    <m/>
    <m/>
    <m/>
    <m/>
    <m/>
    <m/>
    <m/>
    <m/>
    <m/>
    <m/>
    <m/>
    <m/>
    <m/>
    <m/>
    <m/>
    <m/>
    <m/>
    <m/>
    <m/>
    <n v="249"/>
    <n v="497"/>
    <n v="264"/>
    <x v="1168"/>
    <n v="78"/>
    <n v="101"/>
    <n v="2"/>
    <n v="2"/>
    <n v="41"/>
    <n v="148"/>
    <n v="13"/>
    <n v="21"/>
  </r>
  <r>
    <s v="34025803000"/>
    <s v="New Jersey"/>
    <x v="12"/>
    <x v="0"/>
    <n v="5175"/>
    <n v="1957"/>
    <n v="0"/>
    <n v="96"/>
    <n v="1.855072463768116"/>
    <x v="0"/>
    <n v="0"/>
    <n v="0"/>
    <n v="0"/>
    <n v="0"/>
    <n v="0"/>
    <n v="8.72082166199813"/>
    <n v="119375"/>
    <n v="1"/>
    <n v="1"/>
    <n v="1"/>
    <n v="1"/>
    <n v="1"/>
    <n v="0"/>
    <n v="0"/>
    <n v="0"/>
    <n v="615.96615636348702"/>
    <n v="2279.8406439712298"/>
    <n v="615.96615636348702"/>
    <n v="161.334050893784"/>
    <n v="514.55173837637994"/>
    <n v="161.334050893784"/>
    <n v="2279.8406439712298"/>
    <n v="44.054891670941601"/>
    <n v="514.55173837637994"/>
    <n v="9.9430287608962296"/>
    <n v="452.48213272378803"/>
    <n v="8.74361609128092"/>
    <n v="399.53970348113199"/>
    <n v="7.7205739803117304"/>
    <n v="1840.0830853003999"/>
    <n v="35.557161068606803"/>
    <n v="143.21826162643299"/>
    <n v="2.7675026401242997"/>
    <n v="161.92229162261401"/>
    <n v="3.1289331714514699"/>
    <n v="1"/>
    <n v="1.9323671497584499E-2"/>
    <n v="0.972070565912873"/>
    <n v="1.87839722881715E-2"/>
    <n v="132.64492815698"/>
    <n v="2.5631870175261899"/>
    <n v="227.352786342846"/>
    <n v="4.3932905573496894"/>
    <n v="61.413877915249003"/>
    <n v="3.13816443102959"/>
    <n v="44.773427990658099"/>
    <n v="2.2878603980918797"/>
    <n v="615.96615636348702"/>
    <n v="11.902727659197799"/>
    <n v="161.334050893784"/>
    <n v="3.1175662008460598"/>
    <n v="111.232284069061"/>
    <n v="2.1494161172765502"/>
    <n v="47.034418761730201"/>
    <n v="0.90887765723150093"/>
    <n v="426.28557991981501"/>
    <n v="8.237402510527831"/>
    <n v="56.588000208139398"/>
    <n v="1.0934879267273301"/>
    <n v="83.078825563192396"/>
    <n v="1.6053879335882599"/>
    <n v="1"/>
    <n v="1.9323671497584499E-2"/>
    <n v="0"/>
    <n v="0"/>
    <n v="49.013757109642"/>
    <n v="0.94712574124912097"/>
    <n v="67.319995284080505"/>
    <n v="1.3008694740885098"/>
    <n v="25.5378753095865"/>
    <n v="1.30495019466462"/>
    <n v="14.1021048203111"/>
    <n v="0.72059810016919101"/>
    <m/>
    <m/>
    <m/>
    <m/>
    <m/>
    <m/>
    <m/>
    <m/>
    <m/>
    <m/>
    <m/>
    <m/>
    <m/>
    <m/>
    <m/>
    <m/>
    <m/>
    <m/>
    <m/>
    <m/>
    <m/>
    <m/>
    <m/>
    <m/>
    <m/>
    <m/>
    <m/>
    <m/>
    <m/>
    <m/>
    <m/>
    <m/>
    <m/>
    <m/>
    <m/>
    <m/>
    <m/>
    <m/>
    <m/>
    <m/>
    <m/>
    <m/>
    <m/>
    <m/>
    <m/>
    <m/>
    <m/>
    <m/>
    <m/>
    <m/>
    <m/>
    <m/>
    <n v="927"/>
    <n v="1163"/>
    <n v="715"/>
    <x v="1169"/>
    <n v="361"/>
    <n v="292"/>
    <n v="1"/>
    <n v="8"/>
    <n v="266"/>
    <n v="479"/>
    <n v="82"/>
    <n v="102"/>
  </r>
  <r>
    <s v="34025803100"/>
    <s v="New Jersey"/>
    <x v="12"/>
    <x v="0"/>
    <n v="3635"/>
    <n v="1401"/>
    <n v="0"/>
    <n v="5"/>
    <n v="0.13755158184319119"/>
    <x v="0"/>
    <n v="0"/>
    <n v="0"/>
    <n v="0"/>
    <n v="0"/>
    <n v="0"/>
    <n v="3.7091988130563802"/>
    <n v="96115"/>
    <n v="1"/>
    <n v="1"/>
    <n v="1"/>
    <n v="1"/>
    <n v="1"/>
    <n v="0"/>
    <n v="0"/>
    <n v="0"/>
    <n v="1575.72358798608"/>
    <n v="3634.7831376674599"/>
    <n v="1575.72358798608"/>
    <n v="127.523945590016"/>
    <n v="323.68521941849002"/>
    <n v="127.523945590016"/>
    <n v="3634.7831376674599"/>
    <n v="99.994034048623305"/>
    <n v="323.68521941849002"/>
    <n v="8.9046827900547498"/>
    <n v="827.95535710663501"/>
    <n v="22.7773138131124"/>
    <n v="311.961729265575"/>
    <n v="8.5821658670034306"/>
    <n v="2886.8022674624799"/>
    <n v="79.416843671595103"/>
    <n v="258.98086434858902"/>
    <n v="7.1246455116530498"/>
    <n v="272.99999551902903"/>
    <n v="7.510316245365301"/>
    <n v="0"/>
    <n v="0"/>
    <n v="1.9999999850988399"/>
    <n v="5.5020632327340793E-2"/>
    <n v="213.999998293148"/>
    <n v="5.8872076559325404"/>
    <n v="469.98086480534403"/>
    <n v="12.929322278001202"/>
    <n v="16.935481028838701"/>
    <n v="1.2088137779328101"/>
    <n v="48.127318189974197"/>
    <n v="3.4352118622394103"/>
    <n v="1575.72358798608"/>
    <n v="43.348654415022899"/>
    <n v="127.523945590016"/>
    <n v="3.5082240877583404"/>
    <n v="323.28487436240499"/>
    <n v="8.8936691709052393"/>
    <n v="130.07388523442199"/>
    <n v="3.57837373409689"/>
    <n v="1217.2324384655799"/>
    <n v="33.486449476357102"/>
    <n v="118.356656702934"/>
    <n v="3.25602907023202"/>
    <n v="146.07414178736499"/>
    <n v="4.0185458538477299"/>
    <n v="0"/>
    <n v="0"/>
    <n v="1.97670194506645"/>
    <n v="5.4379695875280701E-2"/>
    <n v="92.0836514613475"/>
    <n v="2.5332503840810898"/>
    <n v="187.57548756897401"/>
    <n v="5.1602610060240597"/>
    <n v="3.05074919143226"/>
    <n v="0.217755117161475"/>
    <n v="22.327369395468899"/>
    <n v="1.5936737612754399"/>
    <m/>
    <m/>
    <m/>
    <m/>
    <m/>
    <m/>
    <m/>
    <m/>
    <m/>
    <m/>
    <m/>
    <m/>
    <m/>
    <m/>
    <m/>
    <m/>
    <m/>
    <m/>
    <m/>
    <m/>
    <m/>
    <m/>
    <m/>
    <m/>
    <m/>
    <m/>
    <m/>
    <m/>
    <m/>
    <m/>
    <m/>
    <m/>
    <m/>
    <m/>
    <m/>
    <m/>
    <m/>
    <m/>
    <m/>
    <m/>
    <m/>
    <m/>
    <m/>
    <m/>
    <m/>
    <m/>
    <m/>
    <m/>
    <m/>
    <m/>
    <m/>
    <m/>
    <n v="309"/>
    <n v="828"/>
    <n v="312"/>
    <x v="851"/>
    <n v="259"/>
    <n v="273"/>
    <n v="0"/>
    <n v="2"/>
    <n v="214"/>
    <n v="470"/>
    <n v="19"/>
    <n v="46"/>
  </r>
  <r>
    <s v="34025803201"/>
    <s v="New Jersey"/>
    <x v="12"/>
    <x v="0"/>
    <n v="3971"/>
    <n v="1542"/>
    <n v="0"/>
    <n v="161"/>
    <n v="4.0543943591035001"/>
    <x v="0"/>
    <n v="0"/>
    <n v="0"/>
    <n v="0"/>
    <n v="0"/>
    <n v="0"/>
    <n v="5.3129931614939503"/>
    <n v="130313"/>
    <n v="0"/>
    <n v="1"/>
    <n v="0"/>
    <n v="1"/>
    <n v="0"/>
    <n v="0"/>
    <n v="0"/>
    <n v="0"/>
    <m/>
    <n v="759.11253128643102"/>
    <m/>
    <m/>
    <n v="132.73364384000899"/>
    <m/>
    <n v="759.11253128643102"/>
    <n v="19.1164072346117"/>
    <n v="132.73364384000899"/>
    <n v="3.3425747630322098"/>
    <n v="152.15587614022701"/>
    <n v="3.83167655855519"/>
    <n v="227.189723130723"/>
    <n v="5.7212219373136"/>
    <n v="542.898043714697"/>
    <n v="13.6715699751875"/>
    <n v="15.5254476716509"/>
    <n v="0.39097072958073303"/>
    <n v="186.582163215382"/>
    <n v="4.6986190686321301"/>
    <n v="0"/>
    <n v="0"/>
    <n v="0.18453701818361901"/>
    <n v="4.64711705322636E-3"/>
    <n v="13.922343770042101"/>
    <n v="0.35060044749539299"/>
    <n v="30.4637579365444"/>
    <n v="0.76715582816782701"/>
    <n v="10.171542887670499"/>
    <n v="0.659633131496142"/>
    <n v="7.6185514245116801"/>
    <n v="0.494069482782859"/>
    <m/>
    <m/>
    <m/>
    <m/>
    <m/>
    <m/>
    <m/>
    <m/>
    <m/>
    <m/>
    <m/>
    <m/>
    <m/>
    <m/>
    <m/>
    <m/>
    <m/>
    <m/>
    <m/>
    <m/>
    <m/>
    <m/>
    <m/>
    <m/>
    <m/>
    <m/>
    <m/>
    <m/>
    <m/>
    <m/>
    <m/>
    <m/>
    <m/>
    <m/>
    <m/>
    <m/>
    <m/>
    <m/>
    <m/>
    <m/>
    <m/>
    <m/>
    <m/>
    <m/>
    <m/>
    <m/>
    <m/>
    <m/>
    <m/>
    <m/>
    <m/>
    <m/>
    <m/>
    <m/>
    <m/>
    <m/>
    <m/>
    <m/>
    <m/>
    <m/>
    <m/>
    <m/>
    <m/>
    <m/>
    <m/>
    <m/>
    <m/>
    <m/>
    <m/>
    <m/>
    <m/>
    <m/>
    <m/>
    <m/>
    <m/>
    <m/>
    <m/>
    <m/>
    <n v="508"/>
    <n v="854"/>
    <n v="761"/>
    <x v="1170"/>
    <n v="45"/>
    <n v="1041"/>
    <n v="1"/>
    <n v="2"/>
    <n v="115"/>
    <n v="193"/>
    <n v="57"/>
    <n v="53"/>
  </r>
  <r>
    <s v="34025803202"/>
    <s v="New Jersey"/>
    <x v="12"/>
    <x v="0"/>
    <n v="6202"/>
    <n v="2032"/>
    <n v="0"/>
    <n v="152"/>
    <n v="2.4508223153821347"/>
    <x v="0"/>
    <n v="0"/>
    <n v="0"/>
    <n v="0"/>
    <n v="0"/>
    <n v="0"/>
    <n v="4.9506606455929099"/>
    <n v="190457"/>
    <n v="1"/>
    <n v="1"/>
    <n v="1"/>
    <n v="1"/>
    <n v="1"/>
    <n v="0"/>
    <n v="0"/>
    <n v="0"/>
    <n v="3499.81751069555"/>
    <n v="6082.7743032121798"/>
    <n v="3499.81751069555"/>
    <n v="539.63888984576602"/>
    <n v="811.75352086203895"/>
    <n v="539.63888984576602"/>
    <n v="6082.7743032121798"/>
    <n v="98.077625011483107"/>
    <n v="811.75352086203895"/>
    <n v="13.088576602096699"/>
    <n v="1609.14072659626"/>
    <n v="25.945513166660199"/>
    <n v="1021.08838841946"/>
    <n v="16.463856633657901"/>
    <n v="4768.7241670194799"/>
    <n v="76.890102660746194"/>
    <n v="57.0000010010408"/>
    <n v="0.91905838440891308"/>
    <n v="1090.04533209483"/>
    <n v="17.5757067412904"/>
    <n v="0"/>
    <n v="0"/>
    <n v="7.99999987133197"/>
    <n v="0.12899064610338498"/>
    <n v="159.00483539616101"/>
    <n v="2.5637670976485198"/>
    <n v="207.46693968120999"/>
    <n v="3.3451618781233399"/>
    <n v="57.173754931782199"/>
    <n v="2.8136690419184198"/>
    <n v="19.134123713841099"/>
    <n v="0.94163994654729599"/>
    <n v="3499.81751069555"/>
    <n v="56.430466151169703"/>
    <n v="539.63888984576602"/>
    <n v="8.7010462729081901"/>
    <n v="892.28787161098398"/>
    <n v="14.3870988650594"/>
    <n v="590.49520845453696"/>
    <n v="9.5210449605697605"/>
    <n v="2813.3835452481899"/>
    <n v="45.362520884362901"/>
    <n v="26.296480972188899"/>
    <n v="0.42400001567540896"/>
    <n v="581.24062457785499"/>
    <n v="9.3718256139609011"/>
    <n v="0"/>
    <n v="0"/>
    <n v="1.3308770142903099"/>
    <n v="2.1458836089814699E-2"/>
    <n v="77.566006455192095"/>
    <n v="1.25066118115434"/>
    <n v="99.521092282375307"/>
    <n v="1.60466127511086"/>
    <n v="29.7926571263142"/>
    <n v="1.46617407117688"/>
    <n v="11.2867052198278"/>
    <n v="0.55544809152695895"/>
    <m/>
    <m/>
    <m/>
    <m/>
    <m/>
    <m/>
    <m/>
    <m/>
    <m/>
    <m/>
    <m/>
    <m/>
    <m/>
    <m/>
    <m/>
    <m/>
    <m/>
    <m/>
    <m/>
    <m/>
    <m/>
    <m/>
    <m/>
    <m/>
    <m/>
    <m/>
    <m/>
    <m/>
    <m/>
    <m/>
    <m/>
    <m/>
    <m/>
    <m/>
    <m/>
    <m/>
    <m/>
    <m/>
    <m/>
    <m/>
    <m/>
    <m/>
    <m/>
    <m/>
    <m/>
    <m/>
    <m/>
    <m/>
    <m/>
    <m/>
    <m/>
    <m/>
    <n v="785"/>
    <n v="1648"/>
    <n v="1031"/>
    <x v="1171"/>
    <n v="57"/>
    <n v="1130"/>
    <n v="0"/>
    <n v="8"/>
    <n v="164"/>
    <n v="209"/>
    <n v="60"/>
    <n v="20"/>
  </r>
  <r>
    <s v="34025803300"/>
    <s v="New Jersey"/>
    <x v="12"/>
    <x v="0"/>
    <n v="6600"/>
    <n v="2010"/>
    <n v="0"/>
    <n v="128"/>
    <n v="1.9393939393939394"/>
    <x v="0"/>
    <n v="0"/>
    <n v="0"/>
    <n v="0"/>
    <n v="0"/>
    <n v="0"/>
    <n v="2.9019607843137298"/>
    <n v="187292"/>
    <n v="1"/>
    <n v="1"/>
    <n v="1"/>
    <n v="1"/>
    <n v="1"/>
    <n v="0"/>
    <n v="0"/>
    <n v="0"/>
    <n v="6041.0904499443404"/>
    <n v="6600.0000249186696"/>
    <n v="6041.0904499443404"/>
    <n v="246.574857628552"/>
    <n v="258.90343114261901"/>
    <n v="246.574857628552"/>
    <n v="6600.0000249186696"/>
    <n v="100.00000037755601"/>
    <n v="258.90343114261901"/>
    <n v="3.92277925973666"/>
    <n v="1821.0000082363499"/>
    <n v="27.590909215702197"/>
    <n v="947.000007333349"/>
    <n v="14.348484959596201"/>
    <n v="5397.00002354771"/>
    <n v="81.772727629510698"/>
    <n v="43.0000003552286"/>
    <n v="0.65151515689740291"/>
    <n v="1042.0000074613699"/>
    <n v="15.787878900929901"/>
    <n v="1.0000000596046399"/>
    <n v="1.51515160546158E-2"/>
    <n v="0.99999998509883903"/>
    <n v="1.515151492574E-2"/>
    <n v="116.00000022834899"/>
    <n v="1.7575757610355898"/>
    <n v="219.00000020903099"/>
    <n v="3.3181818213489498"/>
    <n v="0"/>
    <n v="0"/>
    <n v="0"/>
    <n v="0"/>
    <n v="6041.0904499443404"/>
    <n v="91.531673484005211"/>
    <n v="246.574857628552"/>
    <n v="3.7359826913417002"/>
    <n v="1670.12656126703"/>
    <n v="25.304947897985304"/>
    <n v="872.44275537517206"/>
    <n v="13.2188296268965"/>
    <n v="4958.0694821143097"/>
    <n v="75.122264880519893"/>
    <n v="39.746814926549597"/>
    <n v="0.60222446858408496"/>
    <n v="931.26318630724199"/>
    <n v="14.1100482773825"/>
    <n v="1.0000000596046399"/>
    <n v="1.51515160546158E-2"/>
    <n v="0.99999998509883903"/>
    <n v="1.515151492574E-2"/>
    <n v="110.010977804603"/>
    <n v="1.6668329970394298"/>
    <n v="210.002037027683"/>
    <n v="3.1818490458739896"/>
    <n v="0"/>
    <n v="0"/>
    <n v="0"/>
    <n v="0"/>
    <m/>
    <m/>
    <m/>
    <m/>
    <m/>
    <m/>
    <m/>
    <m/>
    <m/>
    <m/>
    <m/>
    <m/>
    <m/>
    <m/>
    <m/>
    <m/>
    <m/>
    <m/>
    <m/>
    <m/>
    <m/>
    <m/>
    <m/>
    <m/>
    <m/>
    <m/>
    <m/>
    <m/>
    <m/>
    <m/>
    <m/>
    <m/>
    <m/>
    <m/>
    <m/>
    <m/>
    <m/>
    <m/>
    <m/>
    <m/>
    <m/>
    <m/>
    <m/>
    <m/>
    <m/>
    <m/>
    <m/>
    <m/>
    <m/>
    <m/>
    <m/>
    <m/>
    <n v="261"/>
    <n v="1821"/>
    <n v="947"/>
    <x v="1172"/>
    <n v="43"/>
    <n v="1042"/>
    <n v="1"/>
    <n v="1"/>
    <n v="116"/>
    <n v="219"/>
    <n v="0"/>
    <n v="0"/>
  </r>
  <r>
    <s v="34025803400"/>
    <s v="New Jersey"/>
    <x v="12"/>
    <x v="0"/>
    <n v="5246"/>
    <n v="1464"/>
    <n v="0"/>
    <n v="161"/>
    <n v="3.0690049561570723"/>
    <x v="0"/>
    <n v="0"/>
    <n v="0"/>
    <n v="0"/>
    <n v="0"/>
    <n v="1"/>
    <n v="24.796084828711301"/>
    <n v="48056"/>
    <n v="0"/>
    <n v="0"/>
    <n v="0"/>
    <n v="0"/>
    <n v="0"/>
    <n v="0"/>
    <n v="0"/>
    <n v="0"/>
    <m/>
    <n v="361.40280021727102"/>
    <m/>
    <m/>
    <n v="185.10909532010601"/>
    <m/>
    <n v="361.40280021727102"/>
    <n v="6.8891117082972002"/>
    <n v="185.10909532010601"/>
    <n v="3.5285759687400997"/>
    <n v="91.074994806200294"/>
    <n v="1.7360845369081299"/>
    <n v="54.942039663903401"/>
    <n v="1.04731299397452"/>
    <n v="142.602424010634"/>
    <n v="2.7183077394325998"/>
    <n v="100.59517479687899"/>
    <n v="1.9175595653236601"/>
    <n v="12.779556795954701"/>
    <n v="0.24360573381537798"/>
    <n v="0.19159592315554599"/>
    <n v="3.65222880586249E-3"/>
    <n v="9.3277938067913109"/>
    <n v="0.17780773554691801"/>
    <n v="95.906248800456495"/>
    <n v="1.8281785894101499"/>
    <n v="143.83092010021201"/>
    <n v="2.7417255070570401"/>
    <n v="21.1602030843496"/>
    <n v="1.44536906313864"/>
    <n v="19.948199768550701"/>
    <n v="1.3625819514037401"/>
    <m/>
    <m/>
    <m/>
    <m/>
    <m/>
    <m/>
    <m/>
    <m/>
    <m/>
    <m/>
    <m/>
    <m/>
    <m/>
    <m/>
    <m/>
    <m/>
    <m/>
    <m/>
    <m/>
    <m/>
    <m/>
    <m/>
    <m/>
    <m/>
    <m/>
    <m/>
    <m/>
    <m/>
    <m/>
    <m/>
    <m/>
    <m/>
    <m/>
    <m/>
    <m/>
    <m/>
    <m/>
    <m/>
    <m/>
    <m/>
    <m/>
    <m/>
    <m/>
    <m/>
    <m/>
    <m/>
    <m/>
    <m/>
    <m/>
    <m/>
    <m/>
    <m/>
    <m/>
    <m/>
    <m/>
    <m/>
    <m/>
    <m/>
    <m/>
    <m/>
    <m/>
    <m/>
    <m/>
    <m/>
    <m/>
    <m/>
    <m/>
    <m/>
    <m/>
    <m/>
    <m/>
    <m/>
    <m/>
    <m/>
    <m/>
    <m/>
    <m/>
    <m/>
    <n v="2534"/>
    <n v="1389"/>
    <n v="488"/>
    <x v="1173"/>
    <n v="1249"/>
    <n v="70"/>
    <n v="5"/>
    <n v="99"/>
    <n v="1983"/>
    <n v="2966"/>
    <n v="474"/>
    <n v="338"/>
  </r>
  <r>
    <s v="34025803500"/>
    <s v="New Jersey"/>
    <x v="12"/>
    <x v="0"/>
    <n v="2453"/>
    <n v="1191"/>
    <n v="0"/>
    <n v="0"/>
    <n v="0"/>
    <x v="0"/>
    <n v="0"/>
    <n v="0"/>
    <n v="0"/>
    <n v="0"/>
    <n v="0"/>
    <n v="6.7371719545632605"/>
    <n v="83125"/>
    <n v="0"/>
    <n v="0"/>
    <n v="0"/>
    <n v="0"/>
    <n v="0"/>
    <n v="0"/>
    <n v="0"/>
    <n v="0"/>
    <m/>
    <n v="454.75915224105103"/>
    <m/>
    <m/>
    <n v="171.81131061725301"/>
    <m/>
    <n v="454.75915224105103"/>
    <n v="18.5388973600102"/>
    <n v="171.81131061725301"/>
    <n v="7.0041300700062497"/>
    <n v="79.715846877545104"/>
    <n v="3.2497287760923399"/>
    <n v="51.096670255065"/>
    <n v="2.0830277315558501"/>
    <n v="382.12898824363901"/>
    <n v="15.578026426565"/>
    <n v="21.1886095860973"/>
    <n v="0.86378351349764793"/>
    <n v="9.1091435076668894"/>
    <n v="0.37134706513114102"/>
    <n v="4.6817166060209301"/>
    <n v="0.1908567715459"/>
    <n v="0.78433660045266196"/>
    <n v="3.1974586239407299E-2"/>
    <n v="36.866352467797697"/>
    <n v="1.50290878384826"/>
    <n v="74.194716505706296"/>
    <n v="3.0246521200858698"/>
    <n v="30.8691855436191"/>
    <n v="2.5918711623525699"/>
    <n v="19.520361026981799"/>
    <n v="1.6389891710312201"/>
    <m/>
    <m/>
    <m/>
    <m/>
    <m/>
    <m/>
    <m/>
    <m/>
    <m/>
    <m/>
    <m/>
    <m/>
    <m/>
    <m/>
    <m/>
    <m/>
    <m/>
    <m/>
    <m/>
    <m/>
    <m/>
    <m/>
    <m/>
    <m/>
    <m/>
    <m/>
    <m/>
    <m/>
    <m/>
    <m/>
    <m/>
    <m/>
    <m/>
    <m/>
    <m/>
    <m/>
    <m/>
    <m/>
    <m/>
    <m/>
    <m/>
    <m/>
    <m/>
    <m/>
    <m/>
    <m/>
    <m/>
    <m/>
    <m/>
    <m/>
    <m/>
    <m/>
    <m/>
    <m/>
    <m/>
    <m/>
    <m/>
    <m/>
    <m/>
    <m/>
    <m/>
    <m/>
    <m/>
    <m/>
    <m/>
    <m/>
    <m/>
    <m/>
    <m/>
    <m/>
    <m/>
    <m/>
    <m/>
    <m/>
    <m/>
    <m/>
    <m/>
    <m/>
    <n v="742"/>
    <n v="443"/>
    <n v="298"/>
    <x v="1174"/>
    <n v="60"/>
    <n v="72"/>
    <n v="8"/>
    <n v="2"/>
    <n v="192"/>
    <n v="347"/>
    <n v="130"/>
    <n v="99"/>
  </r>
  <r>
    <s v="34025803600"/>
    <s v="New Jersey"/>
    <x v="12"/>
    <x v="0"/>
    <n v="4507"/>
    <n v="2274"/>
    <n v="0"/>
    <n v="47"/>
    <n v="1.0428222764588417"/>
    <x v="0"/>
    <n v="0"/>
    <n v="0"/>
    <n v="0"/>
    <n v="1"/>
    <n v="0"/>
    <n v="6.5625"/>
    <n v="136979"/>
    <n v="0"/>
    <n v="1"/>
    <n v="0"/>
    <n v="1"/>
    <n v="0"/>
    <n v="0"/>
    <n v="0"/>
    <n v="1"/>
    <n v="0"/>
    <n v="4224.0838693548003"/>
    <n v="0"/>
    <n v="0"/>
    <n v="997.82704042410501"/>
    <n v="0"/>
    <n v="4224.0838693548003"/>
    <n v="93.722739501992407"/>
    <n v="997.82704042410501"/>
    <n v="22.139495017175602"/>
    <n v="591.38384435488797"/>
    <n v="13.121452060237198"/>
    <n v="729.73613627237501"/>
    <n v="16.191172315783799"/>
    <n v="3525.8366579548501"/>
    <n v="78.230234256819301"/>
    <n v="196.40159072302001"/>
    <n v="4.3577011476152796"/>
    <n v="80.636798985971794"/>
    <n v="1.78914575074266"/>
    <n v="0"/>
    <n v="0"/>
    <n v="16.990396022796599"/>
    <n v="0.37697794592404299"/>
    <n v="404.21843655906599"/>
    <n v="8.9686806425352898"/>
    <n v="818.67868538014602"/>
    <n v="18.164603625030999"/>
    <n v="124.433399635309"/>
    <n v="5.4720052610074301"/>
    <n v="121.836477253979"/>
    <n v="5.3578046285830698"/>
    <n v="0"/>
    <n v="0"/>
    <n v="0"/>
    <n v="0"/>
    <n v="0"/>
    <n v="0"/>
    <n v="0"/>
    <n v="0"/>
    <n v="0"/>
    <n v="0"/>
    <n v="0"/>
    <n v="0"/>
    <n v="0"/>
    <n v="0"/>
    <n v="0"/>
    <n v="0"/>
    <n v="0"/>
    <n v="0"/>
    <n v="0"/>
    <n v="0"/>
    <n v="0"/>
    <n v="0"/>
    <n v="0"/>
    <n v="0"/>
    <n v="0"/>
    <n v="0"/>
    <m/>
    <m/>
    <m/>
    <m/>
    <m/>
    <m/>
    <m/>
    <m/>
    <m/>
    <m/>
    <m/>
    <m/>
    <m/>
    <m/>
    <m/>
    <m/>
    <m/>
    <m/>
    <m/>
    <m/>
    <m/>
    <m/>
    <m/>
    <m/>
    <m/>
    <m/>
    <m/>
    <m/>
    <m/>
    <m/>
    <m/>
    <m/>
    <m/>
    <m/>
    <m/>
    <m/>
    <m/>
    <m/>
    <m/>
    <m/>
    <m/>
    <m/>
    <m/>
    <m/>
    <m/>
    <m/>
    <m/>
    <m/>
    <m/>
    <m/>
    <m/>
    <m/>
    <n v="1027"/>
    <n v="655"/>
    <n v="761"/>
    <x v="1175"/>
    <n v="207"/>
    <n v="84"/>
    <n v="0"/>
    <n v="17"/>
    <n v="444"/>
    <n v="885"/>
    <n v="141"/>
    <n v="132"/>
  </r>
  <r>
    <s v="34025803700"/>
    <s v="New Jersey"/>
    <x v="12"/>
    <x v="0"/>
    <n v="6121"/>
    <n v="1970"/>
    <n v="0"/>
    <n v="1"/>
    <n v="1.6337199803953602E-2"/>
    <x v="0"/>
    <n v="0"/>
    <n v="0"/>
    <n v="0"/>
    <n v="0"/>
    <n v="0"/>
    <n v="3.7236731255265401"/>
    <n v="178333"/>
    <n v="0"/>
    <n v="1"/>
    <n v="0"/>
    <n v="1"/>
    <n v="0"/>
    <n v="0"/>
    <n v="0"/>
    <n v="0"/>
    <n v="355.28867770079501"/>
    <n v="2462.9553084762401"/>
    <n v="355.28867770079501"/>
    <n v="13.834578584501299"/>
    <n v="130.93073678127999"/>
    <n v="13.834578584501299"/>
    <n v="2462.9553084762401"/>
    <n v="40.237792982784498"/>
    <n v="130.93073678127999"/>
    <n v="2.1390416072746401"/>
    <n v="881.81316280170199"/>
    <n v="14.4063578304477"/>
    <n v="221.12216851703101"/>
    <n v="3.6125170481462403"/>
    <n v="2363.0794077181899"/>
    <n v="38.606100436500299"/>
    <n v="39.441353887436001"/>
    <n v="0.64436127899748408"/>
    <n v="27.054979528390799"/>
    <n v="0.44200260624719501"/>
    <n v="4.3164974711835402"/>
    <n v="7.0519481639985893E-2"/>
    <n v="4.2031478211283702"/>
    <n v="6.8667665759326396E-2"/>
    <n v="24.8599125818582"/>
    <n v="0.40614135895863807"/>
    <n v="64.464897672762206"/>
    <n v="1.0531759136213399"/>
    <n v="0.35855251923203502"/>
    <n v="1.8200635494011901E-2"/>
    <n v="3.3366684455987499"/>
    <n v="0.16937403277151"/>
    <n v="355.28867770079501"/>
    <n v="5.8044221156803699"/>
    <n v="13.834578584501299"/>
    <n v="0.22601827453849499"/>
    <n v="143.379790662555"/>
    <n v="2.3424242879032002"/>
    <n v="18.236677715729499"/>
    <n v="0.29793624760217996"/>
    <n v="341.157034494914"/>
    <n v="5.5735506370676999"/>
    <n v="1.8240441055968399"/>
    <n v="2.9799773004359396E-2"/>
    <n v="7.5186713906004998"/>
    <n v="0.12283403676851001"/>
    <n v="0"/>
    <n v="0"/>
    <n v="0.118987925350666"/>
    <n v="1.9439295107117499E-3"/>
    <n v="4.6699419529177204"/>
    <n v="7.6293774757682203E-2"/>
    <n v="6.2121145878918496"/>
    <n v="0.101488557227444"/>
    <n v="0"/>
    <n v="0"/>
    <n v="0.43717906396705097"/>
    <n v="2.21918306582259E-2"/>
    <m/>
    <m/>
    <m/>
    <m/>
    <m/>
    <m/>
    <m/>
    <m/>
    <m/>
    <m/>
    <m/>
    <m/>
    <m/>
    <m/>
    <m/>
    <m/>
    <m/>
    <m/>
    <m/>
    <m/>
    <m/>
    <m/>
    <m/>
    <m/>
    <m/>
    <m/>
    <m/>
    <m/>
    <m/>
    <m/>
    <m/>
    <m/>
    <m/>
    <m/>
    <m/>
    <m/>
    <m/>
    <m/>
    <m/>
    <m/>
    <m/>
    <m/>
    <m/>
    <m/>
    <m/>
    <m/>
    <m/>
    <m/>
    <m/>
    <m/>
    <m/>
    <m/>
    <n v="391"/>
    <n v="2104"/>
    <n v="586"/>
    <x v="1161"/>
    <n v="153"/>
    <n v="66"/>
    <n v="6"/>
    <n v="6"/>
    <n v="98"/>
    <n v="165"/>
    <n v="10"/>
    <n v="8"/>
  </r>
  <r>
    <s v="34025803800"/>
    <s v="New Jersey"/>
    <x v="12"/>
    <x v="0"/>
    <n v="3412"/>
    <n v="1065"/>
    <n v="0"/>
    <n v="11"/>
    <n v="0.32239155920281359"/>
    <x v="0"/>
    <n v="0"/>
    <n v="0"/>
    <n v="0"/>
    <n v="0"/>
    <n v="0"/>
    <n v="1.8112488083889398"/>
    <n v="250001"/>
    <n v="1"/>
    <n v="1"/>
    <n v="1"/>
    <n v="1"/>
    <n v="1"/>
    <n v="0"/>
    <n v="0"/>
    <n v="0"/>
    <n v="2852.9180307210199"/>
    <n v="3387.5501090207499"/>
    <n v="2852.9180307210199"/>
    <n v="88.3757203569686"/>
    <n v="110.334100266699"/>
    <n v="88.3757203569686"/>
    <n v="3387.5501090207499"/>
    <n v="99.283414684078394"/>
    <n v="110.334100266699"/>
    <n v="3.2337075107473501"/>
    <n v="1179.71809628663"/>
    <n v="34.575559680147499"/>
    <n v="407.78765464153901"/>
    <n v="11.9515725275949"/>
    <n v="3302.8684985334598"/>
    <n v="96.801538644005205"/>
    <n v="11.0000001012405"/>
    <n v="0.32239156217000198"/>
    <n v="45.745285697725201"/>
    <n v="1.3407176347516199"/>
    <n v="0"/>
    <n v="0"/>
    <n v="1"/>
    <n v="2.93083235638921E-2"/>
    <n v="26.936321356097402"/>
    <n v="0.78945842192547888"/>
    <n v="85.696846522045504"/>
    <n v="2.51163090627331"/>
    <n v="50.131741119266003"/>
    <n v="4.70720573889822"/>
    <n v="0"/>
    <n v="0"/>
    <n v="2852.9180307210199"/>
    <n v="83.614244745633599"/>
    <n v="88.3757203569686"/>
    <n v="2.5901442074140899"/>
    <n v="989.88019908077695"/>
    <n v="29.011729164149401"/>
    <n v="333.58875945506998"/>
    <n v="9.7769272993865606"/>
    <n v="2779.6965916214399"/>
    <n v="81.468247116689398"/>
    <n v="6.3368136542849198"/>
    <n v="0.185721384943872"/>
    <n v="42.564538208280297"/>
    <n v="1.24749525815593"/>
    <n v="0"/>
    <n v="0"/>
    <n v="1"/>
    <n v="2.93083235638921E-2"/>
    <n v="23.3200750420765"/>
    <n v="0.68347230486742505"/>
    <n v="79.409417451177504"/>
    <n v="2.3273569006792902"/>
    <n v="41.564470123991903"/>
    <n v="3.9027671477926602"/>
    <n v="0"/>
    <n v="0"/>
    <m/>
    <m/>
    <m/>
    <m/>
    <m/>
    <m/>
    <m/>
    <m/>
    <m/>
    <m/>
    <m/>
    <m/>
    <m/>
    <m/>
    <m/>
    <m/>
    <m/>
    <m/>
    <m/>
    <m/>
    <m/>
    <m/>
    <m/>
    <m/>
    <m/>
    <m/>
    <m/>
    <m/>
    <m/>
    <m/>
    <m/>
    <m/>
    <m/>
    <m/>
    <m/>
    <m/>
    <m/>
    <m/>
    <m/>
    <m/>
    <m/>
    <m/>
    <m/>
    <m/>
    <m/>
    <m/>
    <m/>
    <m/>
    <m/>
    <m/>
    <m/>
    <m/>
    <n v="97"/>
    <n v="1187"/>
    <n v="413"/>
    <x v="1176"/>
    <n v="11"/>
    <n v="46"/>
    <n v="0"/>
    <n v="1"/>
    <n v="27"/>
    <n v="87"/>
    <n v="45"/>
    <n v="0"/>
  </r>
  <r>
    <s v="34025803900"/>
    <s v="New Jersey"/>
    <x v="12"/>
    <x v="0"/>
    <n v="3710"/>
    <n v="1279"/>
    <n v="0"/>
    <n v="1"/>
    <n v="2.6954177897574125E-2"/>
    <x v="0"/>
    <n v="0"/>
    <n v="0"/>
    <n v="0"/>
    <n v="0"/>
    <n v="0"/>
    <n v="3.81658429434377"/>
    <n v="170568"/>
    <n v="1"/>
    <n v="1"/>
    <n v="1"/>
    <n v="1"/>
    <n v="1"/>
    <n v="0"/>
    <n v="0"/>
    <n v="0"/>
    <n v="3709.9999954804098"/>
    <n v="3709.9999954804098"/>
    <n v="3709.9999954804098"/>
    <n v="472.68842822405003"/>
    <n v="472.68842822405003"/>
    <n v="472.68842822405003"/>
    <n v="3709.9999954804098"/>
    <n v="99.999999878178102"/>
    <n v="472.68842822405003"/>
    <n v="12.7409279844757"/>
    <n v="1128.99999402105"/>
    <n v="30.4312666852036"/>
    <n v="394.99999865221599"/>
    <n v="10.646900233213399"/>
    <n v="3596.9999904555698"/>
    <n v="96.954177640311997"/>
    <n v="6.9999998488929096"/>
    <n v="0.188679241210052"/>
    <n v="43.999999566038198"/>
    <n v="1.18598381579618"/>
    <n v="2"/>
    <n v="5.3908355795148299E-2"/>
    <n v="3.99999991897494"/>
    <n v="0.10781670940633299"/>
    <n v="56.0000005176407"/>
    <n v="1.5094339762167299"/>
    <n v="85.999999943393107"/>
    <n v="2.3180592976655801"/>
    <n v="8.4817516331840999"/>
    <n v="0.663154936136365"/>
    <n v="7.5172124321174998"/>
    <n v="0.58774139422341698"/>
    <n v="3709.9999954804098"/>
    <n v="99.999999878178102"/>
    <n v="472.68842822405003"/>
    <n v="12.7409279844757"/>
    <n v="1128.99999402105"/>
    <n v="30.4312666852036"/>
    <n v="394.99999865221599"/>
    <n v="10.646900233213399"/>
    <n v="3596.9999904555698"/>
    <n v="96.954177640311997"/>
    <n v="6.9999998488929096"/>
    <n v="0.188679241210052"/>
    <n v="43.999999566038198"/>
    <n v="1.18598381579618"/>
    <n v="2"/>
    <n v="5.3908355795148299E-2"/>
    <n v="3.99999991897494"/>
    <n v="0.10781670940633299"/>
    <n v="56.0000005176407"/>
    <n v="1.5094339762167299"/>
    <n v="85.999999943393107"/>
    <n v="2.3180592976655801"/>
    <n v="8.4817516331840999"/>
    <n v="0.663154936136365"/>
    <n v="7.5172124321174998"/>
    <n v="0.58774139422341698"/>
    <m/>
    <m/>
    <m/>
    <m/>
    <m/>
    <m/>
    <m/>
    <m/>
    <m/>
    <m/>
    <m/>
    <m/>
    <m/>
    <m/>
    <m/>
    <m/>
    <m/>
    <m/>
    <m/>
    <m/>
    <m/>
    <m/>
    <m/>
    <m/>
    <m/>
    <m/>
    <m/>
    <m/>
    <m/>
    <m/>
    <m/>
    <m/>
    <m/>
    <m/>
    <m/>
    <m/>
    <m/>
    <m/>
    <m/>
    <m/>
    <m/>
    <m/>
    <m/>
    <m/>
    <m/>
    <m/>
    <m/>
    <m/>
    <m/>
    <m/>
    <m/>
    <m/>
    <n v="423"/>
    <n v="1129"/>
    <n v="395"/>
    <x v="1177"/>
    <n v="7"/>
    <n v="44"/>
    <n v="2"/>
    <n v="4"/>
    <n v="56"/>
    <n v="86"/>
    <n v="7"/>
    <n v="7"/>
  </r>
  <r>
    <s v="34025804100"/>
    <s v="New Jersey"/>
    <x v="12"/>
    <x v="0"/>
    <n v="3279"/>
    <n v="1494"/>
    <n v="0"/>
    <n v="0"/>
    <n v="0"/>
    <x v="0"/>
    <n v="0"/>
    <n v="0"/>
    <n v="0"/>
    <n v="0"/>
    <n v="0"/>
    <n v="2.63893200869295"/>
    <n v="180000"/>
    <n v="0"/>
    <n v="1"/>
    <n v="0"/>
    <n v="1"/>
    <n v="0"/>
    <n v="0"/>
    <n v="0"/>
    <n v="0"/>
    <n v="18.495410919189499"/>
    <n v="1053.14998846874"/>
    <n v="18.495410919189499"/>
    <n v="2.2768971920013401"/>
    <n v="90.663257876294693"/>
    <n v="2.2768971920013401"/>
    <n v="1053.14998846874"/>
    <n v="32.118023436069997"/>
    <n v="90.663257876294693"/>
    <n v="2.7649666933911203"/>
    <n v="184.88280120445401"/>
    <n v="5.6383897897058297"/>
    <n v="179.96786590910099"/>
    <n v="5.4884985028697901"/>
    <n v="1026.6388042010401"/>
    <n v="31.309509124764801"/>
    <n v="3.5137914642691599"/>
    <n v="0.10716045941656499"/>
    <n v="5.9150055565987696"/>
    <n v="0.180390532375687"/>
    <n v="1"/>
    <n v="3.0497102775236401E-2"/>
    <n v="1.09581124410033"/>
    <n v="3.3419068133587401E-2"/>
    <n v="14.986570047040001"/>
    <n v="0.45704696697285796"/>
    <n v="15.2767890504911"/>
    <n v="0.46589780574843098"/>
    <n v="12.3951792486478"/>
    <n v="0.82966393899918089"/>
    <n v="10.760172570197"/>
    <n v="0.72022574097704306"/>
    <n v="18.495410919189499"/>
    <n v="0.56405644767274898"/>
    <n v="2.2768971920013401"/>
    <n v="6.9438767673111995E-2"/>
    <n v="5.28440284729004"/>
    <n v="0.16115897673955598"/>
    <n v="3.1706418991088898"/>
    <n v="9.669539186059431E-2"/>
    <n v="17.174308776855501"/>
    <n v="0.52376665986140503"/>
    <n v="0.26422014832496599"/>
    <n v="8.0579490187546905E-3"/>
    <n v="0"/>
    <n v="0"/>
    <n v="0"/>
    <n v="0"/>
    <n v="0"/>
    <n v="0"/>
    <n v="1.0568805932998699"/>
    <n v="3.2231796075018797E-2"/>
    <n v="0"/>
    <n v="0"/>
    <n v="0.25335502624511702"/>
    <n v="1.6958167754023902E-2"/>
    <n v="0.14579589664936099"/>
    <n v="9.7587614892476991E-3"/>
    <m/>
    <m/>
    <m/>
    <m/>
    <m/>
    <m/>
    <m/>
    <m/>
    <m/>
    <m/>
    <m/>
    <m/>
    <m/>
    <m/>
    <m/>
    <m/>
    <m/>
    <m/>
    <m/>
    <m/>
    <m/>
    <m/>
    <m/>
    <m/>
    <m/>
    <m/>
    <m/>
    <m/>
    <m/>
    <m/>
    <m/>
    <m/>
    <m/>
    <m/>
    <m/>
    <m/>
    <m/>
    <m/>
    <m/>
    <m/>
    <m/>
    <m/>
    <m/>
    <m/>
    <m/>
    <m/>
    <m/>
    <m/>
    <m/>
    <m/>
    <m/>
    <m/>
    <n v="259"/>
    <n v="660"/>
    <n v="705"/>
    <x v="1178"/>
    <n v="11"/>
    <n v="24"/>
    <n v="1"/>
    <n v="3"/>
    <n v="43"/>
    <n v="62"/>
    <n v="24"/>
    <n v="29"/>
  </r>
  <r>
    <s v="34025804200"/>
    <s v="New Jersey"/>
    <x v="12"/>
    <x v="0"/>
    <n v="5950"/>
    <n v="2146"/>
    <n v="0"/>
    <n v="0"/>
    <n v="0"/>
    <x v="0"/>
    <n v="0"/>
    <n v="0"/>
    <n v="0"/>
    <n v="0"/>
    <n v="0"/>
    <n v="1.3642564802182799"/>
    <n v="171592"/>
    <n v="0"/>
    <n v="1"/>
    <n v="0"/>
    <n v="1"/>
    <n v="0"/>
    <n v="0"/>
    <n v="0"/>
    <n v="0"/>
    <n v="39.181183107197299"/>
    <n v="1664.53518008931"/>
    <n v="39.181183107197299"/>
    <n v="2.6669125549960899"/>
    <n v="78.886323439810894"/>
    <n v="2.6669125549960899"/>
    <n v="1664.53518008931"/>
    <n v="27.975381177971599"/>
    <n v="78.886323439810894"/>
    <n v="1.3258205620136301"/>
    <n v="491.15719460276898"/>
    <n v="8.2547427664330897"/>
    <n v="209.27711751883899"/>
    <n v="3.5172624793082194"/>
    <n v="1597.2067217670999"/>
    <n v="26.843810449867199"/>
    <n v="4.47324907604707"/>
    <n v="7.51806567402869E-2"/>
    <n v="33.178134016096003"/>
    <n v="0.55761569774951292"/>
    <n v="3.49931892985478"/>
    <n v="5.8812082854702206E-2"/>
    <n v="3.6874925770025602"/>
    <n v="6.1974665159706899E-2"/>
    <n v="22.4902690910349"/>
    <n v="0.377987715815712"/>
    <n v="38.810364642755303"/>
    <n v="0.65227503601269399"/>
    <n v="0"/>
    <n v="0"/>
    <n v="0"/>
    <n v="0"/>
    <n v="39.181183107197299"/>
    <n v="0.65850727911255902"/>
    <n v="2.6669125549960899"/>
    <n v="4.4822059747833397E-2"/>
    <n v="9.9512066775932908"/>
    <n v="0.167247171051988"/>
    <n v="8.2098376166541094"/>
    <n v="0.13798046414544698"/>
    <n v="35.677293226122899"/>
    <n v="0.59961837354828296"/>
    <n v="3.6764771211892401E-3"/>
    <n v="6.1789531448558596E-5"/>
    <n v="2.3509778252337101"/>
    <n v="3.9512232356869105E-2"/>
    <n v="0"/>
    <n v="0"/>
    <n v="0.212447519297712"/>
    <n v="3.5705465428186802E-3"/>
    <n v="0.93678752775303997"/>
    <n v="1.5744328197530098E-2"/>
    <n v="2.4764077990548699"/>
    <n v="4.16202991437793E-2"/>
    <n v="0"/>
    <n v="0"/>
    <n v="0"/>
    <n v="0"/>
    <m/>
    <m/>
    <m/>
    <m/>
    <m/>
    <m/>
    <m/>
    <m/>
    <m/>
    <m/>
    <m/>
    <m/>
    <m/>
    <m/>
    <m/>
    <m/>
    <m/>
    <m/>
    <m/>
    <m/>
    <m/>
    <m/>
    <m/>
    <m/>
    <m/>
    <m/>
    <m/>
    <m/>
    <m/>
    <m/>
    <m/>
    <m/>
    <m/>
    <m/>
    <m/>
    <m/>
    <m/>
    <m/>
    <m/>
    <m/>
    <m/>
    <m/>
    <m/>
    <m/>
    <m/>
    <m/>
    <m/>
    <m/>
    <m/>
    <m/>
    <m/>
    <m/>
    <n v="174"/>
    <n v="1661"/>
    <n v="938"/>
    <x v="1179"/>
    <n v="17"/>
    <n v="104"/>
    <n v="8"/>
    <n v="6"/>
    <n v="78"/>
    <n v="179"/>
    <n v="0"/>
    <n v="0"/>
  </r>
  <r>
    <s v="34025804500"/>
    <s v="New Jersey"/>
    <x v="12"/>
    <x v="0"/>
    <n v="5278"/>
    <n v="2123"/>
    <n v="0"/>
    <n v="0"/>
    <n v="0"/>
    <x v="0"/>
    <n v="0"/>
    <n v="0"/>
    <n v="0"/>
    <n v="0"/>
    <n v="0"/>
    <n v="4.6853558125857706"/>
    <n v="121444"/>
    <n v="1"/>
    <n v="1"/>
    <n v="1"/>
    <n v="1"/>
    <n v="1"/>
    <n v="0"/>
    <n v="0"/>
    <n v="0"/>
    <n v="925.793158336543"/>
    <n v="3770.0591755201999"/>
    <n v="925.793158336543"/>
    <n v="227.61521466332499"/>
    <n v="762.64103903551597"/>
    <n v="227.61521466332499"/>
    <n v="3770.0591755201999"/>
    <n v="71.429692601746993"/>
    <n v="762.64103903551597"/>
    <n v="14.449432342469001"/>
    <n v="842.41181292571105"/>
    <n v="15.960814947436699"/>
    <n v="596.502830062062"/>
    <n v="11.301683025048501"/>
    <n v="2768.8558497799099"/>
    <n v="52.460323034860004"/>
    <n v="630.97190742916405"/>
    <n v="11.954753835338499"/>
    <n v="123.123867055285"/>
    <n v="2.3327750484138798"/>
    <n v="0.999999940395355"/>
    <n v="1.8946569541405001E-2"/>
    <n v="8.1096706157550198"/>
    <n v="0.153650447437571"/>
    <n v="237.99789984221599"/>
    <n v="4.5092440288407696"/>
    <n v="375.99937317846297"/>
    <n v="7.1238986960678901"/>
    <n v="82.335970790809398"/>
    <n v="3.8782840692797604"/>
    <n v="28.6786668496134"/>
    <n v="1.3508557159497601"/>
    <n v="925.793158336543"/>
    <n v="17.540605500881799"/>
    <n v="227.61521466332499"/>
    <n v="4.3125277503471899"/>
    <n v="218.92313991673299"/>
    <n v="4.1478427418858104"/>
    <n v="127.01683563645901"/>
    <n v="2.4065334527559501"/>
    <n v="806.19465970224701"/>
    <n v="15.274624094396499"/>
    <n v="57.205113501986503"/>
    <n v="1.0838407256912901"/>
    <n v="34.803896751836902"/>
    <n v="0.65941448942472303"/>
    <n v="0"/>
    <n v="0"/>
    <n v="0"/>
    <n v="0"/>
    <n v="27.589492907514799"/>
    <n v="0.52272627714124309"/>
    <n v="35.086093969177497"/>
    <n v="0.66476115894614296"/>
    <n v="26.260146755710601"/>
    <n v="1.2369357868916899"/>
    <n v="6.8210296774850603"/>
    <n v="0.32129202437517901"/>
    <m/>
    <m/>
    <m/>
    <m/>
    <m/>
    <m/>
    <m/>
    <m/>
    <m/>
    <m/>
    <m/>
    <m/>
    <m/>
    <m/>
    <m/>
    <m/>
    <m/>
    <m/>
    <m/>
    <m/>
    <m/>
    <m/>
    <m/>
    <m/>
    <m/>
    <m/>
    <m/>
    <m/>
    <m/>
    <m/>
    <m/>
    <m/>
    <m/>
    <m/>
    <m/>
    <m/>
    <m/>
    <m/>
    <m/>
    <m/>
    <m/>
    <m/>
    <m/>
    <m/>
    <m/>
    <m/>
    <m/>
    <m/>
    <m/>
    <m/>
    <m/>
    <m/>
    <n v="986"/>
    <n v="1126"/>
    <n v="785"/>
    <x v="1180"/>
    <n v="778"/>
    <n v="210"/>
    <n v="1"/>
    <n v="9"/>
    <n v="305"/>
    <n v="511"/>
    <n v="177"/>
    <n v="42"/>
  </r>
  <r>
    <s v="34025804600"/>
    <s v="New Jersey"/>
    <x v="12"/>
    <x v="0"/>
    <n v="2881"/>
    <n v="960"/>
    <n v="0"/>
    <n v="0"/>
    <n v="0"/>
    <x v="0"/>
    <n v="0"/>
    <n v="0"/>
    <n v="0"/>
    <n v="0"/>
    <n v="0"/>
    <n v="2.25925925925926"/>
    <n v="150000"/>
    <n v="1"/>
    <n v="1"/>
    <n v="1"/>
    <n v="1"/>
    <n v="1"/>
    <n v="0"/>
    <n v="0"/>
    <n v="0"/>
    <n v="2796.7066728816699"/>
    <n v="2881.00000530941"/>
    <n v="2796.7066728816699"/>
    <n v="155.19113653098401"/>
    <n v="162.085683606017"/>
    <n v="155.19113653098401"/>
    <n v="2881.00000530941"/>
    <n v="100.00000018429101"/>
    <n v="162.085683606017"/>
    <n v="5.6260216454709298"/>
    <n v="831.00000510597602"/>
    <n v="28.844151513570797"/>
    <n v="308.99999864344102"/>
    <n v="10.7254425075821"/>
    <n v="2540.00000195435"/>
    <n v="88.163832070612699"/>
    <n v="120.00000091327099"/>
    <n v="4.1652204412798"/>
    <n v="128.00000043938101"/>
    <n v="4.4429017854696502"/>
    <n v="0"/>
    <n v="0"/>
    <n v="3.99999993136043"/>
    <n v="0.13884067793684302"/>
    <n v="89.0000011353914"/>
    <n v="3.0892051765147999"/>
    <n v="127.99999888651701"/>
    <n v="4.4429017315694699"/>
    <n v="4.6771037387297802"/>
    <n v="0.48719830611768605"/>
    <n v="36.0751564755492"/>
    <n v="3.7578287995363704"/>
    <n v="2796.7066728816699"/>
    <n v="97.0741642791278"/>
    <n v="155.19113653098401"/>
    <n v="5.3867107438731097"/>
    <n v="811.55808799946703"/>
    <n v="28.169319264125903"/>
    <n v="300.348317603959"/>
    <n v="10.425141187225199"/>
    <n v="2460.2696140878502"/>
    <n v="85.396376747235507"/>
    <n v="117.073511119575"/>
    <n v="4.0636414828037299"/>
    <n v="127.46986344971801"/>
    <n v="4.42450064039285"/>
    <n v="0"/>
    <n v="0"/>
    <n v="3.99999993136043"/>
    <n v="0.13884067793684302"/>
    <n v="87.893684674629199"/>
    <n v="3.05080474399962"/>
    <n v="125.013830127573"/>
    <n v="4.3392513060594506"/>
    <n v="4.3887438972815298"/>
    <n v="0.45716082263349306"/>
    <n v="34.967710184065297"/>
    <n v="3.6424698108401299"/>
    <m/>
    <m/>
    <m/>
    <m/>
    <m/>
    <m/>
    <m/>
    <m/>
    <m/>
    <m/>
    <m/>
    <m/>
    <m/>
    <m/>
    <m/>
    <m/>
    <m/>
    <m/>
    <m/>
    <m/>
    <m/>
    <m/>
    <m/>
    <m/>
    <m/>
    <m/>
    <m/>
    <m/>
    <m/>
    <m/>
    <m/>
    <m/>
    <m/>
    <m/>
    <m/>
    <m/>
    <m/>
    <m/>
    <m/>
    <m/>
    <m/>
    <m/>
    <m/>
    <m/>
    <m/>
    <m/>
    <m/>
    <m/>
    <m/>
    <m/>
    <m/>
    <m/>
    <n v="156"/>
    <n v="831"/>
    <n v="309"/>
    <x v="1181"/>
    <n v="120"/>
    <n v="128"/>
    <n v="0"/>
    <n v="4"/>
    <n v="89"/>
    <n v="128"/>
    <n v="5"/>
    <n v="36"/>
  </r>
  <r>
    <s v="34025804700"/>
    <s v="New Jersey"/>
    <x v="12"/>
    <x v="0"/>
    <n v="16"/>
    <n v="4"/>
    <n v="0"/>
    <n v="0"/>
    <n v="0"/>
    <x v="0"/>
    <n v="0"/>
    <n v="0"/>
    <n v="0"/>
    <n v="0"/>
    <n v="0"/>
    <n v="0"/>
    <m/>
    <n v="1"/>
    <n v="1"/>
    <n v="1"/>
    <n v="1"/>
    <n v="1"/>
    <n v="0"/>
    <n v="0"/>
    <n v="0"/>
    <n v="7.0952048301696804"/>
    <n v="16.000000163912802"/>
    <n v="7.0952048301696804"/>
    <n v="0"/>
    <n v="0"/>
    <n v="0"/>
    <n v="16.000000163912802"/>
    <n v="100.000001024455"/>
    <n v="0"/>
    <n v="0"/>
    <n v="6.9999999850988397"/>
    <n v="43.7499999068677"/>
    <n v="0"/>
    <n v="0"/>
    <n v="13.0000001639128"/>
    <n v="81.250001024454804"/>
    <n v="3"/>
    <n v="18.75"/>
    <n v="0"/>
    <n v="0"/>
    <n v="0"/>
    <n v="0"/>
    <n v="0"/>
    <n v="0"/>
    <n v="0"/>
    <n v="0"/>
    <n v="0"/>
    <n v="0"/>
    <n v="0"/>
    <n v="0"/>
    <n v="0"/>
    <n v="0"/>
    <n v="7.0952048301696804"/>
    <n v="44.3450301885605"/>
    <n v="0"/>
    <n v="0"/>
    <n v="4.2571228742599496"/>
    <n v="26.607017964124701"/>
    <n v="0"/>
    <n v="0"/>
    <n v="7.0952048301696804"/>
    <n v="44.3450301885605"/>
    <n v="0"/>
    <n v="0"/>
    <n v="0"/>
    <n v="0"/>
    <n v="0"/>
    <n v="0"/>
    <n v="0"/>
    <n v="0"/>
    <n v="0"/>
    <n v="0"/>
    <n v="0"/>
    <n v="0"/>
    <n v="0"/>
    <n v="0"/>
    <n v="0"/>
    <n v="0"/>
    <m/>
    <m/>
    <m/>
    <m/>
    <m/>
    <m/>
    <m/>
    <m/>
    <m/>
    <m/>
    <m/>
    <m/>
    <m/>
    <m/>
    <m/>
    <m/>
    <m/>
    <m/>
    <m/>
    <m/>
    <m/>
    <m/>
    <m/>
    <m/>
    <m/>
    <m/>
    <m/>
    <m/>
    <m/>
    <m/>
    <m/>
    <m/>
    <m/>
    <m/>
    <m/>
    <m/>
    <m/>
    <m/>
    <m/>
    <m/>
    <m/>
    <m/>
    <m/>
    <m/>
    <m/>
    <m/>
    <m/>
    <m/>
    <m/>
    <m/>
    <m/>
    <m/>
    <n v="0"/>
    <n v="7"/>
    <n v="0"/>
    <x v="1182"/>
    <n v="3"/>
    <n v="0"/>
    <n v="0"/>
    <n v="0"/>
    <n v="0"/>
    <n v="0"/>
    <n v="0"/>
    <n v="0"/>
  </r>
  <r>
    <s v="34025804800"/>
    <s v="New Jersey"/>
    <x v="12"/>
    <x v="0"/>
    <n v="9727"/>
    <n v="5270"/>
    <n v="0"/>
    <n v="249"/>
    <n v="2.5598848565847638"/>
    <x v="0"/>
    <n v="0"/>
    <n v="0"/>
    <n v="0"/>
    <n v="1"/>
    <n v="0"/>
    <n v="8.6876155268022206"/>
    <n v="103608"/>
    <n v="1"/>
    <n v="1"/>
    <n v="1"/>
    <n v="1"/>
    <n v="1"/>
    <n v="0"/>
    <n v="0"/>
    <n v="1"/>
    <n v="6843.9872983332298"/>
    <n v="9043.97813964743"/>
    <n v="6843.9872983332298"/>
    <n v="1501.83146667032"/>
    <n v="2164.50315665378"/>
    <n v="1501.83146667032"/>
    <n v="9043.97813964743"/>
    <n v="92.978083064124888"/>
    <n v="2164.50315665378"/>
    <n v="22.252525513043899"/>
    <n v="1433.45006020244"/>
    <n v="14.7368156698103"/>
    <n v="2806.1636294701002"/>
    <n v="28.849220000720699"/>
    <n v="7552.3466255038902"/>
    <n v="77.643123527335206"/>
    <n v="762.38094865943197"/>
    <n v="7.8377809053092609"/>
    <n v="493.25062474811898"/>
    <n v="5.0709429911392903"/>
    <n v="2.99999988079071"/>
    <n v="3.0841984998362399E-2"/>
    <n v="9.9999998750718095"/>
    <n v="0.10280661946203201"/>
    <n v="222.99999828508601"/>
    <n v="2.2925876250137303"/>
    <n v="474.87164956971498"/>
    <n v="4.8819949580519699"/>
    <n v="852.97316635900597"/>
    <n v="16.185449077021001"/>
    <n v="174.885135796181"/>
    <n v="3.3185035255442301"/>
    <n v="6843.9872983332298"/>
    <n v="70.360720657276005"/>
    <n v="1501.83146667032"/>
    <n v="15.439821801894901"/>
    <n v="1371.8833640615301"/>
    <n v="14.103869271733599"/>
    <n v="846.90142872713898"/>
    <n v="8.7067073992715098"/>
    <n v="5449.3360736638197"/>
    <n v="56.022782704470295"/>
    <n v="704.61434743965901"/>
    <n v="7.2439019989684201"/>
    <n v="466.60113741940302"/>
    <n v="4.79696861745043"/>
    <n v="2.99999988079071"/>
    <n v="3.0841984998362399E-2"/>
    <n v="8.8001688941003504"/>
    <n v="9.0471562599983096E-2"/>
    <n v="211.63561837992199"/>
    <n v="2.1757542755209398"/>
    <n v="454.537342178519"/>
    <n v="4.67294481524128"/>
    <n v="230.97999489808001"/>
    <n v="4.3829221043278901"/>
    <n v="113.13559772332999"/>
    <n v="2.14678553554706"/>
    <m/>
    <m/>
    <m/>
    <m/>
    <m/>
    <m/>
    <m/>
    <m/>
    <m/>
    <m/>
    <m/>
    <m/>
    <m/>
    <m/>
    <m/>
    <m/>
    <m/>
    <m/>
    <m/>
    <m/>
    <m/>
    <m/>
    <m/>
    <m/>
    <m/>
    <m/>
    <m/>
    <m/>
    <m/>
    <m/>
    <m/>
    <m/>
    <m/>
    <m/>
    <m/>
    <m/>
    <m/>
    <m/>
    <m/>
    <m/>
    <m/>
    <m/>
    <m/>
    <m/>
    <m/>
    <m/>
    <m/>
    <m/>
    <m/>
    <m/>
    <m/>
    <m/>
    <n v="2337"/>
    <n v="1436"/>
    <n v="3479"/>
    <x v="1183"/>
    <n v="771"/>
    <n v="497"/>
    <n v="3"/>
    <n v="10"/>
    <n v="223"/>
    <n v="479"/>
    <n v="976"/>
    <n v="188"/>
  </r>
  <r>
    <s v="34025805001"/>
    <s v="New Jersey"/>
    <x v="12"/>
    <x v="0"/>
    <n v="5004"/>
    <n v="2405"/>
    <n v="0"/>
    <n v="19"/>
    <n v="0.37969624300559551"/>
    <x v="1"/>
    <n v="1"/>
    <n v="1"/>
    <n v="0"/>
    <n v="0"/>
    <n v="1"/>
    <n v="10.3823969237342"/>
    <n v="52738"/>
    <n v="1"/>
    <n v="1"/>
    <n v="1"/>
    <n v="1"/>
    <n v="1"/>
    <n v="0"/>
    <n v="0"/>
    <n v="0"/>
    <n v="990.95979166170605"/>
    <n v="3503.7039167634198"/>
    <n v="990.95979166170605"/>
    <n v="456.093569187215"/>
    <n v="1402.82601772319"/>
    <n v="456.093569187215"/>
    <n v="3503.7039167634198"/>
    <n v="70.018063884161094"/>
    <n v="1402.82601772319"/>
    <n v="28.0340930799997"/>
    <n v="730.43024240760099"/>
    <n v="14.596927306307"/>
    <n v="310.88960963333398"/>
    <n v="6.2128219351185798"/>
    <n v="2004.73875618796"/>
    <n v="40.062724943804099"/>
    <n v="815.57038398104498"/>
    <n v="16.298368984433402"/>
    <n v="357.19212911912501"/>
    <n v="7.1381320767211198"/>
    <n v="1.72166384849697"/>
    <n v="3.4405752368045002E-2"/>
    <n v="7.9777871803926201"/>
    <n v="0.15942820104701499"/>
    <n v="316.50316491932603"/>
    <n v="6.3250032957499203"/>
    <n v="513.11267079808704"/>
    <n v="10.254050175821099"/>
    <n v="87.869317520962795"/>
    <n v="3.6536098761315099"/>
    <n v="232.546749452391"/>
    <n v="9.669303511533931"/>
    <n v="990.95979166170605"/>
    <n v="19.803353150713502"/>
    <n v="456.093569187215"/>
    <n v="9.1145797199683205"/>
    <n v="182.510685654241"/>
    <n v="3.6472958763837098"/>
    <n v="52.5607761688007"/>
    <n v="1.0503752231974601"/>
    <n v="530.13131697452604"/>
    <n v="10.5941510186756"/>
    <n v="257.35880045546202"/>
    <n v="5.1430615598613496"/>
    <n v="113.802282622375"/>
    <n v="2.27422627143036"/>
    <n v="0.99999998044222604"/>
    <n v="1.9984012398925399E-2"/>
    <n v="2.4604064979321301"/>
    <n v="4.9168794922704394E-2"/>
    <n v="86.206988264166299"/>
    <n v="1.7227615560384899"/>
    <n v="134.16878407471799"/>
    <n v="2.6812306969368103"/>
    <n v="46.867823491426002"/>
    <n v="1.9487660495395398"/>
    <n v="74.982296501897494"/>
    <n v="3.1177670063159"/>
    <m/>
    <m/>
    <m/>
    <m/>
    <m/>
    <m/>
    <m/>
    <m/>
    <m/>
    <m/>
    <m/>
    <m/>
    <m/>
    <m/>
    <m/>
    <m/>
    <m/>
    <m/>
    <m/>
    <m/>
    <m/>
    <m/>
    <m/>
    <m/>
    <m/>
    <m/>
    <m/>
    <m/>
    <m/>
    <m/>
    <m/>
    <m/>
    <m/>
    <m/>
    <m/>
    <m/>
    <m/>
    <m/>
    <m/>
    <m/>
    <m/>
    <m/>
    <m/>
    <m/>
    <m/>
    <m/>
    <m/>
    <m/>
    <m/>
    <m/>
    <m/>
    <m/>
    <n v="1745"/>
    <n v="1044"/>
    <n v="455"/>
    <x v="1184"/>
    <n v="1155"/>
    <n v="482"/>
    <n v="3"/>
    <n v="14"/>
    <n v="530"/>
    <n v="842"/>
    <n v="89"/>
    <n v="338"/>
  </r>
  <r>
    <s v="34025805100"/>
    <s v="New Jersey"/>
    <x v="12"/>
    <x v="0"/>
    <n v="4108"/>
    <n v="1446"/>
    <n v="0"/>
    <n v="157"/>
    <n v="3.8218111002921127"/>
    <x v="0"/>
    <n v="0"/>
    <n v="0"/>
    <n v="0"/>
    <n v="0"/>
    <n v="0"/>
    <n v="10.6580829756795"/>
    <n v="119034"/>
    <n v="1"/>
    <n v="1"/>
    <n v="1"/>
    <n v="1"/>
    <n v="1"/>
    <n v="0"/>
    <n v="0"/>
    <n v="0"/>
    <n v="2133.77827495663"/>
    <n v="4074.6322699072798"/>
    <n v="2133.77827495663"/>
    <n v="362.425383431488"/>
    <n v="664.60526213759999"/>
    <n v="362.425383431488"/>
    <n v="4074.6322699072798"/>
    <n v="99.187737826369897"/>
    <n v="664.60526213759999"/>
    <n v="16.178316994586201"/>
    <n v="901.62439901521395"/>
    <n v="21.948013607965301"/>
    <n v="679.54996144858899"/>
    <n v="16.5421120118936"/>
    <n v="3519.22496730275"/>
    <n v="85.6675990093173"/>
    <n v="115.948920845272"/>
    <n v="2.8225151130786799"/>
    <n v="265.89516638749001"/>
    <n v="6.4726184612339397"/>
    <n v="2.9998602676423598"/>
    <n v="7.3024836115928998E-2"/>
    <n v="7.9994411790467002"/>
    <n v="0.194728363657417"/>
    <n v="162.56390480995501"/>
    <n v="3.9572518210797201"/>
    <n v="302.52723745044898"/>
    <n v="7.3643436575085"/>
    <n v="68.607081655442002"/>
    <n v="4.7446114561163197"/>
    <n v="95.912741148480606"/>
    <n v="6.6329696506556406"/>
    <n v="2133.77827495663"/>
    <n v="51.942022272556599"/>
    <n v="362.425383431488"/>
    <n v="8.8224290027139212"/>
    <n v="453.22254388732802"/>
    <n v="11.0326812046575"/>
    <n v="405.78610789118102"/>
    <n v="9.8779480986168711"/>
    <n v="1846.0969387683999"/>
    <n v="44.9390686165628"/>
    <n v="59.063998302430299"/>
    <n v="1.4377799002539"/>
    <n v="141.710491347534"/>
    <n v="3.44962247681437"/>
    <n v="1.88989981184568"/>
    <n v="4.6005350823896798E-2"/>
    <n v="3.4697009917072101"/>
    <n v="8.4462049457332392E-2"/>
    <n v="81.547242069107597"/>
    <n v="1.98508378941352"/>
    <n v="157.959851716158"/>
    <n v="3.8451765266834901"/>
    <n v="36.541300518467303"/>
    <n v="2.5270608933933101"/>
    <n v="48.346002172198503"/>
    <n v="3.3434303023650398"/>
    <m/>
    <m/>
    <m/>
    <m/>
    <m/>
    <m/>
    <m/>
    <m/>
    <m/>
    <m/>
    <m/>
    <m/>
    <m/>
    <m/>
    <m/>
    <m/>
    <m/>
    <m/>
    <m/>
    <m/>
    <m/>
    <m/>
    <m/>
    <m/>
    <m/>
    <m/>
    <m/>
    <m/>
    <m/>
    <m/>
    <m/>
    <m/>
    <m/>
    <m/>
    <m/>
    <m/>
    <m/>
    <m/>
    <m/>
    <m/>
    <m/>
    <m/>
    <m/>
    <m/>
    <m/>
    <m/>
    <m/>
    <m/>
    <m/>
    <m/>
    <m/>
    <m/>
    <n v="720"/>
    <n v="902"/>
    <n v="696"/>
    <x v="1185"/>
    <n v="116"/>
    <n v="266"/>
    <n v="3"/>
    <n v="8"/>
    <n v="163"/>
    <n v="303"/>
    <n v="77"/>
    <n v="103"/>
  </r>
  <r>
    <s v="34025805300"/>
    <s v="New Jersey"/>
    <x v="12"/>
    <x v="0"/>
    <n v="5335"/>
    <n v="2051"/>
    <n v="0"/>
    <n v="0"/>
    <n v="0"/>
    <x v="0"/>
    <n v="0"/>
    <n v="0"/>
    <n v="0"/>
    <n v="0"/>
    <n v="0"/>
    <n v="6.9800569800569798"/>
    <n v="125000"/>
    <n v="1"/>
    <n v="1"/>
    <n v="1"/>
    <n v="1"/>
    <n v="1"/>
    <n v="0"/>
    <n v="0"/>
    <n v="0"/>
    <n v="3093.2660995537299"/>
    <n v="4702.6341376098298"/>
    <n v="3093.2660995537299"/>
    <n v="547.136850464747"/>
    <n v="885.80068235476199"/>
    <n v="547.136850464747"/>
    <n v="4702.6341376098298"/>
    <n v="88.146844191374498"/>
    <n v="885.80068235476199"/>
    <n v="16.6035741772214"/>
    <n v="1061.6115879102199"/>
    <n v="19.8989988361804"/>
    <n v="843.26942458893996"/>
    <n v="15.806362222848"/>
    <n v="4529.8039070467603"/>
    <n v="84.9072897290865"/>
    <n v="46.543797657300701"/>
    <n v="0.87242357370760493"/>
    <n v="51.4359617536211"/>
    <n v="0.96412299444463101"/>
    <n v="0"/>
    <n v="0"/>
    <n v="1.9999999813735501"/>
    <n v="3.7488284561828504E-2"/>
    <n v="72.850483648529504"/>
    <n v="1.36551984345885"/>
    <n v="120.346193889845"/>
    <n v="2.2557862022464001"/>
    <n v="43.671962125357801"/>
    <n v="2.1293009324894099"/>
    <n v="142.660934811066"/>
    <n v="6.9556769776238898"/>
    <n v="3093.2660995537299"/>
    <n v="57.980620422750292"/>
    <n v="547.136850464747"/>
    <n v="10.2556110677553"/>
    <n v="714.03029020309305"/>
    <n v="13.383885477096399"/>
    <n v="508.59974066918898"/>
    <n v="9.5332659919248304"/>
    <n v="2990.4648096055598"/>
    <n v="56.053698399354502"/>
    <n v="19.8899227000074"/>
    <n v="0.37281954451747801"/>
    <n v="36.491910491629802"/>
    <n v="0.68400956872783203"/>
    <n v="0"/>
    <n v="0"/>
    <n v="1.9999999813735501"/>
    <n v="3.7488284561828504E-2"/>
    <n v="44.419464094302398"/>
    <n v="0.83260476277980089"/>
    <n v="71.607762380415807"/>
    <n v="1.34222609897687"/>
    <n v="6.21880201104796"/>
    <n v="0.30320828917835002"/>
    <n v="89.569618921230401"/>
    <n v="4.3671194013276597"/>
    <m/>
    <m/>
    <m/>
    <m/>
    <m/>
    <m/>
    <m/>
    <m/>
    <m/>
    <m/>
    <m/>
    <m/>
    <m/>
    <m/>
    <m/>
    <m/>
    <m/>
    <m/>
    <m/>
    <m/>
    <m/>
    <m/>
    <m/>
    <m/>
    <m/>
    <m/>
    <m/>
    <m/>
    <m/>
    <m/>
    <m/>
    <m/>
    <m/>
    <m/>
    <m/>
    <m/>
    <m/>
    <m/>
    <m/>
    <m/>
    <m/>
    <m/>
    <m/>
    <m/>
    <m/>
    <m/>
    <m/>
    <m/>
    <m/>
    <m/>
    <m/>
    <m/>
    <n v="1079"/>
    <n v="1225"/>
    <n v="935"/>
    <x v="1186"/>
    <n v="56"/>
    <n v="55"/>
    <n v="0"/>
    <n v="2"/>
    <n v="86"/>
    <n v="143"/>
    <n v="42"/>
    <n v="163"/>
  </r>
  <r>
    <s v="34025805400"/>
    <s v="New Jersey"/>
    <x v="12"/>
    <x v="0"/>
    <n v="4115"/>
    <n v="1831"/>
    <n v="0"/>
    <n v="0"/>
    <n v="0"/>
    <x v="0"/>
    <n v="1"/>
    <n v="0"/>
    <n v="0"/>
    <n v="0"/>
    <n v="1"/>
    <n v="19.322247947800498"/>
    <n v="72933"/>
    <n v="0"/>
    <n v="1"/>
    <n v="0"/>
    <n v="1"/>
    <n v="0"/>
    <n v="0"/>
    <n v="0"/>
    <n v="0"/>
    <n v="23.496155738830598"/>
    <n v="3755.5627539700399"/>
    <n v="23.496155738830598"/>
    <n v="9.8185902833938599"/>
    <n v="1194.73179213106"/>
    <n v="9.8185902833938599"/>
    <n v="3755.5627539700399"/>
    <n v="91.265194507169795"/>
    <n v="1194.73179213106"/>
    <n v="29.0335793956515"/>
    <n v="674.12422134747601"/>
    <n v="16.382119595321402"/>
    <n v="548.65839156800905"/>
    <n v="13.3331322373757"/>
    <n v="2704.4016182393498"/>
    <n v="65.720573954783802"/>
    <n v="579.05698116542806"/>
    <n v="14.071858594542599"/>
    <n v="79.474466336832805"/>
    <n v="1.9313357554515902"/>
    <n v="1.9965878173570699"/>
    <n v="4.85197525481669E-2"/>
    <n v="19.000000409781901"/>
    <n v="0.46172540485496805"/>
    <n v="371.63309762114699"/>
    <n v="9.0311809871481508"/>
    <n v="646.51295535515999"/>
    <n v="15.711128927221399"/>
    <n v="97.045135744511796"/>
    <n v="5.3001166436106901"/>
    <n v="283.15717775830097"/>
    <n v="15.464619211267101"/>
    <n v="23.496155738830598"/>
    <n v="0.57098798879296597"/>
    <n v="9.8185902833938599"/>
    <n v="0.23860486715416401"/>
    <n v="3.9556279778480499"/>
    <n v="9.61270468492844E-2"/>
    <n v="4.8832278847694397"/>
    <n v="0.11866896439293899"/>
    <n v="19.7705240249634"/>
    <n v="0.48045015856533096"/>
    <n v="3.4151625633239702"/>
    <n v="8.2993014904592294E-2"/>
    <n v="0"/>
    <n v="0"/>
    <n v="0"/>
    <n v="0"/>
    <n v="0"/>
    <n v="0"/>
    <n v="0.31046932935714699"/>
    <n v="7.5448196684604393E-3"/>
    <n v="4.3465704917907697"/>
    <n v="0.105627472461501"/>
    <n v="0.50132755842059895"/>
    <n v="2.7379986806149597E-2"/>
    <n v="1.53513832390308"/>
    <n v="8.3841525062975597E-2"/>
    <m/>
    <m/>
    <m/>
    <m/>
    <m/>
    <m/>
    <m/>
    <m/>
    <m/>
    <m/>
    <m/>
    <m/>
    <m/>
    <m/>
    <m/>
    <m/>
    <m/>
    <m/>
    <m/>
    <m/>
    <m/>
    <m/>
    <m/>
    <m/>
    <m/>
    <m/>
    <m/>
    <m/>
    <m/>
    <m/>
    <m/>
    <m/>
    <m/>
    <m/>
    <m/>
    <m/>
    <m/>
    <m/>
    <m/>
    <m/>
    <m/>
    <m/>
    <m/>
    <m/>
    <m/>
    <m/>
    <m/>
    <m/>
    <m/>
    <m/>
    <m/>
    <m/>
    <n v="1598"/>
    <n v="749"/>
    <n v="584"/>
    <x v="1187"/>
    <n v="606"/>
    <n v="98"/>
    <n v="2"/>
    <n v="21"/>
    <n v="424"/>
    <n v="734"/>
    <n v="145"/>
    <n v="346"/>
  </r>
  <r>
    <s v="34025805500"/>
    <s v="New Jersey"/>
    <x v="12"/>
    <x v="0"/>
    <n v="4165"/>
    <n v="1398"/>
    <n v="0"/>
    <n v="0"/>
    <n v="0"/>
    <x v="0"/>
    <n v="1"/>
    <n v="0"/>
    <n v="1"/>
    <n v="1"/>
    <n v="1"/>
    <n v="15.2953054013125"/>
    <n v="73564"/>
    <n v="0"/>
    <n v="1"/>
    <n v="0"/>
    <n v="1"/>
    <n v="0"/>
    <n v="0"/>
    <n v="0"/>
    <n v="1"/>
    <n v="37.234403483569601"/>
    <n v="2977.7126384682101"/>
    <n v="37.234403483569601"/>
    <n v="12.7531279250979"/>
    <n v="1108.67092462714"/>
    <n v="12.7531279250979"/>
    <n v="2977.7126384682101"/>
    <n v="71.493700803558397"/>
    <n v="1108.67092462714"/>
    <n v="26.6187496909277"/>
    <n v="690.51980235902397"/>
    <n v="16.579106899376299"/>
    <n v="290.24414773998501"/>
    <n v="6.9686470045614595"/>
    <n v="1512.74907120272"/>
    <n v="36.320505911229702"/>
    <n v="827.27478652316904"/>
    <n v="19.862539892513102"/>
    <n v="60.199485453544199"/>
    <n v="1.44536579720394"/>
    <n v="0"/>
    <n v="0"/>
    <n v="20.539732028730199"/>
    <n v="0.49315082902113394"/>
    <n v="556.94954987252004"/>
    <n v="13.372138052161301"/>
    <n v="834.45693154068795"/>
    <n v="20.0349803491162"/>
    <n v="147.04201977045199"/>
    <n v="10.5180271652684"/>
    <n v="82.9002795996213"/>
    <n v="5.9299198569114004"/>
    <n v="37.234403483569601"/>
    <n v="0.89398327691643698"/>
    <n v="12.7531279250979"/>
    <n v="0.30619754922203901"/>
    <n v="5.6749215400777802"/>
    <n v="0.13625261800906999"/>
    <n v="8.8101424612104893"/>
    <n v="0.21152803028116401"/>
    <n v="27.0727231651545"/>
    <n v="0.65000535810695004"/>
    <n v="6.8756510429084301"/>
    <n v="0.165081657692879"/>
    <n v="3.2828421173617199"/>
    <n v="7.8819738712166298E-2"/>
    <n v="0"/>
    <n v="0"/>
    <n v="0"/>
    <n v="0"/>
    <n v="3.1875744462013201E-3"/>
    <n v="7.6532399668699291E-5"/>
    <n v="0.90397322922945"/>
    <n v="2.1704039117153701E-2"/>
    <n v="3.0271640843711798"/>
    <n v="0.216535342229698"/>
    <n v="1.30279845022596"/>
    <n v="9.3190160960369403E-2"/>
    <m/>
    <m/>
    <m/>
    <m/>
    <m/>
    <m/>
    <m/>
    <m/>
    <m/>
    <m/>
    <m/>
    <m/>
    <m/>
    <m/>
    <m/>
    <m/>
    <m/>
    <m/>
    <m/>
    <m/>
    <m/>
    <m/>
    <m/>
    <m/>
    <m/>
    <m/>
    <m/>
    <m/>
    <m/>
    <m/>
    <m/>
    <m/>
    <m/>
    <m/>
    <m/>
    <m/>
    <m/>
    <m/>
    <m/>
    <m/>
    <m/>
    <m/>
    <m/>
    <m/>
    <m/>
    <m/>
    <m/>
    <m/>
    <m/>
    <m/>
    <m/>
    <m/>
    <n v="1452"/>
    <n v="1011"/>
    <n v="351"/>
    <x v="1188"/>
    <n v="1152"/>
    <n v="63"/>
    <n v="0"/>
    <n v="23"/>
    <n v="950"/>
    <n v="1436"/>
    <n v="193"/>
    <n v="113"/>
  </r>
  <r>
    <s v="34025805600"/>
    <s v="New Jersey"/>
    <x v="12"/>
    <x v="0"/>
    <n v="2310"/>
    <n v="727"/>
    <n v="0"/>
    <n v="22"/>
    <n v="0.95238095238095244"/>
    <x v="0"/>
    <n v="0"/>
    <n v="0"/>
    <n v="0"/>
    <n v="0"/>
    <n v="1"/>
    <n v="27.570667759115096"/>
    <n v="40733"/>
    <n v="0"/>
    <n v="0"/>
    <n v="0"/>
    <n v="0"/>
    <n v="0"/>
    <n v="0"/>
    <n v="0"/>
    <n v="0"/>
    <m/>
    <n v="245.364449247718"/>
    <m/>
    <m/>
    <n v="136.07733672857299"/>
    <m/>
    <n v="245.364449247718"/>
    <n v="10.621837629771299"/>
    <n v="136.07733672857299"/>
    <n v="5.8907937977737195"/>
    <n v="78.936650175601201"/>
    <n v="3.41717100327278"/>
    <n v="18.876489970833099"/>
    <n v="0.81716406800143093"/>
    <n v="70.076948696747394"/>
    <n v="3.0336341427163402"/>
    <n v="98.833365231752396"/>
    <n v="4.2785006593832202"/>
    <n v="1.1018944010138501"/>
    <n v="4.77010563209459E-2"/>
    <n v="2.62814116477966"/>
    <n v="0.11377234479565601"/>
    <n v="0.51277921791188397"/>
    <n v="2.2198234541640001E-2"/>
    <n v="72.211316786706405"/>
    <n v="3.1260310297275504"/>
    <n v="109.47779378667499"/>
    <n v="4.7392984323235794"/>
    <n v="28.379410110414"/>
    <n v="3.9036327524640999"/>
    <n v="18.451878738589599"/>
    <n v="2.5380851084717397"/>
    <m/>
    <m/>
    <m/>
    <m/>
    <m/>
    <m/>
    <m/>
    <m/>
    <m/>
    <m/>
    <m/>
    <m/>
    <m/>
    <m/>
    <m/>
    <m/>
    <m/>
    <m/>
    <m/>
    <m/>
    <m/>
    <m/>
    <m/>
    <m/>
    <m/>
    <m/>
    <m/>
    <m/>
    <m/>
    <m/>
    <m/>
    <m/>
    <m/>
    <m/>
    <m/>
    <m/>
    <m/>
    <m/>
    <m/>
    <m/>
    <m/>
    <m/>
    <m/>
    <m/>
    <m/>
    <m/>
    <m/>
    <m/>
    <m/>
    <m/>
    <m/>
    <m/>
    <m/>
    <m/>
    <m/>
    <m/>
    <m/>
    <m/>
    <m/>
    <m/>
    <m/>
    <m/>
    <m/>
    <m/>
    <m/>
    <m/>
    <m/>
    <m/>
    <m/>
    <m/>
    <m/>
    <m/>
    <m/>
    <m/>
    <m/>
    <m/>
    <m/>
    <m/>
    <n v="1185"/>
    <n v="683"/>
    <n v="211"/>
    <x v="1189"/>
    <n v="919"/>
    <n v="10"/>
    <n v="10"/>
    <n v="30"/>
    <n v="713"/>
    <n v="1123"/>
    <n v="281"/>
    <n v="205"/>
  </r>
  <r>
    <s v="34025805700"/>
    <s v="New Jersey"/>
    <x v="12"/>
    <x v="0"/>
    <n v="3331"/>
    <n v="1059"/>
    <n v="0"/>
    <n v="21"/>
    <n v="0.63044130891624139"/>
    <x v="0"/>
    <n v="1"/>
    <n v="0"/>
    <n v="0"/>
    <n v="0"/>
    <n v="1"/>
    <n v="19.837925445705"/>
    <n v="43963"/>
    <n v="0"/>
    <n v="1"/>
    <n v="0"/>
    <n v="1"/>
    <n v="0"/>
    <n v="0"/>
    <n v="0"/>
    <n v="0"/>
    <m/>
    <n v="1934.0376405539"/>
    <m/>
    <m/>
    <n v="855.39226299557401"/>
    <m/>
    <n v="1934.0376405539"/>
    <n v="58.061772457337"/>
    <n v="855.39226299557401"/>
    <n v="25.679743710464496"/>
    <n v="435.69545838036203"/>
    <n v="13.080019765246501"/>
    <n v="165.527339394336"/>
    <n v="4.96929869091373"/>
    <n v="1361.10501341286"/>
    <n v="40.861753629926802"/>
    <n v="152.612661188018"/>
    <n v="4.5815869465031005"/>
    <n v="23.094493417248"/>
    <n v="0.69332012660606401"/>
    <n v="4.99999978393316"/>
    <n v="0.15010506706494001"/>
    <n v="11.704378642141799"/>
    <n v="0.35137732339062799"/>
    <n v="380.52109743629302"/>
    <n v="11.4236294637134"/>
    <n v="597.87968314359102"/>
    <n v="17.948954762641598"/>
    <n v="46.894433201631003"/>
    <n v="4.4281806611549603"/>
    <n v="75.479975178231399"/>
    <n v="7.1274764096535801"/>
    <m/>
    <m/>
    <m/>
    <m/>
    <m/>
    <m/>
    <m/>
    <m/>
    <m/>
    <m/>
    <m/>
    <m/>
    <m/>
    <m/>
    <m/>
    <m/>
    <m/>
    <m/>
    <m/>
    <m/>
    <m/>
    <m/>
    <m/>
    <m/>
    <m/>
    <m/>
    <m/>
    <m/>
    <m/>
    <m/>
    <m/>
    <m/>
    <m/>
    <m/>
    <m/>
    <m/>
    <m/>
    <m/>
    <m/>
    <m/>
    <m/>
    <m/>
    <m/>
    <m/>
    <m/>
    <m/>
    <m/>
    <m/>
    <m/>
    <m/>
    <m/>
    <m/>
    <m/>
    <m/>
    <m/>
    <m/>
    <m/>
    <m/>
    <m/>
    <m/>
    <m/>
    <m/>
    <m/>
    <m/>
    <m/>
    <m/>
    <m/>
    <m/>
    <m/>
    <m/>
    <m/>
    <m/>
    <m/>
    <m/>
    <m/>
    <m/>
    <m/>
    <m/>
    <n v="1469"/>
    <n v="791"/>
    <n v="275"/>
    <x v="1190"/>
    <n v="285"/>
    <n v="41"/>
    <n v="7"/>
    <n v="25"/>
    <n v="831"/>
    <n v="1254"/>
    <n v="77"/>
    <n v="118"/>
  </r>
  <r>
    <s v="34025805800"/>
    <s v="New Jersey"/>
    <x v="12"/>
    <x v="0"/>
    <n v="3581"/>
    <n v="1484"/>
    <n v="0"/>
    <n v="46"/>
    <n v="1.2845573862049706"/>
    <x v="0"/>
    <n v="0"/>
    <n v="0"/>
    <n v="0"/>
    <n v="0"/>
    <n v="1"/>
    <n v="26.8057784911718"/>
    <n v="38295"/>
    <n v="0"/>
    <n v="0"/>
    <n v="0"/>
    <n v="0"/>
    <n v="0"/>
    <n v="0"/>
    <n v="0"/>
    <n v="0"/>
    <m/>
    <n v="282.97268295288097"/>
    <m/>
    <m/>
    <n v="122.31756448745701"/>
    <m/>
    <n v="282.97268295288097"/>
    <n v="7.9020576082904501"/>
    <n v="122.31756448745701"/>
    <n v="3.4157376288036096"/>
    <n v="12.029021263122599"/>
    <n v="0.33591235026871102"/>
    <n v="13.579920172691301"/>
    <n v="0.37922145134575097"/>
    <n v="251.59253692626999"/>
    <n v="7.0257619917975305"/>
    <n v="12.625910654664001"/>
    <n v="0.35258058236984202"/>
    <n v="10.032127618789699"/>
    <n v="0.28014877461015597"/>
    <n v="0"/>
    <n v="0"/>
    <n v="0"/>
    <n v="0"/>
    <n v="8.72209632396698"/>
    <n v="0.24356594035093498"/>
    <n v="9.5894513130188006"/>
    <n v="0.26778696769111399"/>
    <n v="22.3614153414965"/>
    <n v="1.5068339178905998"/>
    <n v="40.441571950912497"/>
    <n v="2.7251733120560999"/>
    <m/>
    <m/>
    <m/>
    <m/>
    <m/>
    <m/>
    <m/>
    <m/>
    <m/>
    <m/>
    <m/>
    <m/>
    <m/>
    <m/>
    <m/>
    <m/>
    <m/>
    <m/>
    <m/>
    <m/>
    <m/>
    <m/>
    <m/>
    <m/>
    <m/>
    <m/>
    <m/>
    <m/>
    <m/>
    <m/>
    <m/>
    <m/>
    <m/>
    <m/>
    <m/>
    <m/>
    <m/>
    <m/>
    <m/>
    <m/>
    <m/>
    <m/>
    <m/>
    <m/>
    <m/>
    <m/>
    <m/>
    <m/>
    <m/>
    <m/>
    <m/>
    <m/>
    <m/>
    <m/>
    <m/>
    <m/>
    <m/>
    <m/>
    <m/>
    <m/>
    <m/>
    <m/>
    <m/>
    <m/>
    <m/>
    <m/>
    <m/>
    <m/>
    <m/>
    <m/>
    <m/>
    <m/>
    <m/>
    <m/>
    <m/>
    <m/>
    <m/>
    <m/>
    <n v="2148"/>
    <n v="697"/>
    <n v="377"/>
    <x v="1191"/>
    <n v="352"/>
    <n v="109"/>
    <n v="1"/>
    <n v="18"/>
    <n v="787"/>
    <n v="1282"/>
    <n v="252"/>
    <n v="347"/>
  </r>
  <r>
    <s v="34025805900"/>
    <s v="New Jersey"/>
    <x v="12"/>
    <x v="0"/>
    <n v="5497"/>
    <n v="1889"/>
    <n v="0"/>
    <n v="80"/>
    <n v="1.45533927596871"/>
    <x v="0"/>
    <n v="1"/>
    <n v="0"/>
    <n v="0"/>
    <n v="0"/>
    <n v="1"/>
    <n v="17.206890164845301"/>
    <n v="77671"/>
    <n v="0"/>
    <n v="1"/>
    <n v="0"/>
    <n v="1"/>
    <n v="0"/>
    <n v="0"/>
    <n v="0"/>
    <n v="0"/>
    <m/>
    <n v="3038.62954168022"/>
    <m/>
    <m/>
    <n v="722.37776590045496"/>
    <m/>
    <n v="3038.62954168022"/>
    <n v="55.277961464075297"/>
    <n v="722.37776590045496"/>
    <n v="13.141309185018299"/>
    <n v="740.86296875402297"/>
    <n v="13.4775872067314"/>
    <n v="234.271788671613"/>
    <n v="4.26181169131549"/>
    <n v="2006.3245237357901"/>
    <n v="36.498535996648904"/>
    <n v="357.38048691954498"/>
    <n v="6.5013732384854404"/>
    <n v="86.843841484049307"/>
    <n v="1.57984066734672"/>
    <n v="0"/>
    <n v="0"/>
    <n v="8.9906643687572796"/>
    <n v="0.163555837161311"/>
    <n v="579.090015580878"/>
    <n v="10.5346555499523"/>
    <n v="830.05627435538895"/>
    <n v="15.1001687166707"/>
    <n v="62.9871454219101"/>
    <n v="3.33441743895765"/>
    <n v="64.058817156357705"/>
    <n v="3.3911496641798697"/>
    <m/>
    <m/>
    <m/>
    <m/>
    <m/>
    <m/>
    <m/>
    <m/>
    <m/>
    <m/>
    <m/>
    <m/>
    <m/>
    <m/>
    <m/>
    <m/>
    <m/>
    <m/>
    <m/>
    <m/>
    <m/>
    <m/>
    <m/>
    <m/>
    <m/>
    <m/>
    <m/>
    <m/>
    <m/>
    <m/>
    <m/>
    <m/>
    <m/>
    <m/>
    <m/>
    <m/>
    <m/>
    <m/>
    <m/>
    <m/>
    <m/>
    <m/>
    <m/>
    <m/>
    <m/>
    <m/>
    <m/>
    <m/>
    <m/>
    <m/>
    <m/>
    <m/>
    <m/>
    <m/>
    <m/>
    <m/>
    <m/>
    <m/>
    <m/>
    <m/>
    <m/>
    <m/>
    <m/>
    <m/>
    <m/>
    <m/>
    <m/>
    <m/>
    <m/>
    <m/>
    <m/>
    <m/>
    <m/>
    <m/>
    <m/>
    <m/>
    <m/>
    <m/>
    <n v="1610"/>
    <n v="1283"/>
    <n v="453"/>
    <x v="1192"/>
    <n v="627"/>
    <n v="145"/>
    <n v="2"/>
    <n v="35"/>
    <n v="1236"/>
    <n v="1922"/>
    <n v="182"/>
    <n v="111"/>
  </r>
  <r>
    <s v="34025806000"/>
    <s v="New Jersey"/>
    <x v="12"/>
    <x v="0"/>
    <n v="4170"/>
    <n v="2052"/>
    <n v="0"/>
    <n v="7"/>
    <n v="0.16786570743405274"/>
    <x v="0"/>
    <n v="1"/>
    <n v="0"/>
    <n v="0"/>
    <n v="0"/>
    <n v="1"/>
    <n v="10.237467018469699"/>
    <n v="71731"/>
    <n v="0"/>
    <n v="1"/>
    <n v="0"/>
    <n v="1"/>
    <n v="0"/>
    <n v="0"/>
    <n v="0"/>
    <n v="0"/>
    <m/>
    <n v="545.72258562022"/>
    <m/>
    <m/>
    <n v="229.35495637512801"/>
    <m/>
    <n v="545.72258562022"/>
    <n v="13.086872556839799"/>
    <n v="229.35495637512801"/>
    <n v="5.5001188579167497"/>
    <n v="104.44910760847699"/>
    <n v="2.50477476279322"/>
    <n v="82.179704526363395"/>
    <n v="1.97073631957706"/>
    <n v="456.22149394267598"/>
    <n v="10.9405634039011"/>
    <n v="32.023985310389399"/>
    <n v="0.767961278426605"/>
    <n v="24.377645556277201"/>
    <n v="0.58459581669729599"/>
    <n v="0"/>
    <n v="0"/>
    <n v="0.157276466488838"/>
    <n v="3.7716179014109902E-3"/>
    <n v="32.942181684530603"/>
    <n v="0.78998037612783312"/>
    <n v="99.941160411884098"/>
    <n v="2.3966705134744402"/>
    <n v="17.075156170586201"/>
    <n v="0.83212262039893992"/>
    <n v="4.0256449975116499"/>
    <n v="0.19618153009316"/>
    <m/>
    <m/>
    <m/>
    <m/>
    <m/>
    <m/>
    <m/>
    <m/>
    <m/>
    <m/>
    <m/>
    <m/>
    <m/>
    <m/>
    <m/>
    <m/>
    <m/>
    <m/>
    <m/>
    <m/>
    <m/>
    <m/>
    <m/>
    <m/>
    <m/>
    <m/>
    <m/>
    <m/>
    <m/>
    <m/>
    <m/>
    <m/>
    <m/>
    <m/>
    <m/>
    <m/>
    <m/>
    <m/>
    <m/>
    <m/>
    <m/>
    <m/>
    <m/>
    <m/>
    <m/>
    <m/>
    <m/>
    <m/>
    <m/>
    <m/>
    <m/>
    <m/>
    <m/>
    <m/>
    <m/>
    <m/>
    <m/>
    <m/>
    <m/>
    <m/>
    <m/>
    <m/>
    <m/>
    <m/>
    <m/>
    <m/>
    <m/>
    <m/>
    <m/>
    <m/>
    <m/>
    <m/>
    <m/>
    <m/>
    <m/>
    <m/>
    <m/>
    <m/>
    <n v="1263"/>
    <n v="594"/>
    <n v="734"/>
    <x v="1193"/>
    <n v="237"/>
    <n v="141"/>
    <n v="0"/>
    <n v="11"/>
    <n v="365"/>
    <n v="632"/>
    <n v="150"/>
    <n v="37"/>
  </r>
  <r>
    <s v="34025806100"/>
    <s v="New Jersey"/>
    <x v="12"/>
    <x v="0"/>
    <n v="3550"/>
    <n v="1313"/>
    <n v="0"/>
    <n v="8"/>
    <n v="0.22535211267605634"/>
    <x v="0"/>
    <n v="1"/>
    <n v="0"/>
    <n v="0"/>
    <n v="0"/>
    <n v="1"/>
    <n v="20.701643489254103"/>
    <n v="89167"/>
    <n v="0"/>
    <n v="1"/>
    <n v="0"/>
    <n v="1"/>
    <n v="0"/>
    <n v="0"/>
    <n v="0"/>
    <n v="0"/>
    <n v="88.883404478430705"/>
    <n v="2611.68242288288"/>
    <n v="88.883404478430705"/>
    <n v="21.620287828147401"/>
    <n v="785.862830567174"/>
    <n v="21.620287828147401"/>
    <n v="2611.68242288288"/>
    <n v="73.5685189544472"/>
    <n v="785.862830567174"/>
    <n v="22.136981142737298"/>
    <n v="698.13920785486698"/>
    <n v="19.6658931790103"/>
    <n v="344.533936125634"/>
    <n v="9.7051812993136295"/>
    <n v="2373.2708965172101"/>
    <n v="66.852701310343804"/>
    <n v="106.330063323141"/>
    <n v="2.9952130513560897"/>
    <n v="34.952353319677101"/>
    <n v="0.9845733329486499"/>
    <n v="0"/>
    <n v="0"/>
    <n v="4.8229422010481402"/>
    <n v="0.135857526790088"/>
    <n v="92.306171386211602"/>
    <n v="2.6001738418651201"/>
    <n v="195.25490614562301"/>
    <n v="5.5001382012851501"/>
    <n v="12.6626925751334"/>
    <n v="0.96440918317847701"/>
    <n v="80.507243790998501"/>
    <n v="6.1315494128711698"/>
    <n v="88.883404478430705"/>
    <n v="2.5037578726318501"/>
    <n v="21.620287828147401"/>
    <n v="0.60902219234218102"/>
    <n v="22.3976051062346"/>
    <n v="0.63091845369674804"/>
    <n v="20.245031110942399"/>
    <n v="0.57028256650541898"/>
    <n v="85.457428984344006"/>
    <n v="2.4072515206857501"/>
    <n v="0"/>
    <n v="0"/>
    <n v="0.52548307180404696"/>
    <n v="1.4802340050818199E-2"/>
    <n v="0"/>
    <n v="0"/>
    <n v="5.84204345941544E-2"/>
    <n v="1.6456460449057601E-3"/>
    <n v="2.84207479655743"/>
    <n v="8.0058444973448606E-2"/>
    <n v="9.2201202120631898"/>
    <n v="0.259721696114456"/>
    <n v="0"/>
    <n v="0"/>
    <n v="2.60110500454903"/>
    <n v="0.1981039607425"/>
    <m/>
    <m/>
    <m/>
    <m/>
    <m/>
    <m/>
    <m/>
    <m/>
    <m/>
    <m/>
    <m/>
    <m/>
    <m/>
    <m/>
    <m/>
    <m/>
    <m/>
    <m/>
    <m/>
    <m/>
    <m/>
    <m/>
    <m/>
    <m/>
    <m/>
    <m/>
    <m/>
    <m/>
    <m/>
    <m/>
    <m/>
    <m/>
    <m/>
    <m/>
    <m/>
    <m/>
    <m/>
    <m/>
    <m/>
    <m/>
    <m/>
    <m/>
    <m/>
    <m/>
    <m/>
    <m/>
    <m/>
    <m/>
    <m/>
    <m/>
    <m/>
    <m/>
    <n v="999"/>
    <n v="848"/>
    <n v="487"/>
    <x v="1194"/>
    <n v="186"/>
    <n v="48"/>
    <n v="2"/>
    <n v="7"/>
    <n v="140"/>
    <n v="241"/>
    <n v="49"/>
    <n v="107"/>
  </r>
  <r>
    <s v="34025806201"/>
    <s v="New Jersey"/>
    <x v="12"/>
    <x v="0"/>
    <n v="4011"/>
    <n v="826"/>
    <n v="0"/>
    <n v="1505"/>
    <n v="37.521815008726009"/>
    <x v="0"/>
    <n v="0"/>
    <n v="0"/>
    <n v="0"/>
    <n v="0"/>
    <n v="0"/>
    <n v="8.4237950499348688"/>
    <n v="103971"/>
    <n v="0"/>
    <n v="1"/>
    <n v="0"/>
    <n v="1"/>
    <n v="0"/>
    <n v="0"/>
    <n v="0"/>
    <n v="0"/>
    <n v="0.19683884084224701"/>
    <n v="3127.6322437991498"/>
    <n v="0.19683884084224701"/>
    <n v="2.6677791029214901E-2"/>
    <n v="541.67258193927"/>
    <n v="2.6677791029214901E-2"/>
    <n v="3127.6322437991498"/>
    <n v="77.976371074523897"/>
    <n v="541.67258193927"/>
    <n v="13.5046766875909"/>
    <n v="460.65021455896402"/>
    <n v="11.484672514559099"/>
    <n v="248.30824376292099"/>
    <n v="6.1906817193448402"/>
    <n v="2914.5078436602998"/>
    <n v="72.662873190234308"/>
    <n v="111.046179240569"/>
    <n v="2.7685409932827101"/>
    <n v="40.900192439556101"/>
    <n v="1.0197006342447299"/>
    <n v="0"/>
    <n v="0"/>
    <n v="3.00000004470348"/>
    <n v="7.4794316746534098E-2"/>
    <n v="58.178056901320801"/>
    <n v="1.4504626502448501"/>
    <n v="169.295320391655"/>
    <n v="4.2207758761320102"/>
    <n v="7.4796374522685003"/>
    <n v="0.90552511528674307"/>
    <n v="20.211523681344602"/>
    <n v="2.4469156999206501"/>
    <n v="0.19683884084224701"/>
    <n v="4.9074754635314603E-3"/>
    <n v="2.6677791029214901E-2"/>
    <n v="6.6511570753465107E-4"/>
    <n v="1.51414489373565E-2"/>
    <n v="3.7749810364887701E-4"/>
    <n v="7.5707241892814595E-2"/>
    <n v="1.8874904485867499E-3"/>
    <n v="0.19683884084224701"/>
    <n v="4.9074754635314603E-3"/>
    <n v="0"/>
    <n v="0"/>
    <n v="0"/>
    <n v="0"/>
    <n v="0"/>
    <n v="0"/>
    <n v="0"/>
    <n v="0"/>
    <n v="0"/>
    <n v="0"/>
    <n v="0"/>
    <n v="0"/>
    <n v="3.3121919259429E-3"/>
    <n v="4.0099175858872901E-4"/>
    <n v="4.1313362307846503E-3"/>
    <n v="5.0016177128143493E-4"/>
    <m/>
    <m/>
    <m/>
    <m/>
    <m/>
    <m/>
    <m/>
    <m/>
    <m/>
    <m/>
    <m/>
    <m/>
    <m/>
    <m/>
    <m/>
    <m/>
    <m/>
    <m/>
    <m/>
    <m/>
    <m/>
    <m/>
    <m/>
    <m/>
    <m/>
    <m/>
    <m/>
    <m/>
    <m/>
    <m/>
    <m/>
    <m/>
    <m/>
    <m/>
    <m/>
    <m/>
    <m/>
    <m/>
    <m/>
    <m/>
    <m/>
    <m/>
    <m/>
    <m/>
    <m/>
    <m/>
    <m/>
    <m/>
    <m/>
    <m/>
    <m/>
    <m/>
    <n v="468"/>
    <n v="664"/>
    <n v="387"/>
    <x v="1103"/>
    <n v="113"/>
    <n v="50"/>
    <n v="0"/>
    <n v="3"/>
    <n v="87"/>
    <n v="218"/>
    <n v="12"/>
    <n v="29"/>
  </r>
  <r>
    <s v="34025806202"/>
    <s v="New Jersey"/>
    <x v="12"/>
    <x v="0"/>
    <n v="4086"/>
    <n v="1558"/>
    <n v="0"/>
    <n v="0"/>
    <n v="0"/>
    <x v="0"/>
    <n v="0"/>
    <n v="0"/>
    <n v="0"/>
    <n v="0"/>
    <n v="0"/>
    <n v="5.1061906913691804"/>
    <n v="134205"/>
    <n v="0"/>
    <n v="1"/>
    <n v="0"/>
    <n v="1"/>
    <n v="0"/>
    <n v="0"/>
    <n v="0"/>
    <n v="0"/>
    <m/>
    <n v="915.46258811652694"/>
    <m/>
    <m/>
    <n v="136.007288690656"/>
    <m/>
    <n v="915.46258811652694"/>
    <n v="22.404860208431902"/>
    <n v="136.007288690656"/>
    <n v="3.3286169527816103"/>
    <n v="238.59958099573899"/>
    <n v="5.8394415319563997"/>
    <n v="143.543461343274"/>
    <n v="3.5130558331687101"/>
    <n v="875.03284396231197"/>
    <n v="21.415390209552402"/>
    <n v="14.4460148941725"/>
    <n v="0.353549067405104"/>
    <n v="13.394034349592401"/>
    <n v="0.3278030922563"/>
    <n v="0"/>
    <n v="0"/>
    <n v="7.2606485802680296E-2"/>
    <n v="1.77695755757906E-3"/>
    <n v="12.5170734222047"/>
    <n v="0.30634051449350702"/>
    <n v="32.5945256017148"/>
    <n v="0.79771232505420597"/>
    <n v="15.227690793806699"/>
    <n v="0.97738708561018495"/>
    <n v="15.5406211070949"/>
    <n v="0.99747247157220298"/>
    <m/>
    <m/>
    <m/>
    <m/>
    <m/>
    <m/>
    <m/>
    <m/>
    <m/>
    <m/>
    <m/>
    <m/>
    <m/>
    <m/>
    <m/>
    <m/>
    <m/>
    <m/>
    <m/>
    <m/>
    <m/>
    <m/>
    <m/>
    <m/>
    <m/>
    <m/>
    <m/>
    <m/>
    <m/>
    <m/>
    <m/>
    <m/>
    <m/>
    <m/>
    <m/>
    <m/>
    <m/>
    <m/>
    <m/>
    <m/>
    <m/>
    <m/>
    <m/>
    <m/>
    <m/>
    <m/>
    <m/>
    <m/>
    <m/>
    <m/>
    <m/>
    <m/>
    <m/>
    <m/>
    <m/>
    <m/>
    <m/>
    <m/>
    <m/>
    <m/>
    <m/>
    <m/>
    <m/>
    <m/>
    <m/>
    <m/>
    <m/>
    <m/>
    <m/>
    <m/>
    <m/>
    <m/>
    <m/>
    <m/>
    <m/>
    <m/>
    <m/>
    <m/>
    <n v="701"/>
    <n v="920"/>
    <n v="718"/>
    <x v="1195"/>
    <n v="66"/>
    <n v="46"/>
    <n v="1"/>
    <n v="2"/>
    <n v="81"/>
    <n v="189"/>
    <n v="89"/>
    <n v="84"/>
  </r>
  <r>
    <s v="34025806300"/>
    <s v="New Jersey"/>
    <x v="12"/>
    <x v="0"/>
    <n v="2502"/>
    <n v="929"/>
    <n v="0"/>
    <n v="0"/>
    <n v="0"/>
    <x v="0"/>
    <n v="0"/>
    <n v="0"/>
    <n v="0"/>
    <n v="0"/>
    <n v="0"/>
    <n v="7.524583155194529"/>
    <n v="130833"/>
    <n v="1"/>
    <n v="1"/>
    <n v="1"/>
    <n v="1"/>
    <n v="1"/>
    <n v="0"/>
    <n v="0"/>
    <n v="0"/>
    <n v="599.75277380645298"/>
    <n v="2086.9092629407501"/>
    <n v="599.75277380645298"/>
    <n v="81.989683862775607"/>
    <n v="305.38486893021002"/>
    <n v="81.989683862775607"/>
    <n v="2086.9092629407501"/>
    <n v="83.409642803387399"/>
    <n v="305.38486893021002"/>
    <n v="12.205630253005999"/>
    <n v="516.82475876854699"/>
    <n v="20.656465178598999"/>
    <n v="358.06710203969902"/>
    <n v="14.311235093513099"/>
    <n v="1944.4026995848401"/>
    <n v="77.713936833926496"/>
    <n v="46.4589296495542"/>
    <n v="1.85687168863126"/>
    <n v="43.984744367189698"/>
    <n v="1.7579833879772098"/>
    <n v="0"/>
    <n v="0"/>
    <n v="6.9999998304992896"/>
    <n v="0.27977617228214602"/>
    <n v="45.0628861861478"/>
    <n v="1.80107458777569"/>
    <n v="80.062338949996004"/>
    <n v="3.19993361111095"/>
    <n v="20.9274442556198"/>
    <n v="2.2526850651905002"/>
    <n v="45.024924105082398"/>
    <n v="4.8466010877376098"/>
    <n v="599.75277380645298"/>
    <n v="23.970934204894199"/>
    <n v="81.989683862775607"/>
    <n v="3.2769657818855102"/>
    <n v="146.11278543248801"/>
    <n v="5.8398395456629801"/>
    <n v="96.738693313673096"/>
    <n v="3.8664545688918097"/>
    <n v="563.09868244826805"/>
    <n v="22.5059425438956"/>
    <n v="5.1618014350533503"/>
    <n v="0.2063070117927"/>
    <n v="15.7589104995131"/>
    <n v="0.62985253795016605"/>
    <n v="0"/>
    <n v="0"/>
    <n v="5.2705873250961304"/>
    <n v="0.21065496902862202"/>
    <n v="10.4627876877785"/>
    <n v="0.41817696593838799"/>
    <n v="12.078723905608101"/>
    <n v="0.48276274602749997"/>
    <n v="2.49696925567696"/>
    <n v="0.26878032892109399"/>
    <n v="12.0457468265668"/>
    <n v="1.29663582632581"/>
    <m/>
    <m/>
    <m/>
    <m/>
    <m/>
    <m/>
    <m/>
    <m/>
    <m/>
    <m/>
    <m/>
    <m/>
    <m/>
    <m/>
    <m/>
    <m/>
    <m/>
    <m/>
    <m/>
    <m/>
    <m/>
    <m/>
    <m/>
    <m/>
    <m/>
    <m/>
    <m/>
    <m/>
    <m/>
    <m/>
    <m/>
    <m/>
    <m/>
    <m/>
    <m/>
    <m/>
    <m/>
    <m/>
    <m/>
    <m/>
    <m/>
    <m/>
    <m/>
    <m/>
    <m/>
    <m/>
    <m/>
    <m/>
    <m/>
    <m/>
    <m/>
    <m/>
    <n v="356"/>
    <n v="624"/>
    <n v="454"/>
    <x v="1196"/>
    <n v="59"/>
    <n v="44"/>
    <n v="0"/>
    <n v="7"/>
    <n v="62"/>
    <n v="112"/>
    <n v="25"/>
    <n v="50"/>
  </r>
  <r>
    <s v="34025806400"/>
    <s v="New Jersey"/>
    <x v="12"/>
    <x v="0"/>
    <n v="5041"/>
    <n v="1724"/>
    <n v="0"/>
    <n v="4"/>
    <n v="7.9349335449315606E-2"/>
    <x v="0"/>
    <n v="0"/>
    <n v="0"/>
    <n v="0"/>
    <n v="0"/>
    <n v="0"/>
    <n v="1.83754437252036"/>
    <n v="123844"/>
    <n v="1"/>
    <n v="1"/>
    <n v="1"/>
    <n v="1"/>
    <n v="1"/>
    <n v="0"/>
    <n v="0"/>
    <n v="0"/>
    <n v="2728.2319286819502"/>
    <n v="5026.0370718967197"/>
    <n v="2728.2319286819502"/>
    <n v="194.76988677941"/>
    <n v="334.04035875461699"/>
    <n v="194.76988677941"/>
    <n v="5026.0370718967197"/>
    <n v="99.703175399657198"/>
    <n v="334.04035875461699"/>
    <n v="6.6264701201074594"/>
    <n v="1220.79364856094"/>
    <n v="24.217291183514"/>
    <n v="715.93121849576698"/>
    <n v="14.2021666037645"/>
    <n v="4687.0370642850203"/>
    <n v="92.978319069331803"/>
    <n v="75.000000239175293"/>
    <n v="1.4878000444192701"/>
    <n v="166.000000557513"/>
    <n v="3.2929974322061697"/>
    <n v="0"/>
    <n v="0"/>
    <n v="2.0000000260770299"/>
    <n v="3.9674668241956604E-2"/>
    <n v="96.000000915722893"/>
    <n v="1.9043840689490801"/>
    <n v="223.35873199097099"/>
    <n v="4.43084173757134"/>
    <n v="72.091373866456706"/>
    <n v="4.1816342149916901"/>
    <n v="20.095644699155901"/>
    <n v="1.16564064380254"/>
    <n v="2728.2319286819502"/>
    <n v="54.1208476231294"/>
    <n v="194.76988677941"/>
    <n v="3.8637152703711499"/>
    <n v="654.40191324189095"/>
    <n v="12.981589233126201"/>
    <n v="399.97933043393999"/>
    <n v="7.9345235158488405"/>
    <n v="2553.5378286456698"/>
    <n v="50.655382436930594"/>
    <n v="34.976171315647697"/>
    <n v="0.69383398761451398"/>
    <n v="95.661735850153505"/>
    <n v="1.89767379190941"/>
    <n v="0"/>
    <n v="0"/>
    <n v="1.5445300303399601"/>
    <n v="3.0639357872246701E-2"/>
    <n v="42.5116551475367"/>
    <n v="0.84331789620187803"/>
    <n v="108.082472466456"/>
    <n v="2.1440680909830601"/>
    <n v="38.186588733548"/>
    <n v="2.2149993464934998"/>
    <n v="10.911247880104399"/>
    <n v="0.63290300928679699"/>
    <m/>
    <m/>
    <m/>
    <m/>
    <m/>
    <m/>
    <m/>
    <m/>
    <m/>
    <m/>
    <m/>
    <m/>
    <m/>
    <m/>
    <m/>
    <m/>
    <m/>
    <m/>
    <m/>
    <m/>
    <m/>
    <m/>
    <m/>
    <m/>
    <m/>
    <m/>
    <m/>
    <m/>
    <m/>
    <m/>
    <m/>
    <m/>
    <m/>
    <m/>
    <m/>
    <m/>
    <m/>
    <m/>
    <m/>
    <m/>
    <m/>
    <m/>
    <m/>
    <m/>
    <m/>
    <m/>
    <m/>
    <m/>
    <m/>
    <m/>
    <m/>
    <m/>
    <n v="344"/>
    <n v="1224"/>
    <n v="717"/>
    <x v="1197"/>
    <n v="75"/>
    <n v="166"/>
    <n v="0"/>
    <n v="2"/>
    <n v="96"/>
    <n v="224"/>
    <n v="75"/>
    <n v="21"/>
  </r>
  <r>
    <s v="34025806501"/>
    <s v="New Jersey"/>
    <x v="12"/>
    <x v="0"/>
    <n v="4120"/>
    <n v="1733"/>
    <n v="0"/>
    <n v="15"/>
    <n v="0.36407766990291263"/>
    <x v="1"/>
    <n v="1"/>
    <n v="1"/>
    <n v="1"/>
    <n v="1"/>
    <n v="1"/>
    <n v="19.158306826523098"/>
    <n v="60506"/>
    <n v="1"/>
    <n v="1"/>
    <n v="1"/>
    <n v="1"/>
    <n v="1"/>
    <n v="0"/>
    <n v="0"/>
    <n v="1"/>
    <n v="4119.9999623342901"/>
    <n v="4119.9999623342901"/>
    <n v="4119.9999623342901"/>
    <n v="1705.2208906015101"/>
    <n v="1705.2208906015101"/>
    <n v="1705.2208906015101"/>
    <n v="4119.9999623342901"/>
    <n v="99.999999085783699"/>
    <n v="1705.2208906015101"/>
    <n v="41.388856567997898"/>
    <n v="840.99998455378204"/>
    <n v="20.412620984315101"/>
    <n v="783.99998903162498"/>
    <n v="19.029125947369501"/>
    <n v="2460.9999769928399"/>
    <n v="59.733009150311602"/>
    <n v="725.99998765054602"/>
    <n v="17.621358923556901"/>
    <n v="546.99999303161201"/>
    <n v="13.276698859990599"/>
    <n v="1.9999999135325199"/>
    <n v="4.85436872216631E-2"/>
    <n v="11.9999997476116"/>
    <n v="0.29126212979639798"/>
    <n v="371.99999405548402"/>
    <n v="9.0291260693078712"/>
    <n v="859.99998659570701"/>
    <n v="20.8737860824201"/>
    <n v="123.161651840994"/>
    <n v="7.1068466151756295"/>
    <n v="281.41115220297098"/>
    <n v="16.238381546622698"/>
    <n v="4119.9999623342901"/>
    <n v="99.999999085783699"/>
    <n v="1705.2208906015101"/>
    <n v="41.388856567997898"/>
    <n v="840.99998455378204"/>
    <n v="20.412620984315101"/>
    <n v="783.99998903162498"/>
    <n v="19.029125947369501"/>
    <n v="2460.9999769928399"/>
    <n v="59.733009150311602"/>
    <n v="725.99998765054602"/>
    <n v="17.621358923556901"/>
    <n v="546.99999303161201"/>
    <n v="13.276698859990599"/>
    <n v="1.9999999135325199"/>
    <n v="4.85436872216631E-2"/>
    <n v="11.9999997476116"/>
    <n v="0.29126212979639798"/>
    <n v="371.99999405548402"/>
    <n v="9.0291260693078712"/>
    <n v="859.99998659570701"/>
    <n v="20.8737860824201"/>
    <n v="123.161651840994"/>
    <n v="7.1068466151756295"/>
    <n v="281.41115220297098"/>
    <n v="16.238381546622698"/>
    <m/>
    <m/>
    <m/>
    <m/>
    <m/>
    <m/>
    <m/>
    <m/>
    <m/>
    <m/>
    <m/>
    <m/>
    <m/>
    <m/>
    <m/>
    <m/>
    <m/>
    <m/>
    <m/>
    <m/>
    <m/>
    <m/>
    <m/>
    <m/>
    <m/>
    <m/>
    <m/>
    <m/>
    <m/>
    <m/>
    <m/>
    <m/>
    <m/>
    <m/>
    <m/>
    <m/>
    <m/>
    <m/>
    <m/>
    <m/>
    <m/>
    <m/>
    <m/>
    <m/>
    <m/>
    <m/>
    <m/>
    <m/>
    <m/>
    <m/>
    <m/>
    <m/>
    <n v="1660"/>
    <n v="841"/>
    <n v="784"/>
    <x v="1198"/>
    <n v="726"/>
    <n v="547"/>
    <n v="2"/>
    <n v="12"/>
    <n v="372"/>
    <n v="860"/>
    <n v="129"/>
    <n v="297"/>
  </r>
  <r>
    <s v="34025806502"/>
    <s v="New Jersey"/>
    <x v="12"/>
    <x v="0"/>
    <n v="3518"/>
    <n v="1674"/>
    <n v="0"/>
    <n v="0"/>
    <n v="0"/>
    <x v="0"/>
    <n v="0"/>
    <n v="0"/>
    <n v="0"/>
    <n v="0"/>
    <n v="0"/>
    <n v="13.772807533843402"/>
    <n v="113259"/>
    <n v="1"/>
    <n v="1"/>
    <n v="1"/>
    <n v="1"/>
    <n v="1"/>
    <n v="0"/>
    <n v="0"/>
    <n v="0"/>
    <n v="1371.17405470018"/>
    <n v="3325.99989213352"/>
    <n v="1371.17405470018"/>
    <n v="288.87962320636098"/>
    <n v="728.92930430549302"/>
    <n v="288.87962320636098"/>
    <n v="3325.99989213352"/>
    <n v="94.542350543875003"/>
    <n v="728.92930430549302"/>
    <n v="20.7199915948122"/>
    <n v="610.03112756123301"/>
    <n v="17.340282193326701"/>
    <n v="518.54578533404901"/>
    <n v="14.739789236328802"/>
    <n v="2398.8465867647901"/>
    <n v="68.187793825036707"/>
    <n v="405.67016791238001"/>
    <n v="11.531272538726"/>
    <n v="287.124717837753"/>
    <n v="8.1615894780486791"/>
    <n v="0.72079816460609403"/>
    <n v="2.0488861984255102E-2"/>
    <n v="7.45149671193212"/>
    <n v="0.21181059442672298"/>
    <n v="226.18614926841099"/>
    <n v="6.4293959428200997"/>
    <n v="357.90009659630601"/>
    <n v="10.173396719622101"/>
    <n v="67.0468178755618"/>
    <n v="4.0051862530204199"/>
    <n v="112.542109085058"/>
    <n v="6.72294558453153"/>
    <n v="1371.17405470018"/>
    <n v="38.975953800459997"/>
    <n v="288.87962320636098"/>
    <n v="8.2114730871620605"/>
    <n v="292.32167743926402"/>
    <n v="8.3093143103827209"/>
    <n v="242.66981925824101"/>
    <n v="6.8979482449755798"/>
    <n v="1176.9998056823399"/>
    <n v="33.456503856803302"/>
    <n v="48.601201034733101"/>
    <n v="1.3815008821697901"/>
    <n v="94.842809394089301"/>
    <n v="2.6959297724300502"/>
    <n v="0"/>
    <n v="0"/>
    <n v="3.8010432869195898"/>
    <n v="0.108045573818067"/>
    <n v="46.929212030023301"/>
    <n v="1.3339741907340301"/>
    <n v="73.358331475494197"/>
    <n v="2.0852282966314402"/>
    <n v="23.045718277258899"/>
    <n v="1.3766856796450899"/>
    <n v="40.458048445449101"/>
    <n v="2.4168487721295802"/>
    <m/>
    <m/>
    <m/>
    <m/>
    <m/>
    <m/>
    <m/>
    <m/>
    <m/>
    <m/>
    <m/>
    <m/>
    <m/>
    <m/>
    <m/>
    <m/>
    <m/>
    <m/>
    <m/>
    <m/>
    <m/>
    <m/>
    <m/>
    <m/>
    <m/>
    <m/>
    <m/>
    <m/>
    <m/>
    <m/>
    <m/>
    <m/>
    <m/>
    <m/>
    <m/>
    <m/>
    <m/>
    <m/>
    <m/>
    <m/>
    <m/>
    <m/>
    <m/>
    <m/>
    <m/>
    <m/>
    <m/>
    <m/>
    <m/>
    <m/>
    <m/>
    <m/>
    <n v="749"/>
    <n v="639"/>
    <n v="570"/>
    <x v="24"/>
    <n v="423"/>
    <n v="308"/>
    <n v="1"/>
    <n v="8"/>
    <n v="231"/>
    <n v="373"/>
    <n v="76"/>
    <n v="123"/>
  </r>
  <r>
    <s v="34025806503"/>
    <s v="New Jersey"/>
    <x v="12"/>
    <x v="0"/>
    <n v="3885"/>
    <n v="1420"/>
    <n v="0"/>
    <n v="0"/>
    <n v="0"/>
    <x v="0"/>
    <n v="0"/>
    <n v="0"/>
    <n v="0"/>
    <n v="0"/>
    <n v="0"/>
    <n v="3.4051076614922398"/>
    <n v="136554"/>
    <n v="1"/>
    <n v="1"/>
    <n v="1"/>
    <n v="1"/>
    <n v="1"/>
    <n v="0"/>
    <n v="0"/>
    <n v="0"/>
    <n v="2157.8811808135401"/>
    <n v="3877.4614321868899"/>
    <n v="2157.8811808135401"/>
    <n v="158.69489122396999"/>
    <n v="292.48206579574099"/>
    <n v="158.69489122396999"/>
    <n v="3877.4614321868899"/>
    <n v="99.805957070447505"/>
    <n v="292.48206579574099"/>
    <n v="7.5284959020782694"/>
    <n v="921.58185789598804"/>
    <n v="23.7215407437835"/>
    <n v="726.76065599860203"/>
    <n v="18.706837992242001"/>
    <n v="3447.76018583123"/>
    <n v="88.745435928731695"/>
    <n v="89.582019337205594"/>
    <n v="2.3058434835831498"/>
    <n v="256.238680881623"/>
    <n v="6.5955902414832099"/>
    <n v="0"/>
    <n v="0"/>
    <n v="1"/>
    <n v="2.57400257400257E-2"/>
    <n v="82.880577032570699"/>
    <n v="2.1333481861665602"/>
    <n v="160.791010629677"/>
    <n v="4.1387647523726301"/>
    <n v="37.350773970598098"/>
    <n v="2.6303361951125401"/>
    <n v="0"/>
    <n v="0"/>
    <n v="2157.8811808135401"/>
    <n v="55.543917138057594"/>
    <n v="158.69489122396999"/>
    <n v="4.0848105849155605"/>
    <n v="559.54674448310095"/>
    <n v="14.402747605742599"/>
    <n v="274.41650127910498"/>
    <n v="7.0634878064119802"/>
    <n v="1898.53222173173"/>
    <n v="48.868268255643002"/>
    <n v="48.519140504053198"/>
    <n v="1.24888392545826"/>
    <n v="153.26260170404601"/>
    <n v="3.9449833128454501"/>
    <n v="0"/>
    <n v="0"/>
    <n v="1"/>
    <n v="2.57400257400257E-2"/>
    <n v="56.567236175062099"/>
    <n v="1.4560421151882099"/>
    <n v="104.685366286139"/>
    <n v="2.69460402280925"/>
    <n v="15.835865604867401"/>
    <n v="1.11520180315968"/>
    <n v="0"/>
    <n v="0"/>
    <m/>
    <m/>
    <m/>
    <m/>
    <m/>
    <m/>
    <m/>
    <m/>
    <m/>
    <m/>
    <m/>
    <m/>
    <m/>
    <m/>
    <m/>
    <m/>
    <m/>
    <m/>
    <m/>
    <m/>
    <m/>
    <m/>
    <m/>
    <m/>
    <m/>
    <m/>
    <m/>
    <m/>
    <m/>
    <m/>
    <m/>
    <m/>
    <m/>
    <m/>
    <m/>
    <m/>
    <m/>
    <m/>
    <m/>
    <m/>
    <m/>
    <m/>
    <m/>
    <m/>
    <m/>
    <m/>
    <m/>
    <m/>
    <m/>
    <m/>
    <m/>
    <m/>
    <n v="302"/>
    <n v="923"/>
    <n v="730"/>
    <x v="1199"/>
    <n v="90"/>
    <n v="257"/>
    <n v="0"/>
    <n v="1"/>
    <n v="83"/>
    <n v="161"/>
    <n v="41"/>
    <n v="0"/>
  </r>
  <r>
    <s v="34025806504"/>
    <s v="New Jersey"/>
    <x v="12"/>
    <x v="0"/>
    <n v="2664"/>
    <n v="1128"/>
    <n v="0"/>
    <n v="4"/>
    <n v="0.15015015015015015"/>
    <x v="0"/>
    <n v="0"/>
    <n v="0"/>
    <n v="0"/>
    <n v="0"/>
    <n v="0"/>
    <n v="4.7925608011444902"/>
    <n v="97794"/>
    <n v="0"/>
    <n v="1"/>
    <n v="0"/>
    <n v="1"/>
    <n v="0"/>
    <n v="0"/>
    <n v="0"/>
    <n v="0"/>
    <m/>
    <n v="898.12377291917801"/>
    <m/>
    <m/>
    <n v="150.30613949149799"/>
    <m/>
    <n v="898.12377291917801"/>
    <n v="33.713354839308501"/>
    <n v="150.30613949149799"/>
    <n v="5.6421223532844804"/>
    <n v="216.743517324328"/>
    <n v="8.1360179175799008"/>
    <n v="91.483741182833896"/>
    <n v="3.4340743687250002"/>
    <n v="664.70450175553594"/>
    <n v="24.9513701860186"/>
    <n v="94.898265905678301"/>
    <n v="3.5622472186816196"/>
    <n v="101.853589311242"/>
    <n v="3.8233329321036797"/>
    <n v="1.12685179337859E-2"/>
    <n v="4.2299241493190401E-4"/>
    <n v="1.3252720587770499"/>
    <n v="4.9747449653793005E-2"/>
    <n v="35.330866517499103"/>
    <n v="1.3262337281343499"/>
    <n v="66.390458464622498"/>
    <n v="2.4921343267500897"/>
    <n v="2.4642162788659299"/>
    <n v="0.21845888997038398"/>
    <n v="22.8528670994565"/>
    <n v="2.0259633953418898"/>
    <m/>
    <m/>
    <m/>
    <m/>
    <m/>
    <m/>
    <m/>
    <m/>
    <m/>
    <m/>
    <m/>
    <m/>
    <m/>
    <m/>
    <m/>
    <m/>
    <m/>
    <m/>
    <m/>
    <m/>
    <m/>
    <m/>
    <m/>
    <m/>
    <m/>
    <m/>
    <m/>
    <m/>
    <m/>
    <m/>
    <m/>
    <m/>
    <m/>
    <m/>
    <m/>
    <m/>
    <m/>
    <m/>
    <m/>
    <m/>
    <m/>
    <m/>
    <m/>
    <m/>
    <m/>
    <m/>
    <m/>
    <m/>
    <m/>
    <m/>
    <m/>
    <m/>
    <m/>
    <m/>
    <m/>
    <m/>
    <m/>
    <m/>
    <m/>
    <m/>
    <m/>
    <m/>
    <m/>
    <m/>
    <m/>
    <m/>
    <m/>
    <m/>
    <m/>
    <m/>
    <m/>
    <m/>
    <m/>
    <m/>
    <m/>
    <m/>
    <m/>
    <m/>
    <n v="417"/>
    <n v="598"/>
    <n v="232"/>
    <x v="1200"/>
    <n v="628"/>
    <n v="233"/>
    <n v="1"/>
    <n v="4"/>
    <n v="225"/>
    <n v="365"/>
    <n v="23"/>
    <n v="87"/>
  </r>
  <r>
    <s v="34025806600"/>
    <s v="New Jersey"/>
    <x v="12"/>
    <x v="0"/>
    <n v="5561"/>
    <n v="2003"/>
    <n v="0"/>
    <n v="0"/>
    <n v="0"/>
    <x v="0"/>
    <n v="0"/>
    <n v="0"/>
    <n v="0"/>
    <n v="0"/>
    <n v="0"/>
    <n v="7.0817843866171"/>
    <n v="134592"/>
    <n v="0"/>
    <n v="1"/>
    <n v="0"/>
    <n v="1"/>
    <n v="0"/>
    <n v="0"/>
    <n v="0"/>
    <n v="0"/>
    <n v="13.337166428566"/>
    <n v="3383.8695940930602"/>
    <n v="13.337166428566"/>
    <n v="0"/>
    <n v="230.517999027157"/>
    <n v="0"/>
    <n v="3383.8695940930602"/>
    <n v="60.850019674394197"/>
    <n v="230.517999027157"/>
    <n v="4.1452616260952597"/>
    <n v="836.30138546253102"/>
    <n v="15.038687025041"/>
    <n v="404.67243535645002"/>
    <n v="7.2769724034607002"/>
    <n v="3057.8884681741501"/>
    <n v="54.988104085131198"/>
    <n v="92.328421043392197"/>
    <n v="1.66028449997109"/>
    <n v="130.729676349089"/>
    <n v="2.3508303605302703"/>
    <n v="2.2911138236522701"/>
    <n v="4.11996731460577E-2"/>
    <n v="17.820786274969599"/>
    <n v="0.32046010204944397"/>
    <n v="82.811130881855206"/>
    <n v="1.48914099769565"/>
    <n v="189.76318347342001"/>
    <n v="3.4123931572274802"/>
    <n v="30.484691639030601"/>
    <n v="1.5219516544698299"/>
    <n v="51.234632594572801"/>
    <n v="2.5578947875473199"/>
    <n v="13.337166428566"/>
    <n v="0.23983395843492097"/>
    <n v="0"/>
    <n v="0"/>
    <n v="2.6812770366668701"/>
    <n v="4.8215735239469003E-2"/>
    <n v="1.2527235448360401"/>
    <n v="2.2526947398598202E-2"/>
    <n v="12.939940094947801"/>
    <n v="0.23269088464211102"/>
    <n v="0"/>
    <n v="0"/>
    <n v="0"/>
    <n v="0"/>
    <n v="0"/>
    <n v="0"/>
    <n v="0"/>
    <n v="0"/>
    <n v="0.39722624421119701"/>
    <n v="7.143072185060181E-3"/>
    <n v="9.9306561052799197E-2"/>
    <n v="1.7857680462650498E-3"/>
    <n v="0"/>
    <n v="0"/>
    <n v="0.21007378026843099"/>
    <n v="1.04879570778048E-2"/>
    <m/>
    <m/>
    <m/>
    <m/>
    <m/>
    <m/>
    <m/>
    <m/>
    <m/>
    <m/>
    <m/>
    <m/>
    <m/>
    <m/>
    <m/>
    <m/>
    <m/>
    <m/>
    <m/>
    <m/>
    <m/>
    <m/>
    <m/>
    <m/>
    <m/>
    <m/>
    <m/>
    <m/>
    <m/>
    <m/>
    <m/>
    <m/>
    <m/>
    <m/>
    <m/>
    <m/>
    <m/>
    <m/>
    <m/>
    <m/>
    <m/>
    <m/>
    <m/>
    <m/>
    <m/>
    <m/>
    <m/>
    <m/>
    <m/>
    <m/>
    <m/>
    <m/>
    <n v="521"/>
    <n v="1339"/>
    <n v="693"/>
    <x v="151"/>
    <n v="172"/>
    <n v="236"/>
    <n v="9"/>
    <n v="20"/>
    <n v="178"/>
    <n v="358"/>
    <n v="68"/>
    <n v="79"/>
  </r>
  <r>
    <s v="34025807003"/>
    <s v="New Jersey"/>
    <x v="12"/>
    <x v="0"/>
    <n v="4998"/>
    <n v="2034"/>
    <n v="0"/>
    <n v="265"/>
    <n v="5.3021208483393361"/>
    <x v="0"/>
    <n v="1"/>
    <n v="0"/>
    <n v="1"/>
    <n v="1"/>
    <n v="1"/>
    <n v="31.504343850022899"/>
    <n v="44844"/>
    <n v="0"/>
    <n v="1"/>
    <n v="0"/>
    <n v="1"/>
    <n v="0"/>
    <n v="0"/>
    <n v="0"/>
    <n v="1"/>
    <m/>
    <n v="1237.9569010958101"/>
    <m/>
    <m/>
    <n v="736.73267780244396"/>
    <m/>
    <n v="1237.9569010958101"/>
    <n v="24.769045640172198"/>
    <n v="736.73267780244396"/>
    <n v="14.7405497759593"/>
    <n v="172.24966985266701"/>
    <n v="3.4463719458316597"/>
    <n v="245.591001551598"/>
    <n v="4.9137855452500698"/>
    <n v="639.51837582141195"/>
    <n v="12.795485710712502"/>
    <n v="513.38540286570799"/>
    <n v="10.2718167840278"/>
    <n v="4.1695601418614396"/>
    <n v="8.3424572666295299E-2"/>
    <n v="0"/>
    <n v="0"/>
    <n v="2.4160482361912701"/>
    <n v="4.8340300844163103E-2"/>
    <n v="78.467509865760803"/>
    <n v="1.5699781885906501"/>
    <n v="310.25470578670502"/>
    <n v="6.2075771465927403"/>
    <n v="182.94636160973499"/>
    <n v="8.9944130584923609"/>
    <n v="172.84226571954801"/>
    <n v="8.4976531818853402"/>
    <m/>
    <m/>
    <m/>
    <m/>
    <m/>
    <m/>
    <m/>
    <m/>
    <m/>
    <m/>
    <m/>
    <m/>
    <m/>
    <m/>
    <m/>
    <m/>
    <m/>
    <m/>
    <m/>
    <m/>
    <m/>
    <m/>
    <m/>
    <m/>
    <m/>
    <m/>
    <m/>
    <m/>
    <m/>
    <m/>
    <m/>
    <m/>
    <m/>
    <m/>
    <m/>
    <m/>
    <m/>
    <m/>
    <m/>
    <m/>
    <m/>
    <m/>
    <m/>
    <m/>
    <m/>
    <m/>
    <m/>
    <m/>
    <m/>
    <m/>
    <m/>
    <m/>
    <m/>
    <m/>
    <m/>
    <m/>
    <m/>
    <m/>
    <m/>
    <m/>
    <m/>
    <m/>
    <m/>
    <m/>
    <m/>
    <m/>
    <m/>
    <m/>
    <m/>
    <m/>
    <m/>
    <m/>
    <m/>
    <m/>
    <m/>
    <m/>
    <m/>
    <m/>
    <n v="2219"/>
    <n v="991"/>
    <n v="417"/>
    <x v="1201"/>
    <n v="1927"/>
    <n v="31"/>
    <n v="9"/>
    <n v="19"/>
    <n v="705"/>
    <n v="1765"/>
    <n v="556"/>
    <n v="571"/>
  </r>
  <r>
    <s v="34025807004"/>
    <s v="New Jersey"/>
    <x v="12"/>
    <x v="0"/>
    <n v="3091"/>
    <n v="1792"/>
    <n v="0"/>
    <n v="0"/>
    <n v="0"/>
    <x v="0"/>
    <n v="0"/>
    <n v="0"/>
    <n v="0"/>
    <n v="1"/>
    <n v="0"/>
    <n v="15.57719054242"/>
    <n v="78462"/>
    <n v="0"/>
    <n v="1"/>
    <n v="0"/>
    <n v="1"/>
    <n v="0"/>
    <n v="0"/>
    <n v="0"/>
    <n v="1"/>
    <n v="0"/>
    <n v="2073.1580319404602"/>
    <n v="0"/>
    <n v="0"/>
    <n v="755.81840825080894"/>
    <n v="0"/>
    <n v="2073.1580319404602"/>
    <n v="67.070787186685905"/>
    <n v="755.81840825080894"/>
    <n v="24.452229319016798"/>
    <n v="303.979210853577"/>
    <n v="9.8343322825485799"/>
    <n v="439.38301047682802"/>
    <n v="14.2149146061737"/>
    <n v="1258.71800327301"/>
    <n v="40.722031810838303"/>
    <n v="588.95374071598098"/>
    <n v="19.0538253224193"/>
    <n v="13.712147176265701"/>
    <n v="0.44361524348967102"/>
    <n v="1"/>
    <n v="3.23519896473633E-2"/>
    <n v="14.9999998807907"/>
    <n v="0.485279840853792"/>
    <n v="195.77413129806499"/>
    <n v="6.3336826689765493"/>
    <n v="655.22312879562401"/>
    <n v="21.197771879509002"/>
    <n v="282.75844579935102"/>
    <n v="15.7789311271959"/>
    <n v="171.22310096025501"/>
    <n v="9.5548605446570711"/>
    <n v="0"/>
    <n v="0"/>
    <n v="0"/>
    <n v="0"/>
    <n v="0"/>
    <n v="0"/>
    <n v="0"/>
    <n v="0"/>
    <n v="0"/>
    <n v="0"/>
    <n v="0"/>
    <n v="0"/>
    <n v="0"/>
    <n v="0"/>
    <n v="0"/>
    <n v="0"/>
    <n v="0"/>
    <n v="0"/>
    <n v="0"/>
    <n v="0"/>
    <n v="0"/>
    <n v="0"/>
    <n v="0"/>
    <n v="0"/>
    <n v="0"/>
    <n v="0"/>
    <m/>
    <m/>
    <m/>
    <m/>
    <m/>
    <m/>
    <m/>
    <m/>
    <m/>
    <m/>
    <m/>
    <m/>
    <m/>
    <m/>
    <m/>
    <m/>
    <m/>
    <m/>
    <m/>
    <m/>
    <m/>
    <m/>
    <m/>
    <m/>
    <m/>
    <m/>
    <m/>
    <m/>
    <m/>
    <m/>
    <m/>
    <m/>
    <m/>
    <m/>
    <m/>
    <m/>
    <m/>
    <m/>
    <m/>
    <m/>
    <m/>
    <m/>
    <m/>
    <m/>
    <m/>
    <m/>
    <m/>
    <m/>
    <m/>
    <m/>
    <m/>
    <m/>
    <n v="1014"/>
    <n v="440"/>
    <n v="531"/>
    <x v="1202"/>
    <n v="815"/>
    <n v="21"/>
    <n v="1"/>
    <n v="15"/>
    <n v="302"/>
    <n v="862"/>
    <n v="324"/>
    <n v="251"/>
  </r>
  <r>
    <s v="34025807100"/>
    <s v="New Jersey"/>
    <x v="12"/>
    <x v="0"/>
    <n v="2736"/>
    <n v="1153"/>
    <n v="0"/>
    <n v="6"/>
    <n v="0.21929824561403508"/>
    <x v="0"/>
    <n v="0"/>
    <n v="0"/>
    <n v="0"/>
    <n v="0"/>
    <n v="0"/>
    <n v="19.1142191142191"/>
    <n v="90625"/>
    <n v="0"/>
    <n v="0"/>
    <n v="0"/>
    <n v="0"/>
    <n v="0"/>
    <n v="0"/>
    <n v="0"/>
    <n v="0"/>
    <m/>
    <n v="303.19452115893398"/>
    <m/>
    <m/>
    <n v="89.943592648953199"/>
    <m/>
    <n v="303.19452115893398"/>
    <n v="11.0816710949903"/>
    <n v="89.943592648953199"/>
    <n v="3.28741201202314"/>
    <n v="43.529224947094903"/>
    <n v="1.5909804439727697"/>
    <n v="47.983653053641298"/>
    <n v="1.7537884888026802"/>
    <n v="128.92171043902599"/>
    <n v="4.7120508201398499"/>
    <n v="147.10396657884101"/>
    <n v="5.3766069656009199"/>
    <n v="8.5444965399801703E-2"/>
    <n v="3.1229885014547399E-3"/>
    <n v="0.99999997019767795"/>
    <n v="3.6549706513073002E-2"/>
    <n v="0.50563501007854905"/>
    <n v="1.8480811771876802E-2"/>
    <n v="25.577761217951799"/>
    <n v="0.9348596936385879"/>
    <n v="25.715662188827999"/>
    <n v="0.93989993380219294"/>
    <n v="3.31934186443686"/>
    <n v="0.287887412353588"/>
    <n v="22.502332277596"/>
    <n v="1.95163332849922"/>
    <m/>
    <m/>
    <m/>
    <m/>
    <m/>
    <m/>
    <m/>
    <m/>
    <m/>
    <m/>
    <m/>
    <m/>
    <m/>
    <m/>
    <m/>
    <m/>
    <m/>
    <m/>
    <m/>
    <m/>
    <m/>
    <m/>
    <m/>
    <m/>
    <m/>
    <m/>
    <m/>
    <m/>
    <m/>
    <m/>
    <m/>
    <m/>
    <m/>
    <m/>
    <m/>
    <m/>
    <m/>
    <m/>
    <m/>
    <m/>
    <m/>
    <m/>
    <m/>
    <m/>
    <m/>
    <m/>
    <m/>
    <m/>
    <m/>
    <m/>
    <m/>
    <m/>
    <m/>
    <m/>
    <m/>
    <m/>
    <m/>
    <m/>
    <m/>
    <m/>
    <m/>
    <m/>
    <m/>
    <m/>
    <m/>
    <m/>
    <m/>
    <m/>
    <m/>
    <m/>
    <m/>
    <m/>
    <m/>
    <m/>
    <m/>
    <m/>
    <m/>
    <m/>
    <n v="973"/>
    <n v="591"/>
    <n v="411"/>
    <x v="472"/>
    <n v="1548"/>
    <n v="12"/>
    <n v="9"/>
    <n v="16"/>
    <n v="256"/>
    <n v="455"/>
    <n v="347"/>
    <n v="211"/>
  </r>
  <r>
    <s v="34025807200"/>
    <s v="New Jersey"/>
    <x v="12"/>
    <x v="0"/>
    <n v="2316"/>
    <n v="851"/>
    <n v="0"/>
    <n v="0"/>
    <n v="0"/>
    <x v="0"/>
    <n v="1"/>
    <n v="0"/>
    <n v="0"/>
    <n v="0"/>
    <n v="1"/>
    <n v="51.491228070175396"/>
    <n v="22703"/>
    <n v="0"/>
    <n v="1"/>
    <n v="0"/>
    <n v="1"/>
    <n v="0"/>
    <n v="0"/>
    <n v="0"/>
    <n v="0"/>
    <m/>
    <n v="510.155311584473"/>
    <m/>
    <m/>
    <n v="372.99512910842901"/>
    <m/>
    <n v="510.155311584473"/>
    <n v="22.027431415564401"/>
    <n v="372.99512910842901"/>
    <n v="16.1051437438873"/>
    <n v="187.11857914924599"/>
    <n v="8.0793859736289395"/>
    <n v="28.5661006271839"/>
    <n v="1.23342403398894"/>
    <n v="27.656555533409101"/>
    <n v="1.19415179332509"/>
    <n v="463.77482748031599"/>
    <n v="20.024819839391899"/>
    <n v="0"/>
    <n v="0"/>
    <n v="0"/>
    <n v="0"/>
    <n v="1.0651570558548"/>
    <n v="4.5991237299429902E-2"/>
    <n v="17.658776283264199"/>
    <n v="0.76246875143627602"/>
    <n v="41.525121510028796"/>
    <n v="1.7929672500012501"/>
    <n v="76.878103435039506"/>
    <n v="9.0338546927190997"/>
    <n v="89.691120147705107"/>
    <n v="10.5394970796363"/>
    <m/>
    <m/>
    <m/>
    <m/>
    <m/>
    <m/>
    <m/>
    <m/>
    <m/>
    <m/>
    <m/>
    <m/>
    <m/>
    <m/>
    <m/>
    <m/>
    <m/>
    <m/>
    <m/>
    <m/>
    <m/>
    <m/>
    <m/>
    <m/>
    <m/>
    <m/>
    <m/>
    <m/>
    <m/>
    <m/>
    <m/>
    <m/>
    <m/>
    <m/>
    <m/>
    <m/>
    <m/>
    <m/>
    <m/>
    <m/>
    <m/>
    <m/>
    <m/>
    <m/>
    <m/>
    <m/>
    <m/>
    <m/>
    <m/>
    <m/>
    <m/>
    <m/>
    <m/>
    <m/>
    <m/>
    <m/>
    <m/>
    <m/>
    <m/>
    <m/>
    <m/>
    <m/>
    <m/>
    <m/>
    <m/>
    <m/>
    <m/>
    <m/>
    <m/>
    <m/>
    <m/>
    <m/>
    <m/>
    <m/>
    <m/>
    <m/>
    <m/>
    <m/>
    <n v="1667"/>
    <n v="755"/>
    <n v="152"/>
    <x v="1203"/>
    <n v="1753"/>
    <n v="2"/>
    <n v="1"/>
    <n v="7"/>
    <n v="238"/>
    <n v="478"/>
    <n v="264"/>
    <n v="308"/>
  </r>
  <r>
    <s v="34025807300"/>
    <s v="New Jersey"/>
    <x v="12"/>
    <x v="0"/>
    <n v="2975"/>
    <n v="895"/>
    <n v="0"/>
    <n v="32"/>
    <n v="1.0756302521008403"/>
    <x v="0"/>
    <n v="0"/>
    <n v="0"/>
    <n v="0"/>
    <n v="0"/>
    <n v="1"/>
    <n v="27.752682100508203"/>
    <n v="39583"/>
    <n v="0"/>
    <n v="0"/>
    <n v="0"/>
    <n v="0"/>
    <n v="0"/>
    <n v="0"/>
    <n v="0"/>
    <n v="0"/>
    <m/>
    <n v="481.87677669525101"/>
    <m/>
    <m/>
    <n v="309.85933351516701"/>
    <m/>
    <n v="481.87677669525101"/>
    <n v="16.1975387124454"/>
    <n v="309.85933351516701"/>
    <n v="10.4154397820224"/>
    <n v="167.16821277141599"/>
    <n v="5.6190995889551498"/>
    <n v="26.5864841341972"/>
    <n v="0.89366333224192396"/>
    <n v="38.870677337050402"/>
    <n v="1.30657738948069"/>
    <n v="412.110695838928"/>
    <n v="13.8524603643337"/>
    <n v="2.1527270674705501"/>
    <n v="7.23605736964891E-2"/>
    <n v="0"/>
    <n v="0"/>
    <n v="1.8024836927652399"/>
    <n v="6.0587687151772603E-2"/>
    <n v="26.940192684531201"/>
    <n v="0.90555269527836002"/>
    <n v="45.9055593013763"/>
    <n v="1.5430440101303"/>
    <n v="63.972367227077498"/>
    <n v="7.1477505281650799"/>
    <n v="61.9396018385887"/>
    <n v="6.9206259037529305"/>
    <m/>
    <m/>
    <m/>
    <m/>
    <m/>
    <m/>
    <m/>
    <m/>
    <m/>
    <m/>
    <m/>
    <m/>
    <m/>
    <m/>
    <m/>
    <m/>
    <m/>
    <m/>
    <m/>
    <m/>
    <m/>
    <m/>
    <m/>
    <m/>
    <m/>
    <m/>
    <m/>
    <m/>
    <m/>
    <m/>
    <m/>
    <m/>
    <m/>
    <m/>
    <m/>
    <m/>
    <m/>
    <m/>
    <m/>
    <m/>
    <m/>
    <m/>
    <m/>
    <m/>
    <m/>
    <m/>
    <m/>
    <m/>
    <m/>
    <m/>
    <m/>
    <m/>
    <m/>
    <m/>
    <m/>
    <m/>
    <m/>
    <m/>
    <m/>
    <m/>
    <m/>
    <m/>
    <m/>
    <m/>
    <m/>
    <m/>
    <m/>
    <m/>
    <m/>
    <m/>
    <m/>
    <m/>
    <m/>
    <m/>
    <m/>
    <m/>
    <m/>
    <m/>
    <n v="2370"/>
    <n v="1051"/>
    <n v="153"/>
    <x v="1204"/>
    <n v="2232"/>
    <n v="11"/>
    <n v="0"/>
    <n v="22"/>
    <n v="289"/>
    <n v="555"/>
    <n v="408"/>
    <n v="411"/>
  </r>
  <r>
    <s v="34025807400"/>
    <s v="New Jersey"/>
    <x v="12"/>
    <x v="0"/>
    <n v="3342"/>
    <n v="1948"/>
    <n v="0"/>
    <n v="143"/>
    <n v="4.2788749251944944"/>
    <x v="0"/>
    <n v="0"/>
    <n v="0"/>
    <n v="0"/>
    <n v="1"/>
    <n v="0"/>
    <n v="6.7919551599076797"/>
    <n v="92750"/>
    <n v="0"/>
    <n v="1"/>
    <n v="0"/>
    <n v="1"/>
    <n v="0"/>
    <n v="0"/>
    <n v="0"/>
    <n v="1"/>
    <n v="117.734934549779"/>
    <n v="3080.8175381235801"/>
    <n v="117.734934549779"/>
    <n v="23.6903172470629"/>
    <n v="844.26444427482795"/>
    <n v="23.6903172470629"/>
    <n v="3080.8175381235801"/>
    <n v="92.184845545289591"/>
    <n v="844.26444427482795"/>
    <n v="25.2622514744114"/>
    <n v="239.42043146118499"/>
    <n v="7.1639865787308601"/>
    <n v="789.19174034520995"/>
    <n v="23.6143548876484"/>
    <n v="2822.9794949553898"/>
    <n v="84.469763463656193"/>
    <n v="162.300821349025"/>
    <n v="4.8563980056560405"/>
    <n v="27.447434104978999"/>
    <n v="0.82128767519386703"/>
    <n v="1"/>
    <n v="2.9922202274087401E-2"/>
    <n v="0.99999997019767795"/>
    <n v="2.99222013823363E-2"/>
    <n v="66.089799543376998"/>
    <n v="1.9775523501908101"/>
    <n v="136.119957514107"/>
    <n v="4.0730089022773006"/>
    <n v="286.974245251855"/>
    <n v="14.731737435926801"/>
    <n v="95.282278807484502"/>
    <n v="4.8912874131152204"/>
    <n v="117.734934549779"/>
    <n v="3.5228885263249201"/>
    <n v="23.6903172470629"/>
    <n v="0.708866464603918"/>
    <n v="10.7982642650604"/>
    <n v="0.323107847548187"/>
    <n v="36.432315995916703"/>
    <n v="1.0901351285432899"/>
    <n v="114.668239336461"/>
    <n v="3.4311262518390402"/>
    <n v="1.7011441588401801"/>
    <n v="5.0901979618198104E-2"/>
    <n v="1"/>
    <n v="2.9922202274087401E-2"/>
    <n v="0"/>
    <n v="0"/>
    <n v="0.36555168032646201"/>
    <n v="1.0938111320360901E-2"/>
    <n v="0"/>
    <n v="0"/>
    <n v="3.1181883811950701"/>
    <n v="9.330306347082791E-2"/>
    <n v="17.6493104372639"/>
    <n v="0.90602209636878406"/>
    <n v="3.8222079296829201"/>
    <n v="0.19621190604121799"/>
    <m/>
    <m/>
    <m/>
    <m/>
    <m/>
    <m/>
    <m/>
    <m/>
    <m/>
    <m/>
    <m/>
    <m/>
    <m/>
    <m/>
    <m/>
    <m/>
    <m/>
    <m/>
    <m/>
    <m/>
    <m/>
    <m/>
    <m/>
    <m/>
    <m/>
    <m/>
    <m/>
    <m/>
    <m/>
    <m/>
    <m/>
    <m/>
    <m/>
    <m/>
    <m/>
    <m/>
    <m/>
    <m/>
    <m/>
    <m/>
    <m/>
    <m/>
    <m/>
    <m/>
    <m/>
    <m/>
    <m/>
    <m/>
    <m/>
    <m/>
    <m/>
    <m/>
    <n v="852"/>
    <n v="270"/>
    <n v="818"/>
    <x v="1205"/>
    <n v="183"/>
    <n v="29"/>
    <n v="1"/>
    <n v="1"/>
    <n v="73"/>
    <n v="145"/>
    <n v="310"/>
    <n v="104"/>
  </r>
  <r>
    <s v="34025807500"/>
    <s v="New Jersey"/>
    <x v="12"/>
    <x v="0"/>
    <n v="2980"/>
    <n v="1024"/>
    <n v="0"/>
    <n v="2"/>
    <n v="6.7114093959731544E-2"/>
    <x v="0"/>
    <n v="1"/>
    <n v="0"/>
    <n v="0"/>
    <n v="0"/>
    <n v="1"/>
    <n v="11.095305832147901"/>
    <n v="58913"/>
    <n v="0"/>
    <n v="1"/>
    <n v="0"/>
    <n v="1"/>
    <n v="0"/>
    <n v="0"/>
    <n v="0"/>
    <n v="0"/>
    <m/>
    <n v="786.75465148687397"/>
    <m/>
    <m/>
    <n v="193.78767243027701"/>
    <m/>
    <n v="786.75465148687397"/>
    <n v="26.401162801572902"/>
    <n v="193.78767243027701"/>
    <n v="6.5029420278616401"/>
    <n v="256.35245305299799"/>
    <n v="8.602431310503281"/>
    <n v="51.774390900507598"/>
    <n v="1.7373956678022699"/>
    <n v="293.97984364628797"/>
    <n v="9.8650954243720808"/>
    <n v="381.56597566604597"/>
    <n v="12.804227371343799"/>
    <n v="2"/>
    <n v="6.7114093959731502E-2"/>
    <n v="0.49557852745056202"/>
    <n v="1.6630151927871199E-2"/>
    <n v="5.8551230430603001"/>
    <n v="0.19648063902886903"/>
    <n v="102.858142480254"/>
    <n v="3.4516155194716203"/>
    <n v="284.80442458391201"/>
    <n v="9.55719545583597"/>
    <n v="16.822863046079899"/>
    <n v="1.6428577193437401"/>
    <n v="41.518547348678098"/>
    <n v="4.0545456395193495"/>
    <m/>
    <m/>
    <m/>
    <m/>
    <m/>
    <m/>
    <m/>
    <m/>
    <m/>
    <m/>
    <m/>
    <m/>
    <m/>
    <m/>
    <m/>
    <m/>
    <m/>
    <m/>
    <m/>
    <m/>
    <m/>
    <m/>
    <m/>
    <m/>
    <m/>
    <m/>
    <m/>
    <m/>
    <m/>
    <m/>
    <m/>
    <m/>
    <m/>
    <m/>
    <m/>
    <m/>
    <m/>
    <m/>
    <m/>
    <m/>
    <m/>
    <m/>
    <m/>
    <m/>
    <m/>
    <m/>
    <m/>
    <m/>
    <m/>
    <m/>
    <m/>
    <m/>
    <m/>
    <m/>
    <m/>
    <m/>
    <m/>
    <m/>
    <m/>
    <m/>
    <m/>
    <m/>
    <m/>
    <m/>
    <m/>
    <m/>
    <m/>
    <m/>
    <m/>
    <m/>
    <m/>
    <m/>
    <m/>
    <m/>
    <m/>
    <m/>
    <m/>
    <m/>
    <n v="866"/>
    <n v="804"/>
    <n v="360"/>
    <x v="1206"/>
    <n v="1384"/>
    <n v="30"/>
    <n v="1"/>
    <n v="20"/>
    <n v="385"/>
    <n v="815"/>
    <n v="162"/>
    <n v="196"/>
  </r>
  <r>
    <s v="34025807600"/>
    <s v="New Jersey"/>
    <x v="12"/>
    <x v="0"/>
    <n v="3225"/>
    <n v="1144"/>
    <n v="0"/>
    <n v="0"/>
    <n v="0"/>
    <x v="0"/>
    <n v="1"/>
    <n v="0"/>
    <n v="1"/>
    <n v="1"/>
    <n v="1"/>
    <n v="27.528852681602199"/>
    <n v="47863"/>
    <n v="0"/>
    <n v="1"/>
    <n v="0"/>
    <n v="1"/>
    <n v="0"/>
    <n v="0"/>
    <n v="0"/>
    <n v="1"/>
    <m/>
    <n v="1843.4375584721599"/>
    <m/>
    <m/>
    <n v="764.20487380959105"/>
    <m/>
    <n v="1843.4375584721599"/>
    <n v="57.160854526268402"/>
    <n v="764.20487380959105"/>
    <n v="23.6962751568865"/>
    <n v="574.98278243839695"/>
    <n v="17.8289234864619"/>
    <n v="167.639064021059"/>
    <n v="5.1981105122809099"/>
    <n v="211.012425385066"/>
    <n v="6.5430209421726007"/>
    <n v="1480.9303316138701"/>
    <n v="45.920320360120002"/>
    <n v="7.7141784131526903"/>
    <n v="0.23919933064039398"/>
    <n v="2"/>
    <n v="6.2015503875968998E-2"/>
    <n v="19.960196064785102"/>
    <n v="0.61892080821039108"/>
    <n v="121.820427808445"/>
    <n v="3.7773776064634097"/>
    <n v="210.27677429397599"/>
    <n v="6.5202100556271594"/>
    <n v="145.68806670908799"/>
    <n v="12.734970866178999"/>
    <n v="222.730100537185"/>
    <n v="19.469414382621"/>
    <m/>
    <m/>
    <m/>
    <m/>
    <m/>
    <m/>
    <m/>
    <m/>
    <m/>
    <m/>
    <m/>
    <m/>
    <m/>
    <m/>
    <m/>
    <m/>
    <m/>
    <m/>
    <m/>
    <m/>
    <m/>
    <m/>
    <m/>
    <m/>
    <m/>
    <m/>
    <m/>
    <m/>
    <m/>
    <m/>
    <m/>
    <m/>
    <m/>
    <m/>
    <m/>
    <m/>
    <m/>
    <m/>
    <m/>
    <m/>
    <m/>
    <m/>
    <m/>
    <m/>
    <m/>
    <m/>
    <m/>
    <m/>
    <m/>
    <m/>
    <m/>
    <m/>
    <m/>
    <m/>
    <m/>
    <m/>
    <m/>
    <m/>
    <m/>
    <m/>
    <m/>
    <m/>
    <m/>
    <m/>
    <m/>
    <m/>
    <m/>
    <m/>
    <m/>
    <m/>
    <m/>
    <m/>
    <m/>
    <m/>
    <m/>
    <m/>
    <m/>
    <m/>
    <n v="1453"/>
    <n v="1012"/>
    <n v="305"/>
    <x v="1207"/>
    <n v="2640"/>
    <n v="12"/>
    <n v="2"/>
    <n v="21"/>
    <n v="203"/>
    <n v="412"/>
    <n v="277"/>
    <n v="371"/>
  </r>
  <r>
    <s v="34025807700"/>
    <s v="New Jersey"/>
    <x v="12"/>
    <x v="0"/>
    <n v="4013"/>
    <n v="1570"/>
    <n v="0"/>
    <n v="213"/>
    <n v="5.3077498131074003"/>
    <x v="0"/>
    <n v="0"/>
    <n v="0"/>
    <n v="0"/>
    <n v="1"/>
    <n v="0"/>
    <n v="19.656673114119901"/>
    <n v="85134"/>
    <n v="0"/>
    <n v="1"/>
    <n v="0"/>
    <n v="1"/>
    <n v="0"/>
    <n v="0"/>
    <n v="0"/>
    <n v="1"/>
    <n v="35.619678020477302"/>
    <n v="2473.78979948908"/>
    <n v="35.619678020477302"/>
    <n v="11.0386167764664"/>
    <n v="661.11829725839198"/>
    <n v="11.0386167764664"/>
    <n v="2473.78979948908"/>
    <n v="61.644400685000797"/>
    <n v="661.11829725839198"/>
    <n v="16.4744155808221"/>
    <n v="559.72365045826905"/>
    <n v="13.947761038083001"/>
    <n v="478.23369664000302"/>
    <n v="11.9171118026415"/>
    <n v="722.16340399719797"/>
    <n v="17.9955994018739"/>
    <n v="1519.9046099008999"/>
    <n v="37.8745230476177"/>
    <n v="63.370052340440502"/>
    <n v="1.5791191712046002"/>
    <n v="0.31696478882804502"/>
    <n v="7.898449758984431E-3"/>
    <n v="9.7967365276999807"/>
    <n v="0.24412500692000899"/>
    <n v="158.23804838117201"/>
    <n v="3.9431360174725198"/>
    <n v="191.631115136668"/>
    <n v="4.7752582889775299"/>
    <n v="100.631933013297"/>
    <n v="6.4096772619934601"/>
    <n v="143.71074521308799"/>
    <n v="9.1535506505151396"/>
    <n v="35.619678020477302"/>
    <n v="0.887607227024104"/>
    <n v="11.0386167764664"/>
    <n v="0.27507143724062699"/>
    <n v="11.6200960427523"/>
    <n v="0.28956132675684698"/>
    <n v="2.93369448184967"/>
    <n v="7.3104771538740898E-2"/>
    <n v="3.6140444874763502"/>
    <n v="9.0058422314387002E-2"/>
    <n v="28.2423304319382"/>
    <n v="0.70377100503209999"/>
    <n v="1.0173227936029401"/>
    <n v="2.5350680129652199E-2"/>
    <n v="0"/>
    <n v="0"/>
    <n v="0.15905250608921101"/>
    <n v="3.9634314998557305E-3"/>
    <n v="2.5869289450347401"/>
    <n v="6.4463716547090502E-2"/>
    <n v="2.59384610876441"/>
    <n v="6.46360854414256E-2"/>
    <n v="0.23484358098357899"/>
    <n v="1.4958189871565599E-2"/>
    <n v="1.81697498261929"/>
    <n v="0.115730890612693"/>
    <m/>
    <m/>
    <m/>
    <m/>
    <m/>
    <m/>
    <m/>
    <m/>
    <m/>
    <m/>
    <m/>
    <m/>
    <m/>
    <m/>
    <m/>
    <m/>
    <m/>
    <m/>
    <m/>
    <m/>
    <m/>
    <m/>
    <m/>
    <m/>
    <m/>
    <m/>
    <m/>
    <m/>
    <m/>
    <m/>
    <m/>
    <m/>
    <m/>
    <m/>
    <m/>
    <m/>
    <m/>
    <m/>
    <m/>
    <m/>
    <m/>
    <m/>
    <m/>
    <m/>
    <m/>
    <m/>
    <m/>
    <m/>
    <m/>
    <m/>
    <m/>
    <m/>
    <n v="1109"/>
    <n v="865"/>
    <n v="835"/>
    <x v="1208"/>
    <n v="2505"/>
    <n v="96"/>
    <n v="1"/>
    <n v="13"/>
    <n v="279"/>
    <n v="349"/>
    <n v="232"/>
    <n v="248"/>
  </r>
  <r>
    <s v="34025807800"/>
    <s v="New Jersey"/>
    <x v="12"/>
    <x v="0"/>
    <n v="4432"/>
    <n v="1529"/>
    <n v="0"/>
    <n v="0"/>
    <n v="0"/>
    <x v="0"/>
    <n v="0"/>
    <n v="0"/>
    <n v="0"/>
    <n v="0"/>
    <n v="0"/>
    <n v="4.9084077031470201"/>
    <n v="97906"/>
    <n v="1"/>
    <n v="1"/>
    <n v="1"/>
    <n v="1"/>
    <n v="1"/>
    <n v="0"/>
    <n v="0"/>
    <n v="0"/>
    <n v="1579.41867444542"/>
    <n v="4353.2681081110504"/>
    <n v="1579.41867444542"/>
    <n v="238.968912694843"/>
    <n v="602.935707472388"/>
    <n v="238.968912694843"/>
    <n v="4353.2681081110504"/>
    <n v="98.223558396007405"/>
    <n v="602.935707472388"/>
    <n v="13.604145024196502"/>
    <n v="993.634702730909"/>
    <n v="22.4195555670332"/>
    <n v="580.29348096694605"/>
    <n v="13.0932644622506"/>
    <n v="1601.61634931547"/>
    <n v="36.137553008020603"/>
    <n v="2285.8440027277702"/>
    <n v="51.575902588622903"/>
    <n v="199.18609022101799"/>
    <n v="4.4942709887413894"/>
    <n v="0.99999998509883903"/>
    <n v="2.25631765590893E-2"/>
    <n v="17.996367279993098"/>
    <n v="0.40605521841139802"/>
    <n v="247.62528984020901"/>
    <n v="5.5872132184162693"/>
    <n v="339.27153340622999"/>
    <n v="7.6550436237867903"/>
    <n v="27.485592169393801"/>
    <n v="1.7976188469191499"/>
    <n v="92.814179844659506"/>
    <n v="6.0702537504682494"/>
    <n v="1579.41867444542"/>
    <n v="35.636702943263096"/>
    <n v="238.968912694843"/>
    <n v="5.3918978496128904"/>
    <n v="350.34838549622498"/>
    <n v="7.9049725969364895"/>
    <n v="199.87213999249099"/>
    <n v="4.5097504510941002"/>
    <n v="736.85439841751895"/>
    <n v="16.6257761375794"/>
    <n v="677.70859035139404"/>
    <n v="15.291258807567601"/>
    <n v="86.987318634064707"/>
    <n v="1.96271025798882"/>
    <n v="0"/>
    <n v="0"/>
    <n v="10.740945686207899"/>
    <n v="0.24234985754079102"/>
    <n v="67.127423578916904"/>
    <n v="1.5146079327373001"/>
    <n v="110.10808917006899"/>
    <n v="2.4843882935484998"/>
    <n v="6.6990675191377704"/>
    <n v="0.438133912304629"/>
    <n v="34.460108902490902"/>
    <n v="2.25376775032642"/>
    <m/>
    <m/>
    <m/>
    <m/>
    <m/>
    <m/>
    <m/>
    <m/>
    <m/>
    <m/>
    <m/>
    <m/>
    <m/>
    <m/>
    <m/>
    <m/>
    <m/>
    <m/>
    <m/>
    <m/>
    <m/>
    <m/>
    <m/>
    <m/>
    <m/>
    <m/>
    <m/>
    <m/>
    <m/>
    <m/>
    <m/>
    <m/>
    <m/>
    <m/>
    <m/>
    <m/>
    <m/>
    <m/>
    <m/>
    <m/>
    <m/>
    <m/>
    <m/>
    <m/>
    <m/>
    <m/>
    <m/>
    <m/>
    <m/>
    <m/>
    <m/>
    <m/>
    <n v="605"/>
    <n v="1010"/>
    <n v="593"/>
    <x v="1209"/>
    <n v="2329"/>
    <n v="203"/>
    <n v="1"/>
    <n v="18"/>
    <n v="257"/>
    <n v="353"/>
    <n v="27"/>
    <n v="94"/>
  </r>
  <r>
    <s v="34025807900"/>
    <s v="New Jersey"/>
    <x v="12"/>
    <x v="0"/>
    <n v="3609"/>
    <n v="1393"/>
    <n v="0"/>
    <n v="109"/>
    <n v="3.020227209753394"/>
    <x v="0"/>
    <n v="0"/>
    <n v="0"/>
    <n v="0"/>
    <n v="0"/>
    <n v="0"/>
    <n v="7.86484124672298"/>
    <n v="98625"/>
    <n v="0"/>
    <n v="1"/>
    <n v="0"/>
    <n v="1"/>
    <n v="0"/>
    <n v="0"/>
    <n v="0"/>
    <n v="0"/>
    <n v="240.92554852366399"/>
    <n v="2807.5355123588802"/>
    <n v="240.92554852366399"/>
    <n v="51.388735678046899"/>
    <n v="488.94610716973"/>
    <n v="51.388735678046899"/>
    <n v="2807.5355123588802"/>
    <n v="77.792616025460802"/>
    <n v="488.94610716973"/>
    <n v="13.5479663942846"/>
    <n v="513.81331611995097"/>
    <n v="14.236999615404599"/>
    <n v="521.92001678282395"/>
    <n v="14.461624183508601"/>
    <n v="1324.1498313560201"/>
    <n v="36.6902142243285"/>
    <n v="1200.6891313113699"/>
    <n v="33.269302613227296"/>
    <n v="105.953388953581"/>
    <n v="2.9358101677357"/>
    <n v="0.99999993294477496"/>
    <n v="2.7708504653498903E-2"/>
    <n v="9.9892196506261808"/>
    <n v="0.27678635773416999"/>
    <n v="165.75393971055701"/>
    <n v="4.5927941177766005"/>
    <n v="215.50193065172101"/>
    <n v="5.97123664870381"/>
    <n v="64.406885193427996"/>
    <n v="4.6236098487744499"/>
    <n v="126.301301454107"/>
    <n v="9.0668558114936495"/>
    <n v="240.92554852366399"/>
    <n v="6.6756871300544294"/>
    <n v="51.388735678046899"/>
    <n v="1.42390511715287"/>
    <n v="53.104472409933798"/>
    <n v="1.47144561956037"/>
    <n v="39.487865582108498"/>
    <n v="1.0941497806070499"/>
    <n v="91.093119636178002"/>
    <n v="2.5240542985918002"/>
    <n v="127.562701255083"/>
    <n v="3.5345719383508798"/>
    <n v="10.6792118120939"/>
    <n v="0.29590501003308001"/>
    <n v="0"/>
    <n v="0"/>
    <n v="1.21257939934731"/>
    <n v="3.3598764182524402E-2"/>
    <n v="10.377933448180601"/>
    <n v="0.28755703652481501"/>
    <n v="18.0178368035704"/>
    <n v="0.49924734839485702"/>
    <n v="6.05731200939044"/>
    <n v="0.43483934022903398"/>
    <n v="9.8177665676921606"/>
    <n v="0.70479300557732694"/>
    <m/>
    <m/>
    <m/>
    <m/>
    <m/>
    <m/>
    <m/>
    <m/>
    <m/>
    <m/>
    <m/>
    <m/>
    <m/>
    <m/>
    <m/>
    <m/>
    <m/>
    <m/>
    <m/>
    <m/>
    <m/>
    <m/>
    <m/>
    <m/>
    <m/>
    <m/>
    <m/>
    <m/>
    <m/>
    <m/>
    <m/>
    <m/>
    <m/>
    <m/>
    <m/>
    <m/>
    <m/>
    <m/>
    <m/>
    <m/>
    <m/>
    <m/>
    <m/>
    <m/>
    <m/>
    <m/>
    <m/>
    <m/>
    <m/>
    <m/>
    <m/>
    <m/>
    <n v="598"/>
    <n v="643"/>
    <n v="720"/>
    <x v="1210"/>
    <n v="1472"/>
    <n v="146"/>
    <n v="1"/>
    <n v="10"/>
    <n v="216"/>
    <n v="268"/>
    <n v="86"/>
    <n v="163"/>
  </r>
  <r>
    <s v="34025808001"/>
    <s v="New Jersey"/>
    <x v="12"/>
    <x v="0"/>
    <n v="4157"/>
    <n v="1745"/>
    <n v="0"/>
    <n v="0"/>
    <n v="0"/>
    <x v="0"/>
    <n v="0"/>
    <n v="0"/>
    <n v="0"/>
    <n v="0"/>
    <n v="0"/>
    <n v="5.8019659554063807"/>
    <n v="109728"/>
    <n v="1"/>
    <n v="1"/>
    <n v="1"/>
    <n v="1"/>
    <n v="1"/>
    <n v="0"/>
    <n v="0"/>
    <n v="0"/>
    <n v="1413.1314938073001"/>
    <n v="3802.2427452248498"/>
    <n v="1413.1314938073001"/>
    <n v="130.93479784646499"/>
    <n v="480.64944050087098"/>
    <n v="130.93479784646499"/>
    <n v="3802.2427452248498"/>
    <n v="91.466027068194705"/>
    <n v="480.64944050087098"/>
    <n v="11.562411366390899"/>
    <n v="711.03270552339404"/>
    <n v="17.104467296689798"/>
    <n v="549.90996695042099"/>
    <n v="13.2285293950065"/>
    <n v="3662.0674689453999"/>
    <n v="88.093997328491795"/>
    <n v="37.815910667181001"/>
    <n v="0.90969234224635609"/>
    <n v="42.100899779994499"/>
    <n v="1.01277122395945"/>
    <n v="1.0000000149011601"/>
    <n v="2.4055809836448401E-2"/>
    <n v="6.9960376136004898"/>
    <n v="0.168295347933618"/>
    <n v="52.262440573656903"/>
    <n v="1.25721531329461"/>
    <n v="111.20627732755401"/>
    <n v="2.6751570201480401"/>
    <n v="25.815316238444201"/>
    <n v="1.4793877500541099"/>
    <n v="62.284525063696499"/>
    <n v="3.5693137572318898"/>
    <n v="1413.1314938073001"/>
    <n v="33.994021982374399"/>
    <n v="130.93479784646499"/>
    <n v="3.1497425510335497"/>
    <n v="241.225029426947"/>
    <n v="5.8028633492169099"/>
    <n v="201.53645706747201"/>
    <n v="4.8481226140840006"/>
    <n v="1363.40926978784"/>
    <n v="32.797913634540201"/>
    <n v="13.322104677557901"/>
    <n v="0.32047401196915903"/>
    <n v="21.197335941542399"/>
    <n v="0.50991907485067101"/>
    <n v="1.0000000149011601"/>
    <n v="2.4055809836448401E-2"/>
    <n v="5.9999999925494203"/>
    <n v="0.14433485668870399"/>
    <n v="8.2027839282527601"/>
    <n v="0.19732460736715798"/>
    <n v="31.475164860428801"/>
    <n v="0.75716056917076702"/>
    <n v="11.6689682205943"/>
    <n v="0.66870878054981397"/>
    <n v="23.939453817780301"/>
    <n v="1.37188847093297"/>
    <m/>
    <m/>
    <m/>
    <m/>
    <m/>
    <m/>
    <m/>
    <m/>
    <m/>
    <m/>
    <m/>
    <m/>
    <m/>
    <m/>
    <m/>
    <m/>
    <m/>
    <m/>
    <m/>
    <m/>
    <m/>
    <m/>
    <m/>
    <m/>
    <m/>
    <m/>
    <m/>
    <m/>
    <m/>
    <m/>
    <m/>
    <m/>
    <m/>
    <m/>
    <m/>
    <m/>
    <m/>
    <m/>
    <m/>
    <m/>
    <m/>
    <m/>
    <m/>
    <m/>
    <m/>
    <m/>
    <m/>
    <m/>
    <m/>
    <m/>
    <m/>
    <m/>
    <n v="570"/>
    <n v="746"/>
    <n v="628"/>
    <x v="1118"/>
    <n v="57"/>
    <n v="54"/>
    <n v="1"/>
    <n v="11"/>
    <n v="62"/>
    <n v="129"/>
    <n v="31"/>
    <n v="65"/>
  </r>
  <r>
    <s v="34025808002"/>
    <s v="New Jersey"/>
    <x v="12"/>
    <x v="0"/>
    <n v="2177"/>
    <n v="848"/>
    <n v="0"/>
    <n v="0"/>
    <n v="0"/>
    <x v="0"/>
    <n v="0"/>
    <n v="0"/>
    <n v="0"/>
    <n v="0"/>
    <n v="0"/>
    <n v="3.1478102189780999"/>
    <n v="111250"/>
    <n v="1"/>
    <n v="1"/>
    <n v="1"/>
    <n v="1"/>
    <n v="1"/>
    <n v="0"/>
    <n v="0"/>
    <n v="0"/>
    <n v="1930.8800628122999"/>
    <n v="2176.99999427173"/>
    <n v="1930.8800628122999"/>
    <n v="208.15172115403001"/>
    <n v="235.89580624240301"/>
    <n v="208.15172115403001"/>
    <n v="2176.99999427173"/>
    <n v="99.999999736873008"/>
    <n v="235.89580624240301"/>
    <n v="10.8358202224347"/>
    <n v="418.00000017288397"/>
    <n v="19.2007349643034"/>
    <n v="338.99999659835498"/>
    <n v="15.571887762901"/>
    <n v="1813.9999924364399"/>
    <n v="83.325677190465697"/>
    <n v="202.000000018104"/>
    <n v="9.2788240706524601"/>
    <n v="61.999999448657"/>
    <n v="2.84795587729247"/>
    <n v="0.99999996693804905"/>
    <n v="4.5934771104182301E-2"/>
    <n v="0"/>
    <n v="0"/>
    <n v="97.999998639519603"/>
    <n v="4.5016076545484403"/>
    <n v="135.99999836832299"/>
    <n v="6.2471290017603502"/>
    <n v="32.511926316880398"/>
    <n v="3.8339535751038198"/>
    <n v="5.7818181627393397"/>
    <n v="0.68181817956831903"/>
    <n v="1930.8800628122999"/>
    <n v="88.694536647326601"/>
    <n v="208.15172115403001"/>
    <n v="9.5614019822705707"/>
    <n v="370.50098177197702"/>
    <n v="17.018878354247899"/>
    <n v="307.569152052991"/>
    <n v="14.1281190653648"/>
    <n v="1625.7249539556799"/>
    <n v="74.677306107288899"/>
    <n v="170.889820519312"/>
    <n v="7.8497850491186201"/>
    <n v="51.318870469927802"/>
    <n v="2.35732064629893"/>
    <n v="0.39678284199908398"/>
    <n v="1.8226129627886303E-2"/>
    <n v="0"/>
    <n v="0"/>
    <n v="82.549630697067201"/>
    <n v="3.7918985161721297"/>
    <n v="108.841426767409"/>
    <n v="4.9996061905102795"/>
    <n v="28.380922834613099"/>
    <n v="3.3468069380440002"/>
    <n v="5.0458603022583501"/>
    <n v="0.59503069602103198"/>
    <m/>
    <m/>
    <m/>
    <m/>
    <m/>
    <m/>
    <m/>
    <m/>
    <m/>
    <m/>
    <m/>
    <m/>
    <m/>
    <m/>
    <m/>
    <m/>
    <m/>
    <m/>
    <m/>
    <m/>
    <m/>
    <m/>
    <m/>
    <m/>
    <m/>
    <m/>
    <m/>
    <m/>
    <m/>
    <m/>
    <m/>
    <m/>
    <m/>
    <m/>
    <m/>
    <m/>
    <m/>
    <m/>
    <m/>
    <m/>
    <m/>
    <m/>
    <m/>
    <m/>
    <m/>
    <m/>
    <m/>
    <m/>
    <m/>
    <m/>
    <m/>
    <m/>
    <n v="233"/>
    <n v="418"/>
    <n v="339"/>
    <x v="1211"/>
    <n v="202"/>
    <n v="62"/>
    <n v="1"/>
    <n v="0"/>
    <n v="98"/>
    <n v="136"/>
    <n v="34"/>
    <n v="6"/>
  </r>
  <r>
    <s v="34025808100"/>
    <s v="New Jersey"/>
    <x v="12"/>
    <x v="0"/>
    <n v="4869"/>
    <n v="2133"/>
    <n v="0"/>
    <n v="81"/>
    <n v="1.6635859519408502"/>
    <x v="0"/>
    <n v="1"/>
    <n v="0"/>
    <n v="1"/>
    <n v="1"/>
    <n v="1"/>
    <n v="16.497077289456598"/>
    <n v="73873"/>
    <n v="0"/>
    <n v="1"/>
    <n v="0"/>
    <n v="1"/>
    <n v="0"/>
    <n v="0"/>
    <n v="0"/>
    <n v="1"/>
    <m/>
    <n v="1958.32264880091"/>
    <m/>
    <m/>
    <n v="778.74691315647203"/>
    <m/>
    <n v="1958.32264880091"/>
    <n v="40.220222813738097"/>
    <n v="778.74691315647203"/>
    <n v="15.993980553634701"/>
    <n v="365.193743682903"/>
    <n v="7.5003849595995691"/>
    <n v="338.60658568085603"/>
    <n v="6.9543352984361597"/>
    <n v="1348.80715848505"/>
    <n v="27.701933836209804"/>
    <n v="323.37480379495202"/>
    <n v="6.6415034667272899"/>
    <n v="136.53798269933799"/>
    <n v="2.80423049290075"/>
    <n v="0"/>
    <n v="0"/>
    <n v="3.4204155355691901"/>
    <n v="7.0248830058927708E-2"/>
    <n v="146.18229669435101"/>
    <n v="3.0023063605329798"/>
    <n v="222.86251208533901"/>
    <n v="4.57717215209159"/>
    <n v="120.391685737763"/>
    <n v="5.6442421817985293"/>
    <n v="123.019544229202"/>
    <n v="5.7674422986030196"/>
    <m/>
    <m/>
    <m/>
    <m/>
    <m/>
    <m/>
    <m/>
    <m/>
    <m/>
    <m/>
    <m/>
    <m/>
    <m/>
    <m/>
    <m/>
    <m/>
    <m/>
    <m/>
    <m/>
    <m/>
    <m/>
    <m/>
    <m/>
    <m/>
    <m/>
    <m/>
    <m/>
    <m/>
    <m/>
    <m/>
    <m/>
    <m/>
    <m/>
    <m/>
    <m/>
    <m/>
    <m/>
    <m/>
    <m/>
    <m/>
    <m/>
    <m/>
    <m/>
    <m/>
    <m/>
    <m/>
    <m/>
    <m/>
    <m/>
    <m/>
    <m/>
    <m/>
    <m/>
    <m/>
    <m/>
    <m/>
    <m/>
    <m/>
    <m/>
    <m/>
    <m/>
    <m/>
    <m/>
    <m/>
    <m/>
    <m/>
    <m/>
    <m/>
    <m/>
    <m/>
    <m/>
    <m/>
    <m/>
    <m/>
    <m/>
    <m/>
    <m/>
    <m/>
    <n v="1498"/>
    <n v="898"/>
    <n v="747"/>
    <x v="1140"/>
    <n v="517"/>
    <n v="217"/>
    <n v="1"/>
    <n v="11"/>
    <n v="325"/>
    <n v="491"/>
    <n v="257"/>
    <n v="297"/>
  </r>
  <r>
    <s v="34025808200"/>
    <s v="New Jersey"/>
    <x v="12"/>
    <x v="0"/>
    <n v="4298"/>
    <n v="2098"/>
    <n v="0"/>
    <n v="5"/>
    <n v="0.11633317822242904"/>
    <x v="0"/>
    <n v="0"/>
    <n v="0"/>
    <n v="0"/>
    <n v="1"/>
    <n v="0"/>
    <n v="11.484726497750399"/>
    <n v="82955"/>
    <n v="1"/>
    <n v="1"/>
    <n v="1"/>
    <n v="1"/>
    <n v="1"/>
    <n v="0"/>
    <n v="0"/>
    <n v="1"/>
    <n v="1616.22021343559"/>
    <n v="4297.9999889535802"/>
    <n v="1616.22021343559"/>
    <n v="373.293559687212"/>
    <n v="1249.5093397144201"/>
    <n v="373.293559687212"/>
    <n v="4297.9999889535802"/>
    <n v="99.999999742987001"/>
    <n v="1249.5093397144201"/>
    <n v="29.071878541517499"/>
    <n v="635.00000077497702"/>
    <n v="14.7743136522796"/>
    <n v="600.00000081793405"/>
    <n v="13.9599814057221"/>
    <n v="3655.9999957280202"/>
    <n v="85.062819816845604"/>
    <n v="212.999999255408"/>
    <n v="4.9557933749513197"/>
    <n v="78.000000290572601"/>
    <n v="1.8147975870305402"/>
    <n v="1.0000000298023199"/>
    <n v="2.3266636337885602E-2"/>
    <n v="18.000000029802301"/>
    <n v="0.41879944229414401"/>
    <n v="331.999996705505"/>
    <n v="7.7245229573174603"/>
    <n v="839.99999854742805"/>
    <n v="19.543973907571598"/>
    <n v="208.36581614788199"/>
    <n v="9.9316404264957807"/>
    <n v="154.381131645496"/>
    <n v="7.3584905455431695"/>
    <n v="1616.22021343559"/>
    <n v="37.604006827258999"/>
    <n v="373.293559687212"/>
    <n v="8.68528524167548"/>
    <n v="174.405445499346"/>
    <n v="4.0578279548475003"/>
    <n v="281.598015993834"/>
    <n v="6.5518384363386097"/>
    <n v="1392.6700238362"/>
    <n v="32.402746017594097"/>
    <n v="87.654653382254807"/>
    <n v="2.03942888278862"/>
    <n v="29.0577338710427"/>
    <n v="0.67607570663198502"/>
    <n v="0"/>
    <n v="0"/>
    <n v="9.1354994475841504"/>
    <n v="0.212552337077342"/>
    <n v="97.702306166291194"/>
    <n v="2.2732039591971001"/>
    <n v="227.95646035298699"/>
    <n v="5.3037799058396198"/>
    <n v="84.607558821793603"/>
    <n v="4.0327721078071299"/>
    <n v="66.974865610478403"/>
    <n v="3.1923196191839103"/>
    <m/>
    <m/>
    <m/>
    <m/>
    <m/>
    <m/>
    <m/>
    <m/>
    <m/>
    <m/>
    <m/>
    <m/>
    <m/>
    <m/>
    <m/>
    <m/>
    <m/>
    <m/>
    <m/>
    <m/>
    <m/>
    <m/>
    <m/>
    <m/>
    <m/>
    <m/>
    <m/>
    <m/>
    <m/>
    <m/>
    <m/>
    <m/>
    <m/>
    <m/>
    <m/>
    <m/>
    <m/>
    <m/>
    <m/>
    <m/>
    <m/>
    <m/>
    <m/>
    <m/>
    <m/>
    <m/>
    <m/>
    <m/>
    <m/>
    <m/>
    <m/>
    <m/>
    <n v="1310"/>
    <n v="635"/>
    <n v="600"/>
    <x v="659"/>
    <n v="213"/>
    <n v="78"/>
    <n v="1"/>
    <n v="18"/>
    <n v="332"/>
    <n v="840"/>
    <n v="212"/>
    <n v="156"/>
  </r>
  <r>
    <s v="34025808300"/>
    <s v="New Jersey"/>
    <x v="12"/>
    <x v="0"/>
    <n v="1901"/>
    <n v="901"/>
    <n v="0"/>
    <n v="1"/>
    <n v="5.2603892688058915E-2"/>
    <x v="0"/>
    <n v="0"/>
    <n v="0"/>
    <n v="0"/>
    <n v="0"/>
    <n v="0"/>
    <n v="5.9057353776263497"/>
    <n v="127000"/>
    <n v="0"/>
    <n v="1"/>
    <n v="0"/>
    <n v="1"/>
    <n v="0"/>
    <n v="0"/>
    <n v="0"/>
    <n v="0"/>
    <n v="322.88761734962497"/>
    <n v="1852.3245468800901"/>
    <n v="322.88761734962497"/>
    <n v="23.456066094338901"/>
    <n v="223.04065779550001"/>
    <n v="23.456066094338901"/>
    <n v="1852.3245468800901"/>
    <n v="97.439481687537494"/>
    <n v="223.04065779550001"/>
    <n v="11.7328068277486"/>
    <n v="313.68868717434799"/>
    <n v="16.501246037577499"/>
    <n v="442.56258761417098"/>
    <n v="23.2805148666055"/>
    <n v="1794.3582284813699"/>
    <n v="94.390227694969695"/>
    <n v="5.9999998230487099"/>
    <n v="0.31562334682002696"/>
    <n v="11.999999998137399"/>
    <n v="0.63124671215872508"/>
    <n v="0"/>
    <n v="0"/>
    <n v="0"/>
    <n v="0"/>
    <n v="39.966315805911997"/>
    <n v="2.1023837877912701"/>
    <n v="70.898947261797701"/>
    <n v="3.72956061345596"/>
    <n v="68.094470358162695"/>
    <n v="7.5576548677206006"/>
    <n v="10.7648751600282"/>
    <n v="1.1947697180941399"/>
    <n v="322.88761734962497"/>
    <n v="16.985145573362701"/>
    <n v="23.456066094338901"/>
    <n v="1.2338803837106198"/>
    <n v="44.053511098027201"/>
    <n v="2.3173861703328398"/>
    <n v="98.907219022512393"/>
    <n v="5.2029047355345801"/>
    <n v="312.69542133808102"/>
    <n v="16.448996388115798"/>
    <n v="0.99999998882412899"/>
    <n v="5.2603892100164598E-2"/>
    <n v="1.1921973079443"/>
    <n v="6.2714219250094599E-2"/>
    <n v="0"/>
    <n v="0"/>
    <n v="0"/>
    <n v="0"/>
    <n v="8"/>
    <n v="0.42083114150447098"/>
    <n v="7.3843946158886"/>
    <n v="0.38844790194048401"/>
    <n v="11.904324093833599"/>
    <n v="1.32123463860528"/>
    <n v="2.0709631461650102"/>
    <n v="0.22985162554550598"/>
    <m/>
    <m/>
    <m/>
    <m/>
    <m/>
    <m/>
    <m/>
    <m/>
    <m/>
    <m/>
    <m/>
    <m/>
    <m/>
    <m/>
    <m/>
    <m/>
    <m/>
    <m/>
    <m/>
    <m/>
    <m/>
    <m/>
    <m/>
    <m/>
    <m/>
    <m/>
    <m/>
    <m/>
    <m/>
    <m/>
    <m/>
    <m/>
    <m/>
    <m/>
    <m/>
    <m/>
    <m/>
    <m/>
    <m/>
    <m/>
    <m/>
    <m/>
    <m/>
    <m/>
    <m/>
    <m/>
    <m/>
    <m/>
    <m/>
    <m/>
    <m/>
    <m/>
    <n v="217"/>
    <n v="319"/>
    <n v="455"/>
    <x v="1212"/>
    <n v="6"/>
    <n v="12"/>
    <n v="0"/>
    <n v="0"/>
    <n v="40"/>
    <n v="71"/>
    <n v="70"/>
    <n v="11"/>
  </r>
  <r>
    <s v="34025808401"/>
    <s v="New Jersey"/>
    <x v="12"/>
    <x v="0"/>
    <n v="2181"/>
    <n v="1094"/>
    <n v="0"/>
    <n v="15"/>
    <n v="0.68775790921595592"/>
    <x v="0"/>
    <n v="0"/>
    <n v="0"/>
    <n v="0"/>
    <n v="0"/>
    <n v="0"/>
    <n v="8.9954337899543386"/>
    <n v="158056"/>
    <n v="0"/>
    <n v="1"/>
    <n v="0"/>
    <n v="1"/>
    <n v="0"/>
    <n v="0"/>
    <n v="0"/>
    <n v="0"/>
    <n v="0"/>
    <n v="1183.6832723617599"/>
    <n v="0"/>
    <n v="0"/>
    <n v="194.158719107509"/>
    <n v="0"/>
    <n v="1183.6832723617599"/>
    <n v="54.272502171561499"/>
    <n v="194.158719107509"/>
    <n v="8.9022796472952201"/>
    <n v="142.77703543007399"/>
    <n v="6.5464023580959996"/>
    <n v="255.74175990372899"/>
    <n v="11.725894539373199"/>
    <n v="1119.5037505626699"/>
    <n v="51.329837256426799"/>
    <n v="18.539496727287801"/>
    <n v="0.85004570047170003"/>
    <n v="9.6522692786529696"/>
    <n v="0.44256163588505104"/>
    <n v="0"/>
    <n v="0"/>
    <n v="0"/>
    <n v="0"/>
    <n v="35.987754324451103"/>
    <n v="1.65005751143746"/>
    <n v="76.421115820296095"/>
    <n v="3.5039484557678198"/>
    <n v="37.888813801109798"/>
    <n v="3.4633285010155204"/>
    <n v="7.5629108757711903"/>
    <n v="0.69130812392789698"/>
    <n v="0"/>
    <n v="0"/>
    <n v="0"/>
    <n v="0"/>
    <n v="0"/>
    <n v="0"/>
    <n v="0"/>
    <n v="0"/>
    <n v="0"/>
    <n v="0"/>
    <n v="0"/>
    <n v="0"/>
    <n v="0"/>
    <n v="0"/>
    <n v="0"/>
    <n v="0"/>
    <n v="0"/>
    <n v="0"/>
    <n v="0"/>
    <n v="0"/>
    <n v="0"/>
    <n v="0"/>
    <n v="0"/>
    <n v="0"/>
    <n v="0"/>
    <n v="0"/>
    <m/>
    <m/>
    <m/>
    <m/>
    <m/>
    <m/>
    <m/>
    <m/>
    <m/>
    <m/>
    <m/>
    <m/>
    <m/>
    <m/>
    <m/>
    <m/>
    <m/>
    <m/>
    <m/>
    <m/>
    <m/>
    <m/>
    <m/>
    <m/>
    <m/>
    <m/>
    <m/>
    <m/>
    <m/>
    <m/>
    <m/>
    <m/>
    <m/>
    <m/>
    <m/>
    <m/>
    <m/>
    <m/>
    <m/>
    <m/>
    <m/>
    <m/>
    <m/>
    <m/>
    <m/>
    <m/>
    <m/>
    <m/>
    <m/>
    <m/>
    <m/>
    <m/>
    <n v="357"/>
    <n v="303"/>
    <n v="458"/>
    <x v="1213"/>
    <n v="24"/>
    <n v="25"/>
    <n v="8"/>
    <n v="1"/>
    <n v="94"/>
    <n v="162"/>
    <n v="69"/>
    <n v="12"/>
  </r>
  <r>
    <s v="34025808402"/>
    <s v="New Jersey"/>
    <x v="12"/>
    <x v="0"/>
    <n v="3605"/>
    <n v="1598"/>
    <n v="0"/>
    <n v="0"/>
    <n v="0"/>
    <x v="0"/>
    <n v="1"/>
    <n v="0"/>
    <n v="0"/>
    <n v="0"/>
    <n v="1"/>
    <n v="13.6534567544113"/>
    <n v="75583"/>
    <n v="0"/>
    <n v="1"/>
    <n v="0"/>
    <n v="1"/>
    <n v="0"/>
    <n v="0"/>
    <n v="0"/>
    <n v="0"/>
    <n v="0"/>
    <n v="2124.6114578545098"/>
    <n v="0"/>
    <n v="0"/>
    <n v="631.44003847241402"/>
    <n v="0"/>
    <n v="2124.6114578545098"/>
    <n v="58.935130592358099"/>
    <n v="631.44003847241402"/>
    <n v="17.515673744033698"/>
    <n v="368.91741895675699"/>
    <n v="10.2334928975522"/>
    <n v="257.93104702234302"/>
    <n v="7.1548140644200497"/>
    <n v="1790.52305302024"/>
    <n v="49.667768461032999"/>
    <n v="99.343144774436993"/>
    <n v="2.75570443202322"/>
    <n v="19.599535934627099"/>
    <n v="0.54367644756247002"/>
    <n v="0"/>
    <n v="0"/>
    <n v="10.0077881626785"/>
    <n v="0.27760854820190001"/>
    <n v="205.137922249734"/>
    <n v="5.6903723231549099"/>
    <n v="461.12209065258497"/>
    <n v="12.791181432803999"/>
    <n v="85.022249399218694"/>
    <n v="5.3205412640312106"/>
    <n v="69.308342678938104"/>
    <n v="4.3371929085693397"/>
    <n v="0"/>
    <n v="0"/>
    <n v="0"/>
    <n v="0"/>
    <n v="0"/>
    <n v="0"/>
    <n v="0"/>
    <n v="0"/>
    <n v="0"/>
    <n v="0"/>
    <n v="0"/>
    <n v="0"/>
    <n v="0"/>
    <n v="0"/>
    <n v="0"/>
    <n v="0"/>
    <n v="0"/>
    <n v="0"/>
    <n v="0"/>
    <n v="0"/>
    <n v="0"/>
    <n v="0"/>
    <n v="0"/>
    <n v="0"/>
    <n v="0"/>
    <n v="0"/>
    <m/>
    <m/>
    <m/>
    <m/>
    <m/>
    <m/>
    <m/>
    <m/>
    <m/>
    <m/>
    <m/>
    <m/>
    <m/>
    <m/>
    <m/>
    <m/>
    <m/>
    <m/>
    <m/>
    <m/>
    <m/>
    <m/>
    <m/>
    <m/>
    <m/>
    <m/>
    <m/>
    <m/>
    <m/>
    <m/>
    <m/>
    <m/>
    <m/>
    <m/>
    <m/>
    <m/>
    <m/>
    <m/>
    <m/>
    <m/>
    <m/>
    <m/>
    <m/>
    <m/>
    <m/>
    <m/>
    <m/>
    <m/>
    <m/>
    <m/>
    <m/>
    <m/>
    <n v="1027"/>
    <n v="669"/>
    <n v="398"/>
    <x v="1214"/>
    <n v="176"/>
    <n v="28"/>
    <n v="0"/>
    <n v="13"/>
    <n v="379"/>
    <n v="809"/>
    <n v="121"/>
    <n v="110"/>
  </r>
  <r>
    <s v="34025808500"/>
    <s v="New Jersey"/>
    <x v="12"/>
    <x v="0"/>
    <n v="6516"/>
    <n v="2646"/>
    <n v="0"/>
    <n v="5"/>
    <n v="7.6734192756292202E-2"/>
    <x v="0"/>
    <n v="0"/>
    <n v="0"/>
    <n v="0"/>
    <n v="0"/>
    <n v="0"/>
    <n v="4.4652968775279103"/>
    <n v="120750"/>
    <n v="1"/>
    <n v="1"/>
    <n v="1"/>
    <n v="1"/>
    <n v="1"/>
    <n v="0"/>
    <n v="0"/>
    <n v="0"/>
    <n v="634.60820741269299"/>
    <n v="3689.09251022542"/>
    <n v="634.60820741269299"/>
    <n v="149.96505211784799"/>
    <n v="629.06664898982103"/>
    <n v="149.96505211784799"/>
    <n v="3689.09251022542"/>
    <n v="56.615907155086198"/>
    <n v="629.06664898982103"/>
    <n v="9.6541843000279499"/>
    <n v="793.17899834240302"/>
    <n v="12.1727900298097"/>
    <n v="485.876610898595"/>
    <n v="7.4566699032933599"/>
    <n v="3457.4680419537899"/>
    <n v="53.061203836000502"/>
    <n v="16.386035767232901"/>
    <n v="0.25147384541487"/>
    <n v="48.7007967448099"/>
    <n v="0.747403264960249"/>
    <n v="1"/>
    <n v="1.5346838551258398E-2"/>
    <n v="10.9999996926636"/>
    <n v="0.16881521934720001"/>
    <n v="154.53763067341799"/>
    <n v="2.37166406803895"/>
    <n v="250.225860926948"/>
    <n v="3.8401758889955202"/>
    <n v="47.241850973183602"/>
    <n v="1.7854063103999802"/>
    <n v="10.549085981230199"/>
    <n v="0.39868049815684603"/>
    <n v="634.60820741269299"/>
    <n v="9.7392297024661403"/>
    <n v="149.96505211784799"/>
    <n v="2.3014894431836699"/>
    <n v="138.84265911483899"/>
    <n v="2.1307958734628403"/>
    <n v="87.409842491768799"/>
    <n v="1.3414647405121101"/>
    <n v="608.10497912827498"/>
    <n v="9.3324889368980202"/>
    <n v="2"/>
    <n v="3.06936771025169E-2"/>
    <n v="11.973035859118699"/>
    <n v="0.18374824829832198"/>
    <n v="0"/>
    <n v="0"/>
    <n v="0"/>
    <n v="0"/>
    <n v="12.5301905852393"/>
    <n v="0.192298811928166"/>
    <n v="7.6654974203556803"/>
    <n v="0.11764115132528699"/>
    <n v="6.1463336152267196"/>
    <n v="0.23228774056034499"/>
    <n v="1.7649609155808801"/>
    <n v="6.6702982448256995E-2"/>
    <m/>
    <m/>
    <m/>
    <m/>
    <m/>
    <m/>
    <m/>
    <m/>
    <m/>
    <m/>
    <m/>
    <m/>
    <m/>
    <m/>
    <m/>
    <m/>
    <m/>
    <m/>
    <m/>
    <m/>
    <m/>
    <m/>
    <m/>
    <m/>
    <m/>
    <m/>
    <m/>
    <m/>
    <m/>
    <m/>
    <m/>
    <m/>
    <m/>
    <m/>
    <m/>
    <m/>
    <m/>
    <m/>
    <m/>
    <m/>
    <m/>
    <m/>
    <m/>
    <m/>
    <m/>
    <m/>
    <m/>
    <m/>
    <m/>
    <m/>
    <m/>
    <m/>
    <n v="1013"/>
    <n v="1372"/>
    <n v="903"/>
    <x v="1215"/>
    <n v="45"/>
    <n v="98"/>
    <n v="1"/>
    <n v="19"/>
    <n v="232"/>
    <n v="379"/>
    <n v="98"/>
    <n v="18"/>
  </r>
  <r>
    <s v="34025808600"/>
    <s v="New Jersey"/>
    <x v="12"/>
    <x v="0"/>
    <n v="6213"/>
    <n v="2075"/>
    <n v="0"/>
    <n v="100"/>
    <n v="1.6095284081764045"/>
    <x v="0"/>
    <n v="0"/>
    <n v="0"/>
    <n v="0"/>
    <n v="0"/>
    <n v="0"/>
    <n v="10.615640599001699"/>
    <n v="115703"/>
    <n v="1"/>
    <n v="1"/>
    <n v="1"/>
    <n v="1"/>
    <n v="1"/>
    <n v="0"/>
    <n v="0"/>
    <n v="0"/>
    <n v="5984.34352384679"/>
    <n v="6212.9999750720699"/>
    <n v="5984.34352384679"/>
    <n v="1117.4612146678601"/>
    <n v="1162.8537544968699"/>
    <n v="1117.4612146678601"/>
    <n v="6212.9999750720699"/>
    <n v="99.999999598777904"/>
    <n v="1162.8537544968699"/>
    <n v="18.716461524173098"/>
    <n v="1776.9999962688701"/>
    <n v="28.601319753241199"/>
    <n v="683.00000134780203"/>
    <n v="10.9930790495381"/>
    <n v="5515.9999869656804"/>
    <n v="88.781586785219403"/>
    <n v="502.99999844294098"/>
    <n v="8.0959278680660098"/>
    <n v="70.999999171650103"/>
    <n v="1.1427651564727199"/>
    <n v="0"/>
    <n v="0"/>
    <n v="6.0000000340514799"/>
    <n v="9.6571705038652492E-2"/>
    <n v="116.999998264044"/>
    <n v="1.8831482096256802"/>
    <n v="205.999998924583"/>
    <n v="3.3156285035342501"/>
    <n v="80.934675957870098"/>
    <n v="3.9004663112226501"/>
    <n v="104.150578473831"/>
    <n v="5.0193049866906705"/>
    <n v="5984.34352384679"/>
    <n v="96.319709059178905"/>
    <n v="1117.4612146678601"/>
    <n v="17.9858557004323"/>
    <n v="1717.2479155005301"/>
    <n v="27.6395930387981"/>
    <n v="644.39203771873497"/>
    <n v="10.371672907109799"/>
    <n v="5297.3566404772"/>
    <n v="85.262460010899801"/>
    <n v="499.54750998143197"/>
    <n v="8.0403590854889995"/>
    <n v="70.005827140124595"/>
    <n v="1.1267636751991701"/>
    <n v="0"/>
    <n v="0"/>
    <n v="4.6083884682157104"/>
    <n v="7.4173321555057306E-2"/>
    <n v="112.825163804024"/>
    <n v="1.81595306299732"/>
    <n v="202.621146805845"/>
    <n v="3.2612449188128902"/>
    <n v="77.075338582370804"/>
    <n v="3.71447414854799"/>
    <n v="100.785730688038"/>
    <n v="4.8571436476162999"/>
    <m/>
    <m/>
    <m/>
    <m/>
    <m/>
    <m/>
    <m/>
    <m/>
    <m/>
    <m/>
    <m/>
    <m/>
    <m/>
    <m/>
    <m/>
    <m/>
    <m/>
    <m/>
    <m/>
    <m/>
    <m/>
    <m/>
    <m/>
    <m/>
    <m/>
    <m/>
    <m/>
    <m/>
    <m/>
    <m/>
    <m/>
    <m/>
    <m/>
    <m/>
    <m/>
    <m/>
    <m/>
    <m/>
    <m/>
    <m/>
    <m/>
    <m/>
    <m/>
    <m/>
    <m/>
    <m/>
    <m/>
    <m/>
    <m/>
    <m/>
    <m/>
    <m/>
    <n v="1218"/>
    <n v="1777"/>
    <n v="683"/>
    <x v="1216"/>
    <n v="503"/>
    <n v="71"/>
    <n v="0"/>
    <n v="6"/>
    <n v="117"/>
    <n v="206"/>
    <n v="80"/>
    <n v="104"/>
  </r>
  <r>
    <s v="34025808701"/>
    <s v="New Jersey"/>
    <x v="12"/>
    <x v="0"/>
    <n v="4908"/>
    <n v="1936"/>
    <n v="0"/>
    <n v="64"/>
    <n v="1.3039934800325998"/>
    <x v="0"/>
    <n v="0"/>
    <n v="0"/>
    <n v="0"/>
    <n v="0"/>
    <n v="0"/>
    <n v="4.4971892567145497"/>
    <n v="129632"/>
    <n v="1"/>
    <n v="1"/>
    <n v="1"/>
    <n v="1"/>
    <n v="1"/>
    <n v="0"/>
    <n v="0"/>
    <n v="0"/>
    <n v="1729.19381385355"/>
    <n v="3231.0507878364301"/>
    <n v="1729.19381385355"/>
    <n v="212.58385729838801"/>
    <n v="421.85605786682203"/>
    <n v="212.58385729838801"/>
    <n v="3231.0507878364301"/>
    <n v="65.832330640514002"/>
    <n v="421.85605786682203"/>
    <n v="8.5952742026654896"/>
    <n v="785.76267136137903"/>
    <n v="16.009834379816201"/>
    <n v="533.19465043235505"/>
    <n v="10.863786683625801"/>
    <n v="3048.6873456958601"/>
    <n v="62.116694085082599"/>
    <n v="14.661044710788699"/>
    <n v="0.29871729239585798"/>
    <n v="108.935488185729"/>
    <n v="2.2195494740368598"/>
    <n v="0"/>
    <n v="0"/>
    <n v="5.8767126823950102"/>
    <n v="0.119737422216687"/>
    <n v="52.890194191011702"/>
    <n v="1.0776323184802701"/>
    <n v="94.446349059748201"/>
    <n v="1.9243347404186699"/>
    <n v="70.522426772023195"/>
    <n v="3.6426873332656604"/>
    <n v="43.514180120908399"/>
    <n v="2.2476332707080799"/>
    <n v="1729.19381385355"/>
    <n v="35.232147796527101"/>
    <n v="212.58385729838801"/>
    <n v="4.3313744355824895"/>
    <n v="360.10044728201302"/>
    <n v="7.337009928321379"/>
    <n v="316.77542267081799"/>
    <n v="6.4542669655831002"/>
    <n v="1630.1604982593001"/>
    <n v="33.214354080262801"/>
    <n v="7.82943774713931"/>
    <n v="0.15952399647798099"/>
    <n v="61.884332032757797"/>
    <n v="1.2608869607326398"/>
    <n v="0"/>
    <n v="0"/>
    <n v="4.1536829319957196"/>
    <n v="8.4630866585079803E-2"/>
    <n v="25.165863015103199"/>
    <n v="0.51275189517325293"/>
    <n v="54.894804088449703"/>
    <n v="1.1184760409219598"/>
    <n v="27.863607654914599"/>
    <n v="1.43923593258857"/>
    <n v="26.021760660905802"/>
    <n v="1.34409920769141"/>
    <m/>
    <m/>
    <m/>
    <m/>
    <m/>
    <m/>
    <m/>
    <m/>
    <m/>
    <m/>
    <m/>
    <m/>
    <m/>
    <m/>
    <m/>
    <m/>
    <m/>
    <m/>
    <m/>
    <m/>
    <m/>
    <m/>
    <m/>
    <m/>
    <m/>
    <m/>
    <m/>
    <m/>
    <m/>
    <m/>
    <m/>
    <m/>
    <m/>
    <m/>
    <m/>
    <m/>
    <m/>
    <m/>
    <m/>
    <m/>
    <m/>
    <m/>
    <m/>
    <m/>
    <m/>
    <m/>
    <m/>
    <m/>
    <m/>
    <m/>
    <m/>
    <m/>
    <n v="643"/>
    <n v="1188"/>
    <n v="877"/>
    <x v="1217"/>
    <n v="26"/>
    <n v="136"/>
    <n v="0"/>
    <n v="7"/>
    <n v="77"/>
    <n v="134"/>
    <n v="141"/>
    <n v="65"/>
  </r>
  <r>
    <s v="34025808702"/>
    <s v="New Jersey"/>
    <x v="12"/>
    <x v="0"/>
    <n v="3977"/>
    <n v="1488"/>
    <n v="0"/>
    <n v="181"/>
    <n v="4.5511692230324368"/>
    <x v="0"/>
    <n v="0"/>
    <n v="0"/>
    <n v="0"/>
    <n v="0"/>
    <n v="0"/>
    <n v="2.1389028686461997"/>
    <n v="137083"/>
    <n v="1"/>
    <n v="1"/>
    <n v="1"/>
    <n v="1"/>
    <n v="1"/>
    <n v="0"/>
    <n v="0"/>
    <n v="0"/>
    <n v="1801.80736794061"/>
    <n v="3160.8640058866599"/>
    <n v="1801.80736794061"/>
    <n v="46.015606010099901"/>
    <n v="123.842915343557"/>
    <n v="46.015606010099901"/>
    <n v="3160.8640058866599"/>
    <n v="79.478602109294911"/>
    <n v="123.842915343557"/>
    <n v="3.1139782585757398"/>
    <n v="648.40925819007703"/>
    <n v="16.303979335933498"/>
    <n v="941.057898307394"/>
    <n v="23.662506872200002"/>
    <n v="3069.0102685174802"/>
    <n v="77.168978338382701"/>
    <n v="6.7742880186997398"/>
    <n v="0.17033663612521299"/>
    <n v="51.379650008835597"/>
    <n v="1.2919197890076801"/>
    <n v="0.77428790554404303"/>
    <n v="1.9469145223637001E-2"/>
    <n v="2.7201537331566201"/>
    <n v="6.8397126808061898E-2"/>
    <n v="30.205355722690001"/>
    <n v="0.75950102395499108"/>
    <n v="65.2625262739748"/>
    <n v="1.6409989005273999"/>
    <n v="17.009114503314802"/>
    <n v="1.1430856521044899"/>
    <n v="36.086745144379201"/>
    <n v="2.4251844855093503"/>
    <n v="1801.80736794061"/>
    <n v="45.305691927095999"/>
    <n v="46.015606010099901"/>
    <n v="1.1570431483555399"/>
    <n v="423.64362944615999"/>
    <n v="10.6523417009344"/>
    <n v="383.61227683600703"/>
    <n v="9.6457700989692601"/>
    <n v="1748.7018118399999"/>
    <n v="43.970374951973902"/>
    <n v="6.0000001131556902"/>
    <n v="0.150867490901576"/>
    <n v="29.981737142516099"/>
    <n v="0.753878228376064"/>
    <n v="0"/>
    <n v="0"/>
    <n v="1.2030428340658501"/>
    <n v="3.0250008399946102E-2"/>
    <n v="15.9207668085583"/>
    <n v="0.40032101605628001"/>
    <n v="44.404352111290798"/>
    <n v="1.11652884363316"/>
    <n v="5.8432055927696602"/>
    <n v="0.39268854790118701"/>
    <n v="18.1901391296506"/>
    <n v="1.2224555866700599"/>
    <m/>
    <m/>
    <m/>
    <m/>
    <m/>
    <m/>
    <m/>
    <m/>
    <m/>
    <m/>
    <m/>
    <m/>
    <m/>
    <m/>
    <m/>
    <m/>
    <m/>
    <m/>
    <m/>
    <m/>
    <m/>
    <m/>
    <m/>
    <m/>
    <m/>
    <m/>
    <m/>
    <m/>
    <m/>
    <m/>
    <m/>
    <m/>
    <m/>
    <m/>
    <m/>
    <m/>
    <m/>
    <m/>
    <m/>
    <m/>
    <m/>
    <m/>
    <m/>
    <m/>
    <m/>
    <m/>
    <m/>
    <m/>
    <m/>
    <m/>
    <m/>
    <m/>
    <n v="164"/>
    <n v="824"/>
    <n v="1143"/>
    <x v="1218"/>
    <n v="9"/>
    <n v="58"/>
    <n v="1"/>
    <n v="3"/>
    <n v="52"/>
    <n v="85"/>
    <n v="19"/>
    <n v="44"/>
  </r>
  <r>
    <s v="34025808800"/>
    <s v="New Jersey"/>
    <x v="12"/>
    <x v="0"/>
    <n v="4550"/>
    <n v="1906"/>
    <n v="0"/>
    <n v="0"/>
    <n v="0"/>
    <x v="0"/>
    <n v="0"/>
    <n v="0"/>
    <n v="0"/>
    <n v="0"/>
    <n v="0"/>
    <n v="3.1814079422382702"/>
    <n v="120673"/>
    <n v="0"/>
    <n v="1"/>
    <n v="0"/>
    <n v="1"/>
    <n v="0"/>
    <n v="0"/>
    <n v="0"/>
    <n v="0"/>
    <n v="42.4874458312988"/>
    <n v="2881.1198116987898"/>
    <n v="42.4874458312988"/>
    <n v="3.9721991121769"/>
    <n v="143.53440319211199"/>
    <n v="3.9721991121769"/>
    <n v="2881.1198116987898"/>
    <n v="63.321314542830599"/>
    <n v="143.53440319211199"/>
    <n v="3.1546022679585102"/>
    <n v="662.18407142534898"/>
    <n v="14.553496075282398"/>
    <n v="503.29240269027702"/>
    <n v="11.0613714876984"/>
    <n v="2827.5848082452999"/>
    <n v="62.144721060336309"/>
    <n v="6.4843819187954104"/>
    <n v="0.142513888325174"/>
    <n v="18.5334723386914"/>
    <n v="0.40732906238882094"/>
    <n v="0"/>
    <n v="0"/>
    <n v="3.6617920771241201"/>
    <n v="8.0478946749980601E-2"/>
    <n v="24.855344362556899"/>
    <n v="0.54627130467158103"/>
    <n v="59.764175586402402"/>
    <n v="1.3134983645363201"/>
    <n v="23.6375719524221"/>
    <n v="1.2401664193296"/>
    <n v="11.061926323280201"/>
    <n v="0.58037388894439701"/>
    <n v="42.4874458312988"/>
    <n v="0.93379001827030395"/>
    <n v="3.9721991121769"/>
    <n v="8.7301079388503192E-2"/>
    <n v="3.1305580139160201"/>
    <n v="6.8803472833319002E-2"/>
    <n v="12.1143201589584"/>
    <n v="0.266248794702383"/>
    <n v="42.395634412765503"/>
    <n v="0.93177218489594504"/>
    <n v="0"/>
    <n v="0"/>
    <n v="0"/>
    <n v="0"/>
    <n v="0"/>
    <n v="0"/>
    <n v="0"/>
    <n v="0"/>
    <n v="9.1811522841453594E-2"/>
    <n v="2.0178356668451298E-3"/>
    <n v="0.642680644989014"/>
    <n v="1.4124849340417899E-2"/>
    <n v="0"/>
    <n v="0"/>
    <n v="0.28150358237326101"/>
    <n v="1.4769338004892999E-2"/>
    <m/>
    <m/>
    <m/>
    <m/>
    <m/>
    <m/>
    <m/>
    <m/>
    <m/>
    <m/>
    <m/>
    <m/>
    <m/>
    <m/>
    <m/>
    <m/>
    <m/>
    <m/>
    <m/>
    <m/>
    <m/>
    <m/>
    <m/>
    <m/>
    <m/>
    <m/>
    <m/>
    <m/>
    <m/>
    <m/>
    <m/>
    <m/>
    <m/>
    <m/>
    <m/>
    <m/>
    <m/>
    <m/>
    <m/>
    <m/>
    <m/>
    <m/>
    <m/>
    <m/>
    <m/>
    <m/>
    <m/>
    <m/>
    <m/>
    <m/>
    <m/>
    <m/>
    <n v="330"/>
    <n v="994"/>
    <n v="862"/>
    <x v="1219"/>
    <n v="56"/>
    <n v="58"/>
    <n v="0"/>
    <n v="6"/>
    <n v="62"/>
    <n v="104"/>
    <n v="124"/>
    <n v="18"/>
  </r>
  <r>
    <s v="34025808900"/>
    <s v="New Jersey"/>
    <x v="12"/>
    <x v="0"/>
    <n v="4713"/>
    <n v="2316"/>
    <n v="0"/>
    <n v="0"/>
    <n v="0"/>
    <x v="0"/>
    <n v="0"/>
    <n v="0"/>
    <n v="0"/>
    <n v="0"/>
    <n v="0"/>
    <n v="4.3307943416757295"/>
    <n v="113512"/>
    <n v="0"/>
    <n v="1"/>
    <n v="0"/>
    <n v="1"/>
    <n v="0"/>
    <n v="0"/>
    <n v="0"/>
    <n v="0"/>
    <n v="7.8720686137676203"/>
    <n v="1588.05106132897"/>
    <n v="7.8720686137676203"/>
    <n v="1.3139623273164001"/>
    <n v="198.85394544171899"/>
    <n v="1.3139623273164001"/>
    <n v="1588.05106132897"/>
    <n v="33.695121182452098"/>
    <n v="198.85394544171899"/>
    <n v="4.2192647027735797"/>
    <n v="274.742593863222"/>
    <n v="5.8294630567201802"/>
    <n v="429.06514992180701"/>
    <n v="9.1038648402674998"/>
    <n v="1529.88098229142"/>
    <n v="32.460873802066999"/>
    <n v="19.9999998956919"/>
    <n v="0.42435815607239297"/>
    <n v="14.999999981373501"/>
    <n v="0.31826861831897996"/>
    <n v="0"/>
    <n v="0"/>
    <n v="5.0000001341104499"/>
    <n v="0.10608954241694099"/>
    <n v="18.170077003538601"/>
    <n v="0.38553102065645301"/>
    <n v="54.064274757911299"/>
    <n v="1.14713080326568"/>
    <n v="58.875047733075903"/>
    <n v="2.5421005066095002"/>
    <n v="13.624458933773001"/>
    <n v="0.588275428919386"/>
    <n v="7.8720686137676203"/>
    <n v="0.16702882694181301"/>
    <n v="1.3139623273164001"/>
    <n v="2.7879531663831999E-2"/>
    <n v="1.2201255187392199"/>
    <n v="2.5888510900471503E-2"/>
    <n v="0.56426388770341895"/>
    <n v="1.1972499208644601E-2"/>
    <n v="7.5914971530437496"/>
    <n v="0.16107568752479801"/>
    <n v="0"/>
    <n v="0"/>
    <n v="0"/>
    <n v="0"/>
    <n v="0"/>
    <n v="0"/>
    <n v="0"/>
    <n v="0"/>
    <n v="0.28057140111923201"/>
    <n v="5.9531381523282899E-3"/>
    <n v="0.56114280223846402"/>
    <n v="1.1906276304656601E-2"/>
    <n v="0.38867035508155801"/>
    <n v="1.67819669724334E-2"/>
    <n v="5.9970371192321202E-2"/>
    <n v="2.5893942656442697E-3"/>
    <m/>
    <m/>
    <m/>
    <m/>
    <m/>
    <m/>
    <m/>
    <m/>
    <m/>
    <m/>
    <m/>
    <m/>
    <m/>
    <m/>
    <m/>
    <m/>
    <m/>
    <m/>
    <m/>
    <m/>
    <m/>
    <m/>
    <m/>
    <m/>
    <m/>
    <m/>
    <m/>
    <m/>
    <m/>
    <m/>
    <m/>
    <m/>
    <m/>
    <m/>
    <m/>
    <m/>
    <m/>
    <m/>
    <m/>
    <m/>
    <m/>
    <m/>
    <m/>
    <m/>
    <m/>
    <m/>
    <m/>
    <m/>
    <m/>
    <m/>
    <m/>
    <m/>
    <n v="567"/>
    <n v="780"/>
    <n v="1218"/>
    <x v="999"/>
    <n v="30"/>
    <n v="51"/>
    <n v="1"/>
    <n v="7"/>
    <n v="71"/>
    <n v="155"/>
    <n v="180"/>
    <n v="42"/>
  </r>
  <r>
    <s v="34025809000"/>
    <s v="New Jersey"/>
    <x v="12"/>
    <x v="0"/>
    <n v="1767"/>
    <n v="788"/>
    <n v="0"/>
    <n v="0"/>
    <n v="0"/>
    <x v="0"/>
    <n v="0"/>
    <n v="0"/>
    <n v="0"/>
    <n v="0"/>
    <n v="0"/>
    <n v="10.951526032316"/>
    <n v="104722"/>
    <n v="0"/>
    <n v="1"/>
    <n v="0"/>
    <n v="1"/>
    <n v="0"/>
    <n v="0"/>
    <n v="0"/>
    <n v="0"/>
    <m/>
    <n v="1719.5049944724899"/>
    <m/>
    <m/>
    <n v="384.51239189226197"/>
    <m/>
    <n v="1719.5049944724899"/>
    <n v="97.312110609648499"/>
    <n v="384.51239189226197"/>
    <n v="21.760746570020501"/>
    <n v="334.73568670602998"/>
    <n v="18.943728732655902"/>
    <n v="180.89674677932601"/>
    <n v="10.237506891869099"/>
    <n v="1419.66022286937"/>
    <n v="80.342966772459903"/>
    <n v="107.34769231418601"/>
    <n v="6.07513821812032"/>
    <n v="20.939133299049001"/>
    <n v="1.1850103734606101"/>
    <n v="0"/>
    <n v="0"/>
    <n v="14.557948740199199"/>
    <n v="0.82387938541025507"/>
    <n v="156.99999920581499"/>
    <n v="8.8851159709006602"/>
    <n v="317.10700393095601"/>
    <n v="17.9460670023178"/>
    <n v="88.2571869199746"/>
    <n v="11.200150624362299"/>
    <n v="54.313923148351002"/>
    <n v="6.8926298411613001"/>
    <m/>
    <m/>
    <m/>
    <m/>
    <m/>
    <m/>
    <m/>
    <m/>
    <m/>
    <m/>
    <m/>
    <m/>
    <m/>
    <m/>
    <m/>
    <m/>
    <m/>
    <m/>
    <m/>
    <m/>
    <m/>
    <m/>
    <m/>
    <m/>
    <m/>
    <m/>
    <m/>
    <m/>
    <m/>
    <m/>
    <m/>
    <m/>
    <m/>
    <m/>
    <m/>
    <m/>
    <m/>
    <m/>
    <m/>
    <m/>
    <m/>
    <m/>
    <m/>
    <m/>
    <m/>
    <m/>
    <m/>
    <m/>
    <m/>
    <m/>
    <m/>
    <m/>
    <m/>
    <m/>
    <m/>
    <m/>
    <m/>
    <m/>
    <m/>
    <m/>
    <m/>
    <m/>
    <m/>
    <m/>
    <m/>
    <m/>
    <m/>
    <m/>
    <m/>
    <m/>
    <m/>
    <m/>
    <m/>
    <m/>
    <m/>
    <m/>
    <m/>
    <m/>
    <n v="372"/>
    <n v="346"/>
    <n v="188"/>
    <x v="1220"/>
    <n v="110"/>
    <n v="21"/>
    <n v="0"/>
    <n v="15"/>
    <n v="157"/>
    <n v="322"/>
    <n v="83"/>
    <n v="51"/>
  </r>
  <r>
    <s v="34025809100"/>
    <s v="New Jersey"/>
    <x v="12"/>
    <x v="0"/>
    <n v="2993"/>
    <n v="1253"/>
    <n v="0"/>
    <n v="9"/>
    <n v="0.30070163715335779"/>
    <x v="0"/>
    <n v="0"/>
    <n v="0"/>
    <n v="0"/>
    <n v="0"/>
    <n v="0"/>
    <n v="5.9083191850594199"/>
    <n v="114889"/>
    <n v="0"/>
    <n v="1"/>
    <n v="0"/>
    <n v="1"/>
    <n v="0"/>
    <n v="0"/>
    <n v="0"/>
    <n v="0"/>
    <n v="423.44648000411701"/>
    <n v="1662.9202109160799"/>
    <n v="423.44648000411701"/>
    <n v="30.879884407506299"/>
    <n v="265.69892923696898"/>
    <n v="30.879884407506299"/>
    <n v="1662.9202109160799"/>
    <n v="55.560314430874804"/>
    <n v="265.69892923696898"/>
    <n v="8.8773447790500803"/>
    <n v="304.78345934639202"/>
    <n v="10.183209466969299"/>
    <n v="548.15712799364701"/>
    <n v="18.314638422774703"/>
    <n v="1621.68173078774"/>
    <n v="54.182483487729208"/>
    <n v="4.3169018030166599"/>
    <n v="0.14423327106637698"/>
    <n v="15.056134426966301"/>
    <n v="0.50304491904331095"/>
    <n v="1.0000000614672899"/>
    <n v="3.3411295070741399E-2"/>
    <n v="0"/>
    <n v="0"/>
    <n v="20.8654376138002"/>
    <n v="0.69714125004344007"/>
    <n v="30.224095197394501"/>
    <n v="1.00982610081505"/>
    <n v="12.514092668439799"/>
    <n v="0.99873046037029889"/>
    <n v="4.7840707144278003"/>
    <n v="0.381809314798707"/>
    <n v="423.44648000411701"/>
    <n v="14.147894420451602"/>
    <n v="30.879884407506299"/>
    <n v="1.0317368662715101"/>
    <n v="42.003525659441898"/>
    <n v="1.4033921035563601"/>
    <n v="197.15527978539501"/>
    <n v="6.5872128227662792"/>
    <n v="418.80948111228599"/>
    <n v="13.992966291757"/>
    <n v="2"/>
    <n v="6.6822586034079492E-2"/>
    <n v="1.6369986534118699"/>
    <n v="5.4694241677643307E-2"/>
    <n v="0"/>
    <n v="0"/>
    <n v="0"/>
    <n v="0"/>
    <n v="1"/>
    <n v="3.3411293017039802E-2"/>
    <n v="5.3308366686105702"/>
    <n v="0.178110145960928"/>
    <n v="0.55178863555192903"/>
    <n v="4.4037401081558597E-2"/>
    <n v="1.3908616727712799"/>
    <n v="0.11100252775508999"/>
    <m/>
    <m/>
    <m/>
    <m/>
    <m/>
    <m/>
    <m/>
    <m/>
    <m/>
    <m/>
    <m/>
    <m/>
    <m/>
    <m/>
    <m/>
    <m/>
    <m/>
    <m/>
    <m/>
    <m/>
    <m/>
    <m/>
    <m/>
    <m/>
    <m/>
    <m/>
    <m/>
    <m/>
    <m/>
    <m/>
    <m/>
    <m/>
    <m/>
    <m/>
    <m/>
    <m/>
    <m/>
    <m/>
    <m/>
    <m/>
    <m/>
    <m/>
    <m/>
    <m/>
    <m/>
    <m/>
    <m/>
    <m/>
    <m/>
    <m/>
    <m/>
    <m/>
    <n v="366"/>
    <n v="646"/>
    <n v="821"/>
    <x v="1221"/>
    <n v="8"/>
    <n v="30"/>
    <n v="1"/>
    <n v="1"/>
    <n v="31"/>
    <n v="57"/>
    <n v="24"/>
    <n v="8"/>
  </r>
  <r>
    <s v="34025809200"/>
    <s v="New Jersey"/>
    <x v="12"/>
    <x v="0"/>
    <n v="1828"/>
    <n v="823"/>
    <n v="0"/>
    <n v="1"/>
    <n v="5.4704595185995623E-2"/>
    <x v="0"/>
    <n v="0"/>
    <n v="0"/>
    <n v="0"/>
    <n v="0"/>
    <n v="0"/>
    <n v="3.4064665127020799"/>
    <n v="160455"/>
    <n v="0"/>
    <n v="1"/>
    <n v="0"/>
    <n v="1"/>
    <n v="0"/>
    <n v="0"/>
    <n v="0"/>
    <n v="0"/>
    <n v="150.62088108062699"/>
    <n v="1422.4290984347499"/>
    <n v="150.62088108062699"/>
    <n v="4.5406812243163603"/>
    <n v="49.923202323727303"/>
    <n v="4.5406812243163603"/>
    <n v="1422.4290984347499"/>
    <n v="77.81340801065349"/>
    <n v="49.923202323727303"/>
    <n v="2.7310285735080599"/>
    <n v="279.19635312631698"/>
    <n v="15.273323475181499"/>
    <n v="397.569092724472"/>
    <n v="21.748856275955799"/>
    <n v="1413.4508164599499"/>
    <n v="77.322254729756807"/>
    <n v="0"/>
    <n v="0"/>
    <n v="4.0000000298023197"/>
    <n v="0.21881838237430601"/>
    <n v="0"/>
    <n v="0"/>
    <n v="0"/>
    <n v="0"/>
    <n v="4.97828105092049"/>
    <n v="0.27233484961271803"/>
    <n v="22.901519779115901"/>
    <n v="1.25281836866061"/>
    <n v="4.5441138520836803"/>
    <n v="0.552140200739208"/>
    <n v="3.2751673185557602"/>
    <n v="0.397954716713944"/>
    <n v="150.62088108062699"/>
    <n v="8.2396543260737101"/>
    <n v="4.5406812243163603"/>
    <n v="0.248396128244877"/>
    <n v="34.249724507331798"/>
    <n v="1.87361731440546"/>
    <n v="37.227834522724201"/>
    <n v="2.0365336172168602"/>
    <n v="150.62088108062699"/>
    <n v="8.2396543260737101"/>
    <n v="0"/>
    <n v="0"/>
    <n v="0"/>
    <n v="0"/>
    <n v="0"/>
    <n v="0"/>
    <n v="0"/>
    <n v="0"/>
    <n v="0"/>
    <n v="0"/>
    <n v="0"/>
    <n v="0"/>
    <n v="0.64214757271111"/>
    <n v="7.8025221471580808E-2"/>
    <n v="0.33271894697099902"/>
    <n v="4.0427575573633003E-2"/>
    <m/>
    <m/>
    <m/>
    <m/>
    <m/>
    <m/>
    <m/>
    <m/>
    <m/>
    <m/>
    <m/>
    <m/>
    <m/>
    <m/>
    <m/>
    <m/>
    <m/>
    <m/>
    <m/>
    <m/>
    <m/>
    <m/>
    <m/>
    <m/>
    <m/>
    <m/>
    <m/>
    <m/>
    <m/>
    <m/>
    <m/>
    <m/>
    <m/>
    <m/>
    <m/>
    <m/>
    <m/>
    <m/>
    <m/>
    <m/>
    <m/>
    <m/>
    <m/>
    <m/>
    <m/>
    <m/>
    <m/>
    <m/>
    <m/>
    <m/>
    <m/>
    <m/>
    <n v="63"/>
    <n v="351"/>
    <n v="546"/>
    <x v="886"/>
    <n v="0"/>
    <n v="4"/>
    <n v="0"/>
    <n v="0"/>
    <n v="12"/>
    <n v="30"/>
    <n v="5"/>
    <n v="4"/>
  </r>
  <r>
    <s v="34025809301"/>
    <s v="New Jersey"/>
    <x v="12"/>
    <x v="0"/>
    <n v="3226"/>
    <n v="1179"/>
    <n v="0"/>
    <n v="5"/>
    <n v="0.15499070055796654"/>
    <x v="0"/>
    <n v="0"/>
    <n v="0"/>
    <n v="0"/>
    <n v="0"/>
    <n v="0"/>
    <n v="1.7202930869703699"/>
    <n v="160625"/>
    <n v="0"/>
    <n v="1"/>
    <n v="0"/>
    <n v="1"/>
    <n v="0"/>
    <n v="0"/>
    <n v="0"/>
    <n v="0"/>
    <m/>
    <n v="1621.4583692261899"/>
    <m/>
    <m/>
    <n v="218.08795662899499"/>
    <m/>
    <n v="1621.4583692261899"/>
    <n v="50.262193714389205"/>
    <n v="218.08795662899499"/>
    <n v="6.7603210362366699"/>
    <n v="433.74704616749699"/>
    <n v="13.445351710089801"/>
    <n v="218.04526078369199"/>
    <n v="6.7589975444418"/>
    <n v="1575.5274192970201"/>
    <n v="48.838419693026204"/>
    <n v="6.8076167181134197"/>
    <n v="0.21102345685410501"/>
    <n v="3.4496541037224202"/>
    <n v="0.10693286124371999"/>
    <n v="0.88608050346374501"/>
    <n v="2.7466847596520301E-2"/>
    <n v="0"/>
    <n v="0"/>
    <n v="34.787600512092503"/>
    <n v="1.0783509148199799"/>
    <n v="64.636794588761404"/>
    <n v="2.0036204150266999"/>
    <n v="53.2225714788947"/>
    <n v="4.5142130177179505"/>
    <n v="20.374707446033401"/>
    <n v="1.72813464342947"/>
    <m/>
    <m/>
    <m/>
    <m/>
    <m/>
    <m/>
    <m/>
    <m/>
    <m/>
    <m/>
    <m/>
    <m/>
    <m/>
    <m/>
    <m/>
    <m/>
    <m/>
    <m/>
    <m/>
    <m/>
    <m/>
    <m/>
    <m/>
    <m/>
    <m/>
    <m/>
    <m/>
    <m/>
    <m/>
    <m/>
    <m/>
    <m/>
    <m/>
    <m/>
    <m/>
    <m/>
    <m/>
    <m/>
    <m/>
    <m/>
    <m/>
    <m/>
    <m/>
    <m/>
    <m/>
    <m/>
    <m/>
    <m/>
    <m/>
    <m/>
    <m/>
    <m/>
    <m/>
    <m/>
    <m/>
    <m/>
    <m/>
    <m/>
    <m/>
    <m/>
    <m/>
    <m/>
    <m/>
    <m/>
    <m/>
    <m/>
    <m/>
    <m/>
    <m/>
    <m/>
    <m/>
    <m/>
    <m/>
    <m/>
    <m/>
    <m/>
    <m/>
    <m/>
    <n v="392"/>
    <n v="860"/>
    <n v="406"/>
    <x v="1222"/>
    <n v="13"/>
    <n v="16"/>
    <n v="1"/>
    <n v="1"/>
    <n v="142"/>
    <n v="333"/>
    <n v="65"/>
    <n v="40"/>
  </r>
  <r>
    <s v="34025809302"/>
    <s v="New Jersey"/>
    <x v="12"/>
    <x v="0"/>
    <n v="2671"/>
    <n v="1195"/>
    <n v="0"/>
    <n v="0"/>
    <n v="0"/>
    <x v="0"/>
    <n v="0"/>
    <n v="0"/>
    <n v="0"/>
    <n v="0"/>
    <n v="0"/>
    <n v="5.3363397219090603"/>
    <n v="133654"/>
    <n v="0"/>
    <n v="1"/>
    <n v="0"/>
    <n v="1"/>
    <n v="0"/>
    <n v="0"/>
    <n v="0"/>
    <n v="0"/>
    <n v="192.58407175540901"/>
    <n v="1038.2183803841499"/>
    <n v="192.58407175540901"/>
    <n v="34.397368835285299"/>
    <n v="156.604100668803"/>
    <n v="34.397368835285299"/>
    <n v="1038.2183803841499"/>
    <n v="38.8700254730119"/>
    <n v="156.604100668803"/>
    <n v="5.8631261950132103"/>
    <n v="141.87496476620399"/>
    <n v="5.3116796992214299"/>
    <n v="267.94081453978998"/>
    <n v="10.0314793912314"/>
    <n v="1018.5659179911"/>
    <n v="38.134253762302599"/>
    <n v="3.0000001490116102"/>
    <n v="0.11231748966722602"/>
    <n v="2.7993811070919001"/>
    <n v="0.10480648098434701"/>
    <n v="0"/>
    <n v="0"/>
    <n v="0"/>
    <n v="0"/>
    <n v="13.8530777059495"/>
    <n v="0.51864761160425099"/>
    <n v="30.660716324811801"/>
    <n v="1.1479115059832199"/>
    <n v="20.628300343174502"/>
    <n v="1.7262176019392901"/>
    <n v="8.8327721508685499"/>
    <n v="0.739144113043393"/>
    <n v="192.58407175540901"/>
    <n v="7.2101861383530199"/>
    <n v="34.397368835285299"/>
    <n v="1.2878086422794901"/>
    <n v="16.7278660312295"/>
    <n v="0.62627727559825896"/>
    <n v="83.258087340742406"/>
    <n v="3.1171129667069399"/>
    <n v="192.58407175540901"/>
    <n v="7.2101861383530199"/>
    <n v="0"/>
    <n v="0"/>
    <n v="0"/>
    <n v="0"/>
    <n v="0"/>
    <n v="0"/>
    <n v="0"/>
    <n v="0"/>
    <n v="0"/>
    <n v="0"/>
    <n v="0.90185309830121696"/>
    <n v="3.3764623672827301E-2"/>
    <n v="4.8000825999770296"/>
    <n v="0.40168055229933303"/>
    <n v="1.72965252556605"/>
    <n v="0.14474079711849799"/>
    <m/>
    <m/>
    <m/>
    <m/>
    <m/>
    <m/>
    <m/>
    <m/>
    <m/>
    <m/>
    <m/>
    <m/>
    <m/>
    <m/>
    <m/>
    <m/>
    <m/>
    <m/>
    <m/>
    <m/>
    <m/>
    <m/>
    <m/>
    <m/>
    <m/>
    <m/>
    <m/>
    <m/>
    <m/>
    <m/>
    <m/>
    <m/>
    <m/>
    <m/>
    <m/>
    <m/>
    <m/>
    <m/>
    <m/>
    <m/>
    <m/>
    <m/>
    <m/>
    <m/>
    <m/>
    <m/>
    <m/>
    <m/>
    <m/>
    <m/>
    <m/>
    <m/>
    <n v="269"/>
    <n v="516"/>
    <n v="558"/>
    <x v="1223"/>
    <n v="5"/>
    <n v="20"/>
    <n v="0"/>
    <n v="0"/>
    <n v="34"/>
    <n v="81"/>
    <n v="38"/>
    <n v="20"/>
  </r>
  <r>
    <s v="34025809400"/>
    <s v="New Jersey"/>
    <x v="12"/>
    <x v="0"/>
    <n v="4774"/>
    <n v="1805"/>
    <n v="0"/>
    <n v="0"/>
    <n v="0"/>
    <x v="0"/>
    <n v="0"/>
    <n v="0"/>
    <n v="0"/>
    <n v="0"/>
    <n v="0"/>
    <n v="1.7413463580377999"/>
    <n v="163750"/>
    <n v="1"/>
    <n v="1"/>
    <n v="1"/>
    <n v="1"/>
    <n v="1"/>
    <n v="0"/>
    <n v="0"/>
    <n v="0"/>
    <n v="2359.68782091393"/>
    <n v="4740.7052178970998"/>
    <n v="2359.68782091393"/>
    <n v="75.487853347505705"/>
    <n v="180.09175005729"/>
    <n v="75.487853347505705"/>
    <n v="4740.7052178970998"/>
    <n v="99.302581020048095"/>
    <n v="180.09175005729"/>
    <n v="3.7723449949160095"/>
    <n v="1238.02373670578"/>
    <n v="25.9326295916585"/>
    <n v="805.03402878439101"/>
    <n v="16.8628828819521"/>
    <n v="4492.5638820764998"/>
    <n v="94.104815292762794"/>
    <n v="114.77336669658"/>
    <n v="2.4041341997607799"/>
    <n v="44.616465696984498"/>
    <n v="0.93457196684089905"/>
    <n v="0"/>
    <n v="0"/>
    <n v="4.9999998062849"/>
    <n v="0.104733971644007"/>
    <n v="83.751502154437404"/>
    <n v="1.7543255583250401"/>
    <n v="149.97080016018299"/>
    <n v="3.14140762798875"/>
    <n v="42.414399187852702"/>
    <n v="2.3498282098533401"/>
    <n v="29.206242077089001"/>
    <n v="1.6180743533013302"/>
    <n v="2359.68782091393"/>
    <n v="49.4278973798477"/>
    <n v="75.487853347505705"/>
    <n v="1.5812285996545001"/>
    <n v="589.54706983296398"/>
    <n v="12.3491216973809"/>
    <n v="463.95436659620202"/>
    <n v="9.7183570715584899"/>
    <n v="2295.9454203964201"/>
    <n v="48.092698374453704"/>
    <n v="9.1550968917144893"/>
    <n v="0.191769939080739"/>
    <n v="18.563655458310301"/>
    <n v="0.38884908794114498"/>
    <n v="0"/>
    <n v="0"/>
    <n v="3.9999998211860701"/>
    <n v="8.3787176815795297E-2"/>
    <n v="32.023639901903699"/>
    <n v="0.67079262467330791"/>
    <n v="82.705586628042496"/>
    <n v="1.7324169800595399"/>
    <n v="8.9584112281236195"/>
    <n v="0.49631087136419"/>
    <n v="14.887830557873301"/>
    <n v="0.82481055722289609"/>
    <m/>
    <m/>
    <m/>
    <m/>
    <m/>
    <m/>
    <m/>
    <m/>
    <m/>
    <m/>
    <m/>
    <m/>
    <m/>
    <m/>
    <m/>
    <m/>
    <m/>
    <m/>
    <m/>
    <m/>
    <m/>
    <m/>
    <m/>
    <m/>
    <m/>
    <m/>
    <m/>
    <m/>
    <m/>
    <m/>
    <m/>
    <m/>
    <m/>
    <m/>
    <m/>
    <m/>
    <m/>
    <m/>
    <m/>
    <m/>
    <m/>
    <m/>
    <m/>
    <m/>
    <m/>
    <m/>
    <m/>
    <m/>
    <m/>
    <m/>
    <m/>
    <m/>
    <n v="180"/>
    <n v="1248"/>
    <n v="808"/>
    <x v="1224"/>
    <n v="121"/>
    <n v="45"/>
    <n v="0"/>
    <n v="5"/>
    <n v="85"/>
    <n v="152"/>
    <n v="43"/>
    <n v="29"/>
  </r>
  <r>
    <s v="34025809501"/>
    <s v="New Jersey"/>
    <x v="12"/>
    <x v="0"/>
    <n v="8677"/>
    <n v="2518"/>
    <n v="0"/>
    <n v="51"/>
    <n v="0.58776074680189005"/>
    <x v="0"/>
    <n v="0"/>
    <n v="0"/>
    <n v="0"/>
    <n v="0"/>
    <n v="0"/>
    <n v="2.50117426021606"/>
    <n v="164799"/>
    <n v="1"/>
    <n v="1"/>
    <n v="1"/>
    <n v="1"/>
    <n v="1"/>
    <n v="0"/>
    <n v="0"/>
    <n v="0"/>
    <n v="6489.19110257392"/>
    <n v="8505.1057888665091"/>
    <n v="6489.19110257392"/>
    <n v="407.99057597115899"/>
    <n v="532.04489534234096"/>
    <n v="407.99057597115899"/>
    <n v="8505.1057888665091"/>
    <n v="98.018967256730505"/>
    <n v="532.04489534234096"/>
    <n v="6.1316687258538698"/>
    <n v="2818.8251553176201"/>
    <n v="32.486172125361499"/>
    <n v="617.20628957235101"/>
    <n v="7.1131299939189905"/>
    <n v="5795.9110103308403"/>
    <n v="66.796254584889198"/>
    <n v="249.94555272112299"/>
    <n v="2.8805526417093796"/>
    <n v="2229.9884958026801"/>
    <n v="25.6999941892668"/>
    <n v="0"/>
    <n v="0"/>
    <n v="8.3151837157783994"/>
    <n v="9.5830168442761404E-2"/>
    <n v="220.94555096107101"/>
    <n v="2.5463357261849802"/>
    <n v="400.097388049009"/>
    <n v="4.6110105802582604"/>
    <n v="46.479023894750803"/>
    <n v="1.8458706868447501"/>
    <n v="0"/>
    <n v="0"/>
    <n v="6489.19110257392"/>
    <n v="74.786113893902595"/>
    <n v="407.99057597115899"/>
    <n v="4.7019773651165"/>
    <n v="2129.1747157264699"/>
    <n v="24.538143548766499"/>
    <n v="449.70837343408601"/>
    <n v="5.1827633218172799"/>
    <n v="4592.1869416380096"/>
    <n v="52.923671103353797"/>
    <n v="204.449922615981"/>
    <n v="2.3562282196148501"/>
    <n v="1512.8746390087099"/>
    <n v="17.435457404733402"/>
    <n v="0"/>
    <n v="0"/>
    <n v="7.4584442571503997"/>
    <n v="8.5956485618882209E-2"/>
    <n v="172.22115438559601"/>
    <n v="1.9848006728776699"/>
    <n v="300.28278666595401"/>
    <n v="3.4606751949516399"/>
    <n v="35.881092154977203"/>
    <n v="1.42498380281879"/>
    <n v="0"/>
    <n v="0"/>
    <m/>
    <m/>
    <m/>
    <m/>
    <m/>
    <m/>
    <m/>
    <m/>
    <m/>
    <m/>
    <m/>
    <m/>
    <m/>
    <m/>
    <m/>
    <m/>
    <m/>
    <m/>
    <m/>
    <m/>
    <m/>
    <m/>
    <m/>
    <m/>
    <m/>
    <m/>
    <m/>
    <m/>
    <m/>
    <m/>
    <m/>
    <m/>
    <m/>
    <m/>
    <m/>
    <m/>
    <m/>
    <m/>
    <m/>
    <m/>
    <m/>
    <m/>
    <m/>
    <m/>
    <m/>
    <m/>
    <m/>
    <m/>
    <m/>
    <m/>
    <m/>
    <m/>
    <n v="536"/>
    <n v="2877"/>
    <n v="628"/>
    <x v="1225"/>
    <n v="252"/>
    <n v="2293"/>
    <n v="0"/>
    <n v="9"/>
    <n v="228"/>
    <n v="416"/>
    <n v="48"/>
    <n v="0"/>
  </r>
  <r>
    <s v="34025809502"/>
    <s v="New Jersey"/>
    <x v="12"/>
    <x v="0"/>
    <n v="8345"/>
    <n v="2775"/>
    <n v="0"/>
    <n v="0"/>
    <n v="0"/>
    <x v="0"/>
    <n v="0"/>
    <n v="0"/>
    <n v="0"/>
    <n v="0"/>
    <n v="0"/>
    <n v="0.64125400783754893"/>
    <n v="162212"/>
    <n v="1"/>
    <n v="1"/>
    <n v="1"/>
    <n v="1"/>
    <n v="1"/>
    <n v="0"/>
    <n v="0"/>
    <n v="0"/>
    <n v="2991.0937463124301"/>
    <n v="7073.3949698139904"/>
    <n v="2991.0937463124301"/>
    <n v="104.287335513377"/>
    <n v="576.72322129997997"/>
    <n v="104.287335513377"/>
    <n v="7073.3949698139904"/>
    <n v="84.762072735937593"/>
    <n v="576.72322129997997"/>
    <n v="6.9110032510482897"/>
    <n v="2037.34008122305"/>
    <n v="24.413901512559001"/>
    <n v="639.14926530883201"/>
    <n v="7.6590684878230304"/>
    <n v="5421.5878266786904"/>
    <n v="64.968098582129301"/>
    <n v="167.58563759106599"/>
    <n v="2.0082161484849101"/>
    <n v="1335.9847345906801"/>
    <n v="16.0094036499782"/>
    <n v="0"/>
    <n v="0"/>
    <n v="4.0000000136028602"/>
    <n v="4.7932894111478198E-2"/>
    <n v="144.23681194937001"/>
    <n v="1.7284219526587201"/>
    <n v="255.554271345372"/>
    <n v="3.0623639466191999"/>
    <n v="54.895909283295602"/>
    <n v="1.9782309651638099"/>
    <n v="168.69569574109701"/>
    <n v="6.0791241708503296"/>
    <n v="2991.0937463124301"/>
    <n v="35.842944832983001"/>
    <n v="104.287335513377"/>
    <n v="1.2496984483328599"/>
    <n v="869.40496067725303"/>
    <n v="10.4182739446046"/>
    <n v="351.74349561609802"/>
    <n v="4.21502091810782"/>
    <n v="2333.9207852111899"/>
    <n v="27.967894370415703"/>
    <n v="77.373368329586398"/>
    <n v="0.92718236464453407"/>
    <n v="512.729449165799"/>
    <n v="6.1441515777807005"/>
    <n v="0"/>
    <n v="0"/>
    <n v="4.0000000136028602"/>
    <n v="4.7932894111478198E-2"/>
    <n v="63.070148736552298"/>
    <n v="0.755783687675881"/>
    <n v="97.344556052816202"/>
    <n v="1.16650157043519"/>
    <n v="14.7508672269614"/>
    <n v="0.53156278295356496"/>
    <n v="71.786196457740502"/>
    <n v="2.5868899624410999"/>
    <m/>
    <m/>
    <m/>
    <m/>
    <m/>
    <m/>
    <m/>
    <m/>
    <m/>
    <m/>
    <m/>
    <m/>
    <m/>
    <m/>
    <m/>
    <m/>
    <m/>
    <m/>
    <m/>
    <m/>
    <m/>
    <m/>
    <m/>
    <m/>
    <m/>
    <m/>
    <m/>
    <m/>
    <m/>
    <m/>
    <m/>
    <m/>
    <m/>
    <m/>
    <m/>
    <m/>
    <m/>
    <m/>
    <m/>
    <m/>
    <m/>
    <m/>
    <m/>
    <m/>
    <m/>
    <m/>
    <m/>
    <m/>
    <m/>
    <m/>
    <m/>
    <m/>
    <n v="727"/>
    <n v="2407"/>
    <n v="721"/>
    <x v="1226"/>
    <n v="205"/>
    <n v="1667"/>
    <n v="0"/>
    <n v="4"/>
    <n v="175"/>
    <n v="304"/>
    <n v="53"/>
    <n v="199"/>
  </r>
  <r>
    <s v="34025809600"/>
    <s v="New Jersey"/>
    <x v="12"/>
    <x v="0"/>
    <n v="6948"/>
    <n v="2368"/>
    <n v="0"/>
    <n v="0"/>
    <n v="0"/>
    <x v="0"/>
    <n v="0"/>
    <n v="0"/>
    <n v="0"/>
    <n v="0"/>
    <n v="0"/>
    <n v="1.1393273850377499"/>
    <n v="165972"/>
    <n v="1"/>
    <n v="1"/>
    <n v="1"/>
    <n v="1"/>
    <n v="1"/>
    <n v="0"/>
    <n v="0"/>
    <n v="0"/>
    <n v="2002.8943145765199"/>
    <n v="4556.71434564423"/>
    <n v="2002.8943145765199"/>
    <n v="242.71831996824801"/>
    <n v="442.91196010984999"/>
    <n v="242.71831996824801"/>
    <n v="4556.71434564423"/>
    <n v="65.58310802596759"/>
    <n v="442.91196010984999"/>
    <n v="6.3746683953634102"/>
    <n v="1207.56216165419"/>
    <n v="17.379996569576701"/>
    <n v="643.65473081348296"/>
    <n v="9.2638850145866893"/>
    <n v="4029.0871879742199"/>
    <n v="57.9891650543209"/>
    <n v="69.439993901660301"/>
    <n v="0.99942420698992895"/>
    <n v="396.119822899491"/>
    <n v="5.7012064320594495"/>
    <n v="0.54196501150727305"/>
    <n v="7.8003024108703606E-3"/>
    <n v="0"/>
    <n v="0"/>
    <n v="61.525356216042397"/>
    <n v="0.88551174749629202"/>
    <n v="197.575283163378"/>
    <n v="2.8436281399449901"/>
    <n v="39.624985652044401"/>
    <n v="1.67335243463025"/>
    <n v="10.913329450457899"/>
    <n v="0.46086695314433801"/>
    <n v="2002.8943145765199"/>
    <n v="28.8269187475032"/>
    <n v="242.71831996824801"/>
    <n v="3.4933552096754097"/>
    <n v="550.49133927073899"/>
    <n v="7.9230186999242695"/>
    <n v="204.646144371014"/>
    <n v="2.9453964359673899"/>
    <n v="1799.6181190272"/>
    <n v="25.901239479378301"/>
    <n v="29.542870005143399"/>
    <n v="0.42519962586562199"/>
    <n v="159.51098866915001"/>
    <n v="2.2957827960441799"/>
    <n v="0"/>
    <n v="0"/>
    <n v="0"/>
    <n v="0"/>
    <n v="14.222336738434899"/>
    <n v="0.20469684424920701"/>
    <n v="98.385070779861096"/>
    <n v="1.4160200169813"/>
    <n v="0"/>
    <n v="0"/>
    <n v="4.5648123904372797"/>
    <n v="0.192770793515088"/>
    <m/>
    <m/>
    <m/>
    <m/>
    <m/>
    <m/>
    <m/>
    <m/>
    <m/>
    <m/>
    <m/>
    <m/>
    <m/>
    <m/>
    <m/>
    <m/>
    <m/>
    <m/>
    <m/>
    <m/>
    <m/>
    <m/>
    <m/>
    <m/>
    <m/>
    <m/>
    <m/>
    <m/>
    <m/>
    <m/>
    <m/>
    <m/>
    <m/>
    <m/>
    <m/>
    <m/>
    <m/>
    <m/>
    <m/>
    <m/>
    <m/>
    <m/>
    <m/>
    <m/>
    <m/>
    <m/>
    <m/>
    <m/>
    <m/>
    <m/>
    <m/>
    <m/>
    <n v="808"/>
    <n v="1839"/>
    <n v="1044"/>
    <x v="1227"/>
    <n v="118"/>
    <n v="668"/>
    <n v="1"/>
    <n v="1"/>
    <n v="103"/>
    <n v="283"/>
    <n v="97"/>
    <n v="16"/>
  </r>
  <r>
    <s v="34025809701"/>
    <s v="New Jersey"/>
    <x v="12"/>
    <x v="0"/>
    <n v="5578"/>
    <n v="1693"/>
    <n v="0"/>
    <n v="15"/>
    <n v="0.26891358910003588"/>
    <x v="0"/>
    <n v="0"/>
    <n v="0"/>
    <n v="0"/>
    <n v="0"/>
    <n v="0"/>
    <n v="2.3597749137774597"/>
    <n v="162440"/>
    <n v="1"/>
    <n v="1"/>
    <n v="1"/>
    <n v="1"/>
    <n v="1"/>
    <n v="0"/>
    <n v="0"/>
    <n v="0"/>
    <n v="1403.26723952114"/>
    <n v="3493.3289128568699"/>
    <n v="1403.26723952114"/>
    <n v="62.148237222440002"/>
    <n v="149.543047404904"/>
    <n v="62.148237222440002"/>
    <n v="3493.3289128568699"/>
    <n v="62.626907724217894"/>
    <n v="149.543047404904"/>
    <n v="2.6809438401739798"/>
    <n v="1140.7005002994399"/>
    <n v="20.4499910415819"/>
    <n v="272.155912078244"/>
    <n v="4.8790948741169595"/>
    <n v="2646.96861036474"/>
    <n v="47.4537219498878"/>
    <n v="56.460233819627298"/>
    <n v="1.0121949411908799"/>
    <n v="702.72094323814201"/>
    <n v="12.5980807321288"/>
    <n v="0.999999940395355"/>
    <n v="1.79275715381025E-2"/>
    <n v="4.0507085062563402"/>
    <n v="7.26193708543625E-2"/>
    <n v="82.128424144501906"/>
    <n v="1.4723632869218699"/>
    <n v="154.22410408448599"/>
    <n v="2.7648638236731"/>
    <n v="12.510314170204399"/>
    <n v="0.73894354224479797"/>
    <n v="11.5519655570904"/>
    <n v="0.68233700868815106"/>
    <n v="1403.26723952114"/>
    <n v="25.157175323075297"/>
    <n v="62.148237222440002"/>
    <n v="1.1141670351817901"/>
    <n v="479.560258621103"/>
    <n v="8.5973513557028109"/>
    <n v="103.169630358487"/>
    <n v="1.8495810390549798"/>
    <n v="1074.1281246559499"/>
    <n v="19.256509943634899"/>
    <n v="27.574629515540401"/>
    <n v="0.49434617274185094"/>
    <n v="264.10240530783602"/>
    <n v="4.7347150467521697"/>
    <n v="0.53347277641296398"/>
    <n v="9.5638719328247409E-3"/>
    <n v="2.1506260186433801"/>
    <n v="3.8555504099020803E-2"/>
    <n v="34.777981516358501"/>
    <n v="0.62348478874791202"/>
    <n v="50.795548758531403"/>
    <n v="0.91064088846416902"/>
    <n v="4.8668010615334696"/>
    <n v="0.287466099322709"/>
    <n v="4.5721260387460898"/>
    <n v="0.27006060476940902"/>
    <m/>
    <m/>
    <m/>
    <m/>
    <m/>
    <m/>
    <m/>
    <m/>
    <m/>
    <m/>
    <m/>
    <m/>
    <m/>
    <m/>
    <m/>
    <m/>
    <m/>
    <m/>
    <m/>
    <m/>
    <m/>
    <m/>
    <m/>
    <m/>
    <m/>
    <m/>
    <m/>
    <m/>
    <m/>
    <m/>
    <m/>
    <m/>
    <m/>
    <m/>
    <m/>
    <m/>
    <m/>
    <m/>
    <m/>
    <m/>
    <m/>
    <m/>
    <m/>
    <m/>
    <m/>
    <m/>
    <m/>
    <m/>
    <m/>
    <m/>
    <m/>
    <m/>
    <n v="225"/>
    <n v="1699"/>
    <n v="563"/>
    <x v="1228"/>
    <n v="93"/>
    <n v="845"/>
    <n v="1"/>
    <n v="5"/>
    <n v="120"/>
    <n v="240"/>
    <n v="21"/>
    <n v="19"/>
  </r>
  <r>
    <s v="34025809703"/>
    <s v="New Jersey"/>
    <x v="12"/>
    <x v="0"/>
    <n v="4501"/>
    <n v="1762"/>
    <n v="0"/>
    <n v="0"/>
    <n v="0"/>
    <x v="0"/>
    <n v="0"/>
    <n v="0"/>
    <n v="0"/>
    <n v="1"/>
    <n v="0"/>
    <n v="2.0484171322160099"/>
    <n v="153203"/>
    <n v="1"/>
    <n v="1"/>
    <n v="1"/>
    <n v="1"/>
    <n v="1"/>
    <n v="0"/>
    <n v="0"/>
    <n v="1"/>
    <n v="3678.9516325760601"/>
    <n v="4501.0000349376396"/>
    <n v="3678.9516325760601"/>
    <n v="427.496313489508"/>
    <n v="511.971856125165"/>
    <n v="427.496313489508"/>
    <n v="4501.0000349376396"/>
    <n v="100.000000776219"/>
    <n v="511.971856125165"/>
    <n v="11.3746246639672"/>
    <n v="945.000005463138"/>
    <n v="20.9953344915161"/>
    <n v="1207.0000051483501"/>
    <n v="26.816263167037402"/>
    <n v="4061.0000400152098"/>
    <n v="90.224395468011693"/>
    <n v="77.999999817286195"/>
    <n v="1.73294822966643"/>
    <n v="300.00000328896601"/>
    <n v="6.6651855874020391"/>
    <n v="0"/>
    <n v="0"/>
    <n v="0.999999940395355"/>
    <n v="2.2217283723513798E-2"/>
    <n v="61.000000352301903"/>
    <n v="1.3552543957409899"/>
    <n v="152.00000132387501"/>
    <n v="3.3770273566735196"/>
    <n v="154.57259478671"/>
    <n v="8.7725649708689186"/>
    <n v="0"/>
    <n v="0"/>
    <n v="3678.9516325760601"/>
    <n v="81.736317097890804"/>
    <n v="427.496313489508"/>
    <n v="9.4978074536660291"/>
    <n v="743.51220857910801"/>
    <n v="16.518822674496999"/>
    <n v="1093.56381330919"/>
    <n v="24.296018958213399"/>
    <n v="3341.2194422017801"/>
    <n v="74.232824754538498"/>
    <n v="54.1446470371448"/>
    <n v="1.2029470570349901"/>
    <n v="237.78433551453099"/>
    <n v="5.2829223620202299"/>
    <n v="0"/>
    <n v="0"/>
    <n v="0.999999940395355"/>
    <n v="2.2217283723513798E-2"/>
    <n v="44.803207903285497"/>
    <n v="0.99540564104166895"/>
    <n v="126.371863004519"/>
    <n v="2.8076397023887703"/>
    <n v="131.634388848215"/>
    <n v="7.4707371650519399"/>
    <n v="0"/>
    <n v="0"/>
    <m/>
    <m/>
    <m/>
    <m/>
    <m/>
    <m/>
    <m/>
    <m/>
    <m/>
    <m/>
    <m/>
    <m/>
    <m/>
    <m/>
    <m/>
    <m/>
    <m/>
    <m/>
    <m/>
    <m/>
    <m/>
    <m/>
    <m/>
    <m/>
    <m/>
    <m/>
    <m/>
    <m/>
    <m/>
    <m/>
    <m/>
    <m/>
    <m/>
    <m/>
    <m/>
    <m/>
    <m/>
    <m/>
    <m/>
    <m/>
    <m/>
    <m/>
    <m/>
    <m/>
    <m/>
    <m/>
    <m/>
    <m/>
    <m/>
    <m/>
    <m/>
    <m/>
    <n v="489"/>
    <n v="945"/>
    <n v="1207"/>
    <x v="1229"/>
    <n v="78"/>
    <n v="300"/>
    <n v="0"/>
    <n v="1"/>
    <n v="61"/>
    <n v="152"/>
    <n v="143"/>
    <n v="0"/>
  </r>
  <r>
    <s v="34025809704"/>
    <s v="New Jersey"/>
    <x v="12"/>
    <x v="0"/>
    <n v="6142"/>
    <n v="1885"/>
    <n v="0"/>
    <n v="0"/>
    <n v="0"/>
    <x v="0"/>
    <n v="0"/>
    <n v="0"/>
    <n v="0"/>
    <n v="0"/>
    <n v="0"/>
    <n v="2.6878130217028398"/>
    <n v="157019"/>
    <n v="1"/>
    <n v="1"/>
    <n v="1"/>
    <n v="1"/>
    <n v="1"/>
    <n v="0"/>
    <n v="0"/>
    <n v="0"/>
    <n v="2021.8727769833099"/>
    <n v="4473.6806512717203"/>
    <n v="2021.8727769833099"/>
    <n v="91.692284511984298"/>
    <n v="238.71374601835899"/>
    <n v="91.692284511984298"/>
    <n v="4473.6806512717203"/>
    <n v="72.837522814583494"/>
    <n v="238.71374601835899"/>
    <n v="3.8865800393741199"/>
    <n v="1305.8663011679901"/>
    <n v="21.261255310452402"/>
    <n v="237.58688306598901"/>
    <n v="3.8682331987298797"/>
    <n v="3591.1847685277498"/>
    <n v="58.469305902438094"/>
    <n v="66.978961983695598"/>
    <n v="1.09050735890094"/>
    <n v="738.86932677310006"/>
    <n v="12.0297838940589"/>
    <n v="0"/>
    <n v="0"/>
    <n v="2.7353102490305901"/>
    <n v="4.4534520498707098E-2"/>
    <n v="73.912287564424304"/>
    <n v="1.2033912009837899"/>
    <n v="162.67763878789299"/>
    <n v="2.6486102049477802"/>
    <n v="0"/>
    <n v="0"/>
    <n v="22.743659548112198"/>
    <n v="1.20656018822876"/>
    <n v="2021.8727769833099"/>
    <n v="32.918801318516898"/>
    <n v="91.692284511984298"/>
    <n v="1.49287340462365"/>
    <n v="561.47152473544702"/>
    <n v="9.1415096830909608"/>
    <n v="113.16748082987"/>
    <n v="1.84251841142739"/>
    <n v="1682.5356934331401"/>
    <n v="27.393938349611503"/>
    <n v="26.3928004328627"/>
    <n v="0.42971019916741598"/>
    <n v="274.52324380585901"/>
    <n v="4.4696067047518602"/>
    <n v="0"/>
    <n v="0"/>
    <n v="0.424040116369724"/>
    <n v="6.9039419793182092E-3"/>
    <n v="37.997004093078402"/>
    <n v="0.618642202752824"/>
    <n v="77.296503239311306"/>
    <n v="1.25849077237563"/>
    <n v="0"/>
    <n v="0"/>
    <n v="10.690234360823499"/>
    <n v="0.56712118625058505"/>
    <m/>
    <m/>
    <m/>
    <m/>
    <m/>
    <m/>
    <m/>
    <m/>
    <m/>
    <m/>
    <m/>
    <m/>
    <m/>
    <m/>
    <m/>
    <m/>
    <m/>
    <m/>
    <m/>
    <m/>
    <m/>
    <m/>
    <m/>
    <m/>
    <m/>
    <m/>
    <m/>
    <m/>
    <m/>
    <m/>
    <m/>
    <m/>
    <m/>
    <m/>
    <m/>
    <m/>
    <m/>
    <m/>
    <m/>
    <m/>
    <m/>
    <m/>
    <m/>
    <m/>
    <m/>
    <m/>
    <m/>
    <m/>
    <m/>
    <m/>
    <m/>
    <m/>
    <n v="376"/>
    <n v="1808"/>
    <n v="381"/>
    <x v="1230"/>
    <n v="95"/>
    <n v="1166"/>
    <n v="0"/>
    <n v="5"/>
    <n v="110"/>
    <n v="224"/>
    <n v="0"/>
    <n v="31"/>
  </r>
  <r>
    <s v="34025809901"/>
    <s v="New Jersey"/>
    <x v="12"/>
    <x v="0"/>
    <n v="5227"/>
    <n v="1685"/>
    <n v="0"/>
    <n v="0"/>
    <n v="0"/>
    <x v="0"/>
    <n v="0"/>
    <n v="0"/>
    <n v="0"/>
    <n v="0"/>
    <n v="0"/>
    <n v="6.0088424437298995"/>
    <n v="210000"/>
    <n v="1"/>
    <n v="1"/>
    <n v="1"/>
    <n v="1"/>
    <n v="1"/>
    <n v="0"/>
    <n v="0"/>
    <n v="0"/>
    <n v="5077.3895703768403"/>
    <n v="5227.0000417446699"/>
    <n v="5077.3895703768403"/>
    <n v="408.99006698592302"/>
    <n v="418.06817312501101"/>
    <n v="408.99006698592302"/>
    <n v="5227.0000417446699"/>
    <n v="100.000000798635"/>
    <n v="418.06817312501101"/>
    <n v="7.9982432202986491"/>
    <n v="1474.0000094629499"/>
    <n v="28.199732340978599"/>
    <n v="795.00000822873301"/>
    <n v="15.209489348167802"/>
    <n v="4874.0000365604601"/>
    <n v="93.246604870106495"/>
    <n v="62.999999872932698"/>
    <n v="1.2052802730616499"/>
    <n v="225.00000203427999"/>
    <n v="4.3045724513923798"/>
    <n v="0"/>
    <n v="0"/>
    <n v="0.99999998229031895"/>
    <n v="1.9131432605515999E-2"/>
    <n v="64.000000198822804"/>
    <n v="1.2244117122407301"/>
    <n v="137.00000069105201"/>
    <n v="2.62100632659368"/>
    <n v="39.514923639864897"/>
    <n v="2.3450993258080097"/>
    <n v="10.1079784749327"/>
    <n v="0.59988002818591901"/>
    <n v="5077.3895703768403"/>
    <n v="97.137738097892395"/>
    <n v="408.99006698592302"/>
    <n v="7.8245660414372002"/>
    <n v="1439.9196922599899"/>
    <n v="27.547727037688801"/>
    <n v="771.55806634112696"/>
    <n v="14.7610114088603"/>
    <n v="4733.5969591368903"/>
    <n v="90.560492809200198"/>
    <n v="61.386207619856599"/>
    <n v="1.17440611478585"/>
    <n v="217.824990679781"/>
    <n v="4.1673042027890004"/>
    <n v="0"/>
    <n v="0"/>
    <n v="0.99999998229031895"/>
    <n v="1.9131432605515999E-2"/>
    <n v="63.581412214771298"/>
    <n v="1.21640352429254"/>
    <n v="132.40753334450301"/>
    <n v="2.53314584550417"/>
    <n v="37.452558970799402"/>
    <n v="2.2227037964866097"/>
    <n v="9.7763791666675992"/>
    <n v="0.58020054401588106"/>
    <m/>
    <m/>
    <m/>
    <m/>
    <m/>
    <m/>
    <m/>
    <m/>
    <m/>
    <m/>
    <m/>
    <m/>
    <m/>
    <m/>
    <m/>
    <m/>
    <m/>
    <m/>
    <m/>
    <m/>
    <m/>
    <m/>
    <m/>
    <m/>
    <m/>
    <m/>
    <m/>
    <m/>
    <m/>
    <m/>
    <m/>
    <m/>
    <m/>
    <m/>
    <m/>
    <m/>
    <m/>
    <m/>
    <m/>
    <m/>
    <m/>
    <m/>
    <m/>
    <m/>
    <m/>
    <m/>
    <m/>
    <m/>
    <m/>
    <m/>
    <m/>
    <m/>
    <n v="399"/>
    <n v="1474"/>
    <n v="795"/>
    <x v="1231"/>
    <n v="63"/>
    <n v="225"/>
    <n v="0"/>
    <n v="1"/>
    <n v="64"/>
    <n v="137"/>
    <n v="39"/>
    <n v="10"/>
  </r>
  <r>
    <s v="34025809902"/>
    <s v="New Jersey"/>
    <x v="12"/>
    <x v="1"/>
    <n v="4690"/>
    <n v="1547"/>
    <n v="0"/>
    <n v="0"/>
    <n v="0"/>
    <x v="0"/>
    <n v="0"/>
    <n v="0"/>
    <n v="0"/>
    <n v="0"/>
    <n v="0"/>
    <n v="4.8105576841209006"/>
    <n v="161328"/>
    <n v="0"/>
    <n v="0"/>
    <n v="0"/>
    <n v="0"/>
    <n v="0"/>
    <n v="0"/>
    <n v="0"/>
    <n v="0"/>
    <m/>
    <m/>
    <m/>
    <m/>
    <m/>
    <m/>
    <n v="4588.3630863790504"/>
    <n v="97.832901628551312"/>
    <n v="374.229433084942"/>
    <n v="7.9793056094870405"/>
    <n v="1293.9026479075201"/>
    <n v="27.588542599307498"/>
    <n v="564.60916302409305"/>
    <n v="12.0385749045649"/>
    <n v="4246.4189323189303"/>
    <n v="90.541981499337496"/>
    <n v="33.386689596622098"/>
    <n v="0.71186971421369105"/>
    <n v="232.17076150525801"/>
    <n v="4.9503360662101894"/>
    <n v="0"/>
    <n v="0"/>
    <n v="0"/>
    <n v="0"/>
    <n v="76.386689580973993"/>
    <n v="1.62871406356021"/>
    <n v="201.91573467368499"/>
    <n v="4.3052395452811201"/>
    <n v="38.579057485892598"/>
    <n v="2.4937981568127099"/>
    <n v="29.562288101087699"/>
    <n v="1.9109429929597701"/>
    <n v="4259.7434791279202"/>
    <n v="90.826086975008906"/>
    <n v="353.22612171572399"/>
    <n v="7.5314738105697998"/>
    <n v="1194.5969253379401"/>
    <n v="25.471149793985898"/>
    <n v="516.89495773809301"/>
    <n v="11.021214450705601"/>
    <n v="3936.3666238358801"/>
    <n v="83.931058077524099"/>
    <n v="31.6758540671308"/>
    <n v="0.675391344714942"/>
    <n v="217.27684206748401"/>
    <n v="4.63276848757961"/>
    <n v="0"/>
    <n v="0"/>
    <n v="0"/>
    <n v="0"/>
    <n v="74.424145245921594"/>
    <n v="1.5868687685697598"/>
    <n v="192.52902037968499"/>
    <n v="4.1050963833621505"/>
    <n v="33.463778449987899"/>
    <n v="2.1631401712985099"/>
    <n v="27.478085191827599"/>
    <n v="1.7762175301763199"/>
    <m/>
    <m/>
    <m/>
    <m/>
    <m/>
    <m/>
    <m/>
    <m/>
    <m/>
    <m/>
    <m/>
    <m/>
    <m/>
    <m/>
    <m/>
    <m/>
    <m/>
    <m/>
    <m/>
    <m/>
    <m/>
    <m/>
    <m/>
    <m/>
    <m/>
    <m/>
    <m/>
    <m/>
    <m/>
    <m/>
    <m/>
    <m/>
    <m/>
    <m/>
    <m/>
    <m/>
    <m/>
    <m/>
    <m/>
    <m/>
    <m/>
    <m/>
    <m/>
    <m/>
    <m/>
    <m/>
    <m/>
    <m/>
    <m/>
    <m/>
    <m/>
    <m/>
    <n v="394"/>
    <n v="1322"/>
    <n v="580"/>
    <x v="1232"/>
    <n v="34"/>
    <n v="236"/>
    <n v="0"/>
    <n v="0"/>
    <n v="77"/>
    <n v="205"/>
    <n v="44"/>
    <n v="30"/>
  </r>
  <r>
    <s v="34025809903"/>
    <s v="New Jersey"/>
    <x v="12"/>
    <x v="1"/>
    <n v="225"/>
    <n v="45"/>
    <n v="0"/>
    <n v="40"/>
    <n v="17.777777777777779"/>
    <x v="0"/>
    <n v="0"/>
    <n v="0"/>
    <n v="0"/>
    <n v="0"/>
    <n v="1"/>
    <n v="0"/>
    <n v="56591"/>
    <n v="0"/>
    <n v="0"/>
    <n v="0"/>
    <n v="0"/>
    <n v="0"/>
    <n v="0"/>
    <n v="0"/>
    <n v="0"/>
    <m/>
    <m/>
    <m/>
    <m/>
    <m/>
    <m/>
    <n v="209.602638298995"/>
    <n v="93.156728132886599"/>
    <n v="107.71246737294101"/>
    <n v="47.872207721307305"/>
    <n v="83.256816885230407"/>
    <n v="37.003029726769"/>
    <n v="0.91099788248539004"/>
    <n v="0.40488794777128401"/>
    <n v="122.366795266396"/>
    <n v="54.3852423406206"/>
    <n v="66.659873202443094"/>
    <n v="29.626610312196899"/>
    <n v="2.73299372196198"/>
    <n v="1.2146638764275399"/>
    <n v="0"/>
    <n v="0"/>
    <n v="0"/>
    <n v="0"/>
    <n v="17.842972852289702"/>
    <n v="7.9302101565731906"/>
    <n v="16.4659877568483"/>
    <n v="7.3182167808214791"/>
    <n v="0"/>
    <n v="0"/>
    <n v="0"/>
    <n v="0"/>
    <n v="48.773685999214599"/>
    <n v="21.677193777428698"/>
    <n v="25.0642555691302"/>
    <n v="11.139669141835599"/>
    <n v="2.9245620425790499"/>
    <n v="1.29980535225736"/>
    <n v="0"/>
    <n v="0"/>
    <n v="30.773686625063402"/>
    <n v="13.677194055583699"/>
    <n v="12.000000193715101"/>
    <n v="5.3333334194289304"/>
    <n v="0"/>
    <n v="0"/>
    <n v="0"/>
    <n v="0"/>
    <n v="0"/>
    <n v="0"/>
    <n v="6.0000000968575504"/>
    <n v="2.6666667097144701"/>
    <n v="11.000000312924399"/>
    <n v="4.8888890279663899"/>
    <n v="0"/>
    <n v="0"/>
    <n v="0"/>
    <n v="0"/>
    <m/>
    <m/>
    <m/>
    <m/>
    <m/>
    <m/>
    <m/>
    <m/>
    <m/>
    <m/>
    <m/>
    <m/>
    <m/>
    <m/>
    <m/>
    <m/>
    <m/>
    <m/>
    <m/>
    <m/>
    <m/>
    <m/>
    <m/>
    <m/>
    <m/>
    <m/>
    <m/>
    <m/>
    <m/>
    <m/>
    <m/>
    <m/>
    <m/>
    <m/>
    <m/>
    <m/>
    <m/>
    <m/>
    <m/>
    <m/>
    <m/>
    <m/>
    <m/>
    <m/>
    <m/>
    <m/>
    <m/>
    <m/>
    <m/>
    <m/>
    <m/>
    <m/>
    <n v="111"/>
    <n v="91"/>
    <n v="1"/>
    <x v="536"/>
    <n v="72"/>
    <n v="3"/>
    <n v="0"/>
    <n v="0"/>
    <n v="19"/>
    <n v="17"/>
    <n v="0"/>
    <n v="0"/>
  </r>
  <r>
    <s v="34025810001"/>
    <s v="New Jersey"/>
    <x v="12"/>
    <x v="0"/>
    <n v="5629"/>
    <n v="1684"/>
    <n v="0"/>
    <n v="0"/>
    <n v="0"/>
    <x v="0"/>
    <n v="0"/>
    <n v="0"/>
    <n v="0"/>
    <n v="0"/>
    <n v="0"/>
    <n v="2.7494380079543501"/>
    <n v="138415"/>
    <n v="1"/>
    <n v="1"/>
    <n v="1"/>
    <n v="1"/>
    <n v="1"/>
    <n v="0"/>
    <n v="0"/>
    <n v="0"/>
    <n v="4858.8316393406103"/>
    <n v="5629.0000096657304"/>
    <n v="4858.8316393406103"/>
    <n v="448.86762932021497"/>
    <n v="482.59143739544402"/>
    <n v="448.86762932021497"/>
    <n v="5629.0000096657304"/>
    <n v="100.000000171713"/>
    <n v="482.59143739544402"/>
    <n v="8.5733067577801307"/>
    <n v="1570.0000058375299"/>
    <n v="27.891277417614702"/>
    <n v="285.00000096263801"/>
    <n v="5.0630662810914595"/>
    <n v="5033.00000780146"/>
    <n v="89.411973846179706"/>
    <n v="108.000000313157"/>
    <n v="1.9186356424437199"/>
    <n v="378.000002590939"/>
    <n v="6.7152247751099594"/>
    <n v="0"/>
    <n v="0"/>
    <n v="1.0000000298023199"/>
    <n v="1.7765145315372599E-2"/>
    <n v="109.00000137876501"/>
    <n v="1.9364008061603302"/>
    <n v="294.00000265636498"/>
    <n v="5.2229526142541296"/>
    <n v="30.463917995570199"/>
    <n v="1.80902125864431"/>
    <n v="28.294322069341"/>
    <n v="1.68018539604163"/>
    <n v="4858.8316393406103"/>
    <n v="86.317847563343591"/>
    <n v="448.86762932021497"/>
    <n v="7.9741984245907798"/>
    <n v="1356.6506409943099"/>
    <n v="24.101095061188698"/>
    <n v="249.010501987883"/>
    <n v="4.4237076210318502"/>
    <n v="4331.9925178035601"/>
    <n v="76.958474290345805"/>
    <n v="104.032966496656"/>
    <n v="1.84816071232289"/>
    <n v="323.70842499658499"/>
    <n v="5.75072703848969"/>
    <n v="0"/>
    <n v="0"/>
    <n v="1.0000000298023199"/>
    <n v="1.7765145315372599E-2"/>
    <n v="98.0977230523131"/>
    <n v="1.7427202531944099"/>
    <n v="276.29645448713597"/>
    <n v="4.9084465178030801"/>
    <n v="30.463917995570199"/>
    <n v="1.80902125864431"/>
    <n v="24.5932454172539"/>
    <n v="1.46040649746163"/>
    <m/>
    <m/>
    <m/>
    <m/>
    <m/>
    <m/>
    <m/>
    <m/>
    <m/>
    <m/>
    <m/>
    <m/>
    <m/>
    <m/>
    <m/>
    <m/>
    <m/>
    <m/>
    <m/>
    <m/>
    <m/>
    <m/>
    <m/>
    <m/>
    <m/>
    <m/>
    <m/>
    <m/>
    <m/>
    <m/>
    <m/>
    <m/>
    <m/>
    <m/>
    <m/>
    <m/>
    <m/>
    <m/>
    <m/>
    <m/>
    <m/>
    <m/>
    <m/>
    <m/>
    <m/>
    <m/>
    <m/>
    <m/>
    <m/>
    <m/>
    <m/>
    <m/>
    <n v="503"/>
    <n v="1570"/>
    <n v="285"/>
    <x v="1233"/>
    <n v="108"/>
    <n v="378"/>
    <n v="0"/>
    <n v="1"/>
    <n v="109"/>
    <n v="294"/>
    <n v="30"/>
    <n v="29"/>
  </r>
  <r>
    <s v="34025810002"/>
    <s v="New Jersey"/>
    <x v="12"/>
    <x v="0"/>
    <n v="3634"/>
    <n v="2052"/>
    <n v="0"/>
    <n v="0"/>
    <n v="0"/>
    <x v="1"/>
    <n v="1"/>
    <n v="1"/>
    <n v="1"/>
    <n v="1"/>
    <n v="1"/>
    <n v="7.7488687782805403"/>
    <n v="74511"/>
    <n v="1"/>
    <n v="1"/>
    <n v="1"/>
    <n v="1"/>
    <n v="1"/>
    <n v="0"/>
    <n v="0"/>
    <n v="1"/>
    <n v="741.14619624614704"/>
    <n v="3624.16534914766"/>
    <n v="741.14619624614704"/>
    <n v="161.165346056223"/>
    <n v="943.181609964166"/>
    <n v="161.165346056223"/>
    <n v="3624.16534914766"/>
    <n v="99.729371192835899"/>
    <n v="943.181609964166"/>
    <n v="25.954364611011698"/>
    <n v="399.89896949526201"/>
    <n v="11.0043745045476"/>
    <n v="1770.4701479411101"/>
    <n v="48.719596806304601"/>
    <n v="3421.6219280978198"/>
    <n v="94.155804295482199"/>
    <n v="56.999994644393198"/>
    <n v="1.56851939032452"/>
    <n v="103.628271577996"/>
    <n v="2.8516310285634598"/>
    <n v="0"/>
    <n v="0"/>
    <n v="0"/>
    <n v="0"/>
    <n v="41.915171087181101"/>
    <n v="1.1534169258993099"/>
    <n v="160.49101905891399"/>
    <n v="4.4163736670037004"/>
    <n v="423.05293500015802"/>
    <n v="20.616614766089601"/>
    <n v="192.05389138506001"/>
    <n v="9.3593514320204694"/>
    <n v="741.14619624614704"/>
    <n v="20.394777001820199"/>
    <n v="161.165346056223"/>
    <n v="4.4349297208646901"/>
    <n v="182.23465359210999"/>
    <n v="5.01471253693202"/>
    <n v="178.350887797773"/>
    <n v="4.90783951012033"/>
    <n v="697.92473745346103"/>
    <n v="19.2054137989395"/>
    <n v="16.287161797285101"/>
    <n v="0.44818827180201098"/>
    <n v="20.298985872417699"/>
    <n v="0.55858519186619904"/>
    <n v="0"/>
    <n v="0"/>
    <n v="0"/>
    <n v="0"/>
    <n v="6.6353166401386297"/>
    <n v="0.18258989103298401"/>
    <n v="24.1731802877039"/>
    <n v="0.66519483455431705"/>
    <n v="58.483959179371602"/>
    <n v="2.8500954765775601"/>
    <n v="26.655610725283601"/>
    <n v="1.2990063706278598"/>
    <m/>
    <m/>
    <m/>
    <m/>
    <m/>
    <m/>
    <m/>
    <m/>
    <m/>
    <m/>
    <m/>
    <m/>
    <m/>
    <m/>
    <m/>
    <m/>
    <m/>
    <m/>
    <m/>
    <m/>
    <m/>
    <m/>
    <m/>
    <m/>
    <m/>
    <m/>
    <m/>
    <m/>
    <m/>
    <m/>
    <m/>
    <m/>
    <m/>
    <m/>
    <m/>
    <m/>
    <m/>
    <m/>
    <m/>
    <m/>
    <m/>
    <m/>
    <m/>
    <m/>
    <m/>
    <m/>
    <m/>
    <m/>
    <m/>
    <m/>
    <m/>
    <m/>
    <n v="936"/>
    <n v="400"/>
    <n v="1778"/>
    <x v="309"/>
    <n v="57"/>
    <n v="104"/>
    <n v="0"/>
    <n v="0"/>
    <n v="42"/>
    <n v="161"/>
    <n v="408"/>
    <n v="185"/>
  </r>
  <r>
    <s v="34025810003"/>
    <s v="New Jersey"/>
    <x v="12"/>
    <x v="0"/>
    <n v="5404"/>
    <n v="1624"/>
    <n v="0"/>
    <n v="127"/>
    <n v="2.3501110288675053"/>
    <x v="0"/>
    <n v="0"/>
    <n v="0"/>
    <n v="0"/>
    <n v="0"/>
    <n v="0"/>
    <n v="3.1614305473226598"/>
    <n v="138056"/>
    <n v="1"/>
    <n v="1"/>
    <n v="1"/>
    <n v="1"/>
    <n v="1"/>
    <n v="0"/>
    <n v="0"/>
    <n v="0"/>
    <n v="2167.3718640245502"/>
    <n v="4046.2955892756599"/>
    <n v="2167.3718640245502"/>
    <n v="217.408580034506"/>
    <n v="385.69085902435501"/>
    <n v="217.408580034506"/>
    <n v="4046.2955892756599"/>
    <n v="74.875936144997397"/>
    <n v="385.69085902435501"/>
    <n v="7.1371365474529007"/>
    <n v="1095.79071282479"/>
    <n v="20.277400311339598"/>
    <n v="408.772699061548"/>
    <n v="7.5642616406652197"/>
    <n v="3742.18293057242"/>
    <n v="69.248388796676991"/>
    <n v="94.231209167395704"/>
    <n v="1.74373073958911"/>
    <n v="141.848639016389"/>
    <n v="2.6248822911989098"/>
    <n v="1.00000000550062"/>
    <n v="1.8504811352713198E-2"/>
    <n v="1.9999999925494201"/>
    <n v="3.7009622363978902E-2"/>
    <n v="65.032792683137799"/>
    <n v="1.20341955372202"/>
    <n v="211.24039262271299"/>
    <n v="3.9089635940546401"/>
    <n v="26.026431928650702"/>
    <n v="1.6026128034883398"/>
    <n v="17.2162183542459"/>
    <n v="1.06011196762598"/>
    <n v="2167.3718640245502"/>
    <n v="40.106807254340296"/>
    <n v="217.408580034506"/>
    <n v="4.0231047378701996"/>
    <n v="554.90909730223905"/>
    <n v="10.2684881069992"/>
    <n v="167.97642951284101"/>
    <n v="3.1083721227394698"/>
    <n v="1989.4492368251099"/>
    <n v="36.814382620745903"/>
    <n v="54.876179093262202"/>
    <n v="1.0154733362927901"/>
    <n v="98.402818231610595"/>
    <n v="1.8209255779350599"/>
    <n v="2.8056118753738701E-4"/>
    <n v="5.19173181971479E-6"/>
    <n v="1.5942047759890601"/>
    <n v="2.9500458475001001E-2"/>
    <n v="23.049123337288599"/>
    <n v="0.42651967685582204"/>
    <n v="99.851595193962595"/>
    <n v="1.8477349221680699"/>
    <n v="24.357982914225399"/>
    <n v="1.4998757952109301"/>
    <n v="9.4936073911594594"/>
    <n v="0.584581735908834"/>
    <m/>
    <m/>
    <m/>
    <m/>
    <m/>
    <m/>
    <m/>
    <m/>
    <m/>
    <m/>
    <m/>
    <m/>
    <m/>
    <m/>
    <m/>
    <m/>
    <m/>
    <m/>
    <m/>
    <m/>
    <m/>
    <m/>
    <m/>
    <m/>
    <m/>
    <m/>
    <m/>
    <m/>
    <m/>
    <m/>
    <m/>
    <m/>
    <m/>
    <m/>
    <m/>
    <m/>
    <m/>
    <m/>
    <m/>
    <m/>
    <m/>
    <m/>
    <m/>
    <m/>
    <m/>
    <m/>
    <m/>
    <m/>
    <m/>
    <m/>
    <m/>
    <m/>
    <n v="402"/>
    <n v="1471"/>
    <n v="529"/>
    <x v="1234"/>
    <n v="106"/>
    <n v="213"/>
    <n v="1"/>
    <n v="2"/>
    <n v="75"/>
    <n v="260"/>
    <n v="28"/>
    <n v="23"/>
  </r>
  <r>
    <s v="34025810004"/>
    <s v="New Jersey"/>
    <x v="12"/>
    <x v="0"/>
    <n v="4050"/>
    <n v="1211"/>
    <n v="0"/>
    <n v="7"/>
    <n v="0.17283950617283952"/>
    <x v="0"/>
    <n v="0"/>
    <n v="0"/>
    <n v="0"/>
    <n v="0"/>
    <n v="0"/>
    <n v="1.8808011724474798"/>
    <n v="127308"/>
    <n v="1"/>
    <n v="1"/>
    <n v="1"/>
    <n v="1"/>
    <n v="1"/>
    <n v="0"/>
    <n v="0"/>
    <n v="0"/>
    <n v="2319.9272471331101"/>
    <n v="3279.7448729351199"/>
    <n v="2319.9272471331101"/>
    <n v="169.052483631531"/>
    <n v="219.17279274086499"/>
    <n v="169.052483631531"/>
    <n v="3279.7448729351199"/>
    <n v="80.981354887286798"/>
    <n v="219.17279274086499"/>
    <n v="5.41167389483617"/>
    <n v="908.10275967000098"/>
    <n v="22.422290362222199"/>
    <n v="277.78401053999602"/>
    <n v="6.8588644577776705"/>
    <n v="3066.9723026864199"/>
    <n v="75.727711177442501"/>
    <n v="31.911636190488899"/>
    <n v="0.78794163433306008"/>
    <n v="138.32049679468"/>
    <n v="3.4153209085106302"/>
    <n v="1.00000005630136"/>
    <n v="2.4691359414848402E-2"/>
    <n v="1.9999999925494201"/>
    <n v="4.9382715865417801E-2"/>
    <n v="39.540421139565296"/>
    <n v="0.97630669480408094"/>
    <n v="149.09509167564099"/>
    <n v="3.6813602882874301"/>
    <n v="7.3583960186224404"/>
    <n v="0.60762972903571"/>
    <n v="12.0547936914154"/>
    <n v="0.99544126270977706"/>
    <n v="2319.9272471331101"/>
    <n v="57.282154250200101"/>
    <n v="169.052483631531"/>
    <n v="4.1741353983093994"/>
    <n v="640.672099692747"/>
    <n v="15.819064189944401"/>
    <n v="194.207570654573"/>
    <n v="4.7952486581375995"/>
    <n v="2170.94189563394"/>
    <n v="53.603503595899603"/>
    <n v="18.719269851222599"/>
    <n v="0.46220419385734901"/>
    <n v="95.279958736995496"/>
    <n v="2.3525915737529699"/>
    <n v="1.00000005630136"/>
    <n v="2.4691359414848402E-2"/>
    <n v="1.9999999925494201"/>
    <n v="4.9382715865417801E-2"/>
    <n v="31.9861055911751"/>
    <n v="0.78978038496728808"/>
    <n v="107.582697064616"/>
    <n v="2.6563628904843402"/>
    <n v="6.4825853332877204"/>
    <n v="0.53530845031277596"/>
    <n v="8.6037794192379806"/>
    <n v="0.71046898589909002"/>
    <m/>
    <m/>
    <m/>
    <m/>
    <m/>
    <m/>
    <m/>
    <m/>
    <m/>
    <m/>
    <m/>
    <m/>
    <m/>
    <m/>
    <m/>
    <m/>
    <m/>
    <m/>
    <m/>
    <m/>
    <m/>
    <m/>
    <m/>
    <m/>
    <m/>
    <m/>
    <m/>
    <m/>
    <m/>
    <m/>
    <m/>
    <m/>
    <m/>
    <m/>
    <m/>
    <m/>
    <m/>
    <m/>
    <m/>
    <m/>
    <m/>
    <m/>
    <m/>
    <m/>
    <m/>
    <m/>
    <m/>
    <m/>
    <m/>
    <m/>
    <m/>
    <m/>
    <n v="267"/>
    <n v="1129"/>
    <n v="372"/>
    <x v="624"/>
    <n v="44"/>
    <n v="161"/>
    <n v="1"/>
    <n v="2"/>
    <n v="53"/>
    <n v="203"/>
    <n v="8"/>
    <n v="15"/>
  </r>
  <r>
    <s v="34025810101"/>
    <s v="New Jersey"/>
    <x v="12"/>
    <x v="0"/>
    <n v="4163"/>
    <n v="1296"/>
    <n v="0"/>
    <n v="5"/>
    <n v="0.12010569300984868"/>
    <x v="0"/>
    <n v="0"/>
    <n v="0"/>
    <n v="0"/>
    <n v="0"/>
    <n v="0"/>
    <n v="4.5411985018726595"/>
    <n v="123711"/>
    <n v="1"/>
    <n v="1"/>
    <n v="1"/>
    <n v="1"/>
    <n v="1"/>
    <n v="0"/>
    <n v="0"/>
    <n v="0"/>
    <n v="516.82882351800799"/>
    <n v="2722.3115917076402"/>
    <n v="516.82882351800799"/>
    <n v="41.593591473065302"/>
    <n v="215.56948077464801"/>
    <n v="41.593591473065302"/>
    <n v="2722.3115917076402"/>
    <n v="65.393024062158005"/>
    <n v="215.56948077464801"/>
    <n v="5.1782243760424596"/>
    <n v="715.62697241486603"/>
    <n v="17.190174691685499"/>
    <n v="297.55040679202602"/>
    <n v="7.147499562623751"/>
    <n v="2499.9463137983498"/>
    <n v="60.051556901233603"/>
    <n v="29.876301557280399"/>
    <n v="0.71766278062167599"/>
    <n v="136.95615226866599"/>
    <n v="3.2898427160381001"/>
    <n v="0"/>
    <n v="0"/>
    <n v="0"/>
    <n v="0"/>
    <n v="55.532816832706899"/>
    <n v="1.33396149009625"/>
    <n v="184.09071121719001"/>
    <n v="4.4220684894833004"/>
    <n v="7.6589927330276204"/>
    <n v="0.59097166149904501"/>
    <n v="21.8901849975978"/>
    <n v="1.6890574843825401"/>
    <n v="516.82882351800799"/>
    <n v="12.414816803219001"/>
    <n v="41.593591473065302"/>
    <n v="0.99912542572820806"/>
    <n v="123.70012828893999"/>
    <n v="2.97141792671006"/>
    <n v="41.3130970548373"/>
    <n v="0.99238763043087397"/>
    <n v="479.49835155159201"/>
    <n v="11.5180963620368"/>
    <n v="4.1861562251578999"/>
    <n v="0.10055623889401601"/>
    <n v="31.426513305399599"/>
    <n v="0.75490063188564904"/>
    <n v="0"/>
    <n v="0"/>
    <n v="0"/>
    <n v="0"/>
    <n v="1.71779108676128"/>
    <n v="4.1263297784320897E-2"/>
    <n v="39.150799406575999"/>
    <n v="0.94044677892327599"/>
    <n v="1.4513574133161501E-3"/>
    <n v="1.1198745473118401E-4"/>
    <n v="3.9842680866422602"/>
    <n v="0.30742809310511299"/>
    <m/>
    <m/>
    <m/>
    <m/>
    <m/>
    <m/>
    <m/>
    <m/>
    <m/>
    <m/>
    <m/>
    <m/>
    <m/>
    <m/>
    <m/>
    <m/>
    <m/>
    <m/>
    <m/>
    <m/>
    <m/>
    <m/>
    <m/>
    <m/>
    <m/>
    <m/>
    <m/>
    <m/>
    <m/>
    <m/>
    <m/>
    <m/>
    <m/>
    <m/>
    <m/>
    <m/>
    <m/>
    <m/>
    <m/>
    <m/>
    <m/>
    <m/>
    <m/>
    <m/>
    <m/>
    <m/>
    <m/>
    <m/>
    <m/>
    <m/>
    <m/>
    <m/>
    <n v="353"/>
    <n v="1120"/>
    <n v="473"/>
    <x v="1235"/>
    <n v="49"/>
    <n v="172"/>
    <n v="0"/>
    <n v="0"/>
    <n v="96"/>
    <n v="286"/>
    <n v="17"/>
    <n v="36"/>
  </r>
  <r>
    <s v="34025810102"/>
    <s v="New Jersey"/>
    <x v="12"/>
    <x v="0"/>
    <n v="4322"/>
    <n v="1473"/>
    <n v="0"/>
    <n v="0"/>
    <n v="0"/>
    <x v="0"/>
    <n v="0"/>
    <n v="0"/>
    <n v="0"/>
    <n v="0"/>
    <n v="0"/>
    <n v="0.45563549160671502"/>
    <n v="126684"/>
    <n v="0"/>
    <n v="1"/>
    <n v="0"/>
    <n v="1"/>
    <n v="0"/>
    <n v="0"/>
    <n v="0"/>
    <n v="0"/>
    <n v="291.63312522694503"/>
    <n v="2600.1983199379802"/>
    <n v="291.63312522694503"/>
    <n v="22.881948374095401"/>
    <n v="198.789186192302"/>
    <n v="22.881948374095401"/>
    <n v="2600.1983199379802"/>
    <n v="60.161923182276198"/>
    <n v="198.789186192302"/>
    <n v="4.5994721469759803"/>
    <n v="616.02021122132999"/>
    <n v="14.253128441030299"/>
    <n v="276.864937671831"/>
    <n v="6.40594487903358"/>
    <n v="2299.5381477667802"/>
    <n v="53.205417579055606"/>
    <n v="48.327193668635999"/>
    <n v="1.1181673685478"/>
    <n v="194.13009004190599"/>
    <n v="4.4916726062449204"/>
    <n v="0"/>
    <n v="0"/>
    <n v="0.90353583917021796"/>
    <n v="2.0905502988667699E-2"/>
    <n v="57.2993613640474"/>
    <n v="1.3257603277197501"/>
    <n v="184.57834415878801"/>
    <n v="4.2706696936323096"/>
    <n v="14.515813203758601"/>
    <n v="0.985459144858019"/>
    <n v="20.455708139355"/>
    <n v="1.38871066798065"/>
    <n v="291.63312522694503"/>
    <n v="6.7476428789205203"/>
    <n v="22.881948374095401"/>
    <n v="0.52942962457416398"/>
    <n v="62.538255648745697"/>
    <n v="1.4469749108918499"/>
    <n v="50.349987471592598"/>
    <n v="1.16496963145749"/>
    <n v="262.26467942772399"/>
    <n v="6.0681323328950594"/>
    <n v="4.7178145051584597"/>
    <n v="0.10915813292823799"/>
    <n v="20.780200753361001"/>
    <n v="0.48080057272931498"/>
    <n v="0"/>
    <n v="0"/>
    <n v="0"/>
    <n v="0"/>
    <n v="3.8704320192337001"/>
    <n v="8.9551874577364701E-2"/>
    <n v="17.1496056337492"/>
    <n v="0.39679790915662105"/>
    <n v="1.94031029466714"/>
    <n v="0.13172507092105498"/>
    <n v="2.4639437484947799"/>
    <n v="0.16727384579054899"/>
    <m/>
    <m/>
    <m/>
    <m/>
    <m/>
    <m/>
    <m/>
    <m/>
    <m/>
    <m/>
    <m/>
    <m/>
    <m/>
    <m/>
    <m/>
    <m/>
    <m/>
    <m/>
    <m/>
    <m/>
    <m/>
    <m/>
    <m/>
    <m/>
    <m/>
    <m/>
    <m/>
    <m/>
    <m/>
    <m/>
    <m/>
    <m/>
    <m/>
    <m/>
    <m/>
    <m/>
    <m/>
    <m/>
    <m/>
    <m/>
    <m/>
    <m/>
    <m/>
    <m/>
    <m/>
    <m/>
    <m/>
    <m/>
    <m/>
    <m/>
    <m/>
    <m/>
    <n v="325"/>
    <n v="1062"/>
    <n v="405"/>
    <x v="1236"/>
    <n v="64"/>
    <n v="378"/>
    <n v="0"/>
    <n v="1"/>
    <n v="99"/>
    <n v="289"/>
    <n v="24"/>
    <n v="34"/>
  </r>
  <r>
    <s v="34025810200"/>
    <s v="New Jersey"/>
    <x v="12"/>
    <x v="0"/>
    <n v="11670"/>
    <n v="3923"/>
    <n v="0"/>
    <n v="47"/>
    <n v="0.40274207369323056"/>
    <x v="0"/>
    <n v="0"/>
    <n v="0"/>
    <n v="0"/>
    <n v="1"/>
    <n v="0"/>
    <n v="2.1314803247969998"/>
    <n v="179592"/>
    <n v="1"/>
    <n v="1"/>
    <n v="1"/>
    <n v="1"/>
    <n v="1"/>
    <n v="0"/>
    <n v="0"/>
    <n v="1"/>
    <n v="11507.109983930601"/>
    <n v="11670.0000019169"/>
    <n v="11507.109983930601"/>
    <n v="577.53039232583296"/>
    <n v="577.53039232583296"/>
    <n v="577.53039232583296"/>
    <n v="11670.0000019169"/>
    <n v="100.000000016426"/>
    <n v="577.53039232583296"/>
    <n v="4.9488465494929894"/>
    <n v="3267.0000151147801"/>
    <n v="27.994858741343499"/>
    <n v="992.99999747086997"/>
    <n v="8.508997407633851"/>
    <n v="9536.9999894356606"/>
    <n v="81.722364948034794"/>
    <n v="497.00000007219899"/>
    <n v="4.2587832054173003"/>
    <n v="1276.00000258006"/>
    <n v="10.934018873865101"/>
    <n v="5.0000000530853903"/>
    <n v="4.2844901911614296E-2"/>
    <n v="12.000000275438699"/>
    <n v="0.102827765856372"/>
    <n v="343.00000209883001"/>
    <n v="2.9391602579162801"/>
    <n v="708.99999831494597"/>
    <n v="6.07540701212465"/>
    <n v="220.90386710499999"/>
    <n v="5.6309932986235101"/>
    <n v="72.829069588880898"/>
    <n v="1.8564636652786399"/>
    <n v="11507.109983930601"/>
    <n v="98.604198662644407"/>
    <n v="577.53039232583296"/>
    <n v="4.9488465494929894"/>
    <n v="3207.9522132327502"/>
    <n v="27.488879290769102"/>
    <n v="987.34180847589596"/>
    <n v="8.4605124976512105"/>
    <n v="9394.2531791782203"/>
    <n v="80.499170344286398"/>
    <n v="488.492868950147"/>
    <n v="4.1858857664965399"/>
    <n v="1266.6212713591001"/>
    <n v="10.853652710874901"/>
    <n v="5.0000000530853903"/>
    <n v="4.2844901911614296E-2"/>
    <n v="12.000000275438699"/>
    <n v="0.102827765856372"/>
    <n v="340.74265007451299"/>
    <n v="2.9198170529092802"/>
    <n v="699.51687844720402"/>
    <n v="5.9941463448774996"/>
    <n v="220.90386710499999"/>
    <n v="5.6309932986235101"/>
    <n v="72.006227556232304"/>
    <n v="1.8354888492539498"/>
    <m/>
    <m/>
    <m/>
    <m/>
    <m/>
    <m/>
    <m/>
    <m/>
    <m/>
    <m/>
    <m/>
    <m/>
    <m/>
    <m/>
    <m/>
    <m/>
    <m/>
    <m/>
    <m/>
    <m/>
    <m/>
    <m/>
    <m/>
    <m/>
    <m/>
    <m/>
    <m/>
    <m/>
    <m/>
    <m/>
    <m/>
    <m/>
    <m/>
    <m/>
    <m/>
    <m/>
    <m/>
    <m/>
    <m/>
    <m/>
    <m/>
    <m/>
    <m/>
    <m/>
    <m/>
    <m/>
    <m/>
    <m/>
    <m/>
    <m/>
    <m/>
    <m/>
    <n v="678"/>
    <n v="3267"/>
    <n v="993"/>
    <x v="1237"/>
    <n v="497"/>
    <n v="1276"/>
    <n v="5"/>
    <n v="12"/>
    <n v="343"/>
    <n v="709"/>
    <n v="275"/>
    <n v="82"/>
  </r>
  <r>
    <s v="34025810300"/>
    <s v="New Jersey"/>
    <x v="12"/>
    <x v="0"/>
    <n v="1847"/>
    <n v="621"/>
    <n v="0"/>
    <n v="82"/>
    <n v="4.4396318354087709"/>
    <x v="0"/>
    <n v="0"/>
    <n v="0"/>
    <n v="0"/>
    <n v="0"/>
    <n v="0"/>
    <n v="8.5995085995085994"/>
    <n v="100000"/>
    <n v="1"/>
    <n v="1"/>
    <n v="1"/>
    <n v="1"/>
    <n v="1"/>
    <n v="0"/>
    <n v="0"/>
    <n v="0"/>
    <n v="1846.9999886937401"/>
    <n v="1846.9999886937401"/>
    <n v="1846.9999886937401"/>
    <n v="463.792136432603"/>
    <n v="463.792136432603"/>
    <n v="463.792136432603"/>
    <n v="1846.9999886937401"/>
    <n v="99.999999387858395"/>
    <n v="463.792136432603"/>
    <n v="25.110565047785798"/>
    <n v="470.99999871337798"/>
    <n v="25.500812058114704"/>
    <n v="186.99999677913701"/>
    <n v="10.124526084414601"/>
    <n v="1627.99997820519"/>
    <n v="88.142933308348105"/>
    <n v="47.999999381427202"/>
    <n v="2.5988088457729899"/>
    <n v="125.999999534339"/>
    <n v="6.8218732828553703"/>
    <n v="1.99999999767169"/>
    <n v="0.108283703176594"/>
    <n v="0"/>
    <n v="0"/>
    <n v="42.999999686900999"/>
    <n v="2.3280996040552799"/>
    <n v="147.99999780138"/>
    <n v="8.0129939253589697"/>
    <n v="54.695122172706803"/>
    <n v="8.8075881115469787"/>
    <n v="29.451219446316799"/>
    <n v="4.7425474148658306"/>
    <n v="1846.9999886937401"/>
    <n v="99.999999387858395"/>
    <n v="463.792136432603"/>
    <n v="25.110565047785798"/>
    <n v="470.99999871337798"/>
    <n v="25.500812058114704"/>
    <n v="186.99999677913701"/>
    <n v="10.124526084414601"/>
    <n v="1627.99997820519"/>
    <n v="88.142933308348105"/>
    <n v="47.999999381427202"/>
    <n v="2.5988088457729899"/>
    <n v="125.999999534339"/>
    <n v="6.8218732828553703"/>
    <n v="1.99999999767169"/>
    <n v="0.108283703176594"/>
    <n v="0"/>
    <n v="0"/>
    <n v="42.999999686900999"/>
    <n v="2.3280996040552799"/>
    <n v="147.99999780138"/>
    <n v="8.0129939253589697"/>
    <n v="54.695122172706803"/>
    <n v="8.8075881115469787"/>
    <n v="29.451219446316799"/>
    <n v="4.7425474148658306"/>
    <m/>
    <m/>
    <m/>
    <m/>
    <m/>
    <m/>
    <m/>
    <m/>
    <m/>
    <m/>
    <m/>
    <m/>
    <m/>
    <m/>
    <m/>
    <m/>
    <m/>
    <m/>
    <m/>
    <m/>
    <m/>
    <m/>
    <m/>
    <m/>
    <m/>
    <m/>
    <m/>
    <m/>
    <m/>
    <m/>
    <m/>
    <m/>
    <m/>
    <m/>
    <m/>
    <m/>
    <m/>
    <m/>
    <m/>
    <m/>
    <m/>
    <m/>
    <m/>
    <m/>
    <m/>
    <m/>
    <m/>
    <m/>
    <m/>
    <m/>
    <m/>
    <m/>
    <n v="511"/>
    <n v="471"/>
    <n v="187"/>
    <x v="1238"/>
    <n v="48"/>
    <n v="126"/>
    <n v="2"/>
    <n v="0"/>
    <n v="43"/>
    <n v="148"/>
    <n v="65"/>
    <n v="35"/>
  </r>
  <r>
    <s v="34025810401"/>
    <s v="New Jersey"/>
    <x v="12"/>
    <x v="0"/>
    <n v="4799"/>
    <n v="1169"/>
    <n v="0"/>
    <n v="1312"/>
    <n v="27.339028964367579"/>
    <x v="0"/>
    <n v="0"/>
    <n v="0"/>
    <n v="0"/>
    <n v="0"/>
    <n v="0"/>
    <n v="6.3909774436090192"/>
    <n v="155174"/>
    <n v="1"/>
    <n v="1"/>
    <n v="1"/>
    <n v="1"/>
    <n v="1"/>
    <n v="0"/>
    <n v="0"/>
    <n v="0"/>
    <n v="1854.2837928526601"/>
    <n v="4356.8279220691202"/>
    <n v="1854.2837928526601"/>
    <n v="293.89475522784102"/>
    <n v="647.50955302150396"/>
    <n v="293.89475522784102"/>
    <n v="4356.8279220691202"/>
    <n v="90.786162160223299"/>
    <n v="647.50955302150396"/>
    <n v="13.492593311554598"/>
    <n v="782.98254346504098"/>
    <n v="16.315535392061701"/>
    <n v="371.039132388425"/>
    <n v="7.7315926732324503"/>
    <n v="3427.5790406584301"/>
    <n v="71.422776425472506"/>
    <n v="595.57485784566995"/>
    <n v="12.410395037417601"/>
    <n v="253.45784930772399"/>
    <n v="5.2814721672790998"/>
    <n v="5.99999976158142"/>
    <n v="0.125026042125056"/>
    <n v="1.1417654193937801"/>
    <n v="2.3791736182408398E-2"/>
    <n v="73.074436108417999"/>
    <n v="1.52270131503267"/>
    <n v="480.09867246926302"/>
    <n v="10.0041398722497"/>
    <n v="16.142061336227901"/>
    <n v="1.38084357025046"/>
    <n v="41.6673862826065"/>
    <n v="3.5643615297353701"/>
    <n v="1854.2837928526601"/>
    <n v="38.638962134875101"/>
    <n v="293.89475522784102"/>
    <n v="6.1240832512573595"/>
    <n v="345.819127397204"/>
    <n v="7.2060664179454905"/>
    <n v="179.487664835993"/>
    <n v="3.7401055394039"/>
    <n v="1456.91193681001"/>
    <n v="30.358656737028699"/>
    <n v="217.97960236738399"/>
    <n v="4.5421880051549106"/>
    <n v="148.64474540163101"/>
    <n v="3.0974108231221198"/>
    <n v="2.1317272186279301"/>
    <n v="4.44202379376522E-2"/>
    <n v="0.35528787970542902"/>
    <n v="7.4033731966123995E-3"/>
    <n v="28.260500440839699"/>
    <n v="0.58888310983204206"/>
    <n v="201.744950920809"/>
    <n v="4.2038956224381998"/>
    <n v="14.037718028092099"/>
    <n v="1.2008313112140301"/>
    <n v="19.129898229921299"/>
    <n v="1.63643269717034"/>
    <m/>
    <m/>
    <m/>
    <m/>
    <m/>
    <m/>
    <m/>
    <m/>
    <m/>
    <m/>
    <m/>
    <m/>
    <m/>
    <m/>
    <m/>
    <m/>
    <m/>
    <m/>
    <m/>
    <m/>
    <m/>
    <m/>
    <m/>
    <m/>
    <m/>
    <m/>
    <m/>
    <m/>
    <m/>
    <m/>
    <m/>
    <m/>
    <m/>
    <m/>
    <m/>
    <m/>
    <m/>
    <m/>
    <m/>
    <m/>
    <m/>
    <m/>
    <m/>
    <m/>
    <m/>
    <m/>
    <m/>
    <m/>
    <m/>
    <m/>
    <m/>
    <m/>
    <n v="552"/>
    <n v="891"/>
    <n v="412"/>
    <x v="1239"/>
    <n v="612"/>
    <n v="301"/>
    <n v="6"/>
    <n v="3"/>
    <n v="87"/>
    <n v="498"/>
    <n v="19"/>
    <n v="46"/>
  </r>
  <r>
    <s v="34025810402"/>
    <s v="New Jersey"/>
    <x v="12"/>
    <x v="0"/>
    <n v="7823"/>
    <n v="2546"/>
    <n v="0"/>
    <n v="161"/>
    <n v="2.0580340023009076"/>
    <x v="0"/>
    <n v="0"/>
    <n v="0"/>
    <n v="0"/>
    <n v="0"/>
    <n v="0"/>
    <n v="4.1603439554881101"/>
    <n v="145096"/>
    <n v="1"/>
    <n v="1"/>
    <n v="1"/>
    <n v="1"/>
    <n v="1"/>
    <n v="0"/>
    <n v="0"/>
    <n v="0"/>
    <n v="7207.5914906644603"/>
    <n v="7823.0000098280698"/>
    <n v="7207.5914906644603"/>
    <n v="499.16707293602502"/>
    <n v="544.27838134242302"/>
    <n v="499.16707293602502"/>
    <n v="7823.0000098280698"/>
    <n v="100.00000012563"/>
    <n v="544.27838134242302"/>
    <n v="6.9574125187577991"/>
    <n v="2236.0000110539099"/>
    <n v="28.582385415491601"/>
    <n v="749.00000385810597"/>
    <n v="9.5743321469782092"/>
    <n v="6555.0000115324501"/>
    <n v="83.791384526811299"/>
    <n v="281.000001593886"/>
    <n v="3.5919724094833896"/>
    <n v="753.00000553745497"/>
    <n v="9.6254634480053003"/>
    <n v="0"/>
    <n v="0"/>
    <n v="2.0000000891741401"/>
    <n v="2.5565640920032402E-2"/>
    <n v="231.99999977485299"/>
    <n v="2.9656142116176998"/>
    <n v="423.00000072652398"/>
    <n v="5.4071328227856901"/>
    <n v="19.637931085148001"/>
    <n v="0.77132486587384208"/>
    <n v="41.016110144181802"/>
    <n v="1.61100196952796"/>
    <n v="7207.5914906644603"/>
    <n v="92.13334386634871"/>
    <n v="499.16707293602502"/>
    <n v="6.3807627883935192"/>
    <n v="2052.1681026863698"/>
    <n v="26.232495240781901"/>
    <n v="720.68371768348197"/>
    <n v="9.2123701608523803"/>
    <n v="6071.3583945082501"/>
    <n v="77.609080845049803"/>
    <n v="260.73047922497801"/>
    <n v="3.3328707557839401"/>
    <n v="654.62614584917901"/>
    <n v="8.3679681177192791"/>
    <n v="0"/>
    <n v="0"/>
    <n v="1.09729246236384"/>
    <n v="1.40264919131259E-2"/>
    <n v="219.779166642315"/>
    <n v="2.8093975027778901"/>
    <n v="392.23698986074902"/>
    <n v="5.0138947956122806"/>
    <n v="17.6505377215362"/>
    <n v="0.69326542504070099"/>
    <n v="37.913721410415697"/>
    <n v="1.48914852358271"/>
    <m/>
    <m/>
    <m/>
    <m/>
    <m/>
    <m/>
    <m/>
    <m/>
    <m/>
    <m/>
    <m/>
    <m/>
    <m/>
    <m/>
    <m/>
    <m/>
    <m/>
    <m/>
    <m/>
    <m/>
    <m/>
    <m/>
    <m/>
    <m/>
    <m/>
    <m/>
    <m/>
    <m/>
    <m/>
    <m/>
    <m/>
    <m/>
    <m/>
    <m/>
    <m/>
    <m/>
    <m/>
    <m/>
    <m/>
    <m/>
    <m/>
    <m/>
    <m/>
    <m/>
    <m/>
    <m/>
    <m/>
    <m/>
    <m/>
    <m/>
    <m/>
    <m/>
    <n v="520"/>
    <n v="2236"/>
    <n v="749"/>
    <x v="1240"/>
    <n v="281"/>
    <n v="753"/>
    <n v="0"/>
    <n v="2"/>
    <n v="232"/>
    <n v="423"/>
    <n v="21"/>
    <n v="41"/>
  </r>
  <r>
    <s v="34025810501"/>
    <s v="New Jersey"/>
    <x v="12"/>
    <x v="0"/>
    <n v="4497"/>
    <n v="1612"/>
    <n v="0"/>
    <n v="1"/>
    <n v="2.2237046920169E-2"/>
    <x v="0"/>
    <n v="0"/>
    <n v="0"/>
    <n v="0"/>
    <n v="0"/>
    <n v="0"/>
    <n v="8.587319243604"/>
    <n v="94303"/>
    <n v="0"/>
    <n v="1"/>
    <n v="0"/>
    <n v="1"/>
    <n v="0"/>
    <n v="0"/>
    <n v="0"/>
    <n v="0"/>
    <n v="152.98570515401701"/>
    <n v="2787.8360404111199"/>
    <n v="152.98570515401701"/>
    <n v="40.452319437172299"/>
    <n v="583.32954891872896"/>
    <n v="40.452319437172299"/>
    <n v="2787.8360404111199"/>
    <n v="61.993240836360094"/>
    <n v="583.32954891872896"/>
    <n v="12.9715265492268"/>
    <n v="714.81276534708695"/>
    <n v="15.8953250021589"/>
    <n v="231.36733661919399"/>
    <n v="5.1449263201955597"/>
    <n v="2214.2695214906698"/>
    <n v="49.238815243288201"/>
    <n v="251.94946593153901"/>
    <n v="5.6026120954311498"/>
    <n v="192.74935618764701"/>
    <n v="4.2861764773770803"/>
    <n v="0"/>
    <n v="0"/>
    <n v="3.8274445245042399"/>
    <n v="8.5111063475744791E-2"/>
    <n v="125.04027355575801"/>
    <n v="2.78052642997016"/>
    <n v="288.60465933362099"/>
    <n v="6.4177153509811307"/>
    <n v="28.6227928271392"/>
    <n v="1.7756074954801"/>
    <n v="28.1041156211644"/>
    <n v="1.7434314901466699"/>
    <n v="152.98570515401701"/>
    <n v="3.4019503036250098"/>
    <n v="40.452319437172299"/>
    <n v="0.89954012535406402"/>
    <n v="46.182247414253702"/>
    <n v="1.0269568026296101"/>
    <n v="5.8905899953097096"/>
    <n v="0.13098932611317998"/>
    <n v="127.76908175088499"/>
    <n v="2.84120706584133"/>
    <n v="12.1224846914411"/>
    <n v="0.26956826087260499"/>
    <n v="6.14324799180031"/>
    <n v="0.13660769383589702"/>
    <n v="0"/>
    <n v="0"/>
    <n v="0.22752770502120301"/>
    <n v="5.0595442521948501E-3"/>
    <n v="6.7233631014823896"/>
    <n v="0.149507740748997"/>
    <n v="19.669927076436601"/>
    <n v="0.43740109131502303"/>
    <n v="2.3365455256280301"/>
    <n v="0.14494699290496402"/>
    <n v="1.5528748511569599"/>
    <n v="9.6332186796337302E-2"/>
    <m/>
    <m/>
    <m/>
    <m/>
    <m/>
    <m/>
    <m/>
    <m/>
    <m/>
    <m/>
    <m/>
    <m/>
    <m/>
    <m/>
    <m/>
    <m/>
    <m/>
    <m/>
    <m/>
    <m/>
    <m/>
    <m/>
    <m/>
    <m/>
    <m/>
    <m/>
    <m/>
    <m/>
    <m/>
    <m/>
    <m/>
    <m/>
    <m/>
    <m/>
    <m/>
    <m/>
    <m/>
    <m/>
    <m/>
    <m/>
    <m/>
    <m/>
    <m/>
    <m/>
    <m/>
    <m/>
    <m/>
    <m/>
    <m/>
    <m/>
    <m/>
    <m/>
    <n v="930"/>
    <n v="1143"/>
    <n v="399"/>
    <x v="1241"/>
    <n v="351"/>
    <n v="285"/>
    <n v="0"/>
    <n v="6"/>
    <n v="181"/>
    <n v="463"/>
    <n v="47"/>
    <n v="46"/>
  </r>
  <r>
    <s v="34025810502"/>
    <s v="New Jersey"/>
    <x v="12"/>
    <x v="0"/>
    <n v="8018"/>
    <n v="2572"/>
    <n v="0"/>
    <n v="11"/>
    <n v="0.13719131953105512"/>
    <x v="0"/>
    <n v="0"/>
    <n v="0"/>
    <n v="0"/>
    <n v="1"/>
    <n v="0"/>
    <n v="3.4439885614820303"/>
    <n v="160667"/>
    <n v="1"/>
    <n v="1"/>
    <n v="1"/>
    <n v="1"/>
    <n v="1"/>
    <n v="0"/>
    <n v="0"/>
    <n v="1"/>
    <n v="2365.53069359344"/>
    <n v="6208.0111457906396"/>
    <n v="2365.53069359344"/>
    <n v="179.42086749451701"/>
    <n v="580.27568078941999"/>
    <n v="179.42086749451701"/>
    <n v="6208.0111457906396"/>
    <n v="77.425930977683194"/>
    <n v="580.27568078941999"/>
    <n v="7.2371623944801708"/>
    <n v="1786.9171058923801"/>
    <n v="22.286319604544598"/>
    <n v="656.28486024913695"/>
    <n v="8.1851441787121093"/>
    <n v="5269.9159781353101"/>
    <n v="65.726066078015805"/>
    <n v="191.69123816723001"/>
    <n v="2.3907612642458198"/>
    <n v="493.93458962935898"/>
    <n v="6.1603216466620001"/>
    <n v="1.0000000149011601"/>
    <n v="1.24719383250332E-2"/>
    <n v="16.1560326237231"/>
    <n v="0.20149703945775899"/>
    <n v="235.31329953600701"/>
    <n v="2.9348129151410101"/>
    <n v="530.512478084696"/>
    <n v="6.6165188087390403"/>
    <n v="105.261003990638"/>
    <n v="4.0925740276297802"/>
    <n v="67.474166275073102"/>
    <n v="2.6234123746140403"/>
    <n v="2365.53069359344"/>
    <n v="29.502752476845"/>
    <n v="179.42086749451701"/>
    <n v="2.2377259602708501"/>
    <n v="778.78498738365295"/>
    <n v="9.712958186376321"/>
    <n v="194.023015133494"/>
    <n v="2.4198430423234401"/>
    <n v="1976.8482918469199"/>
    <n v="24.655129606472002"/>
    <n v="50.958550848532497"/>
    <n v="0.63555189384550304"/>
    <n v="265.87185494322301"/>
    <n v="3.31593732780274"/>
    <n v="1.0000000149011601"/>
    <n v="1.24719383250332E-2"/>
    <n v="2.0000000037252899"/>
    <n v="2.4943876324835201E-2"/>
    <n v="68.852000485872907"/>
    <n v="0.85871789081906802"/>
    <n v="116.809221733361"/>
    <n v="1.45683738754504"/>
    <n v="2.77906697976869"/>
    <n v="0.10805081569862698"/>
    <n v="22.9450039803796"/>
    <n v="0.89210746424493104"/>
    <m/>
    <m/>
    <m/>
    <m/>
    <m/>
    <m/>
    <m/>
    <m/>
    <m/>
    <m/>
    <m/>
    <m/>
    <m/>
    <m/>
    <m/>
    <m/>
    <m/>
    <m/>
    <m/>
    <m/>
    <m/>
    <m/>
    <m/>
    <m/>
    <m/>
    <m/>
    <m/>
    <m/>
    <m/>
    <m/>
    <m/>
    <m/>
    <m/>
    <m/>
    <m/>
    <m/>
    <m/>
    <m/>
    <m/>
    <m/>
    <m/>
    <m/>
    <m/>
    <m/>
    <m/>
    <m/>
    <m/>
    <m/>
    <m/>
    <m/>
    <m/>
    <m/>
    <n v="796"/>
    <n v="2293"/>
    <n v="871"/>
    <x v="1242"/>
    <n v="291"/>
    <n v="631"/>
    <n v="1"/>
    <n v="28"/>
    <n v="339"/>
    <n v="763"/>
    <n v="185"/>
    <n v="91"/>
  </r>
  <r>
    <s v="34025810503"/>
    <s v="New Jersey"/>
    <x v="12"/>
    <x v="0"/>
    <n v="4096"/>
    <n v="2049"/>
    <n v="0"/>
    <n v="135"/>
    <n v="3.2958984375"/>
    <x v="0"/>
    <n v="0"/>
    <n v="0"/>
    <n v="0"/>
    <n v="0"/>
    <n v="0"/>
    <n v="4.1132478632478602"/>
    <n v="96176"/>
    <n v="0"/>
    <n v="1"/>
    <n v="0"/>
    <n v="1"/>
    <n v="0"/>
    <n v="0"/>
    <n v="0"/>
    <n v="0"/>
    <n v="276.34459421038599"/>
    <n v="1945.28473529965"/>
    <n v="276.34459421038599"/>
    <n v="37.256594993174097"/>
    <n v="250.91882066056101"/>
    <n v="37.256594993174097"/>
    <n v="1945.28473529965"/>
    <n v="47.492303107901499"/>
    <n v="250.91882066056101"/>
    <n v="6.1259477700332399"/>
    <n v="351.11645836557699"/>
    <n v="8.5721791593158496"/>
    <n v="572.47000979050097"/>
    <n v="13.9763185984009"/>
    <n v="1712.3131014425301"/>
    <n v="41.8045190781868"/>
    <n v="85.512016379972906"/>
    <n v="2.0876957124016799"/>
    <n v="104.322291820426"/>
    <n v="2.5469309526471298"/>
    <n v="0"/>
    <n v="0"/>
    <n v="2.7650413541123302"/>
    <n v="6.7505892434383E-2"/>
    <n v="40.372276574373203"/>
    <n v="0.98565128355403397"/>
    <n v="114.332373062847"/>
    <n v="2.7913177017296698"/>
    <n v="81.000850057112999"/>
    <n v="3.9531893634510999"/>
    <n v="31.705341069347899"/>
    <n v="1.5473568115836001"/>
    <n v="276.34459421038599"/>
    <n v="6.7466941945895105"/>
    <n v="37.256594993174097"/>
    <n v="0.90958483870053897"/>
    <n v="99.685535712167606"/>
    <n v="2.4337288992228401"/>
    <n v="15.048811484128199"/>
    <n v="0.36740262412422503"/>
    <n v="184.98899262398501"/>
    <n v="4.5163328277339998"/>
    <n v="37.691722598858199"/>
    <n v="0.92020807126118598"/>
    <n v="45.2010097242892"/>
    <n v="1.1035402764719"/>
    <n v="0"/>
    <n v="0"/>
    <n v="2.0220973137766101"/>
    <n v="4.9367610199624302E-2"/>
    <n v="6.4407702088356"/>
    <n v="0.15724536642664999"/>
    <n v="21.305277794599501"/>
    <n v="0.52014838365721494"/>
    <n v="3.7042551052290902"/>
    <n v="0.180783558088292"/>
    <n v="2.6039614666951798"/>
    <n v="0.12708450301099"/>
    <m/>
    <m/>
    <m/>
    <m/>
    <m/>
    <m/>
    <m/>
    <m/>
    <m/>
    <m/>
    <m/>
    <m/>
    <m/>
    <m/>
    <m/>
    <m/>
    <m/>
    <m/>
    <m/>
    <m/>
    <m/>
    <m/>
    <m/>
    <m/>
    <m/>
    <m/>
    <m/>
    <m/>
    <m/>
    <m/>
    <m/>
    <m/>
    <m/>
    <m/>
    <m/>
    <m/>
    <m/>
    <m/>
    <m/>
    <m/>
    <m/>
    <m/>
    <m/>
    <m/>
    <m/>
    <m/>
    <m/>
    <m/>
    <m/>
    <m/>
    <m/>
    <m/>
    <n v="459"/>
    <n v="664"/>
    <n v="1123"/>
    <x v="1243"/>
    <n v="143"/>
    <n v="178"/>
    <n v="0"/>
    <n v="3"/>
    <n v="102"/>
    <n v="247"/>
    <n v="167"/>
    <n v="67"/>
  </r>
  <r>
    <s v="34025810600"/>
    <s v="New Jersey"/>
    <x v="12"/>
    <x v="0"/>
    <n v="6951"/>
    <n v="2629"/>
    <n v="0"/>
    <n v="15"/>
    <n v="0.21579628830384118"/>
    <x v="0"/>
    <n v="0"/>
    <n v="0"/>
    <n v="0"/>
    <n v="1"/>
    <n v="0"/>
    <n v="6.624959897337181"/>
    <n v="120635"/>
    <n v="1"/>
    <n v="1"/>
    <n v="1"/>
    <n v="1"/>
    <n v="1"/>
    <n v="0"/>
    <n v="0"/>
    <n v="1"/>
    <n v="4315.6454358995798"/>
    <n v="5673.1936915135902"/>
    <n v="4315.6454358995798"/>
    <n v="546.57038021081098"/>
    <n v="812.29653623006698"/>
    <n v="546.57038021081098"/>
    <n v="5673.1936915135902"/>
    <n v="81.6169427638266"/>
    <n v="812.29653623006698"/>
    <n v="11.686038501367699"/>
    <n v="1326.84037624957"/>
    <n v="19.088481891088698"/>
    <n v="904.681511440789"/>
    <n v="13.0151274844021"/>
    <n v="5068.8920607763303"/>
    <n v="72.923206168555993"/>
    <n v="157.46641647975801"/>
    <n v="2.2653778805892402"/>
    <n v="321.97362735557402"/>
    <n v="4.63204758100379"/>
    <n v="0"/>
    <n v="0"/>
    <n v="3.3501710687414699"/>
    <n v="4.8196965454488198E-2"/>
    <n v="121.511390928064"/>
    <n v="1.7481138099275599"/>
    <n v="281.48852198198398"/>
    <n v="4.0496118829231005"/>
    <n v="168.32257257920401"/>
    <n v="6.4025322396045707"/>
    <n v="72.792157344529002"/>
    <n v="2.7688154182019398"/>
    <n v="4315.6454358995798"/>
    <n v="62.086684446836202"/>
    <n v="546.57038021081098"/>
    <n v="7.8631906230874806"/>
    <n v="1023.16751093551"/>
    <n v="14.7197167448643"/>
    <n v="713.72583588420298"/>
    <n v="10.2679590833578"/>
    <n v="3930.6668057929201"/>
    <n v="56.548220483281796"/>
    <n v="86.534386593179093"/>
    <n v="1.2449199624971798"/>
    <n v="220.44424479672099"/>
    <n v="3.1714033203383902"/>
    <n v="0"/>
    <n v="0"/>
    <n v="3.0000000140280498"/>
    <n v="4.3159257862581603E-2"/>
    <n v="74.999999813388101"/>
    <n v="1.07898143883453"/>
    <n v="178.661711308581"/>
    <n v="2.5703022774936199"/>
    <n v="136.45917057901201"/>
    <n v="5.1905352065048396"/>
    <n v="53.838246962064403"/>
    <n v="2.04786028764034"/>
    <m/>
    <m/>
    <m/>
    <m/>
    <m/>
    <m/>
    <m/>
    <m/>
    <m/>
    <m/>
    <m/>
    <m/>
    <m/>
    <m/>
    <m/>
    <m/>
    <m/>
    <m/>
    <m/>
    <m/>
    <m/>
    <m/>
    <m/>
    <m/>
    <m/>
    <m/>
    <m/>
    <m/>
    <m/>
    <m/>
    <m/>
    <m/>
    <m/>
    <m/>
    <m/>
    <m/>
    <m/>
    <m/>
    <m/>
    <m/>
    <m/>
    <m/>
    <m/>
    <m/>
    <m/>
    <m/>
    <m/>
    <m/>
    <m/>
    <m/>
    <m/>
    <m/>
    <n v="952"/>
    <n v="1570"/>
    <n v="1144"/>
    <x v="1244"/>
    <n v="253"/>
    <n v="396"/>
    <n v="0"/>
    <n v="5"/>
    <n v="205"/>
    <n v="414"/>
    <n v="207"/>
    <n v="93"/>
  </r>
  <r>
    <s v="34025810700"/>
    <s v="New Jersey"/>
    <x v="12"/>
    <x v="0"/>
    <n v="2043"/>
    <n v="679"/>
    <n v="0"/>
    <n v="6"/>
    <n v="0.29368575624082233"/>
    <x v="0"/>
    <n v="0"/>
    <n v="0"/>
    <n v="0"/>
    <n v="0"/>
    <n v="0"/>
    <n v="6.1538461538461497"/>
    <n v="112697"/>
    <n v="0"/>
    <n v="1"/>
    <n v="0"/>
    <n v="1"/>
    <n v="0"/>
    <n v="0"/>
    <n v="0"/>
    <n v="0"/>
    <n v="27.892711937427499"/>
    <n v="1474.57473388314"/>
    <n v="27.892711937427499"/>
    <n v="5.8682402670383498"/>
    <n v="346.96696131490199"/>
    <n v="5.8682402670383498"/>
    <n v="1474.57473388314"/>
    <n v="72.176932642346699"/>
    <n v="346.96696131490199"/>
    <n v="16.983209070724499"/>
    <n v="353.20143670588698"/>
    <n v="17.288371840718899"/>
    <n v="164.98041598126301"/>
    <n v="8.0753997053971105"/>
    <n v="1213.06620657444"/>
    <n v="59.376711041333294"/>
    <n v="97.521468120161401"/>
    <n v="4.7734443524308094"/>
    <n v="45.129598958417802"/>
    <n v="2.2089867331579902"/>
    <n v="0"/>
    <n v="0"/>
    <n v="0.14491108059883101"/>
    <n v="7.0930533822237503E-3"/>
    <n v="118.71255099074899"/>
    <n v="5.8106975521658901"/>
    <n v="278.46549937315302"/>
    <n v="13.6302251283971"/>
    <n v="45.392726033460299"/>
    <n v="6.6852321109661803"/>
    <n v="28.6900437974837"/>
    <n v="4.2253378199534097"/>
    <n v="27.892711937427499"/>
    <n v="1.3652820331584701"/>
    <n v="5.8682402670383498"/>
    <n v="0.28723643010466698"/>
    <n v="7.3362135589122799"/>
    <n v="0.35909023783222099"/>
    <n v="3.12099969387054"/>
    <n v="0.15276552588695799"/>
    <n v="23.746507883071899"/>
    <n v="1.1623351876197701"/>
    <n v="1.21072764135897"/>
    <n v="5.9262243825696101E-2"/>
    <n v="1.40288430452347"/>
    <n v="6.8667856315392503E-2"/>
    <n v="0"/>
    <n v="0"/>
    <n v="0"/>
    <n v="0"/>
    <n v="1.5325913131236999"/>
    <n v="7.5016706467141606E-2"/>
    <n v="2.4836317896843001"/>
    <n v="0.121567880062863"/>
    <n v="0.49592735059559301"/>
    <n v="7.3037901413194911E-2"/>
    <n v="0.58529872447252296"/>
    <n v="8.6200106696984205E-2"/>
    <m/>
    <m/>
    <m/>
    <m/>
    <m/>
    <m/>
    <m/>
    <m/>
    <m/>
    <m/>
    <m/>
    <m/>
    <m/>
    <m/>
    <m/>
    <m/>
    <m/>
    <m/>
    <m/>
    <m/>
    <m/>
    <m/>
    <m/>
    <m/>
    <m/>
    <m/>
    <m/>
    <m/>
    <m/>
    <m/>
    <m/>
    <m/>
    <m/>
    <m/>
    <m/>
    <m/>
    <m/>
    <m/>
    <m/>
    <m/>
    <m/>
    <m/>
    <m/>
    <m/>
    <m/>
    <m/>
    <m/>
    <m/>
    <m/>
    <m/>
    <m/>
    <m/>
    <n v="431"/>
    <n v="508"/>
    <n v="199"/>
    <x v="1245"/>
    <n v="121"/>
    <n v="61"/>
    <n v="0"/>
    <n v="5"/>
    <n v="212"/>
    <n v="605"/>
    <n v="68"/>
    <n v="40"/>
  </r>
  <r>
    <s v="34025810800"/>
    <s v="New Jersey"/>
    <x v="12"/>
    <x v="0"/>
    <n v="3606"/>
    <n v="1171"/>
    <n v="0"/>
    <n v="17"/>
    <n v="0.47143649473100391"/>
    <x v="0"/>
    <n v="1"/>
    <n v="0"/>
    <n v="1"/>
    <n v="1"/>
    <n v="1"/>
    <n v="23.315911730545899"/>
    <n v="58239"/>
    <n v="0"/>
    <n v="1"/>
    <n v="0"/>
    <n v="1"/>
    <n v="0"/>
    <n v="0"/>
    <n v="0"/>
    <n v="1"/>
    <m/>
    <n v="1538.6310139969"/>
    <m/>
    <m/>
    <n v="711.71716484800004"/>
    <m/>
    <n v="1538.6310139969"/>
    <n v="42.668635995476997"/>
    <n v="711.71716484800004"/>
    <n v="19.7370262021076"/>
    <n v="412.16433753631998"/>
    <n v="11.4299594436029"/>
    <n v="116.050377783366"/>
    <n v="3.2182578420234504"/>
    <n v="725.786311952397"/>
    <n v="20.127185578269501"/>
    <n v="435.63137752190198"/>
    <n v="12.0807370361038"/>
    <n v="54.530746716074603"/>
    <n v="1.5122225933464999"/>
    <n v="0"/>
    <n v="0"/>
    <n v="12.7441546094778"/>
    <n v="0.353415269258953"/>
    <n v="309.93841356411599"/>
    <n v="8.5950752513620596"/>
    <n v="711.19663638249006"/>
    <n v="19.722591136508299"/>
    <n v="141.197264337912"/>
    <n v="12.057836408019799"/>
    <n v="99.202466048765899"/>
    <n v="8.47160256607736"/>
    <m/>
    <m/>
    <m/>
    <m/>
    <m/>
    <m/>
    <m/>
    <m/>
    <m/>
    <m/>
    <m/>
    <m/>
    <m/>
    <m/>
    <m/>
    <m/>
    <m/>
    <m/>
    <m/>
    <m/>
    <m/>
    <m/>
    <m/>
    <m/>
    <m/>
    <m/>
    <m/>
    <m/>
    <m/>
    <m/>
    <m/>
    <m/>
    <m/>
    <m/>
    <m/>
    <m/>
    <m/>
    <m/>
    <m/>
    <m/>
    <m/>
    <m/>
    <m/>
    <m/>
    <m/>
    <m/>
    <m/>
    <m/>
    <m/>
    <m/>
    <m/>
    <m/>
    <m/>
    <m/>
    <m/>
    <m/>
    <m/>
    <m/>
    <m/>
    <m/>
    <m/>
    <m/>
    <m/>
    <m/>
    <m/>
    <m/>
    <m/>
    <m/>
    <m/>
    <m/>
    <m/>
    <m/>
    <m/>
    <m/>
    <m/>
    <m/>
    <m/>
    <m/>
    <n v="1391"/>
    <n v="937"/>
    <n v="402"/>
    <x v="1173"/>
    <n v="823"/>
    <n v="129"/>
    <n v="0"/>
    <n v="27"/>
    <n v="787"/>
    <n v="1818"/>
    <n v="313"/>
    <n v="248"/>
  </r>
  <r>
    <s v="34025810900"/>
    <s v="New Jersey"/>
    <x v="12"/>
    <x v="0"/>
    <n v="2879"/>
    <n v="967"/>
    <n v="0"/>
    <n v="4"/>
    <n v="0.13893713094824592"/>
    <x v="0"/>
    <n v="1"/>
    <n v="0"/>
    <n v="1"/>
    <n v="1"/>
    <n v="1"/>
    <n v="12.1389270976616"/>
    <n v="73654"/>
    <n v="0"/>
    <n v="1"/>
    <n v="0"/>
    <n v="1"/>
    <n v="0"/>
    <n v="0"/>
    <n v="0"/>
    <n v="1"/>
    <m/>
    <n v="1405.4791034534601"/>
    <m/>
    <m/>
    <n v="478.635502235964"/>
    <m/>
    <n v="1405.4791034534601"/>
    <n v="48.818308560384096"/>
    <n v="478.635502235964"/>
    <n v="16.625060862659399"/>
    <n v="355.92032116372098"/>
    <n v="12.3626370671664"/>
    <n v="141.21918594325001"/>
    <n v="4.9051471324504901"/>
    <n v="1033.3576645180599"/>
    <n v="35.892937287879803"/>
    <n v="128.66055023670199"/>
    <n v="4.4689319290275105"/>
    <n v="37.515724238008303"/>
    <n v="1.3030817727686101"/>
    <n v="7"/>
    <n v="0.24313997915943"/>
    <n v="5.3947229385376003"/>
    <n v="0.18738183183527599"/>
    <n v="193.550437524915"/>
    <n v="6.7228356208723401"/>
    <n v="493.89306814968597"/>
    <n v="17.155021470986"/>
    <n v="100.668231995776"/>
    <n v="10.4103652529241"/>
    <n v="27.863935952191198"/>
    <n v="2.8814825183238102"/>
    <m/>
    <m/>
    <m/>
    <m/>
    <m/>
    <m/>
    <m/>
    <m/>
    <m/>
    <m/>
    <m/>
    <m/>
    <m/>
    <m/>
    <m/>
    <m/>
    <m/>
    <m/>
    <m/>
    <m/>
    <m/>
    <m/>
    <m/>
    <m/>
    <m/>
    <m/>
    <m/>
    <m/>
    <m/>
    <m/>
    <m/>
    <m/>
    <m/>
    <m/>
    <m/>
    <m/>
    <m/>
    <m/>
    <m/>
    <m/>
    <m/>
    <m/>
    <m/>
    <m/>
    <m/>
    <m/>
    <m/>
    <m/>
    <m/>
    <m/>
    <m/>
    <m/>
    <m/>
    <m/>
    <m/>
    <m/>
    <m/>
    <m/>
    <m/>
    <m/>
    <m/>
    <m/>
    <m/>
    <m/>
    <m/>
    <m/>
    <m/>
    <m/>
    <m/>
    <m/>
    <m/>
    <m/>
    <m/>
    <m/>
    <m/>
    <m/>
    <m/>
    <m/>
    <n v="1046"/>
    <n v="705"/>
    <n v="269"/>
    <x v="1246"/>
    <n v="191"/>
    <n v="64"/>
    <n v="7"/>
    <n v="14"/>
    <n v="421"/>
    <n v="1039"/>
    <n v="181"/>
    <n v="58"/>
  </r>
  <r>
    <s v="34025811000"/>
    <s v="New Jersey"/>
    <x v="12"/>
    <x v="0"/>
    <n v="3524"/>
    <n v="1189"/>
    <n v="0"/>
    <n v="82"/>
    <n v="2.3269012485811578"/>
    <x v="0"/>
    <n v="1"/>
    <n v="0"/>
    <n v="1"/>
    <n v="1"/>
    <n v="1"/>
    <n v="17.390102294719401"/>
    <n v="76731"/>
    <n v="0"/>
    <n v="1"/>
    <n v="0"/>
    <n v="1"/>
    <n v="0"/>
    <n v="0"/>
    <n v="0"/>
    <n v="1"/>
    <m/>
    <n v="1056.46059521288"/>
    <m/>
    <m/>
    <n v="245.26152589544699"/>
    <m/>
    <n v="1056.46059521288"/>
    <n v="29.979018025337002"/>
    <n v="245.26152589544699"/>
    <n v="6.9597481809150601"/>
    <n v="204.65689417719801"/>
    <n v="5.8075168608739594"/>
    <n v="236.696598319337"/>
    <n v="6.716702562977769"/>
    <n v="803.26817058026802"/>
    <n v="22.7942159642528"/>
    <n v="100.106020465493"/>
    <n v="2.8406929757517898"/>
    <n v="45.656123940832899"/>
    <n v="1.2955767293085401"/>
    <n v="0"/>
    <n v="0"/>
    <n v="1.0000000149011601"/>
    <n v="2.8376844917740101E-2"/>
    <n v="106.430272791535"/>
    <n v="3.0201553005543302"/>
    <n v="225.76957916095901"/>
    <n v="6.4066282395277705"/>
    <n v="137.331718423404"/>
    <n v="11.5501865789238"/>
    <n v="65.762178867589697"/>
    <n v="5.5308813177115006"/>
    <m/>
    <m/>
    <m/>
    <m/>
    <m/>
    <m/>
    <m/>
    <m/>
    <m/>
    <m/>
    <m/>
    <m/>
    <m/>
    <m/>
    <m/>
    <m/>
    <m/>
    <m/>
    <m/>
    <m/>
    <m/>
    <m/>
    <m/>
    <m/>
    <m/>
    <m/>
    <m/>
    <m/>
    <m/>
    <m/>
    <m/>
    <m/>
    <m/>
    <m/>
    <m/>
    <m/>
    <m/>
    <m/>
    <m/>
    <m/>
    <m/>
    <m/>
    <m/>
    <m/>
    <m/>
    <m/>
    <m/>
    <m/>
    <m/>
    <m/>
    <m/>
    <m/>
    <m/>
    <m/>
    <m/>
    <m/>
    <m/>
    <m/>
    <m/>
    <m/>
    <m/>
    <m/>
    <m/>
    <m/>
    <m/>
    <m/>
    <m/>
    <m/>
    <m/>
    <m/>
    <m/>
    <m/>
    <m/>
    <m/>
    <m/>
    <m/>
    <m/>
    <m/>
    <n v="1512"/>
    <n v="807"/>
    <n v="456"/>
    <x v="249"/>
    <n v="380"/>
    <n v="94"/>
    <n v="1"/>
    <n v="17"/>
    <n v="778"/>
    <n v="1705"/>
    <n v="314"/>
    <n v="179"/>
  </r>
  <r>
    <s v="34025811101"/>
    <s v="New Jersey"/>
    <x v="12"/>
    <x v="0"/>
    <n v="5696"/>
    <n v="2501"/>
    <n v="0"/>
    <n v="45"/>
    <n v="0.79002808988764051"/>
    <x v="1"/>
    <n v="1"/>
    <n v="1"/>
    <n v="1"/>
    <n v="1"/>
    <n v="1"/>
    <n v="5.7854200250761201"/>
    <n v="76111"/>
    <n v="1"/>
    <n v="1"/>
    <n v="1"/>
    <n v="1"/>
    <n v="1"/>
    <n v="0"/>
    <n v="0"/>
    <n v="1"/>
    <n v="2115.0386501573098"/>
    <n v="5050.6464872383804"/>
    <n v="2115.0386501573098"/>
    <n v="391.91680718804503"/>
    <n v="1030.9955114556501"/>
    <n v="391.91680718804503"/>
    <n v="5050.6464872383804"/>
    <n v="88.670057711348008"/>
    <n v="1030.9955114556501"/>
    <n v="18.1003425466231"/>
    <n v="1065.29500581808"/>
    <n v="18.702510635851198"/>
    <n v="1441.77481572642"/>
    <n v="25.312057860365499"/>
    <n v="4356.5497869213896"/>
    <n v="76.484371259153605"/>
    <n v="169.85709607314499"/>
    <n v="2.98204171476729"/>
    <n v="352.83050561376098"/>
    <n v="6.1943557867584502"/>
    <n v="0"/>
    <n v="0"/>
    <n v="2.8955492079258001"/>
    <n v="5.0834782442517497E-2"/>
    <n v="168.51360206067301"/>
    <n v="2.9584550923573301"/>
    <n v="305.31582527790698"/>
    <n v="5.3601795168171797"/>
    <n v="135.17470854803099"/>
    <n v="5.4048264113566997"/>
    <n v="82.262149251220094"/>
    <n v="3.2891703019280301"/>
    <n v="2115.0386501573098"/>
    <n v="37.131998773829203"/>
    <n v="391.91680718804503"/>
    <n v="6.8805619239474201"/>
    <n v="540.10268091196303"/>
    <n v="9.4821397632015998"/>
    <n v="487.60797654916701"/>
    <n v="8.5605332961581304"/>
    <n v="1822.37049681079"/>
    <n v="31.9938640591782"/>
    <n v="63.856098621152299"/>
    <n v="1.1210691471410201"/>
    <n v="162.09675415418999"/>
    <n v="2.84579975692048"/>
    <n v="0"/>
    <n v="0"/>
    <n v="1.0000000298023199"/>
    <n v="1.7556180298495802E-2"/>
    <n v="65.715300153067801"/>
    <n v="1.1537096234738"/>
    <n v="112.020705934581"/>
    <n v="1.9666556519413798"/>
    <n v="61.345205562160103"/>
    <n v="2.4528270916497399"/>
    <n v="31.152567046644698"/>
    <n v="1.2456044400897501"/>
    <m/>
    <m/>
    <m/>
    <m/>
    <m/>
    <m/>
    <m/>
    <m/>
    <m/>
    <m/>
    <m/>
    <m/>
    <m/>
    <m/>
    <m/>
    <m/>
    <m/>
    <m/>
    <m/>
    <m/>
    <m/>
    <m/>
    <m/>
    <m/>
    <m/>
    <m/>
    <m/>
    <m/>
    <m/>
    <m/>
    <m/>
    <m/>
    <m/>
    <m/>
    <m/>
    <m/>
    <m/>
    <m/>
    <m/>
    <m/>
    <m/>
    <m/>
    <m/>
    <m/>
    <m/>
    <m/>
    <m/>
    <m/>
    <m/>
    <m/>
    <m/>
    <m/>
    <n v="1164"/>
    <n v="1197"/>
    <n v="1469"/>
    <x v="1247"/>
    <n v="208"/>
    <n v="415"/>
    <n v="0"/>
    <n v="4"/>
    <n v="202"/>
    <n v="376"/>
    <n v="168"/>
    <n v="93"/>
  </r>
  <r>
    <s v="34025811102"/>
    <s v="New Jersey"/>
    <x v="12"/>
    <x v="1"/>
    <n v="6215"/>
    <n v="2016"/>
    <n v="0"/>
    <n v="6"/>
    <n v="9.6540627514078839E-2"/>
    <x v="0"/>
    <n v="0"/>
    <n v="0"/>
    <n v="0"/>
    <n v="0"/>
    <n v="0"/>
    <n v="9.0077937649880102"/>
    <n v="130840"/>
    <n v="0"/>
    <n v="0"/>
    <n v="0"/>
    <n v="0"/>
    <n v="0"/>
    <n v="0"/>
    <n v="0"/>
    <n v="0"/>
    <m/>
    <m/>
    <m/>
    <m/>
    <m/>
    <m/>
    <n v="6204.5699581754698"/>
    <n v="99.83217953621029"/>
    <n v="805.18515451435405"/>
    <n v="12.955513346972699"/>
    <n v="1725.6993641142401"/>
    <n v="27.766683252039197"/>
    <n v="565.57077418553001"/>
    <n v="9.1000929072490795"/>
    <n v="5641.9165406760603"/>
    <n v="90.779027203154612"/>
    <n v="159.913354528431"/>
    <n v="2.57302259900935"/>
    <n v="222.75931605581701"/>
    <n v="3.5842206927726004"/>
    <n v="0"/>
    <n v="0"/>
    <n v="12.0000000576874"/>
    <n v="0.193081255956354"/>
    <n v="167.98074413477801"/>
    <n v="2.7028277415088899"/>
    <n v="436.10068514718802"/>
    <n v="7.0169056339048703"/>
    <n v="27.423252767733999"/>
    <n v="1.3602803952249001"/>
    <n v="107.31155479281099"/>
    <n v="5.3229937893259605"/>
    <n v="5678.80268594872"/>
    <n v="91.372529138354295"/>
    <n v="732.35543165969602"/>
    <n v="11.7836754892952"/>
    <n v="1579.3394965989601"/>
    <n v="25.411737676572198"/>
    <n v="520.69270925643002"/>
    <n v="8.3780001489369305"/>
    <n v="5174.0511452472101"/>
    <n v="83.251024058683996"/>
    <n v="148.73354480165699"/>
    <n v="2.3931382912575501"/>
    <n v="191.86463336671301"/>
    <n v="3.0871220171635199"/>
    <n v="0"/>
    <n v="0"/>
    <n v="11.973678985556001"/>
    <n v="0.192657747152953"/>
    <n v="152.17968161418401"/>
    <n v="2.4485869929876802"/>
    <n v="408.91095865124697"/>
    <n v="6.5794200909291503"/>
    <n v="26.171273174153601"/>
    <n v="1.2981782328449198"/>
    <n v="98.652679675783801"/>
    <n v="4.89348609502896"/>
    <m/>
    <m/>
    <m/>
    <m/>
    <m/>
    <m/>
    <m/>
    <m/>
    <m/>
    <m/>
    <m/>
    <m/>
    <m/>
    <m/>
    <m/>
    <m/>
    <m/>
    <m/>
    <m/>
    <m/>
    <m/>
    <m/>
    <m/>
    <m/>
    <m/>
    <m/>
    <m/>
    <m/>
    <m/>
    <m/>
    <m/>
    <m/>
    <m/>
    <m/>
    <m/>
    <m/>
    <m/>
    <m/>
    <m/>
    <m/>
    <m/>
    <m/>
    <m/>
    <m/>
    <m/>
    <m/>
    <m/>
    <m/>
    <m/>
    <m/>
    <m/>
    <m/>
    <n v="983"/>
    <n v="1728"/>
    <n v="566"/>
    <x v="1248"/>
    <n v="160"/>
    <n v="223"/>
    <n v="0"/>
    <n v="12"/>
    <n v="168"/>
    <n v="437"/>
    <n v="33"/>
    <n v="118"/>
  </r>
  <r>
    <s v="34025811200"/>
    <s v="New Jersey"/>
    <x v="12"/>
    <x v="0"/>
    <n v="5513"/>
    <n v="1819"/>
    <n v="0"/>
    <n v="10"/>
    <n v="0.18138944313440958"/>
    <x v="0"/>
    <n v="0"/>
    <n v="0"/>
    <n v="0"/>
    <n v="0"/>
    <n v="0"/>
    <n v="4.1075304725329804"/>
    <n v="115296"/>
    <n v="1"/>
    <n v="1"/>
    <n v="1"/>
    <n v="1"/>
    <n v="1"/>
    <n v="0"/>
    <n v="0"/>
    <n v="0"/>
    <n v="4657.0930293798401"/>
    <n v="5249.01192241022"/>
    <n v="4657.0930293798401"/>
    <n v="877.97123356869497"/>
    <n v="963.94901770401498"/>
    <n v="877.97123356869497"/>
    <n v="5249.01192241022"/>
    <n v="95.2115349611867"/>
    <n v="963.94901770401498"/>
    <n v="17.4850175531292"/>
    <n v="1305.02414018798"/>
    <n v="23.671760206565999"/>
    <n v="554.16933316852203"/>
    <n v="10.052046674560501"/>
    <n v="4647.6037727673101"/>
    <n v="84.302626025164301"/>
    <n v="233.122466588517"/>
    <n v="4.2285954396611203"/>
    <n v="163.41052681843399"/>
    <n v="2.9640944461896201"/>
    <n v="0"/>
    <n v="0"/>
    <n v="15.6905445540902"/>
    <n v="0.28460991391420598"/>
    <n v="189.18459582952099"/>
    <n v="3.4316088487125205"/>
    <n v="488.801982810879"/>
    <n v="8.8663519465060592"/>
    <n v="59.045069134838101"/>
    <n v="3.2460180942736701"/>
    <n v="88.663603029904806"/>
    <n v="4.8743047295164796"/>
    <n v="4657.0930293798401"/>
    <n v="84.474751122435094"/>
    <n v="877.97123356869497"/>
    <n v="15.925471314505598"/>
    <n v="1173.97639928593"/>
    <n v="21.294692531941401"/>
    <n v="495.027219131805"/>
    <n v="8.9792711614693506"/>
    <n v="4110.6492215014996"/>
    <n v="74.562837320905189"/>
    <n v="207.369451114334"/>
    <n v="3.7614629260717201"/>
    <n v="157.74911555422099"/>
    <n v="2.8614024225325703"/>
    <n v="0"/>
    <n v="0"/>
    <n v="14.999999936262199"/>
    <n v="0.27208416354547799"/>
    <n v="166.32522377971799"/>
    <n v="3.0169639720609198"/>
    <n v="441.724370763563"/>
    <n v="8.0124137631700094"/>
    <n v="55.077966137476601"/>
    <n v="3.0279255710542401"/>
    <n v="78.517002149550294"/>
    <n v="4.3164926965118404"/>
    <m/>
    <m/>
    <m/>
    <m/>
    <m/>
    <m/>
    <m/>
    <m/>
    <m/>
    <m/>
    <m/>
    <m/>
    <m/>
    <m/>
    <m/>
    <m/>
    <m/>
    <m/>
    <m/>
    <m/>
    <m/>
    <m/>
    <m/>
    <m/>
    <m/>
    <m/>
    <m/>
    <m/>
    <m/>
    <m/>
    <m/>
    <m/>
    <m/>
    <m/>
    <m/>
    <m/>
    <m/>
    <m/>
    <m/>
    <m/>
    <m/>
    <m/>
    <m/>
    <m/>
    <m/>
    <m/>
    <m/>
    <m/>
    <m/>
    <m/>
    <m/>
    <m/>
    <n v="1081"/>
    <n v="1370"/>
    <n v="579"/>
    <x v="1249"/>
    <n v="244"/>
    <n v="175"/>
    <n v="0"/>
    <n v="16"/>
    <n v="196"/>
    <n v="505"/>
    <n v="66"/>
    <n v="99"/>
  </r>
  <r>
    <s v="34025811301"/>
    <s v="New Jersey"/>
    <x v="12"/>
    <x v="1"/>
    <n v="6158"/>
    <n v="2278"/>
    <n v="0"/>
    <n v="0"/>
    <n v="0"/>
    <x v="0"/>
    <n v="0"/>
    <n v="0"/>
    <n v="0"/>
    <n v="0"/>
    <n v="0"/>
    <n v="8.2723512567610591"/>
    <n v="98750"/>
    <n v="0"/>
    <n v="0"/>
    <n v="0"/>
    <n v="0"/>
    <n v="0"/>
    <n v="0"/>
    <n v="0"/>
    <n v="0"/>
    <m/>
    <m/>
    <m/>
    <m/>
    <m/>
    <m/>
    <n v="6157.99990242272"/>
    <n v="99.999998415438796"/>
    <n v="1265.12008405594"/>
    <n v="20.5443339404992"/>
    <n v="1640.9999671959199"/>
    <n v="26.648261890157897"/>
    <n v="475.99999527569702"/>
    <n v="7.7297823201639595"/>
    <n v="4883.9999369506904"/>
    <n v="79.311463737425996"/>
    <n v="362.999994478887"/>
    <n v="5.8947709398974801"/>
    <n v="550.99999330748005"/>
    <n v="8.9477101868704096"/>
    <n v="4.9999999346182404"/>
    <n v="8.1195192182823103E-2"/>
    <n v="7.9999999443066399"/>
    <n v="0.12991230828688902"/>
    <n v="346.99999582606699"/>
    <n v="5.6349463433917997"/>
    <n v="780.99998592557699"/>
    <n v="12.682688956245199"/>
    <n v="71.826742879193802"/>
    <n v="3.1530615838100897"/>
    <n v="184.89922099019401"/>
    <n v="8.1167348986037897"/>
    <n v="6157.2295069356396"/>
    <n v="99.9874879333492"/>
    <n v="1264.97654158669"/>
    <n v="20.5420029487933"/>
    <n v="1640.9987963735"/>
    <n v="26.648242877127398"/>
    <n v="475.99970257009198"/>
    <n v="7.7297775669063302"/>
    <n v="4883.5931191559102"/>
    <n v="79.304857407533504"/>
    <n v="362.99943567730998"/>
    <n v="5.8947618654970704"/>
    <n v="550.99943450590195"/>
    <n v="8.9477011124699892"/>
    <n v="4.9998934962204702"/>
    <n v="8.1193463725567794E-2"/>
    <n v="7.9999999443066399"/>
    <n v="0.12991230828688902"/>
    <n v="346.63764217515597"/>
    <n v="5.6290620684500805"/>
    <n v="780.99929407601303"/>
    <n v="12.6826777212734"/>
    <n v="71.826742879193802"/>
    <n v="3.1530615838100897"/>
    <n v="184.86631945774101"/>
    <n v="8.11529058199039"/>
    <m/>
    <m/>
    <m/>
    <m/>
    <m/>
    <m/>
    <m/>
    <m/>
    <m/>
    <m/>
    <m/>
    <m/>
    <m/>
    <m/>
    <m/>
    <m/>
    <m/>
    <m/>
    <m/>
    <m/>
    <m/>
    <m/>
    <m/>
    <m/>
    <m/>
    <m/>
    <m/>
    <m/>
    <m/>
    <m/>
    <m/>
    <m/>
    <m/>
    <m/>
    <m/>
    <m/>
    <m/>
    <m/>
    <m/>
    <m/>
    <m/>
    <m/>
    <m/>
    <m/>
    <m/>
    <m/>
    <m/>
    <m/>
    <m/>
    <m/>
    <m/>
    <m/>
    <n v="1263"/>
    <n v="1641"/>
    <n v="476"/>
    <x v="1250"/>
    <n v="363"/>
    <n v="551"/>
    <n v="5"/>
    <n v="8"/>
    <n v="347"/>
    <n v="781"/>
    <n v="66"/>
    <n v="178"/>
  </r>
  <r>
    <s v="34025811303"/>
    <s v="New Jersey"/>
    <x v="12"/>
    <x v="0"/>
    <n v="4400"/>
    <n v="1386"/>
    <n v="0"/>
    <n v="39"/>
    <n v="0.88636363636363635"/>
    <x v="0"/>
    <n v="0"/>
    <n v="0"/>
    <n v="0"/>
    <n v="0"/>
    <n v="0"/>
    <n v="4.5112781954887202"/>
    <n v="119444"/>
    <n v="1"/>
    <n v="1"/>
    <n v="1"/>
    <n v="1"/>
    <n v="1"/>
    <n v="0"/>
    <n v="0"/>
    <n v="0"/>
    <n v="1650.9422158394"/>
    <n v="4338.3229411908496"/>
    <n v="1650.9422158394"/>
    <n v="363.47126142447797"/>
    <n v="613.27999153365795"/>
    <n v="363.47126142447797"/>
    <n v="4338.3229411908496"/>
    <n v="98.598248663428507"/>
    <n v="613.27999153365795"/>
    <n v="13.938181625765001"/>
    <n v="1135.4284306223601"/>
    <n v="25.8051916050537"/>
    <n v="343.40942457263901"/>
    <n v="7.8047596493781599"/>
    <n v="3831.3506269659802"/>
    <n v="87.076150612863302"/>
    <n v="179.86349832091901"/>
    <n v="4.0878067800208999"/>
    <n v="209.36229932373999"/>
    <n v="4.7582340755395602"/>
    <n v="1.0000000027939699"/>
    <n v="2.2727272790772E-2"/>
    <n v="7.9999999240972102"/>
    <n v="0.18181818009311801"/>
    <n v="108.746541458604"/>
    <n v="2.47151230587736"/>
    <n v="307.06487687569501"/>
    <n v="6.9787472017203296"/>
    <n v="10.6819007461891"/>
    <n v="0.77069990953745005"/>
    <n v="107.14148569839701"/>
    <n v="7.7302659234052298"/>
    <n v="1650.9422158394"/>
    <n v="37.521413996349999"/>
    <n v="363.47126142447797"/>
    <n v="8.2607104869199599"/>
    <n v="418.11391789908498"/>
    <n v="9.5025890431610307"/>
    <n v="163.714570167707"/>
    <n v="3.7207856856297101"/>
    <n v="1455.4902237225299"/>
    <n v="33.079323266421198"/>
    <n v="66.366605442948597"/>
    <n v="1.5083319418851999"/>
    <n v="79.207268945872798"/>
    <n v="1.80016520331529"/>
    <n v="0.512831243686378"/>
    <n v="1.16552555383268E-2"/>
    <n v="4.9762210980989003"/>
    <n v="0.113095934047702"/>
    <n v="44.3890700522606"/>
    <n v="1.00884250118774"/>
    <n v="109.292821614887"/>
    <n v="2.4839277639746999"/>
    <n v="0.945247642695904"/>
    <n v="6.81996856201951E-2"/>
    <n v="41.4315456513432"/>
    <n v="2.98928900803342"/>
    <m/>
    <m/>
    <m/>
    <m/>
    <m/>
    <m/>
    <m/>
    <m/>
    <m/>
    <m/>
    <m/>
    <m/>
    <m/>
    <m/>
    <m/>
    <m/>
    <m/>
    <m/>
    <m/>
    <m/>
    <m/>
    <m/>
    <m/>
    <m/>
    <m/>
    <m/>
    <m/>
    <m/>
    <m/>
    <m/>
    <m/>
    <m/>
    <m/>
    <m/>
    <m/>
    <m/>
    <m/>
    <m/>
    <m/>
    <m/>
    <m/>
    <m/>
    <m/>
    <m/>
    <m/>
    <m/>
    <m/>
    <m/>
    <m/>
    <m/>
    <m/>
    <m/>
    <n v="582"/>
    <n v="1150"/>
    <n v="348"/>
    <x v="1251"/>
    <n v="182"/>
    <n v="211"/>
    <n v="1"/>
    <n v="8"/>
    <n v="110"/>
    <n v="310"/>
    <n v="11"/>
    <n v="110"/>
  </r>
  <r>
    <s v="34025811304"/>
    <s v="New Jersey"/>
    <x v="12"/>
    <x v="0"/>
    <n v="3396"/>
    <n v="1120"/>
    <n v="0"/>
    <n v="5"/>
    <n v="0.14723203769140164"/>
    <x v="0"/>
    <n v="0"/>
    <n v="0"/>
    <n v="0"/>
    <n v="0"/>
    <n v="0"/>
    <n v="2.8079132099553301"/>
    <n v="128167"/>
    <n v="0"/>
    <n v="1"/>
    <n v="0"/>
    <n v="1"/>
    <n v="0"/>
    <n v="0"/>
    <n v="0"/>
    <n v="0"/>
    <m/>
    <n v="1044.9537314632901"/>
    <m/>
    <m/>
    <n v="87.180095883959396"/>
    <m/>
    <n v="1044.9537314632901"/>
    <n v="30.770133435314801"/>
    <n v="87.180095883959396"/>
    <n v="2.56714063262543"/>
    <n v="245.84025566291501"/>
    <n v="7.2391123575652303"/>
    <n v="82.675043565504893"/>
    <n v="2.4344830260749397"/>
    <n v="932.14728844771196"/>
    <n v="27.448388941334301"/>
    <n v="39.089528334618102"/>
    <n v="1.1510461818203199"/>
    <n v="42.684998949000097"/>
    <n v="1.2569198748233301"/>
    <n v="0.64673235267400697"/>
    <n v="1.9043944425029699E-2"/>
    <n v="3.2562037649622702"/>
    <n v="9.5883503090761601E-2"/>
    <n v="27.1289831092508"/>
    <n v="0.79885109273412391"/>
    <n v="87.477984872952206"/>
    <n v="2.5759123931964703"/>
    <n v="11.466810318819601"/>
    <n v="1.02382234989461"/>
    <n v="11.772869718737599"/>
    <n v="1.0511490820301501"/>
    <m/>
    <m/>
    <m/>
    <m/>
    <m/>
    <m/>
    <m/>
    <m/>
    <m/>
    <m/>
    <m/>
    <m/>
    <m/>
    <m/>
    <m/>
    <m/>
    <m/>
    <m/>
    <m/>
    <m/>
    <m/>
    <m/>
    <m/>
    <m/>
    <m/>
    <m/>
    <m/>
    <m/>
    <m/>
    <m/>
    <m/>
    <m/>
    <m/>
    <m/>
    <m/>
    <m/>
    <m/>
    <m/>
    <m/>
    <m/>
    <m/>
    <m/>
    <m/>
    <m/>
    <m/>
    <m/>
    <m/>
    <m/>
    <m/>
    <m/>
    <m/>
    <m/>
    <m/>
    <m/>
    <m/>
    <m/>
    <m/>
    <m/>
    <m/>
    <m/>
    <m/>
    <m/>
    <m/>
    <m/>
    <m/>
    <m/>
    <m/>
    <m/>
    <m/>
    <m/>
    <m/>
    <m/>
    <m/>
    <m/>
    <m/>
    <m/>
    <m/>
    <m/>
    <n v="208"/>
    <n v="826"/>
    <n v="297"/>
    <x v="1100"/>
    <n v="118"/>
    <n v="149"/>
    <n v="5"/>
    <n v="9"/>
    <n v="76"/>
    <n v="285"/>
    <n v="53"/>
    <n v="37"/>
  </r>
  <r>
    <s v="34025811401"/>
    <s v="New Jersey"/>
    <x v="12"/>
    <x v="0"/>
    <n v="5864"/>
    <n v="1740"/>
    <n v="0"/>
    <n v="0"/>
    <n v="0"/>
    <x v="0"/>
    <n v="0"/>
    <n v="0"/>
    <n v="0"/>
    <n v="0"/>
    <n v="0"/>
    <n v="0.86092715231788097"/>
    <n v="135357"/>
    <n v="1"/>
    <n v="1"/>
    <n v="1"/>
    <n v="1"/>
    <n v="1"/>
    <n v="0"/>
    <n v="0"/>
    <n v="0"/>
    <n v="5123.5361239267504"/>
    <n v="5785.5553341535897"/>
    <n v="5123.5361239267504"/>
    <n v="128.266105452305"/>
    <n v="136.575970027436"/>
    <n v="128.266105452305"/>
    <n v="5785.5553341535897"/>
    <n v="98.662266953505892"/>
    <n v="136.575970027436"/>
    <n v="2.3290581519003402"/>
    <n v="1588.68629239709"/>
    <n v="27.092194617958597"/>
    <n v="354.410489976348"/>
    <n v="6.04383509509461"/>
    <n v="5243.35238368716"/>
    <n v="89.415968343914798"/>
    <n v="163.78510990107301"/>
    <n v="2.7930612193225302"/>
    <n v="217.34003927418999"/>
    <n v="3.7063444623838602"/>
    <n v="4.0000000894069698"/>
    <n v="6.8212825535589494E-2"/>
    <n v="4.0000000670552298"/>
    <n v="6.8212825154420592E-2"/>
    <n v="153.077799149323"/>
    <n v="2.6104672433377099"/>
    <n v="407.47893170274602"/>
    <n v="6.9488221640986696"/>
    <n v="28.122411715121402"/>
    <n v="1.6162305583403098"/>
    <n v="16.528766460765802"/>
    <n v="0.94992910694056498"/>
    <n v="5123.5361239267504"/>
    <n v="87.372716983744098"/>
    <n v="128.266105452305"/>
    <n v="2.1873483194458601"/>
    <n v="1408.5202850552701"/>
    <n v="24.0197865800695"/>
    <n v="308.36165690858599"/>
    <n v="5.2585548586048105"/>
    <n v="4626.7131991023198"/>
    <n v="78.9002932998349"/>
    <n v="152.496045557054"/>
    <n v="2.6005464794859203"/>
    <n v="197.51057328074199"/>
    <n v="3.36818849387351"/>
    <n v="4.0000000894069698"/>
    <n v="6.8212825535589494E-2"/>
    <n v="3.3170754313468902"/>
    <n v="5.6566770657348102E-2"/>
    <n v="139.499219129328"/>
    <n v="2.3789089210321901"/>
    <n v="347.31438730338402"/>
    <n v="5.9228237943960504"/>
    <n v="28.122411715121402"/>
    <n v="1.6162305583403098"/>
    <n v="14.678827004665401"/>
    <n v="0.84361074739456499"/>
    <m/>
    <m/>
    <m/>
    <m/>
    <m/>
    <m/>
    <m/>
    <m/>
    <m/>
    <m/>
    <m/>
    <m/>
    <m/>
    <m/>
    <m/>
    <m/>
    <m/>
    <m/>
    <m/>
    <m/>
    <m/>
    <m/>
    <m/>
    <m/>
    <m/>
    <m/>
    <m/>
    <m/>
    <m/>
    <m/>
    <m/>
    <m/>
    <m/>
    <m/>
    <m/>
    <m/>
    <m/>
    <m/>
    <m/>
    <m/>
    <m/>
    <m/>
    <m/>
    <m/>
    <m/>
    <m/>
    <m/>
    <m/>
    <m/>
    <m/>
    <m/>
    <m/>
    <n v="137"/>
    <n v="1608"/>
    <n v="356"/>
    <x v="1252"/>
    <n v="165"/>
    <n v="219"/>
    <n v="4"/>
    <n v="4"/>
    <n v="166"/>
    <n v="422"/>
    <n v="28"/>
    <n v="17"/>
  </r>
  <r>
    <s v="34025811402"/>
    <s v="New Jersey"/>
    <x v="12"/>
    <x v="0"/>
    <n v="3807"/>
    <n v="1245"/>
    <n v="0"/>
    <n v="11"/>
    <n v="0.28894142369319675"/>
    <x v="0"/>
    <n v="0"/>
    <n v="0"/>
    <n v="0"/>
    <n v="0"/>
    <n v="0"/>
    <n v="4.6786505786752004"/>
    <n v="106923"/>
    <n v="1"/>
    <n v="1"/>
    <n v="1"/>
    <n v="1"/>
    <n v="1"/>
    <n v="0"/>
    <n v="0"/>
    <n v="0"/>
    <n v="1343.6739653176401"/>
    <n v="2983.6311158030098"/>
    <n v="1343.6739653176401"/>
    <n v="121.833106287874"/>
    <n v="302.33111730509302"/>
    <n v="121.833106287874"/>
    <n v="2983.6311158030098"/>
    <n v="78.372238397767603"/>
    <n v="302.33111730509302"/>
    <n v="7.9414530418989395"/>
    <n v="782.91025297284"/>
    <n v="20.565018465270299"/>
    <n v="339.823956859323"/>
    <n v="8.9262925363625598"/>
    <n v="2681.2432283031999"/>
    <n v="70.429294150333504"/>
    <n v="122.357307725423"/>
    <n v="3.2140086084954702"/>
    <n v="86.945345134241506"/>
    <n v="2.2838283460531001"/>
    <n v="1"/>
    <n v="2.6267402153926998E-2"/>
    <n v="6.1533341822188596"/>
    <n v="0.16163210355184801"/>
    <n v="85.931902853994501"/>
    <n v="2.2572078501180601"/>
    <n v="232.36769551278101"/>
    <n v="6.1036957056154701"/>
    <n v="10.1675978243969"/>
    <n v="0.81667452404794105"/>
    <n v="48.784634306530201"/>
    <n v="3.9184445226128699"/>
    <n v="1343.6739653176401"/>
    <n v="35.294824410760299"/>
    <n v="121.833106287874"/>
    <n v="3.2002391985257201"/>
    <n v="370.17060647938303"/>
    <n v="9.7234201859569893"/>
    <n v="147.28005548359499"/>
    <n v="3.8686644466402602"/>
    <n v="1191.0128987747401"/>
    <n v="31.284814782630498"/>
    <n v="56.586931268288303"/>
    <n v="1.48639168028075"/>
    <n v="50.630943490192301"/>
    <n v="1.3299433540896299"/>
    <n v="0"/>
    <n v="0"/>
    <n v="3.7892182762708702"/>
    <n v="9.9532920311817E-2"/>
    <n v="41.653974242498101"/>
    <n v="1.09414169273701"/>
    <n v="113.867691354309"/>
    <n v="2.9910084411428701"/>
    <n v="5.9176586169435801"/>
    <n v="0.47531394513603104"/>
    <n v="20.521989103201101"/>
    <n v="1.6483525384097202"/>
    <m/>
    <m/>
    <m/>
    <m/>
    <m/>
    <m/>
    <m/>
    <m/>
    <m/>
    <m/>
    <m/>
    <m/>
    <m/>
    <m/>
    <m/>
    <m/>
    <m/>
    <m/>
    <m/>
    <m/>
    <m/>
    <m/>
    <m/>
    <m/>
    <m/>
    <m/>
    <m/>
    <m/>
    <m/>
    <m/>
    <m/>
    <m/>
    <m/>
    <m/>
    <m/>
    <m/>
    <m/>
    <m/>
    <m/>
    <m/>
    <m/>
    <m/>
    <m/>
    <m/>
    <m/>
    <m/>
    <m/>
    <m/>
    <m/>
    <m/>
    <m/>
    <m/>
    <n v="449"/>
    <n v="965"/>
    <n v="401"/>
    <x v="1253"/>
    <n v="174"/>
    <n v="113"/>
    <n v="1"/>
    <n v="7"/>
    <n v="130"/>
    <n v="313"/>
    <n v="10"/>
    <n v="74"/>
  </r>
  <r>
    <s v="34025811501"/>
    <s v="New Jersey"/>
    <x v="12"/>
    <x v="0"/>
    <n v="6406"/>
    <n v="1970"/>
    <n v="0"/>
    <n v="0"/>
    <n v="0"/>
    <x v="0"/>
    <n v="0"/>
    <n v="0"/>
    <n v="0"/>
    <n v="0"/>
    <n v="0"/>
    <n v="1.6790442363577698"/>
    <n v="129615"/>
    <n v="1"/>
    <n v="1"/>
    <n v="1"/>
    <n v="1"/>
    <n v="1"/>
    <n v="0"/>
    <n v="0"/>
    <n v="0"/>
    <n v="6405.7231462625796"/>
    <n v="6406.0000068275303"/>
    <n v="6405.7231462625796"/>
    <n v="392.44147516641499"/>
    <n v="392.45579702820402"/>
    <n v="392.44147516641499"/>
    <n v="6406.0000068275303"/>
    <n v="100.00000010657999"/>
    <n v="392.45579702820402"/>
    <n v="6.1263783488636303"/>
    <n v="1822.0000040041"/>
    <n v="28.442085607307298"/>
    <n v="372.00000069898698"/>
    <n v="5.8070558960191496"/>
    <n v="5865.0000147260698"/>
    <n v="91.554792612021103"/>
    <n v="176.99999946929199"/>
    <n v="2.7630346467263802"/>
    <n v="173.000000468368"/>
    <n v="2.7005932011921301"/>
    <n v="7.0000001154840001"/>
    <n v="0.10927255878058099"/>
    <n v="10.000000030384401"/>
    <n v="0.15610365329978801"/>
    <n v="174.00000049790799"/>
    <n v="2.7162035669358198"/>
    <n v="478.00000255088497"/>
    <n v="7.4617546448780105"/>
    <n v="60.4292201643038"/>
    <n v="3.0674731047870001"/>
    <n v="113.942160735925"/>
    <n v="5.7838660272043398"/>
    <n v="6405.7231462625796"/>
    <n v="99.995678212029006"/>
    <n v="392.44147516641499"/>
    <n v="6.1261547793695801"/>
    <n v="1821.9194627510201"/>
    <n v="28.440828328926198"/>
    <n v="371.96979772907798"/>
    <n v="5.8065844166262597"/>
    <n v="5864.72315416113"/>
    <n v="91.550470717470006"/>
    <n v="176.99999946929199"/>
    <n v="2.7630346467263802"/>
    <n v="173.000000468368"/>
    <n v="2.7005932011921301"/>
    <n v="7.0000001154840001"/>
    <n v="0.10927255878058099"/>
    <n v="10.000000030384401"/>
    <n v="0.15610365329978801"/>
    <n v="174.00000049790799"/>
    <n v="2.7162035669358198"/>
    <n v="477.99496872256702"/>
    <n v="7.4616760649791907"/>
    <n v="60.424568845533898"/>
    <n v="3.0672369972352302"/>
    <n v="113.937502337707"/>
    <n v="5.7836295602896906"/>
    <m/>
    <m/>
    <m/>
    <m/>
    <m/>
    <m/>
    <m/>
    <m/>
    <m/>
    <m/>
    <m/>
    <m/>
    <m/>
    <m/>
    <m/>
    <m/>
    <m/>
    <m/>
    <m/>
    <m/>
    <m/>
    <m/>
    <m/>
    <m/>
    <m/>
    <m/>
    <m/>
    <m/>
    <m/>
    <m/>
    <m/>
    <m/>
    <m/>
    <m/>
    <m/>
    <m/>
    <m/>
    <m/>
    <m/>
    <m/>
    <m/>
    <m/>
    <m/>
    <m/>
    <m/>
    <m/>
    <m/>
    <m/>
    <m/>
    <m/>
    <m/>
    <m/>
    <n v="374"/>
    <n v="1822"/>
    <n v="372"/>
    <x v="1254"/>
    <n v="177"/>
    <n v="173"/>
    <n v="7"/>
    <n v="10"/>
    <n v="174"/>
    <n v="478"/>
    <n v="64"/>
    <n v="114"/>
  </r>
  <r>
    <s v="34025811502"/>
    <s v="New Jersey"/>
    <x v="12"/>
    <x v="1"/>
    <n v="3620"/>
    <n v="1185"/>
    <n v="0"/>
    <n v="0"/>
    <n v="0"/>
    <x v="0"/>
    <n v="0"/>
    <n v="0"/>
    <n v="0"/>
    <n v="0"/>
    <n v="0"/>
    <n v="8.17575083426029"/>
    <n v="106216"/>
    <n v="0"/>
    <n v="0"/>
    <n v="0"/>
    <n v="0"/>
    <n v="0"/>
    <n v="0"/>
    <n v="0"/>
    <n v="0"/>
    <m/>
    <m/>
    <m/>
    <m/>
    <m/>
    <m/>
    <n v="3563.5514828702399"/>
    <n v="98.440648698072991"/>
    <n v="612.19894765380695"/>
    <n v="16.911573139607899"/>
    <n v="1134.45479637424"/>
    <n v="31.338530286581101"/>
    <n v="233.63776086622201"/>
    <n v="6.4540817918846001"/>
    <n v="3282.77101049578"/>
    <n v="90.684282057894507"/>
    <n v="73.795459788481807"/>
    <n v="2.03854861294149"/>
    <n v="77.954339631396607"/>
    <n v="2.1534347964474199"/>
    <n v="0"/>
    <n v="0"/>
    <n v="1.00000000256114"/>
    <n v="2.7624309463014796E-2"/>
    <n v="128.030694638146"/>
    <n v="3.5367595203907802"/>
    <n v="238.94690183797499"/>
    <n v="6.6007431446954392"/>
    <n v="0"/>
    <n v="0"/>
    <n v="52.575010779533798"/>
    <n v="4.4367097704248"/>
    <n v="3393.8749867182901"/>
    <n v="93.753452671776003"/>
    <n v="576.32364865601301"/>
    <n v="15.920542780552799"/>
    <n v="1093.95005697139"/>
    <n v="30.219614833463698"/>
    <n v="202.821291115506"/>
    <n v="5.6027980971134301"/>
    <n v="3127.3337102466598"/>
    <n v="86.390433984714406"/>
    <n v="69.132905884049293"/>
    <n v="1.9097487813273299"/>
    <n v="72.325933984073302"/>
    <n v="1.9979539774605901"/>
    <n v="0"/>
    <n v="0"/>
    <n v="1.00000000256114"/>
    <n v="2.7624309463014796E-2"/>
    <n v="124.08245707635101"/>
    <n v="3.42769218442958"/>
    <n v="233.47867966978799"/>
    <n v="6.4496872836958001"/>
    <n v="0"/>
    <n v="0"/>
    <n v="49.7591934927041"/>
    <n v="4.1990880584560397"/>
    <m/>
    <m/>
    <m/>
    <m/>
    <m/>
    <m/>
    <m/>
    <m/>
    <m/>
    <m/>
    <m/>
    <m/>
    <m/>
    <m/>
    <m/>
    <m/>
    <m/>
    <m/>
    <m/>
    <m/>
    <m/>
    <m/>
    <m/>
    <m/>
    <m/>
    <m/>
    <m/>
    <m/>
    <m/>
    <m/>
    <m/>
    <m/>
    <m/>
    <m/>
    <m/>
    <m/>
    <m/>
    <m/>
    <m/>
    <m/>
    <m/>
    <m/>
    <m/>
    <m/>
    <m/>
    <m/>
    <m/>
    <m/>
    <m/>
    <m/>
    <m/>
    <m/>
    <n v="626"/>
    <n v="1144"/>
    <n v="241"/>
    <x v="1255"/>
    <n v="74"/>
    <n v="80"/>
    <n v="0"/>
    <n v="1"/>
    <n v="130"/>
    <n v="246"/>
    <n v="0"/>
    <n v="58"/>
  </r>
  <r>
    <s v="34025811600"/>
    <s v="New Jersey"/>
    <x v="12"/>
    <x v="0"/>
    <n v="1329"/>
    <n v="547"/>
    <n v="0"/>
    <n v="0"/>
    <n v="0"/>
    <x v="0"/>
    <n v="0"/>
    <n v="0"/>
    <n v="0"/>
    <n v="0"/>
    <n v="0"/>
    <n v="15.638450502152098"/>
    <n v="80833"/>
    <n v="0"/>
    <n v="0"/>
    <n v="0"/>
    <n v="0"/>
    <n v="0"/>
    <n v="0"/>
    <n v="0"/>
    <n v="0"/>
    <m/>
    <n v="269.719778593397"/>
    <m/>
    <m/>
    <n v="75.200672279868698"/>
    <m/>
    <n v="269.719778593397"/>
    <n v="20.294941955861301"/>
    <n v="75.200672279868698"/>
    <n v="5.6584403521345905"/>
    <n v="57.379934622003901"/>
    <n v="4.3175270595939796"/>
    <n v="38.6153036452015"/>
    <n v="2.9055909439579799"/>
    <n v="247.474951799726"/>
    <n v="18.621140090272799"/>
    <n v="3.2857370870187901"/>
    <n v="0.24723379134829102"/>
    <n v="11.9069539261982"/>
    <n v="0.895933327780149"/>
    <n v="0"/>
    <n v="0"/>
    <n v="3.8183666914701502"/>
    <n v="0.28731126346652702"/>
    <n v="3.2337650023400801"/>
    <n v="0.24332317549586699"/>
    <n v="11.8915947277565"/>
    <n v="0.89477763188536197"/>
    <n v="5.72804473448923"/>
    <n v="1.047174540126"/>
    <n v="13.500849606804"/>
    <n v="2.468162633785"/>
    <m/>
    <m/>
    <m/>
    <m/>
    <m/>
    <m/>
    <m/>
    <m/>
    <m/>
    <m/>
    <m/>
    <m/>
    <m/>
    <m/>
    <m/>
    <m/>
    <m/>
    <m/>
    <m/>
    <m/>
    <m/>
    <m/>
    <m/>
    <m/>
    <m/>
    <m/>
    <m/>
    <m/>
    <m/>
    <m/>
    <m/>
    <m/>
    <m/>
    <m/>
    <m/>
    <m/>
    <m/>
    <m/>
    <m/>
    <m/>
    <m/>
    <m/>
    <m/>
    <m/>
    <m/>
    <m/>
    <m/>
    <m/>
    <m/>
    <m/>
    <m/>
    <m/>
    <m/>
    <m/>
    <m/>
    <m/>
    <m/>
    <m/>
    <m/>
    <m/>
    <m/>
    <m/>
    <m/>
    <m/>
    <m/>
    <m/>
    <m/>
    <m/>
    <m/>
    <m/>
    <m/>
    <m/>
    <m/>
    <m/>
    <m/>
    <m/>
    <m/>
    <m/>
    <n v="441"/>
    <n v="286"/>
    <n v="138"/>
    <x v="1256"/>
    <n v="38"/>
    <n v="42"/>
    <n v="0"/>
    <n v="6"/>
    <n v="52"/>
    <n v="92"/>
    <n v="34"/>
    <n v="77"/>
  </r>
  <r>
    <s v="34025811900"/>
    <s v="New Jersey"/>
    <x v="12"/>
    <x v="1"/>
    <n v="6902"/>
    <n v="2363"/>
    <n v="0"/>
    <n v="0"/>
    <n v="0"/>
    <x v="0"/>
    <n v="0"/>
    <n v="0"/>
    <n v="0"/>
    <n v="0"/>
    <n v="0"/>
    <n v="3.0987547060527101"/>
    <n v="151867"/>
    <n v="0"/>
    <n v="0"/>
    <n v="0"/>
    <n v="0"/>
    <n v="0"/>
    <n v="0"/>
    <n v="0"/>
    <n v="0"/>
    <m/>
    <m/>
    <m/>
    <m/>
    <m/>
    <m/>
    <n v="6901.9999447036498"/>
    <n v="99.999999198835894"/>
    <n v="507.78436901638298"/>
    <n v="7.3570612723324196"/>
    <n v="1835.999995806"/>
    <n v="26.6009851609099"/>
    <n v="963.99998279016302"/>
    <n v="13.966965847437901"/>
    <n v="6314.9999579564301"/>
    <n v="91.495218168015498"/>
    <n v="139.00000133493401"/>
    <n v="2.0139090312218899"/>
    <n v="299.99999807699697"/>
    <n v="4.34656618483044"/>
    <n v="1.0000000244399401"/>
    <n v="1.4488554396406001E-2"/>
    <n v="9.9999999511055595"/>
    <n v="0.14488553971465601"/>
    <n v="137.00000024852201"/>
    <n v="1.9849319073967202"/>
    <n v="253.999998319067"/>
    <n v="3.6800927023915797"/>
    <n v="45.387872715095703"/>
    <n v="1.9207732845999002"/>
    <n v="53.617503520994802"/>
    <n v="2.26904373766377"/>
    <n v="6901.9999447036498"/>
    <n v="99.999999198835894"/>
    <n v="507.78436901638298"/>
    <n v="7.3570612723324196"/>
    <n v="1835.999995806"/>
    <n v="26.6009851609099"/>
    <n v="963.99998279016302"/>
    <n v="13.966965847437901"/>
    <n v="6314.9999579564301"/>
    <n v="91.495218168015498"/>
    <n v="139.00000133493401"/>
    <n v="2.0139090312218899"/>
    <n v="299.99999807699697"/>
    <n v="4.34656618483044"/>
    <n v="1.0000000244399401"/>
    <n v="1.4488554396406001E-2"/>
    <n v="9.9999999511055595"/>
    <n v="0.14488553971465601"/>
    <n v="137.00000024852201"/>
    <n v="1.9849319073967202"/>
    <n v="253.999998319067"/>
    <n v="3.6800927023915797"/>
    <n v="45.387872715095703"/>
    <n v="1.9207732845999002"/>
    <n v="53.617503520994802"/>
    <n v="2.26904373766377"/>
    <m/>
    <m/>
    <m/>
    <m/>
    <m/>
    <m/>
    <m/>
    <m/>
    <m/>
    <m/>
    <m/>
    <m/>
    <m/>
    <m/>
    <m/>
    <m/>
    <m/>
    <m/>
    <m/>
    <m/>
    <m/>
    <m/>
    <m/>
    <m/>
    <m/>
    <m/>
    <m/>
    <m/>
    <m/>
    <m/>
    <m/>
    <m/>
    <m/>
    <m/>
    <m/>
    <m/>
    <m/>
    <m/>
    <m/>
    <m/>
    <m/>
    <m/>
    <m/>
    <m/>
    <m/>
    <m/>
    <m/>
    <m/>
    <m/>
    <m/>
    <m/>
    <m/>
    <n v="534"/>
    <n v="1836"/>
    <n v="964"/>
    <x v="930"/>
    <n v="139"/>
    <n v="300"/>
    <n v="1"/>
    <n v="10"/>
    <n v="137"/>
    <n v="254"/>
    <n v="47"/>
    <n v="56"/>
  </r>
  <r>
    <s v="34025812000"/>
    <s v="New Jersey"/>
    <x v="12"/>
    <x v="0"/>
    <n v="1828"/>
    <n v="704"/>
    <n v="0"/>
    <n v="0"/>
    <n v="0"/>
    <x v="0"/>
    <n v="0"/>
    <n v="0"/>
    <n v="0"/>
    <n v="0"/>
    <n v="0"/>
    <n v="1.7341040462427699"/>
    <n v="117500"/>
    <n v="1"/>
    <n v="1"/>
    <n v="1"/>
    <n v="1"/>
    <n v="1"/>
    <n v="0"/>
    <n v="0"/>
    <n v="0"/>
    <n v="1828.0000130752701"/>
    <n v="1828.0000130752701"/>
    <n v="1828.0000130752701"/>
    <n v="115.270625758829"/>
    <n v="115.270625758829"/>
    <n v="115.270625758829"/>
    <n v="1828.0000130752701"/>
    <n v="100.00000071527799"/>
    <n v="115.270625758829"/>
    <n v="6.3058329189731293"/>
    <n v="453.00000354540998"/>
    <n v="24.781181813206299"/>
    <n v="208.00000121402601"/>
    <n v="11.3785558650999"/>
    <n v="1663.0000053804999"/>
    <n v="90.973742088648706"/>
    <n v="81.000000596654004"/>
    <n v="4.4310722427053602"/>
    <n v="28.000000109779599"/>
    <n v="1.53172867121333"/>
    <n v="0"/>
    <n v="0"/>
    <n v="2"/>
    <n v="0.10940919037199101"/>
    <n v="54.000000061980202"/>
    <n v="2.9540481434343699"/>
    <n v="65.000000848529496"/>
    <n v="3.5557987335081802"/>
    <n v="14.769230868020401"/>
    <n v="2.0979021119347099"/>
    <n v="4.9230769636708098"/>
    <n v="0.69930070506687603"/>
    <n v="1828.0000130752701"/>
    <n v="100.00000071527799"/>
    <n v="115.270625758829"/>
    <n v="6.3058329189731293"/>
    <n v="453.00000354540998"/>
    <n v="24.781181813206299"/>
    <n v="208.00000121402601"/>
    <n v="11.3785558650999"/>
    <n v="1663.0000053804999"/>
    <n v="90.973742088648706"/>
    <n v="81.000000596654004"/>
    <n v="4.4310722427053602"/>
    <n v="28.000000109779599"/>
    <n v="1.53172867121333"/>
    <n v="0"/>
    <n v="0"/>
    <n v="2"/>
    <n v="0.10940919037199101"/>
    <n v="54.000000061980202"/>
    <n v="2.9540481434343699"/>
    <n v="65.000000848529496"/>
    <n v="3.5557987335081802"/>
    <n v="14.769230868020401"/>
    <n v="2.0979021119347099"/>
    <n v="4.9230769636708098"/>
    <n v="0.69930070506687603"/>
    <m/>
    <m/>
    <m/>
    <m/>
    <m/>
    <m/>
    <m/>
    <m/>
    <m/>
    <m/>
    <m/>
    <m/>
    <m/>
    <m/>
    <m/>
    <m/>
    <m/>
    <m/>
    <m/>
    <m/>
    <m/>
    <m/>
    <m/>
    <m/>
    <m/>
    <m/>
    <m/>
    <m/>
    <m/>
    <m/>
    <m/>
    <m/>
    <m/>
    <m/>
    <m/>
    <m/>
    <m/>
    <m/>
    <m/>
    <m/>
    <m/>
    <m/>
    <m/>
    <m/>
    <m/>
    <m/>
    <m/>
    <m/>
    <m/>
    <m/>
    <m/>
    <m/>
    <n v="120"/>
    <n v="453"/>
    <n v="208"/>
    <x v="1257"/>
    <n v="81"/>
    <n v="28"/>
    <n v="0"/>
    <n v="2"/>
    <n v="54"/>
    <n v="65"/>
    <n v="15"/>
    <n v="5"/>
  </r>
  <r>
    <s v="34025812100"/>
    <s v="New Jersey"/>
    <x v="12"/>
    <x v="0"/>
    <n v="1470"/>
    <n v="813"/>
    <n v="0"/>
    <n v="16"/>
    <n v="1.0884353741496597"/>
    <x v="0"/>
    <n v="0"/>
    <n v="0"/>
    <n v="0"/>
    <n v="0"/>
    <n v="0"/>
    <n v="9.8693759071117597"/>
    <n v="134167"/>
    <n v="1"/>
    <n v="1"/>
    <n v="1"/>
    <n v="1"/>
    <n v="1"/>
    <n v="0"/>
    <n v="0"/>
    <n v="0"/>
    <n v="1469.9999838551701"/>
    <n v="1469.9999838551701"/>
    <n v="1469.9999838551701"/>
    <n v="265.61681646765601"/>
    <n v="265.61681646765601"/>
    <n v="265.61681646765601"/>
    <n v="1469.9999838551701"/>
    <n v="99.999998901712502"/>
    <n v="265.61681646765601"/>
    <n v="18.069171188276002"/>
    <n v="163.99999891809401"/>
    <n v="11.156462511435"/>
    <n v="207.999998387299"/>
    <n v="14.149659754238"/>
    <n v="1387.9999888582399"/>
    <n v="94.421767949540097"/>
    <n v="14.9999999478459"/>
    <n v="1.0204081597174099"/>
    <n v="32.999999591629603"/>
    <n v="2.2448979314033699"/>
    <n v="0"/>
    <n v="0"/>
    <n v="0"/>
    <n v="0"/>
    <n v="33.999999731109703"/>
    <n v="2.3129251517761702"/>
    <n v="85.999999731808202"/>
    <n v="5.85034011781008"/>
    <n v="95.992945739439193"/>
    <n v="11.807250398455"/>
    <n v="16.2167551480367"/>
    <n v="1.99468083001681"/>
    <n v="1469.9999838551701"/>
    <n v="99.999998901712502"/>
    <n v="265.61681646765601"/>
    <n v="18.069171188276002"/>
    <n v="163.99999891809401"/>
    <n v="11.156462511435"/>
    <n v="207.999998387299"/>
    <n v="14.149659754238"/>
    <n v="1387.9999888582399"/>
    <n v="94.421767949540097"/>
    <n v="14.9999999478459"/>
    <n v="1.0204081597174099"/>
    <n v="32.999999591629603"/>
    <n v="2.2448979314033699"/>
    <n v="0"/>
    <n v="0"/>
    <n v="0"/>
    <n v="0"/>
    <n v="33.999999731109703"/>
    <n v="2.3129251517761702"/>
    <n v="85.999999731808202"/>
    <n v="5.85034011781008"/>
    <n v="95.992945739439193"/>
    <n v="11.807250398455"/>
    <n v="16.2167551480367"/>
    <n v="1.99468083001681"/>
    <m/>
    <m/>
    <m/>
    <m/>
    <m/>
    <m/>
    <m/>
    <m/>
    <m/>
    <m/>
    <m/>
    <m/>
    <m/>
    <m/>
    <m/>
    <m/>
    <m/>
    <m/>
    <m/>
    <m/>
    <m/>
    <m/>
    <m/>
    <m/>
    <m/>
    <m/>
    <m/>
    <m/>
    <m/>
    <m/>
    <m/>
    <m/>
    <m/>
    <m/>
    <m/>
    <m/>
    <m/>
    <m/>
    <m/>
    <m/>
    <m/>
    <m/>
    <m/>
    <m/>
    <m/>
    <m/>
    <m/>
    <m/>
    <m/>
    <m/>
    <m/>
    <m/>
    <n v="248"/>
    <n v="164"/>
    <n v="208"/>
    <x v="1258"/>
    <n v="15"/>
    <n v="33"/>
    <n v="0"/>
    <n v="0"/>
    <n v="34"/>
    <n v="86"/>
    <n v="81"/>
    <n v="15"/>
  </r>
  <r>
    <s v="34025812200"/>
    <s v="New Jersey"/>
    <x v="12"/>
    <x v="0"/>
    <n v="4084"/>
    <n v="1642"/>
    <n v="0"/>
    <n v="291"/>
    <n v="7.1253672869735549"/>
    <x v="0"/>
    <n v="0"/>
    <n v="0"/>
    <n v="0"/>
    <n v="0"/>
    <n v="0"/>
    <n v="6.9599276890629698"/>
    <n v="85476"/>
    <n v="0"/>
    <n v="1"/>
    <n v="0"/>
    <n v="1"/>
    <n v="0"/>
    <n v="0"/>
    <n v="0"/>
    <n v="0"/>
    <n v="22.017560958862301"/>
    <n v="1480.8674402228801"/>
    <n v="22.017560958862301"/>
    <n v="5.3616250753402701"/>
    <n v="347.58098308864299"/>
    <n v="5.3616250753402701"/>
    <n v="1480.8674402228801"/>
    <n v="36.260221357073405"/>
    <n v="347.58098308864299"/>
    <n v="8.5107978229344496"/>
    <n v="372.85989516176102"/>
    <n v="9.129772163608239"/>
    <n v="162.11902838479699"/>
    <n v="3.9696138194122703"/>
    <n v="1083.5693717161801"/>
    <n v="26.532061011659604"/>
    <n v="188.245848162274"/>
    <n v="4.6093498570586293"/>
    <n v="84.922814152101594"/>
    <n v="2.07940289304852"/>
    <n v="1.19543774053454E-2"/>
    <n v="2.9271247319650903E-4"/>
    <n v="7.1614478233968804"/>
    <n v="0.17535376648866002"/>
    <n v="116.956008051879"/>
    <n v="2.8637612157658801"/>
    <n v="223.75911754049599"/>
    <n v="5.4789206057907904"/>
    <n v="78.895702825790096"/>
    <n v="4.8048540088788103"/>
    <n v="64.097372087320807"/>
    <n v="3.9036158396663101"/>
    <n v="22.017560958862301"/>
    <n v="0.53911755531004701"/>
    <n v="5.3616250753402701"/>
    <n v="0.13128366981734302"/>
    <n v="3.8131407499313399"/>
    <n v="9.3367795052187411E-2"/>
    <n v="0.36470645666122398"/>
    <n v="8.9301287135461396E-3"/>
    <n v="18.9175562858582"/>
    <n v="0.46321146635303995"/>
    <n v="1.4588258266448999"/>
    <n v="3.57205148541846E-2"/>
    <n v="1.64117908477783"/>
    <n v="4.0185579940691302E-2"/>
    <n v="0"/>
    <n v="0"/>
    <n v="0"/>
    <n v="0"/>
    <n v="0"/>
    <n v="0"/>
    <n v="4.4432384967803999"/>
    <n v="0.108796241351136"/>
    <n v="0.98697650432586703"/>
    <n v="6.0108191493658099E-2"/>
    <n v="0.72692483663559004"/>
    <n v="4.4270696506430597E-2"/>
    <m/>
    <m/>
    <m/>
    <m/>
    <m/>
    <m/>
    <m/>
    <m/>
    <m/>
    <m/>
    <m/>
    <m/>
    <m/>
    <m/>
    <m/>
    <m/>
    <m/>
    <m/>
    <m/>
    <m/>
    <m/>
    <m/>
    <m/>
    <m/>
    <m/>
    <m/>
    <m/>
    <m/>
    <m/>
    <m/>
    <m/>
    <m/>
    <m/>
    <m/>
    <m/>
    <m/>
    <m/>
    <m/>
    <m/>
    <m/>
    <m/>
    <m/>
    <m/>
    <m/>
    <m/>
    <m/>
    <m/>
    <m/>
    <m/>
    <m/>
    <m/>
    <m/>
    <n v="701"/>
    <n v="822"/>
    <n v="626"/>
    <x v="1259"/>
    <n v="425"/>
    <n v="392"/>
    <n v="5"/>
    <n v="15"/>
    <n v="260"/>
    <n v="519"/>
    <n v="150"/>
    <n v="166"/>
  </r>
  <r>
    <s v="34025812300"/>
    <s v="New Jersey"/>
    <x v="12"/>
    <x v="0"/>
    <n v="4950"/>
    <n v="1844"/>
    <n v="0"/>
    <n v="187"/>
    <n v="3.7777777777777777"/>
    <x v="0"/>
    <n v="0"/>
    <n v="0"/>
    <n v="0"/>
    <n v="0"/>
    <n v="0"/>
    <n v="4.7390521895620905"/>
    <n v="127176"/>
    <n v="0"/>
    <n v="1"/>
    <n v="0"/>
    <n v="1"/>
    <n v="0"/>
    <n v="0"/>
    <n v="0"/>
    <n v="0"/>
    <m/>
    <n v="1215.75645384419"/>
    <m/>
    <m/>
    <n v="35.9171174305447"/>
    <m/>
    <n v="1215.75645384419"/>
    <n v="24.5607364412969"/>
    <n v="35.9171174305447"/>
    <n v="0.72559833193019696"/>
    <n v="379.43819662870402"/>
    <n v="7.6654181137111896"/>
    <n v="144.115460351721"/>
    <n v="2.9114234414489002"/>
    <n v="1169.84407831106"/>
    <n v="23.633213703253698"/>
    <n v="5.4109129142379997"/>
    <n v="0.10931137200480799"/>
    <n v="24.235922952670101"/>
    <n v="0.48961460510444599"/>
    <n v="0"/>
    <n v="0"/>
    <n v="2.1848403943586199"/>
    <n v="4.4138189785022597E-2"/>
    <n v="14.080687033463599"/>
    <n v="0.28445832390835601"/>
    <n v="18.904547293190301"/>
    <n v="0.38191004632707598"/>
    <n v="15.8427168205444"/>
    <n v="0.85914950219872099"/>
    <n v="12.0142990020911"/>
    <n v="0.65153465304181601"/>
    <m/>
    <m/>
    <m/>
    <m/>
    <m/>
    <m/>
    <m/>
    <m/>
    <m/>
    <m/>
    <m/>
    <m/>
    <m/>
    <m/>
    <m/>
    <m/>
    <m/>
    <m/>
    <m/>
    <m/>
    <m/>
    <m/>
    <m/>
    <m/>
    <m/>
    <m/>
    <m/>
    <m/>
    <m/>
    <m/>
    <m/>
    <m/>
    <m/>
    <m/>
    <m/>
    <m/>
    <m/>
    <m/>
    <m/>
    <m/>
    <m/>
    <m/>
    <m/>
    <m/>
    <m/>
    <m/>
    <m/>
    <m/>
    <m/>
    <m/>
    <m/>
    <m/>
    <m/>
    <m/>
    <m/>
    <m/>
    <m/>
    <m/>
    <m/>
    <m/>
    <m/>
    <m/>
    <m/>
    <m/>
    <m/>
    <m/>
    <m/>
    <m/>
    <m/>
    <m/>
    <m/>
    <m/>
    <m/>
    <m/>
    <m/>
    <m/>
    <m/>
    <m/>
    <n v="491"/>
    <n v="1241"/>
    <n v="876"/>
    <x v="124"/>
    <n v="188"/>
    <n v="156"/>
    <n v="1"/>
    <n v="5"/>
    <n v="135"/>
    <n v="256"/>
    <n v="143"/>
    <n v="58"/>
  </r>
  <r>
    <s v="34025812400"/>
    <s v="New Jersey"/>
    <x v="12"/>
    <x v="0"/>
    <n v="2260"/>
    <n v="993"/>
    <n v="0"/>
    <n v="2"/>
    <n v="8.8495575221238937E-2"/>
    <x v="0"/>
    <n v="0"/>
    <n v="0"/>
    <n v="0"/>
    <n v="0"/>
    <n v="0"/>
    <n v="6.7145053818554592"/>
    <n v="146875"/>
    <n v="0"/>
    <n v="1"/>
    <n v="0"/>
    <n v="1"/>
    <n v="0"/>
    <n v="0"/>
    <n v="0"/>
    <n v="0"/>
    <n v="123.76838805526501"/>
    <n v="1733.92146286927"/>
    <n v="123.76838805526501"/>
    <n v="15.442843284457901"/>
    <n v="206.64152112859301"/>
    <n v="15.442843284457901"/>
    <n v="1733.92146286927"/>
    <n v="76.722188622534105"/>
    <n v="206.64152112859301"/>
    <n v="9.1434301384333203"/>
    <n v="260.56813893548701"/>
    <n v="11.5295636697118"/>
    <n v="432.43357582855998"/>
    <n v="19.134229018962799"/>
    <n v="1652.7949400003999"/>
    <n v="73.132519469044198"/>
    <n v="10.0000000149012"/>
    <n v="0.44247787676553801"/>
    <n v="33.365901855053401"/>
    <n v="1.47636733871918"/>
    <n v="1"/>
    <n v="4.4247787610619503E-2"/>
    <n v="0"/>
    <n v="0"/>
    <n v="36.760621293913601"/>
    <n v="1.6265761634475"/>
    <n v="56.061949726310601"/>
    <n v="2.48061724452702"/>
    <n v="31.717483424319699"/>
    <n v="3.1941070920765"/>
    <n v="31.331180198496401"/>
    <n v="3.1552044510066901"/>
    <n v="123.76838805526501"/>
    <n v="5.4764773475780997"/>
    <n v="15.442843284457901"/>
    <n v="0.68331164975477499"/>
    <n v="20.1777433957905"/>
    <n v="0.892820504238516"/>
    <n v="40.7523601073772"/>
    <n v="1.80320177466271"/>
    <n v="122.449137471616"/>
    <n v="5.4181034279476199"/>
    <n v="1"/>
    <n v="4.4247787610619503E-2"/>
    <n v="0"/>
    <n v="0"/>
    <n v="0"/>
    <n v="0"/>
    <n v="0"/>
    <n v="0"/>
    <n v="0.31925097107887301"/>
    <n v="1.4126149162782001E-2"/>
    <n v="2.3373594358563401"/>
    <n v="0.103422983887449"/>
    <n v="1.9784941727120899"/>
    <n v="0.19924412615428899"/>
    <n v="2.1178111723857"/>
    <n v="0.21327403548697899"/>
    <m/>
    <m/>
    <m/>
    <m/>
    <m/>
    <m/>
    <m/>
    <m/>
    <m/>
    <m/>
    <m/>
    <m/>
    <m/>
    <m/>
    <m/>
    <m/>
    <m/>
    <m/>
    <m/>
    <m/>
    <m/>
    <m/>
    <m/>
    <m/>
    <m/>
    <m/>
    <m/>
    <m/>
    <m/>
    <m/>
    <m/>
    <m/>
    <m/>
    <m/>
    <m/>
    <m/>
    <m/>
    <m/>
    <m/>
    <m/>
    <m/>
    <m/>
    <m/>
    <m/>
    <m/>
    <m/>
    <m/>
    <m/>
    <m/>
    <m/>
    <m/>
    <m/>
    <n v="253"/>
    <n v="340"/>
    <n v="561"/>
    <x v="735"/>
    <n v="20"/>
    <n v="38"/>
    <n v="1"/>
    <n v="0"/>
    <n v="53"/>
    <n v="98"/>
    <n v="46"/>
    <n v="36"/>
  </r>
  <r>
    <s v="34025812501"/>
    <s v="New Jersey"/>
    <x v="12"/>
    <x v="1"/>
    <n v="6353"/>
    <n v="2003"/>
    <n v="0"/>
    <n v="2"/>
    <n v="3.1481189988981584E-2"/>
    <x v="0"/>
    <n v="0"/>
    <n v="0"/>
    <n v="0"/>
    <n v="0"/>
    <n v="0"/>
    <n v="5.0708924103419495"/>
    <n v="176672"/>
    <n v="0"/>
    <n v="0"/>
    <n v="0"/>
    <n v="0"/>
    <n v="0"/>
    <n v="0"/>
    <n v="0"/>
    <n v="0"/>
    <m/>
    <m/>
    <m/>
    <m/>
    <m/>
    <m/>
    <n v="6353.0000051168199"/>
    <n v="100.00000008054199"/>
    <n v="756.71744818207799"/>
    <n v="11.9111828770987"/>
    <n v="1775.9999949852399"/>
    <n v="27.955296631280302"/>
    <n v="526.99999818298602"/>
    <n v="8.2952935334957711"/>
    <n v="5694.9999967804197"/>
    <n v="89.642688442947005"/>
    <n v="265.000000101289"/>
    <n v="4.1712576751344006"/>
    <n v="240.999999576519"/>
    <n v="3.7934833870064297"/>
    <n v="0"/>
    <n v="0"/>
    <n v="12.000000190633701"/>
    <n v="0.18888714293457801"/>
    <n v="140.00000032529201"/>
    <n v="2.2036833043490001"/>
    <n v="373.99999937543498"/>
    <n v="5.8869825181085398"/>
    <n v="0"/>
    <n v="0"/>
    <n v="0"/>
    <n v="0"/>
    <n v="6353.0000051168199"/>
    <n v="100.00000008054199"/>
    <n v="756.71744818207799"/>
    <n v="11.9111828770987"/>
    <n v="1775.9999949852399"/>
    <n v="27.955296631280302"/>
    <n v="526.99999818298602"/>
    <n v="8.2952935334957711"/>
    <n v="5694.9999967804197"/>
    <n v="89.642688442947005"/>
    <n v="265.000000101289"/>
    <n v="4.1712576751344006"/>
    <n v="240.999999576519"/>
    <n v="3.7934833870064297"/>
    <n v="0"/>
    <n v="0"/>
    <n v="12.000000190633701"/>
    <n v="0.18888714293457801"/>
    <n v="140.00000032529201"/>
    <n v="2.2036833043490001"/>
    <n v="373.99999937543498"/>
    <n v="5.8869825181085398"/>
    <n v="0"/>
    <n v="0"/>
    <n v="0"/>
    <n v="0"/>
    <m/>
    <m/>
    <m/>
    <m/>
    <m/>
    <m/>
    <m/>
    <m/>
    <m/>
    <m/>
    <m/>
    <m/>
    <m/>
    <m/>
    <m/>
    <m/>
    <m/>
    <m/>
    <m/>
    <m/>
    <m/>
    <m/>
    <m/>
    <m/>
    <m/>
    <m/>
    <m/>
    <m/>
    <m/>
    <m/>
    <m/>
    <m/>
    <m/>
    <m/>
    <m/>
    <m/>
    <m/>
    <m/>
    <m/>
    <m/>
    <m/>
    <m/>
    <m/>
    <m/>
    <m/>
    <m/>
    <m/>
    <m/>
    <m/>
    <m/>
    <m/>
    <m/>
    <n v="790"/>
    <n v="1776"/>
    <n v="527"/>
    <x v="1260"/>
    <n v="265"/>
    <n v="241"/>
    <n v="0"/>
    <n v="12"/>
    <n v="140"/>
    <n v="374"/>
    <n v="0"/>
    <n v="0"/>
  </r>
  <r>
    <s v="34025812502"/>
    <s v="New Jersey"/>
    <x v="12"/>
    <x v="1"/>
    <n v="5095"/>
    <n v="1612"/>
    <n v="0"/>
    <n v="13"/>
    <n v="0.25515210991167814"/>
    <x v="0"/>
    <n v="0"/>
    <n v="0"/>
    <n v="0"/>
    <n v="0"/>
    <n v="0"/>
    <n v="4.2702600113873599"/>
    <n v="163625"/>
    <n v="0"/>
    <n v="0"/>
    <n v="0"/>
    <n v="0"/>
    <n v="0"/>
    <n v="0"/>
    <n v="0"/>
    <n v="0"/>
    <m/>
    <m/>
    <m/>
    <m/>
    <m/>
    <m/>
    <n v="5095.0000372346303"/>
    <n v="100.00000073080699"/>
    <n v="356.178402030732"/>
    <n v="6.9907439063931802"/>
    <n v="1435.0000093198501"/>
    <n v="28.164867700095197"/>
    <n v="453.99999957308501"/>
    <n v="8.9106967531518197"/>
    <n v="4571.0000121657704"/>
    <n v="89.715407500800097"/>
    <n v="122.000000109916"/>
    <n v="2.39450441825154"/>
    <n v="263.00000194410501"/>
    <n v="5.1619234925241502"/>
    <n v="0"/>
    <n v="0"/>
    <n v="5.9999999991450803"/>
    <n v="0.117762512250149"/>
    <n v="133.000000583553"/>
    <n v="2.61040236670368"/>
    <n v="257.00000153959002"/>
    <n v="5.0441609723177603"/>
    <n v="36.790552818458302"/>
    <n v="2.2822923584651598"/>
    <n v="56.5956418657615"/>
    <n v="3.5108958973797497"/>
    <n v="5095.0000372346303"/>
    <n v="100.00000073080699"/>
    <n v="356.178402030732"/>
    <n v="6.9907439063931802"/>
    <n v="1435.0000093198501"/>
    <n v="28.164867700095197"/>
    <n v="453.99999957308501"/>
    <n v="8.9106967531518197"/>
    <n v="4571.0000121657704"/>
    <n v="89.715407500800097"/>
    <n v="122.000000109916"/>
    <n v="2.39450441825154"/>
    <n v="263.00000194410501"/>
    <n v="5.1619234925241502"/>
    <n v="0"/>
    <n v="0"/>
    <n v="5.9999999991450803"/>
    <n v="0.117762512250149"/>
    <n v="133.000000583553"/>
    <n v="2.61040236670368"/>
    <n v="257.00000153959002"/>
    <n v="5.0441609723177603"/>
    <n v="36.790552818458302"/>
    <n v="2.2822923584651598"/>
    <n v="56.5956418657615"/>
    <n v="3.5108958973797497"/>
    <m/>
    <m/>
    <m/>
    <m/>
    <m/>
    <m/>
    <m/>
    <m/>
    <m/>
    <m/>
    <m/>
    <m/>
    <m/>
    <m/>
    <m/>
    <m/>
    <m/>
    <m/>
    <m/>
    <m/>
    <m/>
    <m/>
    <m/>
    <m/>
    <m/>
    <m/>
    <m/>
    <m/>
    <m/>
    <m/>
    <m/>
    <m/>
    <m/>
    <m/>
    <m/>
    <m/>
    <m/>
    <m/>
    <m/>
    <m/>
    <m/>
    <m/>
    <m/>
    <m/>
    <m/>
    <m/>
    <m/>
    <m/>
    <m/>
    <m/>
    <m/>
    <m/>
    <n v="364"/>
    <n v="1435"/>
    <n v="454"/>
    <x v="1261"/>
    <n v="122"/>
    <n v="263"/>
    <n v="0"/>
    <n v="6"/>
    <n v="133"/>
    <n v="257"/>
    <n v="35"/>
    <n v="58"/>
  </r>
  <r>
    <s v="34027040101"/>
    <s v="New Jersey"/>
    <x v="13"/>
    <x v="0"/>
    <n v="4010"/>
    <n v="1468"/>
    <n v="0"/>
    <n v="10"/>
    <n v="0.24937655860349126"/>
    <x v="0"/>
    <n v="0"/>
    <n v="0"/>
    <n v="0"/>
    <n v="0"/>
    <n v="0"/>
    <n v="5.6571146245059305"/>
    <n v="102350"/>
    <n v="1"/>
    <n v="1"/>
    <n v="1"/>
    <n v="1"/>
    <n v="1"/>
    <n v="0"/>
    <n v="0"/>
    <n v="0"/>
    <n v="703.32442440130399"/>
    <n v="3449.2687876694499"/>
    <n v="703.32442440130399"/>
    <n v="86.877798399948503"/>
    <n v="405.67572662252002"/>
    <n v="86.877798399948503"/>
    <n v="3449.2687876694499"/>
    <n v="86.016677996744491"/>
    <n v="405.67572662252002"/>
    <n v="10.116601661409499"/>
    <n v="786.16632149979705"/>
    <n v="19.605145174558501"/>
    <n v="476.80312898196303"/>
    <n v="11.8903523436898"/>
    <n v="3023.61960060196"/>
    <n v="75.401985052417999"/>
    <n v="43.392514154053103"/>
    <n v="1.0821075848891"/>
    <n v="218.68151622801099"/>
    <n v="5.4534043947134903"/>
    <n v="0"/>
    <n v="0"/>
    <n v="2.5897626501973701"/>
    <n v="6.4582609730607796E-2"/>
    <n v="160.985357218655"/>
    <n v="4.0145974368741904"/>
    <n v="321.78410556423501"/>
    <n v="8.0245412858911394"/>
    <n v="47.842323811286001"/>
    <n v="3.2590138836025897"/>
    <n v="29.999223182667301"/>
    <n v="2.0435438135331898"/>
    <n v="703.32442440130399"/>
    <n v="17.539262453897901"/>
    <n v="86.877798399948503"/>
    <n v="2.1665286384027"/>
    <n v="167.54961682390399"/>
    <n v="4.1782946838878896"/>
    <n v="116.847826743033"/>
    <n v="2.9139108913474501"/>
    <n v="650.378445968032"/>
    <n v="16.218913864539399"/>
    <n v="5.03563627417316"/>
    <n v="0.125576964443221"/>
    <n v="23.625215321546399"/>
    <n v="0.58915748931537204"/>
    <n v="0"/>
    <n v="0"/>
    <n v="0.88385187686071698"/>
    <n v="2.2041193936676199E-2"/>
    <n v="23.4012813598383"/>
    <n v="0.583573101242851"/>
    <n v="44.150556182255997"/>
    <n v="1.10101137611611"/>
    <n v="9.8486984613095991"/>
    <n v="0.67089226575678407"/>
    <n v="5.7369053677739403"/>
    <n v="0.39079736837697199"/>
    <m/>
    <m/>
    <m/>
    <m/>
    <m/>
    <m/>
    <m/>
    <m/>
    <m/>
    <m/>
    <m/>
    <m/>
    <m/>
    <m/>
    <m/>
    <m/>
    <m/>
    <m/>
    <m/>
    <m/>
    <m/>
    <m/>
    <m/>
    <m/>
    <m/>
    <m/>
    <m/>
    <m/>
    <m/>
    <m/>
    <m/>
    <m/>
    <m/>
    <m/>
    <m/>
    <m/>
    <m/>
    <m/>
    <m/>
    <m/>
    <m/>
    <m/>
    <m/>
    <m/>
    <m/>
    <m/>
    <m/>
    <m/>
    <m/>
    <m/>
    <m/>
    <m/>
    <n v="450"/>
    <n v="922"/>
    <n v="541"/>
    <x v="1262"/>
    <n v="54"/>
    <n v="305"/>
    <n v="0"/>
    <n v="3"/>
    <n v="202"/>
    <n v="393"/>
    <n v="62"/>
    <n v="33"/>
  </r>
  <r>
    <s v="34027040102"/>
    <s v="New Jersey"/>
    <x v="13"/>
    <x v="0"/>
    <n v="6511"/>
    <n v="2533"/>
    <n v="0"/>
    <n v="650"/>
    <n v="9.9831055137459686"/>
    <x v="0"/>
    <n v="0"/>
    <n v="0"/>
    <n v="0"/>
    <n v="0"/>
    <n v="0"/>
    <n v="1.7318336011426498"/>
    <n v="97380"/>
    <n v="0"/>
    <n v="1"/>
    <n v="0"/>
    <n v="1"/>
    <n v="0"/>
    <n v="0"/>
    <n v="0"/>
    <n v="0"/>
    <n v="466.79058349132498"/>
    <n v="3728.0249504896301"/>
    <n v="466.79058349132498"/>
    <n v="14.178218796849301"/>
    <n v="195.85938540494399"/>
    <n v="14.178218796849301"/>
    <n v="3728.0249504896301"/>
    <n v="57.257332982485401"/>
    <n v="195.85938540494399"/>
    <n v="3.0081306313153702"/>
    <n v="472.38911395782702"/>
    <n v="7.25524672028609"/>
    <n v="774.65720165567097"/>
    <n v="11.8976685863258"/>
    <n v="3222.1390966162999"/>
    <n v="49.487622433056401"/>
    <n v="108.378538888002"/>
    <n v="1.6645452140685399"/>
    <n v="251.26750058566299"/>
    <n v="3.8591230315721599"/>
    <n v="0"/>
    <n v="0"/>
    <n v="11.270155067729799"/>
    <n v="0.17309407261142301"/>
    <n v="134.969673214572"/>
    <n v="2.0729484443952102"/>
    <n v="323.39155987555898"/>
    <n v="4.9668493299886203"/>
    <n v="14.134203473222399"/>
    <n v="0.55800250585165601"/>
    <n v="15.3583226066651"/>
    <n v="0.60632935675740707"/>
    <n v="466.79058349132498"/>
    <n v="7.1692609966414604"/>
    <n v="14.178218796849301"/>
    <n v="0.21775792960911203"/>
    <n v="24.808451127260899"/>
    <n v="0.38102366959393197"/>
    <n v="146.56571823358499"/>
    <n v="2.2510477381905298"/>
    <n v="401.50519108772301"/>
    <n v="6.16656721068534"/>
    <n v="26.1141584441066"/>
    <n v="0.40107753715414801"/>
    <n v="26.7670126110315"/>
    <n v="0.41110447874414902"/>
    <n v="0"/>
    <n v="0"/>
    <n v="3.2642698055133201"/>
    <n v="5.0134692144268501E-2"/>
    <n v="9.1399556845426595"/>
    <n v="0.14037714152269501"/>
    <n v="38.191957123577602"/>
    <n v="0.58657590421713401"/>
    <n v="0"/>
    <n v="0"/>
    <n v="1.4934182092547399"/>
    <n v="5.89584764806452E-2"/>
    <m/>
    <m/>
    <m/>
    <m/>
    <m/>
    <m/>
    <m/>
    <m/>
    <m/>
    <m/>
    <m/>
    <m/>
    <m/>
    <m/>
    <m/>
    <m/>
    <m/>
    <m/>
    <m/>
    <m/>
    <m/>
    <m/>
    <m/>
    <m/>
    <m/>
    <m/>
    <m/>
    <m/>
    <m/>
    <m/>
    <m/>
    <m/>
    <m/>
    <m/>
    <m/>
    <m/>
    <m/>
    <m/>
    <m/>
    <m/>
    <m/>
    <m/>
    <m/>
    <m/>
    <m/>
    <m/>
    <m/>
    <m/>
    <m/>
    <m/>
    <m/>
    <m/>
    <n v="402"/>
    <n v="1039"/>
    <n v="1132"/>
    <x v="1263"/>
    <n v="139"/>
    <n v="471"/>
    <n v="0"/>
    <n v="18"/>
    <n v="254"/>
    <n v="616"/>
    <n v="28"/>
    <n v="23"/>
  </r>
  <r>
    <s v="34027040200"/>
    <s v="New Jersey"/>
    <x v="13"/>
    <x v="0"/>
    <n v="7087"/>
    <n v="2544"/>
    <n v="0"/>
    <n v="15"/>
    <n v="0.21165514321998025"/>
    <x v="0"/>
    <n v="0"/>
    <n v="0"/>
    <n v="0"/>
    <n v="0"/>
    <n v="0"/>
    <n v="7.7784156142365095"/>
    <n v="115455"/>
    <n v="1"/>
    <n v="1"/>
    <n v="1"/>
    <n v="1"/>
    <n v="1"/>
    <n v="0"/>
    <n v="0"/>
    <n v="0"/>
    <n v="1799.0557024030099"/>
    <n v="4686.9779011076898"/>
    <n v="1799.0557024030099"/>
    <n v="291.04041745555901"/>
    <n v="732.23602110456"/>
    <n v="291.04041745555901"/>
    <n v="4686.9779011076898"/>
    <n v="66.134865261855396"/>
    <n v="732.23602110456"/>
    <n v="10.332101327847599"/>
    <n v="1148.93019466083"/>
    <n v="16.211798993379901"/>
    <n v="618.97347760422394"/>
    <n v="8.7339280034460902"/>
    <n v="4422.1564493258502"/>
    <n v="62.398143774881497"/>
    <n v="24.4203663843873"/>
    <n v="0.34457974297145899"/>
    <n v="109.659265878307"/>
    <n v="1.5473298416580601"/>
    <n v="0"/>
    <n v="0"/>
    <n v="4"/>
    <n v="5.6441371525328105E-2"/>
    <n v="126.74180792121"/>
    <n v="1.7883703671681999"/>
    <n v="268.10367227828601"/>
    <n v="3.78303474359089"/>
    <n v="47.060385869344799"/>
    <n v="1.84985793511576"/>
    <n v="60.728495299724301"/>
    <n v="2.38712638756778"/>
    <n v="1799.0557024030099"/>
    <n v="25.3852928235221"/>
    <n v="291.04041745555901"/>
    <n v="4.1066800826239396"/>
    <n v="421.82091093780798"/>
    <n v="5.9520376878482804"/>
    <n v="240.14402860170199"/>
    <n v="3.3885145844744198"/>
    <n v="1679.21976677515"/>
    <n v="23.694366682307699"/>
    <n v="9.3117951480671799"/>
    <n v="0.131392622379952"/>
    <n v="55.832284185003999"/>
    <n v="0.78781267369837804"/>
    <n v="0"/>
    <n v="0"/>
    <n v="0"/>
    <n v="0"/>
    <n v="54.691858109518797"/>
    <n v="0.77172087074246898"/>
    <n v="115.28122099808201"/>
    <n v="1.6266575560615499"/>
    <n v="8.8216987125870201"/>
    <n v="0.34676488650106196"/>
    <n v="23.5043022488235"/>
    <n v="0.9239112519191619"/>
    <m/>
    <m/>
    <m/>
    <m/>
    <m/>
    <m/>
    <m/>
    <m/>
    <m/>
    <m/>
    <m/>
    <m/>
    <m/>
    <m/>
    <m/>
    <m/>
    <m/>
    <m/>
    <m/>
    <m/>
    <m/>
    <m/>
    <m/>
    <m/>
    <m/>
    <m/>
    <m/>
    <m/>
    <m/>
    <m/>
    <m/>
    <m/>
    <m/>
    <m/>
    <m/>
    <m/>
    <m/>
    <m/>
    <m/>
    <m/>
    <m/>
    <m/>
    <m/>
    <m/>
    <m/>
    <m/>
    <m/>
    <m/>
    <m/>
    <m/>
    <m/>
    <m/>
    <n v="978"/>
    <n v="1758"/>
    <n v="913"/>
    <x v="1264"/>
    <n v="33"/>
    <n v="161"/>
    <n v="0"/>
    <n v="7"/>
    <n v="187"/>
    <n v="450"/>
    <n v="90"/>
    <n v="91"/>
  </r>
  <r>
    <s v="34027040300"/>
    <s v="New Jersey"/>
    <x v="13"/>
    <x v="0"/>
    <n v="8453"/>
    <n v="3927"/>
    <n v="0"/>
    <n v="2"/>
    <n v="2.3660238968413579E-2"/>
    <x v="0"/>
    <n v="0"/>
    <n v="0"/>
    <n v="0"/>
    <n v="1"/>
    <n v="0"/>
    <n v="2.6038512777037703"/>
    <n v="145781"/>
    <n v="1"/>
    <n v="1"/>
    <n v="1"/>
    <n v="1"/>
    <n v="1"/>
    <n v="0"/>
    <n v="0"/>
    <n v="1"/>
    <n v="4814.1413668289297"/>
    <n v="7327.2019214618504"/>
    <n v="4814.1413668289297"/>
    <n v="361.092783719549"/>
    <n v="577.53763137588101"/>
    <n v="361.092783719549"/>
    <n v="7327.2019214618504"/>
    <n v="86.681674215803298"/>
    <n v="577.53763137588101"/>
    <n v="6.83233918580245"/>
    <n v="1484.0248673782301"/>
    <n v="17.556191498618603"/>
    <n v="2115.1392378568999"/>
    <n v="25.022349909581198"/>
    <n v="7099.5869888698198"/>
    <n v="83.98896236684989"/>
    <n v="29.221104746400702"/>
    <n v="0.34568916061044197"/>
    <n v="122.897694544397"/>
    <n v="1.4538944107937701"/>
    <n v="0"/>
    <n v="0"/>
    <n v="5.9999998807907096"/>
    <n v="7.0980715494980598E-2"/>
    <n v="69.496165192425906"/>
    <n v="0.82214793792057106"/>
    <n v="229.916312346642"/>
    <n v="2.71993744642899"/>
    <n v="467.67808468084002"/>
    <n v="11.909296783316501"/>
    <n v="70.744384851777795"/>
    <n v="1.80148675456526"/>
    <n v="4814.1413668289297"/>
    <n v="56.951867583448902"/>
    <n v="361.092783719549"/>
    <n v="4.2717707762871004"/>
    <n v="1106.7577092044501"/>
    <n v="13.0930759399557"/>
    <n v="868.63671268714802"/>
    <n v="10.276076099457599"/>
    <n v="4661.0651060331102"/>
    <n v="55.140957128038707"/>
    <n v="13.0288682633036"/>
    <n v="0.154133068298871"/>
    <n v="88.420120497598006"/>
    <n v="1.0460205902945501"/>
    <n v="0"/>
    <n v="0"/>
    <n v="2.38663157820702"/>
    <n v="2.8234136734970001E-2"/>
    <n v="49.240635805122999"/>
    <n v="0.58252260505291598"/>
    <n v="154.24628089577899"/>
    <n v="1.82475193299159"/>
    <n v="205.06142628114301"/>
    <n v="5.2218341298992401"/>
    <n v="40.800360949477202"/>
    <n v="1.0389702304425101"/>
    <m/>
    <m/>
    <m/>
    <m/>
    <m/>
    <m/>
    <m/>
    <m/>
    <m/>
    <m/>
    <m/>
    <m/>
    <m/>
    <m/>
    <m/>
    <m/>
    <m/>
    <m/>
    <m/>
    <m/>
    <m/>
    <m/>
    <m/>
    <m/>
    <m/>
    <m/>
    <m/>
    <m/>
    <m/>
    <m/>
    <m/>
    <m/>
    <m/>
    <m/>
    <m/>
    <m/>
    <m/>
    <m/>
    <m/>
    <m/>
    <m/>
    <m/>
    <m/>
    <m/>
    <m/>
    <m/>
    <m/>
    <m/>
    <m/>
    <m/>
    <m/>
    <m/>
    <n v="699"/>
    <n v="1582"/>
    <n v="2952"/>
    <x v="1265"/>
    <n v="42"/>
    <n v="141"/>
    <n v="0"/>
    <n v="7"/>
    <n v="81"/>
    <n v="253"/>
    <n v="599"/>
    <n v="82"/>
  </r>
  <r>
    <s v="34027040400"/>
    <s v="New Jersey"/>
    <x v="13"/>
    <x v="0"/>
    <n v="3559"/>
    <n v="1547"/>
    <n v="0"/>
    <n v="0"/>
    <n v="0"/>
    <x v="0"/>
    <n v="0"/>
    <n v="0"/>
    <n v="0"/>
    <n v="0"/>
    <n v="0"/>
    <n v="5.7501183151916697"/>
    <n v="127031"/>
    <n v="0"/>
    <n v="1"/>
    <n v="0"/>
    <n v="1"/>
    <n v="0"/>
    <n v="0"/>
    <n v="0"/>
    <n v="0"/>
    <n v="127.642507396638"/>
    <n v="1528.2457920015099"/>
    <n v="127.642507396638"/>
    <n v="17.6209778185003"/>
    <n v="201.48144877197299"/>
    <n v="17.6209778185003"/>
    <n v="1528.2457920015099"/>
    <n v="42.9403144703994"/>
    <n v="201.48144877197299"/>
    <n v="5.6611814771557603"/>
    <n v="309.65724221117199"/>
    <n v="8.7006811523229004"/>
    <n v="286.08666261148198"/>
    <n v="8.038400185767971"/>
    <n v="1420.9177400132501"/>
    <n v="39.924634448250799"/>
    <n v="13.109901959920499"/>
    <n v="0.36835914470133596"/>
    <n v="28.705055929720402"/>
    <n v="0.80654835430515304"/>
    <n v="0"/>
    <n v="0"/>
    <n v="0"/>
    <n v="0"/>
    <n v="65.513109101215406"/>
    <n v="1.84077294468152"/>
    <n v="123.118366842507"/>
    <n v="3.4593528194017202"/>
    <n v="6.5579588967965501"/>
    <n v="0.42391460224929201"/>
    <n v="18.9707281636354"/>
    <n v="1.22629141329253"/>
    <n v="127.642507396638"/>
    <n v="3.5864711266265399"/>
    <n v="17.6209778185003"/>
    <n v="0.495110362981182"/>
    <n v="26.723871748894499"/>
    <n v="0.75088147650728998"/>
    <n v="15.2695934460498"/>
    <n v="0.42904168154115896"/>
    <n v="119.246289212722"/>
    <n v="3.3505560329508901"/>
    <n v="1.57201124751009"/>
    <n v="4.4170026622930299E-2"/>
    <n v="0"/>
    <n v="0"/>
    <n v="0"/>
    <n v="0"/>
    <n v="0"/>
    <n v="0"/>
    <n v="6.8242063929792502"/>
    <n v="0.191745051783626"/>
    <n v="24.790983696002499"/>
    <n v="0.69657161270026702"/>
    <n v="0.90495410378935004"/>
    <n v="5.8497356418186805E-2"/>
    <n v="1.5617081726450099"/>
    <n v="0.100950754534261"/>
    <m/>
    <m/>
    <m/>
    <m/>
    <m/>
    <m/>
    <m/>
    <m/>
    <m/>
    <m/>
    <m/>
    <m/>
    <m/>
    <m/>
    <m/>
    <m/>
    <m/>
    <m/>
    <m/>
    <m/>
    <m/>
    <m/>
    <m/>
    <m/>
    <m/>
    <m/>
    <m/>
    <m/>
    <m/>
    <m/>
    <m/>
    <m/>
    <m/>
    <m/>
    <m/>
    <m/>
    <m/>
    <m/>
    <m/>
    <m/>
    <m/>
    <m/>
    <m/>
    <m/>
    <m/>
    <m/>
    <m/>
    <m/>
    <m/>
    <m/>
    <m/>
    <m/>
    <n v="535"/>
    <n v="669"/>
    <n v="535"/>
    <x v="1266"/>
    <n v="43"/>
    <n v="189"/>
    <n v="0"/>
    <n v="2"/>
    <n v="127"/>
    <n v="256"/>
    <n v="11"/>
    <n v="56"/>
  </r>
  <r>
    <s v="34027040500"/>
    <s v="New Jersey"/>
    <x v="13"/>
    <x v="0"/>
    <n v="3620"/>
    <n v="1412"/>
    <n v="0"/>
    <n v="24"/>
    <n v="0.66298342541436461"/>
    <x v="0"/>
    <n v="0"/>
    <n v="0"/>
    <n v="0"/>
    <n v="1"/>
    <n v="0"/>
    <n v="4.69059056230574"/>
    <n v="92708"/>
    <n v="0"/>
    <n v="1"/>
    <n v="0"/>
    <n v="1"/>
    <n v="0"/>
    <n v="0"/>
    <n v="0"/>
    <n v="1"/>
    <m/>
    <n v="1957.7993591940001"/>
    <m/>
    <m/>
    <n v="444.83942733332498"/>
    <m/>
    <n v="1957.7993591940001"/>
    <n v="54.082855226353701"/>
    <n v="444.83942733332498"/>
    <n v="12.2883819705338"/>
    <n v="355.49076794396399"/>
    <n v="9.8201869597780096"/>
    <n v="274.66185636445903"/>
    <n v="7.587344098465711"/>
    <n v="1588.83979255892"/>
    <n v="43.890602004390203"/>
    <n v="29.397757805883899"/>
    <n v="0.81209275706861594"/>
    <n v="84.999349914491205"/>
    <n v="2.34804834017931"/>
    <n v="0"/>
    <n v="0"/>
    <n v="2.8754511326551402"/>
    <n v="7.9432351730805095E-2"/>
    <n v="251.68700777576299"/>
    <n v="6.9526797728111296"/>
    <n v="381.65712026995601"/>
    <n v="10.543014372098201"/>
    <n v="101.83591016754499"/>
    <n v="7.212174941044271"/>
    <n v="47.861625882127598"/>
    <n v="3.3896335610571899"/>
    <m/>
    <m/>
    <m/>
    <m/>
    <m/>
    <m/>
    <m/>
    <m/>
    <m/>
    <m/>
    <m/>
    <m/>
    <m/>
    <m/>
    <m/>
    <m/>
    <m/>
    <m/>
    <m/>
    <m/>
    <m/>
    <m/>
    <m/>
    <m/>
    <m/>
    <m/>
    <m/>
    <m/>
    <m/>
    <m/>
    <m/>
    <m/>
    <m/>
    <m/>
    <m/>
    <m/>
    <m/>
    <m/>
    <m/>
    <m/>
    <m/>
    <m/>
    <m/>
    <m/>
    <m/>
    <m/>
    <m/>
    <m/>
    <m/>
    <m/>
    <m/>
    <m/>
    <m/>
    <m/>
    <m/>
    <m/>
    <m/>
    <m/>
    <m/>
    <m/>
    <m/>
    <m/>
    <m/>
    <m/>
    <m/>
    <m/>
    <m/>
    <m/>
    <m/>
    <m/>
    <m/>
    <m/>
    <m/>
    <m/>
    <m/>
    <m/>
    <m/>
    <m/>
    <n v="738"/>
    <n v="769"/>
    <n v="423"/>
    <x v="1267"/>
    <n v="40"/>
    <n v="137"/>
    <n v="0"/>
    <n v="5"/>
    <n v="365"/>
    <n v="552"/>
    <n v="111"/>
    <n v="75"/>
  </r>
  <r>
    <s v="34027040600"/>
    <s v="New Jersey"/>
    <x v="13"/>
    <x v="0"/>
    <n v="3919"/>
    <n v="1619"/>
    <n v="0"/>
    <n v="0"/>
    <n v="0"/>
    <x v="0"/>
    <n v="0"/>
    <n v="0"/>
    <n v="0"/>
    <n v="0"/>
    <n v="0"/>
    <n v="3.0994714079769299"/>
    <n v="119667"/>
    <n v="0"/>
    <n v="1"/>
    <n v="0"/>
    <n v="1"/>
    <n v="0"/>
    <n v="0"/>
    <n v="0"/>
    <n v="0"/>
    <m/>
    <n v="1885.9409942054201"/>
    <m/>
    <m/>
    <n v="168.47115561227099"/>
    <m/>
    <n v="1885.9409942054201"/>
    <n v="48.123015927670799"/>
    <n v="168.47115561227099"/>
    <n v="4.2988302018951501"/>
    <n v="377.144018447885"/>
    <n v="9.6234758471009201"/>
    <n v="281.24089696286001"/>
    <n v="7.1763433774651597"/>
    <n v="1752.3771268171799"/>
    <n v="44.714904996610997"/>
    <n v="16.306203828193201"/>
    <n v="0.41608073049740396"/>
    <n v="39.494750479469097"/>
    <n v="1.00777623065754"/>
    <n v="0"/>
    <n v="0"/>
    <n v="2.51495575346053"/>
    <n v="6.4173405293710795E-2"/>
    <n v="75.247932619971806"/>
    <n v="1.9200799341661599"/>
    <n v="138.93245893046199"/>
    <n v="3.5450997430584699"/>
    <n v="12.2999419575383"/>
    <n v="0.75972464221978397"/>
    <n v="13.7142115889637"/>
    <n v="0.84707915929362199"/>
    <m/>
    <m/>
    <m/>
    <m/>
    <m/>
    <m/>
    <m/>
    <m/>
    <m/>
    <m/>
    <m/>
    <m/>
    <m/>
    <m/>
    <m/>
    <m/>
    <m/>
    <m/>
    <m/>
    <m/>
    <m/>
    <m/>
    <m/>
    <m/>
    <m/>
    <m/>
    <m/>
    <m/>
    <m/>
    <m/>
    <m/>
    <m/>
    <m/>
    <m/>
    <m/>
    <m/>
    <m/>
    <m/>
    <m/>
    <m/>
    <m/>
    <m/>
    <m/>
    <m/>
    <m/>
    <m/>
    <m/>
    <m/>
    <m/>
    <m/>
    <m/>
    <m/>
    <m/>
    <m/>
    <m/>
    <m/>
    <m/>
    <m/>
    <m/>
    <m/>
    <m/>
    <m/>
    <m/>
    <m/>
    <m/>
    <m/>
    <m/>
    <m/>
    <m/>
    <m/>
    <m/>
    <m/>
    <m/>
    <m/>
    <m/>
    <m/>
    <m/>
    <m/>
    <n v="357"/>
    <n v="795"/>
    <n v="572"/>
    <x v="1268"/>
    <n v="44"/>
    <n v="91"/>
    <n v="0"/>
    <n v="7"/>
    <n v="144"/>
    <n v="308"/>
    <n v="27"/>
    <n v="29"/>
  </r>
  <r>
    <s v="34027040701"/>
    <s v="New Jersey"/>
    <x v="13"/>
    <x v="0"/>
    <n v="6004"/>
    <n v="1996"/>
    <n v="0"/>
    <n v="3"/>
    <n v="4.9966688874083946E-2"/>
    <x v="0"/>
    <n v="0"/>
    <n v="0"/>
    <n v="0"/>
    <n v="0"/>
    <n v="0"/>
    <n v="1.61482236953935"/>
    <n v="164313"/>
    <n v="1"/>
    <n v="1"/>
    <n v="1"/>
    <n v="1"/>
    <n v="1"/>
    <n v="0"/>
    <n v="0"/>
    <n v="0"/>
    <n v="4108.5016420981801"/>
    <n v="5279.61929889163"/>
    <n v="4108.5016420981801"/>
    <n v="270.58486081402202"/>
    <n v="347.76213174469001"/>
    <n v="270.58486081402202"/>
    <n v="5279.61929889163"/>
    <n v="87.935031627109097"/>
    <n v="347.76213174469001"/>
    <n v="5.7921740796917103"/>
    <n v="1407.17157649563"/>
    <n v="23.437234785070498"/>
    <n v="636.24689127539796"/>
    <n v="10.597050154487"/>
    <n v="4975.8625924584903"/>
    <n v="82.875792679188692"/>
    <n v="37.791125641044303"/>
    <n v="0.62943247236916"/>
    <n v="175.92945745460699"/>
    <n v="2.93020415480692"/>
    <n v="0"/>
    <n v="0"/>
    <n v="1.39971406012774"/>
    <n v="2.3313025651694502E-2"/>
    <n v="88.636420250659299"/>
    <n v="1.47628947785908"/>
    <n v="203.25334117213799"/>
    <n v="3.3852988203220802"/>
    <n v="0"/>
    <n v="0"/>
    <n v="19.799595305781601"/>
    <n v="0.99196369267442996"/>
    <n v="4108.5016420981801"/>
    <n v="68.429407763127699"/>
    <n v="270.58486081402202"/>
    <n v="4.5067431847771902"/>
    <n v="1065.8043561306499"/>
    <n v="17.751571554474598"/>
    <n v="495.93166005413502"/>
    <n v="8.2600209869109804"/>
    <n v="3880.7856325784201"/>
    <n v="64.636669430020405"/>
    <n v="33.032338990247801"/>
    <n v="0.55017220170299497"/>
    <n v="122.95001022947"/>
    <n v="2.0478016360671201"/>
    <n v="0"/>
    <n v="0"/>
    <n v="1.0000000298023199"/>
    <n v="1.6655563454402399E-2"/>
    <n v="70.733667523476498"/>
    <n v="1.17810905268948"/>
    <n v="156.256423607687"/>
    <n v="2.6025387009941201"/>
    <n v="0"/>
    <n v="0"/>
    <n v="15.5530297234582"/>
    <n v="0.77920990598487794"/>
    <m/>
    <m/>
    <m/>
    <m/>
    <m/>
    <m/>
    <m/>
    <m/>
    <m/>
    <m/>
    <m/>
    <m/>
    <m/>
    <m/>
    <m/>
    <m/>
    <m/>
    <m/>
    <m/>
    <m/>
    <m/>
    <m/>
    <m/>
    <m/>
    <m/>
    <m/>
    <m/>
    <m/>
    <m/>
    <m/>
    <m/>
    <m/>
    <m/>
    <m/>
    <m/>
    <m/>
    <m/>
    <m/>
    <m/>
    <m/>
    <m/>
    <m/>
    <m/>
    <m/>
    <m/>
    <m/>
    <m/>
    <m/>
    <m/>
    <m/>
    <m/>
    <m/>
    <n v="380"/>
    <n v="1619"/>
    <n v="722"/>
    <x v="1269"/>
    <n v="41"/>
    <n v="208"/>
    <n v="0"/>
    <n v="2"/>
    <n v="103"/>
    <n v="235"/>
    <n v="0"/>
    <n v="22"/>
  </r>
  <r>
    <s v="34027040702"/>
    <s v="New Jersey"/>
    <x v="13"/>
    <x v="0"/>
    <n v="4244"/>
    <n v="1476"/>
    <n v="0"/>
    <n v="0"/>
    <n v="0"/>
    <x v="0"/>
    <n v="0"/>
    <n v="0"/>
    <n v="0"/>
    <n v="0"/>
    <n v="0"/>
    <n v="4.6834549305718998"/>
    <n v="169250"/>
    <n v="1"/>
    <n v="1"/>
    <n v="1"/>
    <n v="1"/>
    <n v="1"/>
    <n v="0"/>
    <n v="0"/>
    <n v="0"/>
    <n v="3262.7307211090201"/>
    <n v="3578.4236547876499"/>
    <n v="3262.7307211090201"/>
    <n v="210.561617585769"/>
    <n v="227.95371581328399"/>
    <n v="210.561617585769"/>
    <n v="3578.4236547876499"/>
    <n v="84.317239745232101"/>
    <n v="227.95371581328399"/>
    <n v="5.3711997128483606"/>
    <n v="1048.0846375803801"/>
    <n v="24.695679490583899"/>
    <n v="408.62267857893698"/>
    <n v="9.6282440758467693"/>
    <n v="3324.1682759754499"/>
    <n v="78.326302449939902"/>
    <n v="31.022066921052101"/>
    <n v="0.73096293404929491"/>
    <n v="169.493767227148"/>
    <n v="3.9937268432410002"/>
    <n v="0"/>
    <n v="0"/>
    <n v="1.80732580740005"/>
    <n v="4.2585433727616598E-2"/>
    <n v="51.932221811988697"/>
    <n v="1.2236621539111399"/>
    <n v="135.079195973183"/>
    <n v="3.1828274263238301"/>
    <n v="17.858604381823401"/>
    <n v="1.209932546194"/>
    <n v="6.4770171342409002"/>
    <n v="0.43882229906781095"/>
    <n v="3262.7307211090201"/>
    <n v="76.878669206150391"/>
    <n v="210.561617585769"/>
    <n v="4.9613953248296099"/>
    <n v="954.19253140495903"/>
    <n v="22.4833301462054"/>
    <n v="374.758824289882"/>
    <n v="8.8303210247380299"/>
    <n v="3023.3557148806899"/>
    <n v="71.238353319526098"/>
    <n v="31.0000003316072"/>
    <n v="0.73044298613589098"/>
    <n v="159.82351259618"/>
    <n v="3.7658697595706898"/>
    <n v="0"/>
    <n v="0"/>
    <n v="0.99558628769591495"/>
    <n v="2.34586778439188E-2"/>
    <n v="47.5559033106802"/>
    <n v="1.1205443758407201"/>
    <n v="120.244162418599"/>
    <n v="2.8332743265457001"/>
    <n v="15.0876525906226"/>
    <n v="1.0221986850015301"/>
    <n v="5.8961461777091699"/>
    <n v="0.39946789821877798"/>
    <m/>
    <m/>
    <m/>
    <m/>
    <m/>
    <m/>
    <m/>
    <m/>
    <m/>
    <m/>
    <m/>
    <m/>
    <m/>
    <m/>
    <m/>
    <m/>
    <m/>
    <m/>
    <m/>
    <m/>
    <m/>
    <m/>
    <m/>
    <m/>
    <m/>
    <m/>
    <m/>
    <m/>
    <m/>
    <m/>
    <m/>
    <m/>
    <m/>
    <m/>
    <m/>
    <m/>
    <m/>
    <m/>
    <m/>
    <m/>
    <m/>
    <m/>
    <m/>
    <m/>
    <m/>
    <m/>
    <m/>
    <m/>
    <m/>
    <m/>
    <m/>
    <m/>
    <n v="253"/>
    <n v="1166"/>
    <n v="526"/>
    <x v="1270"/>
    <n v="52"/>
    <n v="229"/>
    <n v="0"/>
    <n v="3"/>
    <n v="74"/>
    <n v="183"/>
    <n v="27"/>
    <n v="8"/>
  </r>
  <r>
    <s v="34027040801"/>
    <s v="New Jersey"/>
    <x v="13"/>
    <x v="0"/>
    <n v="4948"/>
    <n v="1658"/>
    <n v="0"/>
    <n v="6"/>
    <n v="0.12126111560226355"/>
    <x v="0"/>
    <n v="0"/>
    <n v="0"/>
    <n v="0"/>
    <n v="0"/>
    <n v="0"/>
    <n v="6.2392999809777399"/>
    <n v="164750"/>
    <n v="1"/>
    <n v="1"/>
    <n v="1"/>
    <n v="1"/>
    <n v="1"/>
    <n v="0"/>
    <n v="0"/>
    <n v="0"/>
    <n v="4810.1253601201997"/>
    <n v="4947.4447084584999"/>
    <n v="4810.1253601201997"/>
    <n v="598.38467057378102"/>
    <n v="614.08626539449301"/>
    <n v="598.38467057378102"/>
    <n v="4947.4447084584999"/>
    <n v="99.988777454698791"/>
    <n v="614.08626539449301"/>
    <n v="12.410797602960701"/>
    <n v="1332.8753384649499"/>
    <n v="26.937658416833997"/>
    <n v="644.86401418788603"/>
    <n v="13.032821628696201"/>
    <n v="4354.44471369649"/>
    <n v="88.004137301869207"/>
    <n v="41.9999996725819"/>
    <n v="0.84882780259866397"/>
    <n v="447.99999292846798"/>
    <n v="9.0541631553853605"/>
    <n v="0"/>
    <n v="0"/>
    <n v="9.0000000776817597"/>
    <n v="0.18189167497335801"/>
    <n v="93.999998219012895"/>
    <n v="1.8997574417747201"/>
    <n v="214.99999695279999"/>
    <n v="4.3451899141633001"/>
    <n v="8.4491221065327409"/>
    <n v="0.50959723199835605"/>
    <n v="67.090150307241899"/>
    <n v="4.0464505613535495"/>
    <n v="4810.1253601201997"/>
    <n v="97.213527892485899"/>
    <n v="598.38467057378102"/>
    <n v="12.0934654521783"/>
    <n v="1295.0892294523901"/>
    <n v="26.173994127978901"/>
    <n v="623.51528566150205"/>
    <n v="12.6013598557296"/>
    <n v="4222.2483411118201"/>
    <n v="85.332424032170891"/>
    <n v="41.422541285544902"/>
    <n v="0.83715726122766498"/>
    <n v="445.52489898446902"/>
    <n v="9.0041410465737606"/>
    <n v="0"/>
    <n v="0"/>
    <n v="8.0000000776817597"/>
    <n v="0.16168148903964799"/>
    <n v="92.929574664383793"/>
    <n v="1.87812398270784"/>
    <n v="213.62910494423701"/>
    <n v="4.3174839317751994"/>
    <n v="8.0572019292667392"/>
    <n v="0.48595910309208301"/>
    <n v="65.139935811112096"/>
    <n v="3.9288260440960197"/>
    <m/>
    <m/>
    <m/>
    <m/>
    <m/>
    <m/>
    <m/>
    <m/>
    <m/>
    <m/>
    <m/>
    <m/>
    <m/>
    <m/>
    <m/>
    <m/>
    <m/>
    <m/>
    <m/>
    <m/>
    <m/>
    <m/>
    <m/>
    <m/>
    <m/>
    <m/>
    <m/>
    <m/>
    <m/>
    <m/>
    <m/>
    <m/>
    <m/>
    <m/>
    <m/>
    <m/>
    <m/>
    <m/>
    <m/>
    <m/>
    <m/>
    <m/>
    <m/>
    <m/>
    <m/>
    <m/>
    <m/>
    <m/>
    <m/>
    <m/>
    <m/>
    <m/>
    <n v="648"/>
    <n v="1333"/>
    <n v="645"/>
    <x v="1271"/>
    <n v="42"/>
    <n v="448"/>
    <n v="0"/>
    <n v="9"/>
    <n v="94"/>
    <n v="215"/>
    <n v="9"/>
    <n v="69"/>
  </r>
  <r>
    <s v="34027040803"/>
    <s v="New Jersey"/>
    <x v="13"/>
    <x v="0"/>
    <n v="6906"/>
    <n v="2330"/>
    <n v="0"/>
    <n v="131"/>
    <n v="1.8969012452939475"/>
    <x v="0"/>
    <n v="0"/>
    <n v="0"/>
    <n v="0"/>
    <n v="0"/>
    <n v="0"/>
    <n v="2.9699938763012903"/>
    <n v="153419"/>
    <n v="1"/>
    <n v="1"/>
    <n v="1"/>
    <n v="1"/>
    <n v="1"/>
    <n v="0"/>
    <n v="0"/>
    <n v="0"/>
    <n v="4295.0290455919503"/>
    <n v="6805.39831379528"/>
    <n v="4295.0290455919503"/>
    <n v="312.68123857562102"/>
    <n v="483.33181344542299"/>
    <n v="312.68123857562102"/>
    <n v="6805.39831379528"/>
    <n v="98.543271268393895"/>
    <n v="483.33181344542299"/>
    <n v="6.9987230443878303"/>
    <n v="1804.39813197337"/>
    <n v="26.127977584323396"/>
    <n v="870.60797188348795"/>
    <n v="12.606544626172699"/>
    <n v="4540.9367127120604"/>
    <n v="65.753500039270989"/>
    <n v="140.072295948863"/>
    <n v="2.0282695619586297"/>
    <n v="1868.81259289423"/>
    <n v="27.060709425054004"/>
    <n v="1"/>
    <n v="1.4480162177816398E-2"/>
    <n v="8.9999998062848992"/>
    <n v="0.130321456795322"/>
    <n v="245.57669263512801"/>
    <n v="3.5559903364484198"/>
    <n v="324.29604600766498"/>
    <n v="4.6958593398155895"/>
    <n v="54.1189708998863"/>
    <n v="2.3227026137290299"/>
    <n v="22.693154052303701"/>
    <n v="0.97395510954093101"/>
    <n v="4295.0290455919503"/>
    <n v="62.192717138603307"/>
    <n v="312.68123857562102"/>
    <n v="4.5276750445354903"/>
    <n v="1164.8820546858799"/>
    <n v="16.867681069879499"/>
    <n v="485.21703913632501"/>
    <n v="7.0260214181338698"/>
    <n v="2765.4579679666199"/>
    <n v="40.044279872091195"/>
    <n v="109.311208955944"/>
    <n v="1.5828440335352401"/>
    <n v="1285.69295590096"/>
    <n v="18.617042512321998"/>
    <n v="0"/>
    <n v="0"/>
    <n v="2.0910036414861701"/>
    <n v="3.02780718431244E-2"/>
    <n v="132.47588851537901"/>
    <n v="1.9182723503530099"/>
    <n v="180.00984239033301"/>
    <n v="2.6065717114151896"/>
    <n v="34.585398613242397"/>
    <n v="1.48435187181298"/>
    <n v="14.489974930991799"/>
    <n v="0.62188733609406999"/>
    <m/>
    <m/>
    <m/>
    <m/>
    <m/>
    <m/>
    <m/>
    <m/>
    <m/>
    <m/>
    <m/>
    <m/>
    <m/>
    <m/>
    <m/>
    <m/>
    <m/>
    <m/>
    <m/>
    <m/>
    <m/>
    <m/>
    <m/>
    <m/>
    <m/>
    <m/>
    <m/>
    <m/>
    <m/>
    <m/>
    <m/>
    <m/>
    <m/>
    <m/>
    <m/>
    <m/>
    <m/>
    <m/>
    <m/>
    <m/>
    <m/>
    <m/>
    <m/>
    <m/>
    <m/>
    <m/>
    <m/>
    <m/>
    <m/>
    <m/>
    <m/>
    <m/>
    <n v="438"/>
    <n v="1820"/>
    <n v="908"/>
    <x v="163"/>
    <n v="141"/>
    <n v="1885"/>
    <n v="1"/>
    <n v="9"/>
    <n v="247"/>
    <n v="326"/>
    <n v="61"/>
    <n v="24"/>
  </r>
  <r>
    <s v="34027040804"/>
    <s v="New Jersey"/>
    <x v="13"/>
    <x v="0"/>
    <n v="3581"/>
    <n v="1440"/>
    <n v="0"/>
    <n v="14"/>
    <n v="0.39095224797542583"/>
    <x v="0"/>
    <n v="0"/>
    <n v="0"/>
    <n v="0"/>
    <n v="0"/>
    <n v="0"/>
    <n v="2.1259842519685002"/>
    <n v="195167"/>
    <n v="1"/>
    <n v="1"/>
    <n v="1"/>
    <n v="1"/>
    <n v="1"/>
    <n v="0"/>
    <n v="0"/>
    <n v="0"/>
    <n v="1406.63549300863"/>
    <n v="3519.7076715251701"/>
    <n v="1406.63549300863"/>
    <n v="87.028322193037596"/>
    <n v="179.49395057881401"/>
    <n v="87.028322193037596"/>
    <n v="3519.7076715251701"/>
    <n v="98.288401885651197"/>
    <n v="179.49395057881401"/>
    <n v="5.0123973911983901"/>
    <n v="754.40941627850202"/>
    <n v="21.067004084850698"/>
    <n v="645.53616041725797"/>
    <n v="18.026700933182298"/>
    <n v="2791.86471898829"/>
    <n v="77.963270566553703"/>
    <n v="46.527335670310997"/>
    <n v="1.29928331947252"/>
    <n v="587.31366073805498"/>
    <n v="16.400828280872801"/>
    <n v="1.0000000372529001"/>
    <n v="2.7925161609966602E-2"/>
    <n v="3.9999998582061398"/>
    <n v="0.11170063831907699"/>
    <n v="89.001947699580299"/>
    <n v="2.4853936805244401"/>
    <n v="136.05429655320401"/>
    <n v="3.7993380774421799"/>
    <n v="15.1688538535233"/>
    <n v="1.0533926287169"/>
    <n v="24.304649134227599"/>
    <n v="1.68782285654358"/>
    <n v="1406.63549300863"/>
    <n v="39.2805220052675"/>
    <n v="87.028322193037596"/>
    <n v="2.4302798713498399"/>
    <n v="336.53859924492798"/>
    <n v="9.3978944218075497"/>
    <n v="151.16520656681001"/>
    <n v="4.2213126659259803"/>
    <n v="1096.74579279472"/>
    <n v="30.626802367906297"/>
    <n v="13.1605948710348"/>
    <n v="0.36751172496606699"/>
    <n v="249.892454398327"/>
    <n v="6.9782869142230295"/>
    <n v="9.5955647528171498E-2"/>
    <n v="2.67957686479116E-3"/>
    <n v="3.14774743467569"/>
    <n v="8.7901352546095907E-2"/>
    <n v="43.592948363162598"/>
    <n v="1.21734008274679"/>
    <n v="70.140709130628693"/>
    <n v="1.95869056494355"/>
    <n v="6.2259891770951601"/>
    <n v="0.43236035952049701"/>
    <n v="8.8664991676516003"/>
    <n v="0.61572910886469401"/>
    <m/>
    <m/>
    <m/>
    <m/>
    <m/>
    <m/>
    <m/>
    <m/>
    <m/>
    <m/>
    <m/>
    <m/>
    <m/>
    <m/>
    <m/>
    <m/>
    <m/>
    <m/>
    <m/>
    <m/>
    <m/>
    <m/>
    <m/>
    <m/>
    <m/>
    <m/>
    <m/>
    <m/>
    <m/>
    <m/>
    <m/>
    <m/>
    <m/>
    <m/>
    <m/>
    <m/>
    <m/>
    <m/>
    <m/>
    <m/>
    <m/>
    <m/>
    <m/>
    <m/>
    <m/>
    <m/>
    <m/>
    <m/>
    <m/>
    <m/>
    <m/>
    <m/>
    <n v="192"/>
    <n v="769"/>
    <n v="655"/>
    <x v="1272"/>
    <n v="47"/>
    <n v="600"/>
    <n v="1"/>
    <n v="4"/>
    <n v="92"/>
    <n v="139"/>
    <n v="16"/>
    <n v="26"/>
  </r>
  <r>
    <s v="34027040805"/>
    <s v="New Jersey"/>
    <x v="13"/>
    <x v="0"/>
    <n v="6093"/>
    <n v="2057"/>
    <n v="0"/>
    <n v="62"/>
    <n v="1.0175611357295258"/>
    <x v="0"/>
    <n v="0"/>
    <n v="0"/>
    <n v="0"/>
    <n v="0"/>
    <n v="0"/>
    <n v="1.2226623041157201"/>
    <n v="177625"/>
    <n v="1"/>
    <n v="1"/>
    <n v="1"/>
    <n v="1"/>
    <n v="1"/>
    <n v="0"/>
    <n v="0"/>
    <n v="0"/>
    <n v="5612.4428147026301"/>
    <n v="6093.0000018631099"/>
    <n v="5612.4428147026301"/>
    <n v="206.81464687853401"/>
    <n v="226.05272830221699"/>
    <n v="206.81464687853401"/>
    <n v="6093.0000018631099"/>
    <n v="100.00000003057801"/>
    <n v="226.05272830221699"/>
    <n v="3.7100398539671202"/>
    <n v="1618.99999434029"/>
    <n v="26.571475370758201"/>
    <n v="924.00000001204899"/>
    <n v="15.164943377844201"/>
    <n v="4985.0000238742196"/>
    <n v="81.815198159760712"/>
    <n v="45.000000220170499"/>
    <n v="0.73855244083654192"/>
    <n v="957.00000280787901"/>
    <n v="15.706548544360398"/>
    <n v="0"/>
    <n v="0"/>
    <n v="0"/>
    <n v="0"/>
    <n v="106.000000244636"/>
    <n v="1.73970130058487"/>
    <n v="219.999999839813"/>
    <n v="3.6107008015725"/>
    <n v="30.486171528642402"/>
    <n v="1.4820695930307499"/>
    <n v="0"/>
    <n v="0"/>
    <n v="5612.4428147026301"/>
    <n v="92.112962657190806"/>
    <n v="206.81464687853401"/>
    <n v="3.3942991445680999"/>
    <n v="1529.0005474034101"/>
    <n v="25.094379573336802"/>
    <n v="789.59723814099596"/>
    <n v="12.959088103413698"/>
    <n v="4594.6706173948496"/>
    <n v="75.409004060312597"/>
    <n v="35.769292101525899"/>
    <n v="0.58705550798499806"/>
    <n v="878.52234474255204"/>
    <n v="14.4185515303225"/>
    <n v="0"/>
    <n v="0"/>
    <n v="0"/>
    <n v="0"/>
    <n v="103.480583155731"/>
    <n v="1.6983519309983801"/>
    <n v="194.24954640257101"/>
    <n v="3.1880772427797597"/>
    <n v="25.715887161055399"/>
    <n v="1.25016466509749"/>
    <n v="0"/>
    <n v="0"/>
    <m/>
    <m/>
    <m/>
    <m/>
    <m/>
    <m/>
    <m/>
    <m/>
    <m/>
    <m/>
    <m/>
    <m/>
    <m/>
    <m/>
    <m/>
    <m/>
    <m/>
    <m/>
    <m/>
    <m/>
    <m/>
    <m/>
    <m/>
    <m/>
    <m/>
    <m/>
    <m/>
    <m/>
    <m/>
    <m/>
    <m/>
    <m/>
    <m/>
    <m/>
    <m/>
    <m/>
    <m/>
    <m/>
    <m/>
    <m/>
    <m/>
    <m/>
    <m/>
    <m/>
    <m/>
    <m/>
    <m/>
    <m/>
    <m/>
    <m/>
    <m/>
    <m/>
    <n v="211"/>
    <n v="1619"/>
    <n v="924"/>
    <x v="1273"/>
    <n v="45"/>
    <n v="957"/>
    <n v="0"/>
    <n v="0"/>
    <n v="106"/>
    <n v="220"/>
    <n v="28"/>
    <n v="0"/>
  </r>
  <r>
    <s v="34027040900"/>
    <s v="New Jersey"/>
    <x v="13"/>
    <x v="0"/>
    <n v="4263"/>
    <n v="1575"/>
    <n v="0"/>
    <n v="93"/>
    <n v="2.1815622800844476"/>
    <x v="0"/>
    <n v="0"/>
    <n v="0"/>
    <n v="0"/>
    <n v="0"/>
    <n v="0"/>
    <n v="2.7651966626936799"/>
    <n v="162697"/>
    <n v="1"/>
    <n v="1"/>
    <n v="1"/>
    <n v="1"/>
    <n v="1"/>
    <n v="0"/>
    <n v="0"/>
    <n v="0"/>
    <n v="2585.6818875385202"/>
    <n v="3705.2397431213199"/>
    <n v="2585.6818875385202"/>
    <n v="400.25446296721901"/>
    <n v="573.36418073211098"/>
    <n v="400.25446296721901"/>
    <n v="3705.2397431213199"/>
    <n v="86.91625013186291"/>
    <n v="573.36418073211098"/>
    <n v="13.449781391792401"/>
    <n v="942.45358484337305"/>
    <n v="22.107754746501801"/>
    <n v="603.74862988729706"/>
    <n v="14.162529436718199"/>
    <n v="3434.63900204829"/>
    <n v="80.568590242746794"/>
    <n v="49.360926037260498"/>
    <n v="1.15789176723576"/>
    <n v="146.9224332046"/>
    <n v="3.44645632663851"/>
    <n v="0.65675711631774902"/>
    <n v="1.54059844315681E-2"/>
    <n v="4.0952683131908998"/>
    <n v="9.6065407299810002E-2"/>
    <n v="69.565354332058604"/>
    <n v="1.6318403549626701"/>
    <n v="156.86475547366001"/>
    <n v="3.6796799313549102"/>
    <n v="52.187095278206499"/>
    <n v="3.3134663668702498"/>
    <n v="29.428059917839199"/>
    <n v="1.86844824875169"/>
    <n v="2585.6818875385202"/>
    <n v="60.654043808081703"/>
    <n v="400.25446296721901"/>
    <n v="9.3890326757499292"/>
    <n v="663.75121220579604"/>
    <n v="15.5700495474031"/>
    <n v="361.52151517540898"/>
    <n v="8.4804483972650502"/>
    <n v="2422.22064908023"/>
    <n v="56.8196258287646"/>
    <n v="25.7486437573816"/>
    <n v="0.60400290305844706"/>
    <n v="90.327669720747494"/>
    <n v="2.1188756678570799"/>
    <n v="0"/>
    <n v="0"/>
    <n v="2.3673222337383799"/>
    <n v="5.5531837526117206E-2"/>
    <n v="45.017605218767102"/>
    <n v="1.0560076288709201"/>
    <n v="115.766185166874"/>
    <n v="2.71560368676694"/>
    <n v="35.237939991975502"/>
    <n v="2.2373295233000299"/>
    <n v="20.4810259532142"/>
    <n v="1.3003826002040701"/>
    <m/>
    <m/>
    <m/>
    <m/>
    <m/>
    <m/>
    <m/>
    <m/>
    <m/>
    <m/>
    <m/>
    <m/>
    <m/>
    <m/>
    <m/>
    <m/>
    <m/>
    <m/>
    <m/>
    <m/>
    <m/>
    <m/>
    <m/>
    <m/>
    <m/>
    <m/>
    <m/>
    <m/>
    <m/>
    <m/>
    <m/>
    <m/>
    <m/>
    <m/>
    <m/>
    <m/>
    <m/>
    <m/>
    <m/>
    <m/>
    <m/>
    <m/>
    <m/>
    <m/>
    <m/>
    <m/>
    <m/>
    <m/>
    <m/>
    <m/>
    <m/>
    <m/>
    <n v="656"/>
    <n v="1055"/>
    <n v="770"/>
    <x v="683"/>
    <n v="66"/>
    <n v="170"/>
    <n v="2"/>
    <n v="5"/>
    <n v="83"/>
    <n v="178"/>
    <n v="52"/>
    <n v="34"/>
  </r>
  <r>
    <s v="34027041000"/>
    <s v="New Jersey"/>
    <x v="13"/>
    <x v="0"/>
    <n v="4869"/>
    <n v="1890"/>
    <n v="0"/>
    <n v="88"/>
    <n v="1.8073526391456152"/>
    <x v="0"/>
    <n v="0"/>
    <n v="0"/>
    <n v="0"/>
    <n v="0"/>
    <n v="0"/>
    <n v="6.2149427866277795"/>
    <n v="110776"/>
    <n v="0"/>
    <n v="1"/>
    <n v="0"/>
    <n v="1"/>
    <n v="0"/>
    <n v="0"/>
    <n v="0"/>
    <n v="0"/>
    <n v="0"/>
    <n v="2315.8890387974702"/>
    <n v="0"/>
    <n v="0"/>
    <n v="248.08938345429499"/>
    <n v="0"/>
    <n v="2315.8890387974702"/>
    <n v="47.563956434534198"/>
    <n v="248.08938345429499"/>
    <n v="5.0952841128423705"/>
    <n v="510.81820288067701"/>
    <n v="10.491234398863799"/>
    <n v="303.37499178201"/>
    <n v="6.2307453641817503"/>
    <n v="1921.09037880599"/>
    <n v="39.4555427974121"/>
    <n v="61.376643978059299"/>
    <n v="1.2605595394959801"/>
    <n v="201.41703662183099"/>
    <n v="4.1367228716745004"/>
    <n v="0"/>
    <n v="0"/>
    <n v="5.8897522091865504"/>
    <n v="0.12096430908167101"/>
    <n v="126.115224888548"/>
    <n v="2.5901668697586402"/>
    <n v="173.66647495701901"/>
    <n v="3.5667791118714098"/>
    <n v="72.252763659838806"/>
    <n v="3.8228975481396201"/>
    <n v="57.957262378127801"/>
    <n v="3.0665218189485599"/>
    <n v="0"/>
    <n v="0"/>
    <n v="0"/>
    <n v="0"/>
    <n v="0"/>
    <n v="0"/>
    <n v="0"/>
    <n v="0"/>
    <n v="0"/>
    <n v="0"/>
    <n v="0"/>
    <n v="0"/>
    <n v="0"/>
    <n v="0"/>
    <n v="0"/>
    <n v="0"/>
    <n v="0"/>
    <n v="0"/>
    <n v="0"/>
    <n v="0"/>
    <n v="0"/>
    <n v="0"/>
    <n v="0"/>
    <n v="0"/>
    <n v="0"/>
    <n v="0"/>
    <m/>
    <m/>
    <m/>
    <m/>
    <m/>
    <m/>
    <m/>
    <m/>
    <m/>
    <m/>
    <m/>
    <m/>
    <m/>
    <m/>
    <m/>
    <m/>
    <m/>
    <m/>
    <m/>
    <m/>
    <m/>
    <m/>
    <m/>
    <m/>
    <m/>
    <m/>
    <m/>
    <m/>
    <m/>
    <m/>
    <m/>
    <m/>
    <m/>
    <m/>
    <m/>
    <m/>
    <m/>
    <m/>
    <m/>
    <m/>
    <m/>
    <m/>
    <m/>
    <m/>
    <m/>
    <m/>
    <m/>
    <m/>
    <m/>
    <m/>
    <m/>
    <m/>
    <n v="564"/>
    <n v="1022"/>
    <n v="650"/>
    <x v="1274"/>
    <n v="213"/>
    <n v="472"/>
    <n v="1"/>
    <n v="24"/>
    <n v="291"/>
    <n v="516"/>
    <n v="107"/>
    <n v="109"/>
  </r>
  <r>
    <s v="34027041100"/>
    <s v="New Jersey"/>
    <x v="13"/>
    <x v="0"/>
    <n v="3478"/>
    <n v="1345"/>
    <n v="0"/>
    <n v="38"/>
    <n v="1.0925819436457735"/>
    <x v="0"/>
    <n v="0"/>
    <n v="0"/>
    <n v="0"/>
    <n v="0"/>
    <n v="0"/>
    <n v="4.2876165113182401"/>
    <n v="114107"/>
    <n v="0"/>
    <n v="1"/>
    <n v="0"/>
    <n v="1"/>
    <n v="0"/>
    <n v="0"/>
    <n v="0"/>
    <n v="0"/>
    <m/>
    <n v="2109.0056418245699"/>
    <m/>
    <m/>
    <n v="527.94816099316802"/>
    <m/>
    <n v="2109.0056418245699"/>
    <n v="60.638460086962795"/>
    <n v="527.94816099316802"/>
    <n v="15.179648102161201"/>
    <n v="472.751910756575"/>
    <n v="13.5926368820177"/>
    <n v="217.18859274534"/>
    <n v="6.24464038945775"/>
    <n v="1554.8993952041501"/>
    <n v="44.706710615415403"/>
    <n v="144.60409474372901"/>
    <n v="4.1576795498484396"/>
    <n v="245.647293334827"/>
    <n v="7.0628894000812803"/>
    <n v="0"/>
    <n v="0"/>
    <n v="1.2429963350296001"/>
    <n v="3.5738825043979398E-2"/>
    <n v="162.61186577403001"/>
    <n v="4.6754417991382899"/>
    <n v="310.381834176631"/>
    <n v="8.9241470436064105"/>
    <n v="42.084409512313897"/>
    <n v="3.1289523800976902"/>
    <n v="33.501634461936199"/>
    <n v="2.49082784103615"/>
    <m/>
    <m/>
    <m/>
    <m/>
    <m/>
    <m/>
    <m/>
    <m/>
    <m/>
    <m/>
    <m/>
    <m/>
    <m/>
    <m/>
    <m/>
    <m/>
    <m/>
    <m/>
    <m/>
    <m/>
    <m/>
    <m/>
    <m/>
    <m/>
    <m/>
    <m/>
    <m/>
    <m/>
    <m/>
    <m/>
    <m/>
    <m/>
    <m/>
    <m/>
    <m/>
    <m/>
    <m/>
    <m/>
    <m/>
    <m/>
    <m/>
    <m/>
    <m/>
    <m/>
    <m/>
    <m/>
    <m/>
    <m/>
    <m/>
    <m/>
    <m/>
    <m/>
    <m/>
    <m/>
    <m/>
    <m/>
    <m/>
    <m/>
    <m/>
    <m/>
    <m/>
    <m/>
    <m/>
    <m/>
    <m/>
    <m/>
    <m/>
    <m/>
    <m/>
    <m/>
    <m/>
    <m/>
    <m/>
    <m/>
    <m/>
    <m/>
    <m/>
    <m/>
    <n v="938"/>
    <n v="749"/>
    <n v="448"/>
    <x v="467"/>
    <n v="189"/>
    <n v="367"/>
    <n v="0"/>
    <n v="2"/>
    <n v="210"/>
    <n v="404"/>
    <n v="92"/>
    <n v="60"/>
  </r>
  <r>
    <s v="34027041200"/>
    <s v="New Jersey"/>
    <x v="13"/>
    <x v="0"/>
    <n v="4160"/>
    <n v="1313"/>
    <n v="0"/>
    <n v="0"/>
    <n v="0"/>
    <x v="0"/>
    <n v="0"/>
    <n v="0"/>
    <n v="0"/>
    <n v="0"/>
    <n v="0"/>
    <n v="2.1057557323350502"/>
    <n v="238929"/>
    <n v="1"/>
    <n v="1"/>
    <n v="1"/>
    <n v="1"/>
    <n v="1"/>
    <n v="0"/>
    <n v="0"/>
    <n v="0"/>
    <n v="2849.9410779824002"/>
    <n v="4071.6581253549798"/>
    <n v="2849.9410779824002"/>
    <n v="174.485446963361"/>
    <n v="216.43691382495101"/>
    <n v="174.485446963361"/>
    <n v="4071.6581253549798"/>
    <n v="97.876397244110009"/>
    <n v="216.43691382495101"/>
    <n v="5.2028104284844101"/>
    <n v="1414.1360628315599"/>
    <n v="33.993655356528002"/>
    <n v="416.81911954214797"/>
    <n v="10.019690373609299"/>
    <n v="3647.2381075277399"/>
    <n v="87.673992969416901"/>
    <n v="10.810251512914"/>
    <n v="0.25986181521427804"/>
    <n v="314.57732844797101"/>
    <n v="7.5619550107685392"/>
    <n v="0"/>
    <n v="0"/>
    <n v="2.9999999886495101"/>
    <n v="7.2115384342536198E-2"/>
    <n v="96.032447232118599"/>
    <n v="2.3084722892336198"/>
    <n v="105.28729970308"/>
    <n v="2.5309447044009601"/>
    <n v="9.8465421225346592"/>
    <n v="0.74992704665153509"/>
    <n v="0"/>
    <n v="0"/>
    <n v="2849.9410779824002"/>
    <n v="68.5081989899614"/>
    <n v="174.485446963361"/>
    <n v="4.1943617058500102"/>
    <n v="982.31416177339304"/>
    <n v="23.613321196475802"/>
    <n v="307.10109482496"/>
    <n v="7.3822378563692403"/>
    <n v="2559.6452986540899"/>
    <n v="61.529935063800202"/>
    <n v="7.9115114823216599"/>
    <n v="0.19018056447888601"/>
    <n v="213.153089700842"/>
    <n v="5.1238723485779198"/>
    <n v="0"/>
    <n v="0"/>
    <n v="2.23607015516609"/>
    <n v="5.3751686422261802E-2"/>
    <n v="66.995108388567999"/>
    <n v="1.6104593362636601"/>
    <n v="76.925539301126307"/>
    <n v="1.8491716178155397"/>
    <n v="6.2369521735401996"/>
    <n v="0.47501539783246"/>
    <n v="0"/>
    <n v="0"/>
    <m/>
    <m/>
    <m/>
    <m/>
    <m/>
    <m/>
    <m/>
    <m/>
    <m/>
    <m/>
    <m/>
    <m/>
    <m/>
    <m/>
    <m/>
    <m/>
    <m/>
    <m/>
    <m/>
    <m/>
    <m/>
    <m/>
    <m/>
    <m/>
    <m/>
    <m/>
    <m/>
    <m/>
    <m/>
    <m/>
    <m/>
    <m/>
    <m/>
    <m/>
    <m/>
    <m/>
    <m/>
    <m/>
    <m/>
    <m/>
    <m/>
    <m/>
    <m/>
    <m/>
    <m/>
    <m/>
    <m/>
    <m/>
    <m/>
    <m/>
    <m/>
    <m/>
    <n v="225"/>
    <n v="1451"/>
    <n v="419"/>
    <x v="1275"/>
    <n v="15"/>
    <n v="318"/>
    <n v="0"/>
    <n v="3"/>
    <n v="98"/>
    <n v="106"/>
    <n v="11"/>
    <n v="0"/>
  </r>
  <r>
    <s v="34027041300"/>
    <s v="New Jersey"/>
    <x v="13"/>
    <x v="0"/>
    <n v="4840"/>
    <n v="2020"/>
    <n v="0"/>
    <n v="95"/>
    <n v="1.9628099173553719"/>
    <x v="0"/>
    <n v="0"/>
    <n v="0"/>
    <n v="0"/>
    <n v="1"/>
    <n v="0"/>
    <n v="8.8335461898680308"/>
    <n v="160395"/>
    <n v="1"/>
    <n v="1"/>
    <n v="1"/>
    <n v="1"/>
    <n v="1"/>
    <n v="0"/>
    <n v="0"/>
    <n v="1"/>
    <n v="3055.5548670868202"/>
    <n v="4439.43817310955"/>
    <n v="3055.5548670868202"/>
    <n v="465.78935895119503"/>
    <n v="643.84308661326895"/>
    <n v="465.78935895119503"/>
    <n v="4439.43817310955"/>
    <n v="91.723929196478309"/>
    <n v="643.84308661326895"/>
    <n v="13.3025431118444"/>
    <n v="1006.46312995728"/>
    <n v="20.794692767712402"/>
    <n v="955.10454445236201"/>
    <n v="19.733564968024002"/>
    <n v="4173.59339448431"/>
    <n v="86.231268481080804"/>
    <n v="27.066514861726301"/>
    <n v="0.55922551367203099"/>
    <n v="159.40039183861501"/>
    <n v="3.2933965255912199"/>
    <n v="0"/>
    <n v="0"/>
    <n v="2.57065644534305"/>
    <n v="5.3112736474029899E-2"/>
    <n v="76.807218724888102"/>
    <n v="1.5869260067125599"/>
    <n v="158.47804200488099"/>
    <n v="3.2743397108446501"/>
    <n v="249.418930811808"/>
    <n v="12.3474718223667"/>
    <n v="96.352982287871797"/>
    <n v="4.76994961821147"/>
    <n v="3055.5548670868202"/>
    <n v="63.131298906752399"/>
    <n v="465.78935895119503"/>
    <n v="9.6237470857684908"/>
    <n v="746.9107558572"/>
    <n v="15.432040410272698"/>
    <n v="485.840779496793"/>
    <n v="10.0380326342313"/>
    <n v="2871.89396697743"/>
    <n v="59.336652210277393"/>
    <n v="15.318848902374199"/>
    <n v="0.31650514261103602"/>
    <n v="117.764907984863"/>
    <n v="2.4331592558856099"/>
    <n v="0"/>
    <n v="0"/>
    <n v="1.8663443271070701"/>
    <n v="3.85608332046916E-2"/>
    <n v="48.710799953519199"/>
    <n v="1.0064214866429599"/>
    <n v="118.246736214485"/>
    <n v="2.4431143845967997"/>
    <n v="127.11139945406499"/>
    <n v="6.2926435373299299"/>
    <n v="60.586145571456697"/>
    <n v="2.9993141372008201"/>
    <m/>
    <m/>
    <m/>
    <m/>
    <m/>
    <m/>
    <m/>
    <m/>
    <m/>
    <m/>
    <m/>
    <m/>
    <m/>
    <m/>
    <m/>
    <m/>
    <m/>
    <m/>
    <m/>
    <m/>
    <m/>
    <m/>
    <m/>
    <m/>
    <m/>
    <m/>
    <m/>
    <m/>
    <m/>
    <m/>
    <m/>
    <m/>
    <m/>
    <m/>
    <m/>
    <m/>
    <m/>
    <m/>
    <m/>
    <m/>
    <m/>
    <m/>
    <m/>
    <m/>
    <m/>
    <m/>
    <m/>
    <m/>
    <m/>
    <m/>
    <m/>
    <m/>
    <n v="687"/>
    <n v="1049"/>
    <n v="1138"/>
    <x v="1276"/>
    <n v="35"/>
    <n v="174"/>
    <n v="0"/>
    <n v="4"/>
    <n v="85"/>
    <n v="177"/>
    <n v="276"/>
    <n v="104"/>
  </r>
  <r>
    <s v="34027041400"/>
    <s v="New Jersey"/>
    <x v="13"/>
    <x v="0"/>
    <n v="5654"/>
    <n v="2155"/>
    <n v="0"/>
    <n v="6"/>
    <n v="0.10611956137247967"/>
    <x v="0"/>
    <n v="0"/>
    <n v="0"/>
    <n v="0"/>
    <n v="0"/>
    <n v="0"/>
    <n v="3.05728204266756"/>
    <n v="137860"/>
    <n v="0"/>
    <n v="1"/>
    <n v="0"/>
    <n v="1"/>
    <n v="0"/>
    <n v="0"/>
    <n v="0"/>
    <n v="0"/>
    <n v="49.112580299377399"/>
    <n v="3056.00420139981"/>
    <n v="49.112580299377399"/>
    <n v="5.2722680568695104"/>
    <n v="309.618497862102"/>
    <n v="5.2722680568695104"/>
    <n v="3056.00420139981"/>
    <n v="54.050304234167101"/>
    <n v="309.618497862102"/>
    <n v="5.4760965309887197"/>
    <n v="678.32286692333605"/>
    <n v="11.9972208511379"/>
    <n v="437.07384300927998"/>
    <n v="7.73034741792147"/>
    <n v="2816.2239304361301"/>
    <n v="49.809408037427197"/>
    <n v="23.632823780993899"/>
    <n v="0.41798414893869701"/>
    <n v="159.321472119307"/>
    <n v="2.8178541230864398"/>
    <n v="0"/>
    <n v="0"/>
    <n v="6.0594582341145697"/>
    <n v="0.10717117499318302"/>
    <n v="50.766538050316697"/>
    <n v="0.89788712504981893"/>
    <n v="133.686231552169"/>
    <n v="2.3644540423093297"/>
    <n v="13.658940512599701"/>
    <n v="0.63382554582828998"/>
    <n v="24.374611174795099"/>
    <n v="1.13107244430604"/>
    <n v="49.112580299377399"/>
    <n v="0.86863424654010302"/>
    <n v="5.2722680568695104"/>
    <n v="9.3248462272187999E-2"/>
    <n v="8.3273198604583705"/>
    <n v="0.147281921833364"/>
    <n v="8.5564047098159808"/>
    <n v="0.15133365245518202"/>
    <n v="45.344113349914601"/>
    <n v="0.80198290325282207"/>
    <n v="0.29895146191120098"/>
    <n v="5.2874330016130398E-3"/>
    <n v="2.56266909837723"/>
    <n v="4.53248867770999E-2"/>
    <n v="0"/>
    <n v="0"/>
    <n v="0"/>
    <n v="0"/>
    <n v="0.90684634447097801"/>
    <n v="1.6039022717916102E-2"/>
    <n v="2.8082138597965201"/>
    <n v="4.9667737173620906E-2"/>
    <n v="0.35867241024971003"/>
    <n v="1.66437313340933E-2"/>
    <n v="0.42825297266244899"/>
    <n v="1.98725277337563E-2"/>
    <m/>
    <m/>
    <m/>
    <m/>
    <m/>
    <m/>
    <m/>
    <m/>
    <m/>
    <m/>
    <m/>
    <m/>
    <m/>
    <m/>
    <m/>
    <m/>
    <m/>
    <m/>
    <m/>
    <m/>
    <m/>
    <m/>
    <m/>
    <m/>
    <m/>
    <m/>
    <m/>
    <m/>
    <m/>
    <m/>
    <m/>
    <m/>
    <m/>
    <m/>
    <m/>
    <m/>
    <m/>
    <m/>
    <m/>
    <m/>
    <m/>
    <m/>
    <m/>
    <m/>
    <m/>
    <m/>
    <m/>
    <m/>
    <m/>
    <m/>
    <m/>
    <m/>
    <n v="628"/>
    <n v="1289"/>
    <n v="741"/>
    <x v="1277"/>
    <n v="43"/>
    <n v="303"/>
    <n v="0"/>
    <n v="8"/>
    <n v="137"/>
    <n v="300"/>
    <n v="52"/>
    <n v="48"/>
  </r>
  <r>
    <s v="34027041500"/>
    <s v="New Jersey"/>
    <x v="13"/>
    <x v="0"/>
    <n v="6141"/>
    <n v="2257"/>
    <n v="0"/>
    <n v="0"/>
    <n v="0"/>
    <x v="0"/>
    <n v="0"/>
    <n v="0"/>
    <n v="0"/>
    <n v="0"/>
    <n v="0"/>
    <n v="0.151540663411349"/>
    <n v="193318"/>
    <n v="1"/>
    <n v="1"/>
    <n v="1"/>
    <n v="1"/>
    <n v="1"/>
    <n v="0"/>
    <n v="0"/>
    <n v="0"/>
    <n v="4173.3265454255798"/>
    <n v="5997.7397400446998"/>
    <n v="4173.3265454255798"/>
    <n v="241.01707758979501"/>
    <n v="347.86753391094197"/>
    <n v="241.01707758979501"/>
    <n v="5997.7397400446998"/>
    <n v="97.667150953341491"/>
    <n v="347.86753391094197"/>
    <n v="5.6646724297499"/>
    <n v="1578.64469368391"/>
    <n v="25.706638881027601"/>
    <n v="721.197342041723"/>
    <n v="11.7439723504596"/>
    <n v="5053.8303530000903"/>
    <n v="82.296537257777103"/>
    <n v="156.34543859842199"/>
    <n v="2.5459280019283903"/>
    <n v="603.88885293947499"/>
    <n v="9.83372175442884"/>
    <n v="0.99999996274709702"/>
    <n v="1.6283992228417102E-2"/>
    <n v="7.9999998502898997"/>
    <n v="0.13027194024246699"/>
    <n v="174.67508803366201"/>
    <n v="2.8444078820006902"/>
    <n v="392.32469242124398"/>
    <n v="6.3886124803980398"/>
    <n v="35.080735762418001"/>
    <n v="1.55430818619486"/>
    <n v="31.308057459354501"/>
    <n v="1.38715363134047"/>
    <n v="4173.3265454255798"/>
    <n v="67.958419564005595"/>
    <n v="241.01707758979501"/>
    <n v="3.9247203645952702"/>
    <n v="1163.31725421276"/>
    <n v="18.9434498324826"/>
    <n v="527.01009099635405"/>
    <n v="8.5818285457800805"/>
    <n v="3578.7668806471702"/>
    <n v="58.276614242748202"/>
    <n v="113.488032829715"/>
    <n v="1.8480383134622198"/>
    <n v="363.60723566310497"/>
    <n v="5.9209776203078501"/>
    <n v="0.99999996274709702"/>
    <n v="1.6283992228417102E-2"/>
    <n v="5.8912601761985597"/>
    <n v="9.5933238498592407E-2"/>
    <n v="110.573112816201"/>
    <n v="1.8005717768474299"/>
    <n v="278.08274573262298"/>
    <n v="4.5282974390591599"/>
    <n v="17.675586372341101"/>
    <n v="0.78314516492428288"/>
    <n v="20.1588154831182"/>
    <n v="0.89316860802473397"/>
    <m/>
    <m/>
    <m/>
    <m/>
    <m/>
    <m/>
    <m/>
    <m/>
    <m/>
    <m/>
    <m/>
    <m/>
    <m/>
    <m/>
    <m/>
    <m/>
    <m/>
    <m/>
    <m/>
    <m/>
    <m/>
    <m/>
    <m/>
    <m/>
    <m/>
    <m/>
    <m/>
    <m/>
    <m/>
    <m/>
    <m/>
    <m/>
    <m/>
    <m/>
    <m/>
    <m/>
    <m/>
    <m/>
    <m/>
    <m/>
    <m/>
    <m/>
    <m/>
    <m/>
    <m/>
    <m/>
    <m/>
    <m/>
    <m/>
    <m/>
    <m/>
    <m/>
    <n v="349"/>
    <n v="1610"/>
    <n v="739"/>
    <x v="1278"/>
    <n v="158"/>
    <n v="607"/>
    <n v="1"/>
    <n v="8"/>
    <n v="185"/>
    <n v="406"/>
    <n v="39"/>
    <n v="31"/>
  </r>
  <r>
    <s v="34027041601"/>
    <s v="New Jersey"/>
    <x v="13"/>
    <x v="0"/>
    <n v="7358"/>
    <n v="2898"/>
    <n v="0"/>
    <n v="533"/>
    <n v="7.2438162544169611"/>
    <x v="0"/>
    <n v="0"/>
    <n v="0"/>
    <n v="0"/>
    <n v="0"/>
    <n v="0"/>
    <n v="6.4454837766734903"/>
    <n v="150682"/>
    <n v="1"/>
    <n v="1"/>
    <n v="1"/>
    <n v="1"/>
    <n v="1"/>
    <n v="0"/>
    <n v="0"/>
    <n v="0"/>
    <n v="6976.8925428353296"/>
    <n v="7346.9072643108702"/>
    <n v="6976.8925428353296"/>
    <n v="695.35527590125298"/>
    <n v="746.21897527690498"/>
    <n v="695.35527590125298"/>
    <n v="7346.9072643108702"/>
    <n v="99.849242515776908"/>
    <n v="746.21897527690498"/>
    <n v="10.1416006425238"/>
    <n v="1395.34848206118"/>
    <n v="18.963692335705002"/>
    <n v="845.90558950093703"/>
    <n v="11.496406489547899"/>
    <n v="4511.28492342145"/>
    <n v="61.311292789092896"/>
    <n v="377.62234096132102"/>
    <n v="5.1321329296183906"/>
    <n v="2213.0000280168601"/>
    <n v="30.0761080187124"/>
    <n v="1.0000000596046399"/>
    <n v="1.35906504431183E-2"/>
    <n v="12.999999968189501"/>
    <n v="0.176678444797357"/>
    <n v="231.000003058027"/>
    <n v="3.1394401067956901"/>
    <n v="433.55087115588702"/>
    <n v="5.8922379879843296"/>
    <n v="67.700686871408806"/>
    <n v="2.3361175593998902"/>
    <n v="29.637518088910401"/>
    <n v="1.0226886849175398"/>
    <n v="6976.8925428353296"/>
    <n v="94.820502077131394"/>
    <n v="695.35527590125298"/>
    <n v="9.4503299252684503"/>
    <n v="1318.2372842449699"/>
    <n v="17.9157010634"/>
    <n v="809.09099413829995"/>
    <n v="10.9960722225917"/>
    <n v="4281.88768051029"/>
    <n v="58.193635233899002"/>
    <n v="359.35775332055903"/>
    <n v="4.8839053183006094"/>
    <n v="2100.3286640978199"/>
    <n v="28.544830988010599"/>
    <n v="1.0000000596046399"/>
    <n v="1.35906504431183E-2"/>
    <n v="11.3471935587877"/>
    <n v="0.15421573197591298"/>
    <n v="222.971273658564"/>
    <n v="3.0303244585290101"/>
    <n v="417.492438257868"/>
    <n v="5.6739934528114802"/>
    <n v="64.456865576968994"/>
    <n v="2.2241844574523499"/>
    <n v="28.0969911169109"/>
    <n v="0.96953040431024506"/>
    <m/>
    <m/>
    <m/>
    <m/>
    <m/>
    <m/>
    <m/>
    <m/>
    <m/>
    <m/>
    <m/>
    <m/>
    <m/>
    <m/>
    <m/>
    <m/>
    <m/>
    <m/>
    <m/>
    <m/>
    <m/>
    <m/>
    <m/>
    <m/>
    <m/>
    <m/>
    <m/>
    <m/>
    <m/>
    <m/>
    <m/>
    <m/>
    <m/>
    <m/>
    <m/>
    <m/>
    <m/>
    <m/>
    <m/>
    <m/>
    <m/>
    <m/>
    <m/>
    <m/>
    <m/>
    <m/>
    <m/>
    <m/>
    <m/>
    <m/>
    <m/>
    <m/>
    <n v="679"/>
    <n v="1400"/>
    <n v="846"/>
    <x v="1279"/>
    <n v="378"/>
    <n v="2213"/>
    <n v="1"/>
    <n v="13"/>
    <n v="231"/>
    <n v="442"/>
    <n v="61"/>
    <n v="28"/>
  </r>
  <r>
    <s v="34027041602"/>
    <s v="New Jersey"/>
    <x v="13"/>
    <x v="0"/>
    <n v="2930"/>
    <n v="1122"/>
    <n v="0"/>
    <n v="0"/>
    <n v="0"/>
    <x v="0"/>
    <n v="0"/>
    <n v="0"/>
    <n v="0"/>
    <n v="0"/>
    <n v="0"/>
    <n v="4.9480100394406596"/>
    <n v="125817"/>
    <n v="1"/>
    <n v="1"/>
    <n v="1"/>
    <n v="1"/>
    <n v="1"/>
    <n v="0"/>
    <n v="0"/>
    <n v="0"/>
    <n v="1900.3945354074201"/>
    <n v="2929.99997671135"/>
    <n v="1900.3945354074201"/>
    <n v="164.691874855431"/>
    <n v="259.65702985890698"/>
    <n v="164.691874855431"/>
    <n v="2929.99997671135"/>
    <n v="99.999999205165409"/>
    <n v="259.65702985890698"/>
    <n v="8.8620146709524512"/>
    <n v="653.99999349471204"/>
    <n v="22.3208188906045"/>
    <n v="338.99999750428799"/>
    <n v="11.5699657851293"/>
    <n v="2232.99998176284"/>
    <n v="76.211603473134502"/>
    <n v="88.999998973566093"/>
    <n v="3.0375426270841701"/>
    <n v="445.99999455758399"/>
    <n v="15.221842817664999"/>
    <n v="0"/>
    <n v="0"/>
    <n v="2.9999999408028102"/>
    <n v="0.102389076477912"/>
    <n v="158.99999923701401"/>
    <n v="5.4266211343690802"/>
    <n v="277.99999768286898"/>
    <n v="9.4880545284255788"/>
    <n v="57.124483306164599"/>
    <n v="5.0913086725636898"/>
    <n v="53.428571339900401"/>
    <n v="4.7619047540018205"/>
    <n v="1900.3945354074201"/>
    <n v="64.859881754519606"/>
    <n v="164.691874855431"/>
    <n v="5.6208831008679505"/>
    <n v="428.66464903950703"/>
    <n v="14.630192799983199"/>
    <n v="251.363172012381"/>
    <n v="8.5789478502519199"/>
    <n v="1508.1835598200601"/>
    <n v="51.473841632083804"/>
    <n v="54.5801714165136"/>
    <n v="1.8628044852052401"/>
    <n v="276.26450224220798"/>
    <n v="9.4288226021231196"/>
    <n v="0"/>
    <n v="0"/>
    <n v="1.9162361072376399"/>
    <n v="6.5400549735072894E-2"/>
    <n v="59.450068419799202"/>
    <n v="2.0290125740545801"/>
    <n v="127.816626573913"/>
    <n v="4.3623422038878097"/>
    <n v="35.023870573757399"/>
    <n v="3.1215570921352498"/>
    <n v="33.978531479311599"/>
    <n v="3.0283896149119101"/>
    <m/>
    <m/>
    <m/>
    <m/>
    <m/>
    <m/>
    <m/>
    <m/>
    <m/>
    <m/>
    <m/>
    <m/>
    <m/>
    <m/>
    <m/>
    <m/>
    <m/>
    <m/>
    <m/>
    <m/>
    <m/>
    <m/>
    <m/>
    <m/>
    <m/>
    <m/>
    <m/>
    <m/>
    <m/>
    <m/>
    <m/>
    <m/>
    <m/>
    <m/>
    <m/>
    <m/>
    <m/>
    <m/>
    <m/>
    <m/>
    <m/>
    <m/>
    <m/>
    <m/>
    <m/>
    <m/>
    <m/>
    <m/>
    <m/>
    <m/>
    <m/>
    <m/>
    <n v="247"/>
    <n v="654"/>
    <n v="339"/>
    <x v="642"/>
    <n v="89"/>
    <n v="446"/>
    <n v="0"/>
    <n v="3"/>
    <n v="159"/>
    <n v="278"/>
    <n v="52"/>
    <n v="46"/>
  </r>
  <r>
    <s v="34027041603"/>
    <s v="New Jersey"/>
    <x v="13"/>
    <x v="0"/>
    <n v="4486"/>
    <n v="1802"/>
    <n v="0"/>
    <n v="0"/>
    <n v="0"/>
    <x v="0"/>
    <n v="0"/>
    <n v="0"/>
    <n v="0"/>
    <n v="0"/>
    <n v="0"/>
    <n v="6.3355408388520997"/>
    <n v="99133"/>
    <n v="1"/>
    <n v="1"/>
    <n v="1"/>
    <n v="1"/>
    <n v="1"/>
    <n v="0"/>
    <n v="0"/>
    <n v="0"/>
    <n v="1065.92160675279"/>
    <n v="2161.16419178038"/>
    <n v="1065.92160675279"/>
    <n v="110.427077091241"/>
    <n v="262.65070223721"/>
    <n v="110.427077091241"/>
    <n v="2161.16419178038"/>
    <n v="48.175751042808301"/>
    <n v="262.65070223721"/>
    <n v="5.8548975086315203"/>
    <n v="484.42126985825598"/>
    <n v="10.7985124801216"/>
    <n v="295.91565912855702"/>
    <n v="6.5964257496334691"/>
    <n v="1690.06405079411"/>
    <n v="37.6741874898376"/>
    <n v="43.528873825096497"/>
    <n v="0.97032710265484901"/>
    <n v="373.669237846741"/>
    <n v="8.3296753866861692"/>
    <n v="0"/>
    <n v="0"/>
    <n v="0.79769359272904705"/>
    <n v="1.7781845580228398E-2"/>
    <n v="53.104318595491399"/>
    <n v="1.18377883627934"/>
    <n v="135.29844698679901"/>
    <n v="3.0160153140169101"/>
    <n v="83.429386567309805"/>
    <n v="4.6298216741015503"/>
    <n v="40.728661998433402"/>
    <n v="2.2601921197798798"/>
    <n v="1065.92160675279"/>
    <n v="23.761070146072001"/>
    <n v="110.427077091241"/>
    <n v="2.46159333685334"/>
    <n v="245.013245674199"/>
    <n v="5.4617308442755101"/>
    <n v="175.26693525094001"/>
    <n v="3.90697581923629"/>
    <n v="898.99860046664298"/>
    <n v="20.040093635012099"/>
    <n v="17.785094862803799"/>
    <n v="0.39645775440935793"/>
    <n v="131.56336284265899"/>
    <n v="2.93275441022422"/>
    <n v="0"/>
    <n v="0"/>
    <n v="0"/>
    <n v="0"/>
    <n v="17.574546529212999"/>
    <n v="0.39176430069578599"/>
    <n v="44.585624773495503"/>
    <n v="0.99388374439356897"/>
    <n v="53.112132727561402"/>
    <n v="2.9473991524728902"/>
    <n v="19.568851564017699"/>
    <n v="1.0859518071042"/>
    <m/>
    <m/>
    <m/>
    <m/>
    <m/>
    <m/>
    <m/>
    <m/>
    <m/>
    <m/>
    <m/>
    <m/>
    <m/>
    <m/>
    <m/>
    <m/>
    <m/>
    <m/>
    <m/>
    <m/>
    <m/>
    <m/>
    <m/>
    <m/>
    <m/>
    <m/>
    <m/>
    <m/>
    <m/>
    <m/>
    <m/>
    <m/>
    <m/>
    <m/>
    <m/>
    <m/>
    <m/>
    <m/>
    <m/>
    <m/>
    <m/>
    <m/>
    <m/>
    <m/>
    <m/>
    <m/>
    <m/>
    <m/>
    <m/>
    <m/>
    <m/>
    <m/>
    <n v="648"/>
    <n v="868"/>
    <n v="694"/>
    <x v="1280"/>
    <n v="100"/>
    <n v="1740"/>
    <n v="0"/>
    <n v="5"/>
    <n v="196"/>
    <n v="318"/>
    <n v="133"/>
    <n v="89"/>
  </r>
  <r>
    <s v="34027041604"/>
    <s v="New Jersey"/>
    <x v="13"/>
    <x v="0"/>
    <n v="4729"/>
    <n v="1578"/>
    <n v="0"/>
    <n v="64"/>
    <n v="1.3533516599703954"/>
    <x v="0"/>
    <n v="0"/>
    <n v="0"/>
    <n v="0"/>
    <n v="0"/>
    <n v="0"/>
    <n v="2.4696707105719198"/>
    <n v="139875"/>
    <n v="1"/>
    <n v="1"/>
    <n v="1"/>
    <n v="1"/>
    <n v="1"/>
    <n v="0"/>
    <n v="0"/>
    <n v="0"/>
    <n v="2132.4183372631701"/>
    <n v="4655.3961078971597"/>
    <n v="2132.4183372631701"/>
    <n v="158.96918393694801"/>
    <n v="413.12208686163598"/>
    <n v="158.96918393694801"/>
    <n v="4655.3961078971597"/>
    <n v="98.443563288161599"/>
    <n v="413.12208686163598"/>
    <n v="8.7359290941348391"/>
    <n v="1119.6759470566201"/>
    <n v="23.676801587156199"/>
    <n v="740.487413205439"/>
    <n v="15.658435466386999"/>
    <n v="3606.4162874501199"/>
    <n v="76.261710455701404"/>
    <n v="100.291078015172"/>
    <n v="2.12076713925084"/>
    <n v="751.54018800239999"/>
    <n v="15.892158765117401"/>
    <n v="0"/>
    <n v="0"/>
    <n v="1.9999999626743401"/>
    <n v="4.2292238584781899E-2"/>
    <n v="195.14855988643799"/>
    <n v="4.1266348041116201"/>
    <n v="341.73338227928599"/>
    <n v="7.2263350027338999"/>
    <n v="8.3849764209735405"/>
    <n v="0.53136732705789291"/>
    <n v="7.1360560622088096"/>
    <n v="0.45222155020334698"/>
    <n v="2132.4183372631701"/>
    <n v="45.0923733826003"/>
    <n v="158.96918393694801"/>
    <n v="3.3615813900813705"/>
    <n v="540.20324467308797"/>
    <n v="11.423202467183099"/>
    <n v="327.86477489466802"/>
    <n v="6.9330677710862307"/>
    <n v="1601.6195178739699"/>
    <n v="33.868038018058201"/>
    <n v="68.234104922914398"/>
    <n v="1.44288654943782"/>
    <n v="364.916064433288"/>
    <n v="7.7165587742289699"/>
    <n v="0"/>
    <n v="0"/>
    <n v="1.9999999626743401"/>
    <n v="4.2292238584781899E-2"/>
    <n v="95.648645989131197"/>
    <n v="2.0225977159892401"/>
    <n v="163.38522772281399"/>
    <n v="3.4549635805205003"/>
    <n v="6.0889568432103296"/>
    <n v="0.385865452674926"/>
    <n v="3.1626087129952798"/>
    <n v="0.20041880310489699"/>
    <m/>
    <m/>
    <m/>
    <m/>
    <m/>
    <m/>
    <m/>
    <m/>
    <m/>
    <m/>
    <m/>
    <m/>
    <m/>
    <m/>
    <m/>
    <m/>
    <m/>
    <m/>
    <m/>
    <m/>
    <m/>
    <m/>
    <m/>
    <m/>
    <m/>
    <m/>
    <m/>
    <m/>
    <m/>
    <m/>
    <m/>
    <m/>
    <m/>
    <m/>
    <m/>
    <m/>
    <m/>
    <m/>
    <m/>
    <m/>
    <m/>
    <m/>
    <m/>
    <m/>
    <m/>
    <m/>
    <m/>
    <m/>
    <m/>
    <m/>
    <m/>
    <m/>
    <n v="410"/>
    <n v="1137"/>
    <n v="750"/>
    <x v="1128"/>
    <n v="101"/>
    <n v="779"/>
    <n v="0"/>
    <n v="2"/>
    <n v="197"/>
    <n v="345"/>
    <n v="8"/>
    <n v="7"/>
  </r>
  <r>
    <s v="34027041701"/>
    <s v="New Jersey"/>
    <x v="13"/>
    <x v="0"/>
    <n v="5665"/>
    <n v="2316"/>
    <n v="0"/>
    <n v="0"/>
    <n v="0"/>
    <x v="0"/>
    <n v="0"/>
    <n v="0"/>
    <n v="0"/>
    <n v="0"/>
    <n v="0"/>
    <n v="3.47282514325404"/>
    <n v="105685"/>
    <n v="0"/>
    <n v="1"/>
    <n v="0"/>
    <n v="1"/>
    <n v="0"/>
    <n v="0"/>
    <n v="0"/>
    <n v="0"/>
    <m/>
    <n v="2637.4147959090801"/>
    <m/>
    <m/>
    <n v="378.54205552185903"/>
    <m/>
    <n v="2637.4147959090801"/>
    <n v="46.556307076947498"/>
    <n v="378.54205552185903"/>
    <n v="6.6821192501652096"/>
    <n v="563.34707129420701"/>
    <n v="9.9443437121660594"/>
    <n v="363.09434858174097"/>
    <n v="6.4094324551057502"/>
    <n v="1937.1908160727501"/>
    <n v="34.195777865361798"/>
    <n v="77.879706518724603"/>
    <n v="1.3747521009483601"/>
    <n v="481.40928504802298"/>
    <n v="8.497957370662359"/>
    <n v="0"/>
    <n v="0"/>
    <n v="5.5092571554705501"/>
    <n v="9.7250788269559602E-2"/>
    <n v="135.42573446780401"/>
    <n v="2.3905690109056401"/>
    <n v="219.543368242914"/>
    <n v="3.8754345673947697"/>
    <n v="17.952369106118599"/>
    <n v="0.77514547090321995"/>
    <n v="16.777242645359401"/>
    <n v="0.72440598641447995"/>
    <m/>
    <m/>
    <m/>
    <m/>
    <m/>
    <m/>
    <m/>
    <m/>
    <m/>
    <m/>
    <m/>
    <m/>
    <m/>
    <m/>
    <m/>
    <m/>
    <m/>
    <m/>
    <m/>
    <m/>
    <m/>
    <m/>
    <m/>
    <m/>
    <m/>
    <m/>
    <m/>
    <m/>
    <m/>
    <m/>
    <m/>
    <m/>
    <m/>
    <m/>
    <m/>
    <m/>
    <m/>
    <m/>
    <m/>
    <m/>
    <m/>
    <m/>
    <m/>
    <m/>
    <m/>
    <m/>
    <m/>
    <m/>
    <m/>
    <m/>
    <m/>
    <m/>
    <m/>
    <m/>
    <m/>
    <m/>
    <m/>
    <m/>
    <m/>
    <m/>
    <m/>
    <m/>
    <m/>
    <m/>
    <m/>
    <m/>
    <m/>
    <m/>
    <m/>
    <m/>
    <m/>
    <m/>
    <m/>
    <m/>
    <m/>
    <m/>
    <m/>
    <m/>
    <n v="720"/>
    <n v="1156"/>
    <n v="568"/>
    <x v="1281"/>
    <n v="204"/>
    <n v="1499"/>
    <n v="0"/>
    <n v="10"/>
    <n v="385"/>
    <n v="532"/>
    <n v="124"/>
    <n v="38"/>
  </r>
  <r>
    <s v="34027041702"/>
    <s v="New Jersey"/>
    <x v="13"/>
    <x v="0"/>
    <n v="3503"/>
    <n v="1216"/>
    <n v="0"/>
    <n v="0"/>
    <n v="0"/>
    <x v="0"/>
    <n v="0"/>
    <n v="0"/>
    <n v="0"/>
    <n v="0"/>
    <n v="0"/>
    <n v="4.84183344092963"/>
    <n v="105446"/>
    <n v="0"/>
    <n v="1"/>
    <n v="0"/>
    <n v="1"/>
    <n v="0"/>
    <n v="0"/>
    <n v="0"/>
    <n v="0"/>
    <m/>
    <n v="2711.2139045661002"/>
    <m/>
    <m/>
    <n v="412.43627878765801"/>
    <m/>
    <n v="2711.2139045661002"/>
    <n v="77.396914203999501"/>
    <n v="412.43627878765801"/>
    <n v="11.773801849490701"/>
    <n v="597.06018249317003"/>
    <n v="17.044252997235802"/>
    <n v="358.88928426534397"/>
    <n v="10.245197952193701"/>
    <n v="1929.6896035755001"/>
    <n v="55.0867714409219"/>
    <n v="64.064928040024796"/>
    <n v="1.82885892206751"/>
    <n v="515.05121008004096"/>
    <n v="14.7031461627188"/>
    <n v="3.00000023841858"/>
    <n v="8.5640886052485793E-2"/>
    <n v="10.0000001341105"/>
    <n v="0.28546960131631299"/>
    <n v="189.40815861532801"/>
    <n v="5.40702708008358"/>
    <n v="333.05946602635402"/>
    <n v="9.5078351706067412"/>
    <n v="89.648162816689506"/>
    <n v="7.3723818105830201"/>
    <n v="63.166861223035298"/>
    <n v="5.1946431926838299"/>
    <m/>
    <m/>
    <m/>
    <m/>
    <m/>
    <m/>
    <m/>
    <m/>
    <m/>
    <m/>
    <m/>
    <m/>
    <m/>
    <m/>
    <m/>
    <m/>
    <m/>
    <m/>
    <m/>
    <m/>
    <m/>
    <m/>
    <m/>
    <m/>
    <m/>
    <m/>
    <m/>
    <m/>
    <m/>
    <m/>
    <m/>
    <m/>
    <m/>
    <m/>
    <m/>
    <m/>
    <m/>
    <m/>
    <m/>
    <m/>
    <m/>
    <m/>
    <m/>
    <m/>
    <m/>
    <m/>
    <m/>
    <m/>
    <m/>
    <m/>
    <m/>
    <m/>
    <m/>
    <m/>
    <m/>
    <m/>
    <m/>
    <m/>
    <m/>
    <m/>
    <m/>
    <m/>
    <m/>
    <m/>
    <m/>
    <m/>
    <m/>
    <m/>
    <m/>
    <m/>
    <m/>
    <m/>
    <m/>
    <m/>
    <m/>
    <m/>
    <m/>
    <m/>
    <n v="429"/>
    <n v="775"/>
    <n v="459"/>
    <x v="1282"/>
    <n v="83"/>
    <n v="657"/>
    <n v="3"/>
    <n v="10"/>
    <n v="230"/>
    <n v="439"/>
    <n v="113"/>
    <n v="74"/>
  </r>
  <r>
    <s v="34027041704"/>
    <s v="New Jersey"/>
    <x v="13"/>
    <x v="0"/>
    <n v="4730"/>
    <n v="1816"/>
    <n v="0"/>
    <n v="7"/>
    <n v="0.14799154334038056"/>
    <x v="0"/>
    <n v="0"/>
    <n v="0"/>
    <n v="0"/>
    <n v="0"/>
    <n v="0"/>
    <n v="2.8915154073448699"/>
    <n v="122031"/>
    <n v="0"/>
    <n v="1"/>
    <n v="0"/>
    <n v="1"/>
    <n v="0"/>
    <n v="0"/>
    <n v="0"/>
    <n v="0"/>
    <n v="0"/>
    <n v="1326.54472367465"/>
    <n v="0"/>
    <n v="0"/>
    <n v="85.170468716882198"/>
    <n v="0"/>
    <n v="1326.54472367465"/>
    <n v="28.045342995235799"/>
    <n v="85.170468716882198"/>
    <n v="1.8006441589192801"/>
    <n v="295.15252988040402"/>
    <n v="6.2400112025455501"/>
    <n v="183.48567765206101"/>
    <n v="3.87918980236915"/>
    <n v="866.29512114077795"/>
    <n v="18.3149074236951"/>
    <n v="66.652796545065897"/>
    <n v="1.40915003266524"/>
    <n v="298.106029447168"/>
    <n v="6.3024530538513295"/>
    <n v="2.0845792721957E-2"/>
    <n v="4.4071443386801203E-4"/>
    <n v="2.3167818710207899"/>
    <n v="4.8980589239340303E-2"/>
    <n v="93.153142218477996"/>
    <n v="1.96941104055979"/>
    <n v="150.60377862770099"/>
    <n v="3.1840122331437906"/>
    <n v="10.519578917534099"/>
    <n v="0.57927196682456406"/>
    <n v="5.8476300041947997"/>
    <n v="0.322006057499714"/>
    <n v="0"/>
    <n v="0"/>
    <n v="0"/>
    <n v="0"/>
    <n v="0"/>
    <n v="0"/>
    <n v="0"/>
    <n v="0"/>
    <n v="0"/>
    <n v="0"/>
    <n v="0"/>
    <n v="0"/>
    <n v="0"/>
    <n v="0"/>
    <n v="0"/>
    <n v="0"/>
    <n v="0"/>
    <n v="0"/>
    <n v="0"/>
    <n v="0"/>
    <n v="0"/>
    <n v="0"/>
    <n v="0"/>
    <n v="0"/>
    <n v="0"/>
    <n v="0"/>
    <m/>
    <m/>
    <m/>
    <m/>
    <m/>
    <m/>
    <m/>
    <m/>
    <m/>
    <m/>
    <m/>
    <m/>
    <m/>
    <m/>
    <m/>
    <m/>
    <m/>
    <m/>
    <m/>
    <m/>
    <m/>
    <m/>
    <m/>
    <m/>
    <m/>
    <m/>
    <m/>
    <m/>
    <m/>
    <m/>
    <m/>
    <m/>
    <m/>
    <m/>
    <m/>
    <m/>
    <m/>
    <m/>
    <m/>
    <m/>
    <m/>
    <m/>
    <m/>
    <m/>
    <m/>
    <m/>
    <m/>
    <m/>
    <m/>
    <m/>
    <m/>
    <m/>
    <n v="448"/>
    <n v="974"/>
    <n v="542"/>
    <x v="106"/>
    <n v="255"/>
    <n v="1495"/>
    <n v="1"/>
    <n v="6"/>
    <n v="278"/>
    <n v="468"/>
    <n v="36"/>
    <n v="24"/>
  </r>
  <r>
    <s v="34027041705"/>
    <s v="New Jersey"/>
    <x v="13"/>
    <x v="0"/>
    <n v="1604"/>
    <n v="669"/>
    <n v="0"/>
    <n v="4"/>
    <n v="0.24937655860349126"/>
    <x v="0"/>
    <n v="0"/>
    <n v="0"/>
    <n v="0"/>
    <n v="0"/>
    <n v="0"/>
    <n v="19.785759294265901"/>
    <n v="131750"/>
    <n v="0"/>
    <n v="1"/>
    <n v="0"/>
    <n v="1"/>
    <n v="0"/>
    <n v="0"/>
    <n v="0"/>
    <n v="0"/>
    <m/>
    <n v="558.929032236338"/>
    <m/>
    <m/>
    <n v="167.643490538001"/>
    <m/>
    <n v="558.929032236338"/>
    <n v="34.845949640669396"/>
    <n v="167.643490538001"/>
    <n v="10.4515891856609"/>
    <n v="122.039760839194"/>
    <n v="7.6084638927178299"/>
    <n v="130.190013665706"/>
    <n v="8.1165843931238104"/>
    <n v="431.76554086059298"/>
    <n v="26.918051175847502"/>
    <n v="6.5912151932716396"/>
    <n v="0.41092364047828195"/>
    <n v="112.10113648325201"/>
    <n v="6.98884890793342"/>
    <n v="0"/>
    <n v="0"/>
    <n v="0"/>
    <n v="0"/>
    <n v="8.4711387846618909"/>
    <n v="0.52812585939288592"/>
    <n v="16.8470051474869"/>
    <n v="1.0503120416139"/>
    <n v="61.782546774484203"/>
    <n v="9.2350593085925592"/>
    <n v="54.059728867374403"/>
    <n v="8.0806769607435509"/>
    <m/>
    <m/>
    <m/>
    <m/>
    <m/>
    <m/>
    <m/>
    <m/>
    <m/>
    <m/>
    <m/>
    <m/>
    <m/>
    <m/>
    <m/>
    <m/>
    <m/>
    <m/>
    <m/>
    <m/>
    <m/>
    <m/>
    <m/>
    <m/>
    <m/>
    <m/>
    <m/>
    <m/>
    <m/>
    <m/>
    <m/>
    <m/>
    <m/>
    <m/>
    <m/>
    <m/>
    <m/>
    <m/>
    <m/>
    <m/>
    <m/>
    <m/>
    <m/>
    <m/>
    <m/>
    <m/>
    <m/>
    <m/>
    <m/>
    <m/>
    <m/>
    <m/>
    <m/>
    <m/>
    <m/>
    <m/>
    <m/>
    <m/>
    <m/>
    <m/>
    <m/>
    <m/>
    <m/>
    <m/>
    <m/>
    <m/>
    <m/>
    <m/>
    <m/>
    <m/>
    <m/>
    <m/>
    <m/>
    <m/>
    <m/>
    <m/>
    <m/>
    <m/>
    <n v="476"/>
    <n v="297"/>
    <n v="546"/>
    <x v="1283"/>
    <n v="27"/>
    <n v="463"/>
    <n v="0"/>
    <n v="0"/>
    <n v="58"/>
    <n v="89"/>
    <n v="216"/>
    <n v="189"/>
  </r>
  <r>
    <s v="34027041706"/>
    <s v="New Jersey"/>
    <x v="13"/>
    <x v="0"/>
    <n v="5262"/>
    <n v="2480"/>
    <n v="0"/>
    <n v="0"/>
    <n v="0"/>
    <x v="0"/>
    <n v="0"/>
    <n v="0"/>
    <n v="0"/>
    <n v="0"/>
    <n v="0"/>
    <n v="2.2532188841201699"/>
    <n v="99167"/>
    <n v="0"/>
    <n v="1"/>
    <n v="0"/>
    <n v="1"/>
    <n v="0"/>
    <n v="0"/>
    <n v="0"/>
    <n v="0"/>
    <n v="27.892288208007798"/>
    <n v="1203.7387687268199"/>
    <n v="27.892288208007798"/>
    <n v="0.38955709338188199"/>
    <n v="68.169135889278607"/>
    <n v="0.38955709338188199"/>
    <n v="1203.7387687268199"/>
    <n v="22.8760693410646"/>
    <n v="68.169135889278607"/>
    <n v="1.2954985915864401"/>
    <n v="246.42671675063301"/>
    <n v="4.6831379086019194"/>
    <n v="200.21658104966599"/>
    <n v="3.80495212941213"/>
    <n v="879.39850838028406"/>
    <n v="16.712248353863199"/>
    <n v="42.227396646514499"/>
    <n v="0.8024970856426179"/>
    <n v="240.23556281818301"/>
    <n v="4.5654800991673001"/>
    <n v="0"/>
    <n v="0"/>
    <n v="3.1141297917347401"/>
    <n v="5.9181485969873403E-2"/>
    <n v="38.763187213218799"/>
    <n v="0.73666262282817907"/>
    <n v="82.044461177807506"/>
    <n v="1.5591877836907599"/>
    <n v="2.3469348351354702"/>
    <n v="9.4634469158688297E-2"/>
    <n v="17.814871282877"/>
    <n v="0.71834158398697601"/>
    <n v="27.892288208007798"/>
    <n v="0.53007009137225003"/>
    <n v="0.38955709338188199"/>
    <n v="7.4032134812216195E-3"/>
    <n v="6.4544138908386204"/>
    <n v="0.122660849312783"/>
    <n v="2.0746331214904798"/>
    <n v="3.9426703183019399E-2"/>
    <n v="23.973537445068398"/>
    <n v="0.45559744289373499"/>
    <n v="0.92205911874771096"/>
    <n v="1.7522978311435001E-2"/>
    <n v="2.7661774158477801"/>
    <n v="5.25689360670425E-2"/>
    <n v="0"/>
    <n v="0"/>
    <n v="0"/>
    <n v="0"/>
    <n v="0.23051477968692799"/>
    <n v="4.3807445778587606E-3"/>
    <n v="1.1525739431381199"/>
    <n v="2.19037237388469E-2"/>
    <n v="0"/>
    <n v="0"/>
    <n v="0.32979851961135898"/>
    <n v="1.3298327403683799E-2"/>
    <m/>
    <m/>
    <m/>
    <m/>
    <m/>
    <m/>
    <m/>
    <m/>
    <m/>
    <m/>
    <m/>
    <m/>
    <m/>
    <m/>
    <m/>
    <m/>
    <m/>
    <m/>
    <m/>
    <m/>
    <m/>
    <m/>
    <m/>
    <m/>
    <m/>
    <m/>
    <m/>
    <m/>
    <m/>
    <m/>
    <m/>
    <m/>
    <m/>
    <m/>
    <m/>
    <m/>
    <m/>
    <m/>
    <m/>
    <m/>
    <m/>
    <m/>
    <m/>
    <m/>
    <m/>
    <m/>
    <m/>
    <m/>
    <m/>
    <m/>
    <m/>
    <m/>
    <n v="625"/>
    <n v="908"/>
    <n v="580"/>
    <x v="647"/>
    <n v="324"/>
    <n v="1536"/>
    <n v="3"/>
    <n v="14"/>
    <n v="283"/>
    <n v="602"/>
    <n v="147"/>
    <n v="101"/>
  </r>
  <r>
    <s v="34027041801"/>
    <s v="New Jersey"/>
    <x v="13"/>
    <x v="0"/>
    <n v="2707"/>
    <n v="1122"/>
    <n v="0"/>
    <n v="0"/>
    <n v="0"/>
    <x v="0"/>
    <n v="1"/>
    <n v="0"/>
    <n v="0"/>
    <n v="0"/>
    <n v="1"/>
    <n v="5.5458055458055506"/>
    <n v="77935"/>
    <n v="0"/>
    <n v="1"/>
    <n v="0"/>
    <n v="1"/>
    <n v="0"/>
    <n v="0"/>
    <n v="0"/>
    <n v="0"/>
    <m/>
    <n v="1950.1458833813699"/>
    <m/>
    <m/>
    <n v="452.32682181149698"/>
    <m/>
    <n v="1950.1458833813699"/>
    <n v="72.040852729270995"/>
    <n v="452.32682181149698"/>
    <n v="16.7095242634465"/>
    <n v="346.59578195586801"/>
    <n v="12.8036860715134"/>
    <n v="138.98002055287401"/>
    <n v="5.1340975453592002"/>
    <n v="892.166015625"/>
    <n v="32.957739771887702"/>
    <n v="80.211266674101395"/>
    <n v="2.9631055291504"/>
    <n v="849.22509720176504"/>
    <n v="31.3714479941546"/>
    <n v="0"/>
    <n v="0"/>
    <n v="8.9999998509883898"/>
    <n v="0.33247136501619501"/>
    <n v="119.543487873394"/>
    <n v="4.4160874722347305"/>
    <n v="237.188881766051"/>
    <n v="8.7620569547857805"/>
    <n v="64.9881711602211"/>
    <n v="5.7921721176667598"/>
    <n v="50.4224479934201"/>
    <n v="4.4939793220517004"/>
    <m/>
    <m/>
    <m/>
    <m/>
    <m/>
    <m/>
    <m/>
    <m/>
    <m/>
    <m/>
    <m/>
    <m/>
    <m/>
    <m/>
    <m/>
    <m/>
    <m/>
    <m/>
    <m/>
    <m/>
    <m/>
    <m/>
    <m/>
    <m/>
    <m/>
    <m/>
    <m/>
    <m/>
    <m/>
    <m/>
    <m/>
    <m/>
    <m/>
    <m/>
    <m/>
    <m/>
    <m/>
    <m/>
    <m/>
    <m/>
    <m/>
    <m/>
    <m/>
    <m/>
    <m/>
    <m/>
    <m/>
    <m/>
    <m/>
    <m/>
    <m/>
    <m/>
    <m/>
    <m/>
    <m/>
    <m/>
    <m/>
    <m/>
    <m/>
    <m/>
    <m/>
    <m/>
    <m/>
    <m/>
    <m/>
    <m/>
    <m/>
    <m/>
    <m/>
    <m/>
    <m/>
    <m/>
    <m/>
    <m/>
    <m/>
    <m/>
    <m/>
    <m/>
    <n v="647"/>
    <n v="499"/>
    <n v="284"/>
    <x v="1284"/>
    <n v="105"/>
    <n v="1083"/>
    <n v="0"/>
    <n v="11"/>
    <n v="148"/>
    <n v="309"/>
    <n v="62"/>
    <n v="63"/>
  </r>
  <r>
    <s v="34027041802"/>
    <s v="New Jersey"/>
    <x v="13"/>
    <x v="0"/>
    <n v="5121"/>
    <n v="1728"/>
    <n v="0"/>
    <n v="12"/>
    <n v="0.23432923257176333"/>
    <x v="0"/>
    <n v="0"/>
    <n v="0"/>
    <n v="0"/>
    <n v="0"/>
    <n v="0"/>
    <n v="2.5267050123253898"/>
    <n v="108750"/>
    <n v="0"/>
    <n v="1"/>
    <n v="0"/>
    <n v="1"/>
    <n v="0"/>
    <n v="0"/>
    <n v="0"/>
    <n v="0"/>
    <m/>
    <n v="3533.7847166433899"/>
    <m/>
    <m/>
    <n v="250.62388616683899"/>
    <m/>
    <n v="3533.7847166433899"/>
    <n v="69.005755060406003"/>
    <n v="250.62388616683899"/>
    <n v="4.8940419091356899"/>
    <n v="755.79438095353498"/>
    <n v="14.758726439241098"/>
    <n v="594.17242606543005"/>
    <n v="11.602664051267899"/>
    <n v="2192.1800697147801"/>
    <n v="42.807656116281699"/>
    <n v="66.274046969599993"/>
    <n v="1.2941622138176101"/>
    <n v="1098.6774340244001"/>
    <n v="21.454353329904301"/>
    <n v="0"/>
    <n v="0"/>
    <n v="1.7711377888917901"/>
    <n v="3.4585779904155303E-2"/>
    <n v="174.88204189715901"/>
    <n v="3.4149978890286898"/>
    <n v="305.39556140755298"/>
    <n v="5.9635922946212299"/>
    <n v="29.666743863228501"/>
    <n v="1.7168254550479398"/>
    <n v="37.727881055208897"/>
    <n v="2.1833264499542202"/>
    <m/>
    <m/>
    <m/>
    <m/>
    <m/>
    <m/>
    <m/>
    <m/>
    <m/>
    <m/>
    <m/>
    <m/>
    <m/>
    <m/>
    <m/>
    <m/>
    <m/>
    <m/>
    <m/>
    <m/>
    <m/>
    <m/>
    <m/>
    <m/>
    <m/>
    <m/>
    <m/>
    <m/>
    <m/>
    <m/>
    <m/>
    <m/>
    <m/>
    <m/>
    <m/>
    <m/>
    <m/>
    <m/>
    <m/>
    <m/>
    <m/>
    <m/>
    <m/>
    <m/>
    <m/>
    <m/>
    <m/>
    <m/>
    <m/>
    <m/>
    <m/>
    <m/>
    <m/>
    <m/>
    <m/>
    <m/>
    <m/>
    <m/>
    <m/>
    <m/>
    <m/>
    <m/>
    <m/>
    <m/>
    <m/>
    <m/>
    <m/>
    <m/>
    <m/>
    <m/>
    <m/>
    <m/>
    <m/>
    <m/>
    <m/>
    <m/>
    <m/>
    <m/>
    <n v="347"/>
    <n v="1087"/>
    <n v="824"/>
    <x v="1285"/>
    <n v="105"/>
    <n v="1562"/>
    <n v="0"/>
    <n v="3"/>
    <n v="246"/>
    <n v="430"/>
    <n v="56"/>
    <n v="49"/>
  </r>
  <r>
    <s v="34027041803"/>
    <s v="New Jersey"/>
    <x v="13"/>
    <x v="0"/>
    <n v="5143"/>
    <n v="1532"/>
    <n v="0"/>
    <n v="250"/>
    <n v="4.8609760839976666"/>
    <x v="0"/>
    <n v="0"/>
    <n v="0"/>
    <n v="0"/>
    <n v="0"/>
    <n v="0"/>
    <n v="3.12972156270235"/>
    <n v="160000"/>
    <n v="1"/>
    <n v="1"/>
    <n v="1"/>
    <n v="1"/>
    <n v="1"/>
    <n v="0"/>
    <n v="0"/>
    <n v="0"/>
    <n v="2009.07839684188"/>
    <n v="4293.8596651144298"/>
    <n v="2009.07839684188"/>
    <n v="122.36370605928801"/>
    <n v="226.542359788873"/>
    <n v="122.36370605928801"/>
    <n v="4293.8596651144298"/>
    <n v="83.489396560654001"/>
    <n v="226.542359788873"/>
    <n v="4.4048679717844301"/>
    <n v="1110.5597281944899"/>
    <n v="21.593617114417498"/>
    <n v="683.65973190544196"/>
    <n v="13.293014425538399"/>
    <n v="2549.0835039582998"/>
    <n v="49.564135795417101"/>
    <n v="91.549255497811799"/>
    <n v="1.7800749659306201"/>
    <n v="1502.8357059124401"/>
    <n v="29.220993698472501"/>
    <n v="0"/>
    <n v="0"/>
    <n v="13.144615305936901"/>
    <n v="0.255582642542036"/>
    <n v="137.24656426807601"/>
    <n v="2.6686090660718702"/>
    <n v="155.71715792865101"/>
    <n v="3.0277495222370501"/>
    <n v="11.422968455925"/>
    <n v="0.74562457284105799"/>
    <n v="27.561538173555199"/>
    <n v="1.7990560165506"/>
    <n v="2009.07839684188"/>
    <n v="39.064328151699101"/>
    <n v="122.36370605928801"/>
    <n v="2.3792281948140799"/>
    <n v="505.02161224791797"/>
    <n v="9.8195919161562895"/>
    <n v="306.49087780807201"/>
    <n v="5.9593793079539497"/>
    <n v="1465.0072692614001"/>
    <n v="28.485461195049698"/>
    <n v="48.946439427381797"/>
    <n v="0.9517098858133739"/>
    <n v="436.11294059944299"/>
    <n v="8.4797382967031592"/>
    <n v="0"/>
    <n v="0"/>
    <n v="8.9171915225451794"/>
    <n v="0.17338501891007499"/>
    <n v="50.094549050612798"/>
    <n v="0.97403361949470801"/>
    <n v="82.715910927305202"/>
    <n v="1.60832025913485"/>
    <n v="8.4018113752681494"/>
    <n v="0.54842110804622402"/>
    <n v="13.7100253026001"/>
    <n v="0.89491026779374094"/>
    <m/>
    <m/>
    <m/>
    <m/>
    <m/>
    <m/>
    <m/>
    <m/>
    <m/>
    <m/>
    <m/>
    <m/>
    <m/>
    <m/>
    <m/>
    <m/>
    <m/>
    <m/>
    <m/>
    <m/>
    <m/>
    <m/>
    <m/>
    <m/>
    <m/>
    <m/>
    <m/>
    <m/>
    <m/>
    <m/>
    <m/>
    <m/>
    <m/>
    <m/>
    <m/>
    <m/>
    <m/>
    <m/>
    <m/>
    <m/>
    <m/>
    <m/>
    <m/>
    <m/>
    <m/>
    <m/>
    <m/>
    <m/>
    <m/>
    <m/>
    <m/>
    <m/>
    <n v="231"/>
    <n v="1323"/>
    <n v="865"/>
    <x v="1286"/>
    <n v="103"/>
    <n v="2014"/>
    <n v="0"/>
    <n v="15"/>
    <n v="162"/>
    <n v="178"/>
    <n v="10"/>
    <n v="30"/>
  </r>
  <r>
    <s v="34027041901"/>
    <s v="New Jersey"/>
    <x v="13"/>
    <x v="0"/>
    <n v="5943"/>
    <n v="2004"/>
    <n v="0"/>
    <n v="7"/>
    <n v="0.11778563015312131"/>
    <x v="0"/>
    <n v="0"/>
    <n v="0"/>
    <n v="0"/>
    <n v="0"/>
    <n v="0"/>
    <n v="0.34240991358226003"/>
    <n v="146772"/>
    <n v="1"/>
    <n v="1"/>
    <n v="1"/>
    <n v="1"/>
    <n v="1"/>
    <n v="0"/>
    <n v="0"/>
    <n v="0"/>
    <n v="5714.3507391519397"/>
    <n v="5942.9999834703904"/>
    <n v="5714.3507391519397"/>
    <n v="240.58125087312499"/>
    <n v="249.014288013227"/>
    <n v="240.58125087312499"/>
    <n v="5942.9999834703904"/>
    <n v="99.999999721864299"/>
    <n v="249.014288013227"/>
    <n v="4.1900435472526896"/>
    <n v="1284.99999940565"/>
    <n v="21.622076382393502"/>
    <n v="1110.9999990353101"/>
    <n v="18.694262140927201"/>
    <n v="5199.0000083286704"/>
    <n v="87.481070306725101"/>
    <n v="51.000000745989396"/>
    <n v="0.85815246081085894"/>
    <n v="541.00000078253697"/>
    <n v="9.1031465721443112"/>
    <n v="0"/>
    <n v="0"/>
    <n v="4.9999999720603201"/>
    <n v="8.4132592496387701E-2"/>
    <n v="146.99999952380301"/>
    <n v="2.4734982252028099"/>
    <n v="341.99999797053903"/>
    <n v="5.7546693247608793"/>
    <n v="55.216721941620797"/>
    <n v="2.7553254461886603"/>
    <n v="70.210210449365405"/>
    <n v="3.5035035154373904"/>
    <n v="5714.3507391519397"/>
    <n v="96.152628960995102"/>
    <n v="240.58125087312499"/>
    <n v="4.0481448910167401"/>
    <n v="1247.4065907563099"/>
    <n v="20.9895101927697"/>
    <n v="1057.7056632748599"/>
    <n v="17.797504009336301"/>
    <n v="4999.2706088719397"/>
    <n v="84.120319853137204"/>
    <n v="51.000000745989396"/>
    <n v="0.85815246081085894"/>
    <n v="512.72478376806203"/>
    <n v="8.6273731073205902"/>
    <n v="0"/>
    <n v="0"/>
    <n v="4.9999999720603201"/>
    <n v="8.4132592496387701E-2"/>
    <n v="146.35537254874399"/>
    <n v="2.4626513974212298"/>
    <n v="339.20977571204998"/>
    <n v="5.7077195980489703"/>
    <n v="53.209964255176601"/>
    <n v="2.65518783708466"/>
    <n v="67.319774015020798"/>
    <n v="3.3592701604301798"/>
    <m/>
    <m/>
    <m/>
    <m/>
    <m/>
    <m/>
    <m/>
    <m/>
    <m/>
    <m/>
    <m/>
    <m/>
    <m/>
    <m/>
    <m/>
    <m/>
    <m/>
    <m/>
    <m/>
    <m/>
    <m/>
    <m/>
    <m/>
    <m/>
    <m/>
    <m/>
    <m/>
    <m/>
    <m/>
    <m/>
    <m/>
    <m/>
    <m/>
    <m/>
    <m/>
    <m/>
    <m/>
    <m/>
    <m/>
    <m/>
    <m/>
    <m/>
    <m/>
    <m/>
    <m/>
    <m/>
    <m/>
    <m/>
    <m/>
    <m/>
    <m/>
    <m/>
    <n v="259"/>
    <n v="1285"/>
    <n v="1111"/>
    <x v="1287"/>
    <n v="51"/>
    <n v="541"/>
    <n v="0"/>
    <n v="5"/>
    <n v="147"/>
    <n v="342"/>
    <n v="55"/>
    <n v="70"/>
  </r>
  <r>
    <s v="34027041902"/>
    <s v="New Jersey"/>
    <x v="13"/>
    <x v="0"/>
    <n v="5214"/>
    <n v="1889"/>
    <n v="0"/>
    <n v="3"/>
    <n v="5.7537399309551207E-2"/>
    <x v="0"/>
    <n v="0"/>
    <n v="0"/>
    <n v="0"/>
    <n v="0"/>
    <n v="0"/>
    <n v="3.7527593818984504"/>
    <n v="143333"/>
    <n v="0"/>
    <n v="1"/>
    <n v="0"/>
    <n v="1"/>
    <n v="0"/>
    <n v="0"/>
    <n v="0"/>
    <n v="0"/>
    <n v="436.440547714243"/>
    <n v="4200.9157304862601"/>
    <n v="436.440547714243"/>
    <n v="82.535767197769005"/>
    <n v="448.83833605635999"/>
    <n v="82.535767197769005"/>
    <n v="4200.9157304862601"/>
    <n v="80.569921950254297"/>
    <n v="448.83833605635999"/>
    <n v="8.608330189036451"/>
    <n v="896.87723087922495"/>
    <n v="17.2013277882475"/>
    <n v="833.52141713965796"/>
    <n v="15.986218203675801"/>
    <n v="3496.5257756272199"/>
    <n v="67.060333249467192"/>
    <n v="29.379432692730902"/>
    <n v="0.56347205010991397"/>
    <n v="600.16296729718999"/>
    <n v="11.510605433394499"/>
    <n v="0"/>
    <n v="0"/>
    <n v="3.99999990314245"/>
    <n v="7.6716530555091089E-2"/>
    <n v="70.847517349898197"/>
    <n v="1.3587939652838201"/>
    <n v="201.580733778341"/>
    <n v="3.8661437241722401"/>
    <n v="27.3811802084705"/>
    <n v="1.44950662829383"/>
    <n v="52.0769671592086"/>
    <n v="2.7568537405616"/>
    <n v="436.440547714243"/>
    <n v="8.3705513562378702"/>
    <n v="82.535767197769005"/>
    <n v="1.5829644648593999"/>
    <n v="95.733996862065396"/>
    <n v="1.83609506831733"/>
    <n v="81.927479372810893"/>
    <n v="1.57129803169948"/>
    <n v="362.294827636739"/>
    <n v="6.9485007218400199"/>
    <n v="5.3892254026868596"/>
    <n v="0.10336067132118999"/>
    <n v="59.944765269756303"/>
    <n v="1.1496886319477599"/>
    <n v="0"/>
    <n v="0"/>
    <n v="0.13780516386032099"/>
    <n v="2.6429835799831399E-3"/>
    <n v="8.6739239376038295"/>
    <n v="0.16635834172619499"/>
    <n v="17.8512045145035"/>
    <n v="0.34237062743581703"/>
    <n v="3.2839880878364101"/>
    <n v="0.17384796653448401"/>
    <n v="5.1711007431954403"/>
    <n v="0.27374805416598397"/>
    <m/>
    <m/>
    <m/>
    <m/>
    <m/>
    <m/>
    <m/>
    <m/>
    <m/>
    <m/>
    <m/>
    <m/>
    <m/>
    <m/>
    <m/>
    <m/>
    <m/>
    <m/>
    <m/>
    <m/>
    <m/>
    <m/>
    <m/>
    <m/>
    <m/>
    <m/>
    <m/>
    <m/>
    <m/>
    <m/>
    <m/>
    <m/>
    <m/>
    <m/>
    <m/>
    <m/>
    <m/>
    <m/>
    <m/>
    <m/>
    <m/>
    <m/>
    <m/>
    <m/>
    <m/>
    <m/>
    <m/>
    <m/>
    <m/>
    <m/>
    <m/>
    <m/>
    <n v="568"/>
    <n v="1116"/>
    <n v="1038"/>
    <x v="694"/>
    <n v="42"/>
    <n v="789"/>
    <n v="0"/>
    <n v="4"/>
    <n v="82"/>
    <n v="258"/>
    <n v="31"/>
    <n v="58"/>
  </r>
  <r>
    <s v="34027042000"/>
    <s v="New Jersey"/>
    <x v="13"/>
    <x v="0"/>
    <n v="4474"/>
    <n v="1716"/>
    <n v="0"/>
    <n v="3"/>
    <n v="6.7054090299508276E-2"/>
    <x v="0"/>
    <n v="0"/>
    <n v="0"/>
    <n v="0"/>
    <n v="0"/>
    <n v="0"/>
    <n v="3.0848329048843199"/>
    <n v="141944"/>
    <n v="1"/>
    <n v="1"/>
    <n v="1"/>
    <n v="1"/>
    <n v="1"/>
    <n v="0"/>
    <n v="0"/>
    <n v="0"/>
    <n v="4212.7235828480498"/>
    <n v="4474.0000108919003"/>
    <n v="4212.7235828480498"/>
    <n v="354.61222977024602"/>
    <n v="382.91885212176498"/>
    <n v="354.61222977024602"/>
    <n v="4474.0000108919003"/>
    <n v="100.00000024344899"/>
    <n v="382.91885212176498"/>
    <n v="8.5587584291856391"/>
    <n v="992.99999955573605"/>
    <n v="22.194903879207299"/>
    <n v="933.00000633092202"/>
    <n v="20.8538222246518"/>
    <n v="3707.0000059461599"/>
    <n v="82.856504379663804"/>
    <n v="40.000000517531603"/>
    <n v="0.89405454889431402"/>
    <n v="574.000000212945"/>
    <n v="12.8296826153989"/>
    <n v="0"/>
    <n v="0"/>
    <n v="0.99999999254941896"/>
    <n v="2.23513632666388E-2"/>
    <n v="151.999999485031"/>
    <n v="3.3974072303314999"/>
    <n v="247.99999788163399"/>
    <n v="5.5431380840776603"/>
    <n v="99.582997640410099"/>
    <n v="5.8032049906998902"/>
    <n v="0"/>
    <n v="0"/>
    <n v="4212.7235828480498"/>
    <n v="94.160115843720504"/>
    <n v="354.61222977024602"/>
    <n v="7.9260668254413398"/>
    <n v="915.88935776890798"/>
    <n v="20.471375900064999"/>
    <n v="916.36178492547504"/>
    <n v="20.481935291137098"/>
    <n v="3535.22196722835"/>
    <n v="79.017031006445009"/>
    <n v="38.242887001200899"/>
    <n v="0.85478066609747105"/>
    <n v="502.72767806392898"/>
    <n v="11.2366490403203"/>
    <n v="0"/>
    <n v="0"/>
    <n v="0.99999999254941896"/>
    <n v="2.23513632666388E-2"/>
    <n v="135.531043536082"/>
    <n v="3.02930361055168"/>
    <n v="222.06008696874801"/>
    <n v="4.9633457078397001"/>
    <n v="91.754925809615898"/>
    <n v="5.3470236485790101"/>
    <n v="0"/>
    <n v="0"/>
    <m/>
    <m/>
    <m/>
    <m/>
    <m/>
    <m/>
    <m/>
    <m/>
    <m/>
    <m/>
    <m/>
    <m/>
    <m/>
    <m/>
    <m/>
    <m/>
    <m/>
    <m/>
    <m/>
    <m/>
    <m/>
    <m/>
    <m/>
    <m/>
    <m/>
    <m/>
    <m/>
    <m/>
    <m/>
    <m/>
    <m/>
    <m/>
    <m/>
    <m/>
    <m/>
    <m/>
    <m/>
    <m/>
    <m/>
    <m/>
    <m/>
    <m/>
    <m/>
    <m/>
    <m/>
    <m/>
    <m/>
    <m/>
    <m/>
    <m/>
    <m/>
    <m/>
    <n v="403"/>
    <n v="993"/>
    <n v="933"/>
    <x v="1288"/>
    <n v="40"/>
    <n v="574"/>
    <n v="0"/>
    <n v="1"/>
    <n v="152"/>
    <n v="248"/>
    <n v="108"/>
    <n v="0"/>
  </r>
  <r>
    <s v="34027042100"/>
    <s v="New Jersey"/>
    <x v="13"/>
    <x v="0"/>
    <n v="4121"/>
    <n v="1641"/>
    <n v="0"/>
    <n v="8"/>
    <n v="0.19412763892259161"/>
    <x v="0"/>
    <n v="0"/>
    <n v="0"/>
    <n v="0"/>
    <n v="0"/>
    <n v="0"/>
    <n v="1.5475313190862201"/>
    <n v="142188"/>
    <n v="1"/>
    <n v="1"/>
    <n v="1"/>
    <n v="1"/>
    <n v="1"/>
    <n v="0"/>
    <n v="0"/>
    <n v="0"/>
    <n v="3970.0971625357602"/>
    <n v="4121.0000005336497"/>
    <n v="3970.0971625357602"/>
    <n v="250.768526611944"/>
    <n v="260.36421920662502"/>
    <n v="250.768526611944"/>
    <n v="4121.0000005336497"/>
    <n v="100.000000012949"/>
    <n v="260.36421920662502"/>
    <n v="6.3179863918132799"/>
    <n v="932.00000653683696"/>
    <n v="22.615870093104501"/>
    <n v="716.00000324612495"/>
    <n v="17.3744237623423"/>
    <n v="3650.9999967690101"/>
    <n v="88.595001134894702"/>
    <n v="36.000000405370898"/>
    <n v="0.87357438498837403"/>
    <n v="361.000004312096"/>
    <n v="8.7600098110190796"/>
    <n v="0.99999998218845598"/>
    <n v="2.4265954433109801E-2"/>
    <n v="4.0000000596046403"/>
    <n v="9.7063820907659401E-2"/>
    <n v="68.000000078027398"/>
    <n v="1.6500849327354399"/>
    <n v="138.000001087588"/>
    <n v="3.3487017978060702"/>
    <n v="0"/>
    <n v="0"/>
    <n v="49.979696045687902"/>
    <n v="3.0456853166171802"/>
    <n v="3970.0971625357602"/>
    <n v="96.338198557043498"/>
    <n v="250.768526611944"/>
    <n v="6.0851377484092302"/>
    <n v="888.14336748089397"/>
    <n v="21.5516468692282"/>
    <n v="694.07719839800802"/>
    <n v="16.842445969376598"/>
    <n v="3506.3668243269199"/>
    <n v="85.085339100386307"/>
    <n v="35.999936787586201"/>
    <n v="0.87357284124208201"/>
    <n v="356.84222517019998"/>
    <n v="8.6591173300218305"/>
    <n v="0.99999998218845598"/>
    <n v="2.4265954433109801E-2"/>
    <n v="3.5275127887725799"/>
    <n v="8.5598466119208502E-2"/>
    <n v="66.360667584369395"/>
    <n v="1.61030496443507"/>
    <n v="128.881791742795"/>
    <n v="3.1274397413927497"/>
    <n v="0"/>
    <n v="0"/>
    <n v="48.384779205502099"/>
    <n v="2.94849355304705"/>
    <m/>
    <m/>
    <m/>
    <m/>
    <m/>
    <m/>
    <m/>
    <m/>
    <m/>
    <m/>
    <m/>
    <m/>
    <m/>
    <m/>
    <m/>
    <m/>
    <m/>
    <m/>
    <m/>
    <m/>
    <m/>
    <m/>
    <m/>
    <m/>
    <m/>
    <m/>
    <m/>
    <m/>
    <m/>
    <m/>
    <m/>
    <m/>
    <m/>
    <m/>
    <m/>
    <m/>
    <m/>
    <m/>
    <m/>
    <m/>
    <m/>
    <m/>
    <m/>
    <m/>
    <m/>
    <m/>
    <m/>
    <m/>
    <m/>
    <m/>
    <m/>
    <m/>
    <n v="257"/>
    <n v="932"/>
    <n v="716"/>
    <x v="1289"/>
    <n v="36"/>
    <n v="361"/>
    <n v="1"/>
    <n v="4"/>
    <n v="68"/>
    <n v="138"/>
    <n v="0"/>
    <n v="48"/>
  </r>
  <r>
    <s v="34027042200"/>
    <s v="New Jersey"/>
    <x v="13"/>
    <x v="0"/>
    <n v="5117"/>
    <n v="1951"/>
    <n v="0"/>
    <n v="19"/>
    <n v="0.37131131522376393"/>
    <x v="0"/>
    <n v="0"/>
    <n v="0"/>
    <n v="0"/>
    <n v="0"/>
    <n v="0"/>
    <n v="2.28571428571429"/>
    <n v="145104"/>
    <n v="1"/>
    <n v="1"/>
    <n v="1"/>
    <n v="1"/>
    <n v="1"/>
    <n v="0"/>
    <n v="0"/>
    <n v="0"/>
    <n v="1548.9221975396799"/>
    <n v="4326.2074082110003"/>
    <n v="1548.9221975396799"/>
    <n v="185.002201800177"/>
    <n v="421.32292589726597"/>
    <n v="185.002201800177"/>
    <n v="4326.2074082110003"/>
    <n v="84.54577698282209"/>
    <n v="421.32292589726597"/>
    <n v="8.2337878815178094"/>
    <n v="945.53442858759502"/>
    <n v="18.478296435169"/>
    <n v="711.90800203240701"/>
    <n v="13.912605081735499"/>
    <n v="3702.7348487087602"/>
    <n v="72.361439294679698"/>
    <n v="46.4339498126647"/>
    <n v="0.90744478820919805"/>
    <n v="455.68378669741099"/>
    <n v="8.905291903408461"/>
    <n v="0"/>
    <n v="0"/>
    <n v="0.99999995203688696"/>
    <n v="1.9542699863922E-2"/>
    <n v="120.354840532674"/>
    <n v="2.3520586385122897"/>
    <n v="219.65659832189601"/>
    <n v="4.29268318002533"/>
    <n v="46.0892077988116"/>
    <n v="2.3623376626761496"/>
    <n v="48.7155447760966"/>
    <n v="2.4969525769398602"/>
    <n v="1548.9221975396799"/>
    <n v="30.270123070933703"/>
    <n v="185.002201800177"/>
    <n v="3.61544267735347"/>
    <n v="268.72687585302702"/>
    <n v="5.2516489320505597"/>
    <n v="300.00371286310798"/>
    <n v="5.8628827997480597"/>
    <n v="1287.3644622684401"/>
    <n v="25.158578508275099"/>
    <n v="29.242550751194401"/>
    <n v="0.57147841999598092"/>
    <n v="183.78626947246201"/>
    <n v="3.5916800756783598"/>
    <n v="0"/>
    <n v="0"/>
    <n v="0.99999995203688696"/>
    <n v="1.9542699863922E-2"/>
    <n v="47.528920907527201"/>
    <n v="0.92884348070211498"/>
    <n v="94.358913058158606"/>
    <n v="1.8440280058268199"/>
    <n v="22.824904890477899"/>
    <n v="1.1699079902859"/>
    <n v="19.656376866068602"/>
    <n v="1.0075026584350899"/>
    <m/>
    <m/>
    <m/>
    <m/>
    <m/>
    <m/>
    <m/>
    <m/>
    <m/>
    <m/>
    <m/>
    <m/>
    <m/>
    <m/>
    <m/>
    <m/>
    <m/>
    <m/>
    <m/>
    <m/>
    <m/>
    <m/>
    <m/>
    <m/>
    <m/>
    <m/>
    <m/>
    <m/>
    <m/>
    <m/>
    <m/>
    <m/>
    <m/>
    <m/>
    <m/>
    <m/>
    <m/>
    <m/>
    <m/>
    <m/>
    <m/>
    <m/>
    <m/>
    <m/>
    <m/>
    <m/>
    <m/>
    <m/>
    <m/>
    <m/>
    <m/>
    <m/>
    <n v="566"/>
    <n v="1115"/>
    <n v="837"/>
    <x v="1290"/>
    <n v="62"/>
    <n v="546"/>
    <n v="0"/>
    <n v="1"/>
    <n v="138"/>
    <n v="244"/>
    <n v="69"/>
    <n v="65"/>
  </r>
  <r>
    <s v="34027042301"/>
    <s v="New Jersey"/>
    <x v="13"/>
    <x v="0"/>
    <n v="2538"/>
    <n v="943"/>
    <n v="0"/>
    <n v="58"/>
    <n v="2.2852639873916467"/>
    <x v="0"/>
    <n v="0"/>
    <n v="0"/>
    <n v="0"/>
    <n v="0"/>
    <n v="0"/>
    <n v="0.72405470635559099"/>
    <n v="133333"/>
    <n v="0"/>
    <n v="1"/>
    <n v="0"/>
    <n v="1"/>
    <n v="0"/>
    <n v="0"/>
    <n v="0"/>
    <n v="0"/>
    <m/>
    <n v="1009.42344294465"/>
    <m/>
    <m/>
    <n v="53.068550676791297"/>
    <m/>
    <n v="1009.42344294465"/>
    <n v="39.7723972791431"/>
    <n v="53.068550676791297"/>
    <n v="2.0909594435300001"/>
    <n v="293.042922231631"/>
    <n v="11.5462144299303"/>
    <n v="136.790843661292"/>
    <n v="5.3897101521391804"/>
    <n v="951.73186109936796"/>
    <n v="37.499285307303701"/>
    <n v="13.607696706429101"/>
    <n v="0.53615826266466204"/>
    <n v="19.444986519403798"/>
    <n v="0.76615392117430092"/>
    <n v="0"/>
    <n v="0"/>
    <n v="0"/>
    <n v="0"/>
    <n v="24.638898670673399"/>
    <n v="0.97079979001865102"/>
    <n v="70.672132570296498"/>
    <n v="2.7845599909494303"/>
    <n v="18.492888223387101"/>
    <n v="1.9610698009954499"/>
    <n v="5.6482679014443402"/>
    <n v="0.598967964098021"/>
    <m/>
    <m/>
    <m/>
    <m/>
    <m/>
    <m/>
    <m/>
    <m/>
    <m/>
    <m/>
    <m/>
    <m/>
    <m/>
    <m/>
    <m/>
    <m/>
    <m/>
    <m/>
    <m/>
    <m/>
    <m/>
    <m/>
    <m/>
    <m/>
    <m/>
    <m/>
    <m/>
    <m/>
    <m/>
    <m/>
    <m/>
    <m/>
    <m/>
    <m/>
    <m/>
    <m/>
    <m/>
    <m/>
    <m/>
    <m/>
    <m/>
    <m/>
    <m/>
    <m/>
    <m/>
    <m/>
    <m/>
    <m/>
    <m/>
    <m/>
    <m/>
    <m/>
    <m/>
    <m/>
    <m/>
    <m/>
    <m/>
    <m/>
    <m/>
    <m/>
    <m/>
    <m/>
    <m/>
    <m/>
    <m/>
    <m/>
    <m/>
    <m/>
    <m/>
    <m/>
    <m/>
    <m/>
    <m/>
    <m/>
    <m/>
    <m/>
    <m/>
    <m/>
    <n v="110"/>
    <n v="661"/>
    <n v="367"/>
    <x v="1291"/>
    <n v="78"/>
    <n v="102"/>
    <n v="0"/>
    <n v="1"/>
    <n v="71"/>
    <n v="190"/>
    <n v="38"/>
    <n v="15"/>
  </r>
  <r>
    <s v="34027042302"/>
    <s v="New Jersey"/>
    <x v="13"/>
    <x v="0"/>
    <n v="2994"/>
    <n v="1188"/>
    <n v="0"/>
    <n v="5"/>
    <n v="0.16700066800267202"/>
    <x v="0"/>
    <n v="0"/>
    <n v="0"/>
    <n v="0"/>
    <n v="0"/>
    <n v="0"/>
    <n v="1.4335775724753099"/>
    <n v="161250"/>
    <n v="0"/>
    <n v="1"/>
    <n v="0"/>
    <n v="1"/>
    <n v="0"/>
    <n v="0"/>
    <n v="0"/>
    <n v="0"/>
    <n v="415.958134561777"/>
    <n v="2348.3353617154098"/>
    <n v="415.958134561777"/>
    <n v="24.178876104764601"/>
    <n v="117.74616058112601"/>
    <n v="24.178876104764601"/>
    <n v="2348.3353617154098"/>
    <n v="78.4347148201539"/>
    <n v="117.74616058112601"/>
    <n v="3.9327374943595799"/>
    <n v="578.55716068204504"/>
    <n v="19.3238864623262"/>
    <n v="378.76416178233899"/>
    <n v="12.650773606624599"/>
    <n v="2085.4305808693198"/>
    <n v="69.6536600156753"/>
    <n v="60.559622309403501"/>
    <n v="2.0226994759319799"/>
    <n v="139.01557637657999"/>
    <n v="4.64313882353306"/>
    <n v="0"/>
    <n v="0"/>
    <n v="4"/>
    <n v="0.13360053440213801"/>
    <n v="59.329581445083001"/>
    <n v="1.9816159467295602"/>
    <n v="100.157789561898"/>
    <n v="3.34528355250159"/>
    <n v="33.971143396221997"/>
    <n v="2.8595238549008402"/>
    <n v="0"/>
    <n v="0"/>
    <n v="415.958134561777"/>
    <n v="13.8930572665924"/>
    <n v="24.178876104764601"/>
    <n v="0.80757769220990794"/>
    <n v="119.00278986245399"/>
    <n v="3.9747090802422802"/>
    <n v="58.054594860412202"/>
    <n v="1.93903122446266"/>
    <n v="374.64304389059498"/>
    <n v="12.513127718456801"/>
    <n v="12.7858745157719"/>
    <n v="0.42704991702644801"/>
    <n v="20.414006996899801"/>
    <n v="0.68183056101869899"/>
    <n v="0"/>
    <n v="0"/>
    <n v="0"/>
    <n v="0"/>
    <n v="8.1152151152491605"/>
    <n v="0.27104926904639798"/>
    <n v="18.4265878656879"/>
    <n v="0.61545049651596195"/>
    <n v="2.9093768408638399"/>
    <n v="0.24489704047675401"/>
    <n v="0"/>
    <n v="0"/>
    <m/>
    <m/>
    <m/>
    <m/>
    <m/>
    <m/>
    <m/>
    <m/>
    <m/>
    <m/>
    <m/>
    <m/>
    <m/>
    <m/>
    <m/>
    <m/>
    <m/>
    <m/>
    <m/>
    <m/>
    <m/>
    <m/>
    <m/>
    <m/>
    <m/>
    <m/>
    <m/>
    <m/>
    <m/>
    <m/>
    <m/>
    <m/>
    <m/>
    <m/>
    <m/>
    <m/>
    <m/>
    <m/>
    <m/>
    <m/>
    <m/>
    <m/>
    <m/>
    <m/>
    <m/>
    <m/>
    <m/>
    <m/>
    <m/>
    <m/>
    <m/>
    <m/>
    <n v="144"/>
    <n v="713"/>
    <n v="551"/>
    <x v="1292"/>
    <n v="73"/>
    <n v="173"/>
    <n v="0"/>
    <n v="4"/>
    <n v="82"/>
    <n v="124"/>
    <n v="52"/>
    <n v="0"/>
  </r>
  <r>
    <s v="34027042500"/>
    <s v="New Jersey"/>
    <x v="13"/>
    <x v="0"/>
    <n v="3313"/>
    <n v="1150"/>
    <n v="0"/>
    <n v="15"/>
    <n v="0.4527618472683369"/>
    <x v="0"/>
    <n v="0"/>
    <n v="0"/>
    <n v="0"/>
    <n v="0"/>
    <n v="0"/>
    <n v="2.12314225053079"/>
    <n v="184635"/>
    <n v="0"/>
    <n v="1"/>
    <n v="0"/>
    <n v="1"/>
    <n v="0"/>
    <n v="0"/>
    <n v="0"/>
    <n v="0"/>
    <n v="432.62591534852999"/>
    <n v="2645.9791983384598"/>
    <n v="432.62591534852999"/>
    <n v="17.032691240310701"/>
    <n v="106.61975228769001"/>
    <n v="17.032691240310701"/>
    <n v="2645.9791983384598"/>
    <n v="79.8665619782211"/>
    <n v="106.61975228769001"/>
    <n v="3.2182237334044697"/>
    <n v="698.10153905185905"/>
    <n v="21.071582826799201"/>
    <n v="492.08706964831799"/>
    <n v="14.853216711389001"/>
    <n v="2526.8844712711898"/>
    <n v="76.271792069761204"/>
    <n v="8.4512071656063199"/>
    <n v="0.25509227786315503"/>
    <n v="64.111065158387603"/>
    <n v="1.93513628609682"/>
    <n v="0"/>
    <n v="0"/>
    <n v="3.00000002514571"/>
    <n v="9.0552370212668598E-2"/>
    <n v="43.532458873785799"/>
    <n v="1.3139890997218799"/>
    <n v="65.261694602842894"/>
    <n v="1.9698670269496801"/>
    <n v="15.4581193061167"/>
    <n v="1.34418428748841"/>
    <n v="0"/>
    <n v="0"/>
    <n v="432.62591534852999"/>
    <n v="13.0584339072904"/>
    <n v="17.032691240310701"/>
    <n v="0.51411684999428497"/>
    <n v="111.58902875334"/>
    <n v="3.36821698621613"/>
    <n v="80.612444512546105"/>
    <n v="2.4332159526877799"/>
    <n v="417.323762536049"/>
    <n v="12.596551842319601"/>
    <n v="0.99614288005977902"/>
    <n v="3.0067699367937798E-2"/>
    <n v="5.9233044474385697"/>
    <n v="0.178789750903669"/>
    <n v="0"/>
    <n v="0"/>
    <n v="0.29116100072860701"/>
    <n v="8.78843950282545E-3"/>
    <n v="8.0915444400161505"/>
    <n v="0.24423617386103699"/>
    <n v="13.140225413721099"/>
    <n v="0.396626182122579"/>
    <n v="3.32543899188749"/>
    <n v="0.28916860799021699"/>
    <n v="0"/>
    <n v="0"/>
    <m/>
    <m/>
    <m/>
    <m/>
    <m/>
    <m/>
    <m/>
    <m/>
    <m/>
    <m/>
    <m/>
    <m/>
    <m/>
    <m/>
    <m/>
    <m/>
    <m/>
    <m/>
    <m/>
    <m/>
    <m/>
    <m/>
    <m/>
    <m/>
    <m/>
    <m/>
    <m/>
    <m/>
    <m/>
    <m/>
    <m/>
    <m/>
    <m/>
    <m/>
    <m/>
    <m/>
    <m/>
    <m/>
    <m/>
    <m/>
    <m/>
    <m/>
    <m/>
    <m/>
    <m/>
    <m/>
    <m/>
    <m/>
    <m/>
    <m/>
    <m/>
    <m/>
    <n v="135"/>
    <n v="849"/>
    <n v="634"/>
    <x v="1293"/>
    <n v="11"/>
    <n v="81"/>
    <n v="0"/>
    <n v="3"/>
    <n v="48"/>
    <n v="77"/>
    <n v="15"/>
    <n v="0"/>
  </r>
  <r>
    <s v="34027042600"/>
    <s v="New Jersey"/>
    <x v="13"/>
    <x v="0"/>
    <n v="8383"/>
    <n v="2853"/>
    <n v="0"/>
    <n v="1764"/>
    <n v="21.042586186329476"/>
    <x v="0"/>
    <n v="0"/>
    <n v="0"/>
    <n v="0"/>
    <n v="1"/>
    <n v="0"/>
    <n v="9.8534903763286401"/>
    <n v="142276"/>
    <n v="1"/>
    <n v="1"/>
    <n v="1"/>
    <n v="1"/>
    <n v="1"/>
    <n v="0"/>
    <n v="0"/>
    <n v="1"/>
    <n v="4482.1100470204801"/>
    <n v="7384.5497595244096"/>
    <n v="4482.1100470204801"/>
    <n v="647.04523024591595"/>
    <n v="1103.5460299409499"/>
    <n v="647.04523024591595"/>
    <n v="7384.5497595244096"/>
    <n v="88.089583198430304"/>
    <n v="1103.5460299409499"/>
    <n v="13.1640943569241"/>
    <n v="1189.6695952970799"/>
    <n v="14.191454077264401"/>
    <n v="1140.2918936951301"/>
    <n v="13.602432228261099"/>
    <n v="6049.8091788687698"/>
    <n v="72.167591302263801"/>
    <n v="495.99907437103701"/>
    <n v="5.9167252101996501"/>
    <n v="566.05524952748203"/>
    <n v="6.7524185795953997"/>
    <n v="7.9999999301508096"/>
    <n v="9.5431229036750692E-2"/>
    <n v="5.00000001117587"/>
    <n v="5.9644518802050198E-2"/>
    <n v="259.68629107983702"/>
    <n v="3.0977727672651501"/>
    <n v="484.30166565556999"/>
    <n v="5.7771879476985601"/>
    <n v="146.32964308838601"/>
    <n v="5.1289745211491597"/>
    <n v="13.614402252443099"/>
    <n v="0.47719601305443898"/>
    <n v="4482.1100470204801"/>
    <n v="53.466659274967"/>
    <n v="647.04523024591595"/>
    <n v="7.71854026298361"/>
    <n v="575.10439400898804"/>
    <n v="6.8603649529880411"/>
    <n v="519.555847278447"/>
    <n v="6.1977316864898802"/>
    <n v="3437.14078170108"/>
    <n v="41.001321504247599"/>
    <n v="453.64272274912202"/>
    <n v="5.4114603691890997"/>
    <n v="385.35664587320201"/>
    <n v="4.5968823317810097"/>
    <n v="6.9999999301508096"/>
    <n v="8.3502325303003791E-2"/>
    <n v="4.1658725328743502"/>
    <n v="4.9694292411718292E-2"/>
    <n v="194.804045747602"/>
    <n v="2.3237987086675598"/>
    <n v="370.99691700306698"/>
    <n v="4.4255865084464698"/>
    <n v="65.827600592070695"/>
    <n v="2.3073116225752099"/>
    <n v="6.6714196882721799"/>
    <n v="0.233838755284689"/>
    <m/>
    <m/>
    <m/>
    <m/>
    <m/>
    <m/>
    <m/>
    <m/>
    <m/>
    <m/>
    <m/>
    <m/>
    <m/>
    <m/>
    <m/>
    <m/>
    <m/>
    <m/>
    <m/>
    <m/>
    <m/>
    <m/>
    <m/>
    <m/>
    <m/>
    <m/>
    <m/>
    <m/>
    <m/>
    <m/>
    <m/>
    <m/>
    <m/>
    <m/>
    <m/>
    <m/>
    <m/>
    <m/>
    <m/>
    <m/>
    <m/>
    <m/>
    <m/>
    <m/>
    <m/>
    <m/>
    <m/>
    <m/>
    <m/>
    <m/>
    <m/>
    <m/>
    <n v="1105"/>
    <n v="1396"/>
    <n v="1333"/>
    <x v="1294"/>
    <n v="498"/>
    <n v="664"/>
    <n v="8"/>
    <n v="5"/>
    <n v="279"/>
    <n v="517"/>
    <n v="198"/>
    <n v="16"/>
  </r>
  <r>
    <s v="34027042700"/>
    <s v="New Jersey"/>
    <x v="13"/>
    <x v="0"/>
    <n v="4156"/>
    <n v="1498"/>
    <n v="0"/>
    <n v="25"/>
    <n v="0.60153994225216556"/>
    <x v="0"/>
    <n v="0"/>
    <n v="0"/>
    <n v="0"/>
    <n v="0"/>
    <n v="0"/>
    <n v="2.03340595497458"/>
    <n v="183261"/>
    <n v="0"/>
    <n v="1"/>
    <n v="0"/>
    <n v="1"/>
    <n v="0"/>
    <n v="0"/>
    <n v="0"/>
    <n v="0"/>
    <n v="87.345154568552999"/>
    <n v="2296.7498497162001"/>
    <n v="87.345154568552999"/>
    <n v="3.7008325797505699"/>
    <n v="117.298763031809"/>
    <n v="3.7008325797505699"/>
    <n v="2296.7498497162001"/>
    <n v="55.263470878638103"/>
    <n v="117.298763031809"/>
    <n v="2.8223956456161998"/>
    <n v="791.25265103578602"/>
    <n v="19.0388029604376"/>
    <n v="218.287941240706"/>
    <n v="5.2523566227311198"/>
    <n v="2079.2995871398598"/>
    <n v="50.031270142922502"/>
    <n v="34.813091243384399"/>
    <n v="0.83765859584659308"/>
    <n v="121.193602615036"/>
    <n v="2.91611170873523"/>
    <n v="0"/>
    <n v="0"/>
    <n v="0.99999994225800004"/>
    <n v="2.40615963007219E-2"/>
    <n v="60.443579318467499"/>
    <n v="1.4543690885098099"/>
    <n v="116.06310154870199"/>
    <n v="2.7926636561285303"/>
    <n v="19.225712139785202"/>
    <n v="1.28342537648766"/>
    <n v="6.1485007753726704"/>
    <n v="0.41044731477788204"/>
    <n v="87.345154568552999"/>
    <n v="2.1016639694069501"/>
    <n v="3.7008325797505699"/>
    <n v="8.9047944652323602E-2"/>
    <n v="29.4683299660683"/>
    <n v="0.70905510024225904"/>
    <n v="5.1454375609755498"/>
    <n v="0.123807448531654"/>
    <n v="76.871784061193495"/>
    <n v="1.8496579417996502"/>
    <n v="4.8721591401845199"/>
    <n v="0.11723193311319799"/>
    <n v="2.9373731203377198"/>
    <n v="7.0677890287240697E-2"/>
    <n v="0"/>
    <n v="0"/>
    <n v="0"/>
    <n v="0"/>
    <n v="2.66383728757501"/>
    <n v="6.4096181125481405E-2"/>
    <n v="8.9609128460287994"/>
    <n v="0.215613879837074"/>
    <n v="0.70547653140965805"/>
    <n v="4.7094561509323001E-2"/>
    <n v="0.25760797696420901"/>
    <n v="1.7196794189867103E-2"/>
    <m/>
    <m/>
    <m/>
    <m/>
    <m/>
    <m/>
    <m/>
    <m/>
    <m/>
    <m/>
    <m/>
    <m/>
    <m/>
    <m/>
    <m/>
    <m/>
    <m/>
    <m/>
    <m/>
    <m/>
    <m/>
    <m/>
    <m/>
    <m/>
    <m/>
    <m/>
    <m/>
    <m/>
    <m/>
    <m/>
    <m/>
    <m/>
    <m/>
    <m/>
    <m/>
    <m/>
    <m/>
    <m/>
    <m/>
    <m/>
    <m/>
    <m/>
    <m/>
    <m/>
    <m/>
    <m/>
    <m/>
    <m/>
    <m/>
    <m/>
    <m/>
    <m/>
    <n v="309"/>
    <n v="1345"/>
    <n v="441"/>
    <x v="1295"/>
    <n v="72"/>
    <n v="265"/>
    <n v="0"/>
    <n v="8"/>
    <n v="139"/>
    <n v="235"/>
    <n v="67"/>
    <n v="11"/>
  </r>
  <r>
    <s v="34027042800"/>
    <s v="New Jersey"/>
    <x v="13"/>
    <x v="0"/>
    <n v="4806"/>
    <n v="1575"/>
    <n v="0"/>
    <n v="1"/>
    <n v="2.0807324178110695E-2"/>
    <x v="0"/>
    <n v="0"/>
    <n v="0"/>
    <n v="0"/>
    <n v="0"/>
    <n v="0"/>
    <n v="0.69915254237288105"/>
    <n v="222885"/>
    <n v="0"/>
    <n v="1"/>
    <n v="0"/>
    <n v="1"/>
    <n v="0"/>
    <n v="0"/>
    <n v="0"/>
    <n v="0"/>
    <n v="0"/>
    <n v="2757.8249260522398"/>
    <n v="0"/>
    <n v="0"/>
    <n v="105.11621374439"/>
    <n v="0"/>
    <n v="2757.8249260522398"/>
    <n v="57.382957262843206"/>
    <n v="105.11621374439"/>
    <n v="2.1871871357550901"/>
    <n v="949.83846641238802"/>
    <n v="19.763596887482098"/>
    <n v="273.915349737741"/>
    <n v="5.6994454793537503"/>
    <n v="2581.4188893139399"/>
    <n v="53.712419669453503"/>
    <n v="10.082865815027599"/>
    <n v="0.20979745765766999"/>
    <n v="99.631381693820003"/>
    <n v="2.0730624572164"/>
    <n v="0"/>
    <n v="0"/>
    <n v="9.8823665461968595"/>
    <n v="0.20562560437363397"/>
    <n v="56.809431933215798"/>
    <n v="1.1820522666087401"/>
    <n v="156.54409430187701"/>
    <n v="3.2572637183078799"/>
    <n v="1.9263304546475399"/>
    <n v="0.122306695533177"/>
    <n v="4.7369545110595901"/>
    <n v="0.30075901657521198"/>
    <n v="0"/>
    <n v="0"/>
    <n v="0"/>
    <n v="0"/>
    <n v="0"/>
    <n v="0"/>
    <n v="0"/>
    <n v="0"/>
    <n v="0"/>
    <n v="0"/>
    <n v="0"/>
    <n v="0"/>
    <n v="0"/>
    <n v="0"/>
    <n v="0"/>
    <n v="0"/>
    <n v="0"/>
    <n v="0"/>
    <n v="0"/>
    <n v="0"/>
    <n v="0"/>
    <n v="0"/>
    <n v="0"/>
    <n v="0"/>
    <n v="0"/>
    <n v="0"/>
    <m/>
    <m/>
    <m/>
    <m/>
    <m/>
    <m/>
    <m/>
    <m/>
    <m/>
    <m/>
    <m/>
    <m/>
    <m/>
    <m/>
    <m/>
    <m/>
    <m/>
    <m/>
    <m/>
    <m/>
    <m/>
    <m/>
    <m/>
    <m/>
    <m/>
    <m/>
    <m/>
    <m/>
    <m/>
    <m/>
    <m/>
    <m/>
    <m/>
    <m/>
    <m/>
    <m/>
    <m/>
    <m/>
    <m/>
    <m/>
    <m/>
    <m/>
    <m/>
    <m/>
    <m/>
    <m/>
    <m/>
    <m/>
    <m/>
    <m/>
    <m/>
    <m/>
    <n v="140"/>
    <n v="1655"/>
    <n v="471"/>
    <x v="1296"/>
    <n v="17"/>
    <n v="170"/>
    <n v="0"/>
    <n v="10"/>
    <n v="114"/>
    <n v="222"/>
    <n v="16"/>
    <n v="8"/>
  </r>
  <r>
    <s v="34027042900"/>
    <s v="New Jersey"/>
    <x v="13"/>
    <x v="0"/>
    <n v="3700"/>
    <n v="1587"/>
    <n v="0"/>
    <n v="106"/>
    <n v="2.8648648648648649"/>
    <x v="0"/>
    <n v="0"/>
    <n v="0"/>
    <n v="0"/>
    <n v="1"/>
    <n v="0"/>
    <n v="5.6185702980743901"/>
    <n v="142904"/>
    <n v="1"/>
    <n v="1"/>
    <n v="1"/>
    <n v="1"/>
    <n v="1"/>
    <n v="0"/>
    <n v="0"/>
    <n v="1"/>
    <n v="841.87828001193702"/>
    <n v="2829.2955448508101"/>
    <n v="841.87828001193702"/>
    <n v="231.58386535686401"/>
    <n v="562.85411183011502"/>
    <n v="231.58386535686401"/>
    <n v="2829.2955448508101"/>
    <n v="76.467447158130099"/>
    <n v="562.85411183011502"/>
    <n v="15.212273292705799"/>
    <n v="561.26404621065001"/>
    <n v="15.169298546233801"/>
    <n v="618.61002998116601"/>
    <n v="16.719189999491"/>
    <n v="2482.8254461111501"/>
    <n v="67.103390435436509"/>
    <n v="48.7930423458156"/>
    <n v="1.31873087421123"/>
    <n v="156.84985120723999"/>
    <n v="4.2391851677632504"/>
    <n v="1.0000000372529001"/>
    <n v="2.7027028033862203E-2"/>
    <n v="2.9035653946921198"/>
    <n v="7.8474740397084394E-2"/>
    <n v="136.92364667124599"/>
    <n v="3.7006390992228799"/>
    <n v="377.36960562727501"/>
    <n v="10.1991785304669"/>
    <n v="143.91427766291201"/>
    <n v="9.0683224740335486"/>
    <n v="21.8004311458849"/>
    <n v="1.3736881629417099"/>
    <n v="841.87828001193702"/>
    <n v="22.7534670273496"/>
    <n v="231.58386535686401"/>
    <n v="6.2590233880233601"/>
    <n v="171.04650196037301"/>
    <n v="4.6228784313614195"/>
    <n v="216.45669222949101"/>
    <n v="5.8501808710673204"/>
    <n v="758.66676038410503"/>
    <n v="20.504507037408199"/>
    <n v="13.0827627433318"/>
    <n v="0.353588182252212"/>
    <n v="43.720986742293498"/>
    <n v="1.18164829033226"/>
    <n v="3.7698425352573402E-2"/>
    <n v="1.01887636088036E-3"/>
    <n v="0.54992359876632702"/>
    <n v="1.48627999666575E-2"/>
    <n v="25.820142414304399"/>
    <n v="0.697841686873093"/>
    <n v="74.399831476388499"/>
    <n v="2.01080625611861"/>
    <n v="49.4496060385136"/>
    <n v="3.1159172046952501"/>
    <n v="5.6745313413412104"/>
    <n v="0.357563411552691"/>
    <m/>
    <m/>
    <m/>
    <m/>
    <m/>
    <m/>
    <m/>
    <m/>
    <m/>
    <m/>
    <m/>
    <m/>
    <m/>
    <m/>
    <m/>
    <m/>
    <m/>
    <m/>
    <m/>
    <m/>
    <m/>
    <m/>
    <m/>
    <m/>
    <m/>
    <m/>
    <m/>
    <m/>
    <m/>
    <m/>
    <m/>
    <m/>
    <m/>
    <m/>
    <m/>
    <m/>
    <m/>
    <m/>
    <m/>
    <m/>
    <m/>
    <m/>
    <m/>
    <m/>
    <m/>
    <m/>
    <m/>
    <m/>
    <m/>
    <m/>
    <m/>
    <m/>
    <n v="740"/>
    <n v="730"/>
    <n v="732"/>
    <x v="1293"/>
    <n v="118"/>
    <n v="190"/>
    <n v="1"/>
    <n v="3"/>
    <n v="218"/>
    <n v="557"/>
    <n v="174"/>
    <n v="29"/>
  </r>
  <r>
    <s v="34027043000"/>
    <s v="New Jersey"/>
    <x v="13"/>
    <x v="0"/>
    <n v="4250"/>
    <n v="1657"/>
    <n v="0"/>
    <n v="0"/>
    <n v="0"/>
    <x v="0"/>
    <n v="0"/>
    <n v="0"/>
    <n v="0"/>
    <n v="0"/>
    <n v="0"/>
    <n v="5.04710632570659"/>
    <n v="156250"/>
    <n v="0"/>
    <n v="1"/>
    <n v="0"/>
    <n v="1"/>
    <n v="0"/>
    <n v="0"/>
    <n v="0"/>
    <n v="0"/>
    <n v="13.0866973400116"/>
    <n v="845.20185779035103"/>
    <n v="13.0866973400116"/>
    <n v="1.4144456684589399"/>
    <n v="84.649836644530296"/>
    <n v="1.4144456684589399"/>
    <n v="845.20185779035103"/>
    <n v="19.887102536243599"/>
    <n v="84.649836644530296"/>
    <n v="1.99176086222424"/>
    <n v="243.799270063639"/>
    <n v="5.7364534132620904"/>
    <n v="129.65211884304901"/>
    <n v="3.0506380904246799"/>
    <n v="781.60558657348201"/>
    <n v="18.390719684081898"/>
    <n v="15.330287959426601"/>
    <n v="0.36071265786886197"/>
    <n v="38.321169175207601"/>
    <n v="0.9016745688284139"/>
    <n v="0"/>
    <n v="0"/>
    <n v="0.25638095132308097"/>
    <n v="6.0324929723077798E-3"/>
    <n v="9.6884289998561108"/>
    <n v="0.227963035290732"/>
    <n v="29.711763206869399"/>
    <n v="0.699100310749867"/>
    <n v="9.8614695593714696"/>
    <n v="0.59513998547806091"/>
    <n v="8.8505540962796694"/>
    <n v="0.53413120677608095"/>
    <n v="13.0866973400116"/>
    <n v="0.307922290353214"/>
    <n v="1.4144456684589399"/>
    <n v="3.3281074551975001E-2"/>
    <n v="4.4504558444023097"/>
    <n v="0.10471660810358399"/>
    <n v="1.6667521595954899"/>
    <n v="3.9217697872835001E-2"/>
    <n v="12.859836935997"/>
    <n v="0.302584398494047"/>
    <n v="0"/>
    <n v="0"/>
    <n v="0.18905034661292999"/>
    <n v="4.4482434497160103E-3"/>
    <n v="0"/>
    <n v="0"/>
    <n v="0"/>
    <n v="0"/>
    <n v="3.7810068577528E-2"/>
    <n v="8.8964867241242407E-4"/>
    <n v="1.59113202616572"/>
    <n v="3.74384006156641E-2"/>
    <n v="0.25384187698364302"/>
    <n v="1.5319364935645301E-2"/>
    <n v="0.14806698076427"/>
    <n v="8.9358467570470595E-3"/>
    <m/>
    <m/>
    <m/>
    <m/>
    <m/>
    <m/>
    <m/>
    <m/>
    <m/>
    <m/>
    <m/>
    <m/>
    <m/>
    <m/>
    <m/>
    <m/>
    <m/>
    <m/>
    <m/>
    <m/>
    <m/>
    <m/>
    <m/>
    <m/>
    <m/>
    <m/>
    <m/>
    <m/>
    <m/>
    <m/>
    <m/>
    <m/>
    <m/>
    <m/>
    <m/>
    <m/>
    <m/>
    <m/>
    <m/>
    <m/>
    <m/>
    <m/>
    <m/>
    <m/>
    <m/>
    <m/>
    <m/>
    <m/>
    <m/>
    <m/>
    <m/>
    <m/>
    <n v="404"/>
    <n v="1045"/>
    <n v="597"/>
    <x v="1268"/>
    <n v="122"/>
    <n v="243"/>
    <n v="0"/>
    <n v="6"/>
    <n v="246"/>
    <n v="436"/>
    <n v="80"/>
    <n v="48"/>
  </r>
  <r>
    <s v="34027043100"/>
    <s v="New Jersey"/>
    <x v="13"/>
    <x v="0"/>
    <n v="3599"/>
    <n v="1196"/>
    <n v="0"/>
    <n v="2"/>
    <n v="5.557099194220616E-2"/>
    <x v="0"/>
    <n v="0"/>
    <n v="0"/>
    <n v="0"/>
    <n v="0"/>
    <n v="0"/>
    <n v="6.6685665431746894"/>
    <n v="235156"/>
    <n v="0"/>
    <n v="1"/>
    <n v="0"/>
    <n v="1"/>
    <n v="0"/>
    <n v="0"/>
    <n v="0"/>
    <n v="0"/>
    <m/>
    <n v="1880.5439704805599"/>
    <m/>
    <m/>
    <n v="185.608045316301"/>
    <m/>
    <n v="1880.5439704805599"/>
    <n v="52.251846915269795"/>
    <n v="185.608045316301"/>
    <n v="5.1572115953404101"/>
    <n v="669.35929149389301"/>
    <n v="18.598479897023999"/>
    <n v="241.169055947103"/>
    <n v="6.7010018323729508"/>
    <n v="1759.2467820346401"/>
    <n v="48.881544374399397"/>
    <n v="6.3499002423486699"/>
    <n v="0.176435127600685"/>
    <n v="65.111223307205407"/>
    <n v="1.8091476328759502"/>
    <n v="0"/>
    <n v="0"/>
    <n v="3.3976493738591702"/>
    <n v="9.4405372988584799E-2"/>
    <n v="46.438430276874001"/>
    <n v="1.2903148173624301"/>
    <n v="44.546865872805903"/>
    <n v="1.2377567622341201"/>
    <n v="19.181296320864899"/>
    <n v="1.6037873177980702"/>
    <n v="5.19441994941735"/>
    <n v="0.43431604928238698"/>
    <m/>
    <m/>
    <m/>
    <m/>
    <m/>
    <m/>
    <m/>
    <m/>
    <m/>
    <m/>
    <m/>
    <m/>
    <m/>
    <m/>
    <m/>
    <m/>
    <m/>
    <m/>
    <m/>
    <m/>
    <m/>
    <m/>
    <m/>
    <m/>
    <m/>
    <m/>
    <m/>
    <m/>
    <m/>
    <m/>
    <m/>
    <m/>
    <m/>
    <m/>
    <m/>
    <m/>
    <m/>
    <m/>
    <m/>
    <m/>
    <m/>
    <m/>
    <m/>
    <m/>
    <m/>
    <m/>
    <m/>
    <m/>
    <m/>
    <m/>
    <m/>
    <m/>
    <m/>
    <m/>
    <m/>
    <m/>
    <m/>
    <m/>
    <m/>
    <m/>
    <m/>
    <m/>
    <m/>
    <m/>
    <m/>
    <m/>
    <m/>
    <m/>
    <m/>
    <m/>
    <m/>
    <m/>
    <m/>
    <m/>
    <m/>
    <m/>
    <m/>
    <m/>
    <n v="298"/>
    <n v="1229"/>
    <n v="471"/>
    <x v="1297"/>
    <n v="23"/>
    <n v="111"/>
    <n v="0"/>
    <n v="4"/>
    <n v="71"/>
    <n v="97"/>
    <n v="49"/>
    <n v="10"/>
  </r>
  <r>
    <s v="34027043200"/>
    <s v="New Jersey"/>
    <x v="13"/>
    <x v="0"/>
    <n v="4296"/>
    <n v="1045"/>
    <n v="0"/>
    <n v="1602"/>
    <n v="37.290502793296085"/>
    <x v="0"/>
    <n v="0"/>
    <n v="0"/>
    <n v="0"/>
    <n v="0"/>
    <n v="0"/>
    <n v="7.2330262708973097"/>
    <n v="170000"/>
    <n v="1"/>
    <n v="1"/>
    <n v="1"/>
    <n v="1"/>
    <n v="1"/>
    <n v="0"/>
    <n v="0"/>
    <n v="0"/>
    <n v="860.62625741213606"/>
    <n v="3574.8921585902599"/>
    <n v="860.62625741213606"/>
    <n v="34.625298619968802"/>
    <n v="279.78098200704"/>
    <n v="34.625298619968802"/>
    <n v="3574.8921585902599"/>
    <n v="83.214435721374699"/>
    <n v="279.78098200704"/>
    <n v="6.5125926910391003"/>
    <n v="568.75270699616499"/>
    <n v="13.239122602331598"/>
    <n v="370.51994608412502"/>
    <n v="8.6247659703008601"/>
    <n v="2924.82384847105"/>
    <n v="68.082491817296201"/>
    <n v="200.82165031880101"/>
    <n v="4.6746194208287104"/>
    <n v="296.76614101324202"/>
    <n v="6.9079641762858994"/>
    <n v="0.98659372329711903"/>
    <n v="2.2965403242484202E-2"/>
    <n v="4.98659372329712"/>
    <n v="0.11607527288866699"/>
    <n v="146.50725770834799"/>
    <n v="3.4103179168609996"/>
    <n v="230.66953659243899"/>
    <n v="5.36940262086683"/>
    <n v="18.788226551158001"/>
    <n v="1.79791641637876"/>
    <n v="14.5622697584477"/>
    <n v="1.3935186371720201"/>
    <n v="860.62625741213606"/>
    <n v="20.033199660431499"/>
    <n v="34.625298619968802"/>
    <n v="0.80598926024136008"/>
    <n v="219.460596493445"/>
    <n v="5.1084868829945407"/>
    <n v="158.341839060886"/>
    <n v="3.68579699862397"/>
    <n v="777.698841944337"/>
    <n v="18.102859449356103"/>
    <n v="21.4935841485858"/>
    <n v="0.500316204576019"/>
    <n v="38.696953863836796"/>
    <n v="0.90076708249154591"/>
    <n v="5.6779745966196102E-2"/>
    <n v="1.3216886863639699E-3"/>
    <n v="5.6779745966196102E-2"/>
    <n v="1.3216886863639699E-3"/>
    <n v="22.623307981528299"/>
    <n v="0.52661331428138602"/>
    <n v="28.749269248917699"/>
    <n v="0.66921017804743199"/>
    <n v="7.2752401936013502"/>
    <n v="0.69619523383744997"/>
    <n v="5.7048295599088297"/>
    <n v="0.54591670429749606"/>
    <m/>
    <m/>
    <m/>
    <m/>
    <m/>
    <m/>
    <m/>
    <m/>
    <m/>
    <m/>
    <m/>
    <m/>
    <m/>
    <m/>
    <m/>
    <m/>
    <m/>
    <m/>
    <m/>
    <m/>
    <m/>
    <m/>
    <m/>
    <m/>
    <m/>
    <m/>
    <m/>
    <m/>
    <m/>
    <m/>
    <m/>
    <m/>
    <m/>
    <m/>
    <m/>
    <m/>
    <m/>
    <m/>
    <m/>
    <m/>
    <m/>
    <m/>
    <m/>
    <m/>
    <m/>
    <m/>
    <m/>
    <m/>
    <m/>
    <m/>
    <m/>
    <m/>
    <n v="286"/>
    <n v="753"/>
    <n v="456"/>
    <x v="1298"/>
    <n v="206"/>
    <n v="329"/>
    <n v="1"/>
    <n v="6"/>
    <n v="201"/>
    <n v="316"/>
    <n v="19"/>
    <n v="19"/>
  </r>
  <r>
    <s v="34027043301"/>
    <s v="New Jersey"/>
    <x v="13"/>
    <x v="0"/>
    <n v="3091"/>
    <n v="972"/>
    <n v="0"/>
    <n v="416"/>
    <n v="13.458427693303138"/>
    <x v="0"/>
    <n v="0"/>
    <n v="0"/>
    <n v="0"/>
    <n v="0"/>
    <n v="0"/>
    <n v="5.4784774101743201"/>
    <n v="149773"/>
    <n v="1"/>
    <n v="1"/>
    <n v="1"/>
    <n v="1"/>
    <n v="1"/>
    <n v="0"/>
    <n v="0"/>
    <n v="0"/>
    <n v="1028.3416858986"/>
    <n v="1899.4638540870501"/>
    <n v="1028.3416858986"/>
    <n v="50.351245094207101"/>
    <n v="155.172104347264"/>
    <n v="50.351245094207101"/>
    <n v="1899.4638540870501"/>
    <n v="61.451434942965101"/>
    <n v="155.172104347264"/>
    <n v="5.0201263134022804"/>
    <n v="428.11525522708001"/>
    <n v="13.8503803049848"/>
    <n v="366.870507900603"/>
    <n v="11.868990873523199"/>
    <n v="1540.80989019154"/>
    <n v="49.848265616031604"/>
    <n v="91.367075939168004"/>
    <n v="2.95590669489382"/>
    <n v="159.75772946001999"/>
    <n v="5.1684804095768202"/>
    <n v="0"/>
    <n v="0"/>
    <n v="2.0000000279396799"/>
    <n v="6.4703980198630801E-2"/>
    <n v="105.52916035288899"/>
    <n v="3.4140783032316198"/>
    <n v="171.695071786293"/>
    <n v="5.5546771849334498"/>
    <n v="15.8981494018881"/>
    <n v="1.6356120783835499"/>
    <n v="50.157890386632097"/>
    <n v="5.16027678874815"/>
    <n v="1028.3416858986"/>
    <n v="33.268899576143703"/>
    <n v="50.351245094207101"/>
    <n v="1.62896296001964"/>
    <n v="281.33661613799597"/>
    <n v="9.1017992927206812"/>
    <n v="185.47739532636501"/>
    <n v="6.0005627734184701"/>
    <n v="904.804700244218"/>
    <n v="29.272232295186601"/>
    <n v="24.626442160224499"/>
    <n v="0.7967144018189759"/>
    <n v="84.260009538847996"/>
    <n v="2.7259789562875398"/>
    <n v="0"/>
    <n v="0"/>
    <n v="0.26339286379516103"/>
    <n v="8.5212832026904314E-3"/>
    <n v="14.3871464978438"/>
    <n v="0.46545281455334203"/>
    <n v="30.351522215409201"/>
    <n v="0.98193213249463607"/>
    <n v="4.4786642822436997"/>
    <n v="0.46076793027198604"/>
    <n v="24.059120829915599"/>
    <n v="2.4752181923781502"/>
    <m/>
    <m/>
    <m/>
    <m/>
    <m/>
    <m/>
    <m/>
    <m/>
    <m/>
    <m/>
    <m/>
    <m/>
    <m/>
    <m/>
    <m/>
    <m/>
    <m/>
    <m/>
    <m/>
    <m/>
    <m/>
    <m/>
    <m/>
    <m/>
    <m/>
    <m/>
    <m/>
    <m/>
    <m/>
    <m/>
    <m/>
    <m/>
    <m/>
    <m/>
    <m/>
    <m/>
    <m/>
    <m/>
    <m/>
    <m/>
    <m/>
    <m/>
    <m/>
    <m/>
    <m/>
    <m/>
    <m/>
    <m/>
    <m/>
    <m/>
    <m/>
    <m/>
    <n v="304"/>
    <n v="594"/>
    <n v="464"/>
    <x v="1299"/>
    <n v="609"/>
    <n v="169"/>
    <n v="0"/>
    <n v="4"/>
    <n v="273"/>
    <n v="531"/>
    <n v="29"/>
    <n v="68"/>
  </r>
  <r>
    <s v="34027043302"/>
    <s v="New Jersey"/>
    <x v="13"/>
    <x v="0"/>
    <n v="2935"/>
    <n v="1232"/>
    <n v="0"/>
    <n v="86"/>
    <n v="2.93015332197615"/>
    <x v="0"/>
    <n v="0"/>
    <n v="0"/>
    <n v="0"/>
    <n v="0"/>
    <n v="0"/>
    <n v="10.4132231404959"/>
    <n v="170670"/>
    <n v="1"/>
    <n v="1"/>
    <n v="1"/>
    <n v="1"/>
    <n v="1"/>
    <n v="0"/>
    <n v="0"/>
    <n v="0"/>
    <n v="1991.9535203892699"/>
    <n v="2934.9999843109399"/>
    <n v="1991.9535203892699"/>
    <n v="239.37106912024299"/>
    <n v="353.69641545601201"/>
    <n v="239.37106912024299"/>
    <n v="2934.9999843109399"/>
    <n v="99.999999465449392"/>
    <n v="353.69641545601201"/>
    <n v="12.0509851944127"/>
    <n v="608.99999954272096"/>
    <n v="20.749574090041602"/>
    <n v="709.00000376952801"/>
    <n v="24.156729259609101"/>
    <n v="2674.9999822024301"/>
    <n v="91.141396327169502"/>
    <n v="32.999999754130798"/>
    <n v="1.1243611500555699"/>
    <n v="154.99999913747899"/>
    <n v="5.2810902602207497"/>
    <n v="2.0000000097788901"/>
    <n v="6.8143100844255108E-2"/>
    <n v="2.9999999925494198"/>
    <n v="0.10221465051275701"/>
    <n v="67.000000120926401"/>
    <n v="2.2827938712411"/>
    <n v="125.999997896783"/>
    <n v="4.2930152605377403"/>
    <n v="48.212415694055402"/>
    <n v="3.9133454297122903"/>
    <n v="11.1173092819809"/>
    <n v="0.9023790001607831"/>
    <n v="1991.9535203892699"/>
    <n v="67.868944476636202"/>
    <n v="239.37106912024299"/>
    <n v="8.1557434112519012"/>
    <n v="406.919341479428"/>
    <n v="13.864372793166199"/>
    <n v="542.33257310977206"/>
    <n v="18.478111519924102"/>
    <n v="1831.6977360639701"/>
    <n v="62.408781467256304"/>
    <n v="18.936495063826399"/>
    <n v="0.64519574323088402"/>
    <n v="100.669452853384"/>
    <n v="3.4299643220914597"/>
    <n v="1.0056135379709299"/>
    <n v="3.4262812196624498E-2"/>
    <n v="8.1354171037674006E-2"/>
    <n v="2.7718627270076298E-3"/>
    <n v="39.5628573688155"/>
    <n v="1.3479678830942201"/>
    <n v="82.109515865973705"/>
    <n v="2.7975984962853002"/>
    <n v="30.499129984585998"/>
    <n v="2.4755787325151002"/>
    <n v="7.1741287474142199"/>
    <n v="0.58231564508232303"/>
    <m/>
    <m/>
    <m/>
    <m/>
    <m/>
    <m/>
    <m/>
    <m/>
    <m/>
    <m/>
    <m/>
    <m/>
    <m/>
    <m/>
    <m/>
    <m/>
    <m/>
    <m/>
    <m/>
    <m/>
    <m/>
    <m/>
    <m/>
    <m/>
    <m/>
    <m/>
    <m/>
    <m/>
    <m/>
    <m/>
    <m/>
    <m/>
    <m/>
    <m/>
    <m/>
    <m/>
    <m/>
    <m/>
    <m/>
    <m/>
    <m/>
    <m/>
    <m/>
    <m/>
    <m/>
    <m/>
    <m/>
    <m/>
    <m/>
    <m/>
    <m/>
    <m/>
    <n v="365"/>
    <n v="609"/>
    <n v="709"/>
    <x v="320"/>
    <n v="33"/>
    <n v="155"/>
    <n v="2"/>
    <n v="3"/>
    <n v="67"/>
    <n v="126"/>
    <n v="48"/>
    <n v="11"/>
  </r>
  <r>
    <s v="34027043303"/>
    <s v="New Jersey"/>
    <x v="13"/>
    <x v="0"/>
    <n v="3511"/>
    <n v="1391"/>
    <n v="0"/>
    <n v="0"/>
    <n v="0"/>
    <x v="0"/>
    <n v="0"/>
    <n v="0"/>
    <n v="0"/>
    <n v="0"/>
    <n v="0"/>
    <n v="1.1360487669714601"/>
    <n v="199609"/>
    <n v="1"/>
    <n v="1"/>
    <n v="1"/>
    <n v="1"/>
    <n v="1"/>
    <n v="0"/>
    <n v="0"/>
    <n v="0"/>
    <n v="2883.09994927754"/>
    <n v="3511.0000307854102"/>
    <n v="2883.09994927754"/>
    <n v="65.529097181306199"/>
    <n v="79.804236478133703"/>
    <n v="65.529097181306199"/>
    <n v="3511.0000307854102"/>
    <n v="100.00000087682702"/>
    <n v="79.804236478133703"/>
    <n v="2.2729773989784601"/>
    <n v="869.00000762139996"/>
    <n v="24.750783469706601"/>
    <n v="663.00000814495797"/>
    <n v="18.8835092037869"/>
    <n v="3150.0000250657599"/>
    <n v="89.718029765473091"/>
    <n v="73.000001356802002"/>
    <n v="2.0791797595215602"/>
    <n v="199.00000235144401"/>
    <n v="5.6679009499129602"/>
    <n v="0"/>
    <n v="0"/>
    <n v="1"/>
    <n v="2.84819139846198E-2"/>
    <n v="88.000002242823896"/>
    <n v="2.5064084945264598"/>
    <n v="181.000002680183"/>
    <n v="5.1552265075529204"/>
    <n v="15.222357554941301"/>
    <n v="1.09434633752274"/>
    <n v="0"/>
    <n v="0"/>
    <n v="2883.09994927754"/>
    <n v="82.116204764384605"/>
    <n v="65.529097181306199"/>
    <n v="1.8663941094077499"/>
    <n v="729.14041657866096"/>
    <n v="20.7673146277032"/>
    <n v="530.08665146313797"/>
    <n v="15.097882411368198"/>
    <n v="2602.7282443523"/>
    <n v="74.130681980982601"/>
    <n v="62.103108947728899"/>
    <n v="1.7688154072266802"/>
    <n v="150.866652028082"/>
    <n v="4.2969710062114004"/>
    <n v="0"/>
    <n v="0"/>
    <n v="1"/>
    <n v="2.84819139846198E-2"/>
    <n v="66.401950777372804"/>
    <n v="1.89125465045209"/>
    <n v="146.990906058691"/>
    <n v="4.18658234288496"/>
    <n v="12.073927201910699"/>
    <n v="0.86800339337963706"/>
    <n v="0"/>
    <n v="0"/>
    <m/>
    <m/>
    <m/>
    <m/>
    <m/>
    <m/>
    <m/>
    <m/>
    <m/>
    <m/>
    <m/>
    <m/>
    <m/>
    <m/>
    <m/>
    <m/>
    <m/>
    <m/>
    <m/>
    <m/>
    <m/>
    <m/>
    <m/>
    <m/>
    <m/>
    <m/>
    <m/>
    <m/>
    <m/>
    <m/>
    <m/>
    <m/>
    <m/>
    <m/>
    <m/>
    <m/>
    <m/>
    <m/>
    <m/>
    <m/>
    <m/>
    <m/>
    <m/>
    <m/>
    <m/>
    <m/>
    <m/>
    <m/>
    <m/>
    <m/>
    <m/>
    <m/>
    <n v="82"/>
    <n v="869"/>
    <n v="663"/>
    <x v="1027"/>
    <n v="73"/>
    <n v="199"/>
    <n v="0"/>
    <n v="1"/>
    <n v="88"/>
    <n v="181"/>
    <n v="18"/>
    <n v="0"/>
  </r>
  <r>
    <s v="34027043401"/>
    <s v="New Jersey"/>
    <x v="13"/>
    <x v="0"/>
    <n v="7126"/>
    <n v="2645"/>
    <n v="0"/>
    <n v="398"/>
    <n v="5.585181027224249"/>
    <x v="0"/>
    <n v="0"/>
    <n v="0"/>
    <n v="0"/>
    <n v="0"/>
    <n v="0"/>
    <n v="4.88025305015816"/>
    <n v="167266"/>
    <n v="1"/>
    <n v="1"/>
    <n v="1"/>
    <n v="1"/>
    <n v="1"/>
    <n v="0"/>
    <n v="0"/>
    <n v="0"/>
    <n v="2599.4129860517601"/>
    <n v="4390.1616491251598"/>
    <n v="2599.4129860517601"/>
    <n v="223.48652967483901"/>
    <n v="317.20291342428402"/>
    <n v="223.48652967483901"/>
    <n v="4390.1616491251598"/>
    <n v="61.607657158646703"/>
    <n v="317.20291342428402"/>
    <n v="4.4513459644160003"/>
    <n v="1092.46917797119"/>
    <n v="15.3307490593767"/>
    <n v="825.32932838116506"/>
    <n v="11.581943985141201"/>
    <n v="3777.7687150039701"/>
    <n v="53.013874754476198"/>
    <n v="239.08450267907"/>
    <n v="3.3551010760464504"/>
    <n v="250.476159690195"/>
    <n v="3.5149615449087199"/>
    <n v="3.4392804371891499"/>
    <n v="4.8263828756513499E-2"/>
    <n v="4.4809891165932596"/>
    <n v="6.2882249741696108E-2"/>
    <n v="114.911998315201"/>
    <n v="1.61257365022736"/>
    <n v="214.55570306858101"/>
    <n v="3.0108855328175901"/>
    <n v="34.604200865089297"/>
    <n v="1.30828736730016"/>
    <n v="31.675009550676801"/>
    <n v="1.19754289416547"/>
    <n v="2599.4129860517601"/>
    <n v="36.477869576926096"/>
    <n v="223.48652967483901"/>
    <n v="3.1362128778394496"/>
    <n v="558.47509468585497"/>
    <n v="7.8371469925042803"/>
    <n v="623.74412443669303"/>
    <n v="8.7530749991116004"/>
    <n v="2255.6127066290901"/>
    <n v="31.653279632740599"/>
    <n v="142.101420584724"/>
    <n v="1.9941260256065698"/>
    <n v="145.00853020924799"/>
    <n v="2.0349218384682599"/>
    <n v="2.96869797806721"/>
    <n v="4.16600895041708E-2"/>
    <n v="2.7757977312430699"/>
    <n v="3.8953097547615397E-2"/>
    <n v="50.945820357137599"/>
    <n v="0.71492871677150704"/>
    <n v="98.574784595017306"/>
    <n v="1.3833115997055501"/>
    <n v="27.340638003393899"/>
    <n v="1.0336725143060099"/>
    <n v="19.424425952614001"/>
    <n v="0.73438283374722102"/>
    <m/>
    <m/>
    <m/>
    <m/>
    <m/>
    <m/>
    <m/>
    <m/>
    <m/>
    <m/>
    <m/>
    <m/>
    <m/>
    <m/>
    <m/>
    <m/>
    <m/>
    <m/>
    <m/>
    <m/>
    <m/>
    <m/>
    <m/>
    <m/>
    <m/>
    <m/>
    <m/>
    <m/>
    <m/>
    <m/>
    <m/>
    <m/>
    <m/>
    <m/>
    <m/>
    <m/>
    <m/>
    <m/>
    <m/>
    <m/>
    <m/>
    <m/>
    <m/>
    <m/>
    <m/>
    <m/>
    <m/>
    <m/>
    <m/>
    <m/>
    <m/>
    <m/>
    <n v="521"/>
    <n v="1655"/>
    <n v="1179"/>
    <x v="1300"/>
    <n v="353"/>
    <n v="376"/>
    <n v="4"/>
    <n v="6"/>
    <n v="272"/>
    <n v="534"/>
    <n v="42"/>
    <n v="58"/>
  </r>
  <r>
    <s v="34027043402"/>
    <s v="New Jersey"/>
    <x v="13"/>
    <x v="1"/>
    <n v="5643"/>
    <n v="1888"/>
    <n v="0"/>
    <n v="448"/>
    <n v="7.9390395179868856"/>
    <x v="0"/>
    <n v="0"/>
    <n v="0"/>
    <n v="0"/>
    <n v="0"/>
    <n v="0"/>
    <n v="10.049243115083"/>
    <n v="161220"/>
    <n v="0"/>
    <n v="0"/>
    <n v="0"/>
    <n v="0"/>
    <n v="0"/>
    <n v="0"/>
    <n v="0"/>
    <n v="0"/>
    <m/>
    <m/>
    <m/>
    <m/>
    <m/>
    <m/>
    <n v="4844.2693542952202"/>
    <n v="85.845638034648601"/>
    <n v="518.03445040076599"/>
    <n v="9.1801249406479908"/>
    <n v="1128.8491956924599"/>
    <n v="20.004416014397599"/>
    <n v="796.21445365066802"/>
    <n v="14.1097723489397"/>
    <n v="4364.5765112594199"/>
    <n v="77.344967415548908"/>
    <n v="143.22449616034299"/>
    <n v="2.5380913726801801"/>
    <n v="200.68850629849501"/>
    <n v="3.5564151390837302"/>
    <n v="0"/>
    <n v="0"/>
    <n v="7.1485845097340599"/>
    <n v="0.12668056901885599"/>
    <n v="128.63127144693101"/>
    <n v="2.2794838108618003"/>
    <n v="249.19569048997101"/>
    <n v="4.4160143627497899"/>
    <n v="8.3497519199063408"/>
    <n v="0.44225380931707298"/>
    <n v="12.097725958719399"/>
    <n v="0.64076938340674605"/>
    <n v="2363.1739680578498"/>
    <n v="41.877972143502504"/>
    <n v="234.02626566405499"/>
    <n v="4.14719591820052"/>
    <n v="533.34223503712599"/>
    <n v="9.4513952691321208"/>
    <n v="480.11557502319903"/>
    <n v="8.5081618823887908"/>
    <n v="2141.8439102924899"/>
    <n v="37.955766618686695"/>
    <n v="50.166289633780302"/>
    <n v="0.88900034793160088"/>
    <n v="109.791196112317"/>
    <n v="1.9456175104078901"/>
    <n v="0"/>
    <n v="0"/>
    <n v="1.05673115560785"/>
    <n v="1.8726407152363102E-2"/>
    <n v="60.315846081903103"/>
    <n v="1.0688613517969701"/>
    <n v="114.84657666897699"/>
    <n v="2.03520426491187"/>
    <n v="4.4561940152325397"/>
    <n v="0.23602722538308002"/>
    <n v="6.1163447383082703"/>
    <n v="0.323958937410396"/>
    <m/>
    <m/>
    <m/>
    <m/>
    <m/>
    <m/>
    <m/>
    <m/>
    <m/>
    <m/>
    <m/>
    <m/>
    <m/>
    <m/>
    <m/>
    <m/>
    <m/>
    <m/>
    <m/>
    <m/>
    <m/>
    <m/>
    <m/>
    <m/>
    <m/>
    <m/>
    <m/>
    <m/>
    <m/>
    <m/>
    <m/>
    <m/>
    <m/>
    <m/>
    <m/>
    <m/>
    <m/>
    <m/>
    <m/>
    <m/>
    <m/>
    <m/>
    <m/>
    <m/>
    <m/>
    <m/>
    <m/>
    <m/>
    <m/>
    <m/>
    <m/>
    <m/>
    <n v="785"/>
    <n v="1309"/>
    <n v="875"/>
    <x v="1301"/>
    <n v="193"/>
    <n v="242"/>
    <n v="0"/>
    <n v="9"/>
    <n v="153"/>
    <n v="311"/>
    <n v="9"/>
    <n v="15"/>
  </r>
  <r>
    <s v="34027043500"/>
    <s v="New Jersey"/>
    <x v="13"/>
    <x v="0"/>
    <n v="3672"/>
    <n v="1131"/>
    <n v="0"/>
    <n v="10"/>
    <n v="0.27233115468409586"/>
    <x v="0"/>
    <n v="1"/>
    <n v="0"/>
    <n v="0"/>
    <n v="0"/>
    <n v="1"/>
    <n v="8.0452920143027402"/>
    <n v="46936"/>
    <n v="0"/>
    <n v="1"/>
    <n v="0"/>
    <n v="1"/>
    <n v="0"/>
    <n v="0"/>
    <n v="0"/>
    <n v="0"/>
    <m/>
    <n v="1184.12870710064"/>
    <m/>
    <m/>
    <n v="417.22840400738602"/>
    <m/>
    <n v="1184.12870710064"/>
    <n v="32.247513809930197"/>
    <n v="417.22840400738602"/>
    <n v="11.3624293030334"/>
    <n v="271.55779436056002"/>
    <n v="7.3953647701677703"/>
    <n v="97.978252562461407"/>
    <n v="2.66825306542651"/>
    <n v="322.69738800357999"/>
    <n v="8.7880552288556686"/>
    <n v="362.34768800874002"/>
    <n v="9.8678564272532707"/>
    <n v="22.5847008491255"/>
    <n v="0.61505176604372302"/>
    <n v="0"/>
    <n v="0"/>
    <n v="14.125082548926001"/>
    <n v="0.38467000405571899"/>
    <n v="462.37385755426698"/>
    <n v="12.5918806523493"/>
    <n v="728.25343081180495"/>
    <n v="19.832609771563302"/>
    <n v="59.529999399091999"/>
    <n v="5.2634835896633101"/>
    <n v="17.952909503481401"/>
    <n v="1.5873483203785499"/>
    <m/>
    <m/>
    <m/>
    <m/>
    <m/>
    <m/>
    <m/>
    <m/>
    <m/>
    <m/>
    <m/>
    <m/>
    <m/>
    <m/>
    <m/>
    <m/>
    <m/>
    <m/>
    <m/>
    <m/>
    <m/>
    <m/>
    <m/>
    <m/>
    <m/>
    <m/>
    <m/>
    <m/>
    <m/>
    <m/>
    <m/>
    <m/>
    <m/>
    <m/>
    <m/>
    <m/>
    <m/>
    <m/>
    <m/>
    <m/>
    <m/>
    <m/>
    <m/>
    <m/>
    <m/>
    <m/>
    <m/>
    <m/>
    <m/>
    <m/>
    <m/>
    <m/>
    <m/>
    <m/>
    <m/>
    <m/>
    <m/>
    <m/>
    <m/>
    <m/>
    <m/>
    <m/>
    <m/>
    <m/>
    <m/>
    <m/>
    <m/>
    <m/>
    <m/>
    <m/>
    <m/>
    <m/>
    <m/>
    <m/>
    <m/>
    <m/>
    <m/>
    <m/>
    <n v="1176"/>
    <n v="899"/>
    <n v="279"/>
    <x v="1302"/>
    <n v="1138"/>
    <n v="45"/>
    <n v="0"/>
    <n v="46"/>
    <n v="1310"/>
    <n v="2173"/>
    <n v="234"/>
    <n v="67"/>
  </r>
  <r>
    <s v="34027043600"/>
    <s v="New Jersey"/>
    <x v="13"/>
    <x v="0"/>
    <n v="5262"/>
    <n v="2528"/>
    <n v="0"/>
    <n v="139"/>
    <n v="2.6415811478525275"/>
    <x v="0"/>
    <n v="0"/>
    <n v="0"/>
    <n v="0"/>
    <n v="0"/>
    <n v="0"/>
    <n v="2.2195248829547398"/>
    <n v="123903"/>
    <n v="0"/>
    <n v="1"/>
    <n v="0"/>
    <n v="1"/>
    <n v="0"/>
    <n v="0"/>
    <n v="0"/>
    <n v="0"/>
    <m/>
    <n v="893.62132222950504"/>
    <m/>
    <m/>
    <n v="105.68356315232801"/>
    <m/>
    <n v="893.62132222950504"/>
    <n v="16.982541281442501"/>
    <n v="105.68356315232801"/>
    <n v="2.0084295543962001"/>
    <n v="210.50185932405299"/>
    <n v="4.0004154185490899"/>
    <n v="100.21326491423"/>
    <n v="1.9044710169941002"/>
    <n v="705.36706610768999"/>
    <n v="13.4049233391807"/>
    <n v="70.148600906133694"/>
    <n v="1.3331167028911799"/>
    <n v="76.425199594348697"/>
    <n v="1.4523983199230099"/>
    <n v="0"/>
    <n v="0"/>
    <n v="1.5375408716499801"/>
    <n v="2.9219704896426796E-2"/>
    <n v="40.142917837481903"/>
    <n v="0.76288327323226801"/>
    <n v="94.925235424190802"/>
    <n v="1.8039763478561499"/>
    <n v="15.9103587805294"/>
    <n v="0.62936545809055999"/>
    <n v="7.1689146569115101"/>
    <n v="0.28358048484618298"/>
    <m/>
    <m/>
    <m/>
    <m/>
    <m/>
    <m/>
    <m/>
    <m/>
    <m/>
    <m/>
    <m/>
    <m/>
    <m/>
    <m/>
    <m/>
    <m/>
    <m/>
    <m/>
    <m/>
    <m/>
    <m/>
    <m/>
    <m/>
    <m/>
    <m/>
    <m/>
    <m/>
    <m/>
    <m/>
    <m/>
    <m/>
    <m/>
    <m/>
    <m/>
    <m/>
    <m/>
    <m/>
    <m/>
    <m/>
    <m/>
    <m/>
    <m/>
    <m/>
    <m/>
    <m/>
    <m/>
    <m/>
    <m/>
    <m/>
    <m/>
    <m/>
    <m/>
    <m/>
    <m/>
    <m/>
    <m/>
    <m/>
    <m/>
    <m/>
    <m/>
    <m/>
    <m/>
    <m/>
    <m/>
    <m/>
    <m/>
    <m/>
    <m/>
    <m/>
    <m/>
    <m/>
    <m/>
    <m/>
    <m/>
    <m/>
    <m/>
    <m/>
    <m/>
    <n v="712"/>
    <n v="793"/>
    <n v="529"/>
    <x v="1303"/>
    <n v="567"/>
    <n v="431"/>
    <n v="0"/>
    <n v="39"/>
    <n v="426"/>
    <n v="1106"/>
    <n v="145"/>
    <n v="51"/>
  </r>
  <r>
    <s v="34027043700"/>
    <s v="New Jersey"/>
    <x v="13"/>
    <x v="0"/>
    <n v="3054"/>
    <n v="1295"/>
    <n v="0"/>
    <n v="362"/>
    <n v="11.853307138179437"/>
    <x v="0"/>
    <n v="0"/>
    <n v="0"/>
    <n v="0"/>
    <n v="0"/>
    <n v="0"/>
    <n v="7.8810623556581998"/>
    <n v="162022"/>
    <n v="0"/>
    <n v="1"/>
    <n v="0"/>
    <n v="1"/>
    <n v="0"/>
    <n v="0"/>
    <n v="0"/>
    <n v="0"/>
    <m/>
    <n v="1423.32457674388"/>
    <m/>
    <m/>
    <n v="214.94008114968901"/>
    <m/>
    <n v="1423.32457674388"/>
    <n v="46.605257915647599"/>
    <n v="214.94008114968901"/>
    <n v="7.0379856303107005"/>
    <n v="167.34905823238699"/>
    <n v="5.4796679185457302"/>
    <n v="402.90200624574197"/>
    <n v="13.1926000735344"/>
    <n v="1234.21908731805"/>
    <n v="40.413198667912596"/>
    <n v="59.483216212596702"/>
    <n v="1.94771500368686"/>
    <n v="79.783034083775405"/>
    <n v="2.6124110701956598"/>
    <n v="2.05778811126947"/>
    <n v="6.738009532643989E-2"/>
    <n v="0.13474527001380901"/>
    <n v="4.4120913560513801E-3"/>
    <n v="47.646703321923297"/>
    <n v="1.5601409077250601"/>
    <n v="93.823726683971501"/>
    <n v="3.0721586995406498"/>
    <n v="12.5495628295466"/>
    <n v="0.96907821077580203"/>
    <n v="30.270726193404698"/>
    <n v="2.3375078141625298"/>
    <m/>
    <m/>
    <m/>
    <m/>
    <m/>
    <m/>
    <m/>
    <m/>
    <m/>
    <m/>
    <m/>
    <m/>
    <m/>
    <m/>
    <m/>
    <m/>
    <m/>
    <m/>
    <m/>
    <m/>
    <m/>
    <m/>
    <m/>
    <m/>
    <m/>
    <m/>
    <m/>
    <m/>
    <m/>
    <m/>
    <m/>
    <m/>
    <m/>
    <m/>
    <m/>
    <m/>
    <m/>
    <m/>
    <m/>
    <m/>
    <m/>
    <m/>
    <m/>
    <m/>
    <m/>
    <m/>
    <m/>
    <m/>
    <m/>
    <m/>
    <m/>
    <m/>
    <m/>
    <m/>
    <m/>
    <m/>
    <m/>
    <m/>
    <m/>
    <m/>
    <m/>
    <m/>
    <m/>
    <m/>
    <m/>
    <m/>
    <m/>
    <m/>
    <m/>
    <m/>
    <m/>
    <m/>
    <m/>
    <m/>
    <m/>
    <m/>
    <m/>
    <m/>
    <n v="482"/>
    <n v="425"/>
    <n v="659"/>
    <x v="1304"/>
    <n v="198"/>
    <n v="139"/>
    <n v="6"/>
    <n v="1"/>
    <n v="150"/>
    <n v="274"/>
    <n v="96"/>
    <n v="85"/>
  </r>
  <r>
    <s v="34027043800"/>
    <s v="New Jersey"/>
    <x v="13"/>
    <x v="0"/>
    <n v="6423"/>
    <n v="2463"/>
    <n v="0"/>
    <n v="111"/>
    <n v="1.7281644091546005"/>
    <x v="0"/>
    <n v="0"/>
    <n v="0"/>
    <n v="0"/>
    <n v="0"/>
    <n v="0"/>
    <n v="7.2205232755691506"/>
    <n v="112656"/>
    <n v="0"/>
    <n v="1"/>
    <n v="0"/>
    <n v="1"/>
    <n v="0"/>
    <n v="0"/>
    <n v="0"/>
    <n v="0"/>
    <m/>
    <n v="1405.0128622846701"/>
    <m/>
    <m/>
    <n v="471.781369978562"/>
    <m/>
    <n v="1405.0128622846701"/>
    <n v="21.8747137207639"/>
    <n v="471.781369978562"/>
    <n v="7.3451871396319799"/>
    <n v="298.26604273216799"/>
    <n v="4.6437185541361998"/>
    <n v="150.197688421089"/>
    <n v="2.33843513032989"/>
    <n v="967.16923009883601"/>
    <n v="15.057904874651001"/>
    <n v="110.97059592203"/>
    <n v="1.72770661563179"/>
    <n v="30.316054005175801"/>
    <n v="0.47199212214192504"/>
    <n v="5.0000001192092904"/>
    <n v="7.7845245511587904E-2"/>
    <n v="7.4747591161867604"/>
    <n v="0.11637488893331399"/>
    <n v="284.082236228976"/>
    <n v="4.4228901794951998"/>
    <n v="534.60580559168"/>
    <n v="8.3233038391978802"/>
    <n v="19.458715796470599"/>
    <n v="0.79004124224403804"/>
    <n v="23.497254091998901"/>
    <n v="0.95400950434425102"/>
    <m/>
    <m/>
    <m/>
    <m/>
    <m/>
    <m/>
    <m/>
    <m/>
    <m/>
    <m/>
    <m/>
    <m/>
    <m/>
    <m/>
    <m/>
    <m/>
    <m/>
    <m/>
    <m/>
    <m/>
    <m/>
    <m/>
    <m/>
    <m/>
    <m/>
    <m/>
    <m/>
    <m/>
    <m/>
    <m/>
    <m/>
    <m/>
    <m/>
    <m/>
    <m/>
    <m/>
    <m/>
    <m/>
    <m/>
    <m/>
    <m/>
    <m/>
    <m/>
    <m/>
    <m/>
    <m/>
    <m/>
    <m/>
    <m/>
    <m/>
    <m/>
    <m/>
    <m/>
    <m/>
    <m/>
    <m/>
    <m/>
    <m/>
    <m/>
    <m/>
    <m/>
    <m/>
    <m/>
    <m/>
    <m/>
    <m/>
    <m/>
    <m/>
    <m/>
    <m/>
    <m/>
    <m/>
    <m/>
    <m/>
    <m/>
    <m/>
    <m/>
    <m/>
    <n v="1218"/>
    <n v="1116"/>
    <n v="643"/>
    <x v="1305"/>
    <n v="669"/>
    <n v="184"/>
    <n v="5"/>
    <n v="31"/>
    <n v="1519"/>
    <n v="2724"/>
    <n v="322"/>
    <n v="123"/>
  </r>
  <r>
    <s v="34027043900"/>
    <s v="New Jersey"/>
    <x v="13"/>
    <x v="0"/>
    <n v="4754"/>
    <n v="1930"/>
    <n v="0"/>
    <n v="5"/>
    <n v="0.1051745898190997"/>
    <x v="0"/>
    <n v="0"/>
    <n v="0"/>
    <n v="0"/>
    <n v="0"/>
    <n v="0"/>
    <n v="3.1813361611877"/>
    <n v="250001"/>
    <n v="1"/>
    <n v="1"/>
    <n v="1"/>
    <n v="1"/>
    <n v="1"/>
    <n v="0"/>
    <n v="0"/>
    <n v="0"/>
    <n v="1500.5402875115401"/>
    <n v="3944.2640415245"/>
    <n v="1500.5402875115401"/>
    <n v="82.288539288012501"/>
    <n v="214.21890474573601"/>
    <n v="82.288539288012501"/>
    <n v="3944.2640415245"/>
    <n v="82.967270541112697"/>
    <n v="214.21890474573601"/>
    <n v="4.5060770876259104"/>
    <n v="1172.11001458904"/>
    <n v="24.655238001452201"/>
    <n v="606.80785619841504"/>
    <n v="12.7641534749351"/>
    <n v="3629.2758430375302"/>
    <n v="76.341519626367798"/>
    <n v="32.790336922742398"/>
    <n v="0.68974204717590304"/>
    <n v="200.841792668631"/>
    <n v="4.2246906324911802"/>
    <n v="0"/>
    <n v="0"/>
    <n v="1.57251465320587"/>
    <n v="3.3077716727090298E-2"/>
    <n v="79.783562657674295"/>
    <n v="1.67824069536547"/>
    <n v="95.803610200104202"/>
    <n v="2.0152210811969802"/>
    <n v="65.579947344747794"/>
    <n v="3.3979247328884901"/>
    <n v="0"/>
    <n v="0"/>
    <n v="1500.5402875115401"/>
    <n v="31.563741849212001"/>
    <n v="82.288539288012501"/>
    <n v="1.73093267328592"/>
    <n v="535.07834676234097"/>
    <n v="11.255329128362201"/>
    <n v="177.03472686117999"/>
    <n v="3.7239109562722001"/>
    <n v="1376.99897508905"/>
    <n v="28.965060477262401"/>
    <n v="10.238399107009201"/>
    <n v="0.21536388529678499"/>
    <n v="73.159137721471794"/>
    <n v="1.53889646027496"/>
    <n v="0"/>
    <n v="0"/>
    <n v="0"/>
    <n v="0"/>
    <n v="40.143764460943203"/>
    <n v="0.84442079219485089"/>
    <n v="26.2370613849907"/>
    <n v="0.55189443384498793"/>
    <n v="24.6510949257354"/>
    <n v="1.2772588044422499"/>
    <n v="0"/>
    <n v="0"/>
    <m/>
    <m/>
    <m/>
    <m/>
    <m/>
    <m/>
    <m/>
    <m/>
    <m/>
    <m/>
    <m/>
    <m/>
    <m/>
    <m/>
    <m/>
    <m/>
    <m/>
    <m/>
    <m/>
    <m/>
    <m/>
    <m/>
    <m/>
    <m/>
    <m/>
    <m/>
    <m/>
    <m/>
    <m/>
    <m/>
    <m/>
    <m/>
    <m/>
    <m/>
    <m/>
    <m/>
    <m/>
    <m/>
    <m/>
    <m/>
    <m/>
    <m/>
    <m/>
    <m/>
    <m/>
    <m/>
    <m/>
    <m/>
    <m/>
    <m/>
    <m/>
    <m/>
    <n v="263"/>
    <n v="1364"/>
    <n v="805"/>
    <x v="1306"/>
    <n v="41"/>
    <n v="247"/>
    <n v="0"/>
    <n v="2"/>
    <n v="86"/>
    <n v="126"/>
    <n v="85"/>
    <n v="0"/>
  </r>
  <r>
    <s v="34027044000"/>
    <s v="New Jersey"/>
    <x v="13"/>
    <x v="1"/>
    <n v="5698"/>
    <n v="1985"/>
    <n v="0"/>
    <n v="102"/>
    <n v="1.7901017901017902"/>
    <x v="0"/>
    <n v="0"/>
    <n v="0"/>
    <n v="0"/>
    <n v="0"/>
    <n v="0"/>
    <n v="2.0694619398956298"/>
    <n v="232361"/>
    <n v="0"/>
    <n v="0"/>
    <n v="0"/>
    <n v="0"/>
    <n v="0"/>
    <n v="0"/>
    <n v="0"/>
    <n v="0"/>
    <m/>
    <m/>
    <m/>
    <m/>
    <m/>
    <m/>
    <n v="5075.3825877731097"/>
    <n v="89.073053488471501"/>
    <n v="194.986531240033"/>
    <n v="3.4220170452796301"/>
    <n v="1549.8681937516999"/>
    <n v="27.200214000556301"/>
    <n v="688.43475237151199"/>
    <n v="12.082041986162"/>
    <n v="4598.7391373705696"/>
    <n v="80.707952568806093"/>
    <n v="26.194977049948601"/>
    <n v="0.45972230694890598"/>
    <n v="349.69688912560702"/>
    <n v="6.1371865413409497"/>
    <n v="1.00000000465661"/>
    <n v="1.7550017631741199E-2"/>
    <n v="6.0000001830048904"/>
    <n v="0.10530010851184401"/>
    <n v="93.751562352528694"/>
    <n v="1.6453415646284399"/>
    <n v="189.370614316813"/>
    <n v="3.32345760471767"/>
    <n v="32.565930085634598"/>
    <n v="1.6406010118707601"/>
    <n v="0"/>
    <n v="0"/>
    <n v="2108.5361363858101"/>
    <n v="37.004846198417205"/>
    <n v="83.301253648660307"/>
    <n v="1.4619384634724499"/>
    <n v="683.42684718236001"/>
    <n v="11.994153162203599"/>
    <n v="233.006128845955"/>
    <n v="4.08926165050815"/>
    <n v="1965.74368926132"/>
    <n v="34.498836245372402"/>
    <n v="11.224776407005301"/>
    <n v="0.196995022937965"/>
    <n v="100.138249226537"/>
    <n v="1.7574280313537498"/>
    <n v="1.00000000465661"/>
    <n v="1.7550017631741199E-2"/>
    <n v="1.33658123016357"/>
    <n v="2.3457024046394798E-2"/>
    <n v="29.092836730069401"/>
    <n v="0.51057979519251306"/>
    <n v="81.8183063642973"/>
    <n v="1.43591271260613"/>
    <n v="14.674990415770001"/>
    <n v="0.73929422749471208"/>
    <n v="0"/>
    <n v="0"/>
    <m/>
    <m/>
    <m/>
    <m/>
    <m/>
    <m/>
    <m/>
    <m/>
    <m/>
    <m/>
    <m/>
    <m/>
    <m/>
    <m/>
    <m/>
    <m/>
    <m/>
    <m/>
    <m/>
    <m/>
    <m/>
    <m/>
    <m/>
    <m/>
    <m/>
    <m/>
    <m/>
    <m/>
    <m/>
    <m/>
    <m/>
    <m/>
    <m/>
    <m/>
    <m/>
    <m/>
    <m/>
    <m/>
    <m/>
    <m/>
    <m/>
    <m/>
    <m/>
    <m/>
    <m/>
    <m/>
    <m/>
    <m/>
    <m/>
    <m/>
    <m/>
    <m/>
    <n v="209"/>
    <n v="1657"/>
    <n v="777"/>
    <x v="1307"/>
    <n v="37"/>
    <n v="418"/>
    <n v="1"/>
    <n v="6"/>
    <n v="119"/>
    <n v="223"/>
    <n v="37"/>
    <n v="0"/>
  </r>
  <r>
    <s v="34027044101"/>
    <s v="New Jersey"/>
    <x v="13"/>
    <x v="0"/>
    <n v="3096"/>
    <n v="1076"/>
    <n v="0"/>
    <n v="3"/>
    <n v="9.6899224806201556E-2"/>
    <x v="0"/>
    <n v="0"/>
    <n v="0"/>
    <n v="0"/>
    <n v="0"/>
    <n v="0"/>
    <n v="0.13346680013346701"/>
    <n v="196875"/>
    <n v="1"/>
    <n v="1"/>
    <n v="1"/>
    <n v="1"/>
    <n v="1"/>
    <n v="0"/>
    <n v="0"/>
    <n v="0"/>
    <n v="2672.9812804487201"/>
    <n v="3073.80787295858"/>
    <n v="2672.9812804487201"/>
    <n v="46.207881463209603"/>
    <n v="57.934897993296502"/>
    <n v="46.207881463209603"/>
    <n v="3073.80787295858"/>
    <n v="99.283200030962007"/>
    <n v="57.934897993296502"/>
    <n v="1.8712822349256"/>
    <n v="830.71548502097698"/>
    <n v="26.831895511013499"/>
    <n v="434.20522843754998"/>
    <n v="14.024716680799401"/>
    <n v="2827.79946178927"/>
    <n v="91.337191918258"/>
    <n v="7.14645535696945"/>
    <n v="0.23082866140082198"/>
    <n v="176.14645733396401"/>
    <n v="5.6894850560065695"/>
    <n v="0"/>
    <n v="0"/>
    <n v="0.99999997764825799"/>
    <n v="3.2299740880111699E-2"/>
    <n v="61.715485137936"/>
    <n v="1.9933942228015498"/>
    <n v="149.861940882818"/>
    <n v="4.8405019664992901"/>
    <n v="9.3937980542684194"/>
    <n v="0.87302955894687906"/>
    <n v="0"/>
    <n v="0"/>
    <n v="2672.9812804487201"/>
    <n v="86.336604665656196"/>
    <n v="46.207881463209603"/>
    <n v="1.49250263124062"/>
    <n v="757.01814291894004"/>
    <n v="24.451490404358502"/>
    <n v="332.63481046737797"/>
    <n v="10.7440184259489"/>
    <n v="2458.72244504334"/>
    <n v="79.416099646102793"/>
    <n v="5.0393877123733501"/>
    <n v="0.16277092094229201"/>
    <n v="148.69064823250099"/>
    <n v="4.8026695165536601"/>
    <n v="0"/>
    <n v="0"/>
    <n v="0.99999997764825799"/>
    <n v="3.2299740880111699E-2"/>
    <n v="59.528789891910002"/>
    <n v="1.9227645313924397"/>
    <n v="135.684700611697"/>
    <n v="4.3825807691116498"/>
    <n v="7.0398117539868403"/>
    <n v="0.65425759795416705"/>
    <n v="0"/>
    <n v="0"/>
    <m/>
    <m/>
    <m/>
    <m/>
    <m/>
    <m/>
    <m/>
    <m/>
    <m/>
    <m/>
    <m/>
    <m/>
    <m/>
    <m/>
    <m/>
    <m/>
    <m/>
    <m/>
    <m/>
    <m/>
    <m/>
    <m/>
    <m/>
    <m/>
    <m/>
    <m/>
    <m/>
    <m/>
    <m/>
    <m/>
    <m/>
    <m/>
    <m/>
    <m/>
    <m/>
    <m/>
    <m/>
    <m/>
    <m/>
    <m/>
    <m/>
    <m/>
    <m/>
    <m/>
    <m/>
    <m/>
    <m/>
    <m/>
    <m/>
    <m/>
    <m/>
    <m/>
    <n v="58"/>
    <n v="831"/>
    <n v="449"/>
    <x v="731"/>
    <n v="8"/>
    <n v="177"/>
    <n v="0"/>
    <n v="1"/>
    <n v="62"/>
    <n v="151"/>
    <n v="10"/>
    <n v="0"/>
  </r>
  <r>
    <s v="34027044102"/>
    <s v="New Jersey"/>
    <x v="13"/>
    <x v="0"/>
    <n v="5606"/>
    <n v="2029"/>
    <n v="0"/>
    <n v="21"/>
    <n v="0.37459864430966822"/>
    <x v="0"/>
    <n v="0"/>
    <n v="0"/>
    <n v="0"/>
    <n v="0"/>
    <n v="0"/>
    <n v="3.9032144118686003"/>
    <n v="154706"/>
    <n v="1"/>
    <n v="1"/>
    <n v="1"/>
    <n v="1"/>
    <n v="1"/>
    <n v="0"/>
    <n v="0"/>
    <n v="0"/>
    <n v="2173.9499801398701"/>
    <n v="4865.0540295866303"/>
    <n v="2173.9499801398701"/>
    <n v="164.383285296476"/>
    <n v="381.93238982481802"/>
    <n v="164.383285296476"/>
    <n v="4865.0540295866303"/>
    <n v="86.782983046497193"/>
    <n v="381.93238982481802"/>
    <n v="6.8129216879203991"/>
    <n v="1231.0313490850101"/>
    <n v="21.959174974759399"/>
    <n v="708.44056388320303"/>
    <n v="12.637184514505901"/>
    <n v="4367.2622283798601"/>
    <n v="77.903357623615094"/>
    <n v="42.041558436409098"/>
    <n v="0.74993860928307399"/>
    <n v="310.65165444923298"/>
    <n v="5.5414137432970598"/>
    <n v="0.99648711422196401"/>
    <n v="1.7775367717123902E-2"/>
    <n v="6.40379579396813"/>
    <n v="0.11423110585030601"/>
    <n v="137.698289296779"/>
    <n v="2.456266309254"/>
    <n v="352.90080691022399"/>
    <n v="6.2950554211598995"/>
    <n v="10.435697251032"/>
    <n v="0.51432711932143804"/>
    <n v="19.125158521916301"/>
    <n v="0.94259036579183497"/>
    <n v="2173.9499801398701"/>
    <n v="38.778986445591698"/>
    <n v="164.383285296476"/>
    <n v="2.9322740866299699"/>
    <n v="572.24800740255398"/>
    <n v="10.2077775134241"/>
    <n v="328.68224459948402"/>
    <n v="5.8630439636012097"/>
    <n v="1984.9706281932499"/>
    <n v="35.407966967414502"/>
    <n v="14.249397966901601"/>
    <n v="0.25418119812525097"/>
    <n v="118.778512795951"/>
    <n v="2.1187747555467502"/>
    <n v="0.27222820615134002"/>
    <n v="4.8560150936735602E-3"/>
    <n v="0.271044036373496"/>
    <n v="4.8348918368443794E-3"/>
    <n v="55.408167512330699"/>
    <n v="0.98837259208581307"/>
    <n v="126.394527037293"/>
    <n v="2.2546294512538902"/>
    <n v="4.3439526408262301"/>
    <n v="0.214093279488725"/>
    <n v="8.1357079617021206"/>
    <n v="0.40097131403164699"/>
    <m/>
    <m/>
    <m/>
    <m/>
    <m/>
    <m/>
    <m/>
    <m/>
    <m/>
    <m/>
    <m/>
    <m/>
    <m/>
    <m/>
    <m/>
    <m/>
    <m/>
    <m/>
    <m/>
    <m/>
    <m/>
    <m/>
    <m/>
    <m/>
    <m/>
    <m/>
    <m/>
    <m/>
    <m/>
    <m/>
    <m/>
    <m/>
    <m/>
    <m/>
    <m/>
    <m/>
    <m/>
    <m/>
    <m/>
    <m/>
    <m/>
    <m/>
    <m/>
    <m/>
    <m/>
    <m/>
    <m/>
    <m/>
    <m/>
    <m/>
    <m/>
    <m/>
    <n v="436"/>
    <n v="1399"/>
    <n v="831"/>
    <x v="1308"/>
    <n v="46"/>
    <n v="343"/>
    <n v="1"/>
    <n v="7"/>
    <n v="172"/>
    <n v="463"/>
    <n v="12"/>
    <n v="22"/>
  </r>
  <r>
    <s v="34027044200"/>
    <s v="New Jersey"/>
    <x v="13"/>
    <x v="1"/>
    <n v="3838"/>
    <n v="1474"/>
    <n v="0"/>
    <n v="0"/>
    <n v="0"/>
    <x v="0"/>
    <n v="0"/>
    <n v="0"/>
    <n v="0"/>
    <n v="0"/>
    <n v="0"/>
    <n v="4.0565297042659001"/>
    <n v="214625"/>
    <n v="0"/>
    <n v="0"/>
    <n v="0"/>
    <n v="0"/>
    <n v="0"/>
    <n v="0"/>
    <n v="0"/>
    <n v="0"/>
    <m/>
    <m/>
    <m/>
    <m/>
    <m/>
    <m/>
    <n v="3837.9999669031599"/>
    <n v="99.9999991376541"/>
    <n v="320.68483687895701"/>
    <n v="8.3555194601083098"/>
    <n v="920.99999024709098"/>
    <n v="23.996873117433299"/>
    <n v="804.99998902188395"/>
    <n v="20.974465581602001"/>
    <n v="3612.99997508866"/>
    <n v="94.137571002831194"/>
    <n v="37.999999608067803"/>
    <n v="0.99009899968910409"/>
    <n v="101.99999905884"/>
    <n v="2.6576341599489397"/>
    <n v="0"/>
    <n v="0"/>
    <n v="4.9999999534488202"/>
    <n v="0.13027618430038601"/>
    <n v="79.999998893430501"/>
    <n v="2.0844189393806798"/>
    <n v="133.99999944475701"/>
    <n v="3.49140175728914"/>
    <n v="13.0273036428216"/>
    <n v="0.88380621728776187"/>
    <n v="9.8595317337310693"/>
    <n v="0.66889631843494401"/>
    <n v="3837.8239883021902"/>
    <n v="99.995413973480595"/>
    <n v="320.66776341717099"/>
    <n v="8.3550746070133197"/>
    <n v="920.95599559684695"/>
    <n v="23.995726826389998"/>
    <n v="804.96238069267702"/>
    <n v="20.973485687667502"/>
    <n v="3612.8360595290101"/>
    <n v="94.133300144059689"/>
    <n v="37.999999608067803"/>
    <n v="0.99009899968910409"/>
    <n v="101.99432232970101"/>
    <n v="2.6574862514252602"/>
    <n v="0"/>
    <n v="0"/>
    <n v="4.9999999534488202"/>
    <n v="0.13027618430038601"/>
    <n v="79.993612573323801"/>
    <n v="2.08425254229609"/>
    <n v="133.992193942249"/>
    <n v="3.4911983830705902"/>
    <n v="13.0261048454513"/>
    <n v="0.88372488775110591"/>
    <n v="9.8591045551291003"/>
    <n v="0.66886733752571903"/>
    <m/>
    <m/>
    <m/>
    <m/>
    <m/>
    <m/>
    <m/>
    <m/>
    <m/>
    <m/>
    <m/>
    <m/>
    <m/>
    <m/>
    <m/>
    <m/>
    <m/>
    <m/>
    <m/>
    <m/>
    <m/>
    <m/>
    <m/>
    <m/>
    <m/>
    <m/>
    <m/>
    <m/>
    <m/>
    <m/>
    <m/>
    <m/>
    <m/>
    <m/>
    <m/>
    <m/>
    <m/>
    <m/>
    <m/>
    <m/>
    <m/>
    <m/>
    <m/>
    <m/>
    <m/>
    <m/>
    <m/>
    <m/>
    <m/>
    <m/>
    <m/>
    <m/>
    <n v="311"/>
    <n v="921"/>
    <n v="805"/>
    <x v="1309"/>
    <n v="38"/>
    <n v="102"/>
    <n v="0"/>
    <n v="5"/>
    <n v="80"/>
    <n v="134"/>
    <n v="11"/>
    <n v="10"/>
  </r>
  <r>
    <s v="34027044300"/>
    <s v="New Jersey"/>
    <x v="13"/>
    <x v="0"/>
    <n v="6438"/>
    <n v="2443"/>
    <n v="0"/>
    <n v="10"/>
    <n v="0.15532774153463808"/>
    <x v="0"/>
    <n v="0"/>
    <n v="0"/>
    <n v="0"/>
    <n v="0"/>
    <n v="0"/>
    <n v="4.6533416614615897"/>
    <n v="96763"/>
    <n v="1"/>
    <n v="1"/>
    <n v="1"/>
    <n v="1"/>
    <n v="1"/>
    <n v="0"/>
    <n v="0"/>
    <n v="0"/>
    <n v="788.30902050575196"/>
    <n v="4333.4635133337297"/>
    <n v="788.30902050575196"/>
    <n v="17.558850609988401"/>
    <n v="459.744561083147"/>
    <n v="17.558850609988401"/>
    <n v="4333.4635133337297"/>
    <n v="67.310710054888602"/>
    <n v="459.744561083147"/>
    <n v="7.1411084355878698"/>
    <n v="970.41195795087003"/>
    <n v="15.0731897786715"/>
    <n v="535.68479977607797"/>
    <n v="8.3206710123652989"/>
    <n v="3643.4947432804902"/>
    <n v="56.593580976708502"/>
    <n v="150.31077640480399"/>
    <n v="2.3347433427276099"/>
    <n v="268.43946118839102"/>
    <n v="4.1696095245167903"/>
    <n v="4"/>
    <n v="6.21310966138552E-2"/>
    <n v="6.7772842297417801"/>
    <n v="0.105270025314411"/>
    <n v="260.44125394173898"/>
    <n v="4.04537517772195"/>
    <n v="625.382573222872"/>
    <n v="9.7139262693829203"/>
    <n v="66.811650192597895"/>
    <n v="2.7348199014571399"/>
    <n v="10.921259190928099"/>
    <n v="0.44704294682472895"/>
    <n v="788.30902050575196"/>
    <n v="12.244625978654099"/>
    <n v="17.558850609988401"/>
    <n v="0.27273766091936102"/>
    <n v="163.85738539381401"/>
    <n v="2.5451597606992"/>
    <n v="108.888308651876"/>
    <n v="1.69133750624225"/>
    <n v="685.28196933632705"/>
    <n v="10.644330061142099"/>
    <n v="22.297806233167599"/>
    <n v="0.346346788337491"/>
    <n v="37.942440583836301"/>
    <n v="0.58935136041994907"/>
    <n v="0"/>
    <n v="0"/>
    <n v="2"/>
    <n v="3.10655483069276E-2"/>
    <n v="40.7868017016444"/>
    <n v="0.63353217927375605"/>
    <n v="92.529557668312904"/>
    <n v="1.4372407217818099"/>
    <n v="0"/>
    <n v="0"/>
    <n v="2.0511477714694601"/>
    <n v="8.3960203498545202E-2"/>
    <m/>
    <m/>
    <m/>
    <m/>
    <m/>
    <m/>
    <m/>
    <m/>
    <m/>
    <m/>
    <m/>
    <m/>
    <m/>
    <m/>
    <m/>
    <m/>
    <m/>
    <m/>
    <m/>
    <m/>
    <m/>
    <m/>
    <m/>
    <m/>
    <m/>
    <m/>
    <m/>
    <m/>
    <m/>
    <m/>
    <m/>
    <m/>
    <m/>
    <m/>
    <m/>
    <m/>
    <m/>
    <m/>
    <m/>
    <m/>
    <m/>
    <m/>
    <m/>
    <m/>
    <m/>
    <m/>
    <m/>
    <m/>
    <m/>
    <m/>
    <m/>
    <m/>
    <n v="771"/>
    <n v="1422"/>
    <n v="789"/>
    <x v="1310"/>
    <n v="207"/>
    <n v="493"/>
    <n v="4"/>
    <n v="9"/>
    <n v="395"/>
    <n v="970"/>
    <n v="171"/>
    <n v="16"/>
  </r>
  <r>
    <s v="34027044401"/>
    <s v="New Jersey"/>
    <x v="13"/>
    <x v="1"/>
    <n v="4948"/>
    <n v="1743"/>
    <n v="0"/>
    <n v="0"/>
    <n v="0"/>
    <x v="0"/>
    <n v="0"/>
    <n v="0"/>
    <n v="0"/>
    <n v="0"/>
    <n v="0"/>
    <n v="1.6151046405823499"/>
    <n v="147900"/>
    <n v="0"/>
    <n v="0"/>
    <n v="0"/>
    <n v="0"/>
    <n v="0"/>
    <n v="0"/>
    <n v="0"/>
    <n v="0"/>
    <m/>
    <m/>
    <m/>
    <m/>
    <m/>
    <m/>
    <n v="4948.00003595411"/>
    <n v="100.00000072663899"/>
    <n v="219.84554336578199"/>
    <n v="4.4431193081200995"/>
    <n v="1269.0000026560299"/>
    <n v="25.646726003557703"/>
    <n v="567.00000202396905"/>
    <n v="11.459175465318699"/>
    <n v="4554.0000273859496"/>
    <n v="92.0371872955931"/>
    <n v="123.000000483389"/>
    <n v="2.48585287961577"/>
    <n v="102.000000867954"/>
    <n v="2.0614389827799999"/>
    <n v="0"/>
    <n v="0"/>
    <n v="9.9999999629799294"/>
    <n v="0.20210185858892299"/>
    <n v="158.999999872107"/>
    <n v="3.2134195608752401"/>
    <n v="303.99999987988298"/>
    <n v="6.14389652142044"/>
    <n v="45.453164305735001"/>
    <n v="2.6077546933869802"/>
    <n v="9.4046762744165608"/>
    <n v="0.53956834620863792"/>
    <n v="4919.4748175711702"/>
    <n v="99.423500759320305"/>
    <n v="218.50558481167801"/>
    <n v="4.4160384965981798"/>
    <n v="1258.54477003137"/>
    <n v="25.435423808232997"/>
    <n v="564.74227118338001"/>
    <n v="11.4135463052421"/>
    <n v="4531.4227198147601"/>
    <n v="91.580895711696797"/>
    <n v="120.734129714986"/>
    <n v="2.4400592100846099"/>
    <n v="101.716767021904"/>
    <n v="2.0557147740885999"/>
    <n v="0"/>
    <n v="0"/>
    <n v="9.9999999629799294"/>
    <n v="0.20210185858892299"/>
    <n v="155.60119365987001"/>
    <n v="3.1447290553732801"/>
    <n v="293.540697499901"/>
    <n v="5.9325120755840901"/>
    <n v="45.128980192123599"/>
    <n v="2.5891554900816698"/>
    <n v="9.3589608308503394"/>
    <n v="0.53694554393863103"/>
    <m/>
    <m/>
    <m/>
    <m/>
    <m/>
    <m/>
    <m/>
    <m/>
    <m/>
    <m/>
    <m/>
    <m/>
    <m/>
    <m/>
    <m/>
    <m/>
    <m/>
    <m/>
    <m/>
    <m/>
    <m/>
    <m/>
    <m/>
    <m/>
    <m/>
    <m/>
    <m/>
    <m/>
    <m/>
    <m/>
    <m/>
    <m/>
    <m/>
    <m/>
    <m/>
    <m/>
    <m/>
    <m/>
    <m/>
    <m/>
    <m/>
    <m/>
    <m/>
    <m/>
    <m/>
    <m/>
    <m/>
    <m/>
    <m/>
    <m/>
    <m/>
    <m/>
    <n v="196"/>
    <n v="1269"/>
    <n v="567"/>
    <x v="1311"/>
    <n v="123"/>
    <n v="102"/>
    <n v="0"/>
    <n v="10"/>
    <n v="159"/>
    <n v="304"/>
    <n v="45"/>
    <n v="9"/>
  </r>
  <r>
    <s v="34027044403"/>
    <s v="New Jersey"/>
    <x v="13"/>
    <x v="0"/>
    <n v="4779"/>
    <n v="1638"/>
    <n v="0"/>
    <n v="4"/>
    <n v="8.3699518727767319E-2"/>
    <x v="0"/>
    <n v="0"/>
    <n v="0"/>
    <n v="0"/>
    <n v="0"/>
    <n v="0"/>
    <n v="3.2354703415218697"/>
    <n v="139306"/>
    <n v="1"/>
    <n v="1"/>
    <n v="1"/>
    <n v="1"/>
    <n v="1"/>
    <n v="0"/>
    <n v="0"/>
    <n v="0"/>
    <n v="4576.8447155243603"/>
    <n v="4779.00002573048"/>
    <n v="4576.8447155243603"/>
    <n v="333.36266984946798"/>
    <n v="348.7931833362"/>
    <n v="333.36266984946798"/>
    <n v="4779.00002573048"/>
    <n v="100.00000053840701"/>
    <n v="348.7931833362"/>
    <n v="7.2984553951914597"/>
    <n v="1246.0000083119801"/>
    <n v="26.0724002576267"/>
    <n v="395.00000342814201"/>
    <n v="8.2653275461004796"/>
    <n v="4271.0000198441003"/>
    <n v="89.370161536808894"/>
    <n v="87.999999607927705"/>
    <n v="1.8413894038068201"/>
    <n v="259.99999893691103"/>
    <n v="5.4404686950598604"/>
    <n v="3.00000011920929"/>
    <n v="6.2774641540265491E-2"/>
    <n v="3.0000001105363499"/>
    <n v="6.2774641358785299E-2"/>
    <n v="154.000002548048"/>
    <n v="3.2224315243366304"/>
    <n v="439.00000376583199"/>
    <n v="9.1860222591720397"/>
    <n v="76.414589484504901"/>
    <n v="4.6651153531443796"/>
    <n v="49.665306126570997"/>
    <n v="3.0320699710971297"/>
    <n v="4576.8447155243603"/>
    <n v="95.7699249952786"/>
    <n v="333.36266984946798"/>
    <n v="6.9755737570510208"/>
    <n v="1189.19220279616"/>
    <n v="24.8837037622129"/>
    <n v="375.87749223964198"/>
    <n v="7.8651913002645397"/>
    <n v="4106.1450093122503"/>
    <n v="85.920590276464807"/>
    <n v="86.411314918208504"/>
    <n v="1.8081463678219001"/>
    <n v="234.42819613778599"/>
    <n v="4.9053817982378405"/>
    <n v="3.00000011920929"/>
    <n v="6.2774641540265491E-2"/>
    <n v="2.9835762518341702"/>
    <n v="6.2430974091528896E-2"/>
    <n v="143.87661387859399"/>
    <n v="3.0106008344547801"/>
    <n v="426.85885839213699"/>
    <n v="8.9319702530265186"/>
    <n v="71.5262760996618"/>
    <n v="4.3666835225678806"/>
    <n v="47.718272675748601"/>
    <n v="2.9132034600579102"/>
    <m/>
    <m/>
    <m/>
    <m/>
    <m/>
    <m/>
    <m/>
    <m/>
    <m/>
    <m/>
    <m/>
    <m/>
    <m/>
    <m/>
    <m/>
    <m/>
    <m/>
    <m/>
    <m/>
    <m/>
    <m/>
    <m/>
    <m/>
    <m/>
    <m/>
    <m/>
    <m/>
    <m/>
    <m/>
    <m/>
    <m/>
    <m/>
    <m/>
    <m/>
    <m/>
    <m/>
    <m/>
    <m/>
    <m/>
    <m/>
    <m/>
    <m/>
    <m/>
    <m/>
    <m/>
    <m/>
    <m/>
    <m/>
    <m/>
    <m/>
    <m/>
    <m/>
    <n v="365"/>
    <n v="1246"/>
    <n v="395"/>
    <x v="1312"/>
    <n v="88"/>
    <n v="260"/>
    <n v="3"/>
    <n v="3"/>
    <n v="154"/>
    <n v="439"/>
    <n v="78"/>
    <n v="52"/>
  </r>
  <r>
    <s v="34027044404"/>
    <s v="New Jersey"/>
    <x v="13"/>
    <x v="0"/>
    <n v="4057"/>
    <n v="1423"/>
    <n v="0"/>
    <n v="0"/>
    <n v="0"/>
    <x v="0"/>
    <n v="0"/>
    <n v="0"/>
    <n v="0"/>
    <n v="0"/>
    <n v="0"/>
    <n v="5.2787934186471697"/>
    <n v="132212"/>
    <n v="1"/>
    <n v="1"/>
    <n v="1"/>
    <n v="1"/>
    <n v="1"/>
    <n v="0"/>
    <n v="0"/>
    <n v="0"/>
    <n v="3747.4712781612802"/>
    <n v="4056.9999785129899"/>
    <n v="3747.4712781612802"/>
    <n v="339.23080149193999"/>
    <n v="369.52775806089602"/>
    <n v="339.23080149193999"/>
    <n v="4056.9999785129899"/>
    <n v="99.999999470372003"/>
    <n v="369.52775806089602"/>
    <n v="9.1083992620383594"/>
    <n v="1044.99999504373"/>
    <n v="25.757949101398399"/>
    <n v="486.999998230953"/>
    <n v="12.0039437572332"/>
    <n v="3599.9999876325001"/>
    <n v="88.735518551454291"/>
    <n v="60.999999616295099"/>
    <n v="1.5035740600516398"/>
    <n v="259.99999961350102"/>
    <n v="6.4086763523170092"/>
    <n v="0.99999997019767795"/>
    <n v="2.4648754503270299E-2"/>
    <n v="0"/>
    <n v="0"/>
    <n v="134.99999988207099"/>
    <n v="3.3275819542043701"/>
    <n v="372.99999910965602"/>
    <n v="9.1939856817760806"/>
    <n v="8.6317688991548494"/>
    <n v="0.60658952207693895"/>
    <n v="0"/>
    <n v="0"/>
    <n v="3747.4712781612802"/>
    <n v="92.370502296309496"/>
    <n v="339.23080149193999"/>
    <n v="8.3616169951180694"/>
    <n v="979.53546207235195"/>
    <n v="24.144329851426001"/>
    <n v="444.98741235258098"/>
    <n v="10.9683858110077"/>
    <n v="3336.32904389547"/>
    <n v="82.236357995944601"/>
    <n v="47.532781679183202"/>
    <n v="1.17162390138485"/>
    <n v="233.146829695441"/>
    <n v="5.7467791396460601"/>
    <n v="0.99999997019767795"/>
    <n v="2.4648754503270299E-2"/>
    <n v="0"/>
    <n v="0"/>
    <n v="129.462634460418"/>
    <n v="3.1910927892634597"/>
    <n v="356.82024485245302"/>
    <n v="8.7951748792815696"/>
    <n v="8.6317688991548494"/>
    <n v="0.60658952207693895"/>
    <n v="0"/>
    <n v="0"/>
    <m/>
    <m/>
    <m/>
    <m/>
    <m/>
    <m/>
    <m/>
    <m/>
    <m/>
    <m/>
    <m/>
    <m/>
    <m/>
    <m/>
    <m/>
    <m/>
    <m/>
    <m/>
    <m/>
    <m/>
    <m/>
    <m/>
    <m/>
    <m/>
    <m/>
    <m/>
    <m/>
    <m/>
    <m/>
    <m/>
    <m/>
    <m/>
    <m/>
    <m/>
    <m/>
    <m/>
    <m/>
    <m/>
    <m/>
    <m/>
    <m/>
    <m/>
    <m/>
    <m/>
    <m/>
    <m/>
    <m/>
    <m/>
    <m/>
    <m/>
    <m/>
    <m/>
    <n v="399"/>
    <n v="1045"/>
    <n v="487"/>
    <x v="1313"/>
    <n v="61"/>
    <n v="260"/>
    <n v="1"/>
    <n v="0"/>
    <n v="135"/>
    <n v="373"/>
    <n v="9"/>
    <n v="0"/>
  </r>
  <r>
    <s v="34027044501"/>
    <s v="New Jersey"/>
    <x v="13"/>
    <x v="0"/>
    <n v="6102"/>
    <n v="2725"/>
    <n v="0"/>
    <n v="0"/>
    <n v="0"/>
    <x v="0"/>
    <n v="0"/>
    <n v="0"/>
    <n v="0"/>
    <n v="0"/>
    <n v="0"/>
    <n v="9.009702756815031"/>
    <n v="111711"/>
    <n v="0"/>
    <n v="1"/>
    <n v="0"/>
    <n v="1"/>
    <n v="0"/>
    <n v="0"/>
    <n v="0"/>
    <n v="0"/>
    <n v="405.32081300020201"/>
    <n v="4509.49837428704"/>
    <n v="405.32081300020201"/>
    <n v="69.287760622799397"/>
    <n v="835.42512799892597"/>
    <n v="69.287760622799397"/>
    <n v="4509.49837428704"/>
    <n v="73.901972702180302"/>
    <n v="835.42512799892597"/>
    <n v="13.691005047507801"/>
    <n v="909.34311034902896"/>
    <n v="14.902378078482901"/>
    <n v="799.25826587807398"/>
    <n v="13.098299998001901"/>
    <n v="3639.2054310962599"/>
    <n v="59.639551476503705"/>
    <n v="147.361670071026"/>
    <n v="2.41497328861072"/>
    <n v="505.04961171001202"/>
    <n v="8.2767881302853485"/>
    <n v="0"/>
    <n v="0"/>
    <n v="6.6108435366768399"/>
    <n v="0.108338963236264"/>
    <n v="211.270811846014"/>
    <n v="3.4623207447724402"/>
    <n v="400.811001962516"/>
    <n v="6.5685185506803707"/>
    <n v="83.211002067779205"/>
    <n v="3.0536147547808898"/>
    <n v="47.381458334566602"/>
    <n v="1.7387691131951"/>
    <n v="405.32081300020201"/>
    <n v="6.6424256473320602"/>
    <n v="69.287760622799397"/>
    <n v="1.13549263557521"/>
    <n v="95.323930621147198"/>
    <n v="1.5621751986421999"/>
    <n v="37.123513480648398"/>
    <n v="0.60838271846359204"/>
    <n v="310.33477945625799"/>
    <n v="5.0857879294699693"/>
    <n v="15.106378327123799"/>
    <n v="0.24756437769786699"/>
    <n v="55.354595303535497"/>
    <n v="0.90715495417134506"/>
    <n v="0"/>
    <n v="0"/>
    <n v="0"/>
    <n v="0"/>
    <n v="24.525066299363999"/>
    <n v="0.40191849064837704"/>
    <n v="40.397221080958801"/>
    <n v="0.66203246609240995"/>
    <n v="3.3380906264064798"/>
    <n v="0.12249873858372401"/>
    <n v="3.62475641723722"/>
    <n v="0.133018584118797"/>
    <m/>
    <m/>
    <m/>
    <m/>
    <m/>
    <m/>
    <m/>
    <m/>
    <m/>
    <m/>
    <m/>
    <m/>
    <m/>
    <m/>
    <m/>
    <m/>
    <m/>
    <m/>
    <m/>
    <m/>
    <m/>
    <m/>
    <m/>
    <m/>
    <m/>
    <m/>
    <m/>
    <m/>
    <m/>
    <m/>
    <m/>
    <m/>
    <m/>
    <m/>
    <m/>
    <m/>
    <m/>
    <m/>
    <m/>
    <m/>
    <m/>
    <m/>
    <m/>
    <m/>
    <m/>
    <m/>
    <m/>
    <m/>
    <m/>
    <m/>
    <m/>
    <m/>
    <n v="1177"/>
    <n v="1128"/>
    <n v="1446"/>
    <x v="1308"/>
    <n v="190"/>
    <n v="621"/>
    <n v="0"/>
    <n v="7"/>
    <n v="247"/>
    <n v="549"/>
    <n v="119"/>
    <n v="72"/>
  </r>
  <r>
    <s v="34027044502"/>
    <s v="New Jersey"/>
    <x v="13"/>
    <x v="0"/>
    <n v="4270"/>
    <n v="1454"/>
    <n v="0"/>
    <n v="5"/>
    <n v="0.117096018735363"/>
    <x v="0"/>
    <n v="0"/>
    <n v="0"/>
    <n v="0"/>
    <n v="0"/>
    <n v="0"/>
    <n v="4.6681415929203505"/>
    <n v="108611"/>
    <n v="0"/>
    <n v="1"/>
    <n v="0"/>
    <n v="1"/>
    <n v="0"/>
    <n v="0"/>
    <n v="0"/>
    <n v="0"/>
    <m/>
    <n v="2708.92418455705"/>
    <m/>
    <m/>
    <n v="489.76740951230698"/>
    <m/>
    <n v="2708.92418455705"/>
    <n v="63.440847413514099"/>
    <n v="489.76740951230698"/>
    <n v="11.469962752044701"/>
    <n v="648.81777926441305"/>
    <n v="15.194795767316499"/>
    <n v="378.20765967573999"/>
    <n v="8.8573222406496406"/>
    <n v="2229.42461800203"/>
    <n v="52.211349367728999"/>
    <n v="95.302924804389505"/>
    <n v="2.2319186136859401"/>
    <n v="243.86831723898601"/>
    <n v="5.7112018088755603"/>
    <n v="0"/>
    <n v="0"/>
    <n v="1.9985979143530099"/>
    <n v="4.68055717647076E-2"/>
    <n v="138.329724699259"/>
    <n v="3.2395720070083995"/>
    <n v="392.37282734923099"/>
    <n v="9.1890591885065689"/>
    <n v="21.231266617774999"/>
    <n v="1.46019715390474"/>
    <n v="55.375637777149699"/>
    <n v="3.80850328591126"/>
    <m/>
    <m/>
    <m/>
    <m/>
    <m/>
    <m/>
    <m/>
    <m/>
    <m/>
    <m/>
    <m/>
    <m/>
    <m/>
    <m/>
    <m/>
    <m/>
    <m/>
    <m/>
    <m/>
    <m/>
    <m/>
    <m/>
    <m/>
    <m/>
    <m/>
    <m/>
    <m/>
    <m/>
    <m/>
    <m/>
    <m/>
    <m/>
    <m/>
    <m/>
    <m/>
    <m/>
    <m/>
    <m/>
    <m/>
    <m/>
    <m/>
    <m/>
    <m/>
    <m/>
    <m/>
    <m/>
    <m/>
    <m/>
    <m/>
    <m/>
    <m/>
    <m/>
    <m/>
    <m/>
    <m/>
    <m/>
    <m/>
    <m/>
    <m/>
    <m/>
    <m/>
    <m/>
    <m/>
    <m/>
    <m/>
    <m/>
    <m/>
    <m/>
    <m/>
    <m/>
    <m/>
    <m/>
    <m/>
    <m/>
    <m/>
    <m/>
    <m/>
    <m/>
    <n v="817"/>
    <n v="1051"/>
    <n v="521"/>
    <x v="1193"/>
    <n v="154"/>
    <n v="368"/>
    <n v="0"/>
    <n v="8"/>
    <n v="324"/>
    <n v="1040"/>
    <n v="63"/>
    <n v="91"/>
  </r>
  <r>
    <s v="34027044601"/>
    <s v="New Jersey"/>
    <x v="13"/>
    <x v="0"/>
    <n v="4894"/>
    <n v="1734"/>
    <n v="0"/>
    <n v="5"/>
    <n v="0.10216591744993871"/>
    <x v="0"/>
    <n v="0"/>
    <n v="0"/>
    <n v="0"/>
    <n v="0"/>
    <n v="0"/>
    <n v="6.0988433228180901"/>
    <n v="128276"/>
    <n v="1"/>
    <n v="1"/>
    <n v="1"/>
    <n v="1"/>
    <n v="1"/>
    <n v="0"/>
    <n v="0"/>
    <n v="0"/>
    <n v="3430.53996259221"/>
    <n v="4707.3856112786198"/>
    <n v="3430.53996259221"/>
    <n v="390.55795890597602"/>
    <n v="512.22244598668306"/>
    <n v="390.55795890597602"/>
    <n v="4707.3856112786198"/>
    <n v="96.186873953384094"/>
    <n v="512.22244598668306"/>
    <n v="10.4663352265362"/>
    <n v="1242.35291284238"/>
    <n v="25.385225027429097"/>
    <n v="454.30339254230802"/>
    <n v="9.2828645799409006"/>
    <n v="4451.5760951905104"/>
    <n v="90.959871172670802"/>
    <n v="33.639397532380798"/>
    <n v="0.68735998227177808"/>
    <n v="107.356150908698"/>
    <n v="2.19362793029623"/>
    <n v="0"/>
    <n v="0"/>
    <n v="1"/>
    <n v="2.04331834899877E-2"/>
    <n v="113.813944729874"/>
    <n v="2.3255812163848502"/>
    <n v="249.22007952739699"/>
    <n v="5.0923596143726302"/>
    <n v="46.341340620473503"/>
    <n v="2.67251099310689"/>
    <n v="49.270412605063498"/>
    <n v="2.8414309460820899"/>
    <n v="3430.53996259221"/>
    <n v="70.096852525382403"/>
    <n v="390.55795890597602"/>
    <n v="7.9803424378008998"/>
    <n v="832.25579978103303"/>
    <n v="17.005635467532301"/>
    <n v="334.53213712085602"/>
    <n v="6.8355565410881791"/>
    <n v="3248.5860294864101"/>
    <n v="66.378954423506599"/>
    <n v="20.5767381402475"/>
    <n v="0.42044826604510599"/>
    <n v="71.160519725246601"/>
    <n v="1.4540359567888499"/>
    <n v="0"/>
    <n v="0"/>
    <n v="1"/>
    <n v="2.04331834899877E-2"/>
    <n v="89.216676331256195"/>
    <n v="1.8229807178434001"/>
    <n v="195.928934351701"/>
    <n v="4.0034518666060697"/>
    <n v="30.6902290122624"/>
    <n v="1.76990940093786"/>
    <n v="36.9754472198806"/>
    <n v="2.1323787324037302"/>
    <m/>
    <m/>
    <m/>
    <m/>
    <m/>
    <m/>
    <m/>
    <m/>
    <m/>
    <m/>
    <m/>
    <m/>
    <m/>
    <m/>
    <m/>
    <m/>
    <m/>
    <m/>
    <m/>
    <m/>
    <m/>
    <m/>
    <m/>
    <m/>
    <m/>
    <m/>
    <m/>
    <m/>
    <m/>
    <m/>
    <m/>
    <m/>
    <m/>
    <m/>
    <m/>
    <m/>
    <m/>
    <m/>
    <m/>
    <m/>
    <m/>
    <m/>
    <m/>
    <m/>
    <m/>
    <m/>
    <m/>
    <m/>
    <m/>
    <m/>
    <m/>
    <m/>
    <n v="514"/>
    <n v="1295"/>
    <n v="485"/>
    <x v="1314"/>
    <n v="38"/>
    <n v="114"/>
    <n v="0"/>
    <n v="1"/>
    <n v="119"/>
    <n v="259"/>
    <n v="51"/>
    <n v="52"/>
  </r>
  <r>
    <s v="34027044602"/>
    <s v="New Jersey"/>
    <x v="13"/>
    <x v="0"/>
    <n v="5734"/>
    <n v="2091"/>
    <n v="0"/>
    <n v="25"/>
    <n v="0.43599581444018143"/>
    <x v="0"/>
    <n v="0"/>
    <n v="0"/>
    <n v="0"/>
    <n v="0"/>
    <n v="0"/>
    <n v="3.2922535211267605"/>
    <n v="130071"/>
    <n v="1"/>
    <n v="1"/>
    <n v="1"/>
    <n v="1"/>
    <n v="1"/>
    <n v="0"/>
    <n v="0"/>
    <n v="0"/>
    <n v="4043.9754639459302"/>
    <n v="5429.66070643491"/>
    <n v="4043.9754639459302"/>
    <n v="480.46778023545301"/>
    <n v="653.97601711400398"/>
    <n v="480.46778023545301"/>
    <n v="5429.66070643491"/>
    <n v="94.692373673437501"/>
    <n v="653.97601711400398"/>
    <n v="11.405232248238701"/>
    <n v="1318.2704781513701"/>
    <n v="22.990416430962199"/>
    <n v="696.86795947496898"/>
    <n v="12.1532605419423"/>
    <n v="5159.8760775803403"/>
    <n v="89.987374914201894"/>
    <n v="57.616452269178502"/>
    <n v="1.00482128129017"/>
    <n v="80.532664714643005"/>
    <n v="1.40447618965195"/>
    <n v="0.99999997019767795"/>
    <n v="1.7439832057859702E-2"/>
    <n v="8.0000001913506402"/>
    <n v="0.13951866395798099"/>
    <n v="122.63550040419"/>
    <n v="2.1387425951201502"/>
    <n v="266.83263941796798"/>
    <n v="4.6535165576904198"/>
    <n v="33.359376775209498"/>
    <n v="1.5953790901582701"/>
    <n v="13.5297204571987"/>
    <n v="0.64704545467234298"/>
    <n v="4043.9754639459302"/>
    <n v="70.526255039168589"/>
    <n v="480.46778023545301"/>
    <n v="8.3792776462408902"/>
    <n v="967.028160634085"/>
    <n v="16.864809219289899"/>
    <n v="544.84836514369704"/>
    <n v="9.502064268289109"/>
    <n v="3849.47213278252"/>
    <n v="67.134149507891905"/>
    <n v="43.584768339331802"/>
    <n v="0.76011106277174501"/>
    <n v="57.189589889691"/>
    <n v="0.99737687285823096"/>
    <n v="0.99999997019767795"/>
    <n v="1.7439832057859702E-2"/>
    <n v="7.9341439585771196"/>
    <n v="0.13837014228421901"/>
    <n v="84.794823782655598"/>
    <n v="1.4788075302172199"/>
    <n v="200.52401774319199"/>
    <n v="3.4971052972304197"/>
    <n v="21.9338986496691"/>
    <n v="1.04896693685648"/>
    <n v="10.0249216992204"/>
    <n v="0.47943193205262602"/>
    <m/>
    <m/>
    <m/>
    <m/>
    <m/>
    <m/>
    <m/>
    <m/>
    <m/>
    <m/>
    <m/>
    <m/>
    <m/>
    <m/>
    <m/>
    <m/>
    <m/>
    <m/>
    <m/>
    <m/>
    <m/>
    <m/>
    <m/>
    <m/>
    <m/>
    <m/>
    <m/>
    <m/>
    <m/>
    <m/>
    <m/>
    <m/>
    <m/>
    <m/>
    <m/>
    <m/>
    <m/>
    <m/>
    <m/>
    <m/>
    <m/>
    <m/>
    <m/>
    <m/>
    <m/>
    <m/>
    <m/>
    <m/>
    <m/>
    <m/>
    <m/>
    <m/>
    <n v="671"/>
    <n v="1380"/>
    <n v="737"/>
    <x v="1315"/>
    <n v="62"/>
    <n v="86"/>
    <n v="1"/>
    <n v="8"/>
    <n v="134"/>
    <n v="280"/>
    <n v="39"/>
    <n v="15"/>
  </r>
  <r>
    <s v="34027044701"/>
    <s v="New Jersey"/>
    <x v="13"/>
    <x v="0"/>
    <n v="4682"/>
    <n v="1889"/>
    <n v="0"/>
    <n v="0"/>
    <n v="0"/>
    <x v="0"/>
    <n v="0"/>
    <n v="0"/>
    <n v="0"/>
    <n v="0"/>
    <n v="0"/>
    <n v="6.6452304394426607"/>
    <n v="105407"/>
    <n v="1"/>
    <n v="1"/>
    <n v="1"/>
    <n v="1"/>
    <n v="1"/>
    <n v="0"/>
    <n v="0"/>
    <n v="0"/>
    <n v="4682.0000227505197"/>
    <n v="4682.0000227505197"/>
    <n v="4682.0000227505197"/>
    <n v="719.88593016321204"/>
    <n v="719.88593016321204"/>
    <n v="719.88593016321204"/>
    <n v="4682.0000227505197"/>
    <n v="100.000000485915"/>
    <n v="719.88593016321204"/>
    <n v="15.375607222623099"/>
    <n v="986.99999894781604"/>
    <n v="21.0807347062754"/>
    <n v="488.00000223066297"/>
    <n v="10.4228962458493"/>
    <n v="4396.00002627092"/>
    <n v="93.8914999203528"/>
    <n v="46.000000474625303"/>
    <n v="0.98248612718123196"/>
    <n v="65"/>
    <n v="1.3882956001708699"/>
    <n v="0"/>
    <n v="0"/>
    <n v="5.0000000894069698"/>
    <n v="0.106791971153502"/>
    <n v="169.99999949475799"/>
    <n v="3.6309269435018701"/>
    <n v="328.00000151478201"/>
    <n v="7.0055532147539896"/>
    <n v="84.221843273909002"/>
    <n v="4.4585412003128102"/>
    <n v="103.71733630946299"/>
    <n v="5.4905948284522301"/>
    <n v="4682.0000227505197"/>
    <n v="100.000000485915"/>
    <n v="719.88593016321204"/>
    <n v="15.375607222623099"/>
    <n v="986.99999894781604"/>
    <n v="21.0807347062754"/>
    <n v="488.00000223066297"/>
    <n v="10.4228962458493"/>
    <n v="4396.00002627092"/>
    <n v="93.8914999203528"/>
    <n v="46.000000474625303"/>
    <n v="0.98248612718123196"/>
    <n v="65"/>
    <n v="1.3882956001708699"/>
    <n v="0"/>
    <n v="0"/>
    <n v="5.0000000894069698"/>
    <n v="0.106791971153502"/>
    <n v="169.99999949475799"/>
    <n v="3.6309269435018701"/>
    <n v="328.00000151478201"/>
    <n v="7.0055532147539896"/>
    <n v="84.221843273909002"/>
    <n v="4.4585412003128102"/>
    <n v="103.71733630946299"/>
    <n v="5.4905948284522301"/>
    <m/>
    <m/>
    <m/>
    <m/>
    <m/>
    <m/>
    <m/>
    <m/>
    <m/>
    <m/>
    <m/>
    <m/>
    <m/>
    <m/>
    <m/>
    <m/>
    <m/>
    <m/>
    <m/>
    <m/>
    <m/>
    <m/>
    <m/>
    <m/>
    <m/>
    <m/>
    <m/>
    <m/>
    <m/>
    <m/>
    <m/>
    <m/>
    <m/>
    <m/>
    <m/>
    <m/>
    <m/>
    <m/>
    <m/>
    <m/>
    <m/>
    <m/>
    <m/>
    <m/>
    <m/>
    <m/>
    <m/>
    <m/>
    <m/>
    <m/>
    <m/>
    <m/>
    <n v="728"/>
    <n v="987"/>
    <n v="488"/>
    <x v="1316"/>
    <n v="46"/>
    <n v="65"/>
    <n v="0"/>
    <n v="5"/>
    <n v="170"/>
    <n v="328"/>
    <n v="87"/>
    <n v="108"/>
  </r>
  <r>
    <s v="34027044702"/>
    <s v="New Jersey"/>
    <x v="13"/>
    <x v="0"/>
    <n v="6004"/>
    <n v="2116"/>
    <n v="0"/>
    <n v="7"/>
    <n v="0.11658894070619585"/>
    <x v="0"/>
    <n v="0"/>
    <n v="0"/>
    <n v="0"/>
    <n v="0"/>
    <n v="0"/>
    <n v="6.0565723793677204"/>
    <n v="125885"/>
    <n v="1"/>
    <n v="1"/>
    <n v="1"/>
    <n v="1"/>
    <n v="1"/>
    <n v="0"/>
    <n v="0"/>
    <n v="0"/>
    <n v="6003.9999675297304"/>
    <n v="6003.9999675297304"/>
    <n v="6003.9999675297304"/>
    <n v="953.03286997439898"/>
    <n v="953.03286997439898"/>
    <n v="953.03286997439898"/>
    <n v="6003.9999675297304"/>
    <n v="99.999999459189411"/>
    <n v="953.03286997439898"/>
    <n v="15.873298966928701"/>
    <n v="1588.9999808528701"/>
    <n v="26.465689221400201"/>
    <n v="587.00000016838396"/>
    <n v="9.7768154591669507"/>
    <n v="4856.9999906806597"/>
    <n v="80.896069131923099"/>
    <n v="185.999998563399"/>
    <n v="3.0979346862657997"/>
    <n v="715.999993488207"/>
    <n v="11.925382969490499"/>
    <n v="3.00000011920929"/>
    <n v="4.9966690859581803E-2"/>
    <n v="4.0000000759027898"/>
    <n v="6.6622253096315601E-2"/>
    <n v="237.999999376283"/>
    <n v="3.9640239736223002"/>
    <n v="514.99999852667702"/>
    <n v="8.5776148988453809"/>
    <n v="81.2247800238151"/>
    <n v="3.8386001901614"/>
    <n v="45.9999998778326"/>
    <n v="2.1739130377047502"/>
    <n v="6003.9999675297304"/>
    <n v="99.999999459189411"/>
    <n v="953.03286997439898"/>
    <n v="15.873298966928701"/>
    <n v="1588.9999808528701"/>
    <n v="26.465689221400201"/>
    <n v="587.00000016838396"/>
    <n v="9.7768154591669507"/>
    <n v="4856.9999906806597"/>
    <n v="80.896069131923099"/>
    <n v="185.999998563399"/>
    <n v="3.0979346862657997"/>
    <n v="715.999993488207"/>
    <n v="11.925382969490499"/>
    <n v="3.00000011920929"/>
    <n v="4.9966690859581803E-2"/>
    <n v="4.0000000759027898"/>
    <n v="6.6622253096315601E-2"/>
    <n v="237.999999376283"/>
    <n v="3.9640239736223002"/>
    <n v="514.99999852667702"/>
    <n v="8.5776148988453809"/>
    <n v="81.2247800238151"/>
    <n v="3.8386001901614"/>
    <n v="45.9999998778326"/>
    <n v="2.1739130377047502"/>
    <m/>
    <m/>
    <m/>
    <m/>
    <m/>
    <m/>
    <m/>
    <m/>
    <m/>
    <m/>
    <m/>
    <m/>
    <m/>
    <m/>
    <m/>
    <m/>
    <m/>
    <m/>
    <m/>
    <m/>
    <m/>
    <m/>
    <m/>
    <m/>
    <m/>
    <m/>
    <m/>
    <m/>
    <m/>
    <m/>
    <m/>
    <m/>
    <m/>
    <m/>
    <m/>
    <m/>
    <m/>
    <m/>
    <m/>
    <m/>
    <m/>
    <m/>
    <m/>
    <m/>
    <m/>
    <m/>
    <m/>
    <m/>
    <m/>
    <m/>
    <m/>
    <m/>
    <n v="954"/>
    <n v="1589"/>
    <n v="587"/>
    <x v="1317"/>
    <n v="186"/>
    <n v="716"/>
    <n v="3"/>
    <n v="4"/>
    <n v="238"/>
    <n v="515"/>
    <n v="81"/>
    <n v="47"/>
  </r>
  <r>
    <s v="34027044800"/>
    <s v="New Jersey"/>
    <x v="13"/>
    <x v="0"/>
    <n v="7239"/>
    <n v="2089"/>
    <n v="0"/>
    <n v="66"/>
    <n v="0.91172813924575213"/>
    <x v="0"/>
    <n v="1"/>
    <n v="0"/>
    <n v="0"/>
    <n v="0"/>
    <n v="1"/>
    <n v="13.992831541218601"/>
    <n v="71584"/>
    <n v="0"/>
    <n v="1"/>
    <n v="0"/>
    <n v="1"/>
    <n v="0"/>
    <n v="0"/>
    <n v="0"/>
    <n v="0"/>
    <m/>
    <n v="505.99610185436899"/>
    <m/>
    <m/>
    <n v="170.416472898796"/>
    <m/>
    <n v="505.99610185436899"/>
    <n v="6.9898618849892094"/>
    <n v="170.416472898796"/>
    <n v="2.35414384443702"/>
    <n v="122.22518438450101"/>
    <n v="1.6884263625431801"/>
    <n v="50.324203807860599"/>
    <n v="0.69518170752673902"/>
    <n v="329.35927191469801"/>
    <n v="4.5497896382745999"/>
    <n v="32.217803566949399"/>
    <n v="0.44505875904060599"/>
    <n v="8.7835397474700603"/>
    <n v="0.12133636893866601"/>
    <n v="0"/>
    <n v="0"/>
    <n v="0"/>
    <n v="0"/>
    <n v="135.63548541232001"/>
    <n v="1.8736771019798302"/>
    <n v="340.32245294656599"/>
    <n v="4.7012357086139804"/>
    <n v="10.2459367972333"/>
    <n v="0.490470885458751"/>
    <n v="29.784114450390899"/>
    <n v="1.4257594279746699"/>
    <m/>
    <m/>
    <m/>
    <m/>
    <m/>
    <m/>
    <m/>
    <m/>
    <m/>
    <m/>
    <m/>
    <m/>
    <m/>
    <m/>
    <m/>
    <m/>
    <m/>
    <m/>
    <m/>
    <m/>
    <m/>
    <m/>
    <m/>
    <m/>
    <m/>
    <m/>
    <m/>
    <m/>
    <m/>
    <m/>
    <m/>
    <m/>
    <m/>
    <m/>
    <m/>
    <m/>
    <m/>
    <m/>
    <m/>
    <m/>
    <m/>
    <m/>
    <m/>
    <m/>
    <m/>
    <m/>
    <m/>
    <m/>
    <m/>
    <m/>
    <m/>
    <m/>
    <m/>
    <m/>
    <m/>
    <m/>
    <m/>
    <m/>
    <m/>
    <m/>
    <m/>
    <m/>
    <m/>
    <m/>
    <m/>
    <m/>
    <m/>
    <m/>
    <m/>
    <m/>
    <m/>
    <m/>
    <m/>
    <m/>
    <m/>
    <m/>
    <m/>
    <m/>
    <n v="2085"/>
    <n v="1611"/>
    <n v="625"/>
    <x v="1318"/>
    <n v="443"/>
    <n v="176"/>
    <n v="6"/>
    <n v="46"/>
    <n v="1909"/>
    <n v="5302"/>
    <n v="312"/>
    <n v="403"/>
  </r>
  <r>
    <s v="34027044900"/>
    <s v="New Jersey"/>
    <x v="13"/>
    <x v="0"/>
    <n v="5739"/>
    <n v="1773"/>
    <n v="0"/>
    <n v="61"/>
    <n v="1.0629029447638962"/>
    <x v="0"/>
    <n v="1"/>
    <n v="0"/>
    <n v="1"/>
    <n v="1"/>
    <n v="1"/>
    <n v="9.7606518417925692"/>
    <n v="75130"/>
    <n v="0"/>
    <n v="1"/>
    <n v="0"/>
    <n v="1"/>
    <n v="0"/>
    <n v="0"/>
    <n v="0"/>
    <n v="1"/>
    <m/>
    <n v="2954.63441279996"/>
    <m/>
    <m/>
    <n v="781.08967750472902"/>
    <m/>
    <n v="2954.63441279996"/>
    <n v="51.483436361734803"/>
    <n v="781.08967750472902"/>
    <n v="13.610205218761601"/>
    <n v="628.99234502250295"/>
    <n v="10.959964192760099"/>
    <n v="362.920410862425"/>
    <n v="6.3237569413212302"/>
    <n v="2186.8035482079699"/>
    <n v="38.104261164104805"/>
    <n v="201.79131773963999"/>
    <n v="3.5161407516926402"/>
    <n v="56.804704117239503"/>
    <n v="0.98980143086320693"/>
    <n v="1.0000000596046399"/>
    <n v="1.74246394773418E-2"/>
    <n v="11.843112053698899"/>
    <n v="0.20636194552533299"/>
    <n v="496.39174146880401"/>
    <n v="8.64944661907656"/>
    <n v="1746.31872682925"/>
    <n v="30.428972413822098"/>
    <n v="127.301764787058"/>
    <n v="7.1800205745661803"/>
    <n v="83.466528269302202"/>
    <n v="4.7076440084208793"/>
    <m/>
    <m/>
    <m/>
    <m/>
    <m/>
    <m/>
    <m/>
    <m/>
    <m/>
    <m/>
    <m/>
    <m/>
    <m/>
    <m/>
    <m/>
    <m/>
    <m/>
    <m/>
    <m/>
    <m/>
    <m/>
    <m/>
    <m/>
    <m/>
    <m/>
    <m/>
    <m/>
    <m/>
    <m/>
    <m/>
    <m/>
    <m/>
    <m/>
    <m/>
    <m/>
    <m/>
    <m/>
    <m/>
    <m/>
    <m/>
    <m/>
    <m/>
    <m/>
    <m/>
    <m/>
    <m/>
    <m/>
    <m/>
    <m/>
    <m/>
    <m/>
    <m/>
    <m/>
    <m/>
    <m/>
    <m/>
    <m/>
    <m/>
    <m/>
    <m/>
    <m/>
    <m/>
    <m/>
    <m/>
    <m/>
    <m/>
    <m/>
    <m/>
    <m/>
    <m/>
    <m/>
    <m/>
    <m/>
    <m/>
    <m/>
    <m/>
    <m/>
    <m/>
    <n v="1650"/>
    <n v="1259"/>
    <n v="644"/>
    <x v="1319"/>
    <n v="367"/>
    <n v="86"/>
    <n v="3"/>
    <n v="41"/>
    <n v="1218"/>
    <n v="3775"/>
    <n v="277"/>
    <n v="158"/>
  </r>
  <r>
    <s v="34027045000"/>
    <s v="New Jersey"/>
    <x v="13"/>
    <x v="0"/>
    <n v="5179"/>
    <n v="1700"/>
    <n v="0"/>
    <n v="157"/>
    <n v="3.0314732573855956"/>
    <x v="0"/>
    <n v="1"/>
    <n v="0"/>
    <n v="0"/>
    <n v="0"/>
    <n v="1"/>
    <n v="14.5920066611157"/>
    <n v="60431"/>
    <n v="0"/>
    <n v="1"/>
    <n v="0"/>
    <n v="1"/>
    <n v="0"/>
    <n v="0"/>
    <n v="0"/>
    <n v="0"/>
    <m/>
    <n v="624.79915722040505"/>
    <m/>
    <m/>
    <n v="211.01839403214399"/>
    <m/>
    <n v="624.79915722040505"/>
    <n v="12.064088766565099"/>
    <n v="211.01839403214399"/>
    <n v="4.0745007536617903"/>
    <n v="139.47938053007201"/>
    <n v="2.6931720511695798"/>
    <n v="58.527469277483803"/>
    <n v="1.1300920887716499"/>
    <n v="446.92792472452902"/>
    <n v="8.6296181642117897"/>
    <n v="36.114642001688502"/>
    <n v="0.69732848043422402"/>
    <n v="35.944136232137701"/>
    <n v="0.69403622769140105"/>
    <n v="0"/>
    <n v="0"/>
    <n v="0.52614909410476696"/>
    <n v="1.0159279669912501E-2"/>
    <n v="105.28630712750601"/>
    <n v="2.0329466523944002"/>
    <n v="324.99084952683199"/>
    <n v="6.2751660460867305"/>
    <n v="56.283629827463301"/>
    <n v="3.3108017545566701"/>
    <n v="40.250970478213297"/>
    <n v="2.3677041457772501"/>
    <m/>
    <m/>
    <m/>
    <m/>
    <m/>
    <m/>
    <m/>
    <m/>
    <m/>
    <m/>
    <m/>
    <m/>
    <m/>
    <m/>
    <m/>
    <m/>
    <m/>
    <m/>
    <m/>
    <m/>
    <m/>
    <m/>
    <m/>
    <m/>
    <m/>
    <m/>
    <m/>
    <m/>
    <m/>
    <m/>
    <m/>
    <m/>
    <m/>
    <m/>
    <m/>
    <m/>
    <m/>
    <m/>
    <m/>
    <m/>
    <m/>
    <m/>
    <m/>
    <m/>
    <m/>
    <m/>
    <m/>
    <m/>
    <m/>
    <m/>
    <m/>
    <m/>
    <m/>
    <m/>
    <m/>
    <m/>
    <m/>
    <m/>
    <m/>
    <m/>
    <m/>
    <m/>
    <m/>
    <m/>
    <m/>
    <m/>
    <m/>
    <m/>
    <m/>
    <m/>
    <m/>
    <m/>
    <m/>
    <m/>
    <m/>
    <m/>
    <m/>
    <m/>
    <n v="1918"/>
    <n v="1047"/>
    <n v="645"/>
    <x v="1320"/>
    <n v="298"/>
    <n v="199"/>
    <n v="0"/>
    <n v="27"/>
    <n v="1255"/>
    <n v="3521"/>
    <n v="365"/>
    <n v="353"/>
  </r>
  <r>
    <s v="34027045100"/>
    <s v="New Jersey"/>
    <x v="13"/>
    <x v="0"/>
    <n v="6522"/>
    <n v="2304"/>
    <n v="0"/>
    <n v="8"/>
    <n v="0.12266176019625882"/>
    <x v="0"/>
    <n v="1"/>
    <n v="0"/>
    <n v="0"/>
    <n v="0"/>
    <n v="1"/>
    <n v="4.4659300184162101"/>
    <n v="64808"/>
    <n v="0"/>
    <n v="1"/>
    <n v="0"/>
    <n v="1"/>
    <n v="0"/>
    <n v="0"/>
    <n v="0"/>
    <n v="0"/>
    <n v="43.547996848821597"/>
    <n v="2700.12880177237"/>
    <n v="43.547996848821597"/>
    <n v="14.848787063732701"/>
    <n v="933.63740895642002"/>
    <n v="14.848787063732701"/>
    <n v="2700.12880177237"/>
    <n v="41.400318947751799"/>
    <n v="933.63740895642002"/>
    <n v="14.315200995958598"/>
    <n v="540.78600548929501"/>
    <n v="8.2917204153525805"/>
    <n v="402.69758802273998"/>
    <n v="6.1744493717071496"/>
    <n v="2080.6593924029698"/>
    <n v="31.9021679301284"/>
    <n v="131.813210026972"/>
    <n v="2.0210550448784499"/>
    <n v="153.105976471947"/>
    <n v="2.3475310713270003"/>
    <n v="1.99999996181577"/>
    <n v="3.0665439463596698E-2"/>
    <n v="6.0335201430134502"/>
    <n v="9.2510275115201601E-2"/>
    <n v="326.51671343180402"/>
    <n v="5.0063893503803101"/>
    <n v="950.65173560963001"/>
    <n v="14.576076902938201"/>
    <n v="78.296106947804205"/>
    <n v="3.3982685307206704"/>
    <n v="153.93136171871399"/>
    <n v="6.6810486857080891"/>
    <n v="43.547996848821597"/>
    <n v="0.66770924331219894"/>
    <n v="14.848787063732701"/>
    <n v="0.22767229475211198"/>
    <n v="6.9927663644775704"/>
    <n v="0.10721812886350199"/>
    <n v="5.2784543223679101"/>
    <n v="8.0933062287149707E-2"/>
    <n v="32.473353918641799"/>
    <n v="0.497904843892085"/>
    <n v="4.0471238838508699"/>
    <n v="6.2053417415683397E-2"/>
    <n v="1.4782077074050901"/>
    <n v="2.2664944915748102E-2"/>
    <n v="0"/>
    <n v="0"/>
    <n v="0.175553694367409"/>
    <n v="2.6917156450078001E-3"/>
    <n v="5.3737588562071297"/>
    <n v="8.2394340021575196E-2"/>
    <n v="11.7046833857894"/>
    <n v="0.17946463333010398"/>
    <n v="0.58226485637715097"/>
    <n v="2.52719121691472E-2"/>
    <n v="2.7744614286348201"/>
    <n v="0.12041933284005299"/>
    <m/>
    <m/>
    <m/>
    <m/>
    <m/>
    <m/>
    <m/>
    <m/>
    <m/>
    <m/>
    <m/>
    <m/>
    <m/>
    <m/>
    <m/>
    <m/>
    <m/>
    <m/>
    <m/>
    <m/>
    <m/>
    <m/>
    <m/>
    <m/>
    <m/>
    <m/>
    <m/>
    <m/>
    <m/>
    <m/>
    <m/>
    <m/>
    <m/>
    <m/>
    <m/>
    <m/>
    <m/>
    <m/>
    <m/>
    <m/>
    <m/>
    <m/>
    <m/>
    <m/>
    <m/>
    <m/>
    <m/>
    <m/>
    <m/>
    <m/>
    <m/>
    <m/>
    <n v="2012"/>
    <n v="1560"/>
    <n v="764"/>
    <x v="1321"/>
    <n v="298"/>
    <n v="370"/>
    <n v="4"/>
    <n v="12"/>
    <n v="891"/>
    <n v="2630"/>
    <n v="171"/>
    <n v="325"/>
  </r>
  <r>
    <s v="34027045200"/>
    <s v="New Jersey"/>
    <x v="13"/>
    <x v="0"/>
    <n v="3651"/>
    <n v="1329"/>
    <n v="0"/>
    <n v="0"/>
    <n v="0"/>
    <x v="0"/>
    <n v="0"/>
    <n v="0"/>
    <n v="0"/>
    <n v="0"/>
    <n v="0"/>
    <n v="7.0154925460391704"/>
    <n v="105135"/>
    <n v="1"/>
    <n v="1"/>
    <n v="1"/>
    <n v="1"/>
    <n v="1"/>
    <n v="0"/>
    <n v="0"/>
    <n v="0"/>
    <n v="2511.88238658828"/>
    <n v="3616.6788774512402"/>
    <n v="2511.88238658828"/>
    <n v="517.81848659161801"/>
    <n v="770.49559815209705"/>
    <n v="517.81848659161801"/>
    <n v="3616.6788774512402"/>
    <n v="99.059952819809411"/>
    <n v="770.49559815209705"/>
    <n v="21.1036866105751"/>
    <n v="816.74151683544198"/>
    <n v="22.370351049998398"/>
    <n v="444.17468717327102"/>
    <n v="12.1658364057319"/>
    <n v="2922.72426605487"/>
    <n v="80.052705178166903"/>
    <n v="166.397870504362"/>
    <n v="4.5575971105002004"/>
    <n v="179.53499116729"/>
    <n v="4.9174196430372499"/>
    <n v="0.99999997019767795"/>
    <n v="2.7389755414891196E-2"/>
    <n v="14.8794790012762"/>
    <n v="0.40754530269176104"/>
    <n v="332.14225359215499"/>
    <n v="9.0972953599604089"/>
    <n v="827.21502507061598"/>
    <n v="22.657217887445"/>
    <n v="37.3269016835971"/>
    <n v="2.80864572487563"/>
    <n v="54.733050746033001"/>
    <n v="4.1183634872861603"/>
    <n v="2511.88238658828"/>
    <n v="68.799846250021304"/>
    <n v="517.81848659161801"/>
    <n v="14.182922119737601"/>
    <n v="574.38488621396402"/>
    <n v="15.7322620162685"/>
    <n v="309.826329249011"/>
    <n v="8.4860676321284707"/>
    <n v="2066.1029573593501"/>
    <n v="56.590056350571004"/>
    <n v="97.994190922886702"/>
    <n v="2.6840370014485497"/>
    <n v="115.45326350959"/>
    <n v="3.16223674362065"/>
    <n v="0"/>
    <n v="0"/>
    <n v="11.8906121766195"/>
    <n v="0.32568096895698401"/>
    <n v="220.44135761541401"/>
    <n v="6.0378350483542498"/>
    <n v="528.055700433933"/>
    <n v="14.463316911364901"/>
    <n v="26.698972081778699"/>
    <n v="2.0089520001338403"/>
    <n v="38.560750745299799"/>
    <n v="2.9014861358389599"/>
    <m/>
    <m/>
    <m/>
    <m/>
    <m/>
    <m/>
    <m/>
    <m/>
    <m/>
    <m/>
    <m/>
    <m/>
    <m/>
    <m/>
    <m/>
    <m/>
    <m/>
    <m/>
    <m/>
    <m/>
    <m/>
    <m/>
    <m/>
    <m/>
    <m/>
    <m/>
    <m/>
    <m/>
    <m/>
    <m/>
    <m/>
    <m/>
    <m/>
    <m/>
    <m/>
    <m/>
    <m/>
    <m/>
    <m/>
    <m/>
    <m/>
    <m/>
    <m/>
    <m/>
    <m/>
    <m/>
    <m/>
    <m/>
    <m/>
    <m/>
    <m/>
    <m/>
    <n v="735"/>
    <n v="825"/>
    <n v="447"/>
    <x v="965"/>
    <n v="168"/>
    <n v="181"/>
    <n v="1"/>
    <n v="15"/>
    <n v="340"/>
    <n v="840"/>
    <n v="35"/>
    <n v="52"/>
  </r>
  <r>
    <s v="34027045300"/>
    <s v="New Jersey"/>
    <x v="13"/>
    <x v="1"/>
    <n v="4541"/>
    <n v="1709"/>
    <n v="0"/>
    <n v="109"/>
    <n v="2.4003523452983924"/>
    <x v="0"/>
    <n v="0"/>
    <n v="0"/>
    <n v="0"/>
    <n v="0"/>
    <n v="0"/>
    <n v="3.8039829939583796"/>
    <n v="118889"/>
    <n v="0"/>
    <n v="0"/>
    <n v="0"/>
    <n v="0"/>
    <n v="0"/>
    <n v="0"/>
    <n v="0"/>
    <n v="0"/>
    <m/>
    <m/>
    <m/>
    <m/>
    <m/>
    <m/>
    <n v="2633.5060221028598"/>
    <n v="57.993966573504899"/>
    <n v="244.45992193320299"/>
    <n v="5.38339400865895"/>
    <n v="570.37725835403796"/>
    <n v="12.5606090806879"/>
    <n v="333.15592724543001"/>
    <n v="7.3366202872809998"/>
    <n v="2276.1599645302299"/>
    <n v="50.124641368205801"/>
    <n v="43.540657484012598"/>
    <n v="0.95883412208792407"/>
    <n v="153.864608759666"/>
    <n v="3.3883419678411402"/>
    <n v="0"/>
    <n v="0"/>
    <n v="4"/>
    <n v="8.80863245981061E-2"/>
    <n v="155.940798815216"/>
    <n v="3.4340629556312701"/>
    <n v="368.332426038123"/>
    <n v="8.11126241000051"/>
    <n v="20.286200327333098"/>
    <n v="1.1870216692412601"/>
    <n v="15.6990517389044"/>
    <n v="0.91861040016994799"/>
    <n v="1683.8877019972599"/>
    <n v="37.081869676222404"/>
    <n v="182.74701223262099"/>
    <n v="4.0243781597141899"/>
    <n v="397.62465279869099"/>
    <n v="8.7563235586586998"/>
    <n v="200.95333856732501"/>
    <n v="4.4253102525286403"/>
    <n v="1472.2395754372301"/>
    <n v="32.421043282035498"/>
    <n v="29.764851445837799"/>
    <n v="0.65546909151812005"/>
    <n v="82.648003433505394"/>
    <n v="1.82003971445729"/>
    <n v="0"/>
    <n v="0"/>
    <n v="4"/>
    <n v="8.80863245981061E-2"/>
    <n v="95.235275366103494"/>
    <n v="2.0972313447721502"/>
    <n v="248.690689974832"/>
    <n v="5.47656221041251"/>
    <n v="1.0645023309625701"/>
    <n v="6.22880240469613E-2"/>
    <n v="9.8946037179725295"/>
    <n v="0.57897037553964492"/>
    <m/>
    <m/>
    <m/>
    <m/>
    <m/>
    <m/>
    <m/>
    <m/>
    <m/>
    <m/>
    <m/>
    <m/>
    <m/>
    <m/>
    <m/>
    <m/>
    <m/>
    <m/>
    <m/>
    <m/>
    <m/>
    <m/>
    <m/>
    <m/>
    <m/>
    <m/>
    <m/>
    <m/>
    <m/>
    <m/>
    <m/>
    <m/>
    <m/>
    <m/>
    <m/>
    <m/>
    <m/>
    <m/>
    <m/>
    <m/>
    <m/>
    <m/>
    <m/>
    <m/>
    <m/>
    <m/>
    <m/>
    <m/>
    <m/>
    <m/>
    <m/>
    <m/>
    <n v="339"/>
    <n v="948"/>
    <n v="739"/>
    <x v="1322"/>
    <n v="99"/>
    <n v="284"/>
    <n v="0"/>
    <n v="4"/>
    <n v="244"/>
    <n v="616"/>
    <n v="66"/>
    <n v="29"/>
  </r>
  <r>
    <s v="34027045401"/>
    <s v="New Jersey"/>
    <x v="13"/>
    <x v="0"/>
    <n v="5050"/>
    <n v="2283"/>
    <n v="0"/>
    <n v="4"/>
    <n v="7.9207920792079209E-2"/>
    <x v="0"/>
    <n v="0"/>
    <n v="0"/>
    <n v="0"/>
    <n v="0"/>
    <n v="0"/>
    <n v="0.88977664790266897"/>
    <n v="107745"/>
    <n v="1"/>
    <n v="1"/>
    <n v="1"/>
    <n v="1"/>
    <n v="1"/>
    <n v="0"/>
    <n v="0"/>
    <n v="0"/>
    <n v="4986.8020716393403"/>
    <n v="5049.9999584937495"/>
    <n v="4986.8020716393403"/>
    <n v="1041.77596116683"/>
    <n v="1056.1622923376301"/>
    <n v="1041.77596116683"/>
    <n v="5049.9999584937495"/>
    <n v="99.999999178094001"/>
    <n v="1056.1622923376301"/>
    <n v="20.9141047987649"/>
    <n v="904.99999947933202"/>
    <n v="17.9207920688977"/>
    <n v="1030.99999131"/>
    <n v="20.415841412079299"/>
    <n v="4566.9999824767001"/>
    <n v="90.435643217360393"/>
    <n v="116.99999884201701"/>
    <n v="2.3168316602379599"/>
    <n v="180.99999851454001"/>
    <n v="3.5841583864265401"/>
    <n v="2"/>
    <n v="3.9603960396039604E-2"/>
    <n v="8.9999999168794602"/>
    <n v="0.178217820136227"/>
    <n v="174.000001307752"/>
    <n v="3.4455445803515201"/>
    <n v="415.00000002630998"/>
    <n v="8.2178217826992093"/>
    <n v="72.288924670749097"/>
    <n v="3.1664005550043401"/>
    <n v="64.595016391933299"/>
    <n v="2.8293918699926999"/>
    <n v="4986.8020716393403"/>
    <n v="98.748555874046289"/>
    <n v="1041.77596116683"/>
    <n v="20.6292269537986"/>
    <n v="897.98751428438095"/>
    <n v="17.781930975928301"/>
    <n v="1013.1267050404"/>
    <n v="20.061914951295002"/>
    <n v="4510.5580276851497"/>
    <n v="89.317980746240693"/>
    <n v="115.204118449823"/>
    <n v="2.2812696722737202"/>
    <n v="178.348937064409"/>
    <n v="3.5316621200873102"/>
    <n v="2"/>
    <n v="3.9603960396039604E-2"/>
    <n v="8.9999999168794602"/>
    <n v="0.178217820136227"/>
    <n v="171.69101224577801"/>
    <n v="3.3998220246688602"/>
    <n v="409.868913142243"/>
    <n v="8.1162161018266001"/>
    <n v="70.297437035449505"/>
    <n v="3.0791693839443499"/>
    <n v="63.619900428209803"/>
    <n v="2.7866798260275898"/>
    <m/>
    <m/>
    <m/>
    <m/>
    <m/>
    <m/>
    <m/>
    <m/>
    <m/>
    <m/>
    <m/>
    <m/>
    <m/>
    <m/>
    <m/>
    <m/>
    <m/>
    <m/>
    <m/>
    <m/>
    <m/>
    <m/>
    <m/>
    <m/>
    <m/>
    <m/>
    <m/>
    <m/>
    <m/>
    <m/>
    <m/>
    <m/>
    <m/>
    <m/>
    <m/>
    <m/>
    <m/>
    <m/>
    <m/>
    <m/>
    <m/>
    <m/>
    <m/>
    <m/>
    <m/>
    <m/>
    <m/>
    <m/>
    <m/>
    <m/>
    <m/>
    <m/>
    <n v="1137"/>
    <n v="905"/>
    <n v="1031"/>
    <x v="721"/>
    <n v="117"/>
    <n v="181"/>
    <n v="2"/>
    <n v="9"/>
    <n v="174"/>
    <n v="415"/>
    <n v="72"/>
    <n v="67"/>
  </r>
  <r>
    <s v="34027045402"/>
    <s v="New Jersey"/>
    <x v="13"/>
    <x v="0"/>
    <n v="5266"/>
    <n v="1904"/>
    <n v="0"/>
    <n v="0"/>
    <n v="0"/>
    <x v="0"/>
    <n v="0"/>
    <n v="0"/>
    <n v="0"/>
    <n v="0"/>
    <n v="0"/>
    <n v="11.729740439865299"/>
    <n v="100417"/>
    <n v="1"/>
    <n v="1"/>
    <n v="1"/>
    <n v="1"/>
    <n v="1"/>
    <n v="0"/>
    <n v="0"/>
    <n v="0"/>
    <n v="4488.8410124698403"/>
    <n v="5151.80248450616"/>
    <n v="4488.8410124698403"/>
    <n v="778.80435510913605"/>
    <n v="969.74886323886699"/>
    <n v="778.80435510913605"/>
    <n v="5151.80248450616"/>
    <n v="97.831418239767601"/>
    <n v="969.74886323886699"/>
    <n v="18.4152841480985"/>
    <n v="1309.5432314346001"/>
    <n v="24.867892735180298"/>
    <n v="514.36032499069199"/>
    <n v="9.7675716861126407"/>
    <n v="4471.6693969053404"/>
    <n v="84.91586397465521"/>
    <n v="208.722863501625"/>
    <n v="3.9635940657353901"/>
    <n v="172.000001340279"/>
    <n v="3.2662362578860398"/>
    <n v="11.4612225443125"/>
    <n v="0.21764569966411801"/>
    <n v="8.0000001266598701"/>
    <n v="0.15191796670451702"/>
    <n v="279.94901129829702"/>
    <n v="5.31616048800411"/>
    <n v="652.74871501154803"/>
    <n v="12.3955319979405"/>
    <n v="35.965252536334397"/>
    <n v="1.8889313306898299"/>
    <n v="81.815949488605796"/>
    <n v="4.2970561706200501"/>
    <n v="4488.8410124698403"/>
    <n v="85.241948584691301"/>
    <n v="778.80435510913605"/>
    <n v="14.789296526949"/>
    <n v="1144.1758927855999"/>
    <n v="21.727609054037199"/>
    <n v="450.534768024914"/>
    <n v="8.5555406005490706"/>
    <n v="3908.76115000446"/>
    <n v="74.226379605098003"/>
    <n v="181.11274572274499"/>
    <n v="3.4392849548565301"/>
    <n v="154.89484902388699"/>
    <n v="2.9414137680191299"/>
    <n v="11"/>
    <n v="0.208887200911508"/>
    <n v="7.4528859555721301"/>
    <n v="0.14152840781565001"/>
    <n v="225.619394406494"/>
    <n v="4.2844548880838298"/>
    <n v="537.79521142030706"/>
    <n v="10.2125942161091"/>
    <n v="24.234697560619701"/>
    <n v="1.2728307542342301"/>
    <n v="70.936509839491904"/>
    <n v="3.7256570293850801"/>
    <m/>
    <m/>
    <m/>
    <m/>
    <m/>
    <m/>
    <m/>
    <m/>
    <m/>
    <m/>
    <m/>
    <m/>
    <m/>
    <m/>
    <m/>
    <m/>
    <m/>
    <m/>
    <m/>
    <m/>
    <m/>
    <m/>
    <m/>
    <m/>
    <m/>
    <m/>
    <m/>
    <m/>
    <m/>
    <m/>
    <m/>
    <m/>
    <m/>
    <m/>
    <m/>
    <m/>
    <m/>
    <m/>
    <m/>
    <m/>
    <m/>
    <m/>
    <m/>
    <m/>
    <m/>
    <m/>
    <m/>
    <m/>
    <m/>
    <m/>
    <m/>
    <m/>
    <n v="971"/>
    <n v="1333"/>
    <n v="529"/>
    <x v="1323"/>
    <n v="216"/>
    <n v="172"/>
    <n v="12"/>
    <n v="8"/>
    <n v="283"/>
    <n v="666"/>
    <n v="35"/>
    <n v="81"/>
  </r>
  <r>
    <s v="34027045501"/>
    <s v="New Jersey"/>
    <x v="13"/>
    <x v="0"/>
    <n v="5227"/>
    <n v="1748"/>
    <n v="0"/>
    <n v="2"/>
    <n v="3.8262865888655059E-2"/>
    <x v="0"/>
    <n v="0"/>
    <n v="0"/>
    <n v="0"/>
    <n v="0"/>
    <n v="0"/>
    <n v="1.13659427643597"/>
    <n v="143614"/>
    <n v="1"/>
    <n v="1"/>
    <n v="1"/>
    <n v="1"/>
    <n v="1"/>
    <n v="0"/>
    <n v="0"/>
    <n v="0"/>
    <n v="3858.4565978646301"/>
    <n v="4727.20977802575"/>
    <n v="3858.4565978646301"/>
    <n v="73.225245710200397"/>
    <n v="125.83559880379499"/>
    <n v="73.225245710200397"/>
    <n v="4727.20977802575"/>
    <n v="90.438296882068997"/>
    <n v="125.83559880379499"/>
    <n v="2.4074153205241"/>
    <n v="1202.9179458799499"/>
    <n v="23.0135440191304"/>
    <n v="613.73007947535405"/>
    <n v="11.7415358613995"/>
    <n v="4355.35259867273"/>
    <n v="83.324136190410002"/>
    <n v="61.8895778609876"/>
    <n v="1.1840363088002201"/>
    <n v="219.10111542127601"/>
    <n v="4.1917182977094996"/>
    <n v="0"/>
    <n v="0"/>
    <n v="2.9999999925494198"/>
    <n v="5.7394298690442304E-2"/>
    <n v="87.866515490830395"/>
    <n v="1.6810123491645401"/>
    <n v="252.517380034864"/>
    <n v="4.83101932341427"/>
    <n v="11.827423067748899"/>
    <n v="0.67662603362407903"/>
    <n v="10.7422221889551"/>
    <n v="0.61454360348713499"/>
    <n v="3858.4565978646301"/>
    <n v="73.817803670645304"/>
    <n v="73.225245710200397"/>
    <n v="1.4009038781366101"/>
    <n v="988.28619282177499"/>
    <n v="18.9073310277745"/>
    <n v="485.711086327239"/>
    <n v="9.2923490783860601"/>
    <n v="3540.5818868707902"/>
    <n v="67.736404952569103"/>
    <n v="57.053869987881598"/>
    <n v="1.0915222878875399"/>
    <n v="186.70288317173299"/>
    <n v="3.5718936899126197"/>
    <n v="0"/>
    <n v="0"/>
    <n v="2.6799026355147402"/>
    <n v="5.1270377568676792E-2"/>
    <n v="71.438079822946705"/>
    <n v="1.36671283380422"/>
    <n v="211.434774739049"/>
    <n v="4.0450502150191197"/>
    <n v="5.5726854580716498"/>
    <n v="0.318803515907989"/>
    <n v="8.6702375902400508"/>
    <n v="0.49600901545995696"/>
    <m/>
    <m/>
    <m/>
    <m/>
    <m/>
    <m/>
    <m/>
    <m/>
    <m/>
    <m/>
    <m/>
    <m/>
    <m/>
    <m/>
    <m/>
    <m/>
    <m/>
    <m/>
    <m/>
    <m/>
    <m/>
    <m/>
    <m/>
    <m/>
    <m/>
    <m/>
    <m/>
    <m/>
    <m/>
    <m/>
    <m/>
    <m/>
    <m/>
    <m/>
    <m/>
    <m/>
    <m/>
    <m/>
    <m/>
    <m/>
    <m/>
    <m/>
    <m/>
    <m/>
    <m/>
    <m/>
    <m/>
    <m/>
    <m/>
    <m/>
    <m/>
    <m/>
    <n v="152"/>
    <n v="1313"/>
    <n v="688"/>
    <x v="1324"/>
    <n v="71"/>
    <n v="247"/>
    <n v="0"/>
    <n v="4"/>
    <n v="96"/>
    <n v="285"/>
    <n v="17"/>
    <n v="12"/>
  </r>
  <r>
    <s v="34027045502"/>
    <s v="New Jersey"/>
    <x v="13"/>
    <x v="0"/>
    <n v="8296"/>
    <n v="2932"/>
    <n v="0"/>
    <n v="10"/>
    <n v="0.12054001928640309"/>
    <x v="0"/>
    <n v="0"/>
    <n v="0"/>
    <n v="0"/>
    <n v="1"/>
    <n v="0"/>
    <n v="4.6346654055332195"/>
    <n v="138671"/>
    <n v="1"/>
    <n v="1"/>
    <n v="1"/>
    <n v="1"/>
    <n v="1"/>
    <n v="0"/>
    <n v="0"/>
    <n v="1"/>
    <n v="4721.2313340335704"/>
    <n v="7747.2599740359301"/>
    <n v="4721.2313340335704"/>
    <n v="335.42636063804702"/>
    <n v="584.16571297458597"/>
    <n v="335.42636063804702"/>
    <n v="7747.2599740359301"/>
    <n v="93.385486668707003"/>
    <n v="584.16571297458597"/>
    <n v="7.0415346308412108"/>
    <n v="2029.14104986456"/>
    <n v="24.459270128550699"/>
    <n v="911.344677988542"/>
    <n v="10.985350506130001"/>
    <n v="6814.4162640659797"/>
    <n v="82.140986789609201"/>
    <n v="144.71137912198901"/>
    <n v="1.7443512430326502"/>
    <n v="602.48290141600103"/>
    <n v="7.2623300556412804"/>
    <n v="0"/>
    <n v="0"/>
    <n v="5.9877834913204397"/>
    <n v="7.2176753752657197E-2"/>
    <n v="179.661651737835"/>
    <n v="2.1656418965505702"/>
    <n v="463.27410215306702"/>
    <n v="5.5843069208421801"/>
    <n v="102.320045020512"/>
    <n v="3.4897696118864903"/>
    <n v="68.443669505099095"/>
    <n v="2.3343679913062498"/>
    <n v="4721.2313340335704"/>
    <n v="56.909731605997706"/>
    <n v="335.42636063804702"/>
    <n v="4.0432299980478197"/>
    <n v="1361.3424041848"/>
    <n v="16.4096239655834"/>
    <n v="440.49132594755798"/>
    <n v="5.3096832925211901"/>
    <n v="4232.1835024255297"/>
    <n v="51.014748100596996"/>
    <n v="71.8729526132811"/>
    <n v="0.86635670941756404"/>
    <n v="315.89707245896898"/>
    <n v="3.80782392067225"/>
    <n v="0"/>
    <n v="0"/>
    <n v="5.1807971377857003"/>
    <n v="6.24493386907631E-2"/>
    <n v="96.096995524501807"/>
    <n v="1.1583533693888801"/>
    <n v="281.31899980506603"/>
    <n v="3.3910197662134198"/>
    <n v="47.046939079370198"/>
    <n v="1.6046022878366402"/>
    <n v="37.893659193457196"/>
    <n v="1.2924167528464301"/>
    <m/>
    <m/>
    <m/>
    <m/>
    <m/>
    <m/>
    <m/>
    <m/>
    <m/>
    <m/>
    <m/>
    <m/>
    <m/>
    <m/>
    <m/>
    <m/>
    <m/>
    <m/>
    <m/>
    <m/>
    <m/>
    <m/>
    <m/>
    <m/>
    <m/>
    <m/>
    <m/>
    <m/>
    <m/>
    <m/>
    <m/>
    <m/>
    <m/>
    <m/>
    <m/>
    <m/>
    <m/>
    <m/>
    <m/>
    <m/>
    <m/>
    <m/>
    <m/>
    <m/>
    <m/>
    <m/>
    <m/>
    <m/>
    <m/>
    <m/>
    <m/>
    <m/>
    <n v="648"/>
    <n v="2155"/>
    <n v="982"/>
    <x v="1325"/>
    <n v="166"/>
    <n v="643"/>
    <n v="0"/>
    <n v="6"/>
    <n v="202"/>
    <n v="520"/>
    <n v="119"/>
    <n v="74"/>
  </r>
  <r>
    <s v="34027045602"/>
    <s v="New Jersey"/>
    <x v="13"/>
    <x v="0"/>
    <n v="1520"/>
    <n v="533"/>
    <n v="0"/>
    <n v="0"/>
    <n v="0"/>
    <x v="0"/>
    <n v="0"/>
    <n v="0"/>
    <n v="0"/>
    <n v="0"/>
    <n v="1"/>
    <n v="18.821292775665398"/>
    <n v="47708"/>
    <n v="0"/>
    <n v="0"/>
    <n v="0"/>
    <n v="0"/>
    <n v="0"/>
    <n v="0"/>
    <n v="0"/>
    <n v="0"/>
    <m/>
    <n v="96.935480117797894"/>
    <m/>
    <m/>
    <n v="39.683346748352101"/>
    <m/>
    <n v="96.935480117797894"/>
    <n v="6.3773342182761708"/>
    <n v="39.683346748352101"/>
    <n v="2.6107464966021099"/>
    <n v="26.9796481132507"/>
    <n v="1.7749768495559699"/>
    <n v="6.39357614517212"/>
    <n v="0.42063000955079699"/>
    <n v="50.547290802002003"/>
    <n v="3.3254796580264401"/>
    <n v="12.2632977962494"/>
    <n v="0.80679590764798603"/>
    <n v="4.4921904802322397"/>
    <n v="0.29553884738369995"/>
    <n v="0"/>
    <n v="0"/>
    <n v="0.17219144105911299"/>
    <n v="1.1328384280204801E-2"/>
    <n v="29.460510730743401"/>
    <n v="1.9381914954436499"/>
    <n v="63.3834419250488"/>
    <n v="4.1699632845426899"/>
    <n v="5.5484975576400801"/>
    <n v="1.0409939132532999"/>
    <n v="5.31731045246124"/>
    <n v="0.99761922185013907"/>
    <m/>
    <m/>
    <m/>
    <m/>
    <m/>
    <m/>
    <m/>
    <m/>
    <m/>
    <m/>
    <m/>
    <m/>
    <m/>
    <m/>
    <m/>
    <m/>
    <m/>
    <m/>
    <m/>
    <m/>
    <m/>
    <m/>
    <m/>
    <m/>
    <m/>
    <m/>
    <m/>
    <m/>
    <m/>
    <m/>
    <m/>
    <m/>
    <m/>
    <m/>
    <m/>
    <m/>
    <m/>
    <m/>
    <m/>
    <m/>
    <m/>
    <m/>
    <m/>
    <m/>
    <m/>
    <m/>
    <m/>
    <m/>
    <m/>
    <m/>
    <m/>
    <m/>
    <m/>
    <m/>
    <m/>
    <m/>
    <m/>
    <m/>
    <m/>
    <m/>
    <m/>
    <m/>
    <m/>
    <m/>
    <m/>
    <m/>
    <m/>
    <m/>
    <m/>
    <m/>
    <m/>
    <m/>
    <m/>
    <m/>
    <m/>
    <m/>
    <m/>
    <m/>
    <n v="646"/>
    <n v="402"/>
    <n v="95"/>
    <x v="650"/>
    <n v="247"/>
    <n v="37"/>
    <n v="0"/>
    <n v="10"/>
    <n v="337"/>
    <n v="957"/>
    <n v="96"/>
    <n v="92"/>
  </r>
  <r>
    <s v="34027045603"/>
    <s v="New Jersey"/>
    <x v="13"/>
    <x v="0"/>
    <n v="4859"/>
    <n v="2095"/>
    <n v="0"/>
    <n v="0"/>
    <n v="0"/>
    <x v="0"/>
    <n v="0"/>
    <n v="0"/>
    <n v="0"/>
    <n v="0"/>
    <n v="0"/>
    <n v="5.6988602279544098"/>
    <n v="113262"/>
    <n v="0"/>
    <n v="1"/>
    <n v="0"/>
    <n v="1"/>
    <n v="0"/>
    <n v="0"/>
    <n v="0"/>
    <n v="0"/>
    <m/>
    <n v="2036.0316960397199"/>
    <m/>
    <m/>
    <n v="345.27889121184103"/>
    <m/>
    <n v="2036.0316960397199"/>
    <n v="41.902278165048699"/>
    <n v="345.27889121184103"/>
    <n v="7.1059660673356895"/>
    <n v="474.31790660973599"/>
    <n v="9.7616362751540695"/>
    <n v="222.01468520227399"/>
    <n v="4.5691435522180202"/>
    <n v="1491.3417578083499"/>
    <n v="30.6923596996984"/>
    <n v="80.013570316572398"/>
    <n v="1.6467085885279402"/>
    <n v="336.422661879158"/>
    <n v="6.9237016233619704"/>
    <n v="1.0732943713665"/>
    <n v="2.20887913432085E-2"/>
    <n v="4.3919874429702803"/>
    <n v="9.0388710495375099E-2"/>
    <n v="122.788436870789"/>
    <n v="2.5270310119528498"/>
    <n v="375.28113732580101"/>
    <n v="7.7234232830994207"/>
    <n v="34.867398970876799"/>
    <n v="1.6643149866767002"/>
    <n v="36.521968229004401"/>
    <n v="1.7432920395706202"/>
    <m/>
    <m/>
    <m/>
    <m/>
    <m/>
    <m/>
    <m/>
    <m/>
    <m/>
    <m/>
    <m/>
    <m/>
    <m/>
    <m/>
    <m/>
    <m/>
    <m/>
    <m/>
    <m/>
    <m/>
    <m/>
    <m/>
    <m/>
    <m/>
    <m/>
    <m/>
    <m/>
    <m/>
    <m/>
    <m/>
    <m/>
    <m/>
    <m/>
    <m/>
    <m/>
    <m/>
    <m/>
    <m/>
    <m/>
    <m/>
    <m/>
    <m/>
    <m/>
    <m/>
    <m/>
    <m/>
    <m/>
    <m/>
    <m/>
    <m/>
    <m/>
    <m/>
    <m/>
    <m/>
    <m/>
    <m/>
    <m/>
    <m/>
    <m/>
    <m/>
    <m/>
    <m/>
    <m/>
    <m/>
    <m/>
    <m/>
    <m/>
    <m/>
    <m/>
    <m/>
    <m/>
    <m/>
    <m/>
    <m/>
    <m/>
    <m/>
    <m/>
    <m/>
    <n v="1132"/>
    <n v="1033"/>
    <n v="431"/>
    <x v="1326"/>
    <n v="204"/>
    <n v="937"/>
    <n v="2"/>
    <n v="14"/>
    <n v="410"/>
    <n v="1092"/>
    <n v="153"/>
    <n v="99"/>
  </r>
  <r>
    <s v="34027045701"/>
    <s v="New Jersey"/>
    <x v="13"/>
    <x v="0"/>
    <n v="6003"/>
    <n v="1957"/>
    <n v="0"/>
    <n v="10"/>
    <n v="0.16658337497917708"/>
    <x v="0"/>
    <n v="0"/>
    <n v="0"/>
    <n v="0"/>
    <n v="0"/>
    <n v="0"/>
    <n v="3.70123374458153"/>
    <n v="182390"/>
    <n v="1"/>
    <n v="1"/>
    <n v="1"/>
    <n v="1"/>
    <n v="1"/>
    <n v="0"/>
    <n v="0"/>
    <n v="0"/>
    <n v="5480.5525814903804"/>
    <n v="5969.9915063990202"/>
    <n v="5480.5525814903804"/>
    <n v="372.748902810007"/>
    <n v="406.92112377119798"/>
    <n v="372.748902810007"/>
    <n v="5969.9915063990202"/>
    <n v="99.450133373297007"/>
    <n v="406.92112377119798"/>
    <n v="6.7786294148125608"/>
    <n v="1803.7890457282999"/>
    <n v="30.048126698789002"/>
    <n v="534.55712011435105"/>
    <n v="8.9048329187797997"/>
    <n v="5255.5446346144499"/>
    <n v="87.548636258778004"/>
    <n v="127.889211633676"/>
    <n v="2.1304216497363901"/>
    <n v="397.00080843747702"/>
    <n v="6.6133734538976796"/>
    <n v="0"/>
    <n v="0"/>
    <n v="5.0000000631625898"/>
    <n v="8.3291688541772199E-2"/>
    <n v="184.55684622814599"/>
    <n v="3.0744102320197602"/>
    <n v="388.302301577761"/>
    <n v="6.4684707909005699"/>
    <n v="80.534458494290803"/>
    <n v="4.11519971866585"/>
    <n v="46.611993075280402"/>
    <n v="2.3818085373163203"/>
    <n v="5480.5525814903804"/>
    <n v="91.296894577550901"/>
    <n v="372.748902810007"/>
    <n v="6.2093770249876297"/>
    <n v="1675.1337649966799"/>
    <n v="27.904943611472298"/>
    <n v="441.08432036989399"/>
    <n v="7.3477314737613595"/>
    <n v="4835.6973466764503"/>
    <n v="80.55467843872141"/>
    <n v="118.474927421161"/>
    <n v="1.9735953260230001"/>
    <n v="366.254724977661"/>
    <n v="6.1011948188848999"/>
    <n v="0"/>
    <n v="0"/>
    <n v="4.32730236073985"/>
    <n v="7.20856631807405E-2"/>
    <n v="155.79826455814501"/>
    <n v="2.5953400725994498"/>
    <n v="333.26814112393498"/>
    <n v="5.5516931721461802"/>
    <n v="71.628409733424903"/>
    <n v="3.6601129143293298"/>
    <n v="41.6631154319522"/>
    <n v="2.1289277175243901"/>
    <m/>
    <m/>
    <m/>
    <m/>
    <m/>
    <m/>
    <m/>
    <m/>
    <m/>
    <m/>
    <m/>
    <m/>
    <m/>
    <m/>
    <m/>
    <m/>
    <m/>
    <m/>
    <m/>
    <m/>
    <m/>
    <m/>
    <m/>
    <m/>
    <m/>
    <m/>
    <m/>
    <m/>
    <m/>
    <m/>
    <m/>
    <m/>
    <m/>
    <m/>
    <m/>
    <m/>
    <m/>
    <m/>
    <m/>
    <m/>
    <m/>
    <m/>
    <m/>
    <m/>
    <m/>
    <m/>
    <m/>
    <m/>
    <m/>
    <m/>
    <m/>
    <m/>
    <n v="412"/>
    <n v="1814"/>
    <n v="538"/>
    <x v="1327"/>
    <n v="128"/>
    <n v="399"/>
    <n v="0"/>
    <n v="5"/>
    <n v="185"/>
    <n v="389"/>
    <n v="83"/>
    <n v="48"/>
  </r>
  <r>
    <s v="34027045703"/>
    <s v="New Jersey"/>
    <x v="13"/>
    <x v="0"/>
    <n v="3787"/>
    <n v="1231"/>
    <n v="0"/>
    <n v="6"/>
    <n v="0.15843675732770002"/>
    <x v="0"/>
    <n v="0"/>
    <n v="0"/>
    <n v="0"/>
    <n v="0"/>
    <n v="0"/>
    <n v="3.8062283737024201"/>
    <n v="173125"/>
    <n v="1"/>
    <n v="1"/>
    <n v="1"/>
    <n v="1"/>
    <n v="1"/>
    <n v="0"/>
    <n v="0"/>
    <n v="0"/>
    <n v="1728.28082784612"/>
    <n v="3033.31734293301"/>
    <n v="1728.28082784612"/>
    <n v="81.510942696008001"/>
    <n v="172.65909438661399"/>
    <n v="81.510942696008001"/>
    <n v="3033.31734293301"/>
    <n v="80.098160626696696"/>
    <n v="172.65909438661399"/>
    <n v="4.5592578396254"/>
    <n v="935.21792080794296"/>
    <n v="24.695482461260703"/>
    <n v="297.23411354446699"/>
    <n v="7.8488015195264609"/>
    <n v="2670.3137913310902"/>
    <n v="70.5126430243225"/>
    <n v="64.161075672484003"/>
    <n v="1.69424546270092"/>
    <n v="194.726164694293"/>
    <n v="5.1419636835039206"/>
    <n v="0"/>
    <n v="0"/>
    <n v="0"/>
    <n v="0"/>
    <n v="104.11629559182001"/>
    <n v="2.7493080430900498"/>
    <n v="193.70121623030701"/>
    <n v="5.1148987649935895"/>
    <n v="19.8335927161611"/>
    <n v="1.6111773124420099"/>
    <n v="22.6481070778053"/>
    <n v="1.8398137349963699"/>
    <n v="1728.28082784612"/>
    <n v="45.637201685928602"/>
    <n v="81.510942696008001"/>
    <n v="2.1523882412465798"/>
    <n v="520.87156657484195"/>
    <n v="13.754200332052898"/>
    <n v="216.816568355317"/>
    <n v="5.72528567085602"/>
    <n v="1554.3374780865399"/>
    <n v="41.0440316368244"/>
    <n v="46.719961362308801"/>
    <n v="1.23369319678661"/>
    <n v="80.474471532157594"/>
    <n v="2.1250190528692299"/>
    <n v="0"/>
    <n v="0"/>
    <n v="0"/>
    <n v="0"/>
    <n v="46.748899967301902"/>
    <n v="1.2344573532427201"/>
    <n v="97.752887776259698"/>
    <n v="2.58127509311486"/>
    <n v="12.22359336001"/>
    <n v="0.99298077660519901"/>
    <n v="13.171636033187401"/>
    <n v="1.06999480367079"/>
    <m/>
    <m/>
    <m/>
    <m/>
    <m/>
    <m/>
    <m/>
    <m/>
    <m/>
    <m/>
    <m/>
    <m/>
    <m/>
    <m/>
    <m/>
    <m/>
    <m/>
    <m/>
    <m/>
    <m/>
    <m/>
    <m/>
    <m/>
    <m/>
    <m/>
    <m/>
    <m/>
    <m/>
    <m/>
    <m/>
    <m/>
    <m/>
    <m/>
    <m/>
    <m/>
    <m/>
    <m/>
    <m/>
    <m/>
    <m/>
    <m/>
    <m/>
    <m/>
    <m/>
    <m/>
    <m/>
    <m/>
    <m/>
    <m/>
    <m/>
    <m/>
    <m/>
    <n v="213"/>
    <n v="1161"/>
    <n v="334"/>
    <x v="755"/>
    <n v="83"/>
    <n v="256"/>
    <n v="0"/>
    <n v="0"/>
    <n v="155"/>
    <n v="285"/>
    <n v="25"/>
    <n v="29"/>
  </r>
  <r>
    <s v="34027045704"/>
    <s v="New Jersey"/>
    <x v="13"/>
    <x v="0"/>
    <n v="5511"/>
    <n v="1814"/>
    <n v="0"/>
    <n v="5"/>
    <n v="9.0727635637815288E-2"/>
    <x v="0"/>
    <n v="0"/>
    <n v="0"/>
    <n v="0"/>
    <n v="0"/>
    <n v="0"/>
    <n v="0.57915057915057899"/>
    <n v="167396"/>
    <n v="1"/>
    <n v="1"/>
    <n v="1"/>
    <n v="1"/>
    <n v="1"/>
    <n v="0"/>
    <n v="0"/>
    <n v="0"/>
    <n v="4213.2673252702698"/>
    <n v="5031.3371362195403"/>
    <n v="4213.2673252702698"/>
    <n v="132.247068990022"/>
    <n v="205.81371806841301"/>
    <n v="132.247068990022"/>
    <n v="5031.3371362195403"/>
    <n v="91.296264493187095"/>
    <n v="205.81371806841301"/>
    <n v="3.73459840443501"/>
    <n v="1518.9425327548399"/>
    <n v="27.562012933312204"/>
    <n v="528.90274451558696"/>
    <n v="9.5972190984501395"/>
    <n v="4571.5250544618002"/>
    <n v="82.952731890070794"/>
    <n v="57.092196099758397"/>
    <n v="1.0359679931003201"/>
    <n v="296.81085374308702"/>
    <n v="5.3857893983503402"/>
    <n v="0.999999994412065"/>
    <n v="1.8145527026167001E-2"/>
    <n v="0.99999999627471003"/>
    <n v="1.8145527059965701E-2"/>
    <n v="103.909051058201"/>
    <n v="1.8854845047759201"/>
    <n v="246.97256644755501"/>
    <n v="4.4814474042379899"/>
    <n v="33.143920966889702"/>
    <n v="1.8271180246356"/>
    <n v="9.8483009649123403"/>
    <n v="0.54290523511093403"/>
    <n v="4213.2673252702698"/>
    <n v="76.451956546366802"/>
    <n v="132.247068990022"/>
    <n v="2.3996927778991499"/>
    <n v="1302.6889834025501"/>
    <n v="23.637978287108499"/>
    <n v="441.377224022311"/>
    <n v="8.0090223919853099"/>
    <n v="3850.5128319706"/>
    <n v="69.869585047552093"/>
    <n v="42.696739174840303"/>
    <n v="0.77475483895554897"/>
    <n v="234.10467836642599"/>
    <n v="4.2479527919874096"/>
    <n v="0.175395453348756"/>
    <n v="3.1826429567910698E-3"/>
    <n v="0.99999999627471003"/>
    <n v="1.8145527059965701E-2"/>
    <n v="84.777696716917504"/>
    <n v="1.53833599558914"/>
    <n v="205.68136537830301"/>
    <n v="3.7321967951061996"/>
    <n v="20.602851932868401"/>
    <n v="1.1357691252959399"/>
    <n v="8.1115751747117599"/>
    <n v="0.44716511437220302"/>
    <m/>
    <m/>
    <m/>
    <m/>
    <m/>
    <m/>
    <m/>
    <m/>
    <m/>
    <m/>
    <m/>
    <m/>
    <m/>
    <m/>
    <m/>
    <m/>
    <m/>
    <m/>
    <m/>
    <m/>
    <m/>
    <m/>
    <m/>
    <m/>
    <m/>
    <m/>
    <m/>
    <m/>
    <m/>
    <m/>
    <m/>
    <m/>
    <m/>
    <m/>
    <m/>
    <m/>
    <m/>
    <m/>
    <m/>
    <m/>
    <m/>
    <m/>
    <m/>
    <m/>
    <m/>
    <m/>
    <m/>
    <m/>
    <m/>
    <m/>
    <m/>
    <m/>
    <n v="243"/>
    <n v="1627"/>
    <n v="590"/>
    <x v="1328"/>
    <n v="67"/>
    <n v="364"/>
    <n v="1"/>
    <n v="1"/>
    <n v="120"/>
    <n v="283"/>
    <n v="43"/>
    <n v="11"/>
  </r>
  <r>
    <s v="34027045804"/>
    <s v="New Jersey"/>
    <x v="13"/>
    <x v="0"/>
    <n v="5869"/>
    <n v="1952"/>
    <n v="0"/>
    <n v="26"/>
    <n v="0.44300562276367356"/>
    <x v="0"/>
    <n v="0"/>
    <n v="0"/>
    <n v="0"/>
    <n v="0"/>
    <n v="0"/>
    <n v="2.5034530386740297"/>
    <n v="223750"/>
    <n v="1"/>
    <n v="1"/>
    <n v="1"/>
    <n v="1"/>
    <n v="1"/>
    <n v="0"/>
    <n v="0"/>
    <n v="0"/>
    <n v="4338.4379314466996"/>
    <n v="5518.6035682230004"/>
    <n v="4338.4379314466996"/>
    <n v="189.28920970881899"/>
    <n v="268.63590921543698"/>
    <n v="189.28920970881899"/>
    <n v="5518.6035682230004"/>
    <n v="94.029708097171607"/>
    <n v="268.63590921543698"/>
    <n v="4.5772007022565502"/>
    <n v="1646.4128473625301"/>
    <n v="28.052698029690497"/>
    <n v="710.85591597044402"/>
    <n v="12.112044913451101"/>
    <n v="5146.0244396499402"/>
    <n v="87.681452370930899"/>
    <n v="76.000000871921699"/>
    <n v="1.29493952755021"/>
    <n v="189.867430210316"/>
    <n v="3.2350899678022897"/>
    <n v="0"/>
    <n v="0"/>
    <n v="3.0000000138534202"/>
    <n v="5.1116033631852499E-2"/>
    <n v="103.71169734577001"/>
    <n v="1.7671101950207799"/>
    <n v="185.28120337015901"/>
    <n v="3.1569467263615398"/>
    <n v="7.3183857299681296"/>
    <n v="0.37491730174017002"/>
    <n v="5.6896432510599801"/>
    <n v="0.29147762556659701"/>
    <n v="4338.4379314466996"/>
    <n v="73.921246063157199"/>
    <n v="189.28920970881899"/>
    <n v="3.2252378549807399"/>
    <n v="1269.3255900838799"/>
    <n v="21.627629750960701"/>
    <n v="567.38644286325905"/>
    <n v="9.6675147872424407"/>
    <n v="4049.8727285114601"/>
    <n v="69.004476546455294"/>
    <n v="66.481547265982996"/>
    <n v="1.1327576634176699"/>
    <n v="150.254299838001"/>
    <n v="2.5601346027943701"/>
    <n v="0"/>
    <n v="0"/>
    <n v="1.72390231199097"/>
    <n v="2.9373016050280601E-2"/>
    <n v="70.105446192509604"/>
    <n v="1.1945041096014601"/>
    <n v="123.753634216203"/>
    <n v="2.1085982998160402"/>
    <n v="6.4130097454707604"/>
    <n v="0.32853533532124801"/>
    <n v="4.4822055124314497"/>
    <n v="0.22962118403849599"/>
    <m/>
    <m/>
    <m/>
    <m/>
    <m/>
    <m/>
    <m/>
    <m/>
    <m/>
    <m/>
    <m/>
    <m/>
    <m/>
    <m/>
    <m/>
    <m/>
    <m/>
    <m/>
    <m/>
    <m/>
    <m/>
    <m/>
    <m/>
    <m/>
    <m/>
    <m/>
    <m/>
    <m/>
    <m/>
    <m/>
    <m/>
    <m/>
    <m/>
    <m/>
    <m/>
    <m/>
    <m/>
    <m/>
    <m/>
    <m/>
    <m/>
    <m/>
    <m/>
    <m/>
    <m/>
    <m/>
    <m/>
    <m/>
    <m/>
    <m/>
    <m/>
    <m/>
    <n v="290"/>
    <n v="1775"/>
    <n v="735"/>
    <x v="1329"/>
    <n v="76"/>
    <n v="200"/>
    <n v="0"/>
    <n v="3"/>
    <n v="113"/>
    <n v="211"/>
    <n v="8"/>
    <n v="6"/>
  </r>
  <r>
    <s v="34027045901"/>
    <s v="New Jersey"/>
    <x v="13"/>
    <x v="0"/>
    <n v="1649"/>
    <n v="615"/>
    <n v="0"/>
    <n v="19"/>
    <n v="1.1522134627046696"/>
    <x v="0"/>
    <n v="0"/>
    <n v="0"/>
    <n v="0"/>
    <n v="0"/>
    <n v="0"/>
    <n v="5.9343434343434298"/>
    <n v="136806"/>
    <n v="0"/>
    <n v="1"/>
    <n v="0"/>
    <n v="1"/>
    <n v="0"/>
    <n v="0"/>
    <n v="0"/>
    <n v="0"/>
    <n v="48.664692997932399"/>
    <n v="602.89214222785097"/>
    <n v="48.664692997932399"/>
    <n v="8.4180088341236097"/>
    <n v="104.28816008125401"/>
    <n v="8.4180088341236097"/>
    <n v="602.89214222785097"/>
    <n v="36.561075938620405"/>
    <n v="104.28816008125401"/>
    <n v="6.3243274761221508"/>
    <n v="162.177213316783"/>
    <n v="9.8348825540802505"/>
    <n v="123.527895554667"/>
    <n v="7.4910791725086305"/>
    <n v="562.37148323841404"/>
    <n v="34.103789159394395"/>
    <n v="3.3313695769757001"/>
    <n v="0.202023625044009"/>
    <n v="17.1740967091173"/>
    <n v="1.0414855493703599"/>
    <n v="0"/>
    <n v="0"/>
    <n v="2.5288186147809002"/>
    <n v="0.153354676457302"/>
    <n v="17.4863645180594"/>
    <n v="1.06042234797207"/>
    <n v="34.812660663883399"/>
    <n v="2.1111376994471498"/>
    <n v="16.171398364065698"/>
    <n v="2.6294956689537701"/>
    <n v="10.9062919345597"/>
    <n v="1.7733808023674298"/>
    <n v="48.664692997932399"/>
    <n v="2.9511639174003901"/>
    <n v="8.4180088341236097"/>
    <n v="0.51049174251810892"/>
    <n v="8.4704930037260109"/>
    <n v="0.513674530244148"/>
    <n v="10.416043132543599"/>
    <n v="0.63165816449627399"/>
    <n v="46.040362060070002"/>
    <n v="2.79201710491632"/>
    <n v="0.46606732904911002"/>
    <n v="2.8263634266168E-2"/>
    <n v="0.71942123398184799"/>
    <n v="4.3627727955236402E-2"/>
    <n v="0"/>
    <n v="0"/>
    <n v="0"/>
    <n v="0"/>
    <n v="1.4388424679637"/>
    <n v="8.7255455910472707E-2"/>
    <n v="3.7285386323928802"/>
    <n v="0.226109074129344"/>
    <n v="1.3819901887327399"/>
    <n v="0.224713851826462"/>
    <n v="0.93203989230096296"/>
    <n v="0.15155120200015698"/>
    <m/>
    <m/>
    <m/>
    <m/>
    <m/>
    <m/>
    <m/>
    <m/>
    <m/>
    <m/>
    <m/>
    <m/>
    <m/>
    <m/>
    <m/>
    <m/>
    <m/>
    <m/>
    <m/>
    <m/>
    <m/>
    <m/>
    <m/>
    <m/>
    <m/>
    <m/>
    <m/>
    <m/>
    <m/>
    <m/>
    <m/>
    <m/>
    <m/>
    <m/>
    <m/>
    <m/>
    <m/>
    <m/>
    <m/>
    <m/>
    <m/>
    <m/>
    <m/>
    <m/>
    <m/>
    <m/>
    <m/>
    <m/>
    <m/>
    <m/>
    <m/>
    <m/>
    <n v="274"/>
    <n v="453"/>
    <n v="291"/>
    <x v="1330"/>
    <n v="17"/>
    <n v="38"/>
    <n v="0"/>
    <n v="8"/>
    <n v="89"/>
    <n v="222"/>
    <n v="43"/>
    <n v="29"/>
  </r>
  <r>
    <s v="34027045902"/>
    <s v="New Jersey"/>
    <x v="13"/>
    <x v="0"/>
    <n v="7838"/>
    <n v="2592"/>
    <n v="0"/>
    <n v="50"/>
    <n v="0.63791783618269959"/>
    <x v="0"/>
    <n v="0"/>
    <n v="0"/>
    <n v="0"/>
    <n v="0"/>
    <n v="0"/>
    <n v="1.5899474291575799"/>
    <n v="171250"/>
    <n v="1"/>
    <n v="1"/>
    <n v="1"/>
    <n v="1"/>
    <n v="1"/>
    <n v="0"/>
    <n v="0"/>
    <n v="0"/>
    <n v="5355.2027355918499"/>
    <n v="7144.96224242885"/>
    <n v="5355.2027355918499"/>
    <n v="273.90412297301998"/>
    <n v="352.88520554698903"/>
    <n v="273.90412297301998"/>
    <n v="7144.96224242885"/>
    <n v="91.157977065946099"/>
    <n v="352.88520554698903"/>
    <n v="4.5022353348684501"/>
    <n v="2164.7171210916299"/>
    <n v="27.618233236688301"/>
    <n v="869.11442072532896"/>
    <n v="11.0884718132857"/>
    <n v="6668.4450787932501"/>
    <n v="85.078401107339303"/>
    <n v="76.847238379378993"/>
    <n v="0.98044448047179089"/>
    <n v="249.47318637110001"/>
    <n v="3.18286790470912"/>
    <n v="0.99999997648410499"/>
    <n v="1.27583564236298E-2"/>
    <n v="1.7559042294160501"/>
    <n v="2.24024525314627E-2"/>
    <n v="147.44080553995599"/>
    <n v="1.8811023927016599"/>
    <n v="315.03730660321298"/>
    <n v="4.0193583389029497"/>
    <n v="8.0188273018350706"/>
    <n v="0.30936833726215601"/>
    <n v="31.051500402098899"/>
    <n v="1.19797455255011"/>
    <n v="5355.2027355918499"/>
    <n v="68.323586828168601"/>
    <n v="273.90412297301998"/>
    <n v="3.4945665089693803"/>
    <n v="1608.5794514945101"/>
    <n v="20.5228304605067"/>
    <n v="661.31428694161002"/>
    <n v="8.4372835792499412"/>
    <n v="4998.1388096732899"/>
    <n v="63.768037888151198"/>
    <n v="65.471193235790693"/>
    <n v="0.83530483842549996"/>
    <n v="189.69211195595"/>
    <n v="2.4201596319973198"/>
    <n v="0.99999997648410499"/>
    <n v="1.27583564236298E-2"/>
    <n v="0.304773657873739"/>
    <n v="3.8884110471260301E-3"/>
    <n v="100.59582510693301"/>
    <n v="1.2834374216245601"/>
    <n v="228.638541917238"/>
    <n v="2.9170520785562402"/>
    <n v="6.8696776152731296"/>
    <n v="0.26503385861393303"/>
    <n v="23.409390016405201"/>
    <n v="0.90314004692921301"/>
    <m/>
    <m/>
    <m/>
    <m/>
    <m/>
    <m/>
    <m/>
    <m/>
    <m/>
    <m/>
    <m/>
    <m/>
    <m/>
    <m/>
    <m/>
    <m/>
    <m/>
    <m/>
    <m/>
    <m/>
    <m/>
    <m/>
    <m/>
    <m/>
    <m/>
    <m/>
    <m/>
    <m/>
    <m/>
    <m/>
    <m/>
    <m/>
    <m/>
    <m/>
    <m/>
    <m/>
    <m/>
    <m/>
    <m/>
    <m/>
    <m/>
    <m/>
    <m/>
    <m/>
    <m/>
    <m/>
    <m/>
    <m/>
    <m/>
    <m/>
    <m/>
    <m/>
    <n v="374"/>
    <n v="2348"/>
    <n v="1035"/>
    <x v="1331"/>
    <n v="82"/>
    <n v="274"/>
    <n v="1"/>
    <n v="2"/>
    <n v="165"/>
    <n v="341"/>
    <n v="9"/>
    <n v="36"/>
  </r>
  <r>
    <s v="34027046000"/>
    <s v="New Jersey"/>
    <x v="13"/>
    <x v="0"/>
    <n v="3232"/>
    <n v="1381"/>
    <n v="0"/>
    <n v="1"/>
    <n v="3.094059405940594E-2"/>
    <x v="0"/>
    <n v="0"/>
    <n v="0"/>
    <n v="0"/>
    <n v="0"/>
    <n v="0"/>
    <n v="9.2870544090056288"/>
    <n v="108810"/>
    <n v="0"/>
    <n v="0"/>
    <n v="0"/>
    <n v="0"/>
    <n v="0"/>
    <n v="0"/>
    <n v="0"/>
    <n v="0"/>
    <m/>
    <n v="266.20454544900002"/>
    <m/>
    <m/>
    <n v="57.833692674583297"/>
    <m/>
    <n v="266.20454544900002"/>
    <n v="8.2365267775061799"/>
    <n v="57.833692674583297"/>
    <n v="1.7894088080007202"/>
    <n v="49.440515779424501"/>
    <n v="1.52971892881883"/>
    <n v="58.098434816522101"/>
    <n v="1.7976000871448701"/>
    <n v="234.78304034518101"/>
    <n v="7.2643267433533705"/>
    <n v="6.60053622722626"/>
    <n v="0.20422451198100999"/>
    <n v="2.6574033433571498"/>
    <n v="8.2221638098921607E-2"/>
    <n v="0"/>
    <n v="0"/>
    <n v="4.4993802905082703E-2"/>
    <n v="1.3921349908750799E-3"/>
    <n v="22.118573519284801"/>
    <n v="0.68436180443331796"/>
    <n v="49.923556180263397"/>
    <n v="1.5446644857754801"/>
    <n v="4.4121198073371497"/>
    <n v="0.31948731407220499"/>
    <n v="8.0018018343107506"/>
    <n v="0.57942084245552206"/>
    <m/>
    <m/>
    <m/>
    <m/>
    <m/>
    <m/>
    <m/>
    <m/>
    <m/>
    <m/>
    <m/>
    <m/>
    <m/>
    <m/>
    <m/>
    <m/>
    <m/>
    <m/>
    <m/>
    <m/>
    <m/>
    <m/>
    <m/>
    <m/>
    <m/>
    <m/>
    <m/>
    <m/>
    <m/>
    <m/>
    <m/>
    <m/>
    <m/>
    <m/>
    <m/>
    <m/>
    <m/>
    <m/>
    <m/>
    <m/>
    <m/>
    <m/>
    <m/>
    <m/>
    <m/>
    <m/>
    <m/>
    <m/>
    <m/>
    <m/>
    <m/>
    <m/>
    <m/>
    <m/>
    <m/>
    <m/>
    <m/>
    <m/>
    <m/>
    <m/>
    <m/>
    <m/>
    <m/>
    <m/>
    <m/>
    <m/>
    <m/>
    <m/>
    <m/>
    <m/>
    <m/>
    <m/>
    <m/>
    <m/>
    <m/>
    <m/>
    <m/>
    <m/>
    <n v="639"/>
    <n v="606"/>
    <n v="440"/>
    <x v="1332"/>
    <n v="126"/>
    <n v="90"/>
    <n v="0"/>
    <n v="11"/>
    <n v="283"/>
    <n v="572"/>
    <n v="43"/>
    <n v="96"/>
  </r>
  <r>
    <s v="34027046103"/>
    <s v="New Jersey"/>
    <x v="13"/>
    <x v="0"/>
    <n v="6251"/>
    <n v="2568"/>
    <n v="0"/>
    <n v="2"/>
    <n v="3.1994880819068948E-2"/>
    <x v="0"/>
    <n v="0"/>
    <n v="0"/>
    <n v="0"/>
    <n v="1"/>
    <n v="0"/>
    <n v="8.5835393853761897"/>
    <n v="129602"/>
    <n v="1"/>
    <n v="1"/>
    <n v="1"/>
    <n v="1"/>
    <n v="1"/>
    <n v="0"/>
    <n v="0"/>
    <n v="1"/>
    <n v="647.23037606105197"/>
    <n v="4156.1653256585696"/>
    <n v="647.23037606105197"/>
    <n v="95.436085965484395"/>
    <n v="742.13870032333898"/>
    <n v="95.436085965484395"/>
    <n v="4156.1653256585696"/>
    <n v="66.488007129396394"/>
    <n v="742.13870032333898"/>
    <n v="11.872319634031999"/>
    <n v="1047.73937018681"/>
    <n v="16.7611481392867"/>
    <n v="479.04987304302603"/>
    <n v="7.6635717972008699"/>
    <n v="3469.5595747401799"/>
    <n v="55.504072544235804"/>
    <n v="226.46490586223101"/>
    <n v="3.6228588363818703"/>
    <n v="266.54046017117798"/>
    <n v="4.2639651283183202"/>
    <n v="1.00000008940697"/>
    <n v="1.5997441839817099E-2"/>
    <n v="2.6601217375136899"/>
    <n v="4.2555138977982604E-2"/>
    <n v="189.94026188179899"/>
    <n v="3.0385580208254397"/>
    <n v="405.281925847754"/>
    <n v="6.4834734578108097"/>
    <n v="184.01870726369501"/>
    <n v="7.1658375102684797"/>
    <n v="245.454299014105"/>
    <n v="9.5581892139449103"/>
    <n v="647.23037606105197"/>
    <n v="10.354029372277299"/>
    <n v="95.436085965484395"/>
    <n v="1.5267330981520499"/>
    <n v="191.01288525387599"/>
    <n v="3.0557172493021398"/>
    <n v="69.869470619596498"/>
    <n v="1.11773269268272"/>
    <n v="589.17819475382601"/>
    <n v="9.4253430611714215"/>
    <n v="19.698930233717"/>
    <n v="0.31513246254546401"/>
    <n v="26.176187876611898"/>
    <n v="0.41875200570487797"/>
    <n v="0"/>
    <n v="0"/>
    <n v="0.65802076086401895"/>
    <n v="1.05266479101587E-2"/>
    <n v="11.519043006002899"/>
    <n v="0.18427520406339601"/>
    <n v="29.454576258547601"/>
    <n v="0.471197828484204"/>
    <n v="18.804022653086601"/>
    <n v="0.73224387278374492"/>
    <n v="32.297256098943798"/>
    <n v="1.2576813122641699"/>
    <m/>
    <m/>
    <m/>
    <m/>
    <m/>
    <m/>
    <m/>
    <m/>
    <m/>
    <m/>
    <m/>
    <m/>
    <m/>
    <m/>
    <m/>
    <m/>
    <m/>
    <m/>
    <m/>
    <m/>
    <m/>
    <m/>
    <m/>
    <m/>
    <m/>
    <m/>
    <m/>
    <m/>
    <m/>
    <m/>
    <m/>
    <m/>
    <m/>
    <m/>
    <m/>
    <m/>
    <m/>
    <m/>
    <m/>
    <m/>
    <m/>
    <m/>
    <m/>
    <m/>
    <m/>
    <m/>
    <m/>
    <m/>
    <m/>
    <m/>
    <m/>
    <m/>
    <n v="911"/>
    <n v="1540"/>
    <n v="640"/>
    <x v="1287"/>
    <n v="339"/>
    <n v="428"/>
    <n v="1"/>
    <n v="8"/>
    <n v="276"/>
    <n v="614"/>
    <n v="247"/>
    <n v="354"/>
  </r>
  <r>
    <s v="34027046104"/>
    <s v="New Jersey"/>
    <x v="13"/>
    <x v="0"/>
    <n v="6607"/>
    <n v="2307"/>
    <n v="0"/>
    <n v="14"/>
    <n v="0.21189647343726353"/>
    <x v="0"/>
    <n v="0"/>
    <n v="0"/>
    <n v="0"/>
    <n v="0"/>
    <n v="0"/>
    <n v="4.10583941605839"/>
    <n v="130972"/>
    <n v="1"/>
    <n v="1"/>
    <n v="1"/>
    <n v="1"/>
    <n v="1"/>
    <n v="0"/>
    <n v="0"/>
    <n v="0"/>
    <n v="1595.5222789431"/>
    <n v="5576.2565368022797"/>
    <n v="1595.5222789431"/>
    <n v="231.10472370730699"/>
    <n v="923.77015805424196"/>
    <n v="231.10472370730699"/>
    <n v="5576.2565368022797"/>
    <n v="84.399221080706496"/>
    <n v="923.77015805424196"/>
    <n v="13.9816884827341"/>
    <n v="1628.98515866906"/>
    <n v="24.655443600258302"/>
    <n v="402.28828402355401"/>
    <n v="6.0888191921228101"/>
    <n v="4529.22485535755"/>
    <n v="68.551912446761705"/>
    <n v="308.486638746457"/>
    <n v="4.6690879180635303"/>
    <n v="380.884414831176"/>
    <n v="5.7648617349958604"/>
    <n v="1.99999988079071"/>
    <n v="3.0270922972464198E-2"/>
    <n v="7.9785453983931802"/>
    <n v="0.12075897379132999"/>
    <n v="347.68207042331102"/>
    <n v="5.2623289000047002"/>
    <n v="745.23561023609398"/>
    <n v="11.2794855492068"/>
    <n v="34.7206500093125"/>
    <n v="1.50501300430483"/>
    <n v="64.011613476268394"/>
    <n v="2.7746689846670303"/>
    <n v="1595.5222789431"/>
    <n v="24.148967442759201"/>
    <n v="231.10472370730699"/>
    <n v="3.4978768534479698"/>
    <n v="469.14669020404102"/>
    <n v="7.1007520842143306"/>
    <n v="136.92340613595999"/>
    <n v="2.0723990636591498"/>
    <n v="1373.18418446137"/>
    <n v="20.783777576227699"/>
    <n v="70.865639724972397"/>
    <n v="1.0725842246855199"/>
    <n v="96.615944570250605"/>
    <n v="1.4623269951604401"/>
    <n v="0"/>
    <n v="0"/>
    <n v="5.2553782849863602"/>
    <n v="7.9542580369098892E-2"/>
    <n v="49.601120994862903"/>
    <n v="0.750735901239032"/>
    <n v="127.319538001117"/>
    <n v="1.9270400787213"/>
    <n v="8.5694573508553695"/>
    <n v="0.371454588246874"/>
    <n v="17.047871597980699"/>
    <n v="0.73896279141658894"/>
    <m/>
    <m/>
    <m/>
    <m/>
    <m/>
    <m/>
    <m/>
    <m/>
    <m/>
    <m/>
    <m/>
    <m/>
    <m/>
    <m/>
    <m/>
    <m/>
    <m/>
    <m/>
    <m/>
    <m/>
    <m/>
    <m/>
    <m/>
    <m/>
    <m/>
    <m/>
    <m/>
    <m/>
    <m/>
    <m/>
    <m/>
    <m/>
    <m/>
    <m/>
    <m/>
    <m/>
    <m/>
    <m/>
    <m/>
    <m/>
    <m/>
    <m/>
    <m/>
    <m/>
    <m/>
    <m/>
    <m/>
    <m/>
    <m/>
    <m/>
    <m/>
    <m/>
    <n v="1018"/>
    <n v="1903"/>
    <n v="498"/>
    <x v="1333"/>
    <n v="349"/>
    <n v="462"/>
    <n v="2"/>
    <n v="10"/>
    <n v="399"/>
    <n v="813"/>
    <n v="44"/>
    <n v="78"/>
  </r>
  <r>
    <s v="34027046105"/>
    <s v="New Jersey"/>
    <x v="13"/>
    <x v="0"/>
    <n v="7637"/>
    <n v="3305"/>
    <n v="0"/>
    <n v="7"/>
    <n v="9.1659028414298807E-2"/>
    <x v="0"/>
    <n v="0"/>
    <n v="0"/>
    <n v="0"/>
    <n v="1"/>
    <n v="0"/>
    <n v="9.9291646311675592"/>
    <n v="80948"/>
    <n v="1"/>
    <n v="1"/>
    <n v="1"/>
    <n v="1"/>
    <n v="1"/>
    <n v="0"/>
    <n v="0"/>
    <n v="1"/>
    <n v="3722.8639292796902"/>
    <n v="6431.2440391090604"/>
    <n v="3722.8639292796902"/>
    <n v="519.61694530529701"/>
    <n v="1294.9938222974399"/>
    <n v="519.61694530529701"/>
    <n v="6431.2440391090604"/>
    <n v="84.211654302855294"/>
    <n v="1294.9938222974399"/>
    <n v="16.9568393649004"/>
    <n v="1354.90330532694"/>
    <n v="17.741302937369898"/>
    <n v="597.43738818890404"/>
    <n v="7.8229329342530294"/>
    <n v="5168.8469695055401"/>
    <n v="67.681641606724398"/>
    <n v="399.01467367820402"/>
    <n v="5.22475675891324"/>
    <n v="472.71031771693401"/>
    <n v="6.1897383490498097"/>
    <n v="3.27262577135116"/>
    <n v="4.2852242652234598E-2"/>
    <n v="15.2748226790718"/>
    <n v="0.20001077228063102"/>
    <n v="372.12459401945699"/>
    <n v="4.87265410526983"/>
    <n v="959.35425444133602"/>
    <n v="12.561925552459499"/>
    <n v="166.82004103278601"/>
    <n v="5.0475050236848995"/>
    <n v="132.53294634596699"/>
    <n v="4.0100740195451401"/>
    <n v="3722.8639292796902"/>
    <n v="48.747727239487901"/>
    <n v="519.61694530529701"/>
    <n v="6.803940622041341"/>
    <n v="788.07040006178397"/>
    <n v="10.3191095988187"/>
    <n v="368.629086015979"/>
    <n v="4.8268834099250899"/>
    <n v="3081.5443148685199"/>
    <n v="40.350193988064895"/>
    <n v="195.648521125782"/>
    <n v="2.5618504795833701"/>
    <n v="252.51479765854299"/>
    <n v="3.3064658590879001"/>
    <n v="1.13599746394902"/>
    <n v="1.4874917689524999E-2"/>
    <n v="7.5480389510776096"/>
    <n v="9.8835130955579609E-2"/>
    <n v="184.472215415059"/>
    <n v="2.4155062906253599"/>
    <n v="450.00655821338302"/>
    <n v="5.8924519865573304"/>
    <n v="103.44424472547099"/>
    <n v="3.1299317617389"/>
    <n v="74.056296816663206"/>
    <n v="2.2407351533029698"/>
    <m/>
    <m/>
    <m/>
    <m/>
    <m/>
    <m/>
    <m/>
    <m/>
    <m/>
    <m/>
    <m/>
    <m/>
    <m/>
    <m/>
    <m/>
    <m/>
    <m/>
    <m/>
    <m/>
    <m/>
    <m/>
    <m/>
    <m/>
    <m/>
    <m/>
    <m/>
    <m/>
    <m/>
    <m/>
    <m/>
    <m/>
    <m/>
    <m/>
    <m/>
    <m/>
    <m/>
    <m/>
    <m/>
    <m/>
    <m/>
    <m/>
    <m/>
    <m/>
    <m/>
    <m/>
    <m/>
    <m/>
    <m/>
    <m/>
    <m/>
    <m/>
    <m/>
    <n v="1957"/>
    <n v="1652"/>
    <n v="691"/>
    <x v="1334"/>
    <n v="539"/>
    <n v="576"/>
    <n v="4"/>
    <n v="18"/>
    <n v="480"/>
    <n v="1202"/>
    <n v="184"/>
    <n v="156"/>
  </r>
  <r>
    <s v="34027046106"/>
    <s v="New Jersey"/>
    <x v="13"/>
    <x v="0"/>
    <n v="7616"/>
    <n v="2509"/>
    <n v="0"/>
    <n v="6"/>
    <n v="7.8781512605042014E-2"/>
    <x v="0"/>
    <n v="0"/>
    <n v="0"/>
    <n v="0"/>
    <n v="1"/>
    <n v="0"/>
    <n v="3.0951242829827903"/>
    <n v="149939"/>
    <n v="1"/>
    <n v="1"/>
    <n v="1"/>
    <n v="1"/>
    <n v="1"/>
    <n v="0"/>
    <n v="0"/>
    <n v="1"/>
    <n v="5841.9338551309902"/>
    <n v="7270.36133326853"/>
    <n v="5841.9338551309902"/>
    <n v="816.65773747147102"/>
    <n v="1043.12443242312"/>
    <n v="816.65773747147102"/>
    <n v="7270.36133326853"/>
    <n v="95.461677170017495"/>
    <n v="1043.12443242312"/>
    <n v="13.6964867702616"/>
    <n v="2183.8506046603402"/>
    <n v="28.674508989762799"/>
    <n v="677.67943847104095"/>
    <n v="8.89810187068068"/>
    <n v="5813.2464603745702"/>
    <n v="76.32939154903589"/>
    <n v="365.96203593745201"/>
    <n v="4.8051737911955303"/>
    <n v="799.84908908305204"/>
    <n v="10.502220182287999"/>
    <n v="5.0000001601874802"/>
    <n v="6.5651262607503702E-2"/>
    <n v="17.999999803925199"/>
    <n v="0.23634453524061499"/>
    <n v="268.30372547659499"/>
    <n v="3.5228955551023495"/>
    <n v="575.89706451845996"/>
    <n v="7.5616736412612902"/>
    <n v="167.34316407036999"/>
    <n v="6.6697155867026501"/>
    <n v="68.130056622174195"/>
    <n v="2.7154267286637799"/>
    <n v="5841.9338551309902"/>
    <n v="76.706064274303998"/>
    <n v="816.65773747147102"/>
    <n v="10.7229219731023"/>
    <n v="1724.64910329441"/>
    <n v="22.6450775117438"/>
    <n v="562.86471715631103"/>
    <n v="7.3905556349305499"/>
    <n v="4630.4263165248403"/>
    <n v="60.798664870336708"/>
    <n v="297.81182825738398"/>
    <n v="3.9103443836316103"/>
    <n v="668.35094736778001"/>
    <n v="8.77561643077442"/>
    <n v="4.6808336637914199"/>
    <n v="6.1460526047681402E-2"/>
    <n v="15.5413634231932"/>
    <n v="0.20406201973730501"/>
    <n v="225.12254719783999"/>
    <n v="2.9559157982909601"/>
    <n v="472.215403969443"/>
    <n v="6.2003073000189497"/>
    <n v="146.441369819551"/>
    <n v="5.8366428784197195"/>
    <n v="55.577972984394499"/>
    <n v="2.21514439953744"/>
    <m/>
    <m/>
    <m/>
    <m/>
    <m/>
    <m/>
    <m/>
    <m/>
    <m/>
    <m/>
    <m/>
    <m/>
    <m/>
    <m/>
    <m/>
    <m/>
    <m/>
    <m/>
    <m/>
    <m/>
    <m/>
    <m/>
    <m/>
    <m/>
    <m/>
    <m/>
    <m/>
    <m/>
    <m/>
    <m/>
    <m/>
    <m/>
    <m/>
    <m/>
    <m/>
    <m/>
    <m/>
    <m/>
    <m/>
    <m/>
    <m/>
    <m/>
    <m/>
    <m/>
    <m/>
    <m/>
    <m/>
    <m/>
    <m/>
    <m/>
    <m/>
    <m/>
    <n v="1187"/>
    <n v="2291"/>
    <n v="702"/>
    <x v="1335"/>
    <n v="381"/>
    <n v="849"/>
    <n v="5"/>
    <n v="19"/>
    <n v="287"/>
    <n v="604"/>
    <n v="183"/>
    <n v="78"/>
  </r>
  <r>
    <s v="34027046201"/>
    <s v="New Jersey"/>
    <x v="13"/>
    <x v="0"/>
    <n v="6129"/>
    <n v="2130"/>
    <n v="0"/>
    <n v="124"/>
    <n v="2.0231685429923316"/>
    <x v="0"/>
    <n v="0"/>
    <n v="0"/>
    <n v="0"/>
    <n v="1"/>
    <n v="0"/>
    <n v="2.8489548213081601"/>
    <n v="164028"/>
    <n v="1"/>
    <n v="1"/>
    <n v="1"/>
    <n v="1"/>
    <n v="1"/>
    <n v="0"/>
    <n v="0"/>
    <n v="1"/>
    <n v="4373.1284522407204"/>
    <n v="5899.71913138335"/>
    <n v="4373.1284522407204"/>
    <n v="326.07298780448002"/>
    <n v="432.95097256026901"/>
    <n v="326.07298780448002"/>
    <n v="5899.71913138335"/>
    <n v="96.259081928264706"/>
    <n v="432.95097256026901"/>
    <n v="7.0639740995312295"/>
    <n v="1720.77929397975"/>
    <n v="28.0760204597773"/>
    <n v="807.64943014082405"/>
    <n v="13.177507426020901"/>
    <n v="5264.7597714639296"/>
    <n v="85.899164161591202"/>
    <n v="142.81223367806501"/>
    <n v="2.33010660267687"/>
    <n v="325.28436210337497"/>
    <n v="5.3072991043135103"/>
    <n v="0"/>
    <n v="0"/>
    <n v="5.94478036789224"/>
    <n v="9.6994295446112502E-2"/>
    <n v="160.91796341283799"/>
    <n v="2.62551743209068"/>
    <n v="313.20513274920802"/>
    <n v="5.1102159038865693"/>
    <n v="110.522915638725"/>
    <n v="5.1888692788133799"/>
    <n v="17.435992813787799"/>
    <n v="0.81859121191492201"/>
    <n v="4373.1284522407204"/>
    <n v="71.351418701920693"/>
    <n v="326.07298780448002"/>
    <n v="5.32016622294796"/>
    <n v="1364.34649509005"/>
    <n v="22.260507343613199"/>
    <n v="383.16791758962802"/>
    <n v="6.2517199802517203"/>
    <n v="3941.8075154214198"/>
    <n v="64.314040062349804"/>
    <n v="110.586216730473"/>
    <n v="1.8043109272389199"/>
    <n v="205.401568287103"/>
    <n v="3.3513063841916"/>
    <n v="0"/>
    <n v="0"/>
    <n v="4.5614096918143296"/>
    <n v="7.4423391936928304E-2"/>
    <n v="110.771728120235"/>
    <n v="1.8073377079496598"/>
    <n v="232.34675491332001"/>
    <n v="3.7909406903788598"/>
    <n v="70.410346286287705"/>
    <n v="3.3056500603890897"/>
    <n v="12.1724827433159"/>
    <n v="0.57147806306647297"/>
    <m/>
    <m/>
    <m/>
    <m/>
    <m/>
    <m/>
    <m/>
    <m/>
    <m/>
    <m/>
    <m/>
    <m/>
    <m/>
    <m/>
    <m/>
    <m/>
    <m/>
    <m/>
    <m/>
    <m/>
    <m/>
    <m/>
    <m/>
    <m/>
    <m/>
    <m/>
    <m/>
    <m/>
    <m/>
    <m/>
    <m/>
    <m/>
    <m/>
    <m/>
    <m/>
    <m/>
    <m/>
    <m/>
    <m/>
    <m/>
    <m/>
    <m/>
    <m/>
    <m/>
    <m/>
    <m/>
    <m/>
    <m/>
    <m/>
    <m/>
    <m/>
    <m/>
    <n v="438"/>
    <n v="1777"/>
    <n v="837"/>
    <x v="1336"/>
    <n v="150"/>
    <n v="340"/>
    <n v="0"/>
    <n v="6"/>
    <n v="166"/>
    <n v="331"/>
    <n v="113"/>
    <n v="18"/>
  </r>
  <r>
    <s v="34027046202"/>
    <s v="New Jersey"/>
    <x v="13"/>
    <x v="0"/>
    <n v="3787"/>
    <n v="1224"/>
    <n v="0"/>
    <n v="0"/>
    <n v="0"/>
    <x v="0"/>
    <n v="0"/>
    <n v="0"/>
    <n v="0"/>
    <n v="0"/>
    <n v="0"/>
    <n v="1.3747594171020099"/>
    <n v="157750"/>
    <n v="1"/>
    <n v="1"/>
    <n v="1"/>
    <n v="1"/>
    <n v="1"/>
    <n v="0"/>
    <n v="0"/>
    <n v="0"/>
    <n v="3786.9999919564002"/>
    <n v="3786.9999919564002"/>
    <n v="3786.9999919564002"/>
    <n v="83.574705737613797"/>
    <n v="83.574705737613797"/>
    <n v="83.574705737613797"/>
    <n v="3786.9999919564002"/>
    <n v="99.999999787599705"/>
    <n v="83.574705737613797"/>
    <n v="2.2068842286140402"/>
    <n v="1125.9999911842201"/>
    <n v="29.733297892374399"/>
    <n v="303.00000008867897"/>
    <n v="8.0010562473905296"/>
    <n v="3611.9999948106702"/>
    <n v="95.378927774245298"/>
    <n v="28.000000383981401"/>
    <n v="0.73937154433539398"/>
    <n v="77.999999993837307"/>
    <n v="2.0596778450973701"/>
    <n v="0"/>
    <n v="0"/>
    <n v="3.00000000721775"/>
    <n v="7.92183788544428E-2"/>
    <n v="66.000000271984405"/>
    <n v="1.7428043377867499"/>
    <n v="150.99999976966501"/>
    <n v="3.9873250533315301"/>
    <n v="14.397993237856999"/>
    <n v="1.1763066370798201"/>
    <n v="0"/>
    <n v="0"/>
    <n v="3786.9999919564002"/>
    <n v="99.999999787599705"/>
    <n v="83.574705737613797"/>
    <n v="2.2068842286140402"/>
    <n v="1125.9999911842201"/>
    <n v="29.733297892374399"/>
    <n v="303.00000008867897"/>
    <n v="8.0010562473905296"/>
    <n v="3611.9999948106702"/>
    <n v="95.378927774245298"/>
    <n v="28.000000383981401"/>
    <n v="0.73937154433539398"/>
    <n v="77.999999993837307"/>
    <n v="2.0596778450973701"/>
    <n v="0"/>
    <n v="0"/>
    <n v="3.00000000721775"/>
    <n v="7.92183788544428E-2"/>
    <n v="66.000000271984405"/>
    <n v="1.7428043377867499"/>
    <n v="150.99999976966501"/>
    <n v="3.9873250533315301"/>
    <n v="14.397993237856999"/>
    <n v="1.1763066370798201"/>
    <n v="0"/>
    <n v="0"/>
    <m/>
    <m/>
    <m/>
    <m/>
    <m/>
    <m/>
    <m/>
    <m/>
    <m/>
    <m/>
    <m/>
    <m/>
    <m/>
    <m/>
    <m/>
    <m/>
    <m/>
    <m/>
    <m/>
    <m/>
    <m/>
    <m/>
    <m/>
    <m/>
    <m/>
    <m/>
    <m/>
    <m/>
    <m/>
    <m/>
    <m/>
    <m/>
    <m/>
    <m/>
    <m/>
    <m/>
    <m/>
    <m/>
    <m/>
    <m/>
    <m/>
    <m/>
    <m/>
    <m/>
    <m/>
    <m/>
    <m/>
    <m/>
    <m/>
    <m/>
    <m/>
    <m/>
    <n v="80"/>
    <n v="1126"/>
    <n v="303"/>
    <x v="1337"/>
    <n v="28"/>
    <n v="78"/>
    <n v="0"/>
    <n v="3"/>
    <n v="66"/>
    <n v="151"/>
    <n v="14"/>
    <n v="0"/>
  </r>
  <r>
    <s v="34027046297"/>
    <s v="New Jersey"/>
    <x v="13"/>
    <x v="0"/>
    <n v="3649"/>
    <n v="1180"/>
    <n v="0"/>
    <n v="0"/>
    <n v="0"/>
    <x v="0"/>
    <n v="0"/>
    <n v="0"/>
    <n v="0"/>
    <n v="0"/>
    <n v="0"/>
    <n v="1.4657079646017699"/>
    <n v="164356"/>
    <n v="1"/>
    <n v="1"/>
    <n v="1"/>
    <n v="1"/>
    <n v="1"/>
    <n v="0"/>
    <n v="0"/>
    <n v="0"/>
    <n v="3420.6202345981001"/>
    <n v="3612.7858631272502"/>
    <n v="3420.6202345981001"/>
    <n v="184.62827355389399"/>
    <n v="194.79737245211001"/>
    <n v="184.62827355389399"/>
    <n v="3612.7858631272502"/>
    <n v="99.007559965120691"/>
    <n v="194.79737245211001"/>
    <n v="5.3383768827654103"/>
    <n v="1058.49322291874"/>
    <n v="29.007761658502201"/>
    <n v="321.69671740337799"/>
    <n v="8.8160240450364"/>
    <n v="3428.8783712899899"/>
    <n v="93.967617738832402"/>
    <n v="45.728445561508103"/>
    <n v="1.25317746126358"/>
    <n v="73.864223042234897"/>
    <n v="2.0242319277126599"/>
    <n v="0"/>
    <n v="0"/>
    <n v="2.0000000219297398"/>
    <n v="5.4809537460392903E-2"/>
    <n v="62.314833560939903"/>
    <n v="1.70772358347328"/>
    <n v="136.76544473307101"/>
    <n v="3.74802534209566"/>
    <n v="24.935720131778499"/>
    <n v="2.1131966213371598"/>
    <n v="9.18627178097152"/>
    <n v="0.77849760855690808"/>
    <n v="3420.6202345981001"/>
    <n v="93.7413054151301"/>
    <n v="184.62827355389399"/>
    <n v="5.0596950823210296"/>
    <n v="1011.98567147917"/>
    <n v="27.733232981067999"/>
    <n v="296.50104566408902"/>
    <n v="8.1255424955902598"/>
    <n v="3240.81328722841"/>
    <n v="88.813737660411292"/>
    <n v="44.946396964973196"/>
    <n v="1.23174560057477"/>
    <n v="73.390730574226197"/>
    <n v="2.0112559762736697"/>
    <n v="0"/>
    <n v="0"/>
    <n v="1.99340256820142"/>
    <n v="5.4628735768742602E-2"/>
    <n v="59.476425868440401"/>
    <n v="1.62993767795123"/>
    <n v="131.40309383654599"/>
    <n v="3.6010713575375699"/>
    <n v="23.573203874797901"/>
    <n v="1.9977291419320202"/>
    <n v="8.6504640848877195"/>
    <n v="0.7330901766854"/>
    <m/>
    <m/>
    <m/>
    <m/>
    <m/>
    <m/>
    <m/>
    <m/>
    <m/>
    <m/>
    <m/>
    <m/>
    <m/>
    <m/>
    <m/>
    <m/>
    <m/>
    <m/>
    <m/>
    <m/>
    <m/>
    <m/>
    <m/>
    <m/>
    <m/>
    <m/>
    <m/>
    <m/>
    <m/>
    <m/>
    <m/>
    <m/>
    <m/>
    <m/>
    <m/>
    <m/>
    <m/>
    <m/>
    <m/>
    <m/>
    <m/>
    <m/>
    <m/>
    <m/>
    <m/>
    <m/>
    <m/>
    <m/>
    <m/>
    <m/>
    <m/>
    <m/>
    <n v="197"/>
    <n v="1068"/>
    <n v="326"/>
    <x v="1338"/>
    <n v="46"/>
    <n v="74"/>
    <n v="0"/>
    <n v="2"/>
    <n v="63"/>
    <n v="138"/>
    <n v="26"/>
    <n v="9"/>
  </r>
  <r>
    <s v="34027046298"/>
    <s v="New Jersey"/>
    <x v="13"/>
    <x v="0"/>
    <n v="4968"/>
    <n v="1703"/>
    <n v="0"/>
    <n v="26"/>
    <n v="0.52334943639291465"/>
    <x v="0"/>
    <n v="0"/>
    <n v="0"/>
    <n v="0"/>
    <n v="0"/>
    <n v="0"/>
    <n v="3.6865469986489097"/>
    <n v="161563"/>
    <n v="1"/>
    <n v="1"/>
    <n v="1"/>
    <n v="1"/>
    <n v="1"/>
    <n v="0"/>
    <n v="0"/>
    <n v="0"/>
    <n v="4967.9999574919602"/>
    <n v="4967.9999574919602"/>
    <n v="4967.9999574919602"/>
    <n v="583.64825544719497"/>
    <n v="583.64825544719497"/>
    <n v="583.64825544719497"/>
    <n v="4967.9999574919602"/>
    <n v="99.999999144363201"/>
    <n v="583.64825544719497"/>
    <n v="11.7481532899999"/>
    <n v="1343.99998565338"/>
    <n v="27.053139807837702"/>
    <n v="637.99999689339904"/>
    <n v="12.8421899535708"/>
    <n v="4703.9999738608603"/>
    <n v="94.6859898120141"/>
    <n v="32.9999995387534"/>
    <n v="0.66425119844511704"/>
    <n v="119.999998639476"/>
    <n v="2.41545890981231"/>
    <n v="2.0000000029099301"/>
    <n v="4.0257649011874605E-2"/>
    <n v="0"/>
    <n v="0"/>
    <n v="108.999999105679"/>
    <n v="2.1940418499532899"/>
    <n v="226.99999840567699"/>
    <n v="4.56924312410783"/>
    <n v="8.6254545364282595"/>
    <n v="0.50648588000166006"/>
    <n v="0"/>
    <n v="0"/>
    <n v="4967.9999574919602"/>
    <n v="99.999999144363201"/>
    <n v="583.64825544719497"/>
    <n v="11.7481532899999"/>
    <n v="1343.99998565338"/>
    <n v="27.053139807837702"/>
    <n v="637.99999689339904"/>
    <n v="12.8421899535708"/>
    <n v="4703.9999738608603"/>
    <n v="94.6859898120141"/>
    <n v="32.9999995387534"/>
    <n v="0.66425119844511704"/>
    <n v="119.999998639476"/>
    <n v="2.41545890981231"/>
    <n v="2.0000000029099301"/>
    <n v="4.0257649011874605E-2"/>
    <n v="0"/>
    <n v="0"/>
    <n v="108.999999105679"/>
    <n v="2.1940418499532899"/>
    <n v="226.99999840567699"/>
    <n v="4.56924312410783"/>
    <n v="8.6254545364282595"/>
    <n v="0.50648588000166006"/>
    <n v="0"/>
    <n v="0"/>
    <m/>
    <m/>
    <m/>
    <m/>
    <m/>
    <m/>
    <m/>
    <m/>
    <m/>
    <m/>
    <m/>
    <m/>
    <m/>
    <m/>
    <m/>
    <m/>
    <m/>
    <m/>
    <m/>
    <m/>
    <m/>
    <m/>
    <m/>
    <m/>
    <m/>
    <m/>
    <m/>
    <m/>
    <m/>
    <m/>
    <m/>
    <m/>
    <m/>
    <m/>
    <m/>
    <m/>
    <m/>
    <m/>
    <m/>
    <m/>
    <m/>
    <m/>
    <m/>
    <m/>
    <m/>
    <m/>
    <m/>
    <m/>
    <m/>
    <m/>
    <m/>
    <m/>
    <n v="614"/>
    <n v="1344"/>
    <n v="638"/>
    <x v="1339"/>
    <n v="33"/>
    <n v="120"/>
    <n v="2"/>
    <n v="0"/>
    <n v="109"/>
    <n v="227"/>
    <n v="8"/>
    <n v="0"/>
  </r>
  <r>
    <s v="34027046300"/>
    <s v="New Jersey"/>
    <x v="13"/>
    <x v="0"/>
    <n v="5574"/>
    <n v="1916"/>
    <n v="0"/>
    <n v="5"/>
    <n v="8.9702188733405103E-2"/>
    <x v="0"/>
    <n v="0"/>
    <n v="0"/>
    <n v="0"/>
    <n v="0"/>
    <n v="0"/>
    <n v="2.2593844511652703"/>
    <n v="150521"/>
    <n v="1"/>
    <n v="1"/>
    <n v="1"/>
    <n v="1"/>
    <n v="1"/>
    <n v="0"/>
    <n v="0"/>
    <n v="0"/>
    <n v="2882.7915935893502"/>
    <n v="4834.6461279061596"/>
    <n v="2882.7915935893502"/>
    <n v="159.17059465299801"/>
    <n v="422.68339288106699"/>
    <n v="159.17059465299801"/>
    <n v="4834.6461279061596"/>
    <n v="86.735667884932894"/>
    <n v="422.68339288106699"/>
    <n v="7.5831250965386898"/>
    <n v="1344.82085250656"/>
    <n v="24.126674784832399"/>
    <n v="436.40848197514401"/>
    <n v="7.8293592029986394"/>
    <n v="3841.0042036056998"/>
    <n v="68.909296799528093"/>
    <n v="160.94930544981599"/>
    <n v="2.8875009947939798"/>
    <n v="630.41697780066204"/>
    <n v="11.309956544683599"/>
    <n v="0"/>
    <n v="0"/>
    <n v="5.02050586735277"/>
    <n v="9.0070072970089107E-2"/>
    <n v="197.255118966845"/>
    <n v="3.53884318203884"/>
    <n v="441.47072522004601"/>
    <n v="7.9201780627923597"/>
    <n v="72.555029160028397"/>
    <n v="3.7867969290202694"/>
    <n v="54.278867708799197"/>
    <n v="2.8329262896033001"/>
    <n v="2882.7915935893502"/>
    <n v="51.718543121445201"/>
    <n v="159.17059465299801"/>
    <n v="2.8555901444743101"/>
    <n v="816.70381516008604"/>
    <n v="14.6520239533564"/>
    <n v="202.42804000206499"/>
    <n v="3.6316476498397101"/>
    <n v="2190.1294062000202"/>
    <n v="39.291880269106997"/>
    <n v="114.75532697045099"/>
    <n v="2.0587607996134101"/>
    <n v="440.66013596899597"/>
    <n v="7.9056357367957606"/>
    <n v="0"/>
    <n v="0"/>
    <n v="2.5393470176568398"/>
    <n v="4.5556997087492598E-2"/>
    <n v="134.70737062003201"/>
    <n v="2.4167091966277701"/>
    <n v="253.93828722077899"/>
    <n v="4.5557640333831904"/>
    <n v="23.2488827035904"/>
    <n v="1.2134072392270601"/>
    <n v="31.9331486034243"/>
    <n v="1.6666570252309201"/>
    <m/>
    <m/>
    <m/>
    <m/>
    <m/>
    <m/>
    <m/>
    <m/>
    <m/>
    <m/>
    <m/>
    <m/>
    <m/>
    <m/>
    <m/>
    <m/>
    <m/>
    <m/>
    <m/>
    <m/>
    <m/>
    <m/>
    <m/>
    <m/>
    <m/>
    <m/>
    <m/>
    <m/>
    <m/>
    <m/>
    <m/>
    <m/>
    <m/>
    <m/>
    <m/>
    <m/>
    <m/>
    <m/>
    <m/>
    <m/>
    <m/>
    <m/>
    <m/>
    <m/>
    <m/>
    <m/>
    <m/>
    <m/>
    <m/>
    <m/>
    <m/>
    <m/>
    <n v="583"/>
    <n v="1572"/>
    <n v="484"/>
    <x v="1340"/>
    <n v="208"/>
    <n v="735"/>
    <n v="0"/>
    <n v="8"/>
    <n v="237"/>
    <n v="567"/>
    <n v="79"/>
    <n v="62"/>
  </r>
  <r>
    <s v="34027046400"/>
    <s v="New Jersey"/>
    <x v="13"/>
    <x v="0"/>
    <n v="4981"/>
    <n v="1722"/>
    <n v="0"/>
    <n v="266"/>
    <n v="5.3402931138325638"/>
    <x v="0"/>
    <n v="0"/>
    <n v="0"/>
    <n v="0"/>
    <n v="0"/>
    <n v="0"/>
    <n v="2.9567053854276701"/>
    <n v="187292"/>
    <n v="1"/>
    <n v="1"/>
    <n v="1"/>
    <n v="1"/>
    <n v="1"/>
    <n v="0"/>
    <n v="0"/>
    <n v="0"/>
    <n v="1806.2203780422701"/>
    <n v="4149.9662602134804"/>
    <n v="1806.2203780422701"/>
    <n v="71.565183988704106"/>
    <n v="234.71449561138201"/>
    <n v="71.565183988704106"/>
    <n v="4149.9662602134804"/>
    <n v="83.315925722013191"/>
    <n v="234.71449561138201"/>
    <n v="4.7121962580080599"/>
    <n v="1194.3350532832401"/>
    <n v="23.9778167693886"/>
    <n v="754.75236751327998"/>
    <n v="15.1526273341353"/>
    <n v="3958.0952168829499"/>
    <n v="79.463867032382097"/>
    <n v="49.0781615188098"/>
    <n v="0.9853073984904599"/>
    <n v="90.905462422340904"/>
    <n v="1.8250444172323002"/>
    <n v="3.99999979510903"/>
    <n v="8.0305155493054295E-2"/>
    <n v="1.2547099100193"/>
    <n v="2.5189919895990801E-2"/>
    <n v="46.632712411979398"/>
    <n v="0.93621185328205903"/>
    <n v="110.11373963589701"/>
    <n v="2.2106753590824599"/>
    <n v="77.702936847534104"/>
    <n v="4.51236567058851"/>
    <n v="0"/>
    <n v="0"/>
    <n v="1806.2203780422701"/>
    <n v="36.262203935801502"/>
    <n v="71.565183988704106"/>
    <n v="1.4367633806204401"/>
    <n v="550.67447971667798"/>
    <n v="11.055500496219201"/>
    <n v="272.54172222615699"/>
    <n v="5.4716266257008002"/>
    <n v="1686.58031833924"/>
    <n v="33.860275413355602"/>
    <n v="39.403205579867098"/>
    <n v="0.79107017827478499"/>
    <n v="52.217308461642503"/>
    <n v="1.04832982255857"/>
    <n v="3.99999979510903"/>
    <n v="8.0305155493054295E-2"/>
    <n v="2.0935119828209298E-3"/>
    <n v="4.2029953479641203E-5"/>
    <n v="24.0174388981482"/>
    <n v="0.48218106601381594"/>
    <n v="43.064831376930698"/>
    <n v="0.864582039287908"/>
    <n v="9.6760859014466405"/>
    <n v="0.56190975037436897"/>
    <n v="0"/>
    <n v="0"/>
    <m/>
    <m/>
    <m/>
    <m/>
    <m/>
    <m/>
    <m/>
    <m/>
    <m/>
    <m/>
    <m/>
    <m/>
    <m/>
    <m/>
    <m/>
    <m/>
    <m/>
    <m/>
    <m/>
    <m/>
    <m/>
    <m/>
    <m/>
    <m/>
    <m/>
    <m/>
    <m/>
    <m/>
    <m/>
    <m/>
    <m/>
    <m/>
    <m/>
    <m/>
    <m/>
    <m/>
    <m/>
    <m/>
    <m/>
    <m/>
    <m/>
    <m/>
    <m/>
    <m/>
    <m/>
    <m/>
    <m/>
    <m/>
    <m/>
    <m/>
    <m/>
    <m/>
    <n v="297"/>
    <n v="1414"/>
    <n v="946"/>
    <x v="1341"/>
    <n v="51"/>
    <n v="102"/>
    <n v="4"/>
    <n v="2"/>
    <n v="55"/>
    <n v="135"/>
    <n v="101"/>
    <n v="0"/>
  </r>
  <r>
    <s v="34029710100"/>
    <s v="New Jersey"/>
    <x v="14"/>
    <x v="0"/>
    <n v="4665"/>
    <n v="1985"/>
    <n v="0"/>
    <n v="106"/>
    <n v="2.272240085744909"/>
    <x v="0"/>
    <n v="0"/>
    <n v="0"/>
    <n v="0"/>
    <n v="0"/>
    <n v="0"/>
    <n v="6.30094734523023"/>
    <n v="120333"/>
    <n v="0"/>
    <n v="1"/>
    <n v="0"/>
    <n v="1"/>
    <n v="0"/>
    <n v="0"/>
    <n v="0"/>
    <n v="0"/>
    <n v="113.0157520473"/>
    <n v="1873.35844323016"/>
    <n v="113.0157520473"/>
    <n v="26.026172965764999"/>
    <n v="428.97536149006902"/>
    <n v="26.026172965764999"/>
    <n v="1873.35844323016"/>
    <n v="40.157737261096599"/>
    <n v="428.97536149006902"/>
    <n v="9.1956133224023411"/>
    <n v="289.53298827263598"/>
    <n v="6.2064949254584407"/>
    <n v="363.05638381793699"/>
    <n v="7.7825591386481694"/>
    <n v="1747.55194964772"/>
    <n v="37.460920678407703"/>
    <n v="4.6749301552772504"/>
    <n v="0.10021286506489301"/>
    <n v="10.995676830411"/>
    <n v="0.23570582701845599"/>
    <n v="0.210845291614532"/>
    <n v="4.5197275801614704E-3"/>
    <n v="1.2108453512191799"/>
    <n v="2.5955956081868802E-2"/>
    <n v="108.714201579103"/>
    <n v="2.3304223275263301"/>
    <n v="165.12766484811399"/>
    <n v="3.5397141446541101"/>
    <n v="77.881405626481893"/>
    <n v="3.92349650511244"/>
    <n v="31.122509411783501"/>
    <n v="1.5678846051276298"/>
    <n v="113.0157520473"/>
    <n v="2.4226313407781404"/>
    <n v="26.026172965764999"/>
    <n v="0.55790295746548801"/>
    <n v="13.5357192158699"/>
    <n v="0.290154752751766"/>
    <n v="22.836545482277899"/>
    <n v="0.48952937796951496"/>
    <n v="99.014415428042398"/>
    <n v="2.1224955075679"/>
    <n v="0"/>
    <n v="0"/>
    <n v="0.92811065912246704"/>
    <n v="1.9895190977973602E-2"/>
    <n v="0"/>
    <n v="0"/>
    <n v="0"/>
    <n v="0"/>
    <n v="13.073225066065801"/>
    <n v="0.28024062306679098"/>
    <n v="18.483145117759701"/>
    <n v="0.39620889855862201"/>
    <n v="5.7990020401775801"/>
    <n v="0.29214116071423601"/>
    <n v="2.0712237684056198"/>
    <n v="0.10434376667030801"/>
    <m/>
    <m/>
    <m/>
    <m/>
    <m/>
    <m/>
    <m/>
    <m/>
    <m/>
    <m/>
    <m/>
    <m/>
    <m/>
    <m/>
    <m/>
    <m/>
    <m/>
    <m/>
    <m/>
    <m/>
    <m/>
    <m/>
    <m/>
    <m/>
    <m/>
    <m/>
    <m/>
    <m/>
    <m/>
    <m/>
    <m/>
    <m/>
    <m/>
    <m/>
    <m/>
    <m/>
    <m/>
    <m/>
    <m/>
    <m/>
    <m/>
    <m/>
    <m/>
    <m/>
    <m/>
    <m/>
    <m/>
    <m/>
    <m/>
    <m/>
    <m/>
    <m/>
    <n v="789"/>
    <n v="883"/>
    <n v="818"/>
    <x v="1342"/>
    <n v="39"/>
    <n v="39"/>
    <n v="1"/>
    <n v="7"/>
    <n v="271"/>
    <n v="421"/>
    <n v="137"/>
    <n v="70"/>
  </r>
  <r>
    <s v="34029711100"/>
    <s v="New Jersey"/>
    <x v="14"/>
    <x v="0"/>
    <n v="4551"/>
    <n v="1909"/>
    <n v="0"/>
    <n v="91"/>
    <n v="1.9995605361459019"/>
    <x v="0"/>
    <n v="0"/>
    <n v="0"/>
    <n v="0"/>
    <n v="0"/>
    <n v="0"/>
    <n v="6.4304780393108496"/>
    <n v="111210"/>
    <n v="1"/>
    <n v="1"/>
    <n v="1"/>
    <n v="1"/>
    <n v="1"/>
    <n v="0"/>
    <n v="0"/>
    <n v="0"/>
    <n v="891.455406993628"/>
    <n v="3848.5573065969002"/>
    <n v="891.455406993628"/>
    <n v="148.10109513998"/>
    <n v="488.77327333337001"/>
    <n v="148.10109513998"/>
    <n v="3848.5573065969002"/>
    <n v="84.5650913337048"/>
    <n v="488.77327333337001"/>
    <n v="10.7399093239589"/>
    <n v="744.27216926568303"/>
    <n v="16.354035800168802"/>
    <n v="629.06282400810801"/>
    <n v="13.822518655418801"/>
    <n v="3673.15792617846"/>
    <n v="80.711006947450301"/>
    <n v="19.644413138258901"/>
    <n v="0.43165047546163193"/>
    <n v="27.429363351126099"/>
    <n v="0.602710686687016"/>
    <n v="1.9999999720603201"/>
    <n v="4.3946384795876099E-2"/>
    <n v="8"/>
    <n v="0.17578554163920002"/>
    <n v="118.325602977754"/>
    <n v="2.5999912761536899"/>
    <n v="235.55349157584601"/>
    <n v="5.1758622627081001"/>
    <n v="65.319558655673902"/>
    <n v="3.42166362785091"/>
    <n v="34.832351350299703"/>
    <n v="1.82463862495022"/>
    <n v="891.455406993628"/>
    <n v="19.5881214456961"/>
    <n v="148.10109513998"/>
    <n v="3.2542539033175202"/>
    <n v="138.53878266364299"/>
    <n v="3.0441393685704998"/>
    <n v="190.88190696947299"/>
    <n v="4.1942849257190193"/>
    <n v="865.82317703962303"/>
    <n v="19.024899517460401"/>
    <n v="4.4521990008652201"/>
    <n v="9.782902660657479E-2"/>
    <n v="3.00092906877398"/>
    <n v="6.5939992721906898E-2"/>
    <n v="0.76224450767040297"/>
    <n v="1.6748945455293401E-2"/>
    <n v="0"/>
    <n v="0"/>
    <n v="17.4168639266863"/>
    <n v="0.382704107376101"/>
    <n v="38.928997057490101"/>
    <n v="0.85539435415271514"/>
    <n v="12.2295961733907"/>
    <n v="0.64062840091098694"/>
    <n v="8.1100660806987399"/>
    <n v="0.42483321533256901"/>
    <m/>
    <m/>
    <m/>
    <m/>
    <m/>
    <m/>
    <m/>
    <m/>
    <m/>
    <m/>
    <m/>
    <m/>
    <m/>
    <m/>
    <m/>
    <m/>
    <m/>
    <m/>
    <m/>
    <m/>
    <m/>
    <m/>
    <m/>
    <m/>
    <m/>
    <m/>
    <m/>
    <m/>
    <m/>
    <m/>
    <m/>
    <m/>
    <m/>
    <m/>
    <m/>
    <m/>
    <m/>
    <m/>
    <m/>
    <m/>
    <m/>
    <m/>
    <m/>
    <m/>
    <m/>
    <m/>
    <m/>
    <m/>
    <m/>
    <m/>
    <m/>
    <m/>
    <n v="487"/>
    <n v="891"/>
    <n v="739"/>
    <x v="1343"/>
    <n v="22"/>
    <n v="34"/>
    <n v="2"/>
    <n v="9"/>
    <n v="142"/>
    <n v="283"/>
    <n v="80"/>
    <n v="41"/>
  </r>
  <r>
    <s v="34029711200"/>
    <s v="New Jersey"/>
    <x v="14"/>
    <x v="0"/>
    <n v="4199"/>
    <n v="1600"/>
    <n v="0"/>
    <n v="0"/>
    <n v="0"/>
    <x v="0"/>
    <n v="0"/>
    <n v="0"/>
    <n v="0"/>
    <n v="0"/>
    <n v="0"/>
    <n v="5.3401144310235207"/>
    <n v="131838"/>
    <n v="0"/>
    <n v="1"/>
    <n v="0"/>
    <n v="1"/>
    <n v="0"/>
    <n v="0"/>
    <n v="0"/>
    <n v="0"/>
    <n v="405.11681428551702"/>
    <n v="3045.7798378085699"/>
    <n v="405.11681428551702"/>
    <n v="48.9989882037044"/>
    <n v="285.02560851460998"/>
    <n v="48.9989882037044"/>
    <n v="3045.7798378085699"/>
    <n v="72.535838004490898"/>
    <n v="285.02560851460998"/>
    <n v="6.7879401884879798"/>
    <n v="722.35074269888003"/>
    <n v="17.202923141197399"/>
    <n v="380.95531227570598"/>
    <n v="9.0725247029222711"/>
    <n v="2935.3698681369401"/>
    <n v="69.906403146866907"/>
    <n v="11.0195396784693"/>
    <n v="0.26243247626742799"/>
    <n v="18.161497773602601"/>
    <n v="0.43251959451304101"/>
    <n v="0"/>
    <n v="0"/>
    <n v="4.8665275741368497"/>
    <n v="0.11589729874105399"/>
    <n v="76.362392226423296"/>
    <n v="1.8185851923415899"/>
    <n v="168.603535763395"/>
    <n v="4.0153259291115901"/>
    <n v="47.110133837333699"/>
    <n v="2.9443833648333602"/>
    <n v="65.049244717185502"/>
    <n v="4.0655777948240903"/>
    <n v="405.11681428551702"/>
    <n v="9.6479355628844203"/>
    <n v="48.9989882037044"/>
    <n v="1.1669204144726"/>
    <n v="95.769201509654494"/>
    <n v="2.2807621221637198"/>
    <n v="53.082002959214201"/>
    <n v="1.2641582033630401"/>
    <n v="388.59772756695702"/>
    <n v="9.2545303064290909"/>
    <n v="2.5875275135040301"/>
    <n v="6.1622469957228601E-2"/>
    <n v="4.2818438205867997"/>
    <n v="0.101972941666749"/>
    <n v="0"/>
    <n v="0"/>
    <n v="0"/>
    <n v="0"/>
    <n v="9.6497098393738305"/>
    <n v="0.22980971277384699"/>
    <n v="26.2829249352217"/>
    <n v="0.62593295868591703"/>
    <n v="6.9588009766303003"/>
    <n v="0.43492506103939399"/>
    <n v="8.8837757010478509"/>
    <n v="0.55523598131549101"/>
    <m/>
    <m/>
    <m/>
    <m/>
    <m/>
    <m/>
    <m/>
    <m/>
    <m/>
    <m/>
    <m/>
    <m/>
    <m/>
    <m/>
    <m/>
    <m/>
    <m/>
    <m/>
    <m/>
    <m/>
    <m/>
    <m/>
    <m/>
    <m/>
    <m/>
    <m/>
    <m/>
    <m/>
    <m/>
    <m/>
    <m/>
    <m/>
    <m/>
    <m/>
    <m/>
    <m/>
    <m/>
    <m/>
    <m/>
    <m/>
    <m/>
    <m/>
    <m/>
    <m/>
    <m/>
    <m/>
    <m/>
    <m/>
    <m/>
    <m/>
    <m/>
    <m/>
    <n v="413"/>
    <n v="1000"/>
    <n v="484"/>
    <x v="1344"/>
    <n v="13"/>
    <n v="25"/>
    <n v="0"/>
    <n v="10"/>
    <n v="120"/>
    <n v="256"/>
    <n v="64"/>
    <n v="94"/>
  </r>
  <r>
    <s v="34029711300"/>
    <s v="New Jersey"/>
    <x v="14"/>
    <x v="0"/>
    <n v="4136"/>
    <n v="1576"/>
    <n v="0"/>
    <n v="0"/>
    <n v="0"/>
    <x v="0"/>
    <n v="0"/>
    <n v="0"/>
    <n v="0"/>
    <n v="0"/>
    <n v="0"/>
    <n v="1.8839487565938202"/>
    <n v="103125"/>
    <n v="1"/>
    <n v="1"/>
    <n v="1"/>
    <n v="1"/>
    <n v="1"/>
    <n v="0"/>
    <n v="0"/>
    <n v="0"/>
    <n v="1297.2278786972199"/>
    <n v="3529.5835655685501"/>
    <n v="1297.2278786972199"/>
    <n v="20.4228370069759"/>
    <n v="329.88193401193701"/>
    <n v="20.4228370069759"/>
    <n v="3529.5835655685501"/>
    <n v="85.338093945080999"/>
    <n v="329.88193401193701"/>
    <n v="7.9758688107334903"/>
    <n v="877.49641506793"/>
    <n v="21.216064194098898"/>
    <n v="389.026206942741"/>
    <n v="9.4058560672809701"/>
    <n v="3367.73991199583"/>
    <n v="81.425046228138996"/>
    <n v="17.492704083677399"/>
    <n v="0.42293771962469506"/>
    <n v="27.6046052202582"/>
    <n v="0.66742275677606999"/>
    <n v="0"/>
    <n v="0"/>
    <n v="0"/>
    <n v="0"/>
    <n v="116.74635280249601"/>
    <n v="2.8226874468688701"/>
    <n v="176.24819023534701"/>
    <n v="4.2613198799648604"/>
    <n v="20.4657380793942"/>
    <n v="1.29858744158593"/>
    <n v="70.536942304868703"/>
    <n v="4.4756943086845604"/>
    <n v="1297.2278786972199"/>
    <n v="31.364310413375602"/>
    <n v="20.4228370069759"/>
    <n v="0.49378232608742501"/>
    <n v="329.54648616723699"/>
    <n v="7.9677583696140504"/>
    <n v="153.073569960892"/>
    <n v="3.7010050764238898"/>
    <n v="1258.88682425767"/>
    <n v="30.437302327313098"/>
    <n v="3.6366357207298301"/>
    <n v="8.7926395568902999E-2"/>
    <n v="4.1908171474933598"/>
    <n v="0.10132536623533299"/>
    <n v="0"/>
    <n v="0"/>
    <n v="0"/>
    <n v="0"/>
    <n v="30.5136134028435"/>
    <n v="0.73775661032020001"/>
    <n v="66.063048250973196"/>
    <n v="1.5972690582923901"/>
    <n v="0.413724195212126"/>
    <n v="2.6251535229195797E-2"/>
    <n v="25.517765571596101"/>
    <n v="1.6191475616495001"/>
    <m/>
    <m/>
    <m/>
    <m/>
    <m/>
    <m/>
    <m/>
    <m/>
    <m/>
    <m/>
    <m/>
    <m/>
    <m/>
    <m/>
    <m/>
    <m/>
    <m/>
    <m/>
    <m/>
    <m/>
    <m/>
    <m/>
    <m/>
    <m/>
    <m/>
    <m/>
    <m/>
    <m/>
    <m/>
    <m/>
    <m/>
    <m/>
    <m/>
    <m/>
    <m/>
    <m/>
    <m/>
    <m/>
    <m/>
    <m/>
    <m/>
    <m/>
    <m/>
    <m/>
    <m/>
    <m/>
    <m/>
    <m/>
    <m/>
    <m/>
    <m/>
    <m/>
    <n v="412"/>
    <n v="998"/>
    <n v="455"/>
    <x v="219"/>
    <n v="18"/>
    <n v="32"/>
    <n v="0"/>
    <n v="0"/>
    <n v="129"/>
    <n v="195"/>
    <n v="31"/>
    <n v="83"/>
  </r>
  <r>
    <s v="34029711400"/>
    <s v="New Jersey"/>
    <x v="14"/>
    <x v="0"/>
    <n v="5506"/>
    <n v="2188"/>
    <n v="0"/>
    <n v="0"/>
    <n v="0"/>
    <x v="0"/>
    <n v="0"/>
    <n v="0"/>
    <n v="0"/>
    <n v="0"/>
    <n v="0"/>
    <n v="5.7347670250896101"/>
    <n v="127539"/>
    <n v="1"/>
    <n v="1"/>
    <n v="1"/>
    <n v="1"/>
    <n v="1"/>
    <n v="0"/>
    <n v="0"/>
    <n v="0"/>
    <n v="2883.2521833043402"/>
    <n v="4692.6380519719596"/>
    <n v="2883.2521833043402"/>
    <n v="230.82934822289201"/>
    <n v="356.560679981617"/>
    <n v="230.82934822289201"/>
    <n v="4692.6380519719596"/>
    <n v="85.227716163675311"/>
    <n v="356.560679981617"/>
    <n v="6.4758568830660597"/>
    <n v="1003.4158976734"/>
    <n v="18.224044636276801"/>
    <n v="852.13680459744296"/>
    <n v="15.4765129785224"/>
    <n v="4560.3188853321399"/>
    <n v="82.824534786272096"/>
    <n v="15.0000000176951"/>
    <n v="0.27243007660180002"/>
    <n v="31.7223053951748"/>
    <n v="0.57614067190655205"/>
    <n v="4"/>
    <n v="7.2648020341445699E-2"/>
    <n v="5"/>
    <n v="9.0810025426807106E-2"/>
    <n v="76.596870206674794"/>
    <n v="1.3911527462163999"/>
    <n v="174.446913184886"/>
    <n v="3.1683057243895001"/>
    <n v="49.484702579619501"/>
    <n v="2.2616408857230099"/>
    <n v="46.126121332795101"/>
    <n v="2.1081408287383496"/>
    <n v="2883.2521833043402"/>
    <n v="52.365640815552808"/>
    <n v="230.82934822289201"/>
    <n v="4.1923237962748301"/>
    <n v="574.10897984733595"/>
    <n v="10.426970211539"/>
    <n v="616.92561525908798"/>
    <n v="11.2046061616253"/>
    <n v="2822.1000742383098"/>
    <n v="51.254995899715098"/>
    <n v="3.9999999878928101"/>
    <n v="7.2648020121554802E-2"/>
    <n v="18.096389810554701"/>
    <n v="0.328666723765977"/>
    <n v="4"/>
    <n v="7.2648020341445699E-2"/>
    <n v="0"/>
    <n v="0"/>
    <n v="35.055725149257299"/>
    <n v="0.63668225843184401"/>
    <n v="93.667459670741806"/>
    <n v="1.7011888788729002"/>
    <n v="40.3804373494646"/>
    <n v="1.84554101231557"/>
    <n v="29.426072292705499"/>
    <n v="1.3448844740724599"/>
    <m/>
    <m/>
    <m/>
    <m/>
    <m/>
    <m/>
    <m/>
    <m/>
    <m/>
    <m/>
    <m/>
    <m/>
    <m/>
    <m/>
    <m/>
    <m/>
    <m/>
    <m/>
    <m/>
    <m/>
    <m/>
    <m/>
    <m/>
    <m/>
    <m/>
    <m/>
    <m/>
    <m/>
    <m/>
    <m/>
    <m/>
    <m/>
    <m/>
    <m/>
    <m/>
    <m/>
    <m/>
    <m/>
    <m/>
    <m/>
    <m/>
    <m/>
    <m/>
    <m/>
    <m/>
    <m/>
    <m/>
    <m/>
    <m/>
    <m/>
    <m/>
    <m/>
    <n v="435"/>
    <n v="1174"/>
    <n v="964"/>
    <x v="1345"/>
    <n v="22"/>
    <n v="42"/>
    <n v="4"/>
    <n v="5"/>
    <n v="97"/>
    <n v="201"/>
    <n v="58"/>
    <n v="57"/>
  </r>
  <r>
    <s v="34029712000"/>
    <s v="New Jersey"/>
    <x v="14"/>
    <x v="0"/>
    <n v="1264"/>
    <n v="621"/>
    <n v="0"/>
    <n v="10"/>
    <n v="0.79113924050632911"/>
    <x v="0"/>
    <n v="0"/>
    <n v="0"/>
    <n v="0"/>
    <n v="0"/>
    <n v="0"/>
    <n v="2.6595744680851099"/>
    <n v="128333"/>
    <n v="1"/>
    <n v="1"/>
    <n v="1"/>
    <n v="1"/>
    <n v="1"/>
    <n v="0"/>
    <n v="0"/>
    <n v="0"/>
    <n v="1062.0965857333899"/>
    <n v="1264.0000004298499"/>
    <n v="1062.0965857333899"/>
    <n v="82.6629960890441"/>
    <n v="97.866566305938306"/>
    <n v="82.6629960890441"/>
    <n v="1264.0000004298499"/>
    <n v="100.000000034007"/>
    <n v="97.866566305938306"/>
    <n v="7.7426080938242299"/>
    <n v="161.99999928288199"/>
    <n v="12.816455639468499"/>
    <n v="474.000002064444"/>
    <n v="37.500000163326305"/>
    <n v="1235.0000033691001"/>
    <n v="97.705696469074596"/>
    <n v="9.9999998016282898"/>
    <n v="0.79113922481236498"/>
    <n v="8.0000000752042997"/>
    <n v="0.63291139835476995"/>
    <n v="0"/>
    <n v="0"/>
    <n v="0.99999996554106496"/>
    <n v="7.9113921324451303E-2"/>
    <n v="9.9999999271240103"/>
    <n v="0.79113923474082304"/>
    <n v="16.9999993904494"/>
    <n v="1.34493666063682"/>
    <n v="14.0327963570886"/>
    <n v="2.2597095583073501"/>
    <n v="7.9743178717809498"/>
    <n v="1.2841091580967701"/>
    <n v="1062.0965857333899"/>
    <n v="84.026628618148308"/>
    <n v="82.6629960890441"/>
    <n v="6.5397939943864003"/>
    <n v="133.82389722578199"/>
    <n v="10.5873336412802"/>
    <n v="413.12118423793402"/>
    <n v="32.683637993507503"/>
    <n v="1035.2125398829101"/>
    <n v="81.899726256559205"/>
    <n v="9.9999998016282898"/>
    <n v="0.79113922481236498"/>
    <n v="6.49539238680154"/>
    <n v="0.513875979968476"/>
    <n v="0"/>
    <n v="0"/>
    <n v="0.99999996554106496"/>
    <n v="7.9113921324451303E-2"/>
    <n v="9.3886549826711398"/>
    <n v="0.74277333723664096"/>
    <n v="15.2972578946501"/>
    <n v="1.21022609926029"/>
    <n v="11.4532665761941"/>
    <n v="1.8443263407720001"/>
    <n v="6.8098826522956397"/>
    <n v="1.0965994609171701"/>
    <m/>
    <m/>
    <m/>
    <m/>
    <m/>
    <m/>
    <m/>
    <m/>
    <m/>
    <m/>
    <m/>
    <m/>
    <m/>
    <m/>
    <m/>
    <m/>
    <m/>
    <m/>
    <m/>
    <m/>
    <m/>
    <m/>
    <m/>
    <m/>
    <m/>
    <m/>
    <m/>
    <m/>
    <m/>
    <m/>
    <m/>
    <m/>
    <m/>
    <m/>
    <m/>
    <m/>
    <m/>
    <m/>
    <m/>
    <m/>
    <m/>
    <m/>
    <m/>
    <m/>
    <m/>
    <m/>
    <m/>
    <m/>
    <m/>
    <m/>
    <m/>
    <m/>
    <n v="102"/>
    <n v="162"/>
    <n v="474"/>
    <x v="1346"/>
    <n v="10"/>
    <n v="8"/>
    <n v="0"/>
    <n v="1"/>
    <n v="10"/>
    <n v="17"/>
    <n v="14"/>
    <n v="8"/>
  </r>
  <r>
    <s v="34029713000"/>
    <s v="New Jersey"/>
    <x v="14"/>
    <x v="0"/>
    <n v="4333"/>
    <n v="1785"/>
    <n v="0"/>
    <n v="27"/>
    <n v="0.62312485575813525"/>
    <x v="0"/>
    <n v="0"/>
    <n v="0"/>
    <n v="0"/>
    <n v="0"/>
    <n v="0"/>
    <n v="6.1102501660394095"/>
    <n v="84821"/>
    <n v="0"/>
    <n v="1"/>
    <n v="0"/>
    <n v="1"/>
    <n v="0"/>
    <n v="0"/>
    <n v="0"/>
    <n v="0"/>
    <n v="57.513159116730101"/>
    <n v="2439.13590669632"/>
    <n v="57.513159116730101"/>
    <n v="7.0876293033361399"/>
    <n v="448.01593753695499"/>
    <n v="7.0876293033361399"/>
    <n v="2439.13590669632"/>
    <n v="56.292081853134505"/>
    <n v="448.01593753695499"/>
    <n v="10.3396246835208"/>
    <n v="462.14355975040201"/>
    <n v="10.665671815148899"/>
    <n v="516.89544356777299"/>
    <n v="11.9292740264891"/>
    <n v="2336.42531713378"/>
    <n v="53.921655138097805"/>
    <n v="16.380602180957801"/>
    <n v="0.37804297671261899"/>
    <n v="15.7372199642559"/>
    <n v="0.36319455260226002"/>
    <n v="0"/>
    <n v="0"/>
    <n v="4.0259244994376804"/>
    <n v="9.2913097148342491E-2"/>
    <n v="66.566834403172805"/>
    <n v="1.53627589206492"/>
    <n v="166.31651228445099"/>
    <n v="3.8383686195349904"/>
    <n v="43.237919718987499"/>
    <n v="2.4222924212317998"/>
    <n v="45.6592020045209"/>
    <n v="2.5579384876482298"/>
    <n v="57.513159116730101"/>
    <n v="1.3273288510669299"/>
    <n v="7.0876293033361399"/>
    <n v="0.16357325878920201"/>
    <n v="6.3411611858755403"/>
    <n v="0.146345746269918"/>
    <n v="22.550625957548601"/>
    <n v="0.520439094335302"/>
    <n v="54.953305240720503"/>
    <n v="1.2682507556132099"/>
    <n v="0.239436775445938"/>
    <n v="5.5258891171460402E-3"/>
    <n v="0.31924903392791698"/>
    <n v="7.3678521561947301E-3"/>
    <n v="0"/>
    <n v="0"/>
    <n v="0"/>
    <n v="0"/>
    <n v="2.0011682767653798"/>
    <n v="4.6184359029895802E-2"/>
    <n v="1.67605745792389"/>
    <n v="3.8681224507821098E-2"/>
    <n v="1.37491480019526"/>
    <n v="7.7026039226625001E-2"/>
    <n v="1.3099819583585499"/>
    <n v="7.3388345006081102E-2"/>
    <m/>
    <m/>
    <m/>
    <m/>
    <m/>
    <m/>
    <m/>
    <m/>
    <m/>
    <m/>
    <m/>
    <m/>
    <m/>
    <m/>
    <m/>
    <m/>
    <m/>
    <m/>
    <m/>
    <m/>
    <m/>
    <m/>
    <m/>
    <m/>
    <m/>
    <m/>
    <m/>
    <m/>
    <m/>
    <m/>
    <m/>
    <m/>
    <m/>
    <m/>
    <m/>
    <m/>
    <m/>
    <m/>
    <m/>
    <m/>
    <m/>
    <m/>
    <m/>
    <m/>
    <m/>
    <m/>
    <m/>
    <m/>
    <m/>
    <m/>
    <m/>
    <m/>
    <n v="924"/>
    <n v="852"/>
    <n v="744"/>
    <x v="1347"/>
    <n v="72"/>
    <n v="86"/>
    <n v="0"/>
    <n v="11"/>
    <n v="128"/>
    <n v="313"/>
    <n v="142"/>
    <n v="85"/>
  </r>
  <r>
    <s v="34029713100"/>
    <s v="New Jersey"/>
    <x v="14"/>
    <x v="0"/>
    <n v="6817"/>
    <n v="2477"/>
    <n v="0"/>
    <n v="19"/>
    <n v="0.27871497726272554"/>
    <x v="0"/>
    <n v="0"/>
    <n v="0"/>
    <n v="0"/>
    <n v="0"/>
    <n v="0"/>
    <n v="3.4085529430329804"/>
    <n v="106675"/>
    <n v="1"/>
    <n v="1"/>
    <n v="1"/>
    <n v="1"/>
    <n v="1"/>
    <n v="0"/>
    <n v="0"/>
    <n v="0"/>
    <n v="5306.1357386524896"/>
    <n v="6694.5446076961798"/>
    <n v="5306.1357386524896"/>
    <n v="483.72047043505501"/>
    <n v="598.75811822824699"/>
    <n v="483.72047043505501"/>
    <n v="6694.5446076961798"/>
    <n v="98.2036762167549"/>
    <n v="598.75811822824699"/>
    <n v="8.7833081740977903"/>
    <n v="1599.83538307552"/>
    <n v="23.468320127263002"/>
    <n v="532.45744657503894"/>
    <n v="7.8107297429226801"/>
    <n v="6335.9613281528"/>
    <n v="92.943543027032405"/>
    <n v="115.638068355182"/>
    <n v="1.69631903117473"/>
    <n v="85.525340957306099"/>
    <n v="1.2545891294896001"/>
    <n v="0"/>
    <n v="0"/>
    <n v="6.9999999259598598"/>
    <n v="0.10268446422121"/>
    <n v="150.419860102803"/>
    <n v="2.2065404151797403"/>
    <n v="337.46885320456403"/>
    <n v="4.9504012498835799"/>
    <n v="68.638567494195499"/>
    <n v="2.7710362331124601"/>
    <n v="27.651225471073801"/>
    <n v="1.1163191550695899"/>
    <n v="5306.1357386524896"/>
    <n v="77.836815881655994"/>
    <n v="483.72047043505501"/>
    <n v="7.0957968378327001"/>
    <n v="1248.9380021049899"/>
    <n v="18.320932992591903"/>
    <n v="430.59982550684799"/>
    <n v="6.3165589776565598"/>
    <n v="5035.1335708084498"/>
    <n v="73.861428352771796"/>
    <n v="79.078032174174993"/>
    <n v="1.1600122073371699"/>
    <n v="61.3812944309038"/>
    <n v="0.90041505692979096"/>
    <n v="0"/>
    <n v="0"/>
    <n v="5.7520724087953603"/>
    <n v="8.4378354243734105E-2"/>
    <n v="124.79077049774"/>
    <n v="1.8305819348355501"/>
    <n v="277.06817509891198"/>
    <n v="4.0643710591009494"/>
    <n v="48.003391157941898"/>
    <n v="1.9379649236149301"/>
    <n v="22.283655020175999"/>
    <n v="0.89962272992232406"/>
    <m/>
    <m/>
    <m/>
    <m/>
    <m/>
    <m/>
    <m/>
    <m/>
    <m/>
    <m/>
    <m/>
    <m/>
    <m/>
    <m/>
    <m/>
    <m/>
    <m/>
    <m/>
    <m/>
    <m/>
    <m/>
    <m/>
    <m/>
    <m/>
    <m/>
    <m/>
    <m/>
    <m/>
    <m/>
    <m/>
    <m/>
    <m/>
    <m/>
    <m/>
    <m/>
    <m/>
    <m/>
    <m/>
    <m/>
    <m/>
    <m/>
    <m/>
    <m/>
    <m/>
    <m/>
    <m/>
    <m/>
    <m/>
    <m/>
    <m/>
    <m/>
    <m/>
    <n v="544"/>
    <n v="1629"/>
    <n v="539"/>
    <x v="1348"/>
    <n v="118"/>
    <n v="88"/>
    <n v="0"/>
    <n v="7"/>
    <n v="157"/>
    <n v="348"/>
    <n v="76"/>
    <n v="29"/>
  </r>
  <r>
    <s v="34029713201"/>
    <s v="New Jersey"/>
    <x v="14"/>
    <x v="0"/>
    <n v="2512"/>
    <n v="974"/>
    <n v="0"/>
    <n v="4"/>
    <n v="0.15923566878980894"/>
    <x v="0"/>
    <n v="0"/>
    <n v="0"/>
    <n v="0"/>
    <n v="0"/>
    <n v="0"/>
    <n v="2.3089171974522298"/>
    <n v="117593"/>
    <n v="1"/>
    <n v="1"/>
    <n v="1"/>
    <n v="1"/>
    <n v="1"/>
    <n v="0"/>
    <n v="0"/>
    <n v="0"/>
    <n v="2427.2495382965999"/>
    <n v="2511.9999333487899"/>
    <n v="2427.2495382965999"/>
    <n v="257.655213650723"/>
    <n v="268.70915686844103"/>
    <n v="257.655213650723"/>
    <n v="2511.9999333487899"/>
    <n v="99.999997346687692"/>
    <n v="268.70915686844103"/>
    <n v="10.697020575972999"/>
    <n v="514.99999633338302"/>
    <n v="20.5015922107238"/>
    <n v="448.99999116962101"/>
    <n v="17.874203470128201"/>
    <n v="2442.9999524520799"/>
    <n v="97.253182820544708"/>
    <n v="10.999999791849399"/>
    <n v="0.43789808088572496"/>
    <n v="40.999999519437601"/>
    <n v="1.63216558596487"/>
    <n v="0"/>
    <n v="0"/>
    <n v="1"/>
    <n v="3.98089171974522E-2"/>
    <n v="15.999999872874501"/>
    <n v="0.63694267009850603"/>
    <n v="73.9999991444638"/>
    <n v="2.9458598385535"/>
    <n v="15.699373338525699"/>
    <n v="1.6118453119636202"/>
    <n v="24.400834587072499"/>
    <n v="2.5052191567836202"/>
    <n v="2427.2495382965999"/>
    <n v="96.626175887603509"/>
    <n v="257.655213650723"/>
    <n v="10.256975065713499"/>
    <n v="500.41277470439701"/>
    <n v="19.920890712754598"/>
    <n v="437.11504861753201"/>
    <n v="17.4010767761756"/>
    <n v="2362.2451118172598"/>
    <n v="94.038420056419596"/>
    <n v="9.4553117800969595"/>
    <n v="0.37640572372997499"/>
    <n v="39.469624308403603"/>
    <n v="1.5712430059077898"/>
    <n v="0"/>
    <n v="0"/>
    <n v="0.27062684297561601"/>
    <n v="1.07733615834242E-2"/>
    <n v="15.808880976866901"/>
    <n v="0.629334433792473"/>
    <n v="72.612339374027201"/>
    <n v="2.89061860565395"/>
    <n v="15.326245678245"/>
    <n v="1.57353651727361"/>
    <n v="23.5515949000837"/>
    <n v="2.4180282238279003"/>
    <m/>
    <m/>
    <m/>
    <m/>
    <m/>
    <m/>
    <m/>
    <m/>
    <m/>
    <m/>
    <m/>
    <m/>
    <m/>
    <m/>
    <m/>
    <m/>
    <m/>
    <m/>
    <m/>
    <m/>
    <m/>
    <m/>
    <m/>
    <m/>
    <m/>
    <m/>
    <m/>
    <m/>
    <m/>
    <m/>
    <m/>
    <m/>
    <m/>
    <m/>
    <m/>
    <m/>
    <m/>
    <m/>
    <m/>
    <m/>
    <m/>
    <m/>
    <m/>
    <m/>
    <m/>
    <m/>
    <m/>
    <m/>
    <m/>
    <m/>
    <m/>
    <m/>
    <n v="273"/>
    <n v="515"/>
    <n v="449"/>
    <x v="1349"/>
    <n v="11"/>
    <n v="41"/>
    <n v="0"/>
    <n v="1"/>
    <n v="16"/>
    <n v="74"/>
    <n v="15"/>
    <n v="24"/>
  </r>
  <r>
    <s v="34029713202"/>
    <s v="New Jersey"/>
    <x v="14"/>
    <x v="0"/>
    <n v="3904"/>
    <n v="1412"/>
    <n v="0"/>
    <n v="4"/>
    <n v="0.10245901639344263"/>
    <x v="0"/>
    <n v="0"/>
    <n v="0"/>
    <n v="0"/>
    <n v="0"/>
    <n v="0"/>
    <n v="3.7383177570093498"/>
    <n v="102530"/>
    <n v="1"/>
    <n v="1"/>
    <n v="1"/>
    <n v="1"/>
    <n v="1"/>
    <n v="0"/>
    <n v="0"/>
    <n v="0"/>
    <n v="3904.00001963973"/>
    <n v="3904.00001963973"/>
    <n v="3904.00001963973"/>
    <n v="526.65023430879205"/>
    <n v="526.65023430879205"/>
    <n v="526.65023430879205"/>
    <n v="3904.00001963973"/>
    <n v="100.00000050306701"/>
    <n v="526.65023430879205"/>
    <n v="13.4900162476637"/>
    <n v="950.99999752687302"/>
    <n v="24.359631084192401"/>
    <n v="340.99999793525802"/>
    <n v="8.7346310946531194"/>
    <n v="3588.9999917708301"/>
    <n v="91.931352248228308"/>
    <n v="127.00000226081499"/>
    <n v="3.2530738284020102"/>
    <n v="72.000000405590995"/>
    <n v="1.8442623054710801"/>
    <n v="1.0000000081490701"/>
    <n v="2.5614754307097098E-2"/>
    <n v="1"/>
    <n v="2.5614754098360702E-2"/>
    <n v="114.00000029290101"/>
    <n v="2.9200819747156999"/>
    <n v="257.00000159465702"/>
    <n v="6.5829918441254396"/>
    <n v="27.541711400379398"/>
    <n v="1.9505461331713498"/>
    <n v="87.061658817517994"/>
    <n v="6.1658398595975896"/>
    <n v="3904.00001963973"/>
    <n v="100.00000050306701"/>
    <n v="526.65023430879205"/>
    <n v="13.4900162476637"/>
    <n v="950.99999752687302"/>
    <n v="24.359631084192401"/>
    <n v="340.99999793525802"/>
    <n v="8.7346310946531194"/>
    <n v="3588.9999917708301"/>
    <n v="91.931352248228308"/>
    <n v="127.00000226081499"/>
    <n v="3.2530738284020102"/>
    <n v="72.000000405590995"/>
    <n v="1.8442623054710801"/>
    <n v="1.0000000081490701"/>
    <n v="2.5614754307097098E-2"/>
    <n v="1"/>
    <n v="2.5614754098360702E-2"/>
    <n v="114.00000029290101"/>
    <n v="2.9200819747156999"/>
    <n v="257.00000159465702"/>
    <n v="6.5829918441254396"/>
    <n v="27.541711400379398"/>
    <n v="1.9505461331713498"/>
    <n v="87.061658817517994"/>
    <n v="6.1658398595975896"/>
    <m/>
    <m/>
    <m/>
    <m/>
    <m/>
    <m/>
    <m/>
    <m/>
    <m/>
    <m/>
    <m/>
    <m/>
    <m/>
    <m/>
    <m/>
    <m/>
    <m/>
    <m/>
    <m/>
    <m/>
    <m/>
    <m/>
    <m/>
    <m/>
    <m/>
    <m/>
    <m/>
    <m/>
    <m/>
    <m/>
    <m/>
    <m/>
    <m/>
    <m/>
    <m/>
    <m/>
    <m/>
    <m/>
    <m/>
    <m/>
    <m/>
    <m/>
    <m/>
    <m/>
    <m/>
    <m/>
    <m/>
    <m/>
    <m/>
    <m/>
    <m/>
    <m/>
    <n v="545"/>
    <n v="951"/>
    <n v="341"/>
    <x v="43"/>
    <n v="127"/>
    <n v="72"/>
    <n v="1"/>
    <n v="1"/>
    <n v="114"/>
    <n v="257"/>
    <n v="27"/>
    <n v="87"/>
  </r>
  <r>
    <s v="34029713203"/>
    <s v="New Jersey"/>
    <x v="14"/>
    <x v="0"/>
    <n v="4930"/>
    <n v="2107"/>
    <n v="0"/>
    <n v="0"/>
    <n v="0"/>
    <x v="0"/>
    <n v="0"/>
    <n v="0"/>
    <n v="0"/>
    <n v="1"/>
    <n v="0"/>
    <n v="10.515291160452501"/>
    <n v="90263"/>
    <n v="1"/>
    <n v="1"/>
    <n v="1"/>
    <n v="1"/>
    <n v="1"/>
    <n v="0"/>
    <n v="0"/>
    <n v="1"/>
    <n v="4929.9999974360499"/>
    <n v="4929.9999974360499"/>
    <n v="4929.9999974360499"/>
    <n v="1324.48680395312"/>
    <n v="1324.48680395312"/>
    <n v="1324.48680395312"/>
    <n v="4929.9999974360499"/>
    <n v="99.999999947993004"/>
    <n v="1324.48680395312"/>
    <n v="26.8658580923553"/>
    <n v="1047.0000016423901"/>
    <n v="21.2373225485271"/>
    <n v="1058.00000452733"/>
    <n v="21.460446339296698"/>
    <n v="4193.0000122850597"/>
    <n v="85.050710188338002"/>
    <n v="384.00000210292598"/>
    <n v="7.78904669579972"/>
    <n v="82.000000077765407"/>
    <n v="1.6632860056341898"/>
    <n v="0"/>
    <n v="0"/>
    <n v="4.9999999594874698"/>
    <n v="0.101419877474391"/>
    <n v="266.00000135227998"/>
    <n v="5.3955375527845897"/>
    <n v="514.00000477687001"/>
    <n v="10.425963585737701"/>
    <n v="147.47592925788601"/>
    <n v="6.9993321906922894"/>
    <n v="128.95755288170901"/>
    <n v="6.1204344034982903"/>
    <n v="4929.9999974360499"/>
    <n v="99.999999947993004"/>
    <n v="1324.48680395312"/>
    <n v="26.8658580923553"/>
    <n v="1047.0000016423901"/>
    <n v="21.2373225485271"/>
    <n v="1058.00000452733"/>
    <n v="21.460446339296698"/>
    <n v="4193.0000122850597"/>
    <n v="85.050710188338002"/>
    <n v="384.00000210292598"/>
    <n v="7.78904669579972"/>
    <n v="82.000000077765407"/>
    <n v="1.6632860056341898"/>
    <n v="0"/>
    <n v="0"/>
    <n v="4.9999999594874698"/>
    <n v="0.101419877474391"/>
    <n v="266.00000135227998"/>
    <n v="5.3955375527845897"/>
    <n v="514.00000477687001"/>
    <n v="10.425963585737701"/>
    <n v="147.47592925788601"/>
    <n v="6.9993321906922894"/>
    <n v="128.95755288170901"/>
    <n v="6.1204344034982903"/>
    <m/>
    <m/>
    <m/>
    <m/>
    <m/>
    <m/>
    <m/>
    <m/>
    <m/>
    <m/>
    <m/>
    <m/>
    <m/>
    <m/>
    <m/>
    <m/>
    <m/>
    <m/>
    <m/>
    <m/>
    <m/>
    <m/>
    <m/>
    <m/>
    <m/>
    <m/>
    <m/>
    <m/>
    <m/>
    <m/>
    <m/>
    <m/>
    <m/>
    <m/>
    <m/>
    <m/>
    <m/>
    <m/>
    <m/>
    <m/>
    <m/>
    <m/>
    <m/>
    <m/>
    <m/>
    <m/>
    <m/>
    <m/>
    <m/>
    <m/>
    <m/>
    <m/>
    <n v="1368"/>
    <n v="1047"/>
    <n v="1058"/>
    <x v="1350"/>
    <n v="384"/>
    <n v="82"/>
    <n v="0"/>
    <n v="5"/>
    <n v="266"/>
    <n v="514"/>
    <n v="136"/>
    <n v="124"/>
  </r>
  <r>
    <s v="34029713300"/>
    <s v="New Jersey"/>
    <x v="14"/>
    <x v="0"/>
    <n v="4250"/>
    <n v="2149"/>
    <n v="0"/>
    <n v="132"/>
    <n v="3.1058823529411765"/>
    <x v="0"/>
    <n v="0"/>
    <n v="0"/>
    <n v="0"/>
    <n v="1"/>
    <n v="0"/>
    <n v="10.2806189352216"/>
    <n v="82813"/>
    <n v="1"/>
    <n v="1"/>
    <n v="1"/>
    <n v="1"/>
    <n v="1"/>
    <n v="0"/>
    <n v="0"/>
    <n v="1"/>
    <n v="2650.9382952135102"/>
    <n v="3794.1768925767401"/>
    <n v="2650.9382952135102"/>
    <n v="561.38649774808403"/>
    <n v="914.45065533835395"/>
    <n v="561.38649774808403"/>
    <n v="3794.1768925767401"/>
    <n v="89.274750413570302"/>
    <n v="914.45065533835395"/>
    <n v="21.516486007961298"/>
    <n v="498.48434202931799"/>
    <n v="11.729043341866301"/>
    <n v="1785.6823805691699"/>
    <n v="42.016056013392202"/>
    <n v="3640.5411484711799"/>
    <n v="85.659791728733708"/>
    <n v="44.999999222170999"/>
    <n v="1.05882351110991"/>
    <n v="61.000000085681698"/>
    <n v="1.4352941196631002"/>
    <n v="0"/>
    <n v="0"/>
    <n v="3.9999999296851501"/>
    <n v="9.4117645404356395E-2"/>
    <n v="43.6357211139984"/>
    <n v="1.02672284974114"/>
    <n v="96.262253827415407"/>
    <n v="2.2649942077038898"/>
    <n v="166.040318277723"/>
    <n v="7.7263991753244596"/>
    <n v="117.86533239865101"/>
    <n v="5.48465948807124"/>
    <n v="2650.9382952135102"/>
    <n v="62.375018710906005"/>
    <n v="561.38649774808403"/>
    <n v="13.209094064660801"/>
    <n v="227.87951011769499"/>
    <n v="5.3618708262987003"/>
    <n v="1526.21891883854"/>
    <n v="35.911033384436195"/>
    <n v="2537.9644857370299"/>
    <n v="59.716811429106599"/>
    <n v="40.664799318474302"/>
    <n v="0.95681880749351211"/>
    <n v="37.598596250638401"/>
    <n v="0.88467285295619702"/>
    <n v="0"/>
    <n v="0"/>
    <n v="3.8377702613361202"/>
    <n v="9.0300476737320404E-2"/>
    <n v="30.8726124893874"/>
    <n v="0.72641441151499697"/>
    <n v="63.247264767997002"/>
    <n v="1.4881709357175799"/>
    <n v="91.827224306820398"/>
    <n v="4.2730211403825198"/>
    <n v="89.921264713251702"/>
    <n v="4.18433060554917"/>
    <m/>
    <m/>
    <m/>
    <m/>
    <m/>
    <m/>
    <m/>
    <m/>
    <m/>
    <m/>
    <m/>
    <m/>
    <m/>
    <m/>
    <m/>
    <m/>
    <m/>
    <m/>
    <m/>
    <m/>
    <m/>
    <m/>
    <m/>
    <m/>
    <m/>
    <m/>
    <m/>
    <m/>
    <m/>
    <m/>
    <m/>
    <m/>
    <m/>
    <m/>
    <m/>
    <m/>
    <m/>
    <m/>
    <m/>
    <m/>
    <m/>
    <m/>
    <m/>
    <m/>
    <m/>
    <m/>
    <m/>
    <m/>
    <m/>
    <m/>
    <m/>
    <m/>
    <n v="952"/>
    <n v="574"/>
    <n v="1947"/>
    <x v="1351"/>
    <n v="47"/>
    <n v="66"/>
    <n v="0"/>
    <n v="4"/>
    <n v="50"/>
    <n v="108"/>
    <n v="184"/>
    <n v="120"/>
  </r>
  <r>
    <s v="34029713401"/>
    <s v="New Jersey"/>
    <x v="14"/>
    <x v="0"/>
    <n v="5197"/>
    <n v="1922"/>
    <n v="0"/>
    <n v="265"/>
    <n v="5.0990956320954401"/>
    <x v="0"/>
    <n v="0"/>
    <n v="0"/>
    <n v="0"/>
    <n v="1"/>
    <n v="0"/>
    <n v="9.9515074847143197"/>
    <n v="82222"/>
    <n v="1"/>
    <n v="1"/>
    <n v="1"/>
    <n v="1"/>
    <n v="1"/>
    <n v="0"/>
    <n v="0"/>
    <n v="1"/>
    <n v="4369.38446235843"/>
    <n v="4922.1754394080499"/>
    <n v="4369.38446235843"/>
    <n v="915.63339209929097"/>
    <n v="960.078897239291"/>
    <n v="915.63339209929097"/>
    <n v="4922.1754394080499"/>
    <n v="94.711861447143491"/>
    <n v="960.078897239291"/>
    <n v="18.4737136278486"/>
    <n v="1153.24615389155"/>
    <n v="22.190612928450101"/>
    <n v="542.55947103979997"/>
    <n v="10.4398589770983"/>
    <n v="4445.7520059095696"/>
    <n v="85.544583527219004"/>
    <n v="186.15740645560399"/>
    <n v="3.58201667222637"/>
    <n v="62.977078597992701"/>
    <n v="1.2117967788722899"/>
    <n v="1.9999999850988399"/>
    <n v="3.8483740332861997E-2"/>
    <n v="14.9999998172279"/>
    <n v="0.28862805113003598"/>
    <n v="210.28897189651599"/>
    <n v="4.0463531248127005"/>
    <n v="451.23704802023701"/>
    <n v="8.6826447569797409"/>
    <n v="113.70188624505001"/>
    <n v="5.91581093886834"/>
    <n v="67.078682408508001"/>
    <n v="3.4900459109525501"/>
    <n v="4369.38446235843"/>
    <n v="84.075129158330398"/>
    <n v="915.63339209929097"/>
    <n v="17.618498982091399"/>
    <n v="1085.44801715063"/>
    <n v="20.8860499740356"/>
    <n v="298.78310892614502"/>
    <n v="5.7491458327139799"/>
    <n v="3938.7599147865499"/>
    <n v="75.78910746173861"/>
    <n v="178.320114956005"/>
    <n v="3.43121252561102"/>
    <n v="51.999999061226802"/>
    <n v="1.00057723804554"/>
    <n v="0.320119649171829"/>
    <n v="6.1597007729811293E-3"/>
    <n v="11.999999936437201"/>
    <n v="0.23090244249446301"/>
    <n v="187.984333803179"/>
    <n v="3.6171701713138096"/>
    <n v="385.75997673498898"/>
    <n v="7.4227434430438599"/>
    <n v="32.625444503966698"/>
    <n v="1.69747369947798"/>
    <n v="58.139476256925299"/>
    <n v="3.0249467355320099"/>
    <m/>
    <m/>
    <m/>
    <m/>
    <m/>
    <m/>
    <m/>
    <m/>
    <m/>
    <m/>
    <m/>
    <m/>
    <m/>
    <m/>
    <m/>
    <m/>
    <m/>
    <m/>
    <m/>
    <m/>
    <m/>
    <m/>
    <m/>
    <m/>
    <m/>
    <m/>
    <m/>
    <m/>
    <m/>
    <m/>
    <m/>
    <m/>
    <m/>
    <m/>
    <m/>
    <m/>
    <m/>
    <m/>
    <m/>
    <m/>
    <m/>
    <m/>
    <m/>
    <m/>
    <m/>
    <m/>
    <m/>
    <m/>
    <m/>
    <m/>
    <m/>
    <m/>
    <n v="968"/>
    <n v="1187"/>
    <n v="664"/>
    <x v="1352"/>
    <n v="190"/>
    <n v="65"/>
    <n v="2"/>
    <n v="15"/>
    <n v="212"/>
    <n v="464"/>
    <n v="87"/>
    <n v="67"/>
  </r>
  <r>
    <s v="34029713402"/>
    <s v="New Jersey"/>
    <x v="14"/>
    <x v="0"/>
    <n v="3642"/>
    <n v="1635"/>
    <n v="0"/>
    <n v="12"/>
    <n v="0.32948929159802309"/>
    <x v="0"/>
    <n v="0"/>
    <n v="0"/>
    <n v="0"/>
    <n v="1"/>
    <n v="0"/>
    <n v="9.3317278747742307"/>
    <n v="92083"/>
    <n v="1"/>
    <n v="1"/>
    <n v="1"/>
    <n v="1"/>
    <n v="1"/>
    <n v="0"/>
    <n v="0"/>
    <n v="1"/>
    <n v="610.72959804534901"/>
    <n v="2336.5908222752601"/>
    <n v="610.72959804534901"/>
    <n v="207.97445058822601"/>
    <n v="681.50762125101801"/>
    <n v="207.97445058822601"/>
    <n v="2336.5908222752601"/>
    <n v="64.156804565493204"/>
    <n v="681.50762125101801"/>
    <n v="18.712455278720999"/>
    <n v="428.14306945167499"/>
    <n v="11.7557130546863"/>
    <n v="369.78958784243201"/>
    <n v="10.1534757782106"/>
    <n v="2147.65936749917"/>
    <n v="58.969230299263401"/>
    <n v="65.323182055541096"/>
    <n v="1.7936074150340799"/>
    <n v="34.389121051877702"/>
    <n v="0.94423726117182205"/>
    <n v="3"/>
    <n v="8.2372322899505801E-2"/>
    <n v="2.6468802317977"/>
    <n v="7.26765577099861E-2"/>
    <n v="83.572298471757705"/>
    <n v="2.2946814517231702"/>
    <n v="213.42390282935199"/>
    <n v="5.8600742127773806"/>
    <n v="243.70628385849699"/>
    <n v="14.905583110611401"/>
    <n v="176.13509632951201"/>
    <n v="10.772788766331001"/>
    <n v="610.72959804534901"/>
    <n v="16.7690718848256"/>
    <n v="207.97445058822601"/>
    <n v="5.7104461995669"/>
    <n v="96.951396584510803"/>
    <n v="2.6620372483391197"/>
    <n v="71.229157000780106"/>
    <n v="1.9557703734426199"/>
    <n v="551.94178938865696"/>
    <n v="15.154909099084499"/>
    <n v="22.421374022960698"/>
    <n v="0.61563355362330208"/>
    <n v="13.364595964551"/>
    <n v="0.36695760473780803"/>
    <n v="0"/>
    <n v="0"/>
    <n v="0"/>
    <n v="0"/>
    <n v="23.0018456913531"/>
    <n v="0.63157182019091396"/>
    <n v="49.6947935819626"/>
    <n v="1.36449186111924"/>
    <n v="80.939271271228804"/>
    <n v="4.9504141450292796"/>
    <n v="48.997393727302601"/>
    <n v="2.9967824909665199"/>
    <m/>
    <m/>
    <m/>
    <m/>
    <m/>
    <m/>
    <m/>
    <m/>
    <m/>
    <m/>
    <m/>
    <m/>
    <m/>
    <m/>
    <m/>
    <m/>
    <m/>
    <m/>
    <m/>
    <m/>
    <m/>
    <m/>
    <m/>
    <m/>
    <m/>
    <m/>
    <m/>
    <m/>
    <m/>
    <m/>
    <m/>
    <m/>
    <m/>
    <m/>
    <m/>
    <m/>
    <m/>
    <m/>
    <m/>
    <m/>
    <m/>
    <m/>
    <m/>
    <m/>
    <m/>
    <m/>
    <m/>
    <m/>
    <m/>
    <m/>
    <m/>
    <m/>
    <n v="885"/>
    <n v="661"/>
    <n v="680"/>
    <x v="1353"/>
    <n v="91"/>
    <n v="46"/>
    <n v="3"/>
    <n v="8"/>
    <n v="135"/>
    <n v="334"/>
    <n v="342"/>
    <n v="267"/>
  </r>
  <r>
    <s v="34029713500"/>
    <s v="New Jersey"/>
    <x v="14"/>
    <x v="0"/>
    <n v="3116"/>
    <n v="1299"/>
    <n v="0"/>
    <n v="0"/>
    <n v="0"/>
    <x v="0"/>
    <n v="0"/>
    <n v="0"/>
    <n v="0"/>
    <n v="0"/>
    <n v="0"/>
    <n v="4.1271000730460203"/>
    <n v="84800"/>
    <n v="0"/>
    <n v="1"/>
    <n v="0"/>
    <n v="1"/>
    <n v="0"/>
    <n v="0"/>
    <n v="0"/>
    <n v="0"/>
    <n v="232.17484433948999"/>
    <n v="1180.85708709247"/>
    <n v="232.17484433948999"/>
    <n v="45.610786018893101"/>
    <n v="202.34038770740199"/>
    <n v="45.610786018893101"/>
    <n v="1180.85708709247"/>
    <n v="37.896568905406703"/>
    <n v="202.34038770740199"/>
    <n v="6.4935939572336805"/>
    <n v="245.77771507119201"/>
    <n v="7.88760317943491"/>
    <n v="286.42531509493699"/>
    <n v="9.1920832828927193"/>
    <n v="1144.56910198228"/>
    <n v="36.731999421767803"/>
    <n v="9.1469425656832808"/>
    <n v="0.29354757912975898"/>
    <n v="15.482596168971201"/>
    <n v="0.49687407474233697"/>
    <n v="1.9999999403953601"/>
    <n v="6.4184850461981899E-2"/>
    <n v="0.56842533205053802"/>
    <n v="1.8242148011891501E-2"/>
    <n v="9.0900239139518799"/>
    <n v="0.29172092150038098"/>
    <n v="31.9849579697911"/>
    <n v="1.02647490275325"/>
    <n v="15.5540645726196"/>
    <n v="1.1973875729499299"/>
    <n v="5.20921825793266"/>
    <n v="0.40101757181929698"/>
    <n v="232.17484433948999"/>
    <n v="7.4510540545407595"/>
    <n v="45.610786018893101"/>
    <n v="1.4637607836615301"/>
    <n v="62.738277729600703"/>
    <n v="2.0134235471630499"/>
    <n v="24.685235530138002"/>
    <n v="0.79220909917002602"/>
    <n v="225.15125182271001"/>
    <n v="7.2256499301254804"/>
    <n v="2.00120204919949"/>
    <n v="6.4223429050047909E-2"/>
    <n v="2.0497187506407499"/>
    <n v="6.5780447709908499E-2"/>
    <n v="1.6267364621162399"/>
    <n v="5.2205919836849898E-2"/>
    <n v="4.0069301030598603E-4"/>
    <n v="1.2859210857059899E-5"/>
    <n v="1.3455362625827501"/>
    <n v="4.3181523189433704E-2"/>
    <n v="6.0819262624718204"/>
    <n v="0.195183769655707"/>
    <n v="2.5923841781914199"/>
    <n v="0.199567681154074"/>
    <n v="0.91864917409839097"/>
    <n v="7.0719720869776098E-2"/>
    <m/>
    <m/>
    <m/>
    <m/>
    <m/>
    <m/>
    <m/>
    <m/>
    <m/>
    <m/>
    <m/>
    <m/>
    <m/>
    <m/>
    <m/>
    <m/>
    <m/>
    <m/>
    <m/>
    <m/>
    <m/>
    <m/>
    <m/>
    <m/>
    <m/>
    <m/>
    <m/>
    <m/>
    <m/>
    <m/>
    <m/>
    <m/>
    <m/>
    <m/>
    <m/>
    <m/>
    <m/>
    <m/>
    <m/>
    <m/>
    <m/>
    <m/>
    <m/>
    <m/>
    <m/>
    <m/>
    <m/>
    <m/>
    <m/>
    <m/>
    <m/>
    <m/>
    <n v="468"/>
    <n v="610"/>
    <n v="876"/>
    <x v="330"/>
    <n v="22"/>
    <n v="41"/>
    <n v="3"/>
    <n v="3"/>
    <n v="22"/>
    <n v="91"/>
    <n v="42"/>
    <n v="14"/>
  </r>
  <r>
    <s v="34029713600"/>
    <s v="New Jersey"/>
    <x v="14"/>
    <x v="0"/>
    <n v="3762"/>
    <n v="1272"/>
    <n v="0"/>
    <n v="5"/>
    <n v="0.13290802764486975"/>
    <x v="0"/>
    <n v="0"/>
    <n v="0"/>
    <n v="0"/>
    <n v="0"/>
    <n v="0"/>
    <n v="2.32494529540481"/>
    <n v="127120"/>
    <n v="1"/>
    <n v="1"/>
    <n v="1"/>
    <n v="1"/>
    <n v="1"/>
    <n v="0"/>
    <n v="0"/>
    <n v="0"/>
    <n v="656.05886857770395"/>
    <n v="3218.6051510553798"/>
    <n v="656.05886857770395"/>
    <n v="20.781962362118101"/>
    <n v="168.70945065462701"/>
    <n v="20.781962362118101"/>
    <n v="3218.6051510553798"/>
    <n v="85.555692478877702"/>
    <n v="168.70945065462701"/>
    <n v="4.4845680663112004"/>
    <n v="788.99279154557701"/>
    <n v="20.9726951500685"/>
    <n v="419.08038596174401"/>
    <n v="11.139829504565201"/>
    <n v="3110.4396734181801"/>
    <n v="82.680480420472605"/>
    <n v="19.594992206082701"/>
    <n v="0.52086635316540897"/>
    <n v="33.7406372129917"/>
    <n v="0.896880308691965"/>
    <n v="0"/>
    <n v="0"/>
    <n v="3.0000000670552298"/>
    <n v="7.9744818369357401E-2"/>
    <n v="51.829844247549801"/>
    <n v="1.3777204744165301"/>
    <n v="159.00113763689299"/>
    <n v="4.2265055193219796"/>
    <n v="13.166521577455599"/>
    <n v="1.0351038975987099"/>
    <n v="16.1988138199231"/>
    <n v="1.27349165250968"/>
    <n v="656.05886857770395"/>
    <n v="17.439098048317501"/>
    <n v="20.781962362118101"/>
    <n v="0.55241792562780601"/>
    <n v="186.58725694380701"/>
    <n v="4.9597888608135801"/>
    <n v="66.628575753187803"/>
    <n v="1.7710945176285999"/>
    <n v="635.33179204724695"/>
    <n v="16.888139076216"/>
    <n v="5.0495567843318003"/>
    <n v="0.13422532653726199"/>
    <n v="9.7481948137283307"/>
    <n v="0.25912266915811599"/>
    <n v="0"/>
    <n v="0"/>
    <n v="0"/>
    <n v="0"/>
    <n v="5.9293204545974696"/>
    <n v="0.157610857378987"/>
    <n v="26.637468565546399"/>
    <n v="0.70806668169979903"/>
    <n v="1.12617712840438"/>
    <n v="8.8535937767639808E-2"/>
    <n v="3.2476769727945798"/>
    <n v="0.25532051672913397"/>
    <m/>
    <m/>
    <m/>
    <m/>
    <m/>
    <m/>
    <m/>
    <m/>
    <m/>
    <m/>
    <m/>
    <m/>
    <m/>
    <m/>
    <m/>
    <m/>
    <m/>
    <m/>
    <m/>
    <m/>
    <m/>
    <m/>
    <m/>
    <m/>
    <m/>
    <m/>
    <m/>
    <m/>
    <m/>
    <m/>
    <m/>
    <m/>
    <m/>
    <m/>
    <m/>
    <m/>
    <m/>
    <m/>
    <m/>
    <m/>
    <m/>
    <m/>
    <m/>
    <m/>
    <m/>
    <m/>
    <m/>
    <m/>
    <m/>
    <m/>
    <m/>
    <m/>
    <n v="193"/>
    <n v="952"/>
    <n v="463"/>
    <x v="1354"/>
    <n v="21"/>
    <n v="54"/>
    <n v="0"/>
    <n v="3"/>
    <n v="57"/>
    <n v="176"/>
    <n v="14"/>
    <n v="17"/>
  </r>
  <r>
    <s v="34029713700"/>
    <s v="New Jersey"/>
    <x v="14"/>
    <x v="0"/>
    <n v="2590"/>
    <n v="1064"/>
    <n v="0"/>
    <n v="0"/>
    <n v="0"/>
    <x v="0"/>
    <n v="0"/>
    <n v="0"/>
    <n v="0"/>
    <n v="0"/>
    <n v="0"/>
    <n v="2.9919447640966599"/>
    <n v="111563"/>
    <n v="1"/>
    <n v="1"/>
    <n v="1"/>
    <n v="1"/>
    <n v="1"/>
    <n v="0"/>
    <n v="0"/>
    <n v="0"/>
    <n v="2164.2406536527001"/>
    <n v="2570.6845485638501"/>
    <n v="2164.2406536527001"/>
    <n v="306.53316279873297"/>
    <n v="351.78337701341701"/>
    <n v="306.53316279873297"/>
    <n v="2570.6845485638501"/>
    <n v="99.254229674279799"/>
    <n v="351.78337701341701"/>
    <n v="13.582369768857799"/>
    <n v="476.25757061761402"/>
    <n v="18.3883231898693"/>
    <n v="496.43387984073001"/>
    <n v="19.167331267981798"/>
    <n v="2508.6845374593699"/>
    <n v="96.860406851713094"/>
    <n v="8.9999998314306104"/>
    <n v="0.34749034098187703"/>
    <n v="23.999999732652199"/>
    <n v="0.926640916318618"/>
    <n v="0"/>
    <n v="0"/>
    <n v="3"/>
    <n v="0.115830115830116"/>
    <n v="26.000000174457899"/>
    <n v="1.00386101059683"/>
    <n v="48.999999955480703"/>
    <n v="1.891891890173"/>
    <n v="32.623434185415"/>
    <n v="3.0661122354713402"/>
    <n v="53.306612163113599"/>
    <n v="5.0100199401422598"/>
    <n v="2164.2406536527001"/>
    <n v="83.561415198945895"/>
    <n v="306.53316279873297"/>
    <n v="11.835257250916301"/>
    <n v="397.37958093197102"/>
    <n v="15.342840962624399"/>
    <n v="410.08359233383101"/>
    <n v="15.8333433333525"/>
    <n v="2109.1509907171098"/>
    <n v="81.434401185988904"/>
    <n v="8.9999998314306104"/>
    <n v="0.34749034098187703"/>
    <n v="21.089658104756399"/>
    <n v="0.81427251369715803"/>
    <n v="0"/>
    <n v="0"/>
    <n v="3"/>
    <n v="0.115830115830116"/>
    <n v="21.999993223696901"/>
    <n v="0.84942058778752705"/>
    <n v="42.327675470034599"/>
    <n v="1.6342731841712199"/>
    <n v="30.318247715520599"/>
    <n v="2.8494593717594499"/>
    <n v="45.704699424008098"/>
    <n v="4.2955544571436199"/>
    <m/>
    <m/>
    <m/>
    <m/>
    <m/>
    <m/>
    <m/>
    <m/>
    <m/>
    <m/>
    <m/>
    <m/>
    <m/>
    <m/>
    <m/>
    <m/>
    <m/>
    <m/>
    <m/>
    <m/>
    <m/>
    <m/>
    <m/>
    <m/>
    <m/>
    <m/>
    <m/>
    <m/>
    <m/>
    <m/>
    <m/>
    <m/>
    <m/>
    <m/>
    <m/>
    <m/>
    <m/>
    <m/>
    <m/>
    <m/>
    <m/>
    <m/>
    <m/>
    <m/>
    <m/>
    <m/>
    <m/>
    <m/>
    <m/>
    <m/>
    <m/>
    <m/>
    <n v="366"/>
    <n v="482"/>
    <n v="498"/>
    <x v="1355"/>
    <n v="9"/>
    <n v="24"/>
    <n v="0"/>
    <n v="3"/>
    <n v="26"/>
    <n v="49"/>
    <n v="38"/>
    <n v="58"/>
  </r>
  <r>
    <s v="34029713800"/>
    <s v="New Jersey"/>
    <x v="14"/>
    <x v="0"/>
    <n v="3549"/>
    <n v="1344"/>
    <n v="0"/>
    <n v="27"/>
    <n v="0.76077768385460698"/>
    <x v="0"/>
    <n v="0"/>
    <n v="0"/>
    <n v="0"/>
    <n v="0"/>
    <n v="0"/>
    <n v="6.9178687076832501"/>
    <n v="97917"/>
    <n v="1"/>
    <n v="1"/>
    <n v="1"/>
    <n v="1"/>
    <n v="1"/>
    <n v="0"/>
    <n v="0"/>
    <n v="0"/>
    <n v="3548.9999900883699"/>
    <n v="3548.9999900883699"/>
    <n v="3548.9999900883699"/>
    <n v="675.98856395820303"/>
    <n v="675.98856395820303"/>
    <n v="675.98856395820303"/>
    <n v="3548.9999900883699"/>
    <n v="99.999999720720496"/>
    <n v="675.98856395820303"/>
    <n v="19.047296814826801"/>
    <n v="761.99999442774401"/>
    <n v="21.470836698443101"/>
    <n v="444.99999843686101"/>
    <n v="12.5387432639296"/>
    <n v="3402.9999690520999"/>
    <n v="95.886164244916898"/>
    <n v="25.999999796389599"/>
    <n v="0.732600726863612"/>
    <n v="66.000000270898497"/>
    <n v="1.8596787903887999"/>
    <n v="0"/>
    <n v="0"/>
    <n v="3.0000000298023202"/>
    <n v="8.4530854601361602E-2"/>
    <n v="51.000000247316699"/>
    <n v="1.43702452091622"/>
    <n v="183.999997928032"/>
    <n v="5.1845589723311498"/>
    <n v="54.928588579824101"/>
    <n v="4.0869485550464306"/>
    <n v="24.831408683815599"/>
    <n v="1.84757505087913"/>
    <n v="3548.9999900883699"/>
    <n v="99.999999720720496"/>
    <n v="675.98856395820303"/>
    <n v="19.047296814826801"/>
    <n v="761.99999442774401"/>
    <n v="21.470836698443101"/>
    <n v="444.99999843686101"/>
    <n v="12.5387432639296"/>
    <n v="3402.9999690520999"/>
    <n v="95.886164244916898"/>
    <n v="25.999999796389599"/>
    <n v="0.732600726863612"/>
    <n v="66.000000270898497"/>
    <n v="1.8596787903887999"/>
    <n v="0"/>
    <n v="0"/>
    <n v="3.0000000298023202"/>
    <n v="8.4530854601361602E-2"/>
    <n v="51.000000247316699"/>
    <n v="1.43702452091622"/>
    <n v="183.999997928032"/>
    <n v="5.1845589723311498"/>
    <n v="54.928588579824101"/>
    <n v="4.0869485550464306"/>
    <n v="24.831408683815599"/>
    <n v="1.84757505087913"/>
    <m/>
    <m/>
    <m/>
    <m/>
    <m/>
    <m/>
    <m/>
    <m/>
    <m/>
    <m/>
    <m/>
    <m/>
    <m/>
    <m/>
    <m/>
    <m/>
    <m/>
    <m/>
    <m/>
    <m/>
    <m/>
    <m/>
    <m/>
    <m/>
    <m/>
    <m/>
    <m/>
    <m/>
    <m/>
    <m/>
    <m/>
    <m/>
    <m/>
    <m/>
    <m/>
    <m/>
    <m/>
    <m/>
    <m/>
    <m/>
    <m/>
    <m/>
    <m/>
    <m/>
    <m/>
    <m/>
    <m/>
    <m/>
    <m/>
    <m/>
    <m/>
    <m/>
    <n v="654"/>
    <n v="762"/>
    <n v="445"/>
    <x v="1356"/>
    <n v="26"/>
    <n v="66"/>
    <n v="0"/>
    <n v="3"/>
    <n v="51"/>
    <n v="184"/>
    <n v="54"/>
    <n v="24"/>
  </r>
  <r>
    <s v="34029713900"/>
    <s v="New Jersey"/>
    <x v="14"/>
    <x v="0"/>
    <n v="6421"/>
    <n v="2400"/>
    <n v="0"/>
    <n v="6"/>
    <n v="9.3443388880236719E-2"/>
    <x v="0"/>
    <n v="0"/>
    <n v="0"/>
    <n v="0"/>
    <n v="1"/>
    <n v="0"/>
    <n v="13.1978242198683"/>
    <n v="86146"/>
    <n v="1"/>
    <n v="1"/>
    <n v="1"/>
    <n v="1"/>
    <n v="1"/>
    <n v="0"/>
    <n v="0"/>
    <n v="1"/>
    <n v="1418.5816219322001"/>
    <n v="4451.1732505796099"/>
    <n v="1418.5816219322001"/>
    <n v="226.732177602484"/>
    <n v="866.599142887055"/>
    <n v="226.732177602484"/>
    <n v="4451.1732505796099"/>
    <n v="69.322118837869596"/>
    <n v="866.599142887055"/>
    <n v="13.496326785345799"/>
    <n v="1056.1979883916199"/>
    <n v="16.449119893967001"/>
    <n v="348.92325642572501"/>
    <n v="5.4340952565912692"/>
    <n v="3854.6111231787199"/>
    <n v="60.0313210275459"/>
    <n v="98.991895079670897"/>
    <n v="1.5416896913202101"/>
    <n v="139.878613006324"/>
    <n v="2.1784552718630099"/>
    <n v="6.87902754917741"/>
    <n v="0.10713327439927399"/>
    <n v="14.4280518069863"/>
    <n v="0.22470100929740403"/>
    <n v="336.38453748446801"/>
    <n v="5.2388185249099504"/>
    <n v="677.82048608822504"/>
    <n v="10.5563072120888"/>
    <n v="121.76060041935"/>
    <n v="5.0733583508062496"/>
    <n v="73.134809180978195"/>
    <n v="3.04728371587409"/>
    <n v="1418.5816219322001"/>
    <n v="22.092845692761301"/>
    <n v="226.732177602484"/>
    <n v="3.5311038405619604"/>
    <n v="336.73123723896998"/>
    <n v="5.2442179915740503"/>
    <n v="127.642210403996"/>
    <n v="1.98788678405226"/>
    <n v="1282.69289743026"/>
    <n v="19.976528538082199"/>
    <n v="22.794101859210102"/>
    <n v="0.35499302070098199"/>
    <n v="23.828380335122301"/>
    <n v="0.37110076834016997"/>
    <n v="0"/>
    <n v="0"/>
    <n v="1.0000000484287701"/>
    <n v="1.5573898900930902E-2"/>
    <n v="88.266247365594594"/>
    <n v="1.37464954626374"/>
    <n v="157.29082717531099"/>
    <n v="2.4496313218394499"/>
    <n v="31.389922603716201"/>
    <n v="1.3079134418215101"/>
    <n v="23.806331399275699"/>
    <n v="0.99193047496982001"/>
    <m/>
    <m/>
    <m/>
    <m/>
    <m/>
    <m/>
    <m/>
    <m/>
    <m/>
    <m/>
    <m/>
    <m/>
    <m/>
    <m/>
    <m/>
    <m/>
    <m/>
    <m/>
    <m/>
    <m/>
    <m/>
    <m/>
    <m/>
    <m/>
    <m/>
    <m/>
    <m/>
    <m/>
    <m/>
    <m/>
    <m/>
    <m/>
    <m/>
    <m/>
    <m/>
    <m/>
    <m/>
    <m/>
    <m/>
    <m/>
    <m/>
    <m/>
    <m/>
    <m/>
    <m/>
    <m/>
    <m/>
    <m/>
    <m/>
    <m/>
    <m/>
    <m/>
    <n v="1427"/>
    <n v="1501"/>
    <n v="500"/>
    <x v="1357"/>
    <n v="135"/>
    <n v="208"/>
    <n v="10"/>
    <n v="25"/>
    <n v="533"/>
    <n v="1037"/>
    <n v="183"/>
    <n v="111"/>
  </r>
  <r>
    <s v="34029714000"/>
    <s v="New Jersey"/>
    <x v="14"/>
    <x v="0"/>
    <n v="6228"/>
    <n v="2292"/>
    <n v="0"/>
    <n v="11"/>
    <n v="0.17662170841361594"/>
    <x v="0"/>
    <n v="0"/>
    <n v="0"/>
    <n v="0"/>
    <n v="1"/>
    <n v="0"/>
    <n v="4.5248160325661502"/>
    <n v="106432"/>
    <n v="1"/>
    <n v="1"/>
    <n v="1"/>
    <n v="1"/>
    <n v="1"/>
    <n v="0"/>
    <n v="0"/>
    <n v="1"/>
    <n v="812.07278675585997"/>
    <n v="4407.7768271404802"/>
    <n v="812.07278675585997"/>
    <n v="122.188592895749"/>
    <n v="537.91040406641002"/>
    <n v="122.188592895749"/>
    <n v="4407.7768271404802"/>
    <n v="70.773552137772597"/>
    <n v="537.91040406641002"/>
    <n v="8.6369685945152508"/>
    <n v="900.78684427123505"/>
    <n v="14.463501031972301"/>
    <n v="776.84358086349698"/>
    <n v="12.473403674751101"/>
    <n v="4240.0970810919498"/>
    <n v="68.081199118367891"/>
    <n v="37.098759687214603"/>
    <n v="0.59567693781654796"/>
    <n v="35.517393497750199"/>
    <n v="0.57028570163375303"/>
    <n v="6.0000000168802199"/>
    <n v="9.6339113951191699E-2"/>
    <n v="2.00000000995351"/>
    <n v="3.2113038053203397E-2"/>
    <n v="87.063609208984403"/>
    <n v="1.39793849083148"/>
    <n v="264.69370403728698"/>
    <n v="4.2500594739448703"/>
    <n v="133.669969192444"/>
    <n v="5.8320230886755695"/>
    <n v="60.122652160851402"/>
    <n v="2.6231523630388902"/>
    <n v="812.07278675585997"/>
    <n v="13.039062086638701"/>
    <n v="122.188592895749"/>
    <n v="1.9619234569002699"/>
    <n v="164.686353493365"/>
    <n v="2.6442895551278998"/>
    <n v="119.246649994107"/>
    <n v="1.91468609495998"/>
    <n v="779.80346600618202"/>
    <n v="12.520929126624599"/>
    <n v="3.5326802240451798"/>
    <n v="5.6722546949986796E-2"/>
    <n v="5.3817146867513701"/>
    <n v="8.6411603833515802E-2"/>
    <n v="5.8145297189476004"/>
    <n v="9.3361106598387908E-2"/>
    <n v="1.1748923116247201"/>
    <n v="1.8864680661925398E-2"/>
    <n v="16.365505551628299"/>
    <n v="0.26277304996191903"/>
    <n v="46.6876755405683"/>
    <n v="0.74964154689415996"/>
    <n v="32.804638510686303"/>
    <n v="1.43126695072803"/>
    <n v="10.3777933838865"/>
    <n v="0.45278330645228898"/>
    <m/>
    <m/>
    <m/>
    <m/>
    <m/>
    <m/>
    <m/>
    <m/>
    <m/>
    <m/>
    <m/>
    <m/>
    <m/>
    <m/>
    <m/>
    <m/>
    <m/>
    <m/>
    <m/>
    <m/>
    <m/>
    <m/>
    <m/>
    <m/>
    <m/>
    <m/>
    <m/>
    <m/>
    <m/>
    <m/>
    <m/>
    <m/>
    <m/>
    <m/>
    <m/>
    <m/>
    <m/>
    <m/>
    <m/>
    <m/>
    <m/>
    <m/>
    <m/>
    <m/>
    <m/>
    <m/>
    <m/>
    <m/>
    <m/>
    <m/>
    <m/>
    <m/>
    <n v="824"/>
    <n v="1326"/>
    <n v="990"/>
    <x v="1358"/>
    <n v="62"/>
    <n v="94"/>
    <n v="6"/>
    <n v="2"/>
    <n v="286"/>
    <n v="582"/>
    <n v="153"/>
    <n v="85"/>
  </r>
  <r>
    <s v="34029714100"/>
    <s v="New Jersey"/>
    <x v="14"/>
    <x v="0"/>
    <n v="3221"/>
    <n v="1544"/>
    <n v="0"/>
    <n v="179"/>
    <n v="5.5572803477181001"/>
    <x v="0"/>
    <n v="1"/>
    <n v="0"/>
    <n v="0"/>
    <n v="0"/>
    <n v="1"/>
    <n v="12.778429073857001"/>
    <n v="62235"/>
    <n v="0"/>
    <n v="1"/>
    <n v="0"/>
    <n v="1"/>
    <n v="0"/>
    <n v="0"/>
    <n v="0"/>
    <n v="0"/>
    <n v="0"/>
    <n v="1422.3461148178201"/>
    <n v="0"/>
    <n v="0"/>
    <n v="347.08150056165198"/>
    <n v="0"/>
    <n v="1422.3461148178201"/>
    <n v="44.158525762738996"/>
    <n v="347.08150056165198"/>
    <n v="10.775582134792"/>
    <n v="104.67476027811399"/>
    <n v="3.2497597105902996"/>
    <n v="874.32635027273102"/>
    <n v="27.144562256216396"/>
    <n v="1376.7111304074599"/>
    <n v="42.741730220659903"/>
    <n v="16.904200506454799"/>
    <n v="0.52481218585702594"/>
    <n v="13.501401543617201"/>
    <n v="0.41916800818432898"/>
    <n v="0"/>
    <n v="0"/>
    <n v="0.83454227447509799"/>
    <n v="2.5909415537879496E-2"/>
    <n v="14.3948372431914"/>
    <n v="0.44690584424686197"/>
    <n v="35.091748873412101"/>
    <n v="1.08946752168308"/>
    <n v="75.517466517391298"/>
    <n v="4.8910276241833799"/>
    <n v="33.756764040177401"/>
    <n v="2.1863189145192599"/>
    <n v="0"/>
    <n v="0"/>
    <n v="0"/>
    <n v="0"/>
    <n v="0"/>
    <n v="0"/>
    <n v="0"/>
    <n v="0"/>
    <n v="0"/>
    <n v="0"/>
    <n v="0"/>
    <n v="0"/>
    <n v="0"/>
    <n v="0"/>
    <n v="0"/>
    <n v="0"/>
    <n v="0"/>
    <n v="0"/>
    <n v="0"/>
    <n v="0"/>
    <n v="0"/>
    <n v="0"/>
    <n v="0"/>
    <n v="0"/>
    <n v="0"/>
    <n v="0"/>
    <m/>
    <m/>
    <m/>
    <m/>
    <m/>
    <m/>
    <m/>
    <m/>
    <m/>
    <m/>
    <m/>
    <m/>
    <m/>
    <m/>
    <m/>
    <m/>
    <m/>
    <m/>
    <m/>
    <m/>
    <m/>
    <m/>
    <m/>
    <m/>
    <m/>
    <m/>
    <m/>
    <m/>
    <m/>
    <m/>
    <m/>
    <m/>
    <m/>
    <m/>
    <m/>
    <m/>
    <m/>
    <m/>
    <m/>
    <m/>
    <m/>
    <m/>
    <m/>
    <m/>
    <m/>
    <m/>
    <m/>
    <m/>
    <m/>
    <m/>
    <m/>
    <m/>
    <n v="847"/>
    <n v="340"/>
    <n v="1623"/>
    <x v="1359"/>
    <n v="32"/>
    <n v="36"/>
    <n v="0"/>
    <n v="1"/>
    <n v="49"/>
    <n v="133"/>
    <n v="187"/>
    <n v="85"/>
  </r>
  <r>
    <s v="34029714200"/>
    <s v="New Jersey"/>
    <x v="14"/>
    <x v="0"/>
    <n v="6409"/>
    <n v="2444"/>
    <n v="0"/>
    <n v="5"/>
    <n v="7.8015290997035414E-2"/>
    <x v="0"/>
    <n v="0"/>
    <n v="0"/>
    <n v="0"/>
    <n v="0"/>
    <n v="0"/>
    <n v="4.22752808988764"/>
    <n v="94963"/>
    <n v="1"/>
    <n v="1"/>
    <n v="1"/>
    <n v="1"/>
    <n v="1"/>
    <n v="0"/>
    <n v="0"/>
    <n v="0"/>
    <n v="4777.9172069115903"/>
    <n v="6389.6743294715297"/>
    <n v="4777.9172069115903"/>
    <n v="765.30211297126402"/>
    <n v="1002.32444803918"/>
    <n v="765.30211297126402"/>
    <n v="6389.6743294715297"/>
    <n v="99.698460438001703"/>
    <n v="1002.32444803918"/>
    <n v="15.6393266974439"/>
    <n v="1472.55366940775"/>
    <n v="22.9763406055195"/>
    <n v="761.06743245303596"/>
    <n v="11.874979442238001"/>
    <n v="5885.4312025418103"/>
    <n v="91.830725581866304"/>
    <n v="141.82431340799701"/>
    <n v="2.2128930161959199"/>
    <n v="86.418804434946694"/>
    <n v="1.34839763512165"/>
    <n v="1.99999995529652"/>
    <n v="3.1206115701303098E-2"/>
    <n v="11.000000028405299"/>
    <n v="0.17163364063668801"/>
    <n v="263.00000103150899"/>
    <n v="4.10360432253876"/>
    <n v="488.59449345174301"/>
    <n v="7.6235683172373792"/>
    <n v="26.132424951911201"/>
    <n v="1.0692481567885099"/>
    <n v="80.711905623419895"/>
    <n v="3.3024511302544899"/>
    <n v="4777.9172069115903"/>
    <n v="74.550120251390098"/>
    <n v="765.30211297126402"/>
    <n v="11.941053408819799"/>
    <n v="1109.85498030893"/>
    <n v="17.317131850661998"/>
    <n v="543.91524700784998"/>
    <n v="8.4867412546083596"/>
    <n v="4360.5276749846598"/>
    <n v="68.037567092910905"/>
    <n v="122.73464626912001"/>
    <n v="1.9150358288207301"/>
    <n v="57.656294051706901"/>
    <n v="0.89961451165091211"/>
    <n v="1.99999995529652"/>
    <n v="3.1206115701303098E-2"/>
    <n v="11.000000028405299"/>
    <n v="0.17163364063668801"/>
    <n v="223.99858886336401"/>
    <n v="3.4950630186201299"/>
    <n v="394.38478206329103"/>
    <n v="6.1536087074940102"/>
    <n v="16.763692088920799"/>
    <n v="0.685912114931294"/>
    <n v="61.314903958086902"/>
    <n v="2.5087931243079802"/>
    <m/>
    <m/>
    <m/>
    <m/>
    <m/>
    <m/>
    <m/>
    <m/>
    <m/>
    <m/>
    <m/>
    <m/>
    <m/>
    <m/>
    <m/>
    <m/>
    <m/>
    <m/>
    <m/>
    <m/>
    <m/>
    <m/>
    <m/>
    <m/>
    <m/>
    <m/>
    <m/>
    <m/>
    <m/>
    <m/>
    <m/>
    <m/>
    <m/>
    <m/>
    <m/>
    <m/>
    <m/>
    <m/>
    <m/>
    <m/>
    <m/>
    <m/>
    <m/>
    <m/>
    <m/>
    <m/>
    <m/>
    <m/>
    <m/>
    <m/>
    <m/>
    <m/>
    <n v="1073"/>
    <n v="1478"/>
    <n v="763"/>
    <x v="1360"/>
    <n v="142"/>
    <n v="88"/>
    <n v="2"/>
    <n v="11"/>
    <n v="263"/>
    <n v="490"/>
    <n v="27"/>
    <n v="90"/>
  </r>
  <r>
    <s v="34029714300"/>
    <s v="New Jersey"/>
    <x v="14"/>
    <x v="0"/>
    <n v="3445"/>
    <n v="1350"/>
    <n v="0"/>
    <n v="0"/>
    <n v="0"/>
    <x v="0"/>
    <n v="0"/>
    <n v="0"/>
    <n v="0"/>
    <n v="0"/>
    <n v="0"/>
    <n v="5.36374845869297"/>
    <n v="99821"/>
    <n v="1"/>
    <n v="1"/>
    <n v="1"/>
    <n v="1"/>
    <n v="1"/>
    <n v="0"/>
    <n v="0"/>
    <n v="0"/>
    <n v="3444.9999874811301"/>
    <n v="3444.9999874811301"/>
    <n v="3444.9999874811301"/>
    <n v="345.12836077714002"/>
    <n v="345.12836077714002"/>
    <n v="345.12836077714002"/>
    <n v="3444.9999874811301"/>
    <n v="99.999999636607598"/>
    <n v="345.12836077714002"/>
    <n v="10.018239790337899"/>
    <n v="644.999997186565"/>
    <n v="18.722786565647802"/>
    <n v="561.99999972747196"/>
    <n v="16.313497815020899"/>
    <n v="3381.9999919346901"/>
    <n v="98.171262465448095"/>
    <n v="12.999999921095901"/>
    <n v="0.377358488275642"/>
    <n v="9.00000015402793"/>
    <n v="0.26124819024754503"/>
    <n v="0"/>
    <n v="0"/>
    <n v="0"/>
    <n v="0"/>
    <n v="40.999999430678102"/>
    <n v="1.1901306075668501"/>
    <n v="129.99999830245699"/>
    <n v="3.7735848563848298"/>
    <n v="36.5907907508508"/>
    <n v="2.7104289445074699"/>
    <n v="0"/>
    <n v="0"/>
    <n v="3444.9999874811301"/>
    <n v="99.999999636607598"/>
    <n v="345.12836077714002"/>
    <n v="10.018239790337899"/>
    <n v="644.999997186565"/>
    <n v="18.722786565647802"/>
    <n v="561.99999972747196"/>
    <n v="16.313497815020899"/>
    <n v="3381.9999919346901"/>
    <n v="98.171262465448095"/>
    <n v="12.999999921095901"/>
    <n v="0.377358488275642"/>
    <n v="9.00000015402793"/>
    <n v="0.26124819024754503"/>
    <n v="0"/>
    <n v="0"/>
    <n v="0"/>
    <n v="0"/>
    <n v="40.999999430678102"/>
    <n v="1.1901306075668501"/>
    <n v="129.99999830245699"/>
    <n v="3.7735848563848298"/>
    <n v="36.5907907508508"/>
    <n v="2.7104289445074699"/>
    <n v="0"/>
    <n v="0"/>
    <m/>
    <m/>
    <m/>
    <m/>
    <m/>
    <m/>
    <m/>
    <m/>
    <m/>
    <m/>
    <m/>
    <m/>
    <m/>
    <m/>
    <m/>
    <m/>
    <m/>
    <m/>
    <m/>
    <m/>
    <m/>
    <m/>
    <m/>
    <m/>
    <m/>
    <m/>
    <m/>
    <m/>
    <m/>
    <m/>
    <m/>
    <m/>
    <m/>
    <m/>
    <m/>
    <m/>
    <m/>
    <m/>
    <m/>
    <m/>
    <m/>
    <m/>
    <m/>
    <m/>
    <m/>
    <m/>
    <m/>
    <m/>
    <m/>
    <m/>
    <m/>
    <m/>
    <n v="316"/>
    <n v="645"/>
    <n v="562"/>
    <x v="1253"/>
    <n v="13"/>
    <n v="9"/>
    <n v="0"/>
    <n v="0"/>
    <n v="41"/>
    <n v="130"/>
    <n v="33"/>
    <n v="0"/>
  </r>
  <r>
    <s v="34029714400"/>
    <s v="New Jersey"/>
    <x v="14"/>
    <x v="0"/>
    <n v="746"/>
    <n v="372"/>
    <n v="0"/>
    <n v="3"/>
    <n v="0.40214477211796246"/>
    <x v="0"/>
    <n v="0"/>
    <n v="0"/>
    <n v="0"/>
    <n v="0"/>
    <n v="0"/>
    <n v="5.4413542926239398"/>
    <n v="97000"/>
    <n v="1"/>
    <n v="1"/>
    <n v="1"/>
    <n v="1"/>
    <n v="1"/>
    <n v="0"/>
    <n v="0"/>
    <n v="0"/>
    <n v="746.00000910901895"/>
    <n v="746.00000910901895"/>
    <n v="746.00000910901895"/>
    <n v="117.784825519685"/>
    <n v="117.784825519685"/>
    <n v="117.784825519685"/>
    <n v="746.00000910901895"/>
    <n v="100.000001221048"/>
    <n v="117.784825519685"/>
    <n v="15.788850605855901"/>
    <n v="35.000000319334497"/>
    <n v="4.6916890508491305"/>
    <n v="326.00000132391102"/>
    <n v="43.699732080953304"/>
    <n v="734.00000964546098"/>
    <n v="98.391422204485295"/>
    <n v="0"/>
    <n v="0"/>
    <n v="7.0000002291053498"/>
    <n v="0.93833783231975199"/>
    <n v="0"/>
    <n v="0"/>
    <n v="1.0000000298023199"/>
    <n v="0.134048261367604"/>
    <n v="4.0000000298023197"/>
    <n v="0.53619303348556602"/>
    <n v="16.999999908730398"/>
    <n v="2.2788203631005901"/>
    <n v="24.868279653938799"/>
    <n v="6.6850214123491307"/>
    <n v="0"/>
    <n v="0"/>
    <n v="746.00000910901895"/>
    <n v="100.000001221048"/>
    <n v="117.784825519685"/>
    <n v="15.788850605855901"/>
    <n v="35.000000319334497"/>
    <n v="4.6916890508491305"/>
    <n v="326.00000132391102"/>
    <n v="43.699732080953304"/>
    <n v="734.00000964546098"/>
    <n v="98.391422204485295"/>
    <n v="0"/>
    <n v="0"/>
    <n v="7.0000002291053498"/>
    <n v="0.93833783231975199"/>
    <n v="0"/>
    <n v="0"/>
    <n v="1.0000000298023199"/>
    <n v="0.134048261367604"/>
    <n v="4.0000000298023197"/>
    <n v="0.53619303348556602"/>
    <n v="16.999999908730398"/>
    <n v="2.2788203631005901"/>
    <n v="24.868279653938799"/>
    <n v="6.6850214123491307"/>
    <n v="0"/>
    <n v="0"/>
    <m/>
    <m/>
    <m/>
    <m/>
    <m/>
    <m/>
    <m/>
    <m/>
    <m/>
    <m/>
    <m/>
    <m/>
    <m/>
    <m/>
    <m/>
    <m/>
    <m/>
    <m/>
    <m/>
    <m/>
    <m/>
    <m/>
    <m/>
    <m/>
    <m/>
    <m/>
    <m/>
    <m/>
    <m/>
    <m/>
    <m/>
    <m/>
    <m/>
    <m/>
    <m/>
    <m/>
    <m/>
    <m/>
    <m/>
    <m/>
    <m/>
    <m/>
    <m/>
    <m/>
    <m/>
    <m/>
    <m/>
    <m/>
    <m/>
    <m/>
    <m/>
    <m/>
    <n v="146"/>
    <n v="35"/>
    <n v="326"/>
    <x v="1361"/>
    <n v="0"/>
    <n v="7"/>
    <n v="0"/>
    <n v="1"/>
    <n v="4"/>
    <n v="17"/>
    <n v="26"/>
    <n v="0"/>
  </r>
  <r>
    <s v="34029715000"/>
    <s v="New Jersey"/>
    <x v="14"/>
    <x v="0"/>
    <n v="8890"/>
    <n v="2391"/>
    <n v="0"/>
    <n v="120"/>
    <n v="1.3498312710911136"/>
    <x v="1"/>
    <n v="1"/>
    <n v="1"/>
    <n v="1"/>
    <n v="1"/>
    <n v="1"/>
    <n v="19.658987110524702"/>
    <n v="66520"/>
    <n v="1"/>
    <n v="1"/>
    <n v="1"/>
    <n v="1"/>
    <n v="1"/>
    <n v="0"/>
    <n v="0"/>
    <n v="1"/>
    <n v="5965.37672114419"/>
    <n v="8555.1091359890997"/>
    <n v="5965.37672114419"/>
    <n v="2520.6372784762598"/>
    <n v="4134.4849872724199"/>
    <n v="2520.6372784762598"/>
    <n v="8555.1091359890997"/>
    <n v="96.232948661294699"/>
    <n v="4134.4849872724199"/>
    <n v="46.507142713975405"/>
    <n v="3103.2989990422502"/>
    <n v="34.907750270441504"/>
    <n v="490.74766743805998"/>
    <n v="5.5202212310242897"/>
    <n v="5494.6028067637199"/>
    <n v="61.806555756622295"/>
    <n v="1469.1861118808199"/>
    <n v="16.5262779739124"/>
    <n v="119.701492232889"/>
    <n v="1.3464734784352002"/>
    <n v="0"/>
    <n v="0"/>
    <n v="32.695024489772599"/>
    <n v="0.36777305387820597"/>
    <n v="1438.9236973217301"/>
    <n v="16.1858683613243"/>
    <n v="2893.3328071967699"/>
    <n v="32.5459258402336"/>
    <n v="132.59446622085699"/>
    <n v="5.5455652957280099"/>
    <n v="223.699358011501"/>
    <n v="9.35589117572151"/>
    <n v="5965.37672114419"/>
    <n v="67.1021003503283"/>
    <n v="2520.6372784762598"/>
    <n v="28.353625179710502"/>
    <n v="2038.8241471786801"/>
    <n v="22.9339049176454"/>
    <n v="363.98621855827503"/>
    <n v="4.0943331671346996"/>
    <n v="3435.73005709378"/>
    <n v="38.647132250773701"/>
    <n v="1231.39398685691"/>
    <n v="13.8514509207752"/>
    <n v="99.424457343855494"/>
    <n v="1.11838534695001"/>
    <n v="0"/>
    <n v="0"/>
    <n v="26.5572413684549"/>
    <n v="0.29873162394212499"/>
    <n v="1172.2709600767701"/>
    <n v="13.1864000008636"/>
    <n v="2215.2461198798801"/>
    <n v="24.918404048142701"/>
    <n v="94.411258155334494"/>
    <n v="3.9486097095497499"/>
    <n v="165.50992966804901"/>
    <n v="6.9222053395252701"/>
    <m/>
    <m/>
    <m/>
    <m/>
    <m/>
    <m/>
    <m/>
    <m/>
    <m/>
    <m/>
    <m/>
    <m/>
    <m/>
    <m/>
    <m/>
    <m/>
    <m/>
    <m/>
    <m/>
    <m/>
    <m/>
    <m/>
    <m/>
    <m/>
    <m/>
    <m/>
    <m/>
    <m/>
    <m/>
    <m/>
    <m/>
    <m/>
    <m/>
    <m/>
    <m/>
    <m/>
    <m/>
    <m/>
    <m/>
    <m/>
    <m/>
    <m/>
    <m/>
    <m/>
    <m/>
    <m/>
    <m/>
    <m/>
    <m/>
    <m/>
    <m/>
    <m/>
    <n v="4870"/>
    <n v="3214"/>
    <n v="504"/>
    <x v="1362"/>
    <n v="1505"/>
    <n v="120"/>
    <n v="0"/>
    <n v="35"/>
    <n v="1502"/>
    <n v="3098"/>
    <n v="134"/>
    <n v="230"/>
  </r>
  <r>
    <s v="34029715200"/>
    <s v="New Jersey"/>
    <x v="14"/>
    <x v="0"/>
    <n v="12765"/>
    <n v="2273"/>
    <n v="0"/>
    <n v="80"/>
    <n v="0.62671367019193103"/>
    <x v="0"/>
    <n v="1"/>
    <n v="0"/>
    <n v="0"/>
    <n v="0"/>
    <n v="1"/>
    <n v="34.584300232055696"/>
    <n v="46843"/>
    <n v="0"/>
    <n v="1"/>
    <n v="0"/>
    <n v="1"/>
    <n v="0"/>
    <n v="0"/>
    <n v="0"/>
    <n v="0"/>
    <m/>
    <n v="1545.9224567338799"/>
    <m/>
    <m/>
    <n v="828.28448218479798"/>
    <m/>
    <n v="1545.9224567338799"/>
    <n v="12.110634208647699"/>
    <n v="828.28448218479798"/>
    <n v="6.4887150974132197"/>
    <n v="940.05906646326196"/>
    <n v="7.3643483467548894"/>
    <n v="10.2544266346376"/>
    <n v="8.0332366898845597E-2"/>
    <n v="1437.1030733939299"/>
    <n v="11.2581517696351"/>
    <n v="24.2580181211233"/>
    <n v="0.190035394603395"/>
    <n v="8.2452975213527697"/>
    <n v="6.4593008392892795E-2"/>
    <n v="0"/>
    <n v="0"/>
    <n v="0"/>
    <n v="0"/>
    <n v="76.316056180745406"/>
    <n v="0.59785394579510698"/>
    <n v="165.36448451876601"/>
    <n v="1.2954522876519099"/>
    <n v="11.297013930510699"/>
    <n v="0.49700897186584803"/>
    <n v="70.112669868627606"/>
    <n v="3.0845873237407599"/>
    <m/>
    <m/>
    <m/>
    <m/>
    <m/>
    <m/>
    <m/>
    <m/>
    <m/>
    <m/>
    <m/>
    <m/>
    <m/>
    <m/>
    <m/>
    <m/>
    <m/>
    <m/>
    <m/>
    <m/>
    <m/>
    <m/>
    <m/>
    <m/>
    <m/>
    <m/>
    <m/>
    <m/>
    <m/>
    <m/>
    <m/>
    <m/>
    <m/>
    <m/>
    <m/>
    <m/>
    <m/>
    <m/>
    <m/>
    <m/>
    <m/>
    <m/>
    <m/>
    <m/>
    <m/>
    <m/>
    <m/>
    <m/>
    <m/>
    <m/>
    <m/>
    <m/>
    <m/>
    <m/>
    <m/>
    <m/>
    <m/>
    <m/>
    <m/>
    <m/>
    <m/>
    <m/>
    <m/>
    <m/>
    <m/>
    <m/>
    <m/>
    <m/>
    <m/>
    <m/>
    <m/>
    <m/>
    <m/>
    <m/>
    <m/>
    <m/>
    <m/>
    <m/>
    <n v="8280"/>
    <n v="6425"/>
    <n v="275"/>
    <x v="1363"/>
    <n v="621"/>
    <n v="45"/>
    <n v="5"/>
    <n v="62"/>
    <n v="2094"/>
    <n v="3944"/>
    <n v="459"/>
    <n v="714"/>
  </r>
  <r>
    <s v="34029715301"/>
    <s v="New Jersey"/>
    <x v="14"/>
    <x v="0"/>
    <n v="9272"/>
    <n v="1887"/>
    <n v="0"/>
    <n v="431"/>
    <n v="4.6484037963761864"/>
    <x v="0"/>
    <n v="1"/>
    <n v="0"/>
    <n v="0"/>
    <n v="0"/>
    <n v="1"/>
    <n v="35.890184988806404"/>
    <n v="47313"/>
    <n v="0"/>
    <n v="1"/>
    <n v="0"/>
    <n v="1"/>
    <n v="0"/>
    <n v="0"/>
    <n v="0"/>
    <n v="0"/>
    <m/>
    <n v="686.94465637206997"/>
    <m/>
    <m/>
    <n v="410.48124694824202"/>
    <m/>
    <n v="686.94465637206997"/>
    <n v="7.4088077693277601"/>
    <n v="410.48124694824202"/>
    <n v="4.4271057695021803"/>
    <n v="345.02404022216803"/>
    <n v="3.72113934665841"/>
    <n v="11.749532699585"/>
    <n v="0.12672058562969102"/>
    <n v="533.63658142089798"/>
    <n v="5.7553557098889003"/>
    <n v="49.8702392578125"/>
    <n v="0.53785849070116998"/>
    <n v="3.6554102897643999"/>
    <n v="3.9424183453024196E-2"/>
    <n v="0.261100724339485"/>
    <n v="2.8160129889935799E-3"/>
    <n v="8.0941221714019793"/>
    <n v="8.72963996052845E-2"/>
    <n v="91.427211284637494"/>
    <n v="0.98605706734941201"/>
    <n v="177.84392189979599"/>
    <n v="1.9180750852005601"/>
    <n v="13.497783184051499"/>
    <n v="0.71530382533394399"/>
    <n v="40.020178794860797"/>
    <n v="2.12083618414737"/>
    <m/>
    <m/>
    <m/>
    <m/>
    <m/>
    <m/>
    <m/>
    <m/>
    <m/>
    <m/>
    <m/>
    <m/>
    <m/>
    <m/>
    <m/>
    <m/>
    <m/>
    <m/>
    <m/>
    <m/>
    <m/>
    <m/>
    <m/>
    <m/>
    <m/>
    <m/>
    <m/>
    <m/>
    <m/>
    <m/>
    <m/>
    <m/>
    <m/>
    <m/>
    <m/>
    <m/>
    <m/>
    <m/>
    <m/>
    <m/>
    <m/>
    <m/>
    <m/>
    <m/>
    <m/>
    <m/>
    <m/>
    <m/>
    <m/>
    <m/>
    <m/>
    <m/>
    <m/>
    <m/>
    <m/>
    <m/>
    <m/>
    <m/>
    <m/>
    <m/>
    <m/>
    <m/>
    <m/>
    <m/>
    <m/>
    <m/>
    <m/>
    <m/>
    <m/>
    <m/>
    <m/>
    <m/>
    <m/>
    <m/>
    <m/>
    <m/>
    <m/>
    <m/>
    <n v="5099"/>
    <n v="4305"/>
    <n v="238"/>
    <x v="1364"/>
    <n v="472"/>
    <n v="107"/>
    <n v="8"/>
    <n v="34"/>
    <n v="787"/>
    <n v="1503"/>
    <n v="155"/>
    <n v="491"/>
  </r>
  <r>
    <s v="34029715302"/>
    <s v="New Jersey"/>
    <x v="14"/>
    <x v="0"/>
    <n v="5830"/>
    <n v="1230"/>
    <n v="0"/>
    <n v="366"/>
    <n v="6.2778730703259011"/>
    <x v="0"/>
    <n v="0"/>
    <n v="0"/>
    <n v="0"/>
    <n v="0"/>
    <n v="1"/>
    <n v="49.238578680202998"/>
    <n v="31740"/>
    <n v="0"/>
    <n v="0"/>
    <n v="0"/>
    <n v="0"/>
    <n v="0"/>
    <n v="0"/>
    <n v="0"/>
    <n v="0"/>
    <m/>
    <m/>
    <m/>
    <m/>
    <m/>
    <m/>
    <m/>
    <m/>
    <m/>
    <m/>
    <m/>
    <m/>
    <m/>
    <m/>
    <m/>
    <m/>
    <m/>
    <m/>
    <m/>
    <m/>
    <m/>
    <m/>
    <m/>
    <m/>
    <m/>
    <m/>
    <m/>
    <m/>
    <m/>
    <m/>
    <m/>
    <m/>
    <m/>
    <m/>
    <m/>
    <m/>
    <m/>
    <m/>
    <m/>
    <m/>
    <m/>
    <m/>
    <m/>
    <m/>
    <m/>
    <m/>
    <m/>
    <m/>
    <m/>
    <m/>
    <m/>
    <m/>
    <m/>
    <m/>
    <m/>
    <m/>
    <m/>
    <m/>
    <m/>
    <m/>
    <m/>
    <m/>
    <m/>
    <m/>
    <m/>
    <m/>
    <m/>
    <m/>
    <m/>
    <m/>
    <m/>
    <m/>
    <m/>
    <m/>
    <m/>
    <m/>
    <m/>
    <m/>
    <m/>
    <m/>
    <m/>
    <m/>
    <m/>
    <m/>
    <m/>
    <m/>
    <m/>
    <m/>
    <m/>
    <m/>
    <m/>
    <m/>
    <m/>
    <m/>
    <m/>
    <m/>
    <m/>
    <m/>
    <m/>
    <m/>
    <m/>
    <m/>
    <m/>
    <m/>
    <m/>
    <m/>
    <m/>
    <m/>
    <m/>
    <m/>
    <n v="4978"/>
    <n v="2687"/>
    <n v="267"/>
    <x v="1186"/>
    <n v="172"/>
    <n v="21"/>
    <n v="0"/>
    <n v="19"/>
    <n v="482"/>
    <n v="1038"/>
    <n v="225"/>
    <n v="537"/>
  </r>
  <r>
    <s v="34029715401"/>
    <s v="New Jersey"/>
    <x v="14"/>
    <x v="0"/>
    <n v="6474"/>
    <n v="1111"/>
    <n v="0"/>
    <n v="392"/>
    <n v="6.0549891875193076"/>
    <x v="0"/>
    <n v="1"/>
    <n v="0"/>
    <n v="0"/>
    <n v="0"/>
    <n v="1"/>
    <n v="25.132223310479901"/>
    <n v="73068"/>
    <n v="0"/>
    <n v="1"/>
    <n v="0"/>
    <n v="1"/>
    <n v="0"/>
    <n v="0"/>
    <n v="0"/>
    <n v="0"/>
    <n v="434.10384305356303"/>
    <n v="4327.8595855089297"/>
    <n v="434.10384305356303"/>
    <n v="179.231414013765"/>
    <n v="2102.6699395461401"/>
    <n v="179.231414013765"/>
    <n v="4327.8595855089297"/>
    <n v="66.849854579995807"/>
    <n v="2102.6699395461401"/>
    <n v="32.478683032841197"/>
    <n v="2274.1350666635799"/>
    <n v="35.127202141853296"/>
    <n v="156.20187884051001"/>
    <n v="2.4127568557384902"/>
    <n v="4048.1196657297101"/>
    <n v="62.528879606575707"/>
    <n v="89.072215103344206"/>
    <n v="1.3758451514263901"/>
    <n v="22.8790840019978"/>
    <n v="0.35339950574602697"/>
    <n v="1.0000000298023199"/>
    <n v="1.54464014489083E-2"/>
    <n v="1.2404560791328501"/>
    <n v="1.9160582006995001E-2"/>
    <n v="165.54821405678399"/>
    <n v="2.5571240972626499"/>
    <n v="205.11357475693899"/>
    <n v="3.1682665238946401"/>
    <n v="24.063017562517"/>
    <n v="2.1658881694434697"/>
    <n v="155.70337407357101"/>
    <n v="14.014705137135101"/>
    <n v="434.10384305356303"/>
    <n v="6.7053420304844398"/>
    <n v="179.231414013765"/>
    <n v="2.7684802906049599"/>
    <n v="223.154769169601"/>
    <n v="3.4469380471053697"/>
    <n v="19.466243500365"/>
    <n v="0.30068340284777501"/>
    <n v="411.46120975924703"/>
    <n v="6.3555948371833093"/>
    <n v="5.9213837354909602"/>
    <n v="9.1464067585587894E-2"/>
    <n v="1.4786776952464"/>
    <n v="2.2840248613630001E-2"/>
    <n v="0"/>
    <n v="0"/>
    <n v="0"/>
    <n v="0"/>
    <n v="15.242580489953999"/>
    <n v="0.235443010348378"/>
    <n v="18.019223921001"/>
    <n v="0.278332158186607"/>
    <n v="1.95052798076861"/>
    <n v="0.17556507477665301"/>
    <n v="18.1850208749158"/>
    <n v="1.6368155602984598"/>
    <m/>
    <m/>
    <m/>
    <m/>
    <m/>
    <m/>
    <m/>
    <m/>
    <m/>
    <m/>
    <m/>
    <m/>
    <m/>
    <m/>
    <m/>
    <m/>
    <m/>
    <m/>
    <m/>
    <m/>
    <m/>
    <m/>
    <m/>
    <m/>
    <m/>
    <m/>
    <m/>
    <m/>
    <m/>
    <m/>
    <m/>
    <m/>
    <m/>
    <m/>
    <m/>
    <m/>
    <m/>
    <m/>
    <m/>
    <m/>
    <m/>
    <m/>
    <m/>
    <m/>
    <m/>
    <m/>
    <m/>
    <m/>
    <m/>
    <m/>
    <m/>
    <m/>
    <n v="2547"/>
    <n v="3231"/>
    <n v="258"/>
    <x v="1365"/>
    <n v="233"/>
    <n v="29"/>
    <n v="1"/>
    <n v="4"/>
    <n v="243"/>
    <n v="331"/>
    <n v="45"/>
    <n v="203"/>
  </r>
  <r>
    <s v="34029715402"/>
    <s v="New Jersey"/>
    <x v="14"/>
    <x v="0"/>
    <n v="6285"/>
    <n v="1320"/>
    <n v="0"/>
    <n v="366"/>
    <n v="5.8233890214797137"/>
    <x v="0"/>
    <n v="1"/>
    <n v="0"/>
    <n v="0"/>
    <n v="0"/>
    <n v="1"/>
    <n v="46.973707428974798"/>
    <n v="30088"/>
    <n v="0"/>
    <n v="1"/>
    <n v="0"/>
    <n v="1"/>
    <n v="0"/>
    <n v="0"/>
    <n v="0"/>
    <n v="0"/>
    <n v="0"/>
    <n v="721.53916859626804"/>
    <n v="0"/>
    <n v="0"/>
    <n v="481.45934438705399"/>
    <n v="0"/>
    <n v="721.53916859626804"/>
    <n v="11.4803368113965"/>
    <n v="481.45934438705399"/>
    <n v="7.6604509846786701"/>
    <n v="280.37639188766502"/>
    <n v="4.4610404437178204"/>
    <n v="28.019335553049999"/>
    <n v="0.44581281707319098"/>
    <n v="695.84577465057396"/>
    <n v="11.071531816238201"/>
    <n v="18.039110809564601"/>
    <n v="0.28701846952370097"/>
    <n v="0.48189705610275302"/>
    <n v="7.6674153715632909E-3"/>
    <n v="0"/>
    <n v="0"/>
    <n v="0"/>
    <n v="0"/>
    <n v="7.1723823547363299"/>
    <n v="0.11411905099023599"/>
    <n v="8.7418557107448596"/>
    <n v="0.13909078298718899"/>
    <n v="13.714415943250099"/>
    <n v="1.03897090479167"/>
    <n v="48.213811889290803"/>
    <n v="3.6525615067644601"/>
    <n v="0"/>
    <n v="0"/>
    <n v="0"/>
    <n v="0"/>
    <n v="0"/>
    <n v="0"/>
    <n v="0"/>
    <n v="0"/>
    <n v="0"/>
    <n v="0"/>
    <n v="0"/>
    <n v="0"/>
    <n v="0"/>
    <n v="0"/>
    <n v="0"/>
    <n v="0"/>
    <n v="0"/>
    <n v="0"/>
    <n v="0"/>
    <n v="0"/>
    <n v="0"/>
    <n v="0"/>
    <n v="0"/>
    <n v="0"/>
    <n v="0"/>
    <n v="0"/>
    <m/>
    <m/>
    <m/>
    <m/>
    <m/>
    <m/>
    <m/>
    <m/>
    <m/>
    <m/>
    <m/>
    <m/>
    <m/>
    <m/>
    <m/>
    <m/>
    <m/>
    <m/>
    <m/>
    <m/>
    <m/>
    <m/>
    <m/>
    <m/>
    <m/>
    <m/>
    <m/>
    <m/>
    <m/>
    <m/>
    <m/>
    <m/>
    <m/>
    <m/>
    <m/>
    <m/>
    <m/>
    <m/>
    <m/>
    <m/>
    <m/>
    <m/>
    <m/>
    <m/>
    <m/>
    <m/>
    <m/>
    <m/>
    <m/>
    <m/>
    <m/>
    <m/>
    <n v="4001"/>
    <n v="2999"/>
    <n v="221"/>
    <x v="1366"/>
    <n v="55"/>
    <n v="5"/>
    <n v="0"/>
    <n v="1"/>
    <n v="107"/>
    <n v="216"/>
    <n v="71"/>
    <n v="449"/>
  </r>
  <r>
    <s v="34029715500"/>
    <s v="New Jersey"/>
    <x v="14"/>
    <x v="0"/>
    <n v="11736"/>
    <n v="2322"/>
    <n v="0"/>
    <n v="14"/>
    <n v="0.11929107021131562"/>
    <x v="0"/>
    <n v="1"/>
    <n v="0"/>
    <n v="0"/>
    <n v="0"/>
    <n v="1"/>
    <n v="17.247720481189198"/>
    <n v="64243"/>
    <n v="0"/>
    <n v="1"/>
    <n v="0"/>
    <n v="1"/>
    <n v="0"/>
    <n v="0"/>
    <n v="0"/>
    <n v="0"/>
    <n v="353.26415218133502"/>
    <n v="5219.3440440888498"/>
    <n v="353.26415218133502"/>
    <n v="182.90275809215399"/>
    <n v="2745.1280634906102"/>
    <n v="182.90275809215399"/>
    <n v="5219.3440440888498"/>
    <n v="44.472938344315402"/>
    <n v="2745.1280634906102"/>
    <n v="23.390661754350798"/>
    <n v="2600.1120051832399"/>
    <n v="22.1550102691142"/>
    <n v="564.13834880397201"/>
    <n v="4.80690481257645"/>
    <n v="4918.3256730395397"/>
    <n v="41.908023798905404"/>
    <n v="134.85828648490099"/>
    <n v="1.1490992372605802"/>
    <n v="9.3431733541656303"/>
    <n v="7.9611224899161795E-2"/>
    <n v="0"/>
    <n v="0"/>
    <n v="11.4579237709331"/>
    <n v="9.76305706453061E-2"/>
    <n v="145.359003416001"/>
    <n v="1.2385736487389301"/>
    <n v="401.19567380612699"/>
    <n v="3.4185043780344899"/>
    <n v="41.836581789226301"/>
    <n v="1.8017477084076801"/>
    <n v="302.23458753025602"/>
    <n v="13.0161321072462"/>
    <n v="353.26415218133502"/>
    <n v="3.0100899129288901"/>
    <n v="182.90275809215399"/>
    <n v="1.5584761255296"/>
    <n v="80.398551326012196"/>
    <n v="0.68505923079424202"/>
    <n v="153.08015534468001"/>
    <n v="1.30436396851295"/>
    <n v="334.62590588349798"/>
    <n v="2.8512773166623901"/>
    <n v="14.6319522432168"/>
    <n v="0.124675803026728"/>
    <n v="0"/>
    <n v="0"/>
    <n v="0"/>
    <n v="0"/>
    <n v="1.18071577796218"/>
    <n v="1.00606320548924E-2"/>
    <n v="2.8255773980345098"/>
    <n v="2.4076153698317199E-2"/>
    <n v="13.272698403801799"/>
    <n v="0.11309388551296699"/>
    <n v="4.7757775559002802"/>
    <n v="0.20567517467270799"/>
    <n v="42.2075640867697"/>
    <n v="1.8177245515404699"/>
    <m/>
    <m/>
    <m/>
    <m/>
    <m/>
    <m/>
    <m/>
    <m/>
    <m/>
    <m/>
    <m/>
    <m/>
    <m/>
    <m/>
    <m/>
    <m/>
    <m/>
    <m/>
    <m/>
    <m/>
    <m/>
    <m/>
    <m/>
    <m/>
    <m/>
    <m/>
    <m/>
    <m/>
    <m/>
    <m/>
    <m/>
    <m/>
    <m/>
    <m/>
    <m/>
    <m/>
    <m/>
    <m/>
    <m/>
    <m/>
    <m/>
    <m/>
    <m/>
    <m/>
    <m/>
    <m/>
    <m/>
    <m/>
    <m/>
    <m/>
    <m/>
    <m/>
    <n v="6980"/>
    <n v="6574"/>
    <n v="694"/>
    <x v="1367"/>
    <n v="232"/>
    <n v="31"/>
    <n v="0"/>
    <n v="20"/>
    <n v="236"/>
    <n v="635"/>
    <n v="95"/>
    <n v="542"/>
  </r>
  <r>
    <s v="34029715600"/>
    <s v="New Jersey"/>
    <x v="14"/>
    <x v="0"/>
    <n v="6338"/>
    <n v="1220"/>
    <n v="0"/>
    <n v="316"/>
    <n v="4.9857999368886086"/>
    <x v="0"/>
    <n v="1"/>
    <n v="0"/>
    <n v="0"/>
    <n v="0"/>
    <n v="1"/>
    <n v="35.515181682429095"/>
    <n v="47950"/>
    <n v="0"/>
    <n v="1"/>
    <n v="0"/>
    <n v="1"/>
    <n v="0"/>
    <n v="0"/>
    <n v="0"/>
    <n v="0"/>
    <m/>
    <n v="615.06672954559303"/>
    <m/>
    <m/>
    <n v="380.28360199928301"/>
    <m/>
    <n v="615.06672954559303"/>
    <n v="9.7044293080718393"/>
    <n v="380.28360199928301"/>
    <n v="6.0000568317968304"/>
    <n v="287.66713905334501"/>
    <n v="4.5387683662566198"/>
    <n v="29.8786850869656"/>
    <n v="0.47142134880033998"/>
    <n v="455.22485661506698"/>
    <n v="7.1824685486757103"/>
    <n v="81.168386101722703"/>
    <n v="1.2806624503269601"/>
    <n v="1.1181775033474"/>
    <n v="1.7642434574745899E-2"/>
    <n v="0"/>
    <n v="0"/>
    <n v="1.1181775033474"/>
    <n v="1.7642434574745899E-2"/>
    <n v="76.437144517898602"/>
    <n v="1.2060136402319102"/>
    <n v="191.09978115558599"/>
    <n v="3.0151432810916101"/>
    <n v="15.9607968851924"/>
    <n v="1.3082620397698701"/>
    <n v="57.026772379875197"/>
    <n v="4.6743256049077999"/>
    <m/>
    <m/>
    <m/>
    <m/>
    <m/>
    <m/>
    <m/>
    <m/>
    <m/>
    <m/>
    <m/>
    <m/>
    <m/>
    <m/>
    <m/>
    <m/>
    <m/>
    <m/>
    <m/>
    <m/>
    <m/>
    <m/>
    <m/>
    <m/>
    <m/>
    <m/>
    <m/>
    <m/>
    <m/>
    <m/>
    <m/>
    <m/>
    <m/>
    <m/>
    <m/>
    <m/>
    <m/>
    <m/>
    <m/>
    <m/>
    <m/>
    <m/>
    <m/>
    <m/>
    <m/>
    <m/>
    <m/>
    <m/>
    <m/>
    <m/>
    <m/>
    <m/>
    <m/>
    <m/>
    <m/>
    <m/>
    <m/>
    <m/>
    <m/>
    <m/>
    <m/>
    <m/>
    <m/>
    <m/>
    <m/>
    <m/>
    <m/>
    <m/>
    <m/>
    <m/>
    <m/>
    <m/>
    <m/>
    <m/>
    <m/>
    <m/>
    <m/>
    <m/>
    <n v="5047"/>
    <n v="3204"/>
    <n v="407"/>
    <x v="1368"/>
    <n v="661"/>
    <n v="37"/>
    <n v="0"/>
    <n v="6"/>
    <n v="535"/>
    <n v="1264"/>
    <n v="136"/>
    <n v="569"/>
  </r>
  <r>
    <s v="34029715700"/>
    <s v="New Jersey"/>
    <x v="14"/>
    <x v="0"/>
    <n v="8857"/>
    <n v="2656"/>
    <n v="0"/>
    <n v="220"/>
    <n v="2.4839110308230778"/>
    <x v="1"/>
    <n v="1"/>
    <n v="1"/>
    <n v="0"/>
    <n v="0"/>
    <n v="1"/>
    <n v="27.180986513251"/>
    <n v="52350"/>
    <n v="1"/>
    <n v="1"/>
    <n v="1"/>
    <n v="1"/>
    <n v="1"/>
    <n v="0"/>
    <n v="0"/>
    <n v="0"/>
    <n v="854.18196822365303"/>
    <n v="2576.8320157123999"/>
    <n v="854.18196822365303"/>
    <n v="204.22736999663201"/>
    <n v="788.93958359074895"/>
    <n v="204.22736999663201"/>
    <n v="2576.8320157123999"/>
    <n v="29.0937339473004"/>
    <n v="788.93958359074895"/>
    <n v="8.9075260651546699"/>
    <n v="295.94356299370702"/>
    <n v="3.3413521846416097"/>
    <n v="1517.94071038836"/>
    <n v="17.138316703041202"/>
    <n v="2455.18950399198"/>
    <n v="27.720328598757799"/>
    <n v="45.336943409485698"/>
    <n v="0.51187697199374094"/>
    <n v="28.071744963082899"/>
    <n v="0.31694416803751702"/>
    <n v="0"/>
    <n v="0"/>
    <n v="0.388261318206787"/>
    <n v="4.38366623243522E-3"/>
    <n v="47.845565895317101"/>
    <n v="0.54020058592432096"/>
    <n v="99.939374049252393"/>
    <n v="1.1283659709749601"/>
    <n v="84.359967979995403"/>
    <n v="3.1762036137046499"/>
    <n v="235.80055565376799"/>
    <n v="8.8780329688918798"/>
    <n v="854.18196822365303"/>
    <n v="9.6441455145495407"/>
    <n v="204.22736999663201"/>
    <n v="2.30583007786645"/>
    <n v="108.976140389452"/>
    <n v="1.2303956236812901"/>
    <n v="538.62615441437799"/>
    <n v="6.0813611201804001"/>
    <n v="825.22861550399102"/>
    <n v="9.3172475500055398"/>
    <n v="20.301272823242499"/>
    <n v="0.22921161593363998"/>
    <n v="4.3998783249407998"/>
    <n v="4.9676846843635596E-2"/>
    <n v="0"/>
    <n v="0"/>
    <n v="0"/>
    <n v="0"/>
    <n v="4.2522055656882003"/>
    <n v="4.8009546863364595E-2"/>
    <n v="21.5900528249331"/>
    <n v="0.24376259258138297"/>
    <n v="23.795530764131399"/>
    <n v="0.89591606792663403"/>
    <n v="78.152572431674301"/>
    <n v="2.94249143191545"/>
    <m/>
    <m/>
    <m/>
    <m/>
    <m/>
    <m/>
    <m/>
    <m/>
    <m/>
    <m/>
    <m/>
    <m/>
    <m/>
    <m/>
    <m/>
    <m/>
    <m/>
    <m/>
    <m/>
    <m/>
    <m/>
    <m/>
    <m/>
    <m/>
    <m/>
    <m/>
    <m/>
    <m/>
    <m/>
    <m/>
    <m/>
    <m/>
    <m/>
    <m/>
    <m/>
    <m/>
    <m/>
    <m/>
    <m/>
    <m/>
    <m/>
    <m/>
    <m/>
    <m/>
    <m/>
    <m/>
    <m/>
    <m/>
    <m/>
    <m/>
    <m/>
    <m/>
    <n v="6512"/>
    <n v="3040"/>
    <n v="1936"/>
    <x v="1369"/>
    <n v="624"/>
    <n v="92"/>
    <n v="0"/>
    <n v="30"/>
    <n v="578"/>
    <n v="1660"/>
    <n v="415"/>
    <n v="527"/>
  </r>
  <r>
    <s v="34029715800"/>
    <s v="New Jersey"/>
    <x v="14"/>
    <x v="0"/>
    <n v="5547"/>
    <n v="1322"/>
    <n v="0"/>
    <n v="0"/>
    <n v="0"/>
    <x v="0"/>
    <n v="1"/>
    <n v="0"/>
    <n v="0"/>
    <n v="0"/>
    <n v="1"/>
    <n v="20.611877624475099"/>
    <n v="64500"/>
    <n v="0"/>
    <n v="1"/>
    <n v="0"/>
    <n v="1"/>
    <n v="0"/>
    <n v="0"/>
    <n v="0"/>
    <n v="0"/>
    <n v="0"/>
    <n v="2425.3471017889701"/>
    <n v="0"/>
    <n v="0"/>
    <n v="1153.74940579385"/>
    <n v="0"/>
    <n v="2425.3471017889701"/>
    <n v="43.723582148710399"/>
    <n v="1153.74940579385"/>
    <n v="20.799520565960801"/>
    <n v="1001.08976060152"/>
    <n v="18.047408700225702"/>
    <n v="100.327603160637"/>
    <n v="1.8086822275218399"/>
    <n v="1838.9188155792699"/>
    <n v="33.151592132310498"/>
    <n v="225.36300016054901"/>
    <n v="4.06279070056876"/>
    <n v="36.2526361439377"/>
    <n v="0.65355392363327403"/>
    <n v="0"/>
    <n v="0"/>
    <n v="39.6419950313866"/>
    <n v="0.71465648154654093"/>
    <n v="285.17064467165602"/>
    <n v="5.1409887267289696"/>
    <n v="690.63175014592696"/>
    <n v="12.450545342454101"/>
    <n v="18.923131625633701"/>
    <n v="1.4314017871129898"/>
    <n v="86.081696954206606"/>
    <n v="6.5114748074286393"/>
    <n v="0"/>
    <n v="0"/>
    <n v="0"/>
    <n v="0"/>
    <n v="0"/>
    <n v="0"/>
    <n v="0"/>
    <n v="0"/>
    <n v="0"/>
    <n v="0"/>
    <n v="0"/>
    <n v="0"/>
    <n v="0"/>
    <n v="0"/>
    <n v="0"/>
    <n v="0"/>
    <n v="0"/>
    <n v="0"/>
    <n v="0"/>
    <n v="0"/>
    <n v="0"/>
    <n v="0"/>
    <n v="0"/>
    <n v="0"/>
    <n v="0"/>
    <n v="0"/>
    <m/>
    <m/>
    <m/>
    <m/>
    <m/>
    <m/>
    <m/>
    <m/>
    <m/>
    <m/>
    <m/>
    <m/>
    <m/>
    <m/>
    <m/>
    <m/>
    <m/>
    <m/>
    <m/>
    <m/>
    <m/>
    <m/>
    <m/>
    <m/>
    <m/>
    <m/>
    <m/>
    <m/>
    <m/>
    <m/>
    <m/>
    <m/>
    <m/>
    <m/>
    <m/>
    <m/>
    <m/>
    <m/>
    <m/>
    <m/>
    <m/>
    <m/>
    <m/>
    <m/>
    <m/>
    <m/>
    <m/>
    <m/>
    <m/>
    <m/>
    <m/>
    <m/>
    <n v="3965"/>
    <n v="2397"/>
    <n v="175"/>
    <x v="1047"/>
    <n v="501"/>
    <n v="115"/>
    <n v="0"/>
    <n v="47"/>
    <n v="502"/>
    <n v="1169"/>
    <n v="51"/>
    <n v="232"/>
  </r>
  <r>
    <s v="34029715901"/>
    <s v="New Jersey"/>
    <x v="14"/>
    <x v="0"/>
    <n v="2232"/>
    <n v="1144"/>
    <n v="0"/>
    <n v="0"/>
    <n v="0"/>
    <x v="0"/>
    <n v="0"/>
    <n v="0"/>
    <n v="0"/>
    <n v="0"/>
    <n v="1"/>
    <n v="14.480991029474598"/>
    <n v="58250"/>
    <n v="0"/>
    <n v="0"/>
    <n v="0"/>
    <n v="0"/>
    <n v="0"/>
    <n v="0"/>
    <n v="0"/>
    <n v="0"/>
    <m/>
    <n v="106.72598041221499"/>
    <m/>
    <m/>
    <n v="39.754401618149103"/>
    <m/>
    <n v="106.72598041221499"/>
    <n v="4.7816299467838306"/>
    <n v="39.754401618149103"/>
    <n v="1.78111118360883"/>
    <n v="8.1287126415409094"/>
    <n v="0.36418963447764002"/>
    <n v="63.361856884323103"/>
    <n v="2.8387928711614299"/>
    <n v="87.588084644638002"/>
    <n v="3.9241973407095898"/>
    <n v="7.5191952683962899"/>
    <n v="0.33688150844069398"/>
    <n v="4.0544403661042496"/>
    <n v="0.18165055403692901"/>
    <n v="0"/>
    <n v="0"/>
    <n v="0.60514090617653005"/>
    <n v="2.7112047767765698E-2"/>
    <n v="6.9591204207390502"/>
    <n v="0.31178854931626598"/>
    <n v="13.5100924475119"/>
    <n v="0.60529088026486799"/>
    <n v="16.003387357341101"/>
    <n v="1.3988974962710798"/>
    <n v="6.6475610340712601"/>
    <n v="0.58108050997126393"/>
    <m/>
    <m/>
    <m/>
    <m/>
    <m/>
    <m/>
    <m/>
    <m/>
    <m/>
    <m/>
    <m/>
    <m/>
    <m/>
    <m/>
    <m/>
    <m/>
    <m/>
    <m/>
    <m/>
    <m/>
    <m/>
    <m/>
    <m/>
    <m/>
    <m/>
    <m/>
    <m/>
    <m/>
    <m/>
    <m/>
    <m/>
    <m/>
    <m/>
    <m/>
    <m/>
    <m/>
    <m/>
    <m/>
    <m/>
    <m/>
    <m/>
    <m/>
    <m/>
    <m/>
    <m/>
    <m/>
    <m/>
    <m/>
    <m/>
    <m/>
    <m/>
    <m/>
    <m/>
    <m/>
    <m/>
    <m/>
    <m/>
    <m/>
    <m/>
    <m/>
    <m/>
    <m/>
    <m/>
    <m/>
    <m/>
    <m/>
    <m/>
    <m/>
    <m/>
    <m/>
    <m/>
    <m/>
    <m/>
    <m/>
    <m/>
    <m/>
    <m/>
    <m/>
    <n v="872"/>
    <n v="332"/>
    <n v="485"/>
    <x v="1370"/>
    <n v="323"/>
    <n v="113"/>
    <n v="0"/>
    <n v="9"/>
    <n v="225"/>
    <n v="377"/>
    <n v="260"/>
    <n v="108"/>
  </r>
  <r>
    <s v="34029715902"/>
    <s v="New Jersey"/>
    <x v="14"/>
    <x v="0"/>
    <n v="4400"/>
    <n v="2664"/>
    <n v="0"/>
    <n v="55"/>
    <n v="1.25"/>
    <x v="1"/>
    <n v="1"/>
    <n v="1"/>
    <n v="1"/>
    <n v="1"/>
    <n v="1"/>
    <n v="9.4717244589248288"/>
    <n v="51000"/>
    <n v="1"/>
    <n v="1"/>
    <n v="1"/>
    <n v="1"/>
    <n v="1"/>
    <n v="0"/>
    <n v="0"/>
    <n v="1"/>
    <n v="715.05320215225197"/>
    <n v="4025.8882959063199"/>
    <n v="715.05320215225197"/>
    <n v="239.69750231504401"/>
    <n v="1319.73395425783"/>
    <n v="239.69750231504401"/>
    <n v="4025.8882959063199"/>
    <n v="91.497461270598208"/>
    <n v="1319.73395425783"/>
    <n v="29.993953505859899"/>
    <n v="340.51599445764401"/>
    <n v="7.7389998740373693"/>
    <n v="2287.7881842803599"/>
    <n v="51.995186006371895"/>
    <n v="3372.76995987687"/>
    <n v="76.653862724474195"/>
    <n v="394.05716020549698"/>
    <n v="8.9558445501249313"/>
    <n v="30.8530676087153"/>
    <n v="0.701206082016256"/>
    <n v="0"/>
    <n v="0"/>
    <n v="6.3510781433433303"/>
    <n v="0.14434268507598499"/>
    <n v="221.85706608369901"/>
    <n v="5.0422060473568102"/>
    <n v="600.41546766988699"/>
    <n v="13.6458060834065"/>
    <n v="765.08672452838096"/>
    <n v="28.719471641455701"/>
    <n v="178.770980632923"/>
    <n v="6.7106223961307503"/>
    <n v="715.05320215225197"/>
    <n v="16.251209139823899"/>
    <n v="239.69750231504401"/>
    <n v="5.4476705071601002"/>
    <n v="33.130604885518601"/>
    <n v="0.75296829285269395"/>
    <n v="451.14692097902298"/>
    <n v="10.253339113159599"/>
    <n v="649.56294441223099"/>
    <n v="14.762794191187101"/>
    <n v="35.804804634302897"/>
    <n v="0.813745559870519"/>
    <n v="3.82670699059963"/>
    <n v="8.6970613422718904E-2"/>
    <n v="0"/>
    <n v="0"/>
    <n v="0.51245281845331203"/>
    <n v="1.1646654964847999E-2"/>
    <n v="25.346290729939899"/>
    <n v="0.57605206204408899"/>
    <n v="73.783863615244599"/>
    <n v="1.6769059912555599"/>
    <n v="97.655981332063703"/>
    <n v="3.6657650650174101"/>
    <n v="34.243406474590302"/>
    <n v="1.2854131559530901"/>
    <m/>
    <m/>
    <m/>
    <m/>
    <m/>
    <m/>
    <m/>
    <m/>
    <m/>
    <m/>
    <m/>
    <m/>
    <m/>
    <m/>
    <m/>
    <m/>
    <m/>
    <m/>
    <m/>
    <m/>
    <m/>
    <m/>
    <m/>
    <m/>
    <m/>
    <m/>
    <m/>
    <m/>
    <m/>
    <m/>
    <m/>
    <m/>
    <m/>
    <m/>
    <m/>
    <m/>
    <m/>
    <m/>
    <m/>
    <m/>
    <m/>
    <m/>
    <m/>
    <m/>
    <m/>
    <m/>
    <m/>
    <m/>
    <m/>
    <m/>
    <m/>
    <m/>
    <n v="1463"/>
    <n v="409"/>
    <n v="2458"/>
    <x v="1371"/>
    <n v="437"/>
    <n v="35"/>
    <n v="0"/>
    <n v="7"/>
    <n v="273"/>
    <n v="713"/>
    <n v="748"/>
    <n v="176"/>
  </r>
  <r>
    <s v="34029716000"/>
    <s v="New Jersey"/>
    <x v="14"/>
    <x v="0"/>
    <n v="4217"/>
    <n v="2743"/>
    <n v="0"/>
    <n v="0"/>
    <n v="0"/>
    <x v="1"/>
    <n v="1"/>
    <n v="1"/>
    <n v="1"/>
    <n v="1"/>
    <n v="1"/>
    <n v="6.3250600480384307"/>
    <n v="61726"/>
    <n v="1"/>
    <n v="1"/>
    <n v="1"/>
    <n v="1"/>
    <n v="1"/>
    <n v="0"/>
    <n v="0"/>
    <n v="1"/>
    <n v="3042.6014439007299"/>
    <n v="4177.8858227124401"/>
    <n v="3042.6014439007299"/>
    <n v="735.90428488879104"/>
    <n v="971.71046364112397"/>
    <n v="735.90428488879104"/>
    <n v="4177.8858227124401"/>
    <n v="99.072464375443303"/>
    <n v="971.71046364112397"/>
    <n v="23.042695367349399"/>
    <n v="24.226992105483099"/>
    <n v="0.57450775682909794"/>
    <n v="3337.5434840354701"/>
    <n v="79.14497235085301"/>
    <n v="4063.9680267663198"/>
    <n v="96.3710701153977"/>
    <n v="61.690796601418697"/>
    <n v="1.46290719946452"/>
    <n v="26.381593670797901"/>
    <n v="0.62560098816214993"/>
    <n v="0"/>
    <n v="0"/>
    <n v="2.0000000298023202"/>
    <n v="4.7427081569891498E-2"/>
    <n v="23.845398498986501"/>
    <n v="0.56545882141300607"/>
    <n v="113.22699271387"/>
    <n v="2.6850128696672901"/>
    <n v="243.07062903062601"/>
    <n v="8.8614884808832013"/>
    <n v="81.617845397462602"/>
    <n v="2.97549563971792"/>
    <n v="3042.6014439007299"/>
    <n v="72.150852357143108"/>
    <n v="735.90428488879104"/>
    <n v="17.450896013488101"/>
    <n v="7.0610665766289502"/>
    <n v="0.16744288775501398"/>
    <n v="2487.0424751374499"/>
    <n v="58.976582289244803"/>
    <n v="2966.9940892548798"/>
    <n v="70.357934295823497"/>
    <n v="43.526462607849702"/>
    <n v="1.03216653089518"/>
    <n v="14.3649805561727"/>
    <n v="0.340644547217754"/>
    <n v="0"/>
    <n v="0"/>
    <n v="2.0000000298023202"/>
    <n v="4.7427081569891498E-2"/>
    <n v="15.715902596883099"/>
    <n v="0.37267969165006198"/>
    <n v="72.521915990044405"/>
    <n v="1.7197513870060299"/>
    <n v="196.91406177838499"/>
    <n v="7.1787846073053299"/>
    <n v="59.771035258212599"/>
    <n v="2.1790388355163199"/>
    <m/>
    <m/>
    <m/>
    <m/>
    <m/>
    <m/>
    <m/>
    <m/>
    <m/>
    <m/>
    <m/>
    <m/>
    <m/>
    <m/>
    <m/>
    <m/>
    <m/>
    <m/>
    <m/>
    <m/>
    <m/>
    <m/>
    <m/>
    <m/>
    <m/>
    <m/>
    <m/>
    <m/>
    <m/>
    <m/>
    <m/>
    <m/>
    <m/>
    <m/>
    <m/>
    <m/>
    <m/>
    <m/>
    <m/>
    <m/>
    <m/>
    <m/>
    <m/>
    <m/>
    <m/>
    <m/>
    <m/>
    <m/>
    <m/>
    <m/>
    <m/>
    <m/>
    <n v="870"/>
    <n v="25"/>
    <n v="3368"/>
    <x v="1372"/>
    <n v="62"/>
    <n v="27"/>
    <n v="0"/>
    <n v="2"/>
    <n v="24"/>
    <n v="114"/>
    <n v="216"/>
    <n v="75"/>
  </r>
  <r>
    <s v="34029717001"/>
    <s v="New Jersey"/>
    <x v="14"/>
    <x v="0"/>
    <n v="2882"/>
    <n v="882"/>
    <n v="0"/>
    <n v="0"/>
    <n v="0"/>
    <x v="0"/>
    <n v="0"/>
    <n v="0"/>
    <n v="0"/>
    <n v="0"/>
    <n v="0"/>
    <n v="10.9528653780943"/>
    <n v="124929"/>
    <n v="1"/>
    <n v="1"/>
    <n v="1"/>
    <n v="1"/>
    <n v="1"/>
    <n v="0"/>
    <n v="0"/>
    <n v="0"/>
    <n v="1367.0958057344001"/>
    <n v="2768.3390107154801"/>
    <n v="1367.0958057344001"/>
    <n v="186.58481727912999"/>
    <n v="480.00941012427199"/>
    <n v="186.58481727912999"/>
    <n v="2768.3390107154801"/>
    <n v="96.056176638288804"/>
    <n v="480.00941012427199"/>
    <n v="16.6554271382468"/>
    <n v="762.62610620260205"/>
    <n v="26.461696953594799"/>
    <n v="243.77694914862499"/>
    <n v="8.4586033708752595"/>
    <n v="2427.5304535925402"/>
    <n v="84.230758278714006"/>
    <n v="144.10176788829301"/>
    <n v="5.0000613424112705"/>
    <n v="86.499750737100797"/>
    <n v="3.0013792760964901"/>
    <n v="1"/>
    <n v="3.4698126301179702E-2"/>
    <n v="5.0000000763684502"/>
    <n v="0.17349063415574101"/>
    <n v="104.207019362599"/>
    <n v="3.6157883193129301"/>
    <n v="258.86517973244202"/>
    <n v="8.9821367013338591"/>
    <n v="0"/>
    <n v="0"/>
    <n v="13.490005858242499"/>
    <n v="1.5294791222497199"/>
    <n v="1367.0958057344001"/>
    <n v="47.4356629331851"/>
    <n v="186.58481727912999"/>
    <n v="6.4741435558338001"/>
    <n v="352.32933378219599"/>
    <n v="12.2251677231852"/>
    <n v="145.53765039145901"/>
    <n v="5.0498837748597998"/>
    <n v="1214.0002249777301"/>
    <n v="42.123533135938004"/>
    <n v="75.824951514601693"/>
    <n v="2.6309837444344799"/>
    <n v="28.073200929909898"/>
    <n v="0.97408747154441211"/>
    <n v="0.91167277097702004"/>
    <n v="3.1633336952707203E-2"/>
    <n v="3.8725099433213499"/>
    <n v="0.134368839115938"/>
    <n v="44.413230029866099"/>
    <n v="1.54105586501964"/>
    <n v="159.98282668367"/>
    <n v="5.5511043262897397"/>
    <n v="0"/>
    <n v="0"/>
    <n v="6.73636498406995"/>
    <n v="0.76376020227550501"/>
    <m/>
    <m/>
    <m/>
    <m/>
    <m/>
    <m/>
    <m/>
    <m/>
    <m/>
    <m/>
    <m/>
    <m/>
    <m/>
    <m/>
    <m/>
    <m/>
    <m/>
    <m/>
    <m/>
    <m/>
    <m/>
    <m/>
    <m/>
    <m/>
    <m/>
    <m/>
    <m/>
    <m/>
    <m/>
    <m/>
    <m/>
    <m/>
    <m/>
    <m/>
    <m/>
    <m/>
    <m/>
    <m/>
    <m/>
    <m/>
    <m/>
    <m/>
    <m/>
    <m/>
    <m/>
    <m/>
    <m/>
    <m/>
    <m/>
    <m/>
    <m/>
    <m/>
    <n v="516"/>
    <n v="797"/>
    <n v="253"/>
    <x v="1373"/>
    <n v="147"/>
    <n v="93"/>
    <n v="1"/>
    <n v="5"/>
    <n v="111"/>
    <n v="268"/>
    <n v="0"/>
    <n v="14"/>
  </r>
  <r>
    <s v="34029717002"/>
    <s v="New Jersey"/>
    <x v="14"/>
    <x v="0"/>
    <n v="4614"/>
    <n v="1657"/>
    <n v="0"/>
    <n v="127"/>
    <n v="2.7524924143909839"/>
    <x v="0"/>
    <n v="0"/>
    <n v="0"/>
    <n v="0"/>
    <n v="0"/>
    <n v="0"/>
    <n v="8.9574789553205303"/>
    <n v="87344"/>
    <n v="0"/>
    <n v="1"/>
    <n v="0"/>
    <n v="1"/>
    <n v="0"/>
    <n v="0"/>
    <n v="0"/>
    <n v="0"/>
    <m/>
    <n v="1671.1734736716601"/>
    <m/>
    <m/>
    <n v="391.67038286455499"/>
    <m/>
    <n v="1671.1734736716601"/>
    <n v="36.219624483564402"/>
    <n v="391.67038286455499"/>
    <n v="8.4887382502070903"/>
    <n v="461.25021591634101"/>
    <n v="9.9967537042986905"/>
    <n v="122.065971235977"/>
    <n v="2.64555637702595"/>
    <n v="1462.7942403883801"/>
    <n v="31.703386224282198"/>
    <n v="84.314999347676306"/>
    <n v="1.82737319782567"/>
    <n v="47.384420115500703"/>
    <n v="1.02697052699395"/>
    <n v="0"/>
    <n v="0"/>
    <n v="2.4359567761421199"/>
    <n v="5.2794901953665395E-2"/>
    <n v="74.243854643078507"/>
    <n v="1.6090995804741801"/>
    <n v="157.47462670548001"/>
    <n v="3.4129741375266498"/>
    <n v="51.558905210138597"/>
    <n v="3.1115814852226102"/>
    <n v="49.328114748281202"/>
    <n v="2.97695321353538"/>
    <m/>
    <m/>
    <m/>
    <m/>
    <m/>
    <m/>
    <m/>
    <m/>
    <m/>
    <m/>
    <m/>
    <m/>
    <m/>
    <m/>
    <m/>
    <m/>
    <m/>
    <m/>
    <m/>
    <m/>
    <m/>
    <m/>
    <m/>
    <m/>
    <m/>
    <m/>
    <m/>
    <m/>
    <m/>
    <m/>
    <m/>
    <m/>
    <m/>
    <m/>
    <m/>
    <m/>
    <m/>
    <m/>
    <m/>
    <m/>
    <m/>
    <m/>
    <m/>
    <m/>
    <m/>
    <m/>
    <m/>
    <m/>
    <m/>
    <m/>
    <m/>
    <m/>
    <m/>
    <m/>
    <m/>
    <m/>
    <m/>
    <m/>
    <m/>
    <m/>
    <m/>
    <m/>
    <m/>
    <m/>
    <m/>
    <m/>
    <m/>
    <m/>
    <m/>
    <m/>
    <m/>
    <m/>
    <m/>
    <m/>
    <m/>
    <m/>
    <m/>
    <m/>
    <n v="1196"/>
    <n v="1102"/>
    <n v="756"/>
    <x v="936"/>
    <n v="345"/>
    <n v="187"/>
    <n v="4"/>
    <n v="5"/>
    <n v="228"/>
    <n v="459"/>
    <n v="248"/>
    <n v="165"/>
  </r>
  <r>
    <s v="34029717101"/>
    <s v="New Jersey"/>
    <x v="14"/>
    <x v="0"/>
    <n v="8778"/>
    <n v="2560"/>
    <n v="0"/>
    <n v="284"/>
    <n v="3.2353611300979725"/>
    <x v="0"/>
    <n v="0"/>
    <n v="0"/>
    <n v="0"/>
    <n v="0"/>
    <n v="0"/>
    <n v="2.7150916784203099"/>
    <n v="115278"/>
    <n v="1"/>
    <n v="1"/>
    <n v="1"/>
    <n v="1"/>
    <n v="1"/>
    <n v="0"/>
    <n v="0"/>
    <n v="0"/>
    <n v="3641.6826614946499"/>
    <n v="6853.4162491449397"/>
    <n v="3641.6826614946499"/>
    <n v="238.26887795178999"/>
    <n v="512.61801647779998"/>
    <n v="238.26887795178999"/>
    <n v="6853.4162491449397"/>
    <n v="78.074917397413302"/>
    <n v="512.61801647779998"/>
    <n v="5.8398042433105504"/>
    <n v="2062.43141175957"/>
    <n v="23.4954592362676"/>
    <n v="530.15623003507596"/>
    <n v="6.0396016180801499"/>
    <n v="6049.7488501072003"/>
    <n v="68.919444635534305"/>
    <n v="328.85831128475201"/>
    <n v="3.7463922452124798"/>
    <n v="264.191519409026"/>
    <n v="3.00970060844186"/>
    <n v="1.8964408733882001"/>
    <n v="2.1604475659469102E-2"/>
    <n v="7.5726893062849303"/>
    <n v="8.6268959971347994E-2"/>
    <n v="201.14844758238399"/>
    <n v="2.29150657988589"/>
    <n v="573.541989064262"/>
    <n v="6.5338572461182798"/>
    <n v="17.316280413094098"/>
    <n v="0.67641720363648794"/>
    <n v="108.58871466907399"/>
    <n v="4.2417466667606902"/>
    <n v="3641.6826614946499"/>
    <n v="41.486473701237699"/>
    <n v="238.26887795178999"/>
    <n v="2.7143868529481701"/>
    <n v="1081.8910597394199"/>
    <n v="12.325029160850001"/>
    <n v="265.40572710744999"/>
    <n v="3.02353300418604"/>
    <n v="3246.1333604429501"/>
    <n v="36.980329920744396"/>
    <n v="168.78583873272899"/>
    <n v="1.9228279646015998"/>
    <n v="118.158513998217"/>
    <n v="1.3460755752815801"/>
    <n v="1.1628955728374399"/>
    <n v="1.3247842023666499E-2"/>
    <n v="6.0550348485703598"/>
    <n v="6.8979663346666206E-2"/>
    <n v="101.387036532553"/>
    <n v="1.1550129475114201"/>
    <n v="335.46231726790199"/>
    <n v="3.8216258517646602"/>
    <n v="5.0469001686760704"/>
    <n v="0.19714453783890901"/>
    <n v="58.371638975128697"/>
    <n v="2.28014214746596"/>
    <m/>
    <m/>
    <m/>
    <m/>
    <m/>
    <m/>
    <m/>
    <m/>
    <m/>
    <m/>
    <m/>
    <m/>
    <m/>
    <m/>
    <m/>
    <m/>
    <m/>
    <m/>
    <m/>
    <m/>
    <m/>
    <m/>
    <m/>
    <m/>
    <m/>
    <m/>
    <m/>
    <m/>
    <m/>
    <m/>
    <m/>
    <m/>
    <m/>
    <m/>
    <m/>
    <m/>
    <m/>
    <m/>
    <m/>
    <m/>
    <m/>
    <m/>
    <m/>
    <m/>
    <m/>
    <m/>
    <m/>
    <m/>
    <m/>
    <m/>
    <m/>
    <m/>
    <n v="670"/>
    <n v="2606"/>
    <n v="775"/>
    <x v="1374"/>
    <n v="423"/>
    <n v="361"/>
    <n v="2"/>
    <n v="12"/>
    <n v="272"/>
    <n v="751"/>
    <n v="28"/>
    <n v="146"/>
  </r>
  <r>
    <s v="34029717102"/>
    <s v="New Jersey"/>
    <x v="14"/>
    <x v="0"/>
    <n v="4335"/>
    <n v="1781"/>
    <n v="0"/>
    <n v="0"/>
    <n v="0"/>
    <x v="0"/>
    <n v="0"/>
    <n v="0"/>
    <n v="0"/>
    <n v="0"/>
    <n v="0"/>
    <n v="3.7139807897545403"/>
    <n v="99234"/>
    <n v="1"/>
    <n v="1"/>
    <n v="1"/>
    <n v="1"/>
    <n v="1"/>
    <n v="0"/>
    <n v="0"/>
    <n v="0"/>
    <n v="1865.4886534782099"/>
    <n v="3926.5658008419"/>
    <n v="1865.4886534782099"/>
    <n v="327.70483623456698"/>
    <n v="689.76812355109701"/>
    <n v="327.70483623456698"/>
    <n v="3926.5658008419"/>
    <n v="90.578219165903093"/>
    <n v="689.76812355109701"/>
    <n v="15.911606079610099"/>
    <n v="729.47237781167098"/>
    <n v="16.8275058318725"/>
    <n v="814.16216897929598"/>
    <n v="18.7811342325097"/>
    <n v="3481.5011262979801"/>
    <n v="80.311444666620105"/>
    <n v="185.93247277361701"/>
    <n v="4.2890997179611698"/>
    <n v="146.67948615267201"/>
    <n v="3.3836098305114701"/>
    <n v="0.99999997678878605"/>
    <n v="2.3068050214274199E-2"/>
    <n v="2.9184658733693101"/>
    <n v="6.7323318878184893E-2"/>
    <n v="108.534239420256"/>
    <n v="2.50367334302782"/>
    <n v="295.58027303921699"/>
    <n v="6.8184607390822798"/>
    <n v="47.504386163367599"/>
    <n v="2.6672872635242899"/>
    <n v="65.318530584143403"/>
    <n v="3.6675199654207402"/>
    <n v="1865.4886534782099"/>
    <n v="43.0331869314467"/>
    <n v="327.70483623456698"/>
    <n v="7.5595117931849298"/>
    <n v="343.63684284337802"/>
    <n v="7.9270321301817299"/>
    <n v="390.28099577542201"/>
    <n v="9.0030218171954193"/>
    <n v="1634.3933439916"/>
    <n v="37.7022686041892"/>
    <n v="101.713699685439"/>
    <n v="2.3463367862846298"/>
    <n v="74.477659104813895"/>
    <n v="1.71805441994957"/>
    <n v="0.56976704679164003"/>
    <n v="1.31434151509029E-2"/>
    <n v="1.0734394087021399"/>
    <n v="2.4762154756681497E-2"/>
    <n v="53.260757856711301"/>
    <n v="1.22862186520672"/>
    <n v="130.89847259788101"/>
    <n v="3.0195726089476502"/>
    <n v="22.567313360232198"/>
    <n v="1.26711473106301"/>
    <n v="31.030055263880101"/>
    <n v="1.74228272116115"/>
    <m/>
    <m/>
    <m/>
    <m/>
    <m/>
    <m/>
    <m/>
    <m/>
    <m/>
    <m/>
    <m/>
    <m/>
    <m/>
    <m/>
    <m/>
    <m/>
    <m/>
    <m/>
    <m/>
    <m/>
    <m/>
    <m/>
    <m/>
    <m/>
    <m/>
    <m/>
    <m/>
    <m/>
    <m/>
    <m/>
    <m/>
    <m/>
    <m/>
    <m/>
    <m/>
    <m/>
    <m/>
    <m/>
    <m/>
    <m/>
    <m/>
    <m/>
    <m/>
    <m/>
    <m/>
    <m/>
    <m/>
    <m/>
    <m/>
    <m/>
    <m/>
    <m/>
    <n v="823"/>
    <n v="833"/>
    <n v="874"/>
    <x v="1375"/>
    <n v="195"/>
    <n v="151"/>
    <n v="1"/>
    <n v="4"/>
    <n v="120"/>
    <n v="342"/>
    <n v="56"/>
    <n v="77"/>
  </r>
  <r>
    <s v="34029717200"/>
    <s v="New Jersey"/>
    <x v="14"/>
    <x v="1"/>
    <n v="8395"/>
    <n v="2963"/>
    <n v="0"/>
    <n v="0"/>
    <n v="0"/>
    <x v="0"/>
    <n v="0"/>
    <n v="0"/>
    <n v="0"/>
    <n v="1"/>
    <n v="0"/>
    <n v="1.43546164446486"/>
    <n v="115283"/>
    <n v="0"/>
    <n v="0"/>
    <n v="0"/>
    <n v="0"/>
    <n v="0"/>
    <n v="0"/>
    <n v="0"/>
    <n v="1"/>
    <m/>
    <m/>
    <m/>
    <m/>
    <m/>
    <m/>
    <n v="8160.6182592800296"/>
    <n v="97.20807932436"/>
    <n v="945.26342483709902"/>
    <n v="11.2598382946647"/>
    <n v="1983.6838577578901"/>
    <n v="23.629349109683002"/>
    <n v="1179.76164133679"/>
    <n v="14.053146412588299"/>
    <n v="7414.7060530669696"/>
    <n v="88.322883300380795"/>
    <n v="335.06791518543901"/>
    <n v="3.9912795138229797"/>
    <n v="231.21544697047"/>
    <n v="2.7542042521795098"/>
    <n v="1.0000000210061399"/>
    <n v="1.1911852543253701E-2"/>
    <n v="10.9413060612133"/>
    <n v="0.130331221694023"/>
    <n v="167.68756349569099"/>
    <n v="1.99746948773902"/>
    <n v="452.35233024636398"/>
    <n v="5.3883541423033199"/>
    <n v="135.05472270675401"/>
    <n v="4.5580399158539997"/>
    <n v="128.54798791913601"/>
    <n v="4.3384403617663301"/>
    <n v="7429.8037426988403"/>
    <n v="88.502724749241708"/>
    <n v="889.52958731240403"/>
    <n v="10.5959450543467"/>
    <n v="1797.1307242968301"/>
    <n v="21.407155739092701"/>
    <n v="1109.9333089444799"/>
    <n v="13.221361631262498"/>
    <n v="6754.05264893206"/>
    <n v="80.453277533437301"/>
    <n v="297.41185175174502"/>
    <n v="3.5427260482637801"/>
    <n v="215.43144533081201"/>
    <n v="2.5661875560549299"/>
    <n v="1.0000000210061399"/>
    <n v="1.1911852543253701E-2"/>
    <n v="10.502720739677899"/>
    <n v="0.125106858126002"/>
    <n v="151.40509724112599"/>
    <n v="1.8035151547483801"/>
    <n v="393.83551574932602"/>
    <n v="4.6913104913558801"/>
    <n v="125.461111322536"/>
    <n v="4.2342595788908399"/>
    <n v="116.681336319103"/>
    <n v="3.9379458764462796"/>
    <m/>
    <m/>
    <m/>
    <m/>
    <m/>
    <m/>
    <m/>
    <m/>
    <m/>
    <m/>
    <m/>
    <m/>
    <m/>
    <m/>
    <m/>
    <m/>
    <m/>
    <m/>
    <m/>
    <m/>
    <m/>
    <m/>
    <m/>
    <m/>
    <m/>
    <m/>
    <m/>
    <m/>
    <m/>
    <m/>
    <m/>
    <m/>
    <m/>
    <m/>
    <m/>
    <m/>
    <m/>
    <m/>
    <m/>
    <m/>
    <m/>
    <m/>
    <m/>
    <m/>
    <m/>
    <m/>
    <m/>
    <m/>
    <m/>
    <m/>
    <m/>
    <m/>
    <n v="972"/>
    <n v="2038"/>
    <n v="1198"/>
    <x v="1376"/>
    <n v="342"/>
    <n v="234"/>
    <n v="1"/>
    <n v="11"/>
    <n v="170"/>
    <n v="463"/>
    <n v="144"/>
    <n v="144"/>
  </r>
  <r>
    <s v="34029717300"/>
    <s v="New Jersey"/>
    <x v="14"/>
    <x v="0"/>
    <n v="5848"/>
    <n v="1763"/>
    <n v="0"/>
    <n v="12"/>
    <n v="0.20519835841313269"/>
    <x v="0"/>
    <n v="0"/>
    <n v="0"/>
    <n v="0"/>
    <n v="0"/>
    <n v="0"/>
    <n v="4.1695382494831197"/>
    <n v="132016"/>
    <n v="1"/>
    <n v="1"/>
    <n v="1"/>
    <n v="1"/>
    <n v="1"/>
    <n v="0"/>
    <n v="0"/>
    <n v="0"/>
    <n v="5848.0000316330397"/>
    <n v="5848.0000316330397"/>
    <n v="5848.0000316330397"/>
    <n v="842.81714606278399"/>
    <n v="842.81714606278399"/>
    <n v="842.81714606278399"/>
    <n v="5848.0000316330397"/>
    <n v="100.00000054092099"/>
    <n v="842.81714606278399"/>
    <n v="14.412057901210401"/>
    <n v="1818.00001044294"/>
    <n v="31.0875514781624"/>
    <n v="316.00000180882103"/>
    <n v="5.4035568024764196"/>
    <n v="5192.0000195079201"/>
    <n v="88.782490073664803"/>
    <n v="304.00000398403103"/>
    <n v="5.1983584812590706"/>
    <n v="210.00000282202001"/>
    <n v="3.5909713204859797"/>
    <n v="4.99999973922968"/>
    <n v="8.5499311546335097E-2"/>
    <n v="2.9999998770654202"/>
    <n v="5.1299587501118703E-2"/>
    <n v="134.00000138886099"/>
    <n v="2.29138169269598"/>
    <n v="409.00000399768402"/>
    <n v="6.9938441176074502"/>
    <n v="36.264636069002101"/>
    <n v="2.0569844622235998"/>
    <n v="31.465116397301198"/>
    <n v="1.7847485194158401"/>
    <n v="5848.0000316330397"/>
    <n v="100.00000054092099"/>
    <n v="842.81714606278399"/>
    <n v="14.412057901210401"/>
    <n v="1818.00001044294"/>
    <n v="31.0875514781624"/>
    <n v="316.00000180882103"/>
    <n v="5.4035568024764196"/>
    <n v="5192.0000195079201"/>
    <n v="88.782490073664803"/>
    <n v="304.00000398403103"/>
    <n v="5.1983584812590706"/>
    <n v="210.00000282202001"/>
    <n v="3.5909713204859797"/>
    <n v="4.99999973922968"/>
    <n v="8.5499311546335097E-2"/>
    <n v="2.9999998770654202"/>
    <n v="5.1299587501118703E-2"/>
    <n v="134.00000138886099"/>
    <n v="2.29138169269598"/>
    <n v="409.00000399768402"/>
    <n v="6.9938441176074502"/>
    <n v="36.264636069002101"/>
    <n v="2.0569844622235998"/>
    <n v="31.465116397301198"/>
    <n v="1.7847485194158401"/>
    <m/>
    <m/>
    <m/>
    <m/>
    <m/>
    <m/>
    <m/>
    <m/>
    <m/>
    <m/>
    <m/>
    <m/>
    <m/>
    <m/>
    <m/>
    <m/>
    <m/>
    <m/>
    <m/>
    <m/>
    <m/>
    <m/>
    <m/>
    <m/>
    <m/>
    <m/>
    <m/>
    <m/>
    <m/>
    <m/>
    <m/>
    <m/>
    <m/>
    <m/>
    <m/>
    <m/>
    <m/>
    <m/>
    <m/>
    <m/>
    <m/>
    <m/>
    <m/>
    <m/>
    <m/>
    <m/>
    <m/>
    <m/>
    <m/>
    <m/>
    <m/>
    <m/>
    <n v="838"/>
    <n v="1818"/>
    <n v="316"/>
    <x v="1377"/>
    <n v="304"/>
    <n v="210"/>
    <n v="5"/>
    <n v="3"/>
    <n v="134"/>
    <n v="409"/>
    <n v="38"/>
    <n v="33"/>
  </r>
  <r>
    <s v="34029717400"/>
    <s v="New Jersey"/>
    <x v="14"/>
    <x v="1"/>
    <n v="5582"/>
    <n v="2018"/>
    <n v="0"/>
    <n v="4"/>
    <n v="7.1658903618774625E-2"/>
    <x v="0"/>
    <n v="0"/>
    <n v="0"/>
    <n v="0"/>
    <n v="0"/>
    <n v="0"/>
    <n v="5.1965811965812003"/>
    <n v="103266"/>
    <n v="0"/>
    <n v="0"/>
    <n v="0"/>
    <n v="0"/>
    <n v="0"/>
    <n v="0"/>
    <n v="0"/>
    <n v="0"/>
    <m/>
    <m/>
    <m/>
    <m/>
    <m/>
    <m/>
    <n v="5582.0000047041804"/>
    <n v="100.00000008427401"/>
    <n v="819.09758767173196"/>
    <n v="14.673908772334901"/>
    <n v="1396.99999847707"/>
    <n v="25.026872061574103"/>
    <n v="688.00000122168501"/>
    <n v="12.325331444315401"/>
    <n v="5052.0000124002299"/>
    <n v="90.505195492659098"/>
    <n v="216.99999832768501"/>
    <n v="3.8874954913594597"/>
    <n v="118.999999859318"/>
    <n v="2.1318523801382603"/>
    <n v="0.999999948311597"/>
    <n v="1.7914724978710099E-2"/>
    <n v="12.9999999676656"/>
    <n v="0.23289143618175601"/>
    <n v="180.00000101966"/>
    <n v="3.2246506811117799"/>
    <n v="348.000001567835"/>
    <n v="6.23432464292073"/>
    <n v="20.7985610970353"/>
    <n v="1.0306521851851"/>
    <n v="105.77811722425901"/>
    <n v="5.2417302886153898"/>
    <n v="5582.0000047041804"/>
    <n v="100.00000008427401"/>
    <n v="819.09758767173196"/>
    <n v="14.673908772334901"/>
    <n v="1396.99999847707"/>
    <n v="25.026872061574103"/>
    <n v="688.00000122168501"/>
    <n v="12.325331444315401"/>
    <n v="5052.0000124002299"/>
    <n v="90.505195492659098"/>
    <n v="216.99999832768501"/>
    <n v="3.8874954913594597"/>
    <n v="118.999999859318"/>
    <n v="2.1318523801382603"/>
    <n v="0.999999948311597"/>
    <n v="1.7914724978710099E-2"/>
    <n v="12.9999999676656"/>
    <n v="0.23289143618175601"/>
    <n v="180.00000101966"/>
    <n v="3.2246506811117799"/>
    <n v="348.000001567835"/>
    <n v="6.23432464292073"/>
    <n v="20.7985610970353"/>
    <n v="1.0306521851851"/>
    <n v="105.77811722425901"/>
    <n v="5.2417302886153898"/>
    <m/>
    <m/>
    <m/>
    <m/>
    <m/>
    <m/>
    <m/>
    <m/>
    <m/>
    <m/>
    <m/>
    <m/>
    <m/>
    <m/>
    <m/>
    <m/>
    <m/>
    <m/>
    <m/>
    <m/>
    <m/>
    <m/>
    <m/>
    <m/>
    <m/>
    <m/>
    <m/>
    <m/>
    <m/>
    <m/>
    <m/>
    <m/>
    <m/>
    <m/>
    <m/>
    <m/>
    <m/>
    <m/>
    <m/>
    <m/>
    <m/>
    <m/>
    <m/>
    <m/>
    <m/>
    <m/>
    <m/>
    <m/>
    <m/>
    <m/>
    <m/>
    <m/>
    <n v="810"/>
    <n v="1397"/>
    <n v="688"/>
    <x v="1378"/>
    <n v="217"/>
    <n v="119"/>
    <n v="1"/>
    <n v="13"/>
    <n v="180"/>
    <n v="348"/>
    <n v="21"/>
    <n v="103"/>
  </r>
  <r>
    <s v="34029717501"/>
    <s v="New Jersey"/>
    <x v="14"/>
    <x v="0"/>
    <n v="7510"/>
    <n v="2959"/>
    <n v="0"/>
    <n v="5"/>
    <n v="6.6577896138482029E-2"/>
    <x v="0"/>
    <n v="0"/>
    <n v="0"/>
    <n v="0"/>
    <n v="1"/>
    <n v="0"/>
    <n v="10.207458317423999"/>
    <n v="79239"/>
    <n v="1"/>
    <n v="1"/>
    <n v="1"/>
    <n v="1"/>
    <n v="1"/>
    <n v="0"/>
    <n v="0"/>
    <n v="1"/>
    <n v="2197.2365468656599"/>
    <n v="5786.3661601608601"/>
    <n v="2197.2365468656599"/>
    <n v="460.24472559522798"/>
    <n v="1315.28768807184"/>
    <n v="460.24472559522798"/>
    <n v="5786.3661601608601"/>
    <n v="77.0488170460834"/>
    <n v="1315.28768807184"/>
    <n v="17.513817417734202"/>
    <n v="1279.8598289874501"/>
    <n v="17.042074953228401"/>
    <n v="1018.23750701535"/>
    <n v="13.558422197275"/>
    <n v="5146.7744088200898"/>
    <n v="68.532282407724196"/>
    <n v="320.41798905108601"/>
    <n v="4.2665511191888896"/>
    <n v="80.548093184595899"/>
    <n v="1.0725445164393599"/>
    <n v="3.0000000596046399"/>
    <n v="3.99467384767596E-2"/>
    <n v="2.9999999944120601"/>
    <n v="3.99467376086826E-2"/>
    <n v="232.62566056661299"/>
    <n v="3.0975454136699501"/>
    <n v="529.552115799219"/>
    <n v="7.0512931531187597"/>
    <n v="113.989067568094"/>
    <n v="3.8522834595503403"/>
    <n v="37.110851069199299"/>
    <n v="1.2541686741872"/>
    <n v="2197.2365468656599"/>
    <n v="29.257477321779803"/>
    <n v="460.24472559522798"/>
    <n v="6.1284251077926504"/>
    <n v="381.499044803262"/>
    <n v="5.0798807563683397"/>
    <n v="841.12354329170205"/>
    <n v="11.2000471809814"/>
    <n v="2039.3565928665901"/>
    <n v="27.155214285840103"/>
    <n v="86.100090779480496"/>
    <n v="1.1464725802860298"/>
    <n v="27.287094761384701"/>
    <n v="0.36334347218887703"/>
    <n v="0"/>
    <n v="0"/>
    <n v="2.16703843325377E-2"/>
    <n v="2.8855371947453598E-4"/>
    <n v="44.471092874184301"/>
    <n v="0.59215836050844495"/>
    <n v="126.188963261724"/>
    <n v="1.6802791379723601"/>
    <n v="56.312706073746099"/>
    <n v="1.90309922520264"/>
    <n v="14.832103649896499"/>
    <n v="0.50125392530910606"/>
    <m/>
    <m/>
    <m/>
    <m/>
    <m/>
    <m/>
    <m/>
    <m/>
    <m/>
    <m/>
    <m/>
    <m/>
    <m/>
    <m/>
    <m/>
    <m/>
    <m/>
    <m/>
    <m/>
    <m/>
    <m/>
    <m/>
    <m/>
    <m/>
    <m/>
    <m/>
    <m/>
    <m/>
    <m/>
    <m/>
    <m/>
    <m/>
    <m/>
    <m/>
    <m/>
    <m/>
    <m/>
    <m/>
    <m/>
    <m/>
    <m/>
    <m/>
    <m/>
    <m/>
    <m/>
    <m/>
    <m/>
    <m/>
    <m/>
    <m/>
    <m/>
    <m/>
    <n v="1940"/>
    <n v="1758"/>
    <n v="1116"/>
    <x v="220"/>
    <n v="427"/>
    <n v="121"/>
    <n v="3"/>
    <n v="3"/>
    <n v="314"/>
    <n v="730"/>
    <n v="151"/>
    <n v="49"/>
  </r>
  <r>
    <s v="34029717502"/>
    <s v="New Jersey"/>
    <x v="14"/>
    <x v="1"/>
    <n v="6862"/>
    <n v="2820"/>
    <n v="0"/>
    <n v="0"/>
    <n v="0"/>
    <x v="0"/>
    <n v="0"/>
    <n v="0"/>
    <n v="0"/>
    <n v="1"/>
    <n v="0"/>
    <n v="3.3928571428571397"/>
    <n v="104911"/>
    <n v="0"/>
    <n v="0"/>
    <n v="0"/>
    <n v="0"/>
    <n v="0"/>
    <n v="0"/>
    <n v="0"/>
    <n v="1"/>
    <m/>
    <m/>
    <m/>
    <m/>
    <m/>
    <m/>
    <n v="6750.8255507120202"/>
    <n v="98.379853551617899"/>
    <n v="533.14084678998199"/>
    <n v="7.7694673096762106"/>
    <n v="1125.46100345944"/>
    <n v="16.4013553404174"/>
    <n v="2138.8151179586598"/>
    <n v="31.168975779053699"/>
    <n v="6171.5324785061703"/>
    <n v="89.937809363249301"/>
    <n v="246.320533193182"/>
    <n v="3.5896317865517702"/>
    <n v="137.93855609354799"/>
    <n v="2.0101800654845197"/>
    <n v="0"/>
    <n v="0"/>
    <n v="0.99999996786937095"/>
    <n v="1.4573010315788001E-2"/>
    <n v="194.03397944183999"/>
    <n v="2.8276592748737999"/>
    <n v="478.08281441832997"/>
    <n v="6.9671060101767797"/>
    <n v="250.14766659244"/>
    <n v="8.8704846309375807"/>
    <n v="9.3903454036874692"/>
    <n v="0.33299097176196701"/>
    <n v="5729.8525710397698"/>
    <n v="83.501203308653004"/>
    <n v="418.52136447041198"/>
    <n v="6.0991163577734202"/>
    <n v="874.88174482287002"/>
    <n v="12.749661102052901"/>
    <n v="2041.0257037526101"/>
    <n v="29.743889591264999"/>
    <n v="5256.6561805032698"/>
    <n v="76.605307206401491"/>
    <n v="188.92670526029599"/>
    <n v="2.7532309131491601"/>
    <n v="120.387845890422"/>
    <n v="1.75441337642702"/>
    <n v="0"/>
    <n v="0"/>
    <n v="0.99999996786937095"/>
    <n v="1.4573010315788001E-2"/>
    <n v="162.881827648599"/>
    <n v="2.37367863084522"/>
    <n v="371.03740434101002"/>
    <n v="5.40713209473929"/>
    <n v="209.14511533349099"/>
    <n v="7.4164934515422205"/>
    <n v="8.2702587671513204"/>
    <n v="0.29327158748763599"/>
    <m/>
    <m/>
    <m/>
    <m/>
    <m/>
    <m/>
    <m/>
    <m/>
    <m/>
    <m/>
    <m/>
    <m/>
    <m/>
    <m/>
    <m/>
    <m/>
    <m/>
    <m/>
    <m/>
    <m/>
    <m/>
    <m/>
    <m/>
    <m/>
    <m/>
    <m/>
    <m/>
    <m/>
    <m/>
    <m/>
    <m/>
    <m/>
    <m/>
    <m/>
    <m/>
    <m/>
    <m/>
    <m/>
    <m/>
    <m/>
    <m/>
    <m/>
    <m/>
    <m/>
    <m/>
    <m/>
    <m/>
    <m/>
    <m/>
    <m/>
    <m/>
    <m/>
    <n v="599"/>
    <n v="1161"/>
    <n v="2146"/>
    <x v="1379"/>
    <n v="259"/>
    <n v="140"/>
    <n v="0"/>
    <n v="1"/>
    <n v="207"/>
    <n v="521"/>
    <n v="261"/>
    <n v="10"/>
  </r>
  <r>
    <s v="34029718000"/>
    <s v="New Jersey"/>
    <x v="14"/>
    <x v="1"/>
    <n v="8421"/>
    <n v="2936"/>
    <n v="0"/>
    <n v="6"/>
    <n v="7.1250445315283212E-2"/>
    <x v="0"/>
    <n v="0"/>
    <n v="0"/>
    <n v="0"/>
    <n v="0"/>
    <n v="0"/>
    <n v="3.7760263498412003"/>
    <n v="119719"/>
    <n v="0"/>
    <n v="0"/>
    <n v="0"/>
    <n v="0"/>
    <n v="0"/>
    <n v="0"/>
    <n v="0"/>
    <n v="0"/>
    <m/>
    <m/>
    <m/>
    <m/>
    <m/>
    <m/>
    <n v="7120.3311937424296"/>
    <n v="84.554461391075094"/>
    <n v="907.43630641929894"/>
    <n v="10.775873487938501"/>
    <n v="1873.28452037128"/>
    <n v="22.2453927131134"/>
    <n v="847.88521867673796"/>
    <n v="10.068699901160599"/>
    <n v="6763.17761268504"/>
    <n v="80.313236108360599"/>
    <n v="120.199983018276"/>
    <n v="1.4273837194902699"/>
    <n v="57.781157920017002"/>
    <n v="0.68615553877231894"/>
    <n v="0.40879054239485402"/>
    <n v="4.8544180310515902E-3"/>
    <n v="15.051407237828199"/>
    <n v="0.178736578052823"/>
    <n v="163.712225769924"/>
    <n v="1.9440948316105398"/>
    <n v="312.07541529694998"/>
    <n v="3.7059187186432703"/>
    <n v="79.577963444128699"/>
    <n v="2.7104210982332702"/>
    <n v="100.57648737059399"/>
    <n v="3.4256296788349601"/>
    <n v="6045.6278058715197"/>
    <n v="71.792278896467295"/>
    <n v="695.69626742465698"/>
    <n v="8.2614448096978688"/>
    <n v="1596.53570191788"/>
    <n v="18.958979953899497"/>
    <n v="746.08469828460295"/>
    <n v="8.8598111659494485"/>
    <n v="5761.6861077704498"/>
    <n v="68.420450157587595"/>
    <n v="102.043298405188"/>
    <n v="1.2117717421349901"/>
    <n v="48.9616221708675"/>
    <n v="0.581422897172159"/>
    <n v="0"/>
    <n v="0"/>
    <n v="7.6240196650032903"/>
    <n v="9.05357993706601E-2"/>
    <n v="125.312738910595"/>
    <n v="1.48809807517628"/>
    <n v="236.08108010648399"/>
    <n v="2.8034803480166697"/>
    <n v="74.729645652653701"/>
    <n v="2.54528765846913"/>
    <n v="85.243761917782294"/>
    <n v="2.90339788548305"/>
    <m/>
    <m/>
    <m/>
    <m/>
    <m/>
    <m/>
    <m/>
    <m/>
    <m/>
    <m/>
    <m/>
    <m/>
    <m/>
    <m/>
    <m/>
    <m/>
    <m/>
    <m/>
    <m/>
    <m/>
    <m/>
    <m/>
    <m/>
    <m/>
    <m/>
    <m/>
    <m/>
    <m/>
    <m/>
    <m/>
    <m/>
    <m/>
    <m/>
    <m/>
    <m/>
    <m/>
    <m/>
    <m/>
    <m/>
    <m/>
    <m/>
    <m/>
    <m/>
    <m/>
    <m/>
    <m/>
    <m/>
    <m/>
    <m/>
    <m/>
    <m/>
    <m/>
    <n v="1209"/>
    <n v="2207"/>
    <n v="961"/>
    <x v="1380"/>
    <n v="152"/>
    <n v="73"/>
    <n v="2"/>
    <n v="27"/>
    <n v="235"/>
    <n v="498"/>
    <n v="97"/>
    <n v="130"/>
  </r>
  <r>
    <s v="34029720001"/>
    <s v="New Jersey"/>
    <x v="14"/>
    <x v="0"/>
    <n v="4422"/>
    <n v="2106"/>
    <n v="0"/>
    <n v="75"/>
    <n v="1.6960651289009496"/>
    <x v="0"/>
    <n v="0"/>
    <n v="0"/>
    <n v="0"/>
    <n v="1"/>
    <n v="0"/>
    <n v="3.8425271098538398"/>
    <n v="98438"/>
    <n v="1"/>
    <n v="1"/>
    <n v="1"/>
    <n v="1"/>
    <n v="1"/>
    <n v="0"/>
    <n v="0"/>
    <n v="1"/>
    <n v="3645.8105614334199"/>
    <n v="4421.8367596845901"/>
    <n v="3645.8105614334199"/>
    <n v="636.26164725145895"/>
    <n v="896.05010880718601"/>
    <n v="636.26164725145895"/>
    <n v="4421.8367596845901"/>
    <n v="99.996308450578695"/>
    <n v="896.05010880718601"/>
    <n v="20.263457910610299"/>
    <n v="646.99999596930104"/>
    <n v="14.631388420834501"/>
    <n v="1721.8635828644101"/>
    <n v="38.938570394943703"/>
    <n v="4195.85241262822"/>
    <n v="94.885852840981997"/>
    <n v="90.993291765567804"/>
    <n v="2.0577406550331903"/>
    <n v="53.997764201427302"/>
    <n v="1.2211163320087599"/>
    <n v="2.0000000211875899"/>
    <n v="4.5228403916499099E-2"/>
    <n v="5.0000000015861596"/>
    <n v="0.11307100862926599"/>
    <n v="73.993292032493599"/>
    <n v="1.6732992318519602"/>
    <n v="137.99552779048199"/>
    <n v="3.1206587017295901"/>
    <n v="415.41297090594998"/>
    <n v="19.7252122937298"/>
    <n v="127.151661676411"/>
    <n v="6.0375907728590406"/>
    <n v="3645.8105614334199"/>
    <n v="82.447095464346802"/>
    <n v="636.26164725145895"/>
    <n v="14.3885492368037"/>
    <n v="646.41632130003597"/>
    <n v="14.6181890841256"/>
    <n v="1170.8735106662"/>
    <n v="26.4783697572637"/>
    <n v="3471.6773228163202"/>
    <n v="78.509211280332806"/>
    <n v="61.539832838345298"/>
    <n v="1.39167419354015"/>
    <n v="39.760608071228503"/>
    <n v="0.89915441138011098"/>
    <n v="2.0000000211875899"/>
    <n v="4.5228403916499099E-2"/>
    <n v="4.29063606420823"/>
    <n v="9.7029309457445298E-2"/>
    <n v="66.5421591761842"/>
    <n v="1.5047978104066999"/>
    <n v="103.174225870318"/>
    <n v="2.33320275599994"/>
    <n v="333.16430513101"/>
    <n v="15.819767575071699"/>
    <n v="96.255621371905704"/>
    <n v="4.5705423253516502"/>
    <m/>
    <m/>
    <m/>
    <m/>
    <m/>
    <m/>
    <m/>
    <m/>
    <m/>
    <m/>
    <m/>
    <m/>
    <m/>
    <m/>
    <m/>
    <m/>
    <m/>
    <m/>
    <m/>
    <m/>
    <m/>
    <m/>
    <m/>
    <m/>
    <m/>
    <m/>
    <m/>
    <m/>
    <m/>
    <m/>
    <m/>
    <m/>
    <m/>
    <m/>
    <m/>
    <m/>
    <m/>
    <m/>
    <m/>
    <m/>
    <m/>
    <m/>
    <m/>
    <m/>
    <m/>
    <m/>
    <m/>
    <m/>
    <m/>
    <m/>
    <m/>
    <m/>
    <n v="788"/>
    <n v="647"/>
    <n v="1722"/>
    <x v="865"/>
    <n v="91"/>
    <n v="54"/>
    <n v="2"/>
    <n v="5"/>
    <n v="74"/>
    <n v="138"/>
    <n v="359"/>
    <n v="121"/>
  </r>
  <r>
    <s v="34029720101"/>
    <s v="New Jersey"/>
    <x v="14"/>
    <x v="1"/>
    <n v="5846"/>
    <n v="3278"/>
    <n v="0"/>
    <n v="164"/>
    <n v="2.8053369825521726"/>
    <x v="0"/>
    <n v="0"/>
    <n v="0"/>
    <n v="1"/>
    <n v="1"/>
    <n v="1"/>
    <n v="20.486555697823299"/>
    <n v="54031"/>
    <n v="0"/>
    <n v="0"/>
    <n v="0"/>
    <n v="0"/>
    <n v="0"/>
    <n v="0"/>
    <n v="0"/>
    <n v="1"/>
    <m/>
    <m/>
    <m/>
    <m/>
    <m/>
    <m/>
    <n v="5642.8230581090502"/>
    <n v="96.524513481167489"/>
    <n v="2192.11115950767"/>
    <n v="37.497625034342605"/>
    <n v="607.76159536631098"/>
    <n v="10.396195610097699"/>
    <n v="2646.4496866242998"/>
    <n v="45.269409624090002"/>
    <n v="5038.5379589992999"/>
    <n v="86.187785819351703"/>
    <n v="362.819065907403"/>
    <n v="6.2062789241772602"/>
    <n v="73.056554556475007"/>
    <n v="1.2496844775312199"/>
    <n v="1.9999999850988399"/>
    <n v="3.4211426361594896E-2"/>
    <n v="8.0000000190921092"/>
    <n v="0.13684570679254401"/>
    <n v="158.40948983441899"/>
    <n v="2.7097073184129199"/>
    <n v="364.72494215937297"/>
    <n v="6.2388802969444601"/>
    <n v="377.23450467776399"/>
    <n v="11.5080690871801"/>
    <n v="379.25948839724799"/>
    <n v="11.5698440633694"/>
    <n v="3356.36092173508"/>
    <n v="57.412947686197001"/>
    <n v="1264.0775425325301"/>
    <n v="21.622948041952299"/>
    <n v="366.05004314185402"/>
    <n v="6.26154709445525"/>
    <n v="1528.0775461189501"/>
    <n v="26.138856416677196"/>
    <n v="3049.7020012727198"/>
    <n v="52.167328109351999"/>
    <n v="159.097495787209"/>
    <n v="2.7214761509957102"/>
    <n v="41.659223016933502"/>
    <n v="0.71261072557190497"/>
    <n v="0.98928593099117301"/>
    <n v="1.69224415154152E-2"/>
    <n v="4.0000000190921101"/>
    <n v="6.8422853559563998E-2"/>
    <n v="100.912926147896"/>
    <n v="1.726187583782"/>
    <n v="188.88396946603399"/>
    <n v="3.2309950302092703"/>
    <n v="212.785351531011"/>
    <n v="6.4913163981394506"/>
    <n v="230.67416891360801"/>
    <n v="7.0370399302504101"/>
    <m/>
    <m/>
    <m/>
    <m/>
    <m/>
    <m/>
    <m/>
    <m/>
    <m/>
    <m/>
    <m/>
    <m/>
    <m/>
    <m/>
    <m/>
    <m/>
    <m/>
    <m/>
    <m/>
    <m/>
    <m/>
    <m/>
    <m/>
    <m/>
    <m/>
    <m/>
    <m/>
    <m/>
    <m/>
    <m/>
    <m/>
    <m/>
    <m/>
    <m/>
    <m/>
    <m/>
    <m/>
    <m/>
    <m/>
    <m/>
    <m/>
    <m/>
    <m/>
    <m/>
    <m/>
    <m/>
    <m/>
    <m/>
    <m/>
    <m/>
    <m/>
    <m/>
    <n v="2414"/>
    <n v="626"/>
    <n v="2760"/>
    <x v="1381"/>
    <n v="372"/>
    <n v="74"/>
    <n v="2"/>
    <n v="8"/>
    <n v="169"/>
    <n v="373"/>
    <n v="366"/>
    <n v="398"/>
  </r>
  <r>
    <s v="34029720102"/>
    <s v="New Jersey"/>
    <x v="14"/>
    <x v="0"/>
    <n v="3389"/>
    <n v="2433"/>
    <n v="0"/>
    <n v="0"/>
    <n v="0"/>
    <x v="1"/>
    <n v="1"/>
    <n v="1"/>
    <n v="1"/>
    <n v="1"/>
    <n v="1"/>
    <n v="7.3672187321530593"/>
    <n v="43553"/>
    <n v="1"/>
    <n v="1"/>
    <n v="1"/>
    <n v="1"/>
    <n v="1"/>
    <n v="0"/>
    <n v="0"/>
    <n v="1"/>
    <n v="3388.6194163831101"/>
    <n v="3389.0000213356898"/>
    <n v="3388.6194163831101"/>
    <n v="1673.9797400513301"/>
    <n v="1674.18495550544"/>
    <n v="1673.9797400513301"/>
    <n v="3389.0000213356898"/>
    <n v="100.00000062955701"/>
    <n v="1674.18495550544"/>
    <n v="49.400559324444799"/>
    <n v="10.000000012378001"/>
    <n v="0.29507229307695504"/>
    <n v="2553.0000181514401"/>
    <n v="75.331956864899297"/>
    <n v="3273.00001100094"/>
    <n v="96.5771617291512"/>
    <n v="58.000000088525198"/>
    <n v="1.7114193003400799"/>
    <n v="22.000000095795301"/>
    <n v="0.64915904679242409"/>
    <n v="1.0000000260770301"/>
    <n v="2.9507230040632403E-2"/>
    <n v="4.0000000260770303"/>
    <n v="0.118028917854147"/>
    <n v="31.000000188060302"/>
    <n v="0.91472411295545308"/>
    <n v="68.000000486549197"/>
    <n v="2.0064916047963801"/>
    <n v="531.38453279918804"/>
    <n v="21.8407124044056"/>
    <n v="187.006307023386"/>
    <n v="7.6862436096747295"/>
    <n v="3388.6194163831101"/>
    <n v="99.988770031959689"/>
    <n v="1673.9797400513301"/>
    <n v="49.394503984990699"/>
    <n v="10.000000012378001"/>
    <n v="0.29507229307695504"/>
    <n v="2552.6982772964602"/>
    <n v="75.323053328310991"/>
    <n v="3272.6434081831599"/>
    <n v="96.566639368048399"/>
    <n v="57.991427904975801"/>
    <n v="1.7111663589547299"/>
    <n v="21.998285659108699"/>
    <n v="0.64910845851604204"/>
    <n v="1.0000000260770301"/>
    <n v="2.9507230040632403E-2"/>
    <n v="4.0000000260770303"/>
    <n v="0.118028917854147"/>
    <n v="30.986284694567502"/>
    <n v="0.91431940674439394"/>
    <n v="67.989713866662399"/>
    <n v="2.0061880751449501"/>
    <n v="531.34144329017795"/>
    <n v="21.838941360056598"/>
    <n v="186.985750001664"/>
    <n v="7.68539868481973"/>
    <m/>
    <m/>
    <m/>
    <m/>
    <m/>
    <m/>
    <m/>
    <m/>
    <m/>
    <m/>
    <m/>
    <m/>
    <m/>
    <m/>
    <m/>
    <m/>
    <m/>
    <m/>
    <m/>
    <m/>
    <m/>
    <m/>
    <m/>
    <m/>
    <m/>
    <m/>
    <m/>
    <m/>
    <m/>
    <m/>
    <m/>
    <m/>
    <m/>
    <m/>
    <m/>
    <m/>
    <m/>
    <m/>
    <m/>
    <m/>
    <m/>
    <m/>
    <m/>
    <m/>
    <m/>
    <m/>
    <m/>
    <m/>
    <m/>
    <m/>
    <m/>
    <m/>
    <n v="1744"/>
    <n v="10"/>
    <n v="2553"/>
    <x v="1382"/>
    <n v="58"/>
    <n v="22"/>
    <n v="1"/>
    <n v="4"/>
    <n v="31"/>
    <n v="68"/>
    <n v="535"/>
    <n v="195"/>
  </r>
  <r>
    <s v="34029720103"/>
    <s v="New Jersey"/>
    <x v="14"/>
    <x v="0"/>
    <n v="4812"/>
    <n v="3075"/>
    <n v="0"/>
    <n v="164"/>
    <n v="3.4081463009143809"/>
    <x v="1"/>
    <n v="1"/>
    <n v="1"/>
    <n v="1"/>
    <n v="1"/>
    <n v="1"/>
    <n v="9.3635382955771291"/>
    <n v="58643"/>
    <n v="1"/>
    <n v="1"/>
    <n v="1"/>
    <n v="1"/>
    <n v="1"/>
    <n v="0"/>
    <n v="0"/>
    <n v="1"/>
    <n v="4812.0000181277301"/>
    <n v="4812.0000181277301"/>
    <n v="4812.0000181277301"/>
    <n v="1664.0881854295101"/>
    <n v="1664.0881854295101"/>
    <n v="1664.0881854295101"/>
    <n v="4812.0000181277301"/>
    <n v="100.00000037671899"/>
    <n v="1664.0881854295101"/>
    <n v="34.582048741261701"/>
    <n v="16.999999894873302"/>
    <n v="0.35328345583693505"/>
    <n v="3482.0000091281299"/>
    <n v="72.360764944474795"/>
    <n v="4642.0000165887204"/>
    <n v="96.467165764520303"/>
    <n v="66.000000396190401"/>
    <n v="1.37157108055259"/>
    <n v="52.0000004634785"/>
    <n v="1.0806317635801799"/>
    <n v="0"/>
    <n v="0"/>
    <n v="1.9999999692809101"/>
    <n v="4.1562759128863404E-2"/>
    <n v="49.999999667603298"/>
    <n v="1.0390689872735499"/>
    <n v="107.000000183598"/>
    <n v="2.2236076513632099"/>
    <n v="382.82642443202297"/>
    <n v="12.449639818927601"/>
    <n v="385.75268852240299"/>
    <n v="12.5448028787773"/>
    <n v="4812.0000181277301"/>
    <n v="100.00000037671899"/>
    <n v="1664.0881854295101"/>
    <n v="34.582048741261701"/>
    <n v="16.999999894873302"/>
    <n v="0.35328345583693505"/>
    <n v="3482.0000091281299"/>
    <n v="72.360764944474795"/>
    <n v="4642.0000165887204"/>
    <n v="96.467165764520303"/>
    <n v="66.000000396190401"/>
    <n v="1.37157108055259"/>
    <n v="52.0000004634785"/>
    <n v="1.0806317635801799"/>
    <n v="0"/>
    <n v="0"/>
    <n v="1.9999999692809101"/>
    <n v="4.1562759128863404E-2"/>
    <n v="49.999999667603298"/>
    <n v="1.0390689872735499"/>
    <n v="107.000000183598"/>
    <n v="2.2236076513632099"/>
    <n v="382.82642443202297"/>
    <n v="12.449639818927601"/>
    <n v="385.75268852240299"/>
    <n v="12.5448028787773"/>
    <m/>
    <m/>
    <m/>
    <m/>
    <m/>
    <m/>
    <m/>
    <m/>
    <m/>
    <m/>
    <m/>
    <m/>
    <m/>
    <m/>
    <m/>
    <m/>
    <m/>
    <m/>
    <m/>
    <m/>
    <m/>
    <m/>
    <m/>
    <m/>
    <m/>
    <m/>
    <m/>
    <m/>
    <m/>
    <m/>
    <m/>
    <m/>
    <m/>
    <m/>
    <m/>
    <m/>
    <m/>
    <m/>
    <m/>
    <m/>
    <m/>
    <m/>
    <m/>
    <m/>
    <m/>
    <m/>
    <m/>
    <m/>
    <m/>
    <m/>
    <m/>
    <m/>
    <n v="1583"/>
    <n v="17"/>
    <n v="3482"/>
    <x v="1383"/>
    <n v="66"/>
    <n v="52"/>
    <n v="0"/>
    <n v="2"/>
    <n v="50"/>
    <n v="107"/>
    <n v="386"/>
    <n v="385"/>
  </r>
  <r>
    <s v="34029720202"/>
    <s v="New Jersey"/>
    <x v="14"/>
    <x v="0"/>
    <n v="3686"/>
    <n v="2242"/>
    <n v="0"/>
    <n v="0"/>
    <n v="0"/>
    <x v="1"/>
    <n v="1"/>
    <n v="1"/>
    <n v="1"/>
    <n v="1"/>
    <n v="1"/>
    <n v="6.2602965403624395"/>
    <n v="59571"/>
    <n v="1"/>
    <n v="1"/>
    <n v="1"/>
    <n v="1"/>
    <n v="1"/>
    <n v="0"/>
    <n v="0"/>
    <n v="1"/>
    <n v="3071.7757413413001"/>
    <n v="3622.5122369553501"/>
    <n v="3071.7757413413001"/>
    <n v="989.450896419522"/>
    <n v="1126.7101846318101"/>
    <n v="989.450896419522"/>
    <n v="3622.5122369553501"/>
    <n v="98.277597312950405"/>
    <n v="1126.7101846318101"/>
    <n v="30.5672866150788"/>
    <n v="244.687201845678"/>
    <n v="6.6382854543048806"/>
    <n v="2225.7608546793699"/>
    <n v="60.384179454133701"/>
    <n v="3155.0129402335201"/>
    <n v="85.594491053541006"/>
    <n v="293.07987839635501"/>
    <n v="7.9511632771664305"/>
    <n v="89.000001097047104"/>
    <n v="2.41454153817274"/>
    <n v="0"/>
    <n v="0"/>
    <n v="3.00000001044828"/>
    <n v="8.138903989279099E-2"/>
    <n v="82.4194151487754"/>
    <n v="2.2360123480405703"/>
    <n v="184.61020649796399"/>
    <n v="5.0084158029832899"/>
    <n v="169.69561992244201"/>
    <n v="7.5689393364157906"/>
    <n v="131.855611388944"/>
    <n v="5.8811601868396099"/>
    <n v="3071.7757413413001"/>
    <n v="83.336292494338011"/>
    <n v="989.450896419522"/>
    <n v="26.843486066726001"/>
    <n v="243.074808183344"/>
    <n v="6.59454173042172"/>
    <n v="1781.60117383601"/>
    <n v="48.334269501790899"/>
    <n v="2618.9247176404501"/>
    <n v="71.050589192632998"/>
    <n v="285.56656229868503"/>
    <n v="7.7473294166762203"/>
    <n v="86.498549396121206"/>
    <n v="2.3466779543169101"/>
    <n v="0"/>
    <n v="0"/>
    <n v="3.00000001044828"/>
    <n v="8.138903989279099E-2"/>
    <n v="77.785912985782502"/>
    <n v="2.1103069176826499"/>
    <n v="175.57049116319101"/>
    <n v="4.7631712198369796"/>
    <n v="146.941544897699"/>
    <n v="6.5540385770606404"/>
    <n v="109.76524510085601"/>
    <n v="4.8958628501719801"/>
    <m/>
    <m/>
    <m/>
    <m/>
    <m/>
    <m/>
    <m/>
    <m/>
    <m/>
    <m/>
    <m/>
    <m/>
    <m/>
    <m/>
    <m/>
    <m/>
    <m/>
    <m/>
    <m/>
    <m/>
    <m/>
    <m/>
    <m/>
    <m/>
    <m/>
    <m/>
    <m/>
    <m/>
    <m/>
    <m/>
    <m/>
    <m/>
    <m/>
    <m/>
    <m/>
    <m/>
    <m/>
    <m/>
    <m/>
    <m/>
    <m/>
    <m/>
    <m/>
    <m/>
    <m/>
    <m/>
    <m/>
    <m/>
    <m/>
    <m/>
    <m/>
    <m/>
    <n v="1129"/>
    <n v="245"/>
    <n v="2277"/>
    <x v="1384"/>
    <n v="295"/>
    <n v="89"/>
    <n v="0"/>
    <n v="3"/>
    <n v="83"/>
    <n v="185"/>
    <n v="179"/>
    <n v="139"/>
  </r>
  <r>
    <s v="34029720203"/>
    <s v="New Jersey"/>
    <x v="14"/>
    <x v="0"/>
    <n v="4251"/>
    <n v="1863"/>
    <n v="0"/>
    <n v="4"/>
    <n v="9.4095506939543633E-2"/>
    <x v="0"/>
    <n v="0"/>
    <n v="0"/>
    <n v="0"/>
    <n v="0"/>
    <n v="0"/>
    <n v="6.00237247924081"/>
    <n v="82917"/>
    <n v="1"/>
    <n v="1"/>
    <n v="1"/>
    <n v="1"/>
    <n v="1"/>
    <n v="0"/>
    <n v="0"/>
    <n v="0"/>
    <n v="2951.1099014422998"/>
    <n v="4039.7194030313099"/>
    <n v="2951.1099014422998"/>
    <n v="564.70514227025899"/>
    <n v="843.53155459763502"/>
    <n v="564.70514227025899"/>
    <n v="4039.7194030313099"/>
    <n v="95.029861280435497"/>
    <n v="843.53155459763502"/>
    <n v="19.843132312341499"/>
    <n v="770.77989502427602"/>
    <n v="18.1317312402794"/>
    <n v="1256.50761674669"/>
    <n v="29.557930292794499"/>
    <n v="3630.9577645142399"/>
    <n v="85.414202882009803"/>
    <n v="175.58029855270701"/>
    <n v="4.1303293002283494"/>
    <n v="98.090667538635898"/>
    <n v="2.30747277202155"/>
    <n v="4.9999999580904797"/>
    <n v="0.11761938268855499"/>
    <n v="1.88994606942288"/>
    <n v="4.44588583726859E-2"/>
    <n v="128.20072001889599"/>
    <n v="3.0157779350481402"/>
    <n v="270.25286629842401"/>
    <n v="6.3573951140537295"/>
    <n v="57.084214722338899"/>
    <n v="3.06410170275571"/>
    <n v="67.182640676667702"/>
    <n v="3.6061535521560799"/>
    <n v="2951.1099014422998"/>
    <n v="69.421545552629908"/>
    <n v="564.70514227025899"/>
    <n v="13.284054158321801"/>
    <n v="755.592691453832"/>
    <n v="17.774469335540598"/>
    <n v="371.82781035281698"/>
    <n v="8.7468315773422098"/>
    <n v="2566.5823537619399"/>
    <n v="60.375966919829203"/>
    <n v="163.667803170111"/>
    <n v="3.8501012272432704"/>
    <n v="90.799915677256607"/>
    <n v="2.1359660239298197"/>
    <n v="4.4160412801429603"/>
    <n v="0.10388241073025101"/>
    <n v="1"/>
    <n v="2.3523876734885898E-2"/>
    <n v="124.643783561391"/>
    <n v="2.9321050002679501"/>
    <n v="253.74669286334901"/>
    <n v="5.9691059248023803"/>
    <n v="17.0692734047771"/>
    <n v="0.91622508882324494"/>
    <n v="39.871958331319099"/>
    <n v="2.1402017354438598"/>
    <m/>
    <m/>
    <m/>
    <m/>
    <m/>
    <m/>
    <m/>
    <m/>
    <m/>
    <m/>
    <m/>
    <m/>
    <m/>
    <m/>
    <m/>
    <m/>
    <m/>
    <m/>
    <m/>
    <m/>
    <m/>
    <m/>
    <m/>
    <m/>
    <m/>
    <m/>
    <m/>
    <m/>
    <m/>
    <m/>
    <m/>
    <m/>
    <m/>
    <m/>
    <m/>
    <m/>
    <m/>
    <m/>
    <m/>
    <m/>
    <m/>
    <m/>
    <m/>
    <m/>
    <m/>
    <m/>
    <m/>
    <m/>
    <m/>
    <m/>
    <m/>
    <m/>
    <n v="881"/>
    <n v="771"/>
    <n v="1431"/>
    <x v="463"/>
    <n v="182"/>
    <n v="99"/>
    <n v="5"/>
    <n v="2"/>
    <n v="129"/>
    <n v="274"/>
    <n v="61"/>
    <n v="69"/>
  </r>
  <r>
    <s v="34029720204"/>
    <s v="New Jersey"/>
    <x v="14"/>
    <x v="0"/>
    <n v="5819"/>
    <n v="1931"/>
    <n v="0"/>
    <n v="198"/>
    <n v="3.4026465028355388"/>
    <x v="0"/>
    <n v="0"/>
    <n v="0"/>
    <n v="0"/>
    <n v="1"/>
    <n v="0"/>
    <n v="4.6773342711447201"/>
    <n v="95234"/>
    <n v="1"/>
    <n v="1"/>
    <n v="1"/>
    <n v="1"/>
    <n v="1"/>
    <n v="0"/>
    <n v="0"/>
    <n v="1"/>
    <n v="5818.9999613023201"/>
    <n v="5818.9999613023201"/>
    <n v="5818.9999613023201"/>
    <n v="1223.8131690820801"/>
    <n v="1223.8131690820801"/>
    <n v="1223.8131690820801"/>
    <n v="5818.9999613023201"/>
    <n v="99.99999933497719"/>
    <n v="1223.8131690820801"/>
    <n v="21.0313313126324"/>
    <n v="1467.99999369234"/>
    <n v="25.227702245958799"/>
    <n v="736.99999332195102"/>
    <n v="12.6654063124584"/>
    <n v="4956.9999783536196"/>
    <n v="85.186457782327196"/>
    <n v="312.99999803068903"/>
    <n v="5.3789310539730097"/>
    <n v="257.99999876816599"/>
    <n v="4.4337514825256195"/>
    <n v="0"/>
    <n v="0"/>
    <n v="7.9999999925494203"/>
    <n v="0.137480666653195"/>
    <n v="282.99999880974099"/>
    <n v="4.8633785669314404"/>
    <n v="537.99999888083403"/>
    <n v="9.24557482180502"/>
    <n v="168.842430930544"/>
    <n v="8.7437820264393604"/>
    <n v="139.269052961867"/>
    <n v="7.2122761761712395"/>
    <n v="5818.9999613023201"/>
    <n v="99.99999933497719"/>
    <n v="1223.8131690820801"/>
    <n v="21.0313313126324"/>
    <n v="1467.99999369234"/>
    <n v="25.227702245958799"/>
    <n v="736.99999332195102"/>
    <n v="12.6654063124584"/>
    <n v="4956.9999783536196"/>
    <n v="85.186457782327196"/>
    <n v="312.99999803068903"/>
    <n v="5.3789310539730097"/>
    <n v="257.99999876816599"/>
    <n v="4.4337514825256195"/>
    <n v="0"/>
    <n v="0"/>
    <n v="7.9999999925494203"/>
    <n v="0.137480666653195"/>
    <n v="282.99999880974099"/>
    <n v="4.8633785669314404"/>
    <n v="537.99999888083403"/>
    <n v="9.24557482180502"/>
    <n v="168.842430930544"/>
    <n v="8.7437820264393604"/>
    <n v="139.269052961867"/>
    <n v="7.2122761761712395"/>
    <m/>
    <m/>
    <m/>
    <m/>
    <m/>
    <m/>
    <m/>
    <m/>
    <m/>
    <m/>
    <m/>
    <m/>
    <m/>
    <m/>
    <m/>
    <m/>
    <m/>
    <m/>
    <m/>
    <m/>
    <m/>
    <m/>
    <m/>
    <m/>
    <m/>
    <m/>
    <m/>
    <m/>
    <m/>
    <m/>
    <m/>
    <m/>
    <m/>
    <m/>
    <m/>
    <m/>
    <m/>
    <m/>
    <m/>
    <m/>
    <m/>
    <m/>
    <m/>
    <m/>
    <m/>
    <m/>
    <m/>
    <m/>
    <m/>
    <m/>
    <m/>
    <m/>
    <n v="1221"/>
    <n v="1468"/>
    <n v="737"/>
    <x v="1385"/>
    <n v="313"/>
    <n v="258"/>
    <n v="0"/>
    <n v="8"/>
    <n v="283"/>
    <n v="538"/>
    <n v="162"/>
    <n v="141"/>
  </r>
  <r>
    <s v="34029720205"/>
    <s v="New Jersey"/>
    <x v="14"/>
    <x v="0"/>
    <n v="2925"/>
    <n v="1679"/>
    <n v="0"/>
    <n v="140"/>
    <n v="4.7863247863247871"/>
    <x v="1"/>
    <n v="1"/>
    <n v="1"/>
    <n v="0"/>
    <n v="0"/>
    <n v="1"/>
    <n v="2.9304029304029302"/>
    <n v="76528"/>
    <n v="1"/>
    <n v="1"/>
    <n v="1"/>
    <n v="1"/>
    <n v="1"/>
    <n v="0"/>
    <n v="0"/>
    <n v="0"/>
    <n v="967.75745654603804"/>
    <n v="2639.5308826652799"/>
    <n v="967.75745654603804"/>
    <n v="132.337483630392"/>
    <n v="421.817352190024"/>
    <n v="132.337483630392"/>
    <n v="2639.5308826652799"/>
    <n v="90.2403720569325"/>
    <n v="421.817352190024"/>
    <n v="14.421106057778598"/>
    <n v="58.000000533425897"/>
    <n v="1.9829060011427702"/>
    <n v="1871.1614121571199"/>
    <n v="63.971330330157905"/>
    <n v="2538.1531231192298"/>
    <n v="86.774465747666198"/>
    <n v="56.188884178991401"/>
    <n v="1.92098749329885"/>
    <n v="19.779811889864501"/>
    <n v="0.67623288512357305"/>
    <n v="0"/>
    <n v="0"/>
    <n v="0"/>
    <n v="0"/>
    <n v="25.409071656758901"/>
    <n v="0.86868621048748396"/>
    <n v="64.298770603607394"/>
    <n v="2.1982485676446997"/>
    <n v="87.555611503310502"/>
    <n v="5.2147475582674501"/>
    <n v="24.325854526261299"/>
    <n v="1.4488299300929901"/>
    <n v="967.75745654603804"/>
    <n v="33.085725010120996"/>
    <n v="132.337483630392"/>
    <n v="4.5243584147142499"/>
    <n v="51.976060867087703"/>
    <n v="1.7769593458833399"/>
    <n v="557.21705558150995"/>
    <n v="19.050155746376397"/>
    <n v="904.75611587366404"/>
    <n v="30.931833021321896"/>
    <n v="33.315256940200896"/>
    <n v="1.1389831432547299"/>
    <n v="14.044925493188201"/>
    <n v="0.48016839292951097"/>
    <n v="0"/>
    <n v="0"/>
    <n v="0"/>
    <n v="0"/>
    <n v="15.641164662316401"/>
    <n v="0.53474067221594701"/>
    <n v="33.5204520388506"/>
    <n v="1.1459983603025901"/>
    <n v="23.7288714123424"/>
    <n v="1.41327405672081"/>
    <n v="8.2327847261728895"/>
    <n v="0.49033857809248904"/>
    <m/>
    <m/>
    <m/>
    <m/>
    <m/>
    <m/>
    <m/>
    <m/>
    <m/>
    <m/>
    <m/>
    <m/>
    <m/>
    <m/>
    <m/>
    <m/>
    <m/>
    <m/>
    <m/>
    <m/>
    <m/>
    <m/>
    <m/>
    <m/>
    <m/>
    <m/>
    <m/>
    <m/>
    <m/>
    <m/>
    <m/>
    <m/>
    <m/>
    <m/>
    <m/>
    <m/>
    <m/>
    <m/>
    <m/>
    <m/>
    <m/>
    <m/>
    <m/>
    <m/>
    <m/>
    <m/>
    <m/>
    <m/>
    <m/>
    <m/>
    <m/>
    <m/>
    <n v="457"/>
    <n v="58"/>
    <n v="2103"/>
    <x v="1184"/>
    <n v="58"/>
    <n v="20"/>
    <n v="0"/>
    <n v="0"/>
    <n v="27"/>
    <n v="67"/>
    <n v="94"/>
    <n v="28"/>
  </r>
  <r>
    <s v="34029720206"/>
    <s v="New Jersey"/>
    <x v="14"/>
    <x v="0"/>
    <n v="6407"/>
    <n v="3202"/>
    <n v="0"/>
    <n v="0"/>
    <n v="0"/>
    <x v="1"/>
    <n v="1"/>
    <n v="1"/>
    <n v="0"/>
    <n v="0"/>
    <n v="1"/>
    <n v="5.9758318159245194"/>
    <n v="77000"/>
    <n v="1"/>
    <n v="1"/>
    <n v="1"/>
    <n v="1"/>
    <n v="1"/>
    <n v="0"/>
    <n v="0"/>
    <n v="0"/>
    <n v="6407.00003467447"/>
    <n v="6407.00003467447"/>
    <n v="6407.00003467447"/>
    <n v="1134.66925258525"/>
    <n v="1134.66925258525"/>
    <n v="1134.66925258525"/>
    <n v="6407.00003467447"/>
    <n v="100.000000541197"/>
    <n v="1134.66925258525"/>
    <n v="17.709836937494099"/>
    <n v="584.00000779104801"/>
    <n v="9.1150305570633314"/>
    <n v="3377.0000359278101"/>
    <n v="52.707976212389696"/>
    <n v="6001.0000797172397"/>
    <n v="93.663182140116092"/>
    <n v="194.000000278936"/>
    <n v="3.0279381969554602"/>
    <n v="91.000000239063795"/>
    <n v="1.4203215270651401"/>
    <n v="0"/>
    <n v="0"/>
    <n v="6.0000000298023197"/>
    <n v="9.3647573432219799E-2"/>
    <n v="115.00000090243201"/>
    <n v="1.7949118292872102"/>
    <n v="269.00000073256399"/>
    <n v="4.1985328661239896"/>
    <n v="84.615089836273299"/>
    <n v="2.6425699511640599"/>
    <n v="132.92796196544401"/>
    <n v="4.1514041838052398"/>
    <n v="6407.00003467447"/>
    <n v="100.000000541197"/>
    <n v="1134.66925258525"/>
    <n v="17.709836937494099"/>
    <n v="584.00000779104801"/>
    <n v="9.1150305570633314"/>
    <n v="3377.0000359278101"/>
    <n v="52.707976212389696"/>
    <n v="6001.0000797172397"/>
    <n v="93.663182140116092"/>
    <n v="194.000000278936"/>
    <n v="3.0279381969554602"/>
    <n v="91.000000239063795"/>
    <n v="1.4203215270651401"/>
    <n v="0"/>
    <n v="0"/>
    <n v="6.0000000298023197"/>
    <n v="9.3647573432219799E-2"/>
    <n v="115.00000090243201"/>
    <n v="1.7949118292872102"/>
    <n v="269.00000073256399"/>
    <n v="4.1985328661239896"/>
    <n v="84.615089836273299"/>
    <n v="2.6425699511640599"/>
    <n v="132.92796196544401"/>
    <n v="4.1514041838052398"/>
    <m/>
    <m/>
    <m/>
    <m/>
    <m/>
    <m/>
    <m/>
    <m/>
    <m/>
    <m/>
    <m/>
    <m/>
    <m/>
    <m/>
    <m/>
    <m/>
    <m/>
    <m/>
    <m/>
    <m/>
    <m/>
    <m/>
    <m/>
    <m/>
    <m/>
    <m/>
    <m/>
    <m/>
    <m/>
    <m/>
    <m/>
    <m/>
    <m/>
    <m/>
    <m/>
    <m/>
    <m/>
    <m/>
    <m/>
    <m/>
    <m/>
    <m/>
    <m/>
    <m/>
    <m/>
    <m/>
    <m/>
    <m/>
    <m/>
    <m/>
    <m/>
    <m/>
    <n v="1094"/>
    <n v="584"/>
    <n v="3377"/>
    <x v="1386"/>
    <n v="194"/>
    <n v="91"/>
    <n v="0"/>
    <n v="6"/>
    <n v="115"/>
    <n v="269"/>
    <n v="87"/>
    <n v="136"/>
  </r>
  <r>
    <s v="34029721000"/>
    <s v="New Jersey"/>
    <x v="14"/>
    <x v="0"/>
    <n v="2654"/>
    <n v="881"/>
    <n v="0"/>
    <n v="0"/>
    <n v="0"/>
    <x v="1"/>
    <n v="1"/>
    <n v="1"/>
    <n v="0"/>
    <n v="0"/>
    <n v="1"/>
    <n v="12.3738317757009"/>
    <n v="62000"/>
    <n v="1"/>
    <n v="1"/>
    <n v="1"/>
    <n v="1"/>
    <n v="1"/>
    <n v="0"/>
    <n v="0"/>
    <n v="0"/>
    <n v="1867.1846297362399"/>
    <n v="2559.3414753058501"/>
    <n v="1867.1846297362399"/>
    <n v="728.47684181516502"/>
    <n v="971.09310782735702"/>
    <n v="728.47684181516502"/>
    <n v="2559.3414753058501"/>
    <n v="96.433363802028907"/>
    <n v="971.09310782735702"/>
    <n v="36.589793060563601"/>
    <n v="742.46178190701198"/>
    <n v="27.9751990168429"/>
    <n v="164.30513619256101"/>
    <n v="6.1908491406390702"/>
    <n v="1971.5895982214699"/>
    <n v="74.287475441653001"/>
    <n v="274.06766647845501"/>
    <n v="10.326588789693099"/>
    <n v="56.000000320375001"/>
    <n v="2.1100226194564802"/>
    <n v="4"/>
    <n v="0.150715900527506"/>
    <n v="17.000000115483999"/>
    <n v="0.64054258159321797"/>
    <n v="236.684213101864"/>
    <n v="8.9180185795728697"/>
    <n v="342.68421210721101"/>
    <n v="12.9119899060743"/>
    <n v="50.692574440443401"/>
    <n v="5.7539812077688302"/>
    <n v="114.840843292812"/>
    <n v="13.0352830071296"/>
    <n v="1867.1846297362399"/>
    <n v="70.353603230453501"/>
    <n v="728.47684181516502"/>
    <n v="27.448260806901498"/>
    <n v="559.42091173224605"/>
    <n v="21.078406621410899"/>
    <n v="111.957690914132"/>
    <n v="4.2184510517759"/>
    <n v="1378.6556855270201"/>
    <n v="51.946333290392502"/>
    <n v="232.39414105564401"/>
    <n v="8.75637306162937"/>
    <n v="39.803172253072297"/>
    <n v="1.4997427374933001"/>
    <n v="4"/>
    <n v="0.150715900527506"/>
    <n v="17.000000115483999"/>
    <n v="0.64054258159321797"/>
    <n v="195.33163530193301"/>
    <n v="7.3598958290102798"/>
    <n v="264.93652489036299"/>
    <n v="9.9825367328697503"/>
    <n v="21.1045414478867"/>
    <n v="2.3955211632107498"/>
    <n v="81.4053555744904"/>
    <n v="9.2401084647548704"/>
    <m/>
    <m/>
    <m/>
    <m/>
    <m/>
    <m/>
    <m/>
    <m/>
    <m/>
    <m/>
    <m/>
    <m/>
    <m/>
    <m/>
    <m/>
    <m/>
    <m/>
    <m/>
    <m/>
    <m/>
    <m/>
    <m/>
    <m/>
    <m/>
    <m/>
    <m/>
    <m/>
    <m/>
    <m/>
    <m/>
    <m/>
    <m/>
    <m/>
    <m/>
    <m/>
    <m/>
    <m/>
    <m/>
    <m/>
    <m/>
    <m/>
    <m/>
    <m/>
    <m/>
    <m/>
    <m/>
    <m/>
    <m/>
    <m/>
    <m/>
    <m/>
    <m/>
    <n v="947"/>
    <n v="753"/>
    <n v="185"/>
    <x v="1387"/>
    <n v="287"/>
    <n v="56"/>
    <n v="6"/>
    <n v="17"/>
    <n v="238"/>
    <n v="347"/>
    <n v="65"/>
    <n v="130"/>
  </r>
  <r>
    <s v="34029722001"/>
    <s v="New Jersey"/>
    <x v="14"/>
    <x v="0"/>
    <n v="5022"/>
    <n v="2271"/>
    <n v="0"/>
    <n v="0"/>
    <n v="0"/>
    <x v="0"/>
    <n v="0"/>
    <n v="0"/>
    <n v="0"/>
    <n v="1"/>
    <n v="0"/>
    <n v="4.0038498556304098"/>
    <n v="84044"/>
    <n v="1"/>
    <n v="1"/>
    <n v="1"/>
    <n v="1"/>
    <n v="1"/>
    <n v="0"/>
    <n v="0"/>
    <n v="1"/>
    <n v="3559.6487635225099"/>
    <n v="5011.4490181356696"/>
    <n v="3559.6487635225099"/>
    <n v="443.15812086113101"/>
    <n v="691.95624675028398"/>
    <n v="443.15812086113101"/>
    <n v="5011.4490181356696"/>
    <n v="99.789904781673997"/>
    <n v="691.95624675028398"/>
    <n v="13.778499537042698"/>
    <n v="1005.65534391755"/>
    <n v="20.024996892026"/>
    <n v="1558.9999899873501"/>
    <n v="31.043408801022498"/>
    <n v="4432.4490406783298"/>
    <n v="88.260634023861599"/>
    <n v="269.999992790166"/>
    <n v="5.3763439424565203"/>
    <n v="144.999996580882"/>
    <n v="2.8872958299657898"/>
    <n v="0"/>
    <n v="0"/>
    <n v="4.9999999151186802"/>
    <n v="9.9561925828727207E-2"/>
    <n v="158.999999229331"/>
    <n v="3.16606927975569"/>
    <n v="356.99999584094599"/>
    <n v="7.1087215420339707"/>
    <n v="183.662067559853"/>
    <n v="8.0872773033841199"/>
    <n v="47.119027363984102"/>
    <n v="2.0748140627029499"/>
    <n v="3559.6487635225099"/>
    <n v="70.881098437325889"/>
    <n v="443.15812086113101"/>
    <n v="8.8243353417190704"/>
    <n v="869.72909119015105"/>
    <n v="17.318380947633401"/>
    <n v="785.55981035856496"/>
    <n v="15.642369780138701"/>
    <n v="3066.5564252408199"/>
    <n v="61.062453708499"/>
    <n v="235.693635181058"/>
    <n v="4.6932225245133106"/>
    <n v="122.160440021893"/>
    <n v="2.4325057750277401"/>
    <n v="0"/>
    <n v="0"/>
    <n v="3.4432584559544899"/>
    <n v="6.8563489764127697E-2"/>
    <n v="131.79502360569299"/>
    <n v="2.6243533175167899"/>
    <n v="294.78189207077997"/>
    <n v="5.8698106744480203"/>
    <n v="113.396551914819"/>
    <n v="4.9932431490452993"/>
    <n v="30.723202383091099"/>
    <n v="1.3528490701493199"/>
    <m/>
    <m/>
    <m/>
    <m/>
    <m/>
    <m/>
    <m/>
    <m/>
    <m/>
    <m/>
    <m/>
    <m/>
    <m/>
    <m/>
    <m/>
    <m/>
    <m/>
    <m/>
    <m/>
    <m/>
    <m/>
    <m/>
    <m/>
    <m/>
    <m/>
    <m/>
    <m/>
    <m/>
    <m/>
    <m/>
    <m/>
    <m/>
    <m/>
    <m/>
    <m/>
    <m/>
    <m/>
    <m/>
    <m/>
    <m/>
    <m/>
    <m/>
    <m/>
    <m/>
    <m/>
    <m/>
    <m/>
    <m/>
    <m/>
    <m/>
    <m/>
    <m/>
    <n v="744"/>
    <n v="1008"/>
    <n v="1559"/>
    <x v="1388"/>
    <n v="270"/>
    <n v="145"/>
    <n v="0"/>
    <n v="5"/>
    <n v="159"/>
    <n v="357"/>
    <n v="194"/>
    <n v="49"/>
  </r>
  <r>
    <s v="34029722002"/>
    <s v="New Jersey"/>
    <x v="14"/>
    <x v="0"/>
    <n v="8206"/>
    <n v="3165"/>
    <n v="0"/>
    <n v="311"/>
    <n v="3.789909822081404"/>
    <x v="0"/>
    <n v="0"/>
    <n v="0"/>
    <n v="0"/>
    <n v="1"/>
    <n v="0"/>
    <n v="9.7227180768773103"/>
    <n v="91763"/>
    <n v="1"/>
    <n v="1"/>
    <n v="1"/>
    <n v="1"/>
    <n v="1"/>
    <n v="0"/>
    <n v="0"/>
    <n v="1"/>
    <n v="6410.4804221906197"/>
    <n v="7765.8350698866398"/>
    <n v="6410.4804221906197"/>
    <n v="1258.52807047131"/>
    <n v="1830.39935067954"/>
    <n v="1258.52807047131"/>
    <n v="7765.8350698866398"/>
    <n v="94.636059832886204"/>
    <n v="1830.39935067954"/>
    <n v="22.305622114057201"/>
    <n v="1684.11843067827"/>
    <n v="20.523012803781"/>
    <n v="1392.4122941613"/>
    <n v="16.968221961507499"/>
    <n v="6756.7900949330096"/>
    <n v="82.339630696234494"/>
    <n v="338.25412330935399"/>
    <n v="4.1220341617030698"/>
    <n v="354.62143794326403"/>
    <n v="4.3214896166617596"/>
    <n v="0.99999996647238698"/>
    <n v="1.2186204807121499E-2"/>
    <n v="23.000000304309701"/>
    <n v="0.280282723669384"/>
    <n v="292.16941019386297"/>
    <n v="3.5604363903712297"/>
    <n v="628.87555724040396"/>
    <n v="7.6636065956666402"/>
    <n v="245.523662367741"/>
    <n v="7.7574616861845493"/>
    <n v="108.24266227370801"/>
    <n v="3.4199893293430499"/>
    <n v="6410.4804221906197"/>
    <n v="78.119429956015395"/>
    <n v="1258.52807047131"/>
    <n v="15.336681336477101"/>
    <n v="1332.6149775614001"/>
    <n v="16.239519590073201"/>
    <n v="1272.94266937001"/>
    <n v="15.5123405967586"/>
    <n v="5733.4219286055304"/>
    <n v="69.868656210157596"/>
    <n v="169.65786861042201"/>
    <n v="2.06748560334416"/>
    <n v="314.33300567483798"/>
    <n v="3.8305265132200601"/>
    <n v="0.18495070934295699"/>
    <n v="2.2538472988417801E-3"/>
    <n v="21.9120441328269"/>
    <n v="0.26702466649801199"/>
    <n v="170.97062937688301"/>
    <n v="2.0834831754433702"/>
    <n v="408.04676838249702"/>
    <n v="4.9725416571106198"/>
    <n v="177.80896452339201"/>
    <n v="5.6179767621924901"/>
    <n v="87.2861187084454"/>
    <n v="2.7578552514516699"/>
    <m/>
    <m/>
    <m/>
    <m/>
    <m/>
    <m/>
    <m/>
    <m/>
    <m/>
    <m/>
    <m/>
    <m/>
    <m/>
    <m/>
    <m/>
    <m/>
    <m/>
    <m/>
    <m/>
    <m/>
    <m/>
    <m/>
    <m/>
    <m/>
    <m/>
    <m/>
    <m/>
    <m/>
    <m/>
    <m/>
    <m/>
    <m/>
    <m/>
    <m/>
    <m/>
    <m/>
    <m/>
    <m/>
    <m/>
    <m/>
    <m/>
    <m/>
    <m/>
    <m/>
    <m/>
    <m/>
    <m/>
    <m/>
    <m/>
    <m/>
    <m/>
    <m/>
    <n v="2185"/>
    <n v="1722"/>
    <n v="1535"/>
    <x v="1389"/>
    <n v="363"/>
    <n v="368"/>
    <n v="1"/>
    <n v="24"/>
    <n v="309"/>
    <n v="667"/>
    <n v="294"/>
    <n v="128"/>
  </r>
  <r>
    <s v="34029722100"/>
    <s v="New Jersey"/>
    <x v="14"/>
    <x v="0"/>
    <n v="6666"/>
    <n v="2587"/>
    <n v="0"/>
    <n v="369"/>
    <n v="5.5355535553555359"/>
    <x v="0"/>
    <n v="0"/>
    <n v="0"/>
    <n v="0"/>
    <n v="1"/>
    <n v="0"/>
    <n v="7.3239436619718292"/>
    <n v="107159"/>
    <n v="1"/>
    <n v="1"/>
    <n v="1"/>
    <n v="1"/>
    <n v="1"/>
    <n v="0"/>
    <n v="0"/>
    <n v="1"/>
    <n v="4888.4780494305296"/>
    <n v="6216.97664371459"/>
    <n v="4888.4780494305296"/>
    <n v="739.60820901626698"/>
    <n v="947.96554969483998"/>
    <n v="739.60820901626698"/>
    <n v="6216.97664371459"/>
    <n v="93.2639760533241"/>
    <n v="947.96554969483998"/>
    <n v="14.2209053359562"/>
    <n v="1138.79012431914"/>
    <n v="17.083560220809201"/>
    <n v="2271.9162990321602"/>
    <n v="34.082152700752502"/>
    <n v="5593.2892723777304"/>
    <n v="83.907729858651905"/>
    <n v="79.934333340614103"/>
    <n v="1.19913491360057"/>
    <n v="407.06339398530002"/>
    <n v="6.1065615659360901"/>
    <n v="0.99999999534338702"/>
    <n v="1.5001500080158799E-2"/>
    <n v="0"/>
    <n v="0"/>
    <n v="135.689634954149"/>
    <n v="2.0355480791201499"/>
    <n v="255.87568759592301"/>
    <n v="3.8385191658554203"/>
    <n v="300.73491001747601"/>
    <n v="11.624851566195399"/>
    <n v="127.88430043333599"/>
    <n v="4.9433436580338501"/>
    <n v="4888.4780494305296"/>
    <n v="73.334504191877102"/>
    <n v="739.60820901626698"/>
    <n v="11.0952326585099"/>
    <n v="830.21127911622204"/>
    <n v="12.454414628206099"/>
    <n v="1918.8220699598301"/>
    <n v="28.785209570354496"/>
    <n v="4428.0820085504101"/>
    <n v="66.427872915547709"/>
    <n v="62.047194566926898"/>
    <n v="0.93080099860376397"/>
    <n v="297.400891368656"/>
    <n v="4.4614595164814803"/>
    <n v="0.99999999534338702"/>
    <n v="1.5001500080158799E-2"/>
    <n v="0"/>
    <n v="0"/>
    <n v="99.947967497224496"/>
    <n v="1.4993694494033099"/>
    <n v="213.132674383465"/>
    <n v="3.1973098467366499"/>
    <n v="245.121099679396"/>
    <n v="9.4751101538228113"/>
    <n v="103.64964678907199"/>
    <n v="4.0065576648269001"/>
    <m/>
    <m/>
    <m/>
    <m/>
    <m/>
    <m/>
    <m/>
    <m/>
    <m/>
    <m/>
    <m/>
    <m/>
    <m/>
    <m/>
    <m/>
    <m/>
    <m/>
    <m/>
    <m/>
    <m/>
    <m/>
    <m/>
    <m/>
    <m/>
    <m/>
    <m/>
    <m/>
    <m/>
    <m/>
    <m/>
    <m/>
    <m/>
    <m/>
    <m/>
    <m/>
    <m/>
    <m/>
    <m/>
    <m/>
    <m/>
    <m/>
    <m/>
    <m/>
    <m/>
    <m/>
    <m/>
    <m/>
    <m/>
    <m/>
    <m/>
    <m/>
    <m/>
    <n v="858"/>
    <n v="1257"/>
    <n v="2303"/>
    <x v="1390"/>
    <n v="114"/>
    <n v="440"/>
    <n v="1"/>
    <n v="0"/>
    <n v="144"/>
    <n v="284"/>
    <n v="304"/>
    <n v="130"/>
  </r>
  <r>
    <s v="34029722200"/>
    <s v="New Jersey"/>
    <x v="14"/>
    <x v="0"/>
    <n v="2474"/>
    <n v="1515"/>
    <n v="0"/>
    <n v="0"/>
    <n v="0"/>
    <x v="1"/>
    <n v="1"/>
    <n v="1"/>
    <n v="1"/>
    <n v="1"/>
    <n v="1"/>
    <n v="7.6697401508801306"/>
    <n v="63194"/>
    <n v="1"/>
    <n v="1"/>
    <n v="1"/>
    <n v="1"/>
    <n v="1"/>
    <n v="0"/>
    <n v="0"/>
    <n v="1"/>
    <n v="1701.33735946566"/>
    <n v="2376.7369380197501"/>
    <n v="1701.33735946566"/>
    <n v="467.34370999597002"/>
    <n v="658.04803252709098"/>
    <n v="467.34370999597002"/>
    <n v="2376.7369380197501"/>
    <n v="96.068590865794206"/>
    <n v="658.04803252709098"/>
    <n v="26.598546181369898"/>
    <n v="116.27017411794399"/>
    <n v="4.6996836749371198"/>
    <n v="1341.5533802546599"/>
    <n v="54.226086509889107"/>
    <n v="2284.8078895425401"/>
    <n v="92.352784540927303"/>
    <n v="30.099508593790201"/>
    <n v="1.21663333038764"/>
    <n v="27.142325281165501"/>
    <n v="1.09710288121122"/>
    <n v="0"/>
    <n v="0"/>
    <n v="0"/>
    <n v="0"/>
    <n v="34.687217983322597"/>
    <n v="1.4020702499322"/>
    <n v="122.023367295071"/>
    <n v="4.9322298825816802"/>
    <n v="189.76569557195799"/>
    <n v="12.5257884865979"/>
    <n v="109.01869221701099"/>
    <n v="7.1959532816508602"/>
    <n v="1701.33735946566"/>
    <n v="68.768688741538298"/>
    <n v="467.34370999597002"/>
    <n v="18.8902065479374"/>
    <n v="94.685469596646698"/>
    <n v="3.8272218915378602"/>
    <n v="965.14067712379597"/>
    <n v="39.011345073718502"/>
    <n v="1634.2561507225"/>
    <n v="66.0572413388239"/>
    <n v="24.967338214628398"/>
    <n v="1.00918909517496"/>
    <n v="20.0657594865188"/>
    <n v="0.81106546024732395"/>
    <n v="0"/>
    <n v="0"/>
    <n v="0"/>
    <n v="0"/>
    <n v="22.048111420590399"/>
    <n v="0.89119286259460095"/>
    <n v="83.907575156539707"/>
    <n v="3.3915753903209298"/>
    <n v="155.78488826425701"/>
    <n v="10.2828309085318"/>
    <n v="75.912087143631695"/>
    <n v="5.0106988213618298"/>
    <m/>
    <m/>
    <m/>
    <m/>
    <m/>
    <m/>
    <m/>
    <m/>
    <m/>
    <m/>
    <m/>
    <m/>
    <m/>
    <m/>
    <m/>
    <m/>
    <m/>
    <m/>
    <m/>
    <m/>
    <m/>
    <m/>
    <m/>
    <m/>
    <m/>
    <m/>
    <m/>
    <m/>
    <m/>
    <m/>
    <m/>
    <m/>
    <m/>
    <m/>
    <m/>
    <m/>
    <m/>
    <m/>
    <m/>
    <m/>
    <m/>
    <m/>
    <m/>
    <m/>
    <m/>
    <m/>
    <m/>
    <m/>
    <m/>
    <m/>
    <m/>
    <m/>
    <n v="664"/>
    <n v="117"/>
    <n v="1398"/>
    <x v="736"/>
    <n v="31"/>
    <n v="28"/>
    <n v="0"/>
    <n v="0"/>
    <n v="35"/>
    <n v="130"/>
    <n v="203"/>
    <n v="115"/>
  </r>
  <r>
    <s v="34029722300"/>
    <s v="New Jersey"/>
    <x v="14"/>
    <x v="0"/>
    <n v="4032"/>
    <n v="1256"/>
    <n v="0"/>
    <n v="152"/>
    <n v="3.7698412698412698"/>
    <x v="0"/>
    <n v="0"/>
    <n v="0"/>
    <n v="0"/>
    <n v="0"/>
    <n v="0"/>
    <n v="1.1521340665095601"/>
    <n v="126667"/>
    <n v="1"/>
    <n v="1"/>
    <n v="1"/>
    <n v="1"/>
    <n v="1"/>
    <n v="0"/>
    <n v="0"/>
    <n v="0"/>
    <n v="1478.78341731057"/>
    <n v="3276.2568030171101"/>
    <n v="1478.78341731057"/>
    <n v="118.97949725377801"/>
    <n v="268.16733923170301"/>
    <n v="118.97949725377801"/>
    <n v="3276.2568030171101"/>
    <n v="81.256369122448206"/>
    <n v="268.16733923170301"/>
    <n v="6.6509756753894509"/>
    <n v="850.28256352338894"/>
    <n v="21.088357230242799"/>
    <n v="411.27728553628498"/>
    <n v="10.200329502388"/>
    <n v="3027.4776698313699"/>
    <n v="75.086251731928698"/>
    <n v="29.700083583593401"/>
    <n v="0.73660921586293093"/>
    <n v="165.087250016615"/>
    <n v="4.0944258436660501"/>
    <n v="0.90763335516385302"/>
    <n v="2.2510747895928902E-2"/>
    <n v="2.7229000971419701"/>
    <n v="6.7532244472767206E-2"/>
    <n v="50.361276107767502"/>
    <n v="1.2490395860061401"/>
    <n v="136.71558268548699"/>
    <n v="3.3907634594614802"/>
    <n v="47.216824507195298"/>
    <n v="3.7593013142671396"/>
    <n v="15.8178084886022"/>
    <n v="1.25937965673584"/>
    <n v="1478.78341731057"/>
    <n v="36.676176024567603"/>
    <n v="118.97949725377801"/>
    <n v="2.9508803882385504"/>
    <n v="408.35621264669999"/>
    <n v="10.1278822581027"/>
    <n v="171.90748652163899"/>
    <n v="4.2635785347628703"/>
    <n v="1361.5037801302999"/>
    <n v="33.767454864342703"/>
    <n v="8.6551642945269105"/>
    <n v="0.21466181286028999"/>
    <n v="80.083216569837504"/>
    <n v="1.9861908871487501"/>
    <n v="0.19353027478791801"/>
    <n v="4.7998580056527202E-3"/>
    <n v="0.58059081877581797"/>
    <n v="1.43995738783685E-2"/>
    <n v="27.7671440730192"/>
    <n v="0.68866924784273698"/>
    <n v="74.453582247486295"/>
    <n v="1.8465670200269397"/>
    <n v="21.9883135524287"/>
    <n v="1.7506619070404998"/>
    <n v="7.1953156481176803"/>
    <n v="0.57287544969089799"/>
    <m/>
    <m/>
    <m/>
    <m/>
    <m/>
    <m/>
    <m/>
    <m/>
    <m/>
    <m/>
    <m/>
    <m/>
    <m/>
    <m/>
    <m/>
    <m/>
    <m/>
    <m/>
    <m/>
    <m/>
    <m/>
    <m/>
    <m/>
    <m/>
    <m/>
    <m/>
    <m/>
    <m/>
    <m/>
    <m/>
    <m/>
    <m/>
    <m/>
    <m/>
    <m/>
    <m/>
    <m/>
    <m/>
    <m/>
    <m/>
    <m/>
    <m/>
    <m/>
    <m/>
    <m/>
    <m/>
    <m/>
    <m/>
    <m/>
    <m/>
    <m/>
    <m/>
    <n v="310"/>
    <n v="1033"/>
    <n v="507"/>
    <x v="1391"/>
    <n v="40"/>
    <n v="177"/>
    <n v="1"/>
    <n v="3"/>
    <n v="69"/>
    <n v="163"/>
    <n v="64"/>
    <n v="20"/>
  </r>
  <r>
    <s v="34029722401"/>
    <s v="New Jersey"/>
    <x v="14"/>
    <x v="0"/>
    <n v="5515"/>
    <n v="1976"/>
    <n v="0"/>
    <n v="0"/>
    <n v="0"/>
    <x v="0"/>
    <n v="0"/>
    <n v="0"/>
    <n v="0"/>
    <n v="0"/>
    <n v="0"/>
    <n v="8.4068305498217288"/>
    <n v="102400"/>
    <n v="1"/>
    <n v="1"/>
    <n v="1"/>
    <n v="1"/>
    <n v="1"/>
    <n v="0"/>
    <n v="0"/>
    <n v="0"/>
    <n v="3261.0211367481402"/>
    <n v="5347.2739182519699"/>
    <n v="3261.0211367481402"/>
    <n v="493.19246929654003"/>
    <n v="958.13326855076605"/>
    <n v="493.19246929654003"/>
    <n v="5347.2739182519699"/>
    <n v="96.958729252075699"/>
    <n v="958.13326855076605"/>
    <n v="17.373223364474399"/>
    <n v="1221.11361205601"/>
    <n v="22.141679275721"/>
    <n v="664.19219420962304"/>
    <n v="12.043376141606901"/>
    <n v="5043.2071914481903"/>
    <n v="91.445279989994404"/>
    <n v="66.236208743066499"/>
    <n v="1.2010191975170699"/>
    <n v="83.108586105168797"/>
    <n v="1.5069553237564599"/>
    <n v="0"/>
    <n v="0"/>
    <n v="3.8317470157053299"/>
    <n v="6.9478640357304305E-2"/>
    <n v="150.89018470677499"/>
    <n v="2.7359960962244001"/>
    <n v="379.09736942627899"/>
    <n v="6.8739323558708803"/>
    <n v="74.576437662799407"/>
    <n v="3.7741112177530103"/>
    <n v="56.500892764404902"/>
    <n v="2.8593569212755501"/>
    <n v="3261.0211367481402"/>
    <n v="59.130029678116699"/>
    <n v="493.19246929654003"/>
    <n v="8.9427464967640997"/>
    <n v="705.19100737827796"/>
    <n v="12.786781638771998"/>
    <n v="428.60792105023597"/>
    <n v="7.7716758123342808"/>
    <n v="3067.9003794179298"/>
    <n v="55.628293371131996"/>
    <n v="43.140992357279202"/>
    <n v="0.78224827483733794"/>
    <n v="48.477876444230802"/>
    <n v="0.87901861186275199"/>
    <n v="0"/>
    <n v="0"/>
    <n v="2.6866175734903699"/>
    <n v="4.8714733880151698E-2"/>
    <n v="98.815281447954504"/>
    <n v="1.79175487666282"/>
    <n v="217.297432592837"/>
    <n v="3.9401166381294104"/>
    <n v="41.447735005880503"/>
    <n v="2.0975574395688499"/>
    <n v="35.958427590641797"/>
    <n v="1.8197584813077798"/>
    <m/>
    <m/>
    <m/>
    <m/>
    <m/>
    <m/>
    <m/>
    <m/>
    <m/>
    <m/>
    <m/>
    <m/>
    <m/>
    <m/>
    <m/>
    <m/>
    <m/>
    <m/>
    <m/>
    <m/>
    <m/>
    <m/>
    <m/>
    <m/>
    <m/>
    <m/>
    <m/>
    <m/>
    <m/>
    <m/>
    <m/>
    <m/>
    <m/>
    <m/>
    <m/>
    <m/>
    <m/>
    <m/>
    <m/>
    <m/>
    <m/>
    <m/>
    <m/>
    <m/>
    <m/>
    <m/>
    <m/>
    <m/>
    <m/>
    <m/>
    <m/>
    <m/>
    <n v="955"/>
    <n v="1268"/>
    <n v="677"/>
    <x v="1392"/>
    <n v="68"/>
    <n v="85"/>
    <n v="0"/>
    <n v="4"/>
    <n v="154"/>
    <n v="397"/>
    <n v="81"/>
    <n v="58"/>
  </r>
  <r>
    <s v="34029722402"/>
    <s v="New Jersey"/>
    <x v="14"/>
    <x v="0"/>
    <n v="3955"/>
    <n v="1583"/>
    <n v="0"/>
    <n v="7"/>
    <n v="0.17699115044247787"/>
    <x v="0"/>
    <n v="0"/>
    <n v="0"/>
    <n v="0"/>
    <n v="0"/>
    <n v="0"/>
    <n v="2.8744725738396601"/>
    <n v="116250"/>
    <n v="1"/>
    <n v="1"/>
    <n v="1"/>
    <n v="1"/>
    <n v="1"/>
    <n v="0"/>
    <n v="0"/>
    <n v="0"/>
    <n v="3940.5408951602899"/>
    <n v="3954.9999741874599"/>
    <n v="3940.5408951602899"/>
    <n v="764.35973707959101"/>
    <n v="768.51577041670703"/>
    <n v="764.35973707959101"/>
    <n v="3954.9999741874599"/>
    <n v="99.9999993473442"/>
    <n v="768.51577041670703"/>
    <n v="19.4314986198914"/>
    <n v="792.99999324069404"/>
    <n v="20.050568729221098"/>
    <n v="551.99999343743502"/>
    <n v="13.9570162689617"/>
    <n v="3776.99996159785"/>
    <n v="95.499366917770999"/>
    <n v="15.999999899417199"/>
    <n v="0.40455119846819598"/>
    <n v="61.000000656873503"/>
    <n v="1.54235147046456"/>
    <n v="0"/>
    <n v="0"/>
    <n v="1"/>
    <n v="2.5284450063211103E-2"/>
    <n v="99.999998530664001"/>
    <n v="2.5284449691697599"/>
    <n v="246.99999717279599"/>
    <n v="6.2452590941288397"/>
    <n v="59.357277436065502"/>
    <n v="3.7496700844008504"/>
    <n v="79.204248170222897"/>
    <n v="5.0034269216818004"/>
    <n v="3940.5408951602899"/>
    <n v="99.634409485721591"/>
    <n v="764.35973707959101"/>
    <n v="19.3264156025181"/>
    <n v="789.80020839557994"/>
    <n v="19.969663929091798"/>
    <n v="549.35082914819895"/>
    <n v="13.8900336067813"/>
    <n v="3762.7280682157698"/>
    <n v="95.138509942244596"/>
    <n v="15.992512474767899"/>
    <n v="0.40436188305354898"/>
    <n v="60.898920425504897"/>
    <n v="1.53979571240215"/>
    <n v="0"/>
    <n v="0"/>
    <n v="1"/>
    <n v="2.5284450063211103E-2"/>
    <n v="99.921380570449401"/>
    <n v="2.5264571572806398"/>
    <n v="246.812811557495"/>
    <n v="6.2405262087862106"/>
    <n v="58.852625781553797"/>
    <n v="3.7177906368637901"/>
    <n v="78.9371044625004"/>
    <n v="4.9865511347126006"/>
    <m/>
    <m/>
    <m/>
    <m/>
    <m/>
    <m/>
    <m/>
    <m/>
    <m/>
    <m/>
    <m/>
    <m/>
    <m/>
    <m/>
    <m/>
    <m/>
    <m/>
    <m/>
    <m/>
    <m/>
    <m/>
    <m/>
    <m/>
    <m/>
    <m/>
    <m/>
    <m/>
    <m/>
    <m/>
    <m/>
    <m/>
    <m/>
    <m/>
    <m/>
    <m/>
    <m/>
    <m/>
    <m/>
    <m/>
    <m/>
    <m/>
    <m/>
    <m/>
    <m/>
    <m/>
    <m/>
    <m/>
    <m/>
    <m/>
    <m/>
    <m/>
    <m/>
    <n v="716"/>
    <n v="793"/>
    <n v="552"/>
    <x v="688"/>
    <n v="16"/>
    <n v="61"/>
    <n v="0"/>
    <n v="1"/>
    <n v="100"/>
    <n v="247"/>
    <n v="50"/>
    <n v="73"/>
  </r>
  <r>
    <s v="34029722500"/>
    <s v="New Jersey"/>
    <x v="14"/>
    <x v="0"/>
    <n v="1261"/>
    <n v="714"/>
    <n v="0"/>
    <n v="0"/>
    <n v="0"/>
    <x v="0"/>
    <n v="0"/>
    <n v="0"/>
    <n v="0"/>
    <n v="0"/>
    <n v="0"/>
    <n v="13.309982486865099"/>
    <n v="106944"/>
    <n v="1"/>
    <n v="1"/>
    <n v="1"/>
    <n v="1"/>
    <n v="1"/>
    <n v="0"/>
    <n v="0"/>
    <n v="0"/>
    <n v="1260.9999951402001"/>
    <n v="1260.9999951402001"/>
    <n v="1260.9999951402001"/>
    <n v="271.94973438572202"/>
    <n v="271.94973438572202"/>
    <n v="271.94973438572202"/>
    <n v="1260.9999951402001"/>
    <n v="99.999999614607304"/>
    <n v="271.94973438572202"/>
    <n v="21.5661962240858"/>
    <n v="76.999999597668605"/>
    <n v="6.10626483724573"/>
    <n v="549.99999661603897"/>
    <n v="43.616177368440901"/>
    <n v="1239.9999932477499"/>
    <n v="98.334654500218193"/>
    <n v="3.0000000596046399"/>
    <n v="0.23790642820020999"/>
    <n v="9.0000000298023206"/>
    <n v="0.71371927278368907"/>
    <n v="0"/>
    <n v="0"/>
    <n v="4.9999998286366498"/>
    <n v="0.39651069219957502"/>
    <n v="3.9999999310821299"/>
    <n v="0.31720855916591001"/>
    <n v="24.000000212341501"/>
    <n v="1.9032514046266098"/>
    <n v="49.789042642761601"/>
    <n v="6.9732552720954608"/>
    <n v="4.6819671723100402"/>
    <n v="0.655737699203087"/>
    <n v="1260.9999951402001"/>
    <n v="99.999999614607304"/>
    <n v="271.94973438572202"/>
    <n v="21.5661962240858"/>
    <n v="76.999999597668605"/>
    <n v="6.10626483724573"/>
    <n v="549.99999661603897"/>
    <n v="43.616177368440901"/>
    <n v="1239.9999932477499"/>
    <n v="98.334654500218193"/>
    <n v="3.0000000596046399"/>
    <n v="0.23790642820020999"/>
    <n v="9.0000000298023206"/>
    <n v="0.71371927278368907"/>
    <n v="0"/>
    <n v="0"/>
    <n v="4.9999998286366498"/>
    <n v="0.39651069219957502"/>
    <n v="3.9999999310821299"/>
    <n v="0.31720855916591001"/>
    <n v="24.000000212341501"/>
    <n v="1.9032514046266098"/>
    <n v="49.789042642761601"/>
    <n v="6.9732552720954608"/>
    <n v="4.6819671723100402"/>
    <n v="0.655737699203087"/>
    <m/>
    <m/>
    <m/>
    <m/>
    <m/>
    <m/>
    <m/>
    <m/>
    <m/>
    <m/>
    <m/>
    <m/>
    <m/>
    <m/>
    <m/>
    <m/>
    <m/>
    <m/>
    <m/>
    <m/>
    <m/>
    <m/>
    <m/>
    <m/>
    <m/>
    <m/>
    <m/>
    <m/>
    <m/>
    <m/>
    <m/>
    <m/>
    <m/>
    <m/>
    <m/>
    <m/>
    <m/>
    <m/>
    <m/>
    <m/>
    <m/>
    <m/>
    <m/>
    <m/>
    <m/>
    <m/>
    <m/>
    <m/>
    <m/>
    <m/>
    <m/>
    <m/>
    <n v="362"/>
    <n v="77"/>
    <n v="550"/>
    <x v="1393"/>
    <n v="3"/>
    <n v="9"/>
    <n v="0"/>
    <n v="5"/>
    <n v="4"/>
    <n v="24"/>
    <n v="65"/>
    <n v="6"/>
  </r>
  <r>
    <s v="34029722600"/>
    <s v="New Jersey"/>
    <x v="14"/>
    <x v="0"/>
    <n v="3063"/>
    <n v="1119"/>
    <n v="0"/>
    <n v="2"/>
    <n v="6.5295461965393403E-2"/>
    <x v="0"/>
    <n v="0"/>
    <n v="0"/>
    <n v="0"/>
    <n v="0"/>
    <n v="0"/>
    <n v="4.33576135969476"/>
    <n v="92232"/>
    <n v="1"/>
    <n v="1"/>
    <n v="1"/>
    <n v="1"/>
    <n v="1"/>
    <n v="0"/>
    <n v="0"/>
    <n v="0"/>
    <n v="1093.5649127066099"/>
    <n v="1656.5713009240001"/>
    <n v="1093.5649127066099"/>
    <n v="102.32010440737901"/>
    <n v="117.27471589909899"/>
    <n v="102.32010440737901"/>
    <n v="1656.5713009240001"/>
    <n v="54.083294186222595"/>
    <n v="117.27471589909899"/>
    <n v="3.82875337574596"/>
    <n v="320.17860114513297"/>
    <n v="10.453104836602501"/>
    <n v="289.700376984125"/>
    <n v="9.4580599733635307"/>
    <n v="1583.04110553226"/>
    <n v="51.682700147968099"/>
    <n v="14.074052765965501"/>
    <n v="0.45948588853951899"/>
    <n v="25.382079977542201"/>
    <n v="0.82866731888808898"/>
    <n v="0"/>
    <n v="0"/>
    <n v="0"/>
    <n v="0"/>
    <n v="34.074052710057003"/>
    <n v="1.1124405063681699"/>
    <n v="101.93497778599701"/>
    <n v="3.3279457324844"/>
    <n v="11.6263346397318"/>
    <n v="1.0389932653915799"/>
    <n v="9.0251791790496991"/>
    <n v="0.8065396942850489"/>
    <n v="1093.5649127066099"/>
    <n v="35.702413082161698"/>
    <n v="102.32010440737901"/>
    <n v="3.3405192428135595"/>
    <n v="194.71285390108801"/>
    <n v="6.3569328730358503"/>
    <n v="230.62759670615199"/>
    <n v="7.5294677344483194"/>
    <n v="1045.3540322333599"/>
    <n v="34.128437226031899"/>
    <n v="7.8994013592600796"/>
    <n v="0.25789753050147202"/>
    <n v="14.913397088646899"/>
    <n v="0.48688857618827597"/>
    <n v="0"/>
    <n v="0"/>
    <n v="0"/>
    <n v="0"/>
    <n v="25.398075249977399"/>
    <n v="0.82918952823954994"/>
    <n v="76.329279221594305"/>
    <n v="2.49197777412975"/>
    <n v="11.305552417878101"/>
    <n v="1.01032640016783"/>
    <n v="6.29945059737656"/>
    <n v="0.56295358332230194"/>
    <m/>
    <m/>
    <m/>
    <m/>
    <m/>
    <m/>
    <m/>
    <m/>
    <m/>
    <m/>
    <m/>
    <m/>
    <m/>
    <m/>
    <m/>
    <m/>
    <m/>
    <m/>
    <m/>
    <m/>
    <m/>
    <m/>
    <m/>
    <m/>
    <m/>
    <m/>
    <m/>
    <m/>
    <m/>
    <m/>
    <m/>
    <m/>
    <m/>
    <m/>
    <m/>
    <m/>
    <m/>
    <m/>
    <m/>
    <m/>
    <m/>
    <m/>
    <m/>
    <m/>
    <m/>
    <m/>
    <m/>
    <m/>
    <m/>
    <m/>
    <m/>
    <m/>
    <n v="360"/>
    <n v="653"/>
    <n v="430"/>
    <x v="94"/>
    <n v="36"/>
    <n v="54"/>
    <n v="0"/>
    <n v="0"/>
    <n v="81"/>
    <n v="195"/>
    <n v="11"/>
    <n v="15"/>
  </r>
  <r>
    <s v="34029722701"/>
    <s v="New Jersey"/>
    <x v="14"/>
    <x v="0"/>
    <n v="4685"/>
    <n v="1624"/>
    <n v="0"/>
    <n v="4"/>
    <n v="8.537886872998933E-2"/>
    <x v="0"/>
    <n v="0"/>
    <n v="0"/>
    <n v="0"/>
    <n v="0"/>
    <n v="0"/>
    <n v="2.7658266748617102"/>
    <n v="125595"/>
    <n v="1"/>
    <n v="1"/>
    <n v="1"/>
    <n v="1"/>
    <n v="1"/>
    <n v="0"/>
    <n v="0"/>
    <n v="0"/>
    <n v="1661.2214618288001"/>
    <n v="3879.9934983821599"/>
    <n v="1661.2214618288001"/>
    <n v="81.367845680826605"/>
    <n v="227.765679120523"/>
    <n v="81.367845680826605"/>
    <n v="3879.9934983821599"/>
    <n v="82.8173638928956"/>
    <n v="227.765679120523"/>
    <n v="4.8615940047069897"/>
    <n v="966.03307903278596"/>
    <n v="20.619702860891902"/>
    <n v="369.176152942469"/>
    <n v="7.8799605750793891"/>
    <n v="3674.3112224945799"/>
    <n v="78.427133884622805"/>
    <n v="27.16339151375"/>
    <n v="0.57979490957844104"/>
    <n v="100.172891254479"/>
    <n v="2.1381620331799098"/>
    <n v="1.00000003300374"/>
    <n v="2.1344717886952899E-2"/>
    <n v="3.3146058092825101"/>
    <n v="7.0749323570597905E-2"/>
    <n v="74.031380674219704"/>
    <n v="1.58017888312102"/>
    <n v="192.769589923555"/>
    <n v="4.1146123783042698"/>
    <n v="55.660021379750098"/>
    <n v="3.4273412179649099"/>
    <n v="38.467826700070901"/>
    <n v="2.3687085406447603"/>
    <n v="1661.2214618288001"/>
    <n v="35.458302280230505"/>
    <n v="81.367845680826605"/>
    <n v="1.7367736538063301"/>
    <n v="432.315097785555"/>
    <n v="9.2276434959563503"/>
    <n v="138.88932793913401"/>
    <n v="2.9645534245279399"/>
    <n v="1577.8612923286901"/>
    <n v="33.679003037965501"/>
    <n v="11.579055951908201"/>
    <n v="0.24715167453379397"/>
    <n v="38.463533443398802"/>
    <n v="0.82099324318887401"/>
    <n v="0.17177282273769401"/>
    <n v="3.6664423209753199E-3"/>
    <n v="0.75177640793845102"/>
    <n v="1.6046454811920002E-2"/>
    <n v="32.394034775905297"/>
    <n v="0.69144151069168203"/>
    <n v="82.104132467648"/>
    <n v="1.75248948703624"/>
    <n v="20.6651826150628"/>
    <n v="1.27248661422801"/>
    <n v="16.1734855693649"/>
    <n v="0.9959042838278851"/>
    <m/>
    <m/>
    <m/>
    <m/>
    <m/>
    <m/>
    <m/>
    <m/>
    <m/>
    <m/>
    <m/>
    <m/>
    <m/>
    <m/>
    <m/>
    <m/>
    <m/>
    <m/>
    <m/>
    <m/>
    <m/>
    <m/>
    <m/>
    <m/>
    <m/>
    <m/>
    <m/>
    <m/>
    <m/>
    <m/>
    <m/>
    <m/>
    <m/>
    <m/>
    <m/>
    <m/>
    <m/>
    <m/>
    <m/>
    <m/>
    <m/>
    <m/>
    <m/>
    <m/>
    <m/>
    <m/>
    <m/>
    <m/>
    <m/>
    <m/>
    <m/>
    <m/>
    <n v="297"/>
    <n v="1116"/>
    <n v="509"/>
    <x v="1394"/>
    <n v="38"/>
    <n v="135"/>
    <n v="1"/>
    <n v="5"/>
    <n v="87"/>
    <n v="226"/>
    <n v="72"/>
    <n v="49"/>
  </r>
  <r>
    <s v="34029722702"/>
    <s v="New Jersey"/>
    <x v="14"/>
    <x v="0"/>
    <n v="4474"/>
    <n v="1493"/>
    <n v="0"/>
    <n v="12"/>
    <n v="0.2682163611980331"/>
    <x v="0"/>
    <n v="0"/>
    <n v="0"/>
    <n v="0"/>
    <n v="0"/>
    <n v="0"/>
    <n v="5.4808171400099699"/>
    <n v="87500"/>
    <n v="1"/>
    <n v="1"/>
    <n v="1"/>
    <n v="1"/>
    <n v="1"/>
    <n v="0"/>
    <n v="0"/>
    <n v="0"/>
    <n v="1365.9586485438001"/>
    <n v="3564.45692764153"/>
    <n v="1365.9586485438001"/>
    <n v="113.850733636529"/>
    <n v="373.92231506021898"/>
    <n v="113.850733636529"/>
    <n v="3564.45692764153"/>
    <n v="79.670472231594303"/>
    <n v="373.92231506021898"/>
    <n v="8.3576735596830396"/>
    <n v="842.82678433432"/>
    <n v="18.838327767865902"/>
    <n v="446.64461585512601"/>
    <n v="9.98311613444627"/>
    <n v="3377.3720681816299"/>
    <n v="75.488870544962808"/>
    <n v="40.585724508389802"/>
    <n v="0.90714627868551301"/>
    <n v="25.406032059836399"/>
    <n v="0.56785945596415799"/>
    <n v="0.99999997019767795"/>
    <n v="2.2351362767046901E-2"/>
    <n v="4.9433320798561899"/>
    <n v="0.11049021188771101"/>
    <n v="115.149766118062"/>
    <n v="2.5737542717492601"/>
    <n v="257.62120454761998"/>
    <n v="5.7581851709347394"/>
    <n v="15.4437500065542"/>
    <n v="1.0344105831583499"/>
    <n v="47.125504739491603"/>
    <n v="3.1564303241454499"/>
    <n v="1365.9586485438001"/>
    <n v="30.5310381882835"/>
    <n v="113.850733636529"/>
    <n v="2.5447191246430299"/>
    <n v="319.29317067889502"/>
    <n v="7.1366376995729803"/>
    <n v="170.31568161619401"/>
    <n v="3.8067876981715201"/>
    <n v="1307.6688335742799"/>
    <n v="29.228181349447503"/>
    <n v="12.289192609489"/>
    <n v="0.27468021031490802"/>
    <n v="7.1638462617993399"/>
    <n v="0.160121731376829"/>
    <n v="0"/>
    <n v="0"/>
    <n v="1.0000000037835"/>
    <n v="2.2351363517735801E-2"/>
    <n v="37.836776193464203"/>
    <n v="0.845703535839611"/>
    <n v="71.936833492247402"/>
    <n v="1.6078863096166198"/>
    <n v="10.0365025656647"/>
    <n v="0.67223727834324898"/>
    <n v="17.611956132866901"/>
    <n v="1.17963537393616"/>
    <m/>
    <m/>
    <m/>
    <m/>
    <m/>
    <m/>
    <m/>
    <m/>
    <m/>
    <m/>
    <m/>
    <m/>
    <m/>
    <m/>
    <m/>
    <m/>
    <m/>
    <m/>
    <m/>
    <m/>
    <m/>
    <m/>
    <m/>
    <m/>
    <m/>
    <m/>
    <m/>
    <m/>
    <m/>
    <m/>
    <m/>
    <m/>
    <m/>
    <m/>
    <m/>
    <m/>
    <m/>
    <m/>
    <m/>
    <m/>
    <m/>
    <m/>
    <m/>
    <m/>
    <m/>
    <m/>
    <m/>
    <m/>
    <m/>
    <m/>
    <m/>
    <m/>
    <n v="447"/>
    <n v="1059"/>
    <n v="547"/>
    <x v="1395"/>
    <n v="57"/>
    <n v="27"/>
    <n v="1"/>
    <n v="7"/>
    <n v="139"/>
    <n v="351"/>
    <n v="14"/>
    <n v="53"/>
  </r>
  <r>
    <s v="34029722800"/>
    <s v="New Jersey"/>
    <x v="14"/>
    <x v="0"/>
    <n v="4812"/>
    <n v="1679"/>
    <n v="0"/>
    <n v="11"/>
    <n v="0.22859517871986701"/>
    <x v="0"/>
    <n v="0"/>
    <n v="0"/>
    <n v="0"/>
    <n v="0"/>
    <n v="0"/>
    <n v="8.2670203359858494"/>
    <n v="79435"/>
    <n v="1"/>
    <n v="1"/>
    <n v="1"/>
    <n v="1"/>
    <n v="1"/>
    <n v="0"/>
    <n v="0"/>
    <n v="0"/>
    <n v="567.38194428919803"/>
    <n v="2812.3929828600999"/>
    <n v="567.38194428919803"/>
    <n v="78.815487585350596"/>
    <n v="489.14893255211098"/>
    <n v="78.815487585350596"/>
    <n v="2812.3929828600999"/>
    <n v="58.445406958854896"/>
    <n v="489.14893255211098"/>
    <n v="10.165189787034699"/>
    <n v="666.87442740384699"/>
    <n v="13.8585708105538"/>
    <n v="257.01773399460899"/>
    <n v="5.3411831669702705"/>
    <n v="2340.2691807916899"/>
    <n v="48.634022875970203"/>
    <n v="66.318007754802196"/>
    <n v="1.37817971227769"/>
    <n v="219.072201365605"/>
    <n v="4.5526226385204698"/>
    <n v="4.34916632808745"/>
    <n v="9.0381677641052607E-2"/>
    <n v="4.1745989109622297"/>
    <n v="8.6753925830470299E-2"/>
    <n v="178.20979675464301"/>
    <n v="3.70344548534172"/>
    <n v="390.76800315565202"/>
    <n v="8.1206983199428908"/>
    <n v="38.013586953152299"/>
    <n v="2.2640611645713098"/>
    <n v="84.580745633324099"/>
    <n v="5.0375667440931604"/>
    <n v="567.38194428919803"/>
    <n v="11.790979723383201"/>
    <n v="78.815487585350596"/>
    <n v="1.6378945882242399"/>
    <n v="129.65927100181599"/>
    <n v="2.6944985661225203"/>
    <n v="51.3749614624248"/>
    <n v="1.06764259065721"/>
    <n v="513.89337932108901"/>
    <n v="10.679413535350999"/>
    <n v="4.6924142558127597"/>
    <n v="9.7514843221379099E-2"/>
    <n v="41.163394153118098"/>
    <n v="0.85543213119530603"/>
    <n v="0.42670240253210101"/>
    <n v="8.8674647242747411E-3"/>
    <n v="0.172242240980268"/>
    <n v="3.5794314418176997E-3"/>
    <n v="7.0338038355112102"/>
    <n v="0.14617214953265201"/>
    <n v="34.085473307583001"/>
    <n v="0.708343169318018"/>
    <n v="3.3220164755266501"/>
    <n v="0.19785684785745397"/>
    <n v="16.4260107707196"/>
    <n v="0.97832107032278703"/>
    <m/>
    <m/>
    <m/>
    <m/>
    <m/>
    <m/>
    <m/>
    <m/>
    <m/>
    <m/>
    <m/>
    <m/>
    <m/>
    <m/>
    <m/>
    <m/>
    <m/>
    <m/>
    <m/>
    <m/>
    <m/>
    <m/>
    <m/>
    <m/>
    <m/>
    <m/>
    <m/>
    <m/>
    <m/>
    <m/>
    <m/>
    <m/>
    <m/>
    <m/>
    <m/>
    <m/>
    <m/>
    <m/>
    <m/>
    <m/>
    <m/>
    <m/>
    <m/>
    <m/>
    <m/>
    <m/>
    <m/>
    <m/>
    <m/>
    <m/>
    <m/>
    <m/>
    <n v="1167"/>
    <n v="1228"/>
    <n v="358"/>
    <x v="1396"/>
    <n v="197"/>
    <n v="381"/>
    <n v="11"/>
    <n v="33"/>
    <n v="573"/>
    <n v="1169"/>
    <n v="159"/>
    <n v="152"/>
  </r>
  <r>
    <s v="34029722900"/>
    <s v="New Jersey"/>
    <x v="14"/>
    <x v="0"/>
    <n v="5061"/>
    <n v="1932"/>
    <n v="0"/>
    <n v="4"/>
    <n v="7.9035763683066584E-2"/>
    <x v="1"/>
    <n v="1"/>
    <n v="1"/>
    <n v="1"/>
    <n v="1"/>
    <n v="1"/>
    <n v="12.989191203876299"/>
    <n v="68851"/>
    <n v="1"/>
    <n v="1"/>
    <n v="1"/>
    <n v="1"/>
    <n v="1"/>
    <n v="0"/>
    <n v="0"/>
    <n v="1"/>
    <n v="2922.8990400118601"/>
    <n v="4524.1322068555201"/>
    <n v="2922.8990400118601"/>
    <n v="622.12436143635205"/>
    <n v="1141.11544958083"/>
    <n v="622.12436143635205"/>
    <n v="4524.1322068555201"/>
    <n v="89.392060992995809"/>
    <n v="1141.11544958083"/>
    <n v="22.547232752041797"/>
    <n v="1139.2332323333601"/>
    <n v="22.510042132648898"/>
    <n v="497.402841356127"/>
    <n v="9.8281533561771699"/>
    <n v="3673.35661126176"/>
    <n v="72.581636262828596"/>
    <n v="325.92049196782102"/>
    <n v="6.4398437456593696"/>
    <n v="313.85853234399099"/>
    <n v="6.2015121980634493"/>
    <n v="0"/>
    <n v="0"/>
    <n v="9.4130734414793604"/>
    <n v="0.18599236201302799"/>
    <n v="201.58349887120599"/>
    <n v="3.9830764447975895"/>
    <n v="493.986805504926"/>
    <n v="9.7606561056100904"/>
    <n v="116.987676609044"/>
    <n v="6.05526276444325"/>
    <n v="253.00676784521599"/>
    <n v="13.095588397785498"/>
    <n v="2922.8990400118601"/>
    <n v="57.75338944896"/>
    <n v="622.12436143635205"/>
    <n v="12.2925185029906"/>
    <n v="707.73187801152596"/>
    <n v="13.984032365373"/>
    <n v="342.48326106044499"/>
    <n v="6.7671065216448305"/>
    <n v="2387.1902388731501"/>
    <n v="47.168350896525503"/>
    <n v="180.08508023107899"/>
    <n v="3.5582904609974095"/>
    <n v="205.40968190599199"/>
    <n v="4.0586777693339702"/>
    <n v="0"/>
    <n v="0"/>
    <n v="8.4111506487242895"/>
    <n v="0.16619542874381099"/>
    <n v="141.802883876274"/>
    <n v="2.8018748049056299"/>
    <n v="333.423115662106"/>
    <n v="6.5880876439855003"/>
    <n v="65.918776403848696"/>
    <n v="3.4119449484393702"/>
    <n v="166.338434279399"/>
    <n v="8.6096498074223202"/>
    <m/>
    <m/>
    <m/>
    <m/>
    <m/>
    <m/>
    <m/>
    <m/>
    <m/>
    <m/>
    <m/>
    <m/>
    <m/>
    <m/>
    <m/>
    <m/>
    <m/>
    <m/>
    <m/>
    <m/>
    <m/>
    <m/>
    <m/>
    <m/>
    <m/>
    <m/>
    <m/>
    <m/>
    <m/>
    <m/>
    <m/>
    <m/>
    <m/>
    <m/>
    <m/>
    <m/>
    <m/>
    <m/>
    <m/>
    <m/>
    <m/>
    <m/>
    <m/>
    <m/>
    <m/>
    <m/>
    <m/>
    <m/>
    <m/>
    <m/>
    <m/>
    <m/>
    <n v="1403"/>
    <n v="1270"/>
    <n v="534"/>
    <x v="1081"/>
    <n v="408"/>
    <n v="373"/>
    <n v="0"/>
    <n v="10"/>
    <n v="243"/>
    <n v="580"/>
    <n v="150"/>
    <n v="313"/>
  </r>
  <r>
    <s v="34029723000"/>
    <s v="New Jersey"/>
    <x v="14"/>
    <x v="0"/>
    <n v="5408"/>
    <n v="1863"/>
    <n v="0"/>
    <n v="0"/>
    <n v="0"/>
    <x v="0"/>
    <n v="0"/>
    <n v="0"/>
    <n v="0"/>
    <n v="0"/>
    <n v="0"/>
    <n v="9.3814789219073891"/>
    <n v="82868"/>
    <n v="0"/>
    <n v="1"/>
    <n v="0"/>
    <n v="1"/>
    <n v="0"/>
    <n v="0"/>
    <n v="0"/>
    <n v="0"/>
    <n v="26.5431475974619"/>
    <n v="3001.0762906263099"/>
    <n v="26.5431475974619"/>
    <n v="7.3319386616349203"/>
    <n v="730.304392092017"/>
    <n v="7.3319386616349203"/>
    <n v="3001.0762906263099"/>
    <n v="55.493274604776502"/>
    <n v="730.304392092017"/>
    <n v="13.504149262056501"/>
    <n v="716.22561168513505"/>
    <n v="13.2438167841186"/>
    <n v="394.13487055769701"/>
    <n v="7.2879968668213095"/>
    <n v="2501.8181882030299"/>
    <n v="46.261430994878602"/>
    <n v="124.96075410037901"/>
    <n v="2.3106648317377703"/>
    <n v="218.39723837710301"/>
    <n v="4.0384104729493995"/>
    <n v="0"/>
    <n v="0"/>
    <n v="11.7636513337493"/>
    <n v="0.21752313856784902"/>
    <n v="144.13646696235801"/>
    <n v="2.6652453210495199"/>
    <n v="292.22618893321498"/>
    <n v="5.4035907716940601"/>
    <n v="63.785354844374503"/>
    <n v="3.4237978982487696"/>
    <n v="74.962309371541807"/>
    <n v="4.0237417805443796"/>
    <n v="26.5431475974619"/>
    <n v="0.49081264048561302"/>
    <n v="7.3319386616349203"/>
    <n v="0.13557578886159199"/>
    <n v="7.5971780796535304"/>
    <n v="0.14048036389891899"/>
    <n v="1.8308756006881599"/>
    <n v="3.3854948237576898E-2"/>
    <n v="18.742381531745199"/>
    <n v="0.34656770583848401"/>
    <n v="1.9453692496608701"/>
    <n v="3.5972064527752798E-2"/>
    <n v="3.5084600520785898"/>
    <n v="6.4875370785476907E-2"/>
    <n v="0"/>
    <n v="0"/>
    <n v="0.160014808177948"/>
    <n v="2.9588537015153098E-3"/>
    <n v="2.1869225636473901"/>
    <n v="4.0438656872178E-2"/>
    <n v="3.8648842561524401"/>
    <n v="7.1466055032404496E-2"/>
    <n v="0.66519348695874203"/>
    <n v="3.5705501178676401E-2"/>
    <n v="0.68761168839409903"/>
    <n v="3.6908839956741803E-2"/>
    <m/>
    <m/>
    <m/>
    <m/>
    <m/>
    <m/>
    <m/>
    <m/>
    <m/>
    <m/>
    <m/>
    <m/>
    <m/>
    <m/>
    <m/>
    <m/>
    <m/>
    <m/>
    <m/>
    <m/>
    <m/>
    <m/>
    <m/>
    <m/>
    <m/>
    <m/>
    <m/>
    <m/>
    <m/>
    <m/>
    <m/>
    <m/>
    <m/>
    <m/>
    <m/>
    <m/>
    <m/>
    <m/>
    <m/>
    <m/>
    <m/>
    <m/>
    <m/>
    <m/>
    <m/>
    <m/>
    <m/>
    <m/>
    <m/>
    <m/>
    <m/>
    <m/>
    <n v="1218"/>
    <n v="1317"/>
    <n v="683"/>
    <x v="1224"/>
    <n v="214"/>
    <n v="411"/>
    <n v="0"/>
    <n v="13"/>
    <n v="252"/>
    <n v="510"/>
    <n v="109"/>
    <n v="140"/>
  </r>
  <r>
    <s v="34029723100"/>
    <s v="New Jersey"/>
    <x v="14"/>
    <x v="0"/>
    <n v="4212"/>
    <n v="1584"/>
    <n v="0"/>
    <n v="533"/>
    <n v="12.654320987654321"/>
    <x v="0"/>
    <n v="0"/>
    <n v="0"/>
    <n v="0"/>
    <n v="0"/>
    <n v="0"/>
    <n v="5.6028563581433701"/>
    <n v="105689"/>
    <n v="0"/>
    <n v="1"/>
    <n v="0"/>
    <n v="1"/>
    <n v="0"/>
    <n v="0"/>
    <n v="0"/>
    <n v="0"/>
    <m/>
    <n v="1024.2002595085301"/>
    <m/>
    <m/>
    <n v="204.72569458103999"/>
    <m/>
    <n v="1024.2002595085301"/>
    <n v="24.316245477410501"/>
    <n v="204.72569458103999"/>
    <n v="4.8605340593789297"/>
    <n v="118.41150397621099"/>
    <n v="2.8112892681911399"/>
    <n v="103.71357885282499"/>
    <n v="2.4623356802665"/>
    <n v="866.43388046693303"/>
    <n v="20.570604949357399"/>
    <n v="100.515198085457"/>
    <n v="2.3864007142796102"/>
    <n v="13.5323127123993"/>
    <n v="0.321279978926859"/>
    <n v="0"/>
    <n v="0"/>
    <n v="8.4593779444694501"/>
    <n v="0.200839932204878"/>
    <n v="35.259487795643501"/>
    <n v="0.83711984320141286"/>
    <n v="109.250389875378"/>
    <n v="2.5937889334135398"/>
    <n v="23.700159560004501"/>
    <n v="1.49622219444473"/>
    <n v="25.411400491347599"/>
    <n v="1.6042550815244701"/>
    <m/>
    <m/>
    <m/>
    <m/>
    <m/>
    <m/>
    <m/>
    <m/>
    <m/>
    <m/>
    <m/>
    <m/>
    <m/>
    <m/>
    <m/>
    <m/>
    <m/>
    <m/>
    <m/>
    <m/>
    <m/>
    <m/>
    <m/>
    <m/>
    <m/>
    <m/>
    <m/>
    <m/>
    <m/>
    <m/>
    <m/>
    <m/>
    <m/>
    <m/>
    <m/>
    <m/>
    <m/>
    <m/>
    <m/>
    <m/>
    <m/>
    <m/>
    <m/>
    <m/>
    <m/>
    <m/>
    <m/>
    <m/>
    <m/>
    <m/>
    <m/>
    <m/>
    <m/>
    <m/>
    <m/>
    <m/>
    <m/>
    <m/>
    <m/>
    <m/>
    <m/>
    <m/>
    <m/>
    <m/>
    <m/>
    <m/>
    <m/>
    <m/>
    <m/>
    <m/>
    <m/>
    <m/>
    <m/>
    <m/>
    <m/>
    <m/>
    <m/>
    <m/>
    <n v="728"/>
    <n v="730"/>
    <n v="571"/>
    <x v="1397"/>
    <n v="220"/>
    <n v="98"/>
    <n v="0"/>
    <n v="23"/>
    <n v="156"/>
    <n v="369"/>
    <n v="189"/>
    <n v="141"/>
  </r>
  <r>
    <s v="34029723200"/>
    <s v="New Jersey"/>
    <x v="14"/>
    <x v="0"/>
    <n v="6352"/>
    <n v="2037"/>
    <n v="0"/>
    <n v="0"/>
    <n v="0"/>
    <x v="0"/>
    <n v="0"/>
    <n v="0"/>
    <n v="0"/>
    <n v="0"/>
    <n v="0"/>
    <n v="8.7674714104193097"/>
    <n v="101724"/>
    <n v="1"/>
    <n v="1"/>
    <n v="1"/>
    <n v="1"/>
    <n v="1"/>
    <n v="0"/>
    <n v="0"/>
    <n v="0"/>
    <n v="999.92685808055103"/>
    <n v="4972.9916833247999"/>
    <n v="999.92685808055103"/>
    <n v="150.46316715772301"/>
    <n v="759.75459199654904"/>
    <n v="150.46316715772301"/>
    <n v="4972.9916833247999"/>
    <n v="78.290171336977295"/>
    <n v="759.75459199654904"/>
    <n v="11.960872040247899"/>
    <n v="1181.2231241113"/>
    <n v="18.5960819287044"/>
    <n v="656.34599713637704"/>
    <n v="10.3329029775878"/>
    <n v="4595.8618574887496"/>
    <n v="72.352988940314106"/>
    <n v="68.141103621106595"/>
    <n v="1.0727503718688101"/>
    <n v="154.97100809880101"/>
    <n v="2.4397199007997599"/>
    <n v="0"/>
    <n v="0"/>
    <n v="1.62633541226387"/>
    <n v="2.5603517195589901E-2"/>
    <n v="152.391397664614"/>
    <n v="2.3991089052993497"/>
    <n v="309.47128845541698"/>
    <n v="4.8720291003686595"/>
    <n v="84.558294128888505"/>
    <n v="4.1511190048546194"/>
    <n v="65.534554949132101"/>
    <n v="3.2172093740369201"/>
    <n v="999.92685808055103"/>
    <n v="15.741921569278199"/>
    <n v="150.46316715772301"/>
    <n v="2.3687526315762399"/>
    <n v="221.439192664111"/>
    <n v="3.4861333857700099"/>
    <n v="144.71983958251101"/>
    <n v="2.2783350060218899"/>
    <n v="938.87469262257196"/>
    <n v="14.7807728687433"/>
    <n v="17.648072361946099"/>
    <n v="0.277834892348018"/>
    <n v="17.680934995412802"/>
    <n v="0.27835225118723"/>
    <n v="0"/>
    <n v="0"/>
    <n v="0"/>
    <n v="0"/>
    <n v="25.7231663114508"/>
    <n v="0.40496168626339396"/>
    <n v="65.646577714942396"/>
    <n v="1.0334788683082901"/>
    <n v="20.0438128033711"/>
    <n v="0.98398688283608793"/>
    <n v="13.5959786216699"/>
    <n v="0.66745108599263292"/>
    <m/>
    <m/>
    <m/>
    <m/>
    <m/>
    <m/>
    <m/>
    <m/>
    <m/>
    <m/>
    <m/>
    <m/>
    <m/>
    <m/>
    <m/>
    <m/>
    <m/>
    <m/>
    <m/>
    <m/>
    <m/>
    <m/>
    <m/>
    <m/>
    <m/>
    <m/>
    <m/>
    <m/>
    <m/>
    <m/>
    <m/>
    <m/>
    <m/>
    <m/>
    <m/>
    <m/>
    <m/>
    <m/>
    <m/>
    <m/>
    <m/>
    <m/>
    <m/>
    <m/>
    <m/>
    <m/>
    <m/>
    <m/>
    <m/>
    <m/>
    <m/>
    <m/>
    <n v="922"/>
    <n v="1505"/>
    <n v="825"/>
    <x v="1398"/>
    <n v="93"/>
    <n v="210"/>
    <n v="0"/>
    <n v="3"/>
    <n v="199"/>
    <n v="365"/>
    <n v="114"/>
    <n v="85"/>
  </r>
  <r>
    <s v="34029723300"/>
    <s v="New Jersey"/>
    <x v="14"/>
    <x v="0"/>
    <n v="6681"/>
    <n v="2332"/>
    <n v="0"/>
    <n v="34"/>
    <n v="0.5089058524173028"/>
    <x v="1"/>
    <n v="1"/>
    <n v="1"/>
    <n v="0"/>
    <n v="0"/>
    <n v="1"/>
    <n v="11.039140022050701"/>
    <n v="76363"/>
    <n v="1"/>
    <n v="1"/>
    <n v="1"/>
    <n v="1"/>
    <n v="1"/>
    <n v="0"/>
    <n v="0"/>
    <n v="0"/>
    <n v="3504.7595353001698"/>
    <n v="5958.6089507738097"/>
    <n v="3504.7595353001698"/>
    <n v="868.17479108786904"/>
    <n v="1538.9873958598"/>
    <n v="868.17479108786904"/>
    <n v="5958.6089507738097"/>
    <n v="89.187381391615091"/>
    <n v="1538.9873958598"/>
    <n v="23.035285074985701"/>
    <n v="1433.3229502750401"/>
    <n v="21.453718758794199"/>
    <n v="475.34124396086798"/>
    <n v="7.1148217925590203"/>
    <n v="5388.3133538277798"/>
    <n v="80.65130001239001"/>
    <n v="131.15983462519901"/>
    <n v="1.96317668949558"/>
    <n v="120.059047306422"/>
    <n v="1.79702211205541"/>
    <n v="0"/>
    <n v="0"/>
    <n v="3"/>
    <n v="4.4903457566232596E-2"/>
    <n v="316.07670285576"/>
    <n v="4.73097893811945"/>
    <n v="621.47346528037497"/>
    <n v="9.3021024589189398"/>
    <n v="95.776386686731001"/>
    <n v="4.1070491718152198"/>
    <n v="210.416073854167"/>
    <n v="9.0229877295954797"/>
    <n v="3504.7595353001698"/>
    <n v="52.458607024400095"/>
    <n v="868.17479108786904"/>
    <n v="12.994683297229001"/>
    <n v="891.25480893662598"/>
    <n v="13.3401408312622"/>
    <n v="244.63128893121299"/>
    <n v="3.6615969006318299"/>
    <n v="3152.1649912824801"/>
    <n v="47.1810356426056"/>
    <n v="74.102782011264907"/>
    <n v="1.1091570425275401"/>
    <n v="68.447198143694607"/>
    <n v="1.02450528579097"/>
    <n v="0"/>
    <n v="0"/>
    <n v="2.47187411785126"/>
    <n v="3.69985648533342E-2"/>
    <n v="207.57267746957999"/>
    <n v="3.1069103048881797"/>
    <n v="403.29173261183303"/>
    <n v="6.0363977340492898"/>
    <n v="63.694502269630199"/>
    <n v="2.7313251402071299"/>
    <n v="123.06898613387401"/>
    <n v="5.2774007776103797"/>
    <m/>
    <m/>
    <m/>
    <m/>
    <m/>
    <m/>
    <m/>
    <m/>
    <m/>
    <m/>
    <m/>
    <m/>
    <m/>
    <m/>
    <m/>
    <m/>
    <m/>
    <m/>
    <m/>
    <m/>
    <m/>
    <m/>
    <m/>
    <m/>
    <m/>
    <m/>
    <m/>
    <m/>
    <m/>
    <m/>
    <m/>
    <m/>
    <m/>
    <m/>
    <m/>
    <m/>
    <m/>
    <m/>
    <m/>
    <m/>
    <m/>
    <m/>
    <m/>
    <m/>
    <m/>
    <m/>
    <m/>
    <m/>
    <m/>
    <m/>
    <m/>
    <m/>
    <n v="1894"/>
    <n v="1621"/>
    <n v="531"/>
    <x v="1399"/>
    <n v="156"/>
    <n v="143"/>
    <n v="1"/>
    <n v="4"/>
    <n v="334"/>
    <n v="679"/>
    <n v="111"/>
    <n v="240"/>
  </r>
  <r>
    <s v="34029723400"/>
    <s v="New Jersey"/>
    <x v="14"/>
    <x v="0"/>
    <n v="3238"/>
    <n v="1347"/>
    <n v="0"/>
    <n v="0"/>
    <n v="0"/>
    <x v="0"/>
    <n v="0"/>
    <n v="0"/>
    <n v="0"/>
    <n v="0"/>
    <n v="0"/>
    <n v="2.6540573520439299"/>
    <n v="94613"/>
    <n v="1"/>
    <n v="1"/>
    <n v="1"/>
    <n v="1"/>
    <n v="1"/>
    <n v="0"/>
    <n v="0"/>
    <n v="0"/>
    <n v="2017.2208891734499"/>
    <n v="3013.3762257322701"/>
    <n v="2017.2208891734499"/>
    <n v="247.760281546041"/>
    <n v="406.46340493101201"/>
    <n v="247.760281546041"/>
    <n v="3013.3762257322701"/>
    <n v="93.062885291299196"/>
    <n v="406.46340493101201"/>
    <n v="12.5529155321498"/>
    <n v="525.61359184328501"/>
    <n v="16.232661885215698"/>
    <n v="608.753853319678"/>
    <n v="18.800304302646001"/>
    <n v="2894.0467706248201"/>
    <n v="89.377602551723797"/>
    <n v="20.871377635747201"/>
    <n v="0.64457620863950604"/>
    <n v="48.000000153202599"/>
    <n v="1.4823965458061301"/>
    <n v="0"/>
    <n v="0"/>
    <n v="2.99999988079071"/>
    <n v="9.2649780135599505E-2"/>
    <n v="47.458070969209103"/>
    <n v="1.46566000522573"/>
    <n v="129.01162125309901"/>
    <n v="3.9842996063341398"/>
    <n v="38.121392583081601"/>
    <n v="2.83009596013969"/>
    <n v="15.1809422639417"/>
    <n v="1.1270187278353101"/>
    <n v="2017.2208891734499"/>
    <n v="62.298359764467207"/>
    <n v="247.760281546041"/>
    <n v="7.6516455079073893"/>
    <n v="357.53014146257198"/>
    <n v="11.0416967715433"/>
    <n v="385.31048635393398"/>
    <n v="11.8996444210603"/>
    <n v="1922.9582602903199"/>
    <n v="59.387222368447304"/>
    <n v="13.999999973923"/>
    <n v="0.43236565700812102"/>
    <n v="36.940672044176601"/>
    <n v="1.1408484263179899"/>
    <n v="0"/>
    <n v="0"/>
    <n v="2.99999988079071"/>
    <n v="9.2649780135599505E-2"/>
    <n v="40.321942625567303"/>
    <n v="1.24527308911573"/>
    <n v="96.587946606334299"/>
    <n v="2.9829507908071098"/>
    <n v="25.9838709228206"/>
    <n v="1.9290178858812699"/>
    <n v="10.1033301128773"/>
    <n v="0.75006162679118804"/>
    <m/>
    <m/>
    <m/>
    <m/>
    <m/>
    <m/>
    <m/>
    <m/>
    <m/>
    <m/>
    <m/>
    <m/>
    <m/>
    <m/>
    <m/>
    <m/>
    <m/>
    <m/>
    <m/>
    <m/>
    <m/>
    <m/>
    <m/>
    <m/>
    <m/>
    <m/>
    <m/>
    <m/>
    <m/>
    <m/>
    <m/>
    <m/>
    <m/>
    <m/>
    <m/>
    <m/>
    <m/>
    <m/>
    <m/>
    <m/>
    <m/>
    <m/>
    <m/>
    <m/>
    <m/>
    <m/>
    <m/>
    <m/>
    <m/>
    <m/>
    <m/>
    <m/>
    <n v="451"/>
    <n v="561"/>
    <n v="653"/>
    <x v="1400"/>
    <n v="21"/>
    <n v="50"/>
    <n v="0"/>
    <n v="5"/>
    <n v="51"/>
    <n v="136"/>
    <n v="40"/>
    <n v="16"/>
  </r>
  <r>
    <s v="34029723500"/>
    <s v="New Jersey"/>
    <x v="14"/>
    <x v="0"/>
    <n v="2560"/>
    <n v="1066"/>
    <n v="0"/>
    <n v="0"/>
    <n v="0"/>
    <x v="0"/>
    <n v="0"/>
    <n v="0"/>
    <n v="0"/>
    <n v="0"/>
    <n v="0"/>
    <n v="11.896400351185301"/>
    <n v="80926"/>
    <n v="1"/>
    <n v="1"/>
    <n v="1"/>
    <n v="1"/>
    <n v="1"/>
    <n v="0"/>
    <n v="0"/>
    <n v="0"/>
    <n v="2560.0000049271898"/>
    <n v="2560.0000049271898"/>
    <n v="2560.0000049271898"/>
    <n v="775.82958695711602"/>
    <n v="775.82958695711602"/>
    <n v="775.82958695711602"/>
    <n v="2560.0000049271898"/>
    <n v="100.00000019246799"/>
    <n v="775.82958695711602"/>
    <n v="30.305843240512299"/>
    <n v="490.00000393708899"/>
    <n v="19.140625153792502"/>
    <n v="324.99999971332699"/>
    <n v="12.695312488801799"/>
    <n v="2341.0000114294498"/>
    <n v="91.445312946462991"/>
    <n v="66.000000538537293"/>
    <n v="2.5781250210366102"/>
    <n v="42.000000599771703"/>
    <n v="1.64062502342858"/>
    <n v="0"/>
    <n v="0"/>
    <n v="1"/>
    <n v="3.90625E-2"/>
    <n v="110.000000033528"/>
    <n v="4.2968750013096697"/>
    <n v="187.00000274220201"/>
    <n v="7.3046876071172706"/>
    <n v="20.970546896606699"/>
    <n v="1.9672182829837399"/>
    <n v="42.595163094268202"/>
    <n v="3.9957939112821901"/>
    <n v="2560.0000049271898"/>
    <n v="100.00000019246799"/>
    <n v="775.82958695711602"/>
    <n v="30.305843240512299"/>
    <n v="490.00000393708899"/>
    <n v="19.140625153792502"/>
    <n v="324.99999971332699"/>
    <n v="12.695312488801799"/>
    <n v="2341.0000114294498"/>
    <n v="91.445312946462991"/>
    <n v="66.000000538537293"/>
    <n v="2.5781250210366102"/>
    <n v="42.000000599771703"/>
    <n v="1.64062502342858"/>
    <n v="0"/>
    <n v="0"/>
    <n v="1"/>
    <n v="3.90625E-2"/>
    <n v="110.000000033528"/>
    <n v="4.2968750013096697"/>
    <n v="187.00000274220201"/>
    <n v="7.3046876071172706"/>
    <n v="20.970546896606699"/>
    <n v="1.9672182829837399"/>
    <n v="42.595163094268202"/>
    <n v="3.9957939112821901"/>
    <m/>
    <m/>
    <m/>
    <m/>
    <m/>
    <m/>
    <m/>
    <m/>
    <m/>
    <m/>
    <m/>
    <m/>
    <m/>
    <m/>
    <m/>
    <m/>
    <m/>
    <m/>
    <m/>
    <m/>
    <m/>
    <m/>
    <m/>
    <m/>
    <m/>
    <m/>
    <m/>
    <m/>
    <m/>
    <m/>
    <m/>
    <m/>
    <m/>
    <m/>
    <m/>
    <m/>
    <m/>
    <m/>
    <m/>
    <m/>
    <m/>
    <m/>
    <m/>
    <m/>
    <m/>
    <m/>
    <m/>
    <m/>
    <m/>
    <m/>
    <m/>
    <m/>
    <n v="673"/>
    <n v="490"/>
    <n v="325"/>
    <x v="1401"/>
    <n v="66"/>
    <n v="42"/>
    <n v="0"/>
    <n v="1"/>
    <n v="110"/>
    <n v="187"/>
    <n v="21"/>
    <n v="38"/>
  </r>
  <r>
    <s v="34029723600"/>
    <s v="New Jersey"/>
    <x v="14"/>
    <x v="0"/>
    <n v="2375"/>
    <n v="965"/>
    <n v="0"/>
    <n v="0"/>
    <n v="0"/>
    <x v="0"/>
    <n v="0"/>
    <n v="0"/>
    <n v="0"/>
    <n v="0"/>
    <n v="0"/>
    <n v="6.1022776106574996"/>
    <n v="118413"/>
    <n v="0"/>
    <n v="1"/>
    <n v="0"/>
    <n v="1"/>
    <n v="0"/>
    <n v="0"/>
    <n v="0"/>
    <n v="0"/>
    <n v="16.023431301116901"/>
    <n v="1593.63902096264"/>
    <n v="16.023431301116901"/>
    <n v="2.6955437660217298"/>
    <n v="270.80416490766203"/>
    <n v="2.6955437660217298"/>
    <n v="1593.63902096264"/>
    <n v="67.100590356321703"/>
    <n v="270.80416490766203"/>
    <n v="11.402280627691001"/>
    <n v="342.11741746473098"/>
    <n v="14.404943893251801"/>
    <n v="238.524276966695"/>
    <n v="10.043127451229299"/>
    <n v="1478.1514130011201"/>
    <n v="62.237954231626105"/>
    <n v="41.4862967443187"/>
    <n v="1.74679144186605"/>
    <n v="17.100533251883501"/>
    <n v="0.72002245271088305"/>
    <n v="0"/>
    <n v="0"/>
    <n v="7.18196486472152"/>
    <n v="0.30239852061985401"/>
    <n v="49.718819517409401"/>
    <n v="2.0934239796803999"/>
    <n v="98.690737027674899"/>
    <n v="4.1553994537968402"/>
    <n v="21.9379955121622"/>
    <n v="2.2733674105867503"/>
    <n v="27.473138654560898"/>
    <n v="2.8469573735296301"/>
    <n v="16.023431301116901"/>
    <n v="0.67467079162597698"/>
    <n v="2.6955437660217298"/>
    <n v="0.11349657962196799"/>
    <n v="3.3504524827003501"/>
    <n v="0.14107168348212001"/>
    <n v="1.9762151241302499"/>
    <n v="8.3209057858115706E-2"/>
    <n v="15.539103984832799"/>
    <n v="0.65427806251927401"/>
    <n v="0"/>
    <n v="0"/>
    <n v="0.33637327700853298"/>
    <n v="1.4163085347727701E-2"/>
    <n v="0"/>
    <n v="0"/>
    <n v="0"/>
    <n v="0"/>
    <n v="0.147954322397709"/>
    <n v="6.2296556799035308E-3"/>
    <n v="1.08989310264587"/>
    <n v="4.5890235900878901E-2"/>
    <n v="0.217939287424088"/>
    <n v="2.25843821164858E-2"/>
    <n v="0.26944873481988901"/>
    <n v="2.7922148685998904E-2"/>
    <m/>
    <m/>
    <m/>
    <m/>
    <m/>
    <m/>
    <m/>
    <m/>
    <m/>
    <m/>
    <m/>
    <m/>
    <m/>
    <m/>
    <m/>
    <m/>
    <m/>
    <m/>
    <m/>
    <m/>
    <m/>
    <m/>
    <m/>
    <m/>
    <m/>
    <m/>
    <m/>
    <m/>
    <m/>
    <m/>
    <m/>
    <m/>
    <m/>
    <m/>
    <m/>
    <m/>
    <m/>
    <m/>
    <m/>
    <m/>
    <m/>
    <m/>
    <m/>
    <m/>
    <m/>
    <m/>
    <m/>
    <m/>
    <m/>
    <m/>
    <m/>
    <m/>
    <n v="312"/>
    <n v="514"/>
    <n v="351"/>
    <x v="1402"/>
    <n v="51"/>
    <n v="32"/>
    <n v="0"/>
    <n v="10"/>
    <n v="56"/>
    <n v="124"/>
    <n v="42"/>
    <n v="38"/>
  </r>
  <r>
    <s v="34029724000"/>
    <s v="New Jersey"/>
    <x v="14"/>
    <x v="0"/>
    <n v="3684"/>
    <n v="1098"/>
    <n v="0"/>
    <n v="0"/>
    <n v="0"/>
    <x v="1"/>
    <n v="1"/>
    <n v="1"/>
    <n v="0"/>
    <n v="0"/>
    <n v="1"/>
    <n v="17.0405982905983"/>
    <n v="73013"/>
    <n v="1"/>
    <n v="1"/>
    <n v="1"/>
    <n v="1"/>
    <n v="1"/>
    <n v="0"/>
    <n v="0"/>
    <n v="0"/>
    <n v="3508.3501145578898"/>
    <n v="3683.9999451488302"/>
    <n v="3508.3501145578898"/>
    <n v="1087.8596383566"/>
    <n v="1166.4565727837601"/>
    <n v="1087.8596383566"/>
    <n v="3683.9999451488302"/>
    <n v="99.999998511097303"/>
    <n v="1166.4565727837601"/>
    <n v="31.662773419754696"/>
    <n v="1033.99998394761"/>
    <n v="28.067317696732001"/>
    <n v="324.99999268545099"/>
    <n v="8.8219324833184203"/>
    <n v="2489.9999536883602"/>
    <n v="67.589575290129105"/>
    <n v="711.999988861877"/>
    <n v="19.326818373015101"/>
    <n v="22.999999691252"/>
    <n v="0.62432138141292104"/>
    <n v="0"/>
    <n v="0"/>
    <n v="20.999999854975599"/>
    <n v="0.57003256935330093"/>
    <n v="437.99999409438198"/>
    <n v="11.8892506540277"/>
    <n v="717.99999003800599"/>
    <n v="19.489684854451898"/>
    <n v="31.201838058506802"/>
    <n v="2.8416974552374201"/>
    <n v="160.33232383220499"/>
    <n v="14.602215285264499"/>
    <n v="3508.3501145578898"/>
    <n v="95.232087800159903"/>
    <n v="1087.8596383566"/>
    <n v="29.529306144316099"/>
    <n v="959.54519858863205"/>
    <n v="26.0462866066404"/>
    <n v="311.23748953267898"/>
    <n v="8.4483574791715288"/>
    <n v="2382.9664534926401"/>
    <n v="64.684214264186807"/>
    <n v="673.07741433940805"/>
    <n v="18.270288119962199"/>
    <n v="22.999811025220001"/>
    <n v="0.62431626018512398"/>
    <n v="0"/>
    <n v="0"/>
    <n v="20.4768907576799"/>
    <n v="0.55583308245602403"/>
    <n v="408.82953549549001"/>
    <n v="11.0974358169243"/>
    <n v="671.509449549485"/>
    <n v="18.227726643579899"/>
    <n v="27.038943258114202"/>
    <n v="2.4625631382617601"/>
    <n v="151.92338834470101"/>
    <n v="13.8363741661841"/>
    <m/>
    <m/>
    <m/>
    <m/>
    <m/>
    <m/>
    <m/>
    <m/>
    <m/>
    <m/>
    <m/>
    <m/>
    <m/>
    <m/>
    <m/>
    <m/>
    <m/>
    <m/>
    <m/>
    <m/>
    <m/>
    <m/>
    <m/>
    <m/>
    <m/>
    <m/>
    <m/>
    <m/>
    <m/>
    <m/>
    <m/>
    <m/>
    <m/>
    <m/>
    <m/>
    <m/>
    <m/>
    <m/>
    <m/>
    <m/>
    <m/>
    <m/>
    <m/>
    <m/>
    <m/>
    <m/>
    <m/>
    <m/>
    <m/>
    <m/>
    <m/>
    <m/>
    <n v="1165"/>
    <n v="1034"/>
    <n v="325"/>
    <x v="1403"/>
    <n v="712"/>
    <n v="23"/>
    <n v="0"/>
    <n v="21"/>
    <n v="438"/>
    <n v="718"/>
    <n v="26"/>
    <n v="145"/>
  </r>
  <r>
    <s v="34029725001"/>
    <s v="New Jersey"/>
    <x v="14"/>
    <x v="0"/>
    <n v="2883"/>
    <n v="981"/>
    <n v="0"/>
    <n v="0"/>
    <n v="0"/>
    <x v="0"/>
    <n v="0"/>
    <n v="0"/>
    <n v="0"/>
    <n v="0"/>
    <n v="0"/>
    <n v="4.8883133700226598"/>
    <n v="91316"/>
    <n v="1"/>
    <n v="1"/>
    <n v="1"/>
    <n v="1"/>
    <n v="1"/>
    <n v="0"/>
    <n v="0"/>
    <n v="0"/>
    <n v="2229.1242497041799"/>
    <n v="2883.0000019334302"/>
    <n v="2229.1242497041799"/>
    <n v="390.64613002186502"/>
    <n v="484.18535897807999"/>
    <n v="390.64613002186502"/>
    <n v="2883.0000019334302"/>
    <n v="100.000000067063"/>
    <n v="484.18535897807999"/>
    <n v="16.794497363096799"/>
    <n v="717.99999652319798"/>
    <n v="24.904613129490098"/>
    <n v="288.99999920930702"/>
    <n v="10.024280236188201"/>
    <n v="2658.9999960223199"/>
    <n v="92.2303155054569"/>
    <n v="37.999999616295099"/>
    <n v="1.31807144003798"/>
    <n v="51.000000032596297"/>
    <n v="1.7689906358861003"/>
    <n v="0"/>
    <n v="0"/>
    <n v="1.0000000074505799"/>
    <n v="3.4686091135989604E-2"/>
    <n v="133.99999952083499"/>
    <n v="4.6479361609724101"/>
    <n v="194.99999976158099"/>
    <n v="6.7637877128540209"/>
    <n v="31.836151583349402"/>
    <n v="3.2452753907593701"/>
    <n v="58.4956003885763"/>
    <n v="5.9628542699873996"/>
    <n v="2229.1242497041799"/>
    <n v="77.319606302607795"/>
    <n v="390.64613002186502"/>
    <n v="13.549987166904801"/>
    <n v="531.009839352977"/>
    <n v="18.418655544674898"/>
    <n v="235.033628087491"/>
    <n v="8.1523977831249006"/>
    <n v="2058.3012381019098"/>
    <n v="71.394423798193102"/>
    <n v="28.692323986440901"/>
    <n v="0.99522455728202897"/>
    <n v="42.898576476611197"/>
    <n v="1.4879839221856099"/>
    <n v="0"/>
    <n v="0"/>
    <n v="0.93407863378524802"/>
    <n v="3.2399536378260402E-2"/>
    <n v="98.298032581806197"/>
    <n v="3.4095744912177"/>
    <n v="152.601137552876"/>
    <n v="5.2931369251777998"/>
    <n v="23.360386319920501"/>
    <n v="2.3812830091662103"/>
    <n v="45.127826784346297"/>
    <n v="4.6001862165490595"/>
    <m/>
    <m/>
    <m/>
    <m/>
    <m/>
    <m/>
    <m/>
    <m/>
    <m/>
    <m/>
    <m/>
    <m/>
    <m/>
    <m/>
    <m/>
    <m/>
    <m/>
    <m/>
    <m/>
    <m/>
    <m/>
    <m/>
    <m/>
    <m/>
    <m/>
    <m/>
    <m/>
    <m/>
    <m/>
    <m/>
    <m/>
    <m/>
    <m/>
    <m/>
    <m/>
    <m/>
    <m/>
    <m/>
    <m/>
    <m/>
    <m/>
    <m/>
    <m/>
    <m/>
    <m/>
    <m/>
    <m/>
    <m/>
    <m/>
    <m/>
    <m/>
    <m/>
    <n v="527"/>
    <n v="718"/>
    <n v="289"/>
    <x v="1404"/>
    <n v="38"/>
    <n v="51"/>
    <n v="0"/>
    <n v="1"/>
    <n v="134"/>
    <n v="195"/>
    <n v="33"/>
    <n v="61"/>
  </r>
  <r>
    <s v="34029725002"/>
    <s v="New Jersey"/>
    <x v="14"/>
    <x v="0"/>
    <n v="5885"/>
    <n v="1913"/>
    <n v="0"/>
    <n v="14"/>
    <n v="0.23789294817332202"/>
    <x v="1"/>
    <n v="1"/>
    <n v="1"/>
    <n v="0"/>
    <n v="0"/>
    <n v="1"/>
    <n v="11.786684782608701"/>
    <n v="77279"/>
    <n v="1"/>
    <n v="1"/>
    <n v="1"/>
    <n v="1"/>
    <n v="1"/>
    <n v="0"/>
    <n v="0"/>
    <n v="0"/>
    <n v="3252.2215616852"/>
    <n v="5884.7968420858997"/>
    <n v="3252.2215616852"/>
    <n v="666.22545814700402"/>
    <n v="1239.9613574884399"/>
    <n v="666.22545814700402"/>
    <n v="5884.7968420858997"/>
    <n v="99.996547868919208"/>
    <n v="1239.9613574884399"/>
    <n v="21.069861639565701"/>
    <n v="1522.9572288694301"/>
    <n v="25.878627508401603"/>
    <n v="483.989306197036"/>
    <n v="8.2241173525409703"/>
    <n v="5546.8396107008402"/>
    <n v="94.253859145299003"/>
    <n v="105.957232006011"/>
    <n v="1.8004627358710401"/>
    <n v="81.999999188352405"/>
    <n v="1.3933729683662299"/>
    <n v="1"/>
    <n v="1.69923534409516E-2"/>
    <n v="5.9999998807907096"/>
    <n v="0.10195411862006298"/>
    <n v="143.000001336004"/>
    <n v="2.4299065647579301"/>
    <n v="377.99999975430501"/>
    <n v="6.4231095965047693"/>
    <n v="41.819190730086099"/>
    <n v="2.1860528348189301"/>
    <n v="248.54487564521699"/>
    <n v="12.9924137817677"/>
    <n v="3252.2215616852"/>
    <n v="55.262898244438496"/>
    <n v="666.22545814700402"/>
    <n v="11.3207384561938"/>
    <n v="861.92894462705601"/>
    <n v="14.646201268089301"/>
    <n v="220.34622312779501"/>
    <n v="3.7442009027662801"/>
    <n v="3052.1889001280101"/>
    <n v="51.863872559524303"/>
    <n v="66.030381240067101"/>
    <n v="1.122011575872"/>
    <n v="52.888820871245102"/>
    <n v="0.89870553731937297"/>
    <n v="1"/>
    <n v="1.69923534409516E-2"/>
    <n v="0"/>
    <n v="0"/>
    <n v="80.113465322821895"/>
    <n v="1.36131631814481"/>
    <n v="220.34024884755499"/>
    <n v="3.7440993856848799"/>
    <n v="24.317710881470699"/>
    <n v="1.2711819593032299"/>
    <n v="133.04731979966201"/>
    <n v="6.9549043282624998"/>
    <m/>
    <m/>
    <m/>
    <m/>
    <m/>
    <m/>
    <m/>
    <m/>
    <m/>
    <m/>
    <m/>
    <m/>
    <m/>
    <m/>
    <m/>
    <m/>
    <m/>
    <m/>
    <m/>
    <m/>
    <m/>
    <m/>
    <m/>
    <m/>
    <m/>
    <m/>
    <m/>
    <m/>
    <m/>
    <m/>
    <m/>
    <m/>
    <m/>
    <m/>
    <m/>
    <m/>
    <m/>
    <m/>
    <m/>
    <m/>
    <m/>
    <m/>
    <m/>
    <m/>
    <m/>
    <m/>
    <m/>
    <m/>
    <m/>
    <m/>
    <m/>
    <m/>
    <n v="1269"/>
    <n v="1523"/>
    <n v="484"/>
    <x v="1405"/>
    <n v="106"/>
    <n v="82"/>
    <n v="1"/>
    <n v="6"/>
    <n v="143"/>
    <n v="378"/>
    <n v="43"/>
    <n v="257"/>
  </r>
  <r>
    <s v="34029725100"/>
    <s v="New Jersey"/>
    <x v="14"/>
    <x v="0"/>
    <n v="2277"/>
    <n v="788"/>
    <n v="0"/>
    <n v="0"/>
    <n v="0"/>
    <x v="0"/>
    <n v="1"/>
    <n v="0"/>
    <n v="0"/>
    <n v="0"/>
    <n v="1"/>
    <n v="8.0577550069864898"/>
    <n v="67045"/>
    <n v="0"/>
    <n v="1"/>
    <n v="0"/>
    <n v="1"/>
    <n v="0"/>
    <n v="0"/>
    <n v="0"/>
    <n v="0"/>
    <n v="415.42759180068998"/>
    <n v="1858.48916560458"/>
    <n v="415.42759180068998"/>
    <n v="136.417521305382"/>
    <n v="506.84853166900598"/>
    <n v="136.417521305382"/>
    <n v="1858.48916560458"/>
    <n v="81.620077540824795"/>
    <n v="506.84853166900598"/>
    <n v="22.259487556829399"/>
    <n v="462.30624940455903"/>
    <n v="20.3033047608502"/>
    <n v="182.01953734224699"/>
    <n v="7.9938312403270402"/>
    <n v="1678.5409210268399"/>
    <n v="73.7172121663083"/>
    <n v="50.870553281158202"/>
    <n v="2.23410422842153"/>
    <n v="25.00608086586"/>
    <n v="1.09820293657707"/>
    <n v="0"/>
    <n v="0"/>
    <n v="1.0000000149011601"/>
    <n v="4.3917435876203802E-2"/>
    <n v="103.07160929183"/>
    <n v="4.52664072427888"/>
    <n v="260.45787382056"/>
    <n v="11.4386418015178"/>
    <n v="14.779225787500801"/>
    <n v="1.8755362674493399"/>
    <n v="59.6514585556979"/>
    <n v="7.5699820502154695"/>
    <n v="415.42759180068998"/>
    <n v="18.2445143522481"/>
    <n v="136.417521305382"/>
    <n v="5.9911076550453304"/>
    <n v="99.098537536338"/>
    <n v="4.3521536028255596"/>
    <n v="37.353643920272603"/>
    <n v="1.6404762371661201"/>
    <n v="381.62915977835701"/>
    <n v="16.7601739033095"/>
    <n v="6.6100153289735299"/>
    <n v="0.29029492002518797"/>
    <n v="0.96838453412056003"/>
    <n v="4.2528965047016198E-2"/>
    <n v="0"/>
    <n v="0"/>
    <n v="0"/>
    <n v="0"/>
    <n v="26.220030657947099"/>
    <n v="1.1515164979335599"/>
    <n v="86.330597186461105"/>
    <n v="3.7914184095942502"/>
    <n v="1.61308097251458"/>
    <n v="0.20470570717190101"/>
    <n v="13.743728694506"/>
    <n v="1.744128006917"/>
    <m/>
    <m/>
    <m/>
    <m/>
    <m/>
    <m/>
    <m/>
    <m/>
    <m/>
    <m/>
    <m/>
    <m/>
    <m/>
    <m/>
    <m/>
    <m/>
    <m/>
    <m/>
    <m/>
    <m/>
    <m/>
    <m/>
    <m/>
    <m/>
    <m/>
    <m/>
    <m/>
    <m/>
    <m/>
    <m/>
    <m/>
    <m/>
    <m/>
    <m/>
    <m/>
    <m/>
    <m/>
    <m/>
    <m/>
    <m/>
    <m/>
    <m/>
    <m/>
    <m/>
    <m/>
    <m/>
    <m/>
    <m/>
    <m/>
    <m/>
    <m/>
    <m/>
    <n v="595"/>
    <n v="571"/>
    <n v="221"/>
    <x v="143"/>
    <n v="54"/>
    <n v="33"/>
    <n v="0"/>
    <n v="1"/>
    <n v="144"/>
    <n v="325"/>
    <n v="18"/>
    <n v="70"/>
  </r>
  <r>
    <s v="34029726000"/>
    <s v="New Jersey"/>
    <x v="14"/>
    <x v="0"/>
    <n v="1673"/>
    <n v="683"/>
    <n v="0"/>
    <n v="0"/>
    <n v="0"/>
    <x v="0"/>
    <n v="0"/>
    <n v="0"/>
    <n v="0"/>
    <n v="0"/>
    <n v="0"/>
    <n v="1.44131777625257"/>
    <n v="105147"/>
    <n v="1"/>
    <n v="1"/>
    <n v="1"/>
    <n v="1"/>
    <n v="1"/>
    <n v="0"/>
    <n v="0"/>
    <n v="0"/>
    <n v="1510.7161098080501"/>
    <n v="1673.00000387009"/>
    <n v="1510.7161098080501"/>
    <n v="150.34580360039399"/>
    <n v="166.49622558861299"/>
    <n v="150.34580360039399"/>
    <n v="1673.00000387009"/>
    <n v="100.00000023132701"/>
    <n v="166.49622558861299"/>
    <n v="9.9519561021286904"/>
    <n v="308.99999953016197"/>
    <n v="18.469814676040798"/>
    <n v="294.99999955540801"/>
    <n v="17.632994593867799"/>
    <n v="1603.0000001000999"/>
    <n v="95.815899587573199"/>
    <n v="3.9999999403953601"/>
    <n v="0.23909144891783399"/>
    <n v="22.999999934807398"/>
    <n v="1.3747758478665499"/>
    <n v="0"/>
    <n v="0"/>
    <n v="1.9999999701976801"/>
    <n v="0.11954572445891699"/>
    <n v="41.000000315718403"/>
    <n v="2.4506874067972699"/>
    <n v="40.000000027939699"/>
    <n v="2.3909145264757701"/>
    <n v="11.963375793889201"/>
    <n v="1.75159235635274"/>
    <n v="27.189490355975199"/>
    <n v="3.9808917065849498"/>
    <n v="1510.7161098080501"/>
    <n v="90.299827244952198"/>
    <n v="150.34580360039399"/>
    <n v="8.9865991392943201"/>
    <n v="274.72153685941799"/>
    <n v="16.420892818853499"/>
    <n v="271.73850985488201"/>
    <n v="16.242588754027601"/>
    <n v="1441.77062116142"/>
    <n v="86.178757989326002"/>
    <n v="3.9999999403953601"/>
    <n v="0.23909144891783399"/>
    <n v="22.170585775747899"/>
    <n v="1.32519938886718"/>
    <n v="0"/>
    <n v="0"/>
    <n v="1.9999999701976801"/>
    <n v="0.11954572445891699"/>
    <n v="40.774899455718703"/>
    <n v="2.4372324839042898"/>
    <n v="35.008336929604397"/>
    <n v="2.0925485313571102"/>
    <n v="10.842601781248201"/>
    <n v="1.58749660047557"/>
    <n v="24.6422766840134"/>
    <n v="3.6079468058584703"/>
    <m/>
    <m/>
    <m/>
    <m/>
    <m/>
    <m/>
    <m/>
    <m/>
    <m/>
    <m/>
    <m/>
    <m/>
    <m/>
    <m/>
    <m/>
    <m/>
    <m/>
    <m/>
    <m/>
    <m/>
    <m/>
    <m/>
    <m/>
    <m/>
    <m/>
    <m/>
    <m/>
    <m/>
    <m/>
    <m/>
    <m/>
    <m/>
    <m/>
    <m/>
    <m/>
    <m/>
    <m/>
    <m/>
    <m/>
    <m/>
    <m/>
    <m/>
    <m/>
    <m/>
    <m/>
    <m/>
    <m/>
    <m/>
    <m/>
    <m/>
    <m/>
    <m/>
    <n v="145"/>
    <n v="309"/>
    <n v="295"/>
    <x v="144"/>
    <n v="4"/>
    <n v="23"/>
    <n v="0"/>
    <n v="2"/>
    <n v="41"/>
    <n v="40"/>
    <n v="11"/>
    <n v="25"/>
  </r>
  <r>
    <s v="34029727001"/>
    <s v="New Jersey"/>
    <x v="14"/>
    <x v="0"/>
    <n v="1853"/>
    <n v="933"/>
    <n v="0"/>
    <n v="0"/>
    <n v="0"/>
    <x v="0"/>
    <n v="0"/>
    <n v="0"/>
    <n v="0"/>
    <n v="0"/>
    <n v="0"/>
    <n v="7.11959050721266"/>
    <n v="93333"/>
    <n v="1"/>
    <n v="1"/>
    <n v="1"/>
    <n v="1"/>
    <n v="1"/>
    <n v="0"/>
    <n v="0"/>
    <n v="0"/>
    <n v="1519.1913144509299"/>
    <n v="1853.0000006626401"/>
    <n v="1519.1913144509299"/>
    <n v="257.74788669717998"/>
    <n v="309.05743715760798"/>
    <n v="257.74788669717998"/>
    <n v="1853.0000006626401"/>
    <n v="100.00000003576"/>
    <n v="309.05743715760798"/>
    <n v="16.678760774830401"/>
    <n v="204.000000567641"/>
    <n v="11.0091743425602"/>
    <n v="745.00000026932696"/>
    <n v="40.205072869364599"/>
    <n v="1817.9999988762399"/>
    <n v="98.111171013288896"/>
    <n v="2.00000000564614"/>
    <n v="0.10793308179417899"/>
    <n v="5.0000000149011603"/>
    <n v="0.26983270452785502"/>
    <n v="0"/>
    <n v="0"/>
    <n v="0"/>
    <n v="0"/>
    <n v="28.000000149011601"/>
    <n v="1.51106314889431"/>
    <n v="56.0000003539026"/>
    <n v="3.0221263008042398"/>
    <n v="30.064137665118299"/>
    <n v="3.22230843141676"/>
    <n v="25.4454546922716"/>
    <n v="2.7272727430087502"/>
    <n v="1519.1913144509299"/>
    <n v="81.985499970368608"/>
    <n v="257.74788669717998"/>
    <n v="13.909761829313499"/>
    <n v="171.53563021263099"/>
    <n v="9.2571845770443097"/>
    <n v="617.395327032718"/>
    <n v="33.318690071922205"/>
    <n v="1486.4262566504799"/>
    <n v="80.217283143576708"/>
    <n v="1.8750908356742"/>
    <n v="0.10119216598349699"/>
    <n v="5.0000000149011603"/>
    <n v="0.26983270452785502"/>
    <n v="0"/>
    <n v="0"/>
    <n v="0"/>
    <n v="0"/>
    <n v="25.889965415000901"/>
    <n v="1.39719187344851"/>
    <n v="50.530615288764203"/>
    <n v="2.72696250883779"/>
    <n v="27.7606510127953"/>
    <n v="2.97541811498342"/>
    <n v="20.758823132411599"/>
    <n v="2.22495424784691"/>
    <m/>
    <m/>
    <m/>
    <m/>
    <m/>
    <m/>
    <m/>
    <m/>
    <m/>
    <m/>
    <m/>
    <m/>
    <m/>
    <m/>
    <m/>
    <m/>
    <m/>
    <m/>
    <m/>
    <m/>
    <m/>
    <m/>
    <m/>
    <m/>
    <m/>
    <m/>
    <m/>
    <m/>
    <m/>
    <m/>
    <m/>
    <m/>
    <m/>
    <m/>
    <m/>
    <m/>
    <m/>
    <m/>
    <m/>
    <m/>
    <m/>
    <m/>
    <m/>
    <m/>
    <m/>
    <m/>
    <m/>
    <m/>
    <m/>
    <m/>
    <m/>
    <m/>
    <n v="360"/>
    <n v="204"/>
    <n v="745"/>
    <x v="1406"/>
    <n v="2"/>
    <n v="5"/>
    <n v="0"/>
    <n v="0"/>
    <n v="28"/>
    <n v="56"/>
    <n v="35"/>
    <n v="30"/>
  </r>
  <r>
    <s v="34029727002"/>
    <s v="New Jersey"/>
    <x v="14"/>
    <x v="0"/>
    <n v="1209"/>
    <n v="664"/>
    <n v="0"/>
    <n v="0"/>
    <n v="0"/>
    <x v="0"/>
    <n v="0"/>
    <n v="0"/>
    <n v="0"/>
    <n v="0"/>
    <n v="0"/>
    <n v="9.9141295862607297"/>
    <n v="87500"/>
    <n v="0"/>
    <n v="1"/>
    <n v="0"/>
    <n v="1"/>
    <n v="0"/>
    <n v="0"/>
    <n v="0"/>
    <n v="0"/>
    <n v="4.9136332273483303"/>
    <n v="617.38868142664398"/>
    <n v="4.9136332273483303"/>
    <n v="0.675392225384712"/>
    <n v="85.064113193657207"/>
    <n v="0.675392225384712"/>
    <n v="617.38868142664398"/>
    <n v="51.066061325611599"/>
    <n v="85.064113193657207"/>
    <n v="7.0359067984828201"/>
    <n v="47.680288222618401"/>
    <n v="3.943779009315"/>
    <n v="214.91093829460399"/>
    <n v="17.7759254172543"/>
    <n v="593.94873149693001"/>
    <n v="49.127273076669198"/>
    <n v="0"/>
    <n v="0"/>
    <n v="1.5665214657783499"/>
    <n v="0.12957166797174102"/>
    <n v="0"/>
    <n v="0"/>
    <n v="0"/>
    <n v="0"/>
    <n v="21.873426664620599"/>
    <n v="1.8092164321439699"/>
    <n v="32.827937100548297"/>
    <n v="2.7152966997972103"/>
    <n v="21.437563871470001"/>
    <n v="3.2285487758238003"/>
    <n v="8.7854171860963106"/>
    <n v="1.3231049979060701"/>
    <n v="4.9136332273483303"/>
    <n v="0.40642127604204498"/>
    <n v="0.675392225384712"/>
    <n v="5.5863707641415405E-2"/>
    <n v="0.79048436880111705"/>
    <n v="6.5383322481482001E-2"/>
    <n v="2.0900289416313198"/>
    <n v="0.17287253446082002"/>
    <n v="4.9136332273483303"/>
    <n v="0.40642127604204498"/>
    <n v="0"/>
    <n v="0"/>
    <n v="0"/>
    <n v="0"/>
    <n v="0"/>
    <n v="0"/>
    <n v="0"/>
    <n v="0"/>
    <n v="0"/>
    <n v="0"/>
    <n v="0"/>
    <n v="0"/>
    <n v="0.17001512274146099"/>
    <n v="2.56046871598586E-2"/>
    <n v="6.5425463020801503E-2"/>
    <n v="9.8532323826508311E-3"/>
    <m/>
    <m/>
    <m/>
    <m/>
    <m/>
    <m/>
    <m/>
    <m/>
    <m/>
    <m/>
    <m/>
    <m/>
    <m/>
    <m/>
    <m/>
    <m/>
    <m/>
    <m/>
    <m/>
    <m/>
    <m/>
    <m/>
    <m/>
    <m/>
    <m/>
    <m/>
    <m/>
    <m/>
    <m/>
    <m/>
    <m/>
    <m/>
    <m/>
    <m/>
    <m/>
    <m/>
    <m/>
    <m/>
    <m/>
    <m/>
    <m/>
    <m/>
    <m/>
    <m/>
    <m/>
    <m/>
    <m/>
    <m/>
    <m/>
    <m/>
    <m/>
    <m/>
    <n v="178"/>
    <n v="114"/>
    <n v="396"/>
    <x v="1407"/>
    <n v="3"/>
    <n v="2"/>
    <n v="0"/>
    <n v="0"/>
    <n v="45"/>
    <n v="71"/>
    <n v="32"/>
    <n v="17"/>
  </r>
  <r>
    <s v="34029728000"/>
    <s v="New Jersey"/>
    <x v="14"/>
    <x v="0"/>
    <n v="5072"/>
    <n v="2537"/>
    <n v="0"/>
    <n v="2"/>
    <n v="3.9432176656151417E-2"/>
    <x v="0"/>
    <n v="0"/>
    <n v="0"/>
    <n v="0"/>
    <n v="1"/>
    <n v="0"/>
    <n v="17.012448132780101"/>
    <n v="81818"/>
    <n v="1"/>
    <n v="1"/>
    <n v="1"/>
    <n v="1"/>
    <n v="1"/>
    <n v="0"/>
    <n v="0"/>
    <n v="1"/>
    <n v="1543.2793577852401"/>
    <n v="3346.5990764056301"/>
    <n v="1543.2793577852401"/>
    <n v="239.600599220877"/>
    <n v="841.31652580301704"/>
    <n v="239.600599220877"/>
    <n v="3346.5990764056301"/>
    <n v="65.981842989070103"/>
    <n v="841.31652580301704"/>
    <n v="16.587470934602099"/>
    <n v="464.24383477892798"/>
    <n v="9.1530724522659401"/>
    <n v="728.54228943568205"/>
    <n v="14.3640041292524"/>
    <n v="3051.05272134813"/>
    <n v="60.154824947715404"/>
    <n v="120.954472651705"/>
    <n v="2.3847490664768398"/>
    <n v="22.000000080792201"/>
    <n v="0.43375394481057195"/>
    <n v="0"/>
    <n v="0"/>
    <n v="12.1020282506943"/>
    <n v="0.23860465793955599"/>
    <n v="140.489852567203"/>
    <n v="2.7699103424133198"/>
    <n v="310.67214445829097"/>
    <n v="6.1252394412123596"/>
    <n v="120.564105596133"/>
    <n v="4.7522312020548902"/>
    <n v="302.28621768989302"/>
    <n v="11.915105151355601"/>
    <n v="1543.2793577852401"/>
    <n v="30.4274321329898"/>
    <n v="239.600599220877"/>
    <n v="4.7239865776986898"/>
    <n v="118.128679431393"/>
    <n v="2.3290354777482798"/>
    <n v="536.16640148617398"/>
    <n v="10.571104130247901"/>
    <n v="1516.8447173366999"/>
    <n v="29.906244426985502"/>
    <n v="2"/>
    <n v="3.9432176656151403E-2"/>
    <n v="7.9999999466817799"/>
    <n v="0.15772870557337898"/>
    <n v="0"/>
    <n v="0"/>
    <n v="0"/>
    <n v="0"/>
    <n v="16.434640802442999"/>
    <n v="0.32402682970116398"/>
    <n v="27.869281718507398"/>
    <n v="0.54947322000211796"/>
    <n v="63.036600076648"/>
    <n v="2.4846905824457197"/>
    <n v="147.40464897076899"/>
    <n v="5.8101950717685797"/>
    <m/>
    <m/>
    <m/>
    <m/>
    <m/>
    <m/>
    <m/>
    <m/>
    <m/>
    <m/>
    <m/>
    <m/>
    <m/>
    <m/>
    <m/>
    <m/>
    <m/>
    <m/>
    <m/>
    <m/>
    <m/>
    <m/>
    <m/>
    <m/>
    <m/>
    <m/>
    <m/>
    <m/>
    <m/>
    <m/>
    <m/>
    <m/>
    <m/>
    <m/>
    <m/>
    <m/>
    <m/>
    <m/>
    <m/>
    <m/>
    <m/>
    <m/>
    <m/>
    <m/>
    <m/>
    <m/>
    <m/>
    <m/>
    <m/>
    <m/>
    <m/>
    <m/>
    <n v="1828"/>
    <n v="787"/>
    <n v="879"/>
    <x v="1408"/>
    <n v="208"/>
    <n v="52"/>
    <n v="0"/>
    <n v="17"/>
    <n v="332"/>
    <n v="586"/>
    <n v="284"/>
    <n v="429"/>
  </r>
  <r>
    <s v="34029729000"/>
    <s v="New Jersey"/>
    <x v="14"/>
    <x v="0"/>
    <n v="2010"/>
    <n v="831"/>
    <n v="0"/>
    <n v="0"/>
    <n v="0"/>
    <x v="0"/>
    <n v="0"/>
    <n v="0"/>
    <n v="0"/>
    <n v="0"/>
    <n v="0"/>
    <n v="13.8488170802077"/>
    <n v="78750"/>
    <n v="1"/>
    <n v="1"/>
    <n v="1"/>
    <n v="1"/>
    <n v="1"/>
    <n v="0"/>
    <n v="0"/>
    <n v="0"/>
    <n v="1691.90684117295"/>
    <n v="2009.9999932936601"/>
    <n v="1691.90684117295"/>
    <n v="574.41981694783306"/>
    <n v="637.48469570215104"/>
    <n v="574.41981694783306"/>
    <n v="2009.9999932936601"/>
    <n v="99.9999996663514"/>
    <n v="637.48469570215104"/>
    <n v="31.715656502594602"/>
    <n v="444.99999938848498"/>
    <n v="22.1393034521634"/>
    <n v="273.00000055682898"/>
    <n v="13.5820895799417"/>
    <n v="1912.99999836751"/>
    <n v="95.174129272015293"/>
    <n v="26.9999998435378"/>
    <n v="1.3432835743053599"/>
    <n v="4.00000002235174"/>
    <n v="0.19900497623640501"/>
    <n v="0"/>
    <n v="0"/>
    <n v="0.99999997019767795"/>
    <n v="4.9751242298391903E-2"/>
    <n v="64.999999770894604"/>
    <n v="3.2338308343728701"/>
    <n v="127.99999897927"/>
    <n v="6.3681591531975306"/>
    <n v="57.243590084486598"/>
    <n v="6.8885186623931007"/>
    <n v="123.316844625602"/>
    <n v="14.839572157112199"/>
    <n v="1691.90684117295"/>
    <n v="84.174469710097199"/>
    <n v="574.41981694783306"/>
    <n v="28.578100345663298"/>
    <n v="367.40980903002497"/>
    <n v="18.2790949766182"/>
    <n v="237.62115695131101"/>
    <n v="11.8219481070304"/>
    <n v="1607.73995713063"/>
    <n v="79.987062543812499"/>
    <n v="20.493799038231401"/>
    <n v="1.0195919919518099"/>
    <n v="2.94492273777723"/>
    <n v="0.14651356904364302"/>
    <n v="0"/>
    <n v="0"/>
    <n v="0.99999997019767795"/>
    <n v="4.9751242298391903E-2"/>
    <n v="59.728168794885299"/>
    <n v="2.9715506863127001"/>
    <n v="110.312147952616"/>
    <n v="5.4881665648067797"/>
    <n v="56.922403156408102"/>
    <n v="6.8498680091947204"/>
    <n v="105.564464493858"/>
    <n v="12.7033049932441"/>
    <m/>
    <m/>
    <m/>
    <m/>
    <m/>
    <m/>
    <m/>
    <m/>
    <m/>
    <m/>
    <m/>
    <m/>
    <m/>
    <m/>
    <m/>
    <m/>
    <m/>
    <m/>
    <m/>
    <m/>
    <m/>
    <m/>
    <m/>
    <m/>
    <m/>
    <m/>
    <m/>
    <m/>
    <m/>
    <m/>
    <m/>
    <m/>
    <m/>
    <m/>
    <m/>
    <m/>
    <m/>
    <m/>
    <m/>
    <m/>
    <m/>
    <m/>
    <m/>
    <m/>
    <m/>
    <m/>
    <m/>
    <m/>
    <m/>
    <m/>
    <m/>
    <m/>
    <n v="524"/>
    <n v="445"/>
    <n v="273"/>
    <x v="1409"/>
    <n v="27"/>
    <n v="4"/>
    <n v="0"/>
    <n v="1"/>
    <n v="65"/>
    <n v="128"/>
    <n v="47"/>
    <n v="111"/>
  </r>
  <r>
    <s v="34029730000"/>
    <s v="New Jersey"/>
    <x v="14"/>
    <x v="0"/>
    <n v="2127"/>
    <n v="818"/>
    <n v="0"/>
    <n v="6"/>
    <n v="0.28208744710860367"/>
    <x v="0"/>
    <n v="0"/>
    <n v="0"/>
    <n v="0"/>
    <n v="0"/>
    <n v="0"/>
    <n v="8.5305940151853505"/>
    <n v="106917"/>
    <n v="0"/>
    <n v="1"/>
    <n v="0"/>
    <n v="1"/>
    <n v="0"/>
    <n v="0"/>
    <n v="0"/>
    <n v="0"/>
    <n v="242.65825533866899"/>
    <n v="1640.79494906217"/>
    <n v="242.65825533866899"/>
    <n v="31.226390429772401"/>
    <n v="228.47127296123699"/>
    <n v="31.226390429772401"/>
    <n v="1640.79494906217"/>
    <n v="77.14127640160639"/>
    <n v="228.47127296123699"/>
    <n v="10.7414796878814"/>
    <n v="367.40546460449701"/>
    <n v="17.273411594005498"/>
    <n v="263.57616586145002"/>
    <n v="12.3919212910884"/>
    <n v="1581.8537100031999"/>
    <n v="74.370179125679201"/>
    <n v="6.2840760052204097"/>
    <n v="0.29544315962484302"/>
    <n v="24.059342537075299"/>
    <n v="1.13113975256583"/>
    <n v="0"/>
    <n v="0"/>
    <n v="3.0000001788139299"/>
    <n v="0.14104373196116299"/>
    <n v="25.597823698073601"/>
    <n v="1.20347078975428"/>
    <n v="61.495354537619299"/>
    <n v="2.89117792842592"/>
    <n v="10.705640318396"/>
    <n v="1.3087579851339899"/>
    <n v="37.438594807288602"/>
    <n v="4.57684533096438"/>
    <n v="242.65825533866899"/>
    <n v="11.408474628052099"/>
    <n v="31.226390429772401"/>
    <n v="1.4680954597918401"/>
    <n v="51.345517103560297"/>
    <n v="2.4139876400357401"/>
    <n v="25.323196765966699"/>
    <n v="1.19055932139007"/>
    <n v="235.16677099466301"/>
    <n v="11.0562656791097"/>
    <n v="0.78052735328674305"/>
    <n v="3.6696161414515399E-2"/>
    <n v="3.5868566036224401"/>
    <n v="0.168634537076748"/>
    <n v="0"/>
    <n v="0"/>
    <n v="0"/>
    <n v="0"/>
    <n v="3.1240994352847302"/>
    <n v="0.14687820570214999"/>
    <n v="10.630767764523601"/>
    <n v="0.49980102324981801"/>
    <n v="1.53931614762405"/>
    <n v="0.18818045814474899"/>
    <n v="5.1370124386157796"/>
    <n v="0.62799663063762601"/>
    <m/>
    <m/>
    <m/>
    <m/>
    <m/>
    <m/>
    <m/>
    <m/>
    <m/>
    <m/>
    <m/>
    <m/>
    <m/>
    <m/>
    <m/>
    <m/>
    <m/>
    <m/>
    <m/>
    <m/>
    <m/>
    <m/>
    <m/>
    <m/>
    <m/>
    <m/>
    <m/>
    <m/>
    <m/>
    <m/>
    <m/>
    <m/>
    <m/>
    <m/>
    <m/>
    <m/>
    <m/>
    <m/>
    <m/>
    <m/>
    <m/>
    <m/>
    <m/>
    <m/>
    <m/>
    <m/>
    <m/>
    <m/>
    <m/>
    <m/>
    <m/>
    <m/>
    <n v="343"/>
    <n v="477"/>
    <n v="353"/>
    <x v="899"/>
    <n v="8"/>
    <n v="30"/>
    <n v="0"/>
    <n v="3"/>
    <n v="34"/>
    <n v="79"/>
    <n v="13"/>
    <n v="48"/>
  </r>
  <r>
    <s v="34029731001"/>
    <s v="New Jersey"/>
    <x v="14"/>
    <x v="0"/>
    <n v="3559"/>
    <n v="1460"/>
    <n v="0"/>
    <n v="0"/>
    <n v="0"/>
    <x v="0"/>
    <n v="0"/>
    <n v="0"/>
    <n v="0"/>
    <n v="0"/>
    <n v="0"/>
    <n v="3.53208036292936"/>
    <n v="111250"/>
    <n v="1"/>
    <n v="1"/>
    <n v="1"/>
    <n v="1"/>
    <n v="1"/>
    <n v="0"/>
    <n v="0"/>
    <n v="0"/>
    <n v="953.89324674196496"/>
    <n v="2314.7452472421"/>
    <n v="953.89324674196496"/>
    <n v="94.258226331789004"/>
    <n v="298.31477558868198"/>
    <n v="94.258226331789004"/>
    <n v="2314.7452472421"/>
    <n v="65.039203350438299"/>
    <n v="298.31477558868198"/>
    <n v="8.3819830173835896"/>
    <n v="315.73169619220101"/>
    <n v="8.8713598255746202"/>
    <n v="599.04014725577895"/>
    <n v="16.8316984337111"/>
    <n v="2186.5036905525799"/>
    <n v="61.435900268406193"/>
    <n v="38.643015168706398"/>
    <n v="1.0857829493876501"/>
    <n v="29.787546532790699"/>
    <n v="0.83696393742036101"/>
    <n v="1.87974372506142"/>
    <n v="5.2816626160759099E-2"/>
    <n v="3.99999991431832"/>
    <n v="0.11239111869396801"/>
    <n v="53.931255410620899"/>
    <n v="1.5153485645018501"/>
    <n v="93.669220520928306"/>
    <n v="2.6318971767611199"/>
    <n v="11.920171682721399"/>
    <n v="0.81645011525488997"/>
    <n v="13.5443426821413"/>
    <n v="0.92769470425625311"/>
    <n v="953.89324674196496"/>
    <n v="26.802282853103797"/>
    <n v="94.258226331789004"/>
    <n v="2.6484469326156002"/>
    <n v="114.73871497157999"/>
    <n v="3.2239032023484002"/>
    <n v="291.87068746029399"/>
    <n v="8.2009184450771002"/>
    <n v="904.73144674114906"/>
    <n v="25.420945398739804"/>
    <n v="11.328724009916201"/>
    <n v="0.31831199803080001"/>
    <n v="7.9999958314001596"/>
    <n v="0.22478212507446399"/>
    <n v="1.0000000298023199"/>
    <n v="2.8097781112737398E-2"/>
    <n v="2.9892544588074101"/>
    <n v="8.3991414970705502E-2"/>
    <n v="25.843825612217199"/>
    <n v="0.72615413352675406"/>
    <n v="39.498650100606"/>
    <n v="1.1098243917000898"/>
    <n v="4.6588850376174404"/>
    <n v="0.31910171490530398"/>
    <n v="5.4447518733650204"/>
    <n v="0.37292821050445402"/>
    <m/>
    <m/>
    <m/>
    <m/>
    <m/>
    <m/>
    <m/>
    <m/>
    <m/>
    <m/>
    <m/>
    <m/>
    <m/>
    <m/>
    <m/>
    <m/>
    <m/>
    <m/>
    <m/>
    <m/>
    <m/>
    <m/>
    <m/>
    <m/>
    <m/>
    <m/>
    <m/>
    <m/>
    <m/>
    <m/>
    <m/>
    <m/>
    <m/>
    <m/>
    <m/>
    <m/>
    <m/>
    <m/>
    <m/>
    <m/>
    <m/>
    <m/>
    <m/>
    <m/>
    <m/>
    <m/>
    <m/>
    <m/>
    <m/>
    <m/>
    <m/>
    <m/>
    <n v="442"/>
    <n v="625"/>
    <n v="729"/>
    <x v="1255"/>
    <n v="50"/>
    <n v="44"/>
    <n v="2"/>
    <n v="8"/>
    <n v="120"/>
    <n v="206"/>
    <n v="16"/>
    <n v="18"/>
  </r>
  <r>
    <s v="34029731002"/>
    <s v="New Jersey"/>
    <x v="14"/>
    <x v="0"/>
    <n v="3791"/>
    <n v="1408"/>
    <n v="0"/>
    <n v="168"/>
    <n v="4.4315484041150093"/>
    <x v="0"/>
    <n v="0"/>
    <n v="0"/>
    <n v="0"/>
    <n v="0"/>
    <n v="0"/>
    <n v="8.1971752977014702"/>
    <n v="86094"/>
    <n v="1"/>
    <n v="1"/>
    <n v="1"/>
    <n v="1"/>
    <n v="1"/>
    <n v="0"/>
    <n v="0"/>
    <n v="0"/>
    <n v="3219.5229811628201"/>
    <n v="3622.5120038946002"/>
    <n v="3219.5229811628201"/>
    <n v="522.835791645266"/>
    <n v="593.43270113847404"/>
    <n v="522.835791645266"/>
    <n v="3622.5120038946002"/>
    <n v="95.555579105634507"/>
    <n v="593.43270113847404"/>
    <n v="15.6537246409516"/>
    <n v="722.10014860556805"/>
    <n v="19.047748578358402"/>
    <n v="655.24740096041899"/>
    <n v="17.284289131110999"/>
    <n v="3442.8218802670599"/>
    <n v="90.815665530653106"/>
    <n v="39.922537335718502"/>
    <n v="1.05308724177575"/>
    <n v="49.767612861294801"/>
    <n v="1.3127832461433599"/>
    <n v="0"/>
    <n v="0"/>
    <n v="6.9999997662380302"/>
    <n v="0.18464784400522399"/>
    <n v="82.999999574029104"/>
    <n v="2.1893959265109197"/>
    <n v="220.894140158602"/>
    <n v="5.8268040136798103"/>
    <n v="31.2331301033364"/>
    <n v="2.2182620812028699"/>
    <n v="30.718209888128499"/>
    <n v="2.1816910431909498"/>
    <n v="3219.5229811628201"/>
    <n v="84.925428149902999"/>
    <n v="522.835791645266"/>
    <n v="13.791500702855899"/>
    <n v="625.31106552706501"/>
    <n v="16.494620562571001"/>
    <n v="605.34537737676897"/>
    <n v="15.967960363407199"/>
    <n v="3072.5969645241898"/>
    <n v="81.049774848962997"/>
    <n v="30.002438058669199"/>
    <n v="0.79141224106223196"/>
    <n v="34.000809164543199"/>
    <n v="0.89688233090327496"/>
    <n v="0"/>
    <n v="0"/>
    <n v="6.3940847525373101"/>
    <n v="0.168664857624303"/>
    <n v="76.528707940706198"/>
    <n v="2.0186944853786901"/>
    <n v="204.49370030016499"/>
    <n v="5.3941888762902899"/>
    <n v="27.6942636821286"/>
    <n v="1.96692213651482"/>
    <n v="27.5001135135944"/>
    <n v="1.95313306204506"/>
    <m/>
    <m/>
    <m/>
    <m/>
    <m/>
    <m/>
    <m/>
    <m/>
    <m/>
    <m/>
    <m/>
    <m/>
    <m/>
    <m/>
    <m/>
    <m/>
    <m/>
    <m/>
    <m/>
    <m/>
    <m/>
    <m/>
    <m/>
    <m/>
    <m/>
    <m/>
    <m/>
    <m/>
    <m/>
    <m/>
    <m/>
    <m/>
    <m/>
    <m/>
    <m/>
    <m/>
    <m/>
    <m/>
    <m/>
    <m/>
    <m/>
    <m/>
    <m/>
    <m/>
    <m/>
    <m/>
    <m/>
    <m/>
    <m/>
    <m/>
    <m/>
    <m/>
    <n v="597"/>
    <n v="759"/>
    <n v="676"/>
    <x v="1410"/>
    <n v="40"/>
    <n v="50"/>
    <n v="0"/>
    <n v="7"/>
    <n v="83"/>
    <n v="237"/>
    <n v="33"/>
    <n v="32"/>
  </r>
  <r>
    <s v="34029731101"/>
    <s v="New Jersey"/>
    <x v="14"/>
    <x v="0"/>
    <n v="3059"/>
    <n v="1124"/>
    <n v="0"/>
    <n v="14"/>
    <n v="0.45766590389016021"/>
    <x v="1"/>
    <n v="1"/>
    <n v="1"/>
    <n v="0"/>
    <n v="0"/>
    <n v="1"/>
    <n v="18.75"/>
    <n v="73971"/>
    <n v="1"/>
    <n v="1"/>
    <n v="1"/>
    <n v="1"/>
    <n v="1"/>
    <n v="0"/>
    <n v="0"/>
    <n v="0"/>
    <n v="1032.35926047713"/>
    <n v="2906.0605843118401"/>
    <n v="1032.35926047713"/>
    <n v="332.584991399432"/>
    <n v="1027.05624803202"/>
    <n v="332.584991399432"/>
    <n v="2906.0605843118401"/>
    <n v="95.000346005617502"/>
    <n v="1027.05624803202"/>
    <n v="33.5749018644009"/>
    <n v="704.92252708959904"/>
    <n v="23.044214680928398"/>
    <n v="284.24475546760402"/>
    <n v="9.2920809240798796"/>
    <n v="2674.0970161482701"/>
    <n v="87.417359141819901"/>
    <n v="44.973859636636902"/>
    <n v="1.4702144372879"/>
    <n v="53.949841392226503"/>
    <n v="1.7636430661074403"/>
    <n v="0"/>
    <n v="0"/>
    <n v="4.8933155375998503"/>
    <n v="0.15996454846681402"/>
    <n v="128.14652565680399"/>
    <n v="4.1891639639360694"/>
    <n v="261.45905700209602"/>
    <n v="8.5472068323666406"/>
    <n v="50.986020095071602"/>
    <n v="4.5361227842590397"/>
    <n v="164.41312837749101"/>
    <n v="14.627502524687799"/>
    <n v="1032.35926047713"/>
    <n v="33.748259577545802"/>
    <n v="332.584991399432"/>
    <n v="10.8723436220801"/>
    <n v="212.341655571014"/>
    <n v="6.9415382664600704"/>
    <n v="150.248267542105"/>
    <n v="4.9116792266134395"/>
    <n v="984.14684020727896"/>
    <n v="32.172175227436398"/>
    <n v="11.317985373316301"/>
    <n v="0.36998971472103098"/>
    <n v="8.7583339065313304"/>
    <n v="0.28631362885032102"/>
    <n v="0"/>
    <n v="0"/>
    <n v="1.4808123398106501"/>
    <n v="4.8408379856510406E-2"/>
    <n v="26.655298477038698"/>
    <n v="0.87137294792542508"/>
    <n v="70.513475898653297"/>
    <n v="2.30511526311387"/>
    <n v="17.311738940043099"/>
    <n v="1.54019029715686"/>
    <n v="60.810252173279899"/>
    <n v="5.4101647840996305"/>
    <m/>
    <m/>
    <m/>
    <m/>
    <m/>
    <m/>
    <m/>
    <m/>
    <m/>
    <m/>
    <m/>
    <m/>
    <m/>
    <m/>
    <m/>
    <m/>
    <m/>
    <m/>
    <m/>
    <m/>
    <m/>
    <m/>
    <m/>
    <m/>
    <m/>
    <m/>
    <m/>
    <m/>
    <m/>
    <m/>
    <m/>
    <m/>
    <m/>
    <m/>
    <m/>
    <m/>
    <m/>
    <m/>
    <m/>
    <m/>
    <m/>
    <m/>
    <m/>
    <m/>
    <m/>
    <m/>
    <m/>
    <m/>
    <m/>
    <m/>
    <m/>
    <m/>
    <n v="1204"/>
    <n v="744"/>
    <n v="296"/>
    <x v="1411"/>
    <n v="46"/>
    <n v="57"/>
    <n v="0"/>
    <n v="5"/>
    <n v="130"/>
    <n v="268"/>
    <n v="55"/>
    <n v="174"/>
  </r>
  <r>
    <s v="34029731102"/>
    <s v="New Jersey"/>
    <x v="14"/>
    <x v="0"/>
    <n v="6199"/>
    <n v="2252"/>
    <n v="0"/>
    <n v="0"/>
    <n v="0"/>
    <x v="0"/>
    <n v="0"/>
    <n v="0"/>
    <n v="0"/>
    <n v="1"/>
    <n v="0"/>
    <n v="13.680331644403502"/>
    <n v="100705"/>
    <n v="1"/>
    <n v="1"/>
    <n v="1"/>
    <n v="1"/>
    <n v="1"/>
    <n v="0"/>
    <n v="0"/>
    <n v="1"/>
    <n v="2033.24876104295"/>
    <n v="4947.7840793284104"/>
    <n v="2033.24876104295"/>
    <n v="132.33206286979799"/>
    <n v="987.29731840128102"/>
    <n v="132.33206286979799"/>
    <n v="4947.7840793284104"/>
    <n v="79.815842544417009"/>
    <n v="987.29731840128102"/>
    <n v="15.926719122459801"/>
    <n v="1301.5117879915099"/>
    <n v="20.9955119856671"/>
    <n v="651.80559579376097"/>
    <n v="10.5146893981894"/>
    <n v="4511.3274483415298"/>
    <n v="72.775083857743709"/>
    <n v="97.482086557079995"/>
    <n v="1.57254535501016"/>
    <n v="125.468723058235"/>
    <n v="2.0240155357031"/>
    <n v="0"/>
    <n v="0"/>
    <n v="5.7932351872732397"/>
    <n v="9.3454350496422589E-2"/>
    <n v="207.712588520255"/>
    <n v="3.3507434831465601"/>
    <n v="419.214920813974"/>
    <n v="6.7626217263102806"/>
    <n v="105.55147316758701"/>
    <n v="4.6870103538004697"/>
    <n v="176.47933706936601"/>
    <n v="7.8365602606290397"/>
    <n v="2033.24876104295"/>
    <n v="32.799625117647203"/>
    <n v="132.33206286979799"/>
    <n v="2.1347324224842499"/>
    <n v="621.59087080508505"/>
    <n v="10.027276509196401"/>
    <n v="118.63039289694299"/>
    <n v="1.91370209544996"/>
    <n v="1870.31592820585"/>
    <n v="30.171252269815302"/>
    <n v="46.652963764965499"/>
    <n v="0.75258854274827391"/>
    <n v="54.830212887376497"/>
    <n v="0.88450093381797901"/>
    <n v="0"/>
    <n v="0"/>
    <n v="4.7710831360891497"/>
    <n v="7.6965367576853502E-2"/>
    <n v="56.678580841049602"/>
    <n v="0.91431812939263701"/>
    <n v="148.40262697637101"/>
    <n v="2.39397688298711"/>
    <n v="15.750716463720901"/>
    <n v="0.69941014492543896"/>
    <n v="66.033403289504307"/>
    <n v="2.9322115137435301"/>
    <m/>
    <m/>
    <m/>
    <m/>
    <m/>
    <m/>
    <m/>
    <m/>
    <m/>
    <m/>
    <m/>
    <m/>
    <m/>
    <m/>
    <m/>
    <m/>
    <m/>
    <m/>
    <m/>
    <m/>
    <m/>
    <m/>
    <m/>
    <m/>
    <m/>
    <m/>
    <m/>
    <m/>
    <m/>
    <m/>
    <m/>
    <m/>
    <m/>
    <m/>
    <m/>
    <m/>
    <m/>
    <m/>
    <m/>
    <m/>
    <m/>
    <m/>
    <m/>
    <m/>
    <m/>
    <m/>
    <m/>
    <m/>
    <m/>
    <m/>
    <m/>
    <m/>
    <n v="1607"/>
    <n v="1538"/>
    <n v="997"/>
    <x v="1412"/>
    <n v="160"/>
    <n v="135"/>
    <n v="0"/>
    <n v="10"/>
    <n v="315"/>
    <n v="617"/>
    <n v="203"/>
    <n v="253"/>
  </r>
  <r>
    <s v="34029731103"/>
    <s v="New Jersey"/>
    <x v="14"/>
    <x v="0"/>
    <n v="4265"/>
    <n v="1297"/>
    <n v="0"/>
    <n v="223"/>
    <n v="5.2286049237983585"/>
    <x v="0"/>
    <n v="0"/>
    <n v="0"/>
    <n v="0"/>
    <n v="0"/>
    <n v="0"/>
    <n v="2.0770128354725799"/>
    <n v="106507"/>
    <n v="1"/>
    <n v="1"/>
    <n v="1"/>
    <n v="1"/>
    <n v="1"/>
    <n v="0"/>
    <n v="0"/>
    <n v="0"/>
    <n v="4225.3734305627904"/>
    <n v="4261.6591809369902"/>
    <n v="4225.3734305627904"/>
    <n v="267.18025464002102"/>
    <n v="269.58574374039699"/>
    <n v="267.18025464002102"/>
    <n v="4261.6591809369902"/>
    <n v="99.921668955146203"/>
    <n v="269.58574374039699"/>
    <n v="6.3208849646048604"/>
    <n v="1065.1014312111899"/>
    <n v="24.9730698994418"/>
    <n v="350.95392466063998"/>
    <n v="8.2286969439774893"/>
    <n v="4053.65916448692"/>
    <n v="95.044763528415402"/>
    <n v="91.000001705288"/>
    <n v="2.1336459954346498"/>
    <n v="43.000001167332798"/>
    <n v="1.0082063579679401"/>
    <n v="0"/>
    <n v="0"/>
    <n v="1.0000000074505799"/>
    <n v="2.3446659025804898E-2"/>
    <n v="72.999999819274294"/>
    <n v="1.71160609189389"/>
    <n v="202.700474714948"/>
    <n v="4.75264887960018"/>
    <n v="0"/>
    <n v="0"/>
    <n v="31.607172327028799"/>
    <n v="2.4369446666945902"/>
    <n v="4225.3734305627904"/>
    <n v="99.070889344965693"/>
    <n v="267.18025464002102"/>
    <n v="6.2644842822982705"/>
    <n v="1055.34484270655"/>
    <n v="24.7443104972226"/>
    <n v="350.230162392556"/>
    <n v="8.2117271369884204"/>
    <n v="4017.5490020052498"/>
    <n v="94.198100867649501"/>
    <n v="90.945130470245203"/>
    <n v="2.1323594483058699"/>
    <n v="42.934155687144099"/>
    <n v="1.00666250145707"/>
    <n v="0"/>
    <n v="0"/>
    <n v="1.0000000074505799"/>
    <n v="2.3446659025804898E-2"/>
    <n v="72.945128584231497"/>
    <n v="1.7103195447651001"/>
    <n v="199.762873653875"/>
    <n v="4.6837719496805503"/>
    <n v="0"/>
    <n v="0"/>
    <n v="31.315465229679798"/>
    <n v="2.41445375710716"/>
    <m/>
    <m/>
    <m/>
    <m/>
    <m/>
    <m/>
    <m/>
    <m/>
    <m/>
    <m/>
    <m/>
    <m/>
    <m/>
    <m/>
    <m/>
    <m/>
    <m/>
    <m/>
    <m/>
    <m/>
    <m/>
    <m/>
    <m/>
    <m/>
    <m/>
    <m/>
    <m/>
    <m/>
    <m/>
    <m/>
    <m/>
    <m/>
    <m/>
    <m/>
    <m/>
    <m/>
    <m/>
    <m/>
    <m/>
    <m/>
    <m/>
    <m/>
    <m/>
    <m/>
    <m/>
    <m/>
    <m/>
    <m/>
    <m/>
    <m/>
    <m/>
    <m/>
    <n v="270"/>
    <n v="1066"/>
    <n v="351"/>
    <x v="1413"/>
    <n v="91"/>
    <n v="43"/>
    <n v="0"/>
    <n v="1"/>
    <n v="73"/>
    <n v="203"/>
    <n v="0"/>
    <n v="33"/>
  </r>
  <r>
    <s v="34029731201"/>
    <s v="New Jersey"/>
    <x v="14"/>
    <x v="0"/>
    <n v="4337"/>
    <n v="2798"/>
    <n v="0"/>
    <n v="0"/>
    <n v="0"/>
    <x v="1"/>
    <n v="1"/>
    <n v="1"/>
    <n v="1"/>
    <n v="1"/>
    <n v="1"/>
    <n v="9.6451319381255693"/>
    <n v="46250"/>
    <n v="1"/>
    <n v="1"/>
    <n v="1"/>
    <n v="1"/>
    <n v="1"/>
    <n v="0"/>
    <n v="0"/>
    <n v="1"/>
    <n v="3088.8993585619801"/>
    <n v="4319.6265626612703"/>
    <n v="3088.8993585619801"/>
    <n v="1083.4219463371101"/>
    <n v="1585.42412769575"/>
    <n v="1083.4219463371101"/>
    <n v="4319.6265626612703"/>
    <n v="99.599413480776406"/>
    <n v="1585.42412769575"/>
    <n v="36.5557788262796"/>
    <n v="4.9999999614665303"/>
    <n v="0.115287063902848"/>
    <n v="3108.6098788893701"/>
    <n v="71.676501703697809"/>
    <n v="4214.5471827320998"/>
    <n v="97.176554824351001"/>
    <n v="36.079376622451697"/>
    <n v="0.83189708606068102"/>
    <n v="40.999999792080899"/>
    <n v="0.94535392649483208"/>
    <n v="0"/>
    <n v="0"/>
    <n v="3.0000000037252899"/>
    <n v="6.9172238960693799E-2"/>
    <n v="25.0000000810251"/>
    <n v="0.57643532582488"/>
    <n v="94.999999284860706"/>
    <n v="2.19045421454602"/>
    <n v="206.05207265727199"/>
    <n v="7.36426278260444"/>
    <n v="104.639888353421"/>
    <n v="3.7398101627384097"/>
    <n v="3088.8993585619801"/>
    <n v="71.222028096886703"/>
    <n v="1083.4219463371101"/>
    <n v="24.980907224743202"/>
    <n v="2.0000000195577701"/>
    <n v="4.6114826367483805E-2"/>
    <n v="2216.5719503826399"/>
    <n v="51.108414811681804"/>
    <n v="3020.4610819004702"/>
    <n v="69.644018489750408"/>
    <n v="24.1201042676105"/>
    <n v="0.556147204694731"/>
    <n v="30.533331499200798"/>
    <n v="0.70401963336870699"/>
    <n v="0"/>
    <n v="0"/>
    <n v="0.99999999627471003"/>
    <n v="2.3057412872370502E-2"/>
    <n v="12.7848370810971"/>
    <n v="0.29478526818300804"/>
    <n v="72.870019724708996"/>
    <n v="1.6801941370696101"/>
    <n v="89.777526453137398"/>
    <n v="3.2086321105481597"/>
    <n v="74.991084941903395"/>
    <n v="2.68016743895295"/>
    <m/>
    <m/>
    <m/>
    <m/>
    <m/>
    <m/>
    <m/>
    <m/>
    <m/>
    <m/>
    <m/>
    <m/>
    <m/>
    <m/>
    <m/>
    <m/>
    <m/>
    <m/>
    <m/>
    <m/>
    <m/>
    <m/>
    <m/>
    <m/>
    <m/>
    <m/>
    <m/>
    <m/>
    <m/>
    <m/>
    <m/>
    <m/>
    <m/>
    <m/>
    <m/>
    <m/>
    <m/>
    <m/>
    <m/>
    <m/>
    <m/>
    <m/>
    <m/>
    <m/>
    <m/>
    <m/>
    <m/>
    <m/>
    <m/>
    <m/>
    <m/>
    <m/>
    <n v="1596"/>
    <n v="5"/>
    <n v="3121"/>
    <x v="1414"/>
    <n v="37"/>
    <n v="41"/>
    <n v="0"/>
    <n v="3"/>
    <n v="25"/>
    <n v="95"/>
    <n v="192"/>
    <n v="100"/>
  </r>
  <r>
    <s v="34029731202"/>
    <s v="New Jersey"/>
    <x v="14"/>
    <x v="0"/>
    <n v="4509"/>
    <n v="2906"/>
    <n v="0"/>
    <n v="0"/>
    <n v="0"/>
    <x v="1"/>
    <n v="1"/>
    <n v="1"/>
    <n v="1"/>
    <n v="1"/>
    <n v="1"/>
    <n v="5.6314402108794601"/>
    <n v="57147"/>
    <n v="1"/>
    <n v="1"/>
    <n v="1"/>
    <n v="1"/>
    <n v="1"/>
    <n v="0"/>
    <n v="0"/>
    <n v="1"/>
    <n v="3648.3886616826098"/>
    <n v="4508.9999828636601"/>
    <n v="3648.3886616826098"/>
    <n v="1109.8000258459899"/>
    <n v="1340.3018699690001"/>
    <n v="1109.8000258459899"/>
    <n v="4508.9999828636601"/>
    <n v="99.99999961995259"/>
    <n v="1340.3018699690001"/>
    <n v="29.725035927456201"/>
    <n v="8.0000000208383408"/>
    <n v="0.17742293237609999"/>
    <n v="3329.99998263922"/>
    <n v="73.852295024156504"/>
    <n v="4412.9999735015399"/>
    <n v="97.870924229353392"/>
    <n v="28.9999999655411"/>
    <n v="0.64315812742384304"/>
    <n v="28.999999763233099"/>
    <n v="0.64315812293708297"/>
    <n v="0"/>
    <n v="0"/>
    <n v="5.0000000046566102"/>
    <n v="0.110889332549492"/>
    <n v="32.999999782514401"/>
    <n v="0.73186958932167601"/>
    <n v="102.999999848413"/>
    <n v="2.2843202450302202"/>
    <n v="412.65292269358201"/>
    <n v="14.2000317513277"/>
    <n v="74.457481840829104"/>
    <n v="2.5621982739445701"/>
    <n v="3648.3886616826098"/>
    <n v="80.913476639667508"/>
    <n v="1109.8000258459899"/>
    <n v="24.612996802971701"/>
    <n v="6.0738091677194497"/>
    <n v="0.13470412880282601"/>
    <n v="2728.9552185675102"/>
    <n v="60.5224044925153"/>
    <n v="3580.89688181458"/>
    <n v="79.416652956633001"/>
    <n v="17.831611725501698"/>
    <n v="0.39546710413621"/>
    <n v="18.728511905086599"/>
    <n v="0.41535843657322302"/>
    <n v="0"/>
    <n v="0"/>
    <n v="4.0000000046566102"/>
    <n v="8.8711466060248698E-2"/>
    <n v="26.931642773073701"/>
    <n v="0.59728637775723403"/>
    <n v="74.033335876869401"/>
    <n v="1.6419014388305502"/>
    <n v="333.32715537393199"/>
    <n v="11.4703081684079"/>
    <n v="59.7465266135696"/>
    <n v="2.0559713218709401"/>
    <m/>
    <m/>
    <m/>
    <m/>
    <m/>
    <m/>
    <m/>
    <m/>
    <m/>
    <m/>
    <m/>
    <m/>
    <m/>
    <m/>
    <m/>
    <m/>
    <m/>
    <m/>
    <m/>
    <m/>
    <m/>
    <m/>
    <m/>
    <m/>
    <m/>
    <m/>
    <m/>
    <m/>
    <m/>
    <m/>
    <m/>
    <m/>
    <m/>
    <m/>
    <m/>
    <m/>
    <m/>
    <m/>
    <m/>
    <m/>
    <m/>
    <m/>
    <m/>
    <m/>
    <m/>
    <m/>
    <m/>
    <m/>
    <m/>
    <m/>
    <m/>
    <m/>
    <n v="1184"/>
    <n v="8"/>
    <n v="3330"/>
    <x v="1415"/>
    <n v="29"/>
    <n v="29"/>
    <n v="0"/>
    <n v="5"/>
    <n v="33"/>
    <n v="103"/>
    <n v="379"/>
    <n v="69"/>
  </r>
  <r>
    <s v="34029731203"/>
    <s v="New Jersey"/>
    <x v="14"/>
    <x v="0"/>
    <n v="1905"/>
    <n v="1200"/>
    <n v="0"/>
    <n v="0"/>
    <n v="0"/>
    <x v="1"/>
    <n v="1"/>
    <n v="1"/>
    <n v="1"/>
    <n v="1"/>
    <n v="1"/>
    <n v="5.4022988505747094"/>
    <n v="51094"/>
    <n v="1"/>
    <n v="1"/>
    <n v="1"/>
    <n v="1"/>
    <n v="1"/>
    <n v="0"/>
    <n v="0"/>
    <n v="1"/>
    <n v="1697.80898645148"/>
    <n v="1904.99999134988"/>
    <n v="1697.80898645148"/>
    <n v="389.03434614185198"/>
    <n v="427.72526372876001"/>
    <n v="389.03434614185198"/>
    <n v="1904.99999134988"/>
    <n v="99.999999545925206"/>
    <n v="427.72526372876001"/>
    <n v="22.452769749541197"/>
    <n v="1.9999999850988399"/>
    <n v="0.104986875858207"/>
    <n v="1397.99999103509"/>
    <n v="73.385826301054507"/>
    <n v="1882.9999846816099"/>
    <n v="98.845143552840199"/>
    <n v="8.9999999105930293"/>
    <n v="0.47244094018861099"/>
    <n v="5.9999999478459403"/>
    <n v="0.31496062718351397"/>
    <n v="0"/>
    <n v="0"/>
    <n v="1.00000005046604"/>
    <n v="5.2493440969346009E-2"/>
    <n v="6.0000000142608796"/>
    <n v="0.31496063066986202"/>
    <n v="40.9999998033163"/>
    <n v="2.15223096080401"/>
    <n v="107.665227961144"/>
    <n v="8.9721023300953711"/>
    <n v="63.522617884271298"/>
    <n v="5.2935514903559397"/>
    <n v="1697.80898645148"/>
    <n v="89.123831309788798"/>
    <n v="389.03434614185198"/>
    <n v="20.421750453640499"/>
    <n v="1.9999999850988399"/>
    <n v="0.104986875858207"/>
    <n v="1256.6292939167499"/>
    <n v="65.964792331587802"/>
    <n v="1678.32065657154"/>
    <n v="88.100821867272302"/>
    <n v="7.9999999105930302"/>
    <n v="0.41994750186840102"/>
    <n v="5.9999999478459403"/>
    <n v="0.31496062718351397"/>
    <n v="0"/>
    <n v="0"/>
    <n v="5.29135672259144E-2"/>
    <n v="2.7776150774758202E-3"/>
    <n v="5.4354099773918296"/>
    <n v="0.285323358393272"/>
    <n v="38.359143149864401"/>
    <n v="2.0136033149535102"/>
    <n v="95.481785789364906"/>
    <n v="7.9568154824470803"/>
    <n v="56.673389343661299"/>
    <n v="4.7227824453051097"/>
    <m/>
    <m/>
    <m/>
    <m/>
    <m/>
    <m/>
    <m/>
    <m/>
    <m/>
    <m/>
    <m/>
    <m/>
    <m/>
    <m/>
    <m/>
    <m/>
    <m/>
    <m/>
    <m/>
    <m/>
    <m/>
    <m/>
    <m/>
    <m/>
    <m/>
    <m/>
    <m/>
    <m/>
    <m/>
    <m/>
    <m/>
    <m/>
    <m/>
    <m/>
    <m/>
    <m/>
    <m/>
    <m/>
    <m/>
    <m/>
    <m/>
    <m/>
    <m/>
    <m/>
    <m/>
    <m/>
    <m/>
    <m/>
    <m/>
    <m/>
    <m/>
    <m/>
    <n v="393"/>
    <n v="2"/>
    <n v="1398"/>
    <x v="1416"/>
    <n v="9"/>
    <n v="6"/>
    <n v="0"/>
    <n v="1"/>
    <n v="6"/>
    <n v="41"/>
    <n v="93"/>
    <n v="55"/>
  </r>
  <r>
    <s v="34029731204"/>
    <s v="New Jersey"/>
    <x v="14"/>
    <x v="0"/>
    <n v="3626"/>
    <n v="2265"/>
    <n v="0"/>
    <n v="0"/>
    <n v="0"/>
    <x v="1"/>
    <n v="1"/>
    <n v="1"/>
    <n v="1"/>
    <n v="1"/>
    <n v="1"/>
    <n v="5.9870093194012997"/>
    <n v="58389"/>
    <n v="1"/>
    <n v="1"/>
    <n v="1"/>
    <n v="1"/>
    <n v="1"/>
    <n v="0"/>
    <n v="0"/>
    <n v="1"/>
    <n v="3409.4789026855201"/>
    <n v="3626.0000049351502"/>
    <n v="3409.4789026855201"/>
    <n v="844.92334779010105"/>
    <n v="886.456861415253"/>
    <n v="844.92334779010105"/>
    <n v="3626.0000049351502"/>
    <n v="100.00000013610399"/>
    <n v="886.456861415253"/>
    <n v="24.4472383181261"/>
    <n v="22.000000019695999"/>
    <n v="0.60672917870093801"/>
    <n v="3002.0000089387199"/>
    <n v="82.790954466043104"/>
    <n v="3558.0000391029298"/>
    <n v="98.124656345916293"/>
    <n v="32.999999952280596"/>
    <n v="0.91009376592059099"/>
    <n v="17.0000000903383"/>
    <n v="0.46883618561330104"/>
    <n v="0"/>
    <n v="0"/>
    <n v="1.0000000195577701"/>
    <n v="2.7578599546546397E-2"/>
    <n v="17.000000152998801"/>
    <n v="0.46883618734139099"/>
    <n v="71.000000264528396"/>
    <n v="1.9580805368044198"/>
    <n v="270.53130785053901"/>
    <n v="11.9439871015691"/>
    <n v="86.744681775388301"/>
    <n v="3.8297872748515802"/>
    <n v="3409.4789026855201"/>
    <n v="94.028651480571497"/>
    <n v="844.92334779010105"/>
    <n v="23.3018022004992"/>
    <n v="21.556881226242702"/>
    <n v="0.594508583183748"/>
    <n v="2828.09745025437"/>
    <n v="77.994965533766504"/>
    <n v="3343.0592212513502"/>
    <n v="92.196889720114513"/>
    <n v="32.427590980903901"/>
    <n v="0.8943075284308859"/>
    <n v="17.0000000903383"/>
    <n v="0.46883618561330104"/>
    <n v="0"/>
    <n v="0"/>
    <n v="1.0000000195577701"/>
    <n v="2.7578599546546397E-2"/>
    <n v="15.9921251228079"/>
    <n v="0.44104040603441597"/>
    <n v="68.667360494760899"/>
    <n v="1.89374959996583"/>
    <n v="249.73387155313401"/>
    <n v="11.025777993515801"/>
    <n v="81.496835987367703"/>
    <n v="3.5980943040780402"/>
    <m/>
    <m/>
    <m/>
    <m/>
    <m/>
    <m/>
    <m/>
    <m/>
    <m/>
    <m/>
    <m/>
    <m/>
    <m/>
    <m/>
    <m/>
    <m/>
    <m/>
    <m/>
    <m/>
    <m/>
    <m/>
    <m/>
    <m/>
    <m/>
    <m/>
    <m/>
    <m/>
    <m/>
    <m/>
    <m/>
    <m/>
    <m/>
    <m/>
    <m/>
    <m/>
    <m/>
    <m/>
    <m/>
    <m/>
    <m/>
    <m/>
    <m/>
    <m/>
    <m/>
    <m/>
    <m/>
    <m/>
    <m/>
    <m/>
    <m/>
    <m/>
    <m/>
    <n v="849"/>
    <n v="22"/>
    <n v="3002"/>
    <x v="1417"/>
    <n v="33"/>
    <n v="17"/>
    <n v="0"/>
    <n v="1"/>
    <n v="17"/>
    <n v="71"/>
    <n v="255"/>
    <n v="81"/>
  </r>
  <r>
    <s v="34029731205"/>
    <s v="New Jersey"/>
    <x v="14"/>
    <x v="0"/>
    <n v="3013"/>
    <n v="1859"/>
    <n v="0"/>
    <n v="0"/>
    <n v="0"/>
    <x v="1"/>
    <n v="1"/>
    <n v="1"/>
    <n v="1"/>
    <n v="1"/>
    <n v="1"/>
    <n v="9.0331890331890303"/>
    <n v="53864"/>
    <n v="1"/>
    <n v="1"/>
    <n v="1"/>
    <n v="1"/>
    <n v="1"/>
    <n v="0"/>
    <n v="0"/>
    <n v="1"/>
    <n v="1701.1072294712101"/>
    <n v="3012.9999989696698"/>
    <n v="1701.1072294712101"/>
    <n v="621.09784672781802"/>
    <n v="990.77814704238699"/>
    <n v="621.09784672781802"/>
    <n v="3012.9999989696698"/>
    <n v="99.999999965803696"/>
    <n v="990.77814704238699"/>
    <n v="32.8834433137201"/>
    <n v="99.000000192307198"/>
    <n v="3.2857617056855997"/>
    <n v="2075.0000022985901"/>
    <n v="68.868237713195896"/>
    <n v="2732.0000188658601"/>
    <n v="90.673747722066395"/>
    <n v="200.99999974681899"/>
    <n v="6.6710919265455901"/>
    <n v="21.999999938008798"/>
    <n v="0.73016926445432606"/>
    <n v="3"/>
    <n v="9.9568536342515807E-2"/>
    <n v="4.9999999478459403"/>
    <n v="0.16594755883989198"/>
    <n v="50.000000377651297"/>
    <n v="1.65947561824266"/>
    <n v="91.0000003218138"/>
    <n v="3.02024561307049"/>
    <n v="124.70326727595101"/>
    <n v="6.7080832316272501"/>
    <n v="136.39661392239401"/>
    <n v="7.3370959613982798"/>
    <n v="1701.1072294712101"/>
    <n v="56.458919000040098"/>
    <n v="621.09784672781802"/>
    <n v="20.613934508059"/>
    <n v="93.199075297918199"/>
    <n v="3.09323183862988"/>
    <n v="1140.14774695039"/>
    <n v="37.840947459355704"/>
    <n v="1463.63815338165"/>
    <n v="48.577436222424403"/>
    <n v="182.134020779748"/>
    <n v="6.0449392890722704"/>
    <n v="15.739181072684"/>
    <n v="0.52237574087899097"/>
    <n v="3"/>
    <n v="9.9568536342515807E-2"/>
    <n v="3.9999999403953601"/>
    <n v="0.132758046478439"/>
    <n v="32.5958782001399"/>
    <n v="1.0818412943956099"/>
    <n v="46.798620096698897"/>
    <n v="1.55322336862592"/>
    <n v="81.757448239484802"/>
    <n v="4.3979262097625007"/>
    <n v="73.919909718446405"/>
    <n v="3.9763265044887799"/>
    <m/>
    <m/>
    <m/>
    <m/>
    <m/>
    <m/>
    <m/>
    <m/>
    <m/>
    <m/>
    <m/>
    <m/>
    <m/>
    <m/>
    <m/>
    <m/>
    <m/>
    <m/>
    <m/>
    <m/>
    <m/>
    <m/>
    <m/>
    <m/>
    <m/>
    <m/>
    <m/>
    <m/>
    <m/>
    <m/>
    <m/>
    <m/>
    <m/>
    <m/>
    <m/>
    <m/>
    <m/>
    <m/>
    <m/>
    <m/>
    <m/>
    <m/>
    <m/>
    <m/>
    <m/>
    <m/>
    <m/>
    <m/>
    <m/>
    <m/>
    <m/>
    <m/>
    <n v="1134"/>
    <n v="99"/>
    <n v="2075"/>
    <x v="1418"/>
    <n v="201"/>
    <n v="22"/>
    <n v="3"/>
    <n v="5"/>
    <n v="50"/>
    <n v="91"/>
    <n v="130"/>
    <n v="143"/>
  </r>
  <r>
    <s v="34029731206"/>
    <s v="New Jersey"/>
    <x v="14"/>
    <x v="0"/>
    <n v="2384"/>
    <n v="1451"/>
    <n v="0"/>
    <n v="177"/>
    <n v="7.424496644295302"/>
    <x v="0"/>
    <n v="1"/>
    <n v="0"/>
    <n v="0"/>
    <n v="0"/>
    <n v="1"/>
    <n v="12.093023255814"/>
    <n v="54844"/>
    <n v="0"/>
    <n v="1"/>
    <n v="0"/>
    <n v="1"/>
    <n v="0"/>
    <n v="0"/>
    <n v="0"/>
    <n v="0"/>
    <n v="170.48272562027"/>
    <n v="1185.90842404962"/>
    <n v="170.48272562027"/>
    <n v="70.013779044151306"/>
    <n v="473.32829267531599"/>
    <n v="70.013779044151306"/>
    <n v="1185.90842404962"/>
    <n v="49.744480874564402"/>
    <n v="473.32829267531599"/>
    <n v="19.8543746927566"/>
    <n v="2.7932176887989"/>
    <n v="0.11716517151002101"/>
    <n v="822.48392094671703"/>
    <n v="34.500164469241504"/>
    <n v="1143.9992787241899"/>
    <n v="47.9865469263504"/>
    <n v="10.825288062915201"/>
    <n v="0.45408087512228201"/>
    <n v="13.1617505550385"/>
    <n v="0.55208685214087505"/>
    <n v="0"/>
    <n v="0"/>
    <n v="0"/>
    <n v="0"/>
    <n v="17.922100521624099"/>
    <n v="0.75176596147752106"/>
    <n v="49.9104401171207"/>
    <n v="2.0935587297450002"/>
    <n v="89.396271878853398"/>
    <n v="6.1610111563648102"/>
    <n v="68.0139022357762"/>
    <n v="4.6873812705565898"/>
    <n v="170.48272562027"/>
    <n v="7.1511210411187003"/>
    <n v="70.013779044151306"/>
    <n v="2.93681959077816"/>
    <n v="5.7817187160253497E-2"/>
    <n v="2.4252175822254002E-3"/>
    <n v="111.871930360794"/>
    <n v="4.6926145285567999"/>
    <n v="167.837724685669"/>
    <n v="7.0401730153384605"/>
    <n v="1.28878197446465"/>
    <n v="5.4059646579893206E-2"/>
    <n v="0.70890492200851396"/>
    <n v="2.9735944715122201E-2"/>
    <n v="0"/>
    <n v="0"/>
    <n v="0"/>
    <n v="0"/>
    <n v="0.64731305092573199"/>
    <n v="2.71523930757438E-2"/>
    <n v="7.4093082845211002"/>
    <n v="0.31079313273997899"/>
    <n v="14.323014870286"/>
    <n v="0.98711336114996506"/>
    <n v="9.39359350502491"/>
    <n v="0.64738756064954606"/>
    <m/>
    <m/>
    <m/>
    <m/>
    <m/>
    <m/>
    <m/>
    <m/>
    <m/>
    <m/>
    <m/>
    <m/>
    <m/>
    <m/>
    <m/>
    <m/>
    <m/>
    <m/>
    <m/>
    <m/>
    <m/>
    <m/>
    <m/>
    <m/>
    <m/>
    <m/>
    <m/>
    <m/>
    <m/>
    <m/>
    <m/>
    <m/>
    <m/>
    <m/>
    <m/>
    <m/>
    <m/>
    <m/>
    <m/>
    <m/>
    <m/>
    <m/>
    <m/>
    <m/>
    <m/>
    <m/>
    <m/>
    <m/>
    <m/>
    <m/>
    <m/>
    <m/>
    <n v="816"/>
    <n v="6"/>
    <n v="1702"/>
    <x v="1201"/>
    <n v="27"/>
    <n v="20"/>
    <n v="0"/>
    <n v="0"/>
    <n v="30"/>
    <n v="80"/>
    <n v="110"/>
    <n v="114"/>
  </r>
  <r>
    <s v="34029732001"/>
    <s v="New Jersey"/>
    <x v="14"/>
    <x v="1"/>
    <n v="5807"/>
    <n v="1853"/>
    <n v="0"/>
    <n v="8"/>
    <n v="0.13776476666092646"/>
    <x v="0"/>
    <n v="0"/>
    <n v="0"/>
    <n v="0"/>
    <n v="0"/>
    <n v="0"/>
    <n v="2.08432022738039"/>
    <n v="130148"/>
    <n v="0"/>
    <n v="0"/>
    <n v="0"/>
    <n v="0"/>
    <n v="0"/>
    <n v="0"/>
    <n v="0"/>
    <n v="0"/>
    <m/>
    <m/>
    <m/>
    <m/>
    <m/>
    <m/>
    <n v="4380.7284501776603"/>
    <n v="75.438754092951001"/>
    <n v="171.06873308998399"/>
    <n v="2.9459055121402402"/>
    <n v="1184.0442461026601"/>
    <n v="20.389947410068199"/>
    <n v="423.838266282191"/>
    <n v="7.2987474820422102"/>
    <n v="4218.60561168596"/>
    <n v="72.6469022160489"/>
    <n v="22.082106817040799"/>
    <n v="0.38026703662890898"/>
    <n v="49.9521031368213"/>
    <n v="0.86020497910834004"/>
    <n v="0"/>
    <n v="0"/>
    <n v="4.5134313873739398"/>
    <n v="7.7723977740209102E-2"/>
    <n v="85.575175199158195"/>
    <n v="1.47365550540999"/>
    <n v="172.73079819718399"/>
    <n v="2.9745272635988402"/>
    <n v="0"/>
    <n v="0"/>
    <n v="14.132221307142199"/>
    <n v="0.76266709698554702"/>
    <n v="2100.6353581691701"/>
    <n v="36.174192494733397"/>
    <n v="92.025540119977606"/>
    <n v="1.5847346326843099"/>
    <n v="538.542710471992"/>
    <n v="9.2740263556396201"/>
    <n v="205.47182591983599"/>
    <n v="3.5383472691550901"/>
    <n v="2039.32002341055"/>
    <n v="35.118305896513704"/>
    <n v="12.0587791402286"/>
    <n v="0.20765936180865502"/>
    <n v="19.840222930784002"/>
    <n v="0.341660460320027"/>
    <n v="0"/>
    <n v="0"/>
    <n v="1.4704911875331299"/>
    <n v="2.5322734415931299E-2"/>
    <n v="27.945839386013901"/>
    <n v="0.48124400526974198"/>
    <n v="78.252113790689805"/>
    <n v="1.3475480246373299"/>
    <n v="0"/>
    <n v="0"/>
    <n v="6.970882199918"/>
    <n v="0.37619439826864498"/>
    <m/>
    <m/>
    <m/>
    <m/>
    <m/>
    <m/>
    <m/>
    <m/>
    <m/>
    <m/>
    <m/>
    <m/>
    <m/>
    <m/>
    <m/>
    <m/>
    <m/>
    <m/>
    <m/>
    <m/>
    <m/>
    <m/>
    <m/>
    <m/>
    <m/>
    <m/>
    <m/>
    <m/>
    <m/>
    <m/>
    <m/>
    <m/>
    <m/>
    <m/>
    <m/>
    <m/>
    <m/>
    <m/>
    <m/>
    <m/>
    <m/>
    <m/>
    <m/>
    <m/>
    <m/>
    <m/>
    <m/>
    <m/>
    <m/>
    <m/>
    <m/>
    <m/>
    <n v="257"/>
    <n v="1560"/>
    <n v="593"/>
    <x v="1419"/>
    <n v="25"/>
    <n v="76"/>
    <n v="0"/>
    <n v="6"/>
    <n v="129"/>
    <n v="237"/>
    <n v="0"/>
    <n v="22"/>
  </r>
  <r>
    <s v="34029732002"/>
    <s v="New Jersey"/>
    <x v="14"/>
    <x v="0"/>
    <n v="8550"/>
    <n v="3179"/>
    <n v="0"/>
    <n v="10"/>
    <n v="0.11695906432748539"/>
    <x v="0"/>
    <n v="0"/>
    <n v="0"/>
    <n v="0"/>
    <n v="1"/>
    <n v="0"/>
    <n v="15.3973692936885"/>
    <n v="86025"/>
    <n v="1"/>
    <n v="1"/>
    <n v="1"/>
    <n v="1"/>
    <n v="1"/>
    <n v="0"/>
    <n v="0"/>
    <n v="1"/>
    <n v="6579.5489098069802"/>
    <n v="8520.2826760908192"/>
    <n v="6579.5489098069802"/>
    <n v="1373.9958439072"/>
    <n v="1936.1012003385399"/>
    <n v="1373.9958439072"/>
    <n v="8520.2826760908192"/>
    <n v="99.6524289601265"/>
    <n v="1936.1012003385399"/>
    <n v="22.644458483491601"/>
    <n v="2029.8385648618801"/>
    <n v="23.740801928209098"/>
    <n v="1263.45542116927"/>
    <n v="14.7772563879446"/>
    <n v="8210.5287482315598"/>
    <n v="96.029576002708296"/>
    <n v="44.999999932770201"/>
    <n v="0.52631578868737006"/>
    <n v="69.000000666676399"/>
    <n v="0.80701755165703393"/>
    <n v="1"/>
    <n v="1.1695906432748501E-2"/>
    <n v="10.000000086612999"/>
    <n v="0.116959065340503"/>
    <n v="184.753929716686"/>
    <n v="2.16086467504896"/>
    <n v="419.41517039725801"/>
    <n v="4.9054405894416204"/>
    <n v="138.113461164299"/>
    <n v="4.3445568154859799"/>
    <n v="139.704575133644"/>
    <n v="4.3946075852042803"/>
    <n v="6579.5489098069802"/>
    <n v="76.953788418795"/>
    <n v="1373.9958439072"/>
    <n v="16.070126829324"/>
    <n v="1530.0893833918601"/>
    <n v="17.8957822618931"/>
    <n v="1045.2148671447401"/>
    <n v="12.2247352882426"/>
    <n v="6337.7560319682498"/>
    <n v="74.125801543488308"/>
    <n v="35.353665234579204"/>
    <n v="0.41349316063835401"/>
    <n v="61.797167156788902"/>
    <n v="0.72277388487472405"/>
    <n v="1"/>
    <n v="1.1695906432748501E-2"/>
    <n v="9.0000000791624206"/>
    <n v="0.10526315882061299"/>
    <n v="134.64204772041401"/>
    <n v="1.5747607920516202"/>
    <n v="305.48714947084801"/>
    <n v="3.5729491166181"/>
    <n v="94.282939019263694"/>
    <n v="2.96580493926592"/>
    <n v="109.134904410438"/>
    <n v="3.4329947911430798"/>
    <m/>
    <m/>
    <m/>
    <m/>
    <m/>
    <m/>
    <m/>
    <m/>
    <m/>
    <m/>
    <m/>
    <m/>
    <m/>
    <m/>
    <m/>
    <m/>
    <m/>
    <m/>
    <m/>
    <m/>
    <m/>
    <m/>
    <m/>
    <m/>
    <m/>
    <m/>
    <m/>
    <m/>
    <m/>
    <m/>
    <m/>
    <m/>
    <m/>
    <m/>
    <m/>
    <m/>
    <m/>
    <m/>
    <m/>
    <m/>
    <m/>
    <m/>
    <m/>
    <m/>
    <m/>
    <m/>
    <m/>
    <m/>
    <m/>
    <m/>
    <m/>
    <m/>
    <n v="2090"/>
    <n v="2037"/>
    <n v="1268"/>
    <x v="1420"/>
    <n v="45"/>
    <n v="69"/>
    <n v="1"/>
    <n v="10"/>
    <n v="186"/>
    <n v="421"/>
    <n v="152"/>
    <n v="151"/>
  </r>
  <r>
    <s v="34029732101"/>
    <s v="New Jersey"/>
    <x v="14"/>
    <x v="1"/>
    <n v="6461"/>
    <n v="2382"/>
    <n v="0"/>
    <n v="3"/>
    <n v="4.6432440798637981E-2"/>
    <x v="0"/>
    <n v="0"/>
    <n v="0"/>
    <n v="1"/>
    <n v="1"/>
    <n v="1"/>
    <n v="8.4119257681776691"/>
    <n v="76904"/>
    <n v="0"/>
    <n v="0"/>
    <n v="0"/>
    <n v="0"/>
    <n v="0"/>
    <n v="0"/>
    <n v="0"/>
    <n v="1"/>
    <m/>
    <m/>
    <m/>
    <m/>
    <m/>
    <m/>
    <n v="4528.5742956362701"/>
    <n v="70.090919294788208"/>
    <n v="1025.52469529584"/>
    <n v="15.872538233955099"/>
    <n v="980.20352358452499"/>
    <n v="15.1710806931516"/>
    <n v="714.70162864297197"/>
    <n v="11.061780353551599"/>
    <n v="4316.1968972049699"/>
    <n v="66.803852301578203"/>
    <n v="40.559225992292298"/>
    <n v="0.62775461990856396"/>
    <n v="29.009092145512099"/>
    <n v="0.44898765122290796"/>
    <n v="0"/>
    <n v="0"/>
    <n v="7.6566529819538101"/>
    <n v="0.11850569543342801"/>
    <n v="135.152426716842"/>
    <n v="2.0918190174406801"/>
    <n v="222.74902382596301"/>
    <n v="3.4475936205844797"/>
    <n v="157.408869219347"/>
    <n v="6.6082648706694904"/>
    <n v="129.30642654269499"/>
    <n v="5.4284813829846605"/>
    <n v="2437.8454405264902"/>
    <n v="37.7317046978253"/>
    <n v="602.92599294660602"/>
    <n v="9.3317751578177699"/>
    <n v="477.79144235805097"/>
    <n v="7.3950076204620299"/>
    <n v="409.99147757433798"/>
    <n v="6.3456350034721902"/>
    <n v="2317.3799256058401"/>
    <n v="35.867202067881799"/>
    <n v="22.633452002657599"/>
    <n v="0.350308806727404"/>
    <n v="19.871348765358601"/>
    <n v="0.307558408378866"/>
    <n v="0"/>
    <n v="0"/>
    <n v="5.0332714548130797"/>
    <n v="7.7902359616360897E-2"/>
    <n v="72.927436973899603"/>
    <n v="1.128732966629"/>
    <n v="120.739656718579"/>
    <n v="1.8687456542110898"/>
    <n v="121.262784668244"/>
    <n v="5.0907970053838998"/>
    <n v="72.258234737848397"/>
    <n v="3.0335111140994302"/>
    <m/>
    <m/>
    <m/>
    <m/>
    <m/>
    <m/>
    <m/>
    <m/>
    <m/>
    <m/>
    <m/>
    <m/>
    <m/>
    <m/>
    <m/>
    <m/>
    <m/>
    <m/>
    <m/>
    <m/>
    <m/>
    <m/>
    <m/>
    <m/>
    <m/>
    <m/>
    <m/>
    <m/>
    <m/>
    <m/>
    <m/>
    <m/>
    <m/>
    <m/>
    <m/>
    <m/>
    <m/>
    <m/>
    <m/>
    <m/>
    <m/>
    <m/>
    <m/>
    <m/>
    <m/>
    <m/>
    <m/>
    <m/>
    <m/>
    <m/>
    <m/>
    <m/>
    <n v="1372"/>
    <n v="1473"/>
    <n v="945"/>
    <x v="1421"/>
    <n v="51"/>
    <n v="36"/>
    <n v="0"/>
    <n v="8"/>
    <n v="168"/>
    <n v="306"/>
    <n v="209"/>
    <n v="200"/>
  </r>
  <r>
    <s v="34029732103"/>
    <s v="New Jersey"/>
    <x v="14"/>
    <x v="0"/>
    <n v="2656"/>
    <n v="1065"/>
    <n v="0"/>
    <n v="29"/>
    <n v="1.0918674698795181"/>
    <x v="0"/>
    <n v="0"/>
    <n v="0"/>
    <n v="0"/>
    <n v="0"/>
    <n v="0"/>
    <n v="4.7169811320754702"/>
    <n v="94643"/>
    <n v="1"/>
    <n v="1"/>
    <n v="1"/>
    <n v="1"/>
    <n v="1"/>
    <n v="0"/>
    <n v="0"/>
    <n v="0"/>
    <n v="1691.3703328613201"/>
    <n v="2623.9476594049502"/>
    <n v="1691.3703328613201"/>
    <n v="178.12811430217701"/>
    <n v="322.641226926353"/>
    <n v="178.12811430217701"/>
    <n v="2623.9476594049502"/>
    <n v="98.793210067957403"/>
    <n v="322.641226926353"/>
    <n v="12.1476365559621"/>
    <n v="466.71413832344098"/>
    <n v="17.572068460972901"/>
    <n v="575.58751275343798"/>
    <n v="21.671216594632501"/>
    <n v="2535.9418809171798"/>
    <n v="95.479739492363606"/>
    <n v="24.866757558767901"/>
    <n v="0.93624840206204296"/>
    <n v="10.866323818670899"/>
    <n v="0.409123637751165"/>
    <n v="0"/>
    <n v="0"/>
    <n v="2.93316176730877"/>
    <n v="0.110435307504095"/>
    <n v="49.339534473430803"/>
    <n v="1.8576631955358001"/>
    <n v="121.91776251664901"/>
    <n v="4.5902772031870702"/>
    <n v="23.364902571076499"/>
    <n v="2.1938875653593"/>
    <n v="26.4466549575736"/>
    <n v="2.4832539866266301"/>
    <n v="1691.3703328613201"/>
    <n v="63.681111930019597"/>
    <n v="178.12811430217701"/>
    <n v="6.7066308095699201"/>
    <n v="271.900877343491"/>
    <n v="10.2372318276917"/>
    <n v="452.99825369147601"/>
    <n v="17.055657141998299"/>
    <n v="1654.9014907199901"/>
    <n v="62.308038054216496"/>
    <n v="6.27187888824119"/>
    <n v="0.23614001838257498"/>
    <n v="7.38881976318953"/>
    <n v="0.27819351518032903"/>
    <n v="0"/>
    <n v="0"/>
    <n v="1.67195322398766"/>
    <n v="6.2950046083872599E-2"/>
    <n v="21.136186652642198"/>
    <n v="0.79579016011454096"/>
    <n v="54.402140061021797"/>
    <n v="2.0482733456709998"/>
    <n v="19.8281345034484"/>
    <n v="1.86179666699046"/>
    <n v="18.127984305698199"/>
    <n v="1.7021581507697801"/>
    <m/>
    <m/>
    <m/>
    <m/>
    <m/>
    <m/>
    <m/>
    <m/>
    <m/>
    <m/>
    <m/>
    <m/>
    <m/>
    <m/>
    <m/>
    <m/>
    <m/>
    <m/>
    <m/>
    <m/>
    <m/>
    <m/>
    <m/>
    <m/>
    <m/>
    <m/>
    <m/>
    <m/>
    <m/>
    <m/>
    <m/>
    <m/>
    <m/>
    <m/>
    <m/>
    <m/>
    <m/>
    <m/>
    <m/>
    <m/>
    <m/>
    <m/>
    <m/>
    <m/>
    <m/>
    <m/>
    <m/>
    <m/>
    <m/>
    <m/>
    <m/>
    <m/>
    <n v="298"/>
    <n v="475"/>
    <n v="580"/>
    <x v="385"/>
    <n v="27"/>
    <n v="11"/>
    <n v="0"/>
    <n v="3"/>
    <n v="50"/>
    <n v="124"/>
    <n v="24"/>
    <n v="27"/>
  </r>
  <r>
    <s v="34029732104"/>
    <s v="New Jersey"/>
    <x v="14"/>
    <x v="0"/>
    <n v="4170"/>
    <n v="1704"/>
    <n v="0"/>
    <n v="0"/>
    <n v="0"/>
    <x v="0"/>
    <n v="0"/>
    <n v="0"/>
    <n v="0"/>
    <n v="0"/>
    <n v="0"/>
    <n v="5.2295918367346896"/>
    <n v="85750"/>
    <n v="1"/>
    <n v="1"/>
    <n v="1"/>
    <n v="1"/>
    <n v="1"/>
    <n v="0"/>
    <n v="0"/>
    <n v="0"/>
    <n v="4157.9615069313904"/>
    <n v="4169.9999795242202"/>
    <n v="4157.9615069313904"/>
    <n v="871.52160774485503"/>
    <n v="873.67047915176795"/>
    <n v="871.52160774485503"/>
    <n v="4169.9999795242202"/>
    <n v="99.999999508974099"/>
    <n v="873.67047915176795"/>
    <n v="20.951330435294199"/>
    <n v="831.99999674215201"/>
    <n v="19.952038291178699"/>
    <n v="701.99999964265498"/>
    <n v="16.834532365531299"/>
    <n v="4007.99999718769"/>
    <n v="96.115107846227502"/>
    <n v="18.999999752268199"/>
    <n v="0.45563548566590401"/>
    <n v="30.000000287400301"/>
    <n v="0.71942446732374898"/>
    <n v="4.9999998861458197"/>
    <n v="0.119904074008293"/>
    <n v="10.9999999403954"/>
    <n v="0.263788967395572"/>
    <n v="96.999999548541396"/>
    <n v="2.32613907790267"/>
    <n v="221.99999987054599"/>
    <n v="5.3237410040898405"/>
    <n v="39.601708295185198"/>
    <n v="2.32404391403669"/>
    <n v="77.135802011913597"/>
    <n v="4.5267489443611195"/>
    <n v="4157.9615069313904"/>
    <n v="99.711307120656897"/>
    <n v="871.52160774485503"/>
    <n v="20.899798746879"/>
    <n v="829.91097176625601"/>
    <n v="19.901941768975"/>
    <n v="700.86698338417705"/>
    <n v="16.807361711850799"/>
    <n v="3996.2998616586501"/>
    <n v="95.834529056562204"/>
    <n v="18.999999752268199"/>
    <n v="0.45563548566590401"/>
    <n v="29.661663210572399"/>
    <n v="0.711310868359051"/>
    <n v="4.9999998861458197"/>
    <n v="0.119904074008293"/>
    <n v="10.9999999403954"/>
    <n v="0.263788967395572"/>
    <n v="96.999999548541396"/>
    <n v="2.32613907790267"/>
    <n v="221.04399115312799"/>
    <n v="5.30081513556663"/>
    <n v="39.478015168000098"/>
    <n v="2.31678492769954"/>
    <n v="76.921382625563993"/>
    <n v="4.5141656470401399"/>
    <m/>
    <m/>
    <m/>
    <m/>
    <m/>
    <m/>
    <m/>
    <m/>
    <m/>
    <m/>
    <m/>
    <m/>
    <m/>
    <m/>
    <m/>
    <m/>
    <m/>
    <m/>
    <m/>
    <m/>
    <m/>
    <m/>
    <m/>
    <m/>
    <m/>
    <m/>
    <m/>
    <m/>
    <m/>
    <m/>
    <m/>
    <m/>
    <m/>
    <m/>
    <m/>
    <m/>
    <m/>
    <m/>
    <m/>
    <m/>
    <m/>
    <m/>
    <m/>
    <m/>
    <m/>
    <m/>
    <m/>
    <m/>
    <m/>
    <m/>
    <m/>
    <m/>
    <n v="817"/>
    <n v="832"/>
    <n v="702"/>
    <x v="765"/>
    <n v="19"/>
    <n v="30"/>
    <n v="5"/>
    <n v="11"/>
    <n v="97"/>
    <n v="222"/>
    <n v="40"/>
    <n v="77"/>
  </r>
  <r>
    <s v="34029733000"/>
    <s v="New Jersey"/>
    <x v="14"/>
    <x v="1"/>
    <n v="8330"/>
    <n v="3482"/>
    <n v="0"/>
    <n v="4"/>
    <n v="4.8019207683073231E-2"/>
    <x v="0"/>
    <n v="0"/>
    <n v="0"/>
    <n v="0"/>
    <n v="0"/>
    <n v="0"/>
    <n v="6.3308219948273905"/>
    <n v="79457"/>
    <n v="0"/>
    <n v="0"/>
    <n v="0"/>
    <n v="0"/>
    <n v="0"/>
    <n v="0"/>
    <n v="0"/>
    <n v="0"/>
    <m/>
    <m/>
    <m/>
    <m/>
    <m/>
    <m/>
    <n v="7356.6734242364701"/>
    <n v="88.315407253739096"/>
    <n v="1408.0561741044401"/>
    <n v="16.903435463438601"/>
    <n v="1153.7229713624699"/>
    <n v="13.850215742646698"/>
    <n v="1874.1941902536801"/>
    <n v="22.499330015050102"/>
    <n v="7109.2463024376202"/>
    <n v="85.3450936667181"/>
    <n v="42.578823879713603"/>
    <n v="0.51115034669524095"/>
    <n v="87.650436349416907"/>
    <n v="1.0522261266436601"/>
    <n v="1"/>
    <n v="1.2004801920768299E-2"/>
    <n v="10.9054442408087"/>
    <n v="0.13091769796889199"/>
    <n v="105.292420863864"/>
    <n v="1.2640146562288601"/>
    <n v="195.922077715771"/>
    <n v="2.3520057348831998"/>
    <n v="90.695653334977195"/>
    <n v="2.6046999809011302"/>
    <n v="201.82727228666599"/>
    <n v="5.7963030524602601"/>
    <n v="4538.2934203054701"/>
    <n v="54.481313569093203"/>
    <n v="917.36002843010601"/>
    <n v="11.0127254313338"/>
    <n v="566.27976787227203"/>
    <n v="6.7980764450452797"/>
    <n v="1504.48385644942"/>
    <n v="18.061030689669"/>
    <n v="4378.3727646494499"/>
    <n v="52.561497774903401"/>
    <n v="30.932733205310299"/>
    <n v="0.37134133499772298"/>
    <n v="65.523295222461499"/>
    <n v="0.78659418034167405"/>
    <n v="0"/>
    <n v="0"/>
    <n v="8.5485796398279508"/>
    <n v="0.102624005280047"/>
    <n v="54.916039148162596"/>
    <n v="0.65925617224684896"/>
    <n v="110.308390257585"/>
    <n v="1.32423037524111"/>
    <n v="65.431608090006705"/>
    <n v="1.87913865852977"/>
    <n v="131.02081932561001"/>
    <n v="3.7628035418038399"/>
    <m/>
    <m/>
    <m/>
    <m/>
    <m/>
    <m/>
    <m/>
    <m/>
    <m/>
    <m/>
    <m/>
    <m/>
    <m/>
    <m/>
    <m/>
    <m/>
    <m/>
    <m/>
    <m/>
    <m/>
    <m/>
    <m/>
    <m/>
    <m/>
    <m/>
    <m/>
    <m/>
    <m/>
    <m/>
    <m/>
    <m/>
    <m/>
    <m/>
    <m/>
    <m/>
    <m/>
    <m/>
    <m/>
    <m/>
    <m/>
    <m/>
    <m/>
    <m/>
    <m/>
    <m/>
    <m/>
    <m/>
    <m/>
    <m/>
    <m/>
    <m/>
    <m/>
    <n v="1672"/>
    <n v="1344"/>
    <n v="2037"/>
    <x v="1422"/>
    <n v="49"/>
    <n v="90"/>
    <n v="1"/>
    <n v="11"/>
    <n v="120"/>
    <n v="230"/>
    <n v="119"/>
    <n v="261"/>
  </r>
  <r>
    <s v="34029734001"/>
    <s v="New Jersey"/>
    <x v="14"/>
    <x v="0"/>
    <n v="7185"/>
    <n v="3443"/>
    <n v="0"/>
    <n v="0"/>
    <n v="0"/>
    <x v="0"/>
    <n v="0"/>
    <n v="0"/>
    <n v="0"/>
    <n v="0"/>
    <n v="0"/>
    <n v="1.7469954156857901"/>
    <n v="80882"/>
    <n v="1"/>
    <n v="1"/>
    <n v="1"/>
    <n v="1"/>
    <n v="1"/>
    <n v="0"/>
    <n v="0"/>
    <n v="0"/>
    <n v="4860.8246115233896"/>
    <n v="6773.26734146123"/>
    <n v="4860.8246115233896"/>
    <n v="927.45546123502595"/>
    <n v="1117.56435666947"/>
    <n v="927.45546123502595"/>
    <n v="6773.26734146123"/>
    <n v="94.269552421172293"/>
    <n v="1117.56435666947"/>
    <n v="15.554131616833299"/>
    <n v="642.20308599245595"/>
    <n v="8.9381083645435808"/>
    <n v="3370.01487983693"/>
    <n v="46.9034777987046"/>
    <n v="6474.2844491485403"/>
    <n v="90.108343064002"/>
    <n v="115.035956229083"/>
    <n v="1.6010571500220401"/>
    <n v="91.171502568147801"/>
    <n v="1.2689144407536201"/>
    <n v="0"/>
    <n v="0"/>
    <n v="11.0000000262744"/>
    <n v="0.153096729662831"/>
    <n v="81.775421214377303"/>
    <n v="1.1381408658925201"/>
    <n v="247.71719918400001"/>
    <n v="3.4476993623382102"/>
    <n v="53.107350279727299"/>
    <n v="1.54247314201938"/>
    <n v="148.18234704698301"/>
    <n v="4.3038729900372701"/>
    <n v="4860.8246115233896"/>
    <n v="67.652395428300508"/>
    <n v="927.45546123502595"/>
    <n v="12.9082179712599"/>
    <n v="377.69927573201102"/>
    <n v="5.2567748884065599"/>
    <n v="2642.6969202992"/>
    <n v="36.780750456495497"/>
    <n v="4674.1098576193599"/>
    <n v="65.053721052461498"/>
    <n v="80.158403654582798"/>
    <n v="1.1156354022906398"/>
    <n v="52.938910379743902"/>
    <n v="0.73679763924487007"/>
    <n v="0"/>
    <n v="0"/>
    <n v="10.6152365773096"/>
    <n v="0.147741636427413"/>
    <n v="43.002190249360901"/>
    <n v="0.59849951634461895"/>
    <n v="171.64144622837199"/>
    <n v="2.3888858208541701"/>
    <n v="44.848118323299097"/>
    <n v="1.30258839161484"/>
    <n v="110.979002067005"/>
    <n v="3.2233227437410701"/>
    <m/>
    <m/>
    <m/>
    <m/>
    <m/>
    <m/>
    <m/>
    <m/>
    <m/>
    <m/>
    <m/>
    <m/>
    <m/>
    <m/>
    <m/>
    <m/>
    <m/>
    <m/>
    <m/>
    <m/>
    <m/>
    <m/>
    <m/>
    <m/>
    <m/>
    <m/>
    <m/>
    <m/>
    <m/>
    <m/>
    <m/>
    <m/>
    <m/>
    <m/>
    <m/>
    <m/>
    <m/>
    <m/>
    <m/>
    <m/>
    <m/>
    <m/>
    <m/>
    <m/>
    <m/>
    <m/>
    <m/>
    <m/>
    <m/>
    <m/>
    <m/>
    <m/>
    <n v="1026"/>
    <n v="723"/>
    <n v="3445"/>
    <x v="1423"/>
    <n v="127"/>
    <n v="100"/>
    <n v="0"/>
    <n v="11"/>
    <n v="97"/>
    <n v="271"/>
    <n v="54"/>
    <n v="170"/>
  </r>
  <r>
    <s v="34029734002"/>
    <s v="New Jersey"/>
    <x v="14"/>
    <x v="0"/>
    <n v="6301"/>
    <n v="2247"/>
    <n v="0"/>
    <n v="7"/>
    <n v="0.11109347722583716"/>
    <x v="0"/>
    <n v="0"/>
    <n v="0"/>
    <n v="0"/>
    <n v="1"/>
    <n v="0"/>
    <n v="9.4524319363719798"/>
    <n v="88594"/>
    <n v="1"/>
    <n v="1"/>
    <n v="1"/>
    <n v="1"/>
    <n v="1"/>
    <n v="0"/>
    <n v="0"/>
    <n v="1"/>
    <n v="3766.6728450577898"/>
    <n v="5402.0487975400201"/>
    <n v="3766.6728450577898"/>
    <n v="870.50487204727006"/>
    <n v="1079.85532499191"/>
    <n v="870.50487204727006"/>
    <n v="5402.0487975400201"/>
    <n v="85.733197866053303"/>
    <n v="1079.85532499191"/>
    <n v="17.137840422026802"/>
    <n v="1465.73191845627"/>
    <n v="23.261893643171998"/>
    <n v="547.65995745602402"/>
    <n v="8.6916355730205392"/>
    <n v="5005.6952008871604"/>
    <n v="79.442869399891407"/>
    <n v="141.32736305124101"/>
    <n v="2.2429354555029599"/>
    <n v="99.682658373029"/>
    <n v="1.5820133053964298"/>
    <n v="1"/>
    <n v="1.58704967465482E-2"/>
    <n v="6.3009562585502898"/>
    <n v="9.99993058014646E-2"/>
    <n v="148.042633070298"/>
    <n v="2.34951012649258"/>
    <n v="378.47086711994802"/>
    <n v="6.00652066529039"/>
    <n v="118.100885682807"/>
    <n v="5.2559361674591294"/>
    <n v="150.620656188314"/>
    <n v="6.703188971442529"/>
    <n v="3766.6728450577898"/>
    <n v="59.778969132800995"/>
    <n v="870.50487204727006"/>
    <n v="13.8153447396805"/>
    <n v="962.53508058399905"/>
    <n v="15.275909864846801"/>
    <n v="456.227415038826"/>
    <n v="7.2405557060597605"/>
    <n v="3456.9307500986602"/>
    <n v="54.863208222483095"/>
    <n v="107.29179226025001"/>
    <n v="1.7027740399976201"/>
    <n v="80.695780210779006"/>
    <n v="1.28068211729533"/>
    <n v="1"/>
    <n v="1.58704967465482E-2"/>
    <n v="3.9999998845159999"/>
    <n v="6.3481985153404197E-2"/>
    <n v="116.75451533371999"/>
    <n v="1.8529521557486099"/>
    <n v="265.06859560332703"/>
    <n v="4.2067702841346897"/>
    <n v="107.512532553703"/>
    <n v="4.78471439936372"/>
    <n v="112.75769899945401"/>
    <n v="5.0181441477282602"/>
    <m/>
    <m/>
    <m/>
    <m/>
    <m/>
    <m/>
    <m/>
    <m/>
    <m/>
    <m/>
    <m/>
    <m/>
    <m/>
    <m/>
    <m/>
    <m/>
    <m/>
    <m/>
    <m/>
    <m/>
    <m/>
    <m/>
    <m/>
    <m/>
    <m/>
    <m/>
    <m/>
    <m/>
    <m/>
    <m/>
    <m/>
    <m/>
    <m/>
    <m/>
    <m/>
    <m/>
    <m/>
    <m/>
    <m/>
    <m/>
    <m/>
    <m/>
    <m/>
    <m/>
    <m/>
    <m/>
    <m/>
    <m/>
    <m/>
    <m/>
    <m/>
    <m/>
    <n v="1176"/>
    <n v="1703"/>
    <n v="622"/>
    <x v="1424"/>
    <n v="167"/>
    <n v="108"/>
    <n v="1"/>
    <n v="10"/>
    <n v="164"/>
    <n v="415"/>
    <n v="121"/>
    <n v="186"/>
  </r>
  <r>
    <s v="34029734003"/>
    <s v="New Jersey"/>
    <x v="14"/>
    <x v="0"/>
    <n v="7450"/>
    <n v="2438"/>
    <n v="0"/>
    <n v="111"/>
    <n v="1.4899328859060403"/>
    <x v="1"/>
    <n v="1"/>
    <n v="1"/>
    <n v="1"/>
    <n v="1"/>
    <n v="1"/>
    <n v="10.4586202416526"/>
    <n v="77147"/>
    <n v="1"/>
    <n v="1"/>
    <n v="1"/>
    <n v="1"/>
    <n v="1"/>
    <n v="0"/>
    <n v="0"/>
    <n v="1"/>
    <n v="3705.1387742895499"/>
    <n v="6793.2158795006399"/>
    <n v="3705.1387742895499"/>
    <n v="1200.3328378787901"/>
    <n v="1708.64716132644"/>
    <n v="1200.3328378787901"/>
    <n v="6793.2158795006399"/>
    <n v="91.184105765109308"/>
    <n v="1708.64716132644"/>
    <n v="22.934861225858199"/>
    <n v="1879.1315116066701"/>
    <n v="25.223241766532499"/>
    <n v="648.24815222136397"/>
    <n v="8.7013174794813892"/>
    <n v="5911.5501688866798"/>
    <n v="79.349666696465505"/>
    <n v="369.35473004821699"/>
    <n v="4.9577816113854603"/>
    <n v="137.88835447229201"/>
    <n v="1.8508503956012401"/>
    <n v="0"/>
    <n v="0"/>
    <n v="9.0000001739972504"/>
    <n v="0.12080537146305"/>
    <n v="365.42261431977403"/>
    <n v="4.9050015344936106"/>
    <n v="701.627999603283"/>
    <n v="9.4178254980306395"/>
    <n v="151.074680954716"/>
    <n v="6.1966645182409996"/>
    <n v="229.30013617891899"/>
    <n v="9.4052557907678089"/>
    <n v="3705.1387742895499"/>
    <n v="49.733406366302603"/>
    <n v="1200.3328378787901"/>
    <n v="16.111850172869698"/>
    <n v="1050.5581972901"/>
    <n v="14.1014523126188"/>
    <n v="256.53692509960098"/>
    <n v="3.4434486590550497"/>
    <n v="3223.1782826314602"/>
    <n v="43.264138021898802"/>
    <n v="160.064016679302"/>
    <n v="2.1485102909973399"/>
    <n v="89.371481597831007"/>
    <n v="1.1996172026554499"/>
    <n v="0"/>
    <n v="0"/>
    <n v="5.5627133043744799"/>
    <n v="7.466729267616759E-2"/>
    <n v="226.962254706479"/>
    <n v="3.0464732175366298"/>
    <n v="393.01478660060098"/>
    <n v="5.27536626309531"/>
    <n v="104.29033536182"/>
    <n v="4.2777003839958798"/>
    <n v="124.71658232832699"/>
    <n v="5.1155283973882995"/>
    <m/>
    <m/>
    <m/>
    <m/>
    <m/>
    <m/>
    <m/>
    <m/>
    <m/>
    <m/>
    <m/>
    <m/>
    <m/>
    <m/>
    <m/>
    <m/>
    <m/>
    <m/>
    <m/>
    <m/>
    <m/>
    <m/>
    <m/>
    <m/>
    <m/>
    <m/>
    <m/>
    <m/>
    <m/>
    <m/>
    <m/>
    <m/>
    <m/>
    <m/>
    <m/>
    <m/>
    <m/>
    <m/>
    <m/>
    <m/>
    <m/>
    <m/>
    <m/>
    <m/>
    <m/>
    <m/>
    <m/>
    <m/>
    <m/>
    <m/>
    <m/>
    <m/>
    <n v="1840"/>
    <n v="1958"/>
    <n v="979"/>
    <x v="1425"/>
    <n v="387"/>
    <n v="155"/>
    <n v="0"/>
    <n v="9"/>
    <n v="386"/>
    <n v="734"/>
    <n v="155"/>
    <n v="247"/>
  </r>
  <r>
    <s v="34029735001"/>
    <s v="New Jersey"/>
    <x v="14"/>
    <x v="0"/>
    <n v="6712"/>
    <n v="2442"/>
    <n v="0"/>
    <n v="4"/>
    <n v="5.9594755661501783E-2"/>
    <x v="0"/>
    <n v="0"/>
    <n v="0"/>
    <n v="0"/>
    <n v="0"/>
    <n v="0"/>
    <n v="5.2494199535962895"/>
    <n v="85125"/>
    <n v="1"/>
    <n v="1"/>
    <n v="1"/>
    <n v="1"/>
    <n v="1"/>
    <n v="0"/>
    <n v="0"/>
    <n v="0"/>
    <n v="6712.0000413265097"/>
    <n v="6712.0000413265097"/>
    <n v="6712.0000413265097"/>
    <n v="824.14730630931399"/>
    <n v="824.14730630931399"/>
    <n v="824.14730630931399"/>
    <n v="6712.0000413265097"/>
    <n v="100.00000061571099"/>
    <n v="824.14730630931399"/>
    <n v="12.278714337147099"/>
    <n v="1738.0000115667899"/>
    <n v="25.8939215072526"/>
    <n v="1247.00000547321"/>
    <n v="18.578665159016801"/>
    <n v="6355.0000458946497"/>
    <n v="94.681168740981008"/>
    <n v="72.999999472463998"/>
    <n v="1.0876042829628099"/>
    <n v="85.000000634056093"/>
    <n v="1.26638856725352"/>
    <n v="4.00000004470348"/>
    <n v="5.9594756327525096E-2"/>
    <n v="4"/>
    <n v="5.9594755661501797E-2"/>
    <n v="191.00000096495199"/>
    <n v="2.8456495972132299"/>
    <n v="418.00000186031701"/>
    <n v="6.22765199434322"/>
    <n v="42.416275834664702"/>
    <n v="1.7369482323777501"/>
    <n v="78.1826091615076"/>
    <n v="3.2015810467447801"/>
    <n v="6712.0000413265097"/>
    <n v="100.00000061571099"/>
    <n v="824.14730630931399"/>
    <n v="12.278714337147099"/>
    <n v="1738.0000115667899"/>
    <n v="25.8939215072526"/>
    <n v="1247.00000547321"/>
    <n v="18.578665159016801"/>
    <n v="6355.0000458946497"/>
    <n v="94.681168740981008"/>
    <n v="72.999999472463998"/>
    <n v="1.0876042829628099"/>
    <n v="85.000000634056093"/>
    <n v="1.26638856725352"/>
    <n v="4.00000004470348"/>
    <n v="5.9594756327525096E-2"/>
    <n v="4"/>
    <n v="5.9594755661501797E-2"/>
    <n v="191.00000096495199"/>
    <n v="2.8456495972132299"/>
    <n v="418.00000186031701"/>
    <n v="6.22765199434322"/>
    <n v="42.416275834664702"/>
    <n v="1.7369482323777501"/>
    <n v="78.1826091615076"/>
    <n v="3.2015810467447801"/>
    <m/>
    <m/>
    <m/>
    <m/>
    <m/>
    <m/>
    <m/>
    <m/>
    <m/>
    <m/>
    <m/>
    <m/>
    <m/>
    <m/>
    <m/>
    <m/>
    <m/>
    <m/>
    <m/>
    <m/>
    <m/>
    <m/>
    <m/>
    <m/>
    <m/>
    <m/>
    <m/>
    <m/>
    <m/>
    <m/>
    <m/>
    <m/>
    <m/>
    <m/>
    <m/>
    <m/>
    <m/>
    <m/>
    <m/>
    <m/>
    <m/>
    <m/>
    <m/>
    <m/>
    <m/>
    <m/>
    <m/>
    <m/>
    <m/>
    <m/>
    <m/>
    <m/>
    <n v="857"/>
    <n v="1738"/>
    <n v="1247"/>
    <x v="1426"/>
    <n v="73"/>
    <n v="85"/>
    <n v="4"/>
    <n v="4"/>
    <n v="191"/>
    <n v="418"/>
    <n v="44"/>
    <n v="81"/>
  </r>
  <r>
    <s v="34029735002"/>
    <s v="New Jersey"/>
    <x v="14"/>
    <x v="0"/>
    <n v="8966"/>
    <n v="2999"/>
    <n v="0"/>
    <n v="176"/>
    <n v="1.9629712246263662"/>
    <x v="0"/>
    <n v="0"/>
    <n v="0"/>
    <n v="0"/>
    <n v="0"/>
    <n v="0"/>
    <n v="8.7976216692358502"/>
    <n v="83843"/>
    <n v="1"/>
    <n v="1"/>
    <n v="1"/>
    <n v="1"/>
    <n v="1"/>
    <n v="0"/>
    <n v="0"/>
    <n v="0"/>
    <n v="7188.9687231384496"/>
    <n v="8864.5718713343394"/>
    <n v="7188.9687231384496"/>
    <n v="1580.72954330415"/>
    <n v="1722.7086720826001"/>
    <n v="1580.72954330415"/>
    <n v="8864.5718713343394"/>
    <n v="98.86874717080461"/>
    <n v="1722.7086720826001"/>
    <n v="19.213792907457101"/>
    <n v="2339.3442079512001"/>
    <n v="26.091280481275902"/>
    <n v="1218.03816442325"/>
    <n v="13.585078791247501"/>
    <n v="8336.8385484934297"/>
    <n v="92.982807812775306"/>
    <n v="136.085834443756"/>
    <n v="1.5177987334793202"/>
    <n v="118.94835524503399"/>
    <n v="1.32666021910589"/>
    <n v="4.0000000819563901"/>
    <n v="4.4612983291951701E-2"/>
    <n v="16.7944493325158"/>
    <n v="0.187312618029398"/>
    <n v="251.90469158443901"/>
    <n v="2.80955489163996"/>
    <n v="451.96076463069897"/>
    <n v="5.0408294069897304"/>
    <n v="43.087873963652299"/>
    <n v="1.43674137924816"/>
    <n v="141.61397842729201"/>
    <n v="4.7220399608966899"/>
    <n v="7188.9687231384496"/>
    <n v="80.180333740112104"/>
    <n v="1580.72954330415"/>
    <n v="17.6302648149024"/>
    <n v="1910.1339951472301"/>
    <n v="21.3041935662193"/>
    <n v="959.13651828968295"/>
    <n v="10.6974851471078"/>
    <n v="6794.4559810244"/>
    <n v="75.780236237167102"/>
    <n v="106.876862659306"/>
    <n v="1.19202389760546"/>
    <n v="82.421166276189098"/>
    <n v="0.91926350966081893"/>
    <n v="4.0000000819563901"/>
    <n v="4.4612983291951701E-2"/>
    <n v="13.2710406779624"/>
    <n v="0.14801517597548999"/>
    <n v="187.94367673856499"/>
    <n v="2.0961819845925103"/>
    <n v="333.02673630323397"/>
    <n v="3.7143289795140997"/>
    <n v="39.420162938490201"/>
    <n v="1.31444357914272"/>
    <n v="114.25986353030299"/>
    <n v="3.8099320950417703"/>
    <m/>
    <m/>
    <m/>
    <m/>
    <m/>
    <m/>
    <m/>
    <m/>
    <m/>
    <m/>
    <m/>
    <m/>
    <m/>
    <m/>
    <m/>
    <m/>
    <m/>
    <m/>
    <m/>
    <m/>
    <m/>
    <m/>
    <m/>
    <m/>
    <m/>
    <m/>
    <m/>
    <m/>
    <m/>
    <m/>
    <m/>
    <m/>
    <m/>
    <m/>
    <m/>
    <m/>
    <m/>
    <m/>
    <m/>
    <m/>
    <m/>
    <m/>
    <m/>
    <m/>
    <m/>
    <m/>
    <m/>
    <m/>
    <m/>
    <m/>
    <m/>
    <m/>
    <n v="1946"/>
    <n v="2375"/>
    <n v="1227"/>
    <x v="1427"/>
    <n v="139"/>
    <n v="122"/>
    <n v="4"/>
    <n v="17"/>
    <n v="256"/>
    <n v="457"/>
    <n v="104"/>
    <n v="155"/>
  </r>
  <r>
    <s v="34029735101"/>
    <s v="New Jersey"/>
    <x v="14"/>
    <x v="0"/>
    <n v="2627"/>
    <n v="1120"/>
    <n v="0"/>
    <n v="0"/>
    <n v="0"/>
    <x v="1"/>
    <n v="1"/>
    <n v="1"/>
    <n v="0"/>
    <n v="0"/>
    <n v="1"/>
    <n v="17.010889973713901"/>
    <n v="66250"/>
    <n v="1"/>
    <n v="1"/>
    <n v="1"/>
    <n v="1"/>
    <n v="1"/>
    <n v="0"/>
    <n v="0"/>
    <n v="0"/>
    <n v="648.29785650223505"/>
    <n v="2401.1606399696302"/>
    <n v="648.29785650223505"/>
    <n v="230.54377598129199"/>
    <n v="853.88627500692405"/>
    <n v="230.54377598129199"/>
    <n v="2401.1606399696302"/>
    <n v="91.403145792524995"/>
    <n v="853.88627500692405"/>
    <n v="32.5042358205909"/>
    <n v="486.94765921821801"/>
    <n v="18.536264149913102"/>
    <n v="713.073726490024"/>
    <n v="27.144032222688402"/>
    <n v="2279.4319645892801"/>
    <n v="86.7693933989068"/>
    <n v="20.855600429233199"/>
    <n v="0.793894192205297"/>
    <n v="43.837551315315103"/>
    <n v="1.6687305411235298"/>
    <n v="0"/>
    <n v="0"/>
    <n v="1.99999997901614"/>
    <n v="7.6132469699891098E-2"/>
    <n v="55.035531754489099"/>
    <n v="2.0949954988385597"/>
    <n v="85.951092955190703"/>
    <n v="3.2718345243696505"/>
    <n v="93.292899125604904"/>
    <n v="8.3297231362147208"/>
    <n v="72.256264807860106"/>
    <n v="6.4514522149875102"/>
    <n v="648.29785650223505"/>
    <n v="24.678258717252898"/>
    <n v="230.54377598129199"/>
    <n v="8.7759336117735902"/>
    <n v="183.21342672035101"/>
    <n v="6.9742454023734703"/>
    <n v="67.319534449372398"/>
    <n v="2.5626012352254501"/>
    <n v="608.01566500961803"/>
    <n v="23.144867339536301"/>
    <n v="3.0164872619789098"/>
    <n v="0.11482631374110799"/>
    <n v="22.778547224588699"/>
    <n v="0.86709353728925387"/>
    <n v="0"/>
    <n v="0"/>
    <n v="1.0000000013969801"/>
    <n v="3.8066235302511804E-2"/>
    <n v="13.4871585830115"/>
    <n v="0.51340535146598698"/>
    <n v="30.052281438373001"/>
    <n v="1.1439772150123"/>
    <n v="18.8864216422662"/>
    <n v="1.6862876466309102"/>
    <n v="14.627718721982101"/>
    <n v="1.3060463144626899"/>
    <m/>
    <m/>
    <m/>
    <m/>
    <m/>
    <m/>
    <m/>
    <m/>
    <m/>
    <m/>
    <m/>
    <m/>
    <m/>
    <m/>
    <m/>
    <m/>
    <m/>
    <m/>
    <m/>
    <m/>
    <m/>
    <m/>
    <m/>
    <m/>
    <m/>
    <m/>
    <m/>
    <m/>
    <m/>
    <m/>
    <m/>
    <m/>
    <m/>
    <m/>
    <m/>
    <m/>
    <m/>
    <m/>
    <m/>
    <m/>
    <m/>
    <m/>
    <m/>
    <m/>
    <m/>
    <m/>
    <m/>
    <m/>
    <m/>
    <m/>
    <m/>
    <m/>
    <n v="947"/>
    <n v="525"/>
    <n v="796"/>
    <x v="401"/>
    <n v="22"/>
    <n v="47"/>
    <n v="0"/>
    <n v="2"/>
    <n v="61"/>
    <n v="98"/>
    <n v="102"/>
    <n v="79"/>
  </r>
  <r>
    <s v="34029735103"/>
    <s v="New Jersey"/>
    <x v="14"/>
    <x v="0"/>
    <n v="4327"/>
    <n v="2079"/>
    <n v="0"/>
    <n v="0"/>
    <n v="0"/>
    <x v="0"/>
    <n v="0"/>
    <n v="0"/>
    <n v="0"/>
    <n v="0"/>
    <n v="0"/>
    <n v="7.0596797671033498"/>
    <n v="102220"/>
    <n v="1"/>
    <n v="1"/>
    <n v="1"/>
    <n v="1"/>
    <n v="1"/>
    <n v="0"/>
    <n v="0"/>
    <n v="0"/>
    <n v="1851.4524050489999"/>
    <n v="2993.3459591423202"/>
    <n v="1851.4524050489999"/>
    <n v="269.48045623023103"/>
    <n v="397.68134737311601"/>
    <n v="269.48045623023103"/>
    <n v="2993.3459591423202"/>
    <n v="69.178321218911904"/>
    <n v="397.68134737311601"/>
    <n v="9.1906944158335193"/>
    <n v="333.95556082855899"/>
    <n v="7.7179468645379998"/>
    <n v="966.88407949329098"/>
    <n v="22.3453681417447"/>
    <n v="2917.7267417227799"/>
    <n v="67.430708151670601"/>
    <n v="15.0000005410984"/>
    <n v="0.34666051631842898"/>
    <n v="18.715052346735298"/>
    <n v="0.43251796502739398"/>
    <n v="0"/>
    <n v="0"/>
    <n v="7.52683175983839"/>
    <n v="0.17395035266555101"/>
    <n v="34.377315526828198"/>
    <n v="0.79448383468519002"/>
    <n v="100.437784235226"/>
    <n v="2.3211875256580998"/>
    <n v="59.352829260344201"/>
    <n v="2.8548739422964999"/>
    <n v="106.822099061275"/>
    <n v="5.1381481029954497"/>
    <n v="1851.4524050489999"/>
    <n v="42.788361568037899"/>
    <n v="269.48045623023103"/>
    <n v="6.2278820483066895"/>
    <n v="207.95675971568599"/>
    <n v="4.8060263396275902"/>
    <n v="575.50106847862503"/>
    <n v="13.300232689591502"/>
    <n v="1807.5366110028699"/>
    <n v="41.773436815411799"/>
    <n v="3.5274179819971301"/>
    <n v="8.1521099653273199E-2"/>
    <n v="13.7251027240782"/>
    <n v="0.31719673501451701"/>
    <n v="0"/>
    <n v="0"/>
    <n v="6.0682858512736901"/>
    <n v="0.140242335365696"/>
    <n v="20.594977499917199"/>
    <n v="0.47596435174294299"/>
    <n v="70.428528931923196"/>
    <n v="1.62765262149118"/>
    <n v="23.364265496376898"/>
    <n v="1.12382229419802"/>
    <n v="65.364164792757904"/>
    <n v="3.1440194705511302"/>
    <m/>
    <m/>
    <m/>
    <m/>
    <m/>
    <m/>
    <m/>
    <m/>
    <m/>
    <m/>
    <m/>
    <m/>
    <m/>
    <m/>
    <m/>
    <m/>
    <m/>
    <m/>
    <m/>
    <m/>
    <m/>
    <m/>
    <m/>
    <m/>
    <m/>
    <m/>
    <m/>
    <m/>
    <m/>
    <m/>
    <m/>
    <m/>
    <m/>
    <m/>
    <m/>
    <m/>
    <m/>
    <m/>
    <m/>
    <m/>
    <m/>
    <m/>
    <m/>
    <m/>
    <m/>
    <m/>
    <m/>
    <m/>
    <m/>
    <m/>
    <m/>
    <m/>
    <n v="810"/>
    <n v="480"/>
    <n v="1373"/>
    <x v="1428"/>
    <n v="21"/>
    <n v="31"/>
    <n v="0"/>
    <n v="9"/>
    <n v="60"/>
    <n v="173"/>
    <n v="59"/>
    <n v="137"/>
  </r>
  <r>
    <s v="34029735104"/>
    <s v="New Jersey"/>
    <x v="14"/>
    <x v="1"/>
    <n v="3903"/>
    <n v="1456"/>
    <n v="0"/>
    <n v="0"/>
    <n v="0"/>
    <x v="0"/>
    <n v="0"/>
    <n v="0"/>
    <n v="0"/>
    <n v="0"/>
    <n v="0"/>
    <n v="6.2342251388187799"/>
    <n v="116806"/>
    <n v="0"/>
    <n v="0"/>
    <n v="0"/>
    <n v="0"/>
    <n v="0"/>
    <n v="0"/>
    <n v="0"/>
    <n v="0"/>
    <m/>
    <m/>
    <m/>
    <m/>
    <m/>
    <m/>
    <n v="3049.6261072971402"/>
    <n v="78.135437030416099"/>
    <n v="460.45057195081603"/>
    <n v="11.7973500371718"/>
    <n v="785.67561474835395"/>
    <n v="20.130043934111001"/>
    <n v="398.65886729746097"/>
    <n v="10.2141651882516"/>
    <n v="2827.7741295539299"/>
    <n v="72.451297195847602"/>
    <n v="16.2408456511039"/>
    <n v="0.41611185373056297"/>
    <n v="81.397102298593396"/>
    <n v="2.08550095563908"/>
    <n v="0"/>
    <n v="0"/>
    <n v="8.9999997615814191"/>
    <n v="0.23059184631261601"/>
    <n v="115.21404163714"/>
    <n v="2.95193547622701"/>
    <n v="180.603659828659"/>
    <n v="4.6273036082157093"/>
    <n v="91.429182161140503"/>
    <n v="6.2794767967816298"/>
    <n v="61.802611217302903"/>
    <n v="4.2446848363532199"/>
    <n v="1499.9113344002999"/>
    <n v="38.429703674104502"/>
    <n v="144.92075495206501"/>
    <n v="3.7130605931864"/>
    <n v="447.05687967708201"/>
    <n v="11.4541860024874"/>
    <n v="150.45602496503901"/>
    <n v="3.8548815005134101"/>
    <n v="1389.65064290282"/>
    <n v="35.604679551699299"/>
    <n v="13.000000149681"/>
    <n v="0.33307712399900097"/>
    <n v="50.969743281981202"/>
    <n v="1.3059119467584199"/>
    <n v="0"/>
    <n v="0"/>
    <n v="0"/>
    <n v="0"/>
    <n v="46.290960405836799"/>
    <n v="1.1860353678154401"/>
    <n v="69.872778749559103"/>
    <n v="1.79023260951983"/>
    <n v="36.7116240746982"/>
    <n v="2.5214027523831199"/>
    <n v="27.8344827368201"/>
    <n v="1.9117089791772"/>
    <m/>
    <m/>
    <m/>
    <m/>
    <m/>
    <m/>
    <m/>
    <m/>
    <m/>
    <m/>
    <m/>
    <m/>
    <m/>
    <m/>
    <m/>
    <m/>
    <m/>
    <m/>
    <m/>
    <m/>
    <m/>
    <m/>
    <m/>
    <m/>
    <m/>
    <m/>
    <m/>
    <m/>
    <m/>
    <m/>
    <m/>
    <m/>
    <m/>
    <m/>
    <m/>
    <m/>
    <m/>
    <m/>
    <m/>
    <m/>
    <m/>
    <m/>
    <m/>
    <m/>
    <m/>
    <m/>
    <m/>
    <m/>
    <m/>
    <m/>
    <m/>
    <m/>
    <n v="734"/>
    <n v="926"/>
    <n v="568"/>
    <x v="1429"/>
    <n v="23"/>
    <n v="109"/>
    <n v="0"/>
    <n v="10"/>
    <n v="168"/>
    <n v="264"/>
    <n v="168"/>
    <n v="93"/>
  </r>
  <r>
    <s v="34029736001"/>
    <s v="New Jersey"/>
    <x v="14"/>
    <x v="1"/>
    <n v="2861"/>
    <n v="1130"/>
    <n v="0"/>
    <n v="0"/>
    <n v="0"/>
    <x v="0"/>
    <n v="0"/>
    <n v="0"/>
    <n v="0"/>
    <n v="0"/>
    <n v="0"/>
    <n v="6.9960022844089105"/>
    <n v="92736"/>
    <n v="0"/>
    <n v="0"/>
    <n v="0"/>
    <n v="0"/>
    <n v="0"/>
    <n v="0"/>
    <n v="0"/>
    <n v="0"/>
    <m/>
    <m/>
    <m/>
    <m/>
    <m/>
    <m/>
    <n v="2860.9999769675701"/>
    <n v="99.999999194951812"/>
    <n v="477.26049229355198"/>
    <n v="16.681597074224101"/>
    <n v="513.99999261157495"/>
    <n v="17.965745984326301"/>
    <n v="639.99999069508101"/>
    <n v="22.369800443728799"/>
    <n v="2762.9999797578098"/>
    <n v="96.574623549731299"/>
    <n v="13.999999749299599"/>
    <n v="0.489339383058357"/>
    <n v="22.999999961262802"/>
    <n v="0.80391471378059398"/>
    <n v="0"/>
    <n v="0"/>
    <n v="4.9999999648353004"/>
    <n v="0.17476406727841001"/>
    <n v="55.999999746563802"/>
    <n v="1.95735755842586"/>
    <n v="123.99999900122999"/>
    <n v="4.3341488640765498"/>
    <n v="78.810217355358603"/>
    <n v="6.9743555181733292"/>
    <n v="20.995354782166299"/>
    <n v="1.8579959984218"/>
    <n v="2860.9999769675701"/>
    <n v="99.999999194951812"/>
    <n v="477.26049229355198"/>
    <n v="16.681597074224101"/>
    <n v="513.99999261157495"/>
    <n v="17.965745984326301"/>
    <n v="639.99999069508101"/>
    <n v="22.369800443728799"/>
    <n v="2762.9999797578098"/>
    <n v="96.574623549731299"/>
    <n v="13.999999749299599"/>
    <n v="0.489339383058357"/>
    <n v="22.999999961262802"/>
    <n v="0.80391471378059398"/>
    <n v="0"/>
    <n v="0"/>
    <n v="4.9999999648353004"/>
    <n v="0.17476406727841001"/>
    <n v="55.999999746563802"/>
    <n v="1.95735755842586"/>
    <n v="123.99999900122999"/>
    <n v="4.3341488640765498"/>
    <n v="78.810217355358603"/>
    <n v="6.9743555181733292"/>
    <n v="20.995354782166299"/>
    <n v="1.8579959984218"/>
    <m/>
    <m/>
    <m/>
    <m/>
    <m/>
    <m/>
    <m/>
    <m/>
    <m/>
    <m/>
    <m/>
    <m/>
    <m/>
    <m/>
    <m/>
    <m/>
    <m/>
    <m/>
    <m/>
    <m/>
    <m/>
    <m/>
    <m/>
    <m/>
    <m/>
    <m/>
    <m/>
    <m/>
    <m/>
    <m/>
    <m/>
    <m/>
    <m/>
    <m/>
    <m/>
    <m/>
    <m/>
    <m/>
    <m/>
    <m/>
    <m/>
    <m/>
    <m/>
    <m/>
    <m/>
    <m/>
    <m/>
    <m/>
    <m/>
    <m/>
    <m/>
    <m/>
    <n v="583"/>
    <n v="514"/>
    <n v="640"/>
    <x v="1430"/>
    <n v="14"/>
    <n v="23"/>
    <n v="0"/>
    <n v="5"/>
    <n v="56"/>
    <n v="124"/>
    <n v="118"/>
    <n v="28"/>
  </r>
  <r>
    <s v="34029736002"/>
    <s v="New Jersey"/>
    <x v="14"/>
    <x v="1"/>
    <n v="1603"/>
    <n v="621"/>
    <n v="0"/>
    <n v="0"/>
    <n v="0"/>
    <x v="0"/>
    <n v="0"/>
    <n v="0"/>
    <n v="0"/>
    <n v="0"/>
    <n v="0"/>
    <n v="2.4420788979336296"/>
    <n v="93333"/>
    <n v="0"/>
    <n v="0"/>
    <n v="0"/>
    <n v="0"/>
    <n v="0"/>
    <n v="0"/>
    <n v="0"/>
    <n v="0"/>
    <m/>
    <m/>
    <m/>
    <m/>
    <m/>
    <m/>
    <n v="1603.0000121245901"/>
    <n v="100.000000756368"/>
    <n v="305.142144263494"/>
    <n v="19.035692093792498"/>
    <n v="348.000000636192"/>
    <n v="21.709295111428002"/>
    <n v="217.00000067936799"/>
    <n v="13.5371179463112"/>
    <n v="1546.0000010367301"/>
    <n v="96.444167251199403"/>
    <n v="14.000000158412099"/>
    <n v="0.87336245529707701"/>
    <n v="10.000000251049601"/>
    <n v="0.62383033381469999"/>
    <n v="0"/>
    <n v="0"/>
    <n v="1.00000003296009"/>
    <n v="6.23830338714964E-2"/>
    <n v="32.000000262036302"/>
    <n v="1.9962570344377002"/>
    <n v="54.000000284831899"/>
    <n v="3.3686837357973696"/>
    <n v="20.631229252884602"/>
    <n v="3.32225913895082"/>
    <n v="26.8205979604375"/>
    <n v="4.31893686963567"/>
    <n v="1603.0000121245901"/>
    <n v="100.000000756368"/>
    <n v="305.142144263494"/>
    <n v="19.035692093792498"/>
    <n v="348.000000636192"/>
    <n v="21.709295111428002"/>
    <n v="217.00000067936799"/>
    <n v="13.5371179463112"/>
    <n v="1546.0000010367301"/>
    <n v="96.444167251199403"/>
    <n v="14.000000158412099"/>
    <n v="0.87336245529707701"/>
    <n v="10.000000251049601"/>
    <n v="0.62383033381469999"/>
    <n v="0"/>
    <n v="0"/>
    <n v="1.00000003296009"/>
    <n v="6.23830338714964E-2"/>
    <n v="32.000000262036302"/>
    <n v="1.9962570344377002"/>
    <n v="54.000000284831899"/>
    <n v="3.3686837357973696"/>
    <n v="20.631229252884602"/>
    <n v="3.32225913895082"/>
    <n v="26.8205979604375"/>
    <n v="4.31893686963567"/>
    <m/>
    <m/>
    <m/>
    <m/>
    <m/>
    <m/>
    <m/>
    <m/>
    <m/>
    <m/>
    <m/>
    <m/>
    <m/>
    <m/>
    <m/>
    <m/>
    <m/>
    <m/>
    <m/>
    <m/>
    <m/>
    <m/>
    <m/>
    <m/>
    <m/>
    <m/>
    <m/>
    <m/>
    <m/>
    <m/>
    <m/>
    <m/>
    <m/>
    <m/>
    <m/>
    <m/>
    <m/>
    <m/>
    <m/>
    <m/>
    <m/>
    <m/>
    <m/>
    <m/>
    <m/>
    <m/>
    <m/>
    <m/>
    <m/>
    <m/>
    <m/>
    <m/>
    <n v="304"/>
    <n v="348"/>
    <n v="217"/>
    <x v="1431"/>
    <n v="14"/>
    <n v="10"/>
    <n v="0"/>
    <n v="1"/>
    <n v="32"/>
    <n v="54"/>
    <n v="20"/>
    <n v="26"/>
  </r>
  <r>
    <s v="34029736101"/>
    <s v="New Jersey"/>
    <x v="14"/>
    <x v="0"/>
    <n v="5696"/>
    <n v="2081"/>
    <n v="0"/>
    <n v="269"/>
    <n v="4.7226123595505616"/>
    <x v="0"/>
    <n v="0"/>
    <n v="0"/>
    <n v="0"/>
    <n v="0"/>
    <n v="0"/>
    <n v="4.1289882272649701"/>
    <n v="79816"/>
    <n v="1"/>
    <n v="1"/>
    <n v="1"/>
    <n v="1"/>
    <n v="1"/>
    <n v="0"/>
    <n v="0"/>
    <n v="0"/>
    <n v="4400.8659740531903"/>
    <n v="5638.8050564982996"/>
    <n v="4400.8659740531903"/>
    <n v="675.24850684945898"/>
    <n v="860.30334744940296"/>
    <n v="675.24850684945898"/>
    <n v="5638.8050564982996"/>
    <n v="98.995875289647088"/>
    <n v="860.30334744940296"/>
    <n v="15.103640229097701"/>
    <n v="1276.5617966146001"/>
    <n v="22.411548395621601"/>
    <n v="1385.1900678342099"/>
    <n v="24.318645853830901"/>
    <n v="5200.1020070143604"/>
    <n v="91.293925684943204"/>
    <n v="79.946126429524199"/>
    <n v="1.40354856793406"/>
    <n v="116.946821108148"/>
    <n v="2.05313941552226"/>
    <n v="0"/>
    <n v="0"/>
    <n v="8.9999998947605508"/>
    <n v="0.158005616129925"/>
    <n v="232.810093881792"/>
    <n v="4.08725586168877"/>
    <n v="362.418868938294"/>
    <n v="6.3626908170346494"/>
    <n v="78.314248652179998"/>
    <n v="3.7632988299942403"/>
    <n v="101.252574009322"/>
    <n v="4.86557299420096"/>
    <n v="4400.8659740531903"/>
    <n v="77.262394207394408"/>
    <n v="675.24850684945898"/>
    <n v="11.8547841792391"/>
    <n v="982.16794206754503"/>
    <n v="17.243116960455502"/>
    <n v="1093.9271450594399"/>
    <n v="19.205181619723298"/>
    <n v="4115.7841669024501"/>
    <n v="72.257446750394209"/>
    <n v="46.840868032813901"/>
    <n v="0.82234670001428911"/>
    <n v="58.349616594300201"/>
    <n v="1.0243963587482501"/>
    <n v="0"/>
    <n v="0"/>
    <n v="8.9119699103757704"/>
    <n v="0.156460145898451"/>
    <n v="170.97933910111601"/>
    <n v="3.00174401511791"/>
    <n v="283.169251763327"/>
    <n v="4.9713702907887498"/>
    <n v="49.308087077862098"/>
    <n v="2.3694419547266699"/>
    <n v="78.370994600754301"/>
    <n v="3.7660256896085702"/>
    <m/>
    <m/>
    <m/>
    <m/>
    <m/>
    <m/>
    <m/>
    <m/>
    <m/>
    <m/>
    <m/>
    <m/>
    <m/>
    <m/>
    <m/>
    <m/>
    <m/>
    <m/>
    <m/>
    <m/>
    <m/>
    <m/>
    <m/>
    <m/>
    <m/>
    <m/>
    <m/>
    <m/>
    <m/>
    <m/>
    <m/>
    <m/>
    <m/>
    <m/>
    <m/>
    <m/>
    <m/>
    <m/>
    <m/>
    <m/>
    <m/>
    <m/>
    <m/>
    <m/>
    <m/>
    <m/>
    <m/>
    <m/>
    <m/>
    <m/>
    <m/>
    <m/>
    <n v="900"/>
    <n v="1278"/>
    <n v="1421"/>
    <x v="1432"/>
    <n v="83"/>
    <n v="117"/>
    <n v="0"/>
    <n v="9"/>
    <n v="233"/>
    <n v="364"/>
    <n v="107"/>
    <n v="121"/>
  </r>
  <r>
    <s v="34029736102"/>
    <s v="New Jersey"/>
    <x v="14"/>
    <x v="0"/>
    <n v="7716"/>
    <n v="3113"/>
    <n v="0"/>
    <n v="0"/>
    <n v="0"/>
    <x v="1"/>
    <n v="1"/>
    <n v="1"/>
    <n v="1"/>
    <n v="1"/>
    <n v="1"/>
    <n v="13.119572478289902"/>
    <n v="69750"/>
    <n v="1"/>
    <n v="1"/>
    <n v="1"/>
    <n v="1"/>
    <n v="1"/>
    <n v="0"/>
    <n v="0"/>
    <n v="1"/>
    <n v="3962.1442235136601"/>
    <n v="5959.7202730082199"/>
    <n v="3962.1442235136601"/>
    <n v="1101.14988223411"/>
    <n v="1621.2000547801099"/>
    <n v="1101.14988223411"/>
    <n v="5959.7202730082199"/>
    <n v="77.238469064388511"/>
    <n v="1621.2000547801099"/>
    <n v="21.010887179628199"/>
    <n v="1316.7387942287201"/>
    <n v="17.065043989485702"/>
    <n v="1168.0304802455901"/>
    <n v="15.137771905723"/>
    <n v="5589.6871135261599"/>
    <n v="72.442808625274196"/>
    <n v="109.353487849532"/>
    <n v="1.4172302728036801"/>
    <n v="53.404783468569804"/>
    <n v="0.69213042338737407"/>
    <n v="0"/>
    <n v="0"/>
    <n v="12.3602342301165"/>
    <n v="0.160189660836139"/>
    <n v="194.91462029452001"/>
    <n v="2.52610964611871"/>
    <n v="337.32302720393301"/>
    <n v="4.3717344116632004"/>
    <n v="122.196447100507"/>
    <n v="3.9253596884197504"/>
    <n v="264.31604416613499"/>
    <n v="8.4907177695513898"/>
    <n v="3962.1442235136601"/>
    <n v="51.349717774930802"/>
    <n v="1101.14988223411"/>
    <n v="14.270993808114399"/>
    <n v="954.07125355194103"/>
    <n v="12.3648425810257"/>
    <n v="583.49331508370994"/>
    <n v="7.5621217610641498"/>
    <n v="3729.7167685556901"/>
    <n v="48.337438680089299"/>
    <n v="70.552760374097502"/>
    <n v="0.91436962641391306"/>
    <n v="33.302859942581598"/>
    <n v="0.43160782714595103"/>
    <n v="0"/>
    <n v="0"/>
    <n v="8.3069866907899303"/>
    <n v="0.10765923653175101"/>
    <n v="120.264814784656"/>
    <n v="1.55864197491778"/>
    <n v="219.53012557011601"/>
    <n v="2.8451286362119799"/>
    <n v="56.4972829681519"/>
    <n v="1.8148822026389999"/>
    <n v="165.07673064107399"/>
    <n v="5.3028182024116406"/>
    <m/>
    <m/>
    <m/>
    <m/>
    <m/>
    <m/>
    <m/>
    <m/>
    <m/>
    <m/>
    <m/>
    <m/>
    <m/>
    <m/>
    <m/>
    <m/>
    <m/>
    <m/>
    <m/>
    <m/>
    <m/>
    <m/>
    <m/>
    <m/>
    <m/>
    <m/>
    <m/>
    <m/>
    <m/>
    <m/>
    <m/>
    <m/>
    <m/>
    <m/>
    <m/>
    <m/>
    <m/>
    <m/>
    <m/>
    <m/>
    <m/>
    <m/>
    <m/>
    <m/>
    <m/>
    <m/>
    <m/>
    <m/>
    <m/>
    <m/>
    <m/>
    <m/>
    <n v="1674"/>
    <n v="1754"/>
    <n v="1384"/>
    <x v="1433"/>
    <n v="146"/>
    <n v="67"/>
    <n v="1"/>
    <n v="13"/>
    <n v="268"/>
    <n v="428"/>
    <n v="128"/>
    <n v="332"/>
  </r>
  <r>
    <s v="34029736105"/>
    <s v="New Jersey"/>
    <x v="14"/>
    <x v="0"/>
    <n v="3791"/>
    <n v="1735"/>
    <n v="0"/>
    <n v="0"/>
    <n v="0"/>
    <x v="0"/>
    <n v="0"/>
    <n v="0"/>
    <n v="0"/>
    <n v="0"/>
    <n v="0"/>
    <n v="2.94833648904517"/>
    <n v="83415"/>
    <n v="1"/>
    <n v="1"/>
    <n v="1"/>
    <n v="1"/>
    <n v="1"/>
    <n v="0"/>
    <n v="0"/>
    <n v="0"/>
    <n v="3791.00003085658"/>
    <n v="3791.00003085658"/>
    <n v="3791.00003085658"/>
    <n v="921.36403181636695"/>
    <n v="921.36403181636695"/>
    <n v="921.36403181636695"/>
    <n v="3791.00003085658"/>
    <n v="100.000000813943"/>
    <n v="921.36403181636695"/>
    <n v="24.3039839571714"/>
    <n v="544.00000826572102"/>
    <n v="14.349776002788699"/>
    <n v="885.00001894589502"/>
    <n v="23.3447644142943"/>
    <n v="3660.0000874511902"/>
    <n v="96.544449682173294"/>
    <n v="28.000000174710301"/>
    <n v="0.73859140529438905"/>
    <n v="42.000000327127097"/>
    <n v="1.1078871096578"/>
    <n v="1.00000004470348"/>
    <n v="2.6378265489408699E-2"/>
    <n v="6.0000000934814999"/>
    <n v="0.15826958832712998"/>
    <n v="54.000001088861602"/>
    <n v="1.4244263014735299"/>
    <n v="131.00000187917601"/>
    <n v="3.4555526742067002"/>
    <n v="87.324727855448103"/>
    <n v="5.03312552480969"/>
    <n v="146.27861848508499"/>
    <n v="8.4310442930884602"/>
    <n v="3791.00003085658"/>
    <n v="100.000000813943"/>
    <n v="921.36403181636695"/>
    <n v="24.3039839571714"/>
    <n v="544.00000826572102"/>
    <n v="14.349776002788699"/>
    <n v="885.00001894589502"/>
    <n v="23.3447644142943"/>
    <n v="3660.0000874511902"/>
    <n v="96.544449682173294"/>
    <n v="28.000000174710301"/>
    <n v="0.73859140529438905"/>
    <n v="42.000000327127097"/>
    <n v="1.1078871096578"/>
    <n v="1.00000004470348"/>
    <n v="2.6378265489408699E-2"/>
    <n v="6.0000000934814999"/>
    <n v="0.15826958832712998"/>
    <n v="54.000001088861602"/>
    <n v="1.4244263014735299"/>
    <n v="131.00000187917601"/>
    <n v="3.4555526742067002"/>
    <n v="87.324727855448103"/>
    <n v="5.03312552480969"/>
    <n v="146.27861848508499"/>
    <n v="8.4310442930884602"/>
    <m/>
    <m/>
    <m/>
    <m/>
    <m/>
    <m/>
    <m/>
    <m/>
    <m/>
    <m/>
    <m/>
    <m/>
    <m/>
    <m/>
    <m/>
    <m/>
    <m/>
    <m/>
    <m/>
    <m/>
    <m/>
    <m/>
    <m/>
    <m/>
    <m/>
    <m/>
    <m/>
    <m/>
    <m/>
    <m/>
    <m/>
    <m/>
    <m/>
    <m/>
    <m/>
    <m/>
    <m/>
    <m/>
    <m/>
    <m/>
    <m/>
    <m/>
    <m/>
    <m/>
    <m/>
    <m/>
    <m/>
    <m/>
    <m/>
    <m/>
    <m/>
    <m/>
    <n v="875"/>
    <n v="544"/>
    <n v="885"/>
    <x v="1434"/>
    <n v="28"/>
    <n v="42"/>
    <n v="1"/>
    <n v="6"/>
    <n v="54"/>
    <n v="131"/>
    <n v="95"/>
    <n v="151"/>
  </r>
  <r>
    <s v="34029737000"/>
    <s v="New Jersey"/>
    <x v="14"/>
    <x v="0"/>
    <n v="3347"/>
    <n v="1396"/>
    <n v="0"/>
    <n v="8"/>
    <n v="0.23902001792650132"/>
    <x v="1"/>
    <n v="1"/>
    <n v="1"/>
    <n v="0"/>
    <n v="0"/>
    <n v="1"/>
    <n v="5.7692307692307701"/>
    <n v="72448"/>
    <n v="1"/>
    <n v="1"/>
    <n v="1"/>
    <n v="1"/>
    <n v="1"/>
    <n v="0"/>
    <n v="0"/>
    <n v="0"/>
    <n v="2213.3501494522202"/>
    <n v="3267.3798054331"/>
    <n v="2213.3501494522202"/>
    <n v="654.12865841062705"/>
    <n v="917.848236019723"/>
    <n v="654.12865841062705"/>
    <n v="3267.3798054331"/>
    <n v="97.621147458413404"/>
    <n v="917.848236019723"/>
    <n v="27.423012728405201"/>
    <n v="690.64126850990601"/>
    <n v="20.634636047502401"/>
    <n v="582.11343020910897"/>
    <n v="17.3920953154798"/>
    <n v="3068.8045956864999"/>
    <n v="91.688216184239508"/>
    <n v="23.6110560584202"/>
    <n v="0.70543938029340403"/>
    <n v="34.4225353920774"/>
    <n v="1.0284593783112501"/>
    <n v="0"/>
    <n v="0"/>
    <n v="2.9918072111904599"/>
    <n v="8.93877266564225E-2"/>
    <n v="137.54982090089501"/>
    <n v="4.1096450821898598"/>
    <n v="192.692424980341"/>
    <n v="5.75716835913778"/>
    <n v="83.083293593299501"/>
    <n v="5.9515253290329095"/>
    <n v="86.999328604193593"/>
    <n v="6.23204359628894"/>
    <n v="2213.3501494522202"/>
    <n v="66.129374049961797"/>
    <n v="654.12865841062705"/>
    <n v="19.543730457443299"/>
    <n v="440.56655207276299"/>
    <n v="13.1630281467811"/>
    <n v="444.77879356360103"/>
    <n v="13.288879401362399"/>
    <n v="2099.1147478595399"/>
    <n v="62.716305582896204"/>
    <n v="14.811562730508699"/>
    <n v="0.44253249867071198"/>
    <n v="29.6156412061246"/>
    <n v="0.88484138649909094"/>
    <n v="0"/>
    <n v="0"/>
    <n v="1.00000001117587"/>
    <n v="2.9877502574719796E-2"/>
    <n v="68.8082033018582"/>
    <n v="2.0558172483375601"/>
    <n v="95.714854309917399"/>
    <n v="2.8597207741236201"/>
    <n v="63.331334575312198"/>
    <n v="4.5366285512401303"/>
    <n v="62.3656885289165"/>
    <n v="4.4674561983464498"/>
    <m/>
    <m/>
    <m/>
    <m/>
    <m/>
    <m/>
    <m/>
    <m/>
    <m/>
    <m/>
    <m/>
    <m/>
    <m/>
    <m/>
    <m/>
    <m/>
    <m/>
    <m/>
    <m/>
    <m/>
    <m/>
    <m/>
    <m/>
    <m/>
    <m/>
    <m/>
    <m/>
    <m/>
    <m/>
    <m/>
    <m/>
    <m/>
    <m/>
    <m/>
    <m/>
    <m/>
    <m/>
    <m/>
    <m/>
    <m/>
    <m/>
    <m/>
    <m/>
    <m/>
    <m/>
    <m/>
    <m/>
    <m/>
    <m/>
    <m/>
    <m/>
    <m/>
    <n v="888"/>
    <n v="709"/>
    <n v="589"/>
    <x v="283"/>
    <n v="25"/>
    <n v="35"/>
    <n v="0"/>
    <n v="3"/>
    <n v="145"/>
    <n v="203"/>
    <n v="84"/>
    <n v="92"/>
  </r>
  <r>
    <s v="34029738001"/>
    <s v="New Jersey"/>
    <x v="14"/>
    <x v="0"/>
    <n v="2235"/>
    <n v="1115"/>
    <n v="0"/>
    <n v="0"/>
    <n v="0"/>
    <x v="0"/>
    <n v="0"/>
    <n v="0"/>
    <n v="0"/>
    <n v="0"/>
    <n v="0"/>
    <n v="9.5099466278505602"/>
    <n v="101719"/>
    <n v="1"/>
    <n v="1"/>
    <n v="1"/>
    <n v="1"/>
    <n v="1"/>
    <n v="0"/>
    <n v="0"/>
    <n v="0"/>
    <n v="967.33677157107695"/>
    <n v="1776.19985723577"/>
    <n v="967.33677157107695"/>
    <n v="102.140631819551"/>
    <n v="207.541663172189"/>
    <n v="102.140631819551"/>
    <n v="1776.19985723577"/>
    <n v="79.472029406522111"/>
    <n v="207.541663172189"/>
    <n v="9.2859804551315097"/>
    <n v="191.610930662486"/>
    <n v="8.573196002795779"/>
    <n v="675.28255757535203"/>
    <n v="30.213984678986698"/>
    <n v="1701.5779531457199"/>
    <n v="76.133241751486509"/>
    <n v="4"/>
    <n v="0.17897091722595102"/>
    <n v="9.6219028979539907"/>
    <n v="0.43051019677646502"/>
    <n v="0"/>
    <n v="0"/>
    <n v="1.0000000596046399"/>
    <n v="4.4742731973362197E-2"/>
    <n v="60.000000439584298"/>
    <n v="2.68456377805746"/>
    <n v="113.86199206742501"/>
    <n v="5.0944962893702304"/>
    <n v="24.990353635275799"/>
    <n v="2.2412873215494002"/>
    <n v="16.710923678603599"/>
    <n v="1.4987375496505502"/>
    <n v="967.33677157107695"/>
    <n v="43.2812873186164"/>
    <n v="102.140631819551"/>
    <n v="4.5700506406958104"/>
    <n v="110.677683895454"/>
    <n v="4.9520216508033004"/>
    <n v="360.84896470326902"/>
    <n v="16.1453675482447"/>
    <n v="935.54438700620096"/>
    <n v="41.858809262022397"/>
    <n v="4"/>
    <n v="0.17897091722595102"/>
    <n v="3.0927653908729602"/>
    <n v="0.13837876469230201"/>
    <n v="0"/>
    <n v="0"/>
    <n v="9.2765331268310505E-2"/>
    <n v="4.1505741059646804E-3"/>
    <n v="24.606852792203401"/>
    <n v="1.10097775356615"/>
    <n v="40.769066730514197"/>
    <n v="1.8241193168015299"/>
    <n v="12.644852984623901"/>
    <n v="1.1340675322532598"/>
    <n v="9.12798241815835"/>
    <n v="0.81865313167339504"/>
    <m/>
    <m/>
    <m/>
    <m/>
    <m/>
    <m/>
    <m/>
    <m/>
    <m/>
    <m/>
    <m/>
    <m/>
    <m/>
    <m/>
    <m/>
    <m/>
    <m/>
    <m/>
    <m/>
    <m/>
    <m/>
    <m/>
    <m/>
    <m/>
    <m/>
    <m/>
    <m/>
    <m/>
    <m/>
    <m/>
    <m/>
    <m/>
    <m/>
    <m/>
    <m/>
    <m/>
    <m/>
    <m/>
    <m/>
    <m/>
    <m/>
    <m/>
    <m/>
    <m/>
    <m/>
    <m/>
    <m/>
    <m/>
    <m/>
    <m/>
    <m/>
    <m/>
    <n v="278"/>
    <n v="230"/>
    <n v="843"/>
    <x v="1435"/>
    <n v="4"/>
    <n v="11"/>
    <n v="0"/>
    <n v="1"/>
    <n v="63"/>
    <n v="121"/>
    <n v="35"/>
    <n v="22"/>
  </r>
  <r>
    <s v="34029738002"/>
    <s v="New Jersey"/>
    <x v="14"/>
    <x v="0"/>
    <n v="1371"/>
    <n v="641"/>
    <n v="0"/>
    <n v="3"/>
    <n v="0.21881838074398249"/>
    <x v="0"/>
    <n v="0"/>
    <n v="0"/>
    <n v="0"/>
    <n v="0"/>
    <n v="0"/>
    <n v="5.1868802440884796"/>
    <n v="123636"/>
    <n v="0"/>
    <n v="1"/>
    <n v="0"/>
    <n v="1"/>
    <n v="0"/>
    <n v="0"/>
    <n v="0"/>
    <n v="0"/>
    <n v="267.20519996818598"/>
    <n v="592.68803412860098"/>
    <n v="267.20519996818598"/>
    <n v="43.594032544788199"/>
    <n v="108.87836376197799"/>
    <n v="43.594032544788199"/>
    <n v="592.68803412860098"/>
    <n v="43.230345304784898"/>
    <n v="108.87836376197799"/>
    <n v="7.9415290854834497"/>
    <n v="69.696891950385194"/>
    <n v="5.0836536798238603"/>
    <n v="221.173285496407"/>
    <n v="16.132260065383399"/>
    <n v="574.63162196448002"/>
    <n v="41.913320347518599"/>
    <n v="1"/>
    <n v="7.2939460247994192E-2"/>
    <n v="2.1661099456250699"/>
    <n v="0.15799489027170402"/>
    <n v="0"/>
    <n v="0"/>
    <n v="0"/>
    <n v="0"/>
    <n v="14.890302362619"/>
    <n v="1.08609061725886"/>
    <n v="19.593534891028"/>
    <n v="1.4291418593018201"/>
    <n v="21.230363816218901"/>
    <n v="3.3120692380996699"/>
    <n v="5.31104695671252"/>
    <n v="0.82855646750585299"/>
    <n v="267.20519996818598"/>
    <n v="19.489803061136801"/>
    <n v="43.594032544788199"/>
    <n v="3.1797252038503401"/>
    <n v="26.420958121714602"/>
    <n v="1.9271304246327201"/>
    <n v="122.365637814801"/>
    <n v="8.9252835751131112"/>
    <n v="258.84034873184299"/>
    <n v="18.8796753269032"/>
    <n v="1"/>
    <n v="7.2939460247994192E-2"/>
    <n v="1.28086978197098"/>
    <n v="9.3425950544929109E-2"/>
    <n v="0"/>
    <n v="0"/>
    <n v="0"/>
    <n v="0"/>
    <n v="6.08398133516312"/>
    <n v="0.44376231474566902"/>
    <n v="9.0839813053607905"/>
    <n v="0.66258069331588598"/>
    <n v="7.2344567708023497"/>
    <n v="1.12862040106121"/>
    <n v="2.4826796158868101"/>
    <n v="0.387313512618847"/>
    <m/>
    <m/>
    <m/>
    <m/>
    <m/>
    <m/>
    <m/>
    <m/>
    <m/>
    <m/>
    <m/>
    <m/>
    <m/>
    <m/>
    <m/>
    <m/>
    <m/>
    <m/>
    <m/>
    <m/>
    <m/>
    <m/>
    <m/>
    <m/>
    <m/>
    <m/>
    <m/>
    <m/>
    <m/>
    <m/>
    <m/>
    <m/>
    <m/>
    <m/>
    <m/>
    <m/>
    <m/>
    <m/>
    <m/>
    <m/>
    <m/>
    <m/>
    <m/>
    <m/>
    <m/>
    <m/>
    <m/>
    <m/>
    <m/>
    <m/>
    <m/>
    <m/>
    <n v="215"/>
    <n v="179"/>
    <n v="394"/>
    <x v="1436"/>
    <n v="5"/>
    <n v="10"/>
    <n v="0"/>
    <n v="0"/>
    <n v="73"/>
    <n v="119"/>
    <n v="48"/>
    <n v="12"/>
  </r>
  <r>
    <s v="34029738100"/>
    <s v="New Jersey"/>
    <x v="14"/>
    <x v="1"/>
    <n v="1526"/>
    <n v="757"/>
    <n v="0"/>
    <n v="9"/>
    <n v="0.58977719528178241"/>
    <x v="0"/>
    <n v="0"/>
    <n v="0"/>
    <n v="0"/>
    <n v="0"/>
    <n v="0"/>
    <n v="4.0148239654107503"/>
    <n v="116250"/>
    <n v="0"/>
    <n v="0"/>
    <n v="0"/>
    <n v="0"/>
    <n v="0"/>
    <n v="0"/>
    <n v="0"/>
    <n v="0"/>
    <m/>
    <m/>
    <m/>
    <m/>
    <m/>
    <m/>
    <n v="1525.9999945617201"/>
    <n v="99.999999643624903"/>
    <n v="216.966920420295"/>
    <n v="14.218015754934099"/>
    <n v="136.00000087336201"/>
    <n v="8.9121887859346209"/>
    <n v="655.99999715361605"/>
    <n v="42.988204269568598"/>
    <n v="1498.9999957668499"/>
    <n v="98.230668136752797"/>
    <n v="11.0000000493601"/>
    <n v="0.72083879746789603"/>
    <n v="3.9999999650753999"/>
    <n v="0.26212319561437797"/>
    <n v="0"/>
    <n v="0"/>
    <n v="0"/>
    <n v="0"/>
    <n v="11.999999878928101"/>
    <n v="0.78636958577510307"/>
    <n v="16.0000000979053"/>
    <n v="1.04849279802787"/>
    <n v="32.975104504612297"/>
    <n v="4.35602437313241"/>
    <n v="1.76869157891332"/>
    <n v="0.23364485850902503"/>
    <n v="1525.9999945617201"/>
    <n v="99.999999643624903"/>
    <n v="216.966920420295"/>
    <n v="14.218015754934099"/>
    <n v="136.00000087336201"/>
    <n v="8.9121887859346209"/>
    <n v="655.99999715361605"/>
    <n v="42.988204269568598"/>
    <n v="1498.9999957668499"/>
    <n v="98.230668136752797"/>
    <n v="11.0000000493601"/>
    <n v="0.72083879746789603"/>
    <n v="3.9999999650753999"/>
    <n v="0.26212319561437797"/>
    <n v="0"/>
    <n v="0"/>
    <n v="0"/>
    <n v="0"/>
    <n v="11.999999878928101"/>
    <n v="0.78636958577510307"/>
    <n v="16.0000000979053"/>
    <n v="1.04849279802787"/>
    <n v="32.975104504612297"/>
    <n v="4.35602437313241"/>
    <n v="1.76869157891332"/>
    <n v="0.23364485850902503"/>
    <m/>
    <m/>
    <m/>
    <m/>
    <m/>
    <m/>
    <m/>
    <m/>
    <m/>
    <m/>
    <m/>
    <m/>
    <m/>
    <m/>
    <m/>
    <m/>
    <m/>
    <m/>
    <m/>
    <m/>
    <m/>
    <m/>
    <m/>
    <m/>
    <m/>
    <m/>
    <m/>
    <m/>
    <m/>
    <m/>
    <m/>
    <m/>
    <m/>
    <m/>
    <m/>
    <m/>
    <m/>
    <m/>
    <m/>
    <m/>
    <m/>
    <m/>
    <m/>
    <m/>
    <m/>
    <m/>
    <m/>
    <m/>
    <m/>
    <m/>
    <m/>
    <m/>
    <n v="250"/>
    <n v="136"/>
    <n v="656"/>
    <x v="1437"/>
    <n v="11"/>
    <n v="4"/>
    <n v="0"/>
    <n v="0"/>
    <n v="12"/>
    <n v="16"/>
    <n v="43"/>
    <n v="2"/>
  </r>
  <r>
    <s v="34029739000"/>
    <s v="New Jersey"/>
    <x v="14"/>
    <x v="0"/>
    <n v="2361"/>
    <n v="1177"/>
    <n v="0"/>
    <n v="0"/>
    <n v="0"/>
    <x v="0"/>
    <n v="0"/>
    <n v="0"/>
    <n v="0"/>
    <n v="0"/>
    <n v="0"/>
    <n v="5.3120849933598899"/>
    <n v="108235"/>
    <n v="1"/>
    <n v="1"/>
    <n v="1"/>
    <n v="1"/>
    <n v="1"/>
    <n v="0"/>
    <n v="0"/>
    <n v="0"/>
    <n v="2360.9999852451901"/>
    <n v="2360.9999852451901"/>
    <n v="2360.9999852451901"/>
    <n v="293.96982233168399"/>
    <n v="293.96982233168399"/>
    <n v="293.96982233168399"/>
    <n v="2360.9999852451901"/>
    <n v="99.999999375060995"/>
    <n v="293.96982233168399"/>
    <n v="12.4510725256961"/>
    <n v="251.99999811481399"/>
    <n v="10.673443376315699"/>
    <n v="797.99999657992998"/>
    <n v="33.799237466324897"/>
    <n v="2224.9999887046802"/>
    <n v="94.239728450007505"/>
    <n v="30.9999998258427"/>
    <n v="1.3130029574689801"/>
    <n v="11.9999999371357"/>
    <n v="0.50825920953560899"/>
    <n v="3.99999998882413"/>
    <n v="0.169419736926054"/>
    <n v="1.9999999701976801"/>
    <n v="8.4709867437428102E-2"/>
    <n v="86.999999201740096"/>
    <n v="3.6848792546268596"/>
    <n v="166.99999918427801"/>
    <n v="7.0732740018753804"/>
    <n v="53.129470454348201"/>
    <n v="4.5139737004543896"/>
    <n v="31.989690628079298"/>
    <n v="2.7179006480950898"/>
    <n v="2360.9999852451901"/>
    <n v="99.999999375060995"/>
    <n v="293.96982233168399"/>
    <n v="12.4510725256961"/>
    <n v="251.99999811481399"/>
    <n v="10.673443376315699"/>
    <n v="797.99999657992998"/>
    <n v="33.799237466324897"/>
    <n v="2224.9999887046802"/>
    <n v="94.239728450007505"/>
    <n v="30.9999998258427"/>
    <n v="1.3130029574689801"/>
    <n v="11.9999999371357"/>
    <n v="0.50825920953560899"/>
    <n v="3.99999998882413"/>
    <n v="0.169419736926054"/>
    <n v="1.9999999701976801"/>
    <n v="8.4709867437428102E-2"/>
    <n v="86.999999201740096"/>
    <n v="3.6848792546268596"/>
    <n v="166.99999918427801"/>
    <n v="7.0732740018753804"/>
    <n v="53.129470454348201"/>
    <n v="4.5139737004543896"/>
    <n v="31.989690628079298"/>
    <n v="2.7179006480950898"/>
    <m/>
    <m/>
    <m/>
    <m/>
    <m/>
    <m/>
    <m/>
    <m/>
    <m/>
    <m/>
    <m/>
    <m/>
    <m/>
    <m/>
    <m/>
    <m/>
    <m/>
    <m/>
    <m/>
    <m/>
    <m/>
    <m/>
    <m/>
    <m/>
    <m/>
    <m/>
    <m/>
    <m/>
    <m/>
    <m/>
    <m/>
    <m/>
    <m/>
    <m/>
    <m/>
    <m/>
    <m/>
    <m/>
    <m/>
    <m/>
    <m/>
    <m/>
    <m/>
    <m/>
    <m/>
    <m/>
    <m/>
    <m/>
    <m/>
    <m/>
    <m/>
    <m/>
    <n v="281"/>
    <n v="252"/>
    <n v="798"/>
    <x v="1438"/>
    <n v="31"/>
    <n v="12"/>
    <n v="4"/>
    <n v="2"/>
    <n v="87"/>
    <n v="167"/>
    <n v="46"/>
    <n v="29"/>
  </r>
  <r>
    <s v="34029739100"/>
    <s v="New Jersey"/>
    <x v="14"/>
    <x v="0"/>
    <n v="1563"/>
    <n v="1045"/>
    <n v="0"/>
    <n v="30"/>
    <n v="1.9193857965451053"/>
    <x v="0"/>
    <n v="1"/>
    <n v="0"/>
    <n v="0"/>
    <n v="0"/>
    <n v="1"/>
    <n v="11.971830985915501"/>
    <n v="54306"/>
    <n v="0"/>
    <n v="1"/>
    <n v="0"/>
    <n v="1"/>
    <n v="0"/>
    <n v="0"/>
    <n v="0"/>
    <n v="0"/>
    <n v="259.205261068884"/>
    <n v="1099.8121772320001"/>
    <n v="259.205261068884"/>
    <n v="50.240678797184998"/>
    <n v="303.37841181858698"/>
    <n v="50.240678797184998"/>
    <n v="1099.8121772320001"/>
    <n v="70.365462394881689"/>
    <n v="303.37841181858698"/>
    <n v="19.4100071541002"/>
    <n v="36.365945386467502"/>
    <n v="2.3266759684240199"/>
    <n v="788.26660117099505"/>
    <n v="50.4329239392831"/>
    <n v="1057.54347334011"/>
    <n v="67.661130731932502"/>
    <n v="23.677098539192201"/>
    <n v="1.5148495546508101"/>
    <n v="7.9784617382101697"/>
    <n v="0.51045820461997293"/>
    <n v="0"/>
    <n v="0"/>
    <n v="0"/>
    <n v="0"/>
    <n v="10.613141726236799"/>
    <n v="0.67902378286863696"/>
    <n v="33.956679212293203"/>
    <n v="2.1725322592638001"/>
    <n v="99.885221919223099"/>
    <n v="9.5583944420309201"/>
    <n v="58.726540254541803"/>
    <n v="5.6197646176594995"/>
    <n v="259.205261068884"/>
    <n v="16.5838298828461"/>
    <n v="50.240678797184998"/>
    <n v="3.2143748430700505"/>
    <n v="31.8326784044039"/>
    <n v="2.0366396931800299"/>
    <n v="120.21009013394399"/>
    <n v="7.6909846534832793"/>
    <n v="233.89766936330099"/>
    <n v="14.9646621473641"/>
    <n v="17.999999519903199"/>
    <n v="1.1516314472107001"/>
    <n v="2.0701362653635398"/>
    <n v="0.13244633815505699"/>
    <n v="0"/>
    <n v="0"/>
    <n v="0"/>
    <n v="0"/>
    <n v="5.2374577033333498"/>
    <n v="0.33509006419279302"/>
    <n v="23.569287822116198"/>
    <n v="1.50795187601511"/>
    <n v="14.805636385633999"/>
    <n v="1.41680730963005"/>
    <n v="10.6246105314312"/>
    <n v="1.0167091417637599"/>
    <m/>
    <m/>
    <m/>
    <m/>
    <m/>
    <m/>
    <m/>
    <m/>
    <m/>
    <m/>
    <m/>
    <m/>
    <m/>
    <m/>
    <m/>
    <m/>
    <m/>
    <m/>
    <m/>
    <m/>
    <m/>
    <m/>
    <m/>
    <m/>
    <m/>
    <m/>
    <m/>
    <m/>
    <m/>
    <m/>
    <m/>
    <m/>
    <m/>
    <m/>
    <m/>
    <m/>
    <m/>
    <m/>
    <m/>
    <m/>
    <m/>
    <m/>
    <m/>
    <m/>
    <m/>
    <m/>
    <m/>
    <m/>
    <m/>
    <m/>
    <m/>
    <m/>
    <n v="465"/>
    <n v="38"/>
    <n v="1160"/>
    <x v="1439"/>
    <n v="30"/>
    <n v="9"/>
    <n v="0"/>
    <n v="0"/>
    <n v="16"/>
    <n v="47"/>
    <n v="168"/>
    <n v="92"/>
  </r>
  <r>
    <s v="34029980000"/>
    <s v="New Jersey"/>
    <x v="14"/>
    <x v="1"/>
    <n v="5"/>
    <n v="3"/>
    <n v="0"/>
    <n v="0"/>
    <n v="0"/>
    <x v="0"/>
    <n v="0"/>
    <n v="0"/>
    <n v="0"/>
    <n v="0"/>
    <n v="0"/>
    <n v="0"/>
    <m/>
    <n v="0"/>
    <n v="0"/>
    <n v="0"/>
    <n v="0"/>
    <n v="0"/>
    <n v="0"/>
    <n v="0"/>
    <n v="0"/>
    <m/>
    <m/>
    <m/>
    <m/>
    <m/>
    <m/>
    <n v="5.0000001107500802"/>
    <n v="100.000002215002"/>
    <n v="0"/>
    <n v="0"/>
    <n v="0"/>
    <n v="0"/>
    <n v="0.99999999153237695"/>
    <n v="19.9999998306475"/>
    <n v="5.0000001107500802"/>
    <n v="100.000002215002"/>
    <n v="0"/>
    <n v="0"/>
    <n v="0"/>
    <n v="0"/>
    <n v="0"/>
    <n v="0"/>
    <n v="0"/>
    <n v="0"/>
    <n v="0"/>
    <n v="0"/>
    <n v="0"/>
    <n v="0"/>
    <n v="0"/>
    <n v="0"/>
    <n v="0"/>
    <n v="0"/>
    <n v="5.0000001107500802"/>
    <n v="100.000002215002"/>
    <n v="0"/>
    <n v="0"/>
    <n v="0"/>
    <n v="0"/>
    <n v="0.99999999153237695"/>
    <n v="19.9999998306475"/>
    <n v="5.0000001107500802"/>
    <n v="100.000002215002"/>
    <n v="0"/>
    <n v="0"/>
    <n v="0"/>
    <n v="0"/>
    <n v="0"/>
    <n v="0"/>
    <n v="0"/>
    <n v="0"/>
    <n v="0"/>
    <n v="0"/>
    <n v="0"/>
    <n v="0"/>
    <n v="0"/>
    <n v="0"/>
    <n v="0"/>
    <n v="0"/>
    <m/>
    <m/>
    <m/>
    <m/>
    <m/>
    <m/>
    <m/>
    <m/>
    <m/>
    <m/>
    <m/>
    <m/>
    <m/>
    <m/>
    <m/>
    <m/>
    <m/>
    <m/>
    <m/>
    <m/>
    <m/>
    <m/>
    <m/>
    <m/>
    <m/>
    <m/>
    <m/>
    <m/>
    <m/>
    <m/>
    <m/>
    <m/>
    <m/>
    <m/>
    <m/>
    <m/>
    <m/>
    <m/>
    <m/>
    <m/>
    <m/>
    <m/>
    <m/>
    <m/>
    <m/>
    <m/>
    <m/>
    <m/>
    <m/>
    <m/>
    <m/>
    <m/>
    <n v="0"/>
    <n v="0"/>
    <n v="1"/>
    <x v="1440"/>
    <n v="0"/>
    <n v="0"/>
    <n v="0"/>
    <n v="0"/>
    <n v="0"/>
    <n v="0"/>
    <n v="0"/>
    <n v="0"/>
  </r>
  <r>
    <s v="34029980100"/>
    <s v="New Jersey"/>
    <x v="14"/>
    <x v="1"/>
    <n v="1"/>
    <n v="1"/>
    <n v="0"/>
    <n v="0"/>
    <n v="0"/>
    <x v="0"/>
    <n v="0"/>
    <n v="0"/>
    <n v="0"/>
    <n v="0"/>
    <n v="0"/>
    <n v="0"/>
    <m/>
    <n v="0"/>
    <n v="0"/>
    <n v="0"/>
    <n v="0"/>
    <n v="0"/>
    <n v="0"/>
    <n v="0"/>
    <n v="0"/>
    <m/>
    <m/>
    <m/>
    <m/>
    <m/>
    <m/>
    <n v="0.99999999068677403"/>
    <n v="99.999999068677397"/>
    <n v="0"/>
    <n v="0"/>
    <n v="0"/>
    <n v="0"/>
    <n v="0.99999999068677403"/>
    <n v="99.999999068677397"/>
    <n v="0.99999999068677403"/>
    <n v="99.999999068677397"/>
    <n v="0"/>
    <n v="0"/>
    <n v="0"/>
    <n v="0"/>
    <n v="0"/>
    <n v="0"/>
    <n v="0"/>
    <n v="0"/>
    <n v="0"/>
    <n v="0"/>
    <n v="0"/>
    <n v="0"/>
    <n v="0"/>
    <n v="0"/>
    <n v="0"/>
    <n v="0"/>
    <n v="0.99999999068677403"/>
    <n v="99.999999068677397"/>
    <n v="0"/>
    <n v="0"/>
    <n v="0"/>
    <n v="0"/>
    <n v="0.99999999068677403"/>
    <n v="99.999999068677397"/>
    <n v="0.99999999068677403"/>
    <n v="99.999999068677397"/>
    <n v="0"/>
    <n v="0"/>
    <n v="0"/>
    <n v="0"/>
    <n v="0"/>
    <n v="0"/>
    <n v="0"/>
    <n v="0"/>
    <n v="0"/>
    <n v="0"/>
    <n v="0"/>
    <n v="0"/>
    <n v="0"/>
    <n v="0"/>
    <n v="0"/>
    <n v="0"/>
    <m/>
    <m/>
    <m/>
    <m/>
    <m/>
    <m/>
    <m/>
    <m/>
    <m/>
    <m/>
    <m/>
    <m/>
    <m/>
    <m/>
    <m/>
    <m/>
    <m/>
    <m/>
    <m/>
    <m/>
    <m/>
    <m/>
    <m/>
    <m/>
    <m/>
    <m/>
    <m/>
    <m/>
    <m/>
    <m/>
    <m/>
    <m/>
    <m/>
    <m/>
    <m/>
    <m/>
    <m/>
    <m/>
    <m/>
    <m/>
    <m/>
    <m/>
    <m/>
    <m/>
    <m/>
    <m/>
    <m/>
    <m/>
    <m/>
    <m/>
    <m/>
    <m/>
    <n v="0"/>
    <n v="0"/>
    <n v="1"/>
    <x v="1441"/>
    <n v="0"/>
    <n v="0"/>
    <n v="0"/>
    <n v="0"/>
    <n v="0"/>
    <n v="0"/>
    <n v="0"/>
    <n v="0"/>
  </r>
  <r>
    <s v="34031116500"/>
    <s v="New Jersey"/>
    <x v="15"/>
    <x v="0"/>
    <n v="7656"/>
    <n v="2935"/>
    <n v="0"/>
    <n v="121"/>
    <n v="1.5804597701149428"/>
    <x v="0"/>
    <n v="0"/>
    <n v="0"/>
    <n v="0"/>
    <n v="0"/>
    <n v="0"/>
    <n v="8.8363954505686806"/>
    <n v="112132"/>
    <n v="1"/>
    <n v="1"/>
    <n v="1"/>
    <n v="1"/>
    <n v="1"/>
    <n v="0"/>
    <n v="0"/>
    <n v="0"/>
    <n v="2493.58899966341"/>
    <n v="6227.4072373180497"/>
    <n v="2493.58899966341"/>
    <n v="301.99125190542998"/>
    <n v="898.35083260137003"/>
    <n v="301.99125190542998"/>
    <n v="6227.4072373180497"/>
    <n v="81.340219923172"/>
    <n v="898.35083260137003"/>
    <n v="11.7339450444275"/>
    <n v="1305.16529062727"/>
    <n v="17.047613513940298"/>
    <n v="996.45789212894101"/>
    <n v="13.0153852158953"/>
    <n v="5798.7219078573498"/>
    <n v="75.740881764072"/>
    <n v="55.448967847846902"/>
    <n v="0.72425506593321398"/>
    <n v="155.380037437249"/>
    <n v="2.0295198202357501"/>
    <n v="0"/>
    <n v="0"/>
    <n v="12.2256651707171"/>
    <n v="0.15968737161333701"/>
    <n v="205.630631604694"/>
    <n v="2.685875543426"/>
    <n v="491.38149408383998"/>
    <n v="6.4182535799874598"/>
    <n v="82.457844862285597"/>
    <n v="2.8094666051886099"/>
    <n v="185.66380883421201"/>
    <n v="6.3258537933292001"/>
    <n v="2493.58899966341"/>
    <n v="32.570389232803201"/>
    <n v="301.99125190542998"/>
    <n v="3.9445043352328799"/>
    <n v="549.94262230495804"/>
    <n v="7.1831585985495998"/>
    <n v="388.68001841620497"/>
    <n v="5.07680274838303"/>
    <n v="2352.3437667746002"/>
    <n v="30.725493296428901"/>
    <n v="17.3076805306716"/>
    <n v="0.22606688258453"/>
    <n v="46.628014034242398"/>
    <n v="0.60903884579731393"/>
    <n v="0"/>
    <n v="0"/>
    <n v="3.08153187895687"/>
    <n v="4.0249893925768901E-2"/>
    <n v="74.227994116146903"/>
    <n v="0.96954015303222107"/>
    <n v="175.803144159754"/>
    <n v="2.29627931243148"/>
    <n v="28.559676903372701"/>
    <n v="0.97307246689515292"/>
    <n v="70.9914857914534"/>
    <n v="2.4187899758587199"/>
    <m/>
    <m/>
    <m/>
    <m/>
    <m/>
    <m/>
    <m/>
    <m/>
    <m/>
    <m/>
    <m/>
    <m/>
    <m/>
    <m/>
    <m/>
    <m/>
    <m/>
    <m/>
    <m/>
    <m/>
    <m/>
    <m/>
    <m/>
    <m/>
    <m/>
    <m/>
    <m/>
    <m/>
    <m/>
    <m/>
    <m/>
    <m/>
    <m/>
    <m/>
    <m/>
    <m/>
    <m/>
    <m/>
    <m/>
    <m/>
    <m/>
    <m/>
    <m/>
    <m/>
    <m/>
    <m/>
    <m/>
    <m/>
    <m/>
    <m/>
    <m/>
    <m/>
    <n v="1483"/>
    <n v="1618"/>
    <n v="1136"/>
    <x v="1442"/>
    <n v="87"/>
    <n v="188"/>
    <n v="0"/>
    <n v="17"/>
    <n v="323"/>
    <n v="714"/>
    <n v="158"/>
    <n v="224"/>
  </r>
  <r>
    <s v="34031124200"/>
    <s v="New Jersey"/>
    <x v="15"/>
    <x v="0"/>
    <n v="7591"/>
    <n v="2718"/>
    <n v="0"/>
    <n v="0"/>
    <n v="0"/>
    <x v="0"/>
    <n v="0"/>
    <n v="0"/>
    <n v="0"/>
    <n v="0"/>
    <n v="0"/>
    <n v="5.13457015939378"/>
    <n v="95347"/>
    <n v="1"/>
    <n v="1"/>
    <n v="1"/>
    <n v="1"/>
    <n v="1"/>
    <n v="0"/>
    <n v="0"/>
    <n v="0"/>
    <n v="3289.8255629316"/>
    <n v="7557.8295464774101"/>
    <n v="3289.8255629316"/>
    <n v="346.57373099029098"/>
    <n v="1080.5068033381001"/>
    <n v="346.57373099029098"/>
    <n v="7557.8295464774101"/>
    <n v="99.563029198754009"/>
    <n v="1080.5068033381001"/>
    <n v="14.234050893664801"/>
    <n v="1590.8993663647"/>
    <n v="20.957704734088999"/>
    <n v="1133.5694582542101"/>
    <n v="14.933071509079198"/>
    <n v="5826.0616928974596"/>
    <n v="76.749594162790999"/>
    <n v="226.40305443870599"/>
    <n v="2.9825194893782903"/>
    <n v="748.07815273932601"/>
    <n v="9.8548037510120707"/>
    <n v="0"/>
    <n v="0"/>
    <n v="35.999999971129"/>
    <n v="0.47424581703502794"/>
    <n v="721.28669029628497"/>
    <n v="9.5018665563994897"/>
    <n v="1518.3216890026799"/>
    <n v="20.001603069459602"/>
    <n v="77.057152038927597"/>
    <n v="2.8350681397692297"/>
    <n v="246.245189155183"/>
    <n v="9.0597935671516812"/>
    <n v="3289.8255629316"/>
    <n v="43.338500367956797"/>
    <n v="346.57373099029098"/>
    <n v="4.5655872874494898"/>
    <n v="648.44863148313004"/>
    <n v="8.5423347580441309"/>
    <n v="548.03754272172205"/>
    <n v="7.2195697895102402"/>
    <n v="2646.5058793835301"/>
    <n v="34.863731779522297"/>
    <n v="62.686956414138002"/>
    <n v="0.82580630238621999"/>
    <n v="332.181961846305"/>
    <n v="4.3759973896232998"/>
    <n v="0"/>
    <n v="0"/>
    <n v="11.274586231447801"/>
    <n v="0.14852570453758099"/>
    <n v="237.176185037941"/>
    <n v="3.1244392706881898"/>
    <n v="548.157532577403"/>
    <n v="7.2211504752654792"/>
    <n v="0"/>
    <n v="0"/>
    <n v="108.48872896295499"/>
    <n v="3.9914911318232202"/>
    <m/>
    <m/>
    <m/>
    <m/>
    <m/>
    <m/>
    <m/>
    <m/>
    <m/>
    <m/>
    <m/>
    <m/>
    <m/>
    <m/>
    <m/>
    <m/>
    <m/>
    <m/>
    <m/>
    <m/>
    <m/>
    <m/>
    <m/>
    <m/>
    <m/>
    <m/>
    <m/>
    <m/>
    <m/>
    <m/>
    <m/>
    <m/>
    <m/>
    <m/>
    <m/>
    <m/>
    <m/>
    <m/>
    <m/>
    <m/>
    <m/>
    <m/>
    <m/>
    <m/>
    <m/>
    <m/>
    <m/>
    <m/>
    <m/>
    <m/>
    <m/>
    <m/>
    <n v="1032"/>
    <n v="1598"/>
    <n v="1138"/>
    <x v="1443"/>
    <n v="229"/>
    <n v="750"/>
    <n v="0"/>
    <n v="36"/>
    <n v="723"/>
    <n v="1527"/>
    <n v="55"/>
    <n v="223"/>
  </r>
  <r>
    <s v="34031124311"/>
    <s v="New Jersey"/>
    <x v="15"/>
    <x v="0"/>
    <n v="4851"/>
    <n v="1796"/>
    <n v="0"/>
    <n v="3"/>
    <n v="6.1842918985776131E-2"/>
    <x v="0"/>
    <n v="0"/>
    <n v="0"/>
    <n v="0"/>
    <n v="0"/>
    <n v="0"/>
    <n v="4.9593843522872998"/>
    <n v="142902"/>
    <n v="1"/>
    <n v="1"/>
    <n v="1"/>
    <n v="1"/>
    <n v="1"/>
    <n v="0"/>
    <n v="0"/>
    <n v="0"/>
    <n v="2211.0305631235201"/>
    <n v="4178.9928808193699"/>
    <n v="2211.0305631235201"/>
    <n v="159.84959303750699"/>
    <n v="322.85051895689702"/>
    <n v="159.84959303750699"/>
    <n v="4178.9928808193699"/>
    <n v="86.147039390215696"/>
    <n v="322.85051895689702"/>
    <n v="6.6553394961223793"/>
    <n v="748.50388363236596"/>
    <n v="15.4298883453384"/>
    <n v="794.59253106033395"/>
    <n v="16.379973841689001"/>
    <n v="3282.9534770650798"/>
    <n v="67.675808638735901"/>
    <n v="94.304615212022298"/>
    <n v="1.94402422618063"/>
    <n v="529.86090801283694"/>
    <n v="10.922715069322599"/>
    <n v="0"/>
    <n v="0"/>
    <n v="9.0000001708976907"/>
    <n v="0.18552876048026601"/>
    <n v="262.87388808903103"/>
    <n v="5.4189628548552999"/>
    <n v="528.94036985037405"/>
    <n v="10.9037388136544"/>
    <n v="69.866838926864105"/>
    <n v="3.8901357977095903"/>
    <n v="91.806159350409899"/>
    <n v="5.1117015228513303"/>
    <n v="2211.0305631235201"/>
    <n v="45.578861330107699"/>
    <n v="159.84959303750699"/>
    <n v="3.2951884773759299"/>
    <n v="402.57744919788098"/>
    <n v="8.2988548587483191"/>
    <n v="397.78658696659801"/>
    <n v="8.2000945571345802"/>
    <n v="1707.0452338382599"/>
    <n v="35.189553367104899"/>
    <n v="57.6277663008077"/>
    <n v="1.18795642755736"/>
    <n v="271.70900188852102"/>
    <n v="5.6010925971659704"/>
    <n v="0"/>
    <n v="0"/>
    <n v="7.8681970438919997"/>
    <n v="0.162197424116512"/>
    <n v="166.78036739677199"/>
    <n v="3.4380615831121801"/>
    <n v="291.84650618396699"/>
    <n v="6.0162132794056298"/>
    <n v="25.551222202309901"/>
    <n v="1.42267384199944"/>
    <n v="47.957112781761701"/>
    <n v="2.6702178608998697"/>
    <m/>
    <m/>
    <m/>
    <m/>
    <m/>
    <m/>
    <m/>
    <m/>
    <m/>
    <m/>
    <m/>
    <m/>
    <m/>
    <m/>
    <m/>
    <m/>
    <m/>
    <m/>
    <m/>
    <m/>
    <m/>
    <m/>
    <m/>
    <m/>
    <m/>
    <m/>
    <m/>
    <m/>
    <m/>
    <m/>
    <m/>
    <m/>
    <m/>
    <m/>
    <m/>
    <m/>
    <m/>
    <m/>
    <m/>
    <m/>
    <m/>
    <m/>
    <m/>
    <m/>
    <m/>
    <m/>
    <m/>
    <m/>
    <m/>
    <m/>
    <m/>
    <m/>
    <n v="369"/>
    <n v="861"/>
    <n v="913"/>
    <x v="1444"/>
    <n v="101"/>
    <n v="642"/>
    <n v="0"/>
    <n v="9"/>
    <n v="313"/>
    <n v="629"/>
    <n v="76"/>
    <n v="99"/>
  </r>
  <r>
    <s v="34031124312"/>
    <s v="New Jersey"/>
    <x v="15"/>
    <x v="0"/>
    <n v="3917"/>
    <n v="1639"/>
    <n v="0"/>
    <n v="2"/>
    <n v="5.1059484299208584E-2"/>
    <x v="0"/>
    <n v="0"/>
    <n v="0"/>
    <n v="0"/>
    <n v="0"/>
    <n v="0"/>
    <n v="4.0932502033071296"/>
    <n v="133583"/>
    <n v="0"/>
    <n v="1"/>
    <n v="0"/>
    <n v="1"/>
    <n v="0"/>
    <n v="0"/>
    <n v="0"/>
    <n v="0"/>
    <n v="492.05389025402098"/>
    <n v="2587.1122769856502"/>
    <n v="492.05389025402098"/>
    <n v="64.475987837149503"/>
    <n v="266.572655431047"/>
    <n v="64.475987837149503"/>
    <n v="2587.1122769856502"/>
    <n v="66.048309343519293"/>
    <n v="266.572655431047"/>
    <n v="6.8055311572899306"/>
    <n v="422.85850998529997"/>
    <n v="10.795468725690601"/>
    <n v="530.46348701493002"/>
    <n v="13.542596043271098"/>
    <n v="2121.2449926643799"/>
    <n v="54.154837698861002"/>
    <n v="66.154284746281306"/>
    <n v="1.68890183166406"/>
    <n v="283.61327505368899"/>
    <n v="7.2405737823254794"/>
    <n v="0"/>
    <n v="0"/>
    <n v="6.0000000420491197"/>
    <n v="0.153178453971129"/>
    <n v="110.099713862401"/>
    <n v="2.8108173056523098"/>
    <n v="235.148571223624"/>
    <n v="6.0032823901869801"/>
    <n v="62.455554636073302"/>
    <n v="3.8105890565023399"/>
    <n v="31.882175515057"/>
    <n v="1.94522120287108"/>
    <n v="492.05389025402098"/>
    <n v="12.562008941894801"/>
    <n v="64.475987837149503"/>
    <n v="1.64605534432345"/>
    <n v="67.319200931472594"/>
    <n v="1.7186418414979001"/>
    <n v="96.370267463072395"/>
    <n v="2.4603080792206402"/>
    <n v="397.37476987462497"/>
    <n v="10.1448754116575"/>
    <n v="31.232115440646101"/>
    <n v="0.79734785398636998"/>
    <n v="46.162161010943201"/>
    <n v="1.1785080676779001"/>
    <n v="0"/>
    <n v="0"/>
    <n v="1.40254470615173"/>
    <n v="3.5806604701346202E-2"/>
    <n v="15.8822953473366"/>
    <n v="0.40547090496136301"/>
    <n v="45.989579997057298"/>
    <n v="1.1741021188934699"/>
    <n v="7.0379626653137803"/>
    <n v="0.42940589782268396"/>
    <n v="6.5161987716323004"/>
    <n v="0.39757161510874295"/>
    <m/>
    <m/>
    <m/>
    <m/>
    <m/>
    <m/>
    <m/>
    <m/>
    <m/>
    <m/>
    <m/>
    <m/>
    <m/>
    <m/>
    <m/>
    <m/>
    <m/>
    <m/>
    <m/>
    <m/>
    <m/>
    <m/>
    <m/>
    <m/>
    <m/>
    <m/>
    <m/>
    <m/>
    <m/>
    <m/>
    <m/>
    <m/>
    <m/>
    <m/>
    <m/>
    <m/>
    <m/>
    <m/>
    <m/>
    <m/>
    <m/>
    <m/>
    <m/>
    <m/>
    <m/>
    <m/>
    <m/>
    <m/>
    <m/>
    <m/>
    <m/>
    <m/>
    <n v="426"/>
    <n v="641"/>
    <n v="820"/>
    <x v="685"/>
    <n v="74"/>
    <n v="471"/>
    <n v="0"/>
    <n v="6"/>
    <n v="174"/>
    <n v="317"/>
    <n v="91"/>
    <n v="45"/>
  </r>
  <r>
    <s v="34031124321"/>
    <s v="New Jersey"/>
    <x v="15"/>
    <x v="0"/>
    <n v="5900"/>
    <n v="2491"/>
    <n v="0"/>
    <n v="12"/>
    <n v="0.20338983050847459"/>
    <x v="0"/>
    <n v="0"/>
    <n v="0"/>
    <n v="0"/>
    <n v="1"/>
    <n v="0"/>
    <n v="7.1206924710109405"/>
    <n v="105147"/>
    <n v="1"/>
    <n v="1"/>
    <n v="1"/>
    <n v="1"/>
    <n v="1"/>
    <n v="0"/>
    <n v="0"/>
    <n v="1"/>
    <n v="1616.69113902654"/>
    <n v="5204.7161926878598"/>
    <n v="1616.69113902654"/>
    <n v="324.73853871226299"/>
    <n v="888.26703467126902"/>
    <n v="324.73853871226299"/>
    <n v="5204.7161926878598"/>
    <n v="88.215528689624804"/>
    <n v="888.26703467126902"/>
    <n v="15.055373469004598"/>
    <n v="910.59112039458705"/>
    <n v="15.4337478032981"/>
    <n v="894.94584242001304"/>
    <n v="15.168573600339199"/>
    <n v="3949.25226740981"/>
    <n v="66.936479108640896"/>
    <n v="237.83114770677599"/>
    <n v="4.0310364018097697"/>
    <n v="672.23462006443901"/>
    <n v="11.3938071197363"/>
    <n v="0"/>
    <n v="0"/>
    <n v="14.9781267221333"/>
    <n v="0.25386655461242902"/>
    <n v="330.42003976833098"/>
    <n v="5.6003396570903501"/>
    <n v="794.638682659133"/>
    <n v="13.468452248459901"/>
    <n v="154.494818874169"/>
    <n v="6.2021203883648797"/>
    <n v="237.93314197247699"/>
    <n v="9.5517118415285704"/>
    <n v="1616.69113902654"/>
    <n v="27.401544729263499"/>
    <n v="324.73853871226299"/>
    <n v="5.5040430290214095"/>
    <n v="255.958446438599"/>
    <n v="4.3382787531965903"/>
    <n v="286.18630582586002"/>
    <n v="4.8506153529806904"/>
    <n v="1193.0217175304399"/>
    <n v="20.2207070767872"/>
    <n v="89.270211380382506"/>
    <n v="1.5130544301759801"/>
    <n v="212.56287309195599"/>
    <n v="3.6027605608806099"/>
    <n v="0"/>
    <n v="0"/>
    <n v="7.4607998220963099"/>
    <n v="0.12645423427281899"/>
    <n v="114.37553671747401"/>
    <n v="1.9385684189402501"/>
    <n v="254.98730418027799"/>
    <n v="4.3218187149199698"/>
    <n v="66.820468544959994"/>
    <n v="2.6824756541533499"/>
    <n v="78.123380952354594"/>
    <n v="3.1362256504357497"/>
    <m/>
    <m/>
    <m/>
    <m/>
    <m/>
    <m/>
    <m/>
    <m/>
    <m/>
    <m/>
    <m/>
    <m/>
    <m/>
    <m/>
    <m/>
    <m/>
    <m/>
    <m/>
    <m/>
    <m/>
    <m/>
    <m/>
    <m/>
    <m/>
    <m/>
    <m/>
    <m/>
    <m/>
    <m/>
    <m/>
    <m/>
    <m/>
    <m/>
    <m/>
    <m/>
    <m/>
    <m/>
    <m/>
    <m/>
    <m/>
    <m/>
    <m/>
    <m/>
    <m/>
    <m/>
    <m/>
    <m/>
    <m/>
    <m/>
    <m/>
    <m/>
    <m/>
    <n v="1131"/>
    <n v="1037"/>
    <n v="1019"/>
    <x v="1445"/>
    <n v="290"/>
    <n v="796"/>
    <n v="0"/>
    <n v="16"/>
    <n v="396"/>
    <n v="933"/>
    <n v="170"/>
    <n v="268"/>
  </r>
  <r>
    <s v="34031124322"/>
    <s v="New Jersey"/>
    <x v="15"/>
    <x v="0"/>
    <n v="4344"/>
    <n v="1802"/>
    <n v="0"/>
    <n v="7"/>
    <n v="0.16114180478821363"/>
    <x v="0"/>
    <n v="0"/>
    <n v="0"/>
    <n v="0"/>
    <n v="0"/>
    <n v="0"/>
    <n v="6.1109862952145599"/>
    <n v="109432"/>
    <n v="0"/>
    <n v="1"/>
    <n v="0"/>
    <n v="1"/>
    <n v="0"/>
    <n v="0"/>
    <n v="0"/>
    <n v="0"/>
    <m/>
    <n v="2336.0373202852202"/>
    <m/>
    <m/>
    <n v="480.25834570836702"/>
    <m/>
    <n v="2336.0373202852202"/>
    <n v="53.776181406197502"/>
    <n v="480.25834570836702"/>
    <n v="11.0556709417212"/>
    <n v="446.34727928306501"/>
    <n v="10.275029449426"/>
    <n v="437.91643665799302"/>
    <n v="10.080949278498901"/>
    <n v="1792.5341217672701"/>
    <n v="41.264597646576199"/>
    <n v="46.774108907207797"/>
    <n v="1.0767520466668501"/>
    <n v="324.73228749440398"/>
    <n v="7.4754209828361891"/>
    <n v="0.26279139049984201"/>
    <n v="6.0495255639926903E-3"/>
    <n v="7.8622647449374199"/>
    <n v="0.180991361531709"/>
    <n v="163.87176444151601"/>
    <n v="3.7723702679906901"/>
    <n v="353.829410259128"/>
    <n v="8.1452442509007401"/>
    <n v="36.761329004752"/>
    <n v="2.0400293565345202"/>
    <n v="78.070686521406998"/>
    <n v="4.3324465328194801"/>
    <m/>
    <m/>
    <m/>
    <m/>
    <m/>
    <m/>
    <m/>
    <m/>
    <m/>
    <m/>
    <m/>
    <m/>
    <m/>
    <m/>
    <m/>
    <m/>
    <m/>
    <m/>
    <m/>
    <m/>
    <m/>
    <m/>
    <m/>
    <m/>
    <m/>
    <m/>
    <m/>
    <m/>
    <m/>
    <m/>
    <m/>
    <m/>
    <m/>
    <m/>
    <m/>
    <m/>
    <m/>
    <m/>
    <m/>
    <m/>
    <m/>
    <m/>
    <m/>
    <m/>
    <m/>
    <m/>
    <m/>
    <m/>
    <m/>
    <m/>
    <m/>
    <m/>
    <m/>
    <m/>
    <m/>
    <m/>
    <m/>
    <m/>
    <m/>
    <m/>
    <m/>
    <m/>
    <m/>
    <m/>
    <m/>
    <m/>
    <m/>
    <m/>
    <m/>
    <m/>
    <m/>
    <m/>
    <m/>
    <m/>
    <m/>
    <m/>
    <m/>
    <m/>
    <n v="918"/>
    <n v="782"/>
    <n v="801"/>
    <x v="192"/>
    <n v="127"/>
    <n v="575"/>
    <n v="2"/>
    <n v="8"/>
    <n v="326"/>
    <n v="691"/>
    <n v="124"/>
    <n v="148"/>
  </r>
  <r>
    <s v="34031124323"/>
    <s v="New Jersey"/>
    <x v="15"/>
    <x v="0"/>
    <n v="2846"/>
    <n v="1497"/>
    <n v="0"/>
    <n v="4"/>
    <n v="0.14054813773717498"/>
    <x v="0"/>
    <n v="1"/>
    <n v="0"/>
    <n v="0"/>
    <n v="0"/>
    <n v="1"/>
    <n v="10.369181380417301"/>
    <n v="74766"/>
    <n v="0"/>
    <n v="1"/>
    <n v="0"/>
    <n v="1"/>
    <n v="0"/>
    <n v="0"/>
    <n v="0"/>
    <n v="0"/>
    <m/>
    <n v="627.93998831696797"/>
    <m/>
    <m/>
    <n v="162.60832209093499"/>
    <m/>
    <n v="627.93998831696797"/>
    <n v="22.063948992163297"/>
    <n v="162.60832209093499"/>
    <n v="5.7135742126119098"/>
    <n v="99.557728320476599"/>
    <n v="3.4981633281966498"/>
    <n v="78.137782306410401"/>
    <n v="2.7455299475196902"/>
    <n v="396.57446879893502"/>
    <n v="13.934450765949899"/>
    <n v="33.912558671086998"/>
    <n v="1.19158674178099"/>
    <n v="140.12801742763301"/>
    <n v="4.9236829735640395"/>
    <n v="0"/>
    <n v="0"/>
    <n v="2.26204353151843"/>
    <n v="7.9481501458834494E-2"/>
    <n v="55.062909041182102"/>
    <n v="1.9347473310323999"/>
    <n v="103.949207660742"/>
    <n v="3.6524668889930503"/>
    <n v="46.008787995437203"/>
    <n v="3.0733993316925301"/>
    <n v="17.088523079990399"/>
    <n v="1.1415179078149902"/>
    <m/>
    <m/>
    <m/>
    <m/>
    <m/>
    <m/>
    <m/>
    <m/>
    <m/>
    <m/>
    <m/>
    <m/>
    <m/>
    <m/>
    <m/>
    <m/>
    <m/>
    <m/>
    <m/>
    <m/>
    <m/>
    <m/>
    <m/>
    <m/>
    <m/>
    <m/>
    <m/>
    <m/>
    <m/>
    <m/>
    <m/>
    <m/>
    <m/>
    <m/>
    <m/>
    <m/>
    <m/>
    <m/>
    <m/>
    <m/>
    <m/>
    <m/>
    <m/>
    <m/>
    <m/>
    <m/>
    <m/>
    <m/>
    <m/>
    <m/>
    <m/>
    <m/>
    <m/>
    <m/>
    <m/>
    <m/>
    <m/>
    <m/>
    <m/>
    <m/>
    <m/>
    <m/>
    <m/>
    <m/>
    <m/>
    <m/>
    <m/>
    <m/>
    <m/>
    <m/>
    <m/>
    <m/>
    <m/>
    <m/>
    <m/>
    <m/>
    <m/>
    <m/>
    <n v="730"/>
    <n v="376"/>
    <n v="446"/>
    <x v="1446"/>
    <n v="210"/>
    <n v="643"/>
    <n v="0"/>
    <n v="6"/>
    <n v="274"/>
    <n v="530"/>
    <n v="204"/>
    <n v="94"/>
  </r>
  <r>
    <s v="34031124401"/>
    <s v="New Jersey"/>
    <x v="15"/>
    <x v="0"/>
    <n v="6828"/>
    <n v="2473"/>
    <n v="0"/>
    <n v="6"/>
    <n v="8.7873462214411238E-2"/>
    <x v="0"/>
    <n v="0"/>
    <n v="0"/>
    <n v="0"/>
    <n v="1"/>
    <n v="0"/>
    <n v="8.9647951838764595"/>
    <n v="108182"/>
    <n v="0"/>
    <n v="1"/>
    <n v="0"/>
    <n v="1"/>
    <n v="0"/>
    <n v="0"/>
    <n v="0"/>
    <n v="1"/>
    <m/>
    <n v="4989.9307900890699"/>
    <m/>
    <m/>
    <n v="1120.31090534327"/>
    <m/>
    <n v="4989.9307900890699"/>
    <n v="73.080415789236497"/>
    <n v="1120.31090534327"/>
    <n v="16.407599668179099"/>
    <n v="1082.59102434287"/>
    <n v="15.8551702452089"/>
    <n v="717.74285795530898"/>
    <n v="10.5117583180332"/>
    <n v="4073.3492433056199"/>
    <n v="59.656550136286199"/>
    <n v="125.076035559643"/>
    <n v="1.8318107141131099"/>
    <n v="446.94178237998898"/>
    <n v="6.5457203043349201"/>
    <n v="2.00475947232917"/>
    <n v="2.9360859290116701E-2"/>
    <n v="5.3511491362005499"/>
    <n v="7.8370666903933003E-2"/>
    <n v="337.20781688368902"/>
    <n v="4.9386030592221601"/>
    <n v="761.16011910812801"/>
    <n v="11.147629160927499"/>
    <n v="193.605187058562"/>
    <n v="7.8287580694929897"/>
    <n v="301.18685690301902"/>
    <n v="12.1790075577444"/>
    <m/>
    <m/>
    <m/>
    <m/>
    <m/>
    <m/>
    <m/>
    <m/>
    <m/>
    <m/>
    <m/>
    <m/>
    <m/>
    <m/>
    <m/>
    <m/>
    <m/>
    <m/>
    <m/>
    <m/>
    <m/>
    <m/>
    <m/>
    <m/>
    <m/>
    <m/>
    <m/>
    <m/>
    <m/>
    <m/>
    <m/>
    <m/>
    <m/>
    <m/>
    <m/>
    <m/>
    <m/>
    <m/>
    <m/>
    <m/>
    <m/>
    <m/>
    <m/>
    <m/>
    <m/>
    <m/>
    <m/>
    <m/>
    <m/>
    <m/>
    <m/>
    <m/>
    <m/>
    <m/>
    <m/>
    <m/>
    <m/>
    <m/>
    <m/>
    <m/>
    <m/>
    <m/>
    <m/>
    <m/>
    <m/>
    <m/>
    <m/>
    <m/>
    <m/>
    <m/>
    <m/>
    <m/>
    <m/>
    <m/>
    <m/>
    <m/>
    <m/>
    <m/>
    <n v="1395"/>
    <n v="1594"/>
    <n v="994"/>
    <x v="1447"/>
    <n v="152"/>
    <n v="600"/>
    <n v="5"/>
    <n v="10"/>
    <n v="425"/>
    <n v="1021"/>
    <n v="222"/>
    <n v="380"/>
  </r>
  <r>
    <s v="34031124402"/>
    <s v="New Jersey"/>
    <x v="15"/>
    <x v="0"/>
    <n v="5330"/>
    <n v="1999"/>
    <n v="0"/>
    <n v="2"/>
    <n v="3.7523452157598502E-2"/>
    <x v="0"/>
    <n v="0"/>
    <n v="0"/>
    <n v="0"/>
    <n v="0"/>
    <n v="0"/>
    <n v="9.76954894622809"/>
    <n v="100293"/>
    <n v="0"/>
    <n v="1"/>
    <n v="0"/>
    <n v="1"/>
    <n v="0"/>
    <n v="0"/>
    <n v="0"/>
    <n v="0"/>
    <m/>
    <n v="2298.7409357801098"/>
    <m/>
    <m/>
    <n v="237.37252329313199"/>
    <m/>
    <n v="2298.7409357801098"/>
    <n v="43.128347763229002"/>
    <n v="237.37252329313199"/>
    <n v="4.4535182606591404"/>
    <n v="591.76013263547804"/>
    <n v="11.1024415128607"/>
    <n v="288.58292407693801"/>
    <n v="5.4143137725504307"/>
    <n v="1654.3089390648499"/>
    <n v="31.0376911644438"/>
    <n v="104.97348758287301"/>
    <n v="1.96948381956609"/>
    <n v="277.13089301600098"/>
    <n v="5.1994539027392301"/>
    <n v="2.04497137665749"/>
    <n v="3.8367192807832795E-2"/>
    <n v="8.9315209025517106"/>
    <n v="0.167570748640745"/>
    <n v="251.351118376362"/>
    <n v="4.71578083257715"/>
    <n v="491.54570167767798"/>
    <n v="9.2222458100877702"/>
    <n v="28.029738163226298"/>
    <n v="1.4021880021624"/>
    <n v="21.983805745709098"/>
    <n v="1.0997401573641401"/>
    <m/>
    <m/>
    <m/>
    <m/>
    <m/>
    <m/>
    <m/>
    <m/>
    <m/>
    <m/>
    <m/>
    <m/>
    <m/>
    <m/>
    <m/>
    <m/>
    <m/>
    <m/>
    <m/>
    <m/>
    <m/>
    <m/>
    <m/>
    <m/>
    <m/>
    <m/>
    <m/>
    <m/>
    <m/>
    <m/>
    <m/>
    <m/>
    <m/>
    <m/>
    <m/>
    <m/>
    <m/>
    <m/>
    <m/>
    <m/>
    <m/>
    <m/>
    <m/>
    <m/>
    <m/>
    <m/>
    <m/>
    <m/>
    <m/>
    <m/>
    <m/>
    <m/>
    <m/>
    <m/>
    <m/>
    <m/>
    <m/>
    <m/>
    <m/>
    <m/>
    <m/>
    <m/>
    <m/>
    <m/>
    <m/>
    <m/>
    <m/>
    <m/>
    <m/>
    <m/>
    <m/>
    <m/>
    <m/>
    <m/>
    <m/>
    <m/>
    <m/>
    <m/>
    <n v="611"/>
    <n v="1204"/>
    <n v="698"/>
    <x v="207"/>
    <n v="240"/>
    <n v="709"/>
    <n v="4"/>
    <n v="20"/>
    <n v="583"/>
    <n v="1142"/>
    <n v="66"/>
    <n v="52"/>
  </r>
  <r>
    <s v="34031124500"/>
    <s v="New Jersey"/>
    <x v="15"/>
    <x v="0"/>
    <n v="6789"/>
    <n v="2513"/>
    <n v="0"/>
    <n v="0"/>
    <n v="0"/>
    <x v="0"/>
    <n v="0"/>
    <n v="0"/>
    <n v="0"/>
    <n v="1"/>
    <n v="0"/>
    <n v="6.1646363971945402"/>
    <n v="90192"/>
    <n v="0"/>
    <n v="1"/>
    <n v="0"/>
    <n v="1"/>
    <n v="0"/>
    <n v="0"/>
    <n v="0"/>
    <n v="1"/>
    <n v="0.44398602843284601"/>
    <n v="3377.7180375419598"/>
    <n v="0.44398602843284601"/>
    <n v="2.0327070727944398E-2"/>
    <n v="736.19769661349699"/>
    <n v="2.0327070727944398E-2"/>
    <n v="3377.7180375419598"/>
    <n v="49.752806562703697"/>
    <n v="736.19769661349699"/>
    <n v="10.8439784447415"/>
    <n v="699.31623979192204"/>
    <n v="10.300725287846801"/>
    <n v="491.335082411766"/>
    <n v="7.2372231906284599"/>
    <n v="2392.6623918861201"/>
    <n v="35.243222740994504"/>
    <n v="179.88561954163001"/>
    <n v="2.64966297748756"/>
    <n v="294.05348546430503"/>
    <n v="4.3313225138356897"/>
    <n v="0"/>
    <n v="0"/>
    <n v="18.360510465921799"/>
    <n v="0.27044499139669803"/>
    <n v="492.75603495538201"/>
    <n v="7.258153409270621"/>
    <n v="1099.8274223133899"/>
    <n v="16.200138787942102"/>
    <n v="221.52032407531101"/>
    <n v="8.8149750925312702"/>
    <n v="140.35199280829701"/>
    <n v="5.5850375172422204"/>
    <n v="0.44398602843284601"/>
    <n v="6.5397853650441297E-3"/>
    <n v="2.0327070727944398E-2"/>
    <n v="2.99411853409108E-4"/>
    <n v="7.9689800739288302E-2"/>
    <n v="1.17380764087919E-3"/>
    <n v="7.9689800739288302E-2"/>
    <n v="1.17380764087919E-3"/>
    <n v="0.39844900369644198"/>
    <n v="5.8690382043959603E-3"/>
    <n v="0"/>
    <n v="0"/>
    <n v="4.5537028461694697E-2"/>
    <n v="6.7074721552061694E-4"/>
    <n v="0"/>
    <n v="0"/>
    <n v="0"/>
    <n v="0"/>
    <n v="0"/>
    <n v="0"/>
    <n v="7.9689800739288302E-2"/>
    <n v="1.17380764087919E-3"/>
    <n v="0"/>
    <n v="0"/>
    <n v="1.8676100298762301E-2"/>
    <n v="7.4317947866145298E-4"/>
    <m/>
    <m/>
    <m/>
    <m/>
    <m/>
    <m/>
    <m/>
    <m/>
    <m/>
    <m/>
    <m/>
    <m/>
    <m/>
    <m/>
    <m/>
    <m/>
    <m/>
    <m/>
    <m/>
    <m/>
    <m/>
    <m/>
    <m/>
    <m/>
    <m/>
    <m/>
    <m/>
    <m/>
    <m/>
    <m/>
    <m/>
    <m/>
    <m/>
    <m/>
    <m/>
    <m/>
    <m/>
    <m/>
    <m/>
    <m/>
    <m/>
    <m/>
    <m/>
    <m/>
    <m/>
    <m/>
    <m/>
    <m/>
    <m/>
    <m/>
    <m/>
    <m/>
    <n v="1172"/>
    <n v="1510"/>
    <n v="1015"/>
    <x v="1448"/>
    <n v="527"/>
    <n v="581"/>
    <n v="0"/>
    <n v="33"/>
    <n v="1350"/>
    <n v="2719"/>
    <n v="406"/>
    <n v="244"/>
  </r>
  <r>
    <s v="34031124601"/>
    <s v="New Jersey"/>
    <x v="15"/>
    <x v="0"/>
    <n v="4384"/>
    <n v="1526"/>
    <n v="0"/>
    <n v="182"/>
    <n v="4.1514598540145986"/>
    <x v="0"/>
    <n v="0"/>
    <n v="0"/>
    <n v="1"/>
    <n v="1"/>
    <n v="1"/>
    <n v="21.037898363479801"/>
    <n v="59750"/>
    <n v="0"/>
    <n v="0"/>
    <n v="0"/>
    <n v="0"/>
    <n v="0"/>
    <n v="0"/>
    <n v="0"/>
    <n v="1"/>
    <m/>
    <n v="449.99182665348098"/>
    <m/>
    <m/>
    <n v="319.73777006566502"/>
    <m/>
    <n v="449.99182665348098"/>
    <n v="10.264412104322099"/>
    <n v="319.73777006566502"/>
    <n v="7.2932885507679099"/>
    <n v="62.791431955993197"/>
    <n v="1.43228631286481"/>
    <n v="251.81700757145899"/>
    <n v="5.7440010851153893"/>
    <n v="370.53151118755301"/>
    <n v="8.4519049084752087"/>
    <n v="20.437035620212601"/>
    <n v="0.46617325776032298"/>
    <n v="19.248201660811901"/>
    <n v="0.43905569481779"/>
    <n v="0.52218478918075595"/>
    <n v="1.1911149388247201E-2"/>
    <n v="1.0443695783615099"/>
    <n v="2.3822298776494302E-2"/>
    <n v="38.208528637885998"/>
    <n v="0.87154490506126892"/>
    <n v="102.008425056934"/>
    <n v="2.3268345131600001"/>
    <n v="109.64022185467201"/>
    <n v="7.1848113928356394"/>
    <n v="32.5583749748766"/>
    <n v="2.13357634173504"/>
    <m/>
    <m/>
    <m/>
    <m/>
    <m/>
    <m/>
    <m/>
    <m/>
    <m/>
    <m/>
    <m/>
    <m/>
    <m/>
    <m/>
    <m/>
    <m/>
    <m/>
    <m/>
    <m/>
    <m/>
    <m/>
    <m/>
    <m/>
    <m/>
    <m/>
    <m/>
    <m/>
    <m/>
    <m/>
    <m/>
    <m/>
    <m/>
    <m/>
    <m/>
    <m/>
    <m/>
    <m/>
    <m/>
    <m/>
    <m/>
    <m/>
    <m/>
    <m/>
    <m/>
    <m/>
    <m/>
    <m/>
    <m/>
    <m/>
    <m/>
    <m/>
    <m/>
    <m/>
    <m/>
    <m/>
    <m/>
    <m/>
    <m/>
    <m/>
    <m/>
    <m/>
    <m/>
    <m/>
    <m/>
    <m/>
    <m/>
    <m/>
    <m/>
    <m/>
    <m/>
    <m/>
    <m/>
    <m/>
    <m/>
    <m/>
    <m/>
    <m/>
    <m/>
    <n v="2096"/>
    <n v="1006"/>
    <n v="872"/>
    <x v="330"/>
    <n v="282"/>
    <n v="234"/>
    <n v="1"/>
    <n v="15"/>
    <n v="827"/>
    <n v="1555"/>
    <n v="278"/>
    <n v="247"/>
  </r>
  <r>
    <s v="34031124602"/>
    <s v="New Jersey"/>
    <x v="15"/>
    <x v="0"/>
    <n v="4985"/>
    <n v="1848"/>
    <n v="0"/>
    <n v="5"/>
    <n v="0.10030090270812438"/>
    <x v="0"/>
    <n v="1"/>
    <n v="0"/>
    <n v="1"/>
    <n v="1"/>
    <n v="1"/>
    <n v="11.200495049505001"/>
    <n v="66780"/>
    <n v="0"/>
    <n v="1"/>
    <n v="0"/>
    <n v="1"/>
    <n v="0"/>
    <n v="0"/>
    <n v="0"/>
    <n v="1"/>
    <n v="0"/>
    <n v="3867.5176304403599"/>
    <n v="0"/>
    <n v="0"/>
    <n v="1322.65374350362"/>
    <n v="0"/>
    <n v="3867.5176304403599"/>
    <n v="77.583101914550795"/>
    <n v="1322.65374350362"/>
    <n v="26.532672888738499"/>
    <n v="807.75698653914196"/>
    <n v="16.203750983734"/>
    <n v="501.57326519014902"/>
    <n v="10.061650254566699"/>
    <n v="2782.4575820924902"/>
    <n v="55.8166014461885"/>
    <n v="131.01004917454"/>
    <n v="2.6280852392084197"/>
    <n v="392.42972811580699"/>
    <n v="7.8722111959038497"/>
    <n v="0"/>
    <n v="0"/>
    <n v="14.7304244448896"/>
    <n v="0.29549497381925099"/>
    <n v="546.88983981443005"/>
    <n v="10.970708923057799"/>
    <n v="1079.74681894225"/>
    <n v="21.659916127226701"/>
    <n v="109.81904919065001"/>
    <n v="5.94258924191828"/>
    <n v="123.185845895554"/>
    <n v="6.6659007519239104"/>
    <n v="0"/>
    <n v="0"/>
    <n v="0"/>
    <n v="0"/>
    <n v="0"/>
    <n v="0"/>
    <n v="0"/>
    <n v="0"/>
    <n v="0"/>
    <n v="0"/>
    <n v="0"/>
    <n v="0"/>
    <n v="0"/>
    <n v="0"/>
    <n v="0"/>
    <n v="0"/>
    <n v="0"/>
    <n v="0"/>
    <n v="0"/>
    <n v="0"/>
    <n v="0"/>
    <n v="0"/>
    <n v="0"/>
    <n v="0"/>
    <n v="0"/>
    <n v="0"/>
    <m/>
    <m/>
    <m/>
    <m/>
    <m/>
    <m/>
    <m/>
    <m/>
    <m/>
    <m/>
    <m/>
    <m/>
    <m/>
    <m/>
    <m/>
    <m/>
    <m/>
    <m/>
    <m/>
    <m/>
    <m/>
    <m/>
    <m/>
    <m/>
    <m/>
    <m/>
    <m/>
    <m/>
    <m/>
    <m/>
    <m/>
    <m/>
    <m/>
    <m/>
    <m/>
    <m/>
    <m/>
    <m/>
    <m/>
    <m/>
    <m/>
    <m/>
    <m/>
    <m/>
    <m/>
    <m/>
    <m/>
    <m/>
    <m/>
    <m/>
    <m/>
    <m/>
    <n v="1577"/>
    <n v="1053"/>
    <n v="636"/>
    <x v="1449"/>
    <n v="182"/>
    <n v="536"/>
    <n v="0"/>
    <n v="20"/>
    <n v="700"/>
    <n v="1368"/>
    <n v="122"/>
    <n v="144"/>
  </r>
  <r>
    <s v="34031124700"/>
    <s v="New Jersey"/>
    <x v="15"/>
    <x v="0"/>
    <n v="6652"/>
    <n v="2142"/>
    <n v="0"/>
    <n v="2"/>
    <n v="3.0066145520144319E-2"/>
    <x v="0"/>
    <n v="0"/>
    <n v="0"/>
    <n v="0"/>
    <n v="0"/>
    <n v="0"/>
    <n v="10.4735736221109"/>
    <n v="84742"/>
    <n v="0"/>
    <n v="1"/>
    <n v="0"/>
    <n v="1"/>
    <n v="0"/>
    <n v="0"/>
    <n v="0"/>
    <n v="0"/>
    <m/>
    <n v="3175.0764256734401"/>
    <m/>
    <m/>
    <n v="1317.6532985982501"/>
    <m/>
    <n v="3175.0764256734401"/>
    <n v="47.731154925938704"/>
    <n v="1317.6532985982501"/>
    <n v="19.808377910376603"/>
    <n v="775.42568689747702"/>
    <n v="11.6570307711587"/>
    <n v="343.52514866879199"/>
    <n v="5.1642385548525596"/>
    <n v="2067.98388582282"/>
    <n v="31.088152222231201"/>
    <n v="163.26031028319301"/>
    <n v="2.45430412331919"/>
    <n v="170.87310939363701"/>
    <n v="2.5687478862543101"/>
    <n v="4"/>
    <n v="6.0132291040288603E-2"/>
    <n v="22.035619735717798"/>
    <n v="0.33126307480032702"/>
    <n v="746.92348259966798"/>
    <n v="11.228555060127301"/>
    <n v="1494.66464474192"/>
    <n v="22.469402356312703"/>
    <n v="25.141001224517801"/>
    <n v="1.1737162102949501"/>
    <n v="154.232353289728"/>
    <n v="7.2003899761777808"/>
    <m/>
    <m/>
    <m/>
    <m/>
    <m/>
    <m/>
    <m/>
    <m/>
    <m/>
    <m/>
    <m/>
    <m/>
    <m/>
    <m/>
    <m/>
    <m/>
    <m/>
    <m/>
    <m/>
    <m/>
    <m/>
    <m/>
    <m/>
    <m/>
    <m/>
    <m/>
    <m/>
    <m/>
    <m/>
    <m/>
    <m/>
    <m/>
    <m/>
    <m/>
    <m/>
    <m/>
    <m/>
    <m/>
    <m/>
    <m/>
    <m/>
    <m/>
    <m/>
    <m/>
    <m/>
    <m/>
    <m/>
    <m/>
    <m/>
    <m/>
    <m/>
    <m/>
    <m/>
    <m/>
    <m/>
    <m/>
    <m/>
    <m/>
    <m/>
    <m/>
    <m/>
    <m/>
    <m/>
    <m/>
    <m/>
    <m/>
    <m/>
    <m/>
    <m/>
    <m/>
    <m/>
    <m/>
    <m/>
    <m/>
    <m/>
    <m/>
    <m/>
    <m/>
    <n v="2019"/>
    <n v="1654"/>
    <n v="689"/>
    <x v="263"/>
    <n v="427"/>
    <n v="344"/>
    <n v="4"/>
    <n v="56"/>
    <n v="1589"/>
    <n v="3113"/>
    <n v="98"/>
    <n v="279"/>
  </r>
  <r>
    <s v="34031124800"/>
    <s v="New Jersey"/>
    <x v="15"/>
    <x v="0"/>
    <n v="4478"/>
    <n v="1482"/>
    <n v="0"/>
    <n v="28"/>
    <n v="0.62527914247431893"/>
    <x v="0"/>
    <n v="0"/>
    <n v="0"/>
    <n v="0"/>
    <n v="0"/>
    <n v="0"/>
    <n v="12.5397835773393"/>
    <n v="79559"/>
    <n v="0"/>
    <n v="1"/>
    <n v="0"/>
    <n v="1"/>
    <n v="0"/>
    <n v="0"/>
    <n v="0"/>
    <n v="0"/>
    <m/>
    <n v="503.54533421993301"/>
    <m/>
    <m/>
    <n v="192.96146535873399"/>
    <m/>
    <n v="503.54533421993301"/>
    <n v="11.244871242070801"/>
    <n v="192.96146535873399"/>
    <n v="4.3090992710749001"/>
    <n v="129.060085296631"/>
    <n v="2.8820921236407102"/>
    <n v="39.884331360459299"/>
    <n v="0.890672875401057"/>
    <n v="333.420924901962"/>
    <n v="7.4457553573461901"/>
    <n v="42.644475787878001"/>
    <n v="0.95231075899682993"/>
    <n v="8.4940934330225009"/>
    <n v="0.18968498063918002"/>
    <n v="0"/>
    <n v="0"/>
    <n v="7.7117347717285201"/>
    <n v="0.17221381803770699"/>
    <n v="111.27411314845099"/>
    <n v="2.4849065017519201"/>
    <n v="249.930011928082"/>
    <n v="5.5812865548924"/>
    <n v="20.585133190266799"/>
    <n v="1.3890103367251498"/>
    <n v="33.019799709320097"/>
    <n v="2.2280566605479097"/>
    <m/>
    <m/>
    <m/>
    <m/>
    <m/>
    <m/>
    <m/>
    <m/>
    <m/>
    <m/>
    <m/>
    <m/>
    <m/>
    <m/>
    <m/>
    <m/>
    <m/>
    <m/>
    <m/>
    <m/>
    <m/>
    <m/>
    <m/>
    <m/>
    <m/>
    <m/>
    <m/>
    <m/>
    <m/>
    <m/>
    <m/>
    <m/>
    <m/>
    <m/>
    <m/>
    <m/>
    <m/>
    <m/>
    <m/>
    <m/>
    <m/>
    <m/>
    <m/>
    <m/>
    <m/>
    <m/>
    <m/>
    <m/>
    <m/>
    <m/>
    <m/>
    <m/>
    <m/>
    <m/>
    <m/>
    <m/>
    <m/>
    <m/>
    <m/>
    <m/>
    <m/>
    <m/>
    <m/>
    <m/>
    <m/>
    <m/>
    <m/>
    <m/>
    <m/>
    <m/>
    <m/>
    <m/>
    <m/>
    <m/>
    <m/>
    <m/>
    <m/>
    <m/>
    <n v="1155"/>
    <n v="1084"/>
    <n v="468"/>
    <x v="1450"/>
    <n v="264"/>
    <n v="204"/>
    <n v="0"/>
    <n v="50"/>
    <n v="978"/>
    <n v="1934"/>
    <n v="163"/>
    <n v="286"/>
  </r>
  <r>
    <s v="34031124900"/>
    <s v="New Jersey"/>
    <x v="15"/>
    <x v="0"/>
    <n v="5062"/>
    <n v="1475"/>
    <n v="0"/>
    <n v="0"/>
    <n v="0"/>
    <x v="0"/>
    <n v="0"/>
    <n v="0"/>
    <n v="0"/>
    <n v="0"/>
    <n v="1"/>
    <n v="11.6189744574611"/>
    <n v="59472"/>
    <n v="0"/>
    <n v="0"/>
    <n v="0"/>
    <n v="0"/>
    <n v="0"/>
    <n v="0"/>
    <n v="0"/>
    <n v="0"/>
    <m/>
    <m/>
    <m/>
    <m/>
    <m/>
    <m/>
    <m/>
    <m/>
    <m/>
    <m/>
    <m/>
    <m/>
    <m/>
    <m/>
    <m/>
    <m/>
    <m/>
    <m/>
    <m/>
    <m/>
    <m/>
    <m/>
    <m/>
    <m/>
    <m/>
    <m/>
    <m/>
    <m/>
    <m/>
    <m/>
    <m/>
    <m/>
    <m/>
    <m/>
    <m/>
    <m/>
    <m/>
    <m/>
    <m/>
    <m/>
    <m/>
    <m/>
    <m/>
    <m/>
    <m/>
    <m/>
    <m/>
    <m/>
    <m/>
    <m/>
    <m/>
    <m/>
    <m/>
    <m/>
    <m/>
    <m/>
    <m/>
    <m/>
    <m/>
    <m/>
    <m/>
    <m/>
    <m/>
    <m/>
    <m/>
    <m/>
    <m/>
    <m/>
    <m/>
    <m/>
    <m/>
    <m/>
    <m/>
    <m/>
    <m/>
    <m/>
    <m/>
    <m/>
    <m/>
    <m/>
    <m/>
    <m/>
    <m/>
    <m/>
    <m/>
    <m/>
    <m/>
    <m/>
    <m/>
    <m/>
    <m/>
    <m/>
    <m/>
    <m/>
    <m/>
    <m/>
    <m/>
    <m/>
    <m/>
    <m/>
    <m/>
    <m/>
    <m/>
    <m/>
    <m/>
    <m/>
    <m/>
    <m/>
    <m/>
    <m/>
    <n v="2292"/>
    <n v="1397"/>
    <n v="381"/>
    <x v="1451"/>
    <n v="407"/>
    <n v="260"/>
    <n v="5"/>
    <n v="59"/>
    <n v="1558"/>
    <n v="3118"/>
    <n v="190"/>
    <n v="379"/>
  </r>
  <r>
    <s v="34031125000"/>
    <s v="New Jersey"/>
    <x v="15"/>
    <x v="0"/>
    <n v="6405"/>
    <n v="2006"/>
    <n v="0"/>
    <n v="0"/>
    <n v="0"/>
    <x v="0"/>
    <n v="0"/>
    <n v="0"/>
    <n v="0"/>
    <n v="0"/>
    <n v="1"/>
    <n v="9.3535268545786003"/>
    <n v="61537"/>
    <n v="0"/>
    <n v="0"/>
    <n v="0"/>
    <n v="0"/>
    <n v="0"/>
    <n v="0"/>
    <n v="0"/>
    <n v="0"/>
    <m/>
    <n v="0.14780689775943801"/>
    <m/>
    <m/>
    <n v="7.1986645460128798E-2"/>
    <m/>
    <n v="0.14780689775943801"/>
    <n v="2.3076799025673299E-3"/>
    <n v="7.1986645460128798E-2"/>
    <n v="1.1239132780660201E-3"/>
    <n v="4.6069681644439697E-2"/>
    <n v="7.1927684066260304E-4"/>
    <n v="1.15174204111099E-2"/>
    <n v="1.79819210165651E-4"/>
    <n v="7.6782807707786602E-2"/>
    <n v="1.1987948119872999E-3"/>
    <n v="0"/>
    <n v="0"/>
    <n v="0"/>
    <n v="0"/>
    <n v="0"/>
    <n v="0"/>
    <n v="0"/>
    <n v="0"/>
    <n v="7.1024097502231598E-2"/>
    <n v="1.1088852069044699E-3"/>
    <n v="0.10269699990749399"/>
    <n v="1.6033879766977901E-3"/>
    <n v="6.0820067301392599E-3"/>
    <n v="3.0319076421431998E-4"/>
    <n v="6.3702333718538302E-3"/>
    <n v="3.1755899161783798E-4"/>
    <m/>
    <m/>
    <m/>
    <m/>
    <m/>
    <m/>
    <m/>
    <m/>
    <m/>
    <m/>
    <m/>
    <m/>
    <m/>
    <m/>
    <m/>
    <m/>
    <m/>
    <m/>
    <m/>
    <m/>
    <m/>
    <m/>
    <m/>
    <m/>
    <m/>
    <m/>
    <m/>
    <m/>
    <m/>
    <m/>
    <m/>
    <m/>
    <m/>
    <m/>
    <m/>
    <m/>
    <m/>
    <m/>
    <m/>
    <m/>
    <m/>
    <m/>
    <m/>
    <m/>
    <m/>
    <m/>
    <m/>
    <m/>
    <m/>
    <m/>
    <m/>
    <m/>
    <m/>
    <m/>
    <m/>
    <m/>
    <m/>
    <m/>
    <m/>
    <m/>
    <m/>
    <m/>
    <m/>
    <m/>
    <m/>
    <m/>
    <m/>
    <m/>
    <m/>
    <m/>
    <m/>
    <m/>
    <m/>
    <m/>
    <m/>
    <m/>
    <m/>
    <m/>
    <n v="2305"/>
    <n v="1702"/>
    <n v="532"/>
    <x v="766"/>
    <n v="405"/>
    <n v="91"/>
    <n v="0"/>
    <n v="58"/>
    <n v="2036"/>
    <n v="3914"/>
    <n v="321"/>
    <n v="305"/>
  </r>
  <r>
    <s v="34031125100"/>
    <s v="New Jersey"/>
    <x v="15"/>
    <x v="0"/>
    <n v="3774"/>
    <n v="1254"/>
    <n v="0"/>
    <n v="1"/>
    <n v="2.6497085320614733E-2"/>
    <x v="0"/>
    <n v="0"/>
    <n v="0"/>
    <n v="0"/>
    <n v="0"/>
    <n v="1"/>
    <n v="21.4720677786603"/>
    <n v="48284"/>
    <n v="0"/>
    <n v="0"/>
    <n v="0"/>
    <n v="0"/>
    <n v="0"/>
    <n v="0"/>
    <n v="0"/>
    <n v="0"/>
    <m/>
    <m/>
    <m/>
    <m/>
    <m/>
    <m/>
    <m/>
    <m/>
    <m/>
    <m/>
    <m/>
    <m/>
    <m/>
    <m/>
    <m/>
    <m/>
    <m/>
    <m/>
    <m/>
    <m/>
    <m/>
    <m/>
    <m/>
    <m/>
    <m/>
    <m/>
    <m/>
    <m/>
    <m/>
    <m/>
    <m/>
    <m/>
    <m/>
    <m/>
    <m/>
    <m/>
    <m/>
    <m/>
    <m/>
    <m/>
    <m/>
    <m/>
    <m/>
    <m/>
    <m/>
    <m/>
    <m/>
    <m/>
    <m/>
    <m/>
    <m/>
    <m/>
    <m/>
    <m/>
    <m/>
    <m/>
    <m/>
    <m/>
    <m/>
    <m/>
    <m/>
    <m/>
    <m/>
    <m/>
    <m/>
    <m/>
    <m/>
    <m/>
    <m/>
    <m/>
    <m/>
    <m/>
    <m/>
    <m/>
    <m/>
    <m/>
    <m/>
    <m/>
    <m/>
    <m/>
    <m/>
    <m/>
    <m/>
    <m/>
    <m/>
    <m/>
    <m/>
    <m/>
    <m/>
    <m/>
    <m/>
    <m/>
    <m/>
    <m/>
    <m/>
    <m/>
    <m/>
    <m/>
    <m/>
    <m/>
    <m/>
    <m/>
    <m/>
    <m/>
    <m/>
    <m/>
    <m/>
    <m/>
    <m/>
    <m/>
    <n v="1729"/>
    <n v="1007"/>
    <n v="290"/>
    <x v="249"/>
    <n v="220"/>
    <n v="52"/>
    <n v="1"/>
    <n v="17"/>
    <n v="1230"/>
    <n v="2343"/>
    <n v="323"/>
    <n v="361"/>
  </r>
  <r>
    <s v="34031133701"/>
    <s v="New Jersey"/>
    <x v="15"/>
    <x v="0"/>
    <n v="5341"/>
    <n v="1698"/>
    <n v="0"/>
    <n v="0"/>
    <n v="0"/>
    <x v="0"/>
    <n v="1"/>
    <n v="0"/>
    <n v="0"/>
    <n v="0"/>
    <n v="1"/>
    <n v="21.050583657587499"/>
    <n v="73482"/>
    <n v="0"/>
    <n v="1"/>
    <n v="0"/>
    <n v="1"/>
    <n v="0"/>
    <n v="0"/>
    <n v="0"/>
    <n v="0"/>
    <m/>
    <n v="1859.92401864007"/>
    <m/>
    <m/>
    <n v="693.25130943581496"/>
    <m/>
    <n v="1859.92401864007"/>
    <n v="34.823516544468703"/>
    <n v="693.25130943581496"/>
    <n v="12.979803584269101"/>
    <n v="547.01949722319796"/>
    <n v="10.241892851960301"/>
    <n v="168.74261731887199"/>
    <n v="3.1593824624390998"/>
    <n v="1089.3674249779399"/>
    <n v="20.3963195090422"/>
    <n v="278.13161858683497"/>
    <n v="5.2074820929944696"/>
    <n v="138.82948531897301"/>
    <n v="2.5993163325027697"/>
    <n v="1.5872680543397999"/>
    <n v="2.9718555595203203E-2"/>
    <n v="14.4500601528416"/>
    <n v="0.27054971265383998"/>
    <n v="337.55816889833699"/>
    <n v="6.3201304792798494"/>
    <n v="918.32029106095399"/>
    <n v="17.1937893851517"/>
    <n v="17.776425154297598"/>
    <n v="1.04690371933437"/>
    <n v="127.98347024619601"/>
    <n v="7.53730684606571"/>
    <m/>
    <m/>
    <m/>
    <m/>
    <m/>
    <m/>
    <m/>
    <m/>
    <m/>
    <m/>
    <m/>
    <m/>
    <m/>
    <m/>
    <m/>
    <m/>
    <m/>
    <m/>
    <m/>
    <m/>
    <m/>
    <m/>
    <m/>
    <m/>
    <m/>
    <m/>
    <m/>
    <m/>
    <m/>
    <m/>
    <m/>
    <m/>
    <m/>
    <m/>
    <m/>
    <m/>
    <m/>
    <m/>
    <m/>
    <m/>
    <m/>
    <m/>
    <m/>
    <m/>
    <m/>
    <m/>
    <m/>
    <m/>
    <m/>
    <m/>
    <m/>
    <m/>
    <m/>
    <m/>
    <m/>
    <m/>
    <m/>
    <m/>
    <m/>
    <m/>
    <m/>
    <m/>
    <m/>
    <m/>
    <m/>
    <m/>
    <m/>
    <m/>
    <m/>
    <m/>
    <m/>
    <m/>
    <m/>
    <m/>
    <m/>
    <m/>
    <m/>
    <m/>
    <n v="1702"/>
    <n v="1575"/>
    <n v="448"/>
    <x v="747"/>
    <n v="728"/>
    <n v="365"/>
    <n v="8"/>
    <n v="39"/>
    <n v="1151"/>
    <n v="2568"/>
    <n v="174"/>
    <n v="380"/>
  </r>
  <r>
    <s v="34031133702"/>
    <s v="New Jersey"/>
    <x v="15"/>
    <x v="0"/>
    <n v="2977"/>
    <n v="1080"/>
    <n v="0"/>
    <n v="38"/>
    <n v="1.2764528048370842"/>
    <x v="0"/>
    <n v="0"/>
    <n v="0"/>
    <n v="0"/>
    <n v="0"/>
    <n v="0"/>
    <n v="7.81738586616635"/>
    <n v="79250"/>
    <n v="0"/>
    <n v="1"/>
    <n v="0"/>
    <n v="1"/>
    <n v="0"/>
    <n v="0"/>
    <n v="0"/>
    <n v="0"/>
    <n v="31.543152332305901"/>
    <n v="1308.11391045153"/>
    <n v="31.543152332305901"/>
    <n v="13.027382731437701"/>
    <n v="457.86966811865602"/>
    <n v="13.027382731437701"/>
    <n v="1308.11391045153"/>
    <n v="43.940675527428006"/>
    <n v="457.86966811865602"/>
    <n v="15.380237424207399"/>
    <n v="279.60635548457498"/>
    <n v="9.3922188607515995"/>
    <n v="199.73651800258099"/>
    <n v="6.7093220692838695"/>
    <n v="933.61318345367897"/>
    <n v="31.360872806640199"/>
    <n v="132.37541082967101"/>
    <n v="4.4466043274998599"/>
    <n v="80.259423605631994"/>
    <n v="2.6959833256846499"/>
    <n v="0"/>
    <n v="0"/>
    <n v="2.3816249716328501"/>
    <n v="8.00008388187049E-2"/>
    <n v="159.48427600739501"/>
    <n v="5.3572145115013496"/>
    <n v="364.82572625903401"/>
    <n v="12.254811093686099"/>
    <n v="19.6749481856823"/>
    <n v="1.8217544616372501"/>
    <n v="80.591449528001206"/>
    <n v="7.46217125259271"/>
    <n v="31.543152332305901"/>
    <n v="1.0595617175782999"/>
    <n v="13.027382731437701"/>
    <n v="0.43760103229552205"/>
    <n v="6.5215799212455803"/>
    <n v="0.21906549953797702"/>
    <n v="4.05935090780258"/>
    <n v="0.13635710137059401"/>
    <n v="22.892077445983901"/>
    <n v="0.76896464380194507"/>
    <n v="3.2607899606227901"/>
    <n v="0.10953274976898801"/>
    <n v="2.19604223966599"/>
    <n v="7.3766954641114699E-2"/>
    <n v="0"/>
    <n v="0"/>
    <n v="0"/>
    <n v="0"/>
    <n v="3.1942432522773698"/>
    <n v="0.10729738838687901"/>
    <n v="8.5179821252822894"/>
    <n v="0.28612637303601901"/>
    <n v="0"/>
    <n v="0"/>
    <n v="2.0341613292694101"/>
    <n v="0.188348271228649"/>
    <m/>
    <m/>
    <m/>
    <m/>
    <m/>
    <m/>
    <m/>
    <m/>
    <m/>
    <m/>
    <m/>
    <m/>
    <m/>
    <m/>
    <m/>
    <m/>
    <m/>
    <m/>
    <m/>
    <m/>
    <m/>
    <m/>
    <m/>
    <m/>
    <m/>
    <m/>
    <m/>
    <m/>
    <m/>
    <m/>
    <m/>
    <m/>
    <m/>
    <m/>
    <m/>
    <m/>
    <m/>
    <m/>
    <m/>
    <m/>
    <m/>
    <m/>
    <m/>
    <m/>
    <m/>
    <m/>
    <m/>
    <m/>
    <m/>
    <m/>
    <m/>
    <m/>
    <n v="878"/>
    <n v="615"/>
    <n v="421"/>
    <x v="1452"/>
    <n v="251"/>
    <n v="163"/>
    <n v="0"/>
    <n v="5"/>
    <n v="419"/>
    <n v="892"/>
    <n v="109"/>
    <n v="191"/>
  </r>
  <r>
    <s v="34031143200"/>
    <s v="New Jersey"/>
    <x v="15"/>
    <x v="0"/>
    <n v="6738"/>
    <n v="2615"/>
    <n v="0"/>
    <n v="9"/>
    <n v="0.13357079252003562"/>
    <x v="0"/>
    <n v="0"/>
    <n v="0"/>
    <n v="0"/>
    <n v="0"/>
    <n v="0"/>
    <n v="2.39308321753898"/>
    <n v="136917"/>
    <n v="1"/>
    <n v="1"/>
    <n v="1"/>
    <n v="1"/>
    <n v="1"/>
    <n v="0"/>
    <n v="0"/>
    <n v="0"/>
    <n v="943.83428200334299"/>
    <n v="5379.6169052384803"/>
    <n v="943.83428200334299"/>
    <n v="184.75949730083801"/>
    <n v="755.47205372684402"/>
    <n v="184.75949730083801"/>
    <n v="5379.6169052384803"/>
    <n v="79.839965942987206"/>
    <n v="755.47205372684402"/>
    <n v="11.2121112158926"/>
    <n v="1214.1873632115301"/>
    <n v="18.019996485775199"/>
    <n v="856.88443177379702"/>
    <n v="12.7171925166785"/>
    <n v="5043.7303388304999"/>
    <n v="74.855006512770899"/>
    <n v="41.891432937118203"/>
    <n v="0.62171909969008898"/>
    <n v="130.25779403559901"/>
    <n v="1.9331818645829402"/>
    <n v="0"/>
    <n v="0"/>
    <n v="10.9999999459833"/>
    <n v="0.16325319005614899"/>
    <n v="152.73732611048001"/>
    <n v="2.2668050773297801"/>
    <n v="419.40428616316098"/>
    <n v="6.2244625432348002"/>
    <n v="55.680859832907998"/>
    <n v="2.12928718290279"/>
    <n v="26.2865284257296"/>
    <n v="1.0052209723032299"/>
    <n v="943.83428200334299"/>
    <n v="14.007632561640602"/>
    <n v="184.75949730083801"/>
    <n v="2.7420524977862604"/>
    <n v="191.55880873370899"/>
    <n v="2.84296243297283"/>
    <n v="181.614906213246"/>
    <n v="2.6953829951505801"/>
    <n v="906.70262078568305"/>
    <n v="13.4565541820375"/>
    <n v="4.2367879748344404"/>
    <n v="6.2879014170888106E-2"/>
    <n v="14.404032375663499"/>
    <n v="0.21377311332240298"/>
    <n v="0"/>
    <n v="0"/>
    <n v="2.2204332947731"/>
    <n v="3.2953892768968603E-2"/>
    <n v="16.270398836582899"/>
    <n v="0.24147222969104898"/>
    <n v="62.817028864752501"/>
    <n v="0.93228003657988301"/>
    <n v="17.184141175705001"/>
    <n v="0.65713732985487594"/>
    <n v="4.5698284519603503"/>
    <n v="0.17475443410938202"/>
    <m/>
    <m/>
    <m/>
    <m/>
    <m/>
    <m/>
    <m/>
    <m/>
    <m/>
    <m/>
    <m/>
    <m/>
    <m/>
    <m/>
    <m/>
    <m/>
    <m/>
    <m/>
    <m/>
    <m/>
    <m/>
    <m/>
    <m/>
    <m/>
    <m/>
    <m/>
    <m/>
    <m/>
    <m/>
    <m/>
    <m/>
    <m/>
    <m/>
    <m/>
    <m/>
    <m/>
    <m/>
    <m/>
    <m/>
    <m/>
    <m/>
    <m/>
    <m/>
    <m/>
    <m/>
    <m/>
    <m/>
    <m/>
    <m/>
    <m/>
    <m/>
    <m/>
    <n v="989"/>
    <n v="1461"/>
    <n v="1045"/>
    <x v="1453"/>
    <n v="82"/>
    <n v="222"/>
    <n v="0"/>
    <n v="12"/>
    <n v="205"/>
    <n v="584"/>
    <n v="65"/>
    <n v="32"/>
  </r>
  <r>
    <s v="34031143300"/>
    <s v="New Jersey"/>
    <x v="15"/>
    <x v="0"/>
    <n v="5694"/>
    <n v="2282"/>
    <n v="0"/>
    <n v="10"/>
    <n v="0.17562346329469616"/>
    <x v="0"/>
    <n v="0"/>
    <n v="0"/>
    <n v="0"/>
    <n v="0"/>
    <n v="0"/>
    <n v="5.7127507163323799"/>
    <n v="99936"/>
    <n v="0"/>
    <n v="1"/>
    <n v="0"/>
    <n v="1"/>
    <n v="0"/>
    <n v="0"/>
    <n v="0"/>
    <n v="0"/>
    <n v="5.9065036773681596"/>
    <n v="2951.3392272084002"/>
    <n v="5.9065036773681596"/>
    <n v="2.5287644863128702"/>
    <n v="588.19687629776297"/>
    <n v="2.5287644863128702"/>
    <n v="2951.3392272084002"/>
    <n v="51.832441643983195"/>
    <n v="588.19687629776297"/>
    <n v="10.330117251453499"/>
    <n v="616.22169345908299"/>
    <n v="10.8222987962607"/>
    <n v="384.99800771242002"/>
    <n v="6.7614683476013404"/>
    <n v="2656.7279774080998"/>
    <n v="46.658376842432297"/>
    <n v="54.766051141865297"/>
    <n v="0.96182035725088399"/>
    <n v="50.419356547412498"/>
    <n v="0.88548220139466893"/>
    <n v="0"/>
    <n v="0"/>
    <n v="3.8687547445297201"/>
    <n v="6.79444106872098E-2"/>
    <n v="185.55709719911101"/>
    <n v="3.25881800490184"/>
    <n v="444.940287844365"/>
    <n v="7.8141954310566408"/>
    <n v="84.667420564277606"/>
    <n v="3.7102287714407303"/>
    <n v="33.152915074228098"/>
    <n v="1.4528008358557398"/>
    <n v="5.9065036773681596"/>
    <n v="0.103732063178226"/>
    <n v="2.5287644863128702"/>
    <n v="4.4411037694289897E-2"/>
    <n v="1.2739517688751201"/>
    <n v="2.23735821720253E-2"/>
    <n v="0.69488281011581399"/>
    <n v="1.2203772569649E-2"/>
    <n v="5.6748762130737296"/>
    <n v="9.9664141430869907E-2"/>
    <n v="0"/>
    <n v="0"/>
    <n v="0"/>
    <n v="0"/>
    <n v="0"/>
    <n v="0"/>
    <n v="0"/>
    <n v="0"/>
    <n v="0.23162759840488401"/>
    <n v="4.0679241026498805E-3"/>
    <n v="0.69488281011581399"/>
    <n v="1.2203772569649E-2"/>
    <n v="0.20506659150123599"/>
    <n v="8.98626606052743E-3"/>
    <n v="6.6524475812912001E-2"/>
    <n v="2.9151829891722997E-3"/>
    <m/>
    <m/>
    <m/>
    <m/>
    <m/>
    <m/>
    <m/>
    <m/>
    <m/>
    <m/>
    <m/>
    <m/>
    <m/>
    <m/>
    <m/>
    <m/>
    <m/>
    <m/>
    <m/>
    <m/>
    <m/>
    <m/>
    <m/>
    <m/>
    <m/>
    <m/>
    <m/>
    <m/>
    <m/>
    <m/>
    <m/>
    <m/>
    <m/>
    <m/>
    <m/>
    <m/>
    <m/>
    <m/>
    <m/>
    <m/>
    <m/>
    <m/>
    <m/>
    <m/>
    <m/>
    <m/>
    <m/>
    <m/>
    <m/>
    <m/>
    <m/>
    <m/>
    <n v="1026"/>
    <n v="1203"/>
    <n v="762"/>
    <x v="1454"/>
    <n v="88"/>
    <n v="117"/>
    <n v="0"/>
    <n v="10"/>
    <n v="327"/>
    <n v="861"/>
    <n v="110"/>
    <n v="59"/>
  </r>
  <r>
    <s v="34031143400"/>
    <s v="New Jersey"/>
    <x v="15"/>
    <x v="0"/>
    <n v="6359"/>
    <n v="2557"/>
    <n v="0"/>
    <n v="3"/>
    <n v="4.7177229124076112E-2"/>
    <x v="0"/>
    <n v="0"/>
    <n v="0"/>
    <n v="0"/>
    <n v="1"/>
    <n v="0"/>
    <n v="5.0089179548157006"/>
    <n v="101512"/>
    <n v="0"/>
    <n v="1"/>
    <n v="0"/>
    <n v="1"/>
    <n v="0"/>
    <n v="0"/>
    <n v="0"/>
    <n v="1"/>
    <n v="379.91549486666901"/>
    <n v="5030.9827034230502"/>
    <n v="379.91549486666901"/>
    <n v="35.1304121613503"/>
    <n v="1015.74565562434"/>
    <n v="35.1304121613503"/>
    <n v="5030.9827034230502"/>
    <n v="79.115941239551006"/>
    <n v="1015.74565562434"/>
    <n v="15.973355175724899"/>
    <n v="1116.30154311143"/>
    <n v="17.5546712236426"/>
    <n v="692.26129806456595"/>
    <n v="10.886323290840801"/>
    <n v="4113.9329187503299"/>
    <n v="64.694651969654501"/>
    <n v="221.497588262959"/>
    <n v="3.4832141573039599"/>
    <n v="160.90565549407"/>
    <n v="2.5303609922011296"/>
    <n v="0"/>
    <n v="0"/>
    <n v="16.9485920667648"/>
    <n v="0.26652920375475397"/>
    <n v="517.69793629178503"/>
    <n v="8.1411847191663096"/>
    <n v="1197.1143891695001"/>
    <n v="18.825513275192602"/>
    <n v="107.50219348186501"/>
    <n v="4.2042312664006705"/>
    <n v="141.69751403300299"/>
    <n v="5.5415531495112598"/>
    <n v="379.91549486666901"/>
    <n v="5.9744534497038693"/>
    <n v="35.1304121613503"/>
    <n v="0.552451834586417"/>
    <n v="62.952344032004497"/>
    <n v="0.98997238609851301"/>
    <n v="67.638463073410094"/>
    <n v="1.0636650900048801"/>
    <n v="333.71429150179"/>
    <n v="5.2479051973862303"/>
    <n v="6.4620702731190196"/>
    <n v="0.101620856630272"/>
    <n v="18.153188875876399"/>
    <n v="0.28547238364328303"/>
    <n v="0"/>
    <n v="0"/>
    <n v="0"/>
    <n v="0"/>
    <n v="21.585942560341199"/>
    <n v="0.33945498600945401"/>
    <n v="18.108755127992499"/>
    <n v="0.28477362994169697"/>
    <n v="8.6180622118990904"/>
    <n v="0.33703802158385199"/>
    <n v="10.8100786305731"/>
    <n v="0.42276412321365303"/>
    <m/>
    <m/>
    <m/>
    <m/>
    <m/>
    <m/>
    <m/>
    <m/>
    <m/>
    <m/>
    <m/>
    <m/>
    <m/>
    <m/>
    <m/>
    <m/>
    <m/>
    <m/>
    <m/>
    <m/>
    <m/>
    <m/>
    <m/>
    <m/>
    <m/>
    <m/>
    <m/>
    <m/>
    <m/>
    <m/>
    <m/>
    <m/>
    <m/>
    <m/>
    <m/>
    <m/>
    <m/>
    <m/>
    <m/>
    <m/>
    <m/>
    <m/>
    <m/>
    <m/>
    <m/>
    <m/>
    <m/>
    <m/>
    <m/>
    <m/>
    <m/>
    <m/>
    <n v="1262"/>
    <n v="1358"/>
    <n v="898"/>
    <x v="1455"/>
    <n v="256"/>
    <n v="191"/>
    <n v="0"/>
    <n v="18"/>
    <n v="611"/>
    <n v="1452"/>
    <n v="131"/>
    <n v="169"/>
  </r>
  <r>
    <s v="34031154001"/>
    <s v="New Jersey"/>
    <x v="15"/>
    <x v="0"/>
    <n v="7792"/>
    <n v="1909"/>
    <n v="0"/>
    <n v="3230"/>
    <n v="41.45277207392197"/>
    <x v="0"/>
    <n v="0"/>
    <n v="0"/>
    <n v="0"/>
    <n v="0"/>
    <n v="0"/>
    <n v="3.0956112852664601"/>
    <n v="127955"/>
    <n v="1"/>
    <n v="1"/>
    <n v="1"/>
    <n v="1"/>
    <n v="1"/>
    <n v="0"/>
    <n v="0"/>
    <n v="0"/>
    <n v="879.19257311522995"/>
    <n v="5670.3165196813598"/>
    <n v="879.19257311522995"/>
    <n v="57.862765628378803"/>
    <n v="364.41825560678302"/>
    <n v="57.862765628378803"/>
    <n v="5670.3165196813598"/>
    <n v="72.771002562645805"/>
    <n v="364.41825560678302"/>
    <n v="4.6768256623047098"/>
    <n v="356.76408533286298"/>
    <n v="4.5785945242923898"/>
    <n v="432.38258594344398"/>
    <n v="5.5490578278162701"/>
    <n v="4675.9794515064004"/>
    <n v="60.010003227751497"/>
    <n v="483.44297579489597"/>
    <n v="6.2043503053759803"/>
    <n v="219.62624292052399"/>
    <n v="2.8186119471319802"/>
    <n v="1.0000000074505799"/>
    <n v="1.28336756603001E-2"/>
    <n v="6.0000001117587098"/>
    <n v="7.7002054822365398E-2"/>
    <n v="284.26780912198598"/>
    <n v="3.64820083575444"/>
    <n v="510.73865491652401"/>
    <n v="6.5546541955406008"/>
    <n v="26.974483280544501"/>
    <n v="1.41301641071475"/>
    <n v="20.386312680027899"/>
    <n v="1.06790532635034"/>
    <n v="879.19257311522995"/>
    <n v="11.283272242238599"/>
    <n v="57.862765628378803"/>
    <n v="0.74259196134983096"/>
    <n v="72.918639592826395"/>
    <n v="0.93581416315228894"/>
    <n v="82.152166852727504"/>
    <n v="1.0543142563235099"/>
    <n v="716.26089236885298"/>
    <n v="9.1922599123312807"/>
    <n v="71.637210613116594"/>
    <n v="0.91936871936751308"/>
    <n v="46.529400302097201"/>
    <n v="0.597143227696319"/>
    <n v="0.12269239872694"/>
    <n v="1.5745944395141201E-3"/>
    <n v="1.10460030287504"/>
    <n v="1.41760819157475E-2"/>
    <n v="43.5378000680357"/>
    <n v="0.55875000087314808"/>
    <n v="84.981546394527001"/>
    <n v="1.0906255954123101"/>
    <n v="4.3863314886111802"/>
    <n v="0.229771162315934"/>
    <n v="3.4769082312705"/>
    <n v="0.18213243746833399"/>
    <m/>
    <m/>
    <m/>
    <m/>
    <m/>
    <m/>
    <m/>
    <m/>
    <m/>
    <m/>
    <m/>
    <m/>
    <m/>
    <m/>
    <m/>
    <m/>
    <m/>
    <m/>
    <m/>
    <m/>
    <m/>
    <m/>
    <m/>
    <m/>
    <m/>
    <m/>
    <m/>
    <m/>
    <m/>
    <m/>
    <m/>
    <m/>
    <m/>
    <m/>
    <m/>
    <m/>
    <m/>
    <m/>
    <m/>
    <m/>
    <m/>
    <m/>
    <m/>
    <m/>
    <m/>
    <m/>
    <m/>
    <m/>
    <m/>
    <m/>
    <m/>
    <m/>
    <n v="317"/>
    <n v="759"/>
    <n v="794"/>
    <x v="1456"/>
    <n v="504"/>
    <n v="332"/>
    <n v="1"/>
    <n v="12"/>
    <n v="376"/>
    <n v="701"/>
    <n v="60"/>
    <n v="45"/>
  </r>
  <r>
    <s v="34031154002"/>
    <s v="New Jersey"/>
    <x v="15"/>
    <x v="0"/>
    <n v="6640"/>
    <n v="2831"/>
    <n v="0"/>
    <n v="2"/>
    <n v="3.0120481927710847E-2"/>
    <x v="0"/>
    <n v="0"/>
    <n v="0"/>
    <n v="0"/>
    <n v="1"/>
    <n v="0"/>
    <n v="3.1265089328826696"/>
    <n v="110278"/>
    <n v="1"/>
    <n v="1"/>
    <n v="1"/>
    <n v="1"/>
    <n v="1"/>
    <n v="0"/>
    <n v="0"/>
    <n v="1"/>
    <n v="783.43400313996199"/>
    <n v="5064.3231138445799"/>
    <n v="783.43400313996199"/>
    <n v="96.949977552601894"/>
    <n v="969.27286273671098"/>
    <n v="96.949977552601894"/>
    <n v="5064.3231138445799"/>
    <n v="76.269926413321997"/>
    <n v="969.27286273671098"/>
    <n v="14.597482872540802"/>
    <n v="925.19592924389599"/>
    <n v="13.933673633191198"/>
    <n v="799.49005985377005"/>
    <n v="12.040512949605001"/>
    <n v="4524.6698794506401"/>
    <n v="68.142618666425307"/>
    <n v="73.426961939374493"/>
    <n v="1.1058277400508199"/>
    <n v="266.481327568425"/>
    <n v="4.0132730055485597"/>
    <n v="0"/>
    <n v="0"/>
    <n v="7.9484784462292701"/>
    <n v="0.119706000696224"/>
    <n v="191.796465881014"/>
    <n v="2.8885009921839502"/>
    <n v="526.44292254197103"/>
    <n v="7.9283572671983489"/>
    <n v="196.10065061824699"/>
    <n v="6.9269039427144703"/>
    <n v="36.976599750327402"/>
    <n v="1.30613209997624"/>
    <n v="783.43400313996199"/>
    <n v="11.7987048665657"/>
    <n v="96.949977552601894"/>
    <n v="1.46009002338256"/>
    <n v="166.73163197180801"/>
    <n v="2.5110185537922902"/>
    <n v="114.800954877574"/>
    <n v="1.7289300433369501"/>
    <n v="682.18416433271295"/>
    <n v="10.273857896577001"/>
    <n v="14.3889753873227"/>
    <n v="0.216701436556065"/>
    <n v="65.420064014935605"/>
    <n v="0.98524192793577792"/>
    <n v="0"/>
    <n v="0"/>
    <n v="0.16815618134569399"/>
    <n v="2.5324726106279198E-3"/>
    <n v="21.272642336669399"/>
    <n v="0.320371119528153"/>
    <n v="76.090582560932006"/>
    <n v="1.1459425084477699"/>
    <n v="15.074153155860801"/>
    <n v="0.53246743750833003"/>
    <n v="4.9507790926891699"/>
    <n v="0.17487739642137701"/>
    <m/>
    <m/>
    <m/>
    <m/>
    <m/>
    <m/>
    <m/>
    <m/>
    <m/>
    <m/>
    <m/>
    <m/>
    <m/>
    <m/>
    <m/>
    <m/>
    <m/>
    <m/>
    <m/>
    <m/>
    <m/>
    <m/>
    <m/>
    <m/>
    <m/>
    <m/>
    <m/>
    <m/>
    <m/>
    <m/>
    <m/>
    <m/>
    <m/>
    <m/>
    <m/>
    <m/>
    <m/>
    <m/>
    <m/>
    <m/>
    <m/>
    <m/>
    <m/>
    <m/>
    <m/>
    <m/>
    <m/>
    <m/>
    <m/>
    <m/>
    <m/>
    <m/>
    <n v="1534"/>
    <n v="1224"/>
    <n v="1084"/>
    <x v="1457"/>
    <n v="89"/>
    <n v="326"/>
    <n v="0"/>
    <n v="10"/>
    <n v="272"/>
    <n v="727"/>
    <n v="279"/>
    <n v="52"/>
  </r>
  <r>
    <s v="34031163500"/>
    <s v="New Jersey"/>
    <x v="15"/>
    <x v="0"/>
    <n v="8417"/>
    <n v="3123"/>
    <n v="0"/>
    <n v="68"/>
    <n v="0.80788879648330758"/>
    <x v="0"/>
    <n v="0"/>
    <n v="0"/>
    <n v="0"/>
    <n v="1"/>
    <n v="0"/>
    <n v="4.9184232463975199"/>
    <n v="118784"/>
    <n v="1"/>
    <n v="1"/>
    <n v="1"/>
    <n v="1"/>
    <n v="1"/>
    <n v="0"/>
    <n v="0"/>
    <n v="1"/>
    <n v="2052.1172458231399"/>
    <n v="6547.9521028618201"/>
    <n v="2052.1172458231399"/>
    <n v="273.74380595237"/>
    <n v="695.98152418442805"/>
    <n v="273.74380595237"/>
    <n v="6547.9521028618201"/>
    <n v="77.794369761932003"/>
    <n v="695.98152418442805"/>
    <n v="8.2687599404114103"/>
    <n v="1340.02220813132"/>
    <n v="15.9204254262959"/>
    <n v="1233.19185710485"/>
    <n v="14.651204195139"/>
    <n v="5960.2075825366001"/>
    <n v="70.811543097737996"/>
    <n v="126.745473414892"/>
    <n v="1.5058271761303599"/>
    <n v="268.439094959991"/>
    <n v="3.1892490787690497"/>
    <n v="0"/>
    <n v="0"/>
    <n v="1.9734217319637499"/>
    <n v="2.3445666293973499E-2"/>
    <n v="190.586524376326"/>
    <n v="2.2643046735930299"/>
    <n v="504.10867410851603"/>
    <n v="5.9891727944459596"/>
    <n v="148.37100303800699"/>
    <n v="4.75091268133228"/>
    <n v="41.267383416164598"/>
    <n v="1.3214019665758798"/>
    <n v="2052.1172458231399"/>
    <n v="24.380625470157398"/>
    <n v="273.74380595237"/>
    <n v="3.25227285199442"/>
    <n v="451.198796220124"/>
    <n v="5.3605654772498994"/>
    <n v="310.79891422018397"/>
    <n v="3.6925141287891696"/>
    <n v="1769.17661827803"/>
    <n v="21.019087778044803"/>
    <n v="45.379884699359501"/>
    <n v="0.53914559462230705"/>
    <n v="166.304906206205"/>
    <n v="1.9758216253558902"/>
    <n v="0"/>
    <n v="0"/>
    <n v="0"/>
    <n v="0"/>
    <n v="71.255846515297904"/>
    <n v="0.84657058946534303"/>
    <n v="174.682469896041"/>
    <n v="2.0753530936918199"/>
    <n v="60.173570260871202"/>
    <n v="1.9267873922789398"/>
    <n v="13.2436830360675"/>
    <n v="0.42406926148150903"/>
    <m/>
    <m/>
    <m/>
    <m/>
    <m/>
    <m/>
    <m/>
    <m/>
    <m/>
    <m/>
    <m/>
    <m/>
    <m/>
    <m/>
    <m/>
    <m/>
    <m/>
    <m/>
    <m/>
    <m/>
    <m/>
    <m/>
    <m/>
    <m/>
    <m/>
    <m/>
    <m/>
    <m/>
    <m/>
    <m/>
    <m/>
    <m/>
    <m/>
    <m/>
    <m/>
    <m/>
    <m/>
    <m/>
    <m/>
    <m/>
    <m/>
    <m/>
    <m/>
    <m/>
    <m/>
    <m/>
    <m/>
    <m/>
    <m/>
    <m/>
    <m/>
    <m/>
    <n v="880"/>
    <n v="1715"/>
    <n v="1709"/>
    <x v="1458"/>
    <n v="148"/>
    <n v="318"/>
    <n v="0"/>
    <n v="2"/>
    <n v="245"/>
    <n v="628"/>
    <n v="180"/>
    <n v="55"/>
  </r>
  <r>
    <s v="34031175200"/>
    <s v="New Jersey"/>
    <x v="15"/>
    <x v="0"/>
    <n v="5419"/>
    <n v="1457"/>
    <n v="0"/>
    <n v="3"/>
    <n v="5.5360767669311681E-2"/>
    <x v="0"/>
    <n v="0"/>
    <n v="0"/>
    <n v="0"/>
    <n v="0"/>
    <n v="1"/>
    <n v="37.035549307089802"/>
    <n v="29803"/>
    <n v="0"/>
    <n v="0"/>
    <n v="0"/>
    <n v="0"/>
    <n v="0"/>
    <n v="0"/>
    <n v="0"/>
    <n v="0"/>
    <m/>
    <m/>
    <m/>
    <m/>
    <m/>
    <m/>
    <m/>
    <m/>
    <m/>
    <m/>
    <m/>
    <m/>
    <m/>
    <m/>
    <m/>
    <m/>
    <m/>
    <m/>
    <m/>
    <m/>
    <m/>
    <m/>
    <m/>
    <m/>
    <m/>
    <m/>
    <m/>
    <m/>
    <m/>
    <m/>
    <m/>
    <m/>
    <m/>
    <m/>
    <m/>
    <m/>
    <m/>
    <m/>
    <m/>
    <m/>
    <m/>
    <m/>
    <m/>
    <m/>
    <m/>
    <m/>
    <m/>
    <m/>
    <m/>
    <m/>
    <m/>
    <m/>
    <m/>
    <m/>
    <m/>
    <m/>
    <m/>
    <m/>
    <m/>
    <m/>
    <m/>
    <m/>
    <m/>
    <m/>
    <m/>
    <m/>
    <m/>
    <m/>
    <m/>
    <m/>
    <m/>
    <m/>
    <m/>
    <m/>
    <m/>
    <m/>
    <m/>
    <m/>
    <m/>
    <m/>
    <m/>
    <m/>
    <m/>
    <m/>
    <m/>
    <m/>
    <m/>
    <m/>
    <m/>
    <m/>
    <m/>
    <m/>
    <m/>
    <m/>
    <m/>
    <m/>
    <m/>
    <m/>
    <m/>
    <m/>
    <m/>
    <m/>
    <m/>
    <m/>
    <m/>
    <m/>
    <m/>
    <m/>
    <m/>
    <m/>
    <n v="3500"/>
    <n v="1930"/>
    <n v="251"/>
    <x v="1007"/>
    <n v="487"/>
    <n v="12"/>
    <n v="0"/>
    <n v="102"/>
    <n v="3218"/>
    <n v="4829"/>
    <n v="774"/>
    <n v="710"/>
  </r>
  <r>
    <s v="34031175301"/>
    <s v="New Jersey"/>
    <x v="15"/>
    <x v="0"/>
    <n v="3623"/>
    <n v="855"/>
    <n v="0"/>
    <n v="0"/>
    <n v="0"/>
    <x v="0"/>
    <n v="0"/>
    <n v="0"/>
    <n v="0"/>
    <n v="0"/>
    <n v="1"/>
    <n v="41.894558782069403"/>
    <n v="27969"/>
    <n v="0"/>
    <n v="0"/>
    <n v="0"/>
    <n v="0"/>
    <n v="0"/>
    <n v="0"/>
    <n v="0"/>
    <n v="0"/>
    <m/>
    <m/>
    <m/>
    <m/>
    <m/>
    <m/>
    <m/>
    <m/>
    <m/>
    <m/>
    <m/>
    <m/>
    <m/>
    <m/>
    <m/>
    <m/>
    <m/>
    <m/>
    <m/>
    <m/>
    <m/>
    <m/>
    <m/>
    <m/>
    <m/>
    <m/>
    <m/>
    <m/>
    <m/>
    <m/>
    <m/>
    <m/>
    <m/>
    <m/>
    <m/>
    <m/>
    <m/>
    <m/>
    <m/>
    <m/>
    <m/>
    <m/>
    <m/>
    <m/>
    <m/>
    <m/>
    <m/>
    <m/>
    <m/>
    <m/>
    <m/>
    <m/>
    <m/>
    <m/>
    <m/>
    <m/>
    <m/>
    <m/>
    <m/>
    <m/>
    <m/>
    <m/>
    <m/>
    <m/>
    <m/>
    <m/>
    <m/>
    <m/>
    <m/>
    <m/>
    <m/>
    <m/>
    <m/>
    <m/>
    <m/>
    <m/>
    <m/>
    <m/>
    <m/>
    <m/>
    <m/>
    <m/>
    <m/>
    <m/>
    <m/>
    <m/>
    <m/>
    <m/>
    <m/>
    <m/>
    <m/>
    <m/>
    <m/>
    <m/>
    <m/>
    <m/>
    <m/>
    <m/>
    <m/>
    <m/>
    <m/>
    <m/>
    <m/>
    <m/>
    <m/>
    <m/>
    <m/>
    <m/>
    <m/>
    <m/>
    <n v="2429"/>
    <n v="1199"/>
    <n v="161"/>
    <x v="810"/>
    <n v="134"/>
    <n v="16"/>
    <n v="0"/>
    <n v="82"/>
    <n v="1970"/>
    <n v="3327"/>
    <n v="482"/>
    <n v="453"/>
  </r>
  <r>
    <s v="34031175302"/>
    <s v="New Jersey"/>
    <x v="15"/>
    <x v="0"/>
    <n v="4597"/>
    <n v="1171"/>
    <n v="0"/>
    <n v="8"/>
    <n v="0.17402653904720469"/>
    <x v="0"/>
    <n v="0"/>
    <n v="0"/>
    <n v="0"/>
    <n v="0"/>
    <n v="1"/>
    <n v="40.7624633431085"/>
    <n v="29914"/>
    <n v="0"/>
    <n v="0"/>
    <n v="0"/>
    <n v="0"/>
    <n v="0"/>
    <n v="0"/>
    <n v="0"/>
    <n v="0"/>
    <m/>
    <m/>
    <m/>
    <m/>
    <m/>
    <m/>
    <m/>
    <m/>
    <m/>
    <m/>
    <m/>
    <m/>
    <m/>
    <m/>
    <m/>
    <m/>
    <m/>
    <m/>
    <m/>
    <m/>
    <m/>
    <m/>
    <m/>
    <m/>
    <m/>
    <m/>
    <m/>
    <m/>
    <m/>
    <m/>
    <m/>
    <m/>
    <m/>
    <m/>
    <m/>
    <m/>
    <m/>
    <m/>
    <m/>
    <m/>
    <m/>
    <m/>
    <m/>
    <m/>
    <m/>
    <m/>
    <m/>
    <m/>
    <m/>
    <m/>
    <m/>
    <m/>
    <m/>
    <m/>
    <m/>
    <m/>
    <m/>
    <m/>
    <m/>
    <m/>
    <m/>
    <m/>
    <m/>
    <m/>
    <m/>
    <m/>
    <m/>
    <m/>
    <m/>
    <m/>
    <m/>
    <m/>
    <m/>
    <m/>
    <m/>
    <m/>
    <m/>
    <m/>
    <m/>
    <m/>
    <m/>
    <m/>
    <m/>
    <m/>
    <m/>
    <m/>
    <m/>
    <m/>
    <m/>
    <m/>
    <m/>
    <m/>
    <m/>
    <m/>
    <m/>
    <m/>
    <m/>
    <m/>
    <m/>
    <m/>
    <m/>
    <m/>
    <m/>
    <m/>
    <m/>
    <m/>
    <m/>
    <m/>
    <m/>
    <m/>
    <n v="3584"/>
    <n v="1531"/>
    <n v="199"/>
    <x v="1459"/>
    <n v="287"/>
    <n v="15"/>
    <n v="2"/>
    <n v="64"/>
    <n v="2247"/>
    <n v="4117"/>
    <n v="580"/>
    <n v="781"/>
  </r>
  <r>
    <s v="34031175401"/>
    <s v="New Jersey"/>
    <x v="15"/>
    <x v="0"/>
    <n v="5572"/>
    <n v="1490"/>
    <n v="0"/>
    <n v="6"/>
    <n v="0.10768126346015792"/>
    <x v="0"/>
    <n v="0"/>
    <n v="0"/>
    <n v="0"/>
    <n v="0"/>
    <n v="1"/>
    <n v="31.520737327188904"/>
    <n v="35644"/>
    <n v="0"/>
    <n v="0"/>
    <n v="0"/>
    <n v="0"/>
    <n v="0"/>
    <n v="0"/>
    <n v="0"/>
    <n v="0"/>
    <m/>
    <m/>
    <m/>
    <m/>
    <m/>
    <m/>
    <m/>
    <m/>
    <m/>
    <m/>
    <m/>
    <m/>
    <m/>
    <m/>
    <m/>
    <m/>
    <m/>
    <m/>
    <m/>
    <m/>
    <m/>
    <m/>
    <m/>
    <m/>
    <m/>
    <m/>
    <m/>
    <m/>
    <m/>
    <m/>
    <m/>
    <m/>
    <m/>
    <m/>
    <m/>
    <m/>
    <m/>
    <m/>
    <m/>
    <m/>
    <m/>
    <m/>
    <m/>
    <m/>
    <m/>
    <m/>
    <m/>
    <m/>
    <m/>
    <m/>
    <m/>
    <m/>
    <m/>
    <m/>
    <m/>
    <m/>
    <m/>
    <m/>
    <m/>
    <m/>
    <m/>
    <m/>
    <m/>
    <m/>
    <m/>
    <m/>
    <m/>
    <m/>
    <m/>
    <m/>
    <m/>
    <m/>
    <m/>
    <m/>
    <m/>
    <m/>
    <m/>
    <m/>
    <m/>
    <m/>
    <m/>
    <m/>
    <m/>
    <m/>
    <m/>
    <m/>
    <m/>
    <m/>
    <m/>
    <m/>
    <m/>
    <m/>
    <m/>
    <m/>
    <m/>
    <m/>
    <m/>
    <m/>
    <m/>
    <m/>
    <m/>
    <m/>
    <m/>
    <m/>
    <m/>
    <m/>
    <m/>
    <m/>
    <m/>
    <m/>
    <n v="3191"/>
    <n v="1581"/>
    <n v="366"/>
    <x v="1460"/>
    <n v="844"/>
    <n v="39"/>
    <n v="0"/>
    <n v="43"/>
    <n v="2509"/>
    <n v="4630"/>
    <n v="513"/>
    <n v="538"/>
  </r>
  <r>
    <s v="34031175402"/>
    <s v="New Jersey"/>
    <x v="15"/>
    <x v="0"/>
    <n v="4908"/>
    <n v="1303"/>
    <n v="0"/>
    <n v="136"/>
    <n v="2.7709861450692745"/>
    <x v="0"/>
    <n v="0"/>
    <n v="0"/>
    <n v="0"/>
    <n v="0"/>
    <n v="1"/>
    <n v="39.506648679899797"/>
    <n v="32140"/>
    <n v="0"/>
    <n v="0"/>
    <n v="0"/>
    <n v="0"/>
    <n v="0"/>
    <n v="0"/>
    <n v="0"/>
    <n v="0"/>
    <m/>
    <m/>
    <m/>
    <m/>
    <m/>
    <m/>
    <m/>
    <m/>
    <m/>
    <m/>
    <m/>
    <m/>
    <m/>
    <m/>
    <m/>
    <m/>
    <m/>
    <m/>
    <m/>
    <m/>
    <m/>
    <m/>
    <m/>
    <m/>
    <m/>
    <m/>
    <m/>
    <m/>
    <m/>
    <m/>
    <m/>
    <m/>
    <m/>
    <m/>
    <m/>
    <m/>
    <m/>
    <m/>
    <m/>
    <m/>
    <m/>
    <m/>
    <m/>
    <m/>
    <m/>
    <m/>
    <m/>
    <m/>
    <m/>
    <m/>
    <m/>
    <m/>
    <m/>
    <m/>
    <m/>
    <m/>
    <m/>
    <m/>
    <m/>
    <m/>
    <m/>
    <m/>
    <m/>
    <m/>
    <m/>
    <m/>
    <m/>
    <m/>
    <m/>
    <m/>
    <m/>
    <m/>
    <m/>
    <m/>
    <m/>
    <m/>
    <m/>
    <m/>
    <m/>
    <m/>
    <m/>
    <m/>
    <m/>
    <m/>
    <m/>
    <m/>
    <m/>
    <m/>
    <m/>
    <m/>
    <m/>
    <m/>
    <m/>
    <m/>
    <m/>
    <m/>
    <m/>
    <m/>
    <m/>
    <m/>
    <m/>
    <m/>
    <m/>
    <m/>
    <m/>
    <m/>
    <m/>
    <m/>
    <m/>
    <m/>
    <n v="4008"/>
    <n v="1632"/>
    <n v="395"/>
    <x v="1461"/>
    <n v="909"/>
    <n v="10"/>
    <n v="1"/>
    <n v="44"/>
    <n v="2354"/>
    <n v="4036"/>
    <n v="575"/>
    <n v="819"/>
  </r>
  <r>
    <s v="34031175500"/>
    <s v="New Jersey"/>
    <x v="15"/>
    <x v="0"/>
    <n v="7439"/>
    <n v="1881"/>
    <n v="0"/>
    <n v="116"/>
    <n v="1.5593493749159832"/>
    <x v="0"/>
    <n v="0"/>
    <n v="0"/>
    <n v="0"/>
    <n v="0"/>
    <n v="1"/>
    <n v="33.2923161060979"/>
    <n v="40234"/>
    <n v="0"/>
    <n v="0"/>
    <n v="0"/>
    <n v="0"/>
    <n v="0"/>
    <n v="0"/>
    <n v="0"/>
    <n v="0"/>
    <m/>
    <m/>
    <m/>
    <m/>
    <m/>
    <m/>
    <m/>
    <m/>
    <m/>
    <m/>
    <m/>
    <m/>
    <m/>
    <m/>
    <m/>
    <m/>
    <m/>
    <m/>
    <m/>
    <m/>
    <m/>
    <m/>
    <m/>
    <m/>
    <m/>
    <m/>
    <m/>
    <m/>
    <m/>
    <m/>
    <m/>
    <m/>
    <m/>
    <m/>
    <m/>
    <m/>
    <m/>
    <m/>
    <m/>
    <m/>
    <m/>
    <m/>
    <m/>
    <m/>
    <m/>
    <m/>
    <m/>
    <m/>
    <m/>
    <m/>
    <m/>
    <m/>
    <m/>
    <m/>
    <m/>
    <m/>
    <m/>
    <m/>
    <m/>
    <m/>
    <m/>
    <m/>
    <m/>
    <m/>
    <m/>
    <m/>
    <m/>
    <m/>
    <m/>
    <m/>
    <m/>
    <m/>
    <m/>
    <m/>
    <m/>
    <m/>
    <m/>
    <m/>
    <m/>
    <m/>
    <m/>
    <m/>
    <m/>
    <m/>
    <m/>
    <m/>
    <m/>
    <m/>
    <m/>
    <m/>
    <m/>
    <m/>
    <m/>
    <m/>
    <m/>
    <m/>
    <m/>
    <m/>
    <m/>
    <m/>
    <m/>
    <m/>
    <m/>
    <m/>
    <m/>
    <m/>
    <m/>
    <m/>
    <m/>
    <m/>
    <n v="4292"/>
    <n v="2341"/>
    <n v="683"/>
    <x v="1462"/>
    <n v="1347"/>
    <n v="136"/>
    <n v="7"/>
    <n v="89"/>
    <n v="2876"/>
    <n v="5846"/>
    <n v="632"/>
    <n v="660"/>
  </r>
  <r>
    <s v="34031175601"/>
    <s v="New Jersey"/>
    <x v="15"/>
    <x v="0"/>
    <n v="2551"/>
    <n v="604"/>
    <n v="0"/>
    <n v="0"/>
    <n v="0"/>
    <x v="0"/>
    <n v="0"/>
    <n v="0"/>
    <n v="0"/>
    <n v="0"/>
    <n v="0"/>
    <n v="6.5837013247691702"/>
    <n v="146250"/>
    <n v="0"/>
    <n v="1"/>
    <n v="0"/>
    <n v="1"/>
    <n v="0"/>
    <n v="0"/>
    <n v="0"/>
    <n v="0"/>
    <m/>
    <n v="2444.7158687412698"/>
    <m/>
    <m/>
    <n v="358.00226337974902"/>
    <m/>
    <n v="2444.7158687412698"/>
    <n v="95.833628723687696"/>
    <n v="358.00226337974902"/>
    <n v="14.033800994894099"/>
    <n v="1112.8402923010301"/>
    <n v="43.623688447707899"/>
    <n v="196.77726488933001"/>
    <n v="7.7137304935056701"/>
    <n v="2200.9964296221701"/>
    <n v="86.279750279191404"/>
    <n v="58.525612048804803"/>
    <n v="2.29422234609192"/>
    <n v="53.358641122234999"/>
    <n v="2.0916754653953302"/>
    <n v="0"/>
    <n v="0"/>
    <n v="2.6556563377380402"/>
    <n v="0.10410256125982099"/>
    <n v="129.17951515829199"/>
    <n v="5.0638775052250802"/>
    <n v="240.16823128052101"/>
    <n v="9.414669983556271"/>
    <n v="21.688277555396802"/>
    <n v="3.5907744297014501"/>
    <n v="28.252975357929198"/>
    <n v="4.6776449268094797"/>
    <m/>
    <m/>
    <m/>
    <m/>
    <m/>
    <m/>
    <m/>
    <m/>
    <m/>
    <m/>
    <m/>
    <m/>
    <m/>
    <m/>
    <m/>
    <m/>
    <m/>
    <m/>
    <m/>
    <m/>
    <m/>
    <m/>
    <m/>
    <m/>
    <m/>
    <m/>
    <m/>
    <m/>
    <m/>
    <m/>
    <m/>
    <m/>
    <m/>
    <m/>
    <m/>
    <m/>
    <m/>
    <m/>
    <m/>
    <m/>
    <m/>
    <m/>
    <m/>
    <m/>
    <m/>
    <m/>
    <m/>
    <m/>
    <m/>
    <m/>
    <m/>
    <m/>
    <m/>
    <m/>
    <m/>
    <m/>
    <m/>
    <m/>
    <m/>
    <m/>
    <m/>
    <m/>
    <m/>
    <m/>
    <m/>
    <m/>
    <m/>
    <m/>
    <m/>
    <m/>
    <m/>
    <m/>
    <m/>
    <m/>
    <m/>
    <m/>
    <m/>
    <m/>
    <n v="369"/>
    <n v="1149"/>
    <n v="204"/>
    <x v="1463"/>
    <n v="67"/>
    <n v="57"/>
    <n v="0"/>
    <n v="3"/>
    <n v="160"/>
    <n v="286"/>
    <n v="21"/>
    <n v="27"/>
  </r>
  <r>
    <s v="34031175602"/>
    <s v="New Jersey"/>
    <x v="15"/>
    <x v="0"/>
    <n v="6482"/>
    <n v="1950"/>
    <n v="0"/>
    <n v="8"/>
    <n v="0.12341869793273681"/>
    <x v="0"/>
    <n v="1"/>
    <n v="0"/>
    <n v="1"/>
    <n v="1"/>
    <n v="1"/>
    <n v="25.917832167832199"/>
    <n v="56623"/>
    <n v="0"/>
    <n v="1"/>
    <n v="0"/>
    <n v="1"/>
    <n v="0"/>
    <n v="0"/>
    <n v="0"/>
    <n v="1"/>
    <m/>
    <n v="2917.2596404430801"/>
    <m/>
    <m/>
    <n v="1038.1589610963099"/>
    <m/>
    <n v="2917.2596404430801"/>
    <n v="45.005548294401102"/>
    <n v="1038.1589610963099"/>
    <n v="16.016028403213699"/>
    <n v="851.07532251870703"/>
    <n v="13.129826018492899"/>
    <n v="290.07532076096697"/>
    <n v="4.4750897988424398"/>
    <n v="1576.45192070701"/>
    <n v="24.320455425902701"/>
    <n v="343.00000090835999"/>
    <n v="5.29157668787966"/>
    <n v="179.99999969087401"/>
    <n v="2.7769206987175798"/>
    <n v="0"/>
    <n v="0"/>
    <n v="33.075320591047799"/>
    <n v="0.51026412513187003"/>
    <n v="784.73237654795196"/>
    <n v="12.106331017401301"/>
    <n v="1523.10899476797"/>
    <n v="23.4975161179878"/>
    <n v="216.17254101905601"/>
    <n v="11.0857713343105"/>
    <n v="279.08547459712997"/>
    <n v="14.312075620365599"/>
    <m/>
    <m/>
    <m/>
    <m/>
    <m/>
    <m/>
    <m/>
    <m/>
    <m/>
    <m/>
    <m/>
    <m/>
    <m/>
    <m/>
    <m/>
    <m/>
    <m/>
    <m/>
    <m/>
    <m/>
    <m/>
    <m/>
    <m/>
    <m/>
    <m/>
    <m/>
    <m/>
    <m/>
    <m/>
    <m/>
    <m/>
    <m/>
    <m/>
    <m/>
    <m/>
    <m/>
    <m/>
    <m/>
    <m/>
    <m/>
    <m/>
    <m/>
    <m/>
    <m/>
    <m/>
    <m/>
    <m/>
    <m/>
    <m/>
    <m/>
    <m/>
    <m/>
    <m/>
    <m/>
    <m/>
    <m/>
    <m/>
    <m/>
    <m/>
    <m/>
    <m/>
    <m/>
    <m/>
    <m/>
    <m/>
    <m/>
    <m/>
    <m/>
    <m/>
    <m/>
    <m/>
    <m/>
    <m/>
    <m/>
    <m/>
    <m/>
    <m/>
    <m/>
    <n v="3134"/>
    <n v="1873"/>
    <n v="609"/>
    <x v="90"/>
    <n v="884"/>
    <n v="412"/>
    <n v="3"/>
    <n v="92"/>
    <n v="2231"/>
    <n v="4209"/>
    <n v="508"/>
    <n v="614"/>
  </r>
  <r>
    <s v="34031175701"/>
    <s v="New Jersey"/>
    <x v="15"/>
    <x v="0"/>
    <n v="5251"/>
    <n v="1597"/>
    <n v="0"/>
    <n v="5"/>
    <n v="9.5219958103218427E-2"/>
    <x v="0"/>
    <n v="1"/>
    <n v="0"/>
    <n v="1"/>
    <n v="1"/>
    <n v="1"/>
    <n v="15.0856511328053"/>
    <n v="57105"/>
    <n v="0"/>
    <n v="1"/>
    <n v="0"/>
    <n v="1"/>
    <n v="0"/>
    <n v="0"/>
    <n v="0"/>
    <n v="1"/>
    <m/>
    <n v="1005.89968335629"/>
    <m/>
    <m/>
    <n v="334.72414645552601"/>
    <m/>
    <n v="1005.89968335629"/>
    <n v="19.1563451410452"/>
    <n v="334.72414645552601"/>
    <n v="6.3744838403261506"/>
    <n v="269.43261200934597"/>
    <n v="5.1310724054341401"/>
    <n v="113.409561381675"/>
    <n v="2.1597707366534999"/>
    <n v="562.90849080681801"/>
    <n v="10.720024582114201"/>
    <n v="123.739807598293"/>
    <n v="2.3564998590419504"/>
    <n v="108.13718379149201"/>
    <n v="2.0593636220051801"/>
    <n v="0"/>
    <n v="0"/>
    <n v="11.2056071590632"/>
    <n v="0.21339948884142498"/>
    <n v="199.90859694406399"/>
    <n v="3.8070576450973901"/>
    <n v="438.37988276034599"/>
    <n v="8.3485028139467907"/>
    <n v="108.574817752"/>
    <n v="6.7986736225422604"/>
    <n v="125.917726852"/>
    <n v="7.8846416313086909"/>
    <m/>
    <m/>
    <m/>
    <m/>
    <m/>
    <m/>
    <m/>
    <m/>
    <m/>
    <m/>
    <m/>
    <m/>
    <m/>
    <m/>
    <m/>
    <m/>
    <m/>
    <m/>
    <m/>
    <m/>
    <m/>
    <m/>
    <m/>
    <m/>
    <m/>
    <m/>
    <m/>
    <m/>
    <m/>
    <m/>
    <m/>
    <m/>
    <m/>
    <m/>
    <m/>
    <m/>
    <m/>
    <m/>
    <m/>
    <m/>
    <m/>
    <m/>
    <m/>
    <m/>
    <m/>
    <m/>
    <m/>
    <m/>
    <m/>
    <m/>
    <m/>
    <m/>
    <m/>
    <m/>
    <m/>
    <m/>
    <m/>
    <m/>
    <m/>
    <m/>
    <m/>
    <m/>
    <m/>
    <m/>
    <m/>
    <m/>
    <m/>
    <m/>
    <m/>
    <m/>
    <m/>
    <m/>
    <m/>
    <m/>
    <m/>
    <m/>
    <m/>
    <m/>
    <n v="1906"/>
    <n v="1539"/>
    <n v="475"/>
    <x v="1464"/>
    <n v="506"/>
    <n v="566"/>
    <n v="1"/>
    <n v="38"/>
    <n v="1336"/>
    <n v="2883"/>
    <n v="290"/>
    <n v="532"/>
  </r>
  <r>
    <s v="34031175703"/>
    <s v="New Jersey"/>
    <x v="15"/>
    <x v="0"/>
    <n v="4388"/>
    <n v="1570"/>
    <n v="0"/>
    <n v="1"/>
    <n v="2.2789425706472195E-2"/>
    <x v="0"/>
    <n v="0"/>
    <n v="0"/>
    <n v="0"/>
    <n v="1"/>
    <n v="0"/>
    <n v="17.1899706347414"/>
    <n v="81221"/>
    <n v="0"/>
    <n v="1"/>
    <n v="0"/>
    <n v="1"/>
    <n v="0"/>
    <n v="0"/>
    <n v="0"/>
    <n v="1"/>
    <m/>
    <n v="973.28485357761394"/>
    <m/>
    <m/>
    <n v="366.62846267223398"/>
    <m/>
    <n v="973.28485357761394"/>
    <n v="22.180602861841699"/>
    <n v="366.62846267223398"/>
    <n v="8.3552521119469798"/>
    <n v="215.075753808022"/>
    <n v="4.9014529126714095"/>
    <n v="179.98863619566001"/>
    <n v="4.1018376525902402"/>
    <n v="511.97424185275997"/>
    <n v="11.6675989483309"/>
    <n v="117.96037214063099"/>
    <n v="2.6882491372067201"/>
    <n v="97.295499917119699"/>
    <n v="2.2173085669352699"/>
    <n v="0"/>
    <n v="0"/>
    <n v="1.5786190032959"/>
    <n v="3.5975820494437101E-2"/>
    <n v="244.476127858274"/>
    <n v="5.57147055283213"/>
    <n v="444.25984715949699"/>
    <n v="10.124426781210099"/>
    <n v="131.27918029204"/>
    <n v="8.36173122879236"/>
    <n v="92.131938941776795"/>
    <n v="5.8682763657182599"/>
    <m/>
    <m/>
    <m/>
    <m/>
    <m/>
    <m/>
    <m/>
    <m/>
    <m/>
    <m/>
    <m/>
    <m/>
    <m/>
    <m/>
    <m/>
    <m/>
    <m/>
    <m/>
    <m/>
    <m/>
    <m/>
    <m/>
    <m/>
    <m/>
    <m/>
    <m/>
    <m/>
    <m/>
    <m/>
    <m/>
    <m/>
    <m/>
    <m/>
    <m/>
    <m/>
    <m/>
    <m/>
    <m/>
    <m/>
    <m/>
    <m/>
    <m/>
    <m/>
    <m/>
    <m/>
    <m/>
    <m/>
    <m/>
    <m/>
    <m/>
    <m/>
    <m/>
    <m/>
    <m/>
    <m/>
    <m/>
    <m/>
    <m/>
    <m/>
    <m/>
    <m/>
    <m/>
    <m/>
    <m/>
    <m/>
    <m/>
    <m/>
    <m/>
    <m/>
    <m/>
    <m/>
    <m/>
    <m/>
    <m/>
    <m/>
    <m/>
    <m/>
    <m/>
    <n v="1474"/>
    <n v="1200"/>
    <n v="640"/>
    <x v="1465"/>
    <n v="349"/>
    <n v="555"/>
    <n v="0"/>
    <n v="14"/>
    <n v="990"/>
    <n v="1683"/>
    <n v="401"/>
    <n v="335"/>
  </r>
  <r>
    <s v="34031175704"/>
    <s v="New Jersey"/>
    <x v="15"/>
    <x v="0"/>
    <n v="4167"/>
    <n v="1274"/>
    <n v="0"/>
    <n v="172"/>
    <n v="4.127669786417087"/>
    <x v="0"/>
    <n v="0"/>
    <n v="0"/>
    <n v="0"/>
    <n v="0"/>
    <n v="0"/>
    <n v="16.143064282262003"/>
    <n v="91220"/>
    <n v="0"/>
    <n v="0"/>
    <n v="0"/>
    <n v="0"/>
    <n v="0"/>
    <n v="0"/>
    <n v="0"/>
    <n v="0"/>
    <m/>
    <n v="403.03942966461199"/>
    <m/>
    <m/>
    <n v="118.706279635429"/>
    <m/>
    <n v="403.03942966461199"/>
    <n v="9.6721725381476311"/>
    <n v="118.706279635429"/>
    <n v="2.8487228134252298"/>
    <n v="128.78727221489001"/>
    <n v="3.09064728137484"/>
    <n v="51.939715653657899"/>
    <n v="1.2464534594110401"/>
    <n v="319.25763511657698"/>
    <n v="7.6615703171724796"/>
    <n v="22.260426998138399"/>
    <n v="0.53420751135441402"/>
    <n v="24.2989529408515"/>
    <n v="0.58312822032280898"/>
    <n v="0.15675729513168299"/>
    <n v="3.7618741332297399E-3"/>
    <n v="0.62702918052673295"/>
    <n v="1.5047496532919001E-2"/>
    <n v="36.438622355461099"/>
    <n v="0.87445697997266902"/>
    <n v="75.295526325702696"/>
    <n v="1.8069480759707899"/>
    <n v="23.2259767949581"/>
    <n v="1.8230751016450601"/>
    <n v="27.326664090156601"/>
    <n v="2.1449500855695898"/>
    <m/>
    <m/>
    <m/>
    <m/>
    <m/>
    <m/>
    <m/>
    <m/>
    <m/>
    <m/>
    <m/>
    <m/>
    <m/>
    <m/>
    <m/>
    <m/>
    <m/>
    <m/>
    <m/>
    <m/>
    <m/>
    <m/>
    <m/>
    <m/>
    <m/>
    <m/>
    <m/>
    <m/>
    <m/>
    <m/>
    <m/>
    <m/>
    <m/>
    <m/>
    <m/>
    <m/>
    <m/>
    <m/>
    <m/>
    <m/>
    <m/>
    <m/>
    <m/>
    <m/>
    <m/>
    <m/>
    <m/>
    <m/>
    <m/>
    <m/>
    <m/>
    <m/>
    <m/>
    <m/>
    <m/>
    <m/>
    <m/>
    <m/>
    <m/>
    <m/>
    <m/>
    <m/>
    <m/>
    <m/>
    <m/>
    <m/>
    <m/>
    <m/>
    <m/>
    <m/>
    <m/>
    <m/>
    <m/>
    <m/>
    <m/>
    <m/>
    <m/>
    <m/>
    <n v="1227"/>
    <n v="1411"/>
    <n v="478"/>
    <x v="83"/>
    <n v="188"/>
    <n v="255"/>
    <n v="2"/>
    <n v="8"/>
    <n v="506"/>
    <n v="1090"/>
    <n v="198"/>
    <n v="247"/>
  </r>
  <r>
    <s v="34031175801"/>
    <s v="New Jersey"/>
    <x v="15"/>
    <x v="0"/>
    <n v="4181"/>
    <n v="1325"/>
    <n v="0"/>
    <n v="3"/>
    <n v="7.1753169098301844E-2"/>
    <x v="0"/>
    <n v="0"/>
    <n v="0"/>
    <n v="0"/>
    <n v="0"/>
    <n v="1"/>
    <n v="36.755504055619895"/>
    <n v="34050"/>
    <n v="0"/>
    <n v="0"/>
    <n v="0"/>
    <n v="0"/>
    <n v="0"/>
    <n v="0"/>
    <n v="0"/>
    <n v="0"/>
    <m/>
    <m/>
    <m/>
    <m/>
    <m/>
    <m/>
    <m/>
    <m/>
    <m/>
    <m/>
    <m/>
    <m/>
    <m/>
    <m/>
    <m/>
    <m/>
    <m/>
    <m/>
    <m/>
    <m/>
    <m/>
    <m/>
    <m/>
    <m/>
    <m/>
    <m/>
    <m/>
    <m/>
    <m/>
    <m/>
    <m/>
    <m/>
    <m/>
    <m/>
    <m/>
    <m/>
    <m/>
    <m/>
    <m/>
    <m/>
    <m/>
    <m/>
    <m/>
    <m/>
    <m/>
    <m/>
    <m/>
    <m/>
    <m/>
    <m/>
    <m/>
    <m/>
    <m/>
    <m/>
    <m/>
    <m/>
    <m/>
    <m/>
    <m/>
    <m/>
    <m/>
    <m/>
    <m/>
    <m/>
    <m/>
    <m/>
    <m/>
    <m/>
    <m/>
    <m/>
    <m/>
    <m/>
    <m/>
    <m/>
    <m/>
    <m/>
    <m/>
    <m/>
    <m/>
    <m/>
    <m/>
    <m/>
    <m/>
    <m/>
    <m/>
    <m/>
    <m/>
    <m/>
    <m/>
    <m/>
    <m/>
    <m/>
    <m/>
    <m/>
    <m/>
    <m/>
    <m/>
    <m/>
    <m/>
    <m/>
    <m/>
    <m/>
    <m/>
    <m/>
    <m/>
    <m/>
    <m/>
    <m/>
    <m/>
    <m/>
    <n v="2855"/>
    <n v="1022"/>
    <n v="304"/>
    <x v="287"/>
    <n v="340"/>
    <n v="835"/>
    <n v="0"/>
    <n v="42"/>
    <n v="1563"/>
    <n v="2848"/>
    <n v="455"/>
    <n v="531"/>
  </r>
  <r>
    <s v="34031175802"/>
    <s v="New Jersey"/>
    <x v="15"/>
    <x v="0"/>
    <n v="7410"/>
    <n v="1829"/>
    <n v="0"/>
    <n v="0"/>
    <n v="0"/>
    <x v="0"/>
    <n v="0"/>
    <n v="0"/>
    <n v="0"/>
    <n v="0"/>
    <n v="1"/>
    <n v="41.804101534490201"/>
    <n v="29314"/>
    <n v="0"/>
    <n v="0"/>
    <n v="0"/>
    <n v="0"/>
    <n v="0"/>
    <n v="0"/>
    <n v="0"/>
    <n v="0"/>
    <m/>
    <m/>
    <m/>
    <m/>
    <m/>
    <m/>
    <m/>
    <m/>
    <m/>
    <m/>
    <m/>
    <m/>
    <m/>
    <m/>
    <m/>
    <m/>
    <m/>
    <m/>
    <m/>
    <m/>
    <m/>
    <m/>
    <m/>
    <m/>
    <m/>
    <m/>
    <m/>
    <m/>
    <m/>
    <m/>
    <m/>
    <m/>
    <m/>
    <m/>
    <m/>
    <m/>
    <m/>
    <m/>
    <m/>
    <m/>
    <m/>
    <m/>
    <m/>
    <m/>
    <m/>
    <m/>
    <m/>
    <m/>
    <m/>
    <m/>
    <m/>
    <m/>
    <m/>
    <m/>
    <m/>
    <m/>
    <m/>
    <m/>
    <m/>
    <m/>
    <m/>
    <m/>
    <m/>
    <m/>
    <m/>
    <m/>
    <m/>
    <m/>
    <m/>
    <m/>
    <m/>
    <m/>
    <m/>
    <m/>
    <m/>
    <m/>
    <m/>
    <m/>
    <m/>
    <m/>
    <m/>
    <m/>
    <m/>
    <m/>
    <m/>
    <m/>
    <m/>
    <m/>
    <m/>
    <m/>
    <m/>
    <m/>
    <m/>
    <m/>
    <m/>
    <m/>
    <m/>
    <m/>
    <m/>
    <m/>
    <m/>
    <m/>
    <m/>
    <m/>
    <m/>
    <m/>
    <m/>
    <m/>
    <m/>
    <m/>
    <n v="5136"/>
    <n v="2330"/>
    <n v="427"/>
    <x v="1020"/>
    <n v="783"/>
    <n v="122"/>
    <n v="8"/>
    <n v="74"/>
    <n v="3059"/>
    <n v="6659"/>
    <n v="803"/>
    <n v="925"/>
  </r>
  <r>
    <s v="34031175900"/>
    <s v="New Jersey"/>
    <x v="15"/>
    <x v="0"/>
    <n v="3793"/>
    <n v="1105"/>
    <n v="0"/>
    <n v="0"/>
    <n v="0"/>
    <x v="0"/>
    <n v="0"/>
    <n v="0"/>
    <n v="0"/>
    <n v="0"/>
    <n v="1"/>
    <n v="52.8509332651496"/>
    <n v="22125"/>
    <n v="0"/>
    <n v="0"/>
    <n v="0"/>
    <n v="0"/>
    <n v="0"/>
    <n v="0"/>
    <n v="0"/>
    <n v="0"/>
    <m/>
    <m/>
    <m/>
    <m/>
    <m/>
    <m/>
    <m/>
    <m/>
    <m/>
    <m/>
    <m/>
    <m/>
    <m/>
    <m/>
    <m/>
    <m/>
    <m/>
    <m/>
    <m/>
    <m/>
    <m/>
    <m/>
    <m/>
    <m/>
    <m/>
    <m/>
    <m/>
    <m/>
    <m/>
    <m/>
    <m/>
    <m/>
    <m/>
    <m/>
    <m/>
    <m/>
    <m/>
    <m/>
    <m/>
    <m/>
    <m/>
    <m/>
    <m/>
    <m/>
    <m/>
    <m/>
    <m/>
    <m/>
    <m/>
    <m/>
    <m/>
    <m/>
    <m/>
    <m/>
    <m/>
    <m/>
    <m/>
    <m/>
    <m/>
    <m/>
    <m/>
    <m/>
    <m/>
    <m/>
    <m/>
    <m/>
    <m/>
    <m/>
    <m/>
    <m/>
    <m/>
    <m/>
    <m/>
    <m/>
    <m/>
    <m/>
    <m/>
    <m/>
    <m/>
    <m/>
    <m/>
    <m/>
    <m/>
    <m/>
    <m/>
    <m/>
    <m/>
    <m/>
    <m/>
    <m/>
    <m/>
    <m/>
    <m/>
    <m/>
    <m/>
    <m/>
    <m/>
    <m/>
    <m/>
    <m/>
    <m/>
    <m/>
    <m/>
    <m/>
    <m/>
    <m/>
    <m/>
    <m/>
    <m/>
    <m/>
    <n v="2676"/>
    <n v="1238"/>
    <n v="216"/>
    <x v="1466"/>
    <n v="300"/>
    <n v="10"/>
    <n v="3"/>
    <n v="50"/>
    <n v="2085"/>
    <n v="3114"/>
    <n v="445"/>
    <n v="562"/>
  </r>
  <r>
    <s v="34031180100"/>
    <s v="New Jersey"/>
    <x v="15"/>
    <x v="0"/>
    <n v="7540"/>
    <n v="2247"/>
    <n v="0"/>
    <n v="5"/>
    <n v="6.6312997347480099E-2"/>
    <x v="0"/>
    <n v="0"/>
    <n v="0"/>
    <n v="0"/>
    <n v="1"/>
    <n v="0"/>
    <n v="7.7984477023530898"/>
    <n v="79158"/>
    <n v="0"/>
    <n v="1"/>
    <n v="0"/>
    <n v="1"/>
    <n v="0"/>
    <n v="0"/>
    <n v="0"/>
    <n v="1"/>
    <m/>
    <n v="3732.9331290065002"/>
    <m/>
    <m/>
    <n v="791.46870490725598"/>
    <m/>
    <n v="3732.9331290065002"/>
    <n v="49.508396936425804"/>
    <n v="791.46870490725598"/>
    <n v="10.496932425825701"/>
    <n v="905.92038350474502"/>
    <n v="12.014859197675699"/>
    <n v="458.86480323291102"/>
    <n v="6.0857400959271999"/>
    <n v="2046.44264139801"/>
    <n v="27.141149090159299"/>
    <n v="764.27505680442096"/>
    <n v="10.136273962923401"/>
    <n v="216.43310057435599"/>
    <n v="2.87046552485883"/>
    <n v="0"/>
    <n v="0"/>
    <n v="33.041528022059502"/>
    <n v="0.43821655201670506"/>
    <n v="672.74079566492003"/>
    <n v="8.9222917196939004"/>
    <n v="1920.33073614928"/>
    <n v="25.468577402510302"/>
    <n v="105.955563917096"/>
    <n v="4.7154234053002204"/>
    <n v="214.401091531129"/>
    <n v="9.5416596142024606"/>
    <m/>
    <m/>
    <m/>
    <m/>
    <m/>
    <m/>
    <m/>
    <m/>
    <m/>
    <m/>
    <m/>
    <m/>
    <m/>
    <m/>
    <m/>
    <m/>
    <m/>
    <m/>
    <m/>
    <m/>
    <m/>
    <m/>
    <m/>
    <m/>
    <m/>
    <m/>
    <m/>
    <m/>
    <m/>
    <m/>
    <m/>
    <m/>
    <m/>
    <m/>
    <m/>
    <m/>
    <m/>
    <m/>
    <m/>
    <m/>
    <m/>
    <m/>
    <m/>
    <m/>
    <m/>
    <m/>
    <m/>
    <m/>
    <m/>
    <m/>
    <m/>
    <m/>
    <m/>
    <m/>
    <m/>
    <m/>
    <m/>
    <m/>
    <m/>
    <m/>
    <m/>
    <m/>
    <m/>
    <m/>
    <m/>
    <m/>
    <m/>
    <m/>
    <m/>
    <m/>
    <m/>
    <m/>
    <m/>
    <m/>
    <m/>
    <m/>
    <m/>
    <m/>
    <n v="2046"/>
    <n v="1872"/>
    <n v="826"/>
    <x v="1467"/>
    <n v="1421"/>
    <n v="678"/>
    <n v="0"/>
    <n v="61"/>
    <n v="1587"/>
    <n v="3983"/>
    <n v="209"/>
    <n v="432"/>
  </r>
  <r>
    <s v="34031180201"/>
    <s v="New Jersey"/>
    <x v="15"/>
    <x v="0"/>
    <n v="3448"/>
    <n v="1175"/>
    <n v="0"/>
    <n v="0"/>
    <n v="0"/>
    <x v="0"/>
    <n v="1"/>
    <n v="0"/>
    <n v="0"/>
    <n v="0"/>
    <n v="1"/>
    <n v="19.5284469502819"/>
    <n v="57723"/>
    <n v="0"/>
    <n v="1"/>
    <n v="0"/>
    <n v="1"/>
    <n v="0"/>
    <n v="0"/>
    <n v="0"/>
    <n v="0"/>
    <m/>
    <n v="2100.4473583102199"/>
    <m/>
    <m/>
    <n v="626.25839972495999"/>
    <m/>
    <n v="2100.4473583102199"/>
    <n v="60.917846818742007"/>
    <n v="626.25839972495999"/>
    <n v="18.162946627754099"/>
    <n v="509.74287214875199"/>
    <n v="14.783725990393002"/>
    <n v="255.16111838817599"/>
    <n v="7.4002644544134606"/>
    <n v="861.00324094295502"/>
    <n v="24.971091674679698"/>
    <n v="787.042059659958"/>
    <n v="22.826045813803901"/>
    <n v="89.053546227514701"/>
    <n v="2.5827594613548399"/>
    <n v="0"/>
    <n v="0"/>
    <n v="16.863580077886599"/>
    <n v="0.48908294889462195"/>
    <n v="346.48495107889198"/>
    <n v="10.048867490687099"/>
    <n v="872.39224433898903"/>
    <n v="25.3013991977665"/>
    <n v="64.545595709234505"/>
    <n v="5.49324218801996"/>
    <n v="169.18113960325701"/>
    <n v="14.398394859851699"/>
    <m/>
    <m/>
    <m/>
    <m/>
    <m/>
    <m/>
    <m/>
    <m/>
    <m/>
    <m/>
    <m/>
    <m/>
    <m/>
    <m/>
    <m/>
    <m/>
    <m/>
    <m/>
    <m/>
    <m/>
    <m/>
    <m/>
    <m/>
    <m/>
    <m/>
    <m/>
    <m/>
    <m/>
    <m/>
    <m/>
    <m/>
    <m/>
    <m/>
    <m/>
    <m/>
    <m/>
    <m/>
    <m/>
    <m/>
    <m/>
    <m/>
    <m/>
    <m/>
    <m/>
    <m/>
    <m/>
    <m/>
    <m/>
    <m/>
    <m/>
    <m/>
    <m/>
    <m/>
    <m/>
    <m/>
    <m/>
    <m/>
    <m/>
    <m/>
    <m/>
    <m/>
    <m/>
    <m/>
    <m/>
    <m/>
    <m/>
    <m/>
    <m/>
    <m/>
    <m/>
    <m/>
    <m/>
    <m/>
    <m/>
    <m/>
    <m/>
    <m/>
    <m/>
    <n v="1431"/>
    <n v="885"/>
    <n v="368"/>
    <x v="1468"/>
    <n v="1127"/>
    <n v="237"/>
    <n v="0"/>
    <n v="23"/>
    <n v="627"/>
    <n v="1589"/>
    <n v="88"/>
    <n v="245"/>
  </r>
  <r>
    <s v="34031180202"/>
    <s v="New Jersey"/>
    <x v="15"/>
    <x v="0"/>
    <n v="7241"/>
    <n v="1825"/>
    <n v="0"/>
    <n v="59"/>
    <n v="0.81480458500207154"/>
    <x v="0"/>
    <n v="0"/>
    <n v="0"/>
    <n v="0"/>
    <n v="0"/>
    <n v="1"/>
    <n v="37.287189506000601"/>
    <n v="34846"/>
    <n v="0"/>
    <n v="0"/>
    <n v="0"/>
    <n v="0"/>
    <n v="0"/>
    <n v="0"/>
    <n v="0"/>
    <n v="0"/>
    <m/>
    <m/>
    <m/>
    <m/>
    <m/>
    <m/>
    <m/>
    <m/>
    <m/>
    <m/>
    <m/>
    <m/>
    <m/>
    <m/>
    <m/>
    <m/>
    <m/>
    <m/>
    <m/>
    <m/>
    <m/>
    <m/>
    <m/>
    <m/>
    <m/>
    <m/>
    <m/>
    <m/>
    <m/>
    <m/>
    <m/>
    <m/>
    <m/>
    <m/>
    <m/>
    <m/>
    <m/>
    <m/>
    <m/>
    <m/>
    <m/>
    <m/>
    <m/>
    <m/>
    <m/>
    <m/>
    <m/>
    <m/>
    <m/>
    <m/>
    <m/>
    <m/>
    <m/>
    <m/>
    <m/>
    <m/>
    <m/>
    <m/>
    <m/>
    <m/>
    <m/>
    <m/>
    <m/>
    <m/>
    <m/>
    <m/>
    <m/>
    <m/>
    <m/>
    <m/>
    <m/>
    <m/>
    <m/>
    <m/>
    <m/>
    <m/>
    <m/>
    <m/>
    <m/>
    <m/>
    <m/>
    <m/>
    <m/>
    <m/>
    <m/>
    <m/>
    <m/>
    <m/>
    <m/>
    <m/>
    <m/>
    <m/>
    <m/>
    <m/>
    <m/>
    <m/>
    <m/>
    <m/>
    <m/>
    <m/>
    <m/>
    <m/>
    <m/>
    <m/>
    <m/>
    <m/>
    <m/>
    <m/>
    <m/>
    <m/>
    <n v="4579"/>
    <n v="2292"/>
    <n v="489"/>
    <x v="1469"/>
    <n v="906"/>
    <n v="1897"/>
    <n v="10"/>
    <n v="58"/>
    <n v="1986"/>
    <n v="4131"/>
    <n v="621"/>
    <n v="793"/>
  </r>
  <r>
    <s v="34031180300"/>
    <s v="New Jersey"/>
    <x v="15"/>
    <x v="0"/>
    <n v="6827"/>
    <n v="1954"/>
    <n v="0"/>
    <n v="5"/>
    <n v="7.3238611395927938E-2"/>
    <x v="0"/>
    <n v="1"/>
    <n v="0"/>
    <n v="1"/>
    <n v="1"/>
    <n v="1"/>
    <n v="38.050757842791697"/>
    <n v="33117"/>
    <n v="0"/>
    <n v="1"/>
    <n v="0"/>
    <n v="1"/>
    <n v="0"/>
    <n v="0"/>
    <n v="0"/>
    <n v="1"/>
    <m/>
    <n v="2781.1139184543899"/>
    <m/>
    <m/>
    <n v="1938.6038555181599"/>
    <m/>
    <n v="2781.1139184543899"/>
    <n v="40.736984304297401"/>
    <n v="1938.6038555181599"/>
    <n v="28.396130884988402"/>
    <n v="791.66973383483105"/>
    <n v="11.596158398049401"/>
    <n v="246.36722906991099"/>
    <n v="3.60871875010855"/>
    <n v="1089.53414926352"/>
    <n v="15.959193632100799"/>
    <n v="747.00687307200894"/>
    <n v="10.9419492174016"/>
    <n v="92.096278551594907"/>
    <n v="1.34900071117028"/>
    <n v="0"/>
    <n v="0"/>
    <n v="39.262763069942601"/>
    <n v="0.57511004936198307"/>
    <n v="813.21384666804795"/>
    <n v="11.9117305795818"/>
    <n v="1733.7696995184499"/>
    <n v="25.395777054613301"/>
    <n v="387.500159095507"/>
    <n v="19.8311238022266"/>
    <n v="492.01334061037102"/>
    <n v="25.179802487736502"/>
    <m/>
    <m/>
    <m/>
    <m/>
    <m/>
    <m/>
    <m/>
    <m/>
    <m/>
    <m/>
    <m/>
    <m/>
    <m/>
    <m/>
    <m/>
    <m/>
    <m/>
    <m/>
    <m/>
    <m/>
    <m/>
    <m/>
    <m/>
    <m/>
    <m/>
    <m/>
    <m/>
    <m/>
    <m/>
    <m/>
    <m/>
    <m/>
    <m/>
    <m/>
    <m/>
    <m/>
    <m/>
    <m/>
    <m/>
    <m/>
    <m/>
    <m/>
    <m/>
    <m/>
    <m/>
    <m/>
    <m/>
    <m/>
    <m/>
    <m/>
    <m/>
    <m/>
    <m/>
    <m/>
    <m/>
    <m/>
    <m/>
    <m/>
    <m/>
    <m/>
    <m/>
    <m/>
    <m/>
    <m/>
    <m/>
    <m/>
    <m/>
    <m/>
    <m/>
    <m/>
    <m/>
    <m/>
    <m/>
    <m/>
    <m/>
    <m/>
    <m/>
    <m/>
    <n v="3751"/>
    <n v="2115"/>
    <n v="488"/>
    <x v="1470"/>
    <n v="1898"/>
    <n v="455"/>
    <n v="0"/>
    <n v="80"/>
    <n v="2062"/>
    <n v="4199"/>
    <n v="755"/>
    <n v="1043"/>
  </r>
  <r>
    <s v="34031180600"/>
    <s v="New Jersey"/>
    <x v="15"/>
    <x v="0"/>
    <n v="4319"/>
    <n v="1296"/>
    <n v="0"/>
    <n v="0"/>
    <n v="0"/>
    <x v="0"/>
    <n v="1"/>
    <n v="0"/>
    <n v="1"/>
    <n v="1"/>
    <n v="1"/>
    <n v="26.822335025380699"/>
    <n v="51287"/>
    <n v="0"/>
    <n v="1"/>
    <n v="0"/>
    <n v="1"/>
    <n v="0"/>
    <n v="0"/>
    <n v="0"/>
    <n v="1"/>
    <m/>
    <n v="3241.6486673876602"/>
    <m/>
    <m/>
    <n v="1634.8637700807301"/>
    <m/>
    <n v="3241.6486673876602"/>
    <n v="75.055537563965402"/>
    <n v="1634.8637700807301"/>
    <n v="37.852830981262599"/>
    <n v="1048.81169912312"/>
    <n v="24.283669810676599"/>
    <n v="199.133035913692"/>
    <n v="4.6106282915881396"/>
    <n v="896.95058676134795"/>
    <n v="20.767552367708898"/>
    <n v="1440.3654120173301"/>
    <n v="33.349511739229698"/>
    <n v="37.831482168287003"/>
    <n v="0.875931515820492"/>
    <n v="1"/>
    <n v="2.31535077564251E-2"/>
    <n v="44.4946032091975"/>
    <n v="1.0302061405232101"/>
    <n v="821.00658416608303"/>
    <n v="19.0091823145655"/>
    <n v="1709.95468256809"/>
    <n v="39.591449005975598"/>
    <n v="230.177937334636"/>
    <n v="17.760643312857699"/>
    <n v="324.862557036802"/>
    <n v="25.066555326913697"/>
    <m/>
    <m/>
    <m/>
    <m/>
    <m/>
    <m/>
    <m/>
    <m/>
    <m/>
    <m/>
    <m/>
    <m/>
    <m/>
    <m/>
    <m/>
    <m/>
    <m/>
    <m/>
    <m/>
    <m/>
    <m/>
    <m/>
    <m/>
    <m/>
    <m/>
    <m/>
    <m/>
    <m/>
    <m/>
    <m/>
    <m/>
    <m/>
    <m/>
    <m/>
    <m/>
    <m/>
    <m/>
    <m/>
    <m/>
    <m/>
    <m/>
    <m/>
    <m/>
    <m/>
    <m/>
    <m/>
    <m/>
    <m/>
    <m/>
    <m/>
    <m/>
    <m/>
    <m/>
    <m/>
    <m/>
    <m/>
    <m/>
    <m/>
    <m/>
    <m/>
    <m/>
    <m/>
    <m/>
    <m/>
    <m/>
    <m/>
    <m/>
    <m/>
    <m/>
    <m/>
    <m/>
    <m/>
    <m/>
    <m/>
    <m/>
    <m/>
    <m/>
    <m/>
    <n v="2464"/>
    <n v="1352"/>
    <n v="268"/>
    <x v="1471"/>
    <n v="1819"/>
    <n v="49"/>
    <n v="3"/>
    <n v="54"/>
    <n v="1109"/>
    <n v="2311"/>
    <n v="316"/>
    <n v="456"/>
  </r>
  <r>
    <s v="34031180700"/>
    <s v="New Jersey"/>
    <x v="15"/>
    <x v="0"/>
    <n v="2715"/>
    <n v="771"/>
    <n v="0"/>
    <n v="0"/>
    <n v="0"/>
    <x v="0"/>
    <n v="1"/>
    <n v="0"/>
    <n v="1"/>
    <n v="1"/>
    <n v="1"/>
    <n v="28.5291943828529"/>
    <n v="37218"/>
    <n v="0"/>
    <n v="1"/>
    <n v="0"/>
    <n v="1"/>
    <n v="0"/>
    <n v="0"/>
    <n v="0"/>
    <n v="1"/>
    <m/>
    <n v="2589.0828804969801"/>
    <m/>
    <m/>
    <n v="1620.72183224931"/>
    <m/>
    <n v="2589.0828804969801"/>
    <n v="95.362168710754304"/>
    <n v="1620.72183224931"/>
    <n v="59.695095110471996"/>
    <n v="886.23389223217998"/>
    <n v="32.642132310577502"/>
    <n v="142.88012220710499"/>
    <n v="5.2626196024716503"/>
    <n v="629.98686026036705"/>
    <n v="23.203935921192201"/>
    <n v="1391.3441913873"/>
    <n v="51.246563218684905"/>
    <n v="36.000000298023203"/>
    <n v="1.3259668618056399"/>
    <n v="0"/>
    <n v="0"/>
    <n v="23.999999228864901"/>
    <n v="0.88397787214972001"/>
    <n v="507.75183385238103"/>
    <n v="18.7017250037709"/>
    <n v="1157.8585698418301"/>
    <n v="42.646724487728598"/>
    <n v="237.98320948565399"/>
    <n v="30.866823538995302"/>
    <n v="306.40497468970699"/>
    <n v="39.741241853399103"/>
    <m/>
    <m/>
    <m/>
    <m/>
    <m/>
    <m/>
    <m/>
    <m/>
    <m/>
    <m/>
    <m/>
    <m/>
    <m/>
    <m/>
    <m/>
    <m/>
    <m/>
    <m/>
    <m/>
    <m/>
    <m/>
    <m/>
    <m/>
    <m/>
    <m/>
    <m/>
    <m/>
    <m/>
    <m/>
    <m/>
    <m/>
    <m/>
    <m/>
    <m/>
    <m/>
    <m/>
    <m/>
    <m/>
    <m/>
    <m/>
    <m/>
    <m/>
    <m/>
    <m/>
    <m/>
    <m/>
    <m/>
    <m/>
    <m/>
    <m/>
    <m/>
    <m/>
    <m/>
    <m/>
    <m/>
    <m/>
    <m/>
    <m/>
    <m/>
    <m/>
    <m/>
    <m/>
    <m/>
    <m/>
    <m/>
    <m/>
    <m/>
    <m/>
    <m/>
    <m/>
    <m/>
    <m/>
    <m/>
    <m/>
    <m/>
    <m/>
    <m/>
    <m/>
    <n v="1667"/>
    <n v="927"/>
    <n v="150"/>
    <x v="1472"/>
    <n v="1457"/>
    <n v="36"/>
    <n v="0"/>
    <n v="24"/>
    <n v="553"/>
    <n v="1215"/>
    <n v="261"/>
    <n v="338"/>
  </r>
  <r>
    <s v="34031180800"/>
    <s v="New Jersey"/>
    <x v="15"/>
    <x v="0"/>
    <n v="2505"/>
    <n v="797"/>
    <n v="0"/>
    <n v="0"/>
    <n v="0"/>
    <x v="0"/>
    <n v="1"/>
    <n v="0"/>
    <n v="1"/>
    <n v="1"/>
    <n v="1"/>
    <n v="44.589552238806"/>
    <n v="31959"/>
    <n v="0"/>
    <n v="1"/>
    <n v="0"/>
    <n v="1"/>
    <n v="0"/>
    <n v="0"/>
    <n v="0"/>
    <n v="1"/>
    <m/>
    <n v="1186.5070895552601"/>
    <m/>
    <m/>
    <n v="751.39380752295301"/>
    <m/>
    <n v="1186.5070895552601"/>
    <n v="47.365552477256003"/>
    <n v="751.39380752295301"/>
    <n v="29.995760779359397"/>
    <n v="318.71864417940401"/>
    <n v="12.723299168838501"/>
    <n v="167.16835530102301"/>
    <n v="6.6733874371665696"/>
    <n v="224.48214009404199"/>
    <n v="8.9613628780056604"/>
    <n v="626.43941317498695"/>
    <n v="25.007561404191097"/>
    <n v="3.0356818437576298"/>
    <n v="0.12118490394242001"/>
    <n v="0"/>
    <n v="0"/>
    <n v="13.2071913927794"/>
    <n v="0.52723318933250896"/>
    <n v="319.34266841411602"/>
    <n v="12.7482103159328"/>
    <n v="585.99885253608204"/>
    <n v="23.3931677659115"/>
    <n v="214.344953406602"/>
    <n v="26.8939715692098"/>
    <n v="192.64942289330099"/>
    <n v="24.171822194893402"/>
    <m/>
    <m/>
    <m/>
    <m/>
    <m/>
    <m/>
    <m/>
    <m/>
    <m/>
    <m/>
    <m/>
    <m/>
    <m/>
    <m/>
    <m/>
    <m/>
    <m/>
    <m/>
    <m/>
    <m/>
    <m/>
    <m/>
    <m/>
    <m/>
    <m/>
    <m/>
    <m/>
    <m/>
    <m/>
    <m/>
    <m/>
    <m/>
    <m/>
    <m/>
    <m/>
    <m/>
    <m/>
    <m/>
    <m/>
    <m/>
    <m/>
    <m/>
    <m/>
    <m/>
    <m/>
    <m/>
    <m/>
    <m/>
    <m/>
    <m/>
    <m/>
    <m/>
    <m/>
    <m/>
    <m/>
    <m/>
    <m/>
    <m/>
    <m/>
    <m/>
    <m/>
    <m/>
    <m/>
    <m/>
    <m/>
    <m/>
    <m/>
    <m/>
    <m/>
    <m/>
    <m/>
    <m/>
    <m/>
    <m/>
    <m/>
    <m/>
    <m/>
    <m/>
    <n v="2119"/>
    <n v="711"/>
    <n v="244"/>
    <x v="1473"/>
    <n v="1332"/>
    <n v="6"/>
    <n v="0"/>
    <n v="19"/>
    <n v="694"/>
    <n v="1216"/>
    <n v="478"/>
    <n v="509"/>
  </r>
  <r>
    <s v="34031180900"/>
    <s v="New Jersey"/>
    <x v="15"/>
    <x v="0"/>
    <n v="3507"/>
    <n v="1064"/>
    <n v="0"/>
    <n v="0"/>
    <n v="0"/>
    <x v="0"/>
    <n v="0"/>
    <n v="0"/>
    <n v="0"/>
    <n v="0"/>
    <n v="1"/>
    <n v="37.480877103518601"/>
    <n v="42656"/>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475"/>
    <n v="1088"/>
    <n v="229"/>
    <x v="116"/>
    <n v="844"/>
    <n v="17"/>
    <n v="2"/>
    <n v="55"/>
    <n v="1192"/>
    <n v="2557"/>
    <n v="261"/>
    <n v="353"/>
  </r>
  <r>
    <s v="34031181000"/>
    <s v="New Jersey"/>
    <x v="15"/>
    <x v="0"/>
    <n v="5239"/>
    <n v="1521"/>
    <n v="0"/>
    <n v="0"/>
    <n v="0"/>
    <x v="0"/>
    <n v="0"/>
    <n v="0"/>
    <n v="0"/>
    <n v="0"/>
    <n v="1"/>
    <n v="19.864805931094601"/>
    <n v="47948"/>
    <n v="0"/>
    <n v="0"/>
    <n v="0"/>
    <n v="0"/>
    <n v="0"/>
    <n v="0"/>
    <n v="0"/>
    <n v="0"/>
    <m/>
    <n v="103.681273937225"/>
    <m/>
    <m/>
    <n v="66.608685970306396"/>
    <m/>
    <n v="103.681273937225"/>
    <n v="1.9790279430659499"/>
    <n v="66.608685970306396"/>
    <n v="1.27140076293771"/>
    <n v="34.867671847343402"/>
    <n v="0.66554059643717201"/>
    <n v="4.1047223657369596"/>
    <n v="7.8349348458426407E-2"/>
    <n v="52.020676374435403"/>
    <n v="0.99295049388118795"/>
    <n v="8.3919097185134905"/>
    <n v="0.16018151781854301"/>
    <n v="0"/>
    <n v="0"/>
    <n v="0"/>
    <n v="0"/>
    <n v="0.64333623647689797"/>
    <n v="1.2279752557299101E-2"/>
    <n v="42.6253517866135"/>
    <n v="0.81361618222205501"/>
    <n v="67.196606397628798"/>
    <n v="1.2826227600234501"/>
    <n v="3.6156969070434601"/>
    <n v="0.237718402829945"/>
    <n v="7.0166437327861804"/>
    <n v="0.46131779965721098"/>
    <m/>
    <m/>
    <m/>
    <m/>
    <m/>
    <m/>
    <m/>
    <m/>
    <m/>
    <m/>
    <m/>
    <m/>
    <m/>
    <m/>
    <m/>
    <m/>
    <m/>
    <m/>
    <m/>
    <m/>
    <m/>
    <m/>
    <m/>
    <m/>
    <m/>
    <m/>
    <m/>
    <m/>
    <m/>
    <m/>
    <m/>
    <m/>
    <m/>
    <m/>
    <m/>
    <m/>
    <m/>
    <m/>
    <m/>
    <m/>
    <m/>
    <m/>
    <m/>
    <m/>
    <m/>
    <m/>
    <m/>
    <m/>
    <m/>
    <m/>
    <m/>
    <m/>
    <m/>
    <m/>
    <m/>
    <m/>
    <m/>
    <m/>
    <m/>
    <m/>
    <m/>
    <m/>
    <m/>
    <m/>
    <m/>
    <m/>
    <m/>
    <m/>
    <m/>
    <m/>
    <m/>
    <m/>
    <m/>
    <m/>
    <m/>
    <m/>
    <m/>
    <m/>
    <n v="2495"/>
    <n v="1484"/>
    <n v="351"/>
    <x v="1474"/>
    <n v="872"/>
    <n v="16"/>
    <n v="0"/>
    <n v="65"/>
    <n v="2206"/>
    <n v="4094"/>
    <n v="364"/>
    <n v="404"/>
  </r>
  <r>
    <s v="34031181100"/>
    <s v="New Jersey"/>
    <x v="15"/>
    <x v="0"/>
    <n v="6947"/>
    <n v="2052"/>
    <n v="0"/>
    <n v="4"/>
    <n v="5.7578810997552902E-2"/>
    <x v="0"/>
    <n v="0"/>
    <n v="0"/>
    <n v="0"/>
    <n v="0"/>
    <n v="1"/>
    <n v="20.467494521548598"/>
    <n v="48070"/>
    <n v="0"/>
    <n v="0"/>
    <n v="0"/>
    <n v="0"/>
    <n v="0"/>
    <n v="0"/>
    <n v="0"/>
    <n v="0"/>
    <m/>
    <m/>
    <m/>
    <m/>
    <m/>
    <m/>
    <m/>
    <m/>
    <m/>
    <m/>
    <m/>
    <m/>
    <m/>
    <m/>
    <m/>
    <m/>
    <m/>
    <m/>
    <m/>
    <m/>
    <m/>
    <m/>
    <m/>
    <m/>
    <m/>
    <m/>
    <m/>
    <m/>
    <m/>
    <m/>
    <m/>
    <m/>
    <m/>
    <m/>
    <m/>
    <m/>
    <m/>
    <m/>
    <m/>
    <m/>
    <m/>
    <m/>
    <m/>
    <m/>
    <m/>
    <m/>
    <m/>
    <m/>
    <m/>
    <m/>
    <m/>
    <m/>
    <m/>
    <m/>
    <m/>
    <m/>
    <m/>
    <m/>
    <m/>
    <m/>
    <m/>
    <m/>
    <m/>
    <m/>
    <m/>
    <m/>
    <m/>
    <m/>
    <m/>
    <m/>
    <m/>
    <m/>
    <m/>
    <m/>
    <m/>
    <m/>
    <m/>
    <m/>
    <m/>
    <m/>
    <m/>
    <m/>
    <m/>
    <m/>
    <m/>
    <m/>
    <m/>
    <m/>
    <m/>
    <m/>
    <m/>
    <m/>
    <m/>
    <m/>
    <m/>
    <m/>
    <m/>
    <m/>
    <m/>
    <m/>
    <m/>
    <m/>
    <m/>
    <m/>
    <m/>
    <m/>
    <m/>
    <m/>
    <m/>
    <m/>
    <n v="3031"/>
    <n v="1988"/>
    <n v="567"/>
    <x v="643"/>
    <n v="2409"/>
    <n v="41"/>
    <n v="10"/>
    <n v="89"/>
    <n v="2310"/>
    <n v="4360"/>
    <n v="328"/>
    <n v="722"/>
  </r>
  <r>
    <s v="34031181200"/>
    <s v="New Jersey"/>
    <x v="15"/>
    <x v="0"/>
    <n v="4177"/>
    <n v="1308"/>
    <n v="0"/>
    <n v="10"/>
    <n v="0.23940627244433804"/>
    <x v="0"/>
    <n v="0"/>
    <n v="0"/>
    <n v="0"/>
    <n v="0"/>
    <n v="1"/>
    <n v="20.6352501556986"/>
    <n v="50125"/>
    <n v="0"/>
    <n v="0"/>
    <n v="0"/>
    <n v="0"/>
    <n v="0"/>
    <n v="0"/>
    <n v="0"/>
    <n v="0"/>
    <m/>
    <m/>
    <m/>
    <m/>
    <m/>
    <m/>
    <m/>
    <m/>
    <m/>
    <m/>
    <m/>
    <m/>
    <m/>
    <m/>
    <m/>
    <m/>
    <m/>
    <m/>
    <m/>
    <m/>
    <m/>
    <m/>
    <m/>
    <m/>
    <m/>
    <m/>
    <m/>
    <m/>
    <m/>
    <m/>
    <m/>
    <m/>
    <m/>
    <m/>
    <m/>
    <m/>
    <m/>
    <m/>
    <m/>
    <m/>
    <m/>
    <m/>
    <m/>
    <m/>
    <m/>
    <m/>
    <m/>
    <m/>
    <m/>
    <m/>
    <m/>
    <m/>
    <m/>
    <m/>
    <m/>
    <m/>
    <m/>
    <m/>
    <m/>
    <m/>
    <m/>
    <m/>
    <m/>
    <m/>
    <m/>
    <m/>
    <m/>
    <m/>
    <m/>
    <m/>
    <m/>
    <m/>
    <m/>
    <m/>
    <m/>
    <m/>
    <m/>
    <m/>
    <m/>
    <m/>
    <m/>
    <m/>
    <m/>
    <m/>
    <m/>
    <m/>
    <m/>
    <m/>
    <m/>
    <m/>
    <m/>
    <m/>
    <m/>
    <m/>
    <m/>
    <m/>
    <m/>
    <m/>
    <m/>
    <m/>
    <m/>
    <m/>
    <m/>
    <m/>
    <m/>
    <m/>
    <m/>
    <m/>
    <m/>
    <m/>
    <n v="2120"/>
    <n v="1152"/>
    <n v="319"/>
    <x v="1475"/>
    <n v="2378"/>
    <n v="4"/>
    <n v="1"/>
    <n v="32"/>
    <n v="1162"/>
    <n v="1769"/>
    <n v="377"/>
    <n v="589"/>
  </r>
  <r>
    <s v="34031181300"/>
    <s v="New Jersey"/>
    <x v="15"/>
    <x v="0"/>
    <n v="5181"/>
    <n v="1692"/>
    <n v="0"/>
    <n v="0"/>
    <n v="0"/>
    <x v="0"/>
    <n v="0"/>
    <n v="0"/>
    <n v="0"/>
    <n v="0"/>
    <n v="1"/>
    <n v="26.522943037974699"/>
    <n v="39274"/>
    <n v="0"/>
    <n v="0"/>
    <n v="0"/>
    <n v="0"/>
    <n v="0"/>
    <n v="0"/>
    <n v="0"/>
    <n v="0"/>
    <m/>
    <m/>
    <m/>
    <m/>
    <m/>
    <m/>
    <m/>
    <m/>
    <m/>
    <m/>
    <m/>
    <m/>
    <m/>
    <m/>
    <m/>
    <m/>
    <m/>
    <m/>
    <m/>
    <m/>
    <m/>
    <m/>
    <m/>
    <m/>
    <m/>
    <m/>
    <m/>
    <m/>
    <m/>
    <m/>
    <m/>
    <m/>
    <m/>
    <m/>
    <m/>
    <m/>
    <m/>
    <m/>
    <m/>
    <m/>
    <m/>
    <m/>
    <m/>
    <m/>
    <m/>
    <m/>
    <m/>
    <m/>
    <m/>
    <m/>
    <m/>
    <m/>
    <m/>
    <m/>
    <m/>
    <m/>
    <m/>
    <m/>
    <m/>
    <m/>
    <m/>
    <m/>
    <m/>
    <m/>
    <m/>
    <m/>
    <m/>
    <m/>
    <m/>
    <m/>
    <m/>
    <m/>
    <m/>
    <m/>
    <m/>
    <m/>
    <m/>
    <m/>
    <m/>
    <m/>
    <m/>
    <m/>
    <m/>
    <m/>
    <m/>
    <m/>
    <m/>
    <m/>
    <m/>
    <m/>
    <m/>
    <m/>
    <m/>
    <m/>
    <m/>
    <m/>
    <m/>
    <m/>
    <m/>
    <m/>
    <m/>
    <m/>
    <m/>
    <m/>
    <m/>
    <m/>
    <m/>
    <m/>
    <m/>
    <m/>
    <n v="3107"/>
    <n v="1433"/>
    <n v="552"/>
    <x v="1476"/>
    <n v="2854"/>
    <n v="38"/>
    <n v="1"/>
    <n v="34"/>
    <n v="1306"/>
    <n v="2256"/>
    <n v="643"/>
    <n v="886"/>
  </r>
  <r>
    <s v="34031181400"/>
    <s v="New Jersey"/>
    <x v="15"/>
    <x v="0"/>
    <n v="3270"/>
    <n v="1095"/>
    <n v="0"/>
    <n v="2"/>
    <n v="6.1162079510703363E-2"/>
    <x v="0"/>
    <n v="0"/>
    <n v="0"/>
    <n v="0"/>
    <n v="0"/>
    <n v="1"/>
    <n v="26.941416893732999"/>
    <n v="40000"/>
    <n v="0"/>
    <n v="0"/>
    <n v="0"/>
    <n v="0"/>
    <n v="0"/>
    <n v="0"/>
    <n v="0"/>
    <n v="0"/>
    <m/>
    <n v="66.081772327423096"/>
    <m/>
    <m/>
    <n v="37.938905715942397"/>
    <m/>
    <n v="66.081772327423096"/>
    <n v="2.0208493066490201"/>
    <n v="37.938905715942397"/>
    <n v="1.1602111839737699"/>
    <n v="16.465987443924"/>
    <n v="0.50354701663376"/>
    <n v="7.5470719337463397"/>
    <n v="0.23079730684239602"/>
    <n v="5.7010536193847701"/>
    <n v="0.17434414738179699"/>
    <n v="42.991182565689101"/>
    <n v="1.3147150631709201"/>
    <n v="0"/>
    <n v="0"/>
    <n v="0"/>
    <n v="0"/>
    <n v="0"/>
    <n v="0"/>
    <n v="17.389540433883699"/>
    <n v="0.53179022733589199"/>
    <n v="22.536461710929899"/>
    <n v="0.68918843152690701"/>
    <n v="13.5623313188553"/>
    <n v="1.23856907021509"/>
    <n v="12.668109774589499"/>
    <n v="1.15690500224562"/>
    <m/>
    <m/>
    <m/>
    <m/>
    <m/>
    <m/>
    <m/>
    <m/>
    <m/>
    <m/>
    <m/>
    <m/>
    <m/>
    <m/>
    <m/>
    <m/>
    <m/>
    <m/>
    <m/>
    <m/>
    <m/>
    <m/>
    <m/>
    <m/>
    <m/>
    <m/>
    <m/>
    <m/>
    <m/>
    <m/>
    <m/>
    <m/>
    <m/>
    <m/>
    <m/>
    <m/>
    <m/>
    <m/>
    <m/>
    <m/>
    <m/>
    <m/>
    <m/>
    <m/>
    <m/>
    <m/>
    <m/>
    <m/>
    <m/>
    <m/>
    <m/>
    <m/>
    <m/>
    <m/>
    <m/>
    <m/>
    <m/>
    <m/>
    <m/>
    <m/>
    <m/>
    <m/>
    <m/>
    <m/>
    <m/>
    <m/>
    <m/>
    <m/>
    <m/>
    <m/>
    <m/>
    <m/>
    <m/>
    <m/>
    <m/>
    <m/>
    <m/>
    <m/>
    <n v="1920"/>
    <n v="1007"/>
    <n v="328"/>
    <x v="788"/>
    <n v="2321"/>
    <n v="4"/>
    <n v="0"/>
    <n v="14"/>
    <n v="581"/>
    <n v="1000"/>
    <n v="675"/>
    <n v="660"/>
  </r>
  <r>
    <s v="34031181500"/>
    <s v="New Jersey"/>
    <x v="15"/>
    <x v="0"/>
    <n v="2682"/>
    <n v="840"/>
    <n v="0"/>
    <n v="0"/>
    <n v="0"/>
    <x v="0"/>
    <n v="1"/>
    <n v="0"/>
    <n v="0"/>
    <n v="0"/>
    <n v="1"/>
    <n v="42.5184729064039"/>
    <n v="30185"/>
    <n v="0"/>
    <n v="1"/>
    <n v="0"/>
    <n v="1"/>
    <n v="0"/>
    <n v="0"/>
    <n v="0"/>
    <n v="0"/>
    <m/>
    <n v="851.64979171752896"/>
    <m/>
    <m/>
    <n v="568.850054979324"/>
    <m/>
    <n v="851.64979171752896"/>
    <n v="31.7542800789534"/>
    <n v="568.850054979324"/>
    <n v="21.209920021600499"/>
    <n v="236.523228049278"/>
    <n v="8.8189123060879293"/>
    <n v="68.988091021776199"/>
    <n v="2.5722629016322203"/>
    <n v="123.247853606939"/>
    <n v="4.5953711262840899"/>
    <n v="612.25038218498196"/>
    <n v="22.828127598246901"/>
    <n v="7.4707174301147496"/>
    <n v="0.27855023975073601"/>
    <n v="0"/>
    <n v="0"/>
    <n v="19"/>
    <n v="0.70842654735272204"/>
    <n v="89.680846929550199"/>
    <n v="3.3438048817878498"/>
    <n v="226.538697481155"/>
    <n v="8.4466330157030391"/>
    <n v="97.790476381778703"/>
    <n v="11.641723378783201"/>
    <n v="157.70131695270501"/>
    <n v="18.773966303893499"/>
    <m/>
    <m/>
    <m/>
    <m/>
    <m/>
    <m/>
    <m/>
    <m/>
    <m/>
    <m/>
    <m/>
    <m/>
    <m/>
    <m/>
    <m/>
    <m/>
    <m/>
    <m/>
    <m/>
    <m/>
    <m/>
    <m/>
    <m/>
    <m/>
    <m/>
    <m/>
    <m/>
    <m/>
    <m/>
    <m/>
    <m/>
    <m/>
    <m/>
    <m/>
    <m/>
    <m/>
    <m/>
    <m/>
    <m/>
    <m/>
    <m/>
    <m/>
    <m/>
    <m/>
    <m/>
    <m/>
    <m/>
    <m/>
    <m/>
    <m/>
    <m/>
    <m/>
    <m/>
    <m/>
    <m/>
    <m/>
    <m/>
    <m/>
    <m/>
    <m/>
    <m/>
    <m/>
    <m/>
    <m/>
    <m/>
    <m/>
    <m/>
    <m/>
    <m/>
    <m/>
    <m/>
    <m/>
    <m/>
    <m/>
    <m/>
    <m/>
    <m/>
    <m/>
    <n v="2338"/>
    <n v="905"/>
    <n v="163"/>
    <x v="710"/>
    <n v="1956"/>
    <n v="8"/>
    <n v="0"/>
    <n v="48"/>
    <n v="338"/>
    <n v="707"/>
    <n v="456"/>
    <n v="545"/>
  </r>
  <r>
    <s v="34031181702"/>
    <s v="New Jersey"/>
    <x v="15"/>
    <x v="0"/>
    <n v="2927"/>
    <n v="924"/>
    <n v="0"/>
    <n v="49"/>
    <n v="1.6740690126409292"/>
    <x v="0"/>
    <n v="0"/>
    <n v="0"/>
    <n v="0"/>
    <n v="0"/>
    <n v="1"/>
    <n v="38.331365604092902"/>
    <n v="27228"/>
    <n v="0"/>
    <n v="0"/>
    <n v="0"/>
    <n v="0"/>
    <n v="0"/>
    <n v="0"/>
    <n v="0"/>
    <n v="0"/>
    <m/>
    <m/>
    <m/>
    <m/>
    <m/>
    <m/>
    <m/>
    <m/>
    <m/>
    <m/>
    <m/>
    <m/>
    <m/>
    <m/>
    <m/>
    <m/>
    <m/>
    <m/>
    <m/>
    <m/>
    <m/>
    <m/>
    <m/>
    <m/>
    <m/>
    <m/>
    <m/>
    <m/>
    <m/>
    <m/>
    <m/>
    <m/>
    <m/>
    <m/>
    <m/>
    <m/>
    <m/>
    <m/>
    <m/>
    <m/>
    <m/>
    <m/>
    <m/>
    <m/>
    <m/>
    <m/>
    <m/>
    <m/>
    <m/>
    <m/>
    <m/>
    <m/>
    <m/>
    <m/>
    <m/>
    <m/>
    <m/>
    <m/>
    <m/>
    <m/>
    <m/>
    <m/>
    <m/>
    <m/>
    <m/>
    <m/>
    <m/>
    <m/>
    <m/>
    <m/>
    <m/>
    <m/>
    <m/>
    <m/>
    <m/>
    <m/>
    <m/>
    <m/>
    <m/>
    <m/>
    <m/>
    <m/>
    <m/>
    <m/>
    <m/>
    <m/>
    <m/>
    <m/>
    <m/>
    <m/>
    <m/>
    <m/>
    <m/>
    <m/>
    <m/>
    <m/>
    <m/>
    <m/>
    <m/>
    <m/>
    <m/>
    <m/>
    <m/>
    <m/>
    <m/>
    <m/>
    <m/>
    <m/>
    <m/>
    <m/>
    <n v="1664"/>
    <n v="883"/>
    <n v="156"/>
    <x v="1477"/>
    <n v="834"/>
    <n v="12"/>
    <n v="4"/>
    <n v="57"/>
    <n v="1223"/>
    <n v="2114"/>
    <n v="501"/>
    <n v="527"/>
  </r>
  <r>
    <s v="34031181800"/>
    <s v="New Jersey"/>
    <x v="15"/>
    <x v="0"/>
    <n v="3850"/>
    <n v="942"/>
    <n v="0"/>
    <n v="1304"/>
    <n v="33.870129870129873"/>
    <x v="0"/>
    <n v="0"/>
    <n v="0"/>
    <n v="0"/>
    <n v="0"/>
    <n v="1"/>
    <n v="42.831133363677701"/>
    <n v="25233"/>
    <n v="0"/>
    <n v="0"/>
    <n v="0"/>
    <n v="0"/>
    <n v="0"/>
    <n v="0"/>
    <n v="0"/>
    <n v="0"/>
    <m/>
    <m/>
    <m/>
    <m/>
    <m/>
    <m/>
    <m/>
    <m/>
    <m/>
    <m/>
    <m/>
    <m/>
    <m/>
    <m/>
    <m/>
    <m/>
    <m/>
    <m/>
    <m/>
    <m/>
    <m/>
    <m/>
    <m/>
    <m/>
    <m/>
    <m/>
    <m/>
    <m/>
    <m/>
    <m/>
    <m/>
    <m/>
    <m/>
    <m/>
    <m/>
    <m/>
    <m/>
    <m/>
    <m/>
    <m/>
    <m/>
    <m/>
    <m/>
    <m/>
    <m/>
    <m/>
    <m/>
    <m/>
    <m/>
    <m/>
    <m/>
    <m/>
    <m/>
    <m/>
    <m/>
    <m/>
    <m/>
    <m/>
    <m/>
    <m/>
    <m/>
    <m/>
    <m/>
    <m/>
    <m/>
    <m/>
    <m/>
    <m/>
    <m/>
    <m/>
    <m/>
    <m/>
    <m/>
    <m/>
    <m/>
    <m/>
    <m/>
    <m/>
    <m/>
    <m/>
    <m/>
    <m/>
    <m/>
    <m/>
    <m/>
    <m/>
    <m/>
    <m/>
    <m/>
    <m/>
    <m/>
    <m/>
    <m/>
    <m/>
    <m/>
    <m/>
    <m/>
    <m/>
    <m/>
    <m/>
    <m/>
    <m/>
    <m/>
    <m/>
    <m/>
    <m/>
    <m/>
    <m/>
    <m/>
    <m/>
    <n v="1476"/>
    <n v="698"/>
    <n v="272"/>
    <x v="1478"/>
    <n v="956"/>
    <n v="122"/>
    <n v="1"/>
    <n v="51"/>
    <n v="1019"/>
    <n v="2491"/>
    <n v="532"/>
    <n v="377"/>
  </r>
  <r>
    <s v="34031181900"/>
    <s v="New Jersey"/>
    <x v="15"/>
    <x v="0"/>
    <n v="4854"/>
    <n v="1639"/>
    <n v="0"/>
    <n v="38"/>
    <n v="0.78285949732179638"/>
    <x v="0"/>
    <n v="1"/>
    <n v="0"/>
    <n v="1"/>
    <n v="1"/>
    <n v="1"/>
    <n v="16.468476553735702"/>
    <n v="57132"/>
    <n v="0"/>
    <n v="1"/>
    <n v="0"/>
    <n v="1"/>
    <n v="0"/>
    <n v="0"/>
    <n v="0"/>
    <n v="1"/>
    <m/>
    <n v="3598.0792721081498"/>
    <m/>
    <m/>
    <n v="1650.60699680075"/>
    <m/>
    <n v="3598.0792721081498"/>
    <n v="74.126066586488506"/>
    <n v="1650.60699680075"/>
    <n v="34.005088520823001"/>
    <n v="881.60312318708702"/>
    <n v="18.162404680409701"/>
    <n v="307.08771671129199"/>
    <n v="6.3264877773236998"/>
    <n v="1824.0892701554101"/>
    <n v="37.579094976419704"/>
    <n v="391.60082273685799"/>
    <n v="8.0675900852257598"/>
    <n v="336.42637556162703"/>
    <n v="6.9309100857360306"/>
    <n v="4"/>
    <n v="8.2406262875978603E-2"/>
    <n v="34.809394758194699"/>
    <n v="0.71712803374937506"/>
    <n v="1007.15338147641"/>
    <n v="20.748936577593998"/>
    <n v="1860.1594508134301"/>
    <n v="38.322197173741898"/>
    <n v="123.555700522666"/>
    <n v="7.5384808128533001"/>
    <n v="244.35587184591"/>
    <n v="14.908839038798599"/>
    <m/>
    <m/>
    <m/>
    <m/>
    <m/>
    <m/>
    <m/>
    <m/>
    <m/>
    <m/>
    <m/>
    <m/>
    <m/>
    <m/>
    <m/>
    <m/>
    <m/>
    <m/>
    <m/>
    <m/>
    <m/>
    <m/>
    <m/>
    <m/>
    <m/>
    <m/>
    <m/>
    <m/>
    <m/>
    <m/>
    <m/>
    <m/>
    <m/>
    <m/>
    <m/>
    <m/>
    <m/>
    <m/>
    <m/>
    <m/>
    <m/>
    <m/>
    <m/>
    <m/>
    <m/>
    <m/>
    <m/>
    <m/>
    <m/>
    <m/>
    <m/>
    <m/>
    <m/>
    <m/>
    <m/>
    <m/>
    <m/>
    <m/>
    <m/>
    <m/>
    <m/>
    <m/>
    <m/>
    <m/>
    <m/>
    <m/>
    <m/>
    <m/>
    <m/>
    <m/>
    <m/>
    <m/>
    <m/>
    <m/>
    <m/>
    <m/>
    <m/>
    <m/>
    <n v="1917"/>
    <n v="1229"/>
    <n v="419"/>
    <x v="1401"/>
    <n v="525"/>
    <n v="394"/>
    <n v="5"/>
    <n v="50"/>
    <n v="1539"/>
    <n v="2745"/>
    <n v="240"/>
    <n v="309"/>
  </r>
  <r>
    <s v="34031182000"/>
    <s v="New Jersey"/>
    <x v="15"/>
    <x v="0"/>
    <n v="1706"/>
    <n v="454"/>
    <n v="0"/>
    <n v="0"/>
    <n v="0"/>
    <x v="0"/>
    <n v="0"/>
    <n v="0"/>
    <n v="0"/>
    <n v="0"/>
    <n v="1"/>
    <n v="35.231316725978601"/>
    <n v="31250"/>
    <n v="0"/>
    <n v="0"/>
    <n v="0"/>
    <n v="0"/>
    <n v="0"/>
    <n v="0"/>
    <n v="0"/>
    <n v="0"/>
    <m/>
    <n v="8.2440614700317401"/>
    <m/>
    <m/>
    <n v="5.5742764472961399"/>
    <m/>
    <n v="8.2440614700317401"/>
    <n v="0.48323924208861302"/>
    <n v="5.5742764472961399"/>
    <n v="0.32674539550387699"/>
    <n v="2.3965294361114502"/>
    <n v="0.14047652028789298"/>
    <n v="0.47930592298507702"/>
    <n v="2.8095306153873196E-2"/>
    <n v="4.50547552108765"/>
    <n v="0.26409586876246499"/>
    <n v="0.28758352994918801"/>
    <n v="1.6857182294794201E-2"/>
    <n v="0"/>
    <n v="0"/>
    <n v="0"/>
    <n v="0"/>
    <n v="0"/>
    <n v="0"/>
    <n v="3.4510025978088401"/>
    <n v="0.202286201512828"/>
    <n v="7.9564781188964799"/>
    <n v="0.46638207027529199"/>
    <n v="1.4612838029861499"/>
    <n v="0.32186867907183803"/>
    <n v="1.0460851192474401"/>
    <n v="0.230415224503841"/>
    <m/>
    <m/>
    <m/>
    <m/>
    <m/>
    <m/>
    <m/>
    <m/>
    <m/>
    <m/>
    <m/>
    <m/>
    <m/>
    <m/>
    <m/>
    <m/>
    <m/>
    <m/>
    <m/>
    <m/>
    <m/>
    <m/>
    <m/>
    <m/>
    <m/>
    <m/>
    <m/>
    <m/>
    <m/>
    <m/>
    <m/>
    <m/>
    <m/>
    <m/>
    <m/>
    <m/>
    <m/>
    <m/>
    <m/>
    <m/>
    <m/>
    <m/>
    <m/>
    <m/>
    <m/>
    <m/>
    <m/>
    <m/>
    <m/>
    <m/>
    <m/>
    <m/>
    <m/>
    <m/>
    <m/>
    <m/>
    <m/>
    <m/>
    <m/>
    <m/>
    <m/>
    <m/>
    <m/>
    <m/>
    <m/>
    <m/>
    <m/>
    <m/>
    <m/>
    <m/>
    <m/>
    <m/>
    <m/>
    <m/>
    <m/>
    <m/>
    <m/>
    <m/>
    <n v="1140"/>
    <n v="582"/>
    <n v="104"/>
    <x v="1479"/>
    <n v="107"/>
    <n v="31"/>
    <n v="0"/>
    <n v="33"/>
    <n v="741"/>
    <n v="1455"/>
    <n v="271"/>
    <n v="194"/>
  </r>
  <r>
    <s v="34031182100"/>
    <s v="New Jersey"/>
    <x v="15"/>
    <x v="0"/>
    <n v="3557"/>
    <n v="1183"/>
    <n v="0"/>
    <n v="0"/>
    <n v="0"/>
    <x v="0"/>
    <n v="0"/>
    <n v="0"/>
    <n v="0"/>
    <n v="0"/>
    <n v="1"/>
    <n v="26.115407495538399"/>
    <n v="37424"/>
    <n v="0"/>
    <n v="0"/>
    <n v="0"/>
    <n v="0"/>
    <n v="0"/>
    <n v="0"/>
    <n v="0"/>
    <n v="0"/>
    <m/>
    <n v="36.333266377449"/>
    <m/>
    <m/>
    <n v="8.6198320388793892"/>
    <m/>
    <n v="36.333266377449"/>
    <n v="1.0214581494925201"/>
    <n v="8.6198320388793892"/>
    <n v="0.24233432777282499"/>
    <n v="11.630927771329899"/>
    <n v="0.32698700509783196"/>
    <n v="0.79262369871139504"/>
    <n v="2.2283488858909101E-2"/>
    <n v="20.470424115657799"/>
    <n v="0.57549688264430199"/>
    <n v="3.3531468473374799"/>
    <n v="9.42689583170504E-2"/>
    <n v="0"/>
    <n v="0"/>
    <n v="0"/>
    <n v="0"/>
    <n v="3.26700423657894"/>
    <n v="9.1847181236405395E-2"/>
    <n v="9.2426892444491404"/>
    <n v="0.25984507293924997"/>
    <n v="25.481201589107499"/>
    <n v="0.71636777028696996"/>
    <n v="1.73028063774109"/>
    <n v="0.14626209955545999"/>
    <n v="4.7135490551590902"/>
    <n v="0.39844032587988903"/>
    <m/>
    <m/>
    <m/>
    <m/>
    <m/>
    <m/>
    <m/>
    <m/>
    <m/>
    <m/>
    <m/>
    <m/>
    <m/>
    <m/>
    <m/>
    <m/>
    <m/>
    <m/>
    <m/>
    <m/>
    <m/>
    <m/>
    <m/>
    <m/>
    <m/>
    <m/>
    <m/>
    <m/>
    <m/>
    <m/>
    <m/>
    <m/>
    <m/>
    <m/>
    <m/>
    <m/>
    <m/>
    <m/>
    <m/>
    <m/>
    <m/>
    <m/>
    <m/>
    <m/>
    <m/>
    <m/>
    <m/>
    <m/>
    <m/>
    <m/>
    <m/>
    <m/>
    <m/>
    <m/>
    <m/>
    <m/>
    <m/>
    <m/>
    <m/>
    <m/>
    <m/>
    <m/>
    <m/>
    <m/>
    <m/>
    <m/>
    <m/>
    <m/>
    <m/>
    <m/>
    <m/>
    <m/>
    <m/>
    <m/>
    <m/>
    <m/>
    <m/>
    <m/>
    <n v="1832"/>
    <n v="959"/>
    <n v="376"/>
    <x v="1480"/>
    <n v="501"/>
    <n v="80"/>
    <n v="2"/>
    <n v="25"/>
    <n v="1343"/>
    <n v="2445"/>
    <n v="330"/>
    <n v="402"/>
  </r>
  <r>
    <s v="34031182200"/>
    <s v="New Jersey"/>
    <x v="15"/>
    <x v="0"/>
    <n v="3399"/>
    <n v="919"/>
    <n v="0"/>
    <n v="536"/>
    <n v="15.76934392468373"/>
    <x v="0"/>
    <n v="0"/>
    <n v="0"/>
    <n v="0"/>
    <n v="0"/>
    <n v="1"/>
    <n v="46.031259577076298"/>
    <n v="30192"/>
    <n v="0"/>
    <n v="0"/>
    <n v="0"/>
    <n v="0"/>
    <n v="0"/>
    <n v="0"/>
    <n v="0"/>
    <n v="0"/>
    <m/>
    <m/>
    <m/>
    <m/>
    <m/>
    <m/>
    <m/>
    <m/>
    <m/>
    <m/>
    <m/>
    <m/>
    <m/>
    <m/>
    <m/>
    <m/>
    <m/>
    <m/>
    <m/>
    <m/>
    <m/>
    <m/>
    <m/>
    <m/>
    <m/>
    <m/>
    <m/>
    <m/>
    <m/>
    <m/>
    <m/>
    <m/>
    <m/>
    <m/>
    <m/>
    <m/>
    <m/>
    <m/>
    <m/>
    <m/>
    <m/>
    <m/>
    <m/>
    <m/>
    <m/>
    <m/>
    <m/>
    <m/>
    <m/>
    <m/>
    <m/>
    <m/>
    <m/>
    <m/>
    <m/>
    <m/>
    <m/>
    <m/>
    <m/>
    <m/>
    <m/>
    <m/>
    <m/>
    <m/>
    <m/>
    <m/>
    <m/>
    <m/>
    <m/>
    <m/>
    <m/>
    <m/>
    <m/>
    <m/>
    <m/>
    <m/>
    <m/>
    <m/>
    <m/>
    <m/>
    <m/>
    <m/>
    <m/>
    <m/>
    <m/>
    <m/>
    <m/>
    <m/>
    <m/>
    <m/>
    <m/>
    <m/>
    <m/>
    <m/>
    <m/>
    <m/>
    <m/>
    <m/>
    <m/>
    <m/>
    <m/>
    <m/>
    <m/>
    <m/>
    <m/>
    <m/>
    <m/>
    <m/>
    <m/>
    <m/>
    <n v="2440"/>
    <n v="902"/>
    <n v="251"/>
    <x v="1481"/>
    <n v="859"/>
    <n v="53"/>
    <n v="0"/>
    <n v="44"/>
    <n v="1278"/>
    <n v="2493"/>
    <n v="479"/>
    <n v="443"/>
  </r>
  <r>
    <s v="34031182301"/>
    <s v="New Jersey"/>
    <x v="15"/>
    <x v="0"/>
    <n v="1649"/>
    <n v="451"/>
    <n v="0"/>
    <n v="0"/>
    <n v="0"/>
    <x v="0"/>
    <n v="0"/>
    <n v="0"/>
    <n v="0"/>
    <n v="0"/>
    <n v="1"/>
    <n v="30.264048747461096"/>
    <n v="43456"/>
    <n v="0"/>
    <n v="0"/>
    <n v="0"/>
    <n v="0"/>
    <n v="0"/>
    <n v="0"/>
    <n v="0"/>
    <n v="0"/>
    <m/>
    <m/>
    <m/>
    <m/>
    <m/>
    <m/>
    <m/>
    <m/>
    <m/>
    <m/>
    <m/>
    <m/>
    <m/>
    <m/>
    <m/>
    <m/>
    <m/>
    <m/>
    <m/>
    <m/>
    <m/>
    <m/>
    <m/>
    <m/>
    <m/>
    <m/>
    <m/>
    <m/>
    <m/>
    <m/>
    <m/>
    <m/>
    <m/>
    <m/>
    <m/>
    <m/>
    <m/>
    <m/>
    <m/>
    <m/>
    <m/>
    <m/>
    <m/>
    <m/>
    <m/>
    <m/>
    <m/>
    <m/>
    <m/>
    <m/>
    <m/>
    <m/>
    <m/>
    <m/>
    <m/>
    <m/>
    <m/>
    <m/>
    <m/>
    <m/>
    <m/>
    <m/>
    <m/>
    <m/>
    <m/>
    <m/>
    <m/>
    <m/>
    <m/>
    <m/>
    <m/>
    <m/>
    <m/>
    <m/>
    <m/>
    <m/>
    <m/>
    <m/>
    <m/>
    <m/>
    <m/>
    <m/>
    <m/>
    <m/>
    <m/>
    <m/>
    <m/>
    <m/>
    <m/>
    <m/>
    <m/>
    <m/>
    <m/>
    <m/>
    <m/>
    <m/>
    <m/>
    <m/>
    <m/>
    <m/>
    <m/>
    <m/>
    <m/>
    <m/>
    <m/>
    <m/>
    <m/>
    <m/>
    <m/>
    <m/>
    <n v="848"/>
    <n v="561"/>
    <n v="91"/>
    <x v="1482"/>
    <n v="301"/>
    <n v="4"/>
    <n v="0"/>
    <n v="44"/>
    <n v="713"/>
    <n v="1348"/>
    <n v="129"/>
    <n v="228"/>
  </r>
  <r>
    <s v="34031182302"/>
    <s v="New Jersey"/>
    <x v="15"/>
    <x v="0"/>
    <n v="6151"/>
    <n v="1743"/>
    <n v="0"/>
    <n v="94"/>
    <n v="1.5282067956429848"/>
    <x v="0"/>
    <n v="0"/>
    <n v="0"/>
    <n v="0"/>
    <n v="0"/>
    <n v="1"/>
    <n v="33.344704076411404"/>
    <n v="41125"/>
    <n v="0"/>
    <n v="0"/>
    <n v="0"/>
    <n v="0"/>
    <n v="0"/>
    <n v="0"/>
    <n v="0"/>
    <n v="0"/>
    <m/>
    <m/>
    <m/>
    <m/>
    <m/>
    <m/>
    <m/>
    <m/>
    <m/>
    <m/>
    <m/>
    <m/>
    <m/>
    <m/>
    <m/>
    <m/>
    <m/>
    <m/>
    <m/>
    <m/>
    <m/>
    <m/>
    <m/>
    <m/>
    <m/>
    <m/>
    <m/>
    <m/>
    <m/>
    <m/>
    <m/>
    <m/>
    <m/>
    <m/>
    <m/>
    <m/>
    <m/>
    <m/>
    <m/>
    <m/>
    <m/>
    <m/>
    <m/>
    <m/>
    <m/>
    <m/>
    <m/>
    <m/>
    <m/>
    <m/>
    <m/>
    <m/>
    <m/>
    <m/>
    <m/>
    <m/>
    <m/>
    <m/>
    <m/>
    <m/>
    <m/>
    <m/>
    <m/>
    <m/>
    <m/>
    <m/>
    <m/>
    <m/>
    <m/>
    <m/>
    <m/>
    <m/>
    <m/>
    <m/>
    <m/>
    <m/>
    <m/>
    <m/>
    <m/>
    <m/>
    <m/>
    <m/>
    <m/>
    <m/>
    <m/>
    <m/>
    <m/>
    <m/>
    <m/>
    <m/>
    <m/>
    <m/>
    <m/>
    <m/>
    <m/>
    <m/>
    <m/>
    <m/>
    <m/>
    <m/>
    <m/>
    <m/>
    <m/>
    <m/>
    <m/>
    <m/>
    <m/>
    <m/>
    <m/>
    <m/>
    <n v="3595"/>
    <n v="1812"/>
    <n v="487"/>
    <x v="440"/>
    <n v="1978"/>
    <n v="39"/>
    <n v="2"/>
    <n v="91"/>
    <n v="2385"/>
    <n v="4288"/>
    <n v="779"/>
    <n v="767"/>
  </r>
  <r>
    <s v="34031182400"/>
    <s v="New Jersey"/>
    <x v="15"/>
    <x v="0"/>
    <n v="5660"/>
    <n v="1515"/>
    <n v="0"/>
    <n v="0"/>
    <n v="0"/>
    <x v="0"/>
    <n v="0"/>
    <n v="0"/>
    <n v="0"/>
    <n v="0"/>
    <n v="1"/>
    <n v="29.404641775983897"/>
    <n v="52847"/>
    <n v="0"/>
    <n v="0"/>
    <n v="0"/>
    <n v="0"/>
    <n v="0"/>
    <n v="0"/>
    <n v="0"/>
    <n v="0"/>
    <m/>
    <m/>
    <m/>
    <m/>
    <m/>
    <m/>
    <m/>
    <m/>
    <m/>
    <m/>
    <m/>
    <m/>
    <m/>
    <m/>
    <m/>
    <m/>
    <m/>
    <m/>
    <m/>
    <m/>
    <m/>
    <m/>
    <m/>
    <m/>
    <m/>
    <m/>
    <m/>
    <m/>
    <m/>
    <m/>
    <m/>
    <m/>
    <m/>
    <m/>
    <m/>
    <m/>
    <m/>
    <m/>
    <m/>
    <m/>
    <m/>
    <m/>
    <m/>
    <m/>
    <m/>
    <m/>
    <m/>
    <m/>
    <m/>
    <m/>
    <m/>
    <m/>
    <m/>
    <m/>
    <m/>
    <m/>
    <m/>
    <m/>
    <m/>
    <m/>
    <m/>
    <m/>
    <m/>
    <m/>
    <m/>
    <m/>
    <m/>
    <m/>
    <m/>
    <m/>
    <m/>
    <m/>
    <m/>
    <m/>
    <m/>
    <m/>
    <m/>
    <m/>
    <m/>
    <m/>
    <m/>
    <m/>
    <m/>
    <m/>
    <m/>
    <m/>
    <m/>
    <m/>
    <m/>
    <m/>
    <m/>
    <m/>
    <m/>
    <m/>
    <m/>
    <m/>
    <m/>
    <m/>
    <m/>
    <m/>
    <m/>
    <m/>
    <m/>
    <m/>
    <m/>
    <m/>
    <m/>
    <m/>
    <m/>
    <m/>
    <n v="2417"/>
    <n v="1543"/>
    <n v="499"/>
    <x v="1483"/>
    <n v="2458"/>
    <n v="32"/>
    <n v="1"/>
    <n v="34"/>
    <n v="1825"/>
    <n v="3249"/>
    <n v="388"/>
    <n v="509"/>
  </r>
  <r>
    <s v="34031182500"/>
    <s v="New Jersey"/>
    <x v="15"/>
    <x v="0"/>
    <n v="7498"/>
    <n v="2599"/>
    <n v="0"/>
    <n v="224"/>
    <n v="2.9874633235529475"/>
    <x v="0"/>
    <n v="1"/>
    <n v="0"/>
    <n v="0"/>
    <n v="0"/>
    <n v="1"/>
    <n v="17.893452623017499"/>
    <n v="73731"/>
    <n v="0"/>
    <n v="1"/>
    <n v="0"/>
    <n v="1"/>
    <n v="0"/>
    <n v="0"/>
    <n v="0"/>
    <n v="0"/>
    <m/>
    <n v="1345.7766444459601"/>
    <m/>
    <m/>
    <n v="275.14849438890798"/>
    <m/>
    <n v="1345.7766444459601"/>
    <n v="17.948474852573401"/>
    <n v="275.14849438890798"/>
    <n v="3.6696251585610602"/>
    <n v="274.73605921119503"/>
    <n v="3.66412455603087"/>
    <n v="198.94366493262399"/>
    <n v="2.6532897430331199"/>
    <n v="308.060391448438"/>
    <n v="4.1085675039802396"/>
    <n v="793.52118857391201"/>
    <n v="10.583104675565599"/>
    <n v="17.6703393608332"/>
    <n v="0.23566736944295999"/>
    <n v="4"/>
    <n v="5.3347559349159801E-2"/>
    <n v="11.5769826937467"/>
    <n v="0.15440094283471201"/>
    <n v="210.94774099253101"/>
    <n v="2.8133867830425601"/>
    <n v="400.29556732811"/>
    <n v="5.3386978838104904"/>
    <n v="42.009409937076299"/>
    <n v="1.6163682161245201"/>
    <n v="57.591273993486503"/>
    <n v="2.2159012694685098"/>
    <m/>
    <m/>
    <m/>
    <m/>
    <m/>
    <m/>
    <m/>
    <m/>
    <m/>
    <m/>
    <m/>
    <m/>
    <m/>
    <m/>
    <m/>
    <m/>
    <m/>
    <m/>
    <m/>
    <m/>
    <m/>
    <m/>
    <m/>
    <m/>
    <m/>
    <m/>
    <m/>
    <m/>
    <m/>
    <m/>
    <m/>
    <m/>
    <m/>
    <m/>
    <m/>
    <m/>
    <m/>
    <m/>
    <m/>
    <m/>
    <m/>
    <m/>
    <m/>
    <m/>
    <m/>
    <m/>
    <m/>
    <m/>
    <m/>
    <m/>
    <m/>
    <m/>
    <m/>
    <m/>
    <m/>
    <m/>
    <m/>
    <m/>
    <m/>
    <m/>
    <m/>
    <m/>
    <m/>
    <m/>
    <m/>
    <m/>
    <m/>
    <m/>
    <m/>
    <m/>
    <m/>
    <m/>
    <m/>
    <m/>
    <m/>
    <m/>
    <m/>
    <m/>
    <n v="2312"/>
    <n v="1711"/>
    <n v="1039"/>
    <x v="1484"/>
    <n v="4015"/>
    <n v="56"/>
    <n v="4"/>
    <n v="53"/>
    <n v="1499"/>
    <n v="2712"/>
    <n v="750"/>
    <n v="313"/>
  </r>
  <r>
    <s v="34031182600"/>
    <s v="New Jersey"/>
    <x v="15"/>
    <x v="0"/>
    <n v="5422"/>
    <n v="1664"/>
    <n v="0"/>
    <n v="3"/>
    <n v="5.5330136481003316E-2"/>
    <x v="0"/>
    <n v="0"/>
    <n v="0"/>
    <n v="0"/>
    <n v="0"/>
    <n v="1"/>
    <n v="12.860789318672699"/>
    <n v="59886"/>
    <n v="0"/>
    <n v="0"/>
    <n v="0"/>
    <n v="0"/>
    <n v="0"/>
    <n v="0"/>
    <n v="0"/>
    <n v="0"/>
    <m/>
    <n v="187.46838858723601"/>
    <m/>
    <m/>
    <n v="27.103380214422899"/>
    <m/>
    <n v="187.46838858723601"/>
    <n v="3.4575505088018503"/>
    <n v="27.103380214422899"/>
    <n v="0.49987790878684901"/>
    <n v="40.139928340911901"/>
    <n v="0.74031590448011597"/>
    <n v="28.732566118240399"/>
    <n v="0.52992560159056401"/>
    <n v="45.378783702850299"/>
    <n v="0.83693809854021306"/>
    <n v="131.70369100570699"/>
    <n v="2.42906106613255"/>
    <n v="0.69039559364318803"/>
    <n v="1.27332274740536E-2"/>
    <n v="0"/>
    <n v="0"/>
    <n v="0"/>
    <n v="0"/>
    <n v="9.6955173909664207"/>
    <n v="0.178818100165371"/>
    <n v="40.459145337343202"/>
    <n v="0.74620334447331604"/>
    <n v="2.2097318284213499"/>
    <n v="0.13279638391955301"/>
    <n v="11.7380192950368"/>
    <n v="0.70540981340365305"/>
    <m/>
    <m/>
    <m/>
    <m/>
    <m/>
    <m/>
    <m/>
    <m/>
    <m/>
    <m/>
    <m/>
    <m/>
    <m/>
    <m/>
    <m/>
    <m/>
    <m/>
    <m/>
    <m/>
    <m/>
    <m/>
    <m/>
    <m/>
    <m/>
    <m/>
    <m/>
    <m/>
    <m/>
    <m/>
    <m/>
    <m/>
    <m/>
    <m/>
    <m/>
    <m/>
    <m/>
    <m/>
    <m/>
    <m/>
    <m/>
    <m/>
    <m/>
    <m/>
    <m/>
    <m/>
    <m/>
    <m/>
    <m/>
    <m/>
    <m/>
    <m/>
    <m/>
    <m/>
    <m/>
    <m/>
    <m/>
    <m/>
    <m/>
    <m/>
    <m/>
    <m/>
    <m/>
    <m/>
    <m/>
    <m/>
    <m/>
    <m/>
    <m/>
    <m/>
    <m/>
    <m/>
    <m/>
    <m/>
    <m/>
    <m/>
    <m/>
    <m/>
    <m/>
    <n v="1638"/>
    <n v="1247"/>
    <n v="651"/>
    <x v="1485"/>
    <n v="3340"/>
    <n v="10"/>
    <n v="3"/>
    <n v="21"/>
    <n v="931"/>
    <n v="1930"/>
    <n v="291"/>
    <n v="354"/>
  </r>
  <r>
    <s v="34031182700"/>
    <s v="New Jersey"/>
    <x v="15"/>
    <x v="0"/>
    <n v="6680"/>
    <n v="1799"/>
    <n v="0"/>
    <n v="21"/>
    <n v="0.31437125748502992"/>
    <x v="0"/>
    <n v="0"/>
    <n v="0"/>
    <n v="0"/>
    <n v="0"/>
    <n v="1"/>
    <n v="25.736160188457003"/>
    <n v="45625"/>
    <n v="0"/>
    <n v="0"/>
    <n v="0"/>
    <n v="0"/>
    <n v="0"/>
    <n v="0"/>
    <n v="0"/>
    <n v="0"/>
    <m/>
    <m/>
    <m/>
    <m/>
    <m/>
    <m/>
    <m/>
    <m/>
    <m/>
    <m/>
    <m/>
    <m/>
    <m/>
    <m/>
    <m/>
    <m/>
    <m/>
    <m/>
    <m/>
    <m/>
    <m/>
    <m/>
    <m/>
    <m/>
    <m/>
    <m/>
    <m/>
    <m/>
    <m/>
    <m/>
    <m/>
    <m/>
    <m/>
    <m/>
    <m/>
    <m/>
    <m/>
    <m/>
    <m/>
    <m/>
    <m/>
    <m/>
    <m/>
    <m/>
    <m/>
    <m/>
    <m/>
    <m/>
    <m/>
    <m/>
    <m/>
    <m/>
    <m/>
    <m/>
    <m/>
    <m/>
    <m/>
    <m/>
    <m/>
    <m/>
    <m/>
    <m/>
    <m/>
    <m/>
    <m/>
    <m/>
    <m/>
    <m/>
    <m/>
    <m/>
    <m/>
    <m/>
    <m/>
    <m/>
    <m/>
    <m/>
    <m/>
    <m/>
    <m/>
    <m/>
    <m/>
    <m/>
    <m/>
    <m/>
    <m/>
    <m/>
    <m/>
    <m/>
    <m/>
    <m/>
    <m/>
    <m/>
    <m/>
    <m/>
    <m/>
    <m/>
    <m/>
    <m/>
    <m/>
    <m/>
    <m/>
    <m/>
    <m/>
    <m/>
    <m/>
    <m/>
    <m/>
    <m/>
    <m/>
    <m/>
    <n v="3586"/>
    <n v="1824"/>
    <n v="484"/>
    <x v="236"/>
    <n v="902"/>
    <n v="75"/>
    <n v="0"/>
    <n v="123"/>
    <n v="2251"/>
    <n v="5617"/>
    <n v="522"/>
    <n v="780"/>
  </r>
  <r>
    <s v="34031182800"/>
    <s v="New Jersey"/>
    <x v="15"/>
    <x v="0"/>
    <n v="3691"/>
    <n v="1340"/>
    <n v="0"/>
    <n v="0"/>
    <n v="0"/>
    <x v="0"/>
    <n v="0"/>
    <n v="0"/>
    <n v="0"/>
    <n v="0"/>
    <n v="1"/>
    <n v="33.466029723991497"/>
    <n v="51349"/>
    <n v="0"/>
    <n v="0"/>
    <n v="0"/>
    <n v="0"/>
    <n v="0"/>
    <n v="0"/>
    <n v="0"/>
    <n v="0"/>
    <m/>
    <m/>
    <m/>
    <m/>
    <m/>
    <m/>
    <m/>
    <m/>
    <m/>
    <m/>
    <m/>
    <m/>
    <m/>
    <m/>
    <m/>
    <m/>
    <m/>
    <m/>
    <m/>
    <m/>
    <m/>
    <m/>
    <m/>
    <m/>
    <m/>
    <m/>
    <m/>
    <m/>
    <m/>
    <m/>
    <m/>
    <m/>
    <m/>
    <m/>
    <m/>
    <m/>
    <m/>
    <m/>
    <m/>
    <m/>
    <m/>
    <m/>
    <m/>
    <m/>
    <m/>
    <m/>
    <m/>
    <m/>
    <m/>
    <m/>
    <m/>
    <m/>
    <m/>
    <m/>
    <m/>
    <m/>
    <m/>
    <m/>
    <m/>
    <m/>
    <m/>
    <m/>
    <m/>
    <m/>
    <m/>
    <m/>
    <m/>
    <m/>
    <m/>
    <m/>
    <m/>
    <m/>
    <m/>
    <m/>
    <m/>
    <m/>
    <m/>
    <m/>
    <m/>
    <m/>
    <m/>
    <m/>
    <m/>
    <m/>
    <m/>
    <m/>
    <m/>
    <m/>
    <m/>
    <m/>
    <m/>
    <m/>
    <m/>
    <m/>
    <m/>
    <m/>
    <m/>
    <m/>
    <m/>
    <m/>
    <m/>
    <m/>
    <m/>
    <m/>
    <m/>
    <m/>
    <m/>
    <m/>
    <m/>
    <m/>
    <n v="2260"/>
    <n v="929"/>
    <n v="724"/>
    <x v="1486"/>
    <n v="612"/>
    <n v="47"/>
    <n v="6"/>
    <n v="47"/>
    <n v="1264"/>
    <n v="2964"/>
    <n v="561"/>
    <n v="596"/>
  </r>
  <r>
    <s v="34031182900"/>
    <s v="New Jersey"/>
    <x v="15"/>
    <x v="0"/>
    <n v="2071"/>
    <n v="592"/>
    <n v="0"/>
    <n v="19"/>
    <n v="0.91743119266055051"/>
    <x v="0"/>
    <n v="0"/>
    <n v="0"/>
    <n v="0"/>
    <n v="0"/>
    <n v="1"/>
    <n v="37.449118046133002"/>
    <n v="33056"/>
    <n v="0"/>
    <n v="0"/>
    <n v="0"/>
    <n v="0"/>
    <n v="0"/>
    <n v="0"/>
    <n v="0"/>
    <n v="0"/>
    <m/>
    <m/>
    <m/>
    <m/>
    <m/>
    <m/>
    <m/>
    <m/>
    <m/>
    <m/>
    <m/>
    <m/>
    <m/>
    <m/>
    <m/>
    <m/>
    <m/>
    <m/>
    <m/>
    <m/>
    <m/>
    <m/>
    <m/>
    <m/>
    <m/>
    <m/>
    <m/>
    <m/>
    <m/>
    <m/>
    <m/>
    <m/>
    <m/>
    <m/>
    <m/>
    <m/>
    <m/>
    <m/>
    <m/>
    <m/>
    <m/>
    <m/>
    <m/>
    <m/>
    <m/>
    <m/>
    <m/>
    <m/>
    <m/>
    <m/>
    <m/>
    <m/>
    <m/>
    <m/>
    <m/>
    <m/>
    <m/>
    <m/>
    <m/>
    <m/>
    <m/>
    <m/>
    <m/>
    <m/>
    <m/>
    <m/>
    <m/>
    <m/>
    <m/>
    <m/>
    <m/>
    <m/>
    <m/>
    <m/>
    <m/>
    <m/>
    <m/>
    <m/>
    <m/>
    <m/>
    <m/>
    <m/>
    <m/>
    <m/>
    <m/>
    <m/>
    <m/>
    <m/>
    <m/>
    <m/>
    <m/>
    <m/>
    <m/>
    <m/>
    <m/>
    <m/>
    <m/>
    <m/>
    <m/>
    <m/>
    <m/>
    <m/>
    <m/>
    <m/>
    <m/>
    <m/>
    <m/>
    <m/>
    <m/>
    <m/>
    <n v="1609"/>
    <n v="712"/>
    <n v="121"/>
    <x v="1487"/>
    <n v="269"/>
    <n v="2"/>
    <n v="0"/>
    <n v="52"/>
    <n v="949"/>
    <n v="1702"/>
    <n v="281"/>
    <n v="256"/>
  </r>
  <r>
    <s v="34031183000"/>
    <s v="New Jersey"/>
    <x v="15"/>
    <x v="0"/>
    <n v="7452"/>
    <n v="2148"/>
    <n v="0"/>
    <n v="4"/>
    <n v="5.3676865271068172E-2"/>
    <x v="0"/>
    <n v="0"/>
    <n v="0"/>
    <n v="0"/>
    <n v="0"/>
    <n v="1"/>
    <n v="37.829912023460402"/>
    <n v="43489"/>
    <n v="0"/>
    <n v="0"/>
    <n v="0"/>
    <n v="0"/>
    <n v="0"/>
    <n v="0"/>
    <n v="0"/>
    <n v="0"/>
    <m/>
    <m/>
    <m/>
    <m/>
    <m/>
    <m/>
    <m/>
    <m/>
    <m/>
    <m/>
    <m/>
    <m/>
    <m/>
    <m/>
    <m/>
    <m/>
    <m/>
    <m/>
    <m/>
    <m/>
    <m/>
    <m/>
    <m/>
    <m/>
    <m/>
    <m/>
    <m/>
    <m/>
    <m/>
    <m/>
    <m/>
    <m/>
    <m/>
    <m/>
    <m/>
    <m/>
    <m/>
    <m/>
    <m/>
    <m/>
    <m/>
    <m/>
    <m/>
    <m/>
    <m/>
    <m/>
    <m/>
    <m/>
    <m/>
    <m/>
    <m/>
    <m/>
    <m/>
    <m/>
    <m/>
    <m/>
    <m/>
    <m/>
    <m/>
    <m/>
    <m/>
    <m/>
    <m/>
    <m/>
    <m/>
    <m/>
    <m/>
    <m/>
    <m/>
    <m/>
    <m/>
    <m/>
    <m/>
    <m/>
    <m/>
    <m/>
    <m/>
    <m/>
    <m/>
    <m/>
    <m/>
    <m/>
    <m/>
    <m/>
    <m/>
    <m/>
    <m/>
    <m/>
    <m/>
    <m/>
    <m/>
    <m/>
    <m/>
    <m/>
    <m/>
    <m/>
    <m/>
    <m/>
    <m/>
    <m/>
    <m/>
    <m/>
    <m/>
    <m/>
    <m/>
    <m/>
    <m/>
    <m/>
    <m/>
    <m/>
    <n v="4261"/>
    <n v="2205"/>
    <n v="562"/>
    <x v="1261"/>
    <n v="366"/>
    <n v="251"/>
    <n v="5"/>
    <n v="47"/>
    <n v="2212"/>
    <n v="3734"/>
    <n v="634"/>
    <n v="849"/>
  </r>
  <r>
    <s v="34031183101"/>
    <s v="New Jersey"/>
    <x v="15"/>
    <x v="0"/>
    <n v="3031"/>
    <n v="910"/>
    <n v="0"/>
    <n v="0"/>
    <n v="0"/>
    <x v="0"/>
    <n v="0"/>
    <n v="0"/>
    <n v="0"/>
    <n v="0"/>
    <n v="1"/>
    <n v="14.304723885562201"/>
    <n v="73125"/>
    <n v="0"/>
    <n v="0"/>
    <n v="0"/>
    <n v="0"/>
    <n v="0"/>
    <n v="0"/>
    <n v="0"/>
    <n v="0"/>
    <m/>
    <m/>
    <m/>
    <m/>
    <m/>
    <m/>
    <m/>
    <m/>
    <m/>
    <m/>
    <m/>
    <m/>
    <m/>
    <m/>
    <m/>
    <m/>
    <m/>
    <m/>
    <m/>
    <m/>
    <m/>
    <m/>
    <m/>
    <m/>
    <m/>
    <m/>
    <m/>
    <m/>
    <m/>
    <m/>
    <m/>
    <m/>
    <m/>
    <m/>
    <m/>
    <m/>
    <m/>
    <m/>
    <m/>
    <m/>
    <m/>
    <m/>
    <m/>
    <m/>
    <m/>
    <m/>
    <m/>
    <m/>
    <m/>
    <m/>
    <m/>
    <m/>
    <m/>
    <m/>
    <m/>
    <m/>
    <m/>
    <m/>
    <m/>
    <m/>
    <m/>
    <m/>
    <m/>
    <m/>
    <m/>
    <m/>
    <m/>
    <m/>
    <m/>
    <m/>
    <m/>
    <m/>
    <m/>
    <m/>
    <m/>
    <m/>
    <m/>
    <m/>
    <m/>
    <m/>
    <m/>
    <m/>
    <m/>
    <m/>
    <m/>
    <m/>
    <m/>
    <m/>
    <m/>
    <m/>
    <m/>
    <m/>
    <m/>
    <m/>
    <m/>
    <m/>
    <m/>
    <m/>
    <m/>
    <m/>
    <m/>
    <m/>
    <m/>
    <m/>
    <m/>
    <m/>
    <m/>
    <m/>
    <m/>
    <m/>
    <n v="975"/>
    <n v="757"/>
    <n v="284"/>
    <x v="1488"/>
    <n v="364"/>
    <n v="68"/>
    <n v="0"/>
    <n v="30"/>
    <n v="810"/>
    <n v="1867"/>
    <n v="77"/>
    <n v="115"/>
  </r>
  <r>
    <s v="34031183102"/>
    <s v="New Jersey"/>
    <x v="15"/>
    <x v="0"/>
    <n v="4455"/>
    <n v="1352"/>
    <n v="0"/>
    <n v="0"/>
    <n v="0"/>
    <x v="0"/>
    <n v="0"/>
    <n v="0"/>
    <n v="0"/>
    <n v="0"/>
    <n v="1"/>
    <n v="26.211055276381899"/>
    <n v="47462"/>
    <n v="0"/>
    <n v="0"/>
    <n v="0"/>
    <n v="0"/>
    <n v="0"/>
    <n v="0"/>
    <n v="0"/>
    <n v="0"/>
    <m/>
    <m/>
    <m/>
    <m/>
    <m/>
    <m/>
    <m/>
    <m/>
    <m/>
    <m/>
    <m/>
    <m/>
    <m/>
    <m/>
    <m/>
    <m/>
    <m/>
    <m/>
    <m/>
    <m/>
    <m/>
    <m/>
    <m/>
    <m/>
    <m/>
    <m/>
    <m/>
    <m/>
    <m/>
    <m/>
    <m/>
    <m/>
    <m/>
    <m/>
    <m/>
    <m/>
    <m/>
    <m/>
    <m/>
    <m/>
    <m/>
    <m/>
    <m/>
    <m/>
    <m/>
    <m/>
    <m/>
    <m/>
    <m/>
    <m/>
    <m/>
    <m/>
    <m/>
    <m/>
    <m/>
    <m/>
    <m/>
    <m/>
    <m/>
    <m/>
    <m/>
    <m/>
    <m/>
    <m/>
    <m/>
    <m/>
    <m/>
    <m/>
    <m/>
    <m/>
    <m/>
    <m/>
    <m/>
    <m/>
    <m/>
    <m/>
    <m/>
    <m/>
    <m/>
    <m/>
    <m/>
    <m/>
    <m/>
    <m/>
    <m/>
    <m/>
    <m/>
    <m/>
    <m/>
    <m/>
    <m/>
    <m/>
    <m/>
    <m/>
    <m/>
    <m/>
    <m/>
    <m/>
    <m/>
    <m/>
    <m/>
    <m/>
    <m/>
    <m/>
    <m/>
    <m/>
    <m/>
    <m/>
    <m/>
    <m/>
    <n v="2230"/>
    <n v="1180"/>
    <n v="384"/>
    <x v="1489"/>
    <n v="559"/>
    <n v="19"/>
    <n v="0"/>
    <n v="32"/>
    <n v="1731"/>
    <n v="3088"/>
    <n v="249"/>
    <n v="366"/>
  </r>
  <r>
    <s v="34031183200"/>
    <s v="New Jersey"/>
    <x v="15"/>
    <x v="0"/>
    <n v="2349"/>
    <n v="1027"/>
    <n v="0"/>
    <n v="212"/>
    <n v="9.0251170710940833"/>
    <x v="0"/>
    <n v="0"/>
    <n v="0"/>
    <n v="0"/>
    <n v="0"/>
    <n v="1"/>
    <n v="39.315642458100605"/>
    <n v="33611"/>
    <n v="0"/>
    <n v="0"/>
    <n v="0"/>
    <n v="0"/>
    <n v="0"/>
    <n v="0"/>
    <n v="0"/>
    <n v="0"/>
    <m/>
    <n v="0.34852838516235402"/>
    <m/>
    <m/>
    <n v="0.26085796952247597"/>
    <m/>
    <n v="0.34852838516235402"/>
    <n v="1.4837308861743401E-2"/>
    <n v="0.26085796952247597"/>
    <n v="1.1105064688057701E-2"/>
    <n v="0"/>
    <n v="0"/>
    <n v="0"/>
    <n v="0"/>
    <n v="0"/>
    <n v="0"/>
    <n v="0"/>
    <n v="0"/>
    <n v="0"/>
    <n v="0"/>
    <n v="0"/>
    <n v="0"/>
    <n v="0"/>
    <n v="0"/>
    <n v="0.34852838516235402"/>
    <n v="1.4837308861743401E-2"/>
    <n v="0"/>
    <n v="0"/>
    <n v="0.21833099424839"/>
    <n v="2.1259103626912398E-2"/>
    <n v="0.111232466995716"/>
    <n v="1.08308147026014E-2"/>
    <m/>
    <m/>
    <m/>
    <m/>
    <m/>
    <m/>
    <m/>
    <m/>
    <m/>
    <m/>
    <m/>
    <m/>
    <m/>
    <m/>
    <m/>
    <m/>
    <m/>
    <m/>
    <m/>
    <m/>
    <m/>
    <m/>
    <m/>
    <m/>
    <m/>
    <m/>
    <m/>
    <m/>
    <m/>
    <m/>
    <m/>
    <m/>
    <m/>
    <m/>
    <m/>
    <m/>
    <m/>
    <m/>
    <m/>
    <m/>
    <m/>
    <m/>
    <m/>
    <m/>
    <m/>
    <m/>
    <m/>
    <m/>
    <m/>
    <m/>
    <m/>
    <m/>
    <m/>
    <m/>
    <m/>
    <m/>
    <m/>
    <m/>
    <m/>
    <m/>
    <m/>
    <m/>
    <m/>
    <m/>
    <m/>
    <m/>
    <m/>
    <m/>
    <m/>
    <m/>
    <m/>
    <m/>
    <m/>
    <m/>
    <m/>
    <m/>
    <m/>
    <m/>
    <n v="1973"/>
    <n v="432"/>
    <n v="442"/>
    <x v="1490"/>
    <n v="1236"/>
    <n v="46"/>
    <n v="0"/>
    <n v="22"/>
    <n v="462"/>
    <n v="966"/>
    <n v="687"/>
    <n v="390"/>
  </r>
  <r>
    <s v="34031196401"/>
    <s v="New Jersey"/>
    <x v="15"/>
    <x v="0"/>
    <n v="4165"/>
    <n v="1366"/>
    <n v="0"/>
    <n v="0"/>
    <n v="0"/>
    <x v="0"/>
    <n v="0"/>
    <n v="0"/>
    <n v="0"/>
    <n v="0"/>
    <n v="0"/>
    <n v="3.6301201864115797"/>
    <n v="119286"/>
    <n v="1"/>
    <n v="1"/>
    <n v="1"/>
    <n v="1"/>
    <n v="1"/>
    <n v="0"/>
    <n v="0"/>
    <n v="0"/>
    <n v="1674.4407416470301"/>
    <n v="4022.7499792287099"/>
    <n v="1674.4407416470301"/>
    <n v="294.39265494327998"/>
    <n v="659.62342987698503"/>
    <n v="294.39265494327998"/>
    <n v="4022.7499792287099"/>
    <n v="96.584633354830999"/>
    <n v="659.62342987698503"/>
    <n v="15.837297235942"/>
    <n v="991.112992260954"/>
    <n v="23.7962303063855"/>
    <n v="477.17449204352999"/>
    <n v="11.456770517251599"/>
    <n v="3678.14761124202"/>
    <n v="88.310867016615106"/>
    <n v="54.014112748205697"/>
    <n v="1.2968574489365101"/>
    <n v="154.007057247392"/>
    <n v="3.6976484333107398"/>
    <n v="2"/>
    <n v="4.8019207683073196E-2"/>
    <n v="6.9999998998828197"/>
    <n v="0.168067224486983"/>
    <n v="127.581219800748"/>
    <n v="3.06317454503596"/>
    <n v="387.06396701338201"/>
    <n v="9.2932525093249101"/>
    <n v="37.002872905995901"/>
    <n v="2.70884867540234"/>
    <n v="31.819403164032298"/>
    <n v="2.3293852975133498"/>
    <n v="1674.4407416470301"/>
    <n v="40.202658863074099"/>
    <n v="294.39265494327998"/>
    <n v="7.0682510190463397"/>
    <n v="403.14724585914502"/>
    <n v="9.6794056628846388"/>
    <n v="188.615139473375"/>
    <n v="4.5285747772719098"/>
    <n v="1531.9012316737801"/>
    <n v="36.780341696849398"/>
    <n v="22.640941888093899"/>
    <n v="0.54360004533238804"/>
    <n v="69.397339945484404"/>
    <n v="1.6662026397475298"/>
    <n v="0"/>
    <n v="0"/>
    <n v="4.8326905020512596"/>
    <n v="0.11603098444300801"/>
    <n v="45.668553693219998"/>
    <n v="1.0964838821901599"/>
    <n v="172.44512204354399"/>
    <n v="4.1403390646709202"/>
    <n v="19.490101278850499"/>
    <n v="1.4268009720974"/>
    <n v="13.3818811597757"/>
    <n v="0.97963990920759392"/>
    <m/>
    <m/>
    <m/>
    <m/>
    <m/>
    <m/>
    <m/>
    <m/>
    <m/>
    <m/>
    <m/>
    <m/>
    <m/>
    <m/>
    <m/>
    <m/>
    <m/>
    <m/>
    <m/>
    <m/>
    <m/>
    <m/>
    <m/>
    <m/>
    <m/>
    <m/>
    <m/>
    <m/>
    <m/>
    <m/>
    <m/>
    <m/>
    <m/>
    <m/>
    <m/>
    <m/>
    <m/>
    <m/>
    <m/>
    <m/>
    <m/>
    <m/>
    <m/>
    <m/>
    <m/>
    <m/>
    <m/>
    <m/>
    <m/>
    <m/>
    <m/>
    <m/>
    <n v="647"/>
    <n v="1025"/>
    <n v="494"/>
    <x v="1491"/>
    <n v="60"/>
    <n v="157"/>
    <n v="2"/>
    <n v="7"/>
    <n v="133"/>
    <n v="414"/>
    <n v="33"/>
    <n v="30"/>
  </r>
  <r>
    <s v="34031196402"/>
    <s v="New Jersey"/>
    <x v="15"/>
    <x v="0"/>
    <n v="6932"/>
    <n v="2824"/>
    <n v="0"/>
    <n v="19"/>
    <n v="0.27409117137911138"/>
    <x v="0"/>
    <n v="0"/>
    <n v="0"/>
    <n v="0"/>
    <n v="1"/>
    <n v="0"/>
    <n v="7.309213417313611"/>
    <n v="110580"/>
    <n v="1"/>
    <n v="1"/>
    <n v="1"/>
    <n v="1"/>
    <n v="1"/>
    <n v="0"/>
    <n v="0"/>
    <n v="1"/>
    <n v="3274.3752264147902"/>
    <n v="6581.1335818702601"/>
    <n v="3274.3752264147902"/>
    <n v="376.75872103533402"/>
    <n v="800.85652237072304"/>
    <n v="376.75872103533402"/>
    <n v="6581.1335818702601"/>
    <n v="94.938453287222501"/>
    <n v="800.85652237072304"/>
    <n v="11.553036964378601"/>
    <n v="1366.08821457514"/>
    <n v="19.706985207373702"/>
    <n v="814.61062583933403"/>
    <n v="11.751451613377601"/>
    <n v="5652.5301395804699"/>
    <n v="81.542558274386494"/>
    <n v="91.198400605702801"/>
    <n v="1.3156145499957099"/>
    <n v="426.79445893768502"/>
    <n v="6.1568733257023203"/>
    <n v="0"/>
    <n v="0"/>
    <n v="4.9999999715655603"/>
    <n v="7.2129255215890892E-2"/>
    <n v="405.61053294823699"/>
    <n v="5.8512771631309501"/>
    <n v="738.66182046994197"/>
    <n v="10.6558254539807"/>
    <n v="312.73237205056301"/>
    <n v="11.074092494708299"/>
    <n v="257.86882664556498"/>
    <n v="9.1313323882990503"/>
    <n v="3274.3752264147902"/>
    <n v="47.235649544356498"/>
    <n v="376.75872103533402"/>
    <n v="5.4350652197826603"/>
    <n v="711.78887968865899"/>
    <n v="10.2681604109732"/>
    <n v="387.33837842429801"/>
    <n v="5.5876857822316506"/>
    <n v="2836.7336167601002"/>
    <n v="40.922296837277898"/>
    <n v="41.049716217210502"/>
    <n v="0.59217709488185999"/>
    <n v="228.061023559159"/>
    <n v="3.2899743733288895"/>
    <n v="0"/>
    <n v="0"/>
    <n v="9.2854893737239805E-2"/>
    <n v="1.3395108733012101E-3"/>
    <n v="168.43799226284199"/>
    <n v="2.4298614002141199"/>
    <n v="322.71938349870601"/>
    <n v="4.6555017815739399"/>
    <n v="121.871356146799"/>
    <n v="4.3155579372095998"/>
    <n v="119.551165481586"/>
    <n v="4.23339821110432"/>
    <m/>
    <m/>
    <m/>
    <m/>
    <m/>
    <m/>
    <m/>
    <m/>
    <m/>
    <m/>
    <m/>
    <m/>
    <m/>
    <m/>
    <m/>
    <m/>
    <m/>
    <m/>
    <m/>
    <m/>
    <m/>
    <m/>
    <m/>
    <m/>
    <m/>
    <m/>
    <m/>
    <m/>
    <m/>
    <m/>
    <m/>
    <m/>
    <m/>
    <m/>
    <m/>
    <m/>
    <m/>
    <m/>
    <m/>
    <m/>
    <m/>
    <m/>
    <m/>
    <m/>
    <m/>
    <m/>
    <m/>
    <m/>
    <m/>
    <m/>
    <m/>
    <m/>
    <n v="789"/>
    <n v="1433"/>
    <n v="912"/>
    <x v="1492"/>
    <n v="97"/>
    <n v="441"/>
    <n v="0"/>
    <n v="5"/>
    <n v="437"/>
    <n v="795"/>
    <n v="329"/>
    <n v="263"/>
  </r>
  <r>
    <s v="34031203600"/>
    <s v="New Jersey"/>
    <x v="15"/>
    <x v="0"/>
    <n v="5865"/>
    <n v="1797"/>
    <n v="0"/>
    <n v="2"/>
    <n v="3.4100596760443309E-2"/>
    <x v="0"/>
    <n v="1"/>
    <n v="0"/>
    <n v="1"/>
    <n v="1"/>
    <n v="1"/>
    <n v="19.518853437979899"/>
    <n v="61454"/>
    <n v="0"/>
    <n v="1"/>
    <n v="0"/>
    <n v="1"/>
    <n v="0"/>
    <n v="0"/>
    <n v="0"/>
    <n v="1"/>
    <m/>
    <n v="3471.3960706028201"/>
    <m/>
    <m/>
    <n v="1652.67931795551"/>
    <m/>
    <n v="3471.3960706028201"/>
    <n v="59.188338799706997"/>
    <n v="1652.67931795551"/>
    <n v="28.178675497962701"/>
    <n v="1028.7880486077599"/>
    <n v="17.5411431987683"/>
    <n v="242.94524552737099"/>
    <n v="4.1422889262978897"/>
    <n v="1663.26954299305"/>
    <n v="28.3592419947663"/>
    <n v="739.94890031125396"/>
    <n v="12.616349536423799"/>
    <n v="111.654983488588"/>
    <n v="1.9037507841191501"/>
    <n v="4.7320199243258703"/>
    <n v="8.0682351650910006E-2"/>
    <n v="69.678649507855894"/>
    <n v="1.18804176483983"/>
    <n v="882.11198184243403"/>
    <n v="15.040272495182199"/>
    <n v="1816.3997340917099"/>
    <n v="30.970157444018998"/>
    <n v="166.252731070701"/>
    <n v="9.2516823077741197"/>
    <n v="303.43449991178898"/>
    <n v="16.885614908836398"/>
    <m/>
    <m/>
    <m/>
    <m/>
    <m/>
    <m/>
    <m/>
    <m/>
    <m/>
    <m/>
    <m/>
    <m/>
    <m/>
    <m/>
    <m/>
    <m/>
    <m/>
    <m/>
    <m/>
    <m/>
    <m/>
    <m/>
    <m/>
    <m/>
    <m/>
    <m/>
    <m/>
    <m/>
    <m/>
    <m/>
    <m/>
    <m/>
    <m/>
    <m/>
    <m/>
    <m/>
    <m/>
    <m/>
    <m/>
    <m/>
    <m/>
    <m/>
    <m/>
    <m/>
    <m/>
    <m/>
    <m/>
    <m/>
    <m/>
    <m/>
    <m/>
    <m/>
    <m/>
    <m/>
    <m/>
    <m/>
    <m/>
    <m/>
    <m/>
    <m/>
    <m/>
    <m/>
    <m/>
    <m/>
    <m/>
    <m/>
    <m/>
    <m/>
    <m/>
    <m/>
    <m/>
    <m/>
    <m/>
    <m/>
    <m/>
    <m/>
    <m/>
    <m/>
    <n v="2377"/>
    <n v="1668"/>
    <n v="479"/>
    <x v="1493"/>
    <n v="1165"/>
    <n v="188"/>
    <n v="6"/>
    <n v="88"/>
    <n v="1423"/>
    <n v="3055"/>
    <n v="265"/>
    <n v="467"/>
  </r>
  <r>
    <s v="34031216701"/>
    <s v="New Jersey"/>
    <x v="15"/>
    <x v="0"/>
    <n v="6578"/>
    <n v="2243"/>
    <n v="0"/>
    <n v="77"/>
    <n v="1.1705685618729096"/>
    <x v="0"/>
    <n v="0"/>
    <n v="0"/>
    <n v="0"/>
    <n v="0"/>
    <n v="0"/>
    <n v="1.4437689969604901"/>
    <n v="152606"/>
    <n v="1"/>
    <n v="1"/>
    <n v="1"/>
    <n v="1"/>
    <n v="1"/>
    <n v="0"/>
    <n v="0"/>
    <n v="0"/>
    <n v="4350.0621312232097"/>
    <n v="6005.8899115295499"/>
    <n v="4350.0621312232097"/>
    <n v="277.12227354647302"/>
    <n v="399.828720949885"/>
    <n v="277.12227354647302"/>
    <n v="6005.8899115295499"/>
    <n v="91.302674240339798"/>
    <n v="399.828720949885"/>
    <n v="6.07827182958171"/>
    <n v="1517.49572695651"/>
    <n v="23.0692570227502"/>
    <n v="731.58607379595901"/>
    <n v="11.1217098479167"/>
    <n v="5490.00976921868"/>
    <n v="83.4601667561369"/>
    <n v="93.563196739560198"/>
    <n v="1.42236541106051"/>
    <n v="67.197126740415101"/>
    <n v="1.02154342870804"/>
    <n v="0.99999999906867698"/>
    <n v="1.5202189101074499E-2"/>
    <n v="141.361592302681"/>
    <n v="2.1490056598157601"/>
    <n v="212.7582419682"/>
    <n v="3.2343910302249999"/>
    <n v="293.21387272985902"/>
    <n v="4.4574927444490502"/>
    <n v="29.2537502462874"/>
    <n v="1.3042242642125401"/>
    <n v="33.672528949662599"/>
    <n v="1.5012273272252601"/>
    <n v="4350.0621312232097"/>
    <n v="66.130467181867004"/>
    <n v="277.12227354647302"/>
    <n v="4.2128652104966902"/>
    <n v="1102.6592315959099"/>
    <n v="16.762834168378099"/>
    <n v="533.88907581054104"/>
    <n v="8.1162826970285895"/>
    <n v="3909.0612228407399"/>
    <n v="59.426287972647295"/>
    <n v="78.244562552834395"/>
    <n v="1.1894886371668301"/>
    <n v="43.280299016798402"/>
    <n v="0.65795529061718394"/>
    <n v="0"/>
    <n v="0"/>
    <n v="140.99999643641101"/>
    <n v="2.14350861107344"/>
    <n v="178.47607208439101"/>
    <n v="2.7132270003708001"/>
    <n v="211.787484272791"/>
    <n v="3.2196333881543104"/>
    <n v="29.2537502462874"/>
    <n v="1.3042242642125401"/>
    <n v="23.899910582777"/>
    <n v="1.06553324042697"/>
    <m/>
    <m/>
    <m/>
    <m/>
    <m/>
    <m/>
    <m/>
    <m/>
    <m/>
    <m/>
    <m/>
    <m/>
    <m/>
    <m/>
    <m/>
    <m/>
    <m/>
    <m/>
    <m/>
    <m/>
    <m/>
    <m/>
    <m/>
    <m/>
    <m/>
    <m/>
    <m/>
    <m/>
    <m/>
    <m/>
    <m/>
    <m/>
    <m/>
    <m/>
    <m/>
    <m/>
    <m/>
    <m/>
    <m/>
    <m/>
    <m/>
    <m/>
    <m/>
    <m/>
    <m/>
    <m/>
    <m/>
    <m/>
    <m/>
    <m/>
    <m/>
    <m/>
    <n v="415"/>
    <n v="1649"/>
    <n v="785"/>
    <x v="1494"/>
    <n v="100"/>
    <n v="74"/>
    <n v="1"/>
    <n v="142"/>
    <n v="216"/>
    <n v="310"/>
    <n v="29"/>
    <n v="34"/>
  </r>
  <r>
    <s v="34031216702"/>
    <s v="New Jersey"/>
    <x v="15"/>
    <x v="1"/>
    <n v="5650"/>
    <n v="1939"/>
    <n v="0"/>
    <n v="13"/>
    <n v="0.23008849557522121"/>
    <x v="0"/>
    <n v="0"/>
    <n v="0"/>
    <n v="0"/>
    <n v="0"/>
    <n v="0"/>
    <n v="1.83633446247103"/>
    <n v="133019"/>
    <n v="0"/>
    <n v="0"/>
    <n v="0"/>
    <n v="0"/>
    <n v="0"/>
    <n v="0"/>
    <n v="0"/>
    <n v="0"/>
    <m/>
    <m/>
    <m/>
    <m/>
    <m/>
    <m/>
    <n v="5102.23692058283"/>
    <n v="90.3050782404041"/>
    <n v="357.35478121944499"/>
    <n v="6.3248633844149502"/>
    <n v="1238.42678757664"/>
    <n v="21.919058187197098"/>
    <n v="544.60730547762103"/>
    <n v="9.6390673535862099"/>
    <n v="4761.8777751307898"/>
    <n v="84.281022568686609"/>
    <n v="54.777705460466699"/>
    <n v="0.96951691080471991"/>
    <n v="128.39743675937299"/>
    <n v="2.2725210045906703"/>
    <n v="0.99999999627471003"/>
    <n v="1.7699114978313397E-2"/>
    <n v="10.0000000282307"/>
    <n v="0.17699115094213699"/>
    <n v="146.18400748663399"/>
    <n v="2.5873275661351203"/>
    <n v="354.44756070849002"/>
    <n v="6.2734081541325608"/>
    <n v="21.856471696293699"/>
    <n v="1.1272032850074098"/>
    <n v="43.606860661873696"/>
    <n v="2.2489355679150997"/>
    <n v="3561.4278200445701"/>
    <n v="63.034120708753406"/>
    <n v="254.22232314758"/>
    <n v="4.4995101442049599"/>
    <n v="866.429280180251"/>
    <n v="15.335031507615099"/>
    <n v="390.063732028939"/>
    <n v="6.9037828677688307"/>
    <n v="3295.0614282367801"/>
    <n v="58.319671296226105"/>
    <n v="35.192949664982699"/>
    <n v="0.62288406486695103"/>
    <n v="103.856358248988"/>
    <n v="1.8381656327254501"/>
    <n v="0.99999999627471003"/>
    <n v="1.7699114978313397E-2"/>
    <n v="8.8006668000598403"/>
    <n v="0.15576401416035102"/>
    <n v="117.516418901752"/>
    <n v="2.0799366177301297"/>
    <n v="245.68416883715"/>
    <n v="4.34839236879911"/>
    <n v="21.480950551391299"/>
    <n v="1.1078365421037299"/>
    <n v="30.197007412607501"/>
    <n v="1.5573495313361301"/>
    <m/>
    <m/>
    <m/>
    <m/>
    <m/>
    <m/>
    <m/>
    <m/>
    <m/>
    <m/>
    <m/>
    <m/>
    <m/>
    <m/>
    <m/>
    <m/>
    <m/>
    <m/>
    <m/>
    <m/>
    <m/>
    <m/>
    <m/>
    <m/>
    <m/>
    <m/>
    <m/>
    <m/>
    <m/>
    <m/>
    <m/>
    <m/>
    <m/>
    <m/>
    <m/>
    <m/>
    <m/>
    <m/>
    <m/>
    <m/>
    <m/>
    <m/>
    <m/>
    <m/>
    <m/>
    <m/>
    <m/>
    <m/>
    <m/>
    <m/>
    <m/>
    <m/>
    <n v="396"/>
    <n v="1376"/>
    <n v="602"/>
    <x v="239"/>
    <n v="66"/>
    <n v="139"/>
    <n v="1"/>
    <n v="10"/>
    <n v="158"/>
    <n v="397"/>
    <n v="19"/>
    <n v="48"/>
  </r>
  <r>
    <s v="34031223801"/>
    <s v="New Jersey"/>
    <x v="15"/>
    <x v="0"/>
    <n v="2852"/>
    <n v="1057"/>
    <n v="0"/>
    <n v="0"/>
    <n v="0"/>
    <x v="0"/>
    <n v="0"/>
    <n v="0"/>
    <n v="0"/>
    <n v="0"/>
    <n v="0"/>
    <n v="5.5376920328688799"/>
    <n v="98750"/>
    <n v="1"/>
    <n v="1"/>
    <n v="1"/>
    <n v="1"/>
    <n v="1"/>
    <n v="0"/>
    <n v="0"/>
    <n v="0"/>
    <n v="1984.6187289059201"/>
    <n v="2851.9999974401799"/>
    <n v="1984.6187289059201"/>
    <n v="317.02383617311699"/>
    <n v="430.49917841131497"/>
    <n v="317.02383617311699"/>
    <n v="2851.9999974401799"/>
    <n v="99.999999910244597"/>
    <n v="430.49917841131497"/>
    <n v="15.0946415992747"/>
    <n v="611.99999530877506"/>
    <n v="21.458625361457802"/>
    <n v="419.999997716346"/>
    <n v="14.726507633812998"/>
    <n v="2433.9999962798001"/>
    <n v="85.343618382882198"/>
    <n v="48.000000085681698"/>
    <n v="1.6830294560196899"/>
    <n v="97.999999051448"/>
    <n v="3.4361850999806398"/>
    <n v="0"/>
    <n v="0"/>
    <n v="5.9999998307321203"/>
    <n v="0.21037867569186999"/>
    <n v="266.00000016665598"/>
    <n v="9.3267882246372995"/>
    <n v="637.99999875732101"/>
    <n v="22.3702664360912"/>
    <n v="29.1423725262696"/>
    <n v="2.7570834934975998"/>
    <n v="115.507215987989"/>
    <n v="10.927835003594099"/>
    <n v="1984.6187289059201"/>
    <n v="69.586911953222895"/>
    <n v="317.02383617311699"/>
    <n v="11.115842783068599"/>
    <n v="429.63979575876101"/>
    <n v="15.064508967698501"/>
    <n v="283.0564380344"/>
    <n v="9.9248400432819199"/>
    <n v="1661.7182448655401"/>
    <n v="58.265015598370894"/>
    <n v="37.753276377916301"/>
    <n v="1.32374741858052"/>
    <n v="74.922204667236699"/>
    <n v="2.6270057737460299"/>
    <n v="0"/>
    <n v="0"/>
    <n v="2.8987325348425701"/>
    <n v="0.101638588178211"/>
    <n v="207.32626688201"/>
    <n v="7.2695044488783198"/>
    <n v="464.22500839456899"/>
    <n v="16.277174207383201"/>
    <n v="19.290414310758901"/>
    <n v="1.82501554501031"/>
    <n v="79.708505091723097"/>
    <n v="7.5410127806738902"/>
    <m/>
    <m/>
    <m/>
    <m/>
    <m/>
    <m/>
    <m/>
    <m/>
    <m/>
    <m/>
    <m/>
    <m/>
    <m/>
    <m/>
    <m/>
    <m/>
    <m/>
    <m/>
    <m/>
    <m/>
    <m/>
    <m/>
    <m/>
    <m/>
    <m/>
    <m/>
    <m/>
    <m/>
    <m/>
    <m/>
    <m/>
    <m/>
    <m/>
    <m/>
    <m/>
    <m/>
    <m/>
    <m/>
    <m/>
    <m/>
    <m/>
    <m/>
    <m/>
    <m/>
    <m/>
    <m/>
    <m/>
    <m/>
    <m/>
    <m/>
    <m/>
    <m/>
    <n v="427"/>
    <n v="612"/>
    <n v="420"/>
    <x v="922"/>
    <n v="48"/>
    <n v="98"/>
    <n v="0"/>
    <n v="6"/>
    <n v="266"/>
    <n v="638"/>
    <n v="27"/>
    <n v="106"/>
  </r>
  <r>
    <s v="34031223802"/>
    <s v="New Jersey"/>
    <x v="15"/>
    <x v="0"/>
    <n v="7547"/>
    <n v="2724"/>
    <n v="0"/>
    <n v="76"/>
    <n v="1.0070226580098052"/>
    <x v="0"/>
    <n v="0"/>
    <n v="0"/>
    <n v="0"/>
    <n v="0"/>
    <n v="0"/>
    <n v="3.6220472440944902"/>
    <n v="122754"/>
    <n v="1"/>
    <n v="1"/>
    <n v="1"/>
    <n v="1"/>
    <n v="1"/>
    <n v="0"/>
    <n v="0"/>
    <n v="0"/>
    <n v="4376.0263557618"/>
    <n v="7151.1048532983996"/>
    <n v="4376.0263557618"/>
    <n v="254.88285720904599"/>
    <n v="395.17997557459199"/>
    <n v="254.88285720904599"/>
    <n v="7151.1048532983996"/>
    <n v="94.754271277307495"/>
    <n v="395.17997557459199"/>
    <n v="5.2362524920444198"/>
    <n v="1505.9989313783201"/>
    <n v="19.9549348267963"/>
    <n v="1392.2099556256701"/>
    <n v="18.447196973971998"/>
    <n v="6137.4051925765498"/>
    <n v="81.322448556731899"/>
    <n v="103.479927749417"/>
    <n v="1.37113989332737"/>
    <n v="526.54210531854903"/>
    <n v="6.9768398743679505"/>
    <n v="0"/>
    <n v="0"/>
    <n v="5.0000000596046403"/>
    <n v="6.62514914483191E-2"/>
    <n v="378.67761205207"/>
    <n v="5.0175912554931701"/>
    <n v="813.85370506781896"/>
    <n v="10.783804227743699"/>
    <n v="42.837106318249397"/>
    <n v="1.5725809955304499"/>
    <n v="55.1715767355645"/>
    <n v="2.0253882795728502"/>
    <n v="4376.0263557618"/>
    <n v="57.983653846055404"/>
    <n v="254.88285720904599"/>
    <n v="3.3772738466814096"/>
    <n v="926.33142592462502"/>
    <n v="12.274167562271399"/>
    <n v="825.46398715220096"/>
    <n v="10.937643926754999"/>
    <n v="3690.01411919261"/>
    <n v="48.893787189513802"/>
    <n v="60.659045659937"/>
    <n v="0.803750439379051"/>
    <n v="398.84981792068697"/>
    <n v="5.2848789972265404"/>
    <n v="0"/>
    <n v="0"/>
    <n v="4.6404800415039098"/>
    <n v="6.1487744024167297E-2"/>
    <n v="221.86287662596399"/>
    <n v="2.9397492596523698"/>
    <n v="473.53303222625101"/>
    <n v="6.2744538522094997"/>
    <n v="32.422320663121397"/>
    <n v="1.1902467203789"/>
    <n v="34.221305455730501"/>
    <n v="1.2562887465393"/>
    <m/>
    <m/>
    <m/>
    <m/>
    <m/>
    <m/>
    <m/>
    <m/>
    <m/>
    <m/>
    <m/>
    <m/>
    <m/>
    <m/>
    <m/>
    <m/>
    <m/>
    <m/>
    <m/>
    <m/>
    <m/>
    <m/>
    <m/>
    <m/>
    <m/>
    <m/>
    <m/>
    <m/>
    <m/>
    <m/>
    <m/>
    <m/>
    <m/>
    <m/>
    <m/>
    <m/>
    <m/>
    <m/>
    <m/>
    <m/>
    <m/>
    <m/>
    <m/>
    <m/>
    <m/>
    <m/>
    <m/>
    <m/>
    <m/>
    <m/>
    <m/>
    <m/>
    <n v="411"/>
    <n v="1560"/>
    <n v="1485"/>
    <x v="1495"/>
    <n v="112"/>
    <n v="537"/>
    <n v="0"/>
    <n v="5"/>
    <n v="386"/>
    <n v="871"/>
    <n v="40"/>
    <n v="54"/>
  </r>
  <r>
    <s v="34031223900"/>
    <s v="New Jersey"/>
    <x v="15"/>
    <x v="0"/>
    <n v="405"/>
    <n v="2"/>
    <n v="1"/>
    <n v="401"/>
    <n v="99.012345679012341"/>
    <x v="0"/>
    <n v="1"/>
    <n v="0"/>
    <n v="0"/>
    <n v="0"/>
    <n v="1"/>
    <n v="44.4444444444444"/>
    <m/>
    <n v="0"/>
    <n v="1"/>
    <n v="0"/>
    <n v="1"/>
    <n v="0"/>
    <n v="0"/>
    <n v="0"/>
    <n v="0"/>
    <n v="17.2000589370728"/>
    <n v="404.99999918043602"/>
    <n v="17.2000589370728"/>
    <n v="16.4650139808655"/>
    <n v="387.69231016933901"/>
    <n v="16.4650139808655"/>
    <n v="404.99999918043602"/>
    <n v="99.999999797638594"/>
    <n v="387.69231016933901"/>
    <n v="95.726496338108404"/>
    <n v="1.00000002235174"/>
    <n v="0.24691358576586198"/>
    <n v="42.000000476837201"/>
    <n v="10.3703704881079"/>
    <n v="290.00001320242899"/>
    <n v="71.604941531463894"/>
    <n v="88.000002861022907"/>
    <n v="21.728395768153799"/>
    <n v="5.0000000596046403"/>
    <n v="1.23456791595176"/>
    <n v="0"/>
    <n v="0"/>
    <n v="0"/>
    <n v="0"/>
    <n v="22.000000230967999"/>
    <n v="5.4320988224612305"/>
    <n v="41.0000018924475"/>
    <n v="10.123457257394399"/>
    <n v="0"/>
    <n v="0"/>
    <n v="0"/>
    <n v="0"/>
    <n v="17.2000589370728"/>
    <n v="4.2469281326105595"/>
    <n v="16.4650139808655"/>
    <n v="4.0654355508309798"/>
    <n v="4.3216228485107401E-2"/>
    <n v="1.0670673700026501E-2"/>
    <n v="1.8150815963745099"/>
    <n v="0.44816829540111397"/>
    <n v="12.273408889770501"/>
    <n v="3.0304713308075297"/>
    <n v="3.80302810668945"/>
    <n v="0.93901928560233394"/>
    <n v="0.216081142425537"/>
    <n v="5.3353368500132607E-2"/>
    <n v="0"/>
    <n v="0"/>
    <n v="0"/>
    <n v="0"/>
    <n v="0.90754079818725597"/>
    <n v="0.22408414770055698"/>
    <n v="1.6854329109191899"/>
    <n v="0.41615627430103397"/>
    <n v="0"/>
    <n v="0"/>
    <n v="0"/>
    <n v="0"/>
    <m/>
    <m/>
    <m/>
    <m/>
    <m/>
    <m/>
    <m/>
    <m/>
    <m/>
    <m/>
    <m/>
    <m/>
    <m/>
    <m/>
    <m/>
    <m/>
    <m/>
    <m/>
    <m/>
    <m/>
    <m/>
    <m/>
    <m/>
    <m/>
    <m/>
    <m/>
    <m/>
    <m/>
    <m/>
    <m/>
    <m/>
    <m/>
    <m/>
    <m/>
    <m/>
    <m/>
    <m/>
    <m/>
    <m/>
    <m/>
    <m/>
    <m/>
    <m/>
    <m/>
    <m/>
    <m/>
    <m/>
    <m/>
    <m/>
    <m/>
    <m/>
    <m/>
    <n v="224"/>
    <n v="1"/>
    <n v="42"/>
    <x v="1496"/>
    <n v="88"/>
    <n v="5"/>
    <n v="0"/>
    <n v="0"/>
    <n v="22"/>
    <n v="41"/>
    <n v="0"/>
    <n v="0"/>
  </r>
  <r>
    <s v="34031236601"/>
    <s v="New Jersey"/>
    <x v="15"/>
    <x v="0"/>
    <n v="4358"/>
    <n v="1405"/>
    <n v="0"/>
    <n v="398"/>
    <n v="9.1326296466268921"/>
    <x v="0"/>
    <n v="0"/>
    <n v="0"/>
    <n v="0"/>
    <n v="0"/>
    <n v="0"/>
    <n v="8.2093023255813993"/>
    <n v="89643"/>
    <n v="1"/>
    <n v="1"/>
    <n v="1"/>
    <n v="1"/>
    <n v="1"/>
    <n v="0"/>
    <n v="0"/>
    <n v="0"/>
    <n v="981.548788728658"/>
    <n v="3417.1141424074399"/>
    <n v="981.548788728658"/>
    <n v="165.494646247709"/>
    <n v="628.82290228541297"/>
    <n v="165.494646247709"/>
    <n v="3417.1141424074399"/>
    <n v="78.410145534819691"/>
    <n v="628.82290228541297"/>
    <n v="14.429162512285801"/>
    <n v="713.92437302673704"/>
    <n v="16.381926870737402"/>
    <n v="518.60176690486003"/>
    <n v="11.899994651327701"/>
    <n v="2914.7172173123299"/>
    <n v="66.881992136583904"/>
    <n v="93.112484796491302"/>
    <n v="2.1365875354862602"/>
    <n v="208.270876805787"/>
    <n v="4.7790471960942504"/>
    <n v="0"/>
    <n v="0"/>
    <n v="18.279964820727901"/>
    <n v="0.41945765995245299"/>
    <n v="182.733600800414"/>
    <n v="4.19306105553955"/>
    <n v="345.610410567099"/>
    <n v="7.9304821148944296"/>
    <n v="53.780460846828603"/>
    <n v="3.8277908076034604"/>
    <n v="78.5696979018539"/>
    <n v="5.5921493168579302"/>
    <n v="981.548788728658"/>
    <n v="22.522918511442398"/>
    <n v="165.494646247709"/>
    <n v="3.7974907353765297"/>
    <n v="197.95016783848399"/>
    <n v="4.5422250536595703"/>
    <n v="122.444410401746"/>
    <n v="2.80964686557471"/>
    <n v="869.20890480466198"/>
    <n v="19.945133198821999"/>
    <n v="16.148965857922999"/>
    <n v="0.370559106423199"/>
    <n v="50.843965609732599"/>
    <n v="1.1666811750741799"/>
    <n v="0"/>
    <n v="0"/>
    <n v="2.2146036796039001"/>
    <n v="5.0816972914270196E-2"/>
    <n v="43.132344345736797"/>
    <n v="0.98972795653365697"/>
    <n v="94.795414073218097"/>
    <n v="2.1752045450485999"/>
    <n v="16.6143682286929"/>
    <n v="1.1825173116507401"/>
    <n v="25.271377747892998"/>
    <n v="1.7986745728037701"/>
    <m/>
    <m/>
    <m/>
    <m/>
    <m/>
    <m/>
    <m/>
    <m/>
    <m/>
    <m/>
    <m/>
    <m/>
    <m/>
    <m/>
    <m/>
    <m/>
    <m/>
    <m/>
    <m/>
    <m/>
    <m/>
    <m/>
    <m/>
    <m/>
    <m/>
    <m/>
    <m/>
    <m/>
    <m/>
    <m/>
    <m/>
    <m/>
    <m/>
    <m/>
    <m/>
    <m/>
    <m/>
    <m/>
    <m/>
    <m/>
    <m/>
    <m/>
    <m/>
    <m/>
    <m/>
    <m/>
    <m/>
    <m/>
    <m/>
    <m/>
    <m/>
    <m/>
    <n v="847"/>
    <n v="879"/>
    <n v="711"/>
    <x v="1497"/>
    <n v="175"/>
    <n v="287"/>
    <n v="0"/>
    <n v="24"/>
    <n v="269"/>
    <n v="508"/>
    <n v="73"/>
    <n v="98"/>
  </r>
  <r>
    <s v="34031236602"/>
    <s v="New Jersey"/>
    <x v="15"/>
    <x v="0"/>
    <n v="6758"/>
    <n v="2613"/>
    <n v="0"/>
    <n v="50"/>
    <n v="0.73986386504883095"/>
    <x v="0"/>
    <n v="0"/>
    <n v="0"/>
    <n v="0"/>
    <n v="0"/>
    <n v="0"/>
    <n v="3.9668949771689501"/>
    <n v="129143"/>
    <n v="1"/>
    <n v="1"/>
    <n v="1"/>
    <n v="1"/>
    <n v="1"/>
    <n v="0"/>
    <n v="0"/>
    <n v="0"/>
    <n v="6736.2535233865501"/>
    <n v="6757.9998870263798"/>
    <n v="6736.2535233865501"/>
    <n v="533.78295225126203"/>
    <n v="535.72380393964704"/>
    <n v="533.78295225126203"/>
    <n v="6757.9998870263798"/>
    <n v="99.999998328298005"/>
    <n v="535.72380393964704"/>
    <n v="7.9272536836289902"/>
    <n v="1414.9999851181601"/>
    <n v="20.938147160671299"/>
    <n v="1307.9999798490901"/>
    <n v="19.3548384114988"/>
    <n v="6120.9999595214604"/>
    <n v="90.574133760305699"/>
    <n v="165.999997734034"/>
    <n v="2.45634799843199"/>
    <n v="229.99999920788801"/>
    <n v="3.4033737675035298"/>
    <n v="1.0000000149011601"/>
    <n v="1.4797277521473199E-2"/>
    <n v="20.999999713601898"/>
    <n v="0.31074281908259699"/>
    <n v="218.99999624968001"/>
    <n v="3.24060367341936"/>
    <n v="566.99999156547699"/>
    <n v="8.3900561048457689"/>
    <n v="87.816453940537002"/>
    <n v="3.3607521599899401"/>
    <n v="68.789017768456702"/>
    <n v="2.6325686095850198"/>
    <n v="6736.2535233865501"/>
    <n v="99.67821135523161"/>
    <n v="533.78295225126203"/>
    <n v="7.8985343629958908"/>
    <n v="1410.22505487944"/>
    <n v="20.867491193835999"/>
    <n v="1304.6502712919601"/>
    <n v="19.305271845101498"/>
    <n v="6101.6473703910597"/>
    <n v="90.287768132451291"/>
    <n v="165.74878845264899"/>
    <n v="2.45263078503476"/>
    <n v="228.90097275141301"/>
    <n v="3.38711116826595"/>
    <n v="1.0000000149011601"/>
    <n v="1.4797277521473199E-2"/>
    <n v="20.890365172626801"/>
    <n v="0.30912052637802401"/>
    <n v="218.066091899876"/>
    <n v="3.2267844317827201"/>
    <n v="564.81589809013497"/>
    <n v="8.3577374680398808"/>
    <n v="87.063274686526697"/>
    <n v="3.33192784869984"/>
    <n v="68.585337886466704"/>
    <n v="2.6247737423064197"/>
    <m/>
    <m/>
    <m/>
    <m/>
    <m/>
    <m/>
    <m/>
    <m/>
    <m/>
    <m/>
    <m/>
    <m/>
    <m/>
    <m/>
    <m/>
    <m/>
    <m/>
    <m/>
    <m/>
    <m/>
    <m/>
    <m/>
    <m/>
    <m/>
    <m/>
    <m/>
    <m/>
    <m/>
    <m/>
    <m/>
    <m/>
    <m/>
    <m/>
    <m/>
    <m/>
    <m/>
    <m/>
    <m/>
    <m/>
    <m/>
    <m/>
    <m/>
    <m/>
    <m/>
    <m/>
    <m/>
    <m/>
    <m/>
    <m/>
    <m/>
    <m/>
    <m/>
    <n v="539"/>
    <n v="1415"/>
    <n v="1308"/>
    <x v="1215"/>
    <n v="166"/>
    <n v="230"/>
    <n v="1"/>
    <n v="21"/>
    <n v="219"/>
    <n v="567"/>
    <n v="81"/>
    <n v="70"/>
  </r>
  <r>
    <s v="34031246001"/>
    <s v="New Jersey"/>
    <x v="15"/>
    <x v="0"/>
    <n v="6635"/>
    <n v="1994"/>
    <n v="0"/>
    <n v="2086"/>
    <n v="31.43933685003768"/>
    <x v="0"/>
    <n v="0"/>
    <n v="0"/>
    <n v="0"/>
    <n v="0"/>
    <n v="0"/>
    <n v="6.31652012956964"/>
    <n v="146384"/>
    <n v="1"/>
    <n v="1"/>
    <n v="1"/>
    <n v="1"/>
    <n v="1"/>
    <n v="0"/>
    <n v="0"/>
    <n v="0"/>
    <n v="1744.80884759128"/>
    <n v="5337.9085021843803"/>
    <n v="1744.80884759128"/>
    <n v="156.91010351944701"/>
    <n v="444.63756797414698"/>
    <n v="156.91010351944701"/>
    <n v="5337.9085021843803"/>
    <n v="80.45076868401479"/>
    <n v="444.63756797414698"/>
    <n v="6.7013951465583501"/>
    <n v="687.10465597722202"/>
    <n v="10.355759698224901"/>
    <n v="750.63512977841299"/>
    <n v="11.313264955213501"/>
    <n v="4056.5319880550401"/>
    <n v="61.138387159834792"/>
    <n v="551.99006768347999"/>
    <n v="8.3193680133154491"/>
    <n v="513.96712559787602"/>
    <n v="7.74630181760174"/>
    <n v="0"/>
    <n v="0"/>
    <n v="4.2950701853260398"/>
    <n v="6.47335370810255E-2"/>
    <n v="211.12423151830399"/>
    <n v="3.1819778676458799"/>
    <n v="404.25208922591997"/>
    <n v="6.0927217667810094"/>
    <n v="95.7584249422234"/>
    <n v="4.8023282318065901"/>
    <n v="60.210966718656003"/>
    <n v="3.0196071574050101"/>
    <n v="1744.80884759128"/>
    <n v="26.2970436713079"/>
    <n v="156.91010351944701"/>
    <n v="2.3648847553797601"/>
    <n v="267.10290460847301"/>
    <n v="4.0256654801578504"/>
    <n v="284.502363560954"/>
    <n v="4.2879029926293004"/>
    <n v="1373.8191382586999"/>
    <n v="20.705638858458101"/>
    <n v="135.30265699617999"/>
    <n v="2.0392261792943502"/>
    <n v="176.30577518977199"/>
    <n v="2.6572083675926499"/>
    <n v="0"/>
    <n v="0"/>
    <n v="1.0016485508531301"/>
    <n v="1.5096436335390099E-2"/>
    <n v="58.379603764158702"/>
    <n v="0.87987345537541306"/>
    <n v="124.442971651908"/>
    <n v="1.87555345368362"/>
    <n v="39.616655492922298"/>
    <n v="1.98679315410844"/>
    <n v="23.610034642973901"/>
    <n v="1.1840538938301901"/>
    <m/>
    <m/>
    <m/>
    <m/>
    <m/>
    <m/>
    <m/>
    <m/>
    <m/>
    <m/>
    <m/>
    <m/>
    <m/>
    <m/>
    <m/>
    <m/>
    <m/>
    <m/>
    <m/>
    <m/>
    <m/>
    <m/>
    <m/>
    <m/>
    <m/>
    <m/>
    <m/>
    <m/>
    <m/>
    <m/>
    <m/>
    <m/>
    <m/>
    <m/>
    <m/>
    <m/>
    <m/>
    <m/>
    <m/>
    <m/>
    <m/>
    <m/>
    <m/>
    <m/>
    <m/>
    <m/>
    <m/>
    <m/>
    <m/>
    <m/>
    <m/>
    <m/>
    <n v="668"/>
    <n v="904"/>
    <n v="1069"/>
    <x v="1498"/>
    <n v="576"/>
    <n v="811"/>
    <n v="0"/>
    <n v="6"/>
    <n v="239"/>
    <n v="485"/>
    <n v="115"/>
    <n v="78"/>
  </r>
  <r>
    <s v="34031246002"/>
    <s v="New Jersey"/>
    <x v="15"/>
    <x v="0"/>
    <n v="3088"/>
    <n v="1073"/>
    <n v="0"/>
    <n v="164"/>
    <n v="5.3108808290155443"/>
    <x v="0"/>
    <n v="0"/>
    <n v="0"/>
    <n v="0"/>
    <n v="0"/>
    <n v="0"/>
    <n v="0.238014280856851"/>
    <n v="155903"/>
    <n v="1"/>
    <n v="1"/>
    <n v="1"/>
    <n v="1"/>
    <n v="1"/>
    <n v="0"/>
    <n v="0"/>
    <n v="0"/>
    <n v="2446.3240519287101"/>
    <n v="3069.3827928053202"/>
    <n v="2446.3240519287101"/>
    <n v="215.08370903180901"/>
    <n v="241.568053260911"/>
    <n v="215.08370903180901"/>
    <n v="3069.3827928053202"/>
    <n v="99.397111165975403"/>
    <n v="241.568053260911"/>
    <n v="7.8227996522315797"/>
    <n v="648.65957752236898"/>
    <n v="21.005815334273599"/>
    <n v="666.45074190979403"/>
    <n v="21.5819540773897"/>
    <n v="2788.3053829455698"/>
    <n v="90.294863437356696"/>
    <n v="45.924604677333299"/>
    <n v="1.48719574732297"/>
    <n v="136.90676128421899"/>
    <n v="4.4335091089449197"/>
    <n v="0"/>
    <n v="0"/>
    <n v="0"/>
    <n v="0"/>
    <n v="98.246042792219697"/>
    <n v="3.18154283653561"/>
    <n v="193.49942751918601"/>
    <n v="6.2661731709580906"/>
    <n v="0"/>
    <n v="0"/>
    <n v="7.9667999464763897"/>
    <n v="0.74247902576667102"/>
    <n v="2446.3240519287101"/>
    <n v="79.220338469193891"/>
    <n v="215.08370903180901"/>
    <n v="6.9651460178694693"/>
    <n v="528.00837174052106"/>
    <n v="17.098716701441798"/>
    <n v="512.10337450110796"/>
    <n v="16.583658500683601"/>
    <n v="2223.1702748173798"/>
    <n v="71.993856049785805"/>
    <n v="41.882186761707999"/>
    <n v="1.3562884314024601"/>
    <n v="102.190814953996"/>
    <n v="3.3092880490283596"/>
    <n v="0"/>
    <n v="0"/>
    <n v="0"/>
    <n v="0"/>
    <n v="79.080773922149106"/>
    <n v="2.5609058912612999"/>
    <n v="151.65051236460599"/>
    <n v="4.9109621879729799"/>
    <n v="0"/>
    <n v="0"/>
    <n v="6.1657774319355703"/>
    <n v="0.57462976998467497"/>
    <m/>
    <m/>
    <m/>
    <m/>
    <m/>
    <m/>
    <m/>
    <m/>
    <m/>
    <m/>
    <m/>
    <m/>
    <m/>
    <m/>
    <m/>
    <m/>
    <m/>
    <m/>
    <m/>
    <m/>
    <m/>
    <m/>
    <m/>
    <m/>
    <m/>
    <m/>
    <m/>
    <m/>
    <m/>
    <m/>
    <m/>
    <m/>
    <m/>
    <m/>
    <m/>
    <m/>
    <m/>
    <m/>
    <m/>
    <m/>
    <m/>
    <m/>
    <m/>
    <m/>
    <m/>
    <m/>
    <m/>
    <m/>
    <m/>
    <m/>
    <m/>
    <m/>
    <n v="205"/>
    <n v="652"/>
    <n v="670"/>
    <x v="1499"/>
    <n v="47"/>
    <n v="138"/>
    <n v="0"/>
    <n v="0"/>
    <n v="100"/>
    <n v="195"/>
    <n v="0"/>
    <n v="8"/>
  </r>
  <r>
    <s v="34031246003"/>
    <s v="New Jersey"/>
    <x v="15"/>
    <x v="0"/>
    <n v="5719"/>
    <n v="1899"/>
    <n v="0"/>
    <n v="160"/>
    <n v="2.797691904179052"/>
    <x v="0"/>
    <n v="0"/>
    <n v="0"/>
    <n v="0"/>
    <n v="0"/>
    <n v="0"/>
    <n v="1.0905730129389999"/>
    <n v="142895"/>
    <n v="1"/>
    <n v="1"/>
    <n v="1"/>
    <n v="1"/>
    <n v="1"/>
    <n v="0"/>
    <n v="0"/>
    <n v="0"/>
    <n v="3375.5726713696499"/>
    <n v="5306.4092180458802"/>
    <n v="3375.5726713696499"/>
    <n v="232.000576057719"/>
    <n v="301.88836148330302"/>
    <n v="232.000576057719"/>
    <n v="5306.4092180458802"/>
    <n v="92.785613184925396"/>
    <n v="301.88836148330302"/>
    <n v="5.2786914055482299"/>
    <n v="1287.4618566516999"/>
    <n v="22.512010083086199"/>
    <n v="824.29137929360104"/>
    <n v="14.413208240839301"/>
    <n v="4601.9469792577402"/>
    <n v="80.467686295816492"/>
    <n v="41.960956824419597"/>
    <n v="0.73371143249553294"/>
    <n v="492.478256308124"/>
    <n v="8.6112651916090996"/>
    <n v="0"/>
    <n v="0"/>
    <n v="6.9999997792183404"/>
    <n v="0.12239901694733901"/>
    <n v="163.023013341"/>
    <n v="2.8505510288686899"/>
    <n v="409.74436408768798"/>
    <n v="7.1646155636944906"/>
    <n v="9.1839275485836005"/>
    <n v="0.48361914421188001"/>
    <n v="27.488962611332699"/>
    <n v="1.44754937395117"/>
    <n v="3375.5726713696499"/>
    <n v="59.023827091618294"/>
    <n v="232.000576057719"/>
    <n v="4.0566633337597304"/>
    <n v="874.55930305144295"/>
    <n v="15.2921717616968"/>
    <n v="462.63120073004399"/>
    <n v="8.0893722806442394"/>
    <n v="2968.23815206578"/>
    <n v="51.901349048186397"/>
    <n v="17.9006506236619"/>
    <n v="0.31300315830847897"/>
    <n v="309.90745236876"/>
    <n v="5.4189098158552103"/>
    <n v="0"/>
    <n v="0"/>
    <n v="2.89451383054256"/>
    <n v="5.0612236939020207E-2"/>
    <n v="76.631891917546497"/>
    <n v="1.3399526476227699"/>
    <n v="251.936937364502"/>
    <n v="4.40526206267708"/>
    <n v="1.3301031813025499"/>
    <n v="7.0042294960639698E-2"/>
    <n v="17.454255138214599"/>
    <n v="0.91912875925300908"/>
    <m/>
    <m/>
    <m/>
    <m/>
    <m/>
    <m/>
    <m/>
    <m/>
    <m/>
    <m/>
    <m/>
    <m/>
    <m/>
    <m/>
    <m/>
    <m/>
    <m/>
    <m/>
    <m/>
    <m/>
    <m/>
    <m/>
    <m/>
    <m/>
    <m/>
    <m/>
    <m/>
    <m/>
    <m/>
    <m/>
    <m/>
    <m/>
    <m/>
    <m/>
    <m/>
    <m/>
    <m/>
    <m/>
    <m/>
    <m/>
    <m/>
    <m/>
    <m/>
    <m/>
    <m/>
    <m/>
    <m/>
    <m/>
    <m/>
    <m/>
    <m/>
    <m/>
    <n v="336"/>
    <n v="1402"/>
    <n v="891"/>
    <x v="1500"/>
    <n v="45"/>
    <n v="620"/>
    <n v="0"/>
    <n v="7"/>
    <n v="176"/>
    <n v="440"/>
    <n v="9"/>
    <n v="28"/>
  </r>
  <r>
    <s v="34031246101"/>
    <s v="New Jersey"/>
    <x v="15"/>
    <x v="0"/>
    <n v="6438"/>
    <n v="2329"/>
    <n v="0"/>
    <n v="20"/>
    <n v="0.31065548306927615"/>
    <x v="0"/>
    <n v="0"/>
    <n v="0"/>
    <n v="0"/>
    <n v="0"/>
    <n v="0"/>
    <n v="4.7233468286099898"/>
    <n v="134158"/>
    <n v="1"/>
    <n v="1"/>
    <n v="1"/>
    <n v="1"/>
    <n v="1"/>
    <n v="0"/>
    <n v="0"/>
    <n v="0"/>
    <n v="3328.0738722924102"/>
    <n v="5396.1313177477596"/>
    <n v="3328.0738722924102"/>
    <n v="460.02967737196002"/>
    <n v="648.58406556560703"/>
    <n v="460.02967737196002"/>
    <n v="5396.1313177477596"/>
    <n v="83.816889061009007"/>
    <n v="648.58406556560703"/>
    <n v="10.0743098099659"/>
    <n v="1286.0370681947099"/>
    <n v="19.975723333251199"/>
    <n v="886.68121396144898"/>
    <n v="13.772619042582299"/>
    <n v="4658.3173673297297"/>
    <n v="72.356591601890798"/>
    <n v="80.104323543135294"/>
    <n v="1.2442423663115101"/>
    <n v="468.79741555938398"/>
    <n v="7.2817243796114299"/>
    <n v="1.99999988079071"/>
    <n v="3.1065546455276601E-2"/>
    <n v="10.0000000321015"/>
    <n v="0.15532774203326399"/>
    <n v="176.91223473350701"/>
    <n v="2.74793778710014"/>
    <n v="396.700888323176"/>
    <n v="6.1618653048023493"/>
    <n v="91.160766961111193"/>
    <n v="3.9141591653547101"/>
    <n v="122.57970227521599"/>
    <n v="5.2631903080814002"/>
    <n v="3328.0738722924102"/>
    <n v="51.694219824361795"/>
    <n v="460.02967737196002"/>
    <n v="7.1455370825094802"/>
    <n v="828.90540764946502"/>
    <n v="12.875200491604"/>
    <n v="477.47657740488597"/>
    <n v="7.4165358403989803"/>
    <n v="2855.3797894786098"/>
    <n v="44.351969392336301"/>
    <n v="36.724317779058801"/>
    <n v="0.57043053400215493"/>
    <n v="305.73830946089601"/>
    <n v="4.7489641109179201"/>
    <n v="1.99999988079071"/>
    <n v="3.1065546455276601E-2"/>
    <n v="10.0000000321015"/>
    <n v="0.15532774203326399"/>
    <n v="118.23146017982801"/>
    <n v="1.83646256880752"/>
    <n v="243.427007209903"/>
    <n v="3.7810967258450199"/>
    <n v="71.407488728000303"/>
    <n v="3.06601497329327"/>
    <n v="74.587799492634105"/>
    <n v="3.2025676038056701"/>
    <m/>
    <m/>
    <m/>
    <m/>
    <m/>
    <m/>
    <m/>
    <m/>
    <m/>
    <m/>
    <m/>
    <m/>
    <m/>
    <m/>
    <m/>
    <m/>
    <m/>
    <m/>
    <m/>
    <m/>
    <m/>
    <m/>
    <m/>
    <m/>
    <m/>
    <m/>
    <m/>
    <m/>
    <m/>
    <m/>
    <m/>
    <m/>
    <m/>
    <m/>
    <m/>
    <m/>
    <m/>
    <m/>
    <m/>
    <m/>
    <m/>
    <m/>
    <m/>
    <m/>
    <m/>
    <m/>
    <m/>
    <m/>
    <m/>
    <m/>
    <m/>
    <m/>
    <n v="803"/>
    <n v="1439"/>
    <n v="1221"/>
    <x v="1501"/>
    <n v="122"/>
    <n v="569"/>
    <n v="2"/>
    <n v="10"/>
    <n v="220"/>
    <n v="475"/>
    <n v="118"/>
    <n v="157"/>
  </r>
  <r>
    <s v="34031246102"/>
    <s v="New Jersey"/>
    <x v="15"/>
    <x v="0"/>
    <n v="2752"/>
    <n v="1429"/>
    <n v="0"/>
    <n v="0"/>
    <n v="0"/>
    <x v="0"/>
    <n v="0"/>
    <n v="0"/>
    <n v="0"/>
    <n v="0"/>
    <n v="0"/>
    <n v="4.5577312626603597"/>
    <n v="80139"/>
    <n v="0"/>
    <n v="0"/>
    <n v="0"/>
    <n v="0"/>
    <n v="0"/>
    <n v="0"/>
    <n v="0"/>
    <n v="0"/>
    <m/>
    <n v="290.26541817188303"/>
    <m/>
    <m/>
    <n v="36.615180596709301"/>
    <m/>
    <n v="290.26541817188303"/>
    <n v="10.547435253338799"/>
    <n v="36.615180596709301"/>
    <n v="1.3304934809850699"/>
    <n v="48.108188003301599"/>
    <n v="1.7481172966315999"/>
    <n v="50.195019811391802"/>
    <n v="1.8239469408209201"/>
    <n v="223.24070262908899"/>
    <n v="8.1119441362314397"/>
    <n v="11.083736242726401"/>
    <n v="0.40275204370372297"/>
    <n v="43.7647542953491"/>
    <n v="1.5902890368949498"/>
    <n v="0"/>
    <n v="0"/>
    <n v="1.3441504018846899"/>
    <n v="4.8842674487089004E-2"/>
    <n v="10.832072267308799"/>
    <n v="0.39360727715511701"/>
    <n v="27.959854051470799"/>
    <n v="1.01598306873077"/>
    <n v="7.6080737039446804"/>
    <n v="0.53240543764483406"/>
    <n v="7.2509794495999804"/>
    <n v="0.50741633657102703"/>
    <m/>
    <m/>
    <m/>
    <m/>
    <m/>
    <m/>
    <m/>
    <m/>
    <m/>
    <m/>
    <m/>
    <m/>
    <m/>
    <m/>
    <m/>
    <m/>
    <m/>
    <m/>
    <m/>
    <m/>
    <m/>
    <m/>
    <m/>
    <m/>
    <m/>
    <m/>
    <m/>
    <m/>
    <m/>
    <m/>
    <m/>
    <m/>
    <m/>
    <m/>
    <m/>
    <m/>
    <m/>
    <m/>
    <m/>
    <m/>
    <m/>
    <m/>
    <m/>
    <m/>
    <m/>
    <m/>
    <m/>
    <m/>
    <m/>
    <m/>
    <m/>
    <m/>
    <m/>
    <m/>
    <m/>
    <m/>
    <m/>
    <m/>
    <m/>
    <m/>
    <m/>
    <m/>
    <m/>
    <m/>
    <m/>
    <m/>
    <m/>
    <m/>
    <m/>
    <m/>
    <m/>
    <m/>
    <m/>
    <m/>
    <m/>
    <m/>
    <m/>
    <m/>
    <n v="510"/>
    <n v="456"/>
    <n v="395"/>
    <x v="1017"/>
    <n v="111"/>
    <n v="529"/>
    <n v="0"/>
    <n v="5"/>
    <n v="133"/>
    <n v="340"/>
    <n v="89"/>
    <n v="71"/>
  </r>
  <r>
    <s v="34031246103"/>
    <s v="New Jersey"/>
    <x v="15"/>
    <x v="0"/>
    <n v="6610"/>
    <n v="2191"/>
    <n v="0"/>
    <n v="156"/>
    <n v="2.3600605143721634"/>
    <x v="0"/>
    <n v="0"/>
    <n v="0"/>
    <n v="0"/>
    <n v="0"/>
    <n v="0"/>
    <n v="4.51016025111515"/>
    <n v="162441"/>
    <n v="1"/>
    <n v="1"/>
    <n v="1"/>
    <n v="1"/>
    <n v="1"/>
    <n v="0"/>
    <n v="0"/>
    <n v="0"/>
    <n v="3632.08189391624"/>
    <n v="4902.3647702005801"/>
    <n v="3632.08189391624"/>
    <n v="279.272020691482"/>
    <n v="345.267144612918"/>
    <n v="279.272020691482"/>
    <n v="4902.3647702005801"/>
    <n v="74.165881546150999"/>
    <n v="345.267144612918"/>
    <n v="5.22340612122417"/>
    <n v="1146.20838542868"/>
    <n v="17.340520203157002"/>
    <n v="955.19782761666897"/>
    <n v="14.450799207513901"/>
    <n v="4323.7573169093403"/>
    <n v="65.412364854906798"/>
    <n v="57.079393604421099"/>
    <n v="0.86353091685962302"/>
    <n v="372.25926970074698"/>
    <n v="5.6317589969855897"/>
    <n v="0"/>
    <n v="0"/>
    <n v="5.9999999229330596"/>
    <n v="9.0771557079168799E-2"/>
    <n v="143.26878726731599"/>
    <n v="2.1674551780229301"/>
    <n v="372.98491157049801"/>
    <n v="5.6427369375264398"/>
    <n v="53.4507041439647"/>
    <n v="2.4395574689166901"/>
    <n v="22.209681857104499"/>
    <n v="1.0136778574671201"/>
    <n v="3632.08189391624"/>
    <n v="54.948288864088404"/>
    <n v="279.272020691482"/>
    <n v="4.22499274873649"/>
    <n v="855.93260253488597"/>
    <n v="12.949056014143501"/>
    <n v="682.52939553128101"/>
    <n v="10.325709463408201"/>
    <n v="3186.59812492132"/>
    <n v="48.208746216661503"/>
    <n v="44.212360569857999"/>
    <n v="0.66887081043658103"/>
    <n v="279.53816542646399"/>
    <n v="4.22901914412199"/>
    <n v="0"/>
    <n v="0"/>
    <n v="5.9999999229330596"/>
    <n v="9.0771557079168799E-2"/>
    <n v="115.733237418812"/>
    <n v="1.7508810502089502"/>
    <n v="296.69744851550797"/>
    <n v="4.4886149548488294"/>
    <n v="53.4507041439647"/>
    <n v="2.4395574689166901"/>
    <n v="17.040775712510399"/>
    <n v="0.77776246976313901"/>
    <m/>
    <m/>
    <m/>
    <m/>
    <m/>
    <m/>
    <m/>
    <m/>
    <m/>
    <m/>
    <m/>
    <m/>
    <m/>
    <m/>
    <m/>
    <m/>
    <m/>
    <m/>
    <m/>
    <m/>
    <m/>
    <m/>
    <m/>
    <m/>
    <m/>
    <m/>
    <m/>
    <m/>
    <m/>
    <m/>
    <m/>
    <m/>
    <m/>
    <m/>
    <m/>
    <m/>
    <m/>
    <m/>
    <m/>
    <m/>
    <m/>
    <m/>
    <m/>
    <m/>
    <m/>
    <m/>
    <m/>
    <m/>
    <m/>
    <m/>
    <m/>
    <m/>
    <n v="538"/>
    <n v="1568"/>
    <n v="1174"/>
    <x v="1156"/>
    <n v="90"/>
    <n v="500"/>
    <n v="0"/>
    <n v="6"/>
    <n v="200"/>
    <n v="549"/>
    <n v="55"/>
    <n v="28"/>
  </r>
  <r>
    <s v="34031246104"/>
    <s v="New Jersey"/>
    <x v="15"/>
    <x v="0"/>
    <n v="3105"/>
    <n v="1294"/>
    <n v="0"/>
    <n v="2"/>
    <n v="6.4412238325281812E-2"/>
    <x v="0"/>
    <n v="0"/>
    <n v="0"/>
    <n v="0"/>
    <n v="1"/>
    <n v="0"/>
    <n v="2.6800129157248902"/>
    <n v="162350"/>
    <n v="1"/>
    <n v="1"/>
    <n v="1"/>
    <n v="1"/>
    <n v="1"/>
    <n v="0"/>
    <n v="0"/>
    <n v="1"/>
    <n v="3018.92819970753"/>
    <n v="3105.0000171055999"/>
    <n v="3018.92819970753"/>
    <n v="307.05921362218203"/>
    <n v="315.81369303044602"/>
    <n v="307.05921362218203"/>
    <n v="3105.0000171055999"/>
    <n v="100.00000055090501"/>
    <n v="315.81369303044602"/>
    <n v="10.171133430932199"/>
    <n v="669.00000422188896"/>
    <n v="21.5458938557774"/>
    <n v="923.99998373910796"/>
    <n v="29.758453582580003"/>
    <n v="2887.0000111516601"/>
    <n v="92.979066381695901"/>
    <n v="17.0000001969238"/>
    <n v="0.54750403210704601"/>
    <n v="134.000002414352"/>
    <n v="4.3156200455507898"/>
    <n v="0"/>
    <n v="0"/>
    <n v="0"/>
    <n v="0"/>
    <n v="67.000000352971298"/>
    <n v="2.15780999526477"/>
    <n v="170.00000051929999"/>
    <n v="5.4750402743735798"/>
    <n v="193.74310430095599"/>
    <n v="14.972419188636499"/>
    <n v="79.536643313243999"/>
    <n v="6.1465721262166904"/>
    <n v="3018.92819970753"/>
    <n v="97.227961343237695"/>
    <n v="307.05921362218203"/>
    <n v="9.8891856239028098"/>
    <n v="643.43402652928501"/>
    <n v="20.722512931699999"/>
    <n v="911.56126220151805"/>
    <n v="29.357850634509404"/>
    <n v="2808.0717737134501"/>
    <n v="90.437094161463904"/>
    <n v="16.0000001969238"/>
    <n v="0.51529791294440597"/>
    <n v="130.06762084401299"/>
    <n v="4.1889732961034705"/>
    <n v="0"/>
    <n v="0"/>
    <n v="0"/>
    <n v="0"/>
    <n v="64.788801635615499"/>
    <n v="2.0865958658813399"/>
    <n v="165.223783118272"/>
    <n v="5.3212168476094002"/>
    <n v="189.664041332464"/>
    <n v="14.657190211164101"/>
    <n v="77.862080605700598"/>
    <n v="6.0171623342890701"/>
    <m/>
    <m/>
    <m/>
    <m/>
    <m/>
    <m/>
    <m/>
    <m/>
    <m/>
    <m/>
    <m/>
    <m/>
    <m/>
    <m/>
    <m/>
    <m/>
    <m/>
    <m/>
    <m/>
    <m/>
    <m/>
    <m/>
    <m/>
    <m/>
    <m/>
    <m/>
    <m/>
    <m/>
    <m/>
    <m/>
    <m/>
    <m/>
    <m/>
    <m/>
    <m/>
    <m/>
    <m/>
    <m/>
    <m/>
    <m/>
    <m/>
    <m/>
    <m/>
    <m/>
    <m/>
    <m/>
    <m/>
    <m/>
    <m/>
    <m/>
    <m/>
    <m/>
    <n v="315"/>
    <n v="669"/>
    <n v="924"/>
    <x v="851"/>
    <n v="17"/>
    <n v="134"/>
    <n v="0"/>
    <n v="0"/>
    <n v="67"/>
    <n v="170"/>
    <n v="190"/>
    <n v="78"/>
  </r>
  <r>
    <s v="34031246201"/>
    <s v="New Jersey"/>
    <x v="15"/>
    <x v="0"/>
    <n v="6241"/>
    <n v="1952"/>
    <n v="0"/>
    <n v="188"/>
    <n v="3.0123377663835922"/>
    <x v="0"/>
    <n v="0"/>
    <n v="0"/>
    <n v="0"/>
    <n v="0"/>
    <n v="0"/>
    <n v="1.76226101413134"/>
    <n v="145541"/>
    <n v="1"/>
    <n v="1"/>
    <n v="1"/>
    <n v="1"/>
    <n v="1"/>
    <n v="0"/>
    <n v="0"/>
    <n v="0"/>
    <n v="605.29102793335903"/>
    <n v="4902.4399046655699"/>
    <n v="605.29102793335903"/>
    <n v="49.880483636632597"/>
    <n v="368.55047115357598"/>
    <n v="49.880483636632597"/>
    <n v="4902.4399046655699"/>
    <n v="78.5521535757983"/>
    <n v="368.55047115357598"/>
    <n v="5.9053111865658705"/>
    <n v="1228.15817859815"/>
    <n v="19.678868428106899"/>
    <n v="844.48048864770703"/>
    <n v="13.531172707061501"/>
    <n v="4444.9517175499404"/>
    <n v="71.221786853868494"/>
    <n v="43.873325513326598"/>
    <n v="0.70298550734380005"/>
    <n v="296.76548134162999"/>
    <n v="4.7550950383212696"/>
    <n v="2.0000000037252899"/>
    <n v="3.2046146510579902E-2"/>
    <n v="1.00000000186265"/>
    <n v="1.6023073255289903E-2"/>
    <n v="113.84937183838299"/>
    <n v="1.8242168216372898"/>
    <n v="320.07278790394798"/>
    <n v="5.1285497180571706"/>
    <n v="0"/>
    <n v="0"/>
    <n v="33.154125158849602"/>
    <n v="1.6984695265804099"/>
    <n v="605.29102793335903"/>
    <n v="9.69862246328087"/>
    <n v="49.880483636632597"/>
    <n v="0.79923864183035698"/>
    <n v="141.562038630247"/>
    <n v="2.2682589109156699"/>
    <n v="124.76007124409099"/>
    <n v="1.9990397571557601"/>
    <n v="525.10311099886906"/>
    <n v="8.4137655984436588"/>
    <n v="7.9295278995996297"/>
    <n v="0.12705540617849101"/>
    <n v="45.607659853994797"/>
    <n v="0.73077487348173098"/>
    <n v="0"/>
    <n v="0"/>
    <n v="0"/>
    <n v="0"/>
    <n v="26.650726262479999"/>
    <n v="0.42702653841499799"/>
    <n v="54.732344739139101"/>
    <n v="0.87698036755550512"/>
    <n v="0"/>
    <n v="0"/>
    <n v="3.5757270448375502"/>
    <n v="0.18318273795274301"/>
    <m/>
    <m/>
    <m/>
    <m/>
    <m/>
    <m/>
    <m/>
    <m/>
    <m/>
    <m/>
    <m/>
    <m/>
    <m/>
    <m/>
    <m/>
    <m/>
    <m/>
    <m/>
    <m/>
    <m/>
    <m/>
    <m/>
    <m/>
    <m/>
    <m/>
    <m/>
    <m/>
    <m/>
    <m/>
    <m/>
    <m/>
    <m/>
    <m/>
    <m/>
    <m/>
    <m/>
    <m/>
    <m/>
    <m/>
    <m/>
    <m/>
    <m/>
    <m/>
    <m/>
    <m/>
    <m/>
    <m/>
    <m/>
    <m/>
    <m/>
    <m/>
    <m/>
    <n v="479"/>
    <n v="1573"/>
    <n v="1045"/>
    <x v="1502"/>
    <n v="65"/>
    <n v="382"/>
    <n v="2"/>
    <n v="1"/>
    <n v="156"/>
    <n v="396"/>
    <n v="0"/>
    <n v="41"/>
  </r>
  <r>
    <s v="34031246202"/>
    <s v="New Jersey"/>
    <x v="15"/>
    <x v="0"/>
    <n v="5280"/>
    <n v="1782"/>
    <n v="0"/>
    <n v="0"/>
    <n v="0"/>
    <x v="0"/>
    <n v="0"/>
    <n v="0"/>
    <n v="0"/>
    <n v="0"/>
    <n v="0"/>
    <n v="3.2602252519264998"/>
    <n v="132337"/>
    <n v="1"/>
    <n v="1"/>
    <n v="1"/>
    <n v="1"/>
    <n v="1"/>
    <n v="0"/>
    <n v="0"/>
    <n v="0"/>
    <n v="935.75461506843601"/>
    <n v="4104.5544515010497"/>
    <n v="935.75461506843601"/>
    <n v="38.566824037116"/>
    <n v="163.400878334759"/>
    <n v="38.566824037116"/>
    <n v="4104.5544515010497"/>
    <n v="77.737773702671404"/>
    <n v="163.400878334759"/>
    <n v="3.0947136048249799"/>
    <n v="1080.61845462151"/>
    <n v="20.466258610255899"/>
    <n v="583.35271921893104"/>
    <n v="11.048346954904"/>
    <n v="3845.7841422861902"/>
    <n v="72.836820876632402"/>
    <n v="12.2725086119608"/>
    <n v="0.23243387522653"/>
    <n v="158.560604275001"/>
    <n v="3.0030417476325901"/>
    <n v="2.09304651163984"/>
    <n v="3.9641032417421194E-2"/>
    <n v="5.00000003352761"/>
    <n v="9.4696970331962393E-2"/>
    <n v="80.844140246536"/>
    <n v="1.5311390198207602"/>
    <n v="229.07174320005299"/>
    <n v="4.3384799848495001"/>
    <n v="27.845612735893901"/>
    <n v="1.5626045306337699"/>
    <n v="6.7156014297444901"/>
    <n v="0.37685754375670499"/>
    <n v="935.75461506843601"/>
    <n v="17.722625285387"/>
    <n v="38.566824037116"/>
    <n v="0.73043227343022799"/>
    <n v="252.306196041405"/>
    <n v="4.7785264401781298"/>
    <n v="133.21491789817799"/>
    <n v="2.52300980867762"/>
    <n v="869.00911661982502"/>
    <n v="16.458505996587601"/>
    <n v="3.7200942337513001"/>
    <n v="7.0456330184683696E-2"/>
    <n v="35.731115896254799"/>
    <n v="0.67672567985331"/>
    <n v="0"/>
    <n v="0"/>
    <n v="1.9715228676795999"/>
    <n v="3.73394482515075E-2"/>
    <n v="25.322754089487699"/>
    <n v="0.47959761533120698"/>
    <n v="62.105247359722902"/>
    <n v="1.1762357454493"/>
    <n v="8.5669049768475798"/>
    <n v="0.48074663169739507"/>
    <n v="1.5186104343592901"/>
    <n v="8.5219440760902807E-2"/>
    <m/>
    <m/>
    <m/>
    <m/>
    <m/>
    <m/>
    <m/>
    <m/>
    <m/>
    <m/>
    <m/>
    <m/>
    <m/>
    <m/>
    <m/>
    <m/>
    <m/>
    <m/>
    <m/>
    <m/>
    <m/>
    <m/>
    <m/>
    <m/>
    <m/>
    <m/>
    <m/>
    <m/>
    <m/>
    <m/>
    <m/>
    <m/>
    <m/>
    <m/>
    <m/>
    <m/>
    <m/>
    <m/>
    <m/>
    <m/>
    <m/>
    <m/>
    <m/>
    <m/>
    <m/>
    <m/>
    <m/>
    <m/>
    <m/>
    <m/>
    <m/>
    <m/>
    <n v="237"/>
    <n v="1412"/>
    <n v="733"/>
    <x v="1503"/>
    <n v="19"/>
    <n v="197"/>
    <n v="6"/>
    <n v="6"/>
    <n v="102"/>
    <n v="276"/>
    <n v="27"/>
    <n v="8"/>
  </r>
  <r>
    <s v="34031246203"/>
    <s v="New Jersey"/>
    <x v="15"/>
    <x v="0"/>
    <n v="3980"/>
    <n v="1328"/>
    <n v="0"/>
    <n v="0"/>
    <n v="0"/>
    <x v="0"/>
    <n v="0"/>
    <n v="0"/>
    <n v="0"/>
    <n v="0"/>
    <n v="0"/>
    <n v="3.6859378944710897"/>
    <n v="142072"/>
    <n v="1"/>
    <n v="1"/>
    <n v="1"/>
    <n v="1"/>
    <n v="1"/>
    <n v="0"/>
    <n v="0"/>
    <n v="0"/>
    <n v="1828.7042763278"/>
    <n v="3858.0597712516901"/>
    <n v="1828.7042763278"/>
    <n v="234.154302664087"/>
    <n v="394.87752200976001"/>
    <n v="234.154302664087"/>
    <n v="3858.0597712516901"/>
    <n v="96.936175157077599"/>
    <n v="394.87752200976001"/>
    <n v="9.9215457791396897"/>
    <n v="912.72380340911297"/>
    <n v="22.932758879626"/>
    <n v="589.45345689704095"/>
    <n v="14.8103883642473"/>
    <n v="3444.5015763356901"/>
    <n v="86.545265737077699"/>
    <n v="25.917289281031099"/>
    <n v="0.65118817289022901"/>
    <n v="263.63577685906802"/>
    <n v="6.6240144939464303"/>
    <n v="0"/>
    <n v="0"/>
    <n v="0"/>
    <n v="0"/>
    <n v="124.00511514931"/>
    <n v="3.1157064107866801"/>
    <n v="288.47347006900202"/>
    <n v="7.2480771374121202"/>
    <n v="30.764510907216401"/>
    <n v="2.31660473698919"/>
    <n v="2.9741238441386"/>
    <n v="0.22395510874537702"/>
    <n v="1828.7042763278"/>
    <n v="45.9473436263266"/>
    <n v="234.154302664087"/>
    <n v="5.8832739362835795"/>
    <n v="434.26117448575701"/>
    <n v="10.9110847860743"/>
    <n v="292.94191044777102"/>
    <n v="7.3603495087379702"/>
    <n v="1623.2017733990799"/>
    <n v="40.783964155755797"/>
    <n v="6.9049819202628004"/>
    <n v="0.17349200804680401"/>
    <n v="162.04908977105501"/>
    <n v="4.07158517012701"/>
    <n v="0"/>
    <n v="0"/>
    <n v="0"/>
    <n v="0"/>
    <n v="36.548423286527402"/>
    <n v="0.91830209262631701"/>
    <n v="115.14799580304"/>
    <n v="2.8931657236944597"/>
    <n v="19.865143449989802"/>
    <n v="1.495869235692"/>
    <n v="1.4136805085911399"/>
    <n v="0.10645184552644099"/>
    <m/>
    <m/>
    <m/>
    <m/>
    <m/>
    <m/>
    <m/>
    <m/>
    <m/>
    <m/>
    <m/>
    <m/>
    <m/>
    <m/>
    <m/>
    <m/>
    <m/>
    <m/>
    <m/>
    <m/>
    <m/>
    <m/>
    <m/>
    <m/>
    <m/>
    <m/>
    <m/>
    <m/>
    <m/>
    <m/>
    <m/>
    <m/>
    <m/>
    <m/>
    <m/>
    <m/>
    <m/>
    <m/>
    <m/>
    <m/>
    <m/>
    <m/>
    <m/>
    <m/>
    <m/>
    <m/>
    <m/>
    <m/>
    <m/>
    <m/>
    <m/>
    <m/>
    <n v="399"/>
    <n v="942"/>
    <n v="602"/>
    <x v="1018"/>
    <n v="27"/>
    <n v="270"/>
    <n v="0"/>
    <n v="0"/>
    <n v="129"/>
    <n v="298"/>
    <n v="28"/>
    <n v="3"/>
  </r>
  <r>
    <s v="34031246300"/>
    <s v="New Jersey"/>
    <x v="15"/>
    <x v="0"/>
    <n v="4869"/>
    <n v="1856"/>
    <n v="0"/>
    <n v="12"/>
    <n v="0.24645717806531117"/>
    <x v="0"/>
    <n v="0"/>
    <n v="0"/>
    <n v="0"/>
    <n v="0"/>
    <n v="0"/>
    <n v="13.5882831570382"/>
    <n v="78750"/>
    <n v="1"/>
    <n v="1"/>
    <n v="1"/>
    <n v="1"/>
    <n v="1"/>
    <n v="0"/>
    <n v="0"/>
    <n v="0"/>
    <n v="1119.3728501200701"/>
    <n v="3886.1662127706199"/>
    <n v="1119.3728501200701"/>
    <n v="316.78617294412101"/>
    <n v="1150.0063807041199"/>
    <n v="316.78617294412101"/>
    <n v="3886.1662127706199"/>
    <n v="79.814463191017097"/>
    <n v="1150.0063807041199"/>
    <n v="23.6189439454532"/>
    <n v="809.34997906070203"/>
    <n v="16.622509325543298"/>
    <n v="444.58874937373901"/>
    <n v="9.1310073808531307"/>
    <n v="3245.8656800536"/>
    <n v="66.663907990420995"/>
    <n v="105.002373066847"/>
    <n v="2.1565490463513504"/>
    <n v="281.134724045871"/>
    <n v="5.7739725620429398"/>
    <n v="0.99999994117206403"/>
    <n v="2.0538096963895299E-2"/>
    <n v="9.8079294942635897"/>
    <n v="0.201436218818312"/>
    <n v="243.35551607282801"/>
    <n v="4.9980594798280595"/>
    <n v="547.65289871511095"/>
    <n v="11.2477489980512"/>
    <n v="53.954240952633"/>
    <n v="2.9070172927065201"/>
    <n v="152.1391059202"/>
    <n v="8.1971501034590304"/>
    <n v="1119.3728501200701"/>
    <n v="22.989789486959701"/>
    <n v="316.78617294412101"/>
    <n v="6.5061855194931404"/>
    <n v="205.893835274503"/>
    <n v="4.2286678018998298"/>
    <n v="163.21652910008601"/>
    <n v="3.3521570979684903"/>
    <n v="954.46606719866395"/>
    <n v="19.602917790073199"/>
    <n v="27.4300288297236"/>
    <n v="0.56336062496865102"/>
    <n v="70.484483475331203"/>
    <n v="1.44761724122677"/>
    <n v="0.42259159100649402"/>
    <n v="8.6792275827992198E-3"/>
    <n v="5.65599507254956"/>
    <n v="0.116163382060989"/>
    <n v="60.913689278066201"/>
    <n v="1.25105133041828"/>
    <n v="119.85620704572599"/>
    <n v="2.4616185468417799"/>
    <n v="19.342742843204199"/>
    <n v="1.0421736445691898"/>
    <n v="50.828232044354102"/>
    <n v="2.7385900885966601"/>
    <m/>
    <m/>
    <m/>
    <m/>
    <m/>
    <m/>
    <m/>
    <m/>
    <m/>
    <m/>
    <m/>
    <m/>
    <m/>
    <m/>
    <m/>
    <m/>
    <m/>
    <m/>
    <m/>
    <m/>
    <m/>
    <m/>
    <m/>
    <m/>
    <m/>
    <m/>
    <m/>
    <m/>
    <m/>
    <m/>
    <m/>
    <m/>
    <m/>
    <m/>
    <m/>
    <m/>
    <m/>
    <m/>
    <m/>
    <m/>
    <m/>
    <m/>
    <m/>
    <m/>
    <m/>
    <m/>
    <m/>
    <m/>
    <m/>
    <m/>
    <m/>
    <m/>
    <n v="1436"/>
    <n v="1017"/>
    <n v="583"/>
    <x v="1504"/>
    <n v="128"/>
    <n v="328"/>
    <n v="1"/>
    <n v="10"/>
    <n v="311"/>
    <n v="711"/>
    <n v="53"/>
    <n v="171"/>
  </r>
  <r>
    <s v="34031256801"/>
    <s v="New Jersey"/>
    <x v="15"/>
    <x v="0"/>
    <n v="4858"/>
    <n v="1777"/>
    <n v="0"/>
    <n v="35"/>
    <n v="0.72046109510086453"/>
    <x v="0"/>
    <n v="0"/>
    <n v="0"/>
    <n v="0"/>
    <n v="0"/>
    <n v="0"/>
    <n v="9.3345164152617599"/>
    <n v="100789"/>
    <n v="1"/>
    <n v="1"/>
    <n v="1"/>
    <n v="1"/>
    <n v="1"/>
    <n v="0"/>
    <n v="0"/>
    <n v="0"/>
    <n v="4857.9999773919099"/>
    <n v="4857.9999773919099"/>
    <n v="4857.9999773919099"/>
    <n v="697.295574137926"/>
    <n v="697.295574137926"/>
    <n v="697.295574137926"/>
    <n v="4857.9999773919099"/>
    <n v="99.999999534621494"/>
    <n v="697.295574137926"/>
    <n v="14.353552370068501"/>
    <n v="1130.9999952583701"/>
    <n v="23.281185575512001"/>
    <n v="295.99999986078899"/>
    <n v="6.0930424014160005"/>
    <n v="4512.0000025299396"/>
    <n v="92.877727511937806"/>
    <n v="85.999998735103901"/>
    <n v="1.7702758076390299"/>
    <n v="48.999999537976699"/>
    <n v="1.00864552363064"/>
    <n v="1"/>
    <n v="2.05846027171676E-2"/>
    <n v="63.999999511463102"/>
    <n v="1.31741456384239"/>
    <n v="145.99999893865601"/>
    <n v="3.0053519748591202"/>
    <n v="347.99999951119401"/>
    <n v="7.1634417355124294"/>
    <n v="38.337340420603098"/>
    <n v="2.1574192695893699"/>
    <n v="168.532568467446"/>
    <n v="9.4841062727881997"/>
    <n v="4857.9999773919099"/>
    <n v="99.999999534621494"/>
    <n v="697.295574137926"/>
    <n v="14.353552370068501"/>
    <n v="1130.9999952583701"/>
    <n v="23.281185575512001"/>
    <n v="295.99999986078899"/>
    <n v="6.0930424014160005"/>
    <n v="4512.0000025299396"/>
    <n v="92.877727511937806"/>
    <n v="85.999998735103901"/>
    <n v="1.7702758076390299"/>
    <n v="48.999999537976699"/>
    <n v="1.00864552363064"/>
    <n v="1"/>
    <n v="2.05846027171676E-2"/>
    <n v="63.999999511463102"/>
    <n v="1.31741456384239"/>
    <n v="145.99999893865601"/>
    <n v="3.0053519748591202"/>
    <n v="347.99999951119401"/>
    <n v="7.1634417355124294"/>
    <n v="38.337340420603098"/>
    <n v="2.1574192695893699"/>
    <n v="168.532568467446"/>
    <n v="9.4841062727881997"/>
    <m/>
    <m/>
    <m/>
    <m/>
    <m/>
    <m/>
    <m/>
    <m/>
    <m/>
    <m/>
    <m/>
    <m/>
    <m/>
    <m/>
    <m/>
    <m/>
    <m/>
    <m/>
    <m/>
    <m/>
    <m/>
    <m/>
    <m/>
    <m/>
    <m/>
    <m/>
    <m/>
    <m/>
    <m/>
    <m/>
    <m/>
    <m/>
    <m/>
    <m/>
    <m/>
    <m/>
    <m/>
    <m/>
    <m/>
    <m/>
    <m/>
    <m/>
    <m/>
    <m/>
    <m/>
    <m/>
    <m/>
    <m/>
    <m/>
    <m/>
    <m/>
    <m/>
    <n v="867"/>
    <n v="1131"/>
    <n v="296"/>
    <x v="1505"/>
    <n v="86"/>
    <n v="49"/>
    <n v="1"/>
    <n v="64"/>
    <n v="146"/>
    <n v="348"/>
    <n v="38"/>
    <n v="182"/>
  </r>
  <r>
    <s v="34031256802"/>
    <s v="New Jersey"/>
    <x v="15"/>
    <x v="0"/>
    <n v="4097"/>
    <n v="1522"/>
    <n v="0"/>
    <n v="13"/>
    <n v="0.31730534537466437"/>
    <x v="0"/>
    <n v="0"/>
    <n v="0"/>
    <n v="0"/>
    <n v="0"/>
    <n v="0"/>
    <n v="3.2456631225517598"/>
    <n v="124583"/>
    <n v="1"/>
    <n v="1"/>
    <n v="1"/>
    <n v="1"/>
    <n v="1"/>
    <n v="0"/>
    <n v="0"/>
    <n v="0"/>
    <n v="3524.1352124453201"/>
    <n v="4038.3358121721699"/>
    <n v="3524.1352124453201"/>
    <n v="381.845661769326"/>
    <n v="414.52762454748301"/>
    <n v="381.845661769326"/>
    <n v="4038.3358121721699"/>
    <n v="98.568118432320588"/>
    <n v="414.52762454748301"/>
    <n v="10.117833159567601"/>
    <n v="912.73145291337005"/>
    <n v="22.278043761615098"/>
    <n v="469.99050579761001"/>
    <n v="11.4715769049941"/>
    <n v="3844.8049526275299"/>
    <n v="93.844397183976696"/>
    <n v="49.374218083787099"/>
    <n v="1.2051310247446201"/>
    <n v="41.501299759002002"/>
    <n v="1.01296801950212"/>
    <n v="2.0000000298023202"/>
    <n v="4.88162077081358E-2"/>
    <n v="21.000000161197899"/>
    <n v="0.51257017723207099"/>
    <n v="79.655337178322995"/>
    <n v="1.94423571340793"/>
    <n v="204.70578726276901"/>
    <n v="4.9964800405850305"/>
    <n v="51.718748220999302"/>
    <n v="3.3980780697108601"/>
    <n v="40.447219029692803"/>
    <n v="2.65750453545945"/>
    <n v="3524.1352124453201"/>
    <n v="86.017456979383098"/>
    <n v="381.845661769326"/>
    <n v="9.32012842981025"/>
    <n v="785.54529357829301"/>
    <n v="19.173670822023301"/>
    <n v="413.79512633588899"/>
    <n v="10.0999542674125"/>
    <n v="3349.2016058094"/>
    <n v="81.747659404671708"/>
    <n v="43.428702310790001"/>
    <n v="1.0600122604537501"/>
    <n v="36.2729450372644"/>
    <n v="0.88535379636964695"/>
    <n v="2.0000000298023202"/>
    <n v="4.88162077081358E-2"/>
    <n v="19.4770642346557"/>
    <n v="0.47539819952784196"/>
    <n v="73.754892252560197"/>
    <n v="1.80021704302075"/>
    <n v="178.157981512026"/>
    <n v="4.3484984503789601"/>
    <n v="47.189657082955797"/>
    <n v="3.1005030934925002"/>
    <n v="35.6853789962747"/>
    <n v="2.3446372533689099"/>
    <m/>
    <m/>
    <m/>
    <m/>
    <m/>
    <m/>
    <m/>
    <m/>
    <m/>
    <m/>
    <m/>
    <m/>
    <m/>
    <m/>
    <m/>
    <m/>
    <m/>
    <m/>
    <m/>
    <m/>
    <m/>
    <m/>
    <m/>
    <m/>
    <m/>
    <m/>
    <m/>
    <m/>
    <m/>
    <m/>
    <m/>
    <m/>
    <m/>
    <m/>
    <m/>
    <m/>
    <m/>
    <m/>
    <m/>
    <m/>
    <m/>
    <m/>
    <m/>
    <m/>
    <m/>
    <m/>
    <m/>
    <m/>
    <m/>
    <m/>
    <m/>
    <m/>
    <n v="359"/>
    <n v="928"/>
    <n v="477"/>
    <x v="1506"/>
    <n v="50"/>
    <n v="42"/>
    <n v="2"/>
    <n v="21"/>
    <n v="80"/>
    <n v="207"/>
    <n v="60"/>
    <n v="39"/>
  </r>
  <r>
    <s v="34031256803"/>
    <s v="New Jersey"/>
    <x v="15"/>
    <x v="0"/>
    <n v="4744"/>
    <n v="2146"/>
    <n v="0"/>
    <n v="94"/>
    <n v="1.981450252951096"/>
    <x v="0"/>
    <n v="0"/>
    <n v="0"/>
    <n v="0"/>
    <n v="1"/>
    <n v="0"/>
    <n v="4.5472918350848799"/>
    <n v="94219"/>
    <n v="1"/>
    <n v="1"/>
    <n v="1"/>
    <n v="1"/>
    <n v="1"/>
    <n v="0"/>
    <n v="0"/>
    <n v="1"/>
    <n v="1417.4706241868"/>
    <n v="3485.46605056315"/>
    <n v="1417.4706241868"/>
    <n v="201.00346444701401"/>
    <n v="719.25238252969598"/>
    <n v="201.00346444701401"/>
    <n v="3485.46605056315"/>
    <n v="73.471038165327698"/>
    <n v="719.25238252969598"/>
    <n v="15.1613065457356"/>
    <n v="556.37065809118201"/>
    <n v="11.727880651163201"/>
    <n v="886.513223696355"/>
    <n v="18.687040971677"/>
    <n v="3235.6597757484401"/>
    <n v="68.205307245962103"/>
    <n v="59.810044118570701"/>
    <n v="1.26075135157189"/>
    <n v="75.043223956599803"/>
    <n v="1.5818554796922402"/>
    <n v="0.78890969837084401"/>
    <n v="1.66296310786434E-2"/>
    <n v="5.8553236792285999"/>
    <n v="0.123425878567213"/>
    <n v="108.308769638941"/>
    <n v="2.2830684999776798"/>
    <n v="184.788888851341"/>
    <n v="3.89521266550044"/>
    <n v="106.839078765661"/>
    <n v="4.9785218436934207"/>
    <n v="161.51306334717799"/>
    <n v="7.5262378074174299"/>
    <n v="1417.4706241868"/>
    <n v="29.8792290089966"/>
    <n v="201.00346444701401"/>
    <n v="4.2370038880061998"/>
    <n v="254.13741122456801"/>
    <n v="5.3570280612261501"/>
    <n v="174.34395134830299"/>
    <n v="3.6750411329743402"/>
    <n v="1296.72903391399"/>
    <n v="27.334085875084003"/>
    <n v="29.636274759093801"/>
    <n v="0.62471068210568692"/>
    <n v="36.198853097652297"/>
    <n v="0.76304496411577394"/>
    <n v="0.12802975717932"/>
    <n v="2.6987722845556502E-3"/>
    <n v="3.4505601068449301"/>
    <n v="7.2735246771604797E-2"/>
    <n v="51.327875781338697"/>
    <n v="1.0819535367061299"/>
    <n v="94.044081461834097"/>
    <n v="1.98237945745856"/>
    <n v="32.947169931117998"/>
    <n v="1.53528284860755"/>
    <n v="60.3086215524309"/>
    <n v="2.8102805942418803"/>
    <m/>
    <m/>
    <m/>
    <m/>
    <m/>
    <m/>
    <m/>
    <m/>
    <m/>
    <m/>
    <m/>
    <m/>
    <m/>
    <m/>
    <m/>
    <m/>
    <m/>
    <m/>
    <m/>
    <m/>
    <m/>
    <m/>
    <m/>
    <m/>
    <m/>
    <m/>
    <m/>
    <m/>
    <m/>
    <m/>
    <m/>
    <m/>
    <m/>
    <m/>
    <m/>
    <m/>
    <m/>
    <m/>
    <m/>
    <m/>
    <m/>
    <m/>
    <m/>
    <m/>
    <m/>
    <m/>
    <m/>
    <m/>
    <m/>
    <m/>
    <m/>
    <m/>
    <n v="1040"/>
    <n v="807"/>
    <n v="1106"/>
    <x v="1507"/>
    <n v="78"/>
    <n v="86"/>
    <n v="1"/>
    <n v="8"/>
    <n v="142"/>
    <n v="263"/>
    <n v="135"/>
    <n v="204"/>
  </r>
  <r>
    <s v="34031256804"/>
    <s v="New Jersey"/>
    <x v="15"/>
    <x v="1"/>
    <n v="6983"/>
    <n v="2382"/>
    <n v="0"/>
    <n v="106"/>
    <n v="1.5179722182443076"/>
    <x v="0"/>
    <n v="0"/>
    <n v="0"/>
    <n v="0"/>
    <n v="0"/>
    <n v="0"/>
    <n v="2.8437452730298003"/>
    <n v="133125"/>
    <n v="0"/>
    <n v="0"/>
    <n v="0"/>
    <n v="0"/>
    <n v="0"/>
    <n v="0"/>
    <n v="0"/>
    <n v="0"/>
    <m/>
    <m/>
    <m/>
    <m/>
    <m/>
    <m/>
    <n v="6982.9999686690799"/>
    <n v="99.9999995513258"/>
    <n v="545.14282724596103"/>
    <n v="7.806713837118159"/>
    <n v="1659.9999961419401"/>
    <n v="23.772017702161499"/>
    <n v="755.99999951166706"/>
    <n v="10.826292417466201"/>
    <n v="6635.9999697538697"/>
    <n v="95.03078862600421"/>
    <n v="61.999999742138201"/>
    <n v="0.88787053905396307"/>
    <n v="98.000000110408095"/>
    <n v="1.40340827882584"/>
    <n v="0"/>
    <n v="0"/>
    <n v="17.999999779965901"/>
    <n v="0.25776886409803701"/>
    <n v="169.000000031589"/>
    <n v="2.42016325406829"/>
    <n v="402.99999823632203"/>
    <n v="5.7711585025966103"/>
    <n v="18.0199998064199"/>
    <n v="0.75650712873299497"/>
    <n v="28.0479720005502"/>
    <n v="1.1774967254639102"/>
    <n v="6982.9999686690799"/>
    <n v="99.9999995513258"/>
    <n v="545.14282724596103"/>
    <n v="7.806713837118159"/>
    <n v="1659.9999961419401"/>
    <n v="23.772017702161499"/>
    <n v="755.99999951166706"/>
    <n v="10.826292417466201"/>
    <n v="6635.9999697538697"/>
    <n v="95.03078862600421"/>
    <n v="61.999999742138201"/>
    <n v="0.88787053905396307"/>
    <n v="98.000000110408095"/>
    <n v="1.40340827882584"/>
    <n v="0"/>
    <n v="0"/>
    <n v="17.999999779965901"/>
    <n v="0.25776886409803701"/>
    <n v="169.000000031589"/>
    <n v="2.42016325406829"/>
    <n v="402.99999823632203"/>
    <n v="5.7711585025966103"/>
    <n v="18.0199998064199"/>
    <n v="0.75650712873299497"/>
    <n v="28.0479720005502"/>
    <n v="1.1774967254639102"/>
    <m/>
    <m/>
    <m/>
    <m/>
    <m/>
    <m/>
    <m/>
    <m/>
    <m/>
    <m/>
    <m/>
    <m/>
    <m/>
    <m/>
    <m/>
    <m/>
    <m/>
    <m/>
    <m/>
    <m/>
    <m/>
    <m/>
    <m/>
    <m/>
    <m/>
    <m/>
    <m/>
    <m/>
    <m/>
    <m/>
    <m/>
    <m/>
    <m/>
    <m/>
    <m/>
    <m/>
    <m/>
    <m/>
    <m/>
    <m/>
    <m/>
    <m/>
    <m/>
    <m/>
    <m/>
    <m/>
    <m/>
    <m/>
    <m/>
    <m/>
    <m/>
    <m/>
    <n v="498"/>
    <n v="1660"/>
    <n v="756"/>
    <x v="1508"/>
    <n v="62"/>
    <n v="98"/>
    <n v="0"/>
    <n v="18"/>
    <n v="169"/>
    <n v="403"/>
    <n v="17"/>
    <n v="27"/>
  </r>
  <r>
    <s v="34031256805"/>
    <s v="New Jersey"/>
    <x v="15"/>
    <x v="1"/>
    <n v="5168"/>
    <n v="1798"/>
    <n v="0"/>
    <n v="34"/>
    <n v="0.6578947368421052"/>
    <x v="0"/>
    <n v="0"/>
    <n v="0"/>
    <n v="0"/>
    <n v="0"/>
    <n v="0"/>
    <n v="4.1539634146341502"/>
    <n v="120950"/>
    <n v="0"/>
    <n v="0"/>
    <n v="0"/>
    <n v="0"/>
    <n v="0"/>
    <n v="0"/>
    <n v="0"/>
    <n v="0"/>
    <m/>
    <m/>
    <m/>
    <m/>
    <m/>
    <m/>
    <n v="5145.9562917552503"/>
    <n v="99.573457657802905"/>
    <n v="777.62404341419597"/>
    <n v="15.0469048648258"/>
    <n v="1267.8047791060301"/>
    <n v="24.531826221091901"/>
    <n v="622.047806455113"/>
    <n v="12.0365287626763"/>
    <n v="4813.9562799321602"/>
    <n v="93.14930882221671"/>
    <n v="85.999998911816505"/>
    <n v="1.66408666625032"/>
    <n v="58.999999690182399"/>
    <n v="1.1416408608781399"/>
    <n v="0"/>
    <n v="0"/>
    <n v="22.999999841249501"/>
    <n v="0.44504643655668602"/>
    <n v="163.99999898614601"/>
    <n v="3.1733745933851898"/>
    <n v="288.51394516389701"/>
    <n v="5.5827001773199996"/>
    <n v="66.902179231278097"/>
    <n v="3.7209220929520601"/>
    <n v="47.572811638274501"/>
    <n v="2.6458738397260499"/>
    <n v="4647.6267794611003"/>
    <n v="89.9308587357025"/>
    <n v="682.751990190985"/>
    <n v="13.211145321032999"/>
    <n v="1138.3307352394099"/>
    <n v="22.0265235146944"/>
    <n v="576.87833520426602"/>
    <n v="11.162506486150701"/>
    <n v="4332.6872381007897"/>
    <n v="83.836827362631311"/>
    <n v="81.827835313984494"/>
    <n v="1.5833559464780302"/>
    <n v="52.261691547311798"/>
    <n v="1.01125564139535"/>
    <n v="0"/>
    <n v="0"/>
    <n v="22.8669396327277"/>
    <n v="0.44247174211934498"/>
    <n v="157.98305764806699"/>
    <n v="3.0569477099084299"/>
    <n v="250.279325185315"/>
    <n v="4.8428661994062496"/>
    <n v="61.392711104934499"/>
    <n v="3.4145000614535301"/>
    <n v="43.065646752427902"/>
    <n v="2.39519726098042"/>
    <m/>
    <m/>
    <m/>
    <m/>
    <m/>
    <m/>
    <m/>
    <m/>
    <m/>
    <m/>
    <m/>
    <m/>
    <m/>
    <m/>
    <m/>
    <m/>
    <m/>
    <m/>
    <m/>
    <m/>
    <m/>
    <m/>
    <m/>
    <m/>
    <m/>
    <m/>
    <m/>
    <m/>
    <m/>
    <m/>
    <m/>
    <m/>
    <m/>
    <m/>
    <m/>
    <m/>
    <m/>
    <m/>
    <m/>
    <m/>
    <m/>
    <m/>
    <m/>
    <m/>
    <m/>
    <m/>
    <m/>
    <m/>
    <m/>
    <m/>
    <m/>
    <m/>
    <n v="792"/>
    <n v="1272"/>
    <n v="625"/>
    <x v="1509"/>
    <n v="86"/>
    <n v="59"/>
    <n v="0"/>
    <n v="23"/>
    <n v="164"/>
    <n v="291"/>
    <n v="65"/>
    <n v="47"/>
  </r>
  <r>
    <s v="34031264101"/>
    <s v="New Jersey"/>
    <x v="15"/>
    <x v="0"/>
    <n v="5000"/>
    <n v="1835"/>
    <n v="0"/>
    <n v="0"/>
    <n v="0"/>
    <x v="1"/>
    <n v="1"/>
    <n v="1"/>
    <n v="0"/>
    <n v="0"/>
    <n v="1"/>
    <n v="15.9289067739772"/>
    <n v="68080"/>
    <n v="1"/>
    <n v="1"/>
    <n v="1"/>
    <n v="1"/>
    <n v="1"/>
    <n v="0"/>
    <n v="0"/>
    <n v="0"/>
    <n v="3575.2187453210399"/>
    <n v="4999.9999936446502"/>
    <n v="3575.2187453210399"/>
    <n v="931.88573219627096"/>
    <n v="1424.2948286216699"/>
    <n v="931.88573219627096"/>
    <n v="4999.9999936446502"/>
    <n v="99.999999872893099"/>
    <n v="1424.2948286216699"/>
    <n v="28.485896572433401"/>
    <n v="1100.00000069104"/>
    <n v="22.000000013820799"/>
    <n v="756.99999712454201"/>
    <n v="15.1399999424908"/>
    <n v="3968.9999884106201"/>
    <n v="79.3799997682124"/>
    <n v="166.99999998018001"/>
    <n v="3.3399999996036103"/>
    <n v="164.999999341322"/>
    <n v="3.2999999868264398"/>
    <n v="12.000000298023201"/>
    <n v="0.240000005960464"/>
    <n v="12.999999948777299"/>
    <n v="0.25999999897554499"/>
    <n v="674.00000138767098"/>
    <n v="13.4800000277534"/>
    <n v="1444.0000039096899"/>
    <n v="28.880000078193802"/>
    <n v="71.4431947676931"/>
    <n v="3.8933621126808196"/>
    <n v="360.790550152538"/>
    <n v="19.661610362536099"/>
    <n v="3575.2187453210399"/>
    <n v="71.504374906420693"/>
    <n v="931.88573219627096"/>
    <n v="18.637714643925399"/>
    <n v="788.62099082767998"/>
    <n v="15.772419816553601"/>
    <n v="544.96929216757405"/>
    <n v="10.899385843351499"/>
    <n v="2884.1282401979001"/>
    <n v="57.682564803957902"/>
    <n v="121.151544377208"/>
    <n v="2.4230308875441602"/>
    <n v="129.80008528078901"/>
    <n v="2.5960017056157798"/>
    <n v="10.858929365873299"/>
    <n v="0.217178587317467"/>
    <n v="11.8560930425301"/>
    <n v="0.237121860850602"/>
    <n v="417.42385627608701"/>
    <n v="8.3484771255217503"/>
    <n v="914.61860068142403"/>
    <n v="18.292372013628501"/>
    <n v="48.776841721963102"/>
    <n v="2.6581385134584803"/>
    <n v="257.08065246231899"/>
    <n v="14.009844820834799"/>
    <m/>
    <m/>
    <m/>
    <m/>
    <m/>
    <m/>
    <m/>
    <m/>
    <m/>
    <m/>
    <m/>
    <m/>
    <m/>
    <m/>
    <m/>
    <m/>
    <m/>
    <m/>
    <m/>
    <m/>
    <m/>
    <m/>
    <m/>
    <m/>
    <m/>
    <m/>
    <m/>
    <m/>
    <m/>
    <m/>
    <m/>
    <m/>
    <m/>
    <m/>
    <m/>
    <m/>
    <m/>
    <m/>
    <m/>
    <m/>
    <m/>
    <m/>
    <m/>
    <m/>
    <m/>
    <m/>
    <m/>
    <m/>
    <m/>
    <m/>
    <m/>
    <m/>
    <n v="1812"/>
    <n v="1100"/>
    <n v="757"/>
    <x v="1510"/>
    <n v="167"/>
    <n v="165"/>
    <n v="12"/>
    <n v="13"/>
    <n v="674"/>
    <n v="1444"/>
    <n v="68"/>
    <n v="337"/>
  </r>
  <r>
    <s v="34031264102"/>
    <s v="New Jersey"/>
    <x v="15"/>
    <x v="0"/>
    <n v="6819"/>
    <n v="2797"/>
    <n v="0"/>
    <n v="92"/>
    <n v="1.3491714327614019"/>
    <x v="0"/>
    <n v="0"/>
    <n v="0"/>
    <n v="0"/>
    <n v="0"/>
    <n v="0"/>
    <n v="7.4773529863350205"/>
    <n v="96314"/>
    <n v="1"/>
    <n v="1"/>
    <n v="1"/>
    <n v="1"/>
    <n v="1"/>
    <n v="0"/>
    <n v="0"/>
    <n v="0"/>
    <n v="2301.1597649067598"/>
    <n v="5936.3376679778003"/>
    <n v="2301.1597649067598"/>
    <n v="551.35127620623803"/>
    <n v="1276.0682866872901"/>
    <n v="551.35127620623803"/>
    <n v="5936.3376679778003"/>
    <n v="87.055839096316205"/>
    <n v="1276.0682866872901"/>
    <n v="18.713422594035599"/>
    <n v="1094.9210601755201"/>
    <n v="16.056915386061299"/>
    <n v="1167.4071896012999"/>
    <n v="17.119917724025498"/>
    <n v="4994.9078417324299"/>
    <n v="73.24985836240559"/>
    <n v="306.05183463630601"/>
    <n v="4.4882216547339198"/>
    <n v="282.14164509352901"/>
    <n v="4.1375809516575499"/>
    <n v="0"/>
    <n v="0"/>
    <n v="3.4580214051529801"/>
    <n v="5.0711561888150403E-2"/>
    <n v="349.77830974774002"/>
    <n v="5.1294663403393397"/>
    <n v="878.86415979066101"/>
    <n v="12.8884610616023"/>
    <n v="92.679107915555505"/>
    <n v="3.3135183380606197"/>
    <n v="97.293393192197797"/>
    <n v="3.47849099721837"/>
    <n v="2301.1597649067598"/>
    <n v="33.746293663392798"/>
    <n v="551.35127620623803"/>
    <n v="8.0855151225434607"/>
    <n v="390.20147038053602"/>
    <n v="5.7222682267273202"/>
    <n v="491.430152739596"/>
    <n v="7.2067774268895199"/>
    <n v="1912.38832622924"/>
    <n v="28.044996718422599"/>
    <n v="158.07771212810999"/>
    <n v="2.3181949278209402"/>
    <n v="104.1226907194"/>
    <n v="1.5269495632702701"/>
    <n v="0"/>
    <n v="0"/>
    <n v="1.00000004470348"/>
    <n v="1.4664907533413702E-2"/>
    <n v="125.571030691429"/>
    <n v="1.8414874716443601"/>
    <n v="312.78471809332399"/>
    <n v="4.5869587636504496"/>
    <n v="32.2073537808647"/>
    <n v="1.1514963811535399"/>
    <n v="38.981088269760001"/>
    <n v="1.39367494707758"/>
    <m/>
    <m/>
    <m/>
    <m/>
    <m/>
    <m/>
    <m/>
    <m/>
    <m/>
    <m/>
    <m/>
    <m/>
    <m/>
    <m/>
    <m/>
    <m/>
    <m/>
    <m/>
    <m/>
    <m/>
    <m/>
    <m/>
    <m/>
    <m/>
    <m/>
    <m/>
    <m/>
    <m/>
    <m/>
    <m/>
    <m/>
    <m/>
    <m/>
    <m/>
    <m/>
    <m/>
    <m/>
    <m/>
    <m/>
    <m/>
    <m/>
    <m/>
    <m/>
    <m/>
    <m/>
    <m/>
    <m/>
    <m/>
    <m/>
    <m/>
    <m/>
    <m/>
    <n v="1207"/>
    <n v="1229"/>
    <n v="1326"/>
    <x v="1511"/>
    <n v="333"/>
    <n v="331"/>
    <n v="0"/>
    <n v="6"/>
    <n v="388"/>
    <n v="998"/>
    <n v="79"/>
    <n v="107"/>
  </r>
  <r>
    <s v="34031264200"/>
    <s v="New Jersey"/>
    <x v="15"/>
    <x v="0"/>
    <n v="4199"/>
    <n v="1491"/>
    <n v="0"/>
    <n v="39"/>
    <n v="0.92879256965944268"/>
    <x v="0"/>
    <n v="1"/>
    <n v="0"/>
    <n v="1"/>
    <n v="1"/>
    <n v="1"/>
    <n v="40.617742684626101"/>
    <n v="20918"/>
    <n v="0"/>
    <n v="1"/>
    <n v="0"/>
    <n v="1"/>
    <n v="0"/>
    <n v="0"/>
    <n v="0"/>
    <n v="1"/>
    <m/>
    <n v="1191.5507669597901"/>
    <m/>
    <m/>
    <n v="695.83509203046594"/>
    <m/>
    <n v="1191.5507669597901"/>
    <n v="28.377012787801497"/>
    <n v="695.83509203046594"/>
    <n v="16.571447774004898"/>
    <n v="424.52096290141299"/>
    <n v="10.1100491283976"/>
    <n v="53.525891685858397"/>
    <n v="1.2747294995441401"/>
    <n v="264.205034703016"/>
    <n v="6.2920941820199197"/>
    <n v="748.329054385424"/>
    <n v="17.821601676242498"/>
    <n v="19.741456389427199"/>
    <n v="0.47014661560912602"/>
    <n v="0"/>
    <n v="0"/>
    <n v="7.1909925965592301"/>
    <n v="0.17125488441436601"/>
    <n v="152.08421735465501"/>
    <n v="3.62191515490963"/>
    <n v="420.42420223355299"/>
    <n v="10.012483977936499"/>
    <n v="165.052037987858"/>
    <n v="11.069888530372801"/>
    <n v="217.37682317011101"/>
    <n v="14.579263794105298"/>
    <m/>
    <m/>
    <m/>
    <m/>
    <m/>
    <m/>
    <m/>
    <m/>
    <m/>
    <m/>
    <m/>
    <m/>
    <m/>
    <m/>
    <m/>
    <m/>
    <m/>
    <m/>
    <m/>
    <m/>
    <m/>
    <m/>
    <m/>
    <m/>
    <m/>
    <m/>
    <m/>
    <m/>
    <m/>
    <m/>
    <m/>
    <m/>
    <m/>
    <m/>
    <m/>
    <m/>
    <m/>
    <m/>
    <m/>
    <m/>
    <m/>
    <m/>
    <m/>
    <m/>
    <m/>
    <m/>
    <m/>
    <m/>
    <m/>
    <m/>
    <m/>
    <m/>
    <m/>
    <m/>
    <m/>
    <m/>
    <m/>
    <m/>
    <m/>
    <m/>
    <m/>
    <m/>
    <m/>
    <m/>
    <m/>
    <m/>
    <m/>
    <m/>
    <m/>
    <m/>
    <m/>
    <m/>
    <m/>
    <m/>
    <m/>
    <m/>
    <m/>
    <m/>
    <n v="2851"/>
    <n v="1447"/>
    <n v="331"/>
    <x v="1512"/>
    <n v="2538"/>
    <n v="51"/>
    <n v="0"/>
    <n v="35"/>
    <n v="806"/>
    <n v="1659"/>
    <n v="604"/>
    <n v="903"/>
  </r>
  <r>
    <s v="34033020100"/>
    <s v="New Jersey"/>
    <x v="16"/>
    <x v="1"/>
    <n v="1773"/>
    <n v="652"/>
    <n v="0"/>
    <n v="7"/>
    <n v="0.39481105470953193"/>
    <x v="0"/>
    <n v="0"/>
    <n v="0"/>
    <n v="0"/>
    <n v="0"/>
    <n v="0"/>
    <n v="9.7001763668430296"/>
    <n v="106563"/>
    <n v="0"/>
    <n v="0"/>
    <n v="0"/>
    <n v="0"/>
    <n v="0"/>
    <n v="0"/>
    <n v="0"/>
    <n v="0"/>
    <m/>
    <m/>
    <m/>
    <m/>
    <m/>
    <m/>
    <n v="1772.9999833801701"/>
    <n v="99.999999062615103"/>
    <n v="310.613753802009"/>
    <n v="17.519106249408299"/>
    <n v="409.99999790094301"/>
    <n v="23.124647371739602"/>
    <n v="237.999996910639"/>
    <n v="13.4235756858793"/>
    <n v="1550.99999227219"/>
    <n v="87.478848971922503"/>
    <n v="136.99999501652701"/>
    <n v="7.7270160753822603"/>
    <n v="15.9999995735353"/>
    <n v="0.90242524385421907"/>
    <n v="0"/>
    <n v="0"/>
    <n v="3.9999999919896299"/>
    <n v="0.22560631652507801"/>
    <n v="64.999999922018105"/>
    <n v="3.6661026464759203"/>
    <n v="123.999998983975"/>
    <n v="6.9937957689777397"/>
    <n v="41.768749453663901"/>
    <n v="6.40624991620611"/>
    <n v="44.8249995882544"/>
    <n v="6.8749999368488304"/>
    <n v="1772.9999833801701"/>
    <n v="99.999999062615103"/>
    <n v="310.613753802009"/>
    <n v="17.519106249408299"/>
    <n v="409.99999790094301"/>
    <n v="23.124647371739602"/>
    <n v="237.999996910639"/>
    <n v="13.4235756858793"/>
    <n v="1550.99999227219"/>
    <n v="87.478848971922503"/>
    <n v="136.99999501652701"/>
    <n v="7.7270160753822603"/>
    <n v="15.9999995735353"/>
    <n v="0.90242524385421907"/>
    <n v="0"/>
    <n v="0"/>
    <n v="3.9999999919896299"/>
    <n v="0.22560631652507801"/>
    <n v="64.999999922018105"/>
    <n v="3.6661026464759203"/>
    <n v="123.999998983975"/>
    <n v="6.9937957689777397"/>
    <n v="41.768749453663901"/>
    <n v="6.40624991620611"/>
    <n v="44.8249995882544"/>
    <n v="6.8749999368488304"/>
    <m/>
    <m/>
    <m/>
    <m/>
    <m/>
    <m/>
    <m/>
    <m/>
    <m/>
    <m/>
    <m/>
    <m/>
    <m/>
    <m/>
    <m/>
    <m/>
    <m/>
    <m/>
    <m/>
    <m/>
    <m/>
    <m/>
    <m/>
    <m/>
    <m/>
    <m/>
    <m/>
    <m/>
    <m/>
    <m/>
    <m/>
    <m/>
    <m/>
    <m/>
    <m/>
    <m/>
    <m/>
    <m/>
    <m/>
    <m/>
    <m/>
    <m/>
    <m/>
    <m/>
    <m/>
    <m/>
    <m/>
    <m/>
    <m/>
    <m/>
    <m/>
    <m/>
    <n v="298"/>
    <n v="410"/>
    <n v="238"/>
    <x v="1513"/>
    <n v="137"/>
    <n v="16"/>
    <n v="0"/>
    <n v="4"/>
    <n v="65"/>
    <n v="124"/>
    <n v="41"/>
    <n v="44"/>
  </r>
  <r>
    <s v="34033020200"/>
    <s v="New Jersey"/>
    <x v="16"/>
    <x v="0"/>
    <n v="2176"/>
    <n v="735"/>
    <n v="0"/>
    <n v="8"/>
    <n v="0.36764705882352938"/>
    <x v="0"/>
    <n v="1"/>
    <n v="0"/>
    <n v="0"/>
    <n v="0"/>
    <n v="1"/>
    <n v="25.911521633446799"/>
    <n v="57813"/>
    <n v="0"/>
    <n v="1"/>
    <n v="0"/>
    <n v="1"/>
    <n v="0"/>
    <n v="0"/>
    <n v="0"/>
    <n v="0"/>
    <n v="23.649700978770898"/>
    <n v="1380.15069576167"/>
    <n v="23.649700978770898"/>
    <n v="8.6515595735982096"/>
    <n v="578.66942753363401"/>
    <n v="8.6515595735982096"/>
    <n v="1380.15069576167"/>
    <n v="63.426043003752994"/>
    <n v="578.66942753363401"/>
    <n v="26.593264132979499"/>
    <n v="457.21032318787201"/>
    <n v="21.011503822972099"/>
    <n v="109.25987015373499"/>
    <n v="5.02113373868269"/>
    <n v="594.011967719067"/>
    <n v="27.298344104736501"/>
    <n v="609.32097357173905"/>
    <n v="28.001882976642399"/>
    <n v="8.5287920236587507"/>
    <n v="0.39194816285196504"/>
    <n v="0"/>
    <n v="0"/>
    <n v="4.7393099432520103"/>
    <n v="0.21779917018621398"/>
    <n v="163.549658226199"/>
    <n v="7.5160688523069199"/>
    <n v="289.96923408727201"/>
    <n v="13.325792007687101"/>
    <n v="27.693243778936399"/>
    <n v="3.7677882692430495"/>
    <n v="126.071465856628"/>
    <n v="17.152580388656897"/>
    <n v="23.649700978770898"/>
    <n v="1.0868428758626301"/>
    <n v="8.6515595735982096"/>
    <n v="0.39759005393374097"/>
    <n v="6.40022381709423"/>
    <n v="0.29412793277087401"/>
    <n v="3.1397958005545701"/>
    <n v="0.14429208642254401"/>
    <n v="12.8299665381201"/>
    <n v="0.58961243281801701"/>
    <n v="7.6792788062011796"/>
    <n v="0.35290803337321597"/>
    <n v="0"/>
    <n v="0"/>
    <n v="0"/>
    <n v="0"/>
    <n v="3.2979759271256599E-4"/>
    <n v="1.51561393709819E-5"/>
    <n v="3.1401255981763798"/>
    <n v="0.144307242563253"/>
    <n v="3.4617033514659901"/>
    <n v="0.15908563196075301"/>
    <n v="0.53235823857539799"/>
    <n v="7.2429692323183401E-2"/>
    <n v="2.83274656487629"/>
    <n v="0.38540769590153601"/>
    <m/>
    <m/>
    <m/>
    <m/>
    <m/>
    <m/>
    <m/>
    <m/>
    <m/>
    <m/>
    <m/>
    <m/>
    <m/>
    <m/>
    <m/>
    <m/>
    <m/>
    <m/>
    <m/>
    <m/>
    <m/>
    <m/>
    <m/>
    <m/>
    <m/>
    <m/>
    <m/>
    <m/>
    <m/>
    <m/>
    <m/>
    <m/>
    <m/>
    <m/>
    <m/>
    <m/>
    <m/>
    <m/>
    <m/>
    <m/>
    <m/>
    <m/>
    <m/>
    <m/>
    <m/>
    <m/>
    <m/>
    <m/>
    <m/>
    <m/>
    <m/>
    <m/>
    <n v="914"/>
    <n v="676"/>
    <n v="198"/>
    <x v="1514"/>
    <n v="895"/>
    <n v="14"/>
    <n v="0"/>
    <n v="5"/>
    <n v="324"/>
    <n v="481"/>
    <n v="46"/>
    <n v="197"/>
  </r>
  <r>
    <s v="34033020300"/>
    <s v="New Jersey"/>
    <x v="16"/>
    <x v="0"/>
    <n v="2971"/>
    <n v="1066"/>
    <n v="0"/>
    <n v="0"/>
    <n v="0"/>
    <x v="0"/>
    <n v="0"/>
    <n v="0"/>
    <n v="0"/>
    <n v="0"/>
    <n v="1"/>
    <n v="37.383512544802898"/>
    <n v="35408"/>
    <n v="0"/>
    <n v="0"/>
    <n v="0"/>
    <n v="0"/>
    <n v="0"/>
    <n v="0"/>
    <n v="0"/>
    <n v="0"/>
    <m/>
    <n v="211.91108745336501"/>
    <m/>
    <m/>
    <n v="119.229161508381"/>
    <m/>
    <n v="211.91108745336501"/>
    <n v="7.13265188331758"/>
    <n v="119.229161508381"/>
    <n v="4.01309867076343"/>
    <n v="39.437400629743898"/>
    <n v="1.3274116671068301"/>
    <n v="29.2655792888254"/>
    <n v="0.98504137626473898"/>
    <n v="170.88761503994499"/>
    <n v="5.7518551006376502"/>
    <n v="35.040432153269599"/>
    <n v="1.1794154208438099"/>
    <n v="0"/>
    <n v="0"/>
    <n v="0"/>
    <n v="0"/>
    <n v="6.9394975900649997E-2"/>
    <n v="2.3357447290693399E-3"/>
    <n v="5.9136506542563403"/>
    <n v="0.19904579785447099"/>
    <n v="15.8011723142117"/>
    <n v="0.53184693080483803"/>
    <n v="17.161494283471299"/>
    <n v="1.6098962742468299"/>
    <n v="39.593837333843098"/>
    <n v="3.7142436523304996"/>
    <m/>
    <m/>
    <m/>
    <m/>
    <m/>
    <m/>
    <m/>
    <m/>
    <m/>
    <m/>
    <m/>
    <m/>
    <m/>
    <m/>
    <m/>
    <m/>
    <m/>
    <m/>
    <m/>
    <m/>
    <m/>
    <m/>
    <m/>
    <m/>
    <m/>
    <m/>
    <m/>
    <m/>
    <m/>
    <m/>
    <m/>
    <m/>
    <m/>
    <m/>
    <m/>
    <m/>
    <m/>
    <m/>
    <m/>
    <m/>
    <m/>
    <m/>
    <m/>
    <m/>
    <m/>
    <m/>
    <m/>
    <m/>
    <m/>
    <m/>
    <m/>
    <m/>
    <m/>
    <m/>
    <m/>
    <m/>
    <m/>
    <m/>
    <m/>
    <m/>
    <m/>
    <m/>
    <m/>
    <m/>
    <m/>
    <m/>
    <m/>
    <m/>
    <m/>
    <m/>
    <m/>
    <m/>
    <m/>
    <m/>
    <m/>
    <m/>
    <m/>
    <m/>
    <n v="1834"/>
    <n v="985"/>
    <n v="293"/>
    <x v="1515"/>
    <n v="1152"/>
    <n v="11"/>
    <n v="0"/>
    <n v="29"/>
    <n v="564"/>
    <n v="974"/>
    <n v="286"/>
    <n v="510"/>
  </r>
  <r>
    <s v="34033020400"/>
    <s v="New Jersey"/>
    <x v="16"/>
    <x v="0"/>
    <n v="2729"/>
    <n v="1079"/>
    <n v="0"/>
    <n v="140"/>
    <n v="5.1300842799560282"/>
    <x v="1"/>
    <n v="1"/>
    <n v="1"/>
    <n v="0"/>
    <n v="0"/>
    <n v="1"/>
    <n v="8.3783783783783807"/>
    <n v="61662"/>
    <n v="1"/>
    <n v="1"/>
    <n v="1"/>
    <n v="1"/>
    <n v="1"/>
    <n v="0"/>
    <n v="0"/>
    <n v="0"/>
    <n v="1177.04862592788"/>
    <n v="2521.10242516676"/>
    <n v="1177.04862592788"/>
    <n v="413.137720792729"/>
    <n v="828.42167939800095"/>
    <n v="413.137720792729"/>
    <n v="2521.10242516676"/>
    <n v="92.381913710764195"/>
    <n v="828.42167939800095"/>
    <n v="30.356235961817603"/>
    <n v="553.59227386981399"/>
    <n v="20.285535869175998"/>
    <n v="362.22692848364397"/>
    <n v="13.273247654219301"/>
    <n v="1417.6341143837501"/>
    <n v="51.947017749496105"/>
    <n v="653.039824266089"/>
    <n v="23.929638118947899"/>
    <n v="28.1700044383178"/>
    <n v="1.03224640668076"/>
    <n v="0"/>
    <n v="0"/>
    <n v="7.0000002461601998"/>
    <n v="0.256504223017963"/>
    <n v="415.25848453845498"/>
    <n v="15.216507311779202"/>
    <n v="562.18644241016602"/>
    <n v="20.600455932948499"/>
    <n v="98.6106112435737"/>
    <n v="9.1390742579771693"/>
    <n v="209.241966233607"/>
    <n v="19.392211884486301"/>
    <n v="1177.04862592788"/>
    <n v="43.131133232974896"/>
    <n v="413.137720792729"/>
    <n v="15.138795192111701"/>
    <n v="230.50384211703201"/>
    <n v="8.4464581208146594"/>
    <n v="189.834017566114"/>
    <n v="6.9561750665487105"/>
    <n v="658.38105280976697"/>
    <n v="24.125359208859201"/>
    <n v="311.60879222606297"/>
    <n v="11.4184240463929"/>
    <n v="19.294279810681498"/>
    <n v="0.70700915392750008"/>
    <n v="0"/>
    <n v="0"/>
    <n v="2.54015228274511"/>
    <n v="9.3079966388607993E-2"/>
    <n v="185.22434475307799"/>
    <n v="6.7872607091637294"/>
    <n v="242.65304027381401"/>
    <n v="8.8916467670873391"/>
    <n v="39.913338825441301"/>
    <n v="3.6991046177424796"/>
    <n v="101.98624020061099"/>
    <n v="9.4519221687313308"/>
    <m/>
    <m/>
    <m/>
    <m/>
    <m/>
    <m/>
    <m/>
    <m/>
    <m/>
    <m/>
    <m/>
    <m/>
    <m/>
    <m/>
    <m/>
    <m/>
    <m/>
    <m/>
    <m/>
    <m/>
    <m/>
    <m/>
    <m/>
    <m/>
    <m/>
    <m/>
    <m/>
    <m/>
    <m/>
    <m/>
    <m/>
    <m/>
    <m/>
    <m/>
    <m/>
    <m/>
    <m/>
    <m/>
    <m/>
    <m/>
    <m/>
    <m/>
    <m/>
    <m/>
    <m/>
    <m/>
    <m/>
    <m/>
    <m/>
    <m/>
    <m/>
    <m/>
    <n v="835"/>
    <n v="598"/>
    <n v="398"/>
    <x v="1516"/>
    <n v="702"/>
    <n v="29"/>
    <n v="0"/>
    <n v="7"/>
    <n v="430"/>
    <n v="579"/>
    <n v="103"/>
    <n v="211"/>
  </r>
  <r>
    <s v="34033020500"/>
    <s v="New Jersey"/>
    <x v="16"/>
    <x v="0"/>
    <n v="2746"/>
    <n v="1180"/>
    <n v="0"/>
    <n v="60"/>
    <n v="2.1849963583394025"/>
    <x v="0"/>
    <n v="0"/>
    <n v="0"/>
    <n v="0"/>
    <n v="1"/>
    <n v="0"/>
    <n v="11.6904276985743"/>
    <n v="79750"/>
    <n v="1"/>
    <n v="1"/>
    <n v="1"/>
    <n v="1"/>
    <n v="1"/>
    <n v="0"/>
    <n v="0"/>
    <n v="1"/>
    <n v="1299.5265606374001"/>
    <n v="2326.7002306191698"/>
    <n v="1299.5265606374001"/>
    <n v="392.08829706738499"/>
    <n v="698.84881882270599"/>
    <n v="392.08829706738499"/>
    <n v="2326.7002306191698"/>
    <n v="84.730525514172299"/>
    <n v="698.84881882270599"/>
    <n v="25.449702069290097"/>
    <n v="473.42332724359602"/>
    <n v="17.240470766336298"/>
    <n v="485.93082758104703"/>
    <n v="17.695951477824"/>
    <n v="1870.62880023452"/>
    <n v="68.121951938620697"/>
    <n v="348.031250523258"/>
    <n v="12.674116916360401"/>
    <n v="15.266037118357399"/>
    <n v="0.55593725849808506"/>
    <n v="0"/>
    <n v="0"/>
    <n v="3.17530277371407"/>
    <n v="0.11563374995317099"/>
    <n v="89.598833147254496"/>
    <n v="3.2628854023035099"/>
    <n v="155.664627971382"/>
    <n v="5.6687774206621393"/>
    <n v="103.377912544973"/>
    <n v="8.7608400461841303"/>
    <n v="90.798370554453896"/>
    <n v="7.6947771656316801"/>
    <n v="1299.5265606374001"/>
    <n v="47.324346709300904"/>
    <n v="392.08829706738499"/>
    <n v="14.278525020662199"/>
    <n v="242.36715814675"/>
    <n v="8.8261892988619692"/>
    <n v="344.14026775136898"/>
    <n v="12.5324205299115"/>
    <n v="1100.89917855454"/>
    <n v="40.091011600674996"/>
    <n v="130.38157036094299"/>
    <n v="4.74805427388723"/>
    <n v="10.3473696324199"/>
    <n v="0.376816082753822"/>
    <n v="0"/>
    <n v="0"/>
    <n v="2"/>
    <n v="7.28332119446468E-2"/>
    <n v="55.898434847411401"/>
    <n v="2.03563127630777"/>
    <n v="84.220749875785302"/>
    <n v="3.06703386292007"/>
    <n v="59.841262306850702"/>
    <n v="5.0712934158348002"/>
    <n v="52.565214022026296"/>
    <n v="4.4546791544090105"/>
    <m/>
    <m/>
    <m/>
    <m/>
    <m/>
    <m/>
    <m/>
    <m/>
    <m/>
    <m/>
    <m/>
    <m/>
    <m/>
    <m/>
    <m/>
    <m/>
    <m/>
    <m/>
    <m/>
    <m/>
    <m/>
    <m/>
    <m/>
    <m/>
    <m/>
    <m/>
    <m/>
    <m/>
    <m/>
    <m/>
    <m/>
    <m/>
    <m/>
    <m/>
    <m/>
    <m/>
    <m/>
    <m/>
    <m/>
    <m/>
    <m/>
    <m/>
    <m/>
    <m/>
    <m/>
    <m/>
    <m/>
    <m/>
    <m/>
    <m/>
    <m/>
    <m/>
    <n v="736"/>
    <n v="553"/>
    <n v="591"/>
    <x v="1517"/>
    <n v="497"/>
    <n v="17"/>
    <n v="0"/>
    <n v="5"/>
    <n v="110"/>
    <n v="192"/>
    <n v="115"/>
    <n v="101"/>
  </r>
  <r>
    <s v="34033020600"/>
    <s v="New Jersey"/>
    <x v="16"/>
    <x v="0"/>
    <n v="2574"/>
    <n v="1005"/>
    <n v="0"/>
    <n v="150"/>
    <n v="5.8275058275058269"/>
    <x v="1"/>
    <n v="1"/>
    <n v="1"/>
    <n v="0"/>
    <n v="0"/>
    <n v="1"/>
    <n v="12.2483940042827"/>
    <n v="67969"/>
    <n v="1"/>
    <n v="1"/>
    <n v="1"/>
    <n v="1"/>
    <n v="1"/>
    <n v="0"/>
    <n v="0"/>
    <n v="0"/>
    <n v="1674.41438341967"/>
    <n v="2564.7778655806301"/>
    <n v="1674.41438341967"/>
    <n v="603.20974002411504"/>
    <n v="874.73686714289602"/>
    <n v="603.20974002411504"/>
    <n v="2564.7778655806301"/>
    <n v="99.641719719527003"/>
    <n v="874.73686714289602"/>
    <n v="33.983561272062801"/>
    <n v="464.98244689402401"/>
    <n v="18.064586126418998"/>
    <n v="518.63637241662002"/>
    <n v="20.1490432174289"/>
    <n v="2276.8324092441399"/>
    <n v="88.455027554162399"/>
    <n v="162.00000016763099"/>
    <n v="6.2937063002187603"/>
    <n v="18.9999995603503"/>
    <n v="0.73815072107032897"/>
    <n v="0"/>
    <n v="0"/>
    <n v="5.0000000027648603"/>
    <n v="0.19425019435760901"/>
    <n v="101.945459443727"/>
    <n v="3.9605850599738401"/>
    <n v="127.754577156178"/>
    <n v="4.9632702857878099"/>
    <n v="44.965328070231898"/>
    <n v="4.4741619970380002"/>
    <n v="165.81745066471899"/>
    <n v="16.499248822360098"/>
    <n v="1674.41438341967"/>
    <n v="65.051063846917899"/>
    <n v="603.20974002411504"/>
    <n v="23.434721834658699"/>
    <n v="275.05502901782501"/>
    <n v="10.6858985632411"/>
    <n v="417.217295858417"/>
    <n v="16.208908153007702"/>
    <n v="1484.29296643065"/>
    <n v="57.664839410670197"/>
    <n v="109.66549863293"/>
    <n v="4.2605088823982298"/>
    <n v="16.9999995305479"/>
    <n v="0.66045064221242999"/>
    <n v="0"/>
    <n v="0"/>
    <n v="3.22690168299596"/>
    <n v="0.12536525574964899"/>
    <n v="60.229017855250298"/>
    <n v="2.3398996835761601"/>
    <n v="79.650009793251201"/>
    <n v="3.0944059748737902"/>
    <n v="42.872904517584601"/>
    <n v="4.2659606485158799"/>
    <n v="105.52102966194801"/>
    <n v="10.4996049414874"/>
    <m/>
    <m/>
    <m/>
    <m/>
    <m/>
    <m/>
    <m/>
    <m/>
    <m/>
    <m/>
    <m/>
    <m/>
    <m/>
    <m/>
    <m/>
    <m/>
    <m/>
    <m/>
    <m/>
    <m/>
    <m/>
    <m/>
    <m/>
    <m/>
    <m/>
    <m/>
    <m/>
    <m/>
    <m/>
    <m/>
    <m/>
    <m/>
    <m/>
    <m/>
    <m/>
    <m/>
    <m/>
    <m/>
    <m/>
    <m/>
    <m/>
    <m/>
    <m/>
    <m/>
    <m/>
    <m/>
    <m/>
    <m/>
    <m/>
    <m/>
    <m/>
    <m/>
    <n v="802"/>
    <n v="466"/>
    <n v="519"/>
    <x v="1518"/>
    <n v="162"/>
    <n v="19"/>
    <n v="0"/>
    <n v="5"/>
    <n v="103"/>
    <n v="129"/>
    <n v="41"/>
    <n v="144"/>
  </r>
  <r>
    <s v="34033020700"/>
    <s v="New Jersey"/>
    <x v="16"/>
    <x v="1"/>
    <n v="4016"/>
    <n v="1488"/>
    <n v="0"/>
    <n v="117"/>
    <n v="2.9133466135458166"/>
    <x v="0"/>
    <n v="0"/>
    <n v="0"/>
    <n v="0"/>
    <n v="1"/>
    <n v="0"/>
    <n v="9.4731509625126709"/>
    <n v="115000"/>
    <n v="0"/>
    <n v="0"/>
    <n v="0"/>
    <n v="0"/>
    <n v="0"/>
    <n v="0"/>
    <n v="0"/>
    <n v="1"/>
    <m/>
    <m/>
    <m/>
    <m/>
    <m/>
    <m/>
    <n v="3945.5545821811002"/>
    <n v="98.245881030405798"/>
    <n v="643.21068072281901"/>
    <n v="16.016202209233498"/>
    <n v="801.51654795996706"/>
    <n v="19.958081373505198"/>
    <n v="829.29508415018404"/>
    <n v="20.649777991787499"/>
    <n v="3589.9671374647"/>
    <n v="89.391611988662902"/>
    <n v="228.029536428618"/>
    <n v="5.6780263054934696"/>
    <n v="34.373691331011301"/>
    <n v="0.8559186088399231"/>
    <n v="4.9999998901039397"/>
    <n v="0.124501989295417"/>
    <n v="4.9999999571882698"/>
    <n v="0.124501990965843"/>
    <n v="83.184222005177602"/>
    <n v="2.07132026905323"/>
    <n v="101.56740234117601"/>
    <n v="2.5290687833958101"/>
    <n v="133.00995133990099"/>
    <n v="8.9388408158535597"/>
    <n v="35.360689455184897"/>
    <n v="2.3763904203753303"/>
    <n v="3806.9894260552801"/>
    <n v="94.795553437631497"/>
    <n v="615.19657158724306"/>
    <n v="15.318639730757999"/>
    <n v="769.21031331704603"/>
    <n v="19.1536432598866"/>
    <n v="800.29598047022205"/>
    <n v="19.9276887567286"/>
    <n v="3497.3718061827799"/>
    <n v="87.085951349172902"/>
    <n v="186.022718821583"/>
    <n v="4.6320398112944003"/>
    <n v="33.087546536911802"/>
    <n v="0.82389309105856001"/>
    <n v="4.9999998901039397"/>
    <n v="0.124501989295417"/>
    <n v="4.9999999571882698"/>
    <n v="0.124501990965843"/>
    <n v="80.507359153868506"/>
    <n v="2.0046653175764098"/>
    <n v="100.99764652434401"/>
    <n v="2.5148816365623401"/>
    <n v="127.53284881242401"/>
    <n v="8.5707559685768899"/>
    <n v="34.117826413199502"/>
    <n v="2.2928646783064202"/>
    <m/>
    <m/>
    <m/>
    <m/>
    <m/>
    <m/>
    <m/>
    <m/>
    <m/>
    <m/>
    <m/>
    <m/>
    <m/>
    <m/>
    <m/>
    <m/>
    <m/>
    <m/>
    <m/>
    <m/>
    <m/>
    <m/>
    <m/>
    <m/>
    <m/>
    <m/>
    <m/>
    <m/>
    <m/>
    <m/>
    <m/>
    <m/>
    <m/>
    <m/>
    <m/>
    <m/>
    <m/>
    <m/>
    <m/>
    <m/>
    <m/>
    <m/>
    <m/>
    <m/>
    <m/>
    <m/>
    <m/>
    <m/>
    <m/>
    <m/>
    <m/>
    <m/>
    <n v="643"/>
    <n v="818"/>
    <n v="843"/>
    <x v="1519"/>
    <n v="238"/>
    <n v="37"/>
    <n v="5"/>
    <n v="5"/>
    <n v="84"/>
    <n v="104"/>
    <n v="146"/>
    <n v="39"/>
  </r>
  <r>
    <s v="34033020800"/>
    <s v="New Jersey"/>
    <x v="16"/>
    <x v="0"/>
    <n v="3505"/>
    <n v="1444"/>
    <n v="0"/>
    <n v="20"/>
    <n v="0.57061340941512129"/>
    <x v="0"/>
    <n v="0"/>
    <n v="0"/>
    <n v="0"/>
    <n v="0"/>
    <n v="0"/>
    <n v="12.525194356464201"/>
    <n v="112589"/>
    <n v="1"/>
    <n v="1"/>
    <n v="1"/>
    <n v="1"/>
    <n v="1"/>
    <n v="0"/>
    <n v="0"/>
    <n v="0"/>
    <n v="2790.10979361819"/>
    <n v="3504.99996597164"/>
    <n v="2790.10979361819"/>
    <n v="609.69777476864294"/>
    <n v="843.54597264142296"/>
    <n v="609.69777476864294"/>
    <n v="3504.99996597164"/>
    <n v="99.9999990291481"/>
    <n v="843.54597264142296"/>
    <n v="24.066932172365799"/>
    <n v="881.9999955577"/>
    <n v="25.164051228465102"/>
    <n v="507.99999414765603"/>
    <n v="14.4935804321728"/>
    <n v="2882.9999856919899"/>
    <n v="82.253922558972604"/>
    <n v="400.99999305407403"/>
    <n v="11.440798660601301"/>
    <n v="40.999999914248498"/>
    <n v="1.16975748685445"/>
    <n v="0.99999995529651597"/>
    <n v="2.8530669195335701E-2"/>
    <n v="17.999999866122401"/>
    <n v="0.51355206465399106"/>
    <n v="160.999998352886"/>
    <n v="4.5934378987984701"/>
    <n v="194.99999765688099"/>
    <n v="5.5634806749466703"/>
    <n v="76.4230391331498"/>
    <n v="5.2924542335976303"/>
    <n v="218.62225343709699"/>
    <n v="15.140045251876499"/>
    <n v="2790.10979361819"/>
    <n v="79.603703098949794"/>
    <n v="609.69777476864294"/>
    <n v="17.395086298677402"/>
    <n v="721.03400834753802"/>
    <n v="20.571583690372002"/>
    <n v="381.02405690445403"/>
    <n v="10.8708718089716"/>
    <n v="2427.5276659740298"/>
    <n v="69.258991896548807"/>
    <n v="196.892770376865"/>
    <n v="5.61748274969659"/>
    <n v="36.957566640823003"/>
    <n v="1.05442415523033"/>
    <n v="0"/>
    <n v="0"/>
    <n v="17.577009693021001"/>
    <n v="0.50148387141286599"/>
    <n v="111.154790767515"/>
    <n v="3.17132070663382"/>
    <n v="135.43099712170201"/>
    <n v="3.8639371504051798"/>
    <n v="39.809393082910397"/>
    <n v="2.7568831774868698"/>
    <n v="167.396351560081"/>
    <n v="11.5925451218893"/>
    <m/>
    <m/>
    <m/>
    <m/>
    <m/>
    <m/>
    <m/>
    <m/>
    <m/>
    <m/>
    <m/>
    <m/>
    <m/>
    <m/>
    <m/>
    <m/>
    <m/>
    <m/>
    <m/>
    <m/>
    <m/>
    <m/>
    <m/>
    <m/>
    <m/>
    <m/>
    <m/>
    <m/>
    <m/>
    <m/>
    <m/>
    <m/>
    <m/>
    <m/>
    <m/>
    <m/>
    <m/>
    <m/>
    <m/>
    <m/>
    <m/>
    <m/>
    <m/>
    <m/>
    <m/>
    <m/>
    <m/>
    <m/>
    <m/>
    <m/>
    <m/>
    <m/>
    <n v="872"/>
    <n v="882"/>
    <n v="508"/>
    <x v="904"/>
    <n v="401"/>
    <n v="41"/>
    <n v="1"/>
    <n v="18"/>
    <n v="161"/>
    <n v="195"/>
    <n v="74"/>
    <n v="200"/>
  </r>
  <r>
    <s v="34033020900"/>
    <s v="New Jersey"/>
    <x v="16"/>
    <x v="1"/>
    <n v="3505"/>
    <n v="1247"/>
    <n v="0"/>
    <n v="98"/>
    <n v="2.7960057061340944"/>
    <x v="0"/>
    <n v="0"/>
    <n v="0"/>
    <n v="0"/>
    <n v="0"/>
    <n v="0"/>
    <n v="8.7035358114233894"/>
    <n v="101083"/>
    <n v="0"/>
    <n v="0"/>
    <n v="0"/>
    <n v="0"/>
    <n v="0"/>
    <n v="0"/>
    <n v="0"/>
    <n v="0"/>
    <m/>
    <m/>
    <m/>
    <m/>
    <m/>
    <m/>
    <n v="3499.4498769197498"/>
    <n v="99.841651267325304"/>
    <n v="759.81782836550997"/>
    <n v="21.678112078901901"/>
    <n v="782.63200866135605"/>
    <n v="22.329015938983098"/>
    <n v="548.97090593884002"/>
    <n v="15.662508015373501"/>
    <n v="3320.65379853286"/>
    <n v="94.740479273405498"/>
    <n v="75.932026535544395"/>
    <n v="2.1663916272623198"/>
    <n v="7.9999997693739697"/>
    <n v="0.22824535718613298"/>
    <n v="0"/>
    <n v="0"/>
    <n v="15.0000002265951"/>
    <n v="0.42796006352625204"/>
    <n v="79.864056324567898"/>
    <n v="2.2785750734541499"/>
    <n v="105.586124093972"/>
    <n v="3.0124429128094601"/>
    <n v="16.100467995550002"/>
    <n v="1.2911361664434602"/>
    <n v="67.888373003572795"/>
    <n v="5.4441357661245204"/>
    <n v="3404.6116609539799"/>
    <n v="97.135853379571401"/>
    <n v="739.01175442840997"/>
    <n v="21.0845008396123"/>
    <n v="764.36717436376796"/>
    <n v="21.8079079704356"/>
    <n v="532.84455114715001"/>
    <n v="15.202412300917301"/>
    <n v="3227.4390646751999"/>
    <n v="92.081000418693307"/>
    <n v="75.386937568235993"/>
    <n v="2.1508398735588004"/>
    <n v="7.9882150705598196"/>
    <n v="0.22790913182767"/>
    <n v="0"/>
    <n v="0"/>
    <n v="15.0000002265951"/>
    <n v="0.42796006352625204"/>
    <n v="78.797447787579401"/>
    <n v="2.2481440167640301"/>
    <n v="101.778588606046"/>
    <n v="2.9038113724977501"/>
    <n v="15.590906582960599"/>
    <n v="1.2502731822743001"/>
    <n v="65.692648145194298"/>
    <n v="5.26805518405728"/>
    <m/>
    <m/>
    <m/>
    <m/>
    <m/>
    <m/>
    <m/>
    <m/>
    <m/>
    <m/>
    <m/>
    <m/>
    <m/>
    <m/>
    <m/>
    <m/>
    <m/>
    <m/>
    <m/>
    <m/>
    <m/>
    <m/>
    <m/>
    <m/>
    <m/>
    <m/>
    <m/>
    <m/>
    <m/>
    <m/>
    <m/>
    <m/>
    <m/>
    <m/>
    <m/>
    <m/>
    <m/>
    <m/>
    <m/>
    <m/>
    <m/>
    <m/>
    <m/>
    <m/>
    <m/>
    <m/>
    <m/>
    <m/>
    <m/>
    <m/>
    <m/>
    <m/>
    <n v="718"/>
    <n v="784"/>
    <n v="550"/>
    <x v="1520"/>
    <n v="76"/>
    <n v="8"/>
    <n v="0"/>
    <n v="15"/>
    <n v="80"/>
    <n v="106"/>
    <n v="15"/>
    <n v="63"/>
  </r>
  <r>
    <s v="34033021000"/>
    <s v="New Jersey"/>
    <x v="16"/>
    <x v="0"/>
    <n v="1395"/>
    <n v="536"/>
    <n v="0"/>
    <n v="0"/>
    <n v="0"/>
    <x v="0"/>
    <n v="0"/>
    <n v="0"/>
    <n v="0"/>
    <n v="0"/>
    <n v="0"/>
    <n v="11.2813370473538"/>
    <n v="91250"/>
    <n v="0"/>
    <n v="0"/>
    <n v="0"/>
    <n v="0"/>
    <n v="0"/>
    <n v="0"/>
    <n v="0"/>
    <n v="0"/>
    <m/>
    <n v="161.56699670478699"/>
    <m/>
    <m/>
    <n v="37.876292518340101"/>
    <m/>
    <n v="161.56699670478699"/>
    <n v="11.5818635630672"/>
    <n v="37.876292518340101"/>
    <n v="2.7151464170853101"/>
    <n v="32.543044567108197"/>
    <n v="2.3328347359934201"/>
    <n v="35.765532485209398"/>
    <n v="2.56383745413688"/>
    <n v="154.24865805730201"/>
    <n v="11.057251473641699"/>
    <n v="0.269894534721971"/>
    <n v="1.93472784746932E-2"/>
    <n v="0.55502387415617704"/>
    <n v="3.9786657645604101E-2"/>
    <n v="0"/>
    <n v="0"/>
    <n v="3.7753616422414802"/>
    <n v="0.27063524317143201"/>
    <n v="2.7180566210299699"/>
    <n v="0.19484276853261501"/>
    <n v="0.73334190994501103"/>
    <n v="5.2569312540860995E-2"/>
    <n v="0.34148850503697797"/>
    <n v="6.3710541984510705E-2"/>
    <n v="6.1540215218556096"/>
    <n v="1.1481383436297798"/>
    <m/>
    <m/>
    <m/>
    <m/>
    <m/>
    <m/>
    <m/>
    <m/>
    <m/>
    <m/>
    <m/>
    <m/>
    <m/>
    <m/>
    <m/>
    <m/>
    <m/>
    <m/>
    <m/>
    <m/>
    <m/>
    <m/>
    <m/>
    <m/>
    <m/>
    <m/>
    <m/>
    <m/>
    <m/>
    <m/>
    <m/>
    <m/>
    <m/>
    <m/>
    <m/>
    <m/>
    <m/>
    <m/>
    <m/>
    <m/>
    <m/>
    <m/>
    <m/>
    <m/>
    <m/>
    <m/>
    <m/>
    <m/>
    <m/>
    <m/>
    <m/>
    <m/>
    <m/>
    <m/>
    <m/>
    <m/>
    <m/>
    <m/>
    <m/>
    <m/>
    <m/>
    <m/>
    <m/>
    <m/>
    <m/>
    <m/>
    <m/>
    <m/>
    <m/>
    <m/>
    <m/>
    <m/>
    <m/>
    <m/>
    <m/>
    <m/>
    <m/>
    <m/>
    <n v="333"/>
    <n v="318"/>
    <n v="195"/>
    <x v="1521"/>
    <n v="30"/>
    <n v="11"/>
    <n v="0"/>
    <n v="8"/>
    <n v="34"/>
    <n v="44"/>
    <n v="2"/>
    <n v="44"/>
  </r>
  <r>
    <s v="34033021101"/>
    <s v="New Jersey"/>
    <x v="16"/>
    <x v="1"/>
    <n v="4799"/>
    <n v="1745"/>
    <n v="0"/>
    <n v="59"/>
    <n v="1.2294227964159199"/>
    <x v="0"/>
    <n v="0"/>
    <n v="0"/>
    <n v="0"/>
    <n v="0"/>
    <n v="0"/>
    <n v="3.3192389006342498"/>
    <n v="102331"/>
    <n v="0"/>
    <n v="0"/>
    <n v="0"/>
    <n v="0"/>
    <n v="0"/>
    <n v="0"/>
    <n v="0"/>
    <n v="0"/>
    <m/>
    <m/>
    <m/>
    <m/>
    <m/>
    <m/>
    <n v="4795.9722859797002"/>
    <n v="99.936909480718811"/>
    <n v="836.19261134894305"/>
    <n v="17.424309467575398"/>
    <n v="1040.28155887142"/>
    <n v="21.677048528264699"/>
    <n v="591.743409283544"/>
    <n v="12.330556559357001"/>
    <n v="4555.0235811387402"/>
    <n v="94.91609879430591"/>
    <n v="55.000000539992499"/>
    <n v="1.14607210960601"/>
    <n v="45.999999862397097"/>
    <n v="0.95853302484678204"/>
    <n v="0"/>
    <n v="0"/>
    <n v="13.999999837552799"/>
    <n v="0.29172743983231403"/>
    <n v="125.94868404839499"/>
    <n v="2.62447768385903"/>
    <n v="163.99999979750299"/>
    <n v="3.4173786163263804"/>
    <n v="47.801678272942702"/>
    <n v="2.73935119042652"/>
    <n v="94.610434801380805"/>
    <n v="5.42180142128257"/>
    <n v="4559.3137644094304"/>
    <n v="95.005496236912506"/>
    <n v="802.45442064107601"/>
    <n v="16.721284030862201"/>
    <n v="978.81181055171305"/>
    <n v="20.396161920227403"/>
    <n v="567.84145322962797"/>
    <n v="11.8324953788212"/>
    <n v="4325.3089006086102"/>
    <n v="90.129379049981495"/>
    <n v="54.720816141751101"/>
    <n v="1.1402545559856501"/>
    <n v="44.999999884748803"/>
    <n v="0.93769535079701694"/>
    <n v="0"/>
    <n v="0"/>
    <n v="13.999999837552799"/>
    <n v="0.29172743983231403"/>
    <n v="120.28402777111501"/>
    <n v="2.50643942011075"/>
    <n v="160.74704069973799"/>
    <n v="3.3495945134348402"/>
    <n v="45.638417690108199"/>
    <n v="2.6153821025849999"/>
    <n v="90.342799046838394"/>
    <n v="5.1772377677271306"/>
    <m/>
    <m/>
    <m/>
    <m/>
    <m/>
    <m/>
    <m/>
    <m/>
    <m/>
    <m/>
    <m/>
    <m/>
    <m/>
    <m/>
    <m/>
    <m/>
    <m/>
    <m/>
    <m/>
    <m/>
    <m/>
    <m/>
    <m/>
    <m/>
    <m/>
    <m/>
    <m/>
    <m/>
    <m/>
    <m/>
    <m/>
    <m/>
    <m/>
    <m/>
    <m/>
    <m/>
    <m/>
    <m/>
    <m/>
    <m/>
    <m/>
    <m/>
    <m/>
    <m/>
    <m/>
    <m/>
    <m/>
    <m/>
    <m/>
    <m/>
    <m/>
    <m/>
    <n v="822"/>
    <n v="1041"/>
    <n v="592"/>
    <x v="1522"/>
    <n v="55"/>
    <n v="46"/>
    <n v="0"/>
    <n v="14"/>
    <n v="126"/>
    <n v="164"/>
    <n v="48"/>
    <n v="95"/>
  </r>
  <r>
    <s v="34033021102"/>
    <s v="New Jersey"/>
    <x v="16"/>
    <x v="1"/>
    <n v="4594"/>
    <n v="1562"/>
    <n v="0"/>
    <n v="77"/>
    <n v="1.6760992599042228"/>
    <x v="0"/>
    <n v="0"/>
    <n v="0"/>
    <n v="0"/>
    <n v="0"/>
    <n v="0"/>
    <n v="6.8310727496917396"/>
    <n v="101354"/>
    <n v="0"/>
    <n v="0"/>
    <n v="0"/>
    <n v="0"/>
    <n v="0"/>
    <n v="0"/>
    <n v="0"/>
    <n v="0"/>
    <m/>
    <m/>
    <m/>
    <m/>
    <m/>
    <m/>
    <n v="4274.1309450489098"/>
    <n v="93.037243035457294"/>
    <n v="1001.0487791729699"/>
    <n v="21.790352180517498"/>
    <n v="1059.6435353408599"/>
    <n v="23.065814874637798"/>
    <n v="556.44733180438402"/>
    <n v="12.112480013155901"/>
    <n v="3525.1645145581301"/>
    <n v="76.734099141448297"/>
    <n v="513.73901426292105"/>
    <n v="11.1828257349352"/>
    <n v="40.8816954872389"/>
    <n v="0.889893240906375"/>
    <n v="4.1317967697978002E-3"/>
    <n v="8.9938980622503303E-5"/>
    <n v="24.9999998262501"/>
    <n v="0.54418806761537097"/>
    <n v="169.34158511959501"/>
    <n v="3.6861468245449598"/>
    <n v="233.98813248092"/>
    <n v="5.09334202178756"/>
    <n v="29.2627834770501"/>
    <n v="1.8734176361747801"/>
    <n v="127.044164911648"/>
    <n v="8.1334292517060209"/>
    <n v="3863.6966725731399"/>
    <n v="84.103105628496706"/>
    <n v="885.660037194295"/>
    <n v="19.278625102183199"/>
    <n v="958.57589268426796"/>
    <n v="20.865822653118599"/>
    <n v="513.41244223104297"/>
    <n v="11.175717070767199"/>
    <n v="3226.0086322842799"/>
    <n v="70.222216636575396"/>
    <n v="434.69193440652998"/>
    <n v="9.462166617469089"/>
    <n v="37.124179247934798"/>
    <n v="0.80810142028591103"/>
    <n v="0"/>
    <n v="0"/>
    <n v="22.999999729392599"/>
    <n v="0.50065301979522403"/>
    <n v="142.87192450978"/>
    <n v="3.1099678822329202"/>
    <n v="199.79297234383799"/>
    <n v="4.3489980919424998"/>
    <n v="25.028403760188699"/>
    <n v="1.6023305864397399"/>
    <n v="115.77844331304399"/>
    <n v="7.4121922735623809"/>
    <m/>
    <m/>
    <m/>
    <m/>
    <m/>
    <m/>
    <m/>
    <m/>
    <m/>
    <m/>
    <m/>
    <m/>
    <m/>
    <m/>
    <m/>
    <m/>
    <m/>
    <m/>
    <m/>
    <m/>
    <m/>
    <m/>
    <m/>
    <m/>
    <m/>
    <m/>
    <m/>
    <m/>
    <m/>
    <m/>
    <m/>
    <m/>
    <m/>
    <m/>
    <m/>
    <m/>
    <m/>
    <m/>
    <m/>
    <m/>
    <m/>
    <m/>
    <m/>
    <m/>
    <m/>
    <m/>
    <m/>
    <m/>
    <m/>
    <m/>
    <m/>
    <m/>
    <n v="1016"/>
    <n v="1147"/>
    <n v="585"/>
    <x v="1523"/>
    <n v="600"/>
    <n v="42"/>
    <n v="1"/>
    <n v="25"/>
    <n v="202"/>
    <n v="287"/>
    <n v="40"/>
    <n v="135"/>
  </r>
  <r>
    <s v="34033021201"/>
    <s v="New Jersey"/>
    <x v="16"/>
    <x v="1"/>
    <n v="3450"/>
    <n v="1186"/>
    <n v="0"/>
    <n v="79"/>
    <n v="2.2898550724637681"/>
    <x v="0"/>
    <n v="0"/>
    <n v="0"/>
    <n v="0"/>
    <n v="0"/>
    <n v="0"/>
    <n v="4.7468354430379796"/>
    <n v="110938"/>
    <n v="0"/>
    <n v="0"/>
    <n v="0"/>
    <n v="0"/>
    <n v="0"/>
    <n v="0"/>
    <n v="0"/>
    <n v="0"/>
    <m/>
    <m/>
    <m/>
    <m/>
    <m/>
    <m/>
    <n v="3449.9999775690198"/>
    <n v="99.999999349826496"/>
    <n v="426.88290907457798"/>
    <n v="12.373417654335601"/>
    <n v="903.99999441239595"/>
    <n v="26.202898388765099"/>
    <n v="408.99999973894302"/>
    <n v="11.855072456201301"/>
    <n v="3161.99999121982"/>
    <n v="91.652173658545493"/>
    <n v="173.99999953089701"/>
    <n v="5.0434782472723798"/>
    <n v="31.0000002100351"/>
    <n v="0.89855073072565395"/>
    <n v="0"/>
    <n v="0"/>
    <n v="14.9999997628565"/>
    <n v="0.43478260182192802"/>
    <n v="67.999999009152802"/>
    <n v="1.97101446403341"/>
    <n v="64.000000135882104"/>
    <n v="1.8550724677067298"/>
    <n v="0"/>
    <n v="0"/>
    <n v="35.579999806624897"/>
    <n v="2.9999999836951798"/>
    <n v="3449.9999775690198"/>
    <n v="99.999999349826496"/>
    <n v="426.88290907457798"/>
    <n v="12.373417654335601"/>
    <n v="903.99999441239595"/>
    <n v="26.202898388765099"/>
    <n v="408.99999973894302"/>
    <n v="11.855072456201301"/>
    <n v="3161.99999121982"/>
    <n v="91.652173658545493"/>
    <n v="173.99999953089701"/>
    <n v="5.0434782472723798"/>
    <n v="31.0000002100351"/>
    <n v="0.89855073072565395"/>
    <n v="0"/>
    <n v="0"/>
    <n v="14.9999997628565"/>
    <n v="0.43478260182192802"/>
    <n v="67.999999009152802"/>
    <n v="1.97101446403341"/>
    <n v="64.000000135882104"/>
    <n v="1.8550724677067298"/>
    <n v="0"/>
    <n v="0"/>
    <n v="35.579999806624897"/>
    <n v="2.9999999836951798"/>
    <m/>
    <m/>
    <m/>
    <m/>
    <m/>
    <m/>
    <m/>
    <m/>
    <m/>
    <m/>
    <m/>
    <m/>
    <m/>
    <m/>
    <m/>
    <m/>
    <m/>
    <m/>
    <m/>
    <m/>
    <m/>
    <m/>
    <m/>
    <m/>
    <m/>
    <m/>
    <m/>
    <m/>
    <m/>
    <m/>
    <m/>
    <m/>
    <m/>
    <m/>
    <m/>
    <m/>
    <m/>
    <m/>
    <m/>
    <m/>
    <m/>
    <m/>
    <m/>
    <m/>
    <m/>
    <m/>
    <m/>
    <m/>
    <m/>
    <m/>
    <m/>
    <m/>
    <n v="391"/>
    <n v="904"/>
    <n v="409"/>
    <x v="1524"/>
    <n v="174"/>
    <n v="31"/>
    <n v="0"/>
    <n v="15"/>
    <n v="68"/>
    <n v="64"/>
    <n v="0"/>
    <n v="36"/>
  </r>
  <r>
    <s v="34033021202"/>
    <s v="New Jersey"/>
    <x v="16"/>
    <x v="1"/>
    <n v="2666"/>
    <n v="1036"/>
    <n v="0"/>
    <n v="0"/>
    <n v="0"/>
    <x v="0"/>
    <n v="0"/>
    <n v="0"/>
    <n v="0"/>
    <n v="0"/>
    <n v="1"/>
    <n v="5.3790766624311708"/>
    <n v="71845"/>
    <n v="0"/>
    <n v="0"/>
    <n v="0"/>
    <n v="0"/>
    <n v="0"/>
    <n v="0"/>
    <n v="0"/>
    <n v="0"/>
    <m/>
    <m/>
    <m/>
    <m/>
    <m/>
    <m/>
    <n v="2665.99999749781"/>
    <n v="99.999999906144396"/>
    <n v="693.05671114319603"/>
    <n v="25.996125699294698"/>
    <n v="629.00000168579697"/>
    <n v="23.593398412820598"/>
    <n v="432.99999901301197"/>
    <n v="16.241560353076203"/>
    <n v="2174.9999992582898"/>
    <n v="81.582895696109802"/>
    <n v="343.99999453023003"/>
    <n v="12.9032256012839"/>
    <n v="9.9999999706129792"/>
    <n v="0.375093772341072"/>
    <n v="0"/>
    <n v="0"/>
    <n v="14.9999998625876"/>
    <n v="0.56264065501078708"/>
    <n v="121.999999766062"/>
    <n v="4.5761440272341307"/>
    <n v="107.000000600438"/>
    <n v="4.0135033983660096"/>
    <n v="34.5930613158692"/>
    <n v="3.3390985826128601"/>
    <n v="47.606126987773401"/>
    <n v="4.5951860026808307"/>
    <n v="2665.99999749781"/>
    <n v="99.999999906144396"/>
    <n v="693.05671114319603"/>
    <n v="25.996125699294698"/>
    <n v="629.00000168579697"/>
    <n v="23.593398412820598"/>
    <n v="432.99999901301197"/>
    <n v="16.241560353076203"/>
    <n v="2174.9999992582898"/>
    <n v="81.582895696109802"/>
    <n v="343.99999453023003"/>
    <n v="12.9032256012839"/>
    <n v="9.9999999706129792"/>
    <n v="0.375093772341072"/>
    <n v="0"/>
    <n v="0"/>
    <n v="14.9999998625876"/>
    <n v="0.56264065501078708"/>
    <n v="121.999999766062"/>
    <n v="4.5761440272341307"/>
    <n v="107.000000600438"/>
    <n v="4.0135033983660096"/>
    <n v="34.5930613158692"/>
    <n v="3.3390985826128601"/>
    <n v="47.606126987773401"/>
    <n v="4.5951860026808307"/>
    <m/>
    <m/>
    <m/>
    <m/>
    <m/>
    <m/>
    <m/>
    <m/>
    <m/>
    <m/>
    <m/>
    <m/>
    <m/>
    <m/>
    <m/>
    <m/>
    <m/>
    <m/>
    <m/>
    <m/>
    <m/>
    <m/>
    <m/>
    <m/>
    <m/>
    <m/>
    <m/>
    <m/>
    <m/>
    <m/>
    <m/>
    <m/>
    <m/>
    <m/>
    <m/>
    <m/>
    <m/>
    <m/>
    <m/>
    <m/>
    <m/>
    <m/>
    <m/>
    <m/>
    <m/>
    <m/>
    <m/>
    <m/>
    <m/>
    <m/>
    <m/>
    <m/>
    <n v="625"/>
    <n v="629"/>
    <n v="433"/>
    <x v="66"/>
    <n v="344"/>
    <n v="10"/>
    <n v="0"/>
    <n v="15"/>
    <n v="122"/>
    <n v="107"/>
    <n v="30"/>
    <n v="42"/>
  </r>
  <r>
    <s v="34033021300"/>
    <s v="New Jersey"/>
    <x v="16"/>
    <x v="1"/>
    <n v="1823"/>
    <n v="547"/>
    <n v="0"/>
    <n v="374"/>
    <n v="20.515633571036755"/>
    <x v="0"/>
    <n v="0"/>
    <n v="0"/>
    <n v="0"/>
    <n v="0"/>
    <n v="0"/>
    <n v="10.9704641350211"/>
    <n v="97639"/>
    <n v="0"/>
    <n v="0"/>
    <n v="0"/>
    <n v="0"/>
    <n v="0"/>
    <n v="0"/>
    <n v="0"/>
    <n v="0"/>
    <m/>
    <m/>
    <m/>
    <m/>
    <m/>
    <m/>
    <n v="1823.0000230666899"/>
    <n v="100.00000126531501"/>
    <n v="376.60675906525898"/>
    <n v="20.6586263886593"/>
    <n v="336.99999989343098"/>
    <n v="18.486012062173902"/>
    <n v="317.00000023271002"/>
    <n v="17.388919376451501"/>
    <n v="1321.0000067154201"/>
    <n v="72.462973489600799"/>
    <n v="383.00001064828399"/>
    <n v="21.0093258720945"/>
    <n v="8.0000001708601207"/>
    <n v="0.43883709110587599"/>
    <n v="0"/>
    <n v="0"/>
    <n v="11.999999667898001"/>
    <n v="0.65825560438277597"/>
    <n v="99.000002063732197"/>
    <n v="5.4306089996561804"/>
    <n v="152.000003181865"/>
    <n v="8.3379047274747595"/>
    <n v="30.0206182814517"/>
    <n v="5.4882300331721501"/>
    <n v="22.642701554372699"/>
    <n v="4.13943355655808"/>
    <n v="1774.77820664614"/>
    <n v="97.3548111160801"/>
    <n v="368.26182165691603"/>
    <n v="20.200867891218699"/>
    <n v="333.379021951239"/>
    <n v="18.287384638027401"/>
    <n v="315.86791281669502"/>
    <n v="17.326819134212499"/>
    <n v="1306.19704639784"/>
    <n v="71.650962501252906"/>
    <n v="359.84200916393399"/>
    <n v="19.739002148323301"/>
    <n v="7.87421268517818"/>
    <n v="0.43193706446396996"/>
    <n v="0"/>
    <n v="0"/>
    <n v="11.999999667898001"/>
    <n v="0.65825560438277597"/>
    <n v="88.864934082995703"/>
    <n v="4.8746535426766702"/>
    <n v="140.097358396744"/>
    <n v="7.6849894896732804"/>
    <n v="30.0206182814517"/>
    <n v="5.4882300331721501"/>
    <n v="22.519390437110399"/>
    <n v="4.1168903906965895"/>
    <m/>
    <m/>
    <m/>
    <m/>
    <m/>
    <m/>
    <m/>
    <m/>
    <m/>
    <m/>
    <m/>
    <m/>
    <m/>
    <m/>
    <m/>
    <m/>
    <m/>
    <m/>
    <m/>
    <m/>
    <m/>
    <m/>
    <m/>
    <m/>
    <m/>
    <m/>
    <m/>
    <m/>
    <m/>
    <m/>
    <m/>
    <m/>
    <m/>
    <m/>
    <m/>
    <m/>
    <m/>
    <m/>
    <m/>
    <m/>
    <m/>
    <m/>
    <m/>
    <m/>
    <m/>
    <m/>
    <m/>
    <m/>
    <m/>
    <m/>
    <m/>
    <m/>
    <n v="304"/>
    <n v="337"/>
    <n v="317"/>
    <x v="1525"/>
    <n v="383"/>
    <n v="8"/>
    <n v="0"/>
    <n v="12"/>
    <n v="99"/>
    <n v="152"/>
    <n v="26"/>
    <n v="19"/>
  </r>
  <r>
    <s v="34033021400"/>
    <s v="New Jersey"/>
    <x v="16"/>
    <x v="1"/>
    <n v="3387"/>
    <n v="1473"/>
    <n v="0"/>
    <n v="0"/>
    <n v="0"/>
    <x v="0"/>
    <n v="0"/>
    <n v="0"/>
    <n v="1"/>
    <n v="1"/>
    <n v="1"/>
    <n v="10.385666565441801"/>
    <n v="77083"/>
    <n v="0"/>
    <n v="0"/>
    <n v="0"/>
    <n v="0"/>
    <n v="0"/>
    <n v="0"/>
    <n v="0"/>
    <n v="1"/>
    <m/>
    <m/>
    <m/>
    <m/>
    <m/>
    <m/>
    <n v="2490.0691520580999"/>
    <n v="73.518427872987999"/>
    <n v="710.49506557284599"/>
    <n v="20.977120329874399"/>
    <n v="519.18541530298501"/>
    <n v="15.328769273781701"/>
    <n v="451.08635303459602"/>
    <n v="13.318168084871401"/>
    <n v="2359.83227142645"/>
    <n v="69.673229153423392"/>
    <n v="41.805681713507497"/>
    <n v="1.2342982495868799"/>
    <n v="11.423987081914699"/>
    <n v="0.337289255444779"/>
    <n v="0"/>
    <n v="0"/>
    <n v="7.3527191878529301"/>
    <n v="0.21708648325517899"/>
    <n v="69.654486070794505"/>
    <n v="2.0565245370769003"/>
    <n v="85.355965684750103"/>
    <n v="2.52010527560526"/>
    <n v="105.705281566767"/>
    <n v="7.1761901946209505"/>
    <n v="122.24151755721"/>
    <n v="8.2988131403400907"/>
    <n v="759.261726781726"/>
    <n v="22.416939084196201"/>
    <n v="210.461636904627"/>
    <n v="6.2138068173790098"/>
    <n v="165.11941868253101"/>
    <n v="4.8750935542524498"/>
    <n v="123.265643564984"/>
    <n v="3.6393753635956401"/>
    <n v="728.48467149585497"/>
    <n v="21.508257203892999"/>
    <n v="8.7435182512272096"/>
    <n v="0.25814934311270199"/>
    <n v="3.4318521469831502"/>
    <n v="0.101324244079809"/>
    <n v="0"/>
    <n v="0"/>
    <n v="0"/>
    <n v="0"/>
    <n v="18.601678940467501"/>
    <n v="0.549208117521923"/>
    <n v="28.536224082112302"/>
    <n v="0.84252211638949792"/>
    <n v="17.960676587361402"/>
    <n v="1.2193263127876002"/>
    <n v="36.931826049462003"/>
    <n v="2.5072522776281003"/>
    <m/>
    <m/>
    <m/>
    <m/>
    <m/>
    <m/>
    <m/>
    <m/>
    <m/>
    <m/>
    <m/>
    <m/>
    <m/>
    <m/>
    <m/>
    <m/>
    <m/>
    <m/>
    <m/>
    <m/>
    <m/>
    <m/>
    <m/>
    <m/>
    <m/>
    <m/>
    <m/>
    <m/>
    <m/>
    <m/>
    <m/>
    <m/>
    <m/>
    <m/>
    <m/>
    <m/>
    <m/>
    <m/>
    <m/>
    <m/>
    <m/>
    <m/>
    <m/>
    <m/>
    <m/>
    <m/>
    <m/>
    <m/>
    <m/>
    <m/>
    <m/>
    <m/>
    <n v="897"/>
    <n v="708"/>
    <n v="619"/>
    <x v="1526"/>
    <n v="54"/>
    <n v="19"/>
    <n v="0"/>
    <n v="8"/>
    <n v="89"/>
    <n v="112"/>
    <n v="117"/>
    <n v="153"/>
  </r>
  <r>
    <s v="34033021500"/>
    <s v="New Jersey"/>
    <x v="16"/>
    <x v="0"/>
    <n v="1807"/>
    <n v="733"/>
    <n v="0"/>
    <n v="0"/>
    <n v="0"/>
    <x v="0"/>
    <n v="0"/>
    <n v="0"/>
    <n v="0"/>
    <n v="0"/>
    <n v="0"/>
    <n v="7.3997944501541593"/>
    <n v="79750"/>
    <n v="0"/>
    <n v="1"/>
    <n v="0"/>
    <n v="1"/>
    <n v="0"/>
    <n v="0"/>
    <n v="0"/>
    <n v="0"/>
    <n v="409.920065240236"/>
    <n v="869.86441184696696"/>
    <n v="409.920065240236"/>
    <n v="103.638577845413"/>
    <n v="219.924611066002"/>
    <n v="103.638577845413"/>
    <n v="869.86441184696696"/>
    <n v="48.138595010900197"/>
    <n v="219.924611066002"/>
    <n v="12.1707034347539"/>
    <n v="186.09902098140401"/>
    <n v="10.2987836735697"/>
    <n v="91.055273373232893"/>
    <n v="5.0390300704611501"/>
    <n v="836.14709055866103"/>
    <n v="46.272666882050999"/>
    <n v="2.2887660680280502"/>
    <n v="0.126661099503489"/>
    <n v="12.334866061341"/>
    <n v="0.68261572005207605"/>
    <n v="0"/>
    <n v="0"/>
    <n v="1.00000000232831"/>
    <n v="5.5340343238976596E-2"/>
    <n v="18.093694716691999"/>
    <n v="1.0013112737516301"/>
    <n v="28.233196202199899"/>
    <n v="1.5624347649252901"/>
    <n v="30.651404767144399"/>
    <n v="4.1816377581370299"/>
    <n v="43.383526652804001"/>
    <n v="5.9186257370810402"/>
    <n v="409.920065240236"/>
    <n v="22.685117058120401"/>
    <n v="103.638577845413"/>
    <n v="5.7353944574108002"/>
    <n v="90.836897255096105"/>
    <n v="5.0269450611564004"/>
    <n v="32.836897243367297"/>
    <n v="1.8172051601199402"/>
    <n v="388.92006555642001"/>
    <n v="21.522969870305499"/>
    <n v="1.0000000415311701"/>
    <n v="5.5340345408476301E-2"/>
    <n v="9.9999997615814191"/>
    <n v="0.55340341790710701"/>
    <n v="0"/>
    <n v="0"/>
    <n v="0"/>
    <n v="0"/>
    <n v="10.0000000596046"/>
    <n v="0.55340343439981399"/>
    <n v="15.9999999403954"/>
    <n v="0.88544548646349497"/>
    <n v="14.021122132275201"/>
    <n v="1.9128406728888401"/>
    <n v="19.845280369496301"/>
    <n v="2.7074052345834003"/>
    <m/>
    <m/>
    <m/>
    <m/>
    <m/>
    <m/>
    <m/>
    <m/>
    <m/>
    <m/>
    <m/>
    <m/>
    <m/>
    <m/>
    <m/>
    <m/>
    <m/>
    <m/>
    <m/>
    <m/>
    <m/>
    <m/>
    <m/>
    <m/>
    <m/>
    <m/>
    <m/>
    <m/>
    <m/>
    <m/>
    <m/>
    <m/>
    <m/>
    <m/>
    <m/>
    <m/>
    <m/>
    <m/>
    <m/>
    <m/>
    <m/>
    <m/>
    <m/>
    <m/>
    <m/>
    <m/>
    <m/>
    <m/>
    <m/>
    <m/>
    <m/>
    <m/>
    <n v="492"/>
    <n v="395"/>
    <n v="248"/>
    <x v="1527"/>
    <n v="15"/>
    <n v="60"/>
    <n v="0"/>
    <n v="2"/>
    <n v="48"/>
    <n v="67"/>
    <n v="65"/>
    <n v="92"/>
  </r>
  <r>
    <s v="34033021600"/>
    <s v="New Jersey"/>
    <x v="16"/>
    <x v="0"/>
    <n v="6143"/>
    <n v="2390"/>
    <n v="0"/>
    <n v="0"/>
    <n v="0"/>
    <x v="0"/>
    <n v="0"/>
    <n v="0"/>
    <n v="0"/>
    <n v="1"/>
    <n v="0"/>
    <n v="11.962685202121801"/>
    <n v="89596"/>
    <n v="0"/>
    <n v="1"/>
    <n v="0"/>
    <n v="1"/>
    <n v="0"/>
    <n v="0"/>
    <n v="0"/>
    <n v="1"/>
    <n v="497.65646577277198"/>
    <n v="4002.0025349964899"/>
    <n v="497.65646577277198"/>
    <n v="126.797324476618"/>
    <n v="989.560631411587"/>
    <n v="126.797324476618"/>
    <n v="4002.0025349964899"/>
    <n v="65.147363421723696"/>
    <n v="989.560631411587"/>
    <n v="16.108751935725"/>
    <n v="960.05438496271404"/>
    <n v="15.6284288615125"/>
    <n v="448.47874557785701"/>
    <n v="7.30064700598823"/>
    <n v="3837.24281210243"/>
    <n v="62.465290771649492"/>
    <n v="45.808121297101003"/>
    <n v="0.745696260737441"/>
    <n v="40.561192629582401"/>
    <n v="0.66028312924601007"/>
    <n v="1.8378683530536399"/>
    <n v="2.9918091373166797E-2"/>
    <n v="12.408399623869601"/>
    <n v="0.20199250567914098"/>
    <n v="64.144159749012005"/>
    <n v="1.04418296840326"/>
    <n v="86.605578385573594"/>
    <n v="1.4098254661496601"/>
    <n v="117.938383856163"/>
    <n v="4.9346604123917404"/>
    <n v="154.45315191882901"/>
    <n v="6.4624749756832394"/>
    <n v="497.65646577277198"/>
    <n v="8.101195926628229"/>
    <n v="126.797324476618"/>
    <n v="2.0640944892823998"/>
    <n v="113.48742670641499"/>
    <n v="1.84742677366784"/>
    <n v="56.782488212862503"/>
    <n v="0.92434459080030107"/>
    <n v="473.25413341657298"/>
    <n v="7.7039578938071394"/>
    <n v="5.8225691897969201"/>
    <n v="9.4783805791908191E-2"/>
    <n v="4.1646637792728098"/>
    <n v="6.7795275586404302E-2"/>
    <n v="0.429530721950869"/>
    <n v="6.9921979806424998E-3"/>
    <n v="1.2885921742345099"/>
    <n v="2.0976594078373899E-2"/>
    <n v="12.696979063890501"/>
    <n v="0.20669020126795498"/>
    <n v="14.911367836571999"/>
    <n v="0.24273755228018901"/>
    <n v="25.870919508677598"/>
    <n v="1.08246525140911"/>
    <n v="20.5309139649016"/>
    <n v="0.85903405710885494"/>
    <m/>
    <m/>
    <m/>
    <m/>
    <m/>
    <m/>
    <m/>
    <m/>
    <m/>
    <m/>
    <m/>
    <m/>
    <m/>
    <m/>
    <m/>
    <m/>
    <m/>
    <m/>
    <m/>
    <m/>
    <m/>
    <m/>
    <m/>
    <m/>
    <m/>
    <m/>
    <m/>
    <m/>
    <m/>
    <m/>
    <m/>
    <m/>
    <m/>
    <m/>
    <m/>
    <m/>
    <m/>
    <m/>
    <m/>
    <m/>
    <m/>
    <m/>
    <m/>
    <m/>
    <m/>
    <m/>
    <m/>
    <m/>
    <m/>
    <m/>
    <m/>
    <m/>
    <n v="1164"/>
    <n v="1397"/>
    <n v="868"/>
    <x v="1528"/>
    <n v="80"/>
    <n v="73"/>
    <n v="2"/>
    <n v="17"/>
    <n v="94"/>
    <n v="138"/>
    <n v="144"/>
    <n v="209"/>
  </r>
  <r>
    <s v="34033021700"/>
    <s v="New Jersey"/>
    <x v="16"/>
    <x v="0"/>
    <n v="2072"/>
    <n v="895"/>
    <n v="0"/>
    <n v="0"/>
    <n v="0"/>
    <x v="0"/>
    <n v="0"/>
    <n v="0"/>
    <n v="0"/>
    <n v="0"/>
    <n v="0"/>
    <n v="7.0727929788332506"/>
    <n v="88542"/>
    <n v="1"/>
    <n v="1"/>
    <n v="1"/>
    <n v="1"/>
    <n v="1"/>
    <n v="0"/>
    <n v="0"/>
    <n v="0"/>
    <n v="539.096725851065"/>
    <n v="1541.9928824373101"/>
    <n v="539.096725851065"/>
    <n v="92.545931084634503"/>
    <n v="264.41725376443401"/>
    <n v="92.545931084634503"/>
    <n v="1541.9928824373101"/>
    <n v="74.420505909136409"/>
    <n v="264.41725376443401"/>
    <n v="12.761450471256399"/>
    <n v="337.83163742473698"/>
    <n v="16.3046157058271"/>
    <n v="232.75780571356901"/>
    <n v="11.2334848317359"/>
    <n v="1420.02081222949"/>
    <n v="68.533822984048598"/>
    <n v="47.009570468650097"/>
    <n v="2.26880166354489"/>
    <n v="29.411963307559699"/>
    <n v="1.4194962986274"/>
    <n v="0"/>
    <n v="0"/>
    <n v="2.5061190742999302"/>
    <n v="0.120951692775093"/>
    <n v="43.044409570265998"/>
    <n v="2.0774328943178597"/>
    <n v="82.687401615512499"/>
    <n v="3.9907047111733798"/>
    <n v="30.809836699829201"/>
    <n v="3.4424398547295199"/>
    <n v="22.974868519691899"/>
    <n v="2.5670244156080302"/>
    <n v="539.096725851065"/>
    <n v="26.018181749568797"/>
    <n v="92.545931084634503"/>
    <n v="4.4665024654746404"/>
    <n v="109.85408616796499"/>
    <n v="5.3018381355195396"/>
    <n v="78.817913367296597"/>
    <n v="3.8039533478425001"/>
    <n v="485.68948209402203"/>
    <n v="23.440612070174797"/>
    <n v="21.063181958972599"/>
    <n v="1.0165628358577501"/>
    <n v="11.610108960389899"/>
    <n v="0.560333444034261"/>
    <n v="0"/>
    <n v="0"/>
    <n v="0.46171840280294402"/>
    <n v="2.2283706698983802E-2"/>
    <n v="20.272234023297599"/>
    <n v="0.97838967293907497"/>
    <n v="31.9242981779025"/>
    <n v="1.5407479815589999"/>
    <n v="7.9154219220781696"/>
    <n v="0.88440468403107997"/>
    <n v="8.3771607129401708"/>
    <n v="0.93599561038437606"/>
    <m/>
    <m/>
    <m/>
    <m/>
    <m/>
    <m/>
    <m/>
    <m/>
    <m/>
    <m/>
    <m/>
    <m/>
    <m/>
    <m/>
    <m/>
    <m/>
    <m/>
    <m/>
    <m/>
    <m/>
    <m/>
    <m/>
    <m/>
    <m/>
    <m/>
    <m/>
    <m/>
    <m/>
    <m/>
    <m/>
    <m/>
    <m/>
    <m/>
    <m/>
    <m/>
    <m/>
    <m/>
    <m/>
    <m/>
    <m/>
    <m/>
    <m/>
    <m/>
    <m/>
    <m/>
    <m/>
    <m/>
    <m/>
    <m/>
    <m/>
    <m/>
    <m/>
    <n v="332"/>
    <n v="438"/>
    <n v="355"/>
    <x v="1529"/>
    <n v="57"/>
    <n v="38"/>
    <n v="0"/>
    <n v="4"/>
    <n v="53"/>
    <n v="94"/>
    <n v="52"/>
    <n v="33"/>
  </r>
  <r>
    <s v="34033021900"/>
    <s v="New Jersey"/>
    <x v="16"/>
    <x v="0"/>
    <n v="1800"/>
    <n v="735"/>
    <n v="0"/>
    <n v="54"/>
    <n v="3"/>
    <x v="1"/>
    <n v="1"/>
    <n v="1"/>
    <n v="0"/>
    <n v="0"/>
    <n v="1"/>
    <n v="36.1553150859325"/>
    <n v="50500"/>
    <n v="1"/>
    <n v="1"/>
    <n v="1"/>
    <n v="1"/>
    <n v="1"/>
    <n v="0"/>
    <n v="0"/>
    <n v="0"/>
    <n v="1800.00000573532"/>
    <n v="1800.00000573532"/>
    <n v="1800.00000573532"/>
    <n v="965.88160369940999"/>
    <n v="965.88160369940999"/>
    <n v="965.88160369940999"/>
    <n v="1800.00000573532"/>
    <n v="100.00000031862899"/>
    <n v="965.88160369940999"/>
    <n v="53.660089094411703"/>
    <n v="458.99999826087202"/>
    <n v="25.499999903381699"/>
    <n v="233.000000786036"/>
    <n v="12.944444488113099"/>
    <n v="639.99999563186395"/>
    <n v="35.555555312881296"/>
    <n v="1051.9999955343101"/>
    <n v="58.444444196350496"/>
    <n v="11.999999821186099"/>
    <n v="0.66666665673255898"/>
    <n v="0"/>
    <n v="0"/>
    <n v="2"/>
    <n v="0.11111111111111101"/>
    <n v="93.999999896914204"/>
    <n v="5.2222222164952301"/>
    <n v="119.999998447747"/>
    <n v="6.6666665804303999"/>
    <n v="82.717041891330197"/>
    <n v="11.254019304942901"/>
    <n v="231.60771353432199"/>
    <n v="31.511253542084599"/>
    <n v="1800.00000573532"/>
    <n v="100.00000031862899"/>
    <n v="965.88160369940999"/>
    <n v="53.660089094411703"/>
    <n v="458.99999826087202"/>
    <n v="25.499999903381699"/>
    <n v="233.000000786036"/>
    <n v="12.944444488113099"/>
    <n v="639.99999563186395"/>
    <n v="35.555555312881296"/>
    <n v="1051.9999955343101"/>
    <n v="58.444444196350496"/>
    <n v="11.999999821186099"/>
    <n v="0.66666665673255898"/>
    <n v="0"/>
    <n v="0"/>
    <n v="2"/>
    <n v="0.11111111111111101"/>
    <n v="93.999999896914204"/>
    <n v="5.2222222164952301"/>
    <n v="119.999998447747"/>
    <n v="6.6666665804303999"/>
    <n v="82.717041891330197"/>
    <n v="11.254019304942901"/>
    <n v="231.60771353432199"/>
    <n v="31.511253542084599"/>
    <m/>
    <m/>
    <m/>
    <m/>
    <m/>
    <m/>
    <m/>
    <m/>
    <m/>
    <m/>
    <m/>
    <m/>
    <m/>
    <m/>
    <m/>
    <m/>
    <m/>
    <m/>
    <m/>
    <m/>
    <m/>
    <m/>
    <m/>
    <m/>
    <m/>
    <m/>
    <m/>
    <m/>
    <m/>
    <m/>
    <m/>
    <m/>
    <m/>
    <m/>
    <m/>
    <m/>
    <m/>
    <m/>
    <m/>
    <m/>
    <m/>
    <m/>
    <m/>
    <m/>
    <m/>
    <m/>
    <m/>
    <m/>
    <m/>
    <m/>
    <m/>
    <m/>
    <n v="843"/>
    <n v="459"/>
    <n v="233"/>
    <x v="1530"/>
    <n v="1052"/>
    <n v="12"/>
    <n v="0"/>
    <n v="2"/>
    <n v="94"/>
    <n v="120"/>
    <n v="70"/>
    <n v="196"/>
  </r>
  <r>
    <s v="34033022000"/>
    <s v="New Jersey"/>
    <x v="16"/>
    <x v="0"/>
    <n v="1805"/>
    <n v="753"/>
    <n v="0"/>
    <n v="4"/>
    <n v="0.221606648199446"/>
    <x v="1"/>
    <n v="1"/>
    <n v="1"/>
    <n v="1"/>
    <n v="1"/>
    <n v="1"/>
    <n v="52.413077322262602"/>
    <n v="18487"/>
    <n v="1"/>
    <n v="1"/>
    <n v="1"/>
    <n v="1"/>
    <n v="1"/>
    <n v="0"/>
    <n v="0"/>
    <n v="1"/>
    <n v="1804.9999795573499"/>
    <n v="1804.9999795573499"/>
    <n v="1804.9999795573499"/>
    <n v="1348.83235535515"/>
    <n v="1348.83235535515"/>
    <n v="1348.83235535515"/>
    <n v="1804.9999795573499"/>
    <n v="99.999998867443395"/>
    <n v="1348.83235535515"/>
    <n v="74.727554313304495"/>
    <n v="548.99999476640403"/>
    <n v="30.415512175423999"/>
    <n v="188.99999960932499"/>
    <n v="10.4709141057798"/>
    <n v="257.99999717287602"/>
    <n v="14.293628652236901"/>
    <n v="1413.9999883610301"/>
    <n v="78.337949493685798"/>
    <n v="3.00000011920929"/>
    <n v="0.16620499275397699"/>
    <n v="0"/>
    <n v="0"/>
    <n v="3.9999999701976798"/>
    <n v="0.221606646548348"/>
    <n v="125.999997391991"/>
    <n v="6.9806092737945304"/>
    <n v="142.999997712366"/>
    <n v="7.9224375463914791"/>
    <n v="257.35442756561702"/>
    <n v="34.177214816151"/>
    <n v="428.924046962202"/>
    <n v="56.962024828977697"/>
    <n v="1804.9999795573499"/>
    <n v="99.999998867443395"/>
    <n v="1348.83235535515"/>
    <n v="74.727554313304495"/>
    <n v="548.99999476640403"/>
    <n v="30.415512175423999"/>
    <n v="188.99999960932499"/>
    <n v="10.4709141057798"/>
    <n v="257.99999717287602"/>
    <n v="14.293628652236901"/>
    <n v="1413.9999883610301"/>
    <n v="78.337949493685798"/>
    <n v="3.00000011920929"/>
    <n v="0.16620499275397699"/>
    <n v="0"/>
    <n v="0"/>
    <n v="3.9999999701976798"/>
    <n v="0.221606646548348"/>
    <n v="125.999997391991"/>
    <n v="6.9806092737945304"/>
    <n v="142.999997712366"/>
    <n v="7.9224375463914791"/>
    <n v="257.35442756561702"/>
    <n v="34.177214816151"/>
    <n v="428.924046962202"/>
    <n v="56.962024828977697"/>
    <m/>
    <m/>
    <m/>
    <m/>
    <m/>
    <m/>
    <m/>
    <m/>
    <m/>
    <m/>
    <m/>
    <m/>
    <m/>
    <m/>
    <m/>
    <m/>
    <m/>
    <m/>
    <m/>
    <m/>
    <m/>
    <m/>
    <m/>
    <m/>
    <m/>
    <m/>
    <m/>
    <m/>
    <m/>
    <m/>
    <m/>
    <m/>
    <m/>
    <m/>
    <m/>
    <m/>
    <m/>
    <m/>
    <m/>
    <m/>
    <m/>
    <m/>
    <m/>
    <m/>
    <m/>
    <m/>
    <m/>
    <m/>
    <m/>
    <m/>
    <m/>
    <m/>
    <n v="1440"/>
    <n v="549"/>
    <n v="189"/>
    <x v="1531"/>
    <n v="1414"/>
    <n v="3"/>
    <n v="0"/>
    <n v="4"/>
    <n v="126"/>
    <n v="143"/>
    <n v="243"/>
    <n v="405"/>
  </r>
  <r>
    <s v="34033022100"/>
    <s v="New Jersey"/>
    <x v="16"/>
    <x v="0"/>
    <n v="1541"/>
    <n v="669"/>
    <n v="0"/>
    <n v="0"/>
    <n v="0"/>
    <x v="1"/>
    <n v="1"/>
    <n v="1"/>
    <n v="1"/>
    <n v="1"/>
    <n v="1"/>
    <n v="31.100846805234799"/>
    <n v="30089"/>
    <n v="1"/>
    <n v="1"/>
    <n v="1"/>
    <n v="1"/>
    <n v="1"/>
    <n v="0"/>
    <n v="0"/>
    <n v="1"/>
    <n v="1541.00000636143"/>
    <n v="1541.00000636143"/>
    <n v="1541.00000636143"/>
    <n v="881.41878430191696"/>
    <n v="881.41878430191696"/>
    <n v="881.41878430191696"/>
    <n v="1541.00000636143"/>
    <n v="100.000000412812"/>
    <n v="881.41878430191696"/>
    <n v="57.197844536139996"/>
    <n v="444.00000368371201"/>
    <n v="28.812459680967699"/>
    <n v="218.999998195079"/>
    <n v="14.211550823820801"/>
    <n v="707.99999395670602"/>
    <n v="45.944191690895906"/>
    <n v="731.00000712799397"/>
    <n v="47.4367298590522"/>
    <n v="4.9999999841093103"/>
    <n v="0.32446463232377099"/>
    <n v="0"/>
    <n v="0"/>
    <n v="14.9999999584306"/>
    <n v="0.97339389736733495"/>
    <n v="82.000000282889204"/>
    <n v="5.3212200053789305"/>
    <n v="80.999999929559607"/>
    <n v="5.25632705577934"/>
    <n v="134.46128483659399"/>
    <n v="20.098846761822699"/>
    <n v="212.71334334258799"/>
    <n v="31.795716493660397"/>
    <n v="1541.00000636143"/>
    <n v="100.000000412812"/>
    <n v="881.41878430191696"/>
    <n v="57.197844536139996"/>
    <n v="444.00000368371201"/>
    <n v="28.812459680967699"/>
    <n v="218.999998195079"/>
    <n v="14.211550823820801"/>
    <n v="707.99999395670602"/>
    <n v="45.944191690895906"/>
    <n v="731.00000712799397"/>
    <n v="47.4367298590522"/>
    <n v="4.9999999841093103"/>
    <n v="0.32446463232377099"/>
    <n v="0"/>
    <n v="0"/>
    <n v="14.9999999584306"/>
    <n v="0.97339389736733495"/>
    <n v="82.000000282889204"/>
    <n v="5.3212200053789305"/>
    <n v="80.999999929559607"/>
    <n v="5.25632705577934"/>
    <n v="134.46128483659399"/>
    <n v="20.098846761822699"/>
    <n v="212.71334334258799"/>
    <n v="31.795716493660397"/>
    <m/>
    <m/>
    <m/>
    <m/>
    <m/>
    <m/>
    <m/>
    <m/>
    <m/>
    <m/>
    <m/>
    <m/>
    <m/>
    <m/>
    <m/>
    <m/>
    <m/>
    <m/>
    <m/>
    <m/>
    <m/>
    <m/>
    <m/>
    <m/>
    <m/>
    <m/>
    <m/>
    <m/>
    <m/>
    <m/>
    <m/>
    <m/>
    <m/>
    <m/>
    <m/>
    <m/>
    <m/>
    <m/>
    <m/>
    <m/>
    <m/>
    <m/>
    <m/>
    <m/>
    <m/>
    <m/>
    <m/>
    <m/>
    <m/>
    <m/>
    <m/>
    <m/>
    <n v="743"/>
    <n v="444"/>
    <n v="219"/>
    <x v="300"/>
    <n v="731"/>
    <n v="5"/>
    <n v="0"/>
    <n v="15"/>
    <n v="82"/>
    <n v="81"/>
    <n v="122"/>
    <n v="193"/>
  </r>
  <r>
    <s v="34033022201"/>
    <s v="New Jersey"/>
    <x v="16"/>
    <x v="1"/>
    <n v="1770"/>
    <n v="679"/>
    <n v="0"/>
    <n v="4"/>
    <n v="0.22598870056497175"/>
    <x v="0"/>
    <n v="0"/>
    <n v="0"/>
    <n v="0"/>
    <n v="0"/>
    <n v="0"/>
    <n v="3.0409356725146197"/>
    <n v="101458"/>
    <n v="0"/>
    <n v="0"/>
    <n v="0"/>
    <n v="0"/>
    <n v="0"/>
    <n v="0"/>
    <n v="0"/>
    <n v="0"/>
    <n v="202.44729725690601"/>
    <n v="202.44729725690601"/>
    <m/>
    <n v="23.0028247586779"/>
    <n v="23.0028247586779"/>
    <m/>
    <n v="1770.00000542885"/>
    <n v="100.00000030671501"/>
    <n v="210.96653127624299"/>
    <n v="11.919013066454399"/>
    <n v="386.00000264061498"/>
    <n v="21.807909753707101"/>
    <n v="306.00000281565599"/>
    <n v="17.288135752296899"/>
    <n v="1716.00000511758"/>
    <n v="96.949152831501792"/>
    <n v="24.0000002770898"/>
    <n v="1.3559322190446201"/>
    <n v="2.9999997913837402"/>
    <n v="0.16949151363750001"/>
    <n v="0"/>
    <n v="0"/>
    <n v="5.0000001387670601"/>
    <n v="0.282485883546162"/>
    <n v="22.0000000565406"/>
    <n v="1.2429378563017301"/>
    <n v="27.000000368748299"/>
    <n v="1.52542374964679"/>
    <n v="0"/>
    <n v="0"/>
    <n v="17.579288097416299"/>
    <n v="2.5889967742881099"/>
    <n v="1770.00000542885"/>
    <n v="100.00000030671501"/>
    <n v="210.96653127624299"/>
    <n v="11.919013066454399"/>
    <n v="386.00000264061498"/>
    <n v="21.807909753707101"/>
    <n v="306.00000281565599"/>
    <n v="17.288135752296899"/>
    <n v="1716.00000511758"/>
    <n v="96.949152831501792"/>
    <n v="24.0000002770898"/>
    <n v="1.3559322190446201"/>
    <n v="2.9999997913837402"/>
    <n v="0.16949151363750001"/>
    <n v="0"/>
    <n v="0"/>
    <n v="5.0000001387670601"/>
    <n v="0.282485883546162"/>
    <n v="22.0000000565406"/>
    <n v="1.2429378563017301"/>
    <n v="27.000000368748299"/>
    <n v="1.52542374964679"/>
    <n v="0"/>
    <n v="0"/>
    <n v="17.579288097416299"/>
    <n v="2.5889967742881099"/>
    <n v="202.44729725690601"/>
    <n v="11.437700409994701"/>
    <n v="23.0028247586779"/>
    <n v="1.2995946191343402"/>
    <n v="56.6732210451082"/>
    <n v="3.2018768952038501"/>
    <n v="33.3425286672664"/>
    <n v="1.88375868176646"/>
    <n v="200.151513407473"/>
    <n v="11.3079951077668"/>
    <n v="0"/>
    <n v="0"/>
    <n v="0"/>
    <n v="0"/>
    <n v="0"/>
    <n v="0"/>
    <n v="0"/>
    <n v="0"/>
    <n v="2.2957832753309"/>
    <n v="0.129705269792706"/>
    <n v="3.72519496118184"/>
    <n v="0.21046299215716599"/>
    <n v="0"/>
    <n v="0"/>
    <n v="1.90677309070475"/>
    <n v="0.28082077919068399"/>
    <m/>
    <m/>
    <m/>
    <m/>
    <m/>
    <m/>
    <m/>
    <m/>
    <m/>
    <m/>
    <m/>
    <m/>
    <m/>
    <m/>
    <m/>
    <m/>
    <m/>
    <m/>
    <m/>
    <m/>
    <m/>
    <m/>
    <m/>
    <m/>
    <m/>
    <m/>
    <n v="205"/>
    <n v="386"/>
    <n v="306"/>
    <x v="1532"/>
    <n v="24"/>
    <n v="3"/>
    <n v="0"/>
    <n v="5"/>
    <n v="22"/>
    <n v="27"/>
    <n v="0"/>
    <n v="16"/>
  </r>
  <r>
    <s v="34033022202"/>
    <s v="New Jersey"/>
    <x v="16"/>
    <x v="1"/>
    <n v="1036"/>
    <n v="455"/>
    <n v="0"/>
    <n v="6"/>
    <n v="0.5791505791505791"/>
    <x v="0"/>
    <n v="0"/>
    <n v="0"/>
    <n v="0"/>
    <n v="0"/>
    <n v="0"/>
    <n v="9.3396226415094308"/>
    <n v="87768"/>
    <n v="0"/>
    <n v="0"/>
    <n v="0"/>
    <n v="0"/>
    <n v="0"/>
    <n v="0"/>
    <n v="0"/>
    <n v="0"/>
    <m/>
    <m/>
    <m/>
    <m/>
    <m/>
    <m/>
    <n v="1035.99999376961"/>
    <n v="99.999999398611195"/>
    <n v="236.52075318838999"/>
    <n v="22.8301885316979"/>
    <n v="185.99999893951801"/>
    <n v="17.9536678513049"/>
    <n v="210.99999820689101"/>
    <n v="20.366795193715401"/>
    <n v="963.99999527083105"/>
    <n v="93.050192593709596"/>
    <n v="35.999999823842202"/>
    <n v="3.4749034578998299"/>
    <n v="3.9999999875435601"/>
    <n v="0.386100384898027"/>
    <n v="1.00000003143214"/>
    <n v="9.65250995590866E-2"/>
    <n v="1"/>
    <n v="9.6525096525096499E-2"/>
    <n v="29.9999996372208"/>
    <n v="2.8957528607355902"/>
    <n v="22.999999513537201"/>
    <n v="2.22007717312135"/>
    <n v="24.3372091992496"/>
    <n v="5.3488371866482698"/>
    <n v="25.395348890729601"/>
    <n v="5.5813953605998998"/>
    <n v="1035.99999376961"/>
    <n v="99.999999398611195"/>
    <n v="236.52075318838999"/>
    <n v="22.8301885316979"/>
    <n v="185.99999893951801"/>
    <n v="17.9536678513049"/>
    <n v="210.99999820689101"/>
    <n v="20.366795193715401"/>
    <n v="963.99999527083105"/>
    <n v="93.050192593709596"/>
    <n v="35.999999823842202"/>
    <n v="3.4749034578998299"/>
    <n v="3.9999999875435601"/>
    <n v="0.386100384898027"/>
    <n v="1.00000003143214"/>
    <n v="9.65250995590866E-2"/>
    <n v="1"/>
    <n v="9.6525096525096499E-2"/>
    <n v="29.9999996372208"/>
    <n v="2.8957528607355902"/>
    <n v="22.999999513537201"/>
    <n v="2.22007717312135"/>
    <n v="24.3372091992496"/>
    <n v="5.3488371866482698"/>
    <n v="25.395348890729601"/>
    <n v="5.5813953605998998"/>
    <m/>
    <m/>
    <m/>
    <m/>
    <m/>
    <m/>
    <m/>
    <m/>
    <m/>
    <m/>
    <m/>
    <m/>
    <m/>
    <m/>
    <m/>
    <m/>
    <m/>
    <m/>
    <m/>
    <m/>
    <m/>
    <m/>
    <m/>
    <m/>
    <m/>
    <m/>
    <m/>
    <m/>
    <m/>
    <m/>
    <m/>
    <m/>
    <m/>
    <m/>
    <m/>
    <m/>
    <m/>
    <m/>
    <m/>
    <m/>
    <m/>
    <m/>
    <m/>
    <m/>
    <m/>
    <m/>
    <m/>
    <m/>
    <m/>
    <m/>
    <m/>
    <m/>
    <n v="242"/>
    <n v="186"/>
    <n v="211"/>
    <x v="352"/>
    <n v="36"/>
    <n v="4"/>
    <n v="1"/>
    <n v="1"/>
    <n v="30"/>
    <n v="23"/>
    <n v="23"/>
    <n v="24"/>
  </r>
  <r>
    <s v="34035050100"/>
    <s v="New Jersey"/>
    <x v="17"/>
    <x v="0"/>
    <n v="3055"/>
    <n v="1209"/>
    <n v="0"/>
    <n v="326"/>
    <n v="10.671031096563013"/>
    <x v="0"/>
    <n v="0"/>
    <n v="0"/>
    <n v="0"/>
    <n v="0"/>
    <n v="0"/>
    <n v="5.0541516245487399"/>
    <n v="92917"/>
    <n v="0"/>
    <n v="1"/>
    <n v="0"/>
    <n v="1"/>
    <n v="0"/>
    <n v="0"/>
    <n v="0"/>
    <n v="0"/>
    <m/>
    <n v="1056.00052821636"/>
    <m/>
    <m/>
    <n v="227.39224214851899"/>
    <m/>
    <n v="1056.00052821636"/>
    <n v="34.566302069275402"/>
    <n v="227.39224214851899"/>
    <n v="7.4432812487240092"/>
    <n v="215.294246110134"/>
    <n v="7.0472748317556091"/>
    <n v="145.517926966771"/>
    <n v="4.7632709318092097"/>
    <n v="750.95768070220902"/>
    <n v="24.5812661440985"/>
    <n v="65.4891355158761"/>
    <n v="2.1436705569844903"/>
    <n v="95.623709052801104"/>
    <n v="3.1300723094206604"/>
    <n v="0"/>
    <n v="0"/>
    <n v="1.04539266228676"/>
    <n v="3.4219072415278502E-2"/>
    <n v="142.88461180590099"/>
    <n v="4.6770740361997003"/>
    <n v="240.17080616205899"/>
    <n v="7.8615648498219102"/>
    <n v="71.403069072635802"/>
    <n v="5.9059610481915499"/>
    <n v="37.287930215941699"/>
    <n v="3.0841960476378603"/>
    <m/>
    <m/>
    <m/>
    <m/>
    <m/>
    <m/>
    <m/>
    <m/>
    <m/>
    <m/>
    <m/>
    <m/>
    <m/>
    <m/>
    <m/>
    <m/>
    <m/>
    <m/>
    <m/>
    <m/>
    <m/>
    <m/>
    <m/>
    <m/>
    <m/>
    <m/>
    <m/>
    <m/>
    <m/>
    <m/>
    <m/>
    <m/>
    <m/>
    <m/>
    <m/>
    <m/>
    <m/>
    <m/>
    <m/>
    <m/>
    <m/>
    <m/>
    <m/>
    <m/>
    <m/>
    <m/>
    <m/>
    <m/>
    <m/>
    <m/>
    <m/>
    <m/>
    <m/>
    <m/>
    <m/>
    <m/>
    <m/>
    <m/>
    <m/>
    <m/>
    <m/>
    <m/>
    <m/>
    <m/>
    <m/>
    <m/>
    <m/>
    <m/>
    <m/>
    <m/>
    <m/>
    <m/>
    <m/>
    <m/>
    <m/>
    <m/>
    <m/>
    <m/>
    <n v="533"/>
    <n v="524"/>
    <n v="431"/>
    <x v="422"/>
    <n v="332"/>
    <n v="174"/>
    <n v="0"/>
    <n v="8"/>
    <n v="331"/>
    <n v="696"/>
    <n v="211"/>
    <n v="96"/>
  </r>
  <r>
    <s v="34035050200"/>
    <s v="New Jersey"/>
    <x v="17"/>
    <x v="0"/>
    <n v="2832"/>
    <n v="1133"/>
    <n v="0"/>
    <n v="14"/>
    <n v="0.49435028248587576"/>
    <x v="0"/>
    <n v="0"/>
    <n v="0"/>
    <n v="0"/>
    <n v="0"/>
    <n v="0"/>
    <n v="3.0355896720167497"/>
    <n v="87344"/>
    <n v="0"/>
    <n v="1"/>
    <n v="0"/>
    <n v="1"/>
    <n v="0"/>
    <n v="0"/>
    <n v="0"/>
    <n v="0"/>
    <m/>
    <n v="2150.7839961815598"/>
    <m/>
    <m/>
    <n v="427.01005669613397"/>
    <m/>
    <n v="2150.7839961815598"/>
    <n v="75.94576257703261"/>
    <n v="427.01005669613397"/>
    <n v="15.078038725146001"/>
    <n v="468.142366070766"/>
    <n v="16.530450779334998"/>
    <n v="180.30824508855599"/>
    <n v="6.3668165638614393"/>
    <n v="1141.9062131328999"/>
    <n v="40.321547073901698"/>
    <n v="268.31685040891199"/>
    <n v="9.4744650568118498"/>
    <n v="494.12094791931997"/>
    <n v="17.447773584721801"/>
    <n v="1.0771869008895001"/>
    <n v="3.8036260624629302E-2"/>
    <n v="1.95058450847864"/>
    <n v="6.8876571627070698E-2"/>
    <n v="243.41222369472999"/>
    <n v="8.5950643960003408"/>
    <n v="530.94494230719295"/>
    <n v="18.748055872429102"/>
    <n v="80.2417110379902"/>
    <n v="7.0822339839355806"/>
    <n v="22.0092559576733"/>
    <n v="1.9425645152403599"/>
    <m/>
    <m/>
    <m/>
    <m/>
    <m/>
    <m/>
    <m/>
    <m/>
    <m/>
    <m/>
    <m/>
    <m/>
    <m/>
    <m/>
    <m/>
    <m/>
    <m/>
    <m/>
    <m/>
    <m/>
    <m/>
    <m/>
    <m/>
    <m/>
    <m/>
    <m/>
    <m/>
    <m/>
    <m/>
    <m/>
    <m/>
    <m/>
    <m/>
    <m/>
    <m/>
    <m/>
    <m/>
    <m/>
    <m/>
    <m/>
    <m/>
    <m/>
    <m/>
    <m/>
    <m/>
    <m/>
    <m/>
    <m/>
    <m/>
    <m/>
    <m/>
    <m/>
    <m/>
    <m/>
    <m/>
    <m/>
    <m/>
    <m/>
    <m/>
    <m/>
    <m/>
    <m/>
    <m/>
    <m/>
    <m/>
    <m/>
    <m/>
    <m/>
    <m/>
    <m/>
    <m/>
    <m/>
    <m/>
    <m/>
    <m/>
    <m/>
    <m/>
    <m/>
    <n v="566"/>
    <n v="618"/>
    <n v="233"/>
    <x v="458"/>
    <n v="398"/>
    <n v="576"/>
    <n v="2"/>
    <n v="3"/>
    <n v="299"/>
    <n v="682"/>
    <n v="93"/>
    <n v="26"/>
  </r>
  <r>
    <s v="34035050300"/>
    <s v="New Jersey"/>
    <x v="17"/>
    <x v="0"/>
    <n v="3398"/>
    <n v="1279"/>
    <n v="0"/>
    <n v="19"/>
    <n v="0.55915244261330188"/>
    <x v="0"/>
    <n v="0"/>
    <n v="0"/>
    <n v="0"/>
    <n v="0"/>
    <n v="0"/>
    <n v="4.1057367829021398"/>
    <n v="114223"/>
    <n v="0"/>
    <n v="1"/>
    <n v="0"/>
    <n v="1"/>
    <n v="0"/>
    <n v="0"/>
    <n v="0"/>
    <n v="0"/>
    <n v="94.563379805535106"/>
    <n v="3213.17386895046"/>
    <n v="94.563379805535106"/>
    <n v="6.3443272574804697"/>
    <n v="222.40956601663501"/>
    <n v="6.3443272574804697"/>
    <n v="3213.17386895046"/>
    <n v="94.560737756046393"/>
    <n v="222.40956601663501"/>
    <n v="6.5453080051981996"/>
    <n v="712.20600938471"/>
    <n v="20.9595647258596"/>
    <n v="454.32047324022301"/>
    <n v="13.370231702184299"/>
    <n v="2503.1524359947098"/>
    <n v="73.665463095782997"/>
    <n v="139.902447156026"/>
    <n v="4.1171997397300197"/>
    <n v="396.37594348017598"/>
    <n v="11.664977736320701"/>
    <n v="6"/>
    <n v="0.176574455562095"/>
    <n v="2"/>
    <n v="5.8858151854031801E-2"/>
    <n v="165.74302057386399"/>
    <n v="4.8776639368411905"/>
    <n v="397.79698257707099"/>
    <n v="11.7067976037984"/>
    <n v="39.258111721370398"/>
    <n v="3.06943797665132"/>
    <n v="59.600461036025102"/>
    <n v="4.6599265860848398"/>
    <n v="94.563379805535106"/>
    <n v="2.7829128842123301"/>
    <n v="6.3443272574804697"/>
    <n v="0.18670768856622902"/>
    <n v="20.834690147079499"/>
    <n v="0.61314567825425303"/>
    <n v="12.3127615340054"/>
    <n v="0.36235319405548599"/>
    <n v="74.858062367886305"/>
    <n v="2.2030036011738199"/>
    <n v="4.9120303547242701"/>
    <n v="0.144556514264987"/>
    <n v="10.312632933841099"/>
    <n v="0.30349125761745399"/>
    <n v="0"/>
    <n v="0"/>
    <n v="0"/>
    <n v="0"/>
    <n v="4.4806555658578899"/>
    <n v="0.13186155285043799"/>
    <n v="10.2141059879214"/>
    <n v="0.30059170064512503"/>
    <n v="0.87028879672288895"/>
    <n v="6.8044471987716099E-2"/>
    <n v="1.5284442522097399"/>
    <n v="0.119503068976524"/>
    <m/>
    <m/>
    <m/>
    <m/>
    <m/>
    <m/>
    <m/>
    <m/>
    <m/>
    <m/>
    <m/>
    <m/>
    <m/>
    <m/>
    <m/>
    <m/>
    <m/>
    <m/>
    <m/>
    <m/>
    <m/>
    <m/>
    <m/>
    <m/>
    <m/>
    <m/>
    <m/>
    <m/>
    <m/>
    <m/>
    <m/>
    <m/>
    <m/>
    <m/>
    <m/>
    <m/>
    <m/>
    <m/>
    <m/>
    <m/>
    <m/>
    <m/>
    <m/>
    <m/>
    <m/>
    <m/>
    <m/>
    <m/>
    <m/>
    <m/>
    <m/>
    <m/>
    <n v="266"/>
    <n v="754"/>
    <n v="485"/>
    <x v="222"/>
    <n v="141"/>
    <n v="403"/>
    <n v="6"/>
    <n v="2"/>
    <n v="176"/>
    <n v="408"/>
    <n v="42"/>
    <n v="65"/>
  </r>
  <r>
    <s v="34035050400"/>
    <s v="New Jersey"/>
    <x v="17"/>
    <x v="0"/>
    <n v="2813"/>
    <n v="970"/>
    <n v="0"/>
    <n v="90"/>
    <n v="3.1994312122289372"/>
    <x v="0"/>
    <n v="1"/>
    <n v="0"/>
    <n v="0"/>
    <n v="0"/>
    <n v="1"/>
    <n v="12.933634992458501"/>
    <n v="68214"/>
    <n v="0"/>
    <n v="1"/>
    <n v="0"/>
    <n v="1"/>
    <n v="0"/>
    <n v="0"/>
    <n v="0"/>
    <n v="0"/>
    <m/>
    <n v="1451.5908475481001"/>
    <m/>
    <m/>
    <n v="398.26318103913201"/>
    <m/>
    <n v="1451.5908475481001"/>
    <n v="51.6029451670138"/>
    <n v="398.26318103913201"/>
    <n v="14.1579516899798"/>
    <n v="362.45972879370697"/>
    <n v="12.885166327540201"/>
    <n v="91.686355888843494"/>
    <n v="3.2593798751810699"/>
    <n v="873.27665499690897"/>
    <n v="31.044317632311003"/>
    <n v="204.00798098905901"/>
    <n v="7.2523277991133801"/>
    <n v="125.47927376805499"/>
    <n v="4.4606922775703701"/>
    <n v="0.63493517320603099"/>
    <n v="2.2571460121081799E-2"/>
    <n v="15.7144170817337"/>
    <n v="0.55863551659202593"/>
    <n v="232.47757232876"/>
    <n v="8.2644000116871794"/>
    <n v="603.18790753581595"/>
    <n v="21.442869091212799"/>
    <n v="61.422284977248601"/>
    <n v="6.3321943275514103"/>
    <n v="49.635566829470903"/>
    <n v="5.1170687453062804"/>
    <m/>
    <m/>
    <m/>
    <m/>
    <m/>
    <m/>
    <m/>
    <m/>
    <m/>
    <m/>
    <m/>
    <m/>
    <m/>
    <m/>
    <m/>
    <m/>
    <m/>
    <m/>
    <m/>
    <m/>
    <m/>
    <m/>
    <m/>
    <m/>
    <m/>
    <m/>
    <m/>
    <m/>
    <m/>
    <m/>
    <m/>
    <m/>
    <m/>
    <m/>
    <m/>
    <m/>
    <m/>
    <m/>
    <m/>
    <m/>
    <m/>
    <m/>
    <m/>
    <m/>
    <m/>
    <m/>
    <m/>
    <m/>
    <m/>
    <m/>
    <m/>
    <m/>
    <m/>
    <m/>
    <m/>
    <m/>
    <m/>
    <m/>
    <m/>
    <m/>
    <m/>
    <m/>
    <m/>
    <m/>
    <m/>
    <m/>
    <m/>
    <m/>
    <m/>
    <m/>
    <m/>
    <m/>
    <m/>
    <m/>
    <m/>
    <m/>
    <m/>
    <m/>
    <n v="804"/>
    <n v="686"/>
    <n v="181"/>
    <x v="1533"/>
    <n v="599"/>
    <n v="222"/>
    <n v="1"/>
    <n v="28"/>
    <n v="456"/>
    <n v="1087"/>
    <n v="113"/>
    <n v="95"/>
  </r>
  <r>
    <s v="34035050500"/>
    <s v="New Jersey"/>
    <x v="17"/>
    <x v="0"/>
    <n v="3204"/>
    <n v="1340"/>
    <n v="0"/>
    <n v="5"/>
    <n v="0.1560549313358302"/>
    <x v="1"/>
    <n v="1"/>
    <n v="1"/>
    <n v="1"/>
    <n v="1"/>
    <n v="1"/>
    <n v="8.5002568053415501"/>
    <n v="66858"/>
    <n v="1"/>
    <n v="1"/>
    <n v="1"/>
    <n v="1"/>
    <n v="1"/>
    <n v="0"/>
    <n v="0"/>
    <n v="1"/>
    <n v="757.32270722556905"/>
    <n v="3203.5351749422998"/>
    <n v="757.32270722556905"/>
    <n v="221.88173239771299"/>
    <n v="893.17199496858098"/>
    <n v="221.88173239771299"/>
    <n v="3203.5351749422998"/>
    <n v="99.985492351507503"/>
    <n v="893.17199496858098"/>
    <n v="27.876778869181702"/>
    <n v="673.93937219231202"/>
    <n v="21.034312490396701"/>
    <n v="391.898954906472"/>
    <n v="12.231552899702599"/>
    <n v="2314.5958182620402"/>
    <n v="72.240818297816404"/>
    <n v="96.939372426757501"/>
    <n v="3.02557342155922"/>
    <n v="440.99999860895298"/>
    <n v="13.764044900404299"/>
    <n v="1"/>
    <n v="3.1210986267166001E-2"/>
    <n v="4.9999999068677399"/>
    <n v="0.156054928429081"/>
    <n v="344.99999717660103"/>
    <n v="10.7677901740512"/>
    <n v="805.87874200426495"/>
    <n v="25.152270349696099"/>
    <n v="117.811140669388"/>
    <n v="8.7918761693573106"/>
    <n v="131.63419467249901"/>
    <n v="9.8234473636193105"/>
    <n v="757.32270722556905"/>
    <n v="23.636788615030198"/>
    <n v="221.88173239771299"/>
    <n v="6.9251477028000208"/>
    <n v="174.29183484870001"/>
    <n v="5.4398200639419496"/>
    <n v="88.689334742579405"/>
    <n v="2.76808160869474"/>
    <n v="544.27193772047804"/>
    <n v="16.987263973797699"/>
    <n v="14.1793016595038"/>
    <n v="0.44254998937277901"/>
    <n v="115.312938237563"/>
    <n v="3.5990305317591398"/>
    <n v="0.456376552581787"/>
    <n v="1.4243962315286698E-2"/>
    <n v="0.87203811109065998"/>
    <n v="2.7217169509696E-2"/>
    <n v="82.230125897098304"/>
    <n v="2.5664833301216698"/>
    <n v="216.68112149601799"/>
    <n v="6.7628315073663599"/>
    <n v="24.04269500394"/>
    <n v="1.7942309704432902"/>
    <n v="27.462970089123701"/>
    <n v="2.04947537978535"/>
    <m/>
    <m/>
    <m/>
    <m/>
    <m/>
    <m/>
    <m/>
    <m/>
    <m/>
    <m/>
    <m/>
    <m/>
    <m/>
    <m/>
    <m/>
    <m/>
    <m/>
    <m/>
    <m/>
    <m/>
    <m/>
    <m/>
    <m/>
    <m/>
    <m/>
    <m/>
    <m/>
    <m/>
    <m/>
    <m/>
    <m/>
    <m/>
    <m/>
    <m/>
    <m/>
    <m/>
    <m/>
    <m/>
    <m/>
    <m/>
    <m/>
    <m/>
    <m/>
    <m/>
    <m/>
    <m/>
    <m/>
    <m/>
    <m/>
    <m/>
    <m/>
    <m/>
    <n v="1076"/>
    <n v="674"/>
    <n v="392"/>
    <x v="1534"/>
    <n v="97"/>
    <n v="441"/>
    <n v="1"/>
    <n v="5"/>
    <n v="345"/>
    <n v="806"/>
    <n v="142"/>
    <n v="157"/>
  </r>
  <r>
    <s v="34035050600"/>
    <s v="New Jersey"/>
    <x v="17"/>
    <x v="0"/>
    <n v="3677"/>
    <n v="1333"/>
    <n v="0"/>
    <n v="3"/>
    <n v="8.1588251291813976E-2"/>
    <x v="0"/>
    <n v="0"/>
    <n v="0"/>
    <n v="0"/>
    <n v="0"/>
    <n v="0"/>
    <n v="2.8321318228630301"/>
    <n v="136500"/>
    <n v="1"/>
    <n v="1"/>
    <n v="1"/>
    <n v="1"/>
    <n v="1"/>
    <n v="0"/>
    <n v="0"/>
    <n v="0"/>
    <n v="2816.92761826588"/>
    <n v="3600.5908063471202"/>
    <n v="2816.92761826588"/>
    <n v="260.99086279125402"/>
    <n v="324.25191723817397"/>
    <n v="260.99086279125402"/>
    <n v="3600.5908063471202"/>
    <n v="97.921969169081208"/>
    <n v="324.25191723817397"/>
    <n v="8.8183823018268797"/>
    <n v="893.90845856449096"/>
    <n v="24.310809316412598"/>
    <n v="536.26802750516094"/>
    <n v="14.584390195952199"/>
    <n v="2891.5880361813902"/>
    <n v="78.639870442789899"/>
    <n v="47.000001005573701"/>
    <n v="1.27821596425275"/>
    <n v="518.21858606523199"/>
    <n v="14.0935160746596"/>
    <n v="0"/>
    <n v="0"/>
    <n v="5.6591068655252501"/>
    <n v="0.153905544343901"/>
    <n v="138.125089028617"/>
    <n v="3.75646149112367"/>
    <n v="318.80209474031301"/>
    <n v="8.6701684726764494"/>
    <n v="38.518524144255501"/>
    <n v="2.8896117137475996"/>
    <n v="10.735589512272799"/>
    <n v="0.80537055605947694"/>
    <n v="2816.92761826588"/>
    <n v="76.609399463309302"/>
    <n v="260.99086279125402"/>
    <n v="7.0979293660933802"/>
    <n v="648.40360720461695"/>
    <n v="17.6340388143763"/>
    <n v="479.50573799505298"/>
    <n v="13.040678215802401"/>
    <n v="2359.59796837157"/>
    <n v="64.171823997051007"/>
    <n v="44.926461763425301"/>
    <n v="1.2218238173354701"/>
    <n v="306.70209577342803"/>
    <n v="8.3410958872294803"/>
    <n v="0"/>
    <n v="0"/>
    <n v="3.7588895708322498"/>
    <n v="0.10222707562774699"/>
    <n v="101.94221800915"/>
    <n v="2.77242910005846"/>
    <n v="273.19542607989598"/>
    <n v="7.4298456915935702"/>
    <n v="27.9025646742116"/>
    <n v="2.09321565447949"/>
    <n v="8.7055418570799308"/>
    <n v="0.65307890900824694"/>
    <m/>
    <m/>
    <m/>
    <m/>
    <m/>
    <m/>
    <m/>
    <m/>
    <m/>
    <m/>
    <m/>
    <m/>
    <m/>
    <m/>
    <m/>
    <m/>
    <m/>
    <m/>
    <m/>
    <m/>
    <m/>
    <m/>
    <m/>
    <m/>
    <m/>
    <m/>
    <m/>
    <m/>
    <m/>
    <m/>
    <m/>
    <m/>
    <m/>
    <m/>
    <m/>
    <m/>
    <m/>
    <m/>
    <m/>
    <m/>
    <m/>
    <m/>
    <m/>
    <m/>
    <m/>
    <m/>
    <m/>
    <m/>
    <m/>
    <m/>
    <m/>
    <m/>
    <n v="343"/>
    <n v="917"/>
    <n v="541"/>
    <x v="170"/>
    <n v="47"/>
    <n v="542"/>
    <n v="0"/>
    <n v="6"/>
    <n v="140"/>
    <n v="322"/>
    <n v="42"/>
    <n v="11"/>
  </r>
  <r>
    <s v="34035050701"/>
    <s v="New Jersey"/>
    <x v="17"/>
    <x v="0"/>
    <n v="4273"/>
    <n v="1423"/>
    <n v="0"/>
    <n v="12"/>
    <n v="0.28083313831032064"/>
    <x v="0"/>
    <n v="0"/>
    <n v="0"/>
    <n v="0"/>
    <n v="0"/>
    <n v="0"/>
    <n v="2.3877068557919601"/>
    <n v="137619"/>
    <n v="1"/>
    <n v="1"/>
    <n v="1"/>
    <n v="1"/>
    <n v="1"/>
    <n v="0"/>
    <n v="0"/>
    <n v="0"/>
    <n v="1805.9493298158"/>
    <n v="4082.18781214207"/>
    <n v="1805.9493298158"/>
    <n v="138.610652118921"/>
    <n v="312.43289544410101"/>
    <n v="138.610652118921"/>
    <n v="4082.18781214207"/>
    <n v="95.534467871333391"/>
    <n v="312.43289544410101"/>
    <n v="7.3117925449122598"/>
    <n v="1094.72519694176"/>
    <n v="25.619592720378098"/>
    <n v="424.73959201131902"/>
    <n v="9.9400793824319997"/>
    <n v="3330.3416477292799"/>
    <n v="77.939191381448097"/>
    <n v="44.000000182772098"/>
    <n v="1.0297215114152098"/>
    <n v="550.564871951123"/>
    <n v="12.884738402787798"/>
    <n v="1.00000000209548"/>
    <n v="2.34027615749E-2"/>
    <n v="3.0000000068685"/>
    <n v="7.0208284738322108E-2"/>
    <n v="153.28129119298001"/>
    <n v="3.58720550416521"/>
    <n v="265.51599232322798"/>
    <n v="6.2138074496425899"/>
    <n v="38.105933902727003"/>
    <n v="2.67785902338208"/>
    <n v="35.0783269820095"/>
    <n v="2.4650967661285597"/>
    <n v="1805.9493298158"/>
    <n v="42.264201493466103"/>
    <n v="138.610652118921"/>
    <n v="3.2438720364830602"/>
    <n v="477.857718968764"/>
    <n v="11.183190240317401"/>
    <n v="183.330383153865"/>
    <n v="4.2904372373944604"/>
    <n v="1439.0700167566499"/>
    <n v="33.678212421171402"/>
    <n v="19.057499593356599"/>
    <n v="0.44599811826250002"/>
    <n v="258.36733050271903"/>
    <n v="6.0465090218281903"/>
    <n v="0.60749999433755897"/>
    <n v="1.4217177494443199E-2"/>
    <n v="1.869708141312"/>
    <n v="4.3756333754083901E-2"/>
    <n v="86.977278001606507"/>
    <n v="2.03550849524003"/>
    <n v="148.77168926596599"/>
    <n v="3.4816683656907701"/>
    <n v="16.9434398841986"/>
    <n v="1.1906844612929399"/>
    <n v="15.652896749263199"/>
    <n v="1.0999927441506101"/>
    <m/>
    <m/>
    <m/>
    <m/>
    <m/>
    <m/>
    <m/>
    <m/>
    <m/>
    <m/>
    <m/>
    <m/>
    <m/>
    <m/>
    <m/>
    <m/>
    <m/>
    <m/>
    <m/>
    <m/>
    <m/>
    <m/>
    <m/>
    <m/>
    <m/>
    <m/>
    <m/>
    <m/>
    <m/>
    <m/>
    <m/>
    <m/>
    <m/>
    <m/>
    <m/>
    <m/>
    <m/>
    <m/>
    <m/>
    <m/>
    <m/>
    <m/>
    <m/>
    <m/>
    <m/>
    <m/>
    <m/>
    <m/>
    <m/>
    <m/>
    <m/>
    <m/>
    <n v="322"/>
    <n v="1142"/>
    <n v="462"/>
    <x v="1535"/>
    <n v="44"/>
    <n v="557"/>
    <n v="1"/>
    <n v="3"/>
    <n v="156"/>
    <n v="266"/>
    <n v="36"/>
    <n v="33"/>
  </r>
  <r>
    <s v="34035050703"/>
    <s v="New Jersey"/>
    <x v="17"/>
    <x v="0"/>
    <n v="4950"/>
    <n v="1819"/>
    <n v="0"/>
    <n v="55"/>
    <n v="1.1111111111111112"/>
    <x v="0"/>
    <n v="0"/>
    <n v="0"/>
    <n v="0"/>
    <n v="1"/>
    <n v="0"/>
    <n v="7.0445344129554694"/>
    <n v="169152"/>
    <n v="1"/>
    <n v="1"/>
    <n v="1"/>
    <n v="1"/>
    <n v="1"/>
    <n v="0"/>
    <n v="0"/>
    <n v="1"/>
    <n v="3665.4724979284201"/>
    <n v="4950.0000010929098"/>
    <n v="3665.4724979284201"/>
    <n v="554.46073421614699"/>
    <n v="641.814638877579"/>
    <n v="554.46073421614699"/>
    <n v="4950.0000010929098"/>
    <n v="100.00000002207901"/>
    <n v="641.814638877579"/>
    <n v="12.965952300557099"/>
    <n v="1479.99999587395"/>
    <n v="29.898989815635403"/>
    <n v="674.99999757207104"/>
    <n v="13.636363587314602"/>
    <n v="2597.99998692598"/>
    <n v="52.484848220726796"/>
    <n v="177.999998820793"/>
    <n v="3.5959595721372297"/>
    <n v="2046.0000123883401"/>
    <n v="41.333333583602801"/>
    <n v="0"/>
    <n v="0"/>
    <n v="11.0000000651926"/>
    <n v="0.22222222353924401"/>
    <n v="116.999999447107"/>
    <n v="2.36363635246681"/>
    <n v="212.99999789269401"/>
    <n v="4.3030302604584501"/>
    <n v="280.28165487511399"/>
    <n v="15.408557167406"/>
    <n v="113.75213146418901"/>
    <n v="6.2535531316211701"/>
    <n v="3665.4724979284201"/>
    <n v="74.049949453099401"/>
    <n v="554.46073421614699"/>
    <n v="11.2012269538616"/>
    <n v="1026.02187992976"/>
    <n v="20.7277147460557"/>
    <n v="610.86103757596004"/>
    <n v="12.3406270217366"/>
    <n v="1997.1174964018901"/>
    <n v="40.345808008118901"/>
    <n v="154.69525791037401"/>
    <n v="3.1251567254621104"/>
    <n v="1412.24924515921"/>
    <n v="28.5302877809942"/>
    <n v="0"/>
    <n v="0"/>
    <n v="7.9021110758185404"/>
    <n v="0.15963860759229401"/>
    <n v="93.508384565204295"/>
    <n v="1.8890582740445299"/>
    <n v="142.674899820864"/>
    <n v="2.8823212085023"/>
    <n v="244.07118194722"/>
    <n v="13.417876962464002"/>
    <n v="90.777287210916299"/>
    <n v="4.9905050693191999"/>
    <m/>
    <m/>
    <m/>
    <m/>
    <m/>
    <m/>
    <m/>
    <m/>
    <m/>
    <m/>
    <m/>
    <m/>
    <m/>
    <m/>
    <m/>
    <m/>
    <m/>
    <m/>
    <m/>
    <m/>
    <m/>
    <m/>
    <m/>
    <m/>
    <m/>
    <m/>
    <m/>
    <m/>
    <m/>
    <m/>
    <m/>
    <m/>
    <m/>
    <m/>
    <m/>
    <m/>
    <m/>
    <m/>
    <m/>
    <m/>
    <m/>
    <m/>
    <m/>
    <m/>
    <m/>
    <m/>
    <m/>
    <m/>
    <m/>
    <m/>
    <m/>
    <m/>
    <n v="599"/>
    <n v="1480"/>
    <n v="675"/>
    <x v="99"/>
    <n v="178"/>
    <n v="2046"/>
    <n v="0"/>
    <n v="11"/>
    <n v="117"/>
    <n v="213"/>
    <n v="260"/>
    <n v="110"/>
  </r>
  <r>
    <s v="34035050704"/>
    <s v="New Jersey"/>
    <x v="17"/>
    <x v="0"/>
    <n v="6674"/>
    <n v="2586"/>
    <n v="0"/>
    <n v="4"/>
    <n v="5.9934072520227755E-2"/>
    <x v="0"/>
    <n v="0"/>
    <n v="0"/>
    <n v="0"/>
    <n v="0"/>
    <n v="0"/>
    <n v="5.0458026730740402"/>
    <n v="145594"/>
    <n v="1"/>
    <n v="1"/>
    <n v="1"/>
    <n v="1"/>
    <n v="1"/>
    <n v="0"/>
    <n v="0"/>
    <n v="0"/>
    <n v="1325.23971733451"/>
    <n v="4622.2584531456196"/>
    <n v="1325.23971733451"/>
    <n v="123.421272225678"/>
    <n v="435.55973574612301"/>
    <n v="123.421272225678"/>
    <n v="4622.2584531456196"/>
    <n v="69.257693334516404"/>
    <n v="435.55973574612301"/>
    <n v="6.52621719727484"/>
    <n v="1377.74870286137"/>
    <n v="20.6435226679857"/>
    <n v="338.92981116287399"/>
    <n v="5.0783609703756998"/>
    <n v="2398.19650695473"/>
    <n v="35.933420841395403"/>
    <n v="131.741496666335"/>
    <n v="1.9739511037808601"/>
    <n v="1954.80822271388"/>
    <n v="29.2899044458178"/>
    <n v="6.4850442111492199E-2"/>
    <n v="9.7168777511975109E-4"/>
    <n v="1.18406219629105"/>
    <n v="1.7741417385242E-2"/>
    <n v="136.26332147116801"/>
    <n v="2.0417039477250198"/>
    <n v="195.77431815233999"/>
    <n v="2.93338804543512"/>
    <n v="50.073661237838699"/>
    <n v="1.9363364747810801"/>
    <n v="95.298638120642906"/>
    <n v="3.6851754880372303"/>
    <n v="1325.23971733451"/>
    <n v="19.856753331353101"/>
    <n v="123.421272225678"/>
    <n v="1.8492848700281401"/>
    <n v="434.56682133674599"/>
    <n v="6.5113398462203502"/>
    <n v="93.504497674293802"/>
    <n v="1.40102633614465"/>
    <n v="512.203312441707"/>
    <n v="7.6746076182455294"/>
    <n v="32.228584351483697"/>
    <n v="0.48289757793652599"/>
    <n v="727.613203793764"/>
    <n v="10.9022056307127"/>
    <n v="0"/>
    <n v="0"/>
    <n v="0.36117980862036297"/>
    <n v="5.4117442106737098E-3"/>
    <n v="52.8334557050839"/>
    <n v="0.79163104143068508"/>
    <n v="64.942693138029398"/>
    <n v="0.97307002004838794"/>
    <n v="10.8010495685739"/>
    <n v="0.41767399723797199"/>
    <n v="23.803378112381299"/>
    <n v="0.92047092468605307"/>
    <m/>
    <m/>
    <m/>
    <m/>
    <m/>
    <m/>
    <m/>
    <m/>
    <m/>
    <m/>
    <m/>
    <m/>
    <m/>
    <m/>
    <m/>
    <m/>
    <m/>
    <m/>
    <m/>
    <m/>
    <m/>
    <m/>
    <m/>
    <m/>
    <m/>
    <m/>
    <m/>
    <m/>
    <m/>
    <m/>
    <m/>
    <m/>
    <m/>
    <m/>
    <m/>
    <m/>
    <m/>
    <m/>
    <m/>
    <m/>
    <m/>
    <m/>
    <m/>
    <m/>
    <m/>
    <m/>
    <m/>
    <m/>
    <m/>
    <m/>
    <m/>
    <m/>
    <n v="744"/>
    <n v="1801"/>
    <n v="557"/>
    <x v="683"/>
    <n v="176"/>
    <n v="2350"/>
    <n v="1"/>
    <n v="3"/>
    <n v="207"/>
    <n v="346"/>
    <n v="56"/>
    <n v="145"/>
  </r>
  <r>
    <s v="34035050801"/>
    <s v="New Jersey"/>
    <x v="17"/>
    <x v="0"/>
    <n v="3841"/>
    <n v="1234"/>
    <n v="0"/>
    <n v="140"/>
    <n v="3.6448841447539704"/>
    <x v="0"/>
    <n v="0"/>
    <n v="0"/>
    <n v="0"/>
    <n v="0"/>
    <n v="0"/>
    <n v="1.4226590791515801"/>
    <n v="170550"/>
    <n v="1"/>
    <n v="1"/>
    <n v="1"/>
    <n v="1"/>
    <n v="1"/>
    <n v="0"/>
    <n v="0"/>
    <n v="0"/>
    <n v="3795.1044123179699"/>
    <n v="3841.0000180012998"/>
    <n v="3795.1044123179699"/>
    <n v="109.33311431769501"/>
    <n v="110.961161424482"/>
    <n v="109.33311431769501"/>
    <n v="3841.0000180012998"/>
    <n v="100.00000046866199"/>
    <n v="110.961161424482"/>
    <n v="2.88886127113987"/>
    <n v="1071.0000095503101"/>
    <n v="27.883363956008999"/>
    <n v="622.000003795358"/>
    <n v="16.193699656218598"/>
    <n v="3475.0000388857402"/>
    <n v="90.471232462529102"/>
    <n v="29.000000535887001"/>
    <n v="0.75501172965079399"/>
    <n v="253.00000156523299"/>
    <n v="6.5868263880560605"/>
    <n v="0"/>
    <n v="0"/>
    <n v="2.9999999743886301"/>
    <n v="7.8104659577938801E-2"/>
    <n v="81.000000047926704"/>
    <n v="2.1088258278554197"/>
    <n v="141.00000128690999"/>
    <n v="3.67091906500676"/>
    <n v="12.8114130932581"/>
    <n v="1.0382020334893101"/>
    <n v="5.2735043124259802"/>
    <n v="0.42735043050453703"/>
    <n v="3795.1044123179699"/>
    <n v="98.805113572454388"/>
    <n v="109.33311431769501"/>
    <n v="2.8464752490938503"/>
    <n v="1057.7667234824601"/>
    <n v="27.538836851925602"/>
    <n v="617.39036207947402"/>
    <n v="16.073688156195601"/>
    <n v="3430.3565898772799"/>
    <n v="89.308945323542801"/>
    <n v="28.059586181681901"/>
    <n v="0.73052814844264202"/>
    <n v="252.75244152606999"/>
    <n v="6.5803811904730694"/>
    <n v="0"/>
    <n v="0"/>
    <n v="2.9999999743886301"/>
    <n v="7.8104659577938801E-2"/>
    <n v="80.935817814861394"/>
    <n v="2.10715485068632"/>
    <n v="139.635224180118"/>
    <n v="3.6353872475948403"/>
    <n v="12.6084945190441"/>
    <n v="1.0217580647523599"/>
    <n v="5.2027590239733899"/>
    <n v="0.42161742495732496"/>
    <m/>
    <m/>
    <m/>
    <m/>
    <m/>
    <m/>
    <m/>
    <m/>
    <m/>
    <m/>
    <m/>
    <m/>
    <m/>
    <m/>
    <m/>
    <m/>
    <m/>
    <m/>
    <m/>
    <m/>
    <m/>
    <m/>
    <m/>
    <m/>
    <m/>
    <m/>
    <m/>
    <m/>
    <m/>
    <m/>
    <m/>
    <m/>
    <m/>
    <m/>
    <m/>
    <m/>
    <m/>
    <m/>
    <m/>
    <m/>
    <m/>
    <m/>
    <m/>
    <m/>
    <m/>
    <m/>
    <m/>
    <m/>
    <m/>
    <m/>
    <m/>
    <m/>
    <n v="110"/>
    <n v="1071"/>
    <n v="622"/>
    <x v="1536"/>
    <n v="29"/>
    <n v="253"/>
    <n v="0"/>
    <n v="3"/>
    <n v="81"/>
    <n v="141"/>
    <n v="12"/>
    <n v="5"/>
  </r>
  <r>
    <s v="34035050802"/>
    <s v="New Jersey"/>
    <x v="17"/>
    <x v="0"/>
    <n v="4406"/>
    <n v="1600"/>
    <n v="0"/>
    <n v="159"/>
    <n v="3.608715388107127"/>
    <x v="0"/>
    <n v="0"/>
    <n v="0"/>
    <n v="0"/>
    <n v="0"/>
    <n v="0"/>
    <n v="1.3020227853987401"/>
    <n v="158125"/>
    <n v="1"/>
    <n v="1"/>
    <n v="1"/>
    <n v="1"/>
    <n v="1"/>
    <n v="0"/>
    <n v="0"/>
    <n v="0"/>
    <n v="4389.1513208436099"/>
    <n v="4406.0000326769696"/>
    <n v="4389.1513208436099"/>
    <n v="149.79891600782099"/>
    <n v="150.43082092512401"/>
    <n v="149.79891600782099"/>
    <n v="4406.0000326769696"/>
    <n v="100.00000074164701"/>
    <n v="150.43082092512401"/>
    <n v="3.4142265303024097"/>
    <n v="1095.00001224779"/>
    <n v="24.852474177208101"/>
    <n v="820.00001765848901"/>
    <n v="18.610985421209499"/>
    <n v="3555.0000402924002"/>
    <n v="80.685429874997808"/>
    <n v="114.000001209706"/>
    <n v="2.5873808717591"/>
    <n v="641.00000302855904"/>
    <n v="14.548343237143898"/>
    <n v="0"/>
    <n v="0"/>
    <n v="4.9999999822566696"/>
    <n v="0.113481615575503"/>
    <n v="91.000000812753598"/>
    <n v="2.0653654292499697"/>
    <n v="236.000000775686"/>
    <n v="5.3563322917768001"/>
    <n v="84.032038558759297"/>
    <n v="5.2520024099224596"/>
    <n v="55.908513603682302"/>
    <n v="3.4942821002301403"/>
    <n v="4389.1513208436099"/>
    <n v="99.617596932446901"/>
    <n v="149.79891600782099"/>
    <n v="3.3998846120703798"/>
    <n v="1091.34650328659"/>
    <n v="24.769552957026502"/>
    <n v="816.90350698740895"/>
    <n v="18.540706014239898"/>
    <n v="3544.8615940507898"/>
    <n v="80.455324422396401"/>
    <n v="111.939967363525"/>
    <n v="2.54062567779222"/>
    <n v="638.41378000554596"/>
    <n v="14.489645483557601"/>
    <n v="0"/>
    <n v="0"/>
    <n v="4.2286053718516996"/>
    <n v="9.5973794186375402E-2"/>
    <n v="89.707386220979998"/>
    <n v="2.03602783070767"/>
    <n v="231.62478912518"/>
    <n v="5.2570310741075801"/>
    <n v="83.980368284935196"/>
    <n v="5.2487730178084497"/>
    <n v="55.7094566575919"/>
    <n v="3.4818410410994898"/>
    <m/>
    <m/>
    <m/>
    <m/>
    <m/>
    <m/>
    <m/>
    <m/>
    <m/>
    <m/>
    <m/>
    <m/>
    <m/>
    <m/>
    <m/>
    <m/>
    <m/>
    <m/>
    <m/>
    <m/>
    <m/>
    <m/>
    <m/>
    <m/>
    <m/>
    <m/>
    <m/>
    <m/>
    <m/>
    <m/>
    <m/>
    <m/>
    <m/>
    <m/>
    <m/>
    <m/>
    <m/>
    <m/>
    <m/>
    <m/>
    <m/>
    <m/>
    <m/>
    <m/>
    <m/>
    <m/>
    <m/>
    <m/>
    <m/>
    <m/>
    <m/>
    <m/>
    <n v="147"/>
    <n v="1095"/>
    <n v="820"/>
    <x v="1537"/>
    <n v="114"/>
    <n v="641"/>
    <n v="0"/>
    <n v="5"/>
    <n v="91"/>
    <n v="236"/>
    <n v="81"/>
    <n v="55"/>
  </r>
  <r>
    <s v="34035050901"/>
    <s v="New Jersey"/>
    <x v="17"/>
    <x v="0"/>
    <n v="4865"/>
    <n v="1760"/>
    <n v="0"/>
    <n v="9"/>
    <n v="0.18499486125385406"/>
    <x v="0"/>
    <n v="0"/>
    <n v="0"/>
    <n v="0"/>
    <n v="0"/>
    <n v="0"/>
    <n v="2.39182430963253"/>
    <n v="147969"/>
    <n v="1"/>
    <n v="1"/>
    <n v="1"/>
    <n v="1"/>
    <n v="1"/>
    <n v="0"/>
    <n v="0"/>
    <n v="0"/>
    <n v="4679.5188412071402"/>
    <n v="4865.0000457168799"/>
    <n v="4679.5188412071402"/>
    <n v="254.004863315048"/>
    <n v="270.26530715522398"/>
    <n v="254.004863315048"/>
    <n v="4865.0000457168799"/>
    <n v="100.00000093970999"/>
    <n v="270.26530715522398"/>
    <n v="5.5552992221012101"/>
    <n v="1169.0000087424201"/>
    <n v="24.028777158117499"/>
    <n v="915.00000573266198"/>
    <n v="18.8078110119766"/>
    <n v="4366.0000248776196"/>
    <n v="89.743063204062096"/>
    <n v="34.0000000711007"/>
    <n v="0.69886947730936599"/>
    <n v="384.00000498079902"/>
    <n v="7.8931141825446804"/>
    <n v="0"/>
    <n v="0"/>
    <n v="0.99999999415012997"/>
    <n v="2.0554984463517601E-2"/>
    <n v="80.000000210219497"/>
    <n v="1.6443987710219801"/>
    <n v="217.99999989850599"/>
    <n v="4.4809866371738201"/>
    <n v="19.872015175501001"/>
    <n v="1.1290917713352899"/>
    <n v="8.4564565263782292"/>
    <n v="0.48048048445330904"/>
    <n v="4679.5188412071402"/>
    <n v="96.187437640434609"/>
    <n v="254.004863315048"/>
    <n v="5.22106604964128"/>
    <n v="1135.4102232037999"/>
    <n v="23.3383396341994"/>
    <n v="868.87322826255001"/>
    <n v="17.859675812179802"/>
    <n v="4195.8557253704803"/>
    <n v="86.245749750677902"/>
    <n v="33.059220280818401"/>
    <n v="0.67953176322340003"/>
    <n v="370.90230438494302"/>
    <n v="7.6238911487141401"/>
    <n v="0"/>
    <n v="0"/>
    <n v="0.85078472804161698"/>
    <n v="1.7487866968995198E-2"/>
    <n v="78.850787983947797"/>
    <n v="1.6207767314274999"/>
    <n v="202.47877814157101"/>
    <n v="4.1619481632388693"/>
    <n v="18.803876509049999"/>
    <n v="1.06840207437784"/>
    <n v="8.1028481097519993"/>
    <n v="0.46038909714499998"/>
    <m/>
    <m/>
    <m/>
    <m/>
    <m/>
    <m/>
    <m/>
    <m/>
    <m/>
    <m/>
    <m/>
    <m/>
    <m/>
    <m/>
    <m/>
    <m/>
    <m/>
    <m/>
    <m/>
    <m/>
    <m/>
    <m/>
    <m/>
    <m/>
    <m/>
    <m/>
    <m/>
    <m/>
    <m/>
    <m/>
    <m/>
    <m/>
    <m/>
    <m/>
    <m/>
    <m/>
    <m/>
    <m/>
    <m/>
    <m/>
    <m/>
    <m/>
    <m/>
    <m/>
    <m/>
    <m/>
    <m/>
    <m/>
    <m/>
    <m/>
    <m/>
    <m/>
    <n v="252"/>
    <n v="1169"/>
    <n v="915"/>
    <x v="1538"/>
    <n v="34"/>
    <n v="384"/>
    <n v="0"/>
    <n v="1"/>
    <n v="80"/>
    <n v="218"/>
    <n v="19"/>
    <n v="8"/>
  </r>
  <r>
    <s v="34035050902"/>
    <s v="New Jersey"/>
    <x v="17"/>
    <x v="0"/>
    <n v="3677"/>
    <n v="1350"/>
    <n v="0"/>
    <n v="66"/>
    <n v="1.7949415284199073"/>
    <x v="0"/>
    <n v="0"/>
    <n v="0"/>
    <n v="0"/>
    <n v="0"/>
    <n v="0"/>
    <n v="1.52921900600765"/>
    <n v="154688"/>
    <n v="1"/>
    <n v="1"/>
    <n v="1"/>
    <n v="1"/>
    <n v="1"/>
    <n v="0"/>
    <n v="0"/>
    <n v="0"/>
    <n v="2247.3240665765502"/>
    <n v="3419.30891488213"/>
    <n v="2247.3240665765502"/>
    <n v="80.942826418875498"/>
    <n v="136.60896314281899"/>
    <n v="80.942826418875498"/>
    <n v="3419.30891488213"/>
    <n v="92.991811663914405"/>
    <n v="136.60896314281899"/>
    <n v="3.7152288045368098"/>
    <n v="817.80114600999502"/>
    <n v="22.240988469132301"/>
    <n v="615.93268255313205"/>
    <n v="16.750956827662002"/>
    <n v="2958.0461261928999"/>
    <n v="80.447270225534396"/>
    <n v="60.7383247078469"/>
    <n v="1.6518445664358699"/>
    <n v="303.48754946299601"/>
    <n v="8.2536728165079101"/>
    <n v="0"/>
    <n v="0"/>
    <n v="2.0000000596046399"/>
    <n v="5.4392169148888898E-2"/>
    <n v="95.036913711541303"/>
    <n v="2.5846318659652203"/>
    <n v="139.013252662713"/>
    <n v="3.7806160637126198"/>
    <n v="16.920466092212301"/>
    <n v="1.2533678586824"/>
    <n v="0"/>
    <n v="0"/>
    <n v="2247.3240665765502"/>
    <n v="61.118413559329596"/>
    <n v="80.942826418875498"/>
    <n v="2.2013278873776301"/>
    <n v="534.85097250161903"/>
    <n v="14.5458518493777"/>
    <n v="383.33199214731599"/>
    <n v="10.425128967835599"/>
    <n v="1897.4762531132401"/>
    <n v="51.603923119751002"/>
    <n v="39.252323054250198"/>
    <n v="1.0675094657125401"/>
    <n v="245.90043469768699"/>
    <n v="6.6875288196270599"/>
    <n v="0"/>
    <n v="0"/>
    <n v="0"/>
    <n v="0"/>
    <n v="64.695056340737196"/>
    <n v="1.7594521713553801"/>
    <n v="84.702173454905306"/>
    <n v="2.3035674042672101"/>
    <n v="8.6344908196197103"/>
    <n v="0.63959191256442305"/>
    <n v="0"/>
    <n v="0"/>
    <m/>
    <m/>
    <m/>
    <m/>
    <m/>
    <m/>
    <m/>
    <m/>
    <m/>
    <m/>
    <m/>
    <m/>
    <m/>
    <m/>
    <m/>
    <m/>
    <m/>
    <m/>
    <m/>
    <m/>
    <m/>
    <m/>
    <m/>
    <m/>
    <m/>
    <m/>
    <m/>
    <m/>
    <m/>
    <m/>
    <m/>
    <m/>
    <m/>
    <m/>
    <m/>
    <m/>
    <m/>
    <m/>
    <m/>
    <m/>
    <m/>
    <m/>
    <m/>
    <m/>
    <m/>
    <m/>
    <m/>
    <m/>
    <m/>
    <m/>
    <m/>
    <m/>
    <n v="146"/>
    <n v="866"/>
    <n v="720"/>
    <x v="1539"/>
    <n v="66"/>
    <n v="311"/>
    <n v="0"/>
    <n v="2"/>
    <n v="103"/>
    <n v="154"/>
    <n v="17"/>
    <n v="0"/>
  </r>
  <r>
    <s v="34035050903"/>
    <s v="New Jersey"/>
    <x v="17"/>
    <x v="0"/>
    <n v="5270"/>
    <n v="1826"/>
    <n v="0"/>
    <n v="8"/>
    <n v="0.15180265654648956"/>
    <x v="0"/>
    <n v="0"/>
    <n v="0"/>
    <n v="0"/>
    <n v="0"/>
    <n v="0"/>
    <n v="5.7840122982321303"/>
    <n v="190125"/>
    <n v="1"/>
    <n v="1"/>
    <n v="1"/>
    <n v="1"/>
    <n v="1"/>
    <n v="0"/>
    <n v="0"/>
    <n v="0"/>
    <n v="5270.0000262393196"/>
    <n v="5270.0000262393196"/>
    <n v="5270.0000262393196"/>
    <n v="389.58525877738998"/>
    <n v="389.58525877738998"/>
    <n v="389.58525877738998"/>
    <n v="5270.0000262393196"/>
    <n v="100.0000004979"/>
    <n v="389.58525877738998"/>
    <n v="7.3925096542199196"/>
    <n v="1370.0000052499499"/>
    <n v="25.9962050332059"/>
    <n v="669.00000349070604"/>
    <n v="12.694497219937501"/>
    <n v="4596.0000374251404"/>
    <n v="87.2106268961127"/>
    <n v="70.0000010443473"/>
    <n v="1.3282732645986202"/>
    <n v="503.00000295745099"/>
    <n v="9.54459208647914"/>
    <n v="0"/>
    <n v="0"/>
    <n v="2"/>
    <n v="3.7950664136622403E-2"/>
    <n v="98.999999803422696"/>
    <n v="1.8785578710326898"/>
    <n v="201.00000249575001"/>
    <n v="3.8140417930882298"/>
    <n v="38.426963768006303"/>
    <n v="2.1044339412927897"/>
    <n v="9.5214369124570304"/>
    <n v="0.52143685172272902"/>
    <n v="5270.0000262393196"/>
    <n v="100.0000004979"/>
    <n v="389.58525877738998"/>
    <n v="7.3925096542199196"/>
    <n v="1370.0000052499499"/>
    <n v="25.9962050332059"/>
    <n v="669.00000349070604"/>
    <n v="12.694497219937501"/>
    <n v="4596.0000374251404"/>
    <n v="87.2106268961127"/>
    <n v="70.0000010443473"/>
    <n v="1.3282732645986202"/>
    <n v="503.00000295745099"/>
    <n v="9.54459208647914"/>
    <n v="0"/>
    <n v="0"/>
    <n v="2"/>
    <n v="3.7950664136622403E-2"/>
    <n v="98.999999803422696"/>
    <n v="1.8785578710326898"/>
    <n v="201.00000249575001"/>
    <n v="3.8140417930882298"/>
    <n v="38.426963768006303"/>
    <n v="2.1044339412927897"/>
    <n v="9.5214369124570304"/>
    <n v="0.52143685172272902"/>
    <m/>
    <m/>
    <m/>
    <m/>
    <m/>
    <m/>
    <m/>
    <m/>
    <m/>
    <m/>
    <m/>
    <m/>
    <m/>
    <m/>
    <m/>
    <m/>
    <m/>
    <m/>
    <m/>
    <m/>
    <m/>
    <m/>
    <m/>
    <m/>
    <m/>
    <m/>
    <m/>
    <m/>
    <m/>
    <m/>
    <m/>
    <m/>
    <m/>
    <m/>
    <m/>
    <m/>
    <m/>
    <m/>
    <m/>
    <m/>
    <m/>
    <m/>
    <m/>
    <m/>
    <m/>
    <m/>
    <m/>
    <m/>
    <m/>
    <m/>
    <m/>
    <m/>
    <n v="423"/>
    <n v="1370"/>
    <n v="669"/>
    <x v="1540"/>
    <n v="70"/>
    <n v="503"/>
    <n v="0"/>
    <n v="2"/>
    <n v="99"/>
    <n v="201"/>
    <n v="38"/>
    <n v="9"/>
  </r>
  <r>
    <s v="34035051000"/>
    <s v="New Jersey"/>
    <x v="17"/>
    <x v="0"/>
    <n v="6508"/>
    <n v="2513"/>
    <n v="0"/>
    <n v="146"/>
    <n v="2.2433927473878303"/>
    <x v="0"/>
    <n v="0"/>
    <n v="0"/>
    <n v="0"/>
    <n v="0"/>
    <n v="0"/>
    <n v="3.00327088908712"/>
    <n v="102936"/>
    <n v="0"/>
    <n v="1"/>
    <n v="0"/>
    <n v="1"/>
    <n v="0"/>
    <n v="0"/>
    <n v="0"/>
    <n v="0"/>
    <n v="305.68959665298502"/>
    <n v="2737.7430036235601"/>
    <n v="305.68959665298502"/>
    <n v="35.724416419863701"/>
    <n v="299.671770660672"/>
    <n v="35.724416419863701"/>
    <n v="2737.7430036235601"/>
    <n v="42.067347935211401"/>
    <n v="299.671770660672"/>
    <n v="4.6046676499796"/>
    <n v="562.08878189791005"/>
    <n v="8.6368897034097998"/>
    <n v="551.60174220101896"/>
    <n v="8.4757489582209491"/>
    <n v="2102.6356867384202"/>
    <n v="32.308477054984905"/>
    <n v="150.644676875556"/>
    <n v="2.3147614762685302"/>
    <n v="274.52306765154901"/>
    <n v="4.2182401298640002"/>
    <n v="0"/>
    <n v="0"/>
    <n v="4.7384496937738696"/>
    <n v="7.2809614225167102E-2"/>
    <n v="205.20110841677501"/>
    <n v="3.1530594409461501"/>
    <n v="484.24545131681998"/>
    <n v="7.4407721468472605"/>
    <n v="60.813991653892998"/>
    <n v="2.4199757920371301"/>
    <n v="40.573568806896198"/>
    <n v="1.6145471073177999"/>
    <n v="305.68959665298502"/>
    <n v="4.6971357813918999"/>
    <n v="35.724416419863701"/>
    <n v="0.54893079932181499"/>
    <n v="46.641527533531203"/>
    <n v="0.71667989449187397"/>
    <n v="141.72057461738601"/>
    <n v="2.1776363647416401"/>
    <n v="251.53836500644701"/>
    <n v="3.8650639982551795"/>
    <n v="3.7747982740402199"/>
    <n v="5.8002431992013201E-2"/>
    <n v="46.366127967834501"/>
    <n v="0.71244818635271201"/>
    <n v="0"/>
    <n v="0"/>
    <n v="0"/>
    <n v="0"/>
    <n v="4.0103000402450597"/>
    <n v="6.1621082363937596E-2"/>
    <n v="4.7180674076080296"/>
    <n v="7.2496426054210708E-2"/>
    <n v="10.357479085214401"/>
    <n v="0.412155952455807"/>
    <n v="5.27859847247601"/>
    <n v="0.21005167021392801"/>
    <m/>
    <m/>
    <m/>
    <m/>
    <m/>
    <m/>
    <m/>
    <m/>
    <m/>
    <m/>
    <m/>
    <m/>
    <m/>
    <m/>
    <m/>
    <m/>
    <m/>
    <m/>
    <m/>
    <m/>
    <m/>
    <m/>
    <m/>
    <m/>
    <m/>
    <m/>
    <m/>
    <m/>
    <m/>
    <m/>
    <m/>
    <m/>
    <m/>
    <m/>
    <m/>
    <m/>
    <m/>
    <m/>
    <m/>
    <m/>
    <m/>
    <m/>
    <m/>
    <m/>
    <m/>
    <m/>
    <m/>
    <m/>
    <m/>
    <m/>
    <m/>
    <m/>
    <n v="760"/>
    <n v="1360"/>
    <n v="1075"/>
    <x v="1541"/>
    <n v="348"/>
    <n v="882"/>
    <n v="0"/>
    <n v="16"/>
    <n v="500"/>
    <n v="1229"/>
    <n v="78"/>
    <n v="90"/>
  </r>
  <r>
    <s v="34035051100"/>
    <s v="New Jersey"/>
    <x v="17"/>
    <x v="0"/>
    <n v="3695"/>
    <n v="1180"/>
    <n v="0"/>
    <n v="13"/>
    <n v="0.35182679296346414"/>
    <x v="0"/>
    <n v="1"/>
    <n v="0"/>
    <n v="0"/>
    <n v="0"/>
    <n v="1"/>
    <n v="16.124751161247499"/>
    <n v="49187"/>
    <n v="0"/>
    <n v="1"/>
    <n v="0"/>
    <n v="1"/>
    <n v="0"/>
    <n v="0"/>
    <n v="0"/>
    <n v="0"/>
    <n v="123.361865997314"/>
    <n v="3694.9999943673602"/>
    <n v="123.361865997314"/>
    <n v="49.930594682693503"/>
    <n v="1315.53602081537"/>
    <n v="49.930594682693503"/>
    <n v="3694.9999943673602"/>
    <n v="99.999999847560488"/>
    <n v="1315.53602081537"/>
    <n v="35.603139940876098"/>
    <n v="864.99999521300197"/>
    <n v="23.4100134022463"/>
    <n v="233.99999895226199"/>
    <n v="6.3328822449867994"/>
    <n v="2287.9999643117199"/>
    <n v="61.921514595716296"/>
    <n v="207.99999838322401"/>
    <n v="5.6292286436596495"/>
    <n v="67.999999365769298"/>
    <n v="1.8403247460289403"/>
    <n v="1.99999994784594"/>
    <n v="5.4127197505979295E-2"/>
    <n v="25.999999971827499"/>
    <n v="0.70365358516447907"/>
    <n v="1102.99999305606"/>
    <n v="29.851150015049001"/>
    <n v="2351.9999845325901"/>
    <n v="63.653585508324596"/>
    <n v="97.961532550398303"/>
    <n v="8.3018247924066291"/>
    <n v="49.124023991404101"/>
    <n v="4.16305288062747"/>
    <n v="123.361865997314"/>
    <n v="3.3386161298325998"/>
    <n v="49.930594682693503"/>
    <n v="1.35130161522851"/>
    <n v="30.939430385828"/>
    <n v="0.83733235144324791"/>
    <n v="3.3052103072404901"/>
    <n v="8.9450887882015898E-2"/>
    <n v="64.777881383895902"/>
    <n v="1.7531226355587501"/>
    <n v="2.2591723203659102"/>
    <n v="6.1141334786628004E-2"/>
    <n v="0.174181208014488"/>
    <n v="4.7139704469414904E-3"/>
    <n v="0"/>
    <n v="0"/>
    <n v="2.43887419812381"/>
    <n v="6.6004714428249303E-2"/>
    <n v="53.711754322052002"/>
    <n v="1.4536334051976201"/>
    <n v="106.734908103943"/>
    <n v="2.8886308011892501"/>
    <n v="3.63061319291592"/>
    <n v="0.307679084145417"/>
    <n v="1.5719502381980399"/>
    <n v="0.13321612188119"/>
    <m/>
    <m/>
    <m/>
    <m/>
    <m/>
    <m/>
    <m/>
    <m/>
    <m/>
    <m/>
    <m/>
    <m/>
    <m/>
    <m/>
    <m/>
    <m/>
    <m/>
    <m/>
    <m/>
    <m/>
    <m/>
    <m/>
    <m/>
    <m/>
    <m/>
    <m/>
    <m/>
    <m/>
    <m/>
    <m/>
    <m/>
    <m/>
    <m/>
    <m/>
    <m/>
    <m/>
    <m/>
    <m/>
    <m/>
    <m/>
    <m/>
    <m/>
    <m/>
    <m/>
    <m/>
    <m/>
    <m/>
    <m/>
    <m/>
    <m/>
    <m/>
    <m/>
    <n v="1084"/>
    <n v="865"/>
    <n v="234"/>
    <x v="1542"/>
    <n v="208"/>
    <n v="68"/>
    <n v="2"/>
    <n v="26"/>
    <n v="1103"/>
    <n v="2352"/>
    <n v="100"/>
    <n v="48"/>
  </r>
  <r>
    <s v="34035051200"/>
    <s v="New Jersey"/>
    <x v="17"/>
    <x v="0"/>
    <n v="4644"/>
    <n v="1584"/>
    <n v="0"/>
    <n v="4"/>
    <n v="8.6132644272179162E-2"/>
    <x v="0"/>
    <n v="1"/>
    <n v="0"/>
    <n v="1"/>
    <n v="1"/>
    <n v="1"/>
    <n v="1.76571103094741"/>
    <n v="74246"/>
    <n v="0"/>
    <n v="1"/>
    <n v="0"/>
    <n v="1"/>
    <n v="0"/>
    <n v="0"/>
    <n v="0"/>
    <n v="1"/>
    <n v="16.029823303222699"/>
    <n v="1963.9815521067901"/>
    <n v="16.029823303222699"/>
    <n v="2.1222338676452601"/>
    <n v="305.72063645464402"/>
    <n v="2.1222338676452601"/>
    <n v="1963.9815521067901"/>
    <n v="42.290731096184196"/>
    <n v="305.72063645464402"/>
    <n v="6.5831317066030097"/>
    <n v="514.61624527117203"/>
    <n v="11.081314497656599"/>
    <n v="136.38021184524399"/>
    <n v="2.9366970681577098"/>
    <n v="1234.68185602827"/>
    <n v="26.5866032736492"/>
    <n v="160.98668860900199"/>
    <n v="3.4665522956288197"/>
    <n v="34.988469123840297"/>
    <n v="0.75341234116796607"/>
    <n v="0"/>
    <n v="0"/>
    <n v="18.013373909227099"/>
    <n v="0.38788488176630198"/>
    <n v="515.31117727339699"/>
    <n v="11.0962785803918"/>
    <n v="1152.8055081856401"/>
    <n v="24.823546687890698"/>
    <n v="104.89124485178"/>
    <n v="6.6219220234709804"/>
    <n v="21.587699200950698"/>
    <n v="1.3628597980398198"/>
    <n v="16.029823303222699"/>
    <n v="0.34517276708059097"/>
    <n v="2.1222338676452601"/>
    <n v="4.56984036960651E-2"/>
    <n v="4.8089470863342303"/>
    <n v="0.10355183217773999"/>
    <n v="0.68699246644973799"/>
    <n v="1.47931194325956E-2"/>
    <n v="11.564373016357401"/>
    <n v="0.24901750681217499"/>
    <n v="2.2899749279022199"/>
    <n v="4.9310398964302796E-2"/>
    <n v="0"/>
    <n v="0"/>
    <n v="0"/>
    <n v="0"/>
    <n v="0.22899748384952501"/>
    <n v="4.93103970390882E-3"/>
    <n v="1.94647860527039"/>
    <n v="4.1913837322790401E-2"/>
    <n v="6.6409268379211399"/>
    <n v="0.14300014724205701"/>
    <n v="1.0382513999939"/>
    <n v="6.5546174242038902E-2"/>
    <n v="0.161678090691566"/>
    <n v="1.02069501699221E-2"/>
    <m/>
    <m/>
    <m/>
    <m/>
    <m/>
    <m/>
    <m/>
    <m/>
    <m/>
    <m/>
    <m/>
    <m/>
    <m/>
    <m/>
    <m/>
    <m/>
    <m/>
    <m/>
    <m/>
    <m/>
    <m/>
    <m/>
    <m/>
    <m/>
    <m/>
    <m/>
    <m/>
    <m/>
    <m/>
    <m/>
    <m/>
    <m/>
    <m/>
    <m/>
    <m/>
    <m/>
    <m/>
    <m/>
    <m/>
    <m/>
    <m/>
    <m/>
    <m/>
    <m/>
    <m/>
    <m/>
    <m/>
    <m/>
    <m/>
    <m/>
    <m/>
    <m/>
    <n v="931"/>
    <n v="1105"/>
    <n v="445"/>
    <x v="1543"/>
    <n v="324"/>
    <n v="145"/>
    <n v="0"/>
    <n v="22"/>
    <n v="1006"/>
    <n v="2451"/>
    <n v="159"/>
    <n v="58"/>
  </r>
  <r>
    <s v="34035051300"/>
    <s v="New Jersey"/>
    <x v="17"/>
    <x v="0"/>
    <n v="2063"/>
    <n v="822"/>
    <n v="0"/>
    <n v="5"/>
    <n v="0.24236548715462916"/>
    <x v="0"/>
    <n v="0"/>
    <n v="0"/>
    <n v="0"/>
    <n v="0"/>
    <n v="0"/>
    <n v="3.9939332659251798"/>
    <n v="110729"/>
    <n v="0"/>
    <n v="1"/>
    <n v="0"/>
    <n v="1"/>
    <n v="0"/>
    <n v="0"/>
    <n v="0"/>
    <n v="0"/>
    <n v="448.77611494064303"/>
    <n v="2005.3490365129001"/>
    <n v="448.77611494064303"/>
    <n v="55.354007355868802"/>
    <n v="242.95260694134001"/>
    <n v="55.354007355868802"/>
    <n v="2005.3490365129001"/>
    <n v="97.205479229902906"/>
    <n v="242.95260694134001"/>
    <n v="11.776665387365"/>
    <n v="367.36535231629398"/>
    <n v="17.8073365155741"/>
    <n v="363.80176896904601"/>
    <n v="17.6345985927797"/>
    <n v="1765.7321543907699"/>
    <n v="85.590506756702595"/>
    <n v="61.186422467697398"/>
    <n v="2.96589541772649"/>
    <n v="54.000000370127999"/>
    <n v="2.61754727921124"/>
    <n v="1.4304573535919201"/>
    <n v="6.9338698671445403E-2"/>
    <n v="8.0000000167638099"/>
    <n v="0.38778478026000002"/>
    <n v="115.00000194925801"/>
    <n v="5.5744062990430496"/>
    <n v="246.23993265714699"/>
    <n v="11.936012247074499"/>
    <n v="16.8614373986202"/>
    <n v="2.0512697565231401"/>
    <n v="4.38286339446495"/>
    <n v="0.53319506015388707"/>
    <n v="448.77611494064303"/>
    <n v="21.753568344190199"/>
    <n v="55.354007355868802"/>
    <n v="2.6831801917532103"/>
    <n v="77.826473258435698"/>
    <n v="3.7724902209614997"/>
    <n v="90.195287063717799"/>
    <n v="4.3720449376499202"/>
    <n v="401.694646924734"/>
    <n v="19.471383757864"/>
    <n v="8.0617474317550695"/>
    <n v="0.39077786872297904"/>
    <n v="20.498269304633101"/>
    <n v="0.99361460516883893"/>
    <n v="0"/>
    <n v="0"/>
    <n v="0.66171655803918805"/>
    <n v="3.2075451189490504E-2"/>
    <n v="17.8597339205444"/>
    <n v="0.86571662242095893"/>
    <n v="21.822389274835601"/>
    <n v="1.0577988014947"/>
    <n v="1.6052960890810899"/>
    <n v="0.195291495022031"/>
    <n v="0.95746798370964803"/>
    <n v="0.11648028998900799"/>
    <m/>
    <m/>
    <m/>
    <m/>
    <m/>
    <m/>
    <m/>
    <m/>
    <m/>
    <m/>
    <m/>
    <m/>
    <m/>
    <m/>
    <m/>
    <m/>
    <m/>
    <m/>
    <m/>
    <m/>
    <m/>
    <m/>
    <m/>
    <m/>
    <m/>
    <m/>
    <m/>
    <m/>
    <m/>
    <m/>
    <m/>
    <m/>
    <m/>
    <m/>
    <m/>
    <m/>
    <m/>
    <m/>
    <m/>
    <m/>
    <m/>
    <m/>
    <m/>
    <m/>
    <m/>
    <m/>
    <m/>
    <m/>
    <m/>
    <m/>
    <m/>
    <m/>
    <n v="239"/>
    <n v="383"/>
    <n v="374"/>
    <x v="1406"/>
    <n v="65"/>
    <n v="54"/>
    <n v="3"/>
    <n v="8"/>
    <n v="115"/>
    <n v="259"/>
    <n v="16"/>
    <n v="4"/>
  </r>
  <r>
    <s v="34035051400"/>
    <s v="New Jersey"/>
    <x v="17"/>
    <x v="0"/>
    <n v="4457"/>
    <n v="1635"/>
    <n v="0"/>
    <n v="0"/>
    <n v="0"/>
    <x v="0"/>
    <n v="0"/>
    <n v="0"/>
    <n v="0"/>
    <n v="0"/>
    <n v="0"/>
    <n v="4.3818466353677605"/>
    <n v="92946"/>
    <n v="1"/>
    <n v="1"/>
    <n v="1"/>
    <n v="1"/>
    <n v="1"/>
    <n v="0"/>
    <n v="0"/>
    <n v="0"/>
    <n v="1468.94854441285"/>
    <n v="3156.9484625253799"/>
    <n v="1468.94854441285"/>
    <n v="257.22921369411102"/>
    <n v="500.61852651269902"/>
    <n v="257.22921369411102"/>
    <n v="3156.9484625253799"/>
    <n v="70.831242147753699"/>
    <n v="500.61852651269902"/>
    <n v="11.232185921308"/>
    <n v="652.57517541650998"/>
    <n v="14.641578986235402"/>
    <n v="527.18783533561498"/>
    <n v="11.8283113155848"/>
    <n v="2834.32990911347"/>
    <n v="63.592773370281996"/>
    <n v="48.213175304233999"/>
    <n v="1.0817405273554899"/>
    <n v="32.639061262016199"/>
    <n v="0.73231010235620797"/>
    <n v="0"/>
    <n v="0"/>
    <n v="2.9999999105930302"/>
    <n v="6.7309847668679201E-2"/>
    <n v="238.76630743299"/>
    <n v="5.3571080868968002"/>
    <n v="545.40414439642302"/>
    <n v="12.237023657088301"/>
    <n v="96.243116057645196"/>
    <n v="5.8864291166755498"/>
    <n v="70.645423797206604"/>
    <n v="4.3208210273520899"/>
    <n v="1468.94854441285"/>
    <n v="32.958235234751001"/>
    <n v="257.22921369411102"/>
    <n v="5.7713532352279699"/>
    <n v="305.813944866881"/>
    <n v="6.8614302191357597"/>
    <n v="284.58756756782498"/>
    <n v="6.3851821307566796"/>
    <n v="1354.6685414910301"/>
    <n v="30.394178628921498"/>
    <n v="11.7406902946532"/>
    <n v="0.26342136626998403"/>
    <n v="7.7456039059907198"/>
    <n v="0.17378514485058799"/>
    <n v="0"/>
    <n v="0"/>
    <n v="1.99999991059303"/>
    <n v="4.4873231110456199E-2"/>
    <n v="92.793701943010106"/>
    <n v="2.0819767095133503"/>
    <n v="201.01163361920001"/>
    <n v="4.5100209472560095"/>
    <n v="55.467844075523303"/>
    <n v="3.3925286896344495"/>
    <n v="33.490406772936701"/>
    <n v="2.0483429218921501"/>
    <m/>
    <m/>
    <m/>
    <m/>
    <m/>
    <m/>
    <m/>
    <m/>
    <m/>
    <m/>
    <m/>
    <m/>
    <m/>
    <m/>
    <m/>
    <m/>
    <m/>
    <m/>
    <m/>
    <m/>
    <m/>
    <m/>
    <m/>
    <m/>
    <m/>
    <m/>
    <m/>
    <m/>
    <m/>
    <m/>
    <m/>
    <m/>
    <m/>
    <m/>
    <m/>
    <m/>
    <m/>
    <m/>
    <m/>
    <m/>
    <m/>
    <m/>
    <m/>
    <m/>
    <m/>
    <m/>
    <m/>
    <m/>
    <m/>
    <m/>
    <m/>
    <m/>
    <n v="673"/>
    <n v="941"/>
    <n v="685"/>
    <x v="1544"/>
    <n v="79"/>
    <n v="60"/>
    <n v="0"/>
    <n v="4"/>
    <n v="413"/>
    <n v="890"/>
    <n v="101"/>
    <n v="85"/>
  </r>
  <r>
    <s v="34035051500"/>
    <s v="New Jersey"/>
    <x v="17"/>
    <x v="0"/>
    <n v="2882"/>
    <n v="1203"/>
    <n v="0"/>
    <n v="0"/>
    <n v="0"/>
    <x v="0"/>
    <n v="0"/>
    <n v="0"/>
    <n v="0"/>
    <n v="0"/>
    <n v="0"/>
    <n v="16.944528645043999"/>
    <n v="83214"/>
    <n v="0"/>
    <n v="1"/>
    <n v="0"/>
    <n v="1"/>
    <n v="0"/>
    <n v="0"/>
    <n v="0"/>
    <n v="0"/>
    <n v="376.38210019469301"/>
    <n v="1889.79442589357"/>
    <n v="376.38210019469301"/>
    <n v="128.81593013927301"/>
    <n v="629.15413822652795"/>
    <n v="128.81593013927301"/>
    <n v="1889.79442589357"/>
    <n v="65.572325672920698"/>
    <n v="629.15413822652795"/>
    <n v="21.830469751094"/>
    <n v="388.97729697451001"/>
    <n v="13.496783378713001"/>
    <n v="251.38836883707"/>
    <n v="8.7227053725562005"/>
    <n v="1661.3822343721999"/>
    <n v="57.646850602782692"/>
    <n v="65.791228446178096"/>
    <n v="2.2828323541352598"/>
    <n v="49.450394934043302"/>
    <n v="1.71583604906465"/>
    <n v="0"/>
    <n v="0"/>
    <n v="1"/>
    <n v="3.4698126301179702E-2"/>
    <n v="112.170572603587"/>
    <n v="3.8921086954749198"/>
    <n v="250.09677719278301"/>
    <n v="8.6778895625531796"/>
    <n v="66.808494186261697"/>
    <n v="5.5534907885504303"/>
    <n v="58.059186829865197"/>
    <n v="4.8262000689829794"/>
    <n v="376.38210019469301"/>
    <n v="13.059753650058701"/>
    <n v="128.81593013927301"/>
    <n v="4.4696714135764504"/>
    <n v="83.652660325169606"/>
    <n v="2.9025905733924202"/>
    <n v="55.719388456549503"/>
    <n v="1.93335837808985"/>
    <n v="341.53837065026198"/>
    <n v="11.850741521521901"/>
    <n v="8.6398492525331694"/>
    <n v="0.29978658058754903"/>
    <n v="6.0302685387432602"/>
    <n v="0.20923901938734399"/>
    <n v="0"/>
    <n v="0"/>
    <n v="1"/>
    <n v="3.4698126301179702E-2"/>
    <n v="19.173617182765199"/>
    <n v="0.66528859065805501"/>
    <n v="52.201158768963097"/>
    <n v="1.81128240003342"/>
    <n v="12.9898851034231"/>
    <n v="1.0797909479154699"/>
    <n v="11.128359040827499"/>
    <n v="0.925050626835203"/>
    <m/>
    <m/>
    <m/>
    <m/>
    <m/>
    <m/>
    <m/>
    <m/>
    <m/>
    <m/>
    <m/>
    <m/>
    <m/>
    <m/>
    <m/>
    <m/>
    <m/>
    <m/>
    <m/>
    <m/>
    <m/>
    <m/>
    <m/>
    <m/>
    <m/>
    <m/>
    <m/>
    <m/>
    <m/>
    <m/>
    <m/>
    <m/>
    <m/>
    <m/>
    <m/>
    <m/>
    <m/>
    <m/>
    <m/>
    <m/>
    <m/>
    <m/>
    <m/>
    <m/>
    <m/>
    <m/>
    <m/>
    <m/>
    <m/>
    <m/>
    <m/>
    <m/>
    <n v="1028"/>
    <n v="569"/>
    <n v="355"/>
    <x v="828"/>
    <n v="126"/>
    <n v="90"/>
    <n v="0"/>
    <n v="2"/>
    <n v="200"/>
    <n v="469"/>
    <n v="101"/>
    <n v="91"/>
  </r>
  <r>
    <s v="34035051600"/>
    <s v="New Jersey"/>
    <x v="17"/>
    <x v="0"/>
    <n v="3005"/>
    <n v="1178"/>
    <n v="0"/>
    <n v="2"/>
    <n v="6.6555740432612309E-2"/>
    <x v="0"/>
    <n v="1"/>
    <n v="0"/>
    <n v="0"/>
    <n v="0"/>
    <n v="1"/>
    <n v="6.2340153452685403"/>
    <n v="71250"/>
    <n v="0"/>
    <n v="1"/>
    <n v="0"/>
    <n v="1"/>
    <n v="0"/>
    <n v="0"/>
    <n v="0"/>
    <n v="0"/>
    <n v="121.92749500274699"/>
    <n v="1570.96081966366"/>
    <n v="121.92749500274699"/>
    <n v="18.9062880575657"/>
    <n v="243.595900948994"/>
    <n v="18.9062880575657"/>
    <n v="1570.96081966366"/>
    <n v="52.278230271669301"/>
    <n v="243.595900948994"/>
    <n v="8.1063527770047994"/>
    <n v="281.275704293312"/>
    <n v="9.3602563824729401"/>
    <n v="288.132247081652"/>
    <n v="9.5884275235158807"/>
    <n v="1433.68216421432"/>
    <n v="47.709888992157005"/>
    <n v="22.737129598856001"/>
    <n v="0.75664324788206194"/>
    <n v="30.8271460414499"/>
    <n v="1.0258617651064801"/>
    <n v="0"/>
    <n v="0"/>
    <n v="3.00000004470348"/>
    <n v="9.98336121365552E-2"/>
    <n v="80.714373784139795"/>
    <n v="2.6860024553790303"/>
    <n v="174.10583304823399"/>
    <n v="5.79387131608099"/>
    <n v="85.476604307918905"/>
    <n v="7.2560784641696889"/>
    <n v="39.827688515607598"/>
    <n v="3.3809582780651595"/>
    <n v="121.92749500274699"/>
    <n v="4.0574873545007204"/>
    <n v="18.9062880575657"/>
    <n v="0.62916100025177002"/>
    <n v="20.4553653150797"/>
    <n v="0.68071099218235198"/>
    <n v="21.853584408760099"/>
    <n v="0.72724074571580899"/>
    <n v="119.550212323666"/>
    <n v="3.9783764500387897"/>
    <n v="0"/>
    <n v="0"/>
    <n v="2.3575950264930698"/>
    <n v="7.8455741314245306E-2"/>
    <n v="0"/>
    <n v="0"/>
    <n v="0"/>
    <n v="0"/>
    <n v="1.9686868414282799E-2"/>
    <n v="6.55137052056E-4"/>
    <n v="17.358569314703299"/>
    <n v="0.57765621679545198"/>
    <n v="5.6456343494355696"/>
    <n v="0.47925588704886002"/>
    <n v="2.63057440891862"/>
    <n v="0.223308523677302"/>
    <m/>
    <m/>
    <m/>
    <m/>
    <m/>
    <m/>
    <m/>
    <m/>
    <m/>
    <m/>
    <m/>
    <m/>
    <m/>
    <m/>
    <m/>
    <m/>
    <m/>
    <m/>
    <m/>
    <m/>
    <m/>
    <m/>
    <m/>
    <m/>
    <m/>
    <m/>
    <m/>
    <m/>
    <m/>
    <m/>
    <m/>
    <m/>
    <m/>
    <m/>
    <m/>
    <m/>
    <m/>
    <m/>
    <m/>
    <m/>
    <m/>
    <m/>
    <m/>
    <m/>
    <m/>
    <m/>
    <m/>
    <m/>
    <m/>
    <m/>
    <m/>
    <m/>
    <n v="900"/>
    <n v="583"/>
    <n v="432"/>
    <x v="1545"/>
    <n v="76"/>
    <n v="56"/>
    <n v="0"/>
    <n v="4"/>
    <n v="302"/>
    <n v="604"/>
    <n v="124"/>
    <n v="75"/>
  </r>
  <r>
    <s v="34035051700"/>
    <s v="New Jersey"/>
    <x v="17"/>
    <x v="0"/>
    <n v="5152"/>
    <n v="1425"/>
    <n v="0"/>
    <n v="26"/>
    <n v="0.50465838509316774"/>
    <x v="0"/>
    <n v="0"/>
    <n v="0"/>
    <n v="0"/>
    <n v="0"/>
    <n v="1"/>
    <n v="8.9585439838220395"/>
    <n v="78014"/>
    <n v="0"/>
    <n v="0"/>
    <n v="0"/>
    <n v="0"/>
    <n v="0"/>
    <n v="0"/>
    <n v="0"/>
    <n v="0"/>
    <m/>
    <m/>
    <m/>
    <m/>
    <m/>
    <m/>
    <m/>
    <m/>
    <m/>
    <m/>
    <m/>
    <m/>
    <m/>
    <m/>
    <m/>
    <m/>
    <m/>
    <m/>
    <m/>
    <m/>
    <m/>
    <m/>
    <m/>
    <m/>
    <m/>
    <m/>
    <m/>
    <m/>
    <m/>
    <m/>
    <m/>
    <m/>
    <m/>
    <m/>
    <m/>
    <m/>
    <m/>
    <m/>
    <m/>
    <m/>
    <m/>
    <m/>
    <m/>
    <m/>
    <m/>
    <m/>
    <m/>
    <m/>
    <m/>
    <m/>
    <m/>
    <m/>
    <m/>
    <m/>
    <m/>
    <m/>
    <m/>
    <m/>
    <m/>
    <m/>
    <m/>
    <m/>
    <m/>
    <m/>
    <m/>
    <m/>
    <m/>
    <m/>
    <m/>
    <m/>
    <m/>
    <m/>
    <m/>
    <m/>
    <m/>
    <m/>
    <m/>
    <m/>
    <m/>
    <m/>
    <m/>
    <m/>
    <m/>
    <m/>
    <m/>
    <m/>
    <m/>
    <m/>
    <m/>
    <m/>
    <m/>
    <m/>
    <m/>
    <m/>
    <m/>
    <m/>
    <m/>
    <m/>
    <m/>
    <m/>
    <m/>
    <m/>
    <m/>
    <m/>
    <m/>
    <m/>
    <m/>
    <m/>
    <m/>
    <m/>
    <n v="1636"/>
    <n v="1339"/>
    <n v="299"/>
    <x v="1129"/>
    <n v="538"/>
    <n v="125"/>
    <n v="1"/>
    <n v="25"/>
    <n v="1557"/>
    <n v="3766"/>
    <n v="232"/>
    <n v="139"/>
  </r>
  <r>
    <s v="34035051800"/>
    <s v="New Jersey"/>
    <x v="17"/>
    <x v="0"/>
    <n v="4150"/>
    <n v="1266"/>
    <n v="0"/>
    <n v="0"/>
    <n v="0"/>
    <x v="0"/>
    <n v="0"/>
    <n v="0"/>
    <n v="0"/>
    <n v="0"/>
    <n v="0"/>
    <n v="13.795656465942699"/>
    <n v="78750"/>
    <n v="0"/>
    <n v="1"/>
    <n v="0"/>
    <n v="1"/>
    <n v="0"/>
    <n v="0"/>
    <n v="0"/>
    <n v="0"/>
    <m/>
    <n v="591.14188049008999"/>
    <m/>
    <m/>
    <n v="198.67079086526101"/>
    <m/>
    <n v="591.14188049008999"/>
    <n v="14.2443826624118"/>
    <n v="198.67079086526101"/>
    <n v="4.7872479726568802"/>
    <n v="133.94230321227201"/>
    <n v="3.2275253786089699"/>
    <n v="61.314511315955301"/>
    <n v="1.4774581039989199"/>
    <n v="349.23120338749101"/>
    <n v="8.4152097201805205"/>
    <n v="120.38150278964901"/>
    <n v="2.9007591033650302"/>
    <n v="24.876534329727299"/>
    <n v="0.599434562162103"/>
    <n v="0"/>
    <n v="0"/>
    <n v="1.54950981587172"/>
    <n v="3.73375859246197E-2"/>
    <n v="95.103119194507599"/>
    <n v="2.2916414263736797"/>
    <n v="185.28793304247699"/>
    <n v="4.4647694709030503"/>
    <n v="26.985887836202"/>
    <n v="2.1315867169195899"/>
    <n v="9.7532026862459098"/>
    <n v="0.77039515689146199"/>
    <m/>
    <m/>
    <m/>
    <m/>
    <m/>
    <m/>
    <m/>
    <m/>
    <m/>
    <m/>
    <m/>
    <m/>
    <m/>
    <m/>
    <m/>
    <m/>
    <m/>
    <m/>
    <m/>
    <m/>
    <m/>
    <m/>
    <m/>
    <m/>
    <m/>
    <m/>
    <m/>
    <m/>
    <m/>
    <m/>
    <m/>
    <m/>
    <m/>
    <m/>
    <m/>
    <m/>
    <m/>
    <m/>
    <m/>
    <m/>
    <m/>
    <m/>
    <m/>
    <m/>
    <m/>
    <m/>
    <m/>
    <m/>
    <m/>
    <m/>
    <m/>
    <m/>
    <m/>
    <m/>
    <m/>
    <m/>
    <m/>
    <m/>
    <m/>
    <m/>
    <m/>
    <m/>
    <m/>
    <m/>
    <m/>
    <m/>
    <m/>
    <m/>
    <m/>
    <m/>
    <m/>
    <m/>
    <m/>
    <m/>
    <m/>
    <m/>
    <m/>
    <m/>
    <n v="1409"/>
    <n v="1072"/>
    <n v="327"/>
    <x v="319"/>
    <n v="651"/>
    <n v="144"/>
    <n v="0"/>
    <n v="16"/>
    <n v="1093"/>
    <n v="2286"/>
    <n v="261"/>
    <n v="68"/>
  </r>
  <r>
    <s v="34035051900"/>
    <s v="New Jersey"/>
    <x v="17"/>
    <x v="0"/>
    <n v="4122"/>
    <n v="1355"/>
    <n v="0"/>
    <n v="0"/>
    <n v="0"/>
    <x v="0"/>
    <n v="0"/>
    <n v="0"/>
    <n v="0"/>
    <n v="0"/>
    <n v="0"/>
    <n v="2.5443110348770701"/>
    <n v="117500"/>
    <n v="0"/>
    <n v="1"/>
    <n v="0"/>
    <n v="1"/>
    <n v="0"/>
    <n v="0"/>
    <n v="0"/>
    <n v="0"/>
    <m/>
    <n v="2727.23738405108"/>
    <m/>
    <m/>
    <n v="188.99163712840499"/>
    <m/>
    <n v="2727.23738405108"/>
    <n v="66.162964193378997"/>
    <n v="188.99163712840499"/>
    <n v="4.5849499545949897"/>
    <n v="676.61202556639898"/>
    <n v="16.414653701271202"/>
    <n v="281.36263899225702"/>
    <n v="6.8258767344070197"/>
    <n v="1518.7855893969499"/>
    <n v="36.845841567126506"/>
    <n v="695.90871512144804"/>
    <n v="16.882792700665899"/>
    <n v="199.53157104365499"/>
    <n v="4.8406494673375899"/>
    <n v="6.3831515163183203"/>
    <n v="0.15485568938181299"/>
    <n v="1.9999999701976801"/>
    <n v="4.8520135133373998E-2"/>
    <n v="304.62836475111499"/>
    <n v="7.39030482171556"/>
    <n v="614.45612266659703"/>
    <n v="14.906747274783999"/>
    <n v="21.902585708536201"/>
    <n v="1.6164269895598702"/>
    <n v="42.783341726055397"/>
    <n v="3.1574421938048198"/>
    <m/>
    <m/>
    <m/>
    <m/>
    <m/>
    <m/>
    <m/>
    <m/>
    <m/>
    <m/>
    <m/>
    <m/>
    <m/>
    <m/>
    <m/>
    <m/>
    <m/>
    <m/>
    <m/>
    <m/>
    <m/>
    <m/>
    <m/>
    <m/>
    <m/>
    <m/>
    <m/>
    <m/>
    <m/>
    <m/>
    <m/>
    <m/>
    <m/>
    <m/>
    <m/>
    <m/>
    <m/>
    <m/>
    <m/>
    <m/>
    <m/>
    <m/>
    <m/>
    <m/>
    <m/>
    <m/>
    <m/>
    <m/>
    <m/>
    <m/>
    <m/>
    <m/>
    <m/>
    <m/>
    <m/>
    <m/>
    <m/>
    <m/>
    <m/>
    <m/>
    <m/>
    <m/>
    <m/>
    <m/>
    <m/>
    <m/>
    <m/>
    <m/>
    <m/>
    <m/>
    <m/>
    <m/>
    <m/>
    <m/>
    <m/>
    <m/>
    <m/>
    <m/>
    <n v="181"/>
    <n v="1015"/>
    <n v="447"/>
    <x v="639"/>
    <n v="997"/>
    <n v="297"/>
    <n v="8"/>
    <n v="3"/>
    <n v="440"/>
    <n v="947"/>
    <n v="28"/>
    <n v="63"/>
  </r>
  <r>
    <s v="34035052001"/>
    <s v="New Jersey"/>
    <x v="17"/>
    <x v="0"/>
    <n v="3797"/>
    <n v="1287"/>
    <n v="0"/>
    <n v="4"/>
    <n v="0.10534632604687912"/>
    <x v="0"/>
    <n v="0"/>
    <n v="0"/>
    <n v="0"/>
    <n v="0"/>
    <n v="0"/>
    <n v="8.1996043086392607"/>
    <n v="105909"/>
    <n v="0"/>
    <n v="1"/>
    <n v="0"/>
    <n v="1"/>
    <n v="0"/>
    <n v="0"/>
    <n v="0"/>
    <n v="0"/>
    <m/>
    <n v="710.836737394333"/>
    <m/>
    <m/>
    <n v="223.999780893326"/>
    <m/>
    <n v="710.836737394333"/>
    <n v="18.7210096759108"/>
    <n v="223.999780893326"/>
    <n v="5.8993884881044494"/>
    <n v="154.31862403452399"/>
    <n v="4.0642250206616799"/>
    <n v="91.553011208772702"/>
    <n v="2.4111933423432399"/>
    <n v="393.24950948357599"/>
    <n v="10.356847760958001"/>
    <n v="182.929279878736"/>
    <n v="4.8177318904065203"/>
    <n v="47.155541852116599"/>
    <n v="1.2419157717175799"/>
    <n v="0"/>
    <n v="0"/>
    <n v="0.234409093856812"/>
    <n v="6.1735342074482891E-3"/>
    <n v="87.2679957877845"/>
    <n v="2.2983406844293999"/>
    <n v="168.28340468928201"/>
    <n v="4.4320096046690098"/>
    <n v="17.132279983721698"/>
    <n v="1.33117948591466"/>
    <n v="10.6987155973911"/>
    <n v="0.83129103320832409"/>
    <m/>
    <m/>
    <m/>
    <m/>
    <m/>
    <m/>
    <m/>
    <m/>
    <m/>
    <m/>
    <m/>
    <m/>
    <m/>
    <m/>
    <m/>
    <m/>
    <m/>
    <m/>
    <m/>
    <m/>
    <m/>
    <m/>
    <m/>
    <m/>
    <m/>
    <m/>
    <m/>
    <m/>
    <m/>
    <m/>
    <m/>
    <m/>
    <m/>
    <m/>
    <m/>
    <m/>
    <m/>
    <m/>
    <m/>
    <m/>
    <m/>
    <m/>
    <m/>
    <m/>
    <m/>
    <m/>
    <m/>
    <m/>
    <m/>
    <m/>
    <m/>
    <m/>
    <m/>
    <m/>
    <m/>
    <m/>
    <m/>
    <m/>
    <m/>
    <m/>
    <m/>
    <m/>
    <m/>
    <m/>
    <m/>
    <m/>
    <m/>
    <m/>
    <m/>
    <m/>
    <m/>
    <m/>
    <m/>
    <m/>
    <m/>
    <m/>
    <m/>
    <m/>
    <n v="1362"/>
    <n v="918"/>
    <n v="415"/>
    <x v="1517"/>
    <n v="1040"/>
    <n v="174"/>
    <n v="0"/>
    <n v="6"/>
    <n v="460"/>
    <n v="957"/>
    <n v="77"/>
    <n v="53"/>
  </r>
  <r>
    <s v="34035052002"/>
    <s v="New Jersey"/>
    <x v="17"/>
    <x v="0"/>
    <n v="4715"/>
    <n v="2115"/>
    <n v="0"/>
    <n v="0"/>
    <n v="0"/>
    <x v="0"/>
    <n v="1"/>
    <n v="0"/>
    <n v="0"/>
    <n v="0"/>
    <n v="1"/>
    <n v="5.8952925648922099"/>
    <n v="65440"/>
    <n v="0"/>
    <n v="1"/>
    <n v="0"/>
    <n v="1"/>
    <n v="0"/>
    <n v="0"/>
    <n v="0"/>
    <n v="0"/>
    <m/>
    <n v="943.48107061535097"/>
    <m/>
    <m/>
    <n v="153.628654714557"/>
    <m/>
    <n v="943.48107061535097"/>
    <n v="20.010202982298001"/>
    <n v="153.628654714557"/>
    <n v="3.2582959642536"/>
    <n v="179.01363936066599"/>
    <n v="3.7966837616260101"/>
    <n v="80.992852777242703"/>
    <n v="1.7177699422532899"/>
    <n v="475.9595612064"/>
    <n v="10.094582422193001"/>
    <n v="212.45035552978501"/>
    <n v="4.5058399900272601"/>
    <n v="94.671530485153198"/>
    <n v="2.00787975578268"/>
    <n v="0.21880570054054299"/>
    <n v="4.6406299160242307E-3"/>
    <n v="1.67422713618726"/>
    <n v="3.5508528869294897E-2"/>
    <n v="158.50660407543199"/>
    <n v="3.3617519422148803"/>
    <n v="306.13497556746"/>
    <n v="6.4927884531804896"/>
    <n v="24.764624436356801"/>
    <n v="1.1709042286693501"/>
    <n v="7.5179913448446296"/>
    <n v="0.35546058368059702"/>
    <m/>
    <m/>
    <m/>
    <m/>
    <m/>
    <m/>
    <m/>
    <m/>
    <m/>
    <m/>
    <m/>
    <m/>
    <m/>
    <m/>
    <m/>
    <m/>
    <m/>
    <m/>
    <m/>
    <m/>
    <m/>
    <m/>
    <m/>
    <m/>
    <m/>
    <m/>
    <m/>
    <m/>
    <m/>
    <m/>
    <m/>
    <m/>
    <m/>
    <m/>
    <m/>
    <m/>
    <m/>
    <m/>
    <m/>
    <m/>
    <m/>
    <m/>
    <m/>
    <m/>
    <m/>
    <m/>
    <m/>
    <m/>
    <m/>
    <m/>
    <m/>
    <m/>
    <m/>
    <m/>
    <m/>
    <m/>
    <m/>
    <m/>
    <m/>
    <m/>
    <m/>
    <m/>
    <m/>
    <m/>
    <m/>
    <m/>
    <m/>
    <m/>
    <m/>
    <m/>
    <m/>
    <m/>
    <m/>
    <m/>
    <m/>
    <m/>
    <m/>
    <m/>
    <n v="1037"/>
    <n v="1022"/>
    <n v="354"/>
    <x v="244"/>
    <n v="908"/>
    <n v="535"/>
    <n v="3"/>
    <n v="13"/>
    <n v="836"/>
    <n v="1743"/>
    <n v="132"/>
    <n v="33"/>
  </r>
  <r>
    <s v="34035052100"/>
    <s v="New Jersey"/>
    <x v="17"/>
    <x v="0"/>
    <n v="7203"/>
    <n v="2375"/>
    <n v="0"/>
    <n v="178"/>
    <n v="2.4711925586561154"/>
    <x v="0"/>
    <n v="0"/>
    <n v="0"/>
    <n v="0"/>
    <n v="0"/>
    <n v="0"/>
    <n v="5.8512915655772799"/>
    <n v="148083"/>
    <n v="1"/>
    <n v="1"/>
    <n v="1"/>
    <n v="1"/>
    <n v="1"/>
    <n v="0"/>
    <n v="0"/>
    <n v="0"/>
    <n v="883.78905433695797"/>
    <n v="5671.3714791996199"/>
    <n v="883.78905433695797"/>
    <n v="89.345543476054402"/>
    <n v="736.50576246075798"/>
    <n v="89.345543476054402"/>
    <n v="5671.3714791996199"/>
    <n v="78.736241554902392"/>
    <n v="736.50576246075798"/>
    <n v="10.224986289889699"/>
    <n v="1510.82059956281"/>
    <n v="20.974879905078598"/>
    <n v="812.74003324320097"/>
    <n v="11.283354619508499"/>
    <n v="4377.8789447007603"/>
    <n v="60.778549836189896"/>
    <n v="166.71247641146701"/>
    <n v="2.3144866918154499"/>
    <n v="959.50388987292501"/>
    <n v="13.320892543008799"/>
    <n v="2.08607641444542"/>
    <n v="2.8961216360480598E-2"/>
    <n v="3.0000000701984399"/>
    <n v="4.16493137609113E-2"/>
    <n v="162.190087285879"/>
    <n v="2.2517018920710603"/>
    <n v="411.13662459059202"/>
    <n v="5.7078526251644002"/>
    <n v="20.9384012122208"/>
    <n v="0.881616893146139"/>
    <n v="64.720503199957903"/>
    <n v="2.7250738189455901"/>
    <n v="883.78905433695797"/>
    <n v="12.2697355870742"/>
    <n v="89.345543476054402"/>
    <n v="1.2403934954332099"/>
    <n v="211.505732096732"/>
    <n v="2.9363561307334698"/>
    <n v="174.68259642901799"/>
    <n v="2.42513669900067"/>
    <n v="648.41974967625004"/>
    <n v="9.0020789903685898"/>
    <n v="33.818812218378298"/>
    <n v="0.46951009604856697"/>
    <n v="181.43218220421099"/>
    <n v="2.51884190204375"/>
    <n v="0.55438309907913197"/>
    <n v="7.6965583656689205E-3"/>
    <n v="0.49873512983322099"/>
    <n v="6.9239918066530803E-3"/>
    <n v="19.065192412119401"/>
    <n v="0.26468405403469897"/>
    <n v="60.409907143330202"/>
    <n v="0.83867703933541893"/>
    <n v="1.8992364512487301"/>
    <n v="7.996785057889369E-2"/>
    <n v="9.1822047041496297"/>
    <n v="0.38661914543787901"/>
    <m/>
    <m/>
    <m/>
    <m/>
    <m/>
    <m/>
    <m/>
    <m/>
    <m/>
    <m/>
    <m/>
    <m/>
    <m/>
    <m/>
    <m/>
    <m/>
    <m/>
    <m/>
    <m/>
    <m/>
    <m/>
    <m/>
    <m/>
    <m/>
    <m/>
    <m/>
    <m/>
    <m/>
    <m/>
    <m/>
    <m/>
    <m/>
    <m/>
    <m/>
    <m/>
    <m/>
    <m/>
    <m/>
    <m/>
    <m/>
    <m/>
    <m/>
    <m/>
    <m/>
    <m/>
    <m/>
    <m/>
    <m/>
    <m/>
    <m/>
    <m/>
    <m/>
    <n v="863"/>
    <n v="1902"/>
    <n v="969"/>
    <x v="1546"/>
    <n v="243"/>
    <n v="1456"/>
    <n v="3"/>
    <n v="3"/>
    <n v="201"/>
    <n v="494"/>
    <n v="22"/>
    <n v="79"/>
  </r>
  <r>
    <s v="34035052201"/>
    <s v="New Jersey"/>
    <x v="17"/>
    <x v="0"/>
    <n v="5445"/>
    <n v="1881"/>
    <n v="0"/>
    <n v="21"/>
    <n v="0.38567493112947659"/>
    <x v="0"/>
    <n v="0"/>
    <n v="0"/>
    <n v="0"/>
    <n v="0"/>
    <n v="0"/>
    <n v="3.2477341389728096"/>
    <n v="151429"/>
    <n v="1"/>
    <n v="1"/>
    <n v="1"/>
    <n v="1"/>
    <n v="1"/>
    <n v="0"/>
    <n v="0"/>
    <n v="0"/>
    <n v="2884.1135818827902"/>
    <n v="4706.06465315074"/>
    <n v="2884.1135818827902"/>
    <n v="186.58498475299001"/>
    <n v="300.32381440117001"/>
    <n v="186.58498475299001"/>
    <n v="4706.06465315074"/>
    <n v="86.429102904513101"/>
    <n v="300.32381440117001"/>
    <n v="5.5155888778910995"/>
    <n v="1131.24790185643"/>
    <n v="20.775902697087901"/>
    <n v="754.66046107263503"/>
    <n v="13.859696254777502"/>
    <n v="3935.1116927172998"/>
    <n v="72.270187194073401"/>
    <n v="65.408648361451895"/>
    <n v="1.2012607596226199"/>
    <n v="570.38798760366603"/>
    <n v="10.475445135053601"/>
    <n v="12.999999674037101"/>
    <n v="0.23875114185559401"/>
    <n v="1.9999999902938701"/>
    <n v="3.6730945643597301E-2"/>
    <n v="120.156347165757"/>
    <n v="2.2067281389487099"/>
    <n v="332.97018480277598"/>
    <n v="6.1151549091419"/>
    <n v="90.138840785963097"/>
    <n v="4.7920702172229195"/>
    <n v="59.980334991014402"/>
    <n v="3.1887472084537198"/>
    <n v="2884.1135818827902"/>
    <n v="52.968109860106303"/>
    <n v="186.58498475299001"/>
    <n v="3.4267214830668502"/>
    <n v="690.77599380025595"/>
    <n v="12.686427801657599"/>
    <n v="485.59037503117003"/>
    <n v="8.9180968784420589"/>
    <n v="2453.0540462285298"/>
    <n v="45.051497635051"/>
    <n v="40.696233740542098"/>
    <n v="0.74740557833869792"/>
    <n v="297.86932647018699"/>
    <n v="5.4705110462844297"/>
    <n v="12.999999674037101"/>
    <n v="0.23875114185559401"/>
    <n v="1.69046769269335"/>
    <n v="3.1046238616957701E-2"/>
    <n v="77.803525255934801"/>
    <n v="1.4288985354625301"/>
    <n v="196.81219119462199"/>
    <n v="3.6145489659250996"/>
    <n v="56.373911135931799"/>
    <n v="2.99701813588154"/>
    <n v="37.859582024721"/>
    <n v="2.0127369497459298"/>
    <m/>
    <m/>
    <m/>
    <m/>
    <m/>
    <m/>
    <m/>
    <m/>
    <m/>
    <m/>
    <m/>
    <m/>
    <m/>
    <m/>
    <m/>
    <m/>
    <m/>
    <m/>
    <m/>
    <m/>
    <m/>
    <m/>
    <m/>
    <m/>
    <m/>
    <m/>
    <m/>
    <m/>
    <m/>
    <m/>
    <m/>
    <m/>
    <m/>
    <m/>
    <m/>
    <m/>
    <m/>
    <m/>
    <m/>
    <m/>
    <m/>
    <m/>
    <m/>
    <m/>
    <m/>
    <m/>
    <m/>
    <m/>
    <m/>
    <m/>
    <m/>
    <m/>
    <n v="337"/>
    <n v="1363"/>
    <n v="823"/>
    <x v="1547"/>
    <n v="86"/>
    <n v="752"/>
    <n v="13"/>
    <n v="2"/>
    <n v="145"/>
    <n v="367"/>
    <n v="97"/>
    <n v="64"/>
  </r>
  <r>
    <s v="34035052203"/>
    <s v="New Jersey"/>
    <x v="17"/>
    <x v="0"/>
    <n v="4901"/>
    <n v="1614"/>
    <n v="0"/>
    <n v="82"/>
    <n v="1.6731279330748825"/>
    <x v="0"/>
    <n v="0"/>
    <n v="0"/>
    <n v="0"/>
    <n v="0"/>
    <n v="0"/>
    <n v="0.93974571586511912"/>
    <n v="222031"/>
    <n v="1"/>
    <n v="1"/>
    <n v="1"/>
    <n v="1"/>
    <n v="1"/>
    <n v="0"/>
    <n v="0"/>
    <n v="0"/>
    <n v="2778.25598715059"/>
    <n v="4272.0269475262603"/>
    <n v="2778.25598715059"/>
    <n v="63.624978162406499"/>
    <n v="151.284004152112"/>
    <n v="63.624978162406499"/>
    <n v="4272.0269475262603"/>
    <n v="87.166434350668496"/>
    <n v="151.284004152112"/>
    <n v="3.0867986972477501"/>
    <n v="1217.1043091425699"/>
    <n v="24.833795330393098"/>
    <n v="554.30024082469799"/>
    <n v="11.3099416613895"/>
    <n v="3401.7146730888599"/>
    <n v="69.408583413361796"/>
    <n v="70.159155561392296"/>
    <n v="1.4315273528135501"/>
    <n v="702.01574649929501"/>
    <n v="14.323928718614502"/>
    <n v="0"/>
    <n v="0"/>
    <n v="0.99999994644895196"/>
    <n v="2.0403998091184501E-2"/>
    <n v="97.137363487010603"/>
    <n v="1.9819906853093401"/>
    <n v="190.59523510758299"/>
    <n v="3.8889050215789203"/>
    <n v="62.049622965714697"/>
    <n v="3.8444623894494803"/>
    <n v="14.6999405153183"/>
    <n v="0.91077698360088588"/>
    <n v="2778.25598715059"/>
    <n v="56.687532894319403"/>
    <n v="63.624978162406499"/>
    <n v="1.2982040024975801"/>
    <n v="770.89115455094702"/>
    <n v="15.729262488286999"/>
    <n v="370.13712167576898"/>
    <n v="7.55227752858129"/>
    <n v="2324.2275900859399"/>
    <n v="47.423537851172"/>
    <n v="29.546045735922199"/>
    <n v="0.60285749308145797"/>
    <n v="366.03110716014601"/>
    <n v="7.4684984117556903"/>
    <n v="0"/>
    <n v="0"/>
    <n v="0.99999994644895196"/>
    <n v="2.0403998091184501E-2"/>
    <n v="57.451231232000303"/>
    <n v="1.17223487516834"/>
    <n v="121.593582416535"/>
    <n v="2.4809953563871701"/>
    <n v="42.377084526669897"/>
    <n v="2.6255938368444798"/>
    <n v="9.8175177116354497"/>
    <n v="0.60827247283986696"/>
    <m/>
    <m/>
    <m/>
    <m/>
    <m/>
    <m/>
    <m/>
    <m/>
    <m/>
    <m/>
    <m/>
    <m/>
    <m/>
    <m/>
    <m/>
    <m/>
    <m/>
    <m/>
    <m/>
    <m/>
    <m/>
    <m/>
    <m/>
    <m/>
    <m/>
    <m/>
    <m/>
    <m/>
    <m/>
    <m/>
    <m/>
    <m/>
    <m/>
    <m/>
    <m/>
    <m/>
    <m/>
    <m/>
    <m/>
    <m/>
    <m/>
    <m/>
    <m/>
    <m/>
    <m/>
    <m/>
    <m/>
    <m/>
    <m/>
    <m/>
    <m/>
    <m/>
    <n v="217"/>
    <n v="1394"/>
    <n v="671"/>
    <x v="1548"/>
    <n v="96"/>
    <n v="799"/>
    <n v="0"/>
    <n v="1"/>
    <n v="108"/>
    <n v="220"/>
    <n v="78"/>
    <n v="19"/>
  </r>
  <r>
    <s v="34035052204"/>
    <s v="New Jersey"/>
    <x v="17"/>
    <x v="0"/>
    <n v="4965"/>
    <n v="1564"/>
    <n v="0"/>
    <n v="4"/>
    <n v="8.0563947633434038E-2"/>
    <x v="0"/>
    <n v="0"/>
    <n v="0"/>
    <n v="0"/>
    <n v="0"/>
    <n v="0"/>
    <n v="3.7906137184115498"/>
    <n v="200476"/>
    <n v="1"/>
    <n v="1"/>
    <n v="1"/>
    <n v="1"/>
    <n v="1"/>
    <n v="0"/>
    <n v="0"/>
    <n v="0"/>
    <n v="4417.5639756955197"/>
    <n v="4873.9440100230304"/>
    <n v="4417.5639756955197"/>
    <n v="321.85119749652199"/>
    <n v="345.00600601034199"/>
    <n v="321.85119749652199"/>
    <n v="4873.9440100230304"/>
    <n v="98.166042497946208"/>
    <n v="345.00600601034199"/>
    <n v="6.9487614503593598"/>
    <n v="1475.78937559668"/>
    <n v="29.723854493387297"/>
    <n v="556.88240134995397"/>
    <n v="11.2161611550847"/>
    <n v="3974.3243754692398"/>
    <n v="80.04681521589599"/>
    <n v="49.659446611418403"/>
    <n v="1.00019026407691"/>
    <n v="742.66288774949498"/>
    <n v="14.957963499486299"/>
    <n v="1.9999999676365401"/>
    <n v="4.0281973164885E-2"/>
    <n v="4.0000000372529003"/>
    <n v="8.0563948383744297E-2"/>
    <n v="101.29730096343"/>
    <n v="2.0402276125564898"/>
    <n v="228.975404986879"/>
    <n v="4.6117906341768098"/>
    <n v="0"/>
    <n v="0"/>
    <n v="8.6847387335874409"/>
    <n v="0.55529020035725296"/>
    <n v="4417.5639756955197"/>
    <n v="88.974098201319691"/>
    <n v="321.85119749652199"/>
    <n v="6.4824007552169602"/>
    <n v="1344.88537170831"/>
    <n v="27.08731866482"/>
    <n v="515.27851310279198"/>
    <n v="10.3782177865618"/>
    <n v="3608.4457630105298"/>
    <n v="72.677658872316897"/>
    <n v="39.438026086776503"/>
    <n v="0.79432076710526711"/>
    <n v="676.10741978627595"/>
    <n v="13.617470690559399"/>
    <n v="1.9999999676365401"/>
    <n v="4.0281973164885E-2"/>
    <n v="4.0000000372529003"/>
    <n v="8.0563948383744297E-2"/>
    <n v="87.572766802040903"/>
    <n v="1.7638019496886401"/>
    <n v="210.92320520593799"/>
    <n v="4.24820151472181"/>
    <n v="0"/>
    <n v="0"/>
    <n v="7.8534346508240596"/>
    <n v="0.50213776539795807"/>
    <m/>
    <m/>
    <m/>
    <m/>
    <m/>
    <m/>
    <m/>
    <m/>
    <m/>
    <m/>
    <m/>
    <m/>
    <m/>
    <m/>
    <m/>
    <m/>
    <m/>
    <m/>
    <m/>
    <m/>
    <m/>
    <m/>
    <m/>
    <m/>
    <m/>
    <m/>
    <m/>
    <m/>
    <m/>
    <m/>
    <m/>
    <m/>
    <m/>
    <m/>
    <m/>
    <m/>
    <m/>
    <m/>
    <m/>
    <m/>
    <m/>
    <m/>
    <m/>
    <m/>
    <m/>
    <m/>
    <m/>
    <m/>
    <m/>
    <m/>
    <m/>
    <m/>
    <n v="341"/>
    <n v="1503"/>
    <n v="565"/>
    <x v="1549"/>
    <n v="51"/>
    <n v="756"/>
    <n v="2"/>
    <n v="4"/>
    <n v="104"/>
    <n v="233"/>
    <n v="0"/>
    <n v="9"/>
  </r>
  <r>
    <s v="34035052300"/>
    <s v="New Jersey"/>
    <x v="17"/>
    <x v="0"/>
    <n v="5801"/>
    <n v="2114"/>
    <n v="0"/>
    <n v="118"/>
    <n v="2.034132046198931"/>
    <x v="0"/>
    <n v="0"/>
    <n v="0"/>
    <n v="0"/>
    <n v="0"/>
    <n v="0"/>
    <n v="3.79897785349233"/>
    <n v="156741"/>
    <n v="1"/>
    <n v="1"/>
    <n v="1"/>
    <n v="1"/>
    <n v="1"/>
    <n v="0"/>
    <n v="0"/>
    <n v="0"/>
    <n v="873.57053560391103"/>
    <n v="3514.8712444371799"/>
    <n v="873.57053560391103"/>
    <n v="105.16454499564099"/>
    <n v="300.64891834654901"/>
    <n v="105.16454499564099"/>
    <n v="3514.8712444371799"/>
    <n v="60.590781665870999"/>
    <n v="300.64891834654901"/>
    <n v="5.18270847003188"/>
    <n v="820.87996352622804"/>
    <n v="14.150663049926401"/>
    <n v="770.419975673723"/>
    <n v="13.2808132334722"/>
    <n v="2858.0826263281201"/>
    <n v="49.2687920415121"/>
    <n v="98.5600162810033"/>
    <n v="1.6990176914498101"/>
    <n v="452.33021770083599"/>
    <n v="7.7974524685543196"/>
    <n v="0"/>
    <n v="0"/>
    <n v="3.3990709088586799"/>
    <n v="5.8594568330609803E-2"/>
    <n v="102.49930832837801"/>
    <n v="1.76692481172863"/>
    <n v="175.95689543349101"/>
    <n v="3.0332166080588099"/>
    <n v="40.764534977929998"/>
    <n v="1.9283129128632899"/>
    <n v="21.6643898644279"/>
    <n v="1.02480557542232"/>
    <n v="873.57053560391103"/>
    <n v="15.0589645854837"/>
    <n v="105.16454499564099"/>
    <n v="1.81286924660647"/>
    <n v="187.75396956142501"/>
    <n v="3.2365793753046899"/>
    <n v="215.05283383652599"/>
    <n v="3.7071683129895798"/>
    <n v="738.05079016089405"/>
    <n v="12.722820033802702"/>
    <n v="21.813364619738401"/>
    <n v="0.37602766108840596"/>
    <n v="87.335391668835697"/>
    <n v="1.5055230420416401"/>
    <n v="0"/>
    <n v="0"/>
    <n v="0.56958475336432501"/>
    <n v="9.81873389698887E-3"/>
    <n v="25.801403101533701"/>
    <n v="0.44477509225191603"/>
    <n v="39.011322352744202"/>
    <n v="0.67249305900265799"/>
    <n v="6.5028894888237101"/>
    <n v="0.30761066645334501"/>
    <n v="5.7808953422354499"/>
    <n v="0.27345767938672899"/>
    <m/>
    <m/>
    <m/>
    <m/>
    <m/>
    <m/>
    <m/>
    <m/>
    <m/>
    <m/>
    <m/>
    <m/>
    <m/>
    <m/>
    <m/>
    <m/>
    <m/>
    <m/>
    <m/>
    <m/>
    <m/>
    <m/>
    <m/>
    <m/>
    <m/>
    <m/>
    <m/>
    <m/>
    <m/>
    <m/>
    <m/>
    <m/>
    <m/>
    <m/>
    <m/>
    <m/>
    <m/>
    <m/>
    <m/>
    <m/>
    <m/>
    <m/>
    <m/>
    <m/>
    <m/>
    <m/>
    <m/>
    <m/>
    <m/>
    <m/>
    <m/>
    <m/>
    <n v="437"/>
    <n v="1348"/>
    <n v="1225"/>
    <x v="1550"/>
    <n v="200"/>
    <n v="736"/>
    <n v="0"/>
    <n v="7"/>
    <n v="187"/>
    <n v="307"/>
    <n v="70"/>
    <n v="32"/>
  </r>
  <r>
    <s v="34035052400"/>
    <s v="New Jersey"/>
    <x v="17"/>
    <x v="0"/>
    <n v="5328"/>
    <n v="1915"/>
    <n v="0"/>
    <n v="19"/>
    <n v="0.35660660660660659"/>
    <x v="0"/>
    <n v="0"/>
    <n v="0"/>
    <n v="0"/>
    <n v="1"/>
    <n v="0"/>
    <n v="4.0321141837644996"/>
    <n v="194740"/>
    <n v="1"/>
    <n v="1"/>
    <n v="1"/>
    <n v="1"/>
    <n v="1"/>
    <n v="0"/>
    <n v="0"/>
    <n v="1"/>
    <n v="2481.4346139945001"/>
    <n v="4975.8897518563899"/>
    <n v="2481.4346139945001"/>
    <n v="305.79658622833102"/>
    <n v="621.35640803913702"/>
    <n v="305.79658622833102"/>
    <n v="4975.8897518563899"/>
    <n v="93.3913241714788"/>
    <n v="621.35640803913702"/>
    <n v="11.662094745479299"/>
    <n v="1501.84905472696"/>
    <n v="28.187857633764303"/>
    <n v="827.56356388522499"/>
    <n v="15.532349172019998"/>
    <n v="4639.0806847850299"/>
    <n v="87.069832672391797"/>
    <n v="24.514536996721301"/>
    <n v="0.46010767636488897"/>
    <n v="210.046492015594"/>
    <n v="3.9423140393317104"/>
    <n v="0.99999996833503202"/>
    <n v="1.8768768174456302E-2"/>
    <n v="9.0000001331209205"/>
    <n v="0.168918921417435"/>
    <n v="92.248019081274805"/>
    <n v="1.7313817395134199"/>
    <n v="170.14941555006999"/>
    <n v="3.1934950366004"/>
    <n v="149.21182610304601"/>
    <n v="7.7917402664775803"/>
    <n v="67.903814886055002"/>
    <n v="3.54589111676527"/>
    <n v="2481.4346139945001"/>
    <n v="46.573472484881698"/>
    <n v="305.79658622833102"/>
    <n v="5.7394254171984"/>
    <n v="697.59904665705096"/>
    <n v="13.093075200019699"/>
    <n v="538.126001588593"/>
    <n v="10.099962492278399"/>
    <n v="2315.4661796300202"/>
    <n v="43.4584493173803"/>
    <n v="19.021927863708701"/>
    <n v="0.35701816561014799"/>
    <n v="103.829793136218"/>
    <n v="1.9487573786827601"/>
    <n v="0.99999996833503202"/>
    <n v="1.8768768174456302E-2"/>
    <n v="2.2388910978916101"/>
    <n v="4.2021229314782499E-2"/>
    <n v="39.877812257236698"/>
    <n v="0.748457437260448"/>
    <n v="62.938308588476502"/>
    <n v="1.1812745605945301"/>
    <n v="85.150467890028494"/>
    <n v="4.4464996287221101"/>
    <n v="37.164501382560502"/>
    <n v="1.9407050330318798"/>
    <m/>
    <m/>
    <m/>
    <m/>
    <m/>
    <m/>
    <m/>
    <m/>
    <m/>
    <m/>
    <m/>
    <m/>
    <m/>
    <m/>
    <m/>
    <m/>
    <m/>
    <m/>
    <m/>
    <m/>
    <m/>
    <m/>
    <m/>
    <m/>
    <m/>
    <m/>
    <m/>
    <m/>
    <m/>
    <m/>
    <m/>
    <m/>
    <m/>
    <m/>
    <m/>
    <m/>
    <m/>
    <m/>
    <m/>
    <m/>
    <m/>
    <m/>
    <m/>
    <m/>
    <m/>
    <m/>
    <m/>
    <m/>
    <m/>
    <m/>
    <m/>
    <m/>
    <n v="657"/>
    <n v="1620"/>
    <n v="871"/>
    <x v="1551"/>
    <n v="25"/>
    <n v="232"/>
    <n v="1"/>
    <n v="9"/>
    <n v="98"/>
    <n v="189"/>
    <n v="153"/>
    <n v="74"/>
  </r>
  <r>
    <s v="34035052601"/>
    <s v="New Jersey"/>
    <x v="17"/>
    <x v="0"/>
    <n v="9478"/>
    <n v="3092"/>
    <n v="0"/>
    <n v="197"/>
    <n v="2.0784975733277062"/>
    <x v="0"/>
    <n v="0"/>
    <n v="0"/>
    <n v="0"/>
    <n v="0"/>
    <n v="0"/>
    <n v="1.7750838835371801"/>
    <n v="246172"/>
    <n v="1"/>
    <n v="1"/>
    <n v="1"/>
    <n v="1"/>
    <n v="1"/>
    <n v="0"/>
    <n v="0"/>
    <n v="0"/>
    <n v="8324.8277555725108"/>
    <n v="9352.4149724768904"/>
    <n v="8324.8277555725108"/>
    <n v="309.18191221143599"/>
    <n v="394.645724466503"/>
    <n v="309.18191221143599"/>
    <n v="9352.4149724768904"/>
    <n v="98.674983883487002"/>
    <n v="394.645724466503"/>
    <n v="4.1638080234912795"/>
    <n v="3039.8137746208799"/>
    <n v="32.072312456434702"/>
    <n v="1008.7709618735699"/>
    <n v="10.643289321308"/>
    <n v="6738.5330907797897"/>
    <n v="71.096571964336292"/>
    <n v="89.469527853943902"/>
    <n v="0.94397054076750198"/>
    <n v="2263.2839425915699"/>
    <n v="23.879341027554098"/>
    <n v="5.8151431083679199"/>
    <n v="6.1354115935513001E-2"/>
    <n v="8.9999996673359401"/>
    <n v="9.4956738418821907E-2"/>
    <n v="246.31329606016001"/>
    <n v="2.5987897875095998"/>
    <n v="335.19698732793"/>
    <n v="3.53657931344092"/>
    <n v="54.236610513896302"/>
    <n v="1.7540947772928899"/>
    <n v="47.458993249610998"/>
    <n v="1.5348962887972499"/>
    <n v="8324.8277555725108"/>
    <n v="87.833168976287297"/>
    <n v="309.18191221143599"/>
    <n v="3.2621007829862401"/>
    <n v="2747.0587765032001"/>
    <n v="28.9835279225912"/>
    <n v="797.83097387965199"/>
    <n v="8.4177144321550195"/>
    <n v="6034.5753501134504"/>
    <n v="63.669290463319804"/>
    <n v="75.077914934430694"/>
    <n v="0.79212824366354395"/>
    <n v="1994.1149203623099"/>
    <n v="21.039406207663099"/>
    <n v="3.8451750576496102"/>
    <n v="4.0569477291091102E-2"/>
    <n v="6.8342715527906002"/>
    <n v="7.2106684456537201E-2"/>
    <n v="210.380154542474"/>
    <n v="2.2196682268672099"/>
    <n v="294.95212560081598"/>
    <n v="3.1119658746657097"/>
    <n v="36.608309289705197"/>
    <n v="1.18396860574726"/>
    <n v="42.062741948518998"/>
    <n v="1.3603732842341201"/>
    <m/>
    <m/>
    <m/>
    <m/>
    <m/>
    <m/>
    <m/>
    <m/>
    <m/>
    <m/>
    <m/>
    <m/>
    <m/>
    <m/>
    <m/>
    <m/>
    <m/>
    <m/>
    <m/>
    <m/>
    <m/>
    <m/>
    <m/>
    <m/>
    <m/>
    <m/>
    <m/>
    <m/>
    <m/>
    <m/>
    <m/>
    <m/>
    <m/>
    <m/>
    <m/>
    <m/>
    <m/>
    <m/>
    <m/>
    <m/>
    <m/>
    <m/>
    <m/>
    <m/>
    <m/>
    <m/>
    <m/>
    <m/>
    <m/>
    <m/>
    <m/>
    <m/>
    <n v="385"/>
    <n v="3082"/>
    <n v="1028"/>
    <x v="1552"/>
    <n v="91"/>
    <n v="2279"/>
    <n v="6"/>
    <n v="9"/>
    <n v="252"/>
    <n v="341"/>
    <n v="53"/>
    <n v="46"/>
  </r>
  <r>
    <s v="34035052603"/>
    <s v="New Jersey"/>
    <x v="17"/>
    <x v="0"/>
    <n v="4104"/>
    <n v="2025"/>
    <n v="0"/>
    <n v="0"/>
    <n v="0"/>
    <x v="0"/>
    <n v="0"/>
    <n v="0"/>
    <n v="0"/>
    <n v="1"/>
    <n v="0"/>
    <n v="9.4501309212092401"/>
    <n v="122569"/>
    <n v="1"/>
    <n v="1"/>
    <n v="1"/>
    <n v="1"/>
    <n v="1"/>
    <n v="0"/>
    <n v="0"/>
    <n v="1"/>
    <n v="3350.4412619322502"/>
    <n v="3995.9884110575099"/>
    <n v="3350.4412619322502"/>
    <n v="393.06322117103298"/>
    <n v="512.778991901258"/>
    <n v="393.06322117103298"/>
    <n v="3995.9884110575099"/>
    <n v="97.368138670991897"/>
    <n v="512.778991901258"/>
    <n v="12.4946148124088"/>
    <n v="844.14569904329301"/>
    <n v="20.568852315869702"/>
    <n v="757.35757821332697"/>
    <n v="18.454132022741902"/>
    <n v="3439.8621094517898"/>
    <n v="83.817302861885707"/>
    <n v="70.378751217423996"/>
    <n v="1.71488185227641"/>
    <n v="394.14046097401302"/>
    <n v="9.6038124019008997"/>
    <n v="0"/>
    <n v="0"/>
    <n v="0"/>
    <n v="0"/>
    <n v="91.607101696121404"/>
    <n v="2.2321418541939897"/>
    <n v="179.94401273372901"/>
    <n v="4.3846007001396003"/>
    <n v="120.57909357245801"/>
    <n v="5.9545231393806501"/>
    <n v="0"/>
    <n v="0"/>
    <n v="3350.4412619322502"/>
    <n v="81.638432308290803"/>
    <n v="393.06322117103298"/>
    <n v="9.5775638686898805"/>
    <n v="684.72856492921699"/>
    <n v="16.6844192234215"/>
    <n v="622.88410596735798"/>
    <n v="15.177487962167598"/>
    <n v="2852.1403891779501"/>
    <n v="69.496598176850597"/>
    <n v="61.231389221269602"/>
    <n v="1.49199291474829"/>
    <n v="357.06541380775201"/>
    <n v="8.7004243130543806"/>
    <n v="0"/>
    <n v="0"/>
    <n v="0"/>
    <n v="0"/>
    <n v="80.004083735577296"/>
    <n v="1.94941724501894"/>
    <n v="143.265882481239"/>
    <n v="3.4908840760535798"/>
    <n v="102.31060581398199"/>
    <n v="5.0523755957522001"/>
    <n v="0"/>
    <n v="0"/>
    <m/>
    <m/>
    <m/>
    <m/>
    <m/>
    <m/>
    <m/>
    <m/>
    <m/>
    <m/>
    <m/>
    <m/>
    <m/>
    <m/>
    <m/>
    <m/>
    <m/>
    <m/>
    <m/>
    <m/>
    <m/>
    <m/>
    <m/>
    <m/>
    <m/>
    <m/>
    <m/>
    <m/>
    <m/>
    <m/>
    <m/>
    <m/>
    <m/>
    <m/>
    <m/>
    <m/>
    <m/>
    <m/>
    <m/>
    <m/>
    <m/>
    <m/>
    <m/>
    <m/>
    <m/>
    <m/>
    <m/>
    <m/>
    <m/>
    <m/>
    <m/>
    <m/>
    <n v="522"/>
    <n v="865"/>
    <n v="793"/>
    <x v="1553"/>
    <n v="73"/>
    <n v="398"/>
    <n v="0"/>
    <n v="0"/>
    <n v="94"/>
    <n v="185"/>
    <n v="121"/>
    <n v="0"/>
  </r>
  <r>
    <s v="34035052700"/>
    <s v="New Jersey"/>
    <x v="17"/>
    <x v="0"/>
    <n v="7707"/>
    <n v="2685"/>
    <n v="0"/>
    <n v="6"/>
    <n v="7.7851304009342148E-2"/>
    <x v="0"/>
    <n v="0"/>
    <n v="0"/>
    <n v="0"/>
    <n v="0"/>
    <n v="0"/>
    <n v="3.6243180046765398"/>
    <n v="186563"/>
    <n v="1"/>
    <n v="1"/>
    <n v="1"/>
    <n v="1"/>
    <n v="1"/>
    <n v="0"/>
    <n v="0"/>
    <n v="0"/>
    <n v="3234.7727749095902"/>
    <n v="5766.6276861959705"/>
    <n v="3234.7727749095902"/>
    <n v="313.991218742282"/>
    <n v="527.55290505442099"/>
    <n v="313.991218742282"/>
    <n v="5766.6276861959705"/>
    <n v="74.823247517788701"/>
    <n v="527.55290505442099"/>
    <n v="6.8451135987339002"/>
    <n v="1657.27180908635"/>
    <n v="21.5034619058824"/>
    <n v="731.02277056737898"/>
    <n v="9.4851793248654293"/>
    <n v="5279.7979175585497"/>
    <n v="68.506525464623707"/>
    <n v="54.105330022866802"/>
    <n v="0.70202841602266597"/>
    <n v="194.03779011992401"/>
    <n v="2.51768249798786"/>
    <n v="0"/>
    <n v="0"/>
    <n v="10.964903182932201"/>
    <n v="0.142272001854576"/>
    <n v="227.72173453359599"/>
    <n v="2.9547389974516101"/>
    <n v="606.429983872869"/>
    <n v="7.8685608391445392"/>
    <n v="70.932193923450498"/>
    <n v="2.6417949319720897"/>
    <n v="27.6947410752534"/>
    <n v="1.03146149256065"/>
    <n v="3234.7727749095902"/>
    <n v="41.971879783438297"/>
    <n v="313.991218742282"/>
    <n v="4.0741043044282099"/>
    <n v="924.51746899509806"/>
    <n v="11.995815090114199"/>
    <n v="454.91309565822701"/>
    <n v="5.90259628465326"/>
    <n v="2968.736052538"/>
    <n v="38.519995491605101"/>
    <n v="35.788109983201103"/>
    <n v="0.46435850503699405"/>
    <n v="131.283533472611"/>
    <n v="1.7034323792994899"/>
    <n v="0"/>
    <n v="0"/>
    <n v="10.000000007101301"/>
    <n v="0.129752173441045"/>
    <n v="88.965071845726897"/>
    <n v="1.1543411424124401"/>
    <n v="203.30985982454899"/>
    <n v="2.6379896175496098"/>
    <n v="29.050369629578199"/>
    <n v="1.08195045175338"/>
    <n v="15.3067104874851"/>
    <n v="0.57008232728063901"/>
    <m/>
    <m/>
    <m/>
    <m/>
    <m/>
    <m/>
    <m/>
    <m/>
    <m/>
    <m/>
    <m/>
    <m/>
    <m/>
    <m/>
    <m/>
    <m/>
    <m/>
    <m/>
    <m/>
    <m/>
    <m/>
    <m/>
    <m/>
    <m/>
    <m/>
    <m/>
    <m/>
    <m/>
    <m/>
    <m/>
    <m/>
    <m/>
    <m/>
    <m/>
    <m/>
    <m/>
    <m/>
    <m/>
    <m/>
    <m/>
    <m/>
    <m/>
    <m/>
    <m/>
    <m/>
    <m/>
    <m/>
    <m/>
    <m/>
    <m/>
    <m/>
    <m/>
    <n v="614"/>
    <n v="2208"/>
    <n v="941"/>
    <x v="1554"/>
    <n v="68"/>
    <n v="252"/>
    <n v="5"/>
    <n v="11"/>
    <n v="328"/>
    <n v="903"/>
    <n v="112"/>
    <n v="37"/>
  </r>
  <r>
    <s v="34035052800"/>
    <s v="New Jersey"/>
    <x v="17"/>
    <x v="0"/>
    <n v="2582"/>
    <n v="887"/>
    <n v="0"/>
    <n v="171"/>
    <n v="6.6227730441518213"/>
    <x v="0"/>
    <n v="0"/>
    <n v="0"/>
    <n v="0"/>
    <n v="0"/>
    <n v="0"/>
    <n v="5.6189640035118495"/>
    <n v="150417"/>
    <n v="1"/>
    <n v="1"/>
    <n v="1"/>
    <n v="1"/>
    <n v="1"/>
    <n v="0"/>
    <n v="0"/>
    <n v="0"/>
    <n v="2576.3670617816301"/>
    <n v="2581.9999909642402"/>
    <n v="2576.3670617816301"/>
    <n v="353.51691598382399"/>
    <n v="354.421285364499"/>
    <n v="353.51691598382399"/>
    <n v="2581.9999909642402"/>
    <n v="99.999999650048196"/>
    <n v="354.421285364499"/>
    <n v="13.7266183332494"/>
    <n v="682.99999435944801"/>
    <n v="26.4523622912257"/>
    <n v="309.999998203377"/>
    <n v="12.0061966771254"/>
    <n v="2325.9999920804598"/>
    <n v="90.085204960513693"/>
    <n v="105.000002315111"/>
    <n v="4.0666151167742397"/>
    <n v="49.9999995291261"/>
    <n v="1.93648332800643"/>
    <n v="1.0000000298023199"/>
    <n v="3.87296680790985E-2"/>
    <n v="3.0000000145233798"/>
    <n v="0.116189001337079"/>
    <n v="96.999998980492805"/>
    <n v="3.7567776522266803"/>
    <n v="280.99999466988402"/>
    <n v="10.883036199453301"/>
    <n v="17.6404108622345"/>
    <n v="1.9887723632733401"/>
    <n v="0"/>
    <n v="0"/>
    <n v="2576.3670617816301"/>
    <n v="99.781838178994292"/>
    <n v="353.51691598382399"/>
    <n v="13.691592408358799"/>
    <n v="681.791235867193"/>
    <n v="26.405547477428097"/>
    <n v="309.21948674570001"/>
    <n v="11.975967728338501"/>
    <n v="2321.1473359306901"/>
    <n v="89.897263204132102"/>
    <n v="104.555586089456"/>
    <n v="4.0494030243786101"/>
    <n v="49.9997609816606"/>
    <n v="1.93647408914255"/>
    <n v="1.0000000298023199"/>
    <n v="3.87296680790985E-2"/>
    <n v="3.0000000145233798"/>
    <n v="0.116189001337079"/>
    <n v="96.664380828704495"/>
    <n v="3.7437792729939803"/>
    <n v="280.99951757495302"/>
    <n v="10.883017721725501"/>
    <n v="17.6404108622345"/>
    <n v="1.9887723632733401"/>
    <n v="0"/>
    <n v="0"/>
    <m/>
    <m/>
    <m/>
    <m/>
    <m/>
    <m/>
    <m/>
    <m/>
    <m/>
    <m/>
    <m/>
    <m/>
    <m/>
    <m/>
    <m/>
    <m/>
    <m/>
    <m/>
    <m/>
    <m/>
    <m/>
    <m/>
    <m/>
    <m/>
    <m/>
    <m/>
    <m/>
    <m/>
    <m/>
    <m/>
    <m/>
    <m/>
    <m/>
    <m/>
    <m/>
    <m/>
    <m/>
    <m/>
    <m/>
    <m/>
    <m/>
    <m/>
    <m/>
    <m/>
    <m/>
    <m/>
    <m/>
    <m/>
    <m/>
    <m/>
    <m/>
    <m/>
    <n v="311"/>
    <n v="683"/>
    <n v="310"/>
    <x v="1555"/>
    <n v="105"/>
    <n v="50"/>
    <n v="1"/>
    <n v="3"/>
    <n v="97"/>
    <n v="281"/>
    <n v="17"/>
    <n v="0"/>
  </r>
  <r>
    <s v="34035052901"/>
    <s v="New Jersey"/>
    <x v="17"/>
    <x v="1"/>
    <n v="919"/>
    <n v="376"/>
    <n v="0"/>
    <n v="0"/>
    <n v="0"/>
    <x v="0"/>
    <n v="0"/>
    <n v="0"/>
    <n v="0"/>
    <n v="0"/>
    <n v="0"/>
    <n v="5.6976744186046497"/>
    <n v="132500"/>
    <n v="0"/>
    <n v="0"/>
    <n v="0"/>
    <n v="0"/>
    <n v="0"/>
    <n v="0"/>
    <n v="0"/>
    <n v="0"/>
    <m/>
    <m/>
    <m/>
    <m/>
    <m/>
    <m/>
    <n v="908.29180584779999"/>
    <n v="98.834799330554901"/>
    <n v="125.68223845637699"/>
    <n v="13.6759780692467"/>
    <n v="218.45043180591699"/>
    <n v="23.7704495980323"/>
    <n v="148.572241482219"/>
    <n v="16.166729214604899"/>
    <n v="865.49576730497995"/>
    <n v="94.177994266047904"/>
    <n v="5.7960342022888698"/>
    <n v="0.63068924943295601"/>
    <n v="16.9999999040419"/>
    <n v="1.8498367686661501"/>
    <n v="0"/>
    <n v="0"/>
    <n v="0"/>
    <n v="0"/>
    <n v="20.0000002274212"/>
    <n v="2.1762785884027398"/>
    <n v="87.388102884717298"/>
    <n v="9.5090427513294209"/>
    <n v="2.2753680079254099"/>
    <n v="0.60515106593760892"/>
    <n v="2.2753680079254099"/>
    <n v="0.60515106593760892"/>
    <n v="639.22053069786205"/>
    <n v="69.556096920333204"/>
    <n v="88.450282731477799"/>
    <n v="9.624622712892041"/>
    <n v="146.02419230360599"/>
    <n v="15.889465974277"/>
    <n v="113.278083707639"/>
    <n v="12.326233265249099"/>
    <n v="606.80880039634997"/>
    <n v="66.029249227023996"/>
    <n v="3.9997860662297202"/>
    <n v="0.43523243375731396"/>
    <n v="15.756262502834"/>
    <n v="1.7145008164128401"/>
    <n v="0"/>
    <n v="0"/>
    <n v="0"/>
    <n v="0"/>
    <n v="12.655681461390699"/>
    <n v="1.3771144136442501"/>
    <n v="48.5184835969632"/>
    <n v="5.2794867896586704"/>
    <n v="1.62567334420328"/>
    <n v="0.43235993196895806"/>
    <n v="1.62567334420328"/>
    <n v="0.43235993196895806"/>
    <m/>
    <m/>
    <m/>
    <m/>
    <m/>
    <m/>
    <m/>
    <m/>
    <m/>
    <m/>
    <m/>
    <m/>
    <m/>
    <m/>
    <m/>
    <m/>
    <m/>
    <m/>
    <m/>
    <m/>
    <m/>
    <m/>
    <m/>
    <m/>
    <m/>
    <m/>
    <m/>
    <m/>
    <m/>
    <m/>
    <m/>
    <m/>
    <m/>
    <m/>
    <m/>
    <m/>
    <m/>
    <m/>
    <m/>
    <m/>
    <m/>
    <m/>
    <m/>
    <m/>
    <m/>
    <m/>
    <m/>
    <m/>
    <m/>
    <m/>
    <m/>
    <m/>
    <n v="119"/>
    <n v="221"/>
    <n v="150"/>
    <x v="1556"/>
    <n v="6"/>
    <n v="17"/>
    <n v="0"/>
    <n v="0"/>
    <n v="20"/>
    <n v="88"/>
    <n v="2"/>
    <n v="2"/>
  </r>
  <r>
    <s v="34035052903"/>
    <s v="New Jersey"/>
    <x v="17"/>
    <x v="0"/>
    <n v="5810"/>
    <n v="3243"/>
    <n v="0"/>
    <n v="3"/>
    <n v="5.1635111876075723E-2"/>
    <x v="0"/>
    <n v="0"/>
    <n v="0"/>
    <n v="0"/>
    <n v="0"/>
    <n v="0"/>
    <n v="6.8857331571994695"/>
    <n v="155287"/>
    <n v="0"/>
    <n v="1"/>
    <n v="0"/>
    <n v="1"/>
    <n v="0"/>
    <n v="0"/>
    <n v="0"/>
    <n v="0"/>
    <n v="188.30115556716899"/>
    <n v="3293.4404146522302"/>
    <n v="188.30115556716899"/>
    <n v="31.535430260002599"/>
    <n v="391.45900090225001"/>
    <n v="31.535430260002599"/>
    <n v="3293.4404146522302"/>
    <n v="56.685721422585701"/>
    <n v="391.45900090225001"/>
    <n v="6.7376764354948397"/>
    <n v="555.04879222065199"/>
    <n v="9.5533354943313586"/>
    <n v="398.99554128199799"/>
    <n v="6.8673931373837895"/>
    <n v="2756.8025479763701"/>
    <n v="47.449269328336904"/>
    <n v="61.766830574721098"/>
    <n v="1.0631124023187799"/>
    <n v="390.75961172580702"/>
    <n v="6.7256387560379896"/>
    <n v="0.99999997764825799"/>
    <n v="1.7211703573980299E-2"/>
    <n v="0"/>
    <n v="0"/>
    <n v="83.111433874815702"/>
    <n v="1.4304893954357301"/>
    <n v="181.290621221066"/>
    <n v="3.1203205029443302"/>
    <n v="26.5523165152408"/>
    <n v="0.81875783272404601"/>
    <n v="21.4094949469436"/>
    <n v="0.66017560736798009"/>
    <n v="188.30115556716899"/>
    <n v="3.24098374470171"/>
    <n v="31.535430260002599"/>
    <n v="0.54277848984513999"/>
    <n v="44.723220050334902"/>
    <n v="0.76976282358579895"/>
    <n v="20.768551409244498"/>
    <n v="0.35746215850679097"/>
    <n v="141.108876109123"/>
    <n v="2.4287242015339601"/>
    <n v="1.59332038834691"/>
    <n v="2.7423758835575098E-2"/>
    <n v="37.373056948185003"/>
    <n v="0.643253992223493"/>
    <n v="0.99999997764825799"/>
    <n v="1.7211703573980299E-2"/>
    <n v="0"/>
    <n v="0"/>
    <n v="7.2258992269635201"/>
    <n v="0.12437003832983699"/>
    <n v="5.5756427720189103"/>
    <n v="9.5966312771409795E-2"/>
    <n v="1.36047869338654"/>
    <n v="4.1951239389039205E-2"/>
    <n v="0.96197379333898403"/>
    <n v="2.9663083359204E-2"/>
    <m/>
    <m/>
    <m/>
    <m/>
    <m/>
    <m/>
    <m/>
    <m/>
    <m/>
    <m/>
    <m/>
    <m/>
    <m/>
    <m/>
    <m/>
    <m/>
    <m/>
    <m/>
    <m/>
    <m/>
    <m/>
    <m/>
    <m/>
    <m/>
    <m/>
    <m/>
    <m/>
    <m/>
    <m/>
    <m/>
    <m/>
    <m/>
    <m/>
    <m/>
    <m/>
    <m/>
    <m/>
    <m/>
    <m/>
    <m/>
    <m/>
    <m/>
    <m/>
    <m/>
    <m/>
    <m/>
    <m/>
    <m/>
    <m/>
    <m/>
    <m/>
    <m/>
    <n v="626"/>
    <n v="855"/>
    <n v="788"/>
    <x v="1557"/>
    <n v="133"/>
    <n v="618"/>
    <n v="1"/>
    <n v="1"/>
    <n v="156"/>
    <n v="347"/>
    <n v="66"/>
    <n v="39"/>
  </r>
  <r>
    <s v="34035052904"/>
    <s v="New Jersey"/>
    <x v="17"/>
    <x v="1"/>
    <n v="2355"/>
    <n v="857"/>
    <n v="0"/>
    <n v="103"/>
    <n v="4.3736730360934182"/>
    <x v="0"/>
    <n v="0"/>
    <n v="0"/>
    <n v="0"/>
    <n v="0"/>
    <n v="0"/>
    <n v="7.8812691914022501"/>
    <n v="185250"/>
    <n v="0"/>
    <n v="0"/>
    <n v="0"/>
    <n v="0"/>
    <n v="0"/>
    <n v="0"/>
    <n v="0"/>
    <n v="0"/>
    <m/>
    <m/>
    <m/>
    <m/>
    <m/>
    <m/>
    <n v="1887.1586496896"/>
    <n v="80.134125252212201"/>
    <n v="185.43217017828599"/>
    <n v="7.8739775022626803"/>
    <n v="469.58610317959199"/>
    <n v="19.939961918453999"/>
    <n v="292.632715948552"/>
    <n v="12.4260176623589"/>
    <n v="1738.2304079743799"/>
    <n v="73.810208406555603"/>
    <n v="27.0827302252364"/>
    <n v="1.1500097760185299"/>
    <n v="59.414061729083201"/>
    <n v="2.52289009465321"/>
    <n v="0"/>
    <n v="0"/>
    <n v="0.80517854244681097"/>
    <n v="3.4190171653792401E-2"/>
    <n v="61.626269117088697"/>
    <n v="2.6168267141014301"/>
    <n v="141.89482799458801"/>
    <n v="6.0252580889421896"/>
    <n v="16.087034855808401"/>
    <n v="1.8771335887757701"/>
    <n v="0"/>
    <n v="0"/>
    <n v="1228.05774540011"/>
    <n v="52.146825707011104"/>
    <n v="120.668928828296"/>
    <n v="5.1239460224329703"/>
    <n v="301.74844140116301"/>
    <n v="12.813097299412499"/>
    <n v="204.79977030206601"/>
    <n v="8.6963809045463503"/>
    <n v="1126.5312777071599"/>
    <n v="47.835723044890003"/>
    <n v="24.6359194540128"/>
    <n v="1.0461112294697599"/>
    <n v="32.073386136398803"/>
    <n v="1.3619272244755298"/>
    <n v="0"/>
    <n v="0"/>
    <n v="0.25210796558531001"/>
    <n v="1.07052214685907E-2"/>
    <n v="44.565049176588197"/>
    <n v="1.8923587760759302"/>
    <n v="101.20519666164201"/>
    <n v="4.2974605801121797"/>
    <n v="10.470270711370199"/>
    <n v="1.22173520552745"/>
    <n v="0"/>
    <n v="0"/>
    <m/>
    <m/>
    <m/>
    <m/>
    <m/>
    <m/>
    <m/>
    <m/>
    <m/>
    <m/>
    <m/>
    <m/>
    <m/>
    <m/>
    <m/>
    <m/>
    <m/>
    <m/>
    <m/>
    <m/>
    <m/>
    <m/>
    <m/>
    <m/>
    <m/>
    <m/>
    <m/>
    <m/>
    <m/>
    <m/>
    <m/>
    <m/>
    <m/>
    <m/>
    <m/>
    <m/>
    <m/>
    <m/>
    <m/>
    <m/>
    <m/>
    <m/>
    <m/>
    <m/>
    <m/>
    <m/>
    <m/>
    <m/>
    <m/>
    <m/>
    <m/>
    <m/>
    <n v="192"/>
    <n v="589"/>
    <n v="361"/>
    <x v="1558"/>
    <n v="35"/>
    <n v="91"/>
    <n v="0"/>
    <n v="1"/>
    <n v="74"/>
    <n v="172"/>
    <n v="19"/>
    <n v="0"/>
  </r>
  <r>
    <s v="34035053000"/>
    <s v="New Jersey"/>
    <x v="17"/>
    <x v="0"/>
    <n v="4563"/>
    <n v="1733"/>
    <n v="0"/>
    <n v="12"/>
    <n v="0.26298487836949375"/>
    <x v="0"/>
    <n v="0"/>
    <n v="0"/>
    <n v="0"/>
    <n v="1"/>
    <n v="0"/>
    <n v="2.28571428571429"/>
    <n v="93750"/>
    <n v="1"/>
    <n v="1"/>
    <n v="1"/>
    <n v="1"/>
    <n v="1"/>
    <n v="0"/>
    <n v="0"/>
    <n v="1"/>
    <n v="3008.8302360195698"/>
    <n v="4563.00000721995"/>
    <n v="3008.8302360195698"/>
    <n v="454.812538641505"/>
    <n v="754.62329142823501"/>
    <n v="454.812538641505"/>
    <n v="4563.00000721995"/>
    <n v="100.000000158228"/>
    <n v="754.62329142823501"/>
    <n v="16.537876209253501"/>
    <n v="977.00000232766797"/>
    <n v="21.411352231594698"/>
    <n v="406.99999989051901"/>
    <n v="8.9195704556326696"/>
    <n v="3066.0000077647101"/>
    <n v="67.192636593572502"/>
    <n v="460.99999838122301"/>
    <n v="10.103002375218601"/>
    <n v="280.00000071197098"/>
    <n v="6.1363138442246505"/>
    <n v="2.00000004470348"/>
    <n v="4.3830814041277297E-2"/>
    <n v="5.9999999414430896"/>
    <n v="0.13149243790144802"/>
    <n v="748.00000246614195"/>
    <n v="16.3927241390783"/>
    <n v="1245.00000531264"/>
    <n v="27.284681247263698"/>
    <n v="159.635108685473"/>
    <n v="9.2114892490174789"/>
    <n v="105.42965741955"/>
    <n v="6.0836501684679503"/>
    <n v="3008.8302360195698"/>
    <n v="65.9397378045051"/>
    <n v="454.812538641505"/>
    <n v="9.9674016796297398"/>
    <n v="673.23029987001803"/>
    <n v="14.754115710497901"/>
    <n v="293.85214765742398"/>
    <n v="6.4398892758585191"/>
    <n v="2117.4558434905498"/>
    <n v="46.404905621094599"/>
    <n v="251.66625170037199"/>
    <n v="5.5153682160940498"/>
    <n v="143.114544244716"/>
    <n v="3.1364134175918497"/>
    <n v="1.8811626434326201"/>
    <n v="4.12264440813635E-2"/>
    <n v="2.9036305035697301"/>
    <n v="6.3634242900936402E-2"/>
    <n v="491.80881226807799"/>
    <n v="10.778190056280499"/>
    <n v="827.37562664877601"/>
    <n v="18.132273211676001"/>
    <n v="93.9701355721336"/>
    <n v="5.4223967439200003"/>
    <n v="66.136844551889197"/>
    <n v="3.8163210935885301"/>
    <m/>
    <m/>
    <m/>
    <m/>
    <m/>
    <m/>
    <m/>
    <m/>
    <m/>
    <m/>
    <m/>
    <m/>
    <m/>
    <m/>
    <m/>
    <m/>
    <m/>
    <m/>
    <m/>
    <m/>
    <m/>
    <m/>
    <m/>
    <m/>
    <m/>
    <m/>
    <m/>
    <m/>
    <m/>
    <m/>
    <m/>
    <m/>
    <m/>
    <m/>
    <m/>
    <m/>
    <m/>
    <m/>
    <m/>
    <m/>
    <m/>
    <m/>
    <m/>
    <m/>
    <m/>
    <m/>
    <m/>
    <m/>
    <m/>
    <m/>
    <m/>
    <m/>
    <n v="761"/>
    <n v="977"/>
    <n v="407"/>
    <x v="1559"/>
    <n v="461"/>
    <n v="280"/>
    <n v="2"/>
    <n v="6"/>
    <n v="748"/>
    <n v="1245"/>
    <n v="152"/>
    <n v="96"/>
  </r>
  <r>
    <s v="34035053102"/>
    <s v="New Jersey"/>
    <x v="17"/>
    <x v="0"/>
    <n v="3658"/>
    <n v="1562"/>
    <n v="0"/>
    <n v="0"/>
    <n v="0"/>
    <x v="0"/>
    <n v="0"/>
    <n v="0"/>
    <n v="0"/>
    <n v="0"/>
    <n v="0"/>
    <n v="8.3010648596321399"/>
    <n v="107906"/>
    <n v="0"/>
    <n v="1"/>
    <n v="0"/>
    <n v="1"/>
    <n v="0"/>
    <n v="0"/>
    <n v="0"/>
    <n v="0"/>
    <m/>
    <n v="1168.95589932799"/>
    <m/>
    <m/>
    <n v="337.730589576066"/>
    <m/>
    <n v="1168.95589932799"/>
    <n v="31.956148150027204"/>
    <n v="337.730589576066"/>
    <n v="9.2326569047584908"/>
    <n v="177.61787396669399"/>
    <n v="4.8556007098604104"/>
    <n v="122.38016972690799"/>
    <n v="3.3455486530046001"/>
    <n v="459.66640943288797"/>
    <n v="12.566058213036898"/>
    <n v="408.92091584205599"/>
    <n v="11.178811258667499"/>
    <n v="207.23200969770599"/>
    <n v="5.6651724903691996"/>
    <n v="0"/>
    <n v="0"/>
    <n v="3.3511188030242902"/>
    <n v="9.1610683516246405E-2"/>
    <n v="89.785451763309496"/>
    <n v="2.4544956742293502"/>
    <n v="123.528935604729"/>
    <n v="3.3769528596153302"/>
    <n v="30.912435173056998"/>
    <n v="1.97902914040058"/>
    <n v="13.650434488197799"/>
    <n v="0.8739074576311"/>
    <m/>
    <m/>
    <m/>
    <m/>
    <m/>
    <m/>
    <m/>
    <m/>
    <m/>
    <m/>
    <m/>
    <m/>
    <m/>
    <m/>
    <m/>
    <m/>
    <m/>
    <m/>
    <m/>
    <m/>
    <m/>
    <m/>
    <m/>
    <m/>
    <m/>
    <m/>
    <m/>
    <m/>
    <m/>
    <m/>
    <m/>
    <m/>
    <m/>
    <m/>
    <m/>
    <m/>
    <m/>
    <m/>
    <m/>
    <m/>
    <m/>
    <m/>
    <m/>
    <m/>
    <m/>
    <m/>
    <m/>
    <m/>
    <m/>
    <m/>
    <m/>
    <m/>
    <m/>
    <m/>
    <m/>
    <m/>
    <m/>
    <m/>
    <m/>
    <m/>
    <m/>
    <m/>
    <m/>
    <m/>
    <m/>
    <m/>
    <m/>
    <m/>
    <m/>
    <m/>
    <m/>
    <m/>
    <m/>
    <m/>
    <m/>
    <m/>
    <m/>
    <m/>
    <n v="669"/>
    <n v="632"/>
    <n v="408"/>
    <x v="1560"/>
    <n v="1243"/>
    <n v="810"/>
    <n v="0"/>
    <n v="11"/>
    <n v="250"/>
    <n v="347"/>
    <n v="99"/>
    <n v="44"/>
  </r>
  <r>
    <s v="34035053103"/>
    <s v="New Jersey"/>
    <x v="17"/>
    <x v="0"/>
    <n v="4901"/>
    <n v="1621"/>
    <n v="0"/>
    <n v="13"/>
    <n v="0.2652519893899204"/>
    <x v="0"/>
    <n v="0"/>
    <n v="0"/>
    <n v="0"/>
    <n v="0"/>
    <n v="0"/>
    <n v="6.5690886914096493"/>
    <n v="107500"/>
    <n v="1"/>
    <n v="1"/>
    <n v="1"/>
    <n v="1"/>
    <n v="1"/>
    <n v="0"/>
    <n v="0"/>
    <n v="0"/>
    <n v="2446.2315220721098"/>
    <n v="4637.4325409843896"/>
    <n v="2446.2315220721098"/>
    <n v="308.216364439693"/>
    <n v="659.22841361033898"/>
    <n v="308.216364439693"/>
    <n v="4637.4325409843896"/>
    <n v="94.622169781358707"/>
    <n v="659.22841361033898"/>
    <n v="13.450896013269501"/>
    <n v="1136.71315890497"/>
    <n v="23.1934943665572"/>
    <n v="641.59655988760301"/>
    <n v="13.0911356843012"/>
    <n v="2262.3565106085498"/>
    <n v="46.161120396012102"/>
    <n v="1702.6327029102399"/>
    <n v="34.740516280559802"/>
    <n v="377.03323546766001"/>
    <n v="7.6929858287627102"/>
    <n v="1.0000000108848299"/>
    <n v="2.0403999405934098E-2"/>
    <n v="8.0000000699074008"/>
    <n v="0.16323199489711099"/>
    <n v="286.41007097502001"/>
    <n v="5.8439108544178806"/>
    <n v="514.10597544483801"/>
    <n v="10.4898179033838"/>
    <n v="0"/>
    <n v="0"/>
    <n v="45.503749916307903"/>
    <n v="2.80714064875434"/>
    <n v="2446.2315220721098"/>
    <n v="49.912905979842996"/>
    <n v="308.216364439693"/>
    <n v="6.2888464484736399"/>
    <n v="586.98201250994998"/>
    <n v="11.9767805041818"/>
    <n v="336.171993215219"/>
    <n v="6.8592530751932097"/>
    <n v="1424.5799215924901"/>
    <n v="29.067127557488099"/>
    <n v="679.68153948592999"/>
    <n v="13.868221576942"/>
    <n v="233.357342629577"/>
    <n v="4.7614230285569699"/>
    <n v="0.94960888446075797"/>
    <n v="1.9375818903504601E-2"/>
    <n v="1.64286512276158"/>
    <n v="3.3521018623986501E-2"/>
    <n v="106.020237420627"/>
    <n v="2.1632368378010103"/>
    <n v="202.430476812937"/>
    <n v="4.1303912836755101"/>
    <n v="0"/>
    <n v="0"/>
    <n v="24.326851114266901"/>
    <n v="1.50073109896773"/>
    <m/>
    <m/>
    <m/>
    <m/>
    <m/>
    <m/>
    <m/>
    <m/>
    <m/>
    <m/>
    <m/>
    <m/>
    <m/>
    <m/>
    <m/>
    <m/>
    <m/>
    <m/>
    <m/>
    <m/>
    <m/>
    <m/>
    <m/>
    <m/>
    <m/>
    <m/>
    <m/>
    <m/>
    <m/>
    <m/>
    <m/>
    <m/>
    <m/>
    <m/>
    <m/>
    <m/>
    <m/>
    <m/>
    <m/>
    <m/>
    <m/>
    <m/>
    <m/>
    <m/>
    <m/>
    <m/>
    <m/>
    <m/>
    <m/>
    <m/>
    <m/>
    <m/>
    <n v="882"/>
    <n v="1206"/>
    <n v="676"/>
    <x v="1561"/>
    <n v="1796"/>
    <n v="438"/>
    <n v="1"/>
    <n v="8"/>
    <n v="304"/>
    <n v="534"/>
    <n v="0"/>
    <n v="48"/>
  </r>
  <r>
    <s v="34035053105"/>
    <s v="New Jersey"/>
    <x v="17"/>
    <x v="0"/>
    <n v="6814"/>
    <n v="2746"/>
    <n v="0"/>
    <n v="304"/>
    <n v="4.4614029938362192"/>
    <x v="0"/>
    <n v="0"/>
    <n v="0"/>
    <n v="0"/>
    <n v="0"/>
    <n v="0"/>
    <n v="2.1116575065085299"/>
    <n v="126075"/>
    <n v="1"/>
    <n v="1"/>
    <n v="1"/>
    <n v="1"/>
    <n v="1"/>
    <n v="0"/>
    <n v="0"/>
    <n v="0"/>
    <n v="2979.1875161081598"/>
    <n v="5705.9547037817501"/>
    <n v="2979.1875161081598"/>
    <n v="63.626566246734001"/>
    <n v="206.46834177334699"/>
    <n v="63.626566246734001"/>
    <n v="5705.9547037817501"/>
    <n v="83.738695388637396"/>
    <n v="206.46834177334699"/>
    <n v="3.0300607832895001"/>
    <n v="1153.88047574903"/>
    <n v="16.933966477091701"/>
    <n v="668.62542554456695"/>
    <n v="9.812524589735359"/>
    <n v="3066.4964880575399"/>
    <n v="45.002883593447898"/>
    <n v="1048.1247858530801"/>
    <n v="15.381931110259501"/>
    <n v="1268.06499653333"/>
    <n v="18.609700565502298"/>
    <n v="0.497693590819836"/>
    <n v="7.3039857766339297E-3"/>
    <n v="16.488467946182901"/>
    <n v="0.24197927716734599"/>
    <n v="306.282283222361"/>
    <n v="4.4948970241027393"/>
    <n v="382.88891384616699"/>
    <n v="5.6191504820394398"/>
    <n v="26.5282975323498"/>
    <n v="0.96607055835214206"/>
    <n v="27.0902092173928"/>
    <n v="0.98653347477759801"/>
    <n v="2979.1875161081598"/>
    <n v="43.721566130146101"/>
    <n v="63.626566246734001"/>
    <n v="0.93376234585755802"/>
    <n v="617.54361055791401"/>
    <n v="9.0628648452878391"/>
    <n v="219.26140842586801"/>
    <n v="3.2178075788944502"/>
    <n v="1545.63059201837"/>
    <n v="22.683161021695998"/>
    <n v="533.70810906216502"/>
    <n v="7.8325228802783196"/>
    <n v="732.69372326880705"/>
    <n v="10.752769639988401"/>
    <n v="0"/>
    <n v="0"/>
    <n v="6.1670127287507102"/>
    <n v="9.0505029773271295E-2"/>
    <n v="160.988089779392"/>
    <n v="2.3626077161636601"/>
    <n v="183.44940662290901"/>
    <n v="2.69224253922672"/>
    <n v="5.1304698653984797"/>
    <n v="0.18683429954109498"/>
    <n v="15.1310839286307"/>
    <n v="0.55102272136309904"/>
    <m/>
    <m/>
    <m/>
    <m/>
    <m/>
    <m/>
    <m/>
    <m/>
    <m/>
    <m/>
    <m/>
    <m/>
    <m/>
    <m/>
    <m/>
    <m/>
    <m/>
    <m/>
    <m/>
    <m/>
    <m/>
    <m/>
    <m/>
    <m/>
    <m/>
    <m/>
    <m/>
    <m/>
    <m/>
    <m/>
    <m/>
    <m/>
    <m/>
    <m/>
    <m/>
    <m/>
    <m/>
    <m/>
    <m/>
    <m/>
    <m/>
    <m/>
    <m/>
    <m/>
    <m/>
    <m/>
    <m/>
    <m/>
    <m/>
    <m/>
    <m/>
    <m/>
    <n v="282"/>
    <n v="1356"/>
    <n v="831"/>
    <x v="1562"/>
    <n v="1342"/>
    <n v="1594"/>
    <n v="1"/>
    <n v="19"/>
    <n v="364"/>
    <n v="466"/>
    <n v="40"/>
    <n v="34"/>
  </r>
  <r>
    <s v="34035053200"/>
    <s v="New Jersey"/>
    <x v="17"/>
    <x v="0"/>
    <n v="7427"/>
    <n v="2145"/>
    <n v="0"/>
    <n v="0"/>
    <n v="0"/>
    <x v="0"/>
    <n v="0"/>
    <n v="0"/>
    <n v="0"/>
    <n v="0"/>
    <n v="0"/>
    <n v="15.089877010406799"/>
    <n v="97844"/>
    <n v="0"/>
    <n v="1"/>
    <n v="0"/>
    <n v="1"/>
    <n v="0"/>
    <n v="0"/>
    <n v="0"/>
    <n v="0"/>
    <m/>
    <n v="3202.2018908755899"/>
    <m/>
    <m/>
    <n v="876.08144064783096"/>
    <m/>
    <n v="3202.2018908755899"/>
    <n v="43.1156845412089"/>
    <n v="876.08144064783096"/>
    <n v="11.7958992951102"/>
    <n v="847.73270884808198"/>
    <n v="11.4142010077835"/>
    <n v="386.904088114621"/>
    <n v="5.20942625709736"/>
    <n v="947.55458011850703"/>
    <n v="12.7582412834052"/>
    <n v="1569.07301557902"/>
    <n v="21.126605837875601"/>
    <n v="161.530732226325"/>
    <n v="2.1749122421748401"/>
    <n v="3.90317291021347"/>
    <n v="5.2553829409094796E-2"/>
    <n v="9.7436363787856006"/>
    <n v="0.13119208804073801"/>
    <n v="510.39676285162602"/>
    <n v="6.8721793840262002"/>
    <n v="804.69264486432098"/>
    <n v="10.834692942834501"/>
    <n v="3.3457458578050101"/>
    <n v="0.15597882786969802"/>
    <n v="42.5427893178421"/>
    <n v="1.9833468213446201"/>
    <m/>
    <m/>
    <m/>
    <m/>
    <m/>
    <m/>
    <m/>
    <m/>
    <m/>
    <m/>
    <m/>
    <m/>
    <m/>
    <m/>
    <m/>
    <m/>
    <m/>
    <m/>
    <m/>
    <m/>
    <m/>
    <m/>
    <m/>
    <m/>
    <m/>
    <m/>
    <m/>
    <m/>
    <m/>
    <m/>
    <m/>
    <m/>
    <m/>
    <m/>
    <m/>
    <m/>
    <m/>
    <m/>
    <m/>
    <m/>
    <m/>
    <m/>
    <m/>
    <m/>
    <m/>
    <m/>
    <m/>
    <m/>
    <m/>
    <m/>
    <m/>
    <m/>
    <m/>
    <m/>
    <m/>
    <m/>
    <m/>
    <m/>
    <m/>
    <m/>
    <m/>
    <m/>
    <m/>
    <m/>
    <m/>
    <m/>
    <m/>
    <m/>
    <m/>
    <m/>
    <m/>
    <m/>
    <m/>
    <m/>
    <m/>
    <m/>
    <m/>
    <m/>
    <n v="1806"/>
    <n v="2067"/>
    <n v="772"/>
    <x v="673"/>
    <n v="3533"/>
    <n v="311"/>
    <n v="4"/>
    <n v="42"/>
    <n v="1551"/>
    <n v="2432"/>
    <n v="40"/>
    <n v="93"/>
  </r>
  <r>
    <s v="34035053300"/>
    <s v="New Jersey"/>
    <x v="17"/>
    <x v="0"/>
    <n v="4703"/>
    <n v="1372"/>
    <n v="0"/>
    <n v="0"/>
    <n v="0"/>
    <x v="0"/>
    <n v="1"/>
    <n v="0"/>
    <n v="0"/>
    <n v="0"/>
    <n v="1"/>
    <n v="10.429447852760699"/>
    <n v="60694"/>
    <n v="0"/>
    <n v="1"/>
    <n v="0"/>
    <n v="1"/>
    <n v="0"/>
    <n v="0"/>
    <n v="0"/>
    <n v="0"/>
    <n v="6.5113062858581499"/>
    <n v="941.77947872877098"/>
    <n v="6.5113062858581499"/>
    <n v="2.14118432998657"/>
    <n v="309.69567534886301"/>
    <n v="2.14118432998657"/>
    <n v="941.77947872877098"/>
    <n v="20.025079284047901"/>
    <n v="309.69567534886301"/>
    <n v="6.5850664543666406"/>
    <n v="306.49702880531498"/>
    <n v="6.5170535574168698"/>
    <n v="80.335046023130403"/>
    <n v="1.70816597965406"/>
    <n v="155.401538282633"/>
    <n v="3.3043065762839197"/>
    <n v="590.29841512441601"/>
    <n v="12.551529132987799"/>
    <n v="57.399511754512801"/>
    <n v="1.22048717317697"/>
    <n v="0"/>
    <n v="0"/>
    <n v="13.799837440252301"/>
    <n v="0.293426269195244"/>
    <n v="124.880174428225"/>
    <n v="2.6553300962837501"/>
    <n v="228.93252114206601"/>
    <n v="4.8677976002990802"/>
    <n v="39.601350409910097"/>
    <n v="2.8863958024715801"/>
    <n v="50.095750862732501"/>
    <n v="3.6512937946598099"/>
    <n v="6.5113062858581499"/>
    <n v="0.138450059235768"/>
    <n v="2.14118432998657"/>
    <n v="4.55280529446433E-2"/>
    <n v="1.8341708183288601"/>
    <n v="3.9000017400145796E-2"/>
    <n v="0.82537686824798595"/>
    <n v="1.7550007830065602E-2"/>
    <n v="1.19221103191376"/>
    <n v="2.5350011310094803E-2"/>
    <n v="5.3190956115722701"/>
    <n v="0.113100055529923"/>
    <n v="0"/>
    <n v="0"/>
    <n v="0"/>
    <n v="0"/>
    <n v="0"/>
    <n v="0"/>
    <n v="0"/>
    <n v="0"/>
    <n v="0.91708540916442904"/>
    <n v="1.9500008700072898E-2"/>
    <n v="0.273799479007721"/>
    <n v="1.99562302483762E-2"/>
    <n v="0.34635663032531699"/>
    <n v="2.5244652356072698E-2"/>
    <m/>
    <m/>
    <m/>
    <m/>
    <m/>
    <m/>
    <m/>
    <m/>
    <m/>
    <m/>
    <m/>
    <m/>
    <m/>
    <m/>
    <m/>
    <m/>
    <m/>
    <m/>
    <m/>
    <m/>
    <m/>
    <m/>
    <m/>
    <m/>
    <m/>
    <m/>
    <m/>
    <m/>
    <m/>
    <m/>
    <m/>
    <m/>
    <m/>
    <m/>
    <m/>
    <m/>
    <m/>
    <m/>
    <m/>
    <m/>
    <m/>
    <m/>
    <m/>
    <m/>
    <m/>
    <m/>
    <m/>
    <m/>
    <m/>
    <m/>
    <m/>
    <m/>
    <n v="1848"/>
    <n v="1368"/>
    <n v="401"/>
    <x v="1563"/>
    <n v="1851"/>
    <n v="320"/>
    <n v="0"/>
    <n v="37"/>
    <n v="1109"/>
    <n v="1887"/>
    <n v="187"/>
    <n v="286"/>
  </r>
  <r>
    <s v="34035053402"/>
    <s v="New Jersey"/>
    <x v="17"/>
    <x v="0"/>
    <n v="7387"/>
    <n v="2593"/>
    <n v="0"/>
    <n v="83"/>
    <n v="1.1235955056179776"/>
    <x v="0"/>
    <n v="0"/>
    <n v="0"/>
    <n v="0"/>
    <n v="0"/>
    <n v="0"/>
    <n v="0.57530609234400398"/>
    <n v="139046"/>
    <n v="1"/>
    <n v="1"/>
    <n v="1"/>
    <n v="1"/>
    <n v="1"/>
    <n v="0"/>
    <n v="0"/>
    <n v="0"/>
    <n v="3254.1639858061999"/>
    <n v="4246.7416928797402"/>
    <n v="3254.1639858061999"/>
    <n v="283.09307596808702"/>
    <n v="376.32578723752601"/>
    <n v="283.09307596808702"/>
    <n v="4246.7416928797402"/>
    <n v="57.489396140242896"/>
    <n v="376.32578723752601"/>
    <n v="5.0944332914244796"/>
    <n v="1110.6802844676499"/>
    <n v="15.0356069374259"/>
    <n v="468.73571743564798"/>
    <n v="6.3454138004013503"/>
    <n v="2162.4642826211798"/>
    <n v="29.273917457982702"/>
    <n v="457.32898401027597"/>
    <n v="6.1909974822022003"/>
    <n v="1360.7769496588"/>
    <n v="18.421239334761101"/>
    <n v="0"/>
    <n v="0"/>
    <n v="5.9319882565178004"/>
    <n v="8.0303076438578605E-2"/>
    <n v="260.23949429644898"/>
    <n v="3.5229388695877799"/>
    <n v="307.56460732410397"/>
    <n v="4.16359289730749"/>
    <n v="41.758138739377301"/>
    <n v="1.6104179999759798"/>
    <n v="0"/>
    <n v="0"/>
    <n v="3254.1639858061999"/>
    <n v="44.052578662599103"/>
    <n v="283.09307596808702"/>
    <n v="3.8323145521603701"/>
    <n v="859.39896744071302"/>
    <n v="11.633937558423101"/>
    <n v="378.53866047229201"/>
    <n v="5.1243896097507999"/>
    <n v="1751.95124839855"/>
    <n v="23.716681310390499"/>
    <n v="303.16204408377399"/>
    <n v="4.1039940988733505"/>
    <n v="982.44813127585098"/>
    <n v="13.299690419329199"/>
    <n v="0"/>
    <n v="0"/>
    <n v="4.4993238348979503"/>
    <n v="6.0908675171219E-2"/>
    <n v="212.10324922437599"/>
    <n v="2.8713043078973302"/>
    <n v="254.752089221191"/>
    <n v="3.4486542469363801"/>
    <n v="33.487555755006298"/>
    <n v="1.2914599211340601"/>
    <n v="0"/>
    <n v="0"/>
    <m/>
    <m/>
    <m/>
    <m/>
    <m/>
    <m/>
    <m/>
    <m/>
    <m/>
    <m/>
    <m/>
    <m/>
    <m/>
    <m/>
    <m/>
    <m/>
    <m/>
    <m/>
    <m/>
    <m/>
    <m/>
    <m/>
    <m/>
    <m/>
    <m/>
    <m/>
    <m/>
    <m/>
    <m/>
    <m/>
    <m/>
    <m/>
    <m/>
    <m/>
    <m/>
    <m/>
    <m/>
    <m/>
    <m/>
    <m/>
    <m/>
    <m/>
    <m/>
    <m/>
    <m/>
    <m/>
    <m/>
    <m/>
    <m/>
    <m/>
    <m/>
    <m/>
    <n v="645"/>
    <n v="1817"/>
    <n v="774"/>
    <x v="1564"/>
    <n v="1020"/>
    <n v="2649"/>
    <n v="0"/>
    <n v="14"/>
    <n v="437"/>
    <n v="514"/>
    <n v="60"/>
    <n v="0"/>
  </r>
  <r>
    <s v="34035053403"/>
    <s v="New Jersey"/>
    <x v="17"/>
    <x v="0"/>
    <n v="4699"/>
    <n v="2097"/>
    <n v="0"/>
    <n v="13"/>
    <n v="0.2766546073632688"/>
    <x v="0"/>
    <n v="0"/>
    <n v="0"/>
    <n v="0"/>
    <n v="0"/>
    <n v="0"/>
    <n v="7.1257354543473497"/>
    <n v="122651"/>
    <n v="0"/>
    <n v="1"/>
    <n v="0"/>
    <n v="1"/>
    <n v="0"/>
    <n v="0"/>
    <n v="0"/>
    <n v="0"/>
    <n v="8.7712376117706299"/>
    <n v="2655.9804137647202"/>
    <n v="8.7712376117706299"/>
    <n v="1.61055159568787"/>
    <n v="478.95339613780402"/>
    <n v="1.61055159568787"/>
    <n v="2655.9804137647202"/>
    <n v="56.522247579585304"/>
    <n v="478.95339613780402"/>
    <n v="10.192666442600599"/>
    <n v="517.19853832572699"/>
    <n v="11.0065660422585"/>
    <n v="190.450772507116"/>
    <n v="4.0530064376913399"/>
    <n v="1074.0453630387799"/>
    <n v="22.856892169371701"/>
    <n v="723.10269547998905"/>
    <n v="15.388437869333698"/>
    <n v="725.23520360887096"/>
    <n v="15.433820038494799"/>
    <n v="0"/>
    <n v="0"/>
    <n v="4.0982489871094003"/>
    <n v="8.7215343415820407E-2"/>
    <n v="129.498895805329"/>
    <n v="2.7558820133077098"/>
    <n v="216.81512911617801"/>
    <n v="4.6140695704655803"/>
    <n v="55.020178493345199"/>
    <n v="2.6237567235739201"/>
    <n v="21.309615090954999"/>
    <n v="1.01619528330735"/>
    <n v="8.7712376117706299"/>
    <n v="0.18666179212110301"/>
    <n v="1.61055159568787"/>
    <n v="3.4274347641793303E-2"/>
    <n v="1.89458727836609"/>
    <n v="4.0318946123985698E-2"/>
    <n v="0.73678395152092002"/>
    <n v="1.5679590370736698E-2"/>
    <n v="3.6488347053527801"/>
    <n v="7.7651302518680201E-2"/>
    <n v="2.52611637115479"/>
    <n v="5.3758594831980998E-2"/>
    <n v="2.21035188436508"/>
    <n v="4.7038771746437197E-2"/>
    <n v="0"/>
    <n v="0"/>
    <n v="0"/>
    <n v="0"/>
    <n v="0.38593445718288399"/>
    <n v="8.2131189015297798E-3"/>
    <n v="0.45610433816909801"/>
    <n v="9.7064128148350286E-3"/>
    <n v="0.201493926346302"/>
    <n v="9.6086755529948501E-3"/>
    <n v="6.3335625454783398E-2"/>
    <n v="3.0202968743339698E-3"/>
    <m/>
    <m/>
    <m/>
    <m/>
    <m/>
    <m/>
    <m/>
    <m/>
    <m/>
    <m/>
    <m/>
    <m/>
    <m/>
    <m/>
    <m/>
    <m/>
    <m/>
    <m/>
    <m/>
    <m/>
    <m/>
    <m/>
    <m/>
    <m/>
    <m/>
    <m/>
    <m/>
    <m/>
    <m/>
    <m/>
    <m/>
    <m/>
    <m/>
    <m/>
    <m/>
    <m/>
    <m/>
    <m/>
    <m/>
    <m/>
    <m/>
    <m/>
    <m/>
    <m/>
    <m/>
    <m/>
    <m/>
    <m/>
    <m/>
    <m/>
    <m/>
    <m/>
    <n v="811"/>
    <n v="944"/>
    <n v="333"/>
    <x v="1565"/>
    <n v="1143"/>
    <n v="1526"/>
    <n v="0"/>
    <n v="10"/>
    <n v="235"/>
    <n v="357"/>
    <n v="70"/>
    <n v="35"/>
  </r>
  <r>
    <s v="34035053404"/>
    <s v="New Jersey"/>
    <x v="17"/>
    <x v="0"/>
    <n v="10529"/>
    <n v="3810"/>
    <n v="0"/>
    <n v="26"/>
    <n v="0.24693703105708045"/>
    <x v="0"/>
    <n v="0"/>
    <n v="0"/>
    <n v="0"/>
    <n v="1"/>
    <n v="0"/>
    <n v="4.3258633357825103"/>
    <n v="121067"/>
    <n v="1"/>
    <n v="1"/>
    <n v="1"/>
    <n v="1"/>
    <n v="1"/>
    <n v="0"/>
    <n v="0"/>
    <n v="1"/>
    <n v="4665.6145736499702"/>
    <n v="7030.7878388832196"/>
    <n v="4665.6145736499702"/>
    <n v="742.14160378865199"/>
    <n v="1194.9501640655999"/>
    <n v="742.14160378865199"/>
    <n v="7030.7878388832196"/>
    <n v="66.775456727925004"/>
    <n v="1194.9501640655999"/>
    <n v="11.349132529828101"/>
    <n v="1798.4024458459301"/>
    <n v="17.0804677162687"/>
    <n v="508.59433581032903"/>
    <n v="4.8304144345173201"/>
    <n v="3001.5280406373199"/>
    <n v="28.507247038059802"/>
    <n v="1878.41359034948"/>
    <n v="17.8403798114681"/>
    <n v="1817.1819734117701"/>
    <n v="17.2588277463365"/>
    <n v="2.9999997913837402"/>
    <n v="2.84927323713909E-2"/>
    <n v="17.419455939920802"/>
    <n v="0.16544264355514099"/>
    <n v="313.24479507799299"/>
    <n v="2.9750669111785899"/>
    <n v="462.78011555413502"/>
    <n v="4.3952902987381002"/>
    <n v="173.38224229830499"/>
    <n v="4.5507150209528797"/>
    <n v="112.038360714161"/>
    <n v="2.9406393888231199"/>
    <n v="4665.6145736499702"/>
    <n v="44.312038879760401"/>
    <n v="742.14160378865199"/>
    <n v="7.0485478562888408"/>
    <n v="1256.95240786824"/>
    <n v="11.938003683808899"/>
    <n v="339.96057157556402"/>
    <n v="3.2288020854360702"/>
    <n v="2260.11934125471"/>
    <n v="21.465659998620101"/>
    <n v="1090.0949015386"/>
    <n v="10.353261482938599"/>
    <n v="1115.36527671573"/>
    <n v="10.5932688452439"/>
    <n v="2.9999997913837402"/>
    <n v="2.84927323713909E-2"/>
    <n v="6.3239986839689699"/>
    <n v="6.0062671516468498E-2"/>
    <n v="190.71107175109901"/>
    <n v="1.81129330184347"/>
    <n v="311.45096175386101"/>
    <n v="2.95802983905272"/>
    <n v="107.930304383219"/>
    <n v="2.8328163880109902"/>
    <n v="70.032758866933804"/>
    <n v="1.8381301539877599"/>
    <m/>
    <m/>
    <m/>
    <m/>
    <m/>
    <m/>
    <m/>
    <m/>
    <m/>
    <m/>
    <m/>
    <m/>
    <m/>
    <m/>
    <m/>
    <m/>
    <m/>
    <m/>
    <m/>
    <m/>
    <m/>
    <m/>
    <m/>
    <m/>
    <m/>
    <m/>
    <m/>
    <m/>
    <m/>
    <m/>
    <m/>
    <m/>
    <m/>
    <m/>
    <m/>
    <m/>
    <m/>
    <m/>
    <m/>
    <m/>
    <m/>
    <m/>
    <m/>
    <m/>
    <m/>
    <m/>
    <m/>
    <m/>
    <m/>
    <m/>
    <m/>
    <m/>
    <n v="1898"/>
    <n v="2739"/>
    <n v="680"/>
    <x v="1566"/>
    <n v="3233"/>
    <n v="2856"/>
    <n v="3"/>
    <n v="33"/>
    <n v="592"/>
    <n v="840"/>
    <n v="240"/>
    <n v="173"/>
  </r>
  <r>
    <s v="34035053501"/>
    <s v="New Jersey"/>
    <x v="17"/>
    <x v="0"/>
    <n v="3001"/>
    <n v="1346"/>
    <n v="0"/>
    <n v="21"/>
    <n v="0.69976674441852715"/>
    <x v="0"/>
    <n v="0"/>
    <n v="0"/>
    <n v="0"/>
    <n v="0"/>
    <n v="0"/>
    <n v="4.6771079167560599"/>
    <n v="101512"/>
    <n v="1"/>
    <n v="1"/>
    <n v="1"/>
    <n v="1"/>
    <n v="1"/>
    <n v="0"/>
    <n v="0"/>
    <n v="0"/>
    <n v="1806.6037288527"/>
    <n v="2668.2539528649399"/>
    <n v="1806.6037288527"/>
    <n v="198.06361281039401"/>
    <n v="292.52902086780301"/>
    <n v="198.06361281039401"/>
    <n v="2668.2539528649399"/>
    <n v="88.912161041817299"/>
    <n v="292.52902086780301"/>
    <n v="9.7477181228858214"/>
    <n v="355.66206264458702"/>
    <n v="11.851451604284801"/>
    <n v="919.54848788568097"/>
    <n v="30.641402462035298"/>
    <n v="2193.0498818863098"/>
    <n v="73.077303628334306"/>
    <n v="213.67061195622199"/>
    <n v="7.1199804050723809"/>
    <n v="175.74344191886499"/>
    <n v="5.8561626764033603"/>
    <n v="0"/>
    <n v="0"/>
    <n v="0"/>
    <n v="0"/>
    <n v="85.790038301609499"/>
    <n v="2.8587150383741902"/>
    <n v="150.67061127549101"/>
    <n v="5.0206801491333195"/>
    <n v="57.401405088827197"/>
    <n v="4.26459175994259"/>
    <n v="31.1433157612407"/>
    <n v="2.3137678871649898"/>
    <n v="1806.6037288527"/>
    <n v="60.200057609220302"/>
    <n v="198.06361281039401"/>
    <n v="6.5999204535286289"/>
    <n v="153.47802566201401"/>
    <n v="5.1142294455852797"/>
    <n v="807.37725333077799"/>
    <n v="26.903607241945299"/>
    <n v="1518.90285989782"/>
    <n v="50.613224255175602"/>
    <n v="123.143823835067"/>
    <n v="4.1034263190625602"/>
    <n v="116.577282417566"/>
    <n v="3.8846145424047198"/>
    <n v="0"/>
    <n v="0"/>
    <n v="0"/>
    <n v="0"/>
    <n v="47.979768726567301"/>
    <n v="1.59879269332114"/>
    <n v="86.888548864109893"/>
    <n v="2.89531985551849"/>
    <n v="42.663577848128597"/>
    <n v="3.16965660090109"/>
    <n v="23.147260560421302"/>
    <n v="1.7197073224681498"/>
    <m/>
    <m/>
    <m/>
    <m/>
    <m/>
    <m/>
    <m/>
    <m/>
    <m/>
    <m/>
    <m/>
    <m/>
    <m/>
    <m/>
    <m/>
    <m/>
    <m/>
    <m/>
    <m/>
    <m/>
    <m/>
    <m/>
    <m/>
    <m/>
    <m/>
    <m/>
    <m/>
    <m/>
    <m/>
    <m/>
    <m/>
    <m/>
    <m/>
    <m/>
    <m/>
    <m/>
    <m/>
    <m/>
    <m/>
    <m/>
    <m/>
    <m/>
    <m/>
    <m/>
    <m/>
    <m/>
    <m/>
    <m/>
    <m/>
    <m/>
    <m/>
    <m/>
    <n v="511"/>
    <n v="390"/>
    <n v="951"/>
    <x v="1567"/>
    <n v="247"/>
    <n v="264"/>
    <n v="0"/>
    <n v="0"/>
    <n v="98"/>
    <n v="185"/>
    <n v="94"/>
    <n v="51"/>
  </r>
  <r>
    <s v="34035053602"/>
    <s v="New Jersey"/>
    <x v="17"/>
    <x v="1"/>
    <n v="6097"/>
    <n v="2085"/>
    <n v="0"/>
    <n v="0"/>
    <n v="0"/>
    <x v="0"/>
    <n v="0"/>
    <n v="0"/>
    <n v="0"/>
    <n v="0"/>
    <n v="0"/>
    <n v="5.3273427471116799"/>
    <n v="154434"/>
    <n v="0"/>
    <n v="0"/>
    <n v="0"/>
    <n v="0"/>
    <n v="0"/>
    <n v="0"/>
    <n v="0"/>
    <n v="0"/>
    <m/>
    <m/>
    <m/>
    <m/>
    <m/>
    <m/>
    <n v="6097.0000397569902"/>
    <n v="100.00000065207499"/>
    <n v="587.18065012800696"/>
    <n v="9.6306486817780304"/>
    <n v="1663.0000095065"/>
    <n v="27.275709521182602"/>
    <n v="637.00000197520399"/>
    <n v="10.4477612264262"/>
    <n v="5177.00003005294"/>
    <n v="84.910612269196989"/>
    <n v="169.00000146830499"/>
    <n v="2.7718550347434001"/>
    <n v="599.00000351402798"/>
    <n v="9.8245039119899591"/>
    <n v="4.0000001788139299"/>
    <n v="6.5606038688107798E-2"/>
    <n v="10.000000057742"/>
    <n v="0.16401509033528"/>
    <n v="138.000001771325"/>
    <n v="2.2634082626098904"/>
    <n v="285.00000286085901"/>
    <n v="4.6744300944867794"/>
    <n v="37.824324556848701"/>
    <n v="1.8141162857001802"/>
    <n v="0"/>
    <n v="0"/>
    <n v="6097.0000397569902"/>
    <n v="100.00000065207499"/>
    <n v="587.18065012800696"/>
    <n v="9.6306486817780304"/>
    <n v="1663.0000095065"/>
    <n v="27.275709521182602"/>
    <n v="637.00000197520399"/>
    <n v="10.4477612264262"/>
    <n v="5177.00003005294"/>
    <n v="84.910612269196989"/>
    <n v="169.00000146830499"/>
    <n v="2.7718550347434001"/>
    <n v="599.00000351402798"/>
    <n v="9.8245039119899591"/>
    <n v="4.0000001788139299"/>
    <n v="6.5606038688107798E-2"/>
    <n v="10.000000057742"/>
    <n v="0.16401509033528"/>
    <n v="138.000001771325"/>
    <n v="2.2634082626098904"/>
    <n v="285.00000286085901"/>
    <n v="4.6744300944867794"/>
    <n v="37.824324556848701"/>
    <n v="1.8141162857001802"/>
    <n v="0"/>
    <n v="0"/>
    <m/>
    <m/>
    <m/>
    <m/>
    <m/>
    <m/>
    <m/>
    <m/>
    <m/>
    <m/>
    <m/>
    <m/>
    <m/>
    <m/>
    <m/>
    <m/>
    <m/>
    <m/>
    <m/>
    <m/>
    <m/>
    <m/>
    <m/>
    <m/>
    <m/>
    <m/>
    <m/>
    <m/>
    <m/>
    <m/>
    <m/>
    <m/>
    <m/>
    <m/>
    <m/>
    <m/>
    <m/>
    <m/>
    <m/>
    <m/>
    <m/>
    <m/>
    <m/>
    <m/>
    <m/>
    <m/>
    <m/>
    <m/>
    <m/>
    <m/>
    <m/>
    <m/>
    <n v="591"/>
    <n v="1663"/>
    <n v="637"/>
    <x v="1568"/>
    <n v="169"/>
    <n v="599"/>
    <n v="4"/>
    <n v="10"/>
    <n v="138"/>
    <n v="285"/>
    <n v="36"/>
    <n v="0"/>
  </r>
  <r>
    <s v="34035053603"/>
    <s v="New Jersey"/>
    <x v="17"/>
    <x v="0"/>
    <n v="4790"/>
    <n v="1737"/>
    <n v="0"/>
    <n v="15"/>
    <n v="0.31315240083507306"/>
    <x v="0"/>
    <n v="0"/>
    <n v="0"/>
    <n v="0"/>
    <n v="0"/>
    <n v="0"/>
    <n v="1.5721969383533301"/>
    <n v="142083"/>
    <n v="1"/>
    <n v="1"/>
    <n v="1"/>
    <n v="1"/>
    <n v="1"/>
    <n v="0"/>
    <n v="0"/>
    <n v="0"/>
    <n v="4140.86486901832"/>
    <n v="4786.4979053379502"/>
    <n v="4140.86486901832"/>
    <n v="332.98935594390002"/>
    <n v="399.20910647451001"/>
    <n v="332.98935594390002"/>
    <n v="4786.4979053379502"/>
    <n v="99.926887376575195"/>
    <n v="399.20910647451001"/>
    <n v="8.3342193418478097"/>
    <n v="1271.9478968567"/>
    <n v="26.554235842519802"/>
    <n v="545.90838363185298"/>
    <n v="11.3968347313539"/>
    <n v="4279.5170603605802"/>
    <n v="89.342736124438005"/>
    <n v="72.999999010353307"/>
    <n v="1.52400833007001"/>
    <n v="335.99999682363699"/>
    <n v="7.0146137123932597"/>
    <n v="0"/>
    <n v="0"/>
    <n v="7.0000001601874802"/>
    <n v="0.14613779040057401"/>
    <n v="90.980844703415599"/>
    <n v="1.8993913299251701"/>
    <n v="213.935639839299"/>
    <n v="4.4662972826575995"/>
    <n v="45.951058704264099"/>
    <n v="2.6454265229858502"/>
    <n v="20.125272714233699"/>
    <n v="1.15862249362313"/>
    <n v="4140.86486901832"/>
    <n v="86.448118351113095"/>
    <n v="332.98935594390002"/>
    <n v="6.9517610844237891"/>
    <n v="1111.1034935021901"/>
    <n v="23.1963151044298"/>
    <n v="448.66310840997198"/>
    <n v="9.3666619709806209"/>
    <n v="3686.9182201066901"/>
    <n v="76.971152820598903"/>
    <n v="65.468875830876598"/>
    <n v="1.36678237642749"/>
    <n v="300.69205505089502"/>
    <n v="6.2774959300813098"/>
    <n v="0"/>
    <n v="0"/>
    <n v="6.5800575800240004"/>
    <n v="0.137370721921169"/>
    <n v="81.205660258478005"/>
    <n v="1.6953164980893098"/>
    <n v="181.57213035045399"/>
    <n v="3.7906499029322402"/>
    <n v="40.354581438732602"/>
    <n v="2.3232343948608301"/>
    <n v="17.470029598337501"/>
    <n v="1.00575875638097"/>
    <m/>
    <m/>
    <m/>
    <m/>
    <m/>
    <m/>
    <m/>
    <m/>
    <m/>
    <m/>
    <m/>
    <m/>
    <m/>
    <m/>
    <m/>
    <m/>
    <m/>
    <m/>
    <m/>
    <m/>
    <m/>
    <m/>
    <m/>
    <m/>
    <m/>
    <m/>
    <m/>
    <m/>
    <m/>
    <m/>
    <m/>
    <m/>
    <m/>
    <m/>
    <m/>
    <m/>
    <m/>
    <m/>
    <m/>
    <m/>
    <m/>
    <m/>
    <m/>
    <m/>
    <m/>
    <m/>
    <m/>
    <m/>
    <m/>
    <m/>
    <m/>
    <m/>
    <n v="390"/>
    <n v="1272"/>
    <n v="546"/>
    <x v="1569"/>
    <n v="73"/>
    <n v="336"/>
    <n v="0"/>
    <n v="7"/>
    <n v="92"/>
    <n v="216"/>
    <n v="44"/>
    <n v="20"/>
  </r>
  <r>
    <s v="34035053604"/>
    <s v="New Jersey"/>
    <x v="17"/>
    <x v="0"/>
    <n v="3572"/>
    <n v="1449"/>
    <n v="0"/>
    <n v="0"/>
    <n v="0"/>
    <x v="0"/>
    <n v="0"/>
    <n v="0"/>
    <n v="0"/>
    <n v="0"/>
    <n v="0"/>
    <n v="2.4141942990110499"/>
    <n v="152529"/>
    <n v="1"/>
    <n v="1"/>
    <n v="1"/>
    <n v="1"/>
    <n v="1"/>
    <n v="0"/>
    <n v="0"/>
    <n v="0"/>
    <n v="2582.7927013635599"/>
    <n v="3376.9818936944898"/>
    <n v="2582.7927013635599"/>
    <n v="250.40925148490399"/>
    <n v="295.46936331585999"/>
    <n v="250.40925148490399"/>
    <n v="3376.9818936944898"/>
    <n v="94.540366564795491"/>
    <n v="295.46936331585999"/>
    <n v="8.2718186818549899"/>
    <n v="794.59256174392101"/>
    <n v="22.245032523625998"/>
    <n v="377.308058910829"/>
    <n v="10.5629355798104"/>
    <n v="2922.29417167977"/>
    <n v="81.811147023509704"/>
    <n v="74.770755991019499"/>
    <n v="2.0932462483488101"/>
    <n v="278.99348713199697"/>
    <n v="7.8105679488240902"/>
    <n v="1.0000000372529001"/>
    <n v="2.7995521759599701E-2"/>
    <n v="1.21166330715641"/>
    <n v="3.3921145217144795E-2"/>
    <n v="98.711794664210203"/>
    <n v="2.76348809250308"/>
    <n v="127.861465783306"/>
    <n v="3.5795483142022904"/>
    <n v="19.315525456535401"/>
    <n v="1.33302453116186"/>
    <n v="10.835889234645901"/>
    <n v="0.74781844269468201"/>
    <n v="2582.7927013635599"/>
    <n v="72.306626577927304"/>
    <n v="250.40925148490399"/>
    <n v="7.010337387595281"/>
    <n v="592.45081994403199"/>
    <n v="16.5859692033603"/>
    <n v="274.90561976912397"/>
    <n v="7.6961259733797398"/>
    <n v="2189.3886661548199"/>
    <n v="61.293075760213199"/>
    <n v="57.312012990587398"/>
    <n v="1.6044796469929301"/>
    <n v="255.54053424112499"/>
    <n v="7.1539903203002506"/>
    <n v="1.0000000372529001"/>
    <n v="2.7995521759599701E-2"/>
    <n v="6.5131788142025497E-3"/>
    <n v="1.82339832424483E-4"/>
    <n v="79.544950238952893"/>
    <n v="2.2269023023223098"/>
    <n v="97.452518671285404"/>
    <n v="2.7282340053551302"/>
    <n v="17.678834753955002"/>
    <n v="1.2200714115911"/>
    <n v="8.4100511278120393"/>
    <n v="0.580403804541894"/>
    <m/>
    <m/>
    <m/>
    <m/>
    <m/>
    <m/>
    <m/>
    <m/>
    <m/>
    <m/>
    <m/>
    <m/>
    <m/>
    <m/>
    <m/>
    <m/>
    <m/>
    <m/>
    <m/>
    <m/>
    <m/>
    <m/>
    <m/>
    <m/>
    <m/>
    <m/>
    <m/>
    <m/>
    <m/>
    <m/>
    <m/>
    <m/>
    <m/>
    <m/>
    <m/>
    <m/>
    <m/>
    <m/>
    <m/>
    <m/>
    <m/>
    <m/>
    <m/>
    <m/>
    <m/>
    <m/>
    <m/>
    <m/>
    <m/>
    <m/>
    <m/>
    <m/>
    <n v="282"/>
    <n v="832"/>
    <n v="414"/>
    <x v="1570"/>
    <n v="84"/>
    <n v="280"/>
    <n v="1"/>
    <n v="5"/>
    <n v="111"/>
    <n v="142"/>
    <n v="18"/>
    <n v="11"/>
  </r>
  <r>
    <s v="34035053703"/>
    <s v="New Jersey"/>
    <x v="17"/>
    <x v="1"/>
    <n v="3310"/>
    <n v="1182"/>
    <n v="0"/>
    <n v="4"/>
    <n v="0.12084592145015105"/>
    <x v="0"/>
    <n v="0"/>
    <n v="0"/>
    <n v="0"/>
    <n v="0"/>
    <n v="0"/>
    <n v="3.3197139938712996"/>
    <n v="183611"/>
    <n v="0"/>
    <n v="0"/>
    <n v="0"/>
    <n v="0"/>
    <n v="0"/>
    <n v="0"/>
    <n v="0"/>
    <n v="0"/>
    <m/>
    <m/>
    <m/>
    <m/>
    <m/>
    <m/>
    <n v="3310.0000385584799"/>
    <n v="100.00000116490899"/>
    <n v="176.91836507028799"/>
    <n v="5.3449657120933001"/>
    <n v="748.00000491179105"/>
    <n v="22.598187459570703"/>
    <n v="448.00000249966899"/>
    <n v="13.534743277935599"/>
    <n v="2898.0000513088999"/>
    <n v="87.552871640752102"/>
    <n v="79.000000654171799"/>
    <n v="2.3867069684039803"/>
    <n v="265.00000635816599"/>
    <n v="8.0060424881621302"/>
    <n v="0"/>
    <n v="0"/>
    <n v="4.9999999913733104"/>
    <n v="0.15105740155206401"/>
    <n v="63.000000005882796"/>
    <n v="1.90332326301761"/>
    <n v="111.000002319046"/>
    <n v="3.35347439030352"/>
    <n v="40.607350309296898"/>
    <n v="3.4354780295513399"/>
    <n v="10.4939468603566"/>
    <n v="0.88781276314353708"/>
    <n v="3310.0000385584799"/>
    <n v="100.00000116490899"/>
    <n v="176.91836507028799"/>
    <n v="5.3449657120933001"/>
    <n v="748.00000491179105"/>
    <n v="22.598187459570703"/>
    <n v="448.00000249966899"/>
    <n v="13.534743277935599"/>
    <n v="2898.0000513088999"/>
    <n v="87.552871640752102"/>
    <n v="79.000000654171799"/>
    <n v="2.3867069684039803"/>
    <n v="265.00000635816599"/>
    <n v="8.0060424881621302"/>
    <n v="0"/>
    <n v="0"/>
    <n v="4.9999999913733104"/>
    <n v="0.15105740155206401"/>
    <n v="63.000000005882796"/>
    <n v="1.90332326301761"/>
    <n v="111.000002319046"/>
    <n v="3.35347439030352"/>
    <n v="40.607350309296898"/>
    <n v="3.4354780295513399"/>
    <n v="10.4939468603566"/>
    <n v="0.88781276314353708"/>
    <m/>
    <m/>
    <m/>
    <m/>
    <m/>
    <m/>
    <m/>
    <m/>
    <m/>
    <m/>
    <m/>
    <m/>
    <m/>
    <m/>
    <m/>
    <m/>
    <m/>
    <m/>
    <m/>
    <m/>
    <m/>
    <m/>
    <m/>
    <m/>
    <m/>
    <m/>
    <m/>
    <m/>
    <m/>
    <m/>
    <m/>
    <m/>
    <m/>
    <m/>
    <m/>
    <m/>
    <m/>
    <m/>
    <m/>
    <m/>
    <m/>
    <m/>
    <m/>
    <m/>
    <m/>
    <m/>
    <m/>
    <m/>
    <m/>
    <m/>
    <m/>
    <m/>
    <n v="205"/>
    <n v="748"/>
    <n v="448"/>
    <x v="1571"/>
    <n v="79"/>
    <n v="265"/>
    <n v="0"/>
    <n v="5"/>
    <n v="63"/>
    <n v="111"/>
    <n v="41"/>
    <n v="11"/>
  </r>
  <r>
    <s v="34035053704"/>
    <s v="New Jersey"/>
    <x v="17"/>
    <x v="0"/>
    <n v="3004"/>
    <n v="989"/>
    <n v="0"/>
    <n v="2"/>
    <n v="6.6577896138482029E-2"/>
    <x v="0"/>
    <n v="0"/>
    <n v="0"/>
    <n v="0"/>
    <n v="0"/>
    <n v="0"/>
    <n v="0.78713210130047906"/>
    <n v="158661"/>
    <n v="1"/>
    <n v="1"/>
    <n v="1"/>
    <n v="1"/>
    <n v="1"/>
    <n v="0"/>
    <n v="0"/>
    <n v="0"/>
    <n v="1445.4434704031801"/>
    <n v="2599.7459651675099"/>
    <n v="1445.4434704031801"/>
    <n v="40.414372345599901"/>
    <n v="69.576380428093998"/>
    <n v="40.414372345599901"/>
    <n v="2599.7459651675099"/>
    <n v="86.5428084276802"/>
    <n v="69.576380428093998"/>
    <n v="2.3161245149165803"/>
    <n v="753.78102757781198"/>
    <n v="25.0925774826169"/>
    <n v="129.12321325210999"/>
    <n v="4.2983759404830106"/>
    <n v="2259.60839504357"/>
    <n v="75.219986519426499"/>
    <n v="48.720595079386797"/>
    <n v="1.6218573595002301"/>
    <n v="220.68627727878601"/>
    <n v="7.3464140239276405"/>
    <n v="1.00000002235174"/>
    <n v="3.3288948813306997E-2"/>
    <n v="1.0000000089054299"/>
    <n v="3.3288948365693398E-2"/>
    <n v="68.7307006274918"/>
    <n v="2.28797272395113"/>
    <n v="95.932045758352601"/>
    <n v="3.1934768894258503"/>
    <n v="4.5872420677890799"/>
    <n v="0.46382629603529602"/>
    <n v="5.8828996454112898"/>
    <n v="0.59483312895968499"/>
    <n v="1445.4434704031801"/>
    <n v="48.117292623275098"/>
    <n v="40.414372345599901"/>
    <n v="1.34535194226364"/>
    <n v="416.16956242173399"/>
    <n v="13.8538469514558"/>
    <n v="60.1171139088096"/>
    <n v="2.0012354829830099"/>
    <n v="1254.90978080388"/>
    <n v="41.774626524762901"/>
    <n v="20.402391309762599"/>
    <n v="0.67917414479902094"/>
    <n v="122.11587401581301"/>
    <n v="4.0651089885423906"/>
    <n v="0.86585012823343299"/>
    <n v="2.88232399545084E-2"/>
    <n v="1.0000000089054299"/>
    <n v="3.3288948365693398E-2"/>
    <n v="46.149577669390503"/>
    <n v="1.53627089445375"/>
    <n v="50.739797250018498"/>
    <n v="1.6890744756996801"/>
    <n v="3.8073349026938699"/>
    <n v="0.38496813980726702"/>
    <n v="3.2242572481491298"/>
    <n v="0.32601185522235898"/>
    <m/>
    <m/>
    <m/>
    <m/>
    <m/>
    <m/>
    <m/>
    <m/>
    <m/>
    <m/>
    <m/>
    <m/>
    <m/>
    <m/>
    <m/>
    <m/>
    <m/>
    <m/>
    <m/>
    <m/>
    <m/>
    <m/>
    <m/>
    <m/>
    <m/>
    <m/>
    <m/>
    <m/>
    <m/>
    <m/>
    <m/>
    <m/>
    <m/>
    <m/>
    <m/>
    <m/>
    <m/>
    <m/>
    <m/>
    <m/>
    <m/>
    <m/>
    <m/>
    <m/>
    <m/>
    <m/>
    <m/>
    <m/>
    <m/>
    <m/>
    <m/>
    <m/>
    <n v="78"/>
    <n v="844"/>
    <n v="161"/>
    <x v="1572"/>
    <n v="67"/>
    <n v="266"/>
    <n v="1"/>
    <n v="1"/>
    <n v="82"/>
    <n v="115"/>
    <n v="5"/>
    <n v="7"/>
  </r>
  <r>
    <s v="34035053705"/>
    <s v="New Jersey"/>
    <x v="17"/>
    <x v="0"/>
    <n v="6551"/>
    <n v="2878"/>
    <n v="0"/>
    <n v="5"/>
    <n v="7.6324225309113106E-2"/>
    <x v="0"/>
    <n v="0"/>
    <n v="0"/>
    <n v="0"/>
    <n v="0"/>
    <n v="0"/>
    <n v="1.07737512242899"/>
    <n v="114677"/>
    <n v="1"/>
    <n v="1"/>
    <n v="1"/>
    <n v="1"/>
    <n v="1"/>
    <n v="0"/>
    <n v="0"/>
    <n v="0"/>
    <n v="800.17795839905705"/>
    <n v="4136.9148211963502"/>
    <n v="800.17795839905705"/>
    <n v="3.6476254730951001"/>
    <n v="169.38498714729201"/>
    <n v="3.6476254730951001"/>
    <n v="4136.9148211963502"/>
    <n v="63.149363779519895"/>
    <n v="169.38498714729201"/>
    <n v="2.5856355846022296"/>
    <n v="878.82398398965597"/>
    <n v="13.415111952215799"/>
    <n v="281.73825424513802"/>
    <n v="4.30069079904042"/>
    <n v="2738.1289206147198"/>
    <n v="41.797113732479303"/>
    <n v="397.091320574284"/>
    <n v="6.0615374839609801"/>
    <n v="543.10395203996495"/>
    <n v="8.2903976803535997"/>
    <n v="2.5420158132910702"/>
    <n v="3.8803477534591298E-2"/>
    <n v="6.5291535458527497"/>
    <n v="9.966651726229199E-2"/>
    <n v="449.519496932626"/>
    <n v="6.8618454729449798"/>
    <n v="711.50516396760895"/>
    <n v="10.861016088652301"/>
    <n v="54.357933764345901"/>
    <n v="1.8887398806235598"/>
    <n v="39.296949782583397"/>
    <n v="1.36542563525307"/>
    <n v="800.17795839905705"/>
    <n v="12.214592556847199"/>
    <n v="3.6476254730951001"/>
    <n v="5.5680437690354197E-2"/>
    <n v="201.79218637943299"/>
    <n v="3.0803264597684699"/>
    <n v="70.688201457261997"/>
    <n v="1.07904444294401"/>
    <n v="479.71917667985002"/>
    <n v="7.3228389052030201"/>
    <n v="88.127110481262207"/>
    <n v="1.3452466872425901"/>
    <n v="106.221363067627"/>
    <n v="1.62145264948293"/>
    <n v="4.9970500171184498E-2"/>
    <n v="7.6279194277491301E-4"/>
    <n v="2.8913334868848302"/>
    <n v="4.41357576993563E-2"/>
    <n v="123.16901579499201"/>
    <n v="1.8801559425277399"/>
    <n v="216.27755862474399"/>
    <n v="3.3014434227559799"/>
    <n v="3.1817424029577501"/>
    <n v="0.11055394033904599"/>
    <n v="6.57331917271949"/>
    <n v="0.22839885937176799"/>
    <m/>
    <m/>
    <m/>
    <m/>
    <m/>
    <m/>
    <m/>
    <m/>
    <m/>
    <m/>
    <m/>
    <m/>
    <m/>
    <m/>
    <m/>
    <m/>
    <m/>
    <m/>
    <m/>
    <m/>
    <m/>
    <m/>
    <m/>
    <m/>
    <m/>
    <m/>
    <m/>
    <m/>
    <m/>
    <m/>
    <m/>
    <m/>
    <m/>
    <m/>
    <m/>
    <m/>
    <m/>
    <m/>
    <m/>
    <m/>
    <m/>
    <m/>
    <m/>
    <m/>
    <m/>
    <m/>
    <m/>
    <m/>
    <m/>
    <m/>
    <m/>
    <m/>
    <n v="381"/>
    <n v="1360"/>
    <n v="535"/>
    <x v="1228"/>
    <n v="567"/>
    <n v="863"/>
    <n v="3"/>
    <n v="9"/>
    <n v="595"/>
    <n v="960"/>
    <n v="83"/>
    <n v="59"/>
  </r>
  <r>
    <s v="34035053706"/>
    <s v="New Jersey"/>
    <x v="17"/>
    <x v="0"/>
    <n v="5020"/>
    <n v="1649"/>
    <n v="0"/>
    <n v="2"/>
    <n v="3.9840637450199202E-2"/>
    <x v="0"/>
    <n v="0"/>
    <n v="0"/>
    <n v="0"/>
    <n v="0"/>
    <n v="0"/>
    <n v="0.80329153605015691"/>
    <n v="154088"/>
    <n v="1"/>
    <n v="1"/>
    <n v="1"/>
    <n v="1"/>
    <n v="1"/>
    <n v="0"/>
    <n v="0"/>
    <n v="0"/>
    <n v="2602.40733796329"/>
    <n v="4752.36449202121"/>
    <n v="2602.40733796329"/>
    <n v="190.688882829958"/>
    <n v="308.02344495836797"/>
    <n v="190.688882829958"/>
    <n v="4752.36449202121"/>
    <n v="94.668615378908612"/>
    <n v="308.02344495836797"/>
    <n v="6.1359251983738599"/>
    <n v="1548.1474285127999"/>
    <n v="30.839590209418301"/>
    <n v="267.24465236672802"/>
    <n v="5.3235986527236605"/>
    <n v="3356.8970174113201"/>
    <n v="66.870458514169698"/>
    <n v="287.42136599146801"/>
    <n v="5.7255252189535399"/>
    <n v="944.40484391926998"/>
    <n v="18.812845496399799"/>
    <n v="0"/>
    <n v="0"/>
    <n v="1.00000000186265"/>
    <n v="1.9920318762204098E-2"/>
    <n v="162.64127446676099"/>
    <n v="3.2398660252342899"/>
    <n v="255.37837538321801"/>
    <n v="5.0872186331318296"/>
    <n v="28.279301835908001"/>
    <n v="1.7149364363801101"/>
    <n v="35.2961549772143"/>
    <n v="2.1404581550766699"/>
    <n v="2602.40733796329"/>
    <n v="51.840783624766694"/>
    <n v="190.688882829958"/>
    <n v="3.7985833233059401"/>
    <n v="877.64697445066804"/>
    <n v="17.483007459176701"/>
    <n v="121.09412756183499"/>
    <n v="2.4122336167696301"/>
    <n v="1853.82689402195"/>
    <n v="36.928822590078703"/>
    <n v="167.32525526994101"/>
    <n v="3.3331724157358797"/>
    <n v="497.33217379340198"/>
    <n v="9.9070154142111999"/>
    <n v="0"/>
    <n v="0"/>
    <n v="0.97470107674598705"/>
    <n v="1.94163561104778E-2"/>
    <n v="82.948327114805593"/>
    <n v="1.6523571138407502"/>
    <n v="145.24496626394799"/>
    <n v="2.89332602119419"/>
    <n v="22.603470794667398"/>
    <n v="1.37073807123513"/>
    <n v="18.541907935642399"/>
    <n v="1.1244334709303998"/>
    <m/>
    <m/>
    <m/>
    <m/>
    <m/>
    <m/>
    <m/>
    <m/>
    <m/>
    <m/>
    <m/>
    <m/>
    <m/>
    <m/>
    <m/>
    <m/>
    <m/>
    <m/>
    <m/>
    <m/>
    <m/>
    <m/>
    <m/>
    <m/>
    <m/>
    <m/>
    <m/>
    <m/>
    <m/>
    <m/>
    <m/>
    <m/>
    <m/>
    <m/>
    <m/>
    <m/>
    <m/>
    <m/>
    <m/>
    <m/>
    <m/>
    <m/>
    <m/>
    <m/>
    <m/>
    <m/>
    <m/>
    <m/>
    <m/>
    <m/>
    <m/>
    <m/>
    <n v="343"/>
    <n v="1604"/>
    <n v="294"/>
    <x v="1573"/>
    <n v="300"/>
    <n v="972"/>
    <n v="0"/>
    <n v="1"/>
    <n v="170"/>
    <n v="265"/>
    <n v="27"/>
    <n v="37"/>
  </r>
  <r>
    <s v="34035053707"/>
    <s v="New Jersey"/>
    <x v="17"/>
    <x v="1"/>
    <n v="3781"/>
    <n v="1153"/>
    <n v="0"/>
    <n v="117"/>
    <n v="3.0944194657498016"/>
    <x v="0"/>
    <n v="0"/>
    <n v="0"/>
    <n v="0"/>
    <n v="0"/>
    <n v="0"/>
    <n v="0.69618490671122202"/>
    <n v="175357"/>
    <n v="0"/>
    <n v="0"/>
    <n v="0"/>
    <n v="0"/>
    <n v="0"/>
    <n v="0"/>
    <n v="0"/>
    <n v="0"/>
    <m/>
    <m/>
    <m/>
    <m/>
    <m/>
    <m/>
    <n v="3780.9999675184999"/>
    <n v="99.999999140928196"/>
    <n v="113.752203684633"/>
    <n v="3.0085216525954297"/>
    <n v="1051.9999996777301"/>
    <n v="27.823327153603099"/>
    <n v="364.99999864847598"/>
    <n v="9.6535307762093687"/>
    <n v="3111.9999943077601"/>
    <n v="82.306268032471692"/>
    <n v="105.999999633263"/>
    <n v="2.8034911302105998"/>
    <n v="468.999995071645"/>
    <n v="12.404125762275701"/>
    <n v="0"/>
    <n v="0"/>
    <n v="3.0000000197069299"/>
    <n v="7.9344089386589003E-2"/>
    <n v="90.999999059829904"/>
    <n v="2.4067706707175298"/>
    <n v="161.999999647876"/>
    <n v="4.2845807894175199"/>
    <n v="23.5364248409605"/>
    <n v="2.0413204545499197"/>
    <n v="0"/>
    <n v="0"/>
    <n v="3780.9999675184999"/>
    <n v="99.999999140928196"/>
    <n v="113.752203684633"/>
    <n v="3.0085216525954297"/>
    <n v="1051.9999996777301"/>
    <n v="27.823327153603099"/>
    <n v="364.99999864847598"/>
    <n v="9.6535307762093687"/>
    <n v="3111.9999943077601"/>
    <n v="82.306268032471692"/>
    <n v="105.999999633263"/>
    <n v="2.8034911302105998"/>
    <n v="468.999995071645"/>
    <n v="12.404125762275701"/>
    <n v="0"/>
    <n v="0"/>
    <n v="3.0000000197069299"/>
    <n v="7.9344089386589003E-2"/>
    <n v="90.999999059829904"/>
    <n v="2.4067706707175298"/>
    <n v="161.999999647876"/>
    <n v="4.2845807894175199"/>
    <n v="23.5364248409605"/>
    <n v="2.0413204545499197"/>
    <n v="0"/>
    <n v="0"/>
    <m/>
    <m/>
    <m/>
    <m/>
    <m/>
    <m/>
    <m/>
    <m/>
    <m/>
    <m/>
    <m/>
    <m/>
    <m/>
    <m/>
    <m/>
    <m/>
    <m/>
    <m/>
    <m/>
    <m/>
    <m/>
    <m/>
    <m/>
    <m/>
    <m/>
    <m/>
    <m/>
    <m/>
    <m/>
    <m/>
    <m/>
    <m/>
    <m/>
    <m/>
    <m/>
    <m/>
    <m/>
    <m/>
    <m/>
    <m/>
    <m/>
    <m/>
    <m/>
    <m/>
    <m/>
    <m/>
    <m/>
    <m/>
    <m/>
    <m/>
    <m/>
    <m/>
    <n v="104"/>
    <n v="1052"/>
    <n v="365"/>
    <x v="1574"/>
    <n v="106"/>
    <n v="469"/>
    <n v="0"/>
    <n v="3"/>
    <n v="91"/>
    <n v="162"/>
    <n v="24"/>
    <n v="0"/>
  </r>
  <r>
    <s v="34035053801"/>
    <s v="New Jersey"/>
    <x v="17"/>
    <x v="0"/>
    <n v="418"/>
    <n v="162"/>
    <n v="0"/>
    <n v="0"/>
    <n v="0"/>
    <x v="0"/>
    <n v="0"/>
    <n v="0"/>
    <n v="0"/>
    <n v="0"/>
    <n v="0"/>
    <n v="3.2128514056224895"/>
    <n v="128000"/>
    <n v="1"/>
    <n v="1"/>
    <n v="1"/>
    <n v="1"/>
    <n v="1"/>
    <n v="0"/>
    <n v="0"/>
    <n v="0"/>
    <n v="418.00000717033998"/>
    <n v="418.00000717033998"/>
    <n v="418.00000717033998"/>
    <n v="49.5220894280137"/>
    <n v="49.5220894280137"/>
    <n v="49.5220894280137"/>
    <n v="418.00000717033998"/>
    <n v="100.000001715392"/>
    <n v="49.5220894280137"/>
    <n v="11.847389815314301"/>
    <n v="99.000001906883"/>
    <n v="23.684210982507899"/>
    <n v="67.000000744796097"/>
    <n v="16.028708312152201"/>
    <n v="400.00000417520602"/>
    <n v="95.693780903159393"/>
    <n v="5.0000001289299698"/>
    <n v="1.1961722796483201"/>
    <n v="7.0000000477302802"/>
    <n v="1.6746411597440902"/>
    <n v="0"/>
    <n v="0"/>
    <n v="0"/>
    <n v="0"/>
    <n v="6.0000000374857301"/>
    <n v="1.4354067075324699"/>
    <n v="15.0000003715977"/>
    <n v="3.5885168353104602"/>
    <n v="2.1038961267032601"/>
    <n v="1.29870131277979"/>
    <n v="4.2077922534065202"/>
    <n v="2.5974026255595799"/>
    <n v="418.00000717033998"/>
    <n v="100.000001715392"/>
    <n v="49.5220894280137"/>
    <n v="11.847389815314301"/>
    <n v="99.000001906883"/>
    <n v="23.684210982507899"/>
    <n v="67.000000744796097"/>
    <n v="16.028708312152201"/>
    <n v="400.00000417520602"/>
    <n v="95.693780903159393"/>
    <n v="5.0000001289299698"/>
    <n v="1.1961722796483201"/>
    <n v="7.0000000477302802"/>
    <n v="1.6746411597440902"/>
    <n v="0"/>
    <n v="0"/>
    <n v="0"/>
    <n v="0"/>
    <n v="6.0000000374857301"/>
    <n v="1.4354067075324699"/>
    <n v="15.0000003715977"/>
    <n v="3.5885168353104602"/>
    <n v="2.1038961267032601"/>
    <n v="1.29870131277979"/>
    <n v="4.2077922534065202"/>
    <n v="2.5974026255595799"/>
    <m/>
    <m/>
    <m/>
    <m/>
    <m/>
    <m/>
    <m/>
    <m/>
    <m/>
    <m/>
    <m/>
    <m/>
    <m/>
    <m/>
    <m/>
    <m/>
    <m/>
    <m/>
    <m/>
    <m/>
    <m/>
    <m/>
    <m/>
    <m/>
    <m/>
    <m/>
    <m/>
    <m/>
    <m/>
    <m/>
    <m/>
    <m/>
    <m/>
    <m/>
    <m/>
    <m/>
    <m/>
    <m/>
    <m/>
    <m/>
    <m/>
    <m/>
    <m/>
    <m/>
    <m/>
    <m/>
    <m/>
    <m/>
    <m/>
    <m/>
    <m/>
    <m/>
    <n v="59"/>
    <n v="99"/>
    <n v="67"/>
    <x v="1575"/>
    <n v="5"/>
    <n v="7"/>
    <n v="0"/>
    <n v="0"/>
    <n v="6"/>
    <n v="15"/>
    <n v="2"/>
    <n v="4"/>
  </r>
  <r>
    <s v="34035053803"/>
    <s v="New Jersey"/>
    <x v="17"/>
    <x v="0"/>
    <n v="8185"/>
    <n v="2514"/>
    <n v="0"/>
    <n v="20"/>
    <n v="0.2443494196701283"/>
    <x v="0"/>
    <n v="0"/>
    <n v="0"/>
    <n v="0"/>
    <n v="0"/>
    <n v="0"/>
    <n v="3.52632832975935"/>
    <n v="185246"/>
    <n v="1"/>
    <n v="1"/>
    <n v="1"/>
    <n v="1"/>
    <n v="1"/>
    <n v="0"/>
    <n v="0"/>
    <n v="0"/>
    <n v="7876.9398642910801"/>
    <n v="8094.7061423932601"/>
    <n v="7876.9398642910801"/>
    <n v="399.530106235343"/>
    <n v="412.701803224885"/>
    <n v="399.530106235343"/>
    <n v="8094.7061423932601"/>
    <n v="98.896837414700798"/>
    <n v="412.701803224885"/>
    <n v="5.0421723057408103"/>
    <n v="2495.9435862178002"/>
    <n v="30.494118341085002"/>
    <n v="651.35976966983503"/>
    <n v="7.957969085764641"/>
    <n v="6861.0838246651001"/>
    <n v="83.825092543251102"/>
    <n v="189.586332333006"/>
    <n v="2.3162655141478998"/>
    <n v="874.449647966263"/>
    <n v="10.683563200565201"/>
    <n v="8.0000000783675205"/>
    <n v="9.7739768825504197E-2"/>
    <n v="2.99999997764826"/>
    <n v="3.6652412677437497E-2"/>
    <n v="158.586331373028"/>
    <n v="1.9375239019307"/>
    <n v="270.0945109223"/>
    <n v="3.2998718499975599"/>
    <n v="30.885239905098199"/>
    <n v="1.2285298291606299"/>
    <n v="28.187363585698499"/>
    <n v="1.1212157353101999"/>
    <n v="7876.9398642910801"/>
    <n v="96.236284230801189"/>
    <n v="399.530106235343"/>
    <n v="4.8812474799675298"/>
    <n v="2448.7094300301801"/>
    <n v="29.917036408432303"/>
    <n v="573.43883922883197"/>
    <n v="7.0059723790938593"/>
    <n v="6667.8468202219201"/>
    <n v="81.464225048526799"/>
    <n v="186.94494632534801"/>
    <n v="2.2839944572431099"/>
    <n v="854.146994212133"/>
    <n v="10.435516117436"/>
    <n v="8.0000000783675205"/>
    <n v="9.7739768825504197E-2"/>
    <n v="2.99999997764826"/>
    <n v="3.6652412677437497E-2"/>
    <n v="157.001097245089"/>
    <n v="1.9181563499705401"/>
    <n v="264.65456782430198"/>
    <n v="3.2334095030458498"/>
    <n v="29.469703636962802"/>
    <n v="1.1722236927988401"/>
    <n v="27.027876671995099"/>
    <n v="1.0750945374699699"/>
    <m/>
    <m/>
    <m/>
    <m/>
    <m/>
    <m/>
    <m/>
    <m/>
    <m/>
    <m/>
    <m/>
    <m/>
    <m/>
    <m/>
    <m/>
    <m/>
    <m/>
    <m/>
    <m/>
    <m/>
    <m/>
    <m/>
    <m/>
    <m/>
    <m/>
    <m/>
    <m/>
    <m/>
    <m/>
    <m/>
    <m/>
    <m/>
    <m/>
    <m/>
    <m/>
    <m/>
    <m/>
    <m/>
    <m/>
    <m/>
    <m/>
    <m/>
    <m/>
    <m/>
    <m/>
    <m/>
    <m/>
    <m/>
    <m/>
    <m/>
    <m/>
    <m/>
    <n v="453"/>
    <n v="2506"/>
    <n v="701"/>
    <x v="1576"/>
    <n v="190"/>
    <n v="879"/>
    <n v="8"/>
    <n v="3"/>
    <n v="159"/>
    <n v="276"/>
    <n v="34"/>
    <n v="29"/>
  </r>
  <r>
    <s v="34035053804"/>
    <s v="New Jersey"/>
    <x v="17"/>
    <x v="0"/>
    <n v="4701"/>
    <n v="1840"/>
    <n v="0"/>
    <n v="6"/>
    <n v="0.12763241863433314"/>
    <x v="0"/>
    <n v="0"/>
    <n v="0"/>
    <n v="0"/>
    <n v="0"/>
    <n v="0"/>
    <n v="5.7224098098453897"/>
    <n v="103382"/>
    <n v="0"/>
    <n v="1"/>
    <n v="0"/>
    <n v="1"/>
    <n v="0"/>
    <n v="0"/>
    <n v="0"/>
    <n v="0"/>
    <n v="57.237098740413799"/>
    <n v="2057.2308160904799"/>
    <n v="57.237098740413799"/>
    <n v="6.0147459765430504"/>
    <n v="219.41067346394999"/>
    <n v="6.0147459765430504"/>
    <n v="2057.2308160904799"/>
    <n v="43.761557457785102"/>
    <n v="219.41067346394999"/>
    <n v="4.6673191547319703"/>
    <n v="457.87916071619799"/>
    <n v="9.7400374540778198"/>
    <n v="203.522578756092"/>
    <n v="4.3293464955561003"/>
    <n v="1579.03432576265"/>
    <n v="33.5893283506201"/>
    <n v="115.662982662674"/>
    <n v="2.4603910372829998"/>
    <n v="187.848026394844"/>
    <n v="3.9959163240766697"/>
    <n v="2.3176866471767399"/>
    <n v="4.9301992069277704E-2"/>
    <n v="3.15539011359215"/>
    <n v="6.7121678655438208E-2"/>
    <n v="169.21240421105199"/>
    <n v="3.59949806873116"/>
    <n v="328.67856462672398"/>
    <n v="6.9916733594282796"/>
    <n v="14.875191972350899"/>
    <n v="0.80843434632341704"/>
    <n v="27.7402079300082"/>
    <n v="1.5076199961961001"/>
    <n v="57.237098740413799"/>
    <n v="1.2175515579751901"/>
    <n v="6.0147459765430504"/>
    <n v="0.12794609607621898"/>
    <n v="19.617424801923299"/>
    <n v="0.41730322914110501"/>
    <n v="5.2187263944651896"/>
    <n v="0.111013111986071"/>
    <n v="31.9633190492168"/>
    <n v="0.67992595297206604"/>
    <n v="5.2713557253591699"/>
    <n v="0.112132646784922"/>
    <n v="0.84760320186615001"/>
    <n v="1.8030274449396901E-2"/>
    <n v="0"/>
    <n v="0"/>
    <n v="0"/>
    <n v="0"/>
    <n v="19.154820025898498"/>
    <n v="0.40746266806846498"/>
    <n v="22.908245299011501"/>
    <n v="0.48730579236357097"/>
    <n v="0.14729828046256399"/>
    <n v="8.0053413294872006E-3"/>
    <n v="0.49551843994413503"/>
    <n v="2.6930349996963903E-2"/>
    <m/>
    <m/>
    <m/>
    <m/>
    <m/>
    <m/>
    <m/>
    <m/>
    <m/>
    <m/>
    <m/>
    <m/>
    <m/>
    <m/>
    <m/>
    <m/>
    <m/>
    <m/>
    <m/>
    <m/>
    <m/>
    <m/>
    <m/>
    <m/>
    <m/>
    <m/>
    <m/>
    <m/>
    <m/>
    <m/>
    <m/>
    <m/>
    <m/>
    <m/>
    <m/>
    <m/>
    <m/>
    <m/>
    <m/>
    <m/>
    <m/>
    <m/>
    <m/>
    <m/>
    <m/>
    <m/>
    <m/>
    <m/>
    <m/>
    <m/>
    <m/>
    <m/>
    <n v="601"/>
    <n v="1053"/>
    <n v="447"/>
    <x v="1577"/>
    <n v="342"/>
    <n v="549"/>
    <n v="3"/>
    <n v="16"/>
    <n v="347"/>
    <n v="724"/>
    <n v="38"/>
    <n v="71"/>
  </r>
  <r>
    <s v="34035053805"/>
    <s v="New Jersey"/>
    <x v="17"/>
    <x v="0"/>
    <n v="3751"/>
    <n v="1368"/>
    <n v="0"/>
    <n v="6"/>
    <n v="0.15995734470807785"/>
    <x v="0"/>
    <n v="0"/>
    <n v="0"/>
    <n v="0"/>
    <n v="1"/>
    <n v="0"/>
    <n v="1.3213382063536701"/>
    <n v="142625"/>
    <n v="1"/>
    <n v="1"/>
    <n v="1"/>
    <n v="1"/>
    <n v="1"/>
    <n v="0"/>
    <n v="0"/>
    <n v="1"/>
    <n v="2230.5078171085302"/>
    <n v="3390.9147111115599"/>
    <n v="2230.5078171085302"/>
    <n v="142.875469605577"/>
    <n v="217.23022899670099"/>
    <n v="142.875469605577"/>
    <n v="3390.9147111115599"/>
    <n v="90.400285553494001"/>
    <n v="217.23022899670099"/>
    <n v="5.7912617701066802"/>
    <n v="845.95132681990901"/>
    <n v="22.552687998398"/>
    <n v="530.94948449604999"/>
    <n v="14.154878285685099"/>
    <n v="2722.3463312635299"/>
    <n v="72.576548420782004"/>
    <n v="88.985948295797201"/>
    <n v="2.3723260009543399"/>
    <n v="460.13616916452298"/>
    <n v="12.267026637283999"/>
    <n v="0"/>
    <n v="0"/>
    <n v="7.3205698946139801"/>
    <n v="0.195163153682058"/>
    <n v="112.125695753537"/>
    <n v="2.9892214277135998"/>
    <n v="246.96561121362799"/>
    <n v="6.5839939006565711"/>
    <n v="100.774067379945"/>
    <n v="7.3665253932708605"/>
    <n v="29.476140832673501"/>
    <n v="2.1546886573591699"/>
    <n v="2230.5078171085302"/>
    <n v="59.464351295882004"/>
    <n v="142.875469605577"/>
    <n v="3.8089967903379498"/>
    <n v="525.67509664691204"/>
    <n v="14.014265439800401"/>
    <n v="385.69642495422198"/>
    <n v="10.282495999846001"/>
    <n v="1868.31042116054"/>
    <n v="49.808329009878399"/>
    <n v="48.1932866288371"/>
    <n v="1.2848116936506802"/>
    <n v="236.03075627225201"/>
    <n v="6.29247550712482"/>
    <n v="0"/>
    <n v="0"/>
    <n v="4.3077284481642"/>
    <n v="0.11484213404863201"/>
    <n v="73.665605636593696"/>
    <n v="1.9638924456569899"/>
    <n v="149.41876677594001"/>
    <n v="3.9834381971724802"/>
    <n v="68.395171495936694"/>
    <n v="4.9996470391766596"/>
    <n v="19.854614955284902"/>
    <n v="1.45136074234539"/>
    <m/>
    <m/>
    <m/>
    <m/>
    <m/>
    <m/>
    <m/>
    <m/>
    <m/>
    <m/>
    <m/>
    <m/>
    <m/>
    <m/>
    <m/>
    <m/>
    <m/>
    <m/>
    <m/>
    <m/>
    <m/>
    <m/>
    <m/>
    <m/>
    <m/>
    <m/>
    <m/>
    <m/>
    <m/>
    <m/>
    <m/>
    <m/>
    <m/>
    <m/>
    <m/>
    <m/>
    <m/>
    <m/>
    <m/>
    <m/>
    <m/>
    <m/>
    <m/>
    <m/>
    <m/>
    <m/>
    <m/>
    <m/>
    <m/>
    <m/>
    <m/>
    <m/>
    <n v="239"/>
    <n v="933"/>
    <n v="605"/>
    <x v="133"/>
    <n v="106"/>
    <n v="480"/>
    <n v="0"/>
    <n v="8"/>
    <n v="126"/>
    <n v="280"/>
    <n v="111"/>
    <n v="31"/>
  </r>
  <r>
    <s v="34035053901"/>
    <s v="New Jersey"/>
    <x v="17"/>
    <x v="0"/>
    <n v="682"/>
    <n v="280"/>
    <n v="0"/>
    <n v="11"/>
    <n v="1.6129032258064515"/>
    <x v="0"/>
    <n v="0"/>
    <n v="0"/>
    <n v="0"/>
    <n v="0"/>
    <n v="0"/>
    <n v="3.6789297658862901"/>
    <n v="116875"/>
    <n v="0"/>
    <n v="1"/>
    <n v="0"/>
    <n v="1"/>
    <n v="0"/>
    <n v="0"/>
    <n v="0"/>
    <n v="0"/>
    <n v="77.542973153293104"/>
    <n v="599.20598454773403"/>
    <n v="77.542973153293104"/>
    <n v="4.9274799090344503"/>
    <n v="38.076634649885797"/>
    <n v="4.9274799090344503"/>
    <n v="599.20598454773403"/>
    <n v="87.8601150363247"/>
    <n v="38.076634649885797"/>
    <n v="5.5830842595140497"/>
    <n v="135.91675950307399"/>
    <n v="19.929143622151599"/>
    <n v="109.038854716811"/>
    <n v="15.988101864635098"/>
    <n v="549.86147257685695"/>
    <n v="80.624849351445206"/>
    <n v="9.6328699770383501"/>
    <n v="1.4124442781581199"/>
    <n v="12.264038696186599"/>
    <n v="1.7982461431358701"/>
    <n v="0"/>
    <n v="0"/>
    <n v="0"/>
    <n v="0"/>
    <n v="27.447603957727601"/>
    <n v="4.0245753603706103"/>
    <n v="31.715044098906201"/>
    <n v="4.6502997212472499"/>
    <n v="3.2645229375448301"/>
    <n v="1.1659010491231501"/>
    <n v="2.1763486064719499"/>
    <n v="0.77726735945426706"/>
    <n v="77.542973153293104"/>
    <n v="11.3699374125063"/>
    <n v="4.9274799090344503"/>
    <n v="0.72250438548892193"/>
    <n v="19.588347588665801"/>
    <n v="2.87219172854337"/>
    <n v="14.0651274272241"/>
    <n v="2.0623353998862299"/>
    <n v="73.452835582196698"/>
    <n v="10.770210495923301"/>
    <n v="1.3653721557930101"/>
    <n v="0.20020119586407803"/>
    <n v="0.24404149502515801"/>
    <n v="3.5783210414246001E-2"/>
    <n v="0"/>
    <n v="0"/>
    <n v="0"/>
    <n v="0"/>
    <n v="2.48072252422571"/>
    <n v="0.36374230560494303"/>
    <n v="4.4412663020193603"/>
    <n v="0.65121206774477403"/>
    <n v="0.40772412258593199"/>
    <n v="0.14561575806640401"/>
    <n v="0.27181607813508901"/>
    <n v="9.7077170762531792E-2"/>
    <m/>
    <m/>
    <m/>
    <m/>
    <m/>
    <m/>
    <m/>
    <m/>
    <m/>
    <m/>
    <m/>
    <m/>
    <m/>
    <m/>
    <m/>
    <m/>
    <m/>
    <m/>
    <m/>
    <m/>
    <m/>
    <m/>
    <m/>
    <m/>
    <m/>
    <m/>
    <m/>
    <m/>
    <m/>
    <m/>
    <m/>
    <m/>
    <m/>
    <m/>
    <m/>
    <m/>
    <m/>
    <m/>
    <m/>
    <m/>
    <m/>
    <m/>
    <m/>
    <m/>
    <m/>
    <m/>
    <m/>
    <m/>
    <m/>
    <m/>
    <m/>
    <m/>
    <n v="38"/>
    <n v="158"/>
    <n v="126"/>
    <x v="1578"/>
    <n v="10"/>
    <n v="16"/>
    <n v="0"/>
    <n v="0"/>
    <n v="31"/>
    <n v="33"/>
    <n v="3"/>
    <n v="2"/>
  </r>
  <r>
    <s v="34035053904"/>
    <s v="New Jersey"/>
    <x v="17"/>
    <x v="0"/>
    <n v="3516"/>
    <n v="1050"/>
    <n v="0"/>
    <n v="0"/>
    <n v="0"/>
    <x v="0"/>
    <n v="0"/>
    <n v="0"/>
    <n v="0"/>
    <n v="0"/>
    <n v="0"/>
    <n v="0.16882386043894199"/>
    <n v="215577"/>
    <n v="1"/>
    <n v="1"/>
    <n v="1"/>
    <n v="1"/>
    <n v="1"/>
    <n v="0"/>
    <n v="0"/>
    <n v="0"/>
    <n v="3259.6976828554798"/>
    <n v="3516.0000008212501"/>
    <n v="3259.6976828554798"/>
    <n v="135.875421402803"/>
    <n v="162.090620706034"/>
    <n v="135.875421402803"/>
    <n v="3516.0000008212501"/>
    <n v="100.000000023358"/>
    <n v="162.090620706034"/>
    <n v="4.6100859131408898"/>
    <n v="1182.0000060044999"/>
    <n v="33.617747611049396"/>
    <n v="270.99999950893101"/>
    <n v="7.7076222840992896"/>
    <n v="2760.00000680214"/>
    <n v="78.498293708820796"/>
    <n v="41.999999703155503"/>
    <n v="1.19453924070408"/>
    <n v="634.00000618516799"/>
    <n v="18.0318545558921"/>
    <n v="0"/>
    <n v="0"/>
    <n v="0.99999997019767795"/>
    <n v="2.84414098463503E-2"/>
    <n v="79.000000517393303"/>
    <n v="2.2468714595390598"/>
    <n v="100.000000202916"/>
    <n v="2.8441410751682503"/>
    <n v="21.3814146741569"/>
    <n v="2.0363252070625601"/>
    <n v="12.221144607449199"/>
    <n v="1.16391853404278"/>
    <n v="3259.6976828554798"/>
    <n v="92.71040053627631"/>
    <n v="135.875421402803"/>
    <n v="3.8644886633334097"/>
    <n v="1095.02425912188"/>
    <n v="31.144034673546201"/>
    <n v="255.214465394238"/>
    <n v="7.2586594253196202"/>
    <n v="2566.5644482171601"/>
    <n v="72.996713544287701"/>
    <n v="36.0056255068193"/>
    <n v="1.02405078233275"/>
    <n v="581.718342790169"/>
    <n v="16.544890295511099"/>
    <n v="0"/>
    <n v="0"/>
    <n v="0.99999997019767795"/>
    <n v="2.84414098463503E-2"/>
    <n v="74.409279066647301"/>
    <n v="2.1163048653767702"/>
    <n v="95.940176060659695"/>
    <n v="2.7286739493930501"/>
    <n v="19.957273048632398"/>
    <n v="1.9006926712983201"/>
    <n v="11.3331527345712"/>
    <n v="1.0793478794829701"/>
    <m/>
    <m/>
    <m/>
    <m/>
    <m/>
    <m/>
    <m/>
    <m/>
    <m/>
    <m/>
    <m/>
    <m/>
    <m/>
    <m/>
    <m/>
    <m/>
    <m/>
    <m/>
    <m/>
    <m/>
    <m/>
    <m/>
    <m/>
    <m/>
    <m/>
    <m/>
    <m/>
    <m/>
    <m/>
    <m/>
    <m/>
    <m/>
    <m/>
    <m/>
    <m/>
    <m/>
    <m/>
    <m/>
    <m/>
    <m/>
    <m/>
    <m/>
    <m/>
    <m/>
    <m/>
    <m/>
    <m/>
    <m/>
    <m/>
    <m/>
    <m/>
    <m/>
    <n v="156"/>
    <n v="1182"/>
    <n v="271"/>
    <x v="1579"/>
    <n v="42"/>
    <n v="634"/>
    <n v="0"/>
    <n v="1"/>
    <n v="79"/>
    <n v="100"/>
    <n v="21"/>
    <n v="12"/>
  </r>
  <r>
    <s v="34035053905"/>
    <s v="New Jersey"/>
    <x v="17"/>
    <x v="0"/>
    <n v="6652"/>
    <n v="2243"/>
    <n v="0"/>
    <n v="0"/>
    <n v="0"/>
    <x v="0"/>
    <n v="0"/>
    <n v="0"/>
    <n v="0"/>
    <n v="0"/>
    <n v="0"/>
    <n v="1.9405700424499701"/>
    <n v="217216"/>
    <n v="1"/>
    <n v="1"/>
    <n v="1"/>
    <n v="1"/>
    <n v="1"/>
    <n v="0"/>
    <n v="0"/>
    <n v="0"/>
    <n v="6652.00007866343"/>
    <n v="6652.00007866343"/>
    <n v="6652.00007866343"/>
    <n v="202.248583419227"/>
    <n v="202.248583419227"/>
    <n v="202.248583419227"/>
    <n v="6652.00007866343"/>
    <n v="100.00000118255301"/>
    <n v="202.248583419227"/>
    <n v="3.0404176701627699"/>
    <n v="2058.0000213282901"/>
    <n v="30.938064060858199"/>
    <n v="424.00000310283798"/>
    <n v="6.3740228969157808"/>
    <n v="3541.00002073734"/>
    <n v="53.232110955161502"/>
    <n v="318.00000211934099"/>
    <n v="4.7805171695631499"/>
    <n v="2525.0000305209201"/>
    <n v="37.9585091780054"/>
    <n v="1.0000000027939699"/>
    <n v="1.50330728020741E-2"/>
    <n v="6.00000002468005"/>
    <n v="9.0198436931449896E-2"/>
    <n v="261.00000242419497"/>
    <n v="3.92363202682193"/>
    <n v="335.00000353754899"/>
    <n v="5.0360794278043999"/>
    <n v="55.532368752182101"/>
    <n v="2.4758077910023197"/>
    <n v="0"/>
    <n v="0"/>
    <n v="6652.00007866343"/>
    <n v="100.00000118255301"/>
    <n v="202.248583419227"/>
    <n v="3.0404176701627699"/>
    <n v="2058.0000213282901"/>
    <n v="30.938064060858199"/>
    <n v="424.00000310283798"/>
    <n v="6.3740228969157808"/>
    <n v="3541.00002073734"/>
    <n v="53.232110955161502"/>
    <n v="318.00000211934099"/>
    <n v="4.7805171695631499"/>
    <n v="2525.0000305209201"/>
    <n v="37.9585091780054"/>
    <n v="1.0000000027939699"/>
    <n v="1.50330728020741E-2"/>
    <n v="6.00000002468005"/>
    <n v="9.0198436931449896E-2"/>
    <n v="261.00000242419497"/>
    <n v="3.92363202682193"/>
    <n v="335.00000353754899"/>
    <n v="5.0360794278043999"/>
    <n v="55.532368752182101"/>
    <n v="2.4758077910023197"/>
    <n v="0"/>
    <n v="0"/>
    <m/>
    <m/>
    <m/>
    <m/>
    <m/>
    <m/>
    <m/>
    <m/>
    <m/>
    <m/>
    <m/>
    <m/>
    <m/>
    <m/>
    <m/>
    <m/>
    <m/>
    <m/>
    <m/>
    <m/>
    <m/>
    <m/>
    <m/>
    <m/>
    <m/>
    <m/>
    <m/>
    <m/>
    <m/>
    <m/>
    <m/>
    <m/>
    <m/>
    <m/>
    <m/>
    <m/>
    <m/>
    <m/>
    <m/>
    <m/>
    <m/>
    <m/>
    <m/>
    <m/>
    <m/>
    <m/>
    <m/>
    <m/>
    <m/>
    <m/>
    <m/>
    <m/>
    <n v="200"/>
    <n v="2058"/>
    <n v="424"/>
    <x v="1580"/>
    <n v="318"/>
    <n v="2525"/>
    <n v="1"/>
    <n v="6"/>
    <n v="261"/>
    <n v="335"/>
    <n v="55"/>
    <n v="0"/>
  </r>
  <r>
    <s v="34035054100"/>
    <s v="New Jersey"/>
    <x v="17"/>
    <x v="0"/>
    <n v="7742"/>
    <n v="2751"/>
    <n v="0"/>
    <n v="525"/>
    <n v="6.7811934900542497"/>
    <x v="0"/>
    <n v="0"/>
    <n v="0"/>
    <n v="0"/>
    <n v="0"/>
    <n v="0"/>
    <n v="2.6946914578280801"/>
    <n v="159449"/>
    <n v="1"/>
    <n v="1"/>
    <n v="1"/>
    <n v="1"/>
    <n v="1"/>
    <n v="0"/>
    <n v="0"/>
    <n v="0"/>
    <n v="3856.9645062303198"/>
    <n v="6783.2833175277301"/>
    <n v="3856.9645062303198"/>
    <n v="161.22921051306199"/>
    <n v="348.39349018095498"/>
    <n v="161.22921051306199"/>
    <n v="6783.2833175277301"/>
    <n v="87.616679379071698"/>
    <n v="348.39349018095498"/>
    <n v="4.5000450811283299"/>
    <n v="1802.76054289425"/>
    <n v="23.285462966859299"/>
    <n v="819.33991781470797"/>
    <n v="10.5830524130032"/>
    <n v="5610.6264902800303"/>
    <n v="72.469988249548294"/>
    <n v="314.48554719090998"/>
    <n v="4.0620711339564792"/>
    <n v="681.24269849888503"/>
    <n v="8.7993115280145311"/>
    <n v="0"/>
    <n v="0"/>
    <n v="1.99999997764826"/>
    <n v="2.5833117768641899E-2"/>
    <n v="174.928554939252"/>
    <n v="2.2594750056736199"/>
    <n v="291.27079901995597"/>
    <n v="3.7622164688705197"/>
    <n v="50.721306002582402"/>
    <n v="1.8437406762116497"/>
    <n v="0"/>
    <n v="0"/>
    <n v="3856.9645062303198"/>
    <n v="49.818709716227296"/>
    <n v="161.22921051306199"/>
    <n v="2.0825266147385899"/>
    <n v="1010.2019361830301"/>
    <n v="13.048332939589699"/>
    <n v="505.52120794856501"/>
    <n v="6.5295945227146008"/>
    <n v="3190.5372791439299"/>
    <n v="41.210763099249895"/>
    <n v="146.674672419584"/>
    <n v="1.8945320643190902"/>
    <n v="394.83508995140397"/>
    <n v="5.09991074594942"/>
    <n v="0"/>
    <n v="0"/>
    <n v="0.83521678298711799"/>
    <n v="1.0788126879192899E-2"/>
    <n v="124.082224345912"/>
    <n v="1.6027153751732299"/>
    <n v="189.545605234569"/>
    <n v="2.4482769986381903"/>
    <n v="34.430340492399402"/>
    <n v="1.2515572698073201"/>
    <n v="0"/>
    <n v="0"/>
    <m/>
    <m/>
    <m/>
    <m/>
    <m/>
    <m/>
    <m/>
    <m/>
    <m/>
    <m/>
    <m/>
    <m/>
    <m/>
    <m/>
    <m/>
    <m/>
    <m/>
    <m/>
    <m/>
    <m/>
    <m/>
    <m/>
    <m/>
    <m/>
    <m/>
    <m/>
    <m/>
    <m/>
    <m/>
    <m/>
    <m/>
    <m/>
    <m/>
    <m/>
    <m/>
    <m/>
    <m/>
    <m/>
    <m/>
    <m/>
    <m/>
    <m/>
    <m/>
    <m/>
    <m/>
    <m/>
    <m/>
    <m/>
    <m/>
    <m/>
    <m/>
    <m/>
    <n v="444"/>
    <n v="2115"/>
    <n v="896"/>
    <x v="1581"/>
    <n v="315"/>
    <n v="770"/>
    <n v="0"/>
    <n v="2"/>
    <n v="189"/>
    <n v="339"/>
    <n v="46"/>
    <n v="0"/>
  </r>
  <r>
    <s v="34035054201"/>
    <s v="New Jersey"/>
    <x v="17"/>
    <x v="1"/>
    <n v="7273"/>
    <n v="2815"/>
    <n v="0"/>
    <n v="51"/>
    <n v="0.7012237041110958"/>
    <x v="0"/>
    <n v="0"/>
    <n v="0"/>
    <n v="0"/>
    <n v="1"/>
    <n v="0"/>
    <n v="6.9984664714903095"/>
    <n v="199286"/>
    <n v="0"/>
    <n v="0"/>
    <n v="0"/>
    <n v="0"/>
    <n v="0"/>
    <n v="0"/>
    <n v="0"/>
    <n v="1"/>
    <m/>
    <m/>
    <m/>
    <m/>
    <m/>
    <m/>
    <n v="7043.0375865878004"/>
    <n v="96.838135385505296"/>
    <n v="605.23863879413102"/>
    <n v="8.3217192189486013"/>
    <n v="2029.32188077672"/>
    <n v="27.902129530822499"/>
    <n v="991.01434328524203"/>
    <n v="13.6259362475628"/>
    <n v="4662.8072303179397"/>
    <n v="64.111195247049906"/>
    <n v="156.64537375926699"/>
    <n v="2.1537931219478503"/>
    <n v="1850.9523268753301"/>
    <n v="25.449640133030798"/>
    <n v="1.0000000025320299"/>
    <n v="1.3749484429149399E-2"/>
    <n v="7.7635814204404596"/>
    <n v="0.106745241584497"/>
    <n v="363.86906528842502"/>
    <n v="5.0030120347645406"/>
    <n v="413.11986493106002"/>
    <n v="5.6801851358594897"/>
    <n v="269.237465118226"/>
    <n v="9.5643859722282603"/>
    <n v="13.1719439443462"/>
    <n v="0.46791985592704"/>
    <n v="5662.4027895306599"/>
    <n v="77.855118789092003"/>
    <n v="458.463956325862"/>
    <n v="6.3036430128676297"/>
    <n v="1670.5732537427"/>
    <n v="22.9695208819291"/>
    <n v="670.56401187345205"/>
    <n v="9.2199094166568401"/>
    <n v="3797.2320671248899"/>
    <n v="52.209983048602901"/>
    <n v="124.06004477595"/>
    <n v="1.7057616496074499"/>
    <n v="1482.5508434810099"/>
    <n v="20.384309686250603"/>
    <n v="1.0000000025320299"/>
    <n v="1.3749484429149399E-2"/>
    <n v="6.6223614940245197"/>
    <n v="9.1054056015736504E-2"/>
    <n v="250.937473322236"/>
    <n v="3.45026087339799"/>
    <n v="275.17695224491001"/>
    <n v="3.7835412105721096"/>
    <n v="186.994152336898"/>
    <n v="6.6427762819501996"/>
    <n v="10.2997035537103"/>
    <n v="0.36588644951013599"/>
    <m/>
    <m/>
    <m/>
    <m/>
    <m/>
    <m/>
    <m/>
    <m/>
    <m/>
    <m/>
    <m/>
    <m/>
    <m/>
    <m/>
    <m/>
    <m/>
    <m/>
    <m/>
    <m/>
    <m/>
    <m/>
    <m/>
    <m/>
    <m/>
    <m/>
    <m/>
    <m/>
    <m/>
    <m/>
    <m/>
    <m/>
    <m/>
    <m/>
    <m/>
    <m/>
    <m/>
    <m/>
    <m/>
    <m/>
    <m/>
    <m/>
    <m/>
    <m/>
    <m/>
    <m/>
    <m/>
    <m/>
    <m/>
    <m/>
    <m/>
    <m/>
    <m/>
    <n v="623"/>
    <n v="2090"/>
    <n v="1024"/>
    <x v="1317"/>
    <n v="157"/>
    <n v="1880"/>
    <n v="1"/>
    <n v="8"/>
    <n v="370"/>
    <n v="420"/>
    <n v="255"/>
    <n v="13"/>
  </r>
  <r>
    <s v="34035054202"/>
    <s v="New Jersey"/>
    <x v="17"/>
    <x v="0"/>
    <n v="4813"/>
    <n v="1527"/>
    <n v="0"/>
    <n v="88"/>
    <n v="1.828381466860586"/>
    <x v="0"/>
    <n v="0"/>
    <n v="0"/>
    <n v="0"/>
    <n v="0"/>
    <n v="0"/>
    <n v="5.1663908806765901"/>
    <n v="234400"/>
    <n v="1"/>
    <n v="1"/>
    <n v="1"/>
    <n v="1"/>
    <n v="1"/>
    <n v="0"/>
    <n v="0"/>
    <n v="0"/>
    <n v="4540.3087576630096"/>
    <n v="4744.07222614274"/>
    <n v="4540.3087576630096"/>
    <n v="403.97062041342002"/>
    <n v="422.11105339420499"/>
    <n v="403.97062041342002"/>
    <n v="4744.07222614274"/>
    <n v="98.567883360539"/>
    <n v="422.11105339420499"/>
    <n v="8.7702275793518503"/>
    <n v="1513.7342278589099"/>
    <n v="31.4509500905653"/>
    <n v="465.93447418650601"/>
    <n v="9.6807495156140906"/>
    <n v="3841.7378865789501"/>
    <n v="79.820026731330799"/>
    <n v="115.53337532686599"/>
    <n v="2.4004441164941999"/>
    <n v="655.86711203439302"/>
    <n v="13.6269917314439"/>
    <n v="0"/>
    <n v="0"/>
    <n v="3.99999994342215"/>
    <n v="8.3108247318141593E-2"/>
    <n v="126.933864284558"/>
    <n v="2.6373127838054797"/>
    <n v="152.00061276697701"/>
    <n v="3.1581261742567404"/>
    <n v="10.9689922024761"/>
    <n v="0.71833609708422397"/>
    <n v="0"/>
    <n v="0"/>
    <n v="4540.3087576630096"/>
    <n v="94.334277117452899"/>
    <n v="403.97062041342002"/>
    <n v="8.3933226763644306"/>
    <n v="1459.07788377781"/>
    <n v="30.315351834153397"/>
    <n v="434.09193270735"/>
    <n v="9.0191550531342113"/>
    <n v="3673.8664492412399"/>
    <n v="76.332151449017999"/>
    <n v="112.019317940292"/>
    <n v="2.3274323278681099"/>
    <n v="633.86998959096695"/>
    <n v="13.169956151900401"/>
    <n v="0"/>
    <n v="0"/>
    <n v="3.99999994342215"/>
    <n v="8.3108247318141593E-2"/>
    <n v="116.553011102154"/>
    <n v="2.4216291523406297"/>
    <n v="138.930453098437"/>
    <n v="2.88656665486053"/>
    <n v="10.9689922024761"/>
    <n v="0.71833609708422397"/>
    <n v="0"/>
    <n v="0"/>
    <m/>
    <m/>
    <m/>
    <m/>
    <m/>
    <m/>
    <m/>
    <m/>
    <m/>
    <m/>
    <m/>
    <m/>
    <m/>
    <m/>
    <m/>
    <m/>
    <m/>
    <m/>
    <m/>
    <m/>
    <m/>
    <m/>
    <m/>
    <m/>
    <m/>
    <m/>
    <m/>
    <m/>
    <m/>
    <m/>
    <m/>
    <m/>
    <m/>
    <m/>
    <m/>
    <m/>
    <m/>
    <m/>
    <m/>
    <m/>
    <m/>
    <m/>
    <m/>
    <m/>
    <m/>
    <m/>
    <m/>
    <m/>
    <m/>
    <m/>
    <m/>
    <m/>
    <n v="484"/>
    <n v="1525"/>
    <n v="481"/>
    <x v="162"/>
    <n v="116"/>
    <n v="661"/>
    <n v="0"/>
    <n v="4"/>
    <n v="133"/>
    <n v="162"/>
    <n v="10"/>
    <n v="0"/>
  </r>
  <r>
    <s v="34035054300"/>
    <s v="New Jersey"/>
    <x v="17"/>
    <x v="0"/>
    <n v="9181"/>
    <n v="4009"/>
    <n v="0"/>
    <n v="634"/>
    <n v="6.9055658425008177"/>
    <x v="0"/>
    <n v="0"/>
    <n v="0"/>
    <n v="0"/>
    <n v="1"/>
    <n v="0"/>
    <n v="3.2087819294912396"/>
    <n v="125613"/>
    <n v="1"/>
    <n v="1"/>
    <n v="1"/>
    <n v="1"/>
    <n v="1"/>
    <n v="0"/>
    <n v="0"/>
    <n v="1"/>
    <n v="5644.0788652972797"/>
    <n v="8632.6624335105607"/>
    <n v="5644.0788652972797"/>
    <n v="674.72076628998002"/>
    <n v="1000.2583684050099"/>
    <n v="674.72076628998002"/>
    <n v="8632.6624335105607"/>
    <n v="94.0274744963572"/>
    <n v="1000.2583684050099"/>
    <n v="10.894873852576099"/>
    <n v="1221.49454405033"/>
    <n v="13.304591482957601"/>
    <n v="2500.0317196319402"/>
    <n v="27.230494713342203"/>
    <n v="5717.3877339581704"/>
    <n v="62.2741284604963"/>
    <n v="1055.61542524008"/>
    <n v="11.497826219802599"/>
    <n v="1580.43007530661"/>
    <n v="17.214138713719702"/>
    <n v="0"/>
    <n v="0"/>
    <n v="6.8072681741323304"/>
    <n v="7.4145171268187898E-2"/>
    <n v="272.42192632066502"/>
    <n v="2.9672358819373201"/>
    <n v="445.529548438186"/>
    <n v="4.8527344345734198"/>
    <n v="343.07697266122199"/>
    <n v="8.5576695600204999"/>
    <n v="74.107194436727596"/>
    <n v="1.84852068936711"/>
    <n v="5644.0788652972797"/>
    <n v="61.4756438873465"/>
    <n v="674.72076628998002"/>
    <n v="7.3490988594922104"/>
    <n v="879.27986328778104"/>
    <n v="9.577168753815279"/>
    <n v="1629.95039944772"/>
    <n v="17.753517040057901"/>
    <n v="3676.2993991345602"/>
    <n v="40.042472488122797"/>
    <n v="735.27267756291997"/>
    <n v="8.0086338913290511"/>
    <n v="1048.9184669310901"/>
    <n v="11.4248825501698"/>
    <n v="0"/>
    <n v="0"/>
    <n v="3.9999999499414098"/>
    <n v="4.35682382087072E-2"/>
    <n v="179.58831730018201"/>
    <n v="1.9560866713885399"/>
    <n v="281.053994325237"/>
    <n v="3.0612568818781898"/>
    <n v="318.56046249846901"/>
    <n v="7.9461327637432992"/>
    <n v="49.706948700977499"/>
    <n v="1.2398839785726499"/>
    <m/>
    <m/>
    <m/>
    <m/>
    <m/>
    <m/>
    <m/>
    <m/>
    <m/>
    <m/>
    <m/>
    <m/>
    <m/>
    <m/>
    <m/>
    <m/>
    <m/>
    <m/>
    <m/>
    <m/>
    <m/>
    <m/>
    <m/>
    <m/>
    <m/>
    <m/>
    <m/>
    <m/>
    <m/>
    <m/>
    <m/>
    <m/>
    <m/>
    <m/>
    <m/>
    <m/>
    <m/>
    <m/>
    <m/>
    <m/>
    <m/>
    <m/>
    <m/>
    <m/>
    <m/>
    <m/>
    <m/>
    <m/>
    <m/>
    <m/>
    <m/>
    <m/>
    <n v="1128"/>
    <n v="1273"/>
    <n v="2687"/>
    <x v="1582"/>
    <n v="1131"/>
    <n v="1682"/>
    <n v="0"/>
    <n v="9"/>
    <n v="292"/>
    <n v="488"/>
    <n v="358"/>
    <n v="83"/>
  </r>
  <r>
    <s v="34037371000"/>
    <s v="New Jersey"/>
    <x v="18"/>
    <x v="1"/>
    <n v="3847"/>
    <n v="1535"/>
    <n v="0"/>
    <n v="6"/>
    <n v="0.1559656875487393"/>
    <x v="0"/>
    <n v="0"/>
    <n v="0"/>
    <n v="0"/>
    <n v="0"/>
    <n v="0"/>
    <n v="4.8030221262817099"/>
    <n v="82714"/>
    <n v="0"/>
    <n v="0"/>
    <n v="0"/>
    <n v="0"/>
    <n v="0"/>
    <n v="0"/>
    <n v="0"/>
    <n v="0"/>
    <m/>
    <m/>
    <m/>
    <m/>
    <m/>
    <m/>
    <n v="3789.8488457844101"/>
    <n v="98.514396823093492"/>
    <n v="1146.7259471386899"/>
    <n v="29.808316795910798"/>
    <n v="865.19710285635301"/>
    <n v="22.4901768353614"/>
    <n v="526.96470157167505"/>
    <n v="13.698068665757098"/>
    <n v="3498.7400194235402"/>
    <n v="90.947232113946896"/>
    <n v="100.756137549415"/>
    <n v="2.6190833779416502"/>
    <n v="38.600194374655999"/>
    <n v="1.0033843091930301"/>
    <n v="0"/>
    <n v="0"/>
    <n v="6.6408038971021597"/>
    <n v="0.17262292428131398"/>
    <n v="145.11169836465501"/>
    <n v="3.7720743011347904"/>
    <n v="242.32151925588599"/>
    <n v="6.2989737264332106"/>
    <n v="88.366392797690096"/>
    <n v="5.7567682604358401"/>
    <n v="80.292644488177501"/>
    <n v="5.2307911718682396"/>
    <n v="3532.6664019386899"/>
    <n v="91.829124043116593"/>
    <n v="1095.8374838913701"/>
    <n v="28.485507769466402"/>
    <n v="810.10183539266302"/>
    <n v="21.058014956918701"/>
    <n v="495.793889078397"/>
    <n v="12.887805798762599"/>
    <n v="3254.7394061212699"/>
    <n v="84.604611544613093"/>
    <n v="99.684399397668997"/>
    <n v="2.5912243149900998"/>
    <n v="35.8762538464835"/>
    <n v="0.93257743297331597"/>
    <n v="0"/>
    <n v="0"/>
    <n v="6.0000000980689903"/>
    <n v="0.15596569009797201"/>
    <n v="136.366352203118"/>
    <n v="3.5447453133121498"/>
    <n v="238.92439446716199"/>
    <n v="6.2106679092061796"/>
    <n v="82.571401693345805"/>
    <n v="5.3792444099899601"/>
    <n v="75.162819643266999"/>
    <n v="4.8966006282258601"/>
    <m/>
    <m/>
    <m/>
    <m/>
    <m/>
    <m/>
    <m/>
    <m/>
    <m/>
    <m/>
    <m/>
    <m/>
    <m/>
    <m/>
    <m/>
    <m/>
    <m/>
    <m/>
    <m/>
    <m/>
    <m/>
    <m/>
    <m/>
    <m/>
    <m/>
    <m/>
    <m/>
    <m/>
    <m/>
    <m/>
    <m/>
    <m/>
    <m/>
    <m/>
    <m/>
    <m/>
    <m/>
    <m/>
    <m/>
    <m/>
    <m/>
    <m/>
    <m/>
    <m/>
    <m/>
    <m/>
    <m/>
    <m/>
    <m/>
    <m/>
    <m/>
    <m/>
    <n v="1173"/>
    <n v="876"/>
    <n v="536"/>
    <x v="1185"/>
    <n v="101"/>
    <n v="39"/>
    <n v="0"/>
    <n v="9"/>
    <n v="146"/>
    <n v="246"/>
    <n v="86"/>
    <n v="78"/>
  </r>
  <r>
    <s v="34037371100"/>
    <s v="New Jersey"/>
    <x v="18"/>
    <x v="1"/>
    <n v="3951"/>
    <n v="1379"/>
    <n v="0"/>
    <n v="5"/>
    <n v="0.12655024044545685"/>
    <x v="0"/>
    <n v="0"/>
    <n v="0"/>
    <n v="0"/>
    <n v="0"/>
    <n v="0"/>
    <n v="4.6329113924050596"/>
    <n v="107530"/>
    <n v="0"/>
    <n v="0"/>
    <n v="0"/>
    <n v="0"/>
    <n v="0"/>
    <n v="0"/>
    <n v="0"/>
    <n v="0"/>
    <m/>
    <m/>
    <m/>
    <m/>
    <m/>
    <m/>
    <n v="3902.4643870698101"/>
    <n v="98.771561302703503"/>
    <n v="409.95822627006999"/>
    <n v="10.376062421414101"/>
    <n v="970.614837521347"/>
    <n v="24.566308213650899"/>
    <n v="512.40405287175804"/>
    <n v="12.9689712192295"/>
    <n v="3674.16278039398"/>
    <n v="92.99323665892139"/>
    <n v="75.455834095739505"/>
    <n v="1.9097907895656698"/>
    <n v="42.964928331015699"/>
    <n v="1.0874444022023699"/>
    <n v="0"/>
    <n v="0"/>
    <n v="6.9999999412121401"/>
    <n v="0.17717033513571601"/>
    <n v="102.880835171591"/>
    <n v="2.6039188856388398"/>
    <n v="183.98627333455801"/>
    <n v="4.6567014258303701"/>
    <n v="54.1589642469811"/>
    <n v="3.9274085748354697"/>
    <n v="102.500198110485"/>
    <n v="7.4329367737842507"/>
    <n v="3653.43356625659"/>
    <n v="92.468579252254997"/>
    <n v="382.11432798050902"/>
    <n v="9.6713320167175301"/>
    <n v="904.19278677705199"/>
    <n v="22.8851629151367"/>
    <n v="479.47645428383697"/>
    <n v="12.1355721155109"/>
    <n v="3448.9716752664599"/>
    <n v="87.293638958908105"/>
    <n v="66.081897662860101"/>
    <n v="1.6725360076654001"/>
    <n v="36.879559742245199"/>
    <n v="0.93342343058074406"/>
    <n v="0"/>
    <n v="0"/>
    <n v="6.9999999412121401"/>
    <n v="0.17717033513571601"/>
    <n v="94.500418708577698"/>
    <n v="2.3918101419533699"/>
    <n v="175.78137247589601"/>
    <n v="4.4490349905314099"/>
    <n v="47.991317178507799"/>
    <n v="3.4801535299860604"/>
    <n v="95.665818080213796"/>
    <n v="6.9373327106754008"/>
    <m/>
    <m/>
    <m/>
    <m/>
    <m/>
    <m/>
    <m/>
    <m/>
    <m/>
    <m/>
    <m/>
    <m/>
    <m/>
    <m/>
    <m/>
    <m/>
    <m/>
    <m/>
    <m/>
    <m/>
    <m/>
    <m/>
    <m/>
    <m/>
    <m/>
    <m/>
    <m/>
    <m/>
    <m/>
    <m/>
    <m/>
    <m/>
    <m/>
    <m/>
    <m/>
    <m/>
    <m/>
    <m/>
    <m/>
    <m/>
    <m/>
    <m/>
    <m/>
    <m/>
    <m/>
    <m/>
    <m/>
    <m/>
    <m/>
    <m/>
    <m/>
    <m/>
    <n v="427"/>
    <n v="977"/>
    <n v="524"/>
    <x v="1583"/>
    <n v="76"/>
    <n v="43"/>
    <n v="0"/>
    <n v="7"/>
    <n v="103"/>
    <n v="184"/>
    <n v="52"/>
    <n v="106"/>
  </r>
  <r>
    <s v="34037371200"/>
    <s v="New Jersey"/>
    <x v="18"/>
    <x v="0"/>
    <n v="2130"/>
    <n v="899"/>
    <n v="0"/>
    <n v="45"/>
    <n v="2.112676056338028"/>
    <x v="0"/>
    <n v="0"/>
    <n v="0"/>
    <n v="0"/>
    <n v="0"/>
    <n v="1"/>
    <n v="16.088840736728098"/>
    <n v="60208"/>
    <n v="0"/>
    <n v="0"/>
    <n v="0"/>
    <n v="0"/>
    <n v="0"/>
    <n v="0"/>
    <n v="0"/>
    <n v="0"/>
    <m/>
    <n v="2.6548477932810801"/>
    <m/>
    <m/>
    <n v="0.52464316040277503"/>
    <m/>
    <n v="2.6548477932810801"/>
    <n v="0.124640741468595"/>
    <n v="0.52464316040277503"/>
    <n v="2.4631134291210097E-2"/>
    <n v="0.67022637464106105"/>
    <n v="3.1466026978453597E-2"/>
    <n v="0.31967436522245402"/>
    <n v="1.5008186160678599E-2"/>
    <n v="2.4491146653890601"/>
    <n v="0.11498190917319501"/>
    <n v="0"/>
    <n v="0"/>
    <n v="3.9196857251226902E-3"/>
    <n v="1.8402280399636999E-4"/>
    <n v="4.3147969990968697E-2"/>
    <n v="2.02572629065581E-3"/>
    <n v="0"/>
    <n v="0"/>
    <n v="0.158665523864329"/>
    <n v="7.4490856274332801E-3"/>
    <n v="0.30641178414225601"/>
    <n v="1.4385529771936901E-2"/>
    <n v="6.7640654742717701E-2"/>
    <n v="7.5239882917372391E-3"/>
    <n v="0.10585736483335501"/>
    <n v="1.1775012773454401E-2"/>
    <m/>
    <m/>
    <m/>
    <m/>
    <m/>
    <m/>
    <m/>
    <m/>
    <m/>
    <m/>
    <m/>
    <m/>
    <m/>
    <m/>
    <m/>
    <m/>
    <m/>
    <m/>
    <m/>
    <m/>
    <m/>
    <m/>
    <m/>
    <m/>
    <m/>
    <m/>
    <m/>
    <m/>
    <m/>
    <m/>
    <m/>
    <m/>
    <m/>
    <m/>
    <m/>
    <m/>
    <m/>
    <m/>
    <m/>
    <m/>
    <m/>
    <m/>
    <m/>
    <m/>
    <m/>
    <m/>
    <m/>
    <m/>
    <m/>
    <m/>
    <m/>
    <m/>
    <m/>
    <m/>
    <m/>
    <m/>
    <m/>
    <m/>
    <m/>
    <m/>
    <m/>
    <m/>
    <m/>
    <m/>
    <m/>
    <m/>
    <m/>
    <m/>
    <m/>
    <m/>
    <m/>
    <m/>
    <m/>
    <m/>
    <m/>
    <m/>
    <m/>
    <m/>
    <n v="615"/>
    <n v="485"/>
    <n v="261"/>
    <x v="1584"/>
    <n v="41"/>
    <n v="49"/>
    <n v="9"/>
    <n v="7"/>
    <n v="85"/>
    <n v="169"/>
    <n v="71"/>
    <n v="81"/>
  </r>
  <r>
    <s v="34037371300"/>
    <s v="New Jersey"/>
    <x v="18"/>
    <x v="0"/>
    <n v="3764"/>
    <n v="1276"/>
    <n v="0"/>
    <n v="40"/>
    <n v="1.0626992561105209"/>
    <x v="0"/>
    <n v="0"/>
    <n v="0"/>
    <n v="0"/>
    <n v="0"/>
    <n v="0"/>
    <n v="5.9544658493870406"/>
    <n v="113917"/>
    <n v="1"/>
    <n v="1"/>
    <n v="1"/>
    <n v="1"/>
    <n v="1"/>
    <n v="0"/>
    <n v="0"/>
    <n v="0"/>
    <n v="3754.4277482801299"/>
    <n v="3763.9999936395502"/>
    <n v="3754.4277482801299"/>
    <n v="414.51134341892299"/>
    <n v="415.61583328184201"/>
    <n v="414.51134341892299"/>
    <n v="3763.9999936395502"/>
    <n v="99.999999831018897"/>
    <n v="415.61583328184201"/>
    <n v="11.041865921409199"/>
    <n v="971.99999011324098"/>
    <n v="25.8235916608194"/>
    <n v="354.99999949680102"/>
    <n v="9.4314558846121308"/>
    <n v="3540.9999860340499"/>
    <n v="94.075451276143795"/>
    <n v="76.999998872963303"/>
    <n v="2.0456960380702198"/>
    <n v="24.999999747247799"/>
    <n v="0.66418702835408605"/>
    <n v="0.99999998494604403"/>
    <n v="2.6567481002817299E-2"/>
    <n v="3.99999999263673"/>
    <n v="0.10626992541542898"/>
    <n v="115.999998898315"/>
    <n v="3.0818278134515298"/>
    <n v="220.999997505343"/>
    <n v="5.8714133237338801"/>
    <n v="26.265776673057101"/>
    <n v="2.0584464477317503"/>
    <n v="10.686767148606799"/>
    <n v="0.83752093641118996"/>
    <n v="3754.4277482801299"/>
    <n v="99.745689380449804"/>
    <n v="414.51134341892299"/>
    <n v="11.012522407516501"/>
    <n v="969.41289664075998"/>
    <n v="25.754859103102"/>
    <n v="353.70645276056001"/>
    <n v="9.3970896057534592"/>
    <n v="3531.6864498669102"/>
    <n v="93.828014077229298"/>
    <n v="76.741289531675605"/>
    <n v="2.0388227824568497"/>
    <n v="24.999999747247799"/>
    <n v="0.66418702835408605"/>
    <n v="0.99999998494604403"/>
    <n v="2.6567481002817299E-2"/>
    <n v="3.99999999263673"/>
    <n v="0.10626992541542898"/>
    <n v="115.999998898315"/>
    <n v="3.0818278134515298"/>
    <n v="220.999997505343"/>
    <n v="5.8714133237338801"/>
    <n v="26.265776673057101"/>
    <n v="2.0584464477317503"/>
    <n v="10.6607662106942"/>
    <n v="0.83548324535220808"/>
    <m/>
    <m/>
    <m/>
    <m/>
    <m/>
    <m/>
    <m/>
    <m/>
    <m/>
    <m/>
    <m/>
    <m/>
    <m/>
    <m/>
    <m/>
    <m/>
    <m/>
    <m/>
    <m/>
    <m/>
    <m/>
    <m/>
    <m/>
    <m/>
    <m/>
    <m/>
    <m/>
    <m/>
    <m/>
    <m/>
    <m/>
    <m/>
    <m/>
    <m/>
    <m/>
    <m/>
    <m/>
    <m/>
    <m/>
    <m/>
    <m/>
    <m/>
    <m/>
    <m/>
    <m/>
    <m/>
    <m/>
    <m/>
    <m/>
    <m/>
    <m/>
    <m/>
    <n v="380"/>
    <n v="972"/>
    <n v="355"/>
    <x v="1580"/>
    <n v="77"/>
    <n v="25"/>
    <n v="1"/>
    <n v="4"/>
    <n v="116"/>
    <n v="221"/>
    <n v="23"/>
    <n v="10"/>
  </r>
  <r>
    <s v="34037371400"/>
    <s v="New Jersey"/>
    <x v="18"/>
    <x v="0"/>
    <n v="3259"/>
    <n v="1066"/>
    <n v="0"/>
    <n v="0"/>
    <n v="0"/>
    <x v="0"/>
    <n v="0"/>
    <n v="0"/>
    <n v="0"/>
    <n v="0"/>
    <n v="0"/>
    <n v="2.0223152022315198"/>
    <n v="92208"/>
    <n v="1"/>
    <n v="1"/>
    <n v="1"/>
    <n v="1"/>
    <n v="1"/>
    <n v="0"/>
    <n v="0"/>
    <n v="0"/>
    <n v="3228.2808758411002"/>
    <n v="3257.84837833649"/>
    <n v="3228.2808758411002"/>
    <n v="175.01566910934"/>
    <n v="176.310098949744"/>
    <n v="175.01566910934"/>
    <n v="3257.84837833649"/>
    <n v="99.964663342635589"/>
    <n v="176.310098949744"/>
    <n v="5.4099447361075299"/>
    <n v="818.61612696581096"/>
    <n v="25.118629241049799"/>
    <n v="306.99999858581901"/>
    <n v="9.4200674619766591"/>
    <n v="3122.8483857648098"/>
    <n v="95.822288608923301"/>
    <n v="33.999999389518102"/>
    <n v="1.04326478642277"/>
    <n v="37.999999999421597"/>
    <n v="1.1660018410377899"/>
    <n v="0"/>
    <n v="0"/>
    <n v="3.0000000282980199"/>
    <n v="9.2052777793741006E-2"/>
    <n v="59.999999125112502"/>
    <n v="1.8410555116634701"/>
    <n v="176.999999546308"/>
    <n v="5.4311138246795903"/>
    <n v="13.1801550976041"/>
    <n v="1.2364122980866901"/>
    <n v="28.962387668579598"/>
    <n v="2.7169219201294204"/>
    <n v="3228.2808758411002"/>
    <n v="99.057406438818589"/>
    <n v="175.01566910934"/>
    <n v="5.3702261156594"/>
    <n v="809.34019209187704"/>
    <n v="24.834004053141399"/>
    <n v="306.07211443924803"/>
    <n v="9.3915960245243397"/>
    <n v="3097.33995385657"/>
    <n v="95.039581278200998"/>
    <n v="33.999999389518102"/>
    <n v="1.04326478642277"/>
    <n v="33.940929054635497"/>
    <n v="1.04145225696948"/>
    <n v="0"/>
    <n v="0"/>
    <n v="3.0000000282980199"/>
    <n v="9.2052777793741006E-2"/>
    <n v="59.999999125112502"/>
    <n v="1.8410555116634701"/>
    <n v="176.999999546308"/>
    <n v="5.4311138246795903"/>
    <n v="12.947280287041799"/>
    <n v="1.21456663105458"/>
    <n v="28.712380081046099"/>
    <n v="2.6934690507548003"/>
    <m/>
    <m/>
    <m/>
    <m/>
    <m/>
    <m/>
    <m/>
    <m/>
    <m/>
    <m/>
    <m/>
    <m/>
    <m/>
    <m/>
    <m/>
    <m/>
    <m/>
    <m/>
    <m/>
    <m/>
    <m/>
    <m/>
    <m/>
    <m/>
    <m/>
    <m/>
    <m/>
    <m/>
    <m/>
    <m/>
    <m/>
    <m/>
    <m/>
    <m/>
    <m/>
    <m/>
    <m/>
    <m/>
    <m/>
    <m/>
    <m/>
    <m/>
    <m/>
    <m/>
    <m/>
    <m/>
    <m/>
    <m/>
    <m/>
    <m/>
    <m/>
    <m/>
    <n v="158"/>
    <n v="819"/>
    <n v="307"/>
    <x v="1585"/>
    <n v="34"/>
    <n v="38"/>
    <n v="0"/>
    <n v="3"/>
    <n v="60"/>
    <n v="177"/>
    <n v="12"/>
    <n v="29"/>
  </r>
  <r>
    <s v="34037371502"/>
    <s v="New Jersey"/>
    <x v="18"/>
    <x v="0"/>
    <n v="5399"/>
    <n v="2038"/>
    <n v="0"/>
    <n v="0"/>
    <n v="0"/>
    <x v="0"/>
    <n v="0"/>
    <n v="0"/>
    <n v="0"/>
    <n v="0"/>
    <n v="0"/>
    <n v="3.3815441026685695"/>
    <n v="101189"/>
    <n v="1"/>
    <n v="1"/>
    <n v="1"/>
    <n v="1"/>
    <n v="1"/>
    <n v="0"/>
    <n v="0"/>
    <n v="0"/>
    <n v="5057.0503095660797"/>
    <n v="5283.6280732019504"/>
    <n v="5057.0503095660797"/>
    <n v="351.55146225996901"/>
    <n v="368.00066187634201"/>
    <n v="351.55146225996901"/>
    <n v="5283.6280732019504"/>
    <n v="97.863087112464399"/>
    <n v="368.00066187634201"/>
    <n v="6.81608931054532"/>
    <n v="1186.7337682525799"/>
    <n v="21.980621749445898"/>
    <n v="469.41525679524801"/>
    <n v="8.69448521569268"/>
    <n v="5117.7012349855804"/>
    <n v="94.789798758762402"/>
    <n v="42.957880713802297"/>
    <n v="0.79566365463608602"/>
    <n v="21.999999778767201"/>
    <n v="0.40748286309996701"/>
    <n v="0.99999996274709702"/>
    <n v="1.8521947818986799E-2"/>
    <n v="14.9999999230859"/>
    <n v="0.277829226210147"/>
    <n v="84.968972644652197"/>
    <n v="1.5737909361854499"/>
    <n v="295.85690727600002"/>
    <n v="5.4798464025930702"/>
    <n v="17.979971938685601"/>
    <n v="0.88223611082853692"/>
    <n v="82.416275536841596"/>
    <n v="4.04397819120911"/>
    <n v="5057.0503095660797"/>
    <n v="93.666425441120211"/>
    <n v="351.55146225996901"/>
    <n v="6.5114180822368803"/>
    <n v="1130.30507887676"/>
    <n v="20.935452470397401"/>
    <n v="445.37265322281701"/>
    <n v="8.2491693503022301"/>
    <n v="4903.8374900526796"/>
    <n v="90.828625487176993"/>
    <n v="38.9704279704602"/>
    <n v="0.72180826024189904"/>
    <n v="20.339473721513102"/>
    <n v="0.37672668496968098"/>
    <n v="0.99999996274709702"/>
    <n v="1.8521947818986799E-2"/>
    <n v="14.449504989585"/>
    <n v="0.267632987397388"/>
    <n v="78.453423089580596"/>
    <n v="1.4531102628186801"/>
    <n v="282.925986323156"/>
    <n v="5.2403405505307701"/>
    <n v="17.476825874244199"/>
    <n v="0.85754788391777403"/>
    <n v="79.026870211322105"/>
    <n v="3.8776678219490699"/>
    <m/>
    <m/>
    <m/>
    <m/>
    <m/>
    <m/>
    <m/>
    <m/>
    <m/>
    <m/>
    <m/>
    <m/>
    <m/>
    <m/>
    <m/>
    <m/>
    <m/>
    <m/>
    <m/>
    <m/>
    <m/>
    <m/>
    <m/>
    <m/>
    <m/>
    <m/>
    <m/>
    <m/>
    <m/>
    <m/>
    <m/>
    <m/>
    <m/>
    <m/>
    <m/>
    <m/>
    <m/>
    <m/>
    <m/>
    <m/>
    <m/>
    <m/>
    <m/>
    <m/>
    <m/>
    <m/>
    <m/>
    <m/>
    <m/>
    <m/>
    <m/>
    <m/>
    <n v="341"/>
    <n v="1217"/>
    <n v="480"/>
    <x v="1586"/>
    <n v="45"/>
    <n v="22"/>
    <n v="1"/>
    <n v="15"/>
    <n v="88"/>
    <n v="300"/>
    <n v="17"/>
    <n v="75"/>
  </r>
  <r>
    <s v="34037371503"/>
    <s v="New Jersey"/>
    <x v="18"/>
    <x v="1"/>
    <n v="3200"/>
    <n v="1090"/>
    <n v="0"/>
    <n v="2"/>
    <n v="6.25E-2"/>
    <x v="0"/>
    <n v="0"/>
    <n v="0"/>
    <n v="0"/>
    <n v="0"/>
    <n v="0"/>
    <n v="1.5944540727902901"/>
    <n v="99510"/>
    <n v="0"/>
    <n v="0"/>
    <n v="0"/>
    <n v="0"/>
    <n v="0"/>
    <n v="0"/>
    <n v="0"/>
    <n v="0"/>
    <m/>
    <m/>
    <m/>
    <m/>
    <m/>
    <m/>
    <n v="3114.1248125890902"/>
    <n v="97.316400393408998"/>
    <n v="336.77883575150997"/>
    <n v="10.524338617234701"/>
    <n v="766.67426794057803"/>
    <n v="23.958570873143099"/>
    <n v="195.36588603608899"/>
    <n v="6.10518393862779"/>
    <n v="2974.33805886353"/>
    <n v="92.948064339485398"/>
    <n v="44.788122814876303"/>
    <n v="1.39962883796488"/>
    <n v="20.998636359363399"/>
    <n v="0.65620738623010799"/>
    <n v="1.0000000279396799"/>
    <n v="3.12500008731149E-2"/>
    <n v="7.9999999563406199"/>
    <n v="0.24999999863564398"/>
    <n v="65.000000180939907"/>
    <n v="2.0312500056543703"/>
    <n v="174.000001305517"/>
    <n v="5.4375000407973895"/>
    <n v="10.606874164124701"/>
    <n v="0.97310772147932612"/>
    <n v="21.213748328249299"/>
    <n v="1.94621544295865"/>
    <n v="2975.6734995553902"/>
    <n v="92.989796861105802"/>
    <n v="321.80593791084601"/>
    <n v="10.056435559713901"/>
    <n v="735.23862836731701"/>
    <n v="22.9762071364786"/>
    <n v="184.173717287617"/>
    <n v="5.7554286652380497"/>
    <n v="2839.7893894657"/>
    <n v="88.743418420803195"/>
    <n v="42.999999800958904"/>
    <n v="1.34374999377997"/>
    <n v="19.087004432003599"/>
    <n v="0.59646888850011204"/>
    <n v="1.0000000279396799"/>
    <n v="3.12500008731149E-2"/>
    <n v="7.9999999563406199"/>
    <n v="0.24999999863564398"/>
    <n v="64.797112255620505"/>
    <n v="2.0249097579881399"/>
    <n v="173.898557342857"/>
    <n v="5.4343299169642796"/>
    <n v="10.129776737350699"/>
    <n v="0.92933731535327302"/>
    <n v="20.259553474701299"/>
    <n v="1.8586746307065498"/>
    <m/>
    <m/>
    <m/>
    <m/>
    <m/>
    <m/>
    <m/>
    <m/>
    <m/>
    <m/>
    <m/>
    <m/>
    <m/>
    <m/>
    <m/>
    <m/>
    <m/>
    <m/>
    <m/>
    <m/>
    <m/>
    <m/>
    <m/>
    <m/>
    <m/>
    <m/>
    <m/>
    <m/>
    <m/>
    <m/>
    <m/>
    <m/>
    <m/>
    <m/>
    <m/>
    <m/>
    <m/>
    <m/>
    <m/>
    <m/>
    <m/>
    <m/>
    <m/>
    <m/>
    <m/>
    <m/>
    <m/>
    <m/>
    <m/>
    <m/>
    <m/>
    <m/>
    <n v="312"/>
    <n v="787"/>
    <n v="204"/>
    <x v="382"/>
    <n v="46"/>
    <n v="21"/>
    <n v="1"/>
    <n v="8"/>
    <n v="65"/>
    <n v="180"/>
    <n v="10"/>
    <n v="20"/>
  </r>
  <r>
    <s v="34037371600"/>
    <s v="New Jersey"/>
    <x v="18"/>
    <x v="0"/>
    <n v="3019"/>
    <n v="1403"/>
    <n v="0"/>
    <n v="4"/>
    <n v="0.13249420337860218"/>
    <x v="1"/>
    <n v="1"/>
    <n v="1"/>
    <n v="0"/>
    <n v="0"/>
    <n v="1"/>
    <n v="8.6343309253526002"/>
    <n v="64630"/>
    <n v="1"/>
    <n v="1"/>
    <n v="1"/>
    <n v="1"/>
    <n v="1"/>
    <n v="0"/>
    <n v="0"/>
    <n v="0"/>
    <n v="1839.5014413200099"/>
    <n v="2570.3343675870701"/>
    <n v="1839.5014413200099"/>
    <n v="329.535656985576"/>
    <n v="475.825681046667"/>
    <n v="329.535656985576"/>
    <n v="2570.3343675870701"/>
    <n v="85.138601112522906"/>
    <n v="475.825681046667"/>
    <n v="15.761036139339701"/>
    <n v="568.61909742489297"/>
    <n v="18.8346835847927"/>
    <n v="188.27238126267301"/>
    <n v="6.2362497933976"/>
    <n v="2389.1102395991302"/>
    <n v="79.135814494836893"/>
    <n v="39.702302668476499"/>
    <n v="1.31508124108899"/>
    <n v="34.759217361819097"/>
    <n v="1.1513487036044801"/>
    <n v="1.99927139375359"/>
    <n v="6.6222967663252294E-2"/>
    <n v="2.8511513557750701"/>
    <n v="9.4440256898809999E-2"/>
    <n v="101.91220139502499"/>
    <n v="3.37569398459839"/>
    <n v="215.410436020291"/>
    <n v="7.1351585299864695"/>
    <n v="27.457697184163099"/>
    <n v="1.9570703623779901"/>
    <n v="52.976797648547397"/>
    <n v="3.7759656199962501"/>
    <n v="1839.5014413200099"/>
    <n v="60.930819520371202"/>
    <n v="329.535656985576"/>
    <n v="10.9153910892871"/>
    <n v="412.075392069982"/>
    <n v="13.6494002010594"/>
    <n v="149.76652415777201"/>
    <n v="4.9607990777665503"/>
    <n v="1717.2151048943599"/>
    <n v="56.8802618381701"/>
    <n v="32.290852846112102"/>
    <n v="1.0695877060653201"/>
    <n v="14.366884187112699"/>
    <n v="0.47588221885103299"/>
    <n v="0.52787258173339102"/>
    <n v="1.74850143005429E-2"/>
    <n v="1.8138320994330599"/>
    <n v="6.0080559769230095E-2"/>
    <n v="73.2869105867576"/>
    <n v="2.4275227090678202"/>
    <n v="162.15746412711499"/>
    <n v="5.3712310078540906"/>
    <n v="18.225765132583302"/>
    <n v="1.29905667374079"/>
    <n v="36.762396491101804"/>
    <n v="2.62027059808281"/>
    <m/>
    <m/>
    <m/>
    <m/>
    <m/>
    <m/>
    <m/>
    <m/>
    <m/>
    <m/>
    <m/>
    <m/>
    <m/>
    <m/>
    <m/>
    <m/>
    <m/>
    <m/>
    <m/>
    <m/>
    <m/>
    <m/>
    <m/>
    <m/>
    <m/>
    <m/>
    <m/>
    <m/>
    <m/>
    <m/>
    <m/>
    <m/>
    <m/>
    <m/>
    <m/>
    <m/>
    <m/>
    <m/>
    <m/>
    <m/>
    <m/>
    <m/>
    <m/>
    <m/>
    <m/>
    <m/>
    <m/>
    <m/>
    <m/>
    <m/>
    <m/>
    <m/>
    <n v="572"/>
    <n v="679"/>
    <n v="239"/>
    <x v="1587"/>
    <n v="41"/>
    <n v="36"/>
    <n v="2"/>
    <n v="3"/>
    <n v="113"/>
    <n v="260"/>
    <n v="34"/>
    <n v="64"/>
  </r>
  <r>
    <s v="34037371700"/>
    <s v="New Jersey"/>
    <x v="18"/>
    <x v="0"/>
    <n v="5302"/>
    <n v="1749"/>
    <n v="0"/>
    <n v="0"/>
    <n v="0"/>
    <x v="0"/>
    <n v="0"/>
    <n v="0"/>
    <n v="0"/>
    <n v="0"/>
    <n v="0"/>
    <n v="2.30250842381131"/>
    <n v="105908"/>
    <n v="1"/>
    <n v="1"/>
    <n v="1"/>
    <n v="1"/>
    <n v="1"/>
    <n v="0"/>
    <n v="0"/>
    <n v="0"/>
    <n v="4925.9398368928996"/>
    <n v="5300.7622644182802"/>
    <n v="4925.9398368928996"/>
    <n v="466.48884092670602"/>
    <n v="510.43626506832601"/>
    <n v="466.48884092670602"/>
    <n v="5300.7622644182802"/>
    <n v="99.9766553077759"/>
    <n v="510.43626506832601"/>
    <n v="9.6272400050608393"/>
    <n v="1340.6860414306"/>
    <n v="25.286421000200001"/>
    <n v="433.81690478993499"/>
    <n v="8.1821370198026102"/>
    <n v="5013.0121804771497"/>
    <n v="94.549456440534797"/>
    <n v="88.920634454776504"/>
    <n v="1.6771149463367898"/>
    <n v="43.951271271027501"/>
    <n v="0.828956455507875"/>
    <n v="3.00000000628643"/>
    <n v="5.6582421846217007E-2"/>
    <n v="7.0000001194712196"/>
    <n v="0.13202565295117399"/>
    <n v="144.87817653668901"/>
    <n v="2.7325193613106102"/>
    <n v="396.00000014039"/>
    <n v="7.4688796706976506"/>
    <n v="74.2632569071164"/>
    <n v="4.2460409895435296"/>
    <n v="9.7630764537727206"/>
    <n v="0.55820905967825696"/>
    <n v="4925.9398368928996"/>
    <n v="92.907201752035093"/>
    <n v="466.48884092670602"/>
    <n v="8.7983561095191707"/>
    <n v="1238.51156528414"/>
    <n v="23.359327900493"/>
    <n v="404.62685745253202"/>
    <n v="7.6315891635709603"/>
    <n v="4659.67307685367"/>
    <n v="87.885195715836801"/>
    <n v="81.920593633045399"/>
    <n v="1.5450885257081401"/>
    <n v="39.360418406940902"/>
    <n v="0.74236926455942798"/>
    <n v="3.00000000628643"/>
    <n v="5.6582421846217007E-2"/>
    <n v="6.6828457096417004"/>
    <n v="0.12604386476125401"/>
    <n v="135.30289631644101"/>
    <n v="2.5519218467831202"/>
    <n v="376.88471302529098"/>
    <n v="7.1083499250337701"/>
    <n v="64.739993657579305"/>
    <n v="3.7015433766483299"/>
    <n v="9.1022816686049808"/>
    <n v="0.52042776835934701"/>
    <m/>
    <m/>
    <m/>
    <m/>
    <m/>
    <m/>
    <m/>
    <m/>
    <m/>
    <m/>
    <m/>
    <m/>
    <m/>
    <m/>
    <m/>
    <m/>
    <m/>
    <m/>
    <m/>
    <m/>
    <m/>
    <m/>
    <m/>
    <m/>
    <m/>
    <m/>
    <m/>
    <m/>
    <m/>
    <m/>
    <m/>
    <m/>
    <m/>
    <m/>
    <m/>
    <m/>
    <m/>
    <m/>
    <m/>
    <m/>
    <m/>
    <m/>
    <m/>
    <m/>
    <m/>
    <m/>
    <m/>
    <m/>
    <m/>
    <m/>
    <m/>
    <m/>
    <n v="515"/>
    <n v="1341"/>
    <n v="434"/>
    <x v="1588"/>
    <n v="89"/>
    <n v="44"/>
    <n v="3"/>
    <n v="7"/>
    <n v="145"/>
    <n v="396"/>
    <n v="73"/>
    <n v="10"/>
  </r>
  <r>
    <s v="34037371800"/>
    <s v="New Jersey"/>
    <x v="18"/>
    <x v="1"/>
    <n v="7407"/>
    <n v="2531"/>
    <n v="0"/>
    <n v="0"/>
    <n v="0"/>
    <x v="0"/>
    <n v="0"/>
    <n v="0"/>
    <n v="0"/>
    <n v="0"/>
    <n v="0"/>
    <n v="4.05059693007391"/>
    <n v="101875"/>
    <n v="0"/>
    <n v="0"/>
    <n v="0"/>
    <n v="0"/>
    <n v="0"/>
    <n v="0"/>
    <n v="0"/>
    <n v="0"/>
    <m/>
    <m/>
    <m/>
    <m/>
    <m/>
    <m/>
    <n v="7258.48530609306"/>
    <n v="97.9949413540308"/>
    <n v="1233.40482537711"/>
    <n v="16.651880996045701"/>
    <n v="1824.8339034441899"/>
    <n v="24.6366127101956"/>
    <n v="798.61986784641294"/>
    <n v="10.7819612237939"/>
    <n v="6953.8792386270898"/>
    <n v="93.8825332607951"/>
    <n v="60.068910943458398"/>
    <n v="0.81097490135626293"/>
    <n v="69.493536173431494"/>
    <n v="0.93821434013003202"/>
    <n v="0"/>
    <n v="0"/>
    <n v="5.8746357225586499"/>
    <n v="7.9311944411484397E-2"/>
    <n v="169.16899452441001"/>
    <n v="2.2839070409667799"/>
    <n v="395.12093018703303"/>
    <n v="5.3344259509522498"/>
    <n v="38.894560718925298"/>
    <n v="1.53672701378606"/>
    <n v="24.2238849540052"/>
    <n v="0.95708751299902006"/>
    <n v="6438.2744393271296"/>
    <n v="86.921485612624906"/>
    <n v="1070.96161242369"/>
    <n v="14.4587770004548"/>
    <n v="1624.9770409298201"/>
    <n v="21.938396664369101"/>
    <n v="717.81615084812802"/>
    <n v="9.6910510442571596"/>
    <n v="6176.6197282121902"/>
    <n v="83.388952723264296"/>
    <n v="51.456520052506697"/>
    <n v="0.69470122927644995"/>
    <n v="65.558557456188296"/>
    <n v="0.88508920556484794"/>
    <n v="0"/>
    <n v="0"/>
    <n v="5.1228851683663397"/>
    <n v="6.9162753724400394E-2"/>
    <n v="139.516755875185"/>
    <n v="1.8835798012040699"/>
    <n v="335.72623695732199"/>
    <n v="4.5325534893657604"/>
    <n v="28.144540097500801"/>
    <n v="1.1119928920387501"/>
    <n v="21.364493275318502"/>
    <n v="0.84411273312202595"/>
    <m/>
    <m/>
    <m/>
    <m/>
    <m/>
    <m/>
    <m/>
    <m/>
    <m/>
    <m/>
    <m/>
    <m/>
    <m/>
    <m/>
    <m/>
    <m/>
    <m/>
    <m/>
    <m/>
    <m/>
    <m/>
    <m/>
    <m/>
    <m/>
    <m/>
    <m/>
    <m/>
    <m/>
    <m/>
    <m/>
    <m/>
    <m/>
    <m/>
    <m/>
    <m/>
    <m/>
    <m/>
    <m/>
    <m/>
    <m/>
    <m/>
    <m/>
    <m/>
    <m/>
    <m/>
    <m/>
    <m/>
    <m/>
    <m/>
    <m/>
    <m/>
    <m/>
    <n v="1160"/>
    <n v="1858"/>
    <n v="818"/>
    <x v="1589"/>
    <n v="61"/>
    <n v="70"/>
    <n v="0"/>
    <n v="6"/>
    <n v="176"/>
    <n v="410"/>
    <n v="41"/>
    <n v="25"/>
  </r>
  <r>
    <s v="34037371900"/>
    <s v="New Jersey"/>
    <x v="18"/>
    <x v="1"/>
    <n v="2014"/>
    <n v="796"/>
    <n v="0"/>
    <n v="0"/>
    <n v="0"/>
    <x v="0"/>
    <n v="0"/>
    <n v="0"/>
    <n v="0"/>
    <n v="0"/>
    <n v="0"/>
    <n v="4.1429311237700706"/>
    <n v="91250"/>
    <n v="0"/>
    <n v="0"/>
    <n v="0"/>
    <n v="0"/>
    <n v="0"/>
    <n v="0"/>
    <n v="0"/>
    <n v="0"/>
    <m/>
    <m/>
    <m/>
    <m/>
    <m/>
    <m/>
    <n v="2013.9999987460401"/>
    <n v="99.999999937738011"/>
    <n v="250.31589823754601"/>
    <n v="12.428793358368701"/>
    <n v="450.99999940089901"/>
    <n v="22.393247239369298"/>
    <n v="238.00000116456101"/>
    <n v="11.817279104496601"/>
    <n v="1962.0000060576101"/>
    <n v="97.418073786375999"/>
    <n v="7.9999999938882"/>
    <n v="0.39721946345025799"/>
    <n v="10.9999999399452"/>
    <n v="0.54617675967950108"/>
    <n v="0"/>
    <n v="0"/>
    <n v="2.00000001882609"/>
    <n v="9.9304866873191913E-2"/>
    <n v="31.000000264370101"/>
    <n v="1.5392254351723"/>
    <n v="68.0000009025553"/>
    <n v="3.37636548672072"/>
    <n v="0"/>
    <n v="0"/>
    <n v="17.0267380329419"/>
    <n v="2.13903744132435"/>
    <n v="2013.9999987460401"/>
    <n v="99.999999937738011"/>
    <n v="250.31589823754601"/>
    <n v="12.428793358368701"/>
    <n v="450.99999940089901"/>
    <n v="22.393247239369298"/>
    <n v="238.00000116456101"/>
    <n v="11.817279104496601"/>
    <n v="1962.0000060576101"/>
    <n v="97.418073786375999"/>
    <n v="7.9999999938882"/>
    <n v="0.39721946345025799"/>
    <n v="10.9999999399452"/>
    <n v="0.54617675967950108"/>
    <n v="0"/>
    <n v="0"/>
    <n v="2.00000001882609"/>
    <n v="9.9304866873191913E-2"/>
    <n v="31.000000264370101"/>
    <n v="1.5392254351723"/>
    <n v="68.0000009025553"/>
    <n v="3.37636548672072"/>
    <n v="0"/>
    <n v="0"/>
    <n v="17.0267380329419"/>
    <n v="2.13903744132435"/>
    <m/>
    <m/>
    <m/>
    <m/>
    <m/>
    <m/>
    <m/>
    <m/>
    <m/>
    <m/>
    <m/>
    <m/>
    <m/>
    <m/>
    <m/>
    <m/>
    <m/>
    <m/>
    <m/>
    <m/>
    <m/>
    <m/>
    <m/>
    <m/>
    <m/>
    <m/>
    <m/>
    <m/>
    <m/>
    <m/>
    <m/>
    <m/>
    <m/>
    <m/>
    <m/>
    <m/>
    <m/>
    <m/>
    <m/>
    <m/>
    <m/>
    <m/>
    <m/>
    <m/>
    <m/>
    <m/>
    <m/>
    <m/>
    <m/>
    <m/>
    <m/>
    <m/>
    <n v="240"/>
    <n v="451"/>
    <n v="238"/>
    <x v="1590"/>
    <n v="8"/>
    <n v="11"/>
    <n v="0"/>
    <n v="2"/>
    <n v="31"/>
    <n v="68"/>
    <n v="0"/>
    <n v="16"/>
  </r>
  <r>
    <s v="34037372000"/>
    <s v="New Jersey"/>
    <x v="18"/>
    <x v="1"/>
    <n v="3167"/>
    <n v="1164"/>
    <n v="0"/>
    <n v="4"/>
    <n v="0.12630249447426586"/>
    <x v="0"/>
    <n v="0"/>
    <n v="0"/>
    <n v="0"/>
    <n v="0"/>
    <n v="0"/>
    <n v="5.1480484522207295"/>
    <n v="102917"/>
    <n v="0"/>
    <n v="0"/>
    <n v="0"/>
    <n v="0"/>
    <n v="0"/>
    <n v="0"/>
    <n v="0"/>
    <n v="0"/>
    <m/>
    <m/>
    <m/>
    <m/>
    <m/>
    <m/>
    <n v="3166.9999816038899"/>
    <n v="99.999999419131498"/>
    <n v="458.52765828330899"/>
    <n v="14.4782967566564"/>
    <n v="724.99999273575702"/>
    <n v="22.892326894087699"/>
    <n v="403.999998222881"/>
    <n v="12.756551885787202"/>
    <n v="3093.9999880499299"/>
    <n v="97.694979098513599"/>
    <n v="20.999999754209099"/>
    <n v="0.66308808822889398"/>
    <n v="21.999999875653899"/>
    <n v="0.69466371568215601"/>
    <n v="0"/>
    <n v="0"/>
    <n v="0.99999999145802598"/>
    <n v="3.1575623348848302E-2"/>
    <n v="29.000000055755699"/>
    <n v="0.915693086698947"/>
    <n v="117.999999986121"/>
    <n v="3.7259235865526099"/>
    <n v="40.472943907871198"/>
    <n v="3.4770570367586897"/>
    <n v="40.104201871900102"/>
    <n v="3.4453781676890101"/>
    <n v="3166.9999816038899"/>
    <n v="99.999999419131498"/>
    <n v="458.52765828330899"/>
    <n v="14.4782967566564"/>
    <n v="724.99999273575702"/>
    <n v="22.892326894087699"/>
    <n v="403.999998222881"/>
    <n v="12.756551885787202"/>
    <n v="3093.9999880499299"/>
    <n v="97.694979098513599"/>
    <n v="20.999999754209099"/>
    <n v="0.66308808822889398"/>
    <n v="21.999999875653899"/>
    <n v="0.69466371568215601"/>
    <n v="0"/>
    <n v="0"/>
    <n v="0.99999999145802598"/>
    <n v="3.1575623348848302E-2"/>
    <n v="29.000000055755699"/>
    <n v="0.915693086698947"/>
    <n v="117.999999986121"/>
    <n v="3.7259235865526099"/>
    <n v="40.472943907871198"/>
    <n v="3.4770570367586897"/>
    <n v="40.104201871900102"/>
    <n v="3.4453781676890101"/>
    <m/>
    <m/>
    <m/>
    <m/>
    <m/>
    <m/>
    <m/>
    <m/>
    <m/>
    <m/>
    <m/>
    <m/>
    <m/>
    <m/>
    <m/>
    <m/>
    <m/>
    <m/>
    <m/>
    <m/>
    <m/>
    <m/>
    <m/>
    <m/>
    <m/>
    <m/>
    <m/>
    <m/>
    <m/>
    <m/>
    <m/>
    <m/>
    <m/>
    <m/>
    <m/>
    <m/>
    <m/>
    <m/>
    <m/>
    <m/>
    <m/>
    <m/>
    <m/>
    <m/>
    <m/>
    <m/>
    <m/>
    <m/>
    <m/>
    <m/>
    <m/>
    <m/>
    <n v="424"/>
    <n v="725"/>
    <n v="404"/>
    <x v="921"/>
    <n v="21"/>
    <n v="22"/>
    <n v="0"/>
    <n v="1"/>
    <n v="29"/>
    <n v="118"/>
    <n v="40"/>
    <n v="41"/>
  </r>
  <r>
    <s v="34037372100"/>
    <s v="New Jersey"/>
    <x v="18"/>
    <x v="1"/>
    <n v="2029"/>
    <n v="857"/>
    <n v="0"/>
    <n v="33"/>
    <n v="1.6264169541646132"/>
    <x v="0"/>
    <n v="0"/>
    <n v="0"/>
    <n v="0"/>
    <n v="0"/>
    <n v="0"/>
    <n v="9.9378881987577614"/>
    <n v="84500"/>
    <n v="0"/>
    <n v="0"/>
    <n v="0"/>
    <n v="0"/>
    <n v="0"/>
    <n v="0"/>
    <n v="0"/>
    <n v="0"/>
    <m/>
    <m/>
    <m/>
    <m/>
    <m/>
    <m/>
    <n v="1624.4261780234499"/>
    <n v="80.060432628065598"/>
    <n v="240.77631156535099"/>
    <n v="11.866747736094201"/>
    <n v="288.69314469231898"/>
    <n v="14.228346214505599"/>
    <n v="295.19463896633499"/>
    <n v="14.54877471495"/>
    <n v="1542.8771961283601"/>
    <n v="76.041261514458498"/>
    <n v="17.050396483240998"/>
    <n v="0.84033496713854094"/>
    <n v="27.507701201353498"/>
    <n v="1.35572701830229"/>
    <n v="0.73467570847299202"/>
    <n v="3.6208758426465801E-2"/>
    <n v="2.96910823826693"/>
    <n v="0.146333575074762"/>
    <n v="33.287115925175399"/>
    <n v="1.6405675665438799"/>
    <n v="62.9933051792068"/>
    <n v="3.1046478649190101"/>
    <n v="13.3385983755977"/>
    <n v="1.5564292153556301"/>
    <n v="27.850341838650799"/>
    <n v="3.2497481725380202"/>
    <n v="1168.5116624089401"/>
    <n v="57.590520572150908"/>
    <n v="163.246045008462"/>
    <n v="8.0456404636994492"/>
    <n v="196.71378933473201"/>
    <n v="9.6951103664234495"/>
    <n v="223.06780169786401"/>
    <n v="10.9939774124132"/>
    <n v="1115.9116527092399"/>
    <n v="54.998110039883699"/>
    <n v="12.1377579465866"/>
    <n v="0.59821379726892998"/>
    <n v="15.417023342557499"/>
    <n v="0.75983358021476199"/>
    <n v="0.24270007225152301"/>
    <n v="1.1961560978389499E-2"/>
    <n v="2.71273180368371"/>
    <n v="0.13369796962462802"/>
    <n v="22.0897981144462"/>
    <n v="1.08870370204269"/>
    <n v="46.393863468347298"/>
    <n v="2.2865383670944901"/>
    <n v="10.942412750253199"/>
    <n v="1.27682762546712"/>
    <n v="20.436055788171"/>
    <n v="2.3846039426103802"/>
    <m/>
    <m/>
    <m/>
    <m/>
    <m/>
    <m/>
    <m/>
    <m/>
    <m/>
    <m/>
    <m/>
    <m/>
    <m/>
    <m/>
    <m/>
    <m/>
    <m/>
    <m/>
    <m/>
    <m/>
    <m/>
    <m/>
    <m/>
    <m/>
    <m/>
    <m/>
    <m/>
    <m/>
    <m/>
    <m/>
    <m/>
    <m/>
    <m/>
    <m/>
    <m/>
    <m/>
    <m/>
    <m/>
    <m/>
    <m/>
    <m/>
    <m/>
    <m/>
    <m/>
    <m/>
    <m/>
    <m/>
    <m/>
    <m/>
    <m/>
    <m/>
    <m/>
    <n v="301"/>
    <n v="368"/>
    <n v="364"/>
    <x v="1591"/>
    <n v="22"/>
    <n v="40"/>
    <n v="1"/>
    <n v="3"/>
    <n v="46"/>
    <n v="82"/>
    <n v="16"/>
    <n v="35"/>
  </r>
  <r>
    <s v="34037372200"/>
    <s v="New Jersey"/>
    <x v="18"/>
    <x v="1"/>
    <n v="2107"/>
    <n v="857"/>
    <n v="0"/>
    <n v="5"/>
    <n v="0.23730422401518747"/>
    <x v="0"/>
    <n v="0"/>
    <n v="0"/>
    <n v="0"/>
    <n v="0"/>
    <n v="0"/>
    <n v="4.0203327171903895"/>
    <n v="104485"/>
    <n v="0"/>
    <n v="0"/>
    <n v="0"/>
    <n v="0"/>
    <n v="0"/>
    <n v="0"/>
    <n v="0"/>
    <n v="0"/>
    <m/>
    <m/>
    <m/>
    <m/>
    <m/>
    <m/>
    <n v="1754.10965296882"/>
    <n v="83.251526007063205"/>
    <n v="156.39874146752101"/>
    <n v="7.4228163961804094"/>
    <n v="331.59472995158302"/>
    <n v="15.737766015737201"/>
    <n v="275.75691757541398"/>
    <n v="13.087656268410699"/>
    <n v="1695.89108244865"/>
    <n v="80.488423466950692"/>
    <n v="18.6276292624352"/>
    <n v="0.88408302147295803"/>
    <n v="6.2287596724927399"/>
    <n v="0.29562219613159701"/>
    <n v="0"/>
    <n v="0"/>
    <n v="2.9232700331522201"/>
    <n v="0.13874086536080799"/>
    <n v="30.4389088599928"/>
    <n v="1.44465632937792"/>
    <n v="51.280877168312102"/>
    <n v="2.4338337526488898"/>
    <n v="11.365009072102101"/>
    <n v="1.32613874820328"/>
    <n v="30.228044767696701"/>
    <n v="3.5271930884126799"/>
    <n v="1144.12378198281"/>
    <n v="54.301081252150396"/>
    <n v="101.956993463755"/>
    <n v="4.8389650433675699"/>
    <n v="216.57283017033501"/>
    <n v="10.278729481268901"/>
    <n v="178.05080931969499"/>
    <n v="8.4504418281772598"/>
    <n v="1101.7353342210399"/>
    <n v="52.289289711487498"/>
    <n v="15.052781261063499"/>
    <n v="0.71441771528540599"/>
    <n v="2.9999999832361901"/>
    <n v="0.14238253361348799"/>
    <n v="0"/>
    <n v="0"/>
    <n v="2.64569353265688"/>
    <n v="0.12556685014982799"/>
    <n v="21.689973049811702"/>
    <n v="1.02942444469918"/>
    <n v="35.651422231974699"/>
    <n v="1.6920466175593101"/>
    <n v="7.3100295647927904"/>
    <n v="0.85297894571677801"/>
    <n v="19.774602409328502"/>
    <n v="2.30742151800799"/>
    <m/>
    <m/>
    <m/>
    <m/>
    <m/>
    <m/>
    <m/>
    <m/>
    <m/>
    <m/>
    <m/>
    <m/>
    <m/>
    <m/>
    <m/>
    <m/>
    <m/>
    <m/>
    <m/>
    <m/>
    <m/>
    <m/>
    <m/>
    <m/>
    <m/>
    <m/>
    <m/>
    <m/>
    <m/>
    <m/>
    <m/>
    <m/>
    <m/>
    <m/>
    <m/>
    <m/>
    <m/>
    <m/>
    <m/>
    <m/>
    <m/>
    <m/>
    <m/>
    <m/>
    <m/>
    <m/>
    <m/>
    <m/>
    <m/>
    <m/>
    <m/>
    <m/>
    <n v="194"/>
    <n v="416"/>
    <n v="329"/>
    <x v="1592"/>
    <n v="27"/>
    <n v="9"/>
    <n v="0"/>
    <n v="3"/>
    <n v="43"/>
    <n v="58"/>
    <n v="16"/>
    <n v="35"/>
  </r>
  <r>
    <s v="34037372300"/>
    <s v="New Jersey"/>
    <x v="18"/>
    <x v="1"/>
    <n v="4299"/>
    <n v="1553"/>
    <n v="0"/>
    <n v="122"/>
    <n v="2.8378692719237031"/>
    <x v="0"/>
    <n v="0"/>
    <n v="0"/>
    <n v="0"/>
    <n v="0"/>
    <n v="0"/>
    <n v="7.682651267888529"/>
    <n v="88705"/>
    <n v="0"/>
    <n v="0"/>
    <n v="0"/>
    <n v="0"/>
    <n v="0"/>
    <n v="0"/>
    <n v="0"/>
    <n v="0"/>
    <m/>
    <m/>
    <m/>
    <m/>
    <m/>
    <m/>
    <n v="4299.0000063220796"/>
    <n v="100.00000014705901"/>
    <n v="823.62013758411501"/>
    <n v="19.158412132684699"/>
    <n v="943.00000526080805"/>
    <n v="21.935333920930599"/>
    <n v="732.99999982652798"/>
    <n v="17.050476851047399"/>
    <n v="4145.0000029365901"/>
    <n v="96.417771643093602"/>
    <n v="30.999999992646199"/>
    <n v="0.72109792958004704"/>
    <n v="48.999999612191502"/>
    <n v="1.13979994445665"/>
    <n v="0"/>
    <n v="0"/>
    <n v="7.9999999597273499"/>
    <n v="0.18608978738607501"/>
    <n v="66.000000077075796"/>
    <n v="1.5352407554565199"/>
    <n v="151.000000573618"/>
    <n v="3.5124447679371404"/>
    <n v="33.521526426876001"/>
    <n v="2.15850137970869"/>
    <n v="64.085282065556399"/>
    <n v="4.1265474607570098"/>
    <n v="4291.7612909341997"/>
    <n v="99.831618770276805"/>
    <n v="822.17621051585104"/>
    <n v="19.124824622373801"/>
    <n v="942.65121579240099"/>
    <n v="21.9272206511375"/>
    <n v="729.85747276035704"/>
    <n v="16.9773778264796"/>
    <n v="4137.9446447874798"/>
    <n v="96.253655380029798"/>
    <n v="30.816642575062701"/>
    <n v="0.71683281170185498"/>
    <n v="48.999999612191502"/>
    <n v="1.13979994445665"/>
    <n v="0"/>
    <n v="0"/>
    <n v="7.9999999597273499"/>
    <n v="0.18608978738607501"/>
    <n v="66.000000077075796"/>
    <n v="1.5352407554565199"/>
    <n v="151.000000573618"/>
    <n v="3.5124447679371404"/>
    <n v="33.460647508602598"/>
    <n v="2.1545812948230902"/>
    <n v="63.9511615853989"/>
    <n v="4.1179112418157704"/>
    <m/>
    <m/>
    <m/>
    <m/>
    <m/>
    <m/>
    <m/>
    <m/>
    <m/>
    <m/>
    <m/>
    <m/>
    <m/>
    <m/>
    <m/>
    <m/>
    <m/>
    <m/>
    <m/>
    <m/>
    <m/>
    <m/>
    <m/>
    <m/>
    <m/>
    <m/>
    <m/>
    <m/>
    <m/>
    <m/>
    <m/>
    <m/>
    <m/>
    <m/>
    <m/>
    <m/>
    <m/>
    <m/>
    <m/>
    <m/>
    <m/>
    <m/>
    <m/>
    <m/>
    <m/>
    <m/>
    <m/>
    <m/>
    <m/>
    <m/>
    <m/>
    <m/>
    <n v="778"/>
    <n v="943"/>
    <n v="733"/>
    <x v="1593"/>
    <n v="31"/>
    <n v="49"/>
    <n v="0"/>
    <n v="8"/>
    <n v="66"/>
    <n v="151"/>
    <n v="30"/>
    <n v="60"/>
  </r>
  <r>
    <s v="34037372400"/>
    <s v="New Jersey"/>
    <x v="18"/>
    <x v="1"/>
    <n v="2538"/>
    <n v="875"/>
    <n v="0"/>
    <n v="41"/>
    <n v="1.615445232466509"/>
    <x v="0"/>
    <n v="0"/>
    <n v="0"/>
    <n v="0"/>
    <n v="0"/>
    <n v="0"/>
    <n v="5.2122740647330801"/>
    <n v="113846"/>
    <n v="0"/>
    <n v="0"/>
    <n v="0"/>
    <n v="0"/>
    <n v="0"/>
    <n v="0"/>
    <n v="0"/>
    <n v="0"/>
    <m/>
    <m/>
    <m/>
    <m/>
    <m/>
    <m/>
    <n v="2538.0000389095298"/>
    <n v="100.00000153307799"/>
    <n v="477.94199956109702"/>
    <n v="18.831442063084999"/>
    <n v="593.00000824717199"/>
    <n v="23.3648545408657"/>
    <n v="325.00000395433398"/>
    <n v="12.805358705844499"/>
    <n v="2422.00003593877"/>
    <n v="95.4294734412439"/>
    <n v="40.000000162125602"/>
    <n v="1.5760441356235499"/>
    <n v="19.000000400828601"/>
    <n v="0.74862097718000897"/>
    <n v="0"/>
    <n v="0"/>
    <n v="0"/>
    <n v="0"/>
    <n v="57.000001029262897"/>
    <n v="2.2458629247148498"/>
    <n v="129.00000189889499"/>
    <n v="5.0827423916034205"/>
    <n v="18.862275738232299"/>
    <n v="2.15568865579798"/>
    <n v="16.7664672926627"/>
    <n v="1.91616769059002"/>
    <n v="2538.0000389095298"/>
    <n v="100.00000153307799"/>
    <n v="477.94199956109702"/>
    <n v="18.831442063084999"/>
    <n v="593.00000824717199"/>
    <n v="23.3648545408657"/>
    <n v="325.00000395433398"/>
    <n v="12.805358705844499"/>
    <n v="2422.00003593877"/>
    <n v="95.4294734412439"/>
    <n v="40.000000162125602"/>
    <n v="1.5760441356235499"/>
    <n v="19.000000400828601"/>
    <n v="0.74862097718000897"/>
    <n v="0"/>
    <n v="0"/>
    <n v="0"/>
    <n v="0"/>
    <n v="57.000001029262897"/>
    <n v="2.2458629247148498"/>
    <n v="129.00000189889499"/>
    <n v="5.0827423916034205"/>
    <n v="18.862275738232299"/>
    <n v="2.15568865579798"/>
    <n v="16.7664672926627"/>
    <n v="1.91616769059002"/>
    <m/>
    <m/>
    <m/>
    <m/>
    <m/>
    <m/>
    <m/>
    <m/>
    <m/>
    <m/>
    <m/>
    <m/>
    <m/>
    <m/>
    <m/>
    <m/>
    <m/>
    <m/>
    <m/>
    <m/>
    <m/>
    <m/>
    <m/>
    <m/>
    <m/>
    <m/>
    <m/>
    <m/>
    <m/>
    <m/>
    <m/>
    <m/>
    <m/>
    <m/>
    <m/>
    <m/>
    <m/>
    <m/>
    <m/>
    <m/>
    <m/>
    <m/>
    <m/>
    <m/>
    <m/>
    <m/>
    <m/>
    <m/>
    <m/>
    <m/>
    <m/>
    <m/>
    <n v="448"/>
    <n v="593"/>
    <n v="325"/>
    <x v="1115"/>
    <n v="40"/>
    <n v="19"/>
    <n v="0"/>
    <n v="0"/>
    <n v="57"/>
    <n v="129"/>
    <n v="18"/>
    <n v="16"/>
  </r>
  <r>
    <s v="34037372500"/>
    <s v="New Jersey"/>
    <x v="18"/>
    <x v="0"/>
    <n v="3175"/>
    <n v="1266"/>
    <n v="0"/>
    <n v="0"/>
    <n v="0"/>
    <x v="0"/>
    <n v="0"/>
    <n v="0"/>
    <n v="0"/>
    <n v="0"/>
    <n v="0"/>
    <n v="5.2986512524084803"/>
    <n v="107390"/>
    <n v="1"/>
    <n v="1"/>
    <n v="1"/>
    <n v="1"/>
    <n v="1"/>
    <n v="0"/>
    <n v="0"/>
    <n v="0"/>
    <n v="3115.6390034303399"/>
    <n v="3172.2322695747398"/>
    <n v="3115.6390034303399"/>
    <n v="630.33159337037205"/>
    <n v="641.78109791719305"/>
    <n v="630.33159337037205"/>
    <n v="3172.2322695747398"/>
    <n v="99.912827388180602"/>
    <n v="641.78109791719305"/>
    <n v="20.213577887155701"/>
    <n v="734.44645260898301"/>
    <n v="23.132171735716"/>
    <n v="398.55716390096097"/>
    <n v="12.552981540187799"/>
    <n v="2864.2876299648101"/>
    <n v="90.213783620938699"/>
    <n v="113.000000924764"/>
    <n v="3.5590551472366601"/>
    <n v="85.000000302954504"/>
    <n v="2.6771653638725801"/>
    <n v="0"/>
    <n v="0"/>
    <n v="4.9999999438296099"/>
    <n v="0.15748031319148401"/>
    <n v="104.944645890441"/>
    <n v="3.3053431776516899"/>
    <n v="222.889291025651"/>
    <n v="7.0201351504142195"/>
    <n v="73.619063473626298"/>
    <n v="5.81509190155026"/>
    <n v="61.176404568439203"/>
    <n v="4.8322594445844604"/>
    <n v="3115.6390034303399"/>
    <n v="98.130362312766593"/>
    <n v="630.33159337037205"/>
    <n v="19.852963570720402"/>
    <n v="721.09646223178095"/>
    <n v="22.7116995978514"/>
    <n v="391.71459202215601"/>
    <n v="12.3374674652647"/>
    <n v="2808.9422524152801"/>
    <n v="88.470622123315806"/>
    <n v="113.000000924764"/>
    <n v="3.5590551472366601"/>
    <n v="84.863443724620097"/>
    <n v="2.6728643692793699"/>
    <n v="0"/>
    <n v="0"/>
    <n v="4.9999999438296099"/>
    <n v="0.15748031319148401"/>
    <n v="103.83331306063199"/>
    <n v="3.2703405688388196"/>
    <n v="219.14733668831099"/>
    <n v="6.9022783208916998"/>
    <n v="72.477694183674899"/>
    <n v="5.7249363494213998"/>
    <n v="60.227942749930399"/>
    <n v="4.7573414494415802"/>
    <m/>
    <m/>
    <m/>
    <m/>
    <m/>
    <m/>
    <m/>
    <m/>
    <m/>
    <m/>
    <m/>
    <m/>
    <m/>
    <m/>
    <m/>
    <m/>
    <m/>
    <m/>
    <m/>
    <m/>
    <m/>
    <m/>
    <m/>
    <m/>
    <m/>
    <m/>
    <m/>
    <m/>
    <m/>
    <m/>
    <m/>
    <m/>
    <m/>
    <m/>
    <m/>
    <m/>
    <m/>
    <m/>
    <m/>
    <m/>
    <m/>
    <m/>
    <m/>
    <m/>
    <m/>
    <m/>
    <m/>
    <m/>
    <m/>
    <m/>
    <m/>
    <m/>
    <n v="630"/>
    <n v="735"/>
    <n v="399"/>
    <x v="1594"/>
    <n v="113"/>
    <n v="85"/>
    <n v="0"/>
    <n v="5"/>
    <n v="105"/>
    <n v="223"/>
    <n v="71"/>
    <n v="59"/>
  </r>
  <r>
    <s v="34037372600"/>
    <s v="New Jersey"/>
    <x v="18"/>
    <x v="1"/>
    <n v="5038"/>
    <n v="1989"/>
    <n v="0"/>
    <n v="4"/>
    <n v="7.9396585946804279E-2"/>
    <x v="0"/>
    <n v="0"/>
    <n v="0"/>
    <n v="0"/>
    <n v="0"/>
    <n v="0"/>
    <n v="2.01807862097961"/>
    <n v="119583"/>
    <n v="0"/>
    <n v="0"/>
    <n v="0"/>
    <n v="0"/>
    <n v="0"/>
    <n v="0"/>
    <n v="0"/>
    <n v="0"/>
    <m/>
    <m/>
    <m/>
    <m/>
    <m/>
    <m/>
    <n v="5014.9678042298601"/>
    <n v="99.542830572248093"/>
    <n v="410.68393809495802"/>
    <n v="8.1517256469821007"/>
    <n v="1009.8740690534599"/>
    <n v="20.045138329762999"/>
    <n v="793.38939924310898"/>
    <n v="15.748102406572201"/>
    <n v="4638.7253582677604"/>
    <n v="92.074739147831693"/>
    <n v="100.886556121928"/>
    <n v="2.0025120310029401"/>
    <n v="161.49064075452"/>
    <n v="3.2054513845676902"/>
    <n v="0.997370029333979"/>
    <n v="1.9796943813695501E-2"/>
    <n v="9.0000002291562904"/>
    <n v="0.178642322928866"/>
    <n v="103.867842848653"/>
    <n v="2.0616880279605598"/>
    <n v="233.46960262450901"/>
    <n v="4.6341723426857699"/>
    <n v="6.7314262940056304"/>
    <n v="0.33843269452014202"/>
    <n v="51.276139685893298"/>
    <n v="2.5779859067819699"/>
    <n v="4681.4399469406799"/>
    <n v="92.922587275519703"/>
    <n v="380.76625675621898"/>
    <n v="7.55788520754703"/>
    <n v="932.23532249437301"/>
    <n v="18.504075476267801"/>
    <n v="767.95075560157795"/>
    <n v="15.2431670425085"/>
    <n v="4325.9178858413297"/>
    <n v="85.865777805504692"/>
    <n v="99.730481991602602"/>
    <n v="1.97956494624062"/>
    <n v="151.309152679052"/>
    <n v="3.0033575363051299"/>
    <n v="0.84372164244996395"/>
    <n v="1.6747154474989399E-2"/>
    <n v="6.9536502487535499"/>
    <n v="0.138024022404795"/>
    <n v="96.685020244454805"/>
    <n v="1.9191151299018401"/>
    <n v="208.154784401211"/>
    <n v="4.1316948074873201"/>
    <n v="5.9258433124195902"/>
    <n v="0.29793078493813901"/>
    <n v="48.313813492855303"/>
    <n v="2.4290504521294798"/>
    <m/>
    <m/>
    <m/>
    <m/>
    <m/>
    <m/>
    <m/>
    <m/>
    <m/>
    <m/>
    <m/>
    <m/>
    <m/>
    <m/>
    <m/>
    <m/>
    <m/>
    <m/>
    <m/>
    <m/>
    <m/>
    <m/>
    <m/>
    <m/>
    <m/>
    <m/>
    <m/>
    <m/>
    <m/>
    <m/>
    <m/>
    <m/>
    <m/>
    <m/>
    <m/>
    <m/>
    <m/>
    <m/>
    <m/>
    <m/>
    <m/>
    <m/>
    <m/>
    <m/>
    <m/>
    <m/>
    <m/>
    <m/>
    <m/>
    <m/>
    <m/>
    <m/>
    <n v="406"/>
    <n v="1015"/>
    <n v="795"/>
    <x v="1595"/>
    <n v="101"/>
    <n v="162"/>
    <n v="1"/>
    <n v="9"/>
    <n v="105"/>
    <n v="234"/>
    <n v="7"/>
    <n v="50"/>
  </r>
  <r>
    <s v="34037372700"/>
    <s v="New Jersey"/>
    <x v="18"/>
    <x v="0"/>
    <n v="3277"/>
    <n v="1364"/>
    <n v="0"/>
    <n v="4"/>
    <n v="0.12206286237412267"/>
    <x v="0"/>
    <n v="0"/>
    <n v="0"/>
    <n v="0"/>
    <n v="0"/>
    <n v="0"/>
    <n v="6.8845177664974599"/>
    <n v="88821"/>
    <n v="1"/>
    <n v="1"/>
    <n v="1"/>
    <n v="1"/>
    <n v="1"/>
    <n v="0"/>
    <n v="0"/>
    <n v="0"/>
    <n v="3271.7947313045102"/>
    <n v="3276.9999810908798"/>
    <n v="3271.7947313045102"/>
    <n v="494.12036441958998"/>
    <n v="495.45406674541101"/>
    <n v="494.12036441958998"/>
    <n v="3276.9999810908798"/>
    <n v="99.999999422974795"/>
    <n v="495.45406674541101"/>
    <n v="15.1191353904611"/>
    <n v="736.99999461972595"/>
    <n v="22.4900822282492"/>
    <n v="384.999998324079"/>
    <n v="11.7485504523674"/>
    <n v="2990.9999871146802"/>
    <n v="91.272504947045391"/>
    <n v="65.999999192543299"/>
    <n v="2.0140372045329102"/>
    <n v="66.999998897896106"/>
    <n v="2.04455291113507"/>
    <n v="0"/>
    <n v="0"/>
    <n v="7.99999999371357"/>
    <n v="0.24412572455641099"/>
    <n v="144.99999895249499"/>
    <n v="4.4247787290965794"/>
    <n v="225.00000002844001"/>
    <n v="6.8660360094122801"/>
    <n v="62.421664550958702"/>
    <n v="4.5763683688386099"/>
    <n v="51.355422226487399"/>
    <n v="3.7650602805342701"/>
    <n v="3271.7947313045102"/>
    <n v="99.841157500900508"/>
    <n v="494.12036441958998"/>
    <n v="15.078436509599898"/>
    <n v="735.36943446004295"/>
    <n v="22.440324518158199"/>
    <n v="384.74914290802002"/>
    <n v="11.7408954198358"/>
    <n v="2986.1083063972101"/>
    <n v="91.123231809496801"/>
    <n v="65.937285338528497"/>
    <n v="2.0121234464000102"/>
    <n v="66.999998897896106"/>
    <n v="2.04455291113507"/>
    <n v="0"/>
    <n v="0"/>
    <n v="7.9372861396987"/>
    <n v="0.24221196642351797"/>
    <n v="144.81185739790101"/>
    <n v="4.4190374549252596"/>
    <n v="224.874572320411"/>
    <n v="6.8622084931464906"/>
    <n v="62.421664550958702"/>
    <n v="4.5763683688386099"/>
    <n v="51.2845857942092"/>
    <n v="3.7598669937103599"/>
    <m/>
    <m/>
    <m/>
    <m/>
    <m/>
    <m/>
    <m/>
    <m/>
    <m/>
    <m/>
    <m/>
    <m/>
    <m/>
    <m/>
    <m/>
    <m/>
    <m/>
    <m/>
    <m/>
    <m/>
    <m/>
    <m/>
    <m/>
    <m/>
    <m/>
    <m/>
    <m/>
    <m/>
    <m/>
    <m/>
    <m/>
    <m/>
    <m/>
    <m/>
    <m/>
    <m/>
    <m/>
    <m/>
    <m/>
    <m/>
    <m/>
    <m/>
    <m/>
    <m/>
    <m/>
    <m/>
    <m/>
    <m/>
    <m/>
    <m/>
    <m/>
    <m/>
    <n v="476"/>
    <n v="737"/>
    <n v="385"/>
    <x v="1596"/>
    <n v="66"/>
    <n v="67"/>
    <n v="0"/>
    <n v="8"/>
    <n v="145"/>
    <n v="225"/>
    <n v="57"/>
    <n v="50"/>
  </r>
  <r>
    <s v="34037372800"/>
    <s v="New Jersey"/>
    <x v="18"/>
    <x v="0"/>
    <n v="1637"/>
    <n v="645"/>
    <n v="0"/>
    <n v="3"/>
    <n v="0.18326206475259621"/>
    <x v="0"/>
    <n v="0"/>
    <n v="0"/>
    <n v="0"/>
    <n v="0"/>
    <n v="0"/>
    <n v="8.7139423076923102"/>
    <n v="88684"/>
    <n v="0"/>
    <n v="1"/>
    <n v="0"/>
    <n v="1"/>
    <n v="0"/>
    <n v="0"/>
    <n v="0"/>
    <n v="0"/>
    <n v="470.843658531085"/>
    <n v="862.86532755265898"/>
    <n v="470.843658531085"/>
    <n v="139.307447279803"/>
    <n v="226.699227322941"/>
    <n v="139.307447279803"/>
    <n v="862.86532755265898"/>
    <n v="52.710160510241899"/>
    <n v="226.699227322941"/>
    <n v="13.848456159006799"/>
    <n v="161.251389324298"/>
    <n v="9.8504208505985105"/>
    <n v="114.399915942653"/>
    <n v="6.9883882677246794"/>
    <n v="805.60563054366503"/>
    <n v="49.212317076583098"/>
    <n v="15.1519624888897"/>
    <n v="0.92559331025593694"/>
    <n v="14.337642802023799"/>
    <n v="0.87584867452802495"/>
    <n v="0"/>
    <n v="0"/>
    <n v="1.83199658058584"/>
    <n v="0.11191182532595201"/>
    <n v="25.9380891860928"/>
    <n v="1.5844892599934501"/>
    <n v="64.763464183954099"/>
    <n v="3.95622872229408"/>
    <n v="9.5758354661072609"/>
    <n v="1.48462565366004"/>
    <n v="35.882685615621099"/>
    <n v="5.5632070721893196"/>
    <n v="470.843658531085"/>
    <n v="28.7625936793576"/>
    <n v="139.307447279803"/>
    <n v="8.5099234746367394"/>
    <n v="84.750533595215501"/>
    <n v="5.1771859251811598"/>
    <n v="64.457617279840605"/>
    <n v="3.9375453439120705"/>
    <n v="444.80179999396199"/>
    <n v="27.171765424188298"/>
    <n v="5.1663615107536298"/>
    <n v="0.31559935923968402"/>
    <n v="7.1425275439396501"/>
    <n v="0.43631811508488999"/>
    <n v="0"/>
    <n v="0"/>
    <n v="0.69688782654702697"/>
    <n v="4.2571033997985702E-2"/>
    <n v="13.0360836533364"/>
    <n v="0.79633986886599795"/>
    <n v="34.568211189704002"/>
    <n v="2.1116805858096499"/>
    <n v="4.56043944203702"/>
    <n v="0.70704487473442201"/>
    <n v="19.823142063687602"/>
    <n v="3.0733553587112503"/>
    <m/>
    <m/>
    <m/>
    <m/>
    <m/>
    <m/>
    <m/>
    <m/>
    <m/>
    <m/>
    <m/>
    <m/>
    <m/>
    <m/>
    <m/>
    <m/>
    <m/>
    <m/>
    <m/>
    <m/>
    <m/>
    <m/>
    <m/>
    <m/>
    <m/>
    <m/>
    <m/>
    <m/>
    <m/>
    <m/>
    <m/>
    <m/>
    <m/>
    <m/>
    <m/>
    <m/>
    <m/>
    <m/>
    <m/>
    <m/>
    <m/>
    <m/>
    <m/>
    <m/>
    <m/>
    <m/>
    <m/>
    <m/>
    <m/>
    <m/>
    <m/>
    <m/>
    <n v="349"/>
    <n v="322"/>
    <n v="189"/>
    <x v="1597"/>
    <n v="43"/>
    <n v="37"/>
    <n v="0"/>
    <n v="3"/>
    <n v="50"/>
    <n v="123"/>
    <n v="23"/>
    <n v="69"/>
  </r>
  <r>
    <s v="34037372900"/>
    <s v="New Jersey"/>
    <x v="18"/>
    <x v="0"/>
    <n v="3408"/>
    <n v="1291"/>
    <n v="0"/>
    <n v="20"/>
    <n v="0.58685446009389663"/>
    <x v="0"/>
    <n v="1"/>
    <n v="0"/>
    <n v="0"/>
    <n v="0"/>
    <n v="1"/>
    <n v="7.9603580562659797"/>
    <n v="74207"/>
    <n v="0"/>
    <n v="1"/>
    <n v="0"/>
    <n v="1"/>
    <n v="0"/>
    <n v="0"/>
    <n v="0"/>
    <n v="0"/>
    <n v="435.60360498121003"/>
    <n v="1052.00349523011"/>
    <n v="435.60360498121003"/>
    <n v="141.66381403000599"/>
    <n v="343.05676926812203"/>
    <n v="141.66381403000599"/>
    <n v="1052.00349523011"/>
    <n v="30.868647160507802"/>
    <n v="343.05676926812203"/>
    <n v="10.066219755520001"/>
    <n v="244.92917849041999"/>
    <n v="7.1868890402118497"/>
    <n v="131.158791381225"/>
    <n v="3.8485560851298497"/>
    <n v="968.04907844355296"/>
    <n v="28.405195963719297"/>
    <n v="20.115205342695798"/>
    <n v="0.59023489855328204"/>
    <n v="27.156009745365701"/>
    <n v="0.79683127187105995"/>
    <n v="0"/>
    <n v="0"/>
    <n v="1.3869564394990399"/>
    <n v="4.0697078623798302E-2"/>
    <n v="35.296247749472997"/>
    <n v="1.03568802081787"/>
    <n v="62.889668686373597"/>
    <n v="1.84535412812129"/>
    <n v="24.9175880849725"/>
    <n v="1.9300997742039101"/>
    <n v="23.544125874715998"/>
    <n v="1.8237123063296699"/>
    <n v="435.60360498121003"/>
    <n v="12.781795920810199"/>
    <n v="141.66381403000599"/>
    <n v="4.1568020548710605"/>
    <n v="100.21418701938801"/>
    <n v="2.94055713085059"/>
    <n v="55.5925280015217"/>
    <n v="1.6312361502793902"/>
    <n v="415.11382789304503"/>
    <n v="12.180570067284199"/>
    <n v="1.9900227393954999"/>
    <n v="5.8392686015126198E-2"/>
    <n v="10.0565264448524"/>
    <n v="0.29508586986069102"/>
    <n v="0"/>
    <n v="0"/>
    <n v="0"/>
    <n v="0"/>
    <n v="8.4432255737483501"/>
    <n v="0.24774722927665299"/>
    <n v="25.026918029296201"/>
    <n v="0.73435792339484196"/>
    <n v="9.8575861401186593"/>
    <n v="0.76356205577991099"/>
    <n v="9.3235555555220309"/>
    <n v="0.72219640244167604"/>
    <m/>
    <m/>
    <m/>
    <m/>
    <m/>
    <m/>
    <m/>
    <m/>
    <m/>
    <m/>
    <m/>
    <m/>
    <m/>
    <m/>
    <m/>
    <m/>
    <m/>
    <m/>
    <m/>
    <m/>
    <m/>
    <m/>
    <m/>
    <m/>
    <m/>
    <m/>
    <m/>
    <m/>
    <m/>
    <m/>
    <m/>
    <m/>
    <m/>
    <m/>
    <m/>
    <m/>
    <m/>
    <m/>
    <m/>
    <m/>
    <m/>
    <m/>
    <m/>
    <m/>
    <m/>
    <m/>
    <m/>
    <m/>
    <m/>
    <m/>
    <m/>
    <m/>
    <n v="1030"/>
    <n v="797"/>
    <n v="470"/>
    <x v="1598"/>
    <n v="67"/>
    <n v="51"/>
    <n v="0"/>
    <n v="12"/>
    <n v="133"/>
    <n v="272"/>
    <n v="87"/>
    <n v="82"/>
  </r>
  <r>
    <s v="34037373000"/>
    <s v="New Jersey"/>
    <x v="18"/>
    <x v="0"/>
    <n v="2410"/>
    <n v="864"/>
    <n v="0"/>
    <n v="0"/>
    <n v="0"/>
    <x v="0"/>
    <n v="0"/>
    <n v="0"/>
    <n v="0"/>
    <n v="0"/>
    <n v="0"/>
    <n v="5.59652928416486"/>
    <n v="95078"/>
    <n v="1"/>
    <n v="1"/>
    <n v="1"/>
    <n v="1"/>
    <n v="1"/>
    <n v="0"/>
    <n v="0"/>
    <n v="0"/>
    <n v="2410.0000022113099"/>
    <n v="2410.0000022113099"/>
    <n v="2410.0000022113099"/>
    <n v="256.94660161332303"/>
    <n v="256.94660161332303"/>
    <n v="256.94660161332303"/>
    <n v="2410.0000022113099"/>
    <n v="100.00000009175601"/>
    <n v="256.94660161332303"/>
    <n v="10.661684714245801"/>
    <n v="589.99999884614999"/>
    <n v="24.4813277529523"/>
    <n v="274.99999905825803"/>
    <n v="11.410788342666301"/>
    <n v="2295.0000010872"/>
    <n v="95.228215812746996"/>
    <n v="8.0000000538420899"/>
    <n v="0.33195020970299099"/>
    <n v="44.000000041502098"/>
    <n v="1.8257261428009202"/>
    <n v="4.0000001192092904"/>
    <n v="0.165975108680883"/>
    <n v="1.0000000055879401"/>
    <n v="4.1493776165474498E-2"/>
    <n v="58.000000469386599"/>
    <n v="2.406639023626"/>
    <n v="150.99999998492399"/>
    <n v="6.2655601653495498"/>
    <n v="42.8251062876611"/>
    <n v="4.9566095240348504"/>
    <n v="30.7058824062042"/>
    <n v="3.5539215747921502"/>
    <n v="2410.0000022113099"/>
    <n v="100.00000009175601"/>
    <n v="256.94660161332303"/>
    <n v="10.661684714245801"/>
    <n v="589.99999884614999"/>
    <n v="24.4813277529523"/>
    <n v="274.99999905825803"/>
    <n v="11.410788342666301"/>
    <n v="2295.0000010872"/>
    <n v="95.228215812746996"/>
    <n v="8.0000000538420899"/>
    <n v="0.33195020970299099"/>
    <n v="44.000000041502098"/>
    <n v="1.8257261428009202"/>
    <n v="4.0000001192092904"/>
    <n v="0.165975108680883"/>
    <n v="1.0000000055879401"/>
    <n v="4.1493776165474498E-2"/>
    <n v="58.000000469386599"/>
    <n v="2.406639023626"/>
    <n v="150.99999998492399"/>
    <n v="6.2655601653495498"/>
    <n v="42.8251062876611"/>
    <n v="4.9566095240348504"/>
    <n v="30.7058824062042"/>
    <n v="3.5539215747921502"/>
    <m/>
    <m/>
    <m/>
    <m/>
    <m/>
    <m/>
    <m/>
    <m/>
    <m/>
    <m/>
    <m/>
    <m/>
    <m/>
    <m/>
    <m/>
    <m/>
    <m/>
    <m/>
    <m/>
    <m/>
    <m/>
    <m/>
    <m/>
    <m/>
    <m/>
    <m/>
    <m/>
    <m/>
    <m/>
    <m/>
    <m/>
    <m/>
    <m/>
    <m/>
    <m/>
    <m/>
    <m/>
    <m/>
    <m/>
    <m/>
    <m/>
    <m/>
    <m/>
    <m/>
    <m/>
    <m/>
    <m/>
    <m/>
    <m/>
    <m/>
    <m/>
    <m/>
    <n v="237"/>
    <n v="590"/>
    <n v="275"/>
    <x v="394"/>
    <n v="8"/>
    <n v="44"/>
    <n v="4"/>
    <n v="1"/>
    <n v="58"/>
    <n v="151"/>
    <n v="39"/>
    <n v="29"/>
  </r>
  <r>
    <s v="34037373100"/>
    <s v="New Jersey"/>
    <x v="18"/>
    <x v="1"/>
    <n v="6206"/>
    <n v="1929"/>
    <n v="0"/>
    <n v="13"/>
    <n v="0.20947470190138573"/>
    <x v="0"/>
    <n v="0"/>
    <n v="0"/>
    <n v="0"/>
    <n v="0"/>
    <n v="0"/>
    <n v="3.3562540929928"/>
    <n v="145536"/>
    <n v="0"/>
    <n v="0"/>
    <n v="0"/>
    <n v="0"/>
    <n v="0"/>
    <n v="0"/>
    <n v="0"/>
    <n v="0"/>
    <m/>
    <m/>
    <m/>
    <m/>
    <m/>
    <m/>
    <n v="6000.0014061193497"/>
    <n v="96.680654304211302"/>
    <n v="711.49653494325696"/>
    <n v="11.464655735469801"/>
    <n v="1932.99500485927"/>
    <n v="31.147196339981697"/>
    <n v="464.76034357641799"/>
    <n v="7.4888872635581301"/>
    <n v="5519.3550653494603"/>
    <n v="88.935789000152397"/>
    <n v="95.784906698405393"/>
    <n v="1.5434242136384999"/>
    <n v="216.20504053356899"/>
    <n v="3.4838066473343399"/>
    <n v="2.0000000076402098"/>
    <n v="3.2226877338707903E-2"/>
    <n v="7.9931372495666402"/>
    <n v="0.12879692635460299"/>
    <n v="158.66328975380199"/>
    <n v="2.5566111787593"/>
    <n v="378.933245272889"/>
    <n v="6.1059175841586901"/>
    <n v="32.918724678611397"/>
    <n v="1.7065176090519101"/>
    <n v="32.007591298484797"/>
    <n v="1.6592841523320301"/>
    <n v="5725.3700448136397"/>
    <n v="92.255398724035402"/>
    <n v="686.82107971203698"/>
    <n v="11.067049302482101"/>
    <n v="1836.50454967886"/>
    <n v="29.5924033141937"/>
    <n v="447.00531422124197"/>
    <n v="7.2027926880638402"/>
    <n v="5288.5996882952504"/>
    <n v="85.217526398569902"/>
    <n v="85.911102754078499"/>
    <n v="1.38432327995615"/>
    <n v="193.536036825281"/>
    <n v="3.1185310477808801"/>
    <n v="2.0000000076402098"/>
    <n v="3.2226877338707903E-2"/>
    <n v="7.8116075865291403"/>
    <n v="0.12587185927375302"/>
    <n v="147.51164300585"/>
    <n v="2.3769198035103098"/>
    <n v="364.27124784845"/>
    <n v="5.8696623887923005"/>
    <n v="30.003034115457901"/>
    <n v="1.5553672428956899"/>
    <n v="30.613735793094701"/>
    <n v="1.5870262204818402"/>
    <m/>
    <m/>
    <m/>
    <m/>
    <m/>
    <m/>
    <m/>
    <m/>
    <m/>
    <m/>
    <m/>
    <m/>
    <m/>
    <m/>
    <m/>
    <m/>
    <m/>
    <m/>
    <m/>
    <m/>
    <m/>
    <m/>
    <m/>
    <m/>
    <m/>
    <m/>
    <m/>
    <m/>
    <m/>
    <m/>
    <m/>
    <m/>
    <m/>
    <m/>
    <m/>
    <m/>
    <m/>
    <m/>
    <m/>
    <m/>
    <m/>
    <m/>
    <m/>
    <m/>
    <m/>
    <m/>
    <m/>
    <m/>
    <m/>
    <m/>
    <m/>
    <m/>
    <n v="718"/>
    <n v="1990"/>
    <n v="491"/>
    <x v="1599"/>
    <n v="105"/>
    <n v="232"/>
    <n v="2"/>
    <n v="8"/>
    <n v="169"/>
    <n v="408"/>
    <n v="36"/>
    <n v="33"/>
  </r>
  <r>
    <s v="34037373200"/>
    <s v="New Jersey"/>
    <x v="18"/>
    <x v="1"/>
    <n v="3802"/>
    <n v="1201"/>
    <n v="0"/>
    <n v="0"/>
    <n v="0"/>
    <x v="0"/>
    <n v="0"/>
    <n v="0"/>
    <n v="0"/>
    <n v="0"/>
    <n v="0"/>
    <n v="2.7592480291085497"/>
    <n v="170400"/>
    <n v="0"/>
    <n v="0"/>
    <n v="0"/>
    <n v="0"/>
    <n v="0"/>
    <n v="0"/>
    <n v="0"/>
    <n v="0"/>
    <m/>
    <m/>
    <m/>
    <m/>
    <m/>
    <m/>
    <n v="3789.6305449754"/>
    <n v="99.674659257638098"/>
    <n v="323.17662383285602"/>
    <n v="8.5001742196963797"/>
    <n v="1208.5123432063299"/>
    <n v="31.786226807110101"/>
    <n v="297.34181619313301"/>
    <n v="7.8206684953480599"/>
    <n v="3604.1148584703901"/>
    <n v="94.795235625207596"/>
    <n v="33.767864284905997"/>
    <n v="0.88816055457406495"/>
    <n v="71.390949291824697"/>
    <n v="1.8777209177229"/>
    <n v="0"/>
    <n v="0"/>
    <n v="3.9999999674037099"/>
    <n v="0.105207784518772"/>
    <n v="76.356852310404093"/>
    <n v="2.0083338324672297"/>
    <n v="160.651396775065"/>
    <n v="4.2254444180711506"/>
    <n v="0"/>
    <n v="0"/>
    <n v="0"/>
    <n v="0"/>
    <n v="3663.5703702941501"/>
    <n v="96.359031307053002"/>
    <n v="314.04232325027999"/>
    <n v="8.2599243358832197"/>
    <n v="1177.2275548361899"/>
    <n v="30.9633759820146"/>
    <n v="282.34587273391702"/>
    <n v="7.4262459951056403"/>
    <n v="3489.3488814677098"/>
    <n v="91.776667055962903"/>
    <n v="31.229740467228101"/>
    <n v="0.82140295810699904"/>
    <n v="67.363910774154604"/>
    <n v="1.7718019667058"/>
    <n v="0"/>
    <n v="0"/>
    <n v="3.9999999674037099"/>
    <n v="0.105207784518772"/>
    <n v="71.627818683322403"/>
    <n v="1.88395104374862"/>
    <n v="156.40124093464701"/>
    <n v="4.1136570472027101"/>
    <n v="0"/>
    <n v="0"/>
    <n v="0"/>
    <n v="0"/>
    <m/>
    <m/>
    <m/>
    <m/>
    <m/>
    <m/>
    <m/>
    <m/>
    <m/>
    <m/>
    <m/>
    <m/>
    <m/>
    <m/>
    <m/>
    <m/>
    <m/>
    <m/>
    <m/>
    <m/>
    <m/>
    <m/>
    <m/>
    <m/>
    <m/>
    <m/>
    <m/>
    <m/>
    <m/>
    <m/>
    <m/>
    <m/>
    <m/>
    <m/>
    <m/>
    <m/>
    <m/>
    <m/>
    <m/>
    <m/>
    <m/>
    <m/>
    <m/>
    <m/>
    <m/>
    <m/>
    <m/>
    <m/>
    <m/>
    <m/>
    <m/>
    <m/>
    <n v="285"/>
    <n v="1211"/>
    <n v="299"/>
    <x v="1600"/>
    <n v="34"/>
    <n v="72"/>
    <n v="0"/>
    <n v="4"/>
    <n v="77"/>
    <n v="161"/>
    <n v="0"/>
    <n v="0"/>
  </r>
  <r>
    <s v="34037373300"/>
    <s v="New Jersey"/>
    <x v="18"/>
    <x v="0"/>
    <n v="2983"/>
    <n v="1007"/>
    <n v="0"/>
    <n v="0"/>
    <n v="0"/>
    <x v="0"/>
    <n v="0"/>
    <n v="0"/>
    <n v="0"/>
    <n v="0"/>
    <n v="0"/>
    <n v="4.5292785506308597"/>
    <n v="131563"/>
    <n v="1"/>
    <n v="1"/>
    <n v="1"/>
    <n v="1"/>
    <n v="1"/>
    <n v="0"/>
    <n v="0"/>
    <n v="0"/>
    <n v="2761.3979441984602"/>
    <n v="2891.0701176985199"/>
    <n v="2761.3979441984602"/>
    <n v="375.21421272592897"/>
    <n v="392.83385492401402"/>
    <n v="375.21421272592897"/>
    <n v="2891.0701176985199"/>
    <n v="96.918207096832603"/>
    <n v="392.83385492401402"/>
    <n v="13.169086655179802"/>
    <n v="838.81370983796705"/>
    <n v="28.1198025423388"/>
    <n v="285.33281053177802"/>
    <n v="9.5652970342533603"/>
    <n v="2708.02129205456"/>
    <n v="90.781806639442195"/>
    <n v="21.000000154010198"/>
    <n v="0.70398927770734798"/>
    <n v="93.592361898728996"/>
    <n v="3.1375247032762004"/>
    <n v="1.9999999925494201"/>
    <n v="6.7046597135414707E-2"/>
    <n v="4.7160301941912603"/>
    <n v="0.15809688884315301"/>
    <n v="61.740451702498802"/>
    <n v="2.0697436038383801"/>
    <n v="169.64120327465901"/>
    <n v="5.6869327279470099"/>
    <n v="44.480582678392203"/>
    <n v="4.4171382997410396"/>
    <n v="57.730118013947497"/>
    <n v="5.7328816299848606"/>
    <n v="2761.3979441984602"/>
    <n v="92.571168092472504"/>
    <n v="375.21421272592897"/>
    <n v="12.578418126916798"/>
    <n v="803.88188563066103"/>
    <n v="26.948772565560198"/>
    <n v="267.10486925713502"/>
    <n v="8.9542363143524906"/>
    <n v="2593.4850996374198"/>
    <n v="86.942175649930093"/>
    <n v="20.348496047190601"/>
    <n v="0.68214871093498397"/>
    <n v="87.534591393181501"/>
    <n v="2.93444825320756"/>
    <n v="1.9999999925494201"/>
    <n v="6.7046597135414707E-2"/>
    <n v="4.2306426155846601"/>
    <n v="0.14182509606384999"/>
    <n v="53.799132803105699"/>
    <n v="1.8035243983608999"/>
    <n v="149.48748897545701"/>
    <n v="5.0113137437297102"/>
    <n v="42.133763761892602"/>
    <n v="4.1840877618562704"/>
    <n v="54.684246681659701"/>
    <n v="5.4304117856663101"/>
    <m/>
    <m/>
    <m/>
    <m/>
    <m/>
    <m/>
    <m/>
    <m/>
    <m/>
    <m/>
    <m/>
    <m/>
    <m/>
    <m/>
    <m/>
    <m/>
    <m/>
    <m/>
    <m/>
    <m/>
    <m/>
    <m/>
    <m/>
    <m/>
    <m/>
    <m/>
    <m/>
    <m/>
    <m/>
    <m/>
    <m/>
    <m/>
    <m/>
    <m/>
    <m/>
    <m/>
    <m/>
    <m/>
    <m/>
    <m/>
    <m/>
    <m/>
    <m/>
    <m/>
    <m/>
    <m/>
    <m/>
    <m/>
    <m/>
    <m/>
    <m/>
    <m/>
    <n v="420"/>
    <n v="861"/>
    <n v="295"/>
    <x v="1601"/>
    <n v="25"/>
    <n v="97"/>
    <n v="2"/>
    <n v="6"/>
    <n v="66"/>
    <n v="183"/>
    <n v="47"/>
    <n v="61"/>
  </r>
  <r>
    <s v="34037373400"/>
    <s v="New Jersey"/>
    <x v="18"/>
    <x v="0"/>
    <n v="6731"/>
    <n v="2731"/>
    <n v="0"/>
    <n v="25"/>
    <n v="0.371415837171297"/>
    <x v="0"/>
    <n v="0"/>
    <n v="0"/>
    <n v="0"/>
    <n v="0"/>
    <n v="0"/>
    <n v="1.5411503018748001"/>
    <n v="142917"/>
    <n v="1"/>
    <n v="1"/>
    <n v="1"/>
    <n v="1"/>
    <n v="1"/>
    <n v="0"/>
    <n v="0"/>
    <n v="0"/>
    <n v="4829.2352270400197"/>
    <n v="6322.7443432277096"/>
    <n v="4829.2352270400197"/>
    <n v="73.313791491556898"/>
    <n v="224.66824330622299"/>
    <n v="73.313791491556898"/>
    <n v="6322.7443432277096"/>
    <n v="93.934695338400005"/>
    <n v="224.66824330622299"/>
    <n v="3.3378137469354199"/>
    <n v="1556.48157046805"/>
    <n v="23.124076221483499"/>
    <n v="960.78324156173005"/>
    <n v="14.274004480192101"/>
    <n v="6083.84899273049"/>
    <n v="90.385514674349892"/>
    <n v="33.900176040362602"/>
    <n v="0.50364249057142396"/>
    <n v="85.4992707163765"/>
    <n v="1.27023132842633"/>
    <n v="0"/>
    <n v="0"/>
    <n v="4.0000000321306297"/>
    <n v="5.9426534424760501E-2"/>
    <n v="115.49589654264901"/>
    <n v="1.7158802041694898"/>
    <n v="267.52906152197102"/>
    <n v="3.9745812141133698"/>
    <n v="69.439940087991999"/>
    <n v="2.5426561731231101"/>
    <n v="50.7181453156009"/>
    <n v="1.8571272543244501"/>
    <n v="4829.2352270400197"/>
    <n v="71.746177789927401"/>
    <n v="73.313791491556898"/>
    <n v="1.08919612972154"/>
    <n v="1237.8629637777301"/>
    <n v="18.390476359794"/>
    <n v="668.81305129558302"/>
    <n v="9.9363103743215397"/>
    <n v="4669.97666127514"/>
    <n v="69.380131648716997"/>
    <n v="21.584927232470399"/>
    <n v="0.32067935273317999"/>
    <n v="54.4760359001084"/>
    <n v="0.80933049918449596"/>
    <n v="0"/>
    <n v="0"/>
    <n v="2.00000002235174"/>
    <n v="2.97132673057754E-2"/>
    <n v="81.197593833989202"/>
    <n v="1.2063228916058399"/>
    <n v="171.962421334916"/>
    <n v="2.5547826672844502"/>
    <n v="36.683227268542403"/>
    <n v="1.3432159380645301"/>
    <n v="37.404577263463601"/>
    <n v="1.36962933956293"/>
    <m/>
    <m/>
    <m/>
    <m/>
    <m/>
    <m/>
    <m/>
    <m/>
    <m/>
    <m/>
    <m/>
    <m/>
    <m/>
    <m/>
    <m/>
    <m/>
    <m/>
    <m/>
    <m/>
    <m/>
    <m/>
    <m/>
    <m/>
    <m/>
    <m/>
    <m/>
    <m/>
    <m/>
    <m/>
    <m/>
    <m/>
    <m/>
    <m/>
    <m/>
    <m/>
    <m/>
    <m/>
    <m/>
    <m/>
    <m/>
    <m/>
    <m/>
    <m/>
    <m/>
    <m/>
    <m/>
    <m/>
    <m/>
    <m/>
    <m/>
    <m/>
    <m/>
    <n v="273"/>
    <n v="1630"/>
    <n v="1113"/>
    <x v="1602"/>
    <n v="34"/>
    <n v="90"/>
    <n v="0"/>
    <n v="4"/>
    <n v="126"/>
    <n v="302"/>
    <n v="99"/>
    <n v="52"/>
  </r>
  <r>
    <s v="34037373500"/>
    <s v="New Jersey"/>
    <x v="18"/>
    <x v="0"/>
    <n v="3948"/>
    <n v="1209"/>
    <n v="0"/>
    <n v="675"/>
    <n v="17.097264437689969"/>
    <x v="0"/>
    <n v="0"/>
    <n v="0"/>
    <n v="0"/>
    <n v="0"/>
    <n v="0"/>
    <n v="7.3670723894939103"/>
    <n v="117000"/>
    <n v="1"/>
    <n v="1"/>
    <n v="1"/>
    <n v="1"/>
    <n v="1"/>
    <n v="0"/>
    <n v="0"/>
    <n v="0"/>
    <n v="3948.0000004210501"/>
    <n v="3948.0000004210501"/>
    <n v="3948.0000004210501"/>
    <n v="706.23055519851198"/>
    <n v="706.23055519851198"/>
    <n v="706.23055519851198"/>
    <n v="3948.0000004210501"/>
    <n v="100.000000010665"/>
    <n v="706.23055519851198"/>
    <n v="17.888311935119301"/>
    <n v="785.00000085635202"/>
    <n v="19.883485330708002"/>
    <n v="766.99999489331901"/>
    <n v="19.4275581279969"/>
    <n v="3657.0000181282599"/>
    <n v="92.629179790482794"/>
    <n v="145.000000884234"/>
    <n v="3.67274571641931"/>
    <n v="38.9999998958519"/>
    <n v="0.98784194265075809"/>
    <n v="0"/>
    <n v="0"/>
    <n v="5.0000000194568202"/>
    <n v="0.12664640373497499"/>
    <n v="101.999999591093"/>
    <n v="2.5835866157825"/>
    <n v="209.999999859643"/>
    <n v="5.3191489326150698"/>
    <n v="28.409701819070701"/>
    <n v="2.3498512670860801"/>
    <n v="23.290718140019401"/>
    <n v="1.9264448420198002"/>
    <n v="3948.0000004210501"/>
    <n v="100.000000010665"/>
    <n v="706.23055519851198"/>
    <n v="17.888311935119301"/>
    <n v="785.00000085635202"/>
    <n v="19.883485330708002"/>
    <n v="766.99999489331901"/>
    <n v="19.4275581279969"/>
    <n v="3657.0000181282599"/>
    <n v="92.629179790482794"/>
    <n v="145.000000884234"/>
    <n v="3.67274571641931"/>
    <n v="38.9999998958519"/>
    <n v="0.98784194265075809"/>
    <n v="0"/>
    <n v="0"/>
    <n v="5.0000000194568202"/>
    <n v="0.12664640373497499"/>
    <n v="101.999999591093"/>
    <n v="2.5835866157825"/>
    <n v="209.999999859643"/>
    <n v="5.3191489326150698"/>
    <n v="28.409701819070701"/>
    <n v="2.3498512670860801"/>
    <n v="23.290718140019401"/>
    <n v="1.9264448420198002"/>
    <m/>
    <m/>
    <m/>
    <m/>
    <m/>
    <m/>
    <m/>
    <m/>
    <m/>
    <m/>
    <m/>
    <m/>
    <m/>
    <m/>
    <m/>
    <m/>
    <m/>
    <m/>
    <m/>
    <m/>
    <m/>
    <m/>
    <m/>
    <m/>
    <m/>
    <m/>
    <m/>
    <m/>
    <m/>
    <m/>
    <m/>
    <m/>
    <m/>
    <m/>
    <m/>
    <m/>
    <m/>
    <m/>
    <m/>
    <m/>
    <m/>
    <m/>
    <m/>
    <m/>
    <m/>
    <m/>
    <m/>
    <m/>
    <m/>
    <m/>
    <m/>
    <m/>
    <n v="551"/>
    <n v="785"/>
    <n v="767"/>
    <x v="1603"/>
    <n v="145"/>
    <n v="39"/>
    <n v="0"/>
    <n v="5"/>
    <n v="102"/>
    <n v="210"/>
    <n v="26"/>
    <n v="22"/>
  </r>
  <r>
    <s v="34037373600"/>
    <s v="New Jersey"/>
    <x v="18"/>
    <x v="0"/>
    <n v="2977"/>
    <n v="1102"/>
    <n v="0"/>
    <n v="61"/>
    <n v="2.0490426603963723"/>
    <x v="0"/>
    <n v="0"/>
    <n v="0"/>
    <n v="0"/>
    <n v="0"/>
    <n v="0"/>
    <n v="4.7520661157024797"/>
    <n v="130875"/>
    <n v="1"/>
    <n v="1"/>
    <n v="1"/>
    <n v="1"/>
    <n v="1"/>
    <n v="0"/>
    <n v="0"/>
    <n v="0"/>
    <n v="2406.8475219025299"/>
    <n v="2810.3432328491499"/>
    <n v="2406.8475219025299"/>
    <n v="393.6820156334"/>
    <n v="459.68079774962098"/>
    <n v="393.6820156334"/>
    <n v="2810.3432328491499"/>
    <n v="94.401855319084504"/>
    <n v="459.68079774962098"/>
    <n v="15.441074832032999"/>
    <n v="705.35238535408303"/>
    <n v="23.693395544309102"/>
    <n v="292.75678121540102"/>
    <n v="9.8339530136177711"/>
    <n v="2536.3315420764302"/>
    <n v="85.197566075795294"/>
    <n v="71.644591772113898"/>
    <n v="2.4066036873400702"/>
    <n v="136.237771673943"/>
    <n v="4.5763443625778599"/>
    <n v="0"/>
    <n v="0"/>
    <n v="3.9999999628344098"/>
    <n v="0.13436345189232099"/>
    <n v="62.129336040423397"/>
    <n v="2.0869780329332701"/>
    <n v="148.16089798286001"/>
    <n v="4.9768524683526998"/>
    <n v="53.219325812060603"/>
    <n v="4.8293399103503196"/>
    <n v="15.872430478691999"/>
    <n v="1.4403294445274"/>
    <n v="2406.8475219025299"/>
    <n v="80.848086056517602"/>
    <n v="393.6820156334"/>
    <n v="13.224118764978199"/>
    <n v="592.46249600205897"/>
    <n v="19.901326704805498"/>
    <n v="253.560577545868"/>
    <n v="8.5173186948561597"/>
    <n v="2183.69092247251"/>
    <n v="73.352063233876692"/>
    <n v="54.088667268049903"/>
    <n v="1.816885027479"/>
    <n v="115.744576870347"/>
    <n v="3.8879602576535901"/>
    <n v="0"/>
    <n v="0"/>
    <n v="3.6588565156271202"/>
    <n v="0.12290414899654399"/>
    <n v="49.664504567001103"/>
    <n v="1.6682735830366497"/>
    <n v="128.06019612852799"/>
    <n v="4.3016525404275603"/>
    <n v="46.363657013389499"/>
    <n v="4.2072284041188297"/>
    <n v="13.827757333779999"/>
    <n v="1.2547874168584401"/>
    <m/>
    <m/>
    <m/>
    <m/>
    <m/>
    <m/>
    <m/>
    <m/>
    <m/>
    <m/>
    <m/>
    <m/>
    <m/>
    <m/>
    <m/>
    <m/>
    <m/>
    <m/>
    <m/>
    <m/>
    <m/>
    <m/>
    <m/>
    <m/>
    <m/>
    <m/>
    <m/>
    <m/>
    <m/>
    <m/>
    <m/>
    <m/>
    <m/>
    <m/>
    <m/>
    <m/>
    <m/>
    <m/>
    <m/>
    <m/>
    <m/>
    <m/>
    <m/>
    <m/>
    <m/>
    <m/>
    <m/>
    <m/>
    <m/>
    <m/>
    <m/>
    <m/>
    <n v="475"/>
    <n v="738"/>
    <n v="318"/>
    <x v="1604"/>
    <n v="75"/>
    <n v="138"/>
    <n v="0"/>
    <n v="8"/>
    <n v="66"/>
    <n v="161"/>
    <n v="57"/>
    <n v="17"/>
  </r>
  <r>
    <s v="34037373700"/>
    <s v="New Jersey"/>
    <x v="18"/>
    <x v="0"/>
    <n v="3976"/>
    <n v="1625"/>
    <n v="0"/>
    <n v="522"/>
    <n v="13.12877263581489"/>
    <x v="0"/>
    <n v="1"/>
    <n v="0"/>
    <n v="1"/>
    <n v="1"/>
    <n v="1"/>
    <n v="19.559228650137701"/>
    <n v="68641"/>
    <n v="0"/>
    <n v="1"/>
    <n v="0"/>
    <n v="1"/>
    <n v="0"/>
    <n v="0"/>
    <n v="0"/>
    <n v="1"/>
    <n v="481.43851191923"/>
    <n v="2044.64055516955"/>
    <n v="481.43851191923"/>
    <n v="94.370748998830095"/>
    <n v="524.93518512317701"/>
    <n v="94.370748998830095"/>
    <n v="2044.64055516955"/>
    <n v="51.424561246719101"/>
    <n v="524.93518512317701"/>
    <n v="13.2025951992751"/>
    <n v="293.98170161645999"/>
    <n v="7.3939059762691102"/>
    <n v="772.77854303097399"/>
    <n v="19.436080056110999"/>
    <n v="1928.26496182766"/>
    <n v="48.497609703915103"/>
    <n v="25.905800734413798"/>
    <n v="0.65155434442690607"/>
    <n v="47.170491298165899"/>
    <n v="1.1863805658492399"/>
    <n v="2.1650880575180099E-2"/>
    <n v="5.4453924987877395E-4"/>
    <n v="2.8037724667228798"/>
    <n v="7.051741616506231E-2"/>
    <n v="40.473885796964197"/>
    <n v="1.01795487416912"/>
    <n v="86.361865873877804"/>
    <n v="2.1720791215764002"/>
    <n v="189.72843753785901"/>
    <n v="11.675596156175901"/>
    <n v="70.840018355902401"/>
    <n v="4.35938574497861"/>
    <n v="481.43851191923"/>
    <n v="12.108614484890099"/>
    <n v="94.370748998830095"/>
    <n v="2.3735097836727901"/>
    <n v="41.251232468290297"/>
    <n v="1.0375058467879801"/>
    <n v="313.878511704039"/>
    <n v="7.8943287651921201"/>
    <n v="471.56705930456502"/>
    <n v="11.8603385136963"/>
    <n v="1.8937147118267601"/>
    <n v="4.7628639633469798E-2"/>
    <n v="6.2045904155820599"/>
    <n v="0.15605106679029299"/>
    <n v="0"/>
    <n v="0"/>
    <n v="0.40031330287456501"/>
    <n v="1.00682420240082E-2"/>
    <n v="1.3728299736976599"/>
    <n v="3.45279168435026E-2"/>
    <n v="9.7422624267637694"/>
    <n v="0.24502672099506501"/>
    <n v="67.363388554425896"/>
    <n v="4.1454392956569803"/>
    <n v="18.198391815414698"/>
    <n v="1.11990103479475"/>
    <m/>
    <m/>
    <m/>
    <m/>
    <m/>
    <m/>
    <m/>
    <m/>
    <m/>
    <m/>
    <m/>
    <m/>
    <m/>
    <m/>
    <m/>
    <m/>
    <m/>
    <m/>
    <m/>
    <m/>
    <m/>
    <m/>
    <m/>
    <m/>
    <m/>
    <m/>
    <m/>
    <m/>
    <m/>
    <m/>
    <m/>
    <m/>
    <m/>
    <m/>
    <m/>
    <m/>
    <m/>
    <m/>
    <m/>
    <m/>
    <m/>
    <m/>
    <m/>
    <m/>
    <m/>
    <m/>
    <m/>
    <m/>
    <m/>
    <m/>
    <m/>
    <m/>
    <n v="1247"/>
    <n v="716"/>
    <n v="1059"/>
    <x v="1605"/>
    <n v="197"/>
    <n v="90"/>
    <n v="3"/>
    <n v="12"/>
    <n v="240"/>
    <n v="436"/>
    <n v="318"/>
    <n v="136"/>
  </r>
  <r>
    <s v="34037373800"/>
    <s v="New Jersey"/>
    <x v="18"/>
    <x v="0"/>
    <n v="4021"/>
    <n v="1545"/>
    <n v="0"/>
    <n v="51"/>
    <n v="1.2683412086545636"/>
    <x v="0"/>
    <n v="0"/>
    <n v="0"/>
    <n v="0"/>
    <n v="0"/>
    <n v="0"/>
    <n v="8.0991313234542694"/>
    <n v="82188"/>
    <n v="1"/>
    <n v="1"/>
    <n v="1"/>
    <n v="1"/>
    <n v="1"/>
    <n v="0"/>
    <n v="0"/>
    <n v="0"/>
    <n v="793.36343041376699"/>
    <n v="2628.8473810752598"/>
    <n v="793.36343041376699"/>
    <n v="87.429050068028999"/>
    <n v="554.09785328491898"/>
    <n v="87.429050068028999"/>
    <n v="2628.8473810752598"/>
    <n v="65.377950287870206"/>
    <n v="554.09785328491898"/>
    <n v="13.780100802907699"/>
    <n v="662.91641611940599"/>
    <n v="16.4863570285851"/>
    <n v="310.15398018107197"/>
    <n v="7.7133543939585199"/>
    <n v="2295.8287574358401"/>
    <n v="57.095965119021095"/>
    <n v="110.02184295078"/>
    <n v="2.7361811228744202"/>
    <n v="120.711533051835"/>
    <n v="3.00202768097079"/>
    <n v="0.99999995529651597"/>
    <n v="2.4869434352064599E-2"/>
    <n v="12.2005611588247"/>
    <n v="0.303421068361719"/>
    <n v="89.084697433383596"/>
    <n v="2.21548613363302"/>
    <n v="248.95615563623099"/>
    <n v="6.1913990459147294"/>
    <n v="61.165448810754199"/>
    <n v="3.9589287256151602"/>
    <n v="78.446978419864493"/>
    <n v="5.0774743313828195"/>
    <n v="793.36343041376699"/>
    <n v="19.730500632026001"/>
    <n v="87.429050068028999"/>
    <n v="2.1743111183294999"/>
    <n v="221.59432997050999"/>
    <n v="5.5109258883489298"/>
    <n v="85.514964371905094"/>
    <n v="2.12670888763753"/>
    <n v="677.69874109589705"/>
    <n v="16.8539851055931"/>
    <n v="40.728317379951498"/>
    <n v="1.0128902606304799"/>
    <n v="52.566049590626797"/>
    <n v="1.3072879778817901"/>
    <n v="0"/>
    <n v="0"/>
    <n v="1.3791176714003099"/>
    <n v="3.4297877925896794E-2"/>
    <n v="20.991203956407801"/>
    <n v="0.52203939210166195"/>
    <n v="84.151586663792799"/>
    <n v="2.0928024537128298"/>
    <n v="12.0295700755323"/>
    <n v="0.77861294987264196"/>
    <n v="21.115439080012901"/>
    <n v="1.36669508608498"/>
    <m/>
    <m/>
    <m/>
    <m/>
    <m/>
    <m/>
    <m/>
    <m/>
    <m/>
    <m/>
    <m/>
    <m/>
    <m/>
    <m/>
    <m/>
    <m/>
    <m/>
    <m/>
    <m/>
    <m/>
    <m/>
    <m/>
    <m/>
    <m/>
    <m/>
    <m/>
    <m/>
    <m/>
    <m/>
    <m/>
    <m/>
    <m/>
    <m/>
    <m/>
    <m/>
    <m/>
    <m/>
    <m/>
    <m/>
    <m/>
    <m/>
    <m/>
    <m/>
    <m/>
    <m/>
    <m/>
    <m/>
    <m/>
    <m/>
    <m/>
    <m/>
    <m/>
    <n v="1085"/>
    <n v="980"/>
    <n v="422"/>
    <x v="1063"/>
    <n v="193"/>
    <n v="148"/>
    <n v="1"/>
    <n v="27"/>
    <n v="285"/>
    <n v="551"/>
    <n v="111"/>
    <n v="127"/>
  </r>
  <r>
    <s v="34037373900"/>
    <s v="New Jersey"/>
    <x v="18"/>
    <x v="1"/>
    <n v="4099"/>
    <n v="1553"/>
    <n v="0"/>
    <n v="0"/>
    <n v="0"/>
    <x v="0"/>
    <n v="0"/>
    <n v="0"/>
    <n v="0"/>
    <n v="0"/>
    <n v="0"/>
    <n v="6.3284652831155501"/>
    <n v="99183"/>
    <n v="0"/>
    <n v="0"/>
    <n v="0"/>
    <n v="0"/>
    <n v="0"/>
    <n v="0"/>
    <n v="0"/>
    <n v="0"/>
    <m/>
    <m/>
    <m/>
    <m/>
    <m/>
    <m/>
    <n v="4099.0000260449697"/>
    <n v="100.000000635398"/>
    <n v="869.975615067788"/>
    <n v="21.224094048982401"/>
    <n v="898.00000427910595"/>
    <n v="21.907782490341702"/>
    <n v="459.00000032050798"/>
    <n v="11.1978531427301"/>
    <n v="3979.0000130201302"/>
    <n v="97.07245701439679"/>
    <n v="27.0000003876339"/>
    <n v="0.65869725268684798"/>
    <n v="28.999999880911702"/>
    <n v="0.70748962871216592"/>
    <n v="1.00000002272009"/>
    <n v="2.4396194747989399E-2"/>
    <n v="2.0000000138415999"/>
    <n v="4.8792388725093901E-2"/>
    <n v="60.9999999179689"/>
    <n v="1.48816784381481"/>
    <n v="90.000001206122803"/>
    <n v="2.1956575068583302"/>
    <n v="19.5668455473295"/>
    <n v="1.2599385413605602"/>
    <n v="53.184931503856397"/>
    <n v="3.4246575340538596"/>
    <n v="4099.0000260449697"/>
    <n v="100.000000635398"/>
    <n v="869.975615067788"/>
    <n v="21.224094048982401"/>
    <n v="898.00000427910595"/>
    <n v="21.907782490341702"/>
    <n v="459.00000032050798"/>
    <n v="11.1978531427301"/>
    <n v="3979.0000130201302"/>
    <n v="97.07245701439679"/>
    <n v="27.0000003876339"/>
    <n v="0.65869725268684798"/>
    <n v="28.999999880911702"/>
    <n v="0.70748962871216592"/>
    <n v="1.00000002272009"/>
    <n v="2.4396194747989399E-2"/>
    <n v="2.0000000138415999"/>
    <n v="4.8792388725093901E-2"/>
    <n v="60.9999999179689"/>
    <n v="1.48816784381481"/>
    <n v="90.000001206122803"/>
    <n v="2.1956575068583302"/>
    <n v="19.5668455473295"/>
    <n v="1.2599385413605602"/>
    <n v="53.184931503856397"/>
    <n v="3.4246575340538596"/>
    <m/>
    <m/>
    <m/>
    <m/>
    <m/>
    <m/>
    <m/>
    <m/>
    <m/>
    <m/>
    <m/>
    <m/>
    <m/>
    <m/>
    <m/>
    <m/>
    <m/>
    <m/>
    <m/>
    <m/>
    <m/>
    <m/>
    <m/>
    <m/>
    <m/>
    <m/>
    <m/>
    <m/>
    <m/>
    <m/>
    <m/>
    <m/>
    <m/>
    <m/>
    <m/>
    <m/>
    <m/>
    <m/>
    <m/>
    <m/>
    <m/>
    <m/>
    <m/>
    <m/>
    <m/>
    <m/>
    <m/>
    <m/>
    <m/>
    <m/>
    <m/>
    <m/>
    <n v="813"/>
    <n v="898"/>
    <n v="459"/>
    <x v="1606"/>
    <n v="27"/>
    <n v="29"/>
    <n v="1"/>
    <n v="2"/>
    <n v="61"/>
    <n v="90"/>
    <n v="20"/>
    <n v="50"/>
  </r>
  <r>
    <s v="34037374000"/>
    <s v="New Jersey"/>
    <x v="18"/>
    <x v="1"/>
    <n v="3437"/>
    <n v="1207"/>
    <n v="0"/>
    <n v="13"/>
    <n v="0.37823683444864709"/>
    <x v="0"/>
    <n v="0"/>
    <n v="0"/>
    <n v="0"/>
    <n v="0"/>
    <n v="0"/>
    <n v="7.8315132605304205"/>
    <n v="127292"/>
    <n v="0"/>
    <n v="0"/>
    <n v="0"/>
    <n v="0"/>
    <n v="0"/>
    <n v="0"/>
    <n v="0"/>
    <n v="0"/>
    <m/>
    <m/>
    <m/>
    <m/>
    <m/>
    <m/>
    <n v="3381.3109417431801"/>
    <n v="98.379718991655096"/>
    <n v="430.77195646012802"/>
    <n v="12.533370860056101"/>
    <n v="864.526501839915"/>
    <n v="25.153520565607103"/>
    <n v="466.25275005156101"/>
    <n v="13.565689556344502"/>
    <n v="3250.7704587774101"/>
    <n v="94.581625219010903"/>
    <n v="17.999999474093801"/>
    <n v="0.52371252470450302"/>
    <n v="53.071212489438899"/>
    <n v="1.5441144163351499"/>
    <n v="0"/>
    <n v="0"/>
    <n v="3.6019483627605999"/>
    <n v="0.10479919589061999"/>
    <n v="55.867315954031703"/>
    <n v="1.6254674411996399"/>
    <n v="126.550670512614"/>
    <n v="3.6820096163111402"/>
    <n v="12.106860105350099"/>
    <n v="1.00305386125518"/>
    <n v="0"/>
    <n v="0"/>
    <n v="3078.0005866535798"/>
    <n v="89.554861409763703"/>
    <n v="391.95980761227702"/>
    <n v="11.404125912489899"/>
    <n v="786.73283938696102"/>
    <n v="22.8901029789631"/>
    <n v="432.66667557112299"/>
    <n v="12.588497979956999"/>
    <n v="2959.9179839016601"/>
    <n v="86.119231419891094"/>
    <n v="17.999999474093801"/>
    <n v="0.52371252470450302"/>
    <n v="45.4007718883704"/>
    <n v="1.32094186466018"/>
    <n v="0"/>
    <n v="0"/>
    <n v="2.1503027991566301"/>
    <n v="6.2563363373774605E-2"/>
    <n v="52.531519863173799"/>
    <n v="1.5284119832171599"/>
    <n v="117.87434501704099"/>
    <n v="3.4295707016887098"/>
    <n v="11.1332351436956"/>
    <n v="0.92238899284967901"/>
    <n v="0"/>
    <n v="0"/>
    <m/>
    <m/>
    <m/>
    <m/>
    <m/>
    <m/>
    <m/>
    <m/>
    <m/>
    <m/>
    <m/>
    <m/>
    <m/>
    <m/>
    <m/>
    <m/>
    <m/>
    <m/>
    <m/>
    <m/>
    <m/>
    <m/>
    <m/>
    <m/>
    <m/>
    <m/>
    <m/>
    <m/>
    <m/>
    <m/>
    <m/>
    <m/>
    <m/>
    <m/>
    <m/>
    <m/>
    <m/>
    <m/>
    <m/>
    <m/>
    <m/>
    <m/>
    <m/>
    <m/>
    <m/>
    <m/>
    <m/>
    <m/>
    <m/>
    <m/>
    <m/>
    <m/>
    <n v="412"/>
    <n v="883"/>
    <n v="469"/>
    <x v="1607"/>
    <n v="18"/>
    <n v="58"/>
    <n v="0"/>
    <n v="4"/>
    <n v="56"/>
    <n v="127"/>
    <n v="11"/>
    <n v="0"/>
  </r>
  <r>
    <s v="34037374100"/>
    <s v="New Jersey"/>
    <x v="18"/>
    <x v="1"/>
    <n v="3601"/>
    <n v="1181"/>
    <n v="0"/>
    <n v="11"/>
    <n v="0.30547070258261594"/>
    <x v="0"/>
    <n v="0"/>
    <n v="0"/>
    <n v="0"/>
    <n v="0"/>
    <n v="0"/>
    <n v="5.3791130185979998"/>
    <n v="145592"/>
    <n v="0"/>
    <n v="0"/>
    <n v="0"/>
    <n v="0"/>
    <n v="0"/>
    <n v="0"/>
    <n v="0"/>
    <n v="0"/>
    <m/>
    <m/>
    <m/>
    <m/>
    <m/>
    <m/>
    <n v="3600.99998845454"/>
    <n v="99.999999679381801"/>
    <n v="491.07354980510399"/>
    <n v="13.637143843518601"/>
    <n v="1020.9999973551299"/>
    <n v="28.353235138992698"/>
    <n v="387.99999975752502"/>
    <n v="10.774784775271499"/>
    <n v="3412.9999971560001"/>
    <n v="94.779227913246402"/>
    <n v="45.000000397019903"/>
    <n v="1.24965288522688"/>
    <n v="61.999999883497402"/>
    <n v="1.7217439567758199"/>
    <n v="0"/>
    <n v="0"/>
    <n v="1"/>
    <n v="2.7770063871146899E-2"/>
    <n v="80.0000000025411"/>
    <n v="2.22160510976232"/>
    <n v="172.99999902789901"/>
    <n v="4.8042210227131195"/>
    <n v="35.294643823412301"/>
    <n v="2.9885388504159502"/>
    <n v="21.157980403462499"/>
    <n v="1.79153094017464"/>
    <n v="3600.99998845454"/>
    <n v="99.999999679381801"/>
    <n v="491.07354980510399"/>
    <n v="13.637143843518601"/>
    <n v="1020.9999973551299"/>
    <n v="28.353235138992698"/>
    <n v="387.99999975752502"/>
    <n v="10.774784775271499"/>
    <n v="3412.9999971560001"/>
    <n v="94.779227913246402"/>
    <n v="45.000000397019903"/>
    <n v="1.24965288522688"/>
    <n v="61.999999883497402"/>
    <n v="1.7217439567758199"/>
    <n v="0"/>
    <n v="0"/>
    <n v="1"/>
    <n v="2.7770063871146899E-2"/>
    <n v="80.0000000025411"/>
    <n v="2.22160510976232"/>
    <n v="172.99999902789901"/>
    <n v="4.8042210227131195"/>
    <n v="35.294643823412301"/>
    <n v="2.9885388504159502"/>
    <n v="21.157980403462499"/>
    <n v="1.79153094017464"/>
    <m/>
    <m/>
    <m/>
    <m/>
    <m/>
    <m/>
    <m/>
    <m/>
    <m/>
    <m/>
    <m/>
    <m/>
    <m/>
    <m/>
    <m/>
    <m/>
    <m/>
    <m/>
    <m/>
    <m/>
    <m/>
    <m/>
    <m/>
    <m/>
    <m/>
    <m/>
    <m/>
    <m/>
    <m/>
    <m/>
    <m/>
    <m/>
    <m/>
    <m/>
    <m/>
    <m/>
    <m/>
    <m/>
    <m/>
    <m/>
    <m/>
    <m/>
    <m/>
    <m/>
    <m/>
    <m/>
    <m/>
    <m/>
    <m/>
    <m/>
    <m/>
    <m/>
    <n v="463"/>
    <n v="1021"/>
    <n v="388"/>
    <x v="1608"/>
    <n v="45"/>
    <n v="62"/>
    <n v="0"/>
    <n v="1"/>
    <n v="80"/>
    <n v="173"/>
    <n v="35"/>
    <n v="22"/>
  </r>
  <r>
    <s v="34037374200"/>
    <s v="New Jersey"/>
    <x v="18"/>
    <x v="1"/>
    <n v="2372"/>
    <n v="871"/>
    <n v="0"/>
    <n v="5"/>
    <n v="0.21079258010118043"/>
    <x v="0"/>
    <n v="0"/>
    <n v="0"/>
    <n v="0"/>
    <n v="0"/>
    <n v="0"/>
    <n v="3.8050448909790502"/>
    <n v="114554"/>
    <n v="0"/>
    <n v="0"/>
    <n v="0"/>
    <n v="0"/>
    <n v="0"/>
    <n v="0"/>
    <n v="0"/>
    <n v="0"/>
    <m/>
    <m/>
    <m/>
    <m/>
    <m/>
    <m/>
    <n v="2330.81229223436"/>
    <n v="98.263587362325495"/>
    <n v="267.11925957735599"/>
    <n v="11.261351584205601"/>
    <n v="522.56692850771105"/>
    <n v="22.0306462271379"/>
    <n v="273.09140420229397"/>
    <n v="11.5131283390512"/>
    <n v="2179.7274329598099"/>
    <n v="91.894073902184402"/>
    <n v="41.131121991384099"/>
    <n v="1.7340270654040499"/>
    <n v="63.262244019333799"/>
    <n v="2.66704232796517"/>
    <n v="1.0000000298023199"/>
    <n v="4.21585172766578E-2"/>
    <n v="8.0000000872823893"/>
    <n v="0.33726813184158499"/>
    <n v="37.691500104244497"/>
    <n v="1.58901771097152"/>
    <n v="100.91131278838"/>
    <n v="4.2542711968119793"/>
    <n v="8.77647073870423"/>
    <n v="1.0076315429051901"/>
    <n v="0"/>
    <n v="0"/>
    <n v="1705.8639566572101"/>
    <n v="71.916692945076306"/>
    <n v="208.42902341606799"/>
    <n v="8.7870583227684698"/>
    <n v="380.92546340486501"/>
    <n v="16.0592522514698"/>
    <n v="203.27027136484801"/>
    <n v="8.5695729917726915"/>
    <n v="1611.8387868037501"/>
    <n v="67.952731315503897"/>
    <n v="19.8158898067195"/>
    <n v="0.83540850787181697"/>
    <n v="37.935408459245302"/>
    <n v="1.5993005252632899"/>
    <n v="1.0000000298023199"/>
    <n v="4.21585172766578E-2"/>
    <n v="4.0000000894069698"/>
    <n v="0.16863406785020899"/>
    <n v="31.273869676792899"/>
    <n v="1.31845993578385"/>
    <n v="68.383157780973306"/>
    <n v="2.8829324528234999"/>
    <n v="8.7735903591466204"/>
    <n v="1.0073008449077598"/>
    <n v="0"/>
    <n v="0"/>
    <m/>
    <m/>
    <m/>
    <m/>
    <m/>
    <m/>
    <m/>
    <m/>
    <m/>
    <m/>
    <m/>
    <m/>
    <m/>
    <m/>
    <m/>
    <m/>
    <m/>
    <m/>
    <m/>
    <m/>
    <m/>
    <m/>
    <m/>
    <m/>
    <m/>
    <m/>
    <m/>
    <m/>
    <m/>
    <m/>
    <m/>
    <m/>
    <m/>
    <m/>
    <m/>
    <m/>
    <m/>
    <m/>
    <m/>
    <m/>
    <m/>
    <m/>
    <m/>
    <m/>
    <m/>
    <m/>
    <m/>
    <m/>
    <m/>
    <m/>
    <m/>
    <m/>
    <n v="269"/>
    <n v="528"/>
    <n v="282"/>
    <x v="1609"/>
    <n v="42"/>
    <n v="65"/>
    <n v="1"/>
    <n v="8"/>
    <n v="39"/>
    <n v="102"/>
    <n v="10"/>
    <n v="0"/>
  </r>
  <r>
    <s v="34037374300"/>
    <s v="New Jersey"/>
    <x v="18"/>
    <x v="1"/>
    <n v="3545"/>
    <n v="1235"/>
    <n v="0"/>
    <n v="0"/>
    <n v="0"/>
    <x v="0"/>
    <n v="0"/>
    <n v="0"/>
    <n v="0"/>
    <n v="0"/>
    <n v="0"/>
    <n v="2.4213075060532701"/>
    <n v="104336"/>
    <n v="0"/>
    <n v="0"/>
    <n v="0"/>
    <n v="0"/>
    <n v="0"/>
    <n v="0"/>
    <n v="0"/>
    <n v="0"/>
    <m/>
    <m/>
    <m/>
    <m/>
    <m/>
    <m/>
    <n v="3405.3119398403901"/>
    <n v="96.059575171802308"/>
    <n v="214.69741870431201"/>
    <n v="6.0563446743106297"/>
    <n v="865.73074363767296"/>
    <n v="24.421177535618398"/>
    <n v="357.53279893210299"/>
    <n v="10.0855514508351"/>
    <n v="3235.26293297557"/>
    <n v="91.262706148817102"/>
    <n v="27.749570514346502"/>
    <n v="0.782780550475218"/>
    <n v="77.077409989198799"/>
    <n v="2.1742569813596302"/>
    <n v="0"/>
    <n v="0"/>
    <n v="0.96733312681317296"/>
    <n v="2.7287253224631099E-2"/>
    <n v="64.254677244165606"/>
    <n v="1.8125437868594001"/>
    <n v="162.50824139696101"/>
    <n v="4.58415349497775"/>
    <n v="11.184808593905601"/>
    <n v="0.90565251772515309"/>
    <n v="24.503571137646599"/>
    <n v="1.9840948289592399"/>
    <n v="2417.63708596788"/>
    <n v="68.198507361576404"/>
    <n v="135.984245087169"/>
    <n v="3.8359448543630097"/>
    <n v="596.84076676926702"/>
    <n v="16.8361288228284"/>
    <n v="270.38708555994702"/>
    <n v="7.6272802696741095"/>
    <n v="2313.7461686588599"/>
    <n v="65.267874997429004"/>
    <n v="15.731395270015099"/>
    <n v="0.44376291311749294"/>
    <n v="42.063558253457899"/>
    <n v="1.1865601764022"/>
    <n v="0"/>
    <n v="0"/>
    <n v="3.6858171224594102E-2"/>
    <n v="1.03972274258376E-3"/>
    <n v="46.059092879930198"/>
    <n v="1.2992691926637601"/>
    <n v="115.84795863330901"/>
    <n v="3.2679254903613204"/>
    <n v="6.4258661557034298"/>
    <n v="0.52031304904481201"/>
    <n v="18.101848092402001"/>
    <n v="1.46573668764388"/>
    <m/>
    <m/>
    <m/>
    <m/>
    <m/>
    <m/>
    <m/>
    <m/>
    <m/>
    <m/>
    <m/>
    <m/>
    <m/>
    <m/>
    <m/>
    <m/>
    <m/>
    <m/>
    <m/>
    <m/>
    <m/>
    <m/>
    <m/>
    <m/>
    <m/>
    <m/>
    <m/>
    <m/>
    <m/>
    <m/>
    <m/>
    <m/>
    <m/>
    <m/>
    <m/>
    <m/>
    <m/>
    <m/>
    <m/>
    <m/>
    <m/>
    <m/>
    <m/>
    <m/>
    <m/>
    <m/>
    <m/>
    <m/>
    <m/>
    <m/>
    <m/>
    <m/>
    <n v="204"/>
    <n v="897"/>
    <n v="372"/>
    <x v="1610"/>
    <n v="28"/>
    <n v="78"/>
    <n v="0"/>
    <n v="1"/>
    <n v="67"/>
    <n v="165"/>
    <n v="11"/>
    <n v="25"/>
  </r>
  <r>
    <s v="34037374400"/>
    <s v="New Jersey"/>
    <x v="18"/>
    <x v="0"/>
    <n v="2433"/>
    <n v="820"/>
    <n v="0"/>
    <n v="0"/>
    <n v="0"/>
    <x v="0"/>
    <n v="0"/>
    <n v="0"/>
    <n v="0"/>
    <n v="0"/>
    <n v="0"/>
    <n v="1.06746370623399"/>
    <n v="139583"/>
    <n v="1"/>
    <n v="1"/>
    <n v="1"/>
    <n v="1"/>
    <n v="1"/>
    <n v="0"/>
    <n v="0"/>
    <n v="0"/>
    <n v="2433.00002532497"/>
    <n v="2433.00002532497"/>
    <n v="2433.00002532497"/>
    <n v="128.10371290799"/>
    <n v="128.10371290799"/>
    <n v="128.10371290799"/>
    <n v="2433.00002532497"/>
    <n v="100.00000104089499"/>
    <n v="128.10371290799"/>
    <n v="5.26525741504277"/>
    <n v="723.00001118588"/>
    <n v="29.716399966538397"/>
    <n v="189.00000111193199"/>
    <n v="7.76818746863675"/>
    <n v="2290.0000190246001"/>
    <n v="94.122483313793509"/>
    <n v="53.000000252297902"/>
    <n v="2.17838061045203"/>
    <n v="36.000000658746202"/>
    <n v="1.4796547743011199"/>
    <n v="0"/>
    <n v="0"/>
    <n v="1"/>
    <n v="4.1101520756268002E-2"/>
    <n v="53.000000538301201"/>
    <n v="2.1783806222071997"/>
    <n v="150.00000214668901"/>
    <n v="6.1652282016723703"/>
    <n v="26.9886366485233"/>
    <n v="3.2912971522589403"/>
    <n v="11.985383892648301"/>
    <n v="1.46163218203028"/>
    <n v="2433.00002532497"/>
    <n v="100.00000104089499"/>
    <n v="128.10371290799"/>
    <n v="5.26525741504277"/>
    <n v="723.00001118588"/>
    <n v="29.716399966538397"/>
    <n v="189.00000111193199"/>
    <n v="7.76818746863675"/>
    <n v="2290.0000190246001"/>
    <n v="94.122483313793509"/>
    <n v="53.000000252297902"/>
    <n v="2.17838061045203"/>
    <n v="36.000000658746202"/>
    <n v="1.4796547743011199"/>
    <n v="0"/>
    <n v="0"/>
    <n v="1"/>
    <n v="4.1101520756268002E-2"/>
    <n v="53.000000538301201"/>
    <n v="2.1783806222071997"/>
    <n v="150.00000214668901"/>
    <n v="6.1652282016723703"/>
    <n v="26.9886366485233"/>
    <n v="3.2912971522589403"/>
    <n v="11.985383892648301"/>
    <n v="1.46163218203028"/>
    <m/>
    <m/>
    <m/>
    <m/>
    <m/>
    <m/>
    <m/>
    <m/>
    <m/>
    <m/>
    <m/>
    <m/>
    <m/>
    <m/>
    <m/>
    <m/>
    <m/>
    <m/>
    <m/>
    <m/>
    <m/>
    <m/>
    <m/>
    <m/>
    <m/>
    <m/>
    <m/>
    <m/>
    <m/>
    <m/>
    <m/>
    <m/>
    <m/>
    <m/>
    <m/>
    <m/>
    <m/>
    <m/>
    <m/>
    <m/>
    <m/>
    <m/>
    <m/>
    <m/>
    <m/>
    <m/>
    <m/>
    <m/>
    <m/>
    <m/>
    <m/>
    <m/>
    <n v="123"/>
    <n v="723"/>
    <n v="189"/>
    <x v="1611"/>
    <n v="53"/>
    <n v="36"/>
    <n v="0"/>
    <n v="1"/>
    <n v="53"/>
    <n v="150"/>
    <n v="27"/>
    <n v="12"/>
  </r>
  <r>
    <s v="34037374500"/>
    <s v="New Jersey"/>
    <x v="18"/>
    <x v="0"/>
    <n v="2016"/>
    <n v="801"/>
    <n v="0"/>
    <n v="0"/>
    <n v="0"/>
    <x v="0"/>
    <n v="0"/>
    <n v="0"/>
    <n v="0"/>
    <n v="0"/>
    <n v="0"/>
    <n v="3.3297529538130997"/>
    <n v="108500"/>
    <n v="1"/>
    <n v="1"/>
    <n v="1"/>
    <n v="1"/>
    <n v="1"/>
    <n v="0"/>
    <n v="0"/>
    <n v="0"/>
    <n v="2015.99999902685"/>
    <n v="2015.99999902685"/>
    <n v="2015.99999902685"/>
    <n v="250.79801484307001"/>
    <n v="250.79801484307001"/>
    <n v="250.79801484307001"/>
    <n v="2015.99999902685"/>
    <n v="99.999999951728597"/>
    <n v="250.79801484307001"/>
    <n v="12.4403777203904"/>
    <n v="404.00000096700597"/>
    <n v="20.0396825876491"/>
    <n v="201.99999929438201"/>
    <n v="10.019841234840401"/>
    <n v="1872.0000053117501"/>
    <n v="92.857143120622297"/>
    <n v="35.000000761452497"/>
    <n v="1.7361111488815701"/>
    <n v="64.999999910487503"/>
    <n v="3.2242063447662401"/>
    <n v="0"/>
    <n v="0"/>
    <n v="4.00000007491857"/>
    <n v="0.19841270212889803"/>
    <n v="40.000000112730604"/>
    <n v="1.9841269897187801"/>
    <n v="177.00000096427999"/>
    <n v="8.7797619525932493"/>
    <n v="33.030182044093699"/>
    <n v="4.12361823272082"/>
    <n v="0"/>
    <n v="0"/>
    <n v="2015.99999902685"/>
    <n v="99.999999951728597"/>
    <n v="250.79801484307001"/>
    <n v="12.4403777203904"/>
    <n v="404.00000096700597"/>
    <n v="20.0396825876491"/>
    <n v="201.99999929438201"/>
    <n v="10.019841234840401"/>
    <n v="1872.0000053117501"/>
    <n v="92.857143120622297"/>
    <n v="35.000000761452497"/>
    <n v="1.7361111488815701"/>
    <n v="64.999999910487503"/>
    <n v="3.2242063447662401"/>
    <n v="0"/>
    <n v="0"/>
    <n v="4.00000007491857"/>
    <n v="0.19841270212889803"/>
    <n v="40.000000112730604"/>
    <n v="1.9841269897187801"/>
    <n v="177.00000096427999"/>
    <n v="8.7797619525932493"/>
    <n v="33.030182044093699"/>
    <n v="4.12361823272082"/>
    <n v="0"/>
    <n v="0"/>
    <m/>
    <m/>
    <m/>
    <m/>
    <m/>
    <m/>
    <m/>
    <m/>
    <m/>
    <m/>
    <m/>
    <m/>
    <m/>
    <m/>
    <m/>
    <m/>
    <m/>
    <m/>
    <m/>
    <m/>
    <m/>
    <m/>
    <m/>
    <m/>
    <m/>
    <m/>
    <m/>
    <m/>
    <m/>
    <m/>
    <m/>
    <m/>
    <m/>
    <m/>
    <m/>
    <m/>
    <m/>
    <m/>
    <m/>
    <m/>
    <m/>
    <m/>
    <m/>
    <m/>
    <m/>
    <m/>
    <m/>
    <m/>
    <m/>
    <m/>
    <m/>
    <m/>
    <n v="232"/>
    <n v="404"/>
    <n v="202"/>
    <x v="1612"/>
    <n v="35"/>
    <n v="65"/>
    <n v="0"/>
    <n v="4"/>
    <n v="40"/>
    <n v="177"/>
    <n v="31"/>
    <n v="0"/>
  </r>
  <r>
    <s v="34037374600"/>
    <s v="New Jersey"/>
    <x v="18"/>
    <x v="0"/>
    <n v="3610"/>
    <n v="1396"/>
    <n v="0"/>
    <n v="10"/>
    <n v="0.2770083102493075"/>
    <x v="0"/>
    <n v="0"/>
    <n v="0"/>
    <n v="0"/>
    <n v="0"/>
    <n v="0"/>
    <n v="4.1194029850746299"/>
    <n v="94717"/>
    <n v="1"/>
    <n v="1"/>
    <n v="1"/>
    <n v="1"/>
    <n v="1"/>
    <n v="0"/>
    <n v="0"/>
    <n v="0"/>
    <n v="2465.44670941499"/>
    <n v="3597.8319062455998"/>
    <n v="2465.44670941499"/>
    <n v="357.728888597317"/>
    <n v="590.18748911514501"/>
    <n v="357.728888597317"/>
    <n v="3597.8319062455998"/>
    <n v="99.662933691013805"/>
    <n v="590.18748911514501"/>
    <n v="16.348683909006802"/>
    <n v="817.27851476796798"/>
    <n v="22.639294037893801"/>
    <n v="372.20197394652303"/>
    <n v="10.310303987438301"/>
    <n v="3287.2995870663299"/>
    <n v="91.060930389649002"/>
    <n v="57.000000337866403"/>
    <n v="1.5789473777802301"/>
    <n v="84.000000894418903"/>
    <n v="2.3268698308703302"/>
    <n v="0"/>
    <n v="0"/>
    <n v="2.6550638973712899"/>
    <n v="7.3547476381476198E-2"/>
    <n v="166.877228289653"/>
    <n v="4.6226379027604798"/>
    <n v="304.98298386336501"/>
    <n v="8.4482821014782612"/>
    <n v="29.012490901001101"/>
    <n v="2.0782586605301701"/>
    <n v="82.855003680668005"/>
    <n v="5.9351721834289402"/>
    <n v="2465.44670941499"/>
    <n v="68.2949226984761"/>
    <n v="357.728888597317"/>
    <n v="9.9093874957705488"/>
    <n v="555.97078355957603"/>
    <n v="15.4008527301822"/>
    <n v="241.519454543237"/>
    <n v="6.690289599535661"/>
    <n v="2269.82758982205"/>
    <n v="62.876110521386295"/>
    <n v="37.935705801384799"/>
    <n v="1.0508505762156399"/>
    <n v="63.406526093022002"/>
    <n v="1.75641346518066"/>
    <n v="0"/>
    <n v="0"/>
    <n v="0"/>
    <n v="0"/>
    <n v="94.276864885047004"/>
    <n v="2.6115475037409097"/>
    <n v="199.794857534964"/>
    <n v="5.5344835882261503"/>
    <n v="15.960726005720201"/>
    <n v="1.1433184817851101"/>
    <n v="57.383760445923897"/>
    <n v="4.1105845591636001"/>
    <m/>
    <m/>
    <m/>
    <m/>
    <m/>
    <m/>
    <m/>
    <m/>
    <m/>
    <m/>
    <m/>
    <m/>
    <m/>
    <m/>
    <m/>
    <m/>
    <m/>
    <m/>
    <m/>
    <m/>
    <m/>
    <m/>
    <m/>
    <m/>
    <m/>
    <m/>
    <m/>
    <m/>
    <m/>
    <m/>
    <m/>
    <m/>
    <m/>
    <m/>
    <m/>
    <m/>
    <m/>
    <m/>
    <m/>
    <m/>
    <m/>
    <m/>
    <m/>
    <m/>
    <m/>
    <m/>
    <m/>
    <m/>
    <m/>
    <m/>
    <m/>
    <m/>
    <n v="531"/>
    <n v="820"/>
    <n v="374"/>
    <x v="459"/>
    <n v="57"/>
    <n v="84"/>
    <n v="0"/>
    <n v="3"/>
    <n v="168"/>
    <n v="307"/>
    <n v="28"/>
    <n v="79"/>
  </r>
  <r>
    <s v="34037374700"/>
    <s v="New Jersey"/>
    <x v="18"/>
    <x v="0"/>
    <n v="4307"/>
    <n v="1653"/>
    <n v="0"/>
    <n v="3"/>
    <n v="6.9654051543998147E-2"/>
    <x v="0"/>
    <n v="0"/>
    <n v="0"/>
    <n v="0"/>
    <n v="0"/>
    <n v="0"/>
    <n v="1.5251652262328399"/>
    <n v="97011"/>
    <n v="1"/>
    <n v="1"/>
    <n v="1"/>
    <n v="1"/>
    <n v="1"/>
    <n v="0"/>
    <n v="0"/>
    <n v="0"/>
    <n v="4307.0000400579002"/>
    <n v="4307.0000400579002"/>
    <n v="4307.0000400579002"/>
    <n v="640.49690706714796"/>
    <n v="640.49690706714796"/>
    <n v="640.49690706714796"/>
    <n v="4307.0000400579002"/>
    <n v="100.000000930065"/>
    <n v="640.49690706714796"/>
    <n v="14.8710681928755"/>
    <n v="930.00000587853197"/>
    <n v="21.592756115127301"/>
    <n v="513.00000088666002"/>
    <n v="11.9108428346102"/>
    <n v="3956.0000106418902"/>
    <n v="91.850476216435894"/>
    <n v="114.999999484528"/>
    <n v="2.6700719638850101"/>
    <n v="84.000001275693606"/>
    <n v="1.9503134728510299"/>
    <n v="1.00000004470348"/>
    <n v="2.3218018219259E-2"/>
    <n v="3.00000011920929"/>
    <n v="6.9654054311801508E-2"/>
    <n v="148.00000161584001"/>
    <n v="3.4362665803538404"/>
    <n v="365.000002229909"/>
    <n v="8.4745763229605"/>
    <n v="64.361301908567"/>
    <n v="3.89360568109903"/>
    <n v="13.626506093979"/>
    <n v="0.82435003593339595"/>
    <n v="4307.0000400579002"/>
    <n v="100.000000930065"/>
    <n v="640.49690706714796"/>
    <n v="14.8710681928755"/>
    <n v="930.00000587853197"/>
    <n v="21.592756115127301"/>
    <n v="513.00000088666002"/>
    <n v="11.9108428346102"/>
    <n v="3956.0000106418902"/>
    <n v="91.850476216435894"/>
    <n v="114.999999484528"/>
    <n v="2.6700719638850101"/>
    <n v="84.000001275693606"/>
    <n v="1.9503134728510299"/>
    <n v="1.00000004470348"/>
    <n v="2.3218018219259E-2"/>
    <n v="3.00000011920929"/>
    <n v="6.9654054311801508E-2"/>
    <n v="148.00000161584001"/>
    <n v="3.4362665803538404"/>
    <n v="365.000002229909"/>
    <n v="8.4745763229605"/>
    <n v="64.361301908567"/>
    <n v="3.89360568109903"/>
    <n v="13.626506093979"/>
    <n v="0.82435003593339595"/>
    <m/>
    <m/>
    <m/>
    <m/>
    <m/>
    <m/>
    <m/>
    <m/>
    <m/>
    <m/>
    <m/>
    <m/>
    <m/>
    <m/>
    <m/>
    <m/>
    <m/>
    <m/>
    <m/>
    <m/>
    <m/>
    <m/>
    <m/>
    <m/>
    <m/>
    <m/>
    <m/>
    <m/>
    <m/>
    <m/>
    <m/>
    <m/>
    <m/>
    <m/>
    <m/>
    <m/>
    <m/>
    <m/>
    <m/>
    <m/>
    <m/>
    <m/>
    <m/>
    <m/>
    <m/>
    <m/>
    <m/>
    <m/>
    <m/>
    <m/>
    <m/>
    <m/>
    <n v="597"/>
    <n v="930"/>
    <n v="513"/>
    <x v="1613"/>
    <n v="115"/>
    <n v="84"/>
    <n v="1"/>
    <n v="3"/>
    <n v="148"/>
    <n v="365"/>
    <n v="61"/>
    <n v="13"/>
  </r>
  <r>
    <s v="34037374800"/>
    <s v="New Jersey"/>
    <x v="18"/>
    <x v="0"/>
    <n v="4505"/>
    <n v="1580"/>
    <n v="0"/>
    <n v="8"/>
    <n v="0.17758046614872364"/>
    <x v="0"/>
    <n v="0"/>
    <n v="0"/>
    <n v="0"/>
    <n v="0"/>
    <n v="0"/>
    <n v="2.19836400817996"/>
    <n v="101313"/>
    <n v="1"/>
    <n v="1"/>
    <n v="1"/>
    <n v="1"/>
    <n v="1"/>
    <n v="0"/>
    <n v="0"/>
    <n v="0"/>
    <n v="4496.7666004570201"/>
    <n v="4505.0000217827001"/>
    <n v="4496.7666004570201"/>
    <n v="695.08777109708205"/>
    <n v="696.92251674260501"/>
    <n v="695.08777109708205"/>
    <n v="4505.0000217827001"/>
    <n v="100.000000483523"/>
    <n v="696.92251674260501"/>
    <n v="15.469978174086698"/>
    <n v="1049.00000444381"/>
    <n v="23.285238722393"/>
    <n v="412.00000223633799"/>
    <n v="9.1453940563005194"/>
    <n v="4088.0000168802198"/>
    <n v="90.7436185766975"/>
    <n v="144.00000116566699"/>
    <n v="3.1964484165519802"/>
    <n v="117.00000021638699"/>
    <n v="2.5971143222283501"/>
    <n v="0.99999999674037099"/>
    <n v="2.2197558196234601E-2"/>
    <n v="3.0000000274740199"/>
    <n v="6.6592675415627398E-2"/>
    <n v="152.000000245287"/>
    <n v="3.3740288622705199"/>
    <n v="533.00000478315599"/>
    <n v="11.831298663333099"/>
    <n v="48.6569456987054"/>
    <n v="3.0795535252345201"/>
    <n v="22.396907279930002"/>
    <n v="1.4175257772107601"/>
    <n v="4496.7666004570201"/>
    <n v="99.817238633896096"/>
    <n v="695.08777109708205"/>
    <n v="15.429251300712099"/>
    <n v="1046.72871581046"/>
    <n v="23.234821660609501"/>
    <n v="411.242906005355"/>
    <n v="9.1285883685983293"/>
    <n v="4080.2397806169502"/>
    <n v="90.571360280065406"/>
    <n v="143.71609008649801"/>
    <n v="3.1901462838290402"/>
    <n v="116.810726158641"/>
    <n v="2.5929129003028"/>
    <n v="0.99999999674037099"/>
    <n v="2.2197558196234601E-2"/>
    <n v="3.0000000274740199"/>
    <n v="6.6592675415627398E-2"/>
    <n v="152.000000245287"/>
    <n v="3.3740288622705199"/>
    <n v="533.00000478315599"/>
    <n v="11.831298663333099"/>
    <n v="48.6569456987054"/>
    <n v="3.0795535252345201"/>
    <n v="22.3580036561107"/>
    <n v="1.4150635225386499"/>
    <m/>
    <m/>
    <m/>
    <m/>
    <m/>
    <m/>
    <m/>
    <m/>
    <m/>
    <m/>
    <m/>
    <m/>
    <m/>
    <m/>
    <m/>
    <m/>
    <m/>
    <m/>
    <m/>
    <m/>
    <m/>
    <m/>
    <m/>
    <m/>
    <m/>
    <m/>
    <m/>
    <m/>
    <m/>
    <m/>
    <m/>
    <m/>
    <m/>
    <m/>
    <m/>
    <m/>
    <m/>
    <m/>
    <m/>
    <m/>
    <m/>
    <m/>
    <m/>
    <m/>
    <m/>
    <m/>
    <m/>
    <m/>
    <m/>
    <m/>
    <m/>
    <m/>
    <n v="601"/>
    <n v="1049"/>
    <n v="412"/>
    <x v="1614"/>
    <n v="144"/>
    <n v="117"/>
    <n v="1"/>
    <n v="3"/>
    <n v="152"/>
    <n v="533"/>
    <n v="47"/>
    <n v="22"/>
  </r>
  <r>
    <s v="34037374900"/>
    <s v="New Jersey"/>
    <x v="18"/>
    <x v="0"/>
    <n v="4319"/>
    <n v="1619"/>
    <n v="0"/>
    <n v="7"/>
    <n v="0.16207455429497569"/>
    <x v="0"/>
    <n v="0"/>
    <n v="0"/>
    <n v="0"/>
    <n v="0"/>
    <n v="0"/>
    <n v="6.6828407587119498"/>
    <n v="86382"/>
    <n v="1"/>
    <n v="1"/>
    <n v="1"/>
    <n v="1"/>
    <n v="1"/>
    <n v="0"/>
    <n v="0"/>
    <n v="0"/>
    <n v="4318.9999939275403"/>
    <n v="4318.9999939275403"/>
    <n v="4318.9999939275403"/>
    <n v="777.56810519576504"/>
    <n v="777.56810519576504"/>
    <n v="777.56810519576504"/>
    <n v="4318.9999939275403"/>
    <n v="99.999999859401299"/>
    <n v="777.56810519576504"/>
    <n v="18.003429154798901"/>
    <n v="1006.00000781014"/>
    <n v="23.292428983795698"/>
    <n v="361.99999939450902"/>
    <n v="8.3815697938066496"/>
    <n v="3878.0000085679299"/>
    <n v="89.789303277794303"/>
    <n v="147.00000060373"/>
    <n v="3.40356565417295"/>
    <n v="75.000000538537293"/>
    <n v="1.7365130942009099"/>
    <n v="1.0000000298023199"/>
    <n v="2.3153508446453398E-2"/>
    <n v="5.9999998845159999"/>
    <n v="0.13892104386469098"/>
    <n v="212.00000048661599"/>
    <n v="4.9085436556289901"/>
    <n v="639.00000528371299"/>
    <n v="14.795091578692098"/>
    <n v="46.571268600438998"/>
    <n v="2.8765453119480497"/>
    <n v="100.52298491329201"/>
    <n v="6.2089552139155"/>
    <n v="4318.9999939275403"/>
    <n v="99.999999859401299"/>
    <n v="777.56810519576504"/>
    <n v="18.003429154798901"/>
    <n v="1006.00000781014"/>
    <n v="23.292428983795698"/>
    <n v="361.99999939450902"/>
    <n v="8.3815697938066496"/>
    <n v="3878.0000085679299"/>
    <n v="89.789303277794303"/>
    <n v="147.00000060373"/>
    <n v="3.40356565417295"/>
    <n v="75.000000538537293"/>
    <n v="1.7365130942009099"/>
    <n v="1.0000000298023199"/>
    <n v="2.3153508446453398E-2"/>
    <n v="5.9999998845159999"/>
    <n v="0.13892104386469098"/>
    <n v="212.00000048661599"/>
    <n v="4.9085436556289901"/>
    <n v="639.00000528371299"/>
    <n v="14.795091578692098"/>
    <n v="46.571268600438998"/>
    <n v="2.8765453119480497"/>
    <n v="100.52298491329201"/>
    <n v="6.2089552139155"/>
    <m/>
    <m/>
    <m/>
    <m/>
    <m/>
    <m/>
    <m/>
    <m/>
    <m/>
    <m/>
    <m/>
    <m/>
    <m/>
    <m/>
    <m/>
    <m/>
    <m/>
    <m/>
    <m/>
    <m/>
    <m/>
    <m/>
    <m/>
    <m/>
    <m/>
    <m/>
    <m/>
    <m/>
    <m/>
    <m/>
    <m/>
    <m/>
    <m/>
    <m/>
    <m/>
    <m/>
    <m/>
    <m/>
    <m/>
    <m/>
    <m/>
    <m/>
    <m/>
    <m/>
    <m/>
    <m/>
    <m/>
    <m/>
    <m/>
    <m/>
    <m/>
    <m/>
    <n v="885"/>
    <n v="1006"/>
    <n v="362"/>
    <x v="1615"/>
    <n v="147"/>
    <n v="75"/>
    <n v="1"/>
    <n v="6"/>
    <n v="212"/>
    <n v="639"/>
    <n v="45"/>
    <n v="104"/>
  </r>
  <r>
    <s v="34039030200"/>
    <s v="New Jersey"/>
    <x v="19"/>
    <x v="0"/>
    <n v="3011"/>
    <n v="879"/>
    <n v="0"/>
    <n v="5"/>
    <n v="0.16605778811026237"/>
    <x v="0"/>
    <n v="0"/>
    <n v="0"/>
    <n v="0"/>
    <n v="0"/>
    <n v="1"/>
    <n v="24.707295106574602"/>
    <n v="38375"/>
    <n v="0"/>
    <n v="0"/>
    <n v="0"/>
    <n v="0"/>
    <n v="0"/>
    <n v="0"/>
    <n v="0"/>
    <n v="0"/>
    <m/>
    <m/>
    <m/>
    <m/>
    <m/>
    <m/>
    <m/>
    <m/>
    <m/>
    <m/>
    <m/>
    <m/>
    <m/>
    <m/>
    <m/>
    <m/>
    <m/>
    <m/>
    <m/>
    <m/>
    <m/>
    <m/>
    <m/>
    <m/>
    <m/>
    <m/>
    <m/>
    <m/>
    <m/>
    <m/>
    <m/>
    <m/>
    <m/>
    <m/>
    <m/>
    <m/>
    <m/>
    <m/>
    <m/>
    <m/>
    <m/>
    <m/>
    <m/>
    <m/>
    <m/>
    <m/>
    <m/>
    <m/>
    <m/>
    <m/>
    <m/>
    <m/>
    <m/>
    <m/>
    <m/>
    <m/>
    <m/>
    <m/>
    <m/>
    <m/>
    <m/>
    <m/>
    <m/>
    <m/>
    <m/>
    <m/>
    <m/>
    <m/>
    <m/>
    <m/>
    <m/>
    <m/>
    <m/>
    <m/>
    <m/>
    <m/>
    <m/>
    <m/>
    <m/>
    <m/>
    <m/>
    <m/>
    <m/>
    <m/>
    <m/>
    <m/>
    <m/>
    <m/>
    <m/>
    <m/>
    <m/>
    <m/>
    <m/>
    <m/>
    <m/>
    <m/>
    <m/>
    <m/>
    <m/>
    <m/>
    <m/>
    <m/>
    <m/>
    <m/>
    <m/>
    <m/>
    <m/>
    <m/>
    <m/>
    <m/>
    <n v="1966"/>
    <n v="927"/>
    <n v="141"/>
    <x v="1616"/>
    <n v="919"/>
    <n v="12"/>
    <n v="2"/>
    <n v="42"/>
    <n v="772"/>
    <n v="1985"/>
    <n v="364"/>
    <n v="128"/>
  </r>
  <r>
    <s v="34039030400"/>
    <s v="New Jersey"/>
    <x v="19"/>
    <x v="0"/>
    <n v="5674"/>
    <n v="1692"/>
    <n v="0"/>
    <n v="38"/>
    <n v="0.66972153683468449"/>
    <x v="0"/>
    <n v="0"/>
    <n v="0"/>
    <n v="0"/>
    <n v="0"/>
    <n v="1"/>
    <n v="24.724689165186501"/>
    <n v="35043"/>
    <n v="0"/>
    <n v="0"/>
    <n v="0"/>
    <n v="0"/>
    <n v="0"/>
    <n v="0"/>
    <n v="0"/>
    <n v="0"/>
    <m/>
    <m/>
    <m/>
    <m/>
    <m/>
    <m/>
    <m/>
    <m/>
    <m/>
    <m/>
    <m/>
    <m/>
    <m/>
    <m/>
    <m/>
    <m/>
    <m/>
    <m/>
    <m/>
    <m/>
    <m/>
    <m/>
    <m/>
    <m/>
    <m/>
    <m/>
    <m/>
    <m/>
    <m/>
    <m/>
    <m/>
    <m/>
    <m/>
    <m/>
    <m/>
    <m/>
    <m/>
    <m/>
    <m/>
    <m/>
    <m/>
    <m/>
    <m/>
    <m/>
    <m/>
    <m/>
    <m/>
    <m/>
    <m/>
    <m/>
    <m/>
    <m/>
    <m/>
    <m/>
    <m/>
    <m/>
    <m/>
    <m/>
    <m/>
    <m/>
    <m/>
    <m/>
    <m/>
    <m/>
    <m/>
    <m/>
    <m/>
    <m/>
    <m/>
    <m/>
    <m/>
    <m/>
    <m/>
    <m/>
    <m/>
    <m/>
    <m/>
    <m/>
    <m/>
    <m/>
    <m/>
    <m/>
    <m/>
    <m/>
    <m/>
    <m/>
    <m/>
    <m/>
    <m/>
    <m/>
    <m/>
    <m/>
    <m/>
    <m/>
    <m/>
    <m/>
    <m/>
    <m/>
    <m/>
    <m/>
    <m/>
    <m/>
    <m/>
    <m/>
    <m/>
    <m/>
    <m/>
    <m/>
    <m/>
    <m/>
    <n v="3649"/>
    <n v="1885"/>
    <n v="391"/>
    <x v="1617"/>
    <n v="2102"/>
    <n v="71"/>
    <n v="0"/>
    <n v="29"/>
    <n v="1189"/>
    <n v="3168"/>
    <n v="722"/>
    <n v="446"/>
  </r>
  <r>
    <s v="34039030500"/>
    <s v="New Jersey"/>
    <x v="19"/>
    <x v="0"/>
    <n v="5324"/>
    <n v="1549"/>
    <n v="0"/>
    <n v="0"/>
    <n v="0"/>
    <x v="0"/>
    <n v="0"/>
    <n v="0"/>
    <n v="0"/>
    <n v="0"/>
    <n v="1"/>
    <n v="18.781047000382102"/>
    <n v="51389"/>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2299"/>
    <n v="1605"/>
    <n v="322"/>
    <x v="1618"/>
    <n v="761"/>
    <n v="47"/>
    <n v="0"/>
    <n v="57"/>
    <n v="1554"/>
    <n v="3992"/>
    <n v="307"/>
    <n v="180"/>
  </r>
  <r>
    <s v="34039030600"/>
    <s v="New Jersey"/>
    <x v="19"/>
    <x v="0"/>
    <n v="3685"/>
    <n v="1296"/>
    <n v="0"/>
    <n v="1"/>
    <n v="2.7137042062415198E-2"/>
    <x v="0"/>
    <n v="1"/>
    <n v="0"/>
    <n v="1"/>
    <n v="1"/>
    <n v="1"/>
    <n v="27.197149643705497"/>
    <n v="50313"/>
    <n v="0"/>
    <n v="1"/>
    <n v="0"/>
    <n v="1"/>
    <n v="0"/>
    <n v="0"/>
    <n v="0"/>
    <n v="1"/>
    <n v="5.1972303092479697"/>
    <n v="2555.62200216068"/>
    <n v="5.1972303092479697"/>
    <n v="2.1373645067215001"/>
    <n v="1105.0863554597099"/>
    <n v="2.1373645067215001"/>
    <n v="2555.62200216068"/>
    <n v="69.352021768268102"/>
    <n v="1105.0863554597099"/>
    <n v="29.988774910711101"/>
    <n v="832.59515697963104"/>
    <n v="22.594169795919399"/>
    <n v="222.05395031065601"/>
    <n v="6.0258873897057192"/>
    <n v="1213.0556964115599"/>
    <n v="32.918743457572901"/>
    <n v="847.96417133483897"/>
    <n v="23.011239384934601"/>
    <n v="20.5143662830524"/>
    <n v="0.55669922070698408"/>
    <n v="0"/>
    <n v="0"/>
    <n v="24.0110656395555"/>
    <n v="0.651589298224029"/>
    <n v="450.07669236574998"/>
    <n v="12.213750132042101"/>
    <n v="1328.1723768146501"/>
    <n v="36.042669655757095"/>
    <n v="223.25175002822701"/>
    <n v="17.226215279955799"/>
    <n v="202.70074295540701"/>
    <n v="15.640489425571499"/>
    <n v="5.1972303092479697"/>
    <n v="0.14103745751012101"/>
    <n v="2.1373645067215001"/>
    <n v="5.8001750521614596E-2"/>
    <n v="1.0455333963036499"/>
    <n v="2.8372683753152102E-2"/>
    <n v="0"/>
    <n v="0"/>
    <n v="0.74313950538635298"/>
    <n v="2.0166608015911899E-2"/>
    <n v="3.4695393145084399"/>
    <n v="9.4153034315018702E-2"/>
    <n v="0"/>
    <n v="0"/>
    <n v="0"/>
    <n v="0"/>
    <n v="0"/>
    <n v="0"/>
    <n v="0.98455148935318004"/>
    <n v="2.67178151791908E-2"/>
    <n v="0.98455148935318004"/>
    <n v="2.67178151791908E-2"/>
    <n v="0.15834186226129501"/>
    <n v="1.2217736285593802E-2"/>
    <n v="0.217327620834112"/>
    <n v="1.6769106545841999E-2"/>
    <m/>
    <m/>
    <m/>
    <m/>
    <m/>
    <m/>
    <m/>
    <m/>
    <m/>
    <m/>
    <m/>
    <m/>
    <m/>
    <m/>
    <m/>
    <m/>
    <m/>
    <m/>
    <m/>
    <m/>
    <m/>
    <m/>
    <m/>
    <m/>
    <m/>
    <m/>
    <m/>
    <m/>
    <m/>
    <m/>
    <m/>
    <m/>
    <m/>
    <m/>
    <m/>
    <m/>
    <m/>
    <m/>
    <m/>
    <m/>
    <m/>
    <m/>
    <m/>
    <m/>
    <m/>
    <m/>
    <m/>
    <m/>
    <m/>
    <m/>
    <m/>
    <m/>
    <n v="1494"/>
    <n v="1126"/>
    <n v="332"/>
    <x v="1619"/>
    <n v="988"/>
    <n v="51"/>
    <n v="0"/>
    <n v="28"/>
    <n v="662"/>
    <n v="1943"/>
    <n v="363"/>
    <n v="275"/>
  </r>
  <r>
    <s v="34039030701"/>
    <s v="New Jersey"/>
    <x v="19"/>
    <x v="0"/>
    <n v="1935"/>
    <n v="637"/>
    <n v="0"/>
    <n v="0"/>
    <n v="0"/>
    <x v="0"/>
    <n v="0"/>
    <n v="0"/>
    <n v="0"/>
    <n v="0"/>
    <n v="1"/>
    <n v="13.063063063063099"/>
    <n v="63750"/>
    <n v="0"/>
    <n v="0"/>
    <n v="0"/>
    <n v="0"/>
    <n v="0"/>
    <n v="0"/>
    <n v="0"/>
    <n v="0"/>
    <m/>
    <m/>
    <m/>
    <m/>
    <m/>
    <m/>
    <m/>
    <m/>
    <m/>
    <m/>
    <m/>
    <m/>
    <m/>
    <m/>
    <m/>
    <m/>
    <m/>
    <m/>
    <m/>
    <m/>
    <m/>
    <m/>
    <m/>
    <m/>
    <m/>
    <m/>
    <m/>
    <m/>
    <m/>
    <m/>
    <m/>
    <m/>
    <m/>
    <m/>
    <m/>
    <m/>
    <m/>
    <m/>
    <m/>
    <m/>
    <m/>
    <m/>
    <m/>
    <m/>
    <m/>
    <m/>
    <m/>
    <m/>
    <m/>
    <m/>
    <m/>
    <m/>
    <m/>
    <m/>
    <m/>
    <m/>
    <m/>
    <m/>
    <m/>
    <m/>
    <m/>
    <m/>
    <m/>
    <m/>
    <m/>
    <m/>
    <m/>
    <m/>
    <m/>
    <m/>
    <m/>
    <m/>
    <m/>
    <m/>
    <m/>
    <m/>
    <m/>
    <m/>
    <m/>
    <m/>
    <m/>
    <m/>
    <m/>
    <m/>
    <m/>
    <m/>
    <m/>
    <m/>
    <m/>
    <m/>
    <m/>
    <m/>
    <m/>
    <m/>
    <m/>
    <m/>
    <m/>
    <m/>
    <m/>
    <m/>
    <m/>
    <m/>
    <m/>
    <m/>
    <m/>
    <m/>
    <m/>
    <m/>
    <m/>
    <m/>
    <n v="569"/>
    <n v="517"/>
    <n v="185"/>
    <x v="125"/>
    <n v="96"/>
    <n v="55"/>
    <n v="0"/>
    <n v="3"/>
    <n v="390"/>
    <n v="1169"/>
    <n v="50"/>
    <n v="80"/>
  </r>
  <r>
    <s v="34039030702"/>
    <s v="New Jersey"/>
    <x v="19"/>
    <x v="0"/>
    <n v="7384"/>
    <n v="2530"/>
    <n v="0"/>
    <n v="30"/>
    <n v="0.40628385698808234"/>
    <x v="0"/>
    <n v="0"/>
    <n v="0"/>
    <n v="0"/>
    <n v="0"/>
    <n v="1"/>
    <n v="15.4500616522811"/>
    <n v="45691"/>
    <n v="0"/>
    <n v="0"/>
    <n v="0"/>
    <n v="0"/>
    <n v="0"/>
    <n v="0"/>
    <n v="0"/>
    <n v="0"/>
    <m/>
    <m/>
    <m/>
    <m/>
    <m/>
    <m/>
    <m/>
    <m/>
    <m/>
    <m/>
    <m/>
    <m/>
    <m/>
    <m/>
    <m/>
    <m/>
    <m/>
    <m/>
    <m/>
    <m/>
    <m/>
    <m/>
    <m/>
    <m/>
    <m/>
    <m/>
    <m/>
    <m/>
    <m/>
    <m/>
    <m/>
    <m/>
    <m/>
    <m/>
    <m/>
    <m/>
    <m/>
    <m/>
    <m/>
    <m/>
    <m/>
    <m/>
    <m/>
    <m/>
    <m/>
    <m/>
    <m/>
    <m/>
    <m/>
    <m/>
    <m/>
    <m/>
    <m/>
    <m/>
    <m/>
    <m/>
    <m/>
    <m/>
    <m/>
    <m/>
    <m/>
    <m/>
    <m/>
    <m/>
    <m/>
    <m/>
    <m/>
    <m/>
    <m/>
    <m/>
    <m/>
    <m/>
    <m/>
    <m/>
    <m/>
    <m/>
    <m/>
    <m/>
    <m/>
    <m/>
    <m/>
    <m/>
    <m/>
    <m/>
    <m/>
    <m/>
    <m/>
    <m/>
    <m/>
    <m/>
    <m/>
    <m/>
    <m/>
    <m/>
    <m/>
    <m/>
    <m/>
    <m/>
    <m/>
    <m/>
    <m/>
    <m/>
    <m/>
    <m/>
    <m/>
    <m/>
    <m/>
    <m/>
    <m/>
    <m/>
    <n v="3957"/>
    <n v="1887"/>
    <n v="721"/>
    <x v="1620"/>
    <n v="1041"/>
    <n v="186"/>
    <n v="1"/>
    <n v="81"/>
    <n v="1546"/>
    <n v="4966"/>
    <n v="320"/>
    <n v="402"/>
  </r>
  <r>
    <s v="34039030802"/>
    <s v="New Jersey"/>
    <x v="19"/>
    <x v="0"/>
    <n v="3087"/>
    <n v="939"/>
    <n v="0"/>
    <n v="272"/>
    <n v="8.8111435050210556"/>
    <x v="0"/>
    <n v="0"/>
    <n v="0"/>
    <n v="0"/>
    <n v="0"/>
    <n v="1"/>
    <n v="17.4406604747162"/>
    <n v="74545"/>
    <n v="0"/>
    <n v="0"/>
    <n v="0"/>
    <n v="0"/>
    <n v="0"/>
    <n v="0"/>
    <n v="0"/>
    <n v="0"/>
    <m/>
    <n v="63.964478492736802"/>
    <m/>
    <m/>
    <n v="16.862794399261499"/>
    <m/>
    <n v="63.964478492736802"/>
    <n v="2.0720595559681501"/>
    <n v="16.862794399261499"/>
    <n v="0.546251843189552"/>
    <n v="14.9515249729156"/>
    <n v="0.48433835351200705"/>
    <n v="10.603508949279799"/>
    <n v="0.34348911400323201"/>
    <n v="45.6061115264893"/>
    <n v="1.4773602697275399"/>
    <n v="9.8771061897277797"/>
    <n v="0.31995808842655599"/>
    <n v="0.69993057847022999"/>
    <n v="2.2673488126667602E-2"/>
    <n v="0"/>
    <n v="0"/>
    <n v="0.36454067751765301"/>
    <n v="1.1808897878770699E-2"/>
    <n v="7.41679120063782"/>
    <n v="0.24025886623381298"/>
    <n v="37.648535251617403"/>
    <n v="1.2195832604994299"/>
    <n v="2.6696758866310102"/>
    <n v="0.284310531057616"/>
    <n v="1.7638598084449799"/>
    <n v="0.18784449504206399"/>
    <m/>
    <m/>
    <m/>
    <m/>
    <m/>
    <m/>
    <m/>
    <m/>
    <m/>
    <m/>
    <m/>
    <m/>
    <m/>
    <m/>
    <m/>
    <m/>
    <m/>
    <m/>
    <m/>
    <m/>
    <m/>
    <m/>
    <m/>
    <m/>
    <m/>
    <m/>
    <m/>
    <m/>
    <m/>
    <m/>
    <m/>
    <m/>
    <m/>
    <m/>
    <m/>
    <m/>
    <m/>
    <m/>
    <m/>
    <m/>
    <m/>
    <m/>
    <m/>
    <m/>
    <m/>
    <m/>
    <m/>
    <m/>
    <m/>
    <m/>
    <m/>
    <m/>
    <m/>
    <m/>
    <m/>
    <m/>
    <m/>
    <m/>
    <m/>
    <m/>
    <m/>
    <m/>
    <m/>
    <m/>
    <m/>
    <m/>
    <m/>
    <m/>
    <m/>
    <m/>
    <m/>
    <m/>
    <m/>
    <m/>
    <m/>
    <m/>
    <m/>
    <m/>
    <n v="950"/>
    <n v="748"/>
    <n v="325"/>
    <x v="1621"/>
    <n v="441"/>
    <n v="70"/>
    <n v="0"/>
    <n v="10"/>
    <n v="705"/>
    <n v="2038"/>
    <n v="120"/>
    <n v="83"/>
  </r>
  <r>
    <s v="34039030900"/>
    <s v="New Jersey"/>
    <x v="19"/>
    <x v="0"/>
    <n v="6072"/>
    <n v="1860"/>
    <n v="0"/>
    <n v="0"/>
    <n v="0"/>
    <x v="0"/>
    <n v="1"/>
    <n v="0"/>
    <n v="0"/>
    <n v="0"/>
    <n v="1"/>
    <n v="13.484582201629699"/>
    <n v="45417"/>
    <n v="0"/>
    <n v="1"/>
    <n v="0"/>
    <n v="1"/>
    <n v="0"/>
    <n v="0"/>
    <n v="0"/>
    <n v="0"/>
    <m/>
    <n v="1339.3584954738601"/>
    <m/>
    <m/>
    <n v="533.73665148019802"/>
    <m/>
    <n v="1339.3584954738601"/>
    <n v="22.057946236394301"/>
    <n v="533.73665148019802"/>
    <n v="8.7901293063273691"/>
    <n v="379.50563317537302"/>
    <n v="6.2500927729804507"/>
    <n v="147.929418355227"/>
    <n v="2.43625524300439"/>
    <n v="895.44400995969795"/>
    <n v="14.747101613302"/>
    <n v="95.895656824111896"/>
    <n v="1.57930923623373"/>
    <n v="10.1749232113361"/>
    <n v="0.16757119913267701"/>
    <n v="0"/>
    <n v="0"/>
    <n v="2.6277264133095701"/>
    <n v="4.3276126701409304E-2"/>
    <n v="335.21616992354399"/>
    <n v="5.5206879104667994"/>
    <n v="892.99009287357296"/>
    <n v="14.706687959050898"/>
    <n v="93.377349227666897"/>
    <n v="5.0202875928853103"/>
    <n v="51.894174147397301"/>
    <n v="2.79000936276329"/>
    <m/>
    <m/>
    <m/>
    <m/>
    <m/>
    <m/>
    <m/>
    <m/>
    <m/>
    <m/>
    <m/>
    <m/>
    <m/>
    <m/>
    <m/>
    <m/>
    <m/>
    <m/>
    <m/>
    <m/>
    <m/>
    <m/>
    <m/>
    <m/>
    <m/>
    <m/>
    <m/>
    <m/>
    <m/>
    <m/>
    <m/>
    <m/>
    <m/>
    <m/>
    <m/>
    <m/>
    <m/>
    <m/>
    <m/>
    <m/>
    <m/>
    <m/>
    <m/>
    <m/>
    <m/>
    <m/>
    <m/>
    <m/>
    <m/>
    <m/>
    <m/>
    <m/>
    <m/>
    <m/>
    <m/>
    <m/>
    <m/>
    <m/>
    <m/>
    <m/>
    <m/>
    <m/>
    <m/>
    <m/>
    <m/>
    <m/>
    <m/>
    <m/>
    <m/>
    <m/>
    <m/>
    <m/>
    <m/>
    <m/>
    <m/>
    <m/>
    <m/>
    <m/>
    <n v="2872"/>
    <n v="1736"/>
    <n v="578"/>
    <x v="1395"/>
    <n v="321"/>
    <n v="51"/>
    <n v="0"/>
    <n v="49"/>
    <n v="1408"/>
    <n v="4580"/>
    <n v="362"/>
    <n v="219"/>
  </r>
  <r>
    <s v="34039031000"/>
    <s v="New Jersey"/>
    <x v="19"/>
    <x v="0"/>
    <n v="4190"/>
    <n v="1188"/>
    <n v="0"/>
    <n v="0"/>
    <n v="0"/>
    <x v="0"/>
    <n v="0"/>
    <n v="0"/>
    <n v="0"/>
    <n v="0"/>
    <n v="1"/>
    <n v="21.116504854368902"/>
    <n v="45286"/>
    <n v="0"/>
    <n v="0"/>
    <n v="0"/>
    <n v="0"/>
    <n v="0"/>
    <n v="0"/>
    <n v="0"/>
    <n v="0"/>
    <m/>
    <m/>
    <m/>
    <m/>
    <m/>
    <m/>
    <m/>
    <m/>
    <m/>
    <m/>
    <m/>
    <m/>
    <m/>
    <m/>
    <m/>
    <m/>
    <m/>
    <m/>
    <m/>
    <m/>
    <m/>
    <m/>
    <m/>
    <m/>
    <m/>
    <m/>
    <m/>
    <m/>
    <m/>
    <m/>
    <m/>
    <m/>
    <m/>
    <m/>
    <m/>
    <m/>
    <m/>
    <m/>
    <m/>
    <m/>
    <m/>
    <m/>
    <m/>
    <m/>
    <m/>
    <m/>
    <m/>
    <m/>
    <m/>
    <m/>
    <m/>
    <m/>
    <m/>
    <m/>
    <m/>
    <m/>
    <m/>
    <m/>
    <m/>
    <m/>
    <m/>
    <m/>
    <m/>
    <m/>
    <m/>
    <m/>
    <m/>
    <m/>
    <m/>
    <m/>
    <m/>
    <m/>
    <m/>
    <m/>
    <m/>
    <m/>
    <m/>
    <m/>
    <m/>
    <m/>
    <m/>
    <m/>
    <m/>
    <m/>
    <m/>
    <m/>
    <m/>
    <m/>
    <m/>
    <m/>
    <m/>
    <m/>
    <m/>
    <m/>
    <m/>
    <m/>
    <m/>
    <m/>
    <m/>
    <m/>
    <m/>
    <m/>
    <m/>
    <m/>
    <m/>
    <m/>
    <m/>
    <m/>
    <m/>
    <m/>
    <n v="2634"/>
    <n v="1176"/>
    <n v="298"/>
    <x v="1622"/>
    <n v="597"/>
    <n v="30"/>
    <n v="1"/>
    <n v="52"/>
    <n v="1375"/>
    <n v="3442"/>
    <n v="411"/>
    <n v="114"/>
  </r>
  <r>
    <s v="34039031100"/>
    <s v="New Jersey"/>
    <x v="19"/>
    <x v="0"/>
    <n v="5578"/>
    <n v="1862"/>
    <n v="0"/>
    <n v="60"/>
    <n v="1.0756543564001435"/>
    <x v="0"/>
    <n v="0"/>
    <n v="0"/>
    <n v="0"/>
    <n v="0"/>
    <n v="1"/>
    <n v="30.674426566244399"/>
    <n v="39240"/>
    <n v="0"/>
    <n v="0"/>
    <n v="0"/>
    <n v="0"/>
    <n v="0"/>
    <n v="0"/>
    <n v="0"/>
    <n v="0"/>
    <m/>
    <m/>
    <m/>
    <m/>
    <m/>
    <m/>
    <m/>
    <m/>
    <m/>
    <m/>
    <m/>
    <m/>
    <m/>
    <m/>
    <m/>
    <m/>
    <m/>
    <m/>
    <m/>
    <m/>
    <m/>
    <m/>
    <m/>
    <m/>
    <m/>
    <m/>
    <m/>
    <m/>
    <m/>
    <m/>
    <m/>
    <m/>
    <m/>
    <m/>
    <m/>
    <m/>
    <m/>
    <m/>
    <m/>
    <m/>
    <m/>
    <m/>
    <m/>
    <m/>
    <m/>
    <m/>
    <m/>
    <m/>
    <m/>
    <m/>
    <m/>
    <m/>
    <m/>
    <m/>
    <m/>
    <m/>
    <m/>
    <m/>
    <m/>
    <m/>
    <m/>
    <m/>
    <m/>
    <m/>
    <m/>
    <m/>
    <m/>
    <m/>
    <m/>
    <m/>
    <m/>
    <m/>
    <m/>
    <m/>
    <m/>
    <m/>
    <m/>
    <m/>
    <m/>
    <m/>
    <m/>
    <m/>
    <m/>
    <m/>
    <m/>
    <m/>
    <m/>
    <m/>
    <m/>
    <m/>
    <m/>
    <m/>
    <m/>
    <m/>
    <m/>
    <m/>
    <m/>
    <m/>
    <m/>
    <m/>
    <m/>
    <m/>
    <m/>
    <m/>
    <m/>
    <m/>
    <m/>
    <m/>
    <m/>
    <m/>
    <n v="3472"/>
    <n v="1341"/>
    <n v="533"/>
    <x v="1020"/>
    <n v="631"/>
    <n v="83"/>
    <n v="5"/>
    <n v="78"/>
    <n v="1417"/>
    <n v="4192"/>
    <n v="740"/>
    <n v="436"/>
  </r>
  <r>
    <s v="34039031200"/>
    <s v="New Jersey"/>
    <x v="19"/>
    <x v="0"/>
    <n v="5851"/>
    <n v="1704"/>
    <n v="0"/>
    <n v="311"/>
    <n v="5.3153307126986844"/>
    <x v="0"/>
    <n v="0"/>
    <n v="0"/>
    <n v="0"/>
    <n v="0"/>
    <n v="1"/>
    <n v="21.817551161983999"/>
    <n v="41552"/>
    <n v="0"/>
    <n v="0"/>
    <n v="0"/>
    <n v="0"/>
    <n v="0"/>
    <n v="0"/>
    <n v="0"/>
    <n v="0"/>
    <m/>
    <m/>
    <m/>
    <m/>
    <m/>
    <m/>
    <m/>
    <m/>
    <m/>
    <m/>
    <m/>
    <m/>
    <m/>
    <m/>
    <m/>
    <m/>
    <m/>
    <m/>
    <m/>
    <m/>
    <m/>
    <m/>
    <m/>
    <m/>
    <m/>
    <m/>
    <m/>
    <m/>
    <m/>
    <m/>
    <m/>
    <m/>
    <m/>
    <m/>
    <m/>
    <m/>
    <m/>
    <m/>
    <m/>
    <m/>
    <m/>
    <m/>
    <m/>
    <m/>
    <m/>
    <m/>
    <m/>
    <m/>
    <m/>
    <m/>
    <m/>
    <m/>
    <m/>
    <m/>
    <m/>
    <m/>
    <m/>
    <m/>
    <m/>
    <m/>
    <m/>
    <m/>
    <m/>
    <m/>
    <m/>
    <m/>
    <m/>
    <m/>
    <m/>
    <m/>
    <m/>
    <m/>
    <m/>
    <m/>
    <m/>
    <m/>
    <m/>
    <m/>
    <m/>
    <m/>
    <m/>
    <m/>
    <m/>
    <m/>
    <m/>
    <m/>
    <m/>
    <m/>
    <m/>
    <m/>
    <m/>
    <m/>
    <m/>
    <m/>
    <m/>
    <m/>
    <m/>
    <m/>
    <m/>
    <m/>
    <m/>
    <m/>
    <m/>
    <m/>
    <m/>
    <m/>
    <m/>
    <m/>
    <m/>
    <m/>
    <n v="3489"/>
    <n v="1607"/>
    <n v="450"/>
    <x v="1623"/>
    <n v="2076"/>
    <n v="64"/>
    <n v="3"/>
    <n v="59"/>
    <n v="1629"/>
    <n v="3318"/>
    <n v="504"/>
    <n v="508"/>
  </r>
  <r>
    <s v="34039031300"/>
    <s v="New Jersey"/>
    <x v="19"/>
    <x v="0"/>
    <n v="6685"/>
    <n v="2074"/>
    <n v="0"/>
    <n v="5"/>
    <n v="7.4794315632011971E-2"/>
    <x v="0"/>
    <n v="1"/>
    <n v="0"/>
    <n v="0"/>
    <n v="0"/>
    <n v="1"/>
    <n v="10.126404494382001"/>
    <n v="47349"/>
    <n v="0"/>
    <n v="1"/>
    <n v="0"/>
    <n v="1"/>
    <n v="0"/>
    <n v="0"/>
    <n v="0"/>
    <n v="0"/>
    <m/>
    <n v="2597.5804413054102"/>
    <m/>
    <m/>
    <n v="1197.3868269203199"/>
    <m/>
    <n v="2597.5804413054102"/>
    <n v="38.856850281307601"/>
    <n v="1197.3868269203199"/>
    <n v="17.911545653258401"/>
    <n v="701.74480736628198"/>
    <n v="10.497304523055801"/>
    <n v="228.45141743938399"/>
    <n v="3.4173734845083703"/>
    <n v="1151.92811304517"/>
    <n v="17.231534974497702"/>
    <n v="731.07995987601998"/>
    <n v="10.936125054241099"/>
    <n v="10.120045118441301"/>
    <n v="0.15138436975978101"/>
    <n v="3.5420478433370599"/>
    <n v="5.2985008875647895E-2"/>
    <n v="6.1674651201901698"/>
    <n v="9.2258266569785696E-2"/>
    <n v="694.74281494412605"/>
    <n v="10.392562676800701"/>
    <n v="1326.7227919008601"/>
    <n v="19.846264650723398"/>
    <n v="79.103620996000203"/>
    <n v="3.8140608001928795"/>
    <n v="116.08078834891801"/>
    <n v="5.5969521865437706"/>
    <m/>
    <m/>
    <m/>
    <m/>
    <m/>
    <m/>
    <m/>
    <m/>
    <m/>
    <m/>
    <m/>
    <m/>
    <m/>
    <m/>
    <m/>
    <m/>
    <m/>
    <m/>
    <m/>
    <m/>
    <m/>
    <m/>
    <m/>
    <m/>
    <m/>
    <m/>
    <m/>
    <m/>
    <m/>
    <m/>
    <m/>
    <m/>
    <m/>
    <m/>
    <m/>
    <m/>
    <m/>
    <m/>
    <m/>
    <m/>
    <m/>
    <m/>
    <m/>
    <m/>
    <m/>
    <m/>
    <m/>
    <m/>
    <m/>
    <m/>
    <m/>
    <m/>
    <m/>
    <m/>
    <m/>
    <m/>
    <m/>
    <m/>
    <m/>
    <m/>
    <m/>
    <m/>
    <m/>
    <m/>
    <m/>
    <m/>
    <m/>
    <m/>
    <m/>
    <m/>
    <m/>
    <m/>
    <m/>
    <m/>
    <m/>
    <m/>
    <m/>
    <m/>
    <n v="3162"/>
    <n v="1813"/>
    <n v="565"/>
    <x v="1624"/>
    <n v="1742"/>
    <n v="61"/>
    <n v="7"/>
    <n v="27"/>
    <n v="1674"/>
    <n v="3515"/>
    <n v="395"/>
    <n v="306"/>
  </r>
  <r>
    <s v="34039031400"/>
    <s v="New Jersey"/>
    <x v="19"/>
    <x v="0"/>
    <n v="5077"/>
    <n v="1614"/>
    <n v="0"/>
    <n v="16"/>
    <n v="0.31514674020090605"/>
    <x v="0"/>
    <n v="1"/>
    <n v="0"/>
    <n v="0"/>
    <n v="0"/>
    <n v="1"/>
    <n v="19.632125295938799"/>
    <n v="50570"/>
    <n v="0"/>
    <n v="1"/>
    <n v="0"/>
    <n v="1"/>
    <n v="0"/>
    <n v="0"/>
    <n v="0"/>
    <n v="0"/>
    <m/>
    <n v="873.8603515625"/>
    <m/>
    <m/>
    <n v="370.07432365417498"/>
    <m/>
    <n v="873.8603515625"/>
    <n v="17.212140074108699"/>
    <n v="370.07432365417498"/>
    <n v="7.2892322957292697"/>
    <n v="262.16351985931402"/>
    <n v="5.1637486677036399"/>
    <n v="57.163690805435202"/>
    <n v="1.12593442594909"/>
    <n v="333.02066278457602"/>
    <n v="6.55939851850653"/>
    <n v="336.87295341491699"/>
    <n v="6.635275820660171"/>
    <n v="3.0668370723724401"/>
    <n v="6.0406481630341499E-2"/>
    <n v="1"/>
    <n v="1.96966712625566E-2"/>
    <n v="11.6199594587088"/>
    <n v="0.22887452154242202"/>
    <n v="188.27993822097801"/>
    <n v="3.70848804847307"/>
    <n v="441.84392452240002"/>
    <n v="8.7028545306755891"/>
    <n v="55.424205899238601"/>
    <n v="3.4339656690978098"/>
    <n v="54.702054500579798"/>
    <n v="3.3892227075947803"/>
    <m/>
    <m/>
    <m/>
    <m/>
    <m/>
    <m/>
    <m/>
    <m/>
    <m/>
    <m/>
    <m/>
    <m/>
    <m/>
    <m/>
    <m/>
    <m/>
    <m/>
    <m/>
    <m/>
    <m/>
    <m/>
    <m/>
    <m/>
    <m/>
    <m/>
    <m/>
    <m/>
    <m/>
    <m/>
    <m/>
    <m/>
    <m/>
    <m/>
    <m/>
    <m/>
    <m/>
    <m/>
    <m/>
    <m/>
    <m/>
    <m/>
    <m/>
    <m/>
    <m/>
    <m/>
    <m/>
    <m/>
    <m/>
    <m/>
    <m/>
    <m/>
    <m/>
    <m/>
    <m/>
    <m/>
    <m/>
    <m/>
    <m/>
    <m/>
    <m/>
    <m/>
    <m/>
    <m/>
    <m/>
    <m/>
    <m/>
    <m/>
    <m/>
    <m/>
    <m/>
    <m/>
    <m/>
    <m/>
    <m/>
    <m/>
    <m/>
    <m/>
    <m/>
    <n v="2726"/>
    <n v="1394"/>
    <n v="336"/>
    <x v="1625"/>
    <n v="2602"/>
    <n v="51"/>
    <n v="1"/>
    <n v="40"/>
    <n v="838"/>
    <n v="2077"/>
    <n v="446"/>
    <n v="329"/>
  </r>
  <r>
    <s v="34039031500"/>
    <s v="New Jersey"/>
    <x v="19"/>
    <x v="0"/>
    <n v="5583"/>
    <n v="1908"/>
    <n v="0"/>
    <n v="10"/>
    <n v="0.17911517105498836"/>
    <x v="0"/>
    <n v="0"/>
    <n v="0"/>
    <n v="0"/>
    <n v="0"/>
    <n v="1"/>
    <n v="8.6880973066898299"/>
    <n v="54513"/>
    <n v="0"/>
    <n v="0"/>
    <n v="0"/>
    <n v="0"/>
    <n v="0"/>
    <n v="0"/>
    <n v="0"/>
    <n v="0"/>
    <m/>
    <n v="286.328322887421"/>
    <m/>
    <m/>
    <n v="107.49971985817"/>
    <m/>
    <n v="286.328322887421"/>
    <n v="5.1285746531868304"/>
    <n v="107.49971985817"/>
    <n v="1.9254830710759401"/>
    <n v="92.629165649414105"/>
    <n v="1.6591288849975701"/>
    <n v="35.626512646675103"/>
    <n v="0.63812489068019196"/>
    <n v="126.406256556511"/>
    <n v="2.2641278265540201"/>
    <n v="102.60660004615799"/>
    <n v="1.8378398718638298"/>
    <n v="0"/>
    <n v="0"/>
    <n v="0"/>
    <n v="0"/>
    <n v="1.6286372393369699"/>
    <n v="2.9171363771036501E-2"/>
    <n v="55.686832070350597"/>
    <n v="0.99743564517912697"/>
    <n v="131.02098584175101"/>
    <n v="2.3467846290838499"/>
    <n v="10.5182973891497"/>
    <n v="0.55127344806864098"/>
    <n v="10.5442005544901"/>
    <n v="0.55263105631499398"/>
    <m/>
    <m/>
    <m/>
    <m/>
    <m/>
    <m/>
    <m/>
    <m/>
    <m/>
    <m/>
    <m/>
    <m/>
    <m/>
    <m/>
    <m/>
    <m/>
    <m/>
    <m/>
    <m/>
    <m/>
    <m/>
    <m/>
    <m/>
    <m/>
    <m/>
    <m/>
    <m/>
    <m/>
    <m/>
    <m/>
    <m/>
    <m/>
    <m/>
    <m/>
    <m/>
    <m/>
    <m/>
    <m/>
    <m/>
    <m/>
    <m/>
    <m/>
    <m/>
    <m/>
    <m/>
    <m/>
    <m/>
    <m/>
    <m/>
    <m/>
    <m/>
    <m/>
    <m/>
    <m/>
    <m/>
    <m/>
    <m/>
    <m/>
    <m/>
    <m/>
    <m/>
    <m/>
    <m/>
    <m/>
    <m/>
    <m/>
    <m/>
    <m/>
    <m/>
    <m/>
    <m/>
    <m/>
    <m/>
    <m/>
    <m/>
    <m/>
    <m/>
    <m/>
    <n v="1866"/>
    <n v="1403"/>
    <n v="520"/>
    <x v="1626"/>
    <n v="633"/>
    <n v="78"/>
    <n v="3"/>
    <n v="22"/>
    <n v="1237"/>
    <n v="3243"/>
    <n v="145"/>
    <n v="212"/>
  </r>
  <r>
    <s v="34039031601"/>
    <s v="New Jersey"/>
    <x v="19"/>
    <x v="0"/>
    <n v="3800"/>
    <n v="1566"/>
    <n v="0"/>
    <n v="9"/>
    <n v="0.23684210526315791"/>
    <x v="0"/>
    <n v="0"/>
    <n v="0"/>
    <n v="0"/>
    <n v="0"/>
    <n v="1"/>
    <n v="18.131564400221102"/>
    <n v="39817"/>
    <n v="0"/>
    <n v="0"/>
    <n v="0"/>
    <n v="0"/>
    <n v="0"/>
    <n v="0"/>
    <n v="0"/>
    <n v="0"/>
    <m/>
    <m/>
    <m/>
    <m/>
    <m/>
    <m/>
    <m/>
    <m/>
    <m/>
    <m/>
    <m/>
    <m/>
    <m/>
    <m/>
    <m/>
    <m/>
    <m/>
    <m/>
    <m/>
    <m/>
    <m/>
    <m/>
    <m/>
    <m/>
    <m/>
    <m/>
    <m/>
    <m/>
    <m/>
    <m/>
    <m/>
    <m/>
    <m/>
    <m/>
    <m/>
    <m/>
    <m/>
    <m/>
    <m/>
    <m/>
    <m/>
    <m/>
    <m/>
    <m/>
    <m/>
    <m/>
    <m/>
    <m/>
    <m/>
    <m/>
    <m/>
    <m/>
    <m/>
    <m/>
    <m/>
    <m/>
    <m/>
    <m/>
    <m/>
    <m/>
    <m/>
    <m/>
    <m/>
    <m/>
    <m/>
    <m/>
    <m/>
    <m/>
    <m/>
    <m/>
    <m/>
    <m/>
    <m/>
    <m/>
    <m/>
    <m/>
    <m/>
    <m/>
    <m/>
    <m/>
    <m/>
    <m/>
    <m/>
    <m/>
    <m/>
    <m/>
    <m/>
    <m/>
    <m/>
    <m/>
    <m/>
    <m/>
    <m/>
    <m/>
    <m/>
    <m/>
    <m/>
    <m/>
    <m/>
    <m/>
    <m/>
    <m/>
    <m/>
    <m/>
    <m/>
    <m/>
    <m/>
    <m/>
    <m/>
    <m/>
    <n v="1824"/>
    <n v="838"/>
    <n v="305"/>
    <x v="1627"/>
    <n v="1134"/>
    <n v="144"/>
    <n v="3"/>
    <n v="45"/>
    <n v="737"/>
    <n v="2008"/>
    <n v="380"/>
    <n v="277"/>
  </r>
  <r>
    <s v="34039031602"/>
    <s v="New Jersey"/>
    <x v="19"/>
    <x v="0"/>
    <n v="5517"/>
    <n v="1983"/>
    <n v="0"/>
    <n v="38"/>
    <n v="0.68878013413086825"/>
    <x v="0"/>
    <n v="0"/>
    <n v="0"/>
    <n v="0"/>
    <n v="0"/>
    <n v="1"/>
    <n v="14.751856193825699"/>
    <n v="50972"/>
    <n v="0"/>
    <n v="0"/>
    <n v="0"/>
    <n v="0"/>
    <n v="0"/>
    <n v="0"/>
    <n v="0"/>
    <n v="0"/>
    <m/>
    <n v="308.159385681152"/>
    <m/>
    <m/>
    <n v="65.810169219970703"/>
    <m/>
    <n v="308.159385681152"/>
    <n v="5.5856332369250001"/>
    <n v="65.810169219970703"/>
    <n v="1.1928615048028"/>
    <n v="81.429954528808594"/>
    <n v="1.4759825000690299"/>
    <n v="23.0637397766113"/>
    <n v="0.41804857307615201"/>
    <n v="169.30153274536099"/>
    <n v="3.0687245377081998"/>
    <n v="75.291907310485797"/>
    <n v="1.3647255267443501"/>
    <n v="4.9138313531875601"/>
    <n v="8.9067089961710394E-2"/>
    <n v="7.3088310658931704E-2"/>
    <n v="1.3247835899751999E-3"/>
    <n v="1.9749857112765301"/>
    <n v="3.5798182187357801E-2"/>
    <n v="56.6040487289429"/>
    <n v="1.02599327041767"/>
    <n v="172.17145538330101"/>
    <n v="3.12074416137939"/>
    <n v="12.5304396152496"/>
    <n v="0.63189307187340593"/>
    <n v="12.6275186538696"/>
    <n v="0.63678863610033398"/>
    <m/>
    <m/>
    <m/>
    <m/>
    <m/>
    <m/>
    <m/>
    <m/>
    <m/>
    <m/>
    <m/>
    <m/>
    <m/>
    <m/>
    <m/>
    <m/>
    <m/>
    <m/>
    <m/>
    <m/>
    <m/>
    <m/>
    <m/>
    <m/>
    <m/>
    <m/>
    <m/>
    <m/>
    <m/>
    <m/>
    <m/>
    <m/>
    <m/>
    <m/>
    <m/>
    <m/>
    <m/>
    <m/>
    <m/>
    <m/>
    <m/>
    <m/>
    <m/>
    <m/>
    <m/>
    <m/>
    <m/>
    <m/>
    <m/>
    <m/>
    <m/>
    <m/>
    <m/>
    <m/>
    <m/>
    <m/>
    <m/>
    <m/>
    <m/>
    <m/>
    <m/>
    <m/>
    <m/>
    <m/>
    <m/>
    <m/>
    <m/>
    <m/>
    <m/>
    <m/>
    <m/>
    <m/>
    <m/>
    <m/>
    <m/>
    <m/>
    <m/>
    <m/>
    <n v="2201"/>
    <n v="1348"/>
    <n v="505"/>
    <x v="1628"/>
    <n v="976"/>
    <n v="102"/>
    <n v="3"/>
    <n v="32"/>
    <n v="971"/>
    <n v="3218"/>
    <n v="391"/>
    <n v="227"/>
  </r>
  <r>
    <s v="34039031700"/>
    <s v="New Jersey"/>
    <x v="19"/>
    <x v="0"/>
    <n v="5762"/>
    <n v="2263"/>
    <n v="0"/>
    <n v="18"/>
    <n v="0.31239153071850057"/>
    <x v="0"/>
    <n v="1"/>
    <n v="0"/>
    <n v="0"/>
    <n v="0"/>
    <n v="1"/>
    <n v="24.7959368764738"/>
    <n v="39202"/>
    <n v="0"/>
    <n v="1"/>
    <n v="0"/>
    <n v="1"/>
    <n v="0"/>
    <n v="0"/>
    <n v="0"/>
    <n v="0"/>
    <m/>
    <n v="540.60290551185597"/>
    <m/>
    <m/>
    <n v="263.46725714206701"/>
    <m/>
    <n v="540.60290551185597"/>
    <n v="9.38220939798431"/>
    <n v="263.46725714206701"/>
    <n v="4.57249665293417"/>
    <n v="121.13980257511101"/>
    <n v="2.1023915754097797"/>
    <n v="38.7576420307159"/>
    <n v="0.67264217338972498"/>
    <n v="299.71597456932102"/>
    <n v="5.2015962264720699"/>
    <n v="122.359397232533"/>
    <n v="2.1235577444035503"/>
    <n v="43.628359198570301"/>
    <n v="0.75717388404321895"/>
    <n v="0"/>
    <n v="0"/>
    <n v="0.34204861521720897"/>
    <n v="5.9362828048804004E-3"/>
    <n v="74.557131677865996"/>
    <n v="1.29394536060163"/>
    <n v="262.63833582401298"/>
    <n v="4.5581106529679403"/>
    <n v="67.395499944686904"/>
    <n v="2.9781484730307999"/>
    <n v="59.480658963322597"/>
    <n v="2.6283985401379901"/>
    <m/>
    <m/>
    <m/>
    <m/>
    <m/>
    <m/>
    <m/>
    <m/>
    <m/>
    <m/>
    <m/>
    <m/>
    <m/>
    <m/>
    <m/>
    <m/>
    <m/>
    <m/>
    <m/>
    <m/>
    <m/>
    <m/>
    <m/>
    <m/>
    <m/>
    <m/>
    <m/>
    <m/>
    <m/>
    <m/>
    <m/>
    <m/>
    <m/>
    <m/>
    <m/>
    <m/>
    <m/>
    <m/>
    <m/>
    <m/>
    <m/>
    <m/>
    <m/>
    <m/>
    <m/>
    <m/>
    <m/>
    <m/>
    <m/>
    <m/>
    <m/>
    <m/>
    <m/>
    <m/>
    <m/>
    <m/>
    <m/>
    <m/>
    <m/>
    <m/>
    <m/>
    <m/>
    <m/>
    <m/>
    <m/>
    <m/>
    <m/>
    <m/>
    <m/>
    <m/>
    <m/>
    <m/>
    <m/>
    <m/>
    <m/>
    <m/>
    <m/>
    <m/>
    <n v="2470"/>
    <n v="1553"/>
    <n v="474"/>
    <x v="1190"/>
    <n v="2517"/>
    <n v="266"/>
    <n v="4"/>
    <n v="17"/>
    <n v="816"/>
    <n v="2199"/>
    <n v="755"/>
    <n v="490"/>
  </r>
  <r>
    <s v="34039031801"/>
    <s v="New Jersey"/>
    <x v="19"/>
    <x v="0"/>
    <n v="5033"/>
    <n v="1682"/>
    <n v="0"/>
    <n v="0"/>
    <n v="0"/>
    <x v="0"/>
    <n v="1"/>
    <n v="0"/>
    <n v="1"/>
    <n v="1"/>
    <n v="1"/>
    <n v="19.817767653758501"/>
    <n v="48180"/>
    <n v="0"/>
    <n v="1"/>
    <n v="0"/>
    <n v="1"/>
    <n v="0"/>
    <n v="0"/>
    <n v="0"/>
    <n v="1"/>
    <m/>
    <n v="2348.9642703602999"/>
    <m/>
    <m/>
    <n v="1363.93260533642"/>
    <m/>
    <n v="2348.9642703602999"/>
    <n v="46.671255123391695"/>
    <n v="1363.93260533642"/>
    <n v="27.0997934698275"/>
    <n v="552.92173519753896"/>
    <n v="10.9859275819102"/>
    <n v="212.648714275798"/>
    <n v="4.2250887000953297"/>
    <n v="1395.1165029364599"/>
    <n v="27.719382136627502"/>
    <n v="398.561869806814"/>
    <n v="7.9189721797499297"/>
    <n v="63.831294194620597"/>
    <n v="1.26825539826387"/>
    <n v="0"/>
    <n v="0"/>
    <n v="20.5211404402799"/>
    <n v="0.40773177906377595"/>
    <n v="470.93344005697901"/>
    <n v="9.3569131741899199"/>
    <n v="1442.1917746372101"/>
    <n v="28.654714377850297"/>
    <n v="211.34524981834701"/>
    <n v="12.565115922612799"/>
    <n v="162.29538506895199"/>
    <n v="9.6489527389388687"/>
    <m/>
    <m/>
    <m/>
    <m/>
    <m/>
    <m/>
    <m/>
    <m/>
    <m/>
    <m/>
    <m/>
    <m/>
    <m/>
    <m/>
    <m/>
    <m/>
    <m/>
    <m/>
    <m/>
    <m/>
    <m/>
    <m/>
    <m/>
    <m/>
    <m/>
    <m/>
    <m/>
    <m/>
    <m/>
    <m/>
    <m/>
    <m/>
    <m/>
    <m/>
    <m/>
    <m/>
    <m/>
    <m/>
    <m/>
    <m/>
    <m/>
    <m/>
    <m/>
    <m/>
    <m/>
    <m/>
    <m/>
    <m/>
    <m/>
    <m/>
    <m/>
    <m/>
    <m/>
    <m/>
    <m/>
    <m/>
    <m/>
    <m/>
    <m/>
    <m/>
    <m/>
    <m/>
    <m/>
    <m/>
    <m/>
    <m/>
    <m/>
    <m/>
    <m/>
    <m/>
    <m/>
    <m/>
    <m/>
    <m/>
    <m/>
    <m/>
    <m/>
    <m/>
    <n v="2923"/>
    <n v="1235"/>
    <n v="441"/>
    <x v="1629"/>
    <n v="764"/>
    <n v="157"/>
    <n v="0"/>
    <n v="43"/>
    <n v="1056"/>
    <n v="3270"/>
    <n v="383"/>
    <n v="327"/>
  </r>
  <r>
    <s v="34039031802"/>
    <s v="New Jersey"/>
    <x v="19"/>
    <x v="0"/>
    <n v="3164"/>
    <n v="1146"/>
    <n v="0"/>
    <n v="26"/>
    <n v="0.82174462705436147"/>
    <x v="0"/>
    <n v="1"/>
    <n v="0"/>
    <n v="0"/>
    <n v="0"/>
    <n v="1"/>
    <n v="12.982944657152801"/>
    <n v="51063"/>
    <n v="0"/>
    <n v="1"/>
    <n v="0"/>
    <n v="1"/>
    <n v="0"/>
    <n v="0"/>
    <n v="0"/>
    <n v="0"/>
    <m/>
    <n v="567.53068351745605"/>
    <m/>
    <m/>
    <n v="238.320268154144"/>
    <m/>
    <n v="567.53068351745605"/>
    <n v="17.937126533421498"/>
    <n v="238.320268154144"/>
    <n v="7.5322461489931793"/>
    <n v="139.53420686721799"/>
    <n v="4.4100571070549304"/>
    <n v="53.634268283844001"/>
    <n v="1.6951412226246501"/>
    <n v="331.22036266326899"/>
    <n v="10.468405899597601"/>
    <n v="116.57185029983501"/>
    <n v="3.6843189096028803"/>
    <n v="9.9080632925033605"/>
    <n v="0.31314991442804496"/>
    <n v="0"/>
    <n v="0"/>
    <n v="1.8161265850067101"/>
    <n v="5.7399702433840502E-2"/>
    <n v="108.01427984237699"/>
    <n v="3.4138520809853601"/>
    <n v="328.22239494323702"/>
    <n v="10.3736534432123"/>
    <n v="42.3153924047947"/>
    <n v="3.6924426182194297"/>
    <n v="65.718927145004301"/>
    <n v="5.7346358765274195"/>
    <m/>
    <m/>
    <m/>
    <m/>
    <m/>
    <m/>
    <m/>
    <m/>
    <m/>
    <m/>
    <m/>
    <m/>
    <m/>
    <m/>
    <m/>
    <m/>
    <m/>
    <m/>
    <m/>
    <m/>
    <m/>
    <m/>
    <m/>
    <m/>
    <m/>
    <m/>
    <m/>
    <m/>
    <m/>
    <m/>
    <m/>
    <m/>
    <m/>
    <m/>
    <m/>
    <m/>
    <m/>
    <m/>
    <m/>
    <m/>
    <m/>
    <m/>
    <m/>
    <m/>
    <m/>
    <m/>
    <m/>
    <m/>
    <m/>
    <m/>
    <m/>
    <m/>
    <m/>
    <m/>
    <m/>
    <m/>
    <m/>
    <m/>
    <m/>
    <m/>
    <m/>
    <m/>
    <m/>
    <m/>
    <m/>
    <m/>
    <m/>
    <m/>
    <m/>
    <m/>
    <m/>
    <m/>
    <m/>
    <m/>
    <m/>
    <m/>
    <m/>
    <m/>
    <n v="1300"/>
    <n v="772"/>
    <n v="226"/>
    <x v="1630"/>
    <n v="804"/>
    <n v="49"/>
    <n v="3"/>
    <n v="40"/>
    <n v="774"/>
    <n v="1979"/>
    <n v="240"/>
    <n v="331"/>
  </r>
  <r>
    <s v="34039031903"/>
    <s v="New Jersey"/>
    <x v="19"/>
    <x v="0"/>
    <n v="5867"/>
    <n v="2291"/>
    <n v="0"/>
    <n v="154"/>
    <n v="2.6248508607465486"/>
    <x v="0"/>
    <n v="1"/>
    <n v="0"/>
    <n v="1"/>
    <n v="1"/>
    <n v="1"/>
    <n v="29.366602687140098"/>
    <n v="39239"/>
    <n v="0"/>
    <n v="1"/>
    <n v="0"/>
    <n v="1"/>
    <n v="0"/>
    <n v="0"/>
    <n v="0"/>
    <n v="1"/>
    <m/>
    <n v="3912.1831659078598"/>
    <m/>
    <m/>
    <n v="2051.2978790402399"/>
    <m/>
    <n v="3912.1831659078598"/>
    <n v="66.681151626177908"/>
    <n v="2051.2978790402399"/>
    <n v="34.963318204197101"/>
    <n v="757.65180048346497"/>
    <n v="12.913785588605201"/>
    <n v="600.02019171416805"/>
    <n v="10.2270358226379"/>
    <n v="2393.6365663409201"/>
    <n v="40.798305204379098"/>
    <n v="586.37702212482702"/>
    <n v="9.99449500809318"/>
    <n v="134.725188672543"/>
    <n v="2.29632160682704"/>
    <n v="1.04771828651428"/>
    <n v="1.7857819780369603E-2"/>
    <n v="26.5738465487957"/>
    <n v="0.45293755835683797"/>
    <n v="769.82285174727394"/>
    <n v="13.121234902799999"/>
    <n v="2395.5700022280198"/>
    <n v="40.831259625498902"/>
    <n v="298.54478475451498"/>
    <n v="13.031199683741402"/>
    <n v="259.86561443284199"/>
    <n v="11.342890197854299"/>
    <m/>
    <m/>
    <m/>
    <m/>
    <m/>
    <m/>
    <m/>
    <m/>
    <m/>
    <m/>
    <m/>
    <m/>
    <m/>
    <m/>
    <m/>
    <m/>
    <m/>
    <m/>
    <m/>
    <m/>
    <m/>
    <m/>
    <m/>
    <m/>
    <m/>
    <m/>
    <m/>
    <m/>
    <m/>
    <m/>
    <m/>
    <m/>
    <m/>
    <m/>
    <m/>
    <m/>
    <m/>
    <m/>
    <m/>
    <m/>
    <m/>
    <m/>
    <m/>
    <m/>
    <m/>
    <m/>
    <m/>
    <m/>
    <m/>
    <m/>
    <m/>
    <m/>
    <m/>
    <m/>
    <m/>
    <m/>
    <m/>
    <m/>
    <m/>
    <m/>
    <m/>
    <m/>
    <m/>
    <m/>
    <m/>
    <m/>
    <m/>
    <m/>
    <m/>
    <m/>
    <m/>
    <m/>
    <m/>
    <m/>
    <m/>
    <m/>
    <m/>
    <m/>
    <n v="3482"/>
    <n v="1192"/>
    <n v="855"/>
    <x v="1631"/>
    <n v="918"/>
    <n v="226"/>
    <n v="2"/>
    <n v="52"/>
    <n v="1212"/>
    <n v="3595"/>
    <n v="476"/>
    <n v="386"/>
  </r>
  <r>
    <s v="34039031904"/>
    <s v="New Jersey"/>
    <x v="19"/>
    <x v="0"/>
    <n v="2953"/>
    <n v="1399"/>
    <n v="0"/>
    <n v="0"/>
    <n v="0"/>
    <x v="0"/>
    <n v="1"/>
    <n v="0"/>
    <n v="1"/>
    <n v="1"/>
    <n v="1"/>
    <n v="33.989501312336003"/>
    <n v="37300"/>
    <n v="0"/>
    <n v="1"/>
    <n v="0"/>
    <n v="1"/>
    <n v="0"/>
    <n v="0"/>
    <n v="0"/>
    <n v="1"/>
    <m/>
    <n v="1543.1895755529399"/>
    <m/>
    <m/>
    <n v="762.99204446375404"/>
    <m/>
    <n v="1543.1895755529399"/>
    <n v="52.2583669337264"/>
    <n v="762.99204446375404"/>
    <n v="25.837861309304198"/>
    <n v="319.66476161778002"/>
    <n v="10.825085053091101"/>
    <n v="138.895795162767"/>
    <n v="4.7035487694807703"/>
    <n v="780.98365500569298"/>
    <n v="26.447126820375701"/>
    <n v="350.09238192625298"/>
    <n v="11.855481948061399"/>
    <n v="34.191301234066501"/>
    <n v="1.1578496862196599"/>
    <n v="1.3770224377512901"/>
    <n v="4.6631305037293999E-2"/>
    <n v="41.707455858588197"/>
    <n v="1.4123757486822999"/>
    <n v="334.83774732984602"/>
    <n v="11.3389010270859"/>
    <n v="977.18753764033295"/>
    <n v="33.091349056563899"/>
    <n v="200.88765675574501"/>
    <n v="14.359375036150501"/>
    <n v="202.983053887263"/>
    <n v="14.5091532442647"/>
    <m/>
    <m/>
    <m/>
    <m/>
    <m/>
    <m/>
    <m/>
    <m/>
    <m/>
    <m/>
    <m/>
    <m/>
    <m/>
    <m/>
    <m/>
    <m/>
    <m/>
    <m/>
    <m/>
    <m/>
    <m/>
    <m/>
    <m/>
    <m/>
    <m/>
    <m/>
    <m/>
    <m/>
    <m/>
    <m/>
    <m/>
    <m/>
    <m/>
    <m/>
    <m/>
    <m/>
    <m/>
    <m/>
    <m/>
    <m/>
    <m/>
    <m/>
    <m/>
    <m/>
    <m/>
    <m/>
    <m/>
    <m/>
    <m/>
    <m/>
    <m/>
    <m/>
    <m/>
    <m/>
    <m/>
    <m/>
    <m/>
    <m/>
    <m/>
    <m/>
    <m/>
    <m/>
    <m/>
    <m/>
    <m/>
    <m/>
    <m/>
    <m/>
    <m/>
    <m/>
    <m/>
    <m/>
    <m/>
    <m/>
    <m/>
    <m/>
    <m/>
    <m/>
    <n v="1652"/>
    <n v="540"/>
    <n v="491"/>
    <x v="1632"/>
    <n v="655"/>
    <n v="51"/>
    <n v="2"/>
    <n v="66"/>
    <n v="577"/>
    <n v="1895"/>
    <n v="477"/>
    <n v="382"/>
  </r>
  <r>
    <s v="34039032001"/>
    <s v="New Jersey"/>
    <x v="19"/>
    <x v="0"/>
    <n v="6612"/>
    <n v="2218"/>
    <n v="0"/>
    <n v="2"/>
    <n v="3.0248033877797946E-2"/>
    <x v="0"/>
    <n v="0"/>
    <n v="0"/>
    <n v="0"/>
    <n v="0"/>
    <n v="1"/>
    <n v="10.832337714058101"/>
    <n v="64503"/>
    <n v="0"/>
    <n v="0"/>
    <n v="0"/>
    <n v="0"/>
    <n v="0"/>
    <n v="0"/>
    <n v="0"/>
    <n v="0"/>
    <m/>
    <n v="24.523674011230501"/>
    <m/>
    <m/>
    <n v="5.9072408676147496"/>
    <m/>
    <n v="24.523674011230501"/>
    <n v="0.370896461149886"/>
    <n v="5.9072408676147496"/>
    <n v="8.9341210943961705E-2"/>
    <n v="4.3792276382446298"/>
    <n v="6.6231512980106308E-2"/>
    <n v="2.04363942146301"/>
    <n v="3.09080372272083E-2"/>
    <n v="15.619244575500501"/>
    <n v="0.23622571953267499"/>
    <n v="1.7516909837722801"/>
    <n v="2.64926041102885E-2"/>
    <n v="1.4597425460815401"/>
    <n v="2.2077170993368801E-2"/>
    <n v="0"/>
    <n v="0"/>
    <n v="0"/>
    <n v="0"/>
    <n v="5.6929955482482901"/>
    <n v="8.6100961104783602E-2"/>
    <n v="16.203142166137699"/>
    <n v="0.24505659658405499"/>
    <n v="0.32589599490165699"/>
    <n v="1.4693236920723902E-2"/>
    <n v="0.68399363756179798"/>
    <n v="3.0838306472578802E-2"/>
    <m/>
    <m/>
    <m/>
    <m/>
    <m/>
    <m/>
    <m/>
    <m/>
    <m/>
    <m/>
    <m/>
    <m/>
    <m/>
    <m/>
    <m/>
    <m/>
    <m/>
    <m/>
    <m/>
    <m/>
    <m/>
    <m/>
    <m/>
    <m/>
    <m/>
    <m/>
    <m/>
    <m/>
    <m/>
    <m/>
    <m/>
    <m/>
    <m/>
    <m/>
    <m/>
    <m/>
    <m/>
    <m/>
    <m/>
    <m/>
    <m/>
    <m/>
    <m/>
    <m/>
    <m/>
    <m/>
    <m/>
    <m/>
    <m/>
    <m/>
    <m/>
    <m/>
    <m/>
    <m/>
    <m/>
    <m/>
    <m/>
    <m/>
    <m/>
    <m/>
    <m/>
    <m/>
    <m/>
    <m/>
    <m/>
    <m/>
    <m/>
    <m/>
    <m/>
    <m/>
    <m/>
    <m/>
    <m/>
    <m/>
    <m/>
    <m/>
    <m/>
    <m/>
    <n v="2844"/>
    <n v="1574"/>
    <n v="552"/>
    <x v="1633"/>
    <n v="802"/>
    <n v="260"/>
    <n v="5"/>
    <n v="62"/>
    <n v="1497"/>
    <n v="4456"/>
    <n v="240"/>
    <n v="205"/>
  </r>
  <r>
    <s v="34039032002"/>
    <s v="New Jersey"/>
    <x v="19"/>
    <x v="0"/>
    <n v="3862"/>
    <n v="1232"/>
    <n v="0"/>
    <n v="202"/>
    <n v="5.2304505437597095"/>
    <x v="0"/>
    <n v="0"/>
    <n v="0"/>
    <n v="0"/>
    <n v="0"/>
    <n v="1"/>
    <n v="10.068710359408"/>
    <n v="61906"/>
    <n v="0"/>
    <n v="0"/>
    <n v="0"/>
    <n v="0"/>
    <n v="0"/>
    <n v="0"/>
    <n v="0"/>
    <n v="0"/>
    <m/>
    <n v="2.01473784446716"/>
    <m/>
    <m/>
    <n v="0.64134228229522705"/>
    <m/>
    <n v="2.01473784446716"/>
    <n v="5.2168250763002695E-2"/>
    <n v="0.64134228229522705"/>
    <n v="1.6606480639441399E-2"/>
    <n v="0.52383184432983398"/>
    <n v="1.35637453218497E-2"/>
    <n v="8.0589517951011699E-2"/>
    <n v="2.0867301385554498E-3"/>
    <n v="0.84618991613388095"/>
    <n v="2.1910665876071499E-2"/>
    <n v="0.241768553853035"/>
    <n v="6.2601904156663595E-3"/>
    <n v="0"/>
    <n v="0"/>
    <n v="0"/>
    <n v="0"/>
    <n v="0"/>
    <n v="0"/>
    <n v="0.92677944898605302"/>
    <n v="2.39973964004675E-2"/>
    <n v="1.6520850658416699"/>
    <n v="4.2777966489945002E-2"/>
    <n v="5.0767842680215801E-2"/>
    <n v="4.1207664513162202E-3"/>
    <n v="6.5817080438137096E-2"/>
    <n v="5.3422954901085297E-3"/>
    <m/>
    <m/>
    <m/>
    <m/>
    <m/>
    <m/>
    <m/>
    <m/>
    <m/>
    <m/>
    <m/>
    <m/>
    <m/>
    <m/>
    <m/>
    <m/>
    <m/>
    <m/>
    <m/>
    <m/>
    <m/>
    <m/>
    <m/>
    <m/>
    <m/>
    <m/>
    <m/>
    <m/>
    <m/>
    <m/>
    <m/>
    <m/>
    <m/>
    <m/>
    <m/>
    <m/>
    <m/>
    <m/>
    <m/>
    <m/>
    <m/>
    <m/>
    <m/>
    <m/>
    <m/>
    <m/>
    <m/>
    <m/>
    <m/>
    <m/>
    <m/>
    <m/>
    <m/>
    <m/>
    <m/>
    <m/>
    <m/>
    <m/>
    <m/>
    <m/>
    <m/>
    <m/>
    <m/>
    <m/>
    <m/>
    <m/>
    <m/>
    <m/>
    <m/>
    <m/>
    <m/>
    <m/>
    <m/>
    <m/>
    <m/>
    <m/>
    <m/>
    <m/>
    <n v="924"/>
    <n v="833"/>
    <n v="538"/>
    <x v="1634"/>
    <n v="379"/>
    <n v="117"/>
    <n v="0"/>
    <n v="33"/>
    <n v="833"/>
    <n v="2302"/>
    <n v="114"/>
    <n v="146"/>
  </r>
  <r>
    <s v="34039032100"/>
    <s v="New Jersey"/>
    <x v="19"/>
    <x v="0"/>
    <n v="6500"/>
    <n v="2176"/>
    <n v="0"/>
    <n v="12"/>
    <n v="0.1846153846153846"/>
    <x v="0"/>
    <n v="0"/>
    <n v="0"/>
    <n v="0"/>
    <n v="0"/>
    <n v="0"/>
    <n v="3.01152737752161"/>
    <n v="111979"/>
    <n v="0"/>
    <n v="1"/>
    <n v="0"/>
    <n v="1"/>
    <n v="0"/>
    <n v="0"/>
    <n v="0"/>
    <n v="0"/>
    <m/>
    <n v="3263.8863560939199"/>
    <m/>
    <m/>
    <n v="713.22836270998198"/>
    <m/>
    <n v="3263.8863560939199"/>
    <n v="50.213636247598799"/>
    <n v="713.22836270998198"/>
    <n v="10.972744041692"/>
    <n v="703.98912706458896"/>
    <n v="10.8306019548398"/>
    <n v="500.693366915453"/>
    <n v="7.7029748756223606"/>
    <n v="2732.77489911066"/>
    <n v="42.042690755548698"/>
    <n v="87.198571099550506"/>
    <n v="1.3415164784546201"/>
    <n v="110.1869309186"/>
    <n v="1.6951835525938499"/>
    <n v="2.0000000596046399"/>
    <n v="3.07692316862253E-2"/>
    <n v="7"/>
    <n v="0.10769230769230799"/>
    <n v="324.72595627745602"/>
    <n v="4.9957839427300899"/>
    <n v="1197.5886550294199"/>
    <n v="18.424440846606498"/>
    <n v="22.497469282709101"/>
    <n v="1.0338910515950901"/>
    <n v="43.023355553188601"/>
    <n v="1.9771762662310899"/>
    <m/>
    <m/>
    <m/>
    <m/>
    <m/>
    <m/>
    <m/>
    <m/>
    <m/>
    <m/>
    <m/>
    <m/>
    <m/>
    <m/>
    <m/>
    <m/>
    <m/>
    <m/>
    <m/>
    <m/>
    <m/>
    <m/>
    <m/>
    <m/>
    <m/>
    <m/>
    <m/>
    <m/>
    <m/>
    <m/>
    <m/>
    <m/>
    <m/>
    <m/>
    <m/>
    <m/>
    <m/>
    <m/>
    <m/>
    <m/>
    <m/>
    <m/>
    <m/>
    <m/>
    <m/>
    <m/>
    <m/>
    <m/>
    <m/>
    <m/>
    <m/>
    <m/>
    <m/>
    <m/>
    <m/>
    <m/>
    <m/>
    <m/>
    <m/>
    <m/>
    <m/>
    <m/>
    <m/>
    <m/>
    <m/>
    <m/>
    <m/>
    <m/>
    <m/>
    <m/>
    <m/>
    <m/>
    <m/>
    <m/>
    <m/>
    <m/>
    <m/>
    <m/>
    <n v="1295"/>
    <n v="1376"/>
    <n v="930"/>
    <x v="1635"/>
    <n v="234"/>
    <n v="208"/>
    <n v="3"/>
    <n v="13"/>
    <n v="698"/>
    <n v="2522"/>
    <n v="64"/>
    <n v="80"/>
  </r>
  <r>
    <s v="34039032200"/>
    <s v="New Jersey"/>
    <x v="19"/>
    <x v="0"/>
    <n v="5813"/>
    <n v="1977"/>
    <n v="0"/>
    <n v="0"/>
    <n v="0"/>
    <x v="0"/>
    <n v="0"/>
    <n v="0"/>
    <n v="0"/>
    <n v="0"/>
    <n v="1"/>
    <n v="9.5604972859394088"/>
    <n v="76573"/>
    <n v="0"/>
    <n v="0"/>
    <n v="0"/>
    <n v="0"/>
    <n v="0"/>
    <n v="0"/>
    <n v="0"/>
    <n v="0"/>
    <m/>
    <m/>
    <m/>
    <m/>
    <m/>
    <m/>
    <m/>
    <m/>
    <m/>
    <m/>
    <m/>
    <m/>
    <m/>
    <m/>
    <m/>
    <m/>
    <m/>
    <m/>
    <m/>
    <m/>
    <m/>
    <m/>
    <m/>
    <m/>
    <m/>
    <m/>
    <m/>
    <m/>
    <m/>
    <m/>
    <m/>
    <m/>
    <m/>
    <m/>
    <m/>
    <m/>
    <m/>
    <m/>
    <m/>
    <m/>
    <m/>
    <m/>
    <m/>
    <m/>
    <m/>
    <m/>
    <m/>
    <m/>
    <m/>
    <m/>
    <m/>
    <m/>
    <m/>
    <m/>
    <m/>
    <m/>
    <m/>
    <m/>
    <m/>
    <m/>
    <m/>
    <m/>
    <m/>
    <m/>
    <m/>
    <m/>
    <m/>
    <m/>
    <m/>
    <m/>
    <m/>
    <m/>
    <m/>
    <m/>
    <m/>
    <m/>
    <m/>
    <m/>
    <m/>
    <m/>
    <m/>
    <m/>
    <m/>
    <m/>
    <m/>
    <m/>
    <m/>
    <m/>
    <m/>
    <m/>
    <m/>
    <m/>
    <m/>
    <m/>
    <m/>
    <m/>
    <m/>
    <m/>
    <m/>
    <m/>
    <m/>
    <m/>
    <m/>
    <m/>
    <m/>
    <m/>
    <m/>
    <m/>
    <m/>
    <m/>
    <n v="1211"/>
    <n v="1294"/>
    <n v="833"/>
    <x v="1636"/>
    <n v="5126"/>
    <n v="42"/>
    <n v="4"/>
    <n v="8"/>
    <n v="250"/>
    <n v="369"/>
    <n v="174"/>
    <n v="80"/>
  </r>
  <r>
    <s v="34039032300"/>
    <s v="New Jersey"/>
    <x v="19"/>
    <x v="0"/>
    <n v="2265"/>
    <n v="803"/>
    <n v="0"/>
    <n v="0"/>
    <n v="0"/>
    <x v="0"/>
    <n v="0"/>
    <n v="0"/>
    <n v="0"/>
    <n v="0"/>
    <n v="1"/>
    <n v="4.0140296180826196"/>
    <n v="74375"/>
    <n v="0"/>
    <n v="0"/>
    <n v="0"/>
    <n v="0"/>
    <n v="0"/>
    <n v="0"/>
    <n v="0"/>
    <n v="0"/>
    <m/>
    <n v="0"/>
    <m/>
    <m/>
    <n v="0"/>
    <m/>
    <n v="0"/>
    <n v="0"/>
    <n v="0"/>
    <n v="0"/>
    <n v="0"/>
    <n v="0"/>
    <n v="0"/>
    <n v="0"/>
    <n v="0"/>
    <n v="0"/>
    <n v="0"/>
    <n v="0"/>
    <n v="0"/>
    <n v="0"/>
    <n v="0"/>
    <n v="0"/>
    <n v="0"/>
    <n v="0"/>
    <n v="0"/>
    <n v="0"/>
    <n v="0"/>
    <n v="0"/>
    <n v="0"/>
    <n v="0"/>
    <n v="0"/>
    <n v="0"/>
    <m/>
    <m/>
    <m/>
    <m/>
    <m/>
    <m/>
    <m/>
    <m/>
    <m/>
    <m/>
    <m/>
    <m/>
    <m/>
    <m/>
    <m/>
    <m/>
    <m/>
    <m/>
    <m/>
    <m/>
    <m/>
    <m/>
    <m/>
    <m/>
    <m/>
    <m/>
    <m/>
    <m/>
    <m/>
    <m/>
    <m/>
    <m/>
    <m/>
    <m/>
    <m/>
    <m/>
    <m/>
    <m/>
    <m/>
    <m/>
    <m/>
    <m/>
    <m/>
    <m/>
    <m/>
    <m/>
    <m/>
    <m/>
    <m/>
    <m/>
    <m/>
    <m/>
    <m/>
    <m/>
    <m/>
    <m/>
    <m/>
    <m/>
    <m/>
    <m/>
    <m/>
    <m/>
    <m/>
    <m/>
    <m/>
    <m/>
    <m/>
    <m/>
    <m/>
    <m/>
    <m/>
    <m/>
    <m/>
    <m/>
    <m/>
    <m/>
    <m/>
    <m/>
    <n v="569"/>
    <n v="565"/>
    <n v="204"/>
    <x v="1637"/>
    <n v="1554"/>
    <n v="42"/>
    <n v="0"/>
    <n v="7"/>
    <n v="221"/>
    <n v="321"/>
    <n v="62"/>
    <n v="73"/>
  </r>
  <r>
    <s v="34039032400"/>
    <s v="New Jersey"/>
    <x v="19"/>
    <x v="0"/>
    <n v="7531"/>
    <n v="2520"/>
    <n v="0"/>
    <n v="10"/>
    <n v="0.13278449077147789"/>
    <x v="0"/>
    <n v="1"/>
    <n v="0"/>
    <n v="0"/>
    <n v="0"/>
    <n v="1"/>
    <n v="13.0246412131059"/>
    <n v="70399"/>
    <n v="0"/>
    <n v="1"/>
    <n v="0"/>
    <n v="1"/>
    <n v="0"/>
    <n v="0"/>
    <n v="0"/>
    <n v="0"/>
    <m/>
    <n v="1512.2329258918801"/>
    <m/>
    <m/>
    <n v="539.49250656366303"/>
    <m/>
    <n v="1512.2329258918801"/>
    <n v="20.080107899241501"/>
    <n v="539.49250656366303"/>
    <n v="7.1636237759084205"/>
    <n v="386.969546109438"/>
    <n v="5.1383554124211699"/>
    <n v="163.33012160658799"/>
    <n v="2.1687707025174401"/>
    <n v="363.21311959624302"/>
    <n v="4.8229069127106996"/>
    <n v="995.65543395280804"/>
    <n v="13.2207599781278"/>
    <n v="29.268933728337299"/>
    <n v="0.38864604605413999"/>
    <n v="0"/>
    <n v="0"/>
    <n v="0"/>
    <n v="0"/>
    <n v="124.095432654023"/>
    <n v="1.64779488320307"/>
    <n v="250.66804930567699"/>
    <n v="3.3284829279734098"/>
    <n v="63.400485109537797"/>
    <n v="2.5158922662515"/>
    <n v="21.3698484469205"/>
    <n v="0.84800985900478199"/>
    <m/>
    <m/>
    <m/>
    <m/>
    <m/>
    <m/>
    <m/>
    <m/>
    <m/>
    <m/>
    <m/>
    <m/>
    <m/>
    <m/>
    <m/>
    <m/>
    <m/>
    <m/>
    <m/>
    <m/>
    <m/>
    <m/>
    <m/>
    <m/>
    <m/>
    <m/>
    <m/>
    <m/>
    <m/>
    <m/>
    <m/>
    <m/>
    <m/>
    <m/>
    <m/>
    <m/>
    <m/>
    <m/>
    <m/>
    <m/>
    <m/>
    <m/>
    <m/>
    <m/>
    <m/>
    <m/>
    <m/>
    <m/>
    <m/>
    <m/>
    <m/>
    <m/>
    <m/>
    <m/>
    <m/>
    <m/>
    <m/>
    <m/>
    <m/>
    <m/>
    <m/>
    <m/>
    <m/>
    <m/>
    <m/>
    <m/>
    <m/>
    <m/>
    <m/>
    <m/>
    <m/>
    <m/>
    <m/>
    <m/>
    <m/>
    <m/>
    <m/>
    <m/>
    <n v="1962"/>
    <n v="1818"/>
    <n v="766"/>
    <x v="1638"/>
    <n v="3137"/>
    <n v="270"/>
    <n v="3"/>
    <n v="19"/>
    <n v="853"/>
    <n v="1531"/>
    <n v="133"/>
    <n v="112"/>
  </r>
  <r>
    <s v="34039032500"/>
    <s v="New Jersey"/>
    <x v="19"/>
    <x v="0"/>
    <n v="5795"/>
    <n v="1812"/>
    <n v="0"/>
    <n v="2"/>
    <n v="3.4512510785159621E-2"/>
    <x v="0"/>
    <n v="0"/>
    <n v="0"/>
    <n v="0"/>
    <n v="0"/>
    <n v="0"/>
    <n v="9.224180530390381"/>
    <n v="92620"/>
    <n v="0"/>
    <n v="1"/>
    <n v="0"/>
    <n v="1"/>
    <n v="0"/>
    <n v="0"/>
    <n v="0"/>
    <n v="0"/>
    <m/>
    <n v="3128.81240072334"/>
    <m/>
    <m/>
    <n v="665.05990449129604"/>
    <m/>
    <n v="3128.81240072334"/>
    <n v="53.9915858623528"/>
    <n v="665.05990449129604"/>
    <n v="11.4764435632665"/>
    <n v="774.00813096729701"/>
    <n v="13.356481983904999"/>
    <n v="437.83834655425699"/>
    <n v="7.5554503288051302"/>
    <n v="1991.9679035017"/>
    <n v="34.373906876647197"/>
    <n v="715.16984733541904"/>
    <n v="12.3411535346923"/>
    <n v="124.148925695597"/>
    <n v="2.1423455685176398"/>
    <n v="0"/>
    <n v="0"/>
    <n v="3.7294632345437999"/>
    <n v="6.4356570052524598E-2"/>
    <n v="293.796249398263"/>
    <n v="5.0698231129984999"/>
    <n v="758.86363686972595"/>
    <n v="13.095144725965898"/>
    <n v="51.108773450370798"/>
    <n v="2.8205724862235502"/>
    <n v="65.131482911663596"/>
    <n v="3.5944526993191799"/>
    <m/>
    <m/>
    <m/>
    <m/>
    <m/>
    <m/>
    <m/>
    <m/>
    <m/>
    <m/>
    <m/>
    <m/>
    <m/>
    <m/>
    <m/>
    <m/>
    <m/>
    <m/>
    <m/>
    <m/>
    <m/>
    <m/>
    <m/>
    <m/>
    <m/>
    <m/>
    <m/>
    <m/>
    <m/>
    <m/>
    <m/>
    <m/>
    <m/>
    <m/>
    <m/>
    <m/>
    <m/>
    <m/>
    <m/>
    <m/>
    <m/>
    <m/>
    <m/>
    <m/>
    <m/>
    <m/>
    <m/>
    <m/>
    <m/>
    <m/>
    <m/>
    <m/>
    <m/>
    <m/>
    <m/>
    <m/>
    <m/>
    <m/>
    <m/>
    <m/>
    <m/>
    <m/>
    <m/>
    <m/>
    <m/>
    <m/>
    <m/>
    <m/>
    <m/>
    <m/>
    <m/>
    <m/>
    <m/>
    <m/>
    <m/>
    <m/>
    <m/>
    <m/>
    <n v="1280"/>
    <n v="1400"/>
    <n v="727"/>
    <x v="1639"/>
    <n v="1567"/>
    <n v="231"/>
    <n v="0"/>
    <n v="13"/>
    <n v="619"/>
    <n v="1553"/>
    <n v="116"/>
    <n v="124"/>
  </r>
  <r>
    <s v="34039032600"/>
    <s v="New Jersey"/>
    <x v="19"/>
    <x v="0"/>
    <n v="5129"/>
    <n v="1833"/>
    <n v="0"/>
    <n v="0"/>
    <n v="0"/>
    <x v="0"/>
    <n v="0"/>
    <n v="0"/>
    <n v="0"/>
    <n v="0"/>
    <n v="0"/>
    <n v="3.8388082505729599"/>
    <n v="78926"/>
    <n v="0"/>
    <n v="1"/>
    <n v="0"/>
    <n v="1"/>
    <n v="0"/>
    <n v="0"/>
    <n v="0"/>
    <n v="0"/>
    <m/>
    <n v="1954.4597710201101"/>
    <m/>
    <m/>
    <n v="381.70092006056802"/>
    <m/>
    <n v="1954.4597710201101"/>
    <n v="38.106059095732199"/>
    <n v="381.70092006056802"/>
    <n v="7.4420144289445904"/>
    <n v="459.65525206062"/>
    <n v="8.9618883224921113"/>
    <n v="219.66239989583801"/>
    <n v="4.2827529712583097"/>
    <n v="698.09734685032197"/>
    <n v="13.610788591349602"/>
    <n v="802.15127219585702"/>
    <n v="15.639525681338601"/>
    <n v="350.933057315182"/>
    <n v="6.8421340868625791"/>
    <n v="0"/>
    <n v="0"/>
    <n v="1.9238230586051901"/>
    <n v="3.7508735788754001E-2"/>
    <n v="101.35426147468399"/>
    <n v="1.97610180297687"/>
    <n v="166.96065802313399"/>
    <n v="3.2552282710690896"/>
    <n v="21.798864745371201"/>
    <n v="1.1892452125134301"/>
    <n v="26.804159617539"/>
    <n v="1.4623109447648099"/>
    <m/>
    <m/>
    <m/>
    <m/>
    <m/>
    <m/>
    <m/>
    <m/>
    <m/>
    <m/>
    <m/>
    <m/>
    <m/>
    <m/>
    <m/>
    <m/>
    <m/>
    <m/>
    <m/>
    <m/>
    <m/>
    <m/>
    <m/>
    <m/>
    <m/>
    <m/>
    <m/>
    <m/>
    <m/>
    <m/>
    <m/>
    <m/>
    <m/>
    <m/>
    <m/>
    <m/>
    <m/>
    <m/>
    <m/>
    <m/>
    <m/>
    <m/>
    <m/>
    <m/>
    <m/>
    <m/>
    <m/>
    <m/>
    <m/>
    <m/>
    <m/>
    <m/>
    <m/>
    <m/>
    <m/>
    <m/>
    <m/>
    <m/>
    <m/>
    <m/>
    <m/>
    <m/>
    <m/>
    <m/>
    <m/>
    <m/>
    <m/>
    <m/>
    <m/>
    <m/>
    <m/>
    <m/>
    <m/>
    <m/>
    <m/>
    <m/>
    <m/>
    <m/>
    <n v="995"/>
    <n v="1262"/>
    <n v="438"/>
    <x v="1640"/>
    <n v="3012"/>
    <n v="533"/>
    <n v="0"/>
    <n v="9"/>
    <n v="247"/>
    <n v="485"/>
    <n v="135"/>
    <n v="91"/>
  </r>
  <r>
    <s v="34039032700"/>
    <s v="New Jersey"/>
    <x v="19"/>
    <x v="0"/>
    <n v="7715"/>
    <n v="2578"/>
    <n v="0"/>
    <n v="5"/>
    <n v="6.4808813998703821E-2"/>
    <x v="0"/>
    <n v="0"/>
    <n v="0"/>
    <n v="0"/>
    <n v="0"/>
    <n v="0"/>
    <n v="2.5524747343871503"/>
    <n v="93266"/>
    <n v="0"/>
    <n v="1"/>
    <n v="0"/>
    <n v="1"/>
    <n v="0"/>
    <n v="0"/>
    <n v="0"/>
    <n v="0"/>
    <m/>
    <n v="3953.2460677474701"/>
    <m/>
    <m/>
    <n v="582.38947125337995"/>
    <m/>
    <n v="3953.2460677474701"/>
    <n v="51.241037819150705"/>
    <n v="582.38947125337995"/>
    <n v="7.5487941834527605"/>
    <n v="897.17757927253797"/>
    <n v="11.6290029717763"/>
    <n v="569.95590748451696"/>
    <n v="7.3876332791252999"/>
    <n v="1647.87544752657"/>
    <n v="21.3593706743561"/>
    <n v="1478.87126508355"/>
    <n v="19.168778549365502"/>
    <n v="513.24891541898296"/>
    <n v="6.6526106988850602"/>
    <n v="0"/>
    <n v="0"/>
    <n v="7.3037228262983298"/>
    <n v="9.4669122829531105E-2"/>
    <n v="305.946713093668"/>
    <n v="3.9656087244804699"/>
    <n v="551.73675302974902"/>
    <n v="7.1514809206707595"/>
    <n v="45.954759730026097"/>
    <n v="1.78257407796843"/>
    <n v="37.413657270488301"/>
    <n v="1.45126676766828"/>
    <m/>
    <m/>
    <m/>
    <m/>
    <m/>
    <m/>
    <m/>
    <m/>
    <m/>
    <m/>
    <m/>
    <m/>
    <m/>
    <m/>
    <m/>
    <m/>
    <m/>
    <m/>
    <m/>
    <m/>
    <m/>
    <m/>
    <m/>
    <m/>
    <m/>
    <m/>
    <m/>
    <m/>
    <m/>
    <m/>
    <m/>
    <m/>
    <m/>
    <m/>
    <m/>
    <m/>
    <m/>
    <m/>
    <m/>
    <m/>
    <m/>
    <m/>
    <m/>
    <m/>
    <m/>
    <m/>
    <m/>
    <m/>
    <m/>
    <m/>
    <m/>
    <m/>
    <m/>
    <m/>
    <m/>
    <m/>
    <m/>
    <m/>
    <m/>
    <m/>
    <m/>
    <m/>
    <m/>
    <m/>
    <m/>
    <m/>
    <m/>
    <m/>
    <m/>
    <m/>
    <m/>
    <m/>
    <m/>
    <m/>
    <m/>
    <m/>
    <m/>
    <m/>
    <n v="870"/>
    <n v="1790"/>
    <n v="1029"/>
    <x v="1641"/>
    <n v="2697"/>
    <n v="1035"/>
    <n v="0"/>
    <n v="14"/>
    <n v="614"/>
    <n v="1105"/>
    <n v="112"/>
    <n v="77"/>
  </r>
  <r>
    <s v="34039032800"/>
    <s v="New Jersey"/>
    <x v="19"/>
    <x v="0"/>
    <n v="5134"/>
    <n v="1856"/>
    <n v="0"/>
    <n v="0"/>
    <n v="0"/>
    <x v="0"/>
    <n v="1"/>
    <n v="0"/>
    <n v="1"/>
    <n v="1"/>
    <n v="1"/>
    <n v="10.089932002632199"/>
    <n v="62292"/>
    <n v="0"/>
    <n v="1"/>
    <n v="0"/>
    <n v="1"/>
    <n v="0"/>
    <n v="0"/>
    <n v="0"/>
    <n v="1"/>
    <m/>
    <n v="2750.5456198602901"/>
    <m/>
    <m/>
    <n v="1016.40741553344"/>
    <m/>
    <n v="2750.5456198602901"/>
    <n v="53.575099724586906"/>
    <n v="1016.40741553344"/>
    <n v="19.797573345022201"/>
    <n v="710.44726250693202"/>
    <n v="13.838084583306001"/>
    <n v="321.96039208210999"/>
    <n v="6.2711412559818891"/>
    <n v="470.88114178739499"/>
    <n v="9.1718181103894594"/>
    <n v="2075.14289416373"/>
    <n v="40.419612274322702"/>
    <n v="56.533252157270901"/>
    <n v="1.10115411291918"/>
    <n v="0"/>
    <n v="0"/>
    <n v="2.3589937798678902"/>
    <n v="4.5948456951069104E-2"/>
    <n v="145.629367686808"/>
    <n v="2.83656734878863"/>
    <n v="270.80782921053498"/>
    <n v="5.2747921544708696"/>
    <n v="162.63007009588199"/>
    <n v="8.7623960180970801"/>
    <n v="95.947696572635294"/>
    <n v="5.1695957205083705"/>
    <m/>
    <m/>
    <m/>
    <m/>
    <m/>
    <m/>
    <m/>
    <m/>
    <m/>
    <m/>
    <m/>
    <m/>
    <m/>
    <m/>
    <m/>
    <m/>
    <m/>
    <m/>
    <m/>
    <m/>
    <m/>
    <m/>
    <m/>
    <m/>
    <m/>
    <m/>
    <m/>
    <m/>
    <m/>
    <m/>
    <m/>
    <m/>
    <m/>
    <m/>
    <m/>
    <m/>
    <m/>
    <m/>
    <m/>
    <m/>
    <m/>
    <m/>
    <m/>
    <m/>
    <m/>
    <m/>
    <m/>
    <m/>
    <m/>
    <m/>
    <m/>
    <m/>
    <m/>
    <m/>
    <m/>
    <m/>
    <m/>
    <m/>
    <m/>
    <m/>
    <m/>
    <m/>
    <m/>
    <m/>
    <m/>
    <m/>
    <m/>
    <m/>
    <m/>
    <m/>
    <m/>
    <m/>
    <m/>
    <m/>
    <m/>
    <m/>
    <m/>
    <m/>
    <n v="1567"/>
    <n v="1266"/>
    <n v="639"/>
    <x v="1642"/>
    <n v="3924"/>
    <n v="150"/>
    <n v="0"/>
    <n v="7"/>
    <n v="290"/>
    <n v="466"/>
    <n v="235"/>
    <n v="176"/>
  </r>
  <r>
    <s v="34039032901"/>
    <s v="New Jersey"/>
    <x v="19"/>
    <x v="0"/>
    <n v="4031"/>
    <n v="1323"/>
    <n v="0"/>
    <n v="167"/>
    <n v="4.1428925824857359"/>
    <x v="0"/>
    <n v="0"/>
    <n v="0"/>
    <n v="0"/>
    <n v="0"/>
    <n v="0"/>
    <n v="4.6452271567126102"/>
    <n v="93182"/>
    <n v="0"/>
    <n v="1"/>
    <n v="0"/>
    <n v="1"/>
    <n v="0"/>
    <n v="0"/>
    <n v="0"/>
    <n v="0"/>
    <m/>
    <n v="2689.8288399329499"/>
    <m/>
    <m/>
    <n v="409.68842878629903"/>
    <m/>
    <n v="2689.8288399329499"/>
    <n v="66.728574545595293"/>
    <n v="409.68842878629903"/>
    <n v="10.1634440284371"/>
    <n v="554.68352126870002"/>
    <n v="13.7604445861746"/>
    <n v="397.76079082820399"/>
    <n v="9.8675462869810104"/>
    <n v="1570.7350437591799"/>
    <n v="38.966386597846196"/>
    <n v="533.946508195251"/>
    <n v="13.246006157163301"/>
    <n v="412.745125919202"/>
    <n v="10.2392737762144"/>
    <n v="0"/>
    <n v="0"/>
    <n v="1.6150132045149801"/>
    <n v="4.0064827698213401E-2"/>
    <n v="170.78715440921201"/>
    <n v="4.2368433244657"/>
    <n v="348.75246138229699"/>
    <n v="8.6517603915231192"/>
    <n v="81.930262871684107"/>
    <n v="6.1927636335362202"/>
    <n v="10.760543132937601"/>
    <n v="0.81334415214948197"/>
    <m/>
    <m/>
    <m/>
    <m/>
    <m/>
    <m/>
    <m/>
    <m/>
    <m/>
    <m/>
    <m/>
    <m/>
    <m/>
    <m/>
    <m/>
    <m/>
    <m/>
    <m/>
    <m/>
    <m/>
    <m/>
    <m/>
    <m/>
    <m/>
    <m/>
    <m/>
    <m/>
    <m/>
    <m/>
    <m/>
    <m/>
    <m/>
    <m/>
    <m/>
    <m/>
    <m/>
    <m/>
    <m/>
    <m/>
    <m/>
    <m/>
    <m/>
    <m/>
    <m/>
    <m/>
    <m/>
    <m/>
    <m/>
    <m/>
    <m/>
    <m/>
    <m/>
    <m/>
    <m/>
    <m/>
    <m/>
    <m/>
    <m/>
    <m/>
    <m/>
    <m/>
    <m/>
    <m/>
    <m/>
    <m/>
    <m/>
    <m/>
    <m/>
    <m/>
    <m/>
    <m/>
    <m/>
    <m/>
    <m/>
    <m/>
    <m/>
    <m/>
    <m/>
    <n v="806"/>
    <n v="805"/>
    <n v="717"/>
    <x v="1643"/>
    <n v="1069"/>
    <n v="542"/>
    <n v="0"/>
    <n v="3"/>
    <n v="237"/>
    <n v="498"/>
    <n v="102"/>
    <n v="16"/>
  </r>
  <r>
    <s v="34039032902"/>
    <s v="New Jersey"/>
    <x v="19"/>
    <x v="0"/>
    <n v="5046"/>
    <n v="1811"/>
    <n v="0"/>
    <n v="0"/>
    <n v="0"/>
    <x v="0"/>
    <n v="0"/>
    <n v="0"/>
    <n v="0"/>
    <n v="0"/>
    <n v="0"/>
    <n v="4.9480642115202995"/>
    <n v="95458"/>
    <n v="0"/>
    <n v="1"/>
    <n v="0"/>
    <n v="1"/>
    <n v="0"/>
    <n v="0"/>
    <n v="0"/>
    <n v="0"/>
    <m/>
    <n v="3032.40415983708"/>
    <m/>
    <m/>
    <n v="345.08649678847701"/>
    <m/>
    <n v="3032.40415983708"/>
    <n v="60.095207289676601"/>
    <n v="345.08649678847701"/>
    <n v="6.8388128574807192"/>
    <n v="583.87959991604703"/>
    <n v="11.5711375330172"/>
    <n v="532.53658230433803"/>
    <n v="10.5536381748779"/>
    <n v="2209.4794988817998"/>
    <n v="43.786751860519303"/>
    <n v="318.24000722977502"/>
    <n v="6.3067777889372705"/>
    <n v="333.65793550503099"/>
    <n v="6.6123253171825391"/>
    <n v="4.0607901662588102"/>
    <n v="8.0475429374926896E-2"/>
    <n v="5.33663889765739"/>
    <n v="0.105759787904427"/>
    <n v="161.62929702436301"/>
    <n v="3.20311726167981"/>
    <n v="474.62429111028803"/>
    <n v="9.4059510723402298"/>
    <n v="84.036458126257699"/>
    <n v="4.6403345182914206"/>
    <n v="48.899818541734902"/>
    <n v="2.7001556345519"/>
    <m/>
    <m/>
    <m/>
    <m/>
    <m/>
    <m/>
    <m/>
    <m/>
    <m/>
    <m/>
    <m/>
    <m/>
    <m/>
    <m/>
    <m/>
    <m/>
    <m/>
    <m/>
    <m/>
    <m/>
    <m/>
    <m/>
    <m/>
    <m/>
    <m/>
    <m/>
    <m/>
    <m/>
    <m/>
    <m/>
    <m/>
    <m/>
    <m/>
    <m/>
    <m/>
    <m/>
    <m/>
    <m/>
    <m/>
    <m/>
    <m/>
    <m/>
    <m/>
    <m/>
    <m/>
    <m/>
    <m/>
    <m/>
    <m/>
    <m/>
    <m/>
    <m/>
    <m/>
    <m/>
    <m/>
    <m/>
    <m/>
    <m/>
    <m/>
    <m/>
    <m/>
    <m/>
    <m/>
    <m/>
    <m/>
    <m/>
    <m/>
    <m/>
    <m/>
    <m/>
    <m/>
    <m/>
    <m/>
    <m/>
    <m/>
    <m/>
    <m/>
    <m/>
    <n v="547"/>
    <n v="988"/>
    <n v="885"/>
    <x v="1644"/>
    <n v="487"/>
    <n v="595"/>
    <n v="5"/>
    <n v="7"/>
    <n v="299"/>
    <n v="772"/>
    <n v="132"/>
    <n v="81"/>
  </r>
  <r>
    <s v="34039033000"/>
    <s v="New Jersey"/>
    <x v="19"/>
    <x v="0"/>
    <n v="4141"/>
    <n v="1589"/>
    <n v="0"/>
    <n v="0"/>
    <n v="0"/>
    <x v="0"/>
    <n v="0"/>
    <n v="0"/>
    <n v="0"/>
    <n v="0"/>
    <n v="0"/>
    <n v="6.1026657854152901"/>
    <n v="102143"/>
    <n v="0"/>
    <n v="1"/>
    <n v="0"/>
    <n v="1"/>
    <n v="0"/>
    <n v="0"/>
    <n v="0"/>
    <n v="0"/>
    <m/>
    <n v="531.00858272425796"/>
    <m/>
    <m/>
    <n v="64.710205699782804"/>
    <m/>
    <n v="531.00858272425796"/>
    <n v="12.823196878151599"/>
    <n v="64.710205699782804"/>
    <n v="1.5626709900937699"/>
    <n v="85.845742794219404"/>
    <n v="2.0730679254822402"/>
    <n v="94.499226183863399"/>
    <n v="2.2820387873427501"/>
    <n v="392.17357305996097"/>
    <n v="9.4705040584390492"/>
    <n v="36.238888035062701"/>
    <n v="0.87512407715679108"/>
    <n v="72.958209910546401"/>
    <n v="1.7618500340629399"/>
    <n v="0"/>
    <n v="0"/>
    <n v="1.00000004470348"/>
    <n v="2.4148757418582099E-2"/>
    <n v="28.637912389007401"/>
    <n v="0.69156996834115902"/>
    <n v="80.241061807842897"/>
    <n v="1.9377218499841298"/>
    <n v="3.2454387039761099"/>
    <n v="0.204244097166526"/>
    <n v="3.3994583656531199"/>
    <n v="0.21393696448414801"/>
    <m/>
    <m/>
    <m/>
    <m/>
    <m/>
    <m/>
    <m/>
    <m/>
    <m/>
    <m/>
    <m/>
    <m/>
    <m/>
    <m/>
    <m/>
    <m/>
    <m/>
    <m/>
    <m/>
    <m/>
    <m/>
    <m/>
    <m/>
    <m/>
    <m/>
    <m/>
    <m/>
    <m/>
    <m/>
    <m/>
    <m/>
    <m/>
    <m/>
    <m/>
    <m/>
    <m/>
    <m/>
    <m/>
    <m/>
    <m/>
    <m/>
    <m/>
    <m/>
    <m/>
    <m/>
    <m/>
    <m/>
    <m/>
    <m/>
    <m/>
    <m/>
    <m/>
    <m/>
    <m/>
    <m/>
    <m/>
    <m/>
    <m/>
    <m/>
    <m/>
    <m/>
    <m/>
    <m/>
    <m/>
    <m/>
    <m/>
    <m/>
    <m/>
    <m/>
    <m/>
    <m/>
    <m/>
    <m/>
    <m/>
    <m/>
    <m/>
    <m/>
    <m/>
    <n v="734"/>
    <n v="800"/>
    <n v="570"/>
    <x v="727"/>
    <n v="617"/>
    <n v="369"/>
    <n v="0"/>
    <n v="9"/>
    <n v="306"/>
    <n v="701"/>
    <n v="55"/>
    <n v="31"/>
  </r>
  <r>
    <s v="34039033100"/>
    <s v="New Jersey"/>
    <x v="19"/>
    <x v="0"/>
    <n v="5718"/>
    <n v="1913"/>
    <n v="0"/>
    <n v="5"/>
    <n v="8.744316194473592E-2"/>
    <x v="0"/>
    <n v="0"/>
    <n v="0"/>
    <n v="0"/>
    <n v="0"/>
    <n v="0"/>
    <n v="3.5197036039070402"/>
    <n v="101484"/>
    <n v="0"/>
    <n v="1"/>
    <n v="0"/>
    <n v="1"/>
    <n v="0"/>
    <n v="0"/>
    <n v="0"/>
    <n v="0"/>
    <m/>
    <n v="1306.1457660328599"/>
    <m/>
    <m/>
    <n v="199.90465476329001"/>
    <m/>
    <n v="1306.1457660328599"/>
    <n v="22.8427031485285"/>
    <n v="199.90465476329001"/>
    <n v="3.4960590199945698"/>
    <n v="315.98876926023502"/>
    <n v="5.5262114246281104"/>
    <n v="153.34263022331299"/>
    <n v="2.68175288952978"/>
    <n v="582.70235584769398"/>
    <n v="10.190667293593799"/>
    <n v="447.642550703604"/>
    <n v="7.8286560109059797"/>
    <n v="194.70333652663999"/>
    <n v="3.4050950774158801"/>
    <n v="0"/>
    <n v="0"/>
    <n v="3.42881697043777"/>
    <n v="5.9965319524969696E-2"/>
    <n v="77.668702148832395"/>
    <n v="1.3583193800075599"/>
    <n v="213.60155335813801"/>
    <n v="3.7355990443885601"/>
    <n v="8.9553538905456698"/>
    <n v="0.46813141090149901"/>
    <n v="15.5208549663075"/>
    <n v="0.81133585814466902"/>
    <m/>
    <m/>
    <m/>
    <m/>
    <m/>
    <m/>
    <m/>
    <m/>
    <m/>
    <m/>
    <m/>
    <m/>
    <m/>
    <m/>
    <m/>
    <m/>
    <m/>
    <m/>
    <m/>
    <m/>
    <m/>
    <m/>
    <m/>
    <m/>
    <m/>
    <m/>
    <m/>
    <m/>
    <m/>
    <m/>
    <m/>
    <m/>
    <m/>
    <m/>
    <m/>
    <m/>
    <m/>
    <m/>
    <m/>
    <m/>
    <m/>
    <m/>
    <m/>
    <m/>
    <m/>
    <m/>
    <m/>
    <m/>
    <m/>
    <m/>
    <m/>
    <m/>
    <m/>
    <m/>
    <m/>
    <m/>
    <m/>
    <m/>
    <m/>
    <m/>
    <m/>
    <m/>
    <m/>
    <m/>
    <m/>
    <m/>
    <m/>
    <m/>
    <m/>
    <m/>
    <m/>
    <m/>
    <m/>
    <m/>
    <m/>
    <m/>
    <m/>
    <m/>
    <n v="1031"/>
    <n v="1266"/>
    <n v="689"/>
    <x v="1645"/>
    <n v="1430"/>
    <n v="859"/>
    <n v="1"/>
    <n v="9"/>
    <n v="382"/>
    <n v="976"/>
    <n v="119"/>
    <n v="78"/>
  </r>
  <r>
    <s v="34039033200"/>
    <s v="New Jersey"/>
    <x v="19"/>
    <x v="0"/>
    <n v="4236"/>
    <n v="1409"/>
    <n v="0"/>
    <n v="0"/>
    <n v="0"/>
    <x v="0"/>
    <n v="0"/>
    <n v="0"/>
    <n v="0"/>
    <n v="0"/>
    <n v="0"/>
    <n v="4.2181309718014397"/>
    <n v="102368"/>
    <n v="0"/>
    <n v="1"/>
    <n v="0"/>
    <n v="1"/>
    <n v="0"/>
    <n v="0"/>
    <n v="0"/>
    <n v="0"/>
    <m/>
    <n v="3471.6778531884802"/>
    <m/>
    <m/>
    <n v="593.36029962298903"/>
    <m/>
    <n v="3471.6778531884802"/>
    <n v="81.956512114931002"/>
    <n v="593.36029962298903"/>
    <n v="14.007561369758999"/>
    <n v="732.25936959683895"/>
    <n v="17.2865762416629"/>
    <n v="479.35743251151899"/>
    <n v="11.316275555040601"/>
    <n v="2105.20657905191"/>
    <n v="49.697983452594698"/>
    <n v="752.97744469391205"/>
    <n v="17.775671498912001"/>
    <n v="367.65724458175799"/>
    <n v="8.6793494943757903"/>
    <n v="5.0000000465661296"/>
    <n v="0.118035884007699"/>
    <n v="6.4873941242694896E-2"/>
    <n v="1.5314905864658799E-3"/>
    <n v="240.7717150643"/>
    <n v="5.68394039339708"/>
    <n v="695.27651943394403"/>
    <n v="16.413515567373597"/>
    <n v="63.672224215210001"/>
    <n v="4.5189655227260497"/>
    <n v="39.505243024879697"/>
    <n v="2.80377878104186"/>
    <m/>
    <m/>
    <m/>
    <m/>
    <m/>
    <m/>
    <m/>
    <m/>
    <m/>
    <m/>
    <m/>
    <m/>
    <m/>
    <m/>
    <m/>
    <m/>
    <m/>
    <m/>
    <m/>
    <m/>
    <m/>
    <m/>
    <m/>
    <m/>
    <m/>
    <m/>
    <m/>
    <m/>
    <m/>
    <m/>
    <m/>
    <m/>
    <m/>
    <m/>
    <m/>
    <m/>
    <m/>
    <m/>
    <m/>
    <m/>
    <m/>
    <m/>
    <m/>
    <m/>
    <m/>
    <m/>
    <m/>
    <m/>
    <m/>
    <m/>
    <m/>
    <m/>
    <m/>
    <m/>
    <m/>
    <m/>
    <m/>
    <m/>
    <m/>
    <m/>
    <m/>
    <m/>
    <m/>
    <m/>
    <m/>
    <m/>
    <m/>
    <m/>
    <m/>
    <m/>
    <m/>
    <m/>
    <m/>
    <m/>
    <m/>
    <m/>
    <m/>
    <m/>
    <n v="763"/>
    <n v="906"/>
    <n v="593"/>
    <x v="1646"/>
    <n v="1024"/>
    <n v="419"/>
    <n v="5"/>
    <n v="1"/>
    <n v="314"/>
    <n v="824"/>
    <n v="73"/>
    <n v="48"/>
  </r>
  <r>
    <s v="34039033300"/>
    <s v="New Jersey"/>
    <x v="19"/>
    <x v="0"/>
    <n v="3919"/>
    <n v="1339"/>
    <n v="0"/>
    <n v="0"/>
    <n v="0"/>
    <x v="0"/>
    <n v="0"/>
    <n v="0"/>
    <n v="0"/>
    <n v="0"/>
    <n v="0"/>
    <n v="6.0669946123213903"/>
    <n v="118214"/>
    <n v="0"/>
    <n v="1"/>
    <n v="0"/>
    <n v="1"/>
    <n v="0"/>
    <n v="0"/>
    <n v="0"/>
    <n v="0"/>
    <m/>
    <n v="1896.0689041912599"/>
    <m/>
    <m/>
    <n v="176.00280014338199"/>
    <m/>
    <n v="1896.0689041912599"/>
    <n v="48.3814469045995"/>
    <n v="176.00280014338199"/>
    <n v="4.4910130171824996"/>
    <n v="418.093905983958"/>
    <n v="10.668382393058399"/>
    <n v="206.776489455253"/>
    <n v="5.2762564290699903"/>
    <n v="1214.46550045256"/>
    <n v="30.989168166689403"/>
    <n v="297.59878368535999"/>
    <n v="7.5937428855667299"/>
    <n v="265.98107932880498"/>
    <n v="6.7869629836388192"/>
    <n v="0"/>
    <n v="0"/>
    <n v="1.3576941899955299"/>
    <n v="3.4643893595190801E-2"/>
    <n v="116.665840313595"/>
    <n v="2.9769288163713998"/>
    <n v="319.18151125102298"/>
    <n v="8.1444631602710587"/>
    <n v="2.4597990363836302"/>
    <n v="0.183704184942765"/>
    <n v="30.015001709136399"/>
    <n v="2.2415983352603699"/>
    <m/>
    <m/>
    <m/>
    <m/>
    <m/>
    <m/>
    <m/>
    <m/>
    <m/>
    <m/>
    <m/>
    <m/>
    <m/>
    <m/>
    <m/>
    <m/>
    <m/>
    <m/>
    <m/>
    <m/>
    <m/>
    <m/>
    <m/>
    <m/>
    <m/>
    <m/>
    <m/>
    <m/>
    <m/>
    <m/>
    <m/>
    <m/>
    <m/>
    <m/>
    <m/>
    <m/>
    <m/>
    <m/>
    <m/>
    <m/>
    <m/>
    <m/>
    <m/>
    <m/>
    <m/>
    <m/>
    <m/>
    <m/>
    <m/>
    <m/>
    <m/>
    <m/>
    <m/>
    <m/>
    <m/>
    <m/>
    <m/>
    <m/>
    <m/>
    <m/>
    <m/>
    <m/>
    <m/>
    <m/>
    <m/>
    <m/>
    <m/>
    <m/>
    <m/>
    <m/>
    <m/>
    <m/>
    <m/>
    <m/>
    <m/>
    <m/>
    <m/>
    <m/>
    <n v="490"/>
    <n v="878"/>
    <n v="474"/>
    <x v="1647"/>
    <n v="463"/>
    <n v="469"/>
    <n v="0"/>
    <n v="4"/>
    <n v="266"/>
    <n v="631"/>
    <n v="25"/>
    <n v="71"/>
  </r>
  <r>
    <s v="34039033400"/>
    <s v="New Jersey"/>
    <x v="19"/>
    <x v="0"/>
    <n v="3672"/>
    <n v="1267"/>
    <n v="0"/>
    <n v="0"/>
    <n v="0"/>
    <x v="0"/>
    <n v="0"/>
    <n v="0"/>
    <n v="0"/>
    <n v="0"/>
    <n v="0"/>
    <n v="5.9261227743821401"/>
    <n v="116903"/>
    <n v="0"/>
    <n v="1"/>
    <n v="0"/>
    <n v="1"/>
    <n v="0"/>
    <n v="0"/>
    <n v="0"/>
    <n v="0"/>
    <m/>
    <n v="2044.592387788"/>
    <m/>
    <m/>
    <n v="243.28200938086999"/>
    <m/>
    <n v="2044.592387788"/>
    <n v="55.680620582461806"/>
    <n v="243.28200938086999"/>
    <n v="6.6253270528559298"/>
    <n v="422.73639081884198"/>
    <n v="11.512428943868199"/>
    <n v="277.18473477102799"/>
    <n v="7.5486038880999002"/>
    <n v="1633.8374191299099"/>
    <n v="44.494483091773098"/>
    <n v="145.12860382627699"/>
    <n v="3.9523040257700703"/>
    <n v="157.918871050701"/>
    <n v="4.3006228499646104"/>
    <n v="0"/>
    <n v="0"/>
    <n v="1"/>
    <n v="2.7233115468409598E-2"/>
    <n v="106.70749271707599"/>
    <n v="2.9059774705086099"/>
    <n v="336.661744279787"/>
    <n v="9.1683481557676192"/>
    <n v="16.7195879286155"/>
    <n v="1.3196201995750201"/>
    <n v="40.054453938500998"/>
    <n v="3.1613617946725299"/>
    <m/>
    <m/>
    <m/>
    <m/>
    <m/>
    <m/>
    <m/>
    <m/>
    <m/>
    <m/>
    <m/>
    <m/>
    <m/>
    <m/>
    <m/>
    <m/>
    <m/>
    <m/>
    <m/>
    <m/>
    <m/>
    <m/>
    <m/>
    <m/>
    <m/>
    <m/>
    <m/>
    <m/>
    <m/>
    <m/>
    <m/>
    <m/>
    <m/>
    <m/>
    <m/>
    <m/>
    <m/>
    <m/>
    <m/>
    <m/>
    <m/>
    <m/>
    <m/>
    <m/>
    <m/>
    <m/>
    <m/>
    <m/>
    <m/>
    <m/>
    <m/>
    <m/>
    <m/>
    <m/>
    <m/>
    <m/>
    <m/>
    <m/>
    <m/>
    <m/>
    <m/>
    <m/>
    <m/>
    <m/>
    <m/>
    <m/>
    <m/>
    <m/>
    <m/>
    <m/>
    <m/>
    <m/>
    <m/>
    <m/>
    <m/>
    <m/>
    <m/>
    <m/>
    <n v="435"/>
    <n v="795"/>
    <n v="498"/>
    <x v="1648"/>
    <n v="311"/>
    <n v="262"/>
    <n v="0"/>
    <n v="6"/>
    <n v="194"/>
    <n v="660"/>
    <n v="18"/>
    <n v="73"/>
  </r>
  <r>
    <s v="34039033500"/>
    <s v="New Jersey"/>
    <x v="19"/>
    <x v="0"/>
    <n v="7901"/>
    <n v="2638"/>
    <n v="0"/>
    <n v="1333"/>
    <n v="16.871282116187825"/>
    <x v="0"/>
    <n v="0"/>
    <n v="0"/>
    <n v="0"/>
    <n v="0"/>
    <n v="0"/>
    <n v="4.75784689674762"/>
    <n v="116631"/>
    <n v="0"/>
    <n v="1"/>
    <n v="0"/>
    <n v="1"/>
    <n v="0"/>
    <n v="0"/>
    <n v="0"/>
    <n v="0"/>
    <m/>
    <n v="4736.14082317054"/>
    <m/>
    <m/>
    <n v="943.60838926956103"/>
    <m/>
    <n v="4736.14082317054"/>
    <n v="59.943561867745096"/>
    <n v="943.60838926956103"/>
    <n v="11.942898231484101"/>
    <n v="664.08876993809804"/>
    <n v="8.4051230216187598"/>
    <n v="527.16174451843801"/>
    <n v="6.6720889067008997"/>
    <n v="2953.97047437727"/>
    <n v="37.387298751769102"/>
    <n v="924.44824548810698"/>
    <n v="11.7003954624491"/>
    <n v="465.00195272010802"/>
    <n v="5.8853556856107794"/>
    <n v="12.9999995551771"/>
    <n v="0.16453612903654"/>
    <n v="6.9534552779805399"/>
    <n v="8.8007281078098201E-2"/>
    <n v="372.76667586783901"/>
    <n v="4.7179683061364202"/>
    <n v="891.40873835794605"/>
    <n v="11.282226785950499"/>
    <n v="23.867046346276801"/>
    <n v="0.90474019508251602"/>
    <n v="108.13823824511201"/>
    <n v="4.0992508811642203"/>
    <m/>
    <m/>
    <m/>
    <m/>
    <m/>
    <m/>
    <m/>
    <m/>
    <m/>
    <m/>
    <m/>
    <m/>
    <m/>
    <m/>
    <m/>
    <m/>
    <m/>
    <m/>
    <m/>
    <m/>
    <m/>
    <m/>
    <m/>
    <m/>
    <m/>
    <m/>
    <m/>
    <m/>
    <m/>
    <m/>
    <m/>
    <m/>
    <m/>
    <m/>
    <m/>
    <m/>
    <m/>
    <m/>
    <m/>
    <m/>
    <m/>
    <m/>
    <m/>
    <m/>
    <m/>
    <m/>
    <m/>
    <m/>
    <m/>
    <m/>
    <m/>
    <m/>
    <m/>
    <m/>
    <m/>
    <m/>
    <m/>
    <m/>
    <m/>
    <m/>
    <m/>
    <m/>
    <m/>
    <m/>
    <m/>
    <m/>
    <m/>
    <m/>
    <m/>
    <m/>
    <m/>
    <m/>
    <m/>
    <m/>
    <m/>
    <m/>
    <m/>
    <m/>
    <n v="1332"/>
    <n v="1193"/>
    <n v="1420"/>
    <x v="1649"/>
    <n v="1383"/>
    <n v="770"/>
    <n v="13"/>
    <n v="11"/>
    <n v="505"/>
    <n v="1347"/>
    <n v="307"/>
    <n v="230"/>
  </r>
  <r>
    <s v="34039033600"/>
    <s v="New Jersey"/>
    <x v="19"/>
    <x v="0"/>
    <n v="7914"/>
    <n v="2841"/>
    <n v="0"/>
    <n v="8"/>
    <n v="0.10108668182966893"/>
    <x v="0"/>
    <n v="0"/>
    <n v="0"/>
    <n v="0"/>
    <n v="0"/>
    <n v="0"/>
    <n v="7.0588235294117601"/>
    <n v="112708"/>
    <n v="0"/>
    <n v="1"/>
    <n v="0"/>
    <n v="1"/>
    <n v="0"/>
    <n v="0"/>
    <n v="0"/>
    <n v="0"/>
    <n v="290.06218519806902"/>
    <n v="4675.0895427802798"/>
    <n v="290.06218519806902"/>
    <n v="38.7998400144279"/>
    <n v="672.31565066980704"/>
    <n v="38.7998400144279"/>
    <n v="4675.0895427802798"/>
    <n v="59.073661142030396"/>
    <n v="672.31565066980704"/>
    <n v="8.4952697835456998"/>
    <n v="1036.3743627056001"/>
    <n v="13.095455682405799"/>
    <n v="698.01982617404803"/>
    <n v="8.8200635099071008"/>
    <n v="4107.5207180771304"/>
    <n v="51.901954992129497"/>
    <n v="150.21438007103299"/>
    <n v="1.89808415556018"/>
    <n v="169.09259246569101"/>
    <n v="2.1366261367916501"/>
    <n v="2.0000000596046399"/>
    <n v="2.5271671210571701E-2"/>
    <n v="2.9999999701976798"/>
    <n v="3.7907505309548603E-2"/>
    <n v="243.261855978097"/>
    <n v="3.0738167295690899"/>
    <n v="759.86872990764505"/>
    <n v="9.6015760665610905"/>
    <n v="42.2196202271953"/>
    <n v="1.4860830773388001"/>
    <n v="51.584299390183098"/>
    <n v="1.8157092358389"/>
    <n v="290.06218519806902"/>
    <n v="3.6651779782419598"/>
    <n v="38.7998400144279"/>
    <n v="0.490268385322566"/>
    <n v="75.280960462987395"/>
    <n v="0.95123781226923698"/>
    <n v="41.449064373970003"/>
    <n v="0.52374354781362198"/>
    <n v="269.23297297954599"/>
    <n v="3.4019834847048998"/>
    <n v="2.9176077125594002"/>
    <n v="3.6866410317910103E-2"/>
    <n v="11.525204297155099"/>
    <n v="0.14563058247605698"/>
    <n v="0"/>
    <n v="0"/>
    <n v="0"/>
    <n v="0"/>
    <n v="6.38639149535447"/>
    <n v="8.0697390641325195E-2"/>
    <n v="31.1250513382256"/>
    <n v="0.39329102019491496"/>
    <n v="4.25977477291599"/>
    <n v="0.149939273949876"/>
    <n v="3.17295211413875"/>
    <n v="0.11168434051878699"/>
    <m/>
    <m/>
    <m/>
    <m/>
    <m/>
    <m/>
    <m/>
    <m/>
    <m/>
    <m/>
    <m/>
    <m/>
    <m/>
    <m/>
    <m/>
    <m/>
    <m/>
    <m/>
    <m/>
    <m/>
    <m/>
    <m/>
    <m/>
    <m/>
    <m/>
    <m/>
    <m/>
    <m/>
    <m/>
    <m/>
    <m/>
    <m/>
    <m/>
    <m/>
    <m/>
    <m/>
    <m/>
    <m/>
    <m/>
    <m/>
    <m/>
    <m/>
    <m/>
    <m/>
    <m/>
    <m/>
    <m/>
    <m/>
    <m/>
    <m/>
    <m/>
    <m/>
    <n v="989"/>
    <n v="1727"/>
    <n v="1233"/>
    <x v="1650"/>
    <n v="230"/>
    <n v="304"/>
    <n v="2"/>
    <n v="11"/>
    <n v="397"/>
    <n v="1228"/>
    <n v="70"/>
    <n v="87"/>
  </r>
  <r>
    <s v="34039033700"/>
    <s v="New Jersey"/>
    <x v="19"/>
    <x v="0"/>
    <n v="4753"/>
    <n v="1646"/>
    <n v="0"/>
    <n v="0"/>
    <n v="0"/>
    <x v="0"/>
    <n v="0"/>
    <n v="0"/>
    <n v="0"/>
    <n v="0"/>
    <n v="0"/>
    <n v="4.7004022866821895"/>
    <n v="105833"/>
    <n v="0"/>
    <n v="1"/>
    <n v="0"/>
    <n v="1"/>
    <n v="0"/>
    <n v="0"/>
    <n v="0"/>
    <n v="0"/>
    <m/>
    <n v="911.59396216273296"/>
    <m/>
    <m/>
    <n v="166.79604030516899"/>
    <m/>
    <n v="911.59396216273296"/>
    <n v="19.179338568540601"/>
    <n v="166.79604030516899"/>
    <n v="3.5092791985097702"/>
    <n v="210.171160186641"/>
    <n v="4.4218632481935796"/>
    <n v="100.357759511797"/>
    <n v="2.1114613825330699"/>
    <n v="675.91341180633799"/>
    <n v="14.2207744962411"/>
    <n v="61.283320857211898"/>
    <n v="1.2893608427774401"/>
    <n v="88.216745877987705"/>
    <n v="1.8560224253731901"/>
    <n v="0"/>
    <n v="0"/>
    <n v="0.484259754419327"/>
    <n v="1.01885073515533E-2"/>
    <n v="85.696217939257593"/>
    <n v="1.8029921720862101"/>
    <n v="267.69804346095799"/>
    <n v="5.6321911100559205"/>
    <n v="10.6508893501305"/>
    <n v="0.647077117261875"/>
    <n v="9.5307491966959805"/>
    <n v="0.57902486006658405"/>
    <m/>
    <m/>
    <m/>
    <m/>
    <m/>
    <m/>
    <m/>
    <m/>
    <m/>
    <m/>
    <m/>
    <m/>
    <m/>
    <m/>
    <m/>
    <m/>
    <m/>
    <m/>
    <m/>
    <m/>
    <m/>
    <m/>
    <m/>
    <m/>
    <m/>
    <m/>
    <m/>
    <m/>
    <m/>
    <m/>
    <m/>
    <m/>
    <m/>
    <m/>
    <m/>
    <m/>
    <m/>
    <m/>
    <m/>
    <m/>
    <m/>
    <m/>
    <m/>
    <m/>
    <m/>
    <m/>
    <m/>
    <m/>
    <m/>
    <m/>
    <m/>
    <m/>
    <m/>
    <m/>
    <m/>
    <m/>
    <m/>
    <m/>
    <m/>
    <m/>
    <m/>
    <m/>
    <m/>
    <m/>
    <m/>
    <m/>
    <m/>
    <m/>
    <m/>
    <m/>
    <m/>
    <m/>
    <m/>
    <m/>
    <m/>
    <m/>
    <m/>
    <m/>
    <n v="787"/>
    <n v="1148"/>
    <n v="518"/>
    <x v="1651"/>
    <n v="253"/>
    <n v="327"/>
    <n v="1"/>
    <n v="2"/>
    <n v="420"/>
    <n v="1412"/>
    <n v="58"/>
    <n v="47"/>
  </r>
  <r>
    <s v="34039033800"/>
    <s v="New Jersey"/>
    <x v="19"/>
    <x v="0"/>
    <n v="5425"/>
    <n v="2180"/>
    <n v="0"/>
    <n v="0"/>
    <n v="0"/>
    <x v="0"/>
    <n v="0"/>
    <n v="0"/>
    <n v="0"/>
    <n v="0"/>
    <n v="0"/>
    <n v="4.6790964503406203"/>
    <n v="80243"/>
    <n v="0"/>
    <n v="1"/>
    <n v="0"/>
    <n v="1"/>
    <n v="0"/>
    <n v="0"/>
    <n v="0"/>
    <n v="0"/>
    <n v="337.66813874244701"/>
    <n v="3387.1843744069301"/>
    <n v="337.66813874244701"/>
    <n v="66.368647575378404"/>
    <n v="570.02491835318494"/>
    <n v="66.368647575378404"/>
    <n v="3387.1843744069301"/>
    <n v="62.436578330081701"/>
    <n v="570.02491835318494"/>
    <n v="10.507371766879"/>
    <n v="662.34898956306301"/>
    <n v="12.209197964296099"/>
    <n v="440.767482961761"/>
    <n v="8.1247462297098796"/>
    <n v="2256.4341013114899"/>
    <n v="41.593255323714104"/>
    <n v="176.76303519215401"/>
    <n v="3.2583047961687401"/>
    <n v="635.13437195215397"/>
    <n v="11.707546026767799"/>
    <n v="1"/>
    <n v="1.8433179723502297E-2"/>
    <n v="11.649981983006001"/>
    <n v="0.21474621166831298"/>
    <n v="306.20287560089503"/>
    <n v="5.6442926378045097"/>
    <n v="774.00406300649001"/>
    <n v="14.2673560001196"/>
    <n v="83.931077189394301"/>
    <n v="3.8500494123575404"/>
    <n v="27.6180958490149"/>
    <n v="1.2668851306887601"/>
    <n v="337.66813874244701"/>
    <n v="6.2242974883400404"/>
    <n v="66.368647575378404"/>
    <n v="1.2233852087627399"/>
    <n v="73.989344894886003"/>
    <n v="1.3638588920716299"/>
    <n v="23.424097985029199"/>
    <n v="0.431780608018972"/>
    <n v="144.05507802963299"/>
    <n v="2.6553931434033702"/>
    <n v="24.818314835429199"/>
    <n v="0.45748045779593005"/>
    <n v="129.94868850707999"/>
    <n v="2.3953675300844299"/>
    <n v="0"/>
    <n v="0"/>
    <n v="2.2701923549175298"/>
    <n v="4.1846863685115698E-2"/>
    <n v="36.575872004032099"/>
    <n v="0.67420962219414104"/>
    <n v="94.517284989356995"/>
    <n v="1.7422541011863"/>
    <n v="11.3525546044111"/>
    <n v="0.52075938552344592"/>
    <n v="2.5240615103393802"/>
    <n v="0.115782638088962"/>
    <m/>
    <m/>
    <m/>
    <m/>
    <m/>
    <m/>
    <m/>
    <m/>
    <m/>
    <m/>
    <m/>
    <m/>
    <m/>
    <m/>
    <m/>
    <m/>
    <m/>
    <m/>
    <m/>
    <m/>
    <m/>
    <m/>
    <m/>
    <m/>
    <m/>
    <m/>
    <m/>
    <m/>
    <m/>
    <m/>
    <m/>
    <m/>
    <m/>
    <m/>
    <m/>
    <m/>
    <m/>
    <m/>
    <m/>
    <m/>
    <m/>
    <m/>
    <m/>
    <m/>
    <m/>
    <m/>
    <m/>
    <m/>
    <m/>
    <m/>
    <m/>
    <m/>
    <n v="1017"/>
    <n v="1075"/>
    <n v="680"/>
    <x v="1652"/>
    <n v="338"/>
    <n v="817"/>
    <n v="1"/>
    <n v="12"/>
    <n v="452"/>
    <n v="1210"/>
    <n v="84"/>
    <n v="45"/>
  </r>
  <r>
    <s v="34039033900"/>
    <s v="New Jersey"/>
    <x v="19"/>
    <x v="0"/>
    <n v="3119"/>
    <n v="1176"/>
    <n v="0"/>
    <n v="2"/>
    <n v="6.4123116383456233E-2"/>
    <x v="0"/>
    <n v="1"/>
    <n v="0"/>
    <n v="0"/>
    <n v="0"/>
    <n v="1"/>
    <n v="11.8717237126118"/>
    <n v="65947"/>
    <n v="0"/>
    <n v="1"/>
    <n v="0"/>
    <n v="1"/>
    <n v="0"/>
    <n v="0"/>
    <n v="0"/>
    <n v="0"/>
    <n v="0.77097547054290805"/>
    <n v="574.03223770856903"/>
    <n v="0.77097547054290805"/>
    <n v="0.29758363962173501"/>
    <n v="226.42849794030201"/>
    <n v="0.29758363962173501"/>
    <n v="574.03223770856903"/>
    <n v="18.4043679932212"/>
    <n v="226.42849794030201"/>
    <n v="7.2596504629785796"/>
    <n v="134.95275221764999"/>
    <n v="4.3267955183600595"/>
    <n v="54.068401858210599"/>
    <n v="1.7335172125107601"/>
    <n v="375.99269014596899"/>
    <n v="12.0549115147794"/>
    <n v="26.805331543087998"/>
    <n v="0.85942069711727997"/>
    <n v="46.383193343877799"/>
    <n v="1.4871174525129101"/>
    <n v="0"/>
    <n v="0"/>
    <n v="1.3817306458950001"/>
    <n v="4.4300437508656802E-2"/>
    <n v="123.469291731715"/>
    <n v="3.9586178817478399"/>
    <n v="233.57585066556899"/>
    <n v="7.4888057282965503"/>
    <n v="3.57553255558014"/>
    <n v="0.30404188397790299"/>
    <n v="15.6239962428808"/>
    <n v="1.3285711090885099"/>
    <n v="0.77097547054290805"/>
    <n v="2.4718674913206399E-2"/>
    <n v="0.29758363962173501"/>
    <n v="9.5409951786384894E-3"/>
    <n v="0.38548773527145402"/>
    <n v="1.2359337456603199E-2"/>
    <n v="7.7097550034522996E-2"/>
    <n v="2.4718675868715301E-3"/>
    <n v="0.30839020013809199"/>
    <n v="9.8874703474861204E-3"/>
    <n v="0"/>
    <n v="0"/>
    <n v="0"/>
    <n v="0"/>
    <n v="0"/>
    <n v="0"/>
    <n v="0"/>
    <n v="0"/>
    <n v="0.46258530020713801"/>
    <n v="1.4831205521229201E-2"/>
    <n v="0.46258530020713801"/>
    <n v="1.4831205521229201E-2"/>
    <n v="0"/>
    <n v="0"/>
    <n v="1.7571365460753399E-2"/>
    <n v="1.4941637296559001E-3"/>
    <m/>
    <m/>
    <m/>
    <m/>
    <m/>
    <m/>
    <m/>
    <m/>
    <m/>
    <m/>
    <m/>
    <m/>
    <m/>
    <m/>
    <m/>
    <m/>
    <m/>
    <m/>
    <m/>
    <m/>
    <m/>
    <m/>
    <m/>
    <m/>
    <m/>
    <m/>
    <m/>
    <m/>
    <m/>
    <m/>
    <m/>
    <m/>
    <m/>
    <m/>
    <m/>
    <m/>
    <m/>
    <m/>
    <m/>
    <m/>
    <m/>
    <m/>
    <m/>
    <m/>
    <m/>
    <m/>
    <m/>
    <m/>
    <m/>
    <m/>
    <m/>
    <m/>
    <n v="1194"/>
    <n v="754"/>
    <n v="287"/>
    <x v="1653"/>
    <n v="192"/>
    <n v="210"/>
    <n v="0"/>
    <n v="6"/>
    <n v="464"/>
    <n v="1187"/>
    <n v="78"/>
    <n v="92"/>
  </r>
  <r>
    <s v="34039034000"/>
    <s v="New Jersey"/>
    <x v="19"/>
    <x v="0"/>
    <n v="5943"/>
    <n v="2141"/>
    <n v="0"/>
    <n v="10"/>
    <n v="0.16826518593303044"/>
    <x v="0"/>
    <n v="1"/>
    <n v="0"/>
    <n v="1"/>
    <n v="1"/>
    <n v="1"/>
    <n v="10.2800603722958"/>
    <n v="54105"/>
    <n v="0"/>
    <n v="1"/>
    <n v="0"/>
    <n v="1"/>
    <n v="0"/>
    <n v="0"/>
    <n v="0"/>
    <n v="1"/>
    <n v="181.23358935117699"/>
    <n v="2745.5645172335198"/>
    <n v="181.23358935117699"/>
    <n v="110.02350127696999"/>
    <n v="1269.24459633417"/>
    <n v="110.02350127696999"/>
    <n v="2745.5645172335198"/>
    <n v="46.1982923983429"/>
    <n v="1269.24459633417"/>
    <n v="21.3569677996664"/>
    <n v="602.32122450834095"/>
    <n v="10.134969283330699"/>
    <n v="329.14079557033301"/>
    <n v="5.5382937164787602"/>
    <n v="870.72489454969798"/>
    <n v="14.6512686277923"/>
    <n v="1414.1964492294901"/>
    <n v="23.7960028475432"/>
    <n v="52.7089004293084"/>
    <n v="0.886907293106317"/>
    <n v="0"/>
    <n v="0"/>
    <n v="6.6411338156904103"/>
    <n v="0.111747161630328"/>
    <n v="401.29313416220202"/>
    <n v="6.7523663833451497"/>
    <n v="869.06302962638404"/>
    <n v="14.6233052267606"/>
    <n v="211.00687517155899"/>
    <n v="9.8555289664436696"/>
    <n v="151.43616254697599"/>
    <n v="7.0731509830441599"/>
    <n v="181.23358935117699"/>
    <n v="3.0495303609486299"/>
    <n v="110.02350127696999"/>
    <n v="1.8513124899372397"/>
    <n v="39.449264317750902"/>
    <n v="0.66379377953476204"/>
    <n v="15.9442121982574"/>
    <n v="0.26828558300954797"/>
    <n v="37.081209033727603"/>
    <n v="0.62394765326817503"/>
    <n v="104.30505388975099"/>
    <n v="1.7550909286513798"/>
    <n v="4.0794742852449399"/>
    <n v="6.864334991157571E-2"/>
    <n v="0"/>
    <n v="0"/>
    <n v="0"/>
    <n v="0"/>
    <n v="35.7678498029709"/>
    <n v="0.60184838975216004"/>
    <n v="51.370198071003003"/>
    <n v="0.86438159298339212"/>
    <n v="13.774423602968501"/>
    <n v="0.64336401695322099"/>
    <n v="9.7602946739643794"/>
    <n v="0.45587551022720096"/>
    <m/>
    <m/>
    <m/>
    <m/>
    <m/>
    <m/>
    <m/>
    <m/>
    <m/>
    <m/>
    <m/>
    <m/>
    <m/>
    <m/>
    <m/>
    <m/>
    <m/>
    <m/>
    <m/>
    <m/>
    <m/>
    <m/>
    <m/>
    <m/>
    <m/>
    <m/>
    <m/>
    <m/>
    <m/>
    <m/>
    <m/>
    <m/>
    <m/>
    <m/>
    <m/>
    <m/>
    <m/>
    <m/>
    <m/>
    <m/>
    <m/>
    <m/>
    <m/>
    <m/>
    <m/>
    <m/>
    <m/>
    <m/>
    <m/>
    <m/>
    <m/>
    <m/>
    <n v="2598"/>
    <n v="1370"/>
    <n v="710"/>
    <x v="1654"/>
    <n v="2700"/>
    <n v="109"/>
    <n v="0"/>
    <n v="20"/>
    <n v="964"/>
    <n v="2224"/>
    <n v="446"/>
    <n v="327"/>
  </r>
  <r>
    <s v="34039034100"/>
    <s v="New Jersey"/>
    <x v="19"/>
    <x v="0"/>
    <n v="3654"/>
    <n v="1317"/>
    <n v="0"/>
    <n v="0"/>
    <n v="0"/>
    <x v="0"/>
    <n v="1"/>
    <n v="0"/>
    <n v="0"/>
    <n v="0"/>
    <n v="1"/>
    <n v="17.774176121015699"/>
    <n v="66932"/>
    <n v="0"/>
    <n v="1"/>
    <n v="0"/>
    <n v="1"/>
    <n v="0"/>
    <n v="0"/>
    <n v="0"/>
    <n v="0"/>
    <m/>
    <n v="1571.96324154531"/>
    <m/>
    <m/>
    <n v="371.89732983546099"/>
    <m/>
    <n v="1571.96324154531"/>
    <n v="43.020340491114098"/>
    <n v="371.89732983546099"/>
    <n v="10.177814171742201"/>
    <n v="383.54573222099901"/>
    <n v="10.4965991302955"/>
    <n v="183.751025796482"/>
    <n v="5.0287637054319196"/>
    <n v="494.163759070521"/>
    <n v="13.5239123993027"/>
    <n v="815.67211195424898"/>
    <n v="22.3227178969417"/>
    <n v="41.573639101112299"/>
    <n v="1.13775695405343"/>
    <n v="0"/>
    <n v="0"/>
    <n v="7.0722424491220899"/>
    <n v="0.19354795974608899"/>
    <n v="213.48148154017699"/>
    <n v="5.8424050777278804"/>
    <n v="443.74418495655101"/>
    <n v="12.144066364437601"/>
    <n v="12.8316662173456"/>
    <n v="0.97431026707256108"/>
    <n v="79.049466612816104"/>
    <n v="6.00223740416219"/>
    <m/>
    <m/>
    <m/>
    <m/>
    <m/>
    <m/>
    <m/>
    <m/>
    <m/>
    <m/>
    <m/>
    <m/>
    <m/>
    <m/>
    <m/>
    <m/>
    <m/>
    <m/>
    <m/>
    <m/>
    <m/>
    <m/>
    <m/>
    <m/>
    <m/>
    <m/>
    <m/>
    <m/>
    <m/>
    <m/>
    <m/>
    <m/>
    <m/>
    <m/>
    <m/>
    <m/>
    <m/>
    <m/>
    <m/>
    <m/>
    <m/>
    <m/>
    <m/>
    <m/>
    <m/>
    <m/>
    <m/>
    <m/>
    <m/>
    <m/>
    <m/>
    <m/>
    <m/>
    <m/>
    <m/>
    <m/>
    <m/>
    <m/>
    <m/>
    <m/>
    <m/>
    <m/>
    <m/>
    <m/>
    <m/>
    <m/>
    <m/>
    <m/>
    <m/>
    <m/>
    <m/>
    <m/>
    <m/>
    <m/>
    <m/>
    <m/>
    <m/>
    <m/>
    <n v="1436"/>
    <n v="848"/>
    <n v="507"/>
    <x v="1655"/>
    <n v="1820"/>
    <n v="103"/>
    <n v="0"/>
    <n v="9"/>
    <n v="523"/>
    <n v="1004"/>
    <n v="224"/>
    <n v="228"/>
  </r>
  <r>
    <s v="34039034200"/>
    <s v="New Jersey"/>
    <x v="19"/>
    <x v="0"/>
    <n v="3722"/>
    <n v="1210"/>
    <n v="0"/>
    <n v="9"/>
    <n v="0.24180548092423426"/>
    <x v="0"/>
    <n v="0"/>
    <n v="0"/>
    <n v="0"/>
    <n v="0"/>
    <n v="0"/>
    <n v="6.2048676116608696"/>
    <n v="105469"/>
    <n v="0"/>
    <n v="1"/>
    <n v="0"/>
    <n v="1"/>
    <n v="0"/>
    <n v="0"/>
    <n v="0"/>
    <n v="0"/>
    <m/>
    <n v="3617.0182860023301"/>
    <m/>
    <m/>
    <n v="815.11934421025205"/>
    <m/>
    <n v="3617.0182860023301"/>
    <n v="97.179427350949297"/>
    <n v="815.11934421025205"/>
    <n v="21.900036115267397"/>
    <n v="832.22169043822203"/>
    <n v="22.359529565777102"/>
    <n v="347.76961540128099"/>
    <n v="9.3436221225491991"/>
    <n v="968.43993505358196"/>
    <n v="26.019342693540597"/>
    <n v="2131.50109782442"/>
    <n v="57.267627561107602"/>
    <n v="90.702530527720199"/>
    <n v="2.4369298905889401"/>
    <n v="5"/>
    <n v="0.13433637829124101"/>
    <n v="1.0000000298023199"/>
    <n v="2.6867276458955498E-2"/>
    <n v="420.37473697064001"/>
    <n v="11.2943239379538"/>
    <n v="868.40811275981798"/>
    <n v="23.3317601493772"/>
    <n v="77.029758097356506"/>
    <n v="6.3660957105253297"/>
    <n v="45.385694010037703"/>
    <n v="3.7508838024824498"/>
    <m/>
    <m/>
    <m/>
    <m/>
    <m/>
    <m/>
    <m/>
    <m/>
    <m/>
    <m/>
    <m/>
    <m/>
    <m/>
    <m/>
    <m/>
    <m/>
    <m/>
    <m/>
    <m/>
    <m/>
    <m/>
    <m/>
    <m/>
    <m/>
    <m/>
    <m/>
    <m/>
    <m/>
    <m/>
    <m/>
    <m/>
    <m/>
    <m/>
    <m/>
    <m/>
    <m/>
    <m/>
    <m/>
    <m/>
    <m/>
    <m/>
    <m/>
    <m/>
    <m/>
    <m/>
    <m/>
    <m/>
    <m/>
    <m/>
    <m/>
    <m/>
    <m/>
    <m/>
    <m/>
    <m/>
    <m/>
    <m/>
    <m/>
    <m/>
    <m/>
    <m/>
    <m/>
    <m/>
    <m/>
    <m/>
    <m/>
    <m/>
    <m/>
    <m/>
    <m/>
    <m/>
    <m/>
    <m/>
    <m/>
    <m/>
    <m/>
    <m/>
    <m/>
    <n v="840"/>
    <n v="868"/>
    <n v="353"/>
    <x v="1656"/>
    <n v="2174"/>
    <n v="91"/>
    <n v="5"/>
    <n v="1"/>
    <n v="463"/>
    <n v="920"/>
    <n v="79"/>
    <n v="48"/>
  </r>
  <r>
    <s v="34039034300"/>
    <s v="New Jersey"/>
    <x v="19"/>
    <x v="0"/>
    <n v="3548"/>
    <n v="1351"/>
    <n v="0"/>
    <n v="11"/>
    <n v="0.31003382187147688"/>
    <x v="0"/>
    <n v="0"/>
    <n v="0"/>
    <n v="0"/>
    <n v="0"/>
    <n v="0"/>
    <n v="6.1034047919293801"/>
    <n v="86607"/>
    <n v="0"/>
    <n v="0"/>
    <n v="0"/>
    <n v="0"/>
    <n v="0"/>
    <n v="0"/>
    <n v="0"/>
    <n v="0"/>
    <m/>
    <n v="452.38422971847501"/>
    <m/>
    <m/>
    <n v="38.807899228661"/>
    <m/>
    <n v="452.38422971847501"/>
    <n v="12.7504010630912"/>
    <n v="38.807899228661"/>
    <n v="1.0937964833331699"/>
    <n v="97.336949855089202"/>
    <n v="2.74343150662596"/>
    <n v="68.404659375082701"/>
    <n v="1.92797799817031"/>
    <n v="181.12606756296"/>
    <n v="5.1050188151905296"/>
    <n v="209.121613271418"/>
    <n v="5.8940702725878795"/>
    <n v="14.555308617534999"/>
    <n v="0.41023981447392999"/>
    <n v="0"/>
    <n v="0"/>
    <n v="7.1971029043197604E-2"/>
    <n v="2.0284957452986899E-3"/>
    <n v="47.509272485971501"/>
    <n v="1.33904375665083"/>
    <n v="90.708119362592697"/>
    <n v="2.5565986291598799"/>
    <n v="7.3981284105757403"/>
    <n v="0.547603879391246"/>
    <n v="10.5858712532863"/>
    <n v="0.7835581978746351"/>
    <m/>
    <m/>
    <m/>
    <m/>
    <m/>
    <m/>
    <m/>
    <m/>
    <m/>
    <m/>
    <m/>
    <m/>
    <m/>
    <m/>
    <m/>
    <m/>
    <m/>
    <m/>
    <m/>
    <m/>
    <m/>
    <m/>
    <m/>
    <m/>
    <m/>
    <m/>
    <m/>
    <m/>
    <m/>
    <m/>
    <m/>
    <m/>
    <m/>
    <m/>
    <m/>
    <m/>
    <m/>
    <m/>
    <m/>
    <m/>
    <m/>
    <m/>
    <m/>
    <m/>
    <m/>
    <m/>
    <m/>
    <m/>
    <m/>
    <m/>
    <m/>
    <m/>
    <m/>
    <m/>
    <m/>
    <m/>
    <m/>
    <m/>
    <m/>
    <m/>
    <m/>
    <m/>
    <m/>
    <m/>
    <m/>
    <m/>
    <m/>
    <m/>
    <m/>
    <m/>
    <m/>
    <m/>
    <m/>
    <m/>
    <m/>
    <m/>
    <m/>
    <m/>
    <n v="419"/>
    <n v="747"/>
    <n v="445"/>
    <x v="1657"/>
    <n v="1841"/>
    <n v="100"/>
    <n v="0"/>
    <n v="12"/>
    <n v="336"/>
    <n v="733"/>
    <n v="116"/>
    <n v="90"/>
  </r>
  <r>
    <s v="34039034400"/>
    <s v="New Jersey"/>
    <x v="19"/>
    <x v="0"/>
    <n v="4218"/>
    <n v="1388"/>
    <n v="0"/>
    <n v="0"/>
    <n v="0"/>
    <x v="0"/>
    <n v="1"/>
    <n v="0"/>
    <n v="0"/>
    <n v="0"/>
    <n v="1"/>
    <n v="9.7092045181446807"/>
    <n v="59479"/>
    <n v="0"/>
    <n v="1"/>
    <n v="0"/>
    <n v="1"/>
    <n v="0"/>
    <n v="0"/>
    <n v="0"/>
    <n v="0"/>
    <m/>
    <n v="702.66711736260902"/>
    <m/>
    <m/>
    <n v="336.63362149102602"/>
    <m/>
    <n v="702.66711736260902"/>
    <n v="16.658774712247702"/>
    <n v="336.63362149102602"/>
    <n v="7.9808824440736403"/>
    <n v="201.18062588363"/>
    <n v="4.7695738711149707"/>
    <n v="76.642520811408801"/>
    <n v="1.81703463279774"/>
    <n v="95.780864093452706"/>
    <n v="2.27076491449627"/>
    <n v="541.54180887644202"/>
    <n v="12.838829039270799"/>
    <n v="5.0644655302166903"/>
    <n v="0.12006793575667801"/>
    <n v="0"/>
    <n v="0"/>
    <n v="4.4752225088886899"/>
    <n v="0.10609821026289"/>
    <n v="55.804762529733097"/>
    <n v="1.3230147588841401"/>
    <n v="95.187995043845106"/>
    <n v="2.2567092234197497"/>
    <n v="0"/>
    <n v="0"/>
    <n v="8.5140291083080193"/>
    <n v="0.61340267350922395"/>
    <m/>
    <m/>
    <m/>
    <m/>
    <m/>
    <m/>
    <m/>
    <m/>
    <m/>
    <m/>
    <m/>
    <m/>
    <m/>
    <m/>
    <m/>
    <m/>
    <m/>
    <m/>
    <m/>
    <m/>
    <m/>
    <m/>
    <m/>
    <m/>
    <m/>
    <m/>
    <m/>
    <m/>
    <m/>
    <m/>
    <m/>
    <m/>
    <m/>
    <m/>
    <m/>
    <m/>
    <m/>
    <m/>
    <m/>
    <m/>
    <m/>
    <m/>
    <m/>
    <m/>
    <m/>
    <m/>
    <m/>
    <m/>
    <m/>
    <m/>
    <m/>
    <m/>
    <m/>
    <m/>
    <m/>
    <m/>
    <m/>
    <m/>
    <m/>
    <m/>
    <m/>
    <m/>
    <m/>
    <m/>
    <m/>
    <m/>
    <m/>
    <m/>
    <m/>
    <m/>
    <m/>
    <m/>
    <m/>
    <m/>
    <m/>
    <m/>
    <m/>
    <m/>
    <n v="1798"/>
    <n v="1120"/>
    <n v="512"/>
    <x v="1658"/>
    <n v="3075"/>
    <n v="68"/>
    <n v="0"/>
    <n v="23"/>
    <n v="408"/>
    <n v="763"/>
    <n v="61"/>
    <n v="55"/>
  </r>
  <r>
    <s v="34039034500"/>
    <s v="New Jersey"/>
    <x v="19"/>
    <x v="0"/>
    <n v="4483"/>
    <n v="1745"/>
    <n v="0"/>
    <n v="0"/>
    <n v="0"/>
    <x v="0"/>
    <n v="0"/>
    <n v="0"/>
    <n v="0"/>
    <n v="0"/>
    <n v="0"/>
    <n v="13.610924557868801"/>
    <n v="81406"/>
    <n v="0"/>
    <n v="0"/>
    <n v="0"/>
    <n v="0"/>
    <n v="0"/>
    <n v="0"/>
    <n v="0"/>
    <n v="0"/>
    <m/>
    <m/>
    <m/>
    <m/>
    <m/>
    <m/>
    <m/>
    <m/>
    <m/>
    <m/>
    <m/>
    <m/>
    <m/>
    <m/>
    <m/>
    <m/>
    <m/>
    <m/>
    <m/>
    <m/>
    <m/>
    <m/>
    <m/>
    <m/>
    <m/>
    <m/>
    <m/>
    <m/>
    <m/>
    <m/>
    <m/>
    <m/>
    <m/>
    <m/>
    <m/>
    <m/>
    <m/>
    <m/>
    <m/>
    <m/>
    <m/>
    <m/>
    <m/>
    <m/>
    <m/>
    <m/>
    <m/>
    <m/>
    <m/>
    <m/>
    <m/>
    <m/>
    <m/>
    <m/>
    <m/>
    <m/>
    <m/>
    <m/>
    <m/>
    <m/>
    <m/>
    <m/>
    <m/>
    <m/>
    <m/>
    <m/>
    <m/>
    <m/>
    <m/>
    <m/>
    <m/>
    <m/>
    <m/>
    <m/>
    <m/>
    <m/>
    <m/>
    <m/>
    <m/>
    <m/>
    <m/>
    <m/>
    <m/>
    <m/>
    <m/>
    <m/>
    <m/>
    <m/>
    <m/>
    <m/>
    <m/>
    <m/>
    <m/>
    <m/>
    <m/>
    <m/>
    <m/>
    <m/>
    <m/>
    <m/>
    <m/>
    <m/>
    <m/>
    <m/>
    <m/>
    <m/>
    <m/>
    <m/>
    <m/>
    <m/>
    <n v="1726"/>
    <n v="929"/>
    <n v="834"/>
    <x v="1659"/>
    <n v="1552"/>
    <n v="86"/>
    <n v="0"/>
    <n v="12"/>
    <n v="752"/>
    <n v="1617"/>
    <n v="516"/>
    <n v="368"/>
  </r>
  <r>
    <s v="34039034600"/>
    <s v="New Jersey"/>
    <x v="19"/>
    <x v="0"/>
    <n v="4182"/>
    <n v="1346"/>
    <n v="0"/>
    <n v="0"/>
    <n v="0"/>
    <x v="0"/>
    <n v="1"/>
    <n v="0"/>
    <n v="0"/>
    <n v="0"/>
    <n v="1"/>
    <n v="12.844036697247699"/>
    <n v="66420"/>
    <n v="0"/>
    <n v="1"/>
    <n v="0"/>
    <n v="1"/>
    <n v="0"/>
    <n v="0"/>
    <n v="0"/>
    <n v="0"/>
    <m/>
    <n v="918.10148080717795"/>
    <m/>
    <m/>
    <n v="316.83139073522801"/>
    <m/>
    <n v="918.10148080717795"/>
    <n v="21.953646121644599"/>
    <n v="316.83139073522801"/>
    <n v="7.5760734274325099"/>
    <n v="268.82649032701698"/>
    <n v="6.4281800652084495"/>
    <n v="86.468729349842803"/>
    <n v="2.06764058703593"/>
    <n v="173.756295912914"/>
    <n v="4.1548612126473801"/>
    <n v="644.53460996598005"/>
    <n v="15.4121140594448"/>
    <n v="10.484206721186601"/>
    <n v="0.25069839122875703"/>
    <n v="0"/>
    <n v="0"/>
    <n v="3.3272371292114298"/>
    <n v="7.956090696344871E-2"/>
    <n v="85.999121112778099"/>
    <n v="2.0564113130745598"/>
    <n v="147.67951739404799"/>
    <n v="3.53131318493659"/>
    <n v="1.9628424883703699"/>
    <n v="0.14582782231577798"/>
    <n v="47.632474828802501"/>
    <n v="3.5388168520655698"/>
    <m/>
    <m/>
    <m/>
    <m/>
    <m/>
    <m/>
    <m/>
    <m/>
    <m/>
    <m/>
    <m/>
    <m/>
    <m/>
    <m/>
    <m/>
    <m/>
    <m/>
    <m/>
    <m/>
    <m/>
    <m/>
    <m/>
    <m/>
    <m/>
    <m/>
    <m/>
    <m/>
    <m/>
    <m/>
    <m/>
    <m/>
    <m/>
    <m/>
    <m/>
    <m/>
    <m/>
    <m/>
    <m/>
    <m/>
    <m/>
    <m/>
    <m/>
    <m/>
    <m/>
    <m/>
    <m/>
    <m/>
    <m/>
    <m/>
    <m/>
    <m/>
    <m/>
    <m/>
    <m/>
    <m/>
    <m/>
    <m/>
    <m/>
    <m/>
    <m/>
    <m/>
    <m/>
    <m/>
    <m/>
    <m/>
    <m/>
    <m/>
    <m/>
    <m/>
    <m/>
    <m/>
    <m/>
    <m/>
    <m/>
    <m/>
    <m/>
    <m/>
    <m/>
    <n v="1413"/>
    <n v="1187"/>
    <n v="448"/>
    <x v="1660"/>
    <n v="3446"/>
    <n v="26"/>
    <n v="0"/>
    <n v="14"/>
    <n v="299"/>
    <n v="490"/>
    <n v="179"/>
    <n v="226"/>
  </r>
  <r>
    <s v="34039034700"/>
    <s v="New Jersey"/>
    <x v="19"/>
    <x v="0"/>
    <n v="3951"/>
    <n v="1489"/>
    <n v="0"/>
    <n v="0"/>
    <n v="0"/>
    <x v="0"/>
    <n v="0"/>
    <n v="0"/>
    <n v="0"/>
    <n v="0"/>
    <n v="0"/>
    <n v="8.9089577739809602"/>
    <n v="80409"/>
    <n v="0"/>
    <n v="0"/>
    <n v="0"/>
    <n v="0"/>
    <n v="0"/>
    <n v="0"/>
    <n v="0"/>
    <n v="0"/>
    <m/>
    <n v="390.00388908386202"/>
    <m/>
    <m/>
    <n v="149.53995323181201"/>
    <m/>
    <n v="390.00388908386202"/>
    <n v="9.8710171876452097"/>
    <n v="149.53995323181201"/>
    <n v="3.7848634075376197"/>
    <n v="86.634896755218506"/>
    <n v="2.1927334030680501"/>
    <n v="43.5480668544769"/>
    <n v="1.10220366627378"/>
    <n v="218.325531959534"/>
    <n v="5.52582971297225"/>
    <n v="130.03400993347199"/>
    <n v="3.2911670446335499"/>
    <n v="11.434418261051199"/>
    <n v="0.28940567605799"/>
    <n v="0"/>
    <n v="0"/>
    <n v="0.54763168096542403"/>
    <n v="1.38605841803448E-2"/>
    <n v="29.662299156189"/>
    <n v="0.75075421807615694"/>
    <n v="80.321652412414593"/>
    <n v="2.0329448851534901"/>
    <n v="7.85970291495323"/>
    <n v="0.52785110241458899"/>
    <n v="18.065825343132001"/>
    <n v="1.2132857853010099"/>
    <m/>
    <m/>
    <m/>
    <m/>
    <m/>
    <m/>
    <m/>
    <m/>
    <m/>
    <m/>
    <m/>
    <m/>
    <m/>
    <m/>
    <m/>
    <m/>
    <m/>
    <m/>
    <m/>
    <m/>
    <m/>
    <m/>
    <m/>
    <m/>
    <m/>
    <m/>
    <m/>
    <m/>
    <m/>
    <m/>
    <m/>
    <m/>
    <m/>
    <m/>
    <m/>
    <m/>
    <m/>
    <m/>
    <m/>
    <m/>
    <m/>
    <m/>
    <m/>
    <m/>
    <m/>
    <m/>
    <m/>
    <m/>
    <m/>
    <m/>
    <m/>
    <m/>
    <m/>
    <m/>
    <m/>
    <m/>
    <m/>
    <m/>
    <m/>
    <m/>
    <m/>
    <m/>
    <m/>
    <m/>
    <m/>
    <m/>
    <m/>
    <m/>
    <m/>
    <m/>
    <m/>
    <m/>
    <m/>
    <m/>
    <m/>
    <m/>
    <m/>
    <m/>
    <n v="942"/>
    <n v="866"/>
    <n v="422"/>
    <x v="1661"/>
    <n v="1156"/>
    <n v="104"/>
    <n v="0"/>
    <n v="8"/>
    <n v="465"/>
    <n v="995"/>
    <n v="75"/>
    <n v="169"/>
  </r>
  <r>
    <s v="34039034800"/>
    <s v="New Jersey"/>
    <x v="19"/>
    <x v="0"/>
    <n v="4536"/>
    <n v="1695"/>
    <n v="0"/>
    <n v="0"/>
    <n v="0"/>
    <x v="0"/>
    <n v="0"/>
    <n v="0"/>
    <n v="0"/>
    <n v="0"/>
    <n v="0"/>
    <n v="2.5759162303664902"/>
    <n v="104750"/>
    <n v="0"/>
    <n v="1"/>
    <n v="0"/>
    <n v="1"/>
    <n v="0"/>
    <n v="0"/>
    <n v="0"/>
    <n v="0"/>
    <m/>
    <n v="713.59254419803597"/>
    <m/>
    <m/>
    <n v="117.076513139531"/>
    <m/>
    <n v="713.59254419803597"/>
    <n v="15.7317580290572"/>
    <n v="117.076513139531"/>
    <n v="2.58105187697379"/>
    <n v="138.73472229391299"/>
    <n v="3.0585256237635203"/>
    <n v="135.18783473782199"/>
    <n v="2.9803314536557002"/>
    <n v="580.00929164141405"/>
    <n v="12.786800962112299"/>
    <n v="62.204466495662899"/>
    <n v="1.37135067230297"/>
    <n v="18.4238076321781"/>
    <n v="0.40616859859299104"/>
    <n v="0"/>
    <n v="0"/>
    <n v="0"/>
    <n v="0"/>
    <n v="52.954973724670701"/>
    <n v="1.16743769234283"/>
    <n v="152.62917786464101"/>
    <n v="3.3648407818483501"/>
    <n v="3.22753129014745"/>
    <n v="0.19041482537743099"/>
    <n v="7.6104258940322298"/>
    <n v="0.44899267811399601"/>
    <m/>
    <m/>
    <m/>
    <m/>
    <m/>
    <m/>
    <m/>
    <m/>
    <m/>
    <m/>
    <m/>
    <m/>
    <m/>
    <m/>
    <m/>
    <m/>
    <m/>
    <m/>
    <m/>
    <m/>
    <m/>
    <m/>
    <m/>
    <m/>
    <m/>
    <m/>
    <m/>
    <m/>
    <m/>
    <m/>
    <m/>
    <m/>
    <m/>
    <m/>
    <m/>
    <m/>
    <m/>
    <m/>
    <m/>
    <m/>
    <m/>
    <m/>
    <m/>
    <m/>
    <m/>
    <m/>
    <m/>
    <m/>
    <m/>
    <m/>
    <m/>
    <m/>
    <m/>
    <m/>
    <m/>
    <m/>
    <m/>
    <m/>
    <m/>
    <m/>
    <m/>
    <m/>
    <m/>
    <m/>
    <m/>
    <m/>
    <m/>
    <m/>
    <m/>
    <m/>
    <m/>
    <m/>
    <m/>
    <m/>
    <m/>
    <m/>
    <m/>
    <m/>
    <n v="683"/>
    <n v="904"/>
    <n v="799"/>
    <x v="207"/>
    <n v="344"/>
    <n v="152"/>
    <n v="0"/>
    <n v="4"/>
    <n v="262"/>
    <n v="760"/>
    <n v="24"/>
    <n v="44"/>
  </r>
  <r>
    <s v="34039034900"/>
    <s v="New Jersey"/>
    <x v="19"/>
    <x v="0"/>
    <n v="6241"/>
    <n v="2410"/>
    <n v="0"/>
    <n v="0"/>
    <n v="0"/>
    <x v="0"/>
    <n v="0"/>
    <n v="0"/>
    <n v="0"/>
    <n v="0"/>
    <n v="0"/>
    <n v="4.1056218057921594"/>
    <n v="78839"/>
    <n v="0"/>
    <n v="1"/>
    <n v="0"/>
    <n v="1"/>
    <n v="0"/>
    <n v="0"/>
    <n v="0"/>
    <n v="0"/>
    <m/>
    <n v="1915.41137924232"/>
    <m/>
    <m/>
    <n v="329.18516071839298"/>
    <m/>
    <n v="1915.41137924232"/>
    <n v="30.690776786449497"/>
    <n v="329.18516071839298"/>
    <n v="5.27455793492057"/>
    <n v="370.26109588402301"/>
    <n v="5.9327206518830797"/>
    <n v="316.71582144033198"/>
    <n v="5.0747607985952801"/>
    <n v="1666.1598489750199"/>
    <n v="26.6970012654225"/>
    <n v="73.608858294784994"/>
    <n v="1.17944012649872"/>
    <n v="57.499778836034203"/>
    <n v="0.92132316673664905"/>
    <n v="0"/>
    <n v="0"/>
    <n v="0.297180596739054"/>
    <n v="4.76174646273119E-3"/>
    <n v="117.8457249403"/>
    <n v="1.8882506800240302"/>
    <n v="300.35507011297199"/>
    <n v="4.8126112820536999"/>
    <n v="61.0611851562862"/>
    <n v="2.5336591351156099"/>
    <n v="31.975072865432601"/>
    <n v="1.3267665089391101"/>
    <m/>
    <m/>
    <m/>
    <m/>
    <m/>
    <m/>
    <m/>
    <m/>
    <m/>
    <m/>
    <m/>
    <m/>
    <m/>
    <m/>
    <m/>
    <m/>
    <m/>
    <m/>
    <m/>
    <m/>
    <m/>
    <m/>
    <m/>
    <m/>
    <m/>
    <m/>
    <m/>
    <m/>
    <m/>
    <m/>
    <m/>
    <m/>
    <m/>
    <m/>
    <m/>
    <m/>
    <m/>
    <m/>
    <m/>
    <m/>
    <m/>
    <m/>
    <m/>
    <m/>
    <m/>
    <m/>
    <m/>
    <m/>
    <m/>
    <m/>
    <m/>
    <m/>
    <m/>
    <m/>
    <m/>
    <m/>
    <m/>
    <m/>
    <m/>
    <m/>
    <m/>
    <m/>
    <m/>
    <m/>
    <m/>
    <m/>
    <m/>
    <m/>
    <m/>
    <m/>
    <m/>
    <m/>
    <m/>
    <m/>
    <m/>
    <m/>
    <m/>
    <m/>
    <n v="1566"/>
    <n v="1208"/>
    <n v="864"/>
    <x v="1662"/>
    <n v="614"/>
    <n v="308"/>
    <n v="5"/>
    <n v="13"/>
    <n v="461"/>
    <n v="1178"/>
    <n v="223"/>
    <n v="102"/>
  </r>
  <r>
    <s v="34039035000"/>
    <s v="New Jersey"/>
    <x v="19"/>
    <x v="0"/>
    <n v="2668"/>
    <n v="967"/>
    <n v="0"/>
    <n v="0"/>
    <n v="0"/>
    <x v="0"/>
    <n v="0"/>
    <n v="0"/>
    <n v="0"/>
    <n v="0"/>
    <n v="0"/>
    <n v="2.9885829415715199"/>
    <n v="93792"/>
    <n v="0"/>
    <n v="0"/>
    <n v="0"/>
    <n v="0"/>
    <n v="0"/>
    <n v="0"/>
    <n v="0"/>
    <n v="0"/>
    <m/>
    <m/>
    <m/>
    <m/>
    <m/>
    <m/>
    <m/>
    <m/>
    <m/>
    <m/>
    <m/>
    <m/>
    <m/>
    <m/>
    <m/>
    <m/>
    <m/>
    <m/>
    <m/>
    <m/>
    <m/>
    <m/>
    <m/>
    <m/>
    <m/>
    <m/>
    <m/>
    <m/>
    <m/>
    <m/>
    <m/>
    <m/>
    <m/>
    <m/>
    <m/>
    <m/>
    <m/>
    <m/>
    <m/>
    <m/>
    <m/>
    <m/>
    <m/>
    <m/>
    <m/>
    <m/>
    <m/>
    <m/>
    <m/>
    <m/>
    <m/>
    <m/>
    <m/>
    <m/>
    <m/>
    <m/>
    <m/>
    <m/>
    <m/>
    <m/>
    <m/>
    <m/>
    <m/>
    <m/>
    <m/>
    <m/>
    <m/>
    <m/>
    <m/>
    <m/>
    <m/>
    <m/>
    <m/>
    <m/>
    <m/>
    <m/>
    <m/>
    <m/>
    <m/>
    <m/>
    <m/>
    <m/>
    <m/>
    <m/>
    <m/>
    <m/>
    <m/>
    <m/>
    <m/>
    <m/>
    <m/>
    <m/>
    <m/>
    <m/>
    <m/>
    <m/>
    <m/>
    <m/>
    <m/>
    <m/>
    <m/>
    <m/>
    <m/>
    <m/>
    <m/>
    <m/>
    <m/>
    <m/>
    <m/>
    <m/>
    <n v="408"/>
    <n v="594"/>
    <n v="333"/>
    <x v="1663"/>
    <n v="249"/>
    <n v="74"/>
    <n v="0"/>
    <n v="14"/>
    <n v="313"/>
    <n v="765"/>
    <n v="44"/>
    <n v="70"/>
  </r>
  <r>
    <s v="34039035100"/>
    <s v="New Jersey"/>
    <x v="19"/>
    <x v="0"/>
    <n v="3825"/>
    <n v="1521"/>
    <n v="0"/>
    <n v="0"/>
    <n v="0"/>
    <x v="0"/>
    <n v="1"/>
    <n v="0"/>
    <n v="0"/>
    <n v="0"/>
    <n v="1"/>
    <n v="13.983050847457601"/>
    <n v="64000"/>
    <n v="0"/>
    <n v="1"/>
    <n v="0"/>
    <n v="1"/>
    <n v="0"/>
    <n v="0"/>
    <n v="0"/>
    <n v="0"/>
    <m/>
    <n v="667.71068388223603"/>
    <m/>
    <m/>
    <n v="227.389890089631"/>
    <m/>
    <n v="667.71068388223603"/>
    <n v="17.456488467509502"/>
    <n v="227.389890089631"/>
    <n v="5.9448337278334904"/>
    <n v="141.80522281303999"/>
    <n v="3.7073260866154296"/>
    <n v="81.835014194250107"/>
    <n v="2.1394774952745101"/>
    <n v="283.19971096515701"/>
    <n v="7.4039140121609597"/>
    <n v="299.37864282727202"/>
    <n v="7.8268926229352305"/>
    <n v="4.2540335506200799"/>
    <n v="0.11121656341490399"/>
    <n v="0"/>
    <n v="0"/>
    <n v="6"/>
    <n v="0.15686274509803899"/>
    <n v="74.878295402973905"/>
    <n v="1.9576024941953998"/>
    <n v="191.69057235866799"/>
    <n v="5.01151823159916"/>
    <n v="23.3180996752344"/>
    <n v="1.53307690172481"/>
    <n v="26.2230214765295"/>
    <n v="1.7240645283714402"/>
    <m/>
    <m/>
    <m/>
    <m/>
    <m/>
    <m/>
    <m/>
    <m/>
    <m/>
    <m/>
    <m/>
    <m/>
    <m/>
    <m/>
    <m/>
    <m/>
    <m/>
    <m/>
    <m/>
    <m/>
    <m/>
    <m/>
    <m/>
    <m/>
    <m/>
    <m/>
    <m/>
    <m/>
    <m/>
    <m/>
    <m/>
    <m/>
    <m/>
    <m/>
    <m/>
    <m/>
    <m/>
    <m/>
    <m/>
    <m/>
    <m/>
    <m/>
    <m/>
    <m/>
    <m/>
    <m/>
    <m/>
    <m/>
    <m/>
    <m/>
    <m/>
    <m/>
    <m/>
    <m/>
    <m/>
    <m/>
    <m/>
    <m/>
    <m/>
    <m/>
    <m/>
    <m/>
    <m/>
    <m/>
    <m/>
    <m/>
    <m/>
    <m/>
    <m/>
    <m/>
    <m/>
    <m/>
    <m/>
    <m/>
    <m/>
    <m/>
    <m/>
    <m/>
    <n v="1544"/>
    <n v="818"/>
    <n v="372"/>
    <x v="1664"/>
    <n v="1314"/>
    <n v="99"/>
    <n v="0"/>
    <n v="14"/>
    <n v="444"/>
    <n v="909"/>
    <n v="244"/>
    <n v="174"/>
  </r>
  <r>
    <s v="34039035200"/>
    <s v="New Jersey"/>
    <x v="19"/>
    <x v="0"/>
    <n v="2465"/>
    <n v="837"/>
    <n v="0"/>
    <n v="0"/>
    <n v="0"/>
    <x v="0"/>
    <n v="0"/>
    <n v="0"/>
    <n v="0"/>
    <n v="0"/>
    <n v="0"/>
    <n v="6.0459940652818993"/>
    <n v="80547"/>
    <n v="0"/>
    <n v="1"/>
    <n v="0"/>
    <n v="1"/>
    <n v="0"/>
    <n v="0"/>
    <n v="0"/>
    <n v="0"/>
    <n v="2.6920797303319002E-2"/>
    <n v="1358.4597378466301"/>
    <n v="2.6920797303319002E-2"/>
    <n v="4.20911470428109E-3"/>
    <n v="291.23455223860202"/>
    <n v="4.20911470428109E-3"/>
    <n v="1358.4597378466301"/>
    <n v="55.109928513047798"/>
    <n v="291.23455223860202"/>
    <n v="11.814789137468599"/>
    <n v="310.485699296463"/>
    <n v="12.595768734136401"/>
    <n v="162.63181279925601"/>
    <n v="6.5976394644728691"/>
    <n v="862.32581100240395"/>
    <n v="34.982791521395704"/>
    <n v="294.67106465331699"/>
    <n v="11.9542014058141"/>
    <n v="19.550703655229899"/>
    <n v="0.79313199412697299"/>
    <n v="0"/>
    <n v="0"/>
    <n v="2.59127593040466"/>
    <n v="0.10512275579734899"/>
    <n v="179.320873161778"/>
    <n v="7.2746804528104603"/>
    <n v="591.148647611961"/>
    <n v="23.981689558294601"/>
    <n v="13.945581213396499"/>
    <n v="1.6661387351728199"/>
    <n v="27.545589941058999"/>
    <n v="3.2909904350130201"/>
    <n v="2.6920797303319002E-2"/>
    <n v="1.09212159445513E-3"/>
    <n v="4.20911470428109E-3"/>
    <n v="1.7075516041708299E-4"/>
    <n v="6.73019932582974E-3"/>
    <n v="2.7303039861378299E-4"/>
    <n v="3.58943967148662E-3"/>
    <n v="1.45616213853412E-4"/>
    <n v="1.2563038617372501E-2"/>
    <n v="5.0965673904148105E-4"/>
    <n v="8.9735991787165403E-4"/>
    <n v="3.6404053463353101E-5"/>
    <n v="1.3460398185998199E-3"/>
    <n v="5.4606077833664107E-5"/>
    <n v="0"/>
    <n v="0"/>
    <n v="0"/>
    <n v="0"/>
    <n v="1.21143590658903E-2"/>
    <n v="4.9145472883936397E-4"/>
    <n v="2.1087957546114901E-2"/>
    <n v="8.5549523513650798E-4"/>
    <n v="0"/>
    <n v="0"/>
    <n v="5.7064584689214804E-4"/>
    <n v="6.8177520536696302E-5"/>
    <m/>
    <m/>
    <m/>
    <m/>
    <m/>
    <m/>
    <m/>
    <m/>
    <m/>
    <m/>
    <m/>
    <m/>
    <m/>
    <m/>
    <m/>
    <m/>
    <m/>
    <m/>
    <m/>
    <m/>
    <m/>
    <m/>
    <m/>
    <m/>
    <m/>
    <m/>
    <m/>
    <m/>
    <m/>
    <m/>
    <m/>
    <m/>
    <m/>
    <m/>
    <m/>
    <m/>
    <m/>
    <m/>
    <m/>
    <m/>
    <m/>
    <m/>
    <m/>
    <m/>
    <m/>
    <m/>
    <m/>
    <m/>
    <m/>
    <m/>
    <m/>
    <m/>
    <n v="665"/>
    <n v="580"/>
    <n v="265"/>
    <x v="370"/>
    <n v="451"/>
    <n v="47"/>
    <n v="0"/>
    <n v="13"/>
    <n v="386"/>
    <n v="1143"/>
    <n v="39"/>
    <n v="47"/>
  </r>
  <r>
    <s v="34039035300"/>
    <s v="New Jersey"/>
    <x v="19"/>
    <x v="0"/>
    <n v="5410"/>
    <n v="1916"/>
    <n v="0"/>
    <n v="214"/>
    <n v="3.9556377079482439"/>
    <x v="0"/>
    <n v="1"/>
    <n v="0"/>
    <n v="0"/>
    <n v="0"/>
    <n v="1"/>
    <n v="15.935079306528998"/>
    <n v="65759"/>
    <n v="0"/>
    <n v="1"/>
    <n v="0"/>
    <n v="1"/>
    <n v="0"/>
    <n v="0"/>
    <n v="0"/>
    <n v="0"/>
    <m/>
    <n v="1575.2106845527901"/>
    <m/>
    <m/>
    <n v="566.70014965161704"/>
    <m/>
    <n v="1575.2106845527901"/>
    <n v="29.116648512990601"/>
    <n v="566.70014965161704"/>
    <n v="10.4750489769245"/>
    <n v="436.50023640319699"/>
    <n v="8.0683962366579909"/>
    <n v="142.03454809356501"/>
    <n v="2.6254075433191302"/>
    <n v="604.91703331004805"/>
    <n v="11.181460874492601"/>
    <n v="722.91081309691106"/>
    <n v="13.362491924157299"/>
    <n v="33.390127819031498"/>
    <n v="0.61719275081388991"/>
    <n v="0"/>
    <n v="0"/>
    <n v="3.55053934454918"/>
    <n v="6.5629193060058807E-2"/>
    <n v="210.44217585027201"/>
    <n v="3.8898738604486498"/>
    <n v="433.95276398211701"/>
    <n v="8.0213080218505901"/>
    <n v="58.309675771743102"/>
    <n v="3.04330249330601"/>
    <n v="98.253713597543495"/>
    <n v="5.1280643840054001"/>
    <m/>
    <m/>
    <m/>
    <m/>
    <m/>
    <m/>
    <m/>
    <m/>
    <m/>
    <m/>
    <m/>
    <m/>
    <m/>
    <m/>
    <m/>
    <m/>
    <m/>
    <m/>
    <m/>
    <m/>
    <m/>
    <m/>
    <m/>
    <m/>
    <m/>
    <m/>
    <m/>
    <m/>
    <m/>
    <m/>
    <m/>
    <m/>
    <m/>
    <m/>
    <m/>
    <m/>
    <m/>
    <m/>
    <m/>
    <m/>
    <m/>
    <m/>
    <m/>
    <m/>
    <m/>
    <m/>
    <m/>
    <m/>
    <m/>
    <m/>
    <m/>
    <m/>
    <m/>
    <m/>
    <m/>
    <m/>
    <m/>
    <m/>
    <m/>
    <m/>
    <m/>
    <m/>
    <m/>
    <m/>
    <m/>
    <m/>
    <m/>
    <m/>
    <m/>
    <m/>
    <m/>
    <m/>
    <m/>
    <m/>
    <m/>
    <m/>
    <m/>
    <m/>
    <n v="1597"/>
    <n v="1148"/>
    <n v="735"/>
    <x v="1665"/>
    <n v="1290"/>
    <n v="130"/>
    <n v="1"/>
    <n v="19"/>
    <n v="785"/>
    <n v="1487"/>
    <n v="265"/>
    <n v="358"/>
  </r>
  <r>
    <s v="34039035400"/>
    <s v="New Jersey"/>
    <x v="19"/>
    <x v="0"/>
    <n v="2738"/>
    <n v="983"/>
    <n v="0"/>
    <n v="31"/>
    <n v="1.1322132943754566"/>
    <x v="1"/>
    <n v="1"/>
    <n v="1"/>
    <n v="0"/>
    <n v="0"/>
    <n v="1"/>
    <n v="8.6666666666666696"/>
    <n v="78348"/>
    <n v="1"/>
    <n v="1"/>
    <n v="1"/>
    <n v="1"/>
    <n v="1"/>
    <n v="0"/>
    <n v="0"/>
    <n v="0"/>
    <n v="646.41606272011995"/>
    <n v="1864.6410473636399"/>
    <n v="646.41606272011995"/>
    <n v="138.796594535932"/>
    <n v="401.711836474802"/>
    <n v="138.796594535932"/>
    <n v="1864.6410473636399"/>
    <n v="68.102302679460706"/>
    <n v="401.711836474802"/>
    <n v="14.671725218217798"/>
    <n v="377.99487327970598"/>
    <n v="13.8055103462274"/>
    <n v="253.890124956786"/>
    <n v="9.2728314447328799"/>
    <n v="1290.40845284378"/>
    <n v="47.129600176909499"/>
    <n v="336.89715674333303"/>
    <n v="12.304498054906201"/>
    <n v="37.756801253184697"/>
    <n v="1.37899201070799"/>
    <n v="2"/>
    <n v="7.3046018991964889E-2"/>
    <n v="5.7847111858427498"/>
    <n v="0.21127506157205103"/>
    <n v="191.793930634856"/>
    <n v="7.0048915498486606"/>
    <n v="514.988433536142"/>
    <n v="18.8089274483617"/>
    <n v="81.245664975809603"/>
    <n v="8.2650727340599808"/>
    <n v="53.587055657961201"/>
    <n v="5.4513790089482397"/>
    <n v="646.41606272011995"/>
    <n v="23.6090599970825"/>
    <n v="138.796594535932"/>
    <n v="5.0692693402458699"/>
    <n v="136.63258446939301"/>
    <n v="4.9902331800362596"/>
    <n v="74.392330389469905"/>
    <n v="2.7170317892428701"/>
    <n v="430.47171402722603"/>
    <n v="15.722122499168201"/>
    <n v="133.43813103437401"/>
    <n v="4.8735621268945994"/>
    <n v="5.2292770743370101"/>
    <n v="0.19098893624313401"/>
    <n v="2"/>
    <n v="7.3046018991964889E-2"/>
    <n v="0.36558693647384599"/>
    <n v="1.33523351524414E-2"/>
    <n v="74.9113594815135"/>
    <n v="2.7359882937002702"/>
    <n v="174.864591691643"/>
    <n v="6.3865811428649693"/>
    <n v="17.199615427758498"/>
    <n v="1.7497065541972099"/>
    <n v="18.660174466786"/>
    <n v="1.89828834860488"/>
    <m/>
    <m/>
    <m/>
    <m/>
    <m/>
    <m/>
    <m/>
    <m/>
    <m/>
    <m/>
    <m/>
    <m/>
    <m/>
    <m/>
    <m/>
    <m/>
    <m/>
    <m/>
    <m/>
    <m/>
    <m/>
    <m/>
    <m/>
    <m/>
    <m/>
    <m/>
    <m/>
    <m/>
    <m/>
    <m/>
    <m/>
    <m/>
    <m/>
    <m/>
    <m/>
    <m/>
    <m/>
    <m/>
    <m/>
    <m/>
    <m/>
    <m/>
    <m/>
    <m/>
    <m/>
    <m/>
    <m/>
    <m/>
    <m/>
    <m/>
    <m/>
    <m/>
    <n v="699"/>
    <n v="600"/>
    <n v="365"/>
    <x v="523"/>
    <n v="472"/>
    <n v="73"/>
    <n v="2"/>
    <n v="7"/>
    <n v="262"/>
    <n v="751"/>
    <n v="96"/>
    <n v="66"/>
  </r>
  <r>
    <s v="34039035500"/>
    <s v="New Jersey"/>
    <x v="19"/>
    <x v="0"/>
    <n v="6967"/>
    <n v="2746"/>
    <n v="0"/>
    <n v="0"/>
    <n v="0"/>
    <x v="0"/>
    <n v="1"/>
    <n v="0"/>
    <n v="1"/>
    <n v="1"/>
    <n v="1"/>
    <n v="12.3691600714833"/>
    <n v="74346"/>
    <n v="0"/>
    <n v="1"/>
    <n v="0"/>
    <n v="1"/>
    <n v="0"/>
    <n v="0"/>
    <n v="0"/>
    <n v="1"/>
    <n v="302.39765533432399"/>
    <n v="3014.7729700966702"/>
    <n v="302.39765533432399"/>
    <n v="25.726997240504701"/>
    <n v="691.91306165594096"/>
    <n v="25.726997240504701"/>
    <n v="3014.7729700966702"/>
    <n v="43.272182719917801"/>
    <n v="691.91306165594096"/>
    <n v="9.9312912538530398"/>
    <n v="579.24808799300797"/>
    <n v="8.3141680492752688"/>
    <n v="544.73152741114598"/>
    <n v="7.8187387313211705"/>
    <n v="1905.9682522215901"/>
    <n v="27.357087013371402"/>
    <n v="632.944007950951"/>
    <n v="9.0848860047502704"/>
    <n v="127.707592719991"/>
    <n v="1.8330356354240198"/>
    <n v="0"/>
    <n v="0"/>
    <n v="2.8487366077315501"/>
    <n v="4.0888999680372504E-2"/>
    <n v="345.30437917052802"/>
    <n v="4.9562850462254602"/>
    <n v="746.17976362677302"/>
    <n v="10.7102018605824"/>
    <n v="237.629343111243"/>
    <n v="8.6536541555441602"/>
    <n v="130.85738105609201"/>
    <n v="4.7653816844898795"/>
    <n v="302.39765533432399"/>
    <n v="4.3404285249651702"/>
    <n v="25.726997240504701"/>
    <n v="0.369269373338664"/>
    <n v="43.933023415855097"/>
    <n v="0.63058738934771297"/>
    <n v="63.752633736468901"/>
    <n v="0.91506579211236994"/>
    <n v="265.242928352207"/>
    <n v="3.8071326015818396"/>
    <n v="21.688217282295199"/>
    <n v="0.31129922896935902"/>
    <n v="8.9999998807907104"/>
    <n v="0.12918042027832199"/>
    <n v="0"/>
    <n v="0"/>
    <n v="0.82217055559158303"/>
    <n v="1.18009265909514E-2"/>
    <n v="5.6443411111831701"/>
    <n v="8.1015374066071011E-2"/>
    <n v="37.405101711861803"/>
    <n v="0.53688964707710307"/>
    <n v="10.6079934356385"/>
    <n v="0.38630711710263999"/>
    <n v="13.5941715016088"/>
    <n v="0.49505358709427499"/>
    <m/>
    <m/>
    <m/>
    <m/>
    <m/>
    <m/>
    <m/>
    <m/>
    <m/>
    <m/>
    <m/>
    <m/>
    <m/>
    <m/>
    <m/>
    <m/>
    <m/>
    <m/>
    <m/>
    <m/>
    <m/>
    <m/>
    <m/>
    <m/>
    <m/>
    <m/>
    <m/>
    <m/>
    <m/>
    <m/>
    <m/>
    <m/>
    <m/>
    <m/>
    <m/>
    <m/>
    <m/>
    <m/>
    <m/>
    <m/>
    <m/>
    <m/>
    <m/>
    <m/>
    <m/>
    <m/>
    <m/>
    <m/>
    <m/>
    <m/>
    <m/>
    <m/>
    <n v="2057"/>
    <n v="1510"/>
    <n v="937"/>
    <x v="1666"/>
    <n v="1734"/>
    <n v="251"/>
    <n v="0"/>
    <n v="17"/>
    <n v="846"/>
    <n v="1804"/>
    <n v="479"/>
    <n v="280"/>
  </r>
  <r>
    <s v="34039035600"/>
    <s v="New Jersey"/>
    <x v="19"/>
    <x v="0"/>
    <n v="3557"/>
    <n v="1330"/>
    <n v="0"/>
    <n v="5"/>
    <n v="0.1405678942929435"/>
    <x v="0"/>
    <n v="0"/>
    <n v="0"/>
    <n v="0"/>
    <n v="0"/>
    <n v="0"/>
    <n v="3.3664459161147899"/>
    <n v="117656"/>
    <n v="1"/>
    <n v="1"/>
    <n v="1"/>
    <n v="1"/>
    <n v="1"/>
    <n v="0"/>
    <n v="0"/>
    <n v="0"/>
    <n v="2364.7955705281302"/>
    <n v="3508.8506424184902"/>
    <n v="2364.7955705281302"/>
    <n v="234.45730985980501"/>
    <n v="325.47684132214602"/>
    <n v="234.45730985980501"/>
    <n v="3508.8506424184902"/>
    <n v="98.64634923864179"/>
    <n v="325.47684132214602"/>
    <n v="9.150318845154521"/>
    <n v="695.12438574084103"/>
    <n v="19.5424342350532"/>
    <n v="569.39427684480302"/>
    <n v="16.007710903705501"/>
    <n v="2870.8978052642201"/>
    <n v="80.711211843244897"/>
    <n v="263.96991528314499"/>
    <n v="7.4211390296076898"/>
    <n v="159.542057011276"/>
    <n v="4.4852982010479794"/>
    <n v="0"/>
    <n v="0"/>
    <n v="1.8887614309787799"/>
    <n v="5.3099843434882596E-2"/>
    <n v="212.55208602082001"/>
    <n v="5.9755998319038506"/>
    <n v="525.29130627261497"/>
    <n v="14.7678185626262"/>
    <n v="23.7587831942365"/>
    <n v="1.7863746762583801"/>
    <n v="75.917850940342802"/>
    <n v="5.7081090932588499"/>
    <n v="2364.7955705281302"/>
    <n v="66.482866756484"/>
    <n v="234.45730985980501"/>
    <n v="6.5914340697161897"/>
    <n v="456.69935741298798"/>
    <n v="12.839453399296799"/>
    <n v="379.65048238122802"/>
    <n v="10.673333775125899"/>
    <n v="1933.9855546113099"/>
    <n v="54.371255400936505"/>
    <n v="165.127561000176"/>
    <n v="4.6423267079048598"/>
    <n v="118.869231361896"/>
    <n v="3.3418395097524796"/>
    <n v="0"/>
    <n v="0"/>
    <n v="1.0000000149011601"/>
    <n v="2.8113579277513699E-2"/>
    <n v="145.81321083847399"/>
    <n v="4.09933120153147"/>
    <n v="355.71851761499403"/>
    <n v="10.0005205964294"/>
    <n v="11.909776291809999"/>
    <n v="0.89547190163984802"/>
    <n v="51.563281178794597"/>
    <n v="3.8769384344958304"/>
    <m/>
    <m/>
    <m/>
    <m/>
    <m/>
    <m/>
    <m/>
    <m/>
    <m/>
    <m/>
    <m/>
    <m/>
    <m/>
    <m/>
    <m/>
    <m/>
    <m/>
    <m/>
    <m/>
    <m/>
    <m/>
    <m/>
    <m/>
    <m/>
    <m/>
    <m/>
    <m/>
    <m/>
    <m/>
    <m/>
    <m/>
    <m/>
    <m/>
    <m/>
    <m/>
    <m/>
    <m/>
    <m/>
    <m/>
    <m/>
    <m/>
    <m/>
    <m/>
    <m/>
    <m/>
    <m/>
    <m/>
    <m/>
    <m/>
    <m/>
    <m/>
    <m/>
    <n v="328"/>
    <n v="706"/>
    <n v="578"/>
    <x v="1667"/>
    <n v="267"/>
    <n v="161"/>
    <n v="0"/>
    <n v="2"/>
    <n v="213"/>
    <n v="531"/>
    <n v="23"/>
    <n v="74"/>
  </r>
  <r>
    <s v="34039035700"/>
    <s v="New Jersey"/>
    <x v="19"/>
    <x v="0"/>
    <n v="5317"/>
    <n v="1991"/>
    <n v="0"/>
    <n v="2"/>
    <n v="3.7615196539401922E-2"/>
    <x v="0"/>
    <n v="0"/>
    <n v="0"/>
    <n v="0"/>
    <n v="0"/>
    <n v="0"/>
    <n v="4.5249718362748794"/>
    <n v="84271"/>
    <n v="1"/>
    <n v="1"/>
    <n v="1"/>
    <n v="1"/>
    <n v="1"/>
    <n v="0"/>
    <n v="0"/>
    <n v="0"/>
    <n v="1473.14975687116"/>
    <n v="4693.2425074535404"/>
    <n v="1473.14975687116"/>
    <n v="174.21288490574801"/>
    <n v="721.28705057408695"/>
    <n v="174.21288490574801"/>
    <n v="4693.2425074535404"/>
    <n v="88.268619662470201"/>
    <n v="721.28705057408695"/>
    <n v="13.565677084334901"/>
    <n v="986.84163818869297"/>
    <n v="18.560121086866499"/>
    <n v="564.31375502623303"/>
    <n v="10.613386402599801"/>
    <n v="3071.32279216079"/>
    <n v="57.764205231536401"/>
    <n v="785.80505252024204"/>
    <n v="14.779105746102001"/>
    <n v="214.11465120274801"/>
    <n v="4.02698234347843"/>
    <n v="3"/>
    <n v="5.6422794809102901E-2"/>
    <n v="1.9999999562278401"/>
    <n v="3.7615195716152697E-2"/>
    <n v="617.00001382769597"/>
    <n v="11.604288392471201"/>
    <n v="1233.3147809377399"/>
    <n v="23.1956889399613"/>
    <n v="59.3223673400935"/>
    <n v="2.9795262350624601"/>
    <n v="92.5376686258533"/>
    <n v="4.6477985246535996"/>
    <n v="1473.14975687116"/>
    <n v="27.706408818340499"/>
    <n v="174.21288490574801"/>
    <n v="3.27652595271296"/>
    <n v="293.05523904040501"/>
    <n v="5.5116652067031096"/>
    <n v="189.42755619762499"/>
    <n v="3.5626773781761303"/>
    <n v="1033.8276194669299"/>
    <n v="19.4438145470553"/>
    <n v="241.96202244749301"/>
    <n v="4.5507245147168103"/>
    <n v="80.961282780743204"/>
    <n v="1.52268728193988"/>
    <n v="0"/>
    <n v="0"/>
    <n v="0.98926526308059703"/>
    <n v="1.86057036501899E-2"/>
    <n v="115.409565125592"/>
    <n v="2.1705767373630303"/>
    <n v="311.52523166686302"/>
    <n v="5.8590414080658801"/>
    <n v="5.7140724186319902"/>
    <n v="0.28699509887654401"/>
    <n v="27.966023310320502"/>
    <n v="1.4046219643556199"/>
    <m/>
    <m/>
    <m/>
    <m/>
    <m/>
    <m/>
    <m/>
    <m/>
    <m/>
    <m/>
    <m/>
    <m/>
    <m/>
    <m/>
    <m/>
    <m/>
    <m/>
    <m/>
    <m/>
    <m/>
    <m/>
    <m/>
    <m/>
    <m/>
    <m/>
    <m/>
    <m/>
    <m/>
    <m/>
    <m/>
    <m/>
    <m/>
    <m/>
    <m/>
    <m/>
    <m/>
    <m/>
    <m/>
    <m/>
    <m/>
    <m/>
    <m/>
    <m/>
    <m/>
    <m/>
    <m/>
    <m/>
    <m/>
    <m/>
    <m/>
    <m/>
    <m/>
    <n v="867"/>
    <n v="1113"/>
    <n v="685"/>
    <x v="1668"/>
    <n v="870"/>
    <n v="255"/>
    <n v="3"/>
    <n v="2"/>
    <n v="661"/>
    <n v="1341"/>
    <n v="78"/>
    <n v="111"/>
  </r>
  <r>
    <s v="34039035800"/>
    <s v="New Jersey"/>
    <x v="19"/>
    <x v="0"/>
    <n v="3300"/>
    <n v="1199"/>
    <n v="0"/>
    <n v="0"/>
    <n v="0"/>
    <x v="1"/>
    <n v="1"/>
    <n v="1"/>
    <n v="1"/>
    <n v="1"/>
    <n v="1"/>
    <n v="9.7323600973235997"/>
    <n v="67222"/>
    <n v="1"/>
    <n v="1"/>
    <n v="1"/>
    <n v="1"/>
    <n v="1"/>
    <n v="0"/>
    <n v="0"/>
    <n v="1"/>
    <n v="500.24192728102201"/>
    <n v="3241.9836858734502"/>
    <n v="500.24192728102201"/>
    <n v="248.73095908016001"/>
    <n v="1227.0856655091"/>
    <n v="248.73095908016001"/>
    <n v="3241.9836858734502"/>
    <n v="98.241929874953001"/>
    <n v="1227.0856655091"/>
    <n v="37.184414106336497"/>
    <n v="845.76828501746104"/>
    <n v="25.6293419702261"/>
    <n v="438.05382837541401"/>
    <n v="13.2743584356186"/>
    <n v="974.70543967094295"/>
    <n v="29.536528474877098"/>
    <n v="1775.9929412603401"/>
    <n v="53.817967916979903"/>
    <n v="109.50864930497499"/>
    <n v="3.3184439183325698"/>
    <n v="0"/>
    <n v="0"/>
    <n v="6.00747139565647"/>
    <n v="0.182044587747166"/>
    <n v="375.76916405558597"/>
    <n v="11.386944365320801"/>
    <n v="645.60290058329701"/>
    <n v="19.5637242600999"/>
    <n v="291.88938191882301"/>
    <n v="24.3444021617034"/>
    <n v="193.40924381825599"/>
    <n v="16.130879384341601"/>
    <n v="500.24192728102201"/>
    <n v="15.158846281243099"/>
    <n v="248.73095908016001"/>
    <n v="7.5373017903078692"/>
    <n v="136.99163916706999"/>
    <n v="4.1512617929415301"/>
    <n v="88.995723254978699"/>
    <n v="2.6968400986357199"/>
    <n v="51.598765223287003"/>
    <n v="1.56359894616021"/>
    <n v="379.2269705832"/>
    <n v="11.4917263813091"/>
    <n v="18.500231606885801"/>
    <n v="0.560613078996539"/>
    <n v="0"/>
    <n v="0"/>
    <n v="0.248149983584881"/>
    <n v="7.519696472269119E-3"/>
    <n v="50.667808968573802"/>
    <n v="1.5353881505628399"/>
    <n v="67.947811683639898"/>
    <n v="2.05902459647394"/>
    <n v="67.612333144061296"/>
    <n v="5.6390603122653298"/>
    <n v="29.9685781383887"/>
    <n v="2.49946439853117"/>
    <m/>
    <m/>
    <m/>
    <m/>
    <m/>
    <m/>
    <m/>
    <m/>
    <m/>
    <m/>
    <m/>
    <m/>
    <m/>
    <m/>
    <m/>
    <m/>
    <m/>
    <m/>
    <m/>
    <m/>
    <m/>
    <m/>
    <m/>
    <m/>
    <m/>
    <m/>
    <m/>
    <m/>
    <m/>
    <m/>
    <m/>
    <m/>
    <m/>
    <m/>
    <m/>
    <m/>
    <m/>
    <m/>
    <m/>
    <m/>
    <m/>
    <m/>
    <m/>
    <m/>
    <m/>
    <m/>
    <m/>
    <m/>
    <m/>
    <m/>
    <m/>
    <m/>
    <n v="1330"/>
    <n v="860"/>
    <n v="449"/>
    <x v="1669"/>
    <n v="1810"/>
    <n v="110"/>
    <n v="0"/>
    <n v="7"/>
    <n v="378"/>
    <n v="653"/>
    <n v="276"/>
    <n v="205"/>
  </r>
  <r>
    <s v="34039035900"/>
    <s v="New Jersey"/>
    <x v="19"/>
    <x v="0"/>
    <n v="3352"/>
    <n v="1326"/>
    <n v="0"/>
    <n v="8"/>
    <n v="0.23866348448687352"/>
    <x v="0"/>
    <n v="0"/>
    <n v="0"/>
    <n v="0"/>
    <n v="1"/>
    <n v="0"/>
    <n v="5.63790365272631"/>
    <n v="90819"/>
    <n v="1"/>
    <n v="1"/>
    <n v="1"/>
    <n v="1"/>
    <n v="1"/>
    <n v="0"/>
    <n v="0"/>
    <n v="1"/>
    <n v="765.31157416105304"/>
    <n v="3352.0000075949401"/>
    <n v="765.31157416105304"/>
    <n v="183.69205886125599"/>
    <n v="765.31665333546698"/>
    <n v="183.69205886125599"/>
    <n v="3352.0000075949401"/>
    <n v="100.000000226579"/>
    <n v="765.31665333546698"/>
    <n v="22.8316424026094"/>
    <n v="732.99999725387897"/>
    <n v="21.8675416841849"/>
    <n v="292.99999826995202"/>
    <n v="8.7410500677193301"/>
    <n v="1356.9999994672801"/>
    <n v="40.483293540193401"/>
    <n v="1094.99999453337"/>
    <n v="32.6670642760552"/>
    <n v="193.999997667852"/>
    <n v="5.7875894292318595"/>
    <n v="0"/>
    <n v="0"/>
    <n v="21.9999999366701"/>
    <n v="0.65632458044958408"/>
    <n v="683.99999803339597"/>
    <n v="20.405727864958102"/>
    <n v="1061.00000180444"/>
    <n v="31.6527446839033"/>
    <n v="159.835206803109"/>
    <n v="12.0539371646387"/>
    <n v="134.892287314025"/>
    <n v="10.1728723464574"/>
    <n v="765.31157416105304"/>
    <n v="22.831490875926399"/>
    <n v="183.69205886125599"/>
    <n v="5.4800733550493899"/>
    <n v="174.96251128986501"/>
    <n v="5.2196453248766304"/>
    <n v="127.864871252328"/>
    <n v="3.8145844645682603"/>
    <n v="320.38402435183502"/>
    <n v="9.5579959532170395"/>
    <n v="271.05685197562002"/>
    <n v="8.0864215983180099"/>
    <n v="13.9124860092998"/>
    <n v="0.41505029860679499"/>
    <n v="0"/>
    <n v="0"/>
    <n v="11.7157176658511"/>
    <n v="0.34951425017455601"/>
    <n v="148.24248236790299"/>
    <n v="4.4225084238634498"/>
    <n v="224.182211145759"/>
    <n v="6.6880134590023497"/>
    <n v="26.8249209532514"/>
    <n v="2.0229955470023699"/>
    <n v="28.149697699584099"/>
    <n v="2.1229032955945799"/>
    <m/>
    <m/>
    <m/>
    <m/>
    <m/>
    <m/>
    <m/>
    <m/>
    <m/>
    <m/>
    <m/>
    <m/>
    <m/>
    <m/>
    <m/>
    <m/>
    <m/>
    <m/>
    <m/>
    <m/>
    <m/>
    <m/>
    <m/>
    <m/>
    <m/>
    <m/>
    <m/>
    <m/>
    <m/>
    <m/>
    <m/>
    <m/>
    <m/>
    <m/>
    <m/>
    <m/>
    <m/>
    <m/>
    <m/>
    <m/>
    <m/>
    <m/>
    <m/>
    <m/>
    <m/>
    <m/>
    <m/>
    <m/>
    <m/>
    <m/>
    <m/>
    <m/>
    <n v="863"/>
    <n v="733"/>
    <n v="293"/>
    <x v="57"/>
    <n v="1095"/>
    <n v="194"/>
    <n v="0"/>
    <n v="22"/>
    <n v="684"/>
    <n v="1061"/>
    <n v="185"/>
    <n v="153"/>
  </r>
  <r>
    <s v="34039036000"/>
    <s v="New Jersey"/>
    <x v="19"/>
    <x v="0"/>
    <n v="4853"/>
    <n v="1941"/>
    <n v="0"/>
    <n v="109"/>
    <n v="2.2460333814135587"/>
    <x v="0"/>
    <n v="0"/>
    <n v="0"/>
    <n v="0"/>
    <n v="1"/>
    <n v="0"/>
    <n v="6.6049134111961294"/>
    <n v="84044"/>
    <n v="0"/>
    <n v="1"/>
    <n v="0"/>
    <n v="1"/>
    <n v="0"/>
    <n v="0"/>
    <n v="0"/>
    <n v="1"/>
    <n v="409.749780654907"/>
    <n v="3598.40745788813"/>
    <n v="409.749780654907"/>
    <n v="89.736868381500202"/>
    <n v="819.15102635696496"/>
    <n v="89.736868381500202"/>
    <n v="3598.40745788813"/>
    <n v="74.1481033976535"/>
    <n v="819.15102635696496"/>
    <n v="16.879271097403002"/>
    <n v="741.051920294762"/>
    <n v="15.269975691217001"/>
    <n v="607.38056419417296"/>
    <n v="12.515569012861599"/>
    <n v="989.83243543654703"/>
    <n v="20.396299926572201"/>
    <n v="2080.4011015892002"/>
    <n v="42.868351567879699"/>
    <n v="159.307223081589"/>
    <n v="3.2826545040508699"/>
    <n v="1"/>
    <n v="2.0605810838656501E-2"/>
    <n v="13.2217655200511"/>
    <n v="0.27244519925924399"/>
    <n v="354.64492789655901"/>
    <n v="7.30774629912547"/>
    <n v="705.91425405442703"/>
    <n v="14.545935587356801"/>
    <n v="304.40250216424499"/>
    <n v="15.682766726648401"/>
    <n v="163.36449497565599"/>
    <n v="8.4165118483079002"/>
    <n v="409.749780654907"/>
    <n v="8.4432264713560112"/>
    <n v="89.736868381500202"/>
    <n v="1.84910093512261"/>
    <n v="78.115425348281903"/>
    <n v="1.6096316783078899"/>
    <n v="42.896660685539203"/>
    <n v="0.88392047569625498"/>
    <n v="59.5343627929688"/>
    <n v="1.22675381811186"/>
    <n v="304.76000571250898"/>
    <n v="6.2798270288998399"/>
    <n v="18.180638790130601"/>
    <n v="0.374626803835372"/>
    <n v="0"/>
    <n v="0"/>
    <n v="0"/>
    <n v="0"/>
    <n v="27.2747811675072"/>
    <n v="0.56201898140340301"/>
    <n v="48.855683088302598"/>
    <n v="1.00671096411091"/>
    <n v="26.875883936882001"/>
    <n v="1.38464110957661"/>
    <n v="23.479013800621001"/>
    <n v="1.20963492017625"/>
    <m/>
    <m/>
    <m/>
    <m/>
    <m/>
    <m/>
    <m/>
    <m/>
    <m/>
    <m/>
    <m/>
    <m/>
    <m/>
    <m/>
    <m/>
    <m/>
    <m/>
    <m/>
    <m/>
    <m/>
    <m/>
    <m/>
    <m/>
    <m/>
    <m/>
    <m/>
    <m/>
    <m/>
    <m/>
    <m/>
    <m/>
    <m/>
    <m/>
    <m/>
    <m/>
    <m/>
    <m/>
    <m/>
    <m/>
    <m/>
    <m/>
    <m/>
    <m/>
    <m/>
    <m/>
    <m/>
    <m/>
    <m/>
    <m/>
    <m/>
    <m/>
    <m/>
    <n v="1110"/>
    <n v="1041"/>
    <n v="751"/>
    <x v="1670"/>
    <n v="2681"/>
    <n v="204"/>
    <n v="2"/>
    <n v="34"/>
    <n v="542"/>
    <n v="1043"/>
    <n v="453"/>
    <n v="242"/>
  </r>
  <r>
    <s v="34039036100"/>
    <s v="New Jersey"/>
    <x v="19"/>
    <x v="0"/>
    <n v="1471"/>
    <n v="706"/>
    <n v="0"/>
    <n v="0"/>
    <n v="0"/>
    <x v="0"/>
    <n v="1"/>
    <n v="0"/>
    <n v="0"/>
    <n v="0"/>
    <n v="1"/>
    <n v="7.6874205844980903"/>
    <n v="78015"/>
    <n v="0"/>
    <n v="1"/>
    <n v="0"/>
    <n v="1"/>
    <n v="0"/>
    <n v="0"/>
    <n v="0"/>
    <n v="0"/>
    <m/>
    <n v="1471.00001907349"/>
    <m/>
    <m/>
    <n v="332.70393793284899"/>
    <m/>
    <n v="1471.00001907349"/>
    <n v="100.000001296634"/>
    <n v="332.70393793284899"/>
    <n v="22.617534869670202"/>
    <n v="255.00000114738901"/>
    <n v="17.335146237076099"/>
    <n v="233.00000202655801"/>
    <n v="15.839565059589301"/>
    <n v="1418.00000572205"/>
    <n v="96.397009226515692"/>
    <n v="14.0000001192093"/>
    <n v="0.95173352271987011"/>
    <n v="2"/>
    <n v="0.135961930659415"/>
    <n v="1.0000000298023199"/>
    <n v="6.7980967355698307E-2"/>
    <n v="0"/>
    <n v="0"/>
    <n v="36.000000425614402"/>
    <n v="2.4473147808031599"/>
    <n v="94.000001020729499"/>
    <n v="6.3902108103827002"/>
    <n v="45.330601394176497"/>
    <n v="6.4207650699966701"/>
    <n v="59.797814637422597"/>
    <n v="8.4699454160655208"/>
    <m/>
    <m/>
    <m/>
    <m/>
    <m/>
    <m/>
    <m/>
    <m/>
    <m/>
    <m/>
    <m/>
    <m/>
    <m/>
    <m/>
    <m/>
    <m/>
    <m/>
    <m/>
    <m/>
    <m/>
    <m/>
    <m/>
    <m/>
    <m/>
    <m/>
    <m/>
    <m/>
    <m/>
    <m/>
    <m/>
    <m/>
    <m/>
    <m/>
    <m/>
    <m/>
    <m/>
    <m/>
    <m/>
    <m/>
    <m/>
    <m/>
    <m/>
    <m/>
    <m/>
    <m/>
    <m/>
    <m/>
    <m/>
    <m/>
    <m/>
    <m/>
    <m/>
    <m/>
    <m/>
    <m/>
    <m/>
    <m/>
    <m/>
    <m/>
    <m/>
    <m/>
    <m/>
    <m/>
    <m/>
    <m/>
    <m/>
    <m/>
    <m/>
    <m/>
    <m/>
    <m/>
    <m/>
    <m/>
    <m/>
    <m/>
    <m/>
    <m/>
    <m/>
    <n v="356"/>
    <n v="255"/>
    <n v="233"/>
    <x v="1671"/>
    <n v="14"/>
    <n v="2"/>
    <n v="1"/>
    <n v="0"/>
    <n v="36"/>
    <n v="94"/>
    <n v="47"/>
    <n v="62"/>
  </r>
  <r>
    <s v="34039036200"/>
    <s v="New Jersey"/>
    <x v="19"/>
    <x v="0"/>
    <n v="6246"/>
    <n v="2352"/>
    <n v="0"/>
    <n v="2"/>
    <n v="3.2020493115593976E-2"/>
    <x v="0"/>
    <n v="0"/>
    <n v="0"/>
    <n v="0"/>
    <n v="0"/>
    <n v="0"/>
    <n v="4.4801483083577898"/>
    <n v="117596"/>
    <n v="1"/>
    <n v="1"/>
    <n v="1"/>
    <n v="1"/>
    <n v="1"/>
    <n v="0"/>
    <n v="0"/>
    <n v="0"/>
    <n v="1468.8623437807"/>
    <n v="6005.9417941314796"/>
    <n v="1468.8623437807"/>
    <n v="94.437529819551898"/>
    <n v="547.30192145765602"/>
    <n v="94.437529819551898"/>
    <n v="6005.9417941314796"/>
    <n v="96.15660893582249"/>
    <n v="547.30192145765602"/>
    <n v="8.7624387040931193"/>
    <n v="1279.27221578182"/>
    <n v="20.4814635892062"/>
    <n v="1110.3552785050399"/>
    <n v="17.777061775617099"/>
    <n v="5726.1839164277199"/>
    <n v="91.677616337299398"/>
    <n v="11.9999999664724"/>
    <n v="0.19212295815677899"/>
    <n v="165.75789473811199"/>
    <n v="2.6538247636585299"/>
    <n v="0.99999998137354895"/>
    <n v="1.6010246259582903E-2"/>
    <n v="6.0000000987783997"/>
    <n v="9.606148092824851E-2"/>
    <n v="94.999998553335899"/>
    <n v="1.52097339982927"/>
    <n v="383.92161967918901"/>
    <n v="6.1466797899325902"/>
    <n v="96.340689784256895"/>
    <n v="4.0961177629360899"/>
    <n v="19.0320338089982"/>
    <n v="0.8091851109267949"/>
    <n v="1468.8623437807"/>
    <n v="23.516848283392498"/>
    <n v="94.437529819551898"/>
    <n v="1.5119681367203299"/>
    <n v="291.08670234680199"/>
    <n v="4.6603698742683601"/>
    <n v="293.78409325331501"/>
    <n v="4.7035557677443895"/>
    <n v="1415.92699258775"/>
    <n v="22.6693402591698"/>
    <n v="3.1032565385103199"/>
    <n v="4.9683902313645903E-2"/>
    <n v="36.153959224931903"/>
    <n v="0.57883380123169903"/>
    <n v="0.94970524311065696"/>
    <n v="1.52050150994341E-2"/>
    <n v="0.15301737189292899"/>
    <n v="2.4498458516319099E-3"/>
    <n v="12.5754057168961"/>
    <n v="0.20133534609183601"/>
    <n v="120.714442163706"/>
    <n v="1.9326679821278601"/>
    <n v="32.7895593084395"/>
    <n v="1.3941139161751499"/>
    <n v="4.6279337349260503"/>
    <n v="0.19676589009039303"/>
    <m/>
    <m/>
    <m/>
    <m/>
    <m/>
    <m/>
    <m/>
    <m/>
    <m/>
    <m/>
    <m/>
    <m/>
    <m/>
    <m/>
    <m/>
    <m/>
    <m/>
    <m/>
    <m/>
    <m/>
    <m/>
    <m/>
    <m/>
    <m/>
    <m/>
    <m/>
    <m/>
    <m/>
    <m/>
    <m/>
    <m/>
    <m/>
    <m/>
    <m/>
    <m/>
    <m/>
    <m/>
    <m/>
    <m/>
    <m/>
    <m/>
    <m/>
    <m/>
    <m/>
    <m/>
    <m/>
    <m/>
    <m/>
    <m/>
    <m/>
    <m/>
    <m/>
    <n v="624"/>
    <n v="1329"/>
    <n v="1154"/>
    <x v="1672"/>
    <n v="12"/>
    <n v="187"/>
    <n v="1"/>
    <n v="6"/>
    <n v="96"/>
    <n v="394"/>
    <n v="89"/>
    <n v="20"/>
  </r>
  <r>
    <s v="34039036301"/>
    <s v="New Jersey"/>
    <x v="19"/>
    <x v="0"/>
    <n v="4730"/>
    <n v="1909"/>
    <n v="0"/>
    <n v="129"/>
    <n v="2.7272727272727271"/>
    <x v="0"/>
    <n v="0"/>
    <n v="0"/>
    <n v="0"/>
    <n v="0"/>
    <n v="0"/>
    <n v="3.3654792363707902"/>
    <n v="119515"/>
    <n v="1"/>
    <n v="1"/>
    <n v="1"/>
    <n v="1"/>
    <n v="1"/>
    <n v="0"/>
    <n v="0"/>
    <n v="0"/>
    <n v="1017.54591189325"/>
    <n v="2093.4188155434099"/>
    <n v="1017.54591189325"/>
    <n v="124.520451460034"/>
    <n v="200.988656472895"/>
    <n v="124.520451460034"/>
    <n v="2093.4188155434099"/>
    <n v="44.258325910008701"/>
    <n v="200.988656472895"/>
    <n v="4.2492316379047601"/>
    <n v="395.27320397610299"/>
    <n v="8.3567273567886495"/>
    <n v="375.30312105524399"/>
    <n v="7.9345268722038798"/>
    <n v="1906.7381267747801"/>
    <n v="40.311588303906596"/>
    <n v="32.327526734443403"/>
    <n v="0.68345722482966997"/>
    <n v="86.546528151258798"/>
    <n v="1.8297363245509302"/>
    <n v="4.5358259230852099E-2"/>
    <n v="9.5894839811526693E-4"/>
    <n v="4.0060707516968304"/>
    <n v="8.4694941896338805E-2"/>
    <n v="63.7552220158395"/>
    <n v="1.3478905288761001"/>
    <n v="212.967095659405"/>
    <n v="4.5024755953362705"/>
    <n v="26.028264560380201"/>
    <n v="1.3634502126967101"/>
    <n v="4.24620563523104"/>
    <n v="0.222430887125775"/>
    <n v="1017.54591189325"/>
    <n v="21.512598560110998"/>
    <n v="124.520451460034"/>
    <n v="2.6325676841444703"/>
    <n v="177.10211515054101"/>
    <n v="3.74423076428205"/>
    <n v="188.18788934499"/>
    <n v="3.9786023117334097"/>
    <n v="892.02836064994301"/>
    <n v="18.858950542282098"/>
    <n v="27.5144494622946"/>
    <n v="0.58170083429798292"/>
    <n v="61.894612609408803"/>
    <n v="1.3085541777887699"/>
    <n v="0"/>
    <n v="0"/>
    <n v="4.0000000037252903"/>
    <n v="8.456659627326199E-2"/>
    <n v="32.108492362313001"/>
    <n v="0.67882647700450294"/>
    <n v="106.112903255969"/>
    <n v="2.2434017601684801"/>
    <n v="7.2075524984975301"/>
    <n v="0.37755644308525599"/>
    <n v="2.3605669873359099"/>
    <n v="0.123654635271656"/>
    <m/>
    <m/>
    <m/>
    <m/>
    <m/>
    <m/>
    <m/>
    <m/>
    <m/>
    <m/>
    <m/>
    <m/>
    <m/>
    <m/>
    <m/>
    <m/>
    <m/>
    <m/>
    <m/>
    <m/>
    <m/>
    <m/>
    <m/>
    <m/>
    <m/>
    <m/>
    <m/>
    <m/>
    <m/>
    <m/>
    <m/>
    <m/>
    <m/>
    <m/>
    <m/>
    <m/>
    <m/>
    <m/>
    <m/>
    <m/>
    <m/>
    <m/>
    <m/>
    <m/>
    <m/>
    <m/>
    <m/>
    <m/>
    <m/>
    <m/>
    <m/>
    <m/>
    <n v="441"/>
    <n v="922"/>
    <n v="913"/>
    <x v="1673"/>
    <n v="71"/>
    <n v="263"/>
    <n v="4"/>
    <n v="8"/>
    <n v="150"/>
    <n v="443"/>
    <n v="84"/>
    <n v="10"/>
  </r>
  <r>
    <s v="34039036302"/>
    <s v="New Jersey"/>
    <x v="19"/>
    <x v="0"/>
    <n v="3780"/>
    <n v="1301"/>
    <n v="0"/>
    <n v="6"/>
    <n v="0.15873015873015872"/>
    <x v="0"/>
    <n v="0"/>
    <n v="0"/>
    <n v="0"/>
    <n v="0"/>
    <n v="0"/>
    <n v="7.515923566878981"/>
    <n v="129028"/>
    <n v="1"/>
    <n v="1"/>
    <n v="1"/>
    <n v="1"/>
    <n v="1"/>
    <n v="0"/>
    <n v="0"/>
    <n v="0"/>
    <n v="1028.99555422815"/>
    <n v="3779.9999771395301"/>
    <n v="1028.99555422815"/>
    <n v="139.00333279176499"/>
    <n v="508.46119710252799"/>
    <n v="139.00333279176499"/>
    <n v="3779.9999771395301"/>
    <n v="99.9999993952258"/>
    <n v="508.46119710252799"/>
    <n v="13.451354420701801"/>
    <n v="871.99999947263996"/>
    <n v="23.068783054831801"/>
    <n v="666.99999564996097"/>
    <n v="17.645502530422199"/>
    <n v="3587.9999725098301"/>
    <n v="94.920634193381701"/>
    <n v="40.999997526407199"/>
    <n v="1.0846560192171202"/>
    <n v="96.999997842490799"/>
    <n v="2.5661375090605998"/>
    <n v="0"/>
    <n v="0"/>
    <n v="1"/>
    <n v="2.6455026455026499E-2"/>
    <n v="52.999999905642099"/>
    <n v="1.40211639962016"/>
    <n v="269.99999769796801"/>
    <n v="7.1428570819568105"/>
    <n v="16.122047074869901"/>
    <n v="1.2392042332720901"/>
    <n v="14.9769761257537"/>
    <n v="1.1511895561686101"/>
    <n v="1028.99555422815"/>
    <n v="27.222104609210202"/>
    <n v="139.00333279176499"/>
    <n v="3.6773368463429899"/>
    <n v="222.306689136714"/>
    <n v="5.8811293422411195"/>
    <n v="163.50955791459401"/>
    <n v="4.3256496802802697"/>
    <n v="930.70686590166395"/>
    <n v="24.621874759303299"/>
    <n v="40.457555770874002"/>
    <n v="1.07030570822418"/>
    <n v="41.393141180276899"/>
    <n v="1.0950566449808701"/>
    <n v="0"/>
    <n v="0"/>
    <n v="1"/>
    <n v="2.6455026455026499E-2"/>
    <n v="15.437980110052299"/>
    <n v="0.40841217222360698"/>
    <n v="69.446237157502495"/>
    <n v="1.8372020412037697"/>
    <n v="10.370251630174099"/>
    <n v="0.79709851115865693"/>
    <n v="4.4611283995431901"/>
    <n v="0.342899953846517"/>
    <m/>
    <m/>
    <m/>
    <m/>
    <m/>
    <m/>
    <m/>
    <m/>
    <m/>
    <m/>
    <m/>
    <m/>
    <m/>
    <m/>
    <m/>
    <m/>
    <m/>
    <m/>
    <m/>
    <m/>
    <m/>
    <m/>
    <m/>
    <m/>
    <m/>
    <m/>
    <m/>
    <m/>
    <m/>
    <m/>
    <m/>
    <m/>
    <m/>
    <m/>
    <m/>
    <m/>
    <m/>
    <m/>
    <m/>
    <m/>
    <m/>
    <m/>
    <m/>
    <m/>
    <m/>
    <m/>
    <m/>
    <m/>
    <m/>
    <m/>
    <m/>
    <m/>
    <n v="528"/>
    <n v="872"/>
    <n v="667"/>
    <x v="1674"/>
    <n v="41"/>
    <n v="97"/>
    <n v="0"/>
    <n v="1"/>
    <n v="53"/>
    <n v="270"/>
    <n v="15"/>
    <n v="15"/>
  </r>
  <r>
    <s v="34039036400"/>
    <s v="New Jersey"/>
    <x v="19"/>
    <x v="0"/>
    <n v="7369"/>
    <n v="2447"/>
    <n v="0"/>
    <n v="0"/>
    <n v="0"/>
    <x v="0"/>
    <n v="0"/>
    <n v="0"/>
    <n v="0"/>
    <n v="0"/>
    <n v="0"/>
    <n v="1.4425058387141099"/>
    <n v="244955"/>
    <n v="1"/>
    <n v="1"/>
    <n v="1"/>
    <n v="1"/>
    <n v="1"/>
    <n v="0"/>
    <n v="0"/>
    <n v="0"/>
    <n v="1643.1820179844501"/>
    <n v="5138.9411749789697"/>
    <n v="1643.1820179844501"/>
    <n v="49.073084366354998"/>
    <n v="169.01656074527301"/>
    <n v="49.073084366354998"/>
    <n v="5138.9411749789697"/>
    <n v="69.737293730207298"/>
    <n v="169.01656074527301"/>
    <n v="2.29361596885972"/>
    <n v="1702.1163232701099"/>
    <n v="23.0983352323261"/>
    <n v="669.79204001539597"/>
    <n v="9.0893206678707585"/>
    <n v="4778.6026003700699"/>
    <n v="64.847368711766393"/>
    <n v="38.893565569126601"/>
    <n v="0.52779977702709502"/>
    <n v="212.09981490214"/>
    <n v="2.8782713380667602"/>
    <n v="0.79945125244557902"/>
    <n v="1.08488431597989E-2"/>
    <n v="4.0000000542349898"/>
    <n v="5.4281450050685097E-2"/>
    <n v="104.54572166782"/>
    <n v="1.41872332294504"/>
    <n v="149.90757923283701"/>
    <n v="2.0343001660040301"/>
    <n v="71.872376719227802"/>
    <n v="2.9371629227310101"/>
    <n v="30.6635389739386"/>
    <n v="1.25310743661375"/>
    <n v="1643.1820179844501"/>
    <n v="22.298575356011"/>
    <n v="49.073084366354998"/>
    <n v="0.66593953543703399"/>
    <n v="450.76954777559098"/>
    <n v="6.1171060900473799"/>
    <n v="326.33351994660899"/>
    <n v="4.4284641056671097"/>
    <n v="1526.6496282149999"/>
    <n v="20.717188603813298"/>
    <n v="9.1240779893078106"/>
    <n v="0.12381704422998799"/>
    <n v="86.663077856494098"/>
    <n v="1.1760493670307202"/>
    <n v="0"/>
    <n v="0"/>
    <n v="0.76689949094725296"/>
    <n v="1.040710396183E-2"/>
    <n v="19.9783408176168"/>
    <n v="0.27111332362079998"/>
    <n v="51.4578856778244"/>
    <n v="0.69830215331557"/>
    <n v="32.094298610434599"/>
    <n v="1.3115773849789398"/>
    <n v="11.3337973474845"/>
    <n v="0.46317112167897506"/>
    <m/>
    <m/>
    <m/>
    <m/>
    <m/>
    <m/>
    <m/>
    <m/>
    <m/>
    <m/>
    <m/>
    <m/>
    <m/>
    <m/>
    <m/>
    <m/>
    <m/>
    <m/>
    <m/>
    <m/>
    <m/>
    <m/>
    <m/>
    <m/>
    <m/>
    <m/>
    <m/>
    <m/>
    <m/>
    <m/>
    <m/>
    <m/>
    <m/>
    <m/>
    <m/>
    <m/>
    <m/>
    <m/>
    <m/>
    <m/>
    <m/>
    <m/>
    <m/>
    <m/>
    <m/>
    <m/>
    <m/>
    <m/>
    <m/>
    <m/>
    <m/>
    <m/>
    <n v="222"/>
    <n v="2447"/>
    <n v="886"/>
    <x v="1675"/>
    <n v="54"/>
    <n v="282"/>
    <n v="1"/>
    <n v="4"/>
    <n v="124"/>
    <n v="198"/>
    <n v="93"/>
    <n v="42"/>
  </r>
  <r>
    <s v="34039036500"/>
    <s v="New Jersey"/>
    <x v="19"/>
    <x v="0"/>
    <n v="5554"/>
    <n v="1741"/>
    <n v="0"/>
    <n v="5"/>
    <n v="9.0025207057976231E-2"/>
    <x v="0"/>
    <n v="0"/>
    <n v="0"/>
    <n v="0"/>
    <n v="0"/>
    <n v="0"/>
    <n v="1.92273455581271"/>
    <n v="250001"/>
    <n v="1"/>
    <n v="1"/>
    <n v="1"/>
    <n v="1"/>
    <n v="1"/>
    <n v="0"/>
    <n v="0"/>
    <n v="0"/>
    <n v="1365.4521151117499"/>
    <n v="4991.0800777531704"/>
    <n v="1365.4521151117499"/>
    <n v="88.309510873339605"/>
    <n v="288.49640263541397"/>
    <n v="88.309510873339605"/>
    <n v="4991.0800777531704"/>
    <n v="89.864603488533803"/>
    <n v="288.49640263541397"/>
    <n v="5.19438967654688"/>
    <n v="1684.38167774567"/>
    <n v="30.327361860743"/>
    <n v="494.895831331436"/>
    <n v="8.9106199375483595"/>
    <n v="4422.3883901326899"/>
    <n v="79.625286102497199"/>
    <n v="129.52480538339299"/>
    <n v="2.3320994847568102"/>
    <n v="326.076969423506"/>
    <n v="5.8710293378377001"/>
    <n v="1"/>
    <n v="1.8005041411595198E-2"/>
    <n v="2.0000000149011599"/>
    <n v="3.6010083091486497E-2"/>
    <n v="110.089895975339"/>
    <n v="1.9821731360342001"/>
    <n v="214.50784670143199"/>
    <n v="3.8622226629714103"/>
    <n v="22.125228072807701"/>
    <n v="1.27083446713427"/>
    <n v="0"/>
    <n v="0"/>
    <n v="1365.4521151117499"/>
    <n v="24.5850218781374"/>
    <n v="88.309510873339605"/>
    <n v="1.5900164003122002"/>
    <n v="423.62392219045398"/>
    <n v="7.6273662619815301"/>
    <n v="184.74702160485299"/>
    <n v="3.3263777746642602"/>
    <n v="1215.9721205620999"/>
    <n v="21.893628386065899"/>
    <n v="45.376907976911802"/>
    <n v="0.81701310725444298"/>
    <n v="81.456878896977301"/>
    <n v="1.4666344777993798"/>
    <n v="0"/>
    <n v="0"/>
    <n v="0"/>
    <n v="0"/>
    <n v="22.646198078146"/>
    <n v="0.407745734212207"/>
    <n v="50.361181230291599"/>
    <n v="0.90675515358825298"/>
    <n v="5.1256416514515903"/>
    <n v="0.29440790645902298"/>
    <n v="0"/>
    <n v="0"/>
    <m/>
    <m/>
    <m/>
    <m/>
    <m/>
    <m/>
    <m/>
    <m/>
    <m/>
    <m/>
    <m/>
    <m/>
    <m/>
    <m/>
    <m/>
    <m/>
    <m/>
    <m/>
    <m/>
    <m/>
    <m/>
    <m/>
    <m/>
    <m/>
    <m/>
    <m/>
    <m/>
    <m/>
    <m/>
    <m/>
    <m/>
    <m/>
    <m/>
    <m/>
    <m/>
    <m/>
    <m/>
    <m/>
    <m/>
    <m/>
    <m/>
    <m/>
    <m/>
    <m/>
    <m/>
    <m/>
    <m/>
    <m/>
    <m/>
    <m/>
    <m/>
    <m/>
    <n v="274"/>
    <n v="1897"/>
    <n v="529"/>
    <x v="1676"/>
    <n v="132"/>
    <n v="337"/>
    <n v="1"/>
    <n v="2"/>
    <n v="120"/>
    <n v="232"/>
    <n v="24"/>
    <n v="0"/>
  </r>
  <r>
    <s v="34039036600"/>
    <s v="New Jersey"/>
    <x v="19"/>
    <x v="0"/>
    <n v="3894"/>
    <n v="1578"/>
    <n v="0"/>
    <n v="0"/>
    <n v="0"/>
    <x v="0"/>
    <n v="0"/>
    <n v="0"/>
    <n v="0"/>
    <n v="0"/>
    <n v="0"/>
    <n v="5.6166056166056206"/>
    <n v="151136"/>
    <n v="0"/>
    <n v="1"/>
    <n v="0"/>
    <n v="1"/>
    <n v="0"/>
    <n v="0"/>
    <n v="0"/>
    <n v="0"/>
    <m/>
    <n v="976.20584914917697"/>
    <m/>
    <m/>
    <n v="204.47187384915"/>
    <m/>
    <n v="976.20584914917697"/>
    <n v="25.069487651494001"/>
    <n v="204.47187384915"/>
    <n v="5.2509469401425299"/>
    <n v="248.06296220767399"/>
    <n v="6.3703893735920403"/>
    <n v="111.012048554115"/>
    <n v="2.8508487045227198"/>
    <n v="740.49226666365598"/>
    <n v="19.016236945651098"/>
    <n v="148.89079312702"/>
    <n v="3.8235950982799203"/>
    <n v="42.339147130027399"/>
    <n v="1.0872919139709101"/>
    <n v="0"/>
    <n v="0"/>
    <n v="1.6007317304611199"/>
    <n v="4.1107645877275799E-2"/>
    <n v="42.882918271285199"/>
    <n v="1.1012562473365499"/>
    <n v="68.2668914902642"/>
    <n v="1.75313023857895"/>
    <n v="5.3250252075385998"/>
    <n v="0.33745406891879598"/>
    <n v="13.2804095340764"/>
    <n v="0.84159756236225602"/>
    <m/>
    <m/>
    <m/>
    <m/>
    <m/>
    <m/>
    <m/>
    <m/>
    <m/>
    <m/>
    <m/>
    <m/>
    <m/>
    <m/>
    <m/>
    <m/>
    <m/>
    <m/>
    <m/>
    <m/>
    <m/>
    <m/>
    <m/>
    <m/>
    <m/>
    <m/>
    <m/>
    <m/>
    <m/>
    <m/>
    <m/>
    <m/>
    <m/>
    <m/>
    <m/>
    <m/>
    <m/>
    <m/>
    <m/>
    <m/>
    <m/>
    <m/>
    <m/>
    <m/>
    <m/>
    <m/>
    <m/>
    <m/>
    <m/>
    <m/>
    <m/>
    <m/>
    <m/>
    <m/>
    <m/>
    <m/>
    <m/>
    <m/>
    <m/>
    <m/>
    <m/>
    <m/>
    <m/>
    <m/>
    <m/>
    <m/>
    <m/>
    <m/>
    <m/>
    <m/>
    <m/>
    <m/>
    <m/>
    <m/>
    <m/>
    <m/>
    <m/>
    <m/>
    <n v="582"/>
    <n v="922"/>
    <n v="473"/>
    <x v="1123"/>
    <n v="532"/>
    <n v="162"/>
    <n v="4"/>
    <n v="4"/>
    <n v="213"/>
    <n v="376"/>
    <n v="87"/>
    <n v="57"/>
  </r>
  <r>
    <s v="34039036700"/>
    <s v="New Jersey"/>
    <x v="19"/>
    <x v="0"/>
    <n v="5948"/>
    <n v="2163"/>
    <n v="0"/>
    <n v="2"/>
    <n v="3.3624747814391391E-2"/>
    <x v="0"/>
    <n v="0"/>
    <n v="0"/>
    <n v="0"/>
    <n v="0"/>
    <n v="0"/>
    <n v="4.00870669327045"/>
    <n v="181083"/>
    <n v="0"/>
    <n v="1"/>
    <n v="0"/>
    <n v="1"/>
    <n v="0"/>
    <n v="0"/>
    <n v="0"/>
    <n v="0"/>
    <n v="11.7159873247147"/>
    <n v="3471.4416667997102"/>
    <n v="11.7159873247147"/>
    <n v="0"/>
    <n v="187.34687885057099"/>
    <n v="0"/>
    <n v="3471.4416667997102"/>
    <n v="58.363175299255396"/>
    <n v="187.34687885057099"/>
    <n v="3.1497457775818902"/>
    <n v="1146.8918611742299"/>
    <n v="19.281974801180702"/>
    <n v="374.60444314924098"/>
    <n v="6.2979899655218707"/>
    <n v="3102.4662086037001"/>
    <n v="52.159821933485198"/>
    <n v="44.772478662431197"/>
    <n v="0.75273165202473491"/>
    <n v="221.67509891840101"/>
    <n v="3.7268846489307497"/>
    <n v="0"/>
    <n v="0"/>
    <n v="4.1744478754699204"/>
    <n v="7.0182378538498999E-2"/>
    <n v="98.353439746108094"/>
    <n v="1.65355480407041"/>
    <n v="140.31239427404901"/>
    <n v="2.3589844363491803"/>
    <n v="35.864635071456199"/>
    <n v="1.65809685952178"/>
    <n v="7.70726599936597"/>
    <n v="0.35632297731696599"/>
    <n v="11.7159873247147"/>
    <n v="0.19697355959506802"/>
    <n v="0"/>
    <n v="0"/>
    <n v="3.6181145012378702"/>
    <n v="6.08290938338579E-2"/>
    <n v="1.5506205707788501"/>
    <n v="2.6069612824123203E-2"/>
    <n v="11.691481679678001"/>
    <n v="0.19656156152787399"/>
    <n v="0"/>
    <n v="0"/>
    <n v="2.4505618959665298E-2"/>
    <n v="4.1199762877715702E-4"/>
    <n v="0"/>
    <n v="0"/>
    <n v="0"/>
    <n v="0"/>
    <n v="0"/>
    <n v="0"/>
    <n v="0.36927592754364003"/>
    <n v="6.208404968790179E-3"/>
    <n v="0.220800128765404"/>
    <n v="1.02080503358948E-2"/>
    <n v="2.6582602760754501E-2"/>
    <n v="1.22896915213844E-3"/>
    <m/>
    <m/>
    <m/>
    <m/>
    <m/>
    <m/>
    <m/>
    <m/>
    <m/>
    <m/>
    <m/>
    <m/>
    <m/>
    <m/>
    <m/>
    <m/>
    <m/>
    <m/>
    <m/>
    <m/>
    <m/>
    <m/>
    <m/>
    <m/>
    <m/>
    <m/>
    <m/>
    <m/>
    <m/>
    <m/>
    <m/>
    <m/>
    <m/>
    <m/>
    <m/>
    <m/>
    <m/>
    <m/>
    <m/>
    <m/>
    <m/>
    <m/>
    <m/>
    <m/>
    <m/>
    <m/>
    <m/>
    <m/>
    <m/>
    <m/>
    <m/>
    <m/>
    <n v="395"/>
    <n v="1775"/>
    <n v="660"/>
    <x v="1677"/>
    <n v="141"/>
    <n v="381"/>
    <n v="0"/>
    <n v="20"/>
    <n v="221"/>
    <n v="383"/>
    <n v="106"/>
    <n v="14"/>
  </r>
  <r>
    <s v="34039036800"/>
    <s v="New Jersey"/>
    <x v="19"/>
    <x v="0"/>
    <n v="7551"/>
    <n v="2637"/>
    <n v="0"/>
    <n v="213"/>
    <n v="2.8208184346444178"/>
    <x v="0"/>
    <n v="0"/>
    <n v="0"/>
    <n v="0"/>
    <n v="1"/>
    <n v="0"/>
    <n v="2.7170221437304702"/>
    <n v="192198"/>
    <n v="1"/>
    <n v="1"/>
    <n v="1"/>
    <n v="1"/>
    <n v="1"/>
    <n v="0"/>
    <n v="0"/>
    <n v="1"/>
    <n v="1166.6734836599801"/>
    <n v="6910.6642388086302"/>
    <n v="1166.6734836599801"/>
    <n v="38.613373973472299"/>
    <n v="450.44752347089002"/>
    <n v="38.613373973472299"/>
    <n v="6910.6642388086302"/>
    <n v="91.519854837884097"/>
    <n v="450.44752347089002"/>
    <n v="5.9654022443502903"/>
    <n v="1865.79423922316"/>
    <n v="24.709233733587098"/>
    <n v="1308.10157674011"/>
    <n v="17.323554188056001"/>
    <n v="6144.86480949628"/>
    <n v="81.378159309975899"/>
    <n v="124.216149992673"/>
    <n v="1.64502913511685"/>
    <n v="491.07295446955698"/>
    <n v="6.5034161630189002"/>
    <n v="4.0000001225853303"/>
    <n v="5.2973117766988896E-2"/>
    <n v="5.9999995417892897"/>
    <n v="7.9459668147123491E-2"/>
    <n v="140.510324755818"/>
    <n v="1.8608174381647202"/>
    <n v="271.48112679224897"/>
    <n v="3.5953003150873899"/>
    <n v="106.312700705156"/>
    <n v="4.0315775769873508"/>
    <n v="49.931626326699998"/>
    <n v="1.8935011879673902"/>
    <n v="1166.6734836599801"/>
    <n v="15.4505824878821"/>
    <n v="38.613373973472299"/>
    <n v="0.511367686047839"/>
    <n v="299.024569738482"/>
    <n v="3.9600658156334498"/>
    <n v="276.56343781211802"/>
    <n v="3.6626067780706899"/>
    <n v="1058.06598337623"/>
    <n v="14.012263056234001"/>
    <n v="38.972996391588801"/>
    <n v="0.51613026607851697"/>
    <n v="54.309063898537701"/>
    <n v="0.71923008738627603"/>
    <n v="0.115467995055951"/>
    <n v="1.52917487824065E-3"/>
    <n v="0.33360365033149703"/>
    <n v="4.41800622873126E-3"/>
    <n v="14.8763599238991"/>
    <n v="0.19701178551051698"/>
    <n v="49.153864351261298"/>
    <n v="0.65095834129600394"/>
    <n v="16.384737593460201"/>
    <n v="0.62134006801138297"/>
    <n v="7.1190640230543103"/>
    <n v="0.26996829818180901"/>
    <m/>
    <m/>
    <m/>
    <m/>
    <m/>
    <m/>
    <m/>
    <m/>
    <m/>
    <m/>
    <m/>
    <m/>
    <m/>
    <m/>
    <m/>
    <m/>
    <m/>
    <m/>
    <m/>
    <m/>
    <m/>
    <m/>
    <m/>
    <m/>
    <m/>
    <m/>
    <m/>
    <m/>
    <m/>
    <m/>
    <m/>
    <m/>
    <m/>
    <m/>
    <m/>
    <m/>
    <m/>
    <m/>
    <m/>
    <m/>
    <m/>
    <m/>
    <m/>
    <m/>
    <m/>
    <m/>
    <m/>
    <m/>
    <m/>
    <m/>
    <m/>
    <m/>
    <n v="546"/>
    <n v="2058"/>
    <n v="1417"/>
    <x v="1264"/>
    <n v="125"/>
    <n v="556"/>
    <n v="4"/>
    <n v="6"/>
    <n v="161"/>
    <n v="303"/>
    <n v="117"/>
    <n v="54"/>
  </r>
  <r>
    <s v="34039036900"/>
    <s v="New Jersey"/>
    <x v="19"/>
    <x v="0"/>
    <n v="4226"/>
    <n v="1778"/>
    <n v="0"/>
    <n v="0"/>
    <n v="0"/>
    <x v="0"/>
    <n v="0"/>
    <n v="0"/>
    <n v="0"/>
    <n v="0"/>
    <n v="0"/>
    <n v="4.6968995835261502"/>
    <n v="96033"/>
    <n v="0"/>
    <n v="0"/>
    <n v="0"/>
    <n v="0"/>
    <n v="0"/>
    <n v="0"/>
    <n v="0"/>
    <n v="0"/>
    <m/>
    <n v="36.606099426746397"/>
    <m/>
    <m/>
    <n v="4.3971005156636203"/>
    <m/>
    <n v="36.606099426746397"/>
    <n v="0.86621153399778406"/>
    <n v="4.3971005156636203"/>
    <n v="0.104048758061136"/>
    <n v="5.8330997377634004"/>
    <n v="0.13802886270145301"/>
    <n v="7.1465221121907199"/>
    <n v="0.16910842669641998"/>
    <n v="34.498650640249302"/>
    <n v="0.81634289257570414"/>
    <n v="0.536086305975914"/>
    <n v="1.2685430808705999E-2"/>
    <n v="0.15858988463878601"/>
    <n v="3.7527185196115998E-3"/>
    <n v="0"/>
    <n v="0"/>
    <n v="0"/>
    <n v="0"/>
    <n v="1.41277245432138"/>
    <n v="3.3430488743998697E-2"/>
    <n v="3.5124143213033698"/>
    <n v="8.3114394730320992E-2"/>
    <n v="0.19728884100913999"/>
    <n v="1.1096110292977499E-2"/>
    <n v="0.47799230972304901"/>
    <n v="2.68837069585517E-2"/>
    <m/>
    <m/>
    <m/>
    <m/>
    <m/>
    <m/>
    <m/>
    <m/>
    <m/>
    <m/>
    <m/>
    <m/>
    <m/>
    <m/>
    <m/>
    <m/>
    <m/>
    <m/>
    <m/>
    <m/>
    <m/>
    <m/>
    <m/>
    <m/>
    <m/>
    <m/>
    <m/>
    <m/>
    <m/>
    <m/>
    <m/>
    <m/>
    <m/>
    <m/>
    <m/>
    <m/>
    <m/>
    <m/>
    <m/>
    <m/>
    <m/>
    <m/>
    <m/>
    <m/>
    <m/>
    <m/>
    <m/>
    <m/>
    <m/>
    <m/>
    <m/>
    <m/>
    <m/>
    <m/>
    <m/>
    <m/>
    <m/>
    <m/>
    <m/>
    <m/>
    <m/>
    <m/>
    <m/>
    <m/>
    <m/>
    <m/>
    <m/>
    <m/>
    <m/>
    <m/>
    <m/>
    <m/>
    <m/>
    <m/>
    <m/>
    <m/>
    <m/>
    <m/>
    <n v="383"/>
    <n v="814"/>
    <n v="642"/>
    <x v="1678"/>
    <n v="45"/>
    <n v="86"/>
    <n v="0"/>
    <n v="1"/>
    <n v="154"/>
    <n v="373"/>
    <n v="105"/>
    <n v="51"/>
  </r>
  <r>
    <s v="34039037000"/>
    <s v="New Jersey"/>
    <x v="19"/>
    <x v="0"/>
    <n v="5886"/>
    <n v="2131"/>
    <n v="0"/>
    <n v="176"/>
    <n v="2.9901461094121644"/>
    <x v="0"/>
    <n v="0"/>
    <n v="0"/>
    <n v="0"/>
    <n v="0"/>
    <n v="0"/>
    <n v="0.76465590484282098"/>
    <n v="158750"/>
    <n v="1"/>
    <n v="1"/>
    <n v="1"/>
    <n v="1"/>
    <n v="1"/>
    <n v="0"/>
    <n v="0"/>
    <n v="0"/>
    <n v="4478.7691783718801"/>
    <n v="5858.5790792931803"/>
    <n v="4478.7691783718801"/>
    <n v="77.382035609305603"/>
    <n v="151.96005290605899"/>
    <n v="77.382035609305603"/>
    <n v="5858.5790792931803"/>
    <n v="99.534133185409104"/>
    <n v="151.96005290605899"/>
    <n v="2.5817202328586299"/>
    <n v="1461.4352846879001"/>
    <n v="24.829005856063599"/>
    <n v="1009.69956713257"/>
    <n v="17.154257001912502"/>
    <n v="5498.7690324166297"/>
    <n v="93.4211524365721"/>
    <n v="120.999997187871"/>
    <n v="2.0557254024442999"/>
    <n v="124.819801981095"/>
    <n v="2.1206218481327799"/>
    <n v="0"/>
    <n v="0"/>
    <n v="1.00000005215406"/>
    <n v="1.6989467416820697E-2"/>
    <n v="112.990247026988"/>
    <n v="1.9196440201662901"/>
    <n v="354.32560043613199"/>
    <n v="6.0198029295978905"/>
    <n v="0"/>
    <n v="0"/>
    <n v="0"/>
    <n v="0"/>
    <n v="4478.7691783718801"/>
    <n v="76.091899054907898"/>
    <n v="77.382035609305603"/>
    <n v="1.31467950406567"/>
    <n v="1186.48250014824"/>
    <n v="20.1577047255902"/>
    <n v="633.25432211544796"/>
    <n v="10.7586531110338"/>
    <n v="4233.0927046593297"/>
    <n v="71.9179868273756"/>
    <n v="76.8476510606706"/>
    <n v="1.30560059566209"/>
    <n v="85.235521780050505"/>
    <n v="1.4481060445132599"/>
    <n v="0"/>
    <n v="0"/>
    <n v="0"/>
    <n v="0"/>
    <n v="83.593303916946795"/>
    <n v="1.42020563909186"/>
    <n v="254.82060321839501"/>
    <n v="4.3292661097246903"/>
    <n v="0"/>
    <n v="0"/>
    <n v="0"/>
    <n v="0"/>
    <m/>
    <m/>
    <m/>
    <m/>
    <m/>
    <m/>
    <m/>
    <m/>
    <m/>
    <m/>
    <m/>
    <m/>
    <m/>
    <m/>
    <m/>
    <m/>
    <m/>
    <m/>
    <m/>
    <m/>
    <m/>
    <m/>
    <m/>
    <m/>
    <m/>
    <m/>
    <m/>
    <m/>
    <m/>
    <m/>
    <m/>
    <m/>
    <m/>
    <m/>
    <m/>
    <m/>
    <m/>
    <m/>
    <m/>
    <m/>
    <m/>
    <m/>
    <m/>
    <m/>
    <m/>
    <m/>
    <m/>
    <m/>
    <m/>
    <m/>
    <m/>
    <m/>
    <n v="137"/>
    <n v="1467"/>
    <n v="1016"/>
    <x v="724"/>
    <n v="121"/>
    <n v="126"/>
    <n v="0"/>
    <n v="1"/>
    <n v="113"/>
    <n v="355"/>
    <n v="0"/>
    <n v="0"/>
  </r>
  <r>
    <s v="34039037100"/>
    <s v="New Jersey"/>
    <x v="19"/>
    <x v="0"/>
    <n v="4302"/>
    <n v="1476"/>
    <n v="0"/>
    <n v="0"/>
    <n v="0"/>
    <x v="0"/>
    <n v="0"/>
    <n v="0"/>
    <n v="0"/>
    <n v="0"/>
    <n v="0"/>
    <n v="1.3911430558775801"/>
    <n v="181343"/>
    <n v="1"/>
    <n v="1"/>
    <n v="1"/>
    <n v="1"/>
    <n v="1"/>
    <n v="0"/>
    <n v="0"/>
    <n v="0"/>
    <n v="759.943623785162"/>
    <n v="3955.3496800817102"/>
    <n v="759.943623785162"/>
    <n v="23.013396300681102"/>
    <n v="109.618597772831"/>
    <n v="23.013396300681102"/>
    <n v="3955.3496800817102"/>
    <n v="91.942112507710604"/>
    <n v="109.618597772831"/>
    <n v="2.5480845600379101"/>
    <n v="1112.2601862989"/>
    <n v="25.854490615966903"/>
    <n v="605.08961017522995"/>
    <n v="14.065309395054202"/>
    <n v="3780.5620688775098"/>
    <n v="87.879174078975097"/>
    <n v="12.9999999026768"/>
    <n v="0.30218502795622498"/>
    <n v="107.999518036857"/>
    <n v="2.5104490478116399"/>
    <n v="2"/>
    <n v="4.6490004649000501E-2"/>
    <n v="0"/>
    <n v="0"/>
    <n v="51.788102371167"/>
    <n v="1.20381455999923"/>
    <n v="174.32757541438301"/>
    <n v="4.05224489573183"/>
    <n v="12.5468753012647"/>
    <n v="0.85005930225370308"/>
    <n v="0"/>
    <n v="0"/>
    <n v="759.943623785162"/>
    <n v="17.664891301375199"/>
    <n v="23.013396300681102"/>
    <n v="0.53494645050397605"/>
    <n v="202.868720760831"/>
    <n v="4.7156838856538998"/>
    <n v="137.23601754975999"/>
    <n v="3.19005154694932"/>
    <n v="718.19478297629405"/>
    <n v="16.694439399727901"/>
    <n v="0"/>
    <n v="0"/>
    <n v="32.6743782833219"/>
    <n v="0.75951599914741608"/>
    <n v="0"/>
    <n v="0"/>
    <n v="0"/>
    <n v="0"/>
    <n v="9.0744706019759196"/>
    <n v="0.210936090236539"/>
    <n v="40.343528742116199"/>
    <n v="0.93778541938903304"/>
    <n v="6.0913543037422597"/>
    <n v="0.41269338101234904"/>
    <n v="0"/>
    <n v="0"/>
    <m/>
    <m/>
    <m/>
    <m/>
    <m/>
    <m/>
    <m/>
    <m/>
    <m/>
    <m/>
    <m/>
    <m/>
    <m/>
    <m/>
    <m/>
    <m/>
    <m/>
    <m/>
    <m/>
    <m/>
    <m/>
    <m/>
    <m/>
    <m/>
    <m/>
    <m/>
    <m/>
    <m/>
    <m/>
    <m/>
    <m/>
    <m/>
    <m/>
    <m/>
    <m/>
    <m/>
    <m/>
    <m/>
    <m/>
    <m/>
    <m/>
    <m/>
    <m/>
    <m/>
    <m/>
    <m/>
    <m/>
    <m/>
    <m/>
    <m/>
    <m/>
    <m/>
    <n v="119"/>
    <n v="1203"/>
    <n v="657"/>
    <x v="1679"/>
    <n v="13"/>
    <n v="118"/>
    <n v="2"/>
    <n v="0"/>
    <n v="59"/>
    <n v="187"/>
    <n v="11"/>
    <n v="0"/>
  </r>
  <r>
    <s v="34039037200"/>
    <s v="New Jersey"/>
    <x v="19"/>
    <x v="0"/>
    <n v="3544"/>
    <n v="1590"/>
    <n v="0"/>
    <n v="67"/>
    <n v="1.8905191873589164"/>
    <x v="0"/>
    <n v="0"/>
    <n v="0"/>
    <n v="0"/>
    <n v="1"/>
    <n v="0"/>
    <n v="6.2348960850652499"/>
    <n v="115648"/>
    <n v="1"/>
    <n v="1"/>
    <n v="1"/>
    <n v="1"/>
    <n v="1"/>
    <n v="0"/>
    <n v="0"/>
    <n v="1"/>
    <n v="1849.0223888224"/>
    <n v="3288.03508347465"/>
    <n v="1849.0223888224"/>
    <n v="311.835492157901"/>
    <n v="553.27227412682305"/>
    <n v="311.835492157901"/>
    <n v="3288.03508347465"/>
    <n v="92.777513642061209"/>
    <n v="553.27227412682305"/>
    <n v="15.611520150305399"/>
    <n v="649.39064016651503"/>
    <n v="18.323663661583399"/>
    <n v="698.46474559965998"/>
    <n v="19.708373182834698"/>
    <n v="2939.5050887839202"/>
    <n v="82.943145846047301"/>
    <n v="104.534349832244"/>
    <n v="2.9496148372529198"/>
    <n v="117.36343431547699"/>
    <n v="3.3116093204141399"/>
    <n v="1.57052656263113"/>
    <n v="4.4315083595686498E-2"/>
    <n v="8.5705263926647604"/>
    <n v="0.24183200882236899"/>
    <n v="116.491178163573"/>
    <n v="3.2869971265116504"/>
    <n v="231.561735052404"/>
    <n v="6.5339090026073503"/>
    <n v="150.84371110810301"/>
    <n v="9.4870258558555296"/>
    <n v="90.0575218790473"/>
    <n v="5.6639950867325304"/>
    <n v="1849.0223888224"/>
    <n v="52.173317969029299"/>
    <n v="311.835492157901"/>
    <n v="8.79896986901527"/>
    <n v="416.40337937924801"/>
    <n v="11.7495310208591"/>
    <n v="439.890791905578"/>
    <n v="12.412268394626901"/>
    <n v="1663.2274918537601"/>
    <n v="46.930798302871302"/>
    <n v="57.096041729178999"/>
    <n v="1.6110621255411701"/>
    <n v="63.129024871857801"/>
    <n v="1.7812930268582901"/>
    <n v="1"/>
    <n v="2.8216704288939097E-2"/>
    <n v="5.9999998300336301"/>
    <n v="0.16930022093774399"/>
    <n v="58.569837979783202"/>
    <n v="1.6526477985266099"/>
    <n v="129.74039677681901"/>
    <n v="3.6608464101811102"/>
    <n v="122.21869486785"/>
    <n v="7.6867103690471703"/>
    <n v="48.893614250686397"/>
    <n v="3.07507007865952"/>
    <m/>
    <m/>
    <m/>
    <m/>
    <m/>
    <m/>
    <m/>
    <m/>
    <m/>
    <m/>
    <m/>
    <m/>
    <m/>
    <m/>
    <m/>
    <m/>
    <m/>
    <m/>
    <m/>
    <m/>
    <m/>
    <m/>
    <m/>
    <m/>
    <m/>
    <m/>
    <m/>
    <m/>
    <m/>
    <m/>
    <m/>
    <m/>
    <m/>
    <m/>
    <m/>
    <m/>
    <m/>
    <m/>
    <m/>
    <m/>
    <m/>
    <m/>
    <m/>
    <m/>
    <m/>
    <m/>
    <m/>
    <m/>
    <m/>
    <m/>
    <m/>
    <m/>
    <n v="703"/>
    <n v="703"/>
    <n v="715"/>
    <x v="1680"/>
    <n v="112"/>
    <n v="124"/>
    <n v="2"/>
    <n v="9"/>
    <n v="124"/>
    <n v="251"/>
    <n v="162"/>
    <n v="110"/>
  </r>
  <r>
    <s v="34039037300"/>
    <s v="New Jersey"/>
    <x v="19"/>
    <x v="0"/>
    <n v="4580"/>
    <n v="1775"/>
    <n v="0"/>
    <n v="5"/>
    <n v="0.10917030567685589"/>
    <x v="0"/>
    <n v="0"/>
    <n v="0"/>
    <n v="0"/>
    <n v="1"/>
    <n v="0"/>
    <n v="2.4358974358974401"/>
    <n v="134688"/>
    <n v="1"/>
    <n v="1"/>
    <n v="1"/>
    <n v="1"/>
    <n v="1"/>
    <n v="0"/>
    <n v="0"/>
    <n v="1"/>
    <n v="716.38207990939497"/>
    <n v="4430.2342147911704"/>
    <n v="716.38207990939497"/>
    <n v="49.497283067525601"/>
    <n v="409.60909430925699"/>
    <n v="49.497283067525601"/>
    <n v="4430.2342147911704"/>
    <n v="96.730004689763504"/>
    <n v="409.60909430925699"/>
    <n v="8.9434300067523402"/>
    <n v="1059.91458210628"/>
    <n v="23.1422397839799"/>
    <n v="772.99485622156806"/>
    <n v="16.8776169480692"/>
    <n v="3884.14359959275"/>
    <n v="84.806628812068695"/>
    <n v="209.554796606586"/>
    <n v="4.5754322403184595"/>
    <n v="165.00000069555799"/>
    <n v="3.6026201025230997"/>
    <n v="0"/>
    <n v="0"/>
    <n v="2.00000006053597"/>
    <n v="4.3668123592488395E-2"/>
    <n v="169.53582799496201"/>
    <n v="3.7016556330777801"/>
    <n v="339.28515475778403"/>
    <n v="7.4079728113053394"/>
    <n v="218.10146529654699"/>
    <n v="12.2874064955801"/>
    <n v="21.944973813973299"/>
    <n v="1.2363365528999"/>
    <n v="716.38207990939497"/>
    <n v="15.6415301290261"/>
    <n v="49.497283067525601"/>
    <n v="1.08072670453113"/>
    <n v="190.832116770227"/>
    <n v="4.16664010415343"/>
    <n v="86.985988905504001"/>
    <n v="1.8992573996834901"/>
    <n v="650.57634523500894"/>
    <n v="14.204723695087502"/>
    <n v="11.4167831734445"/>
    <n v="0.249274741778264"/>
    <n v="22.859767258167299"/>
    <n v="0.49912155585517998"/>
    <n v="0"/>
    <n v="0"/>
    <n v="0.23484015557915"/>
    <n v="5.1275143139552304E-3"/>
    <n v="31.294355489842101"/>
    <n v="0.68328287095725104"/>
    <n v="60.371783860769597"/>
    <n v="1.3181612196674601"/>
    <n v="14.2699263860641"/>
    <n v="0.80393951470783409"/>
    <n v="3.23941808553124"/>
    <n v="0.18250242735387301"/>
    <m/>
    <m/>
    <m/>
    <m/>
    <m/>
    <m/>
    <m/>
    <m/>
    <m/>
    <m/>
    <m/>
    <m/>
    <m/>
    <m/>
    <m/>
    <m/>
    <m/>
    <m/>
    <m/>
    <m/>
    <m/>
    <m/>
    <m/>
    <m/>
    <m/>
    <m/>
    <m/>
    <m/>
    <m/>
    <m/>
    <m/>
    <m/>
    <m/>
    <m/>
    <m/>
    <m/>
    <m/>
    <m/>
    <m/>
    <m/>
    <m/>
    <m/>
    <m/>
    <m/>
    <m/>
    <m/>
    <m/>
    <m/>
    <m/>
    <m/>
    <m/>
    <m/>
    <n v="441"/>
    <n v="1099"/>
    <n v="792"/>
    <x v="1344"/>
    <n v="212"/>
    <n v="165"/>
    <n v="0"/>
    <n v="2"/>
    <n v="170"/>
    <n v="344"/>
    <n v="211"/>
    <n v="22"/>
  </r>
  <r>
    <s v="34039037400"/>
    <s v="New Jersey"/>
    <x v="19"/>
    <x v="0"/>
    <n v="4313"/>
    <n v="1611"/>
    <n v="0"/>
    <n v="10"/>
    <n v="0.2318571759795966"/>
    <x v="0"/>
    <n v="0"/>
    <n v="0"/>
    <n v="0"/>
    <n v="0"/>
    <n v="0"/>
    <n v="0.99330598142949689"/>
    <n v="136542"/>
    <n v="0"/>
    <n v="1"/>
    <n v="0"/>
    <n v="1"/>
    <n v="0"/>
    <n v="0"/>
    <n v="0"/>
    <n v="0"/>
    <m/>
    <n v="2457.4798496440098"/>
    <m/>
    <m/>
    <n v="118.43632820551301"/>
    <m/>
    <n v="2457.4798496440098"/>
    <n v="56.978433796522296"/>
    <n v="118.43632820551301"/>
    <n v="2.74603125911228"/>
    <n v="601.49612255021896"/>
    <n v="13.9461192337171"/>
    <n v="422.60684753954399"/>
    <n v="9.79844302201586"/>
    <n v="2341.6167211085599"/>
    <n v="54.292064018283206"/>
    <n v="5.0811899602413204"/>
    <n v="0.11781103547974299"/>
    <n v="59.136166783515399"/>
    <n v="1.37111446286843"/>
    <n v="0"/>
    <n v="0"/>
    <n v="4.1954664885997799"/>
    <n v="9.7274901196377897E-2"/>
    <n v="47.450300619646399"/>
    <n v="1.10016927010541"/>
    <n v="153.68290361412801"/>
    <n v="3.56324840283163"/>
    <n v="9.4087563750217704"/>
    <n v="0.58403205307397699"/>
    <n v="12.308066346682599"/>
    <n v="0.76400163542412203"/>
    <m/>
    <m/>
    <m/>
    <m/>
    <m/>
    <m/>
    <m/>
    <m/>
    <m/>
    <m/>
    <m/>
    <m/>
    <m/>
    <m/>
    <m/>
    <m/>
    <m/>
    <m/>
    <m/>
    <m/>
    <m/>
    <m/>
    <m/>
    <m/>
    <m/>
    <m/>
    <m/>
    <m/>
    <m/>
    <m/>
    <m/>
    <m/>
    <m/>
    <m/>
    <m/>
    <m/>
    <m/>
    <m/>
    <m/>
    <m/>
    <m/>
    <m/>
    <m/>
    <m/>
    <m/>
    <m/>
    <m/>
    <m/>
    <m/>
    <m/>
    <m/>
    <m/>
    <m/>
    <m/>
    <m/>
    <m/>
    <m/>
    <m/>
    <m/>
    <m/>
    <m/>
    <m/>
    <m/>
    <m/>
    <m/>
    <m/>
    <m/>
    <m/>
    <m/>
    <m/>
    <m/>
    <m/>
    <m/>
    <m/>
    <m/>
    <m/>
    <m/>
    <m/>
    <n v="307"/>
    <n v="999"/>
    <n v="707"/>
    <x v="1681"/>
    <n v="134"/>
    <n v="110"/>
    <n v="0"/>
    <n v="6"/>
    <n v="121"/>
    <n v="337"/>
    <n v="10"/>
    <n v="22"/>
  </r>
  <r>
    <s v="34039037500"/>
    <s v="New Jersey"/>
    <x v="19"/>
    <x v="0"/>
    <n v="5462"/>
    <n v="2250"/>
    <n v="0"/>
    <n v="5"/>
    <n v="9.1541559868180161E-2"/>
    <x v="0"/>
    <n v="0"/>
    <n v="0"/>
    <n v="0"/>
    <n v="0"/>
    <n v="0"/>
    <n v="2.7035883991479599"/>
    <n v="121237"/>
    <n v="0"/>
    <n v="1"/>
    <n v="0"/>
    <n v="1"/>
    <n v="0"/>
    <n v="0"/>
    <n v="0"/>
    <n v="0"/>
    <m/>
    <n v="1442.50521546602"/>
    <m/>
    <m/>
    <n v="182.60907848924401"/>
    <m/>
    <n v="1442.50521546602"/>
    <n v="26.409835508349001"/>
    <n v="182.60907848924401"/>
    <n v="3.3432639781992699"/>
    <n v="308.515663035214"/>
    <n v="5.64840100760187"/>
    <n v="222.885434564203"/>
    <n v="4.0806560703808694"/>
    <n v="1173.2811737060499"/>
    <n v="21.4807977610043"/>
    <n v="54.122353419661501"/>
    <n v="0.99088893115455001"/>
    <n v="163.07780139148201"/>
    <n v="2.9856792638499101"/>
    <n v="0"/>
    <n v="0"/>
    <n v="0.59782516956329301"/>
    <n v="1.09451697100566E-2"/>
    <n v="51.426061017438798"/>
    <n v="0.94152436868251088"/>
    <n v="132.94754317030299"/>
    <n v="2.4340450964903502"/>
    <n v="5.5536555254366204"/>
    <n v="0.24682913446385002"/>
    <n v="7.1538130205590296"/>
    <n v="0.31794724535817903"/>
    <m/>
    <m/>
    <m/>
    <m/>
    <m/>
    <m/>
    <m/>
    <m/>
    <m/>
    <m/>
    <m/>
    <m/>
    <m/>
    <m/>
    <m/>
    <m/>
    <m/>
    <m/>
    <m/>
    <m/>
    <m/>
    <m/>
    <m/>
    <m/>
    <m/>
    <m/>
    <m/>
    <m/>
    <m/>
    <m/>
    <m/>
    <m/>
    <m/>
    <m/>
    <m/>
    <m/>
    <m/>
    <m/>
    <m/>
    <m/>
    <m/>
    <m/>
    <m/>
    <m/>
    <m/>
    <m/>
    <m/>
    <m/>
    <m/>
    <m/>
    <m/>
    <m/>
    <m/>
    <m/>
    <m/>
    <m/>
    <m/>
    <m/>
    <m/>
    <m/>
    <m/>
    <m/>
    <m/>
    <m/>
    <m/>
    <m/>
    <m/>
    <m/>
    <m/>
    <m/>
    <m/>
    <m/>
    <m/>
    <m/>
    <m/>
    <m/>
    <m/>
    <m/>
    <n v="913"/>
    <n v="1166"/>
    <n v="806"/>
    <x v="1682"/>
    <n v="273"/>
    <n v="520"/>
    <n v="0"/>
    <n v="3"/>
    <n v="258"/>
    <n v="740"/>
    <n v="35"/>
    <n v="29"/>
  </r>
  <r>
    <s v="34039037601"/>
    <s v="New Jersey"/>
    <x v="19"/>
    <x v="0"/>
    <n v="4506"/>
    <n v="1905"/>
    <n v="0"/>
    <n v="0"/>
    <n v="0"/>
    <x v="0"/>
    <n v="0"/>
    <n v="0"/>
    <n v="0"/>
    <n v="0"/>
    <n v="0"/>
    <n v="2.5629695095006602"/>
    <n v="150875"/>
    <n v="1"/>
    <n v="1"/>
    <n v="1"/>
    <n v="1"/>
    <n v="1"/>
    <n v="0"/>
    <n v="0"/>
    <n v="0"/>
    <n v="2176.8337715978"/>
    <n v="3460.2707471312901"/>
    <n v="2176.8337715978"/>
    <n v="134.30808476902001"/>
    <n v="207.39332721986"/>
    <n v="134.30808476902001"/>
    <n v="3460.2707471312901"/>
    <n v="76.792515471178206"/>
    <n v="207.39332721986"/>
    <n v="4.6026037998193399"/>
    <n v="790.456130008184"/>
    <n v="17.542302041903802"/>
    <n v="644.73713904419901"/>
    <n v="14.308414093302199"/>
    <n v="3118.9783487415998"/>
    <n v="69.218338853564092"/>
    <n v="73.449475037457901"/>
    <n v="1.6300371734899701"/>
    <n v="218.39833809611801"/>
    <n v="4.8468339568601397"/>
    <n v="1.9999999837018501"/>
    <n v="4.4385263730622605E-2"/>
    <n v="0.99999997019767795"/>
    <n v="2.21926313847687E-2"/>
    <n v="46.444578397424301"/>
    <n v="1.0307274389131"/>
    <n v="206.96476332660299"/>
    <n v="4.5930928390280297"/>
    <n v="25.932503305841198"/>
    <n v="1.36128626277382"/>
    <n v="41.249433651705701"/>
    <n v="2.1653246011394001"/>
    <n v="2176.8337715978"/>
    <n v="48.309670918726098"/>
    <n v="134.30808476902001"/>
    <n v="2.98064990610342"/>
    <n v="525.57891191588703"/>
    <n v="11.663979403370799"/>
    <n v="389.64118682603299"/>
    <n v="8.6471634892594995"/>
    <n v="1963.2357167009"/>
    <n v="43.569367880623702"/>
    <n v="34.714831000950703"/>
    <n v="0.77041347094875001"/>
    <n v="150.86040746376599"/>
    <n v="3.3479895131772297"/>
    <n v="1.9999999837018501"/>
    <n v="4.4385263730622605E-2"/>
    <n v="0.99999997019767795"/>
    <n v="2.21926313847687E-2"/>
    <n v="25.022803573245302"/>
    <n v="0.55532187246438691"/>
    <n v="142.175903828847"/>
    <n v="3.1552575195039401"/>
    <n v="0"/>
    <n v="0"/>
    <n v="25.450606338326001"/>
    <n v="1.33598983403286"/>
    <m/>
    <m/>
    <m/>
    <m/>
    <m/>
    <m/>
    <m/>
    <m/>
    <m/>
    <m/>
    <m/>
    <m/>
    <m/>
    <m/>
    <m/>
    <m/>
    <m/>
    <m/>
    <m/>
    <m/>
    <m/>
    <m/>
    <m/>
    <m/>
    <m/>
    <m/>
    <m/>
    <m/>
    <m/>
    <m/>
    <m/>
    <m/>
    <m/>
    <m/>
    <m/>
    <m/>
    <m/>
    <m/>
    <m/>
    <m/>
    <m/>
    <m/>
    <m/>
    <m/>
    <m/>
    <m/>
    <m/>
    <m/>
    <m/>
    <m/>
    <m/>
    <m/>
    <n v="305"/>
    <n v="906"/>
    <n v="881"/>
    <x v="762"/>
    <n v="130"/>
    <n v="274"/>
    <n v="2"/>
    <n v="1"/>
    <n v="89"/>
    <n v="288"/>
    <n v="74"/>
    <n v="60"/>
  </r>
  <r>
    <s v="34039037602"/>
    <s v="New Jersey"/>
    <x v="19"/>
    <x v="0"/>
    <n v="5849"/>
    <n v="2356"/>
    <n v="0"/>
    <n v="5"/>
    <n v="8.5484698239015208E-2"/>
    <x v="0"/>
    <n v="0"/>
    <n v="0"/>
    <n v="0"/>
    <n v="1"/>
    <n v="0"/>
    <n v="6.4267732859469904"/>
    <n v="161250"/>
    <n v="1"/>
    <n v="1"/>
    <n v="1"/>
    <n v="1"/>
    <n v="1"/>
    <n v="0"/>
    <n v="0"/>
    <n v="1"/>
    <n v="1100.1018441654701"/>
    <n v="4685.4742955905404"/>
    <n v="1100.1018441654701"/>
    <n v="57.6850747347344"/>
    <n v="606.17798022029501"/>
    <n v="57.6850747347344"/>
    <n v="4685.4742955905404"/>
    <n v="80.107271253043905"/>
    <n v="606.17798022029501"/>
    <n v="10.3637883436535"/>
    <n v="970.21813278307695"/>
    <n v="16.587760861396401"/>
    <n v="895.03941272327199"/>
    <n v="15.3024348217349"/>
    <n v="3591.7183757061098"/>
    <n v="61.407392301352601"/>
    <n v="545.46113275317498"/>
    <n v="9.3257160669033095"/>
    <n v="366.69656840525602"/>
    <n v="6.2693890990811392"/>
    <n v="0"/>
    <n v="0"/>
    <n v="5.1404910953715399"/>
    <n v="8.7886666017636297E-2"/>
    <n v="176.45775067422099"/>
    <n v="3.0168875136642299"/>
    <n v="372.67695919563999"/>
    <n v="6.3716354794946097"/>
    <n v="201.09471350823901"/>
    <n v="8.5354292660542797"/>
    <n v="139.87384433666"/>
    <n v="5.9369203878039105"/>
    <n v="1100.1018441654701"/>
    <n v="18.8083748361339"/>
    <n v="57.6850747347344"/>
    <n v="0.98623824131876203"/>
    <n v="220.63068113755401"/>
    <n v="3.7721094398624402"/>
    <n v="158.130515518598"/>
    <n v="2.7035478802974602"/>
    <n v="792.36876762285794"/>
    <n v="13.547080998852101"/>
    <n v="127.707492537796"/>
    <n v="2.1834072924909598"/>
    <n v="128.727103040554"/>
    <n v="2.2008395117208703"/>
    <n v="0"/>
    <n v="0"/>
    <n v="7.51056708395481E-4"/>
    <n v="1.2840771215515202E-5"/>
    <n v="51.297748031094699"/>
    <n v="0.87703450215583301"/>
    <n v="73.3009403534234"/>
    <n v="1.2532217533496899"/>
    <n v="46.2726809476735"/>
    <n v="1.9640356938740899"/>
    <n v="34.259575632982902"/>
    <n v="1.4541415803473199"/>
    <m/>
    <m/>
    <m/>
    <m/>
    <m/>
    <m/>
    <m/>
    <m/>
    <m/>
    <m/>
    <m/>
    <m/>
    <m/>
    <m/>
    <m/>
    <m/>
    <m/>
    <m/>
    <m/>
    <m/>
    <m/>
    <m/>
    <m/>
    <m/>
    <m/>
    <m/>
    <m/>
    <m/>
    <m/>
    <m/>
    <m/>
    <m/>
    <m/>
    <m/>
    <m/>
    <m/>
    <m/>
    <m/>
    <m/>
    <m/>
    <m/>
    <m/>
    <m/>
    <m/>
    <m/>
    <m/>
    <m/>
    <m/>
    <m/>
    <m/>
    <m/>
    <m/>
    <n v="784"/>
    <n v="1259"/>
    <n v="1082"/>
    <x v="164"/>
    <n v="586"/>
    <n v="424"/>
    <n v="0"/>
    <n v="6"/>
    <n v="209"/>
    <n v="474"/>
    <n v="223"/>
    <n v="190"/>
  </r>
  <r>
    <s v="34039037700"/>
    <s v="New Jersey"/>
    <x v="19"/>
    <x v="0"/>
    <n v="4635"/>
    <n v="1639"/>
    <n v="0"/>
    <n v="0"/>
    <n v="0"/>
    <x v="0"/>
    <n v="0"/>
    <n v="0"/>
    <n v="0"/>
    <n v="0"/>
    <n v="0"/>
    <n v="2.3935091277890499"/>
    <n v="221955"/>
    <n v="1"/>
    <n v="1"/>
    <n v="1"/>
    <n v="1"/>
    <n v="1"/>
    <n v="0"/>
    <n v="0"/>
    <n v="0"/>
    <n v="1317.1958724856399"/>
    <n v="3016.0622540977802"/>
    <n v="1317.1958724856399"/>
    <n v="260.17169443477201"/>
    <n v="395.09336434886802"/>
    <n v="260.17169443477201"/>
    <n v="3016.0622540977802"/>
    <n v="65.071461792832295"/>
    <n v="395.09336434886802"/>
    <n v="8.5241286806659691"/>
    <n v="904.13097369577702"/>
    <n v="19.506601374234698"/>
    <n v="385.47412930757901"/>
    <n v="8.3165939440685808"/>
    <n v="2616.0252177391699"/>
    <n v="56.440673521880605"/>
    <n v="47.6500648130896"/>
    <n v="1.02804886328133"/>
    <n v="239.54995357488201"/>
    <n v="5.1682837880233503"/>
    <n v="0"/>
    <n v="0"/>
    <n v="5.0000002300366804"/>
    <n v="0.107874870119454"/>
    <n v="107.837011254651"/>
    <n v="2.3265806095933299"/>
    <n v="243.46660437632801"/>
    <n v="5.2527854234374995"/>
    <n v="33.896756707838001"/>
    <n v="2.0681364678363598"/>
    <n v="15.310530055016899"/>
    <n v="0.93413850244154406"/>
    <n v="1317.1958724856399"/>
    <n v="28.418465425795901"/>
    <n v="260.17169443477201"/>
    <n v="5.6131972909335897"/>
    <n v="332.428586486727"/>
    <n v="7.1721377882789001"/>
    <n v="196.798527195118"/>
    <n v="4.24592291683103"/>
    <n v="1085.0167966634001"/>
    <n v="23.409208126502801"/>
    <n v="30.5564278401434"/>
    <n v="0.65925410658346206"/>
    <n v="137.11124277673699"/>
    <n v="2.9581713651938903"/>
    <n v="0"/>
    <n v="0"/>
    <n v="4.9430267214775103"/>
    <n v="0.106645668208792"/>
    <n v="59.5683708699653"/>
    <n v="1.2851859950370101"/>
    <n v="174.48150179424599"/>
    <n v="3.7644336956687301"/>
    <n v="28.9681403040886"/>
    <n v="1.76742771837026"/>
    <n v="7.1024240789847699"/>
    <n v="0.43333886998076698"/>
    <m/>
    <m/>
    <m/>
    <m/>
    <m/>
    <m/>
    <m/>
    <m/>
    <m/>
    <m/>
    <m/>
    <m/>
    <m/>
    <m/>
    <m/>
    <m/>
    <m/>
    <m/>
    <m/>
    <m/>
    <m/>
    <m/>
    <m/>
    <m/>
    <m/>
    <m/>
    <m/>
    <m/>
    <m/>
    <m/>
    <m/>
    <m/>
    <m/>
    <m/>
    <m/>
    <m/>
    <m/>
    <m/>
    <m/>
    <m/>
    <m/>
    <m/>
    <m/>
    <m/>
    <m/>
    <m/>
    <m/>
    <m/>
    <m/>
    <m/>
    <m/>
    <m/>
    <n v="605"/>
    <n v="1426"/>
    <n v="528"/>
    <x v="1683"/>
    <n v="130"/>
    <n v="317"/>
    <n v="1"/>
    <n v="6"/>
    <n v="169"/>
    <n v="334"/>
    <n v="48"/>
    <n v="23"/>
  </r>
  <r>
    <s v="34039037800"/>
    <s v="New Jersey"/>
    <x v="19"/>
    <x v="0"/>
    <n v="5537"/>
    <n v="2306"/>
    <n v="0"/>
    <n v="41"/>
    <n v="0.74047318042261145"/>
    <x v="0"/>
    <n v="0"/>
    <n v="0"/>
    <n v="0"/>
    <n v="0"/>
    <n v="0"/>
    <n v="3.3479138627187099"/>
    <n v="191125"/>
    <n v="0"/>
    <n v="1"/>
    <n v="0"/>
    <n v="1"/>
    <n v="0"/>
    <n v="0"/>
    <n v="0"/>
    <n v="0"/>
    <n v="22.226936340331999"/>
    <n v="3363.37145183951"/>
    <n v="22.226936340331999"/>
    <n v="2.1898460388183598"/>
    <n v="206.61320160421701"/>
    <n v="2.1898460388183598"/>
    <n v="3363.37145183951"/>
    <n v="60.743569655761497"/>
    <n v="206.61320160421701"/>
    <n v="3.7315008416871498"/>
    <n v="906.46065073416696"/>
    <n v="16.370970755538501"/>
    <n v="432.04364597500501"/>
    <n v="7.8028471369876398"/>
    <n v="2759.7690679934999"/>
    <n v="49.842316561197499"/>
    <n v="169.65841479995299"/>
    <n v="3.0640855120092603"/>
    <n v="233.745011349034"/>
    <n v="4.2215100478424095"/>
    <n v="0"/>
    <n v="0"/>
    <n v="1.0000000074505799"/>
    <n v="1.8060321608282102E-2"/>
    <n v="199.19893772353001"/>
    <n v="3.5975968525109203"/>
    <n v="368.778890455083"/>
    <n v="6.6602653143413999"/>
    <n v="92.703392159659401"/>
    <n v="4.0200950632983297"/>
    <n v="33.953261579227302"/>
    <n v="1.4723877527852198"/>
    <n v="22.226936340331999"/>
    <n v="0.40142561568235602"/>
    <n v="2.1898460388183598"/>
    <n v="3.9549323439016799E-2"/>
    <n v="7.0190324783325204"/>
    <n v="0.12676598299318301"/>
    <n v="2.51965284347534"/>
    <n v="4.5505740355343001E-2"/>
    <n v="19.437320709228501"/>
    <n v="0.35104426059650601"/>
    <n v="0.89987599849700906"/>
    <n v="1.62520498193428E-2"/>
    <n v="1.43980157375336"/>
    <n v="2.6003279280356801E-2"/>
    <n v="0"/>
    <n v="0"/>
    <n v="0"/>
    <n v="0"/>
    <n v="0.44993799924850503"/>
    <n v="8.1260249096713894E-3"/>
    <n v="0.62991321086883501"/>
    <n v="1.13764350888357E-2"/>
    <n v="0"/>
    <n v="0"/>
    <n v="0.19441071152687101"/>
    <n v="8.4306466403673286E-3"/>
    <m/>
    <m/>
    <m/>
    <m/>
    <m/>
    <m/>
    <m/>
    <m/>
    <m/>
    <m/>
    <m/>
    <m/>
    <m/>
    <m/>
    <m/>
    <m/>
    <m/>
    <m/>
    <m/>
    <m/>
    <m/>
    <m/>
    <m/>
    <m/>
    <m/>
    <m/>
    <m/>
    <m/>
    <m/>
    <m/>
    <m/>
    <m/>
    <m/>
    <m/>
    <m/>
    <m/>
    <m/>
    <m/>
    <m/>
    <m/>
    <m/>
    <m/>
    <m/>
    <m/>
    <m/>
    <m/>
    <m/>
    <m/>
    <m/>
    <m/>
    <m/>
    <m/>
    <n v="608"/>
    <n v="1444"/>
    <n v="742"/>
    <x v="1276"/>
    <n v="321"/>
    <n v="391"/>
    <n v="0"/>
    <n v="3"/>
    <n v="280"/>
    <n v="548"/>
    <n v="240"/>
    <n v="61"/>
  </r>
  <r>
    <s v="34039037900"/>
    <s v="New Jersey"/>
    <x v="19"/>
    <x v="0"/>
    <n v="5842"/>
    <n v="1832"/>
    <n v="0"/>
    <n v="0"/>
    <n v="0"/>
    <x v="0"/>
    <n v="0"/>
    <n v="0"/>
    <n v="0"/>
    <n v="0"/>
    <n v="0"/>
    <n v="6.2220566318927002"/>
    <n v="250001"/>
    <n v="1"/>
    <n v="1"/>
    <n v="1"/>
    <n v="1"/>
    <n v="1"/>
    <n v="0"/>
    <n v="0"/>
    <n v="0"/>
    <n v="1452.2296621993901"/>
    <n v="5189.9431252971999"/>
    <n v="1452.2296621993901"/>
    <n v="110.01178014859001"/>
    <n v="449.332441274237"/>
    <n v="110.01178014859001"/>
    <n v="5189.9431252971999"/>
    <n v="88.838464999952009"/>
    <n v="449.332441274237"/>
    <n v="7.6914146058582098"/>
    <n v="1867.12373458865"/>
    <n v="31.960351499292301"/>
    <n v="533.10714477460704"/>
    <n v="9.1254218550942703"/>
    <n v="4741.0982550986801"/>
    <n v="81.155396355677496"/>
    <n v="66.452084372751401"/>
    <n v="1.1374886061751399"/>
    <n v="257.120680706808"/>
    <n v="4.4012441065869305"/>
    <n v="0"/>
    <n v="0"/>
    <n v="4.9563521661329997"/>
    <n v="8.4839989149828904E-2"/>
    <n v="120.31573129956099"/>
    <n v="2.0594955717145003"/>
    <n v="267.72165503654099"/>
    <n v="4.5827054953190904"/>
    <n v="76.627497120540298"/>
    <n v="4.18272364195089"/>
    <n v="26.269116644637499"/>
    <n v="1.43390374697803"/>
    <n v="1452.2296621993901"/>
    <n v="24.858433108513999"/>
    <n v="110.01178014859001"/>
    <n v="1.8831184551282201"/>
    <n v="562.63075945099297"/>
    <n v="9.6307901309653001"/>
    <n v="152.49944737084999"/>
    <n v="2.6103979351395101"/>
    <n v="1307.6377675848801"/>
    <n v="22.383392118878401"/>
    <n v="29.957625756971499"/>
    <n v="0.51279742822614804"/>
    <n v="86.710933318361597"/>
    <n v="1.4842679445114999"/>
    <n v="0"/>
    <n v="0"/>
    <n v="2.68226967612281"/>
    <n v="4.5913551457083403E-2"/>
    <n v="25.241054928846999"/>
    <n v="0.43206187827536796"/>
    <n v="63.064142896779202"/>
    <n v="1.07949577022902"/>
    <n v="17.507029540805899"/>
    <n v="0.95562388323176195"/>
    <n v="6.9910335728045503"/>
    <n v="0.38160663607011802"/>
    <m/>
    <m/>
    <m/>
    <m/>
    <m/>
    <m/>
    <m/>
    <m/>
    <m/>
    <m/>
    <m/>
    <m/>
    <m/>
    <m/>
    <m/>
    <m/>
    <m/>
    <m/>
    <m/>
    <m/>
    <m/>
    <m/>
    <m/>
    <m/>
    <m/>
    <m/>
    <m/>
    <m/>
    <m/>
    <m/>
    <m/>
    <m/>
    <m/>
    <m/>
    <m/>
    <m/>
    <m/>
    <m/>
    <m/>
    <m/>
    <m/>
    <m/>
    <m/>
    <m/>
    <m/>
    <m/>
    <m/>
    <m/>
    <m/>
    <m/>
    <m/>
    <m/>
    <n v="449"/>
    <n v="2090"/>
    <n v="596"/>
    <x v="1684"/>
    <n v="82"/>
    <n v="294"/>
    <n v="0"/>
    <n v="5"/>
    <n v="139"/>
    <n v="303"/>
    <n v="80"/>
    <n v="29"/>
  </r>
  <r>
    <s v="34039038000"/>
    <s v="New Jersey"/>
    <x v="19"/>
    <x v="0"/>
    <n v="5443"/>
    <n v="1931"/>
    <n v="0"/>
    <n v="80"/>
    <n v="1.4697776961234614"/>
    <x v="0"/>
    <n v="0"/>
    <n v="0"/>
    <n v="0"/>
    <n v="0"/>
    <n v="0"/>
    <n v="7.2174226061915103"/>
    <n v="100735"/>
    <n v="0"/>
    <n v="1"/>
    <n v="0"/>
    <n v="1"/>
    <n v="0"/>
    <n v="0"/>
    <n v="0"/>
    <n v="0"/>
    <n v="4.6206922531127903"/>
    <n v="2198.2850365936802"/>
    <n v="4.6206922531127903"/>
    <n v="1.16414058208466"/>
    <n v="484.07249552384002"/>
    <n v="1.16414058208466"/>
    <n v="2198.2850365936802"/>
    <n v="40.3873789563416"/>
    <n v="484.07249552384002"/>
    <n v="8.8934869653470496"/>
    <n v="552.98400987125899"/>
    <n v="10.1595445502712"/>
    <n v="233.447584942915"/>
    <n v="4.2889506695372903"/>
    <n v="1702.5261552929901"/>
    <n v="31.279187126455799"/>
    <n v="163.08435093983999"/>
    <n v="2.9962217699768501"/>
    <n v="131.706228527706"/>
    <n v="2.4197359641320202"/>
    <n v="0.97568634897470496"/>
    <n v="1.79255254266894E-2"/>
    <n v="6.8784319758415204"/>
    <n v="0.12637207377992901"/>
    <n v="193.11418113205599"/>
    <n v="3.54793645291302"/>
    <n v="683.66444060020103"/>
    <n v="12.5604343303362"/>
    <n v="29.841940811893402"/>
    <n v="1.54541381729122"/>
    <n v="25.253903031931301"/>
    <n v="1.30781476084574"/>
    <n v="4.6206922531127903"/>
    <n v="8.4892380178445595E-2"/>
    <n v="1.16414058208466"/>
    <n v="2.1387848283752602E-2"/>
    <n v="1.10016477108002"/>
    <n v="2.02124705324273E-2"/>
    <n v="0.41256180405616799"/>
    <n v="7.5796767234276603E-3"/>
    <n v="3.4655191898345898"/>
    <n v="6.36692851338342E-2"/>
    <n v="0.30254530906677202"/>
    <n v="5.5584293416640201E-3"/>
    <n v="0.16502472758293199"/>
    <n v="3.03187079887804E-3"/>
    <n v="0"/>
    <n v="0"/>
    <n v="0"/>
    <n v="0"/>
    <n v="0.68760299682617199"/>
    <n v="1.2632794356534499E-2"/>
    <n v="1.65024721622467"/>
    <n v="3.0318706893710599E-2"/>
    <n v="3.58928740024567E-2"/>
    <n v="1.85877131032919E-3"/>
    <n v="5.289476364851E-2"/>
    <n v="2.7392420325484199E-3"/>
    <m/>
    <m/>
    <m/>
    <m/>
    <m/>
    <m/>
    <m/>
    <m/>
    <m/>
    <m/>
    <m/>
    <m/>
    <m/>
    <m/>
    <m/>
    <m/>
    <m/>
    <m/>
    <m/>
    <m/>
    <m/>
    <m/>
    <m/>
    <m/>
    <m/>
    <m/>
    <m/>
    <m/>
    <m/>
    <m/>
    <m/>
    <m/>
    <m/>
    <m/>
    <m/>
    <m/>
    <m/>
    <m/>
    <m/>
    <m/>
    <m/>
    <m/>
    <m/>
    <m/>
    <m/>
    <m/>
    <m/>
    <m/>
    <m/>
    <m/>
    <m/>
    <m/>
    <n v="1262"/>
    <n v="1273"/>
    <n v="677"/>
    <x v="1685"/>
    <n v="437"/>
    <n v="366"/>
    <n v="2"/>
    <n v="16"/>
    <n v="572"/>
    <n v="1666"/>
    <n v="160"/>
    <n v="63"/>
  </r>
  <r>
    <s v="34039038101"/>
    <s v="New Jersey"/>
    <x v="19"/>
    <x v="0"/>
    <n v="4000"/>
    <n v="1388"/>
    <n v="0"/>
    <n v="4"/>
    <n v="0.1"/>
    <x v="0"/>
    <n v="0"/>
    <n v="0"/>
    <n v="0"/>
    <n v="0"/>
    <n v="0"/>
    <n v="1.8568287319814298"/>
    <n v="220476"/>
    <n v="0"/>
    <n v="1"/>
    <n v="0"/>
    <n v="1"/>
    <n v="0"/>
    <n v="0"/>
    <n v="0"/>
    <n v="0"/>
    <n v="179.64454536139999"/>
    <n v="2698.2495107981399"/>
    <n v="179.64454536139999"/>
    <n v="6.1667514597065702"/>
    <n v="83.399798379708997"/>
    <n v="6.1667514597065702"/>
    <n v="2698.2495107981399"/>
    <n v="67.456237769953404"/>
    <n v="83.399798379708997"/>
    <n v="2.08499495949272"/>
    <n v="786.326610201329"/>
    <n v="19.6581652550332"/>
    <n v="359.67344302142698"/>
    <n v="8.9918360755356801"/>
    <n v="2395.9288158319"/>
    <n v="59.898220395797395"/>
    <n v="20.1744431775296"/>
    <n v="0.50436107943823993"/>
    <n v="232.06913953166799"/>
    <n v="5.8017284882917002"/>
    <n v="0"/>
    <n v="0"/>
    <n v="2.433997053653"/>
    <n v="6.0849926341325106E-2"/>
    <n v="47.6431114489096"/>
    <n v="1.19107778622274"/>
    <n v="93.961717183025002"/>
    <n v="2.3490429295756301"/>
    <n v="32.041119138011702"/>
    <n v="2.3084379782429201"/>
    <n v="0"/>
    <n v="0"/>
    <n v="179.64454536139999"/>
    <n v="4.4911136340349902"/>
    <n v="6.1667514597065702"/>
    <n v="0.154168786492664"/>
    <n v="48.860314466059201"/>
    <n v="1.2215078616514801"/>
    <n v="13.8320653997362"/>
    <n v="0.34580163499340399"/>
    <n v="152.908589288592"/>
    <n v="3.8227147322148101"/>
    <n v="1.0000000298023199"/>
    <n v="2.50000007450581E-2"/>
    <n v="21.930116361938399"/>
    <n v="0.54825290904846002"/>
    <n v="0"/>
    <n v="0"/>
    <n v="0"/>
    <n v="0"/>
    <n v="3.8058421267196501"/>
    <n v="9.5146053167991296E-2"/>
    <n v="12.8167011514306"/>
    <n v="0.32041752878576502"/>
    <n v="3.3576226155273599"/>
    <n v="0.24190364665182701"/>
    <n v="0"/>
    <n v="0"/>
    <m/>
    <m/>
    <m/>
    <m/>
    <m/>
    <m/>
    <m/>
    <m/>
    <m/>
    <m/>
    <m/>
    <m/>
    <m/>
    <m/>
    <m/>
    <m/>
    <m/>
    <m/>
    <m/>
    <m/>
    <m/>
    <m/>
    <m/>
    <m/>
    <m/>
    <m/>
    <m/>
    <m/>
    <m/>
    <m/>
    <m/>
    <m/>
    <m/>
    <m/>
    <m/>
    <m/>
    <m/>
    <m/>
    <m/>
    <m/>
    <m/>
    <m/>
    <m/>
    <m/>
    <m/>
    <m/>
    <m/>
    <m/>
    <m/>
    <m/>
    <m/>
    <m/>
    <n v="127"/>
    <n v="1165"/>
    <n v="519"/>
    <x v="243"/>
    <n v="33"/>
    <n v="371"/>
    <n v="0"/>
    <n v="6"/>
    <n v="82"/>
    <n v="194"/>
    <n v="54"/>
    <n v="0"/>
  </r>
  <r>
    <s v="34039038102"/>
    <s v="New Jersey"/>
    <x v="19"/>
    <x v="0"/>
    <n v="8171"/>
    <n v="3020"/>
    <n v="0"/>
    <n v="129"/>
    <n v="1.5787541304613879"/>
    <x v="0"/>
    <n v="0"/>
    <n v="0"/>
    <n v="0"/>
    <n v="0"/>
    <n v="0"/>
    <n v="3.9916453933627296"/>
    <n v="153068"/>
    <n v="0"/>
    <n v="1"/>
    <n v="0"/>
    <n v="1"/>
    <n v="0"/>
    <n v="0"/>
    <n v="0"/>
    <n v="0"/>
    <m/>
    <n v="2699.2072291057598"/>
    <m/>
    <m/>
    <n v="264.75653013520099"/>
    <m/>
    <n v="2699.2072291057598"/>
    <n v="33.033988852108095"/>
    <n v="264.75653013520099"/>
    <n v="3.2401974071129698"/>
    <n v="775.06439641863096"/>
    <n v="9.4855512962750108"/>
    <n v="397.68576265091502"/>
    <n v="4.8670390729520907"/>
    <n v="2347.10845013475"/>
    <n v="28.724861707682699"/>
    <n v="23.565457483753601"/>
    <n v="0.28840359177277602"/>
    <n v="250.17796623415799"/>
    <n v="3.0617790507178801"/>
    <n v="0"/>
    <n v="0"/>
    <n v="2.79890257539228"/>
    <n v="3.4254100788058697E-2"/>
    <n v="75.5564734626969"/>
    <n v="0.92469065552193008"/>
    <n v="142.323863826474"/>
    <n v="1.7418169603044198"/>
    <n v="48.5125964579711"/>
    <n v="1.6063773661579801"/>
    <n v="13.4261392534354"/>
    <n v="0.44457414746474799"/>
    <m/>
    <m/>
    <m/>
    <m/>
    <m/>
    <m/>
    <m/>
    <m/>
    <m/>
    <m/>
    <m/>
    <m/>
    <m/>
    <m/>
    <m/>
    <m/>
    <m/>
    <m/>
    <m/>
    <m/>
    <m/>
    <m/>
    <m/>
    <m/>
    <m/>
    <m/>
    <m/>
    <m/>
    <m/>
    <m/>
    <m/>
    <m/>
    <m/>
    <m/>
    <m/>
    <m/>
    <m/>
    <m/>
    <m/>
    <m/>
    <m/>
    <m/>
    <m/>
    <m/>
    <m/>
    <m/>
    <m/>
    <m/>
    <m/>
    <m/>
    <m/>
    <m/>
    <m/>
    <m/>
    <m/>
    <m/>
    <m/>
    <m/>
    <m/>
    <m/>
    <m/>
    <m/>
    <m/>
    <m/>
    <m/>
    <m/>
    <m/>
    <m/>
    <m/>
    <m/>
    <m/>
    <m/>
    <m/>
    <m/>
    <m/>
    <m/>
    <m/>
    <m/>
    <n v="706"/>
    <n v="2157"/>
    <n v="1174"/>
    <x v="1686"/>
    <n v="122"/>
    <n v="819"/>
    <n v="5"/>
    <n v="6"/>
    <n v="262"/>
    <n v="589"/>
    <n v="149"/>
    <n v="43"/>
  </r>
  <r>
    <s v="34039038201"/>
    <s v="New Jersey"/>
    <x v="19"/>
    <x v="0"/>
    <n v="6283"/>
    <n v="1978"/>
    <n v="0"/>
    <n v="397"/>
    <n v="6.3186375935062866"/>
    <x v="0"/>
    <n v="0"/>
    <n v="0"/>
    <n v="0"/>
    <n v="0"/>
    <n v="0"/>
    <n v="1.35340889866351"/>
    <n v="187708"/>
    <n v="1"/>
    <n v="1"/>
    <n v="1"/>
    <n v="1"/>
    <n v="1"/>
    <n v="0"/>
    <n v="0"/>
    <n v="0"/>
    <n v="3612.9738720045698"/>
    <n v="5879.5708429529604"/>
    <n v="3612.9738720045698"/>
    <n v="171.72465622580799"/>
    <n v="313.79998879136099"/>
    <n v="171.72465622580799"/>
    <n v="5879.5708429529604"/>
    <n v="93.579036176236897"/>
    <n v="313.79998879136099"/>
    <n v="4.9944292343046506"/>
    <n v="1690.4384448621599"/>
    <n v="26.904956945124297"/>
    <n v="960.25843493279501"/>
    <n v="15.2834384041508"/>
    <n v="4945.7028966997996"/>
    <n v="78.715627832242603"/>
    <n v="101.949531406451"/>
    <n v="1.6226250422799799"/>
    <n v="669.44765026184496"/>
    <n v="10.6549045083853"/>
    <n v="0"/>
    <n v="0"/>
    <n v="3.0000000078125599"/>
    <n v="4.7747891259152596E-2"/>
    <n v="159.47075414260999"/>
    <n v="2.5381307359957002"/>
    <n v="288.028856968247"/>
    <n v="4.5842568354010398"/>
    <n v="34.212954088138801"/>
    <n v="1.7296741197239001"/>
    <n v="0"/>
    <n v="0"/>
    <n v="3612.9738720045698"/>
    <n v="57.503961037793601"/>
    <n v="171.72465622580799"/>
    <n v="2.7331633968774098"/>
    <n v="1006.61523470552"/>
    <n v="16.021251547119501"/>
    <n v="636.83832177362603"/>
    <n v="10.135895619507"/>
    <n v="2976.04874200423"/>
    <n v="47.366683781700402"/>
    <n v="85.889567436937298"/>
    <n v="1.3670152385315499"/>
    <n v="443.05184238803798"/>
    <n v="7.0515970458067594"/>
    <n v="0"/>
    <n v="0"/>
    <n v="2.68037217705387"/>
    <n v="4.2660706303579002E-2"/>
    <n v="105.30333501766199"/>
    <n v="1.6760040588518599"/>
    <n v="181.47399787002499"/>
    <n v="2.8883335646988"/>
    <n v="23.916668992899801"/>
    <n v="1.2091339227957401"/>
    <n v="0"/>
    <n v="0"/>
    <m/>
    <m/>
    <m/>
    <m/>
    <m/>
    <m/>
    <m/>
    <m/>
    <m/>
    <m/>
    <m/>
    <m/>
    <m/>
    <m/>
    <m/>
    <m/>
    <m/>
    <m/>
    <m/>
    <m/>
    <m/>
    <m/>
    <m/>
    <m/>
    <m/>
    <m/>
    <m/>
    <m/>
    <m/>
    <m/>
    <m/>
    <m/>
    <m/>
    <m/>
    <m/>
    <m/>
    <m/>
    <m/>
    <m/>
    <m/>
    <m/>
    <m/>
    <m/>
    <m/>
    <m/>
    <m/>
    <m/>
    <m/>
    <m/>
    <m/>
    <m/>
    <m/>
    <n v="393"/>
    <n v="1749"/>
    <n v="1111"/>
    <x v="1687"/>
    <n v="114"/>
    <n v="731"/>
    <n v="0"/>
    <n v="3"/>
    <n v="170"/>
    <n v="304"/>
    <n v="34"/>
    <n v="0"/>
  </r>
  <r>
    <s v="34039038202"/>
    <s v="New Jersey"/>
    <x v="19"/>
    <x v="0"/>
    <n v="6900"/>
    <n v="2492"/>
    <n v="0"/>
    <n v="28"/>
    <n v="0.40579710144927539"/>
    <x v="0"/>
    <n v="0"/>
    <n v="0"/>
    <n v="0"/>
    <n v="0"/>
    <n v="0"/>
    <n v="2.01285993849595"/>
    <n v="220357"/>
    <n v="1"/>
    <n v="1"/>
    <n v="1"/>
    <n v="1"/>
    <n v="1"/>
    <n v="0"/>
    <n v="0"/>
    <n v="0"/>
    <n v="2780.1506002368401"/>
    <n v="5374.2745307921396"/>
    <n v="2780.1506002368401"/>
    <n v="52.809276311832903"/>
    <n v="230.61754924060401"/>
    <n v="52.809276311832903"/>
    <n v="5374.2745307921396"/>
    <n v="77.888036678147003"/>
    <n v="230.61754924060401"/>
    <n v="3.3422833223275896"/>
    <n v="1449.7589774524099"/>
    <n v="21.010999673223299"/>
    <n v="888.27240620023804"/>
    <n v="12.8735131333368"/>
    <n v="4778.8818966741701"/>
    <n v="69.259157922813998"/>
    <n v="46.787001523654901"/>
    <n v="0.67807248585007096"/>
    <n v="449.31417672408901"/>
    <n v="6.5117996626679497"/>
    <n v="0"/>
    <n v="0"/>
    <n v="0"/>
    <n v="0"/>
    <n v="99.291478555504"/>
    <n v="1.4390069355870099"/>
    <n v="277.56337430953897"/>
    <n v="4.0226575986889701"/>
    <n v="46.729646339488703"/>
    <n v="1.8751864502202498"/>
    <n v="0"/>
    <n v="0"/>
    <n v="2780.1506002368401"/>
    <n v="40.292037684591904"/>
    <n v="52.809276311832903"/>
    <n v="0.76535183060627499"/>
    <n v="762.32959845696996"/>
    <n v="11.048255050101"/>
    <n v="435.03805151104501"/>
    <n v="6.3048992972615192"/>
    <n v="2463.1210152590602"/>
    <n v="35.6974060182473"/>
    <n v="22.736357642890699"/>
    <n v="0.32951242960711097"/>
    <n v="250.10427112644501"/>
    <n v="3.6246995815426897"/>
    <n v="0"/>
    <n v="0"/>
    <n v="0"/>
    <n v="0"/>
    <n v="44.188986524910398"/>
    <n v="0.64042009456391902"/>
    <n v="132.417146111242"/>
    <n v="1.9190890740759698"/>
    <n v="0"/>
    <n v="0"/>
    <n v="0"/>
    <n v="0"/>
    <m/>
    <m/>
    <m/>
    <m/>
    <m/>
    <m/>
    <m/>
    <m/>
    <m/>
    <m/>
    <m/>
    <m/>
    <m/>
    <m/>
    <m/>
    <m/>
    <m/>
    <m/>
    <m/>
    <m/>
    <m/>
    <m/>
    <m/>
    <m/>
    <m/>
    <m/>
    <m/>
    <m/>
    <m/>
    <m/>
    <m/>
    <m/>
    <m/>
    <m/>
    <m/>
    <m/>
    <m/>
    <m/>
    <m/>
    <m/>
    <m/>
    <m/>
    <m/>
    <m/>
    <m/>
    <m/>
    <m/>
    <m/>
    <m/>
    <m/>
    <m/>
    <m/>
    <n v="444"/>
    <n v="1802"/>
    <n v="1190"/>
    <x v="1688"/>
    <n v="83"/>
    <n v="644"/>
    <n v="0"/>
    <n v="0"/>
    <n v="148"/>
    <n v="371"/>
    <n v="105"/>
    <n v="0"/>
  </r>
  <r>
    <s v="34039038300"/>
    <s v="New Jersey"/>
    <x v="19"/>
    <x v="0"/>
    <n v="6685"/>
    <n v="2468"/>
    <n v="0"/>
    <n v="159"/>
    <n v="2.3784592370979807"/>
    <x v="0"/>
    <n v="0"/>
    <n v="0"/>
    <n v="0"/>
    <n v="1"/>
    <n v="0"/>
    <n v="1.8297293210343302"/>
    <n v="165112"/>
    <n v="1"/>
    <n v="1"/>
    <n v="1"/>
    <n v="1"/>
    <n v="1"/>
    <n v="0"/>
    <n v="0"/>
    <n v="1"/>
    <n v="6581.0349399268498"/>
    <n v="6684.9999859899099"/>
    <n v="6581.0349399268498"/>
    <n v="379.22575527785801"/>
    <n v="388.72867850011698"/>
    <n v="379.22575527785801"/>
    <n v="6684.9999859899099"/>
    <n v="99.999999790424994"/>
    <n v="388.72867850011698"/>
    <n v="5.81493909499053"/>
    <n v="1554.00000153318"/>
    <n v="23.246073321364001"/>
    <n v="1584.9999896086499"/>
    <n v="23.709797899904999"/>
    <n v="6104.0000059849399"/>
    <n v="91.308900613088099"/>
    <n v="131.999997331906"/>
    <n v="1.9745698927734701"/>
    <n v="330.00000215676801"/>
    <n v="4.9364248639755903"/>
    <n v="0"/>
    <n v="0"/>
    <n v="0"/>
    <n v="0"/>
    <n v="118.999999777006"/>
    <n v="1.7801047087061501"/>
    <n v="406.99999952674301"/>
    <n v="6.0882572853663799"/>
    <n v="123.657880145337"/>
    <n v="5.0104489524042606"/>
    <n v="23.563304155802602"/>
    <n v="0.95475300469216406"/>
    <n v="6581.0349399268498"/>
    <n v="98.444800896437499"/>
    <n v="379.22575527785801"/>
    <n v="5.6727861672080504"/>
    <n v="1529.00093114212"/>
    <n v="22.872115649096799"/>
    <n v="1563.29171320458"/>
    <n v="23.385066764466501"/>
    <n v="6007.6185352748998"/>
    <n v="89.867143384815293"/>
    <n v="130.17866493682999"/>
    <n v="1.9473248307678301"/>
    <n v="326.45330095413402"/>
    <n v="4.8833702461351294"/>
    <n v="0"/>
    <n v="0"/>
    <n v="0"/>
    <n v="0"/>
    <n v="116.78445848875"/>
    <n v="1.7469627298242301"/>
    <n v="398.13882994823501"/>
    <n v="5.9557042625016505"/>
    <n v="123.657880145337"/>
    <n v="5.0104489524042606"/>
    <n v="23.201270732475201"/>
    <n v="0.94008390326074598"/>
    <m/>
    <m/>
    <m/>
    <m/>
    <m/>
    <m/>
    <m/>
    <m/>
    <m/>
    <m/>
    <m/>
    <m/>
    <m/>
    <m/>
    <m/>
    <m/>
    <m/>
    <m/>
    <m/>
    <m/>
    <m/>
    <m/>
    <m/>
    <m/>
    <m/>
    <m/>
    <m/>
    <m/>
    <m/>
    <m/>
    <m/>
    <m/>
    <m/>
    <m/>
    <m/>
    <m/>
    <m/>
    <m/>
    <m/>
    <m/>
    <m/>
    <m/>
    <m/>
    <m/>
    <m/>
    <m/>
    <m/>
    <m/>
    <m/>
    <m/>
    <m/>
    <m/>
    <n v="367"/>
    <n v="1554"/>
    <n v="1585"/>
    <x v="1689"/>
    <n v="132"/>
    <n v="330"/>
    <n v="0"/>
    <n v="0"/>
    <n v="119"/>
    <n v="407"/>
    <n v="130"/>
    <n v="23"/>
  </r>
  <r>
    <s v="34039038400"/>
    <s v="New Jersey"/>
    <x v="19"/>
    <x v="0"/>
    <n v="5850"/>
    <n v="2210"/>
    <n v="0"/>
    <n v="17"/>
    <n v="0.29059829059829062"/>
    <x v="0"/>
    <n v="0"/>
    <n v="0"/>
    <n v="0"/>
    <n v="1"/>
    <n v="0"/>
    <n v="4.2660767893822102"/>
    <n v="135275"/>
    <n v="1"/>
    <n v="1"/>
    <n v="1"/>
    <n v="1"/>
    <n v="1"/>
    <n v="0"/>
    <n v="0"/>
    <n v="1"/>
    <n v="2493.8543136066201"/>
    <n v="5227.5858715653803"/>
    <n v="2493.8543136066201"/>
    <n v="313.22565567388398"/>
    <n v="872.345118638592"/>
    <n v="313.22565567388398"/>
    <n v="5227.5858715653803"/>
    <n v="89.360442248980902"/>
    <n v="872.345118638592"/>
    <n v="14.911882369890501"/>
    <n v="1300.50600000535"/>
    <n v="22.2308717949632"/>
    <n v="721.15591504387305"/>
    <n v="12.3274515392115"/>
    <n v="3596.5490100198599"/>
    <n v="61.479470256749799"/>
    <n v="922.94363219226898"/>
    <n v="15.7768142255089"/>
    <n v="404.783450716201"/>
    <n v="6.9193752259179702"/>
    <n v="0"/>
    <n v="0"/>
    <n v="11.9713245788589"/>
    <n v="0.20463802698904099"/>
    <n v="291.33846707567898"/>
    <n v="4.9801447363363902"/>
    <n v="521.51069532360998"/>
    <n v="8.9147127405745312"/>
    <n v="128.33661674062"/>
    <n v="5.8070867303448095"/>
    <n v="69.920041525270193"/>
    <n v="3.1638027839488796"/>
    <n v="2493.8543136066201"/>
    <n v="42.629988266779897"/>
    <n v="313.22565567388398"/>
    <n v="5.3542847123740893"/>
    <n v="654.90324266679704"/>
    <n v="11.1949272250734"/>
    <n v="329.48927376509801"/>
    <n v="5.6322952780358699"/>
    <n v="2053.6318152706299"/>
    <n v="35.104817355053605"/>
    <n v="135.0858013127"/>
    <n v="2.3091589967982902"/>
    <n v="193.10956459317501"/>
    <n v="3.3010181981739302"/>
    <n v="0"/>
    <n v="0"/>
    <n v="3.9262049943208699"/>
    <n v="6.7114615287536192E-2"/>
    <n v="108.100938634947"/>
    <n v="1.8478792929050798"/>
    <n v="190.37770328484501"/>
    <n v="3.2543197142708502"/>
    <n v="14.4300649166107"/>
    <n v="0.65294411387378803"/>
    <n v="32.572650657958903"/>
    <n v="1.47387559538276"/>
    <m/>
    <m/>
    <m/>
    <m/>
    <m/>
    <m/>
    <m/>
    <m/>
    <m/>
    <m/>
    <m/>
    <m/>
    <m/>
    <m/>
    <m/>
    <m/>
    <m/>
    <m/>
    <m/>
    <m/>
    <m/>
    <m/>
    <m/>
    <m/>
    <m/>
    <m/>
    <m/>
    <m/>
    <m/>
    <m/>
    <m/>
    <m/>
    <m/>
    <m/>
    <m/>
    <m/>
    <m/>
    <m/>
    <m/>
    <m/>
    <m/>
    <m/>
    <m/>
    <m/>
    <m/>
    <m/>
    <m/>
    <m/>
    <m/>
    <m/>
    <m/>
    <m/>
    <n v="990"/>
    <n v="1429"/>
    <n v="813"/>
    <x v="1690"/>
    <n v="1279"/>
    <n v="431"/>
    <n v="0"/>
    <n v="12"/>
    <n v="372"/>
    <n v="628"/>
    <n v="147"/>
    <n v="81"/>
  </r>
  <r>
    <s v="34039038500"/>
    <s v="New Jersey"/>
    <x v="19"/>
    <x v="0"/>
    <n v="5813"/>
    <n v="1997"/>
    <n v="0"/>
    <n v="0"/>
    <n v="0"/>
    <x v="0"/>
    <n v="0"/>
    <n v="0"/>
    <n v="0"/>
    <n v="0"/>
    <n v="0"/>
    <n v="2.04046930794083"/>
    <n v="129562"/>
    <n v="1"/>
    <n v="1"/>
    <n v="1"/>
    <n v="1"/>
    <n v="1"/>
    <n v="0"/>
    <n v="0"/>
    <n v="0"/>
    <n v="5172.76023072097"/>
    <n v="5813.0000161910402"/>
    <n v="5172.76023072097"/>
    <n v="455.866375762183"/>
    <n v="500.68305670274998"/>
    <n v="455.866375762183"/>
    <n v="5813.0000161910402"/>
    <n v="100.000000278532"/>
    <n v="500.68305670274998"/>
    <n v="8.6131611337132306"/>
    <n v="1605.99999484932"/>
    <n v="27.627730859269199"/>
    <n v="737.99999857903504"/>
    <n v="12.695682067418501"/>
    <n v="4781.9999836012703"/>
    <n v="82.2638909960652"/>
    <n v="554.00000270147598"/>
    <n v="9.5303630260016501"/>
    <n v="295.99999975178798"/>
    <n v="5.0920350894854298"/>
    <n v="1"/>
    <n v="1.7202821262687101E-2"/>
    <n v="1.0000000596046399"/>
    <n v="1.72028222880551E-2"/>
    <n v="179.00000037834999"/>
    <n v="3.0793050125296699"/>
    <n v="366.99999836384097"/>
    <n v="6.3134353752596102"/>
    <n v="27.123156456422301"/>
    <n v="1.3581951154943599"/>
    <n v="0"/>
    <n v="0"/>
    <n v="5172.76023072097"/>
    <n v="88.986069683828902"/>
    <n v="455.866375762183"/>
    <n v="7.8421877819057908"/>
    <n v="1415.3202217794001"/>
    <n v="24.347500804737702"/>
    <n v="674.99798681051504"/>
    <n v="11.6118697197749"/>
    <n v="4206.9903644546903"/>
    <n v="72.372103293560798"/>
    <n v="529.29600853164402"/>
    <n v="9.1053846298235808"/>
    <n v="275.52716598425502"/>
    <n v="4.7398445894418506"/>
    <n v="1"/>
    <n v="1.7202821262687101E-2"/>
    <n v="1.0000000596046399"/>
    <n v="1.72028222880551E-2"/>
    <n v="158.94666572846501"/>
    <n v="2.7343310808268502"/>
    <n v="339.19793909130402"/>
    <n v="5.8351615188595201"/>
    <n v="26.774974497588101"/>
    <n v="1.3407598646764198"/>
    <n v="0"/>
    <n v="0"/>
    <m/>
    <m/>
    <m/>
    <m/>
    <m/>
    <m/>
    <m/>
    <m/>
    <m/>
    <m/>
    <m/>
    <m/>
    <m/>
    <m/>
    <m/>
    <m/>
    <m/>
    <m/>
    <m/>
    <m/>
    <m/>
    <m/>
    <m/>
    <m/>
    <m/>
    <m/>
    <m/>
    <m/>
    <m/>
    <m/>
    <m/>
    <m/>
    <m/>
    <m/>
    <m/>
    <m/>
    <m/>
    <m/>
    <m/>
    <m/>
    <m/>
    <m/>
    <m/>
    <m/>
    <m/>
    <m/>
    <m/>
    <m/>
    <m/>
    <m/>
    <m/>
    <m/>
    <n v="519"/>
    <n v="1606"/>
    <n v="738"/>
    <x v="1691"/>
    <n v="554"/>
    <n v="296"/>
    <n v="1"/>
    <n v="1"/>
    <n v="179"/>
    <n v="367"/>
    <n v="25"/>
    <n v="0"/>
  </r>
  <r>
    <s v="34039038601"/>
    <s v="New Jersey"/>
    <x v="19"/>
    <x v="0"/>
    <n v="7845"/>
    <n v="3114"/>
    <n v="0"/>
    <n v="108"/>
    <n v="1.3766730401529637"/>
    <x v="0"/>
    <n v="0"/>
    <n v="0"/>
    <n v="0"/>
    <n v="1"/>
    <n v="0"/>
    <n v="3.8784333672431304"/>
    <n v="178226"/>
    <n v="1"/>
    <n v="1"/>
    <n v="1"/>
    <n v="1"/>
    <n v="1"/>
    <n v="0"/>
    <n v="0"/>
    <n v="1"/>
    <n v="6327.5171216558701"/>
    <n v="7845.0000572893796"/>
    <n v="6327.5171216558701"/>
    <n v="669.939133502456"/>
    <n v="862.00814517741696"/>
    <n v="669.939133502456"/>
    <n v="7845.0000572893796"/>
    <n v="100.00000073026601"/>
    <n v="862.00814517741696"/>
    <n v="10.987994202389"/>
    <n v="1903.0000127190699"/>
    <n v="24.257489008528598"/>
    <n v="1275.00001185719"/>
    <n v="16.2523902085047"/>
    <n v="6332.0000316556498"/>
    <n v="80.713830868778302"/>
    <n v="628.000008969742"/>
    <n v="8.0050989033746607"/>
    <n v="654.00000337639403"/>
    <n v="8.33652011952063"/>
    <n v="0.99999999927240402"/>
    <n v="1.2746972584734298E-2"/>
    <n v="7.0000001783482704"/>
    <n v="8.922881043146301E-2"/>
    <n v="223.00000149325899"/>
    <n v="2.84257490749853"/>
    <n v="411.00000236160099"/>
    <n v="5.23900576624093"/>
    <n v="141.830653011333"/>
    <n v="4.5546131345964396"/>
    <n v="60.765835902442603"/>
    <n v="1.9513755909583399"/>
    <n v="6327.5171216558701"/>
    <n v="80.656687337869599"/>
    <n v="669.939133502456"/>
    <n v="8.5396957744098909"/>
    <n v="1578.36349088047"/>
    <n v="20.119356161637601"/>
    <n v="944.53191984043201"/>
    <n v="12.039922496372601"/>
    <n v="5160.5577824823604"/>
    <n v="65.781488623102007"/>
    <n v="429.41510257194801"/>
    <n v="5.4737425439381502"/>
    <n v="551.41769237944402"/>
    <n v="7.0289062126124096"/>
    <n v="0.80643525646883096"/>
    <n v="1.02796081130507E-2"/>
    <n v="5.0561601440422201"/>
    <n v="6.4450734787026398E-2"/>
    <n v="180.263933750684"/>
    <n v="2.2978194232082099"/>
    <n v="316.82252045843097"/>
    <n v="4.0385279854484502"/>
    <n v="111.887392923585"/>
    <n v="3.5930440887471096"/>
    <n v="48.137132183539499"/>
    <n v="1.5458295498888699"/>
    <m/>
    <m/>
    <m/>
    <m/>
    <m/>
    <m/>
    <m/>
    <m/>
    <m/>
    <m/>
    <m/>
    <m/>
    <m/>
    <m/>
    <m/>
    <m/>
    <m/>
    <m/>
    <m/>
    <m/>
    <m/>
    <m/>
    <m/>
    <m/>
    <m/>
    <m/>
    <m/>
    <m/>
    <m/>
    <m/>
    <m/>
    <m/>
    <m/>
    <m/>
    <m/>
    <m/>
    <m/>
    <m/>
    <m/>
    <m/>
    <m/>
    <m/>
    <m/>
    <m/>
    <m/>
    <m/>
    <m/>
    <m/>
    <m/>
    <m/>
    <m/>
    <m/>
    <n v="834"/>
    <n v="1903"/>
    <n v="1275"/>
    <x v="1692"/>
    <n v="628"/>
    <n v="654"/>
    <n v="1"/>
    <n v="7"/>
    <n v="223"/>
    <n v="411"/>
    <n v="138"/>
    <n v="61"/>
  </r>
  <r>
    <s v="34039038602"/>
    <s v="New Jersey"/>
    <x v="19"/>
    <x v="0"/>
    <n v="4002"/>
    <n v="1274"/>
    <n v="0"/>
    <n v="0"/>
    <n v="0"/>
    <x v="0"/>
    <n v="0"/>
    <n v="0"/>
    <n v="0"/>
    <n v="0"/>
    <n v="0"/>
    <n v="1.48018063221274"/>
    <n v="218203"/>
    <n v="1"/>
    <n v="1"/>
    <n v="1"/>
    <n v="1"/>
    <n v="1"/>
    <n v="0"/>
    <n v="0"/>
    <n v="0"/>
    <n v="2125.4046103730798"/>
    <n v="3950.5747689381201"/>
    <n v="2125.4046103730798"/>
    <n v="68.965131950622904"/>
    <n v="158.31957079801899"/>
    <n v="68.965131950622904"/>
    <n v="3950.5747689381201"/>
    <n v="98.715011717594308"/>
    <n v="158.31957079801899"/>
    <n v="3.9560112643183301"/>
    <n v="1139.5852960050099"/>
    <n v="28.475394702773897"/>
    <n v="500.99317026697099"/>
    <n v="12.5185699716884"/>
    <n v="3290.57570589334"/>
    <n v="82.223281006829993"/>
    <n v="142.353107425384"/>
    <n v="3.55704916105408"/>
    <n v="412.08320034295298"/>
    <n v="10.296931542802399"/>
    <n v="0"/>
    <n v="0"/>
    <n v="9.0000000218860805"/>
    <n v="0.22488755676876798"/>
    <n v="96.562740327324704"/>
    <n v="2.4128620771445499"/>
    <n v="172.84395106858599"/>
    <n v="4.3189393070611102"/>
    <n v="58.1700245691463"/>
    <n v="4.5659359944384903"/>
    <n v="4.9401118503592398"/>
    <n v="0.38776388150386498"/>
    <n v="2125.4046103730798"/>
    <n v="53.108560978837602"/>
    <n v="68.965131950622904"/>
    <n v="1.7232666654328599"/>
    <n v="602.65022674202896"/>
    <n v="15.058726305397999"/>
    <n v="295.14524466358102"/>
    <n v="7.3749436447671499"/>
    <n v="1798.1997250541999"/>
    <n v="44.932526862923702"/>
    <n v="69.213902197778197"/>
    <n v="1.7294828135376898"/>
    <n v="203.37725169025401"/>
    <n v="5.0818903470828003"/>
    <n v="0"/>
    <n v="0"/>
    <n v="6.7273345137946299"/>
    <n v="0.16809931318827201"/>
    <n v="47.886376250535299"/>
    <n v="1.19656112570053"/>
    <n v="83.228104878915502"/>
    <n v="2.0796627905776002"/>
    <n v="29.423167057800999"/>
    <n v="2.3095107580691598"/>
    <n v="2.6774109020771002"/>
    <n v="0.21015784160730799"/>
    <m/>
    <m/>
    <m/>
    <m/>
    <m/>
    <m/>
    <m/>
    <m/>
    <m/>
    <m/>
    <m/>
    <m/>
    <m/>
    <m/>
    <m/>
    <m/>
    <m/>
    <m/>
    <m/>
    <m/>
    <m/>
    <m/>
    <m/>
    <m/>
    <m/>
    <m/>
    <m/>
    <m/>
    <m/>
    <m/>
    <m/>
    <m/>
    <m/>
    <m/>
    <m/>
    <m/>
    <m/>
    <m/>
    <m/>
    <m/>
    <m/>
    <m/>
    <m/>
    <m/>
    <m/>
    <m/>
    <m/>
    <m/>
    <m/>
    <m/>
    <m/>
    <m/>
    <n v="149"/>
    <n v="1152"/>
    <n v="508"/>
    <x v="1693"/>
    <n v="144"/>
    <n v="418"/>
    <n v="0"/>
    <n v="9"/>
    <n v="98"/>
    <n v="176"/>
    <n v="57"/>
    <n v="5"/>
  </r>
  <r>
    <s v="34039038700"/>
    <s v="New Jersey"/>
    <x v="19"/>
    <x v="0"/>
    <n v="7318"/>
    <n v="2627"/>
    <n v="0"/>
    <n v="8"/>
    <n v="0.10931948619841486"/>
    <x v="0"/>
    <n v="0"/>
    <n v="0"/>
    <n v="0"/>
    <n v="1"/>
    <n v="0"/>
    <n v="2.5056947608200502"/>
    <n v="156736"/>
    <n v="1"/>
    <n v="1"/>
    <n v="1"/>
    <n v="1"/>
    <n v="1"/>
    <n v="0"/>
    <n v="0"/>
    <n v="1"/>
    <n v="643.43388206980296"/>
    <n v="4875.0463502733301"/>
    <n v="643.43388206980296"/>
    <n v="67.711741967434605"/>
    <n v="417.737167877628"/>
    <n v="67.711741967434605"/>
    <n v="4875.0463502733301"/>
    <n v="66.617195275667299"/>
    <n v="417.737167877628"/>
    <n v="5.7083515697954006"/>
    <n v="1336.8897719536101"/>
    <n v="18.268512871735602"/>
    <n v="750.050804933481"/>
    <n v="10.249396077254499"/>
    <n v="4120.00910059948"/>
    <n v="56.299659751290996"/>
    <n v="274.22450056231003"/>
    <n v="3.7472601880610803"/>
    <n v="315.71921375928099"/>
    <n v="4.3142827788915197"/>
    <n v="0"/>
    <n v="0"/>
    <n v="7.26894411444664"/>
    <n v="9.9329654474537302E-2"/>
    <n v="157.824574234197"/>
    <n v="2.1566626705957499"/>
    <n v="296.37485797103699"/>
    <n v="4.0499433994402496"/>
    <n v="132.315466915852"/>
    <n v="5.0367516907442695"/>
    <n v="0"/>
    <n v="0"/>
    <n v="643.43388206980296"/>
    <n v="8.7924826738152895"/>
    <n v="67.711741967434605"/>
    <n v="0.92527660518494903"/>
    <n v="173.76218386149799"/>
    <n v="2.37444908255668"/>
    <n v="132.20826780721001"/>
    <n v="1.8066174884833301"/>
    <n v="571.18337622497302"/>
    <n v="7.8051841517487492"/>
    <n v="18.445348909370502"/>
    <n v="0.25205450819036002"/>
    <n v="34.527151500444198"/>
    <n v="0.47181130774042396"/>
    <n v="0"/>
    <n v="0"/>
    <n v="0"/>
    <n v="0"/>
    <n v="19.2780032604933"/>
    <n v="0.263432676421061"/>
    <n v="43.960522807203198"/>
    <n v="0.60071772078714403"/>
    <n v="24.916363904381701"/>
    <n v="0.94847216994220307"/>
    <n v="0"/>
    <n v="0"/>
    <m/>
    <m/>
    <m/>
    <m/>
    <m/>
    <m/>
    <m/>
    <m/>
    <m/>
    <m/>
    <m/>
    <m/>
    <m/>
    <m/>
    <m/>
    <m/>
    <m/>
    <m/>
    <m/>
    <m/>
    <m/>
    <m/>
    <m/>
    <m/>
    <m/>
    <m/>
    <m/>
    <m/>
    <m/>
    <m/>
    <m/>
    <m/>
    <m/>
    <m/>
    <m/>
    <m/>
    <m/>
    <m/>
    <m/>
    <m/>
    <m/>
    <m/>
    <m/>
    <m/>
    <m/>
    <m/>
    <m/>
    <m/>
    <m/>
    <m/>
    <m/>
    <m/>
    <n v="617"/>
    <n v="2028"/>
    <n v="1021"/>
    <x v="1694"/>
    <n v="388"/>
    <n v="494"/>
    <n v="0"/>
    <n v="10"/>
    <n v="226"/>
    <n v="458"/>
    <n v="163"/>
    <n v="0"/>
  </r>
  <r>
    <s v="34039038800"/>
    <s v="New Jersey"/>
    <x v="19"/>
    <x v="0"/>
    <n v="4657"/>
    <n v="1593"/>
    <n v="0"/>
    <n v="5"/>
    <n v="0.1073652566029633"/>
    <x v="0"/>
    <n v="1"/>
    <n v="0"/>
    <n v="0"/>
    <n v="0"/>
    <n v="1"/>
    <n v="11.6086235489221"/>
    <n v="58438"/>
    <n v="0"/>
    <n v="1"/>
    <n v="0"/>
    <n v="1"/>
    <n v="0"/>
    <n v="0"/>
    <n v="0"/>
    <n v="0"/>
    <m/>
    <n v="1277.93036589026"/>
    <m/>
    <m/>
    <n v="475.73515793681099"/>
    <m/>
    <n v="1277.93036589026"/>
    <n v="27.441064330905402"/>
    <n v="475.73515793681099"/>
    <n v="10.2154854613874"/>
    <n v="339.741790145636"/>
    <n v="7.2952928955472505"/>
    <n v="143.59486628323799"/>
    <n v="3.0834199330736101"/>
    <n v="195.02891390025599"/>
    <n v="4.1878658771796502"/>
    <n v="881.31520175933804"/>
    <n v="18.924526556996703"/>
    <n v="8.5290559981949592"/>
    <n v="0.18314485716544901"/>
    <n v="0"/>
    <n v="0"/>
    <n v="9.4369462932227197"/>
    <n v="0.20264003206404801"/>
    <n v="183.620247300714"/>
    <n v="3.9428869937881501"/>
    <n v="340.473749160767"/>
    <n v="7.3110102890437307"/>
    <n v="36.261583838611799"/>
    <n v="2.2763078366988001"/>
    <n v="56.569703973829697"/>
    <n v="3.55114274788636"/>
    <m/>
    <m/>
    <m/>
    <m/>
    <m/>
    <m/>
    <m/>
    <m/>
    <m/>
    <m/>
    <m/>
    <m/>
    <m/>
    <m/>
    <m/>
    <m/>
    <m/>
    <m/>
    <m/>
    <m/>
    <m/>
    <m/>
    <m/>
    <m/>
    <m/>
    <m/>
    <m/>
    <m/>
    <m/>
    <m/>
    <m/>
    <m/>
    <m/>
    <m/>
    <m/>
    <m/>
    <m/>
    <m/>
    <m/>
    <m/>
    <m/>
    <m/>
    <m/>
    <m/>
    <m/>
    <m/>
    <m/>
    <m/>
    <m/>
    <m/>
    <m/>
    <m/>
    <m/>
    <m/>
    <m/>
    <m/>
    <m/>
    <m/>
    <m/>
    <m/>
    <m/>
    <m/>
    <m/>
    <m/>
    <m/>
    <m/>
    <m/>
    <m/>
    <m/>
    <m/>
    <m/>
    <m/>
    <m/>
    <m/>
    <m/>
    <m/>
    <m/>
    <m/>
    <n v="1682"/>
    <n v="1155"/>
    <n v="569"/>
    <x v="1695"/>
    <n v="3165"/>
    <n v="36"/>
    <n v="0"/>
    <n v="28"/>
    <n v="643"/>
    <n v="1169"/>
    <n v="135"/>
    <n v="198"/>
  </r>
  <r>
    <s v="34039038900"/>
    <s v="New Jersey"/>
    <x v="19"/>
    <x v="0"/>
    <n v="5288"/>
    <n v="1669"/>
    <n v="0"/>
    <n v="118"/>
    <n v="2.2314674735249622"/>
    <x v="0"/>
    <n v="1"/>
    <n v="0"/>
    <n v="0"/>
    <n v="0"/>
    <n v="1"/>
    <n v="25.065530799475798"/>
    <n v="56848"/>
    <n v="0"/>
    <n v="1"/>
    <n v="0"/>
    <n v="1"/>
    <n v="0"/>
    <n v="0"/>
    <n v="0"/>
    <n v="0"/>
    <m/>
    <n v="742.24631204456102"/>
    <m/>
    <m/>
    <n v="376.93898143619299"/>
    <m/>
    <n v="742.24631204456102"/>
    <n v="14.036427988739799"/>
    <n v="376.93898143619299"/>
    <n v="7.1281955642245309"/>
    <n v="179.592847503722"/>
    <n v="3.3962338786634199"/>
    <n v="83.7816876126453"/>
    <n v="1.58437382020888"/>
    <n v="149.18168465700001"/>
    <n v="2.82113624540469"/>
    <n v="462.27245092392002"/>
    <n v="8.7419147300287392"/>
    <n v="2.4629486529156601"/>
    <n v="4.65761848130797E-2"/>
    <n v="0"/>
    <n v="0"/>
    <n v="0.28082635998725902"/>
    <n v="5.3106346442371201E-3"/>
    <n v="128.04840642493201"/>
    <n v="2.4214902879147502"/>
    <n v="220.62212082091699"/>
    <n v="4.1721278521353504"/>
    <n v="71.694399977335706"/>
    <n v="4.2956500885162203"/>
    <n v="89.358155592344701"/>
    <n v="5.35399374429866"/>
    <m/>
    <m/>
    <m/>
    <m/>
    <m/>
    <m/>
    <m/>
    <m/>
    <m/>
    <m/>
    <m/>
    <m/>
    <m/>
    <m/>
    <m/>
    <m/>
    <m/>
    <m/>
    <m/>
    <m/>
    <m/>
    <m/>
    <m/>
    <m/>
    <m/>
    <m/>
    <m/>
    <m/>
    <m/>
    <m/>
    <m/>
    <m/>
    <m/>
    <m/>
    <m/>
    <m/>
    <m/>
    <m/>
    <m/>
    <m/>
    <m/>
    <m/>
    <m/>
    <m/>
    <m/>
    <m/>
    <m/>
    <m/>
    <m/>
    <m/>
    <m/>
    <m/>
    <m/>
    <m/>
    <m/>
    <m/>
    <m/>
    <m/>
    <m/>
    <m/>
    <m/>
    <m/>
    <m/>
    <m/>
    <m/>
    <m/>
    <m/>
    <m/>
    <m/>
    <m/>
    <m/>
    <m/>
    <m/>
    <m/>
    <m/>
    <m/>
    <m/>
    <m/>
    <n v="2927"/>
    <n v="1405"/>
    <n v="550"/>
    <x v="1696"/>
    <n v="2809"/>
    <n v="25"/>
    <n v="0"/>
    <n v="34"/>
    <n v="1235"/>
    <n v="2129"/>
    <n v="451"/>
    <n v="606"/>
  </r>
  <r>
    <s v="34039039000"/>
    <s v="New Jersey"/>
    <x v="19"/>
    <x v="0"/>
    <n v="3910"/>
    <n v="1175"/>
    <n v="0"/>
    <n v="10"/>
    <n v="0.25575447570332482"/>
    <x v="0"/>
    <n v="0"/>
    <n v="0"/>
    <n v="0"/>
    <n v="0"/>
    <n v="1"/>
    <n v="26.6633064516129"/>
    <n v="51679"/>
    <n v="0"/>
    <n v="0"/>
    <n v="0"/>
    <n v="0"/>
    <n v="0"/>
    <n v="0"/>
    <n v="0"/>
    <n v="0"/>
    <m/>
    <m/>
    <m/>
    <m/>
    <m/>
    <m/>
    <m/>
    <m/>
    <m/>
    <m/>
    <m/>
    <m/>
    <m/>
    <m/>
    <m/>
    <m/>
    <m/>
    <m/>
    <m/>
    <m/>
    <m/>
    <m/>
    <m/>
    <m/>
    <m/>
    <m/>
    <m/>
    <m/>
    <m/>
    <m/>
    <m/>
    <m/>
    <m/>
    <m/>
    <m/>
    <m/>
    <m/>
    <m/>
    <m/>
    <m/>
    <m/>
    <m/>
    <m/>
    <m/>
    <m/>
    <m/>
    <m/>
    <m/>
    <m/>
    <m/>
    <m/>
    <m/>
    <m/>
    <m/>
    <m/>
    <m/>
    <m/>
    <m/>
    <m/>
    <m/>
    <m/>
    <m/>
    <m/>
    <m/>
    <m/>
    <m/>
    <m/>
    <m/>
    <m/>
    <m/>
    <m/>
    <m/>
    <m/>
    <m/>
    <m/>
    <m/>
    <m/>
    <m/>
    <m/>
    <m/>
    <m/>
    <m/>
    <m/>
    <m/>
    <m/>
    <m/>
    <m/>
    <m/>
    <m/>
    <m/>
    <m/>
    <m/>
    <m/>
    <m/>
    <m/>
    <m/>
    <m/>
    <m/>
    <m/>
    <m/>
    <m/>
    <m/>
    <m/>
    <m/>
    <m/>
    <m/>
    <m/>
    <m/>
    <m/>
    <m/>
    <n v="1542"/>
    <n v="981"/>
    <n v="384"/>
    <x v="1697"/>
    <n v="1480"/>
    <n v="28"/>
    <n v="3"/>
    <n v="60"/>
    <n v="1318"/>
    <n v="2307"/>
    <n v="378"/>
    <n v="331"/>
  </r>
  <r>
    <s v="34039039100"/>
    <s v="New Jersey"/>
    <x v="19"/>
    <x v="0"/>
    <n v="3391"/>
    <n v="1252"/>
    <n v="0"/>
    <n v="6"/>
    <n v="0.17693895606015925"/>
    <x v="0"/>
    <n v="0"/>
    <n v="0"/>
    <n v="0"/>
    <n v="0"/>
    <n v="0"/>
    <n v="3.44509381728699"/>
    <n v="105625"/>
    <n v="0"/>
    <n v="1"/>
    <n v="0"/>
    <n v="1"/>
    <n v="0"/>
    <n v="0"/>
    <n v="0"/>
    <n v="0"/>
    <n v="32.330099105834996"/>
    <n v="1180.63474150968"/>
    <n v="32.330099105834996"/>
    <n v="2.2389264702796901"/>
    <n v="117.46628197049699"/>
    <n v="2.2389264702796901"/>
    <n v="1180.63474150968"/>
    <n v="34.816713108513198"/>
    <n v="117.46628197049699"/>
    <n v="3.4640602173546799"/>
    <n v="216.05412488158299"/>
    <n v="6.3713985515064104"/>
    <n v="176.95864864977599"/>
    <n v="5.2184797596513306"/>
    <n v="596.09446481557097"/>
    <n v="17.5787220529511"/>
    <n v="464.66762833284201"/>
    <n v="13.7029675120272"/>
    <n v="52.840256884344903"/>
    <n v="1.55824998184444"/>
    <n v="0"/>
    <n v="0"/>
    <n v="3.39806982502341"/>
    <n v="0.10020848790986199"/>
    <n v="63.634335580183702"/>
    <n v="1.87656548452326"/>
    <n v="88.433250364914798"/>
    <n v="2.60788116676245"/>
    <n v="2.2798929032869601"/>
    <n v="0.182100072147521"/>
    <n v="21.2719013602457"/>
    <n v="1.6990336549717"/>
    <n v="32.330099105834996"/>
    <n v="0.95340899751798802"/>
    <n v="2.2389264702796901"/>
    <n v="6.6025552057790995E-2"/>
    <n v="4.5207948684692401"/>
    <n v="0.13331745409817902"/>
    <n v="7.0903303623199498"/>
    <n v="0.209092608738424"/>
    <n v="20.680359840393098"/>
    <n v="0.60986021351793196"/>
    <n v="5.9118084907531703"/>
    <n v="0.17433820379690901"/>
    <n v="3.9991645812988299"/>
    <n v="0.117934667687963"/>
    <n v="0"/>
    <n v="0"/>
    <n v="0"/>
    <n v="0"/>
    <n v="1.7387671470642101"/>
    <n v="5.12759406388738E-2"/>
    <n v="2.81515729427338"/>
    <n v="8.3018498798979004E-2"/>
    <n v="0"/>
    <n v="0"/>
    <n v="0.62220305204391502"/>
    <n v="4.9696729396478803E-2"/>
    <m/>
    <m/>
    <m/>
    <m/>
    <m/>
    <m/>
    <m/>
    <m/>
    <m/>
    <m/>
    <m/>
    <m/>
    <m/>
    <m/>
    <m/>
    <m/>
    <m/>
    <m/>
    <m/>
    <m/>
    <m/>
    <m/>
    <m/>
    <m/>
    <m/>
    <m/>
    <m/>
    <m/>
    <m/>
    <m/>
    <m/>
    <m/>
    <m/>
    <m/>
    <m/>
    <m/>
    <m/>
    <m/>
    <m/>
    <m/>
    <m/>
    <m/>
    <m/>
    <m/>
    <m/>
    <m/>
    <m/>
    <m/>
    <m/>
    <m/>
    <m/>
    <m/>
    <n v="419"/>
    <n v="677"/>
    <n v="444"/>
    <x v="1560"/>
    <n v="1686"/>
    <n v="101"/>
    <n v="0"/>
    <n v="10"/>
    <n v="250"/>
    <n v="370"/>
    <n v="9"/>
    <n v="55"/>
  </r>
  <r>
    <s v="34039039200"/>
    <s v="New Jersey"/>
    <x v="19"/>
    <x v="0"/>
    <n v="5245"/>
    <n v="1632"/>
    <n v="0"/>
    <n v="167"/>
    <n v="3.1839847473784557"/>
    <x v="0"/>
    <n v="1"/>
    <n v="0"/>
    <n v="0"/>
    <n v="0"/>
    <n v="1"/>
    <n v="21.519422481952599"/>
    <n v="51636"/>
    <n v="0"/>
    <n v="1"/>
    <n v="0"/>
    <n v="1"/>
    <n v="0"/>
    <n v="0"/>
    <n v="0"/>
    <n v="0"/>
    <m/>
    <n v="704.46454398799699"/>
    <m/>
    <m/>
    <n v="118.16023980316101"/>
    <m/>
    <n v="704.46454398799699"/>
    <n v="13.4311638510581"/>
    <n v="118.16023980316101"/>
    <n v="2.2528167741308098"/>
    <n v="149.744039016128"/>
    <n v="2.8549864445400996"/>
    <n v="93.815293887220804"/>
    <n v="1.7886614659146001"/>
    <n v="227.728052369712"/>
    <n v="4.3418122472776304"/>
    <n v="405.14229094300401"/>
    <n v="7.7243525441945406"/>
    <n v="12.272851631045301"/>
    <n v="0.23399145149752801"/>
    <n v="0"/>
    <n v="0"/>
    <n v="6.3913287669420198"/>
    <n v="0.121855648559428"/>
    <n v="52.930028133925603"/>
    <n v="1.0091521093217501"/>
    <n v="100.3273251992"/>
    <n v="1.91281840227263"/>
    <n v="25.5261125585039"/>
    <n v="1.5641000342220501"/>
    <n v="37.537835013451499"/>
    <n v="2.3001124395497299"/>
    <m/>
    <m/>
    <m/>
    <m/>
    <m/>
    <m/>
    <m/>
    <m/>
    <m/>
    <m/>
    <m/>
    <m/>
    <m/>
    <m/>
    <m/>
    <m/>
    <m/>
    <m/>
    <m/>
    <m/>
    <m/>
    <m/>
    <m/>
    <m/>
    <m/>
    <m/>
    <m/>
    <m/>
    <m/>
    <m/>
    <m/>
    <m/>
    <m/>
    <m/>
    <m/>
    <m/>
    <m/>
    <m/>
    <m/>
    <m/>
    <m/>
    <m/>
    <m/>
    <m/>
    <m/>
    <m/>
    <m/>
    <m/>
    <m/>
    <m/>
    <m/>
    <m/>
    <m/>
    <m/>
    <m/>
    <m/>
    <m/>
    <m/>
    <m/>
    <m/>
    <m/>
    <m/>
    <m/>
    <m/>
    <m/>
    <m/>
    <m/>
    <m/>
    <m/>
    <m/>
    <m/>
    <m/>
    <m/>
    <m/>
    <m/>
    <m/>
    <m/>
    <m/>
    <n v="2763"/>
    <n v="1367"/>
    <n v="378"/>
    <x v="679"/>
    <n v="2434"/>
    <n v="64"/>
    <n v="6"/>
    <n v="33"/>
    <n v="1409"/>
    <n v="2179"/>
    <n v="461"/>
    <n v="278"/>
  </r>
  <r>
    <s v="34039039300"/>
    <s v="New Jersey"/>
    <x v="19"/>
    <x v="0"/>
    <n v="6207"/>
    <n v="1572"/>
    <n v="0"/>
    <n v="159"/>
    <n v="2.5616239729337846"/>
    <x v="0"/>
    <n v="0"/>
    <n v="0"/>
    <n v="0"/>
    <n v="0"/>
    <n v="1"/>
    <n v="31.878140703517598"/>
    <n v="34954"/>
    <n v="0"/>
    <n v="0"/>
    <n v="0"/>
    <n v="0"/>
    <n v="0"/>
    <n v="0"/>
    <n v="0"/>
    <n v="0"/>
    <m/>
    <n v="118.585781753063"/>
    <m/>
    <m/>
    <n v="87.619571357965498"/>
    <m/>
    <n v="118.585781753063"/>
    <n v="1.9105168640738399"/>
    <n v="87.619571357965498"/>
    <n v="1.4116251225707299"/>
    <n v="48.922945022583001"/>
    <n v="0.78818986664383806"/>
    <n v="9.3057570811361092"/>
    <n v="0.14992358758073301"/>
    <n v="2.1300651729106899"/>
    <n v="3.4317144722260204E-2"/>
    <n v="102.962497757748"/>
    <n v="1.6588125947760199"/>
    <n v="2.1067045629024499E-2"/>
    <n v="3.3940785611445999E-4"/>
    <n v="0"/>
    <n v="0"/>
    <n v="0.394228495657444"/>
    <n v="6.3513532408159198E-3"/>
    <n v="13.077922716736801"/>
    <n v="0.21069635438596399"/>
    <n v="13.781419932842301"/>
    <n v="0.22203028730211502"/>
    <n v="17.613471630960699"/>
    <n v="1.1204498492977499"/>
    <n v="8.9444064125418699"/>
    <n v="0.568982596217676"/>
    <m/>
    <m/>
    <m/>
    <m/>
    <m/>
    <m/>
    <m/>
    <m/>
    <m/>
    <m/>
    <m/>
    <m/>
    <m/>
    <m/>
    <m/>
    <m/>
    <m/>
    <m/>
    <m/>
    <m/>
    <m/>
    <m/>
    <m/>
    <m/>
    <m/>
    <m/>
    <m/>
    <m/>
    <m/>
    <m/>
    <m/>
    <m/>
    <m/>
    <m/>
    <m/>
    <m/>
    <m/>
    <m/>
    <m/>
    <m/>
    <m/>
    <m/>
    <m/>
    <m/>
    <m/>
    <m/>
    <m/>
    <m/>
    <m/>
    <m/>
    <m/>
    <m/>
    <m/>
    <m/>
    <m/>
    <m/>
    <m/>
    <m/>
    <m/>
    <m/>
    <m/>
    <m/>
    <m/>
    <m/>
    <m/>
    <m/>
    <m/>
    <m/>
    <m/>
    <m/>
    <m/>
    <m/>
    <m/>
    <m/>
    <m/>
    <m/>
    <m/>
    <m/>
    <n v="4034"/>
    <n v="1740"/>
    <n v="223"/>
    <x v="1698"/>
    <n v="1929"/>
    <n v="26"/>
    <n v="6"/>
    <n v="71"/>
    <n v="2901"/>
    <n v="4108"/>
    <n v="825"/>
    <n v="371"/>
  </r>
  <r>
    <s v="34039039400"/>
    <s v="New Jersey"/>
    <x v="19"/>
    <x v="0"/>
    <n v="5323"/>
    <n v="1425"/>
    <n v="0"/>
    <n v="0"/>
    <n v="0"/>
    <x v="0"/>
    <n v="1"/>
    <n v="0"/>
    <n v="1"/>
    <n v="1"/>
    <n v="1"/>
    <n v="15.2833556448014"/>
    <n v="55256"/>
    <n v="0"/>
    <n v="1"/>
    <n v="0"/>
    <n v="1"/>
    <n v="0"/>
    <n v="0"/>
    <n v="0"/>
    <n v="1"/>
    <m/>
    <n v="4259.2365908846295"/>
    <m/>
    <m/>
    <n v="1992.54282891005"/>
    <m/>
    <n v="4259.2365908846295"/>
    <n v="80.015716529863298"/>
    <n v="1992.54282891005"/>
    <n v="37.432703905881098"/>
    <n v="1174.3334694318501"/>
    <n v="22.061496701706702"/>
    <n v="272.75737984338798"/>
    <n v="5.1241288717525402"/>
    <n v="1152.1739522526"/>
    <n v="21.645199178144001"/>
    <n v="1838.6604597643"/>
    <n v="34.541808374305901"/>
    <n v="41.340561174787602"/>
    <n v="0.77664026253593099"/>
    <n v="0.94510090351104703"/>
    <n v="1.7755042335356901E-2"/>
    <n v="130.21657943120201"/>
    <n v="2.4463005716927002"/>
    <n v="1095.8999593267199"/>
    <n v="20.5880135135586"/>
    <n v="2207.2444572336999"/>
    <n v="41.466174285810595"/>
    <n v="217.226740121841"/>
    <n v="15.243981762936201"/>
    <n v="205.14281489653499"/>
    <n v="14.395987010283202"/>
    <m/>
    <m/>
    <m/>
    <m/>
    <m/>
    <m/>
    <m/>
    <m/>
    <m/>
    <m/>
    <m/>
    <m/>
    <m/>
    <m/>
    <m/>
    <m/>
    <m/>
    <m/>
    <m/>
    <m/>
    <m/>
    <m/>
    <m/>
    <m/>
    <m/>
    <m/>
    <m/>
    <m/>
    <m/>
    <m/>
    <m/>
    <m/>
    <m/>
    <m/>
    <m/>
    <m/>
    <m/>
    <m/>
    <m/>
    <m/>
    <m/>
    <m/>
    <m/>
    <m/>
    <m/>
    <m/>
    <m/>
    <m/>
    <m/>
    <m/>
    <m/>
    <m/>
    <m/>
    <m/>
    <m/>
    <m/>
    <m/>
    <m/>
    <m/>
    <m/>
    <m/>
    <m/>
    <m/>
    <m/>
    <m/>
    <m/>
    <m/>
    <m/>
    <m/>
    <m/>
    <m/>
    <m/>
    <m/>
    <m/>
    <m/>
    <m/>
    <m/>
    <m/>
    <n v="1962"/>
    <n v="1488"/>
    <n v="322"/>
    <x v="1699"/>
    <n v="2271"/>
    <n v="44"/>
    <n v="1"/>
    <n v="142"/>
    <n v="1427"/>
    <n v="2823"/>
    <n v="253"/>
    <n v="243"/>
  </r>
  <r>
    <s v="34039039500"/>
    <s v="New Jersey"/>
    <x v="19"/>
    <x v="0"/>
    <n v="6329"/>
    <n v="1603"/>
    <n v="0"/>
    <n v="12"/>
    <n v="0.18960341286143151"/>
    <x v="0"/>
    <n v="1"/>
    <n v="0"/>
    <n v="0"/>
    <n v="0"/>
    <n v="1"/>
    <n v="18.022302394227598"/>
    <n v="57139"/>
    <n v="0"/>
    <n v="1"/>
    <n v="0"/>
    <n v="1"/>
    <n v="0"/>
    <n v="0"/>
    <n v="0"/>
    <n v="0"/>
    <m/>
    <n v="1493.0238696634799"/>
    <m/>
    <m/>
    <n v="777.16337026655697"/>
    <m/>
    <n v="1493.0238696634799"/>
    <n v="23.590201764314699"/>
    <n v="777.16337026655697"/>
    <n v="12.279402279452601"/>
    <n v="472.07228419929697"/>
    <n v="7.4588763501231998"/>
    <n v="83.286277513951106"/>
    <n v="1.3159468717641201"/>
    <n v="457.40642656385899"/>
    <n v="7.2271516284382802"/>
    <n v="592.30424271337699"/>
    <n v="9.3585754892301605"/>
    <n v="7.94898660411127"/>
    <n v="0.12559624907744099"/>
    <n v="2.5682435600319899"/>
    <n v="4.0578978670121502E-2"/>
    <n v="12.338006805628501"/>
    <n v="0.194944016521228"/>
    <n v="420.45794718712602"/>
    <n v="6.6433551459492106"/>
    <n v="866.725017227232"/>
    <n v="13.6945017732222"/>
    <n v="71.898931453935802"/>
    <n v="4.4852733283802699"/>
    <n v="64.179783246014296"/>
    <n v="4.0037294601381301"/>
    <m/>
    <m/>
    <m/>
    <m/>
    <m/>
    <m/>
    <m/>
    <m/>
    <m/>
    <m/>
    <m/>
    <m/>
    <m/>
    <m/>
    <m/>
    <m/>
    <m/>
    <m/>
    <m/>
    <m/>
    <m/>
    <m/>
    <m/>
    <m/>
    <m/>
    <m/>
    <m/>
    <m/>
    <m/>
    <m/>
    <m/>
    <m/>
    <m/>
    <m/>
    <m/>
    <m/>
    <m/>
    <m/>
    <m/>
    <m/>
    <m/>
    <m/>
    <m/>
    <m/>
    <m/>
    <m/>
    <m/>
    <m/>
    <m/>
    <m/>
    <m/>
    <m/>
    <m/>
    <m/>
    <m/>
    <m/>
    <m/>
    <m/>
    <m/>
    <m/>
    <m/>
    <m/>
    <m/>
    <m/>
    <m/>
    <m/>
    <m/>
    <m/>
    <m/>
    <m/>
    <m/>
    <m/>
    <m/>
    <m/>
    <m/>
    <m/>
    <m/>
    <m/>
    <n v="2703"/>
    <n v="1897"/>
    <n v="456"/>
    <x v="1700"/>
    <n v="3148"/>
    <n v="29"/>
    <n v="9"/>
    <n v="42"/>
    <n v="1654"/>
    <n v="3064"/>
    <n v="246"/>
    <n v="303"/>
  </r>
  <r>
    <s v="34039039600"/>
    <s v="New Jersey"/>
    <x v="19"/>
    <x v="0"/>
    <n v="4126"/>
    <n v="1451"/>
    <n v="0"/>
    <n v="6"/>
    <n v="0.1454192922927775"/>
    <x v="0"/>
    <n v="1"/>
    <n v="0"/>
    <n v="1"/>
    <n v="1"/>
    <n v="1"/>
    <n v="17.660603269629298"/>
    <n v="71534"/>
    <n v="0"/>
    <n v="1"/>
    <n v="0"/>
    <n v="1"/>
    <n v="0"/>
    <n v="0"/>
    <n v="0"/>
    <n v="1"/>
    <m/>
    <n v="1672.4667162001101"/>
    <m/>
    <m/>
    <n v="537.55741569027305"/>
    <m/>
    <n v="1672.4667162001101"/>
    <n v="40.5348210421743"/>
    <n v="537.55741569027305"/>
    <n v="13.028536492735702"/>
    <n v="428.91055953595799"/>
    <n v="10.395311670769699"/>
    <n v="172.95856874901801"/>
    <n v="4.1919187772423196"/>
    <n v="270.63071221066599"/>
    <n v="6.5591544403942397"/>
    <n v="1192.2431396469501"/>
    <n v="28.895858934729702"/>
    <n v="20.2473386923084"/>
    <n v="0.49072561057461"/>
    <n v="0.99999999906867698"/>
    <n v="2.4236548692890901E-2"/>
    <n v="4.1563701666891602"/>
    <n v="0.100736068024458"/>
    <n v="184.18914853455499"/>
    <n v="4.4641092713173798"/>
    <n v="271.70050676912098"/>
    <n v="6.5850825683257606"/>
    <n v="107.271632627584"/>
    <n v="7.3929450466977293"/>
    <n v="56.615188229363397"/>
    <n v="3.9018048400664003"/>
    <m/>
    <m/>
    <m/>
    <m/>
    <m/>
    <m/>
    <m/>
    <m/>
    <m/>
    <m/>
    <m/>
    <m/>
    <m/>
    <m/>
    <m/>
    <m/>
    <m/>
    <m/>
    <m/>
    <m/>
    <m/>
    <m/>
    <m/>
    <m/>
    <m/>
    <m/>
    <m/>
    <m/>
    <m/>
    <m/>
    <m/>
    <m/>
    <m/>
    <m/>
    <m/>
    <m/>
    <m/>
    <m/>
    <m/>
    <m/>
    <m/>
    <m/>
    <m/>
    <m/>
    <m/>
    <m/>
    <m/>
    <m/>
    <m/>
    <m/>
    <m/>
    <m/>
    <m/>
    <m/>
    <m/>
    <m/>
    <m/>
    <m/>
    <m/>
    <m/>
    <m/>
    <m/>
    <m/>
    <m/>
    <m/>
    <m/>
    <m/>
    <m/>
    <m/>
    <m/>
    <m/>
    <m/>
    <m/>
    <m/>
    <m/>
    <m/>
    <m/>
    <m/>
    <n v="2049"/>
    <n v="1019"/>
    <n v="494"/>
    <x v="1701"/>
    <n v="2662"/>
    <n v="56"/>
    <n v="1"/>
    <n v="16"/>
    <n v="658"/>
    <n v="1031"/>
    <n v="239"/>
    <n v="155"/>
  </r>
  <r>
    <s v="34039039700"/>
    <s v="New Jersey"/>
    <x v="19"/>
    <x v="0"/>
    <n v="5332"/>
    <n v="1808"/>
    <n v="0"/>
    <n v="249"/>
    <n v="4.6699174793698424"/>
    <x v="0"/>
    <n v="0"/>
    <n v="0"/>
    <n v="0"/>
    <n v="0"/>
    <n v="0"/>
    <n v="14.05856117898"/>
    <n v="80114"/>
    <n v="0"/>
    <n v="1"/>
    <n v="0"/>
    <n v="1"/>
    <n v="0"/>
    <n v="0"/>
    <n v="0"/>
    <n v="0"/>
    <m/>
    <n v="3176.7289753109199"/>
    <m/>
    <m/>
    <n v="991.48138577351301"/>
    <m/>
    <n v="3176.7289753109199"/>
    <n v="59.578562927811696"/>
    <n v="991.48138577351301"/>
    <n v="18.594924714432"/>
    <n v="635.04233804764203"/>
    <n v="11.9100213437292"/>
    <n v="539.48278630059201"/>
    <n v="10.1178317010614"/>
    <n v="788.01411814149503"/>
    <n v="14.7789594550168"/>
    <n v="2019.83739368804"/>
    <n v="37.8814214870225"/>
    <n v="41.247119721490897"/>
    <n v="0.77357688900020394"/>
    <n v="0"/>
    <n v="0"/>
    <n v="12.832961842417699"/>
    <n v="0.24067820409635599"/>
    <n v="314.79739218624297"/>
    <n v="5.9039270852633701"/>
    <n v="447.975487268064"/>
    <n v="8.4016407964753199"/>
    <n v="95.329621290206006"/>
    <n v="5.2726560448122806"/>
    <n v="54.543152767582797"/>
    <n v="3.0167672990919701"/>
    <m/>
    <m/>
    <m/>
    <m/>
    <m/>
    <m/>
    <m/>
    <m/>
    <m/>
    <m/>
    <m/>
    <m/>
    <m/>
    <m/>
    <m/>
    <m/>
    <m/>
    <m/>
    <m/>
    <m/>
    <m/>
    <m/>
    <m/>
    <m/>
    <m/>
    <m/>
    <m/>
    <m/>
    <m/>
    <m/>
    <m/>
    <m/>
    <m/>
    <m/>
    <m/>
    <m/>
    <m/>
    <m/>
    <m/>
    <m/>
    <m/>
    <m/>
    <m/>
    <m/>
    <m/>
    <m/>
    <m/>
    <m/>
    <m/>
    <m/>
    <m/>
    <m/>
    <m/>
    <m/>
    <m/>
    <m/>
    <m/>
    <m/>
    <m/>
    <m/>
    <m/>
    <m/>
    <m/>
    <m/>
    <m/>
    <m/>
    <m/>
    <m/>
    <m/>
    <m/>
    <m/>
    <m/>
    <m/>
    <m/>
    <m/>
    <m/>
    <m/>
    <m/>
    <n v="1760"/>
    <n v="1132"/>
    <n v="895"/>
    <x v="1702"/>
    <n v="3422"/>
    <n v="65"/>
    <n v="0"/>
    <n v="19"/>
    <n v="628"/>
    <n v="925"/>
    <n v="164"/>
    <n v="93"/>
  </r>
  <r>
    <s v="34039039800"/>
    <s v="New Jersey"/>
    <x v="19"/>
    <x v="0"/>
    <n v="4475"/>
    <n v="1323"/>
    <n v="0"/>
    <n v="235"/>
    <n v="5.2513966480446932"/>
    <x v="0"/>
    <n v="0"/>
    <n v="0"/>
    <n v="0"/>
    <n v="0"/>
    <n v="1"/>
    <n v="28.136200716845899"/>
    <n v="47969"/>
    <n v="0"/>
    <n v="0"/>
    <n v="0"/>
    <n v="0"/>
    <n v="0"/>
    <n v="0"/>
    <n v="0"/>
    <n v="0"/>
    <n v="3.9999998845159999"/>
    <n v="251.37605370907099"/>
    <n v="3.9999998845159999"/>
    <n v="0"/>
    <n v="11.7620455771685"/>
    <n v="0"/>
    <n v="251.37605370907099"/>
    <n v="5.6173419823256099"/>
    <n v="11.7620455771685"/>
    <n v="0.262839007311027"/>
    <n v="13.4657546132803"/>
    <n v="0.30091071761520199"/>
    <n v="8.4158532801084203"/>
    <n v="0.18806376044935"/>
    <n v="144.09228815091799"/>
    <n v="3.2199394000205097"/>
    <n v="72.755147133022504"/>
    <n v="1.62581334375469"/>
    <n v="10.501046322286101"/>
    <n v="0.23466025301198101"/>
    <n v="1.61231853067875"/>
    <n v="3.6029464372709499E-2"/>
    <n v="0"/>
    <n v="0"/>
    <n v="22.4152486920357"/>
    <n v="0.50089941211252897"/>
    <n v="116.094202065375"/>
    <n v="2.5942838450363102"/>
    <n v="1.9122932888567401"/>
    <n v="0.144542198704214"/>
    <n v="5.4663565426599199"/>
    <n v="0.41317887699621503"/>
    <n v="3.9999998845159999"/>
    <n v="8.9385472279687198E-2"/>
    <n v="0"/>
    <n v="0"/>
    <n v="0"/>
    <n v="0"/>
    <n v="0"/>
    <n v="0"/>
    <n v="0"/>
    <n v="0"/>
    <n v="3.9999998845159999"/>
    <n v="8.9385472279687198E-2"/>
    <n v="0"/>
    <n v="0"/>
    <n v="0"/>
    <n v="0"/>
    <n v="0"/>
    <n v="0"/>
    <n v="0"/>
    <n v="0"/>
    <n v="1.9999999422579999"/>
    <n v="4.4692736139843599E-2"/>
    <n v="0"/>
    <n v="0"/>
    <n v="0"/>
    <n v="0"/>
    <m/>
    <m/>
    <m/>
    <m/>
    <m/>
    <m/>
    <m/>
    <m/>
    <m/>
    <m/>
    <m/>
    <m/>
    <m/>
    <m/>
    <m/>
    <m/>
    <m/>
    <m/>
    <m/>
    <m/>
    <m/>
    <m/>
    <m/>
    <m/>
    <m/>
    <m/>
    <m/>
    <m/>
    <m/>
    <m/>
    <m/>
    <m/>
    <m/>
    <m/>
    <m/>
    <m/>
    <m/>
    <m/>
    <m/>
    <m/>
    <m/>
    <m/>
    <m/>
    <m/>
    <m/>
    <m/>
    <m/>
    <m/>
    <m/>
    <m/>
    <m/>
    <m/>
    <n v="2455"/>
    <n v="1325"/>
    <n v="234"/>
    <x v="154"/>
    <n v="1326"/>
    <n v="66"/>
    <n v="2"/>
    <n v="42"/>
    <n v="736"/>
    <n v="2283"/>
    <n v="385"/>
    <n v="312"/>
  </r>
  <r>
    <s v="34039039900"/>
    <s v="New Jersey"/>
    <x v="19"/>
    <x v="0"/>
    <n v="2288"/>
    <n v="585"/>
    <n v="0"/>
    <n v="1101"/>
    <n v="48.120629370629366"/>
    <x v="0"/>
    <n v="0"/>
    <n v="0"/>
    <n v="0"/>
    <n v="0"/>
    <n v="1"/>
    <n v="30.932896890343699"/>
    <n v="37300"/>
    <n v="0"/>
    <n v="0"/>
    <n v="0"/>
    <n v="0"/>
    <n v="0"/>
    <n v="0"/>
    <n v="0"/>
    <n v="0"/>
    <m/>
    <m/>
    <m/>
    <m/>
    <m/>
    <m/>
    <m/>
    <m/>
    <m/>
    <m/>
    <m/>
    <m/>
    <m/>
    <m/>
    <m/>
    <m/>
    <m/>
    <m/>
    <m/>
    <m/>
    <m/>
    <m/>
    <m/>
    <m/>
    <m/>
    <m/>
    <m/>
    <m/>
    <m/>
    <m/>
    <m/>
    <m/>
    <m/>
    <m/>
    <m/>
    <m/>
    <m/>
    <m/>
    <m/>
    <m/>
    <m/>
    <m/>
    <m/>
    <m/>
    <m/>
    <m/>
    <m/>
    <m/>
    <m/>
    <m/>
    <m/>
    <m/>
    <m/>
    <m/>
    <m/>
    <m/>
    <m/>
    <m/>
    <m/>
    <m/>
    <m/>
    <m/>
    <m/>
    <m/>
    <m/>
    <m/>
    <m/>
    <m/>
    <m/>
    <m/>
    <m/>
    <m/>
    <m/>
    <m/>
    <m/>
    <m/>
    <m/>
    <m/>
    <m/>
    <m/>
    <m/>
    <m/>
    <m/>
    <m/>
    <m/>
    <m/>
    <m/>
    <m/>
    <m/>
    <m/>
    <m/>
    <m/>
    <m/>
    <m/>
    <m/>
    <m/>
    <m/>
    <m/>
    <m/>
    <m/>
    <m/>
    <m/>
    <m/>
    <m/>
    <m/>
    <m/>
    <m/>
    <m/>
    <m/>
    <m/>
    <n v="801"/>
    <n v="295"/>
    <n v="234"/>
    <x v="1703"/>
    <n v="884"/>
    <n v="48"/>
    <n v="2"/>
    <n v="14"/>
    <n v="339"/>
    <n v="998"/>
    <n v="320"/>
    <n v="113"/>
  </r>
  <r>
    <s v="34041030600"/>
    <s v="New Jersey"/>
    <x v="20"/>
    <x v="0"/>
    <n v="3930"/>
    <n v="1727"/>
    <n v="0"/>
    <n v="2"/>
    <n v="5.0890585241730277E-2"/>
    <x v="1"/>
    <n v="1"/>
    <n v="1"/>
    <n v="1"/>
    <n v="1"/>
    <n v="1"/>
    <n v="20.302784536361198"/>
    <n v="60000"/>
    <n v="1"/>
    <n v="1"/>
    <n v="1"/>
    <n v="1"/>
    <n v="1"/>
    <n v="0"/>
    <n v="0"/>
    <n v="1"/>
    <n v="2715.2673307554801"/>
    <n v="3900.3075169520498"/>
    <n v="2715.2673307554801"/>
    <n v="1064.6167329756399"/>
    <n v="1361.8712022883699"/>
    <n v="1064.6167329756399"/>
    <n v="3900.3075169520498"/>
    <n v="99.244466080204703"/>
    <n v="1361.8712022883699"/>
    <n v="34.653211254157"/>
    <n v="897.42627013864706"/>
    <n v="22.835274049329399"/>
    <n v="685.34075727799802"/>
    <n v="17.438696113944001"/>
    <n v="3302.3188291306101"/>
    <n v="84.028468934621202"/>
    <n v="255.45079803117599"/>
    <n v="6.5000203061367809"/>
    <n v="81.042356738471398"/>
    <n v="2.06214648189495"/>
    <n v="5.0000000596046403"/>
    <n v="0.127226464620983"/>
    <n v="8.0000000941800007"/>
    <n v="0.20356234336335899"/>
    <n v="248.49552494264199"/>
    <n v="6.3230413471410198"/>
    <n v="365.445119775948"/>
    <n v="9.2988580095661106"/>
    <n v="266.99818465451199"/>
    <n v="15.460230726954999"/>
    <n v="315.29525340444502"/>
    <n v="18.2568183789488"/>
    <n v="2715.2673307554801"/>
    <n v="69.090771774948607"/>
    <n v="1064.6167329756399"/>
    <n v="27.089484299634698"/>
    <n v="630.141266178514"/>
    <n v="16.034128910394799"/>
    <n v="521.25391220414895"/>
    <n v="13.263458325805299"/>
    <n v="2286.7887794042499"/>
    <n v="58.188009654052095"/>
    <n v="180.62217691564001"/>
    <n v="4.5959841454361303"/>
    <n v="56.860786238335997"/>
    <n v="1.4468393444869201"/>
    <n v="2.3478103280067399"/>
    <n v="5.9740720814421E-2"/>
    <n v="5.8782483089016804"/>
    <n v="0.14957374831810899"/>
    <n v="182.769523965893"/>
    <n v="4.6506240194883803"/>
    <n v="273.766927071032"/>
    <n v="6.9660795692374595"/>
    <n v="226.43512136919901"/>
    <n v="13.111471995900301"/>
    <n v="226.45095710831799"/>
    <n v="13.112388946631"/>
    <m/>
    <m/>
    <m/>
    <m/>
    <m/>
    <m/>
    <m/>
    <m/>
    <m/>
    <m/>
    <m/>
    <m/>
    <m/>
    <m/>
    <m/>
    <m/>
    <m/>
    <m/>
    <m/>
    <m/>
    <m/>
    <m/>
    <m/>
    <m/>
    <m/>
    <m/>
    <m/>
    <m/>
    <m/>
    <m/>
    <m/>
    <m/>
    <m/>
    <m/>
    <m/>
    <m/>
    <m/>
    <m/>
    <m/>
    <m/>
    <m/>
    <m/>
    <m/>
    <m/>
    <m/>
    <m/>
    <m/>
    <m/>
    <m/>
    <m/>
    <m/>
    <m/>
    <n v="1285"/>
    <n v="906"/>
    <n v="688"/>
    <x v="1704"/>
    <n v="259"/>
    <n v="83"/>
    <n v="5"/>
    <n v="8"/>
    <n v="250"/>
    <n v="368"/>
    <n v="272"/>
    <n v="320"/>
  </r>
  <r>
    <s v="34041030700"/>
    <s v="New Jersey"/>
    <x v="20"/>
    <x v="0"/>
    <n v="5021"/>
    <n v="1858"/>
    <n v="0"/>
    <n v="1"/>
    <n v="1.9916351324437361E-2"/>
    <x v="0"/>
    <n v="1"/>
    <n v="0"/>
    <n v="1"/>
    <n v="1"/>
    <n v="1"/>
    <n v="14.0428350629278"/>
    <n v="59776"/>
    <n v="0"/>
    <n v="1"/>
    <n v="0"/>
    <n v="1"/>
    <n v="0"/>
    <n v="0"/>
    <n v="0"/>
    <n v="1"/>
    <n v="0"/>
    <n v="3826.5264482457401"/>
    <n v="0"/>
    <n v="0"/>
    <n v="1348.29887627007"/>
    <n v="0"/>
    <n v="3826.5264482457401"/>
    <n v="76.210445095513705"/>
    <n v="1348.29887627007"/>
    <n v="26.853194110138801"/>
    <n v="1048.7431887011001"/>
    <n v="20.887137795281898"/>
    <n v="389.11077430481998"/>
    <n v="7.7496668851786392"/>
    <n v="3179.32739441167"/>
    <n v="63.3206013625108"/>
    <n v="289.46414030019901"/>
    <n v="5.7650695140449892"/>
    <n v="41.5676052495837"/>
    <n v="0.82787502986623607"/>
    <n v="1.6345656514167799"/>
    <n v="3.2554583776474404E-2"/>
    <n v="4.78398902807385"/>
    <n v="9.5279606215372403E-2"/>
    <n v="309.748747718782"/>
    <n v="6.1690648818717904"/>
    <n v="559.17559567507101"/>
    <n v="11.136737615516299"/>
    <n v="108.42263741999299"/>
    <n v="5.8354487308930798"/>
    <n v="285.661194869957"/>
    <n v="15.374660649620999"/>
    <n v="0"/>
    <n v="0"/>
    <n v="0"/>
    <n v="0"/>
    <n v="0"/>
    <n v="0"/>
    <n v="0"/>
    <n v="0"/>
    <n v="0"/>
    <n v="0"/>
    <n v="0"/>
    <n v="0"/>
    <n v="0"/>
    <n v="0"/>
    <n v="0"/>
    <n v="0"/>
    <n v="0"/>
    <n v="0"/>
    <n v="0"/>
    <n v="0"/>
    <n v="0"/>
    <n v="0"/>
    <n v="0"/>
    <n v="0"/>
    <n v="0"/>
    <n v="0"/>
    <m/>
    <m/>
    <m/>
    <m/>
    <m/>
    <m/>
    <m/>
    <m/>
    <m/>
    <m/>
    <m/>
    <m/>
    <m/>
    <m/>
    <m/>
    <m/>
    <m/>
    <m/>
    <m/>
    <m/>
    <m/>
    <m/>
    <m/>
    <m/>
    <m/>
    <m/>
    <m/>
    <m/>
    <m/>
    <m/>
    <m/>
    <m/>
    <m/>
    <m/>
    <m/>
    <m/>
    <m/>
    <m/>
    <m/>
    <m/>
    <m/>
    <m/>
    <m/>
    <m/>
    <m/>
    <m/>
    <m/>
    <m/>
    <m/>
    <m/>
    <m/>
    <m/>
    <n v="1646"/>
    <n v="1389"/>
    <n v="503"/>
    <x v="1705"/>
    <n v="405"/>
    <n v="54"/>
    <n v="2"/>
    <n v="5"/>
    <n v="384"/>
    <n v="740"/>
    <n v="151"/>
    <n v="355"/>
  </r>
  <r>
    <s v="34041030800"/>
    <s v="New Jersey"/>
    <x v="20"/>
    <x v="0"/>
    <n v="3017"/>
    <n v="1201"/>
    <n v="0"/>
    <n v="63"/>
    <n v="2.0881670533642689"/>
    <x v="1"/>
    <n v="1"/>
    <n v="1"/>
    <n v="1"/>
    <n v="1"/>
    <n v="1"/>
    <n v="8.6094977792962109"/>
    <n v="61740"/>
    <n v="1"/>
    <n v="1"/>
    <n v="1"/>
    <n v="1"/>
    <n v="1"/>
    <n v="0"/>
    <n v="0"/>
    <n v="1"/>
    <n v="2890.6688160034801"/>
    <n v="3017.0000233452902"/>
    <n v="2890.6688160034801"/>
    <n v="1128.0116266147199"/>
    <n v="1160.5155449772899"/>
    <n v="1128.0116266147199"/>
    <n v="3017.0000233452902"/>
    <n v="100.00000077379102"/>
    <n v="1160.5155449772899"/>
    <n v="38.465878189502398"/>
    <n v="723.00001091895695"/>
    <n v="23.964203212428099"/>
    <n v="430.000001263586"/>
    <n v="14.2525688188129"/>
    <n v="2626.0000197118502"/>
    <n v="87.040106718987403"/>
    <n v="201.00000506415901"/>
    <n v="6.6622474333496609"/>
    <n v="33.000000480327799"/>
    <n v="1.09380180577818"/>
    <n v="0"/>
    <n v="0"/>
    <n v="1"/>
    <n v="3.3145508783559798E-2"/>
    <n v="156.00000112211299"/>
    <n v="5.1706994074283301"/>
    <n v="212.000000932132"/>
    <n v="7.0268478930106699"/>
    <n v="107.723692716947"/>
    <n v="8.96949980990399"/>
    <n v="148.23425785670801"/>
    <n v="12.3425693469365"/>
    <n v="2890.6688160034801"/>
    <n v="95.812688631205901"/>
    <n v="1128.0116266147199"/>
    <n v="37.388519277915897"/>
    <n v="702.52005068829703"/>
    <n v="23.2853845107159"/>
    <n v="409.110540713533"/>
    <n v="13.5601770206673"/>
    <n v="2509.5254528033502"/>
    <n v="83.1794979384605"/>
    <n v="194.10850549698799"/>
    <n v="6.4338251739140899"/>
    <n v="32.122492813505197"/>
    <n v="1.0647163676998801"/>
    <n v="0"/>
    <n v="0"/>
    <n v="1"/>
    <n v="3.3145508783559798E-2"/>
    <n v="153.91237056779201"/>
    <n v="5.1015038305532698"/>
    <n v="206.763363424456"/>
    <n v="6.85327687850367"/>
    <n v="103.469475520564"/>
    <n v="8.6152768959669999"/>
    <n v="141.241606836084"/>
    <n v="11.760333624986099"/>
    <m/>
    <m/>
    <m/>
    <m/>
    <m/>
    <m/>
    <m/>
    <m/>
    <m/>
    <m/>
    <m/>
    <m/>
    <m/>
    <m/>
    <m/>
    <m/>
    <m/>
    <m/>
    <m/>
    <m/>
    <m/>
    <m/>
    <m/>
    <m/>
    <m/>
    <m/>
    <m/>
    <m/>
    <m/>
    <m/>
    <m/>
    <m/>
    <m/>
    <m/>
    <m/>
    <m/>
    <m/>
    <m/>
    <m/>
    <m/>
    <m/>
    <m/>
    <m/>
    <m/>
    <m/>
    <m/>
    <m/>
    <m/>
    <m/>
    <m/>
    <m/>
    <m/>
    <n v="1129"/>
    <n v="723"/>
    <n v="430"/>
    <x v="1706"/>
    <n v="201"/>
    <n v="33"/>
    <n v="0"/>
    <n v="1"/>
    <n v="156"/>
    <n v="212"/>
    <n v="107"/>
    <n v="147"/>
  </r>
  <r>
    <s v="34041030900"/>
    <s v="New Jersey"/>
    <x v="20"/>
    <x v="0"/>
    <n v="2982"/>
    <n v="1139"/>
    <n v="0"/>
    <n v="7"/>
    <n v="0.23474178403755869"/>
    <x v="1"/>
    <n v="1"/>
    <n v="1"/>
    <n v="1"/>
    <n v="1"/>
    <n v="1"/>
    <n v="26.954863318499701"/>
    <n v="58824"/>
    <n v="1"/>
    <n v="1"/>
    <n v="1"/>
    <n v="1"/>
    <n v="1"/>
    <n v="0"/>
    <n v="0"/>
    <n v="1"/>
    <n v="1534.15243289666"/>
    <n v="2975.1079114531199"/>
    <n v="1534.15243289666"/>
    <n v="394.19007439055702"/>
    <n v="1275.6918024325901"/>
    <n v="394.19007439055702"/>
    <n v="2975.1079114531199"/>
    <n v="99.7688769769657"/>
    <n v="1275.6918024325901"/>
    <n v="42.779738512159199"/>
    <n v="834.16210907767504"/>
    <n v="27.973243094489398"/>
    <n v="353.99999892164499"/>
    <n v="11.871227328023"/>
    <n v="2347.0268475293401"/>
    <n v="78.7064670532978"/>
    <n v="254.99999780138"/>
    <n v="8.5513077733527894"/>
    <n v="58.0000000521541"/>
    <n v="1.9450033552030201"/>
    <n v="0.770263861864805"/>
    <n v="2.5830444730543401E-2"/>
    <n v="12"/>
    <n v="0.40241448692152904"/>
    <n v="302.31078813457901"/>
    <n v="10.137853391501601"/>
    <n v="446.08105408435199"/>
    <n v="14.959123208730801"/>
    <n v="251.81571720428499"/>
    <n v="22.1084914138968"/>
    <n v="169.92195681808499"/>
    <n v="14.9185212307362"/>
    <n v="1534.15243289666"/>
    <n v="51.447097011960494"/>
    <n v="394.19007439055702"/>
    <n v="13.2189830446196"/>
    <n v="437.21843114937701"/>
    <n v="14.661919220301002"/>
    <n v="193.33442208170899"/>
    <n v="6.4833810221901"/>
    <n v="1295.2070517904399"/>
    <n v="43.434173433616202"/>
    <n v="82.1109279033262"/>
    <n v="2.7535522435723099"/>
    <n v="24.000000201165701"/>
    <n v="0.80482898058905694"/>
    <n v="0"/>
    <n v="0"/>
    <n v="9.4905243515968305"/>
    <n v="0.31826037396367596"/>
    <n v="123.343922231696"/>
    <n v="4.1362817649797305"/>
    <n v="170.007329646149"/>
    <n v="5.7011176943711801"/>
    <n v="75.650191896696896"/>
    <n v="6.6418078925985"/>
    <n v="84.012187598273201"/>
    <n v="7.3759602807965896"/>
    <m/>
    <m/>
    <m/>
    <m/>
    <m/>
    <m/>
    <m/>
    <m/>
    <m/>
    <m/>
    <m/>
    <m/>
    <m/>
    <m/>
    <m/>
    <m/>
    <m/>
    <m/>
    <m/>
    <m/>
    <m/>
    <m/>
    <m/>
    <m/>
    <m/>
    <m/>
    <m/>
    <m/>
    <m/>
    <m/>
    <m/>
    <m/>
    <m/>
    <m/>
    <m/>
    <m/>
    <m/>
    <m/>
    <m/>
    <m/>
    <m/>
    <m/>
    <m/>
    <m/>
    <m/>
    <m/>
    <m/>
    <m/>
    <m/>
    <m/>
    <m/>
    <m/>
    <n v="1323"/>
    <n v="836"/>
    <n v="354"/>
    <x v="1707"/>
    <n v="255"/>
    <n v="58"/>
    <n v="1"/>
    <n v="12"/>
    <n v="303"/>
    <n v="447"/>
    <n v="245"/>
    <n v="165"/>
  </r>
  <r>
    <s v="34041031101"/>
    <s v="New Jersey"/>
    <x v="20"/>
    <x v="1"/>
    <n v="5976"/>
    <n v="2127"/>
    <n v="0"/>
    <n v="70"/>
    <n v="1.1713520749665327"/>
    <x v="0"/>
    <n v="0"/>
    <n v="0"/>
    <n v="0"/>
    <n v="0"/>
    <n v="0"/>
    <n v="4.8993875765529298"/>
    <n v="110440"/>
    <n v="0"/>
    <n v="0"/>
    <n v="0"/>
    <n v="0"/>
    <n v="0"/>
    <n v="0"/>
    <n v="0"/>
    <n v="0"/>
    <m/>
    <m/>
    <m/>
    <m/>
    <m/>
    <m/>
    <n v="5162.5084985023605"/>
    <n v="86.3873577393299"/>
    <n v="597.57919479948396"/>
    <n v="9.9996518540743597"/>
    <n v="1240.2603975474699"/>
    <n v="20.754022716657801"/>
    <n v="834.36699110780899"/>
    <n v="13.961964375967401"/>
    <n v="4950.1083052163203"/>
    <n v="82.833137637488591"/>
    <n v="60.738846409296002"/>
    <n v="1.0163796253228901"/>
    <n v="62.388282362990097"/>
    <n v="1.04398062856409"/>
    <n v="0"/>
    <n v="0"/>
    <n v="6.9999998586749497"/>
    <n v="0.117135205131776"/>
    <n v="82.2730560182858"/>
    <n v="1.3767244982979601"/>
    <n v="201.879974602868"/>
    <n v="3.3781789592179998"/>
    <n v="49.118791335140301"/>
    <n v="2.30929907546499"/>
    <n v="31.315563169606399"/>
    <n v="1.4722878782137501"/>
    <n v="4187.48259364573"/>
    <n v="70.071663213616702"/>
    <n v="491.42470787461201"/>
    <n v="8.2233050179821205"/>
    <n v="998.56512090335798"/>
    <n v="16.7095903765622"/>
    <n v="676.84220120433599"/>
    <n v="11.3260073829374"/>
    <n v="4007.4680619835999"/>
    <n v="67.059371853808599"/>
    <n v="48.500009214485097"/>
    <n v="0.81157980613261493"/>
    <n v="55.725866300264897"/>
    <n v="0.93249441600175498"/>
    <n v="0"/>
    <n v="0"/>
    <n v="6.5079430844666204"/>
    <n v="0.108901323367915"/>
    <n v="69.2807110527351"/>
    <n v="1.1593157806682601"/>
    <n v="173.369200785885"/>
    <n v="2.90109104394051"/>
    <n v="39.8193323732173"/>
    <n v="1.87208896912164"/>
    <n v="25.358297356548601"/>
    <n v="1.1922095607216099"/>
    <m/>
    <m/>
    <m/>
    <m/>
    <m/>
    <m/>
    <m/>
    <m/>
    <m/>
    <m/>
    <m/>
    <m/>
    <m/>
    <m/>
    <m/>
    <m/>
    <m/>
    <m/>
    <m/>
    <m/>
    <m/>
    <m/>
    <m/>
    <m/>
    <m/>
    <m/>
    <m/>
    <m/>
    <m/>
    <m/>
    <m/>
    <m/>
    <m/>
    <m/>
    <m/>
    <m/>
    <m/>
    <m/>
    <m/>
    <m/>
    <m/>
    <m/>
    <m/>
    <m/>
    <m/>
    <m/>
    <m/>
    <m/>
    <m/>
    <m/>
    <m/>
    <m/>
    <n v="604"/>
    <n v="1426"/>
    <n v="925"/>
    <x v="1708"/>
    <n v="67"/>
    <n v="68"/>
    <n v="0"/>
    <n v="7"/>
    <n v="95"/>
    <n v="227"/>
    <n v="53"/>
    <n v="36"/>
  </r>
  <r>
    <s v="34041031102"/>
    <s v="New Jersey"/>
    <x v="20"/>
    <x v="1"/>
    <n v="3917"/>
    <n v="1330"/>
    <n v="0"/>
    <n v="185"/>
    <n v="4.7230022976767936"/>
    <x v="0"/>
    <n v="0"/>
    <n v="0"/>
    <n v="0"/>
    <n v="0"/>
    <n v="0"/>
    <n v="8.1866666666666692"/>
    <n v="114667"/>
    <n v="0"/>
    <n v="0"/>
    <n v="0"/>
    <n v="0"/>
    <n v="0"/>
    <n v="0"/>
    <n v="0"/>
    <n v="0"/>
    <m/>
    <m/>
    <m/>
    <m/>
    <m/>
    <m/>
    <n v="3916.9999927116201"/>
    <n v="99.999999813929392"/>
    <n v="705.70280500113097"/>
    <n v="18.016410645931298"/>
    <n v="902.99999818107597"/>
    <n v="23.053357114656002"/>
    <n v="608.99999540504405"/>
    <n v="15.547612851800999"/>
    <n v="3803.9999971024199"/>
    <n v="97.11513906312031"/>
    <n v="29.999999875974002"/>
    <n v="0.76589226132177801"/>
    <n v="23.000000132298702"/>
    <n v="0.58718407281845098"/>
    <n v="0"/>
    <n v="0"/>
    <n v="0"/>
    <n v="0"/>
    <n v="60.000000242567701"/>
    <n v="1.5317845351689501"/>
    <n v="123.00000003512299"/>
    <n v="3.1401582852980101"/>
    <n v="17.153342387573701"/>
    <n v="1.28972499154689"/>
    <n v="26.117824787847301"/>
    <n v="1.9637462246501698"/>
    <n v="3836.98838418178"/>
    <n v="97.9573240791876"/>
    <n v="690.48933025328995"/>
    <n v="17.628014558419398"/>
    <n v="886.58879118500795"/>
    <n v="22.634383231682602"/>
    <n v="594.32644539135799"/>
    <n v="15.1730009035322"/>
    <n v="3727.7059687718302"/>
    <n v="95.167372192285598"/>
    <n v="29.561145012106898"/>
    <n v="0.75468840980614893"/>
    <n v="19.7212750446561"/>
    <n v="0.50347906675149501"/>
    <n v="0"/>
    <n v="0"/>
    <n v="0"/>
    <n v="0"/>
    <n v="60.000000242567701"/>
    <n v="1.5317845351689501"/>
    <n v="120.88664161032101"/>
    <n v="3.0862047896431202"/>
    <n v="16.8416671056568"/>
    <n v="1.26629075982382"/>
    <n v="25.541476612774499"/>
    <n v="1.9204117753965799"/>
    <m/>
    <m/>
    <m/>
    <m/>
    <m/>
    <m/>
    <m/>
    <m/>
    <m/>
    <m/>
    <m/>
    <m/>
    <m/>
    <m/>
    <m/>
    <m/>
    <m/>
    <m/>
    <m/>
    <m/>
    <m/>
    <m/>
    <m/>
    <m/>
    <m/>
    <m/>
    <m/>
    <m/>
    <m/>
    <m/>
    <m/>
    <m/>
    <m/>
    <m/>
    <m/>
    <m/>
    <m/>
    <m/>
    <m/>
    <m/>
    <m/>
    <m/>
    <m/>
    <m/>
    <m/>
    <m/>
    <m/>
    <m/>
    <m/>
    <m/>
    <m/>
    <m/>
    <n v="669"/>
    <n v="903"/>
    <n v="609"/>
    <x v="1709"/>
    <n v="30"/>
    <n v="23"/>
    <n v="0"/>
    <n v="0"/>
    <n v="60"/>
    <n v="123"/>
    <n v="17"/>
    <n v="26"/>
  </r>
  <r>
    <s v="34041031200"/>
    <s v="New Jersey"/>
    <x v="20"/>
    <x v="1"/>
    <n v="7949"/>
    <n v="2885"/>
    <n v="0"/>
    <n v="67"/>
    <n v="0.84287331739841487"/>
    <x v="0"/>
    <n v="0"/>
    <n v="0"/>
    <n v="0"/>
    <n v="0"/>
    <n v="0"/>
    <n v="2.8282031044461999"/>
    <n v="113028"/>
    <n v="0"/>
    <n v="0"/>
    <n v="0"/>
    <n v="0"/>
    <n v="0"/>
    <n v="0"/>
    <n v="0"/>
    <n v="0"/>
    <m/>
    <m/>
    <m/>
    <m/>
    <m/>
    <m/>
    <n v="7914.1435956290597"/>
    <n v="99.561499504705694"/>
    <n v="853.17935290708101"/>
    <n v="10.733165843591399"/>
    <n v="1859.02560600066"/>
    <n v="23.386911636692201"/>
    <n v="953.64583985131196"/>
    <n v="11.9970542187862"/>
    <n v="7594.6195628022297"/>
    <n v="95.541823660865802"/>
    <n v="80.2796985338029"/>
    <n v="1.00993456452136"/>
    <n v="101.65066137584"/>
    <n v="1.27878552491936"/>
    <n v="0"/>
    <n v="0"/>
    <n v="14.9999997089035"/>
    <n v="0.18870297784505599"/>
    <n v="122.593672163668"/>
    <n v="1.54225276341261"/>
    <n v="310.73506028973298"/>
    <n v="3.9091088223642401"/>
    <n v="97.3642651266874"/>
    <n v="3.3748445451191502"/>
    <n v="107.386737725258"/>
    <n v="3.72224394195"/>
    <n v="7726.9871737655803"/>
    <n v="97.207034517116398"/>
    <n v="834.32784392893802"/>
    <n v="10.4960101135858"/>
    <n v="1813.0173660573601"/>
    <n v="22.808118833279202"/>
    <n v="936.47080774668495"/>
    <n v="11.780988901077901"/>
    <n v="7420.0919450273204"/>
    <n v="93.346231538902003"/>
    <n v="76.759318405278606"/>
    <n v="0.96564748276863288"/>
    <n v="94.451599912042198"/>
    <n v="1.1882199007679199"/>
    <n v="0"/>
    <n v="0"/>
    <n v="14.9999997089035"/>
    <n v="0.18870297784505599"/>
    <n v="120.684311591183"/>
    <n v="1.5182326278926102"/>
    <n v="296.578029582363"/>
    <n v="3.7310105621129996"/>
    <n v="95.976998271275207"/>
    <n v="3.3267590388656898"/>
    <n v="105.00481861002901"/>
    <n v="3.6396817542470998"/>
    <m/>
    <m/>
    <m/>
    <m/>
    <m/>
    <m/>
    <m/>
    <m/>
    <m/>
    <m/>
    <m/>
    <m/>
    <m/>
    <m/>
    <m/>
    <m/>
    <m/>
    <m/>
    <m/>
    <m/>
    <m/>
    <m/>
    <m/>
    <m/>
    <m/>
    <m/>
    <m/>
    <m/>
    <m/>
    <m/>
    <m/>
    <m/>
    <m/>
    <m/>
    <m/>
    <m/>
    <m/>
    <m/>
    <m/>
    <m/>
    <m/>
    <m/>
    <m/>
    <m/>
    <m/>
    <m/>
    <m/>
    <m/>
    <m/>
    <m/>
    <m/>
    <m/>
    <n v="847"/>
    <n v="1868"/>
    <n v="957"/>
    <x v="1710"/>
    <n v="81"/>
    <n v="103"/>
    <n v="0"/>
    <n v="15"/>
    <n v="123"/>
    <n v="313"/>
    <n v="97"/>
    <n v="106"/>
  </r>
  <r>
    <s v="34041031301"/>
    <s v="New Jersey"/>
    <x v="20"/>
    <x v="1"/>
    <n v="5662"/>
    <n v="2234"/>
    <n v="0"/>
    <n v="7"/>
    <n v="0.12363122571529496"/>
    <x v="0"/>
    <n v="0"/>
    <n v="0"/>
    <n v="0"/>
    <n v="0"/>
    <n v="0"/>
    <n v="3.9437648347635599"/>
    <n v="123955"/>
    <n v="0"/>
    <n v="0"/>
    <n v="0"/>
    <n v="0"/>
    <n v="0"/>
    <n v="0"/>
    <n v="0"/>
    <n v="0"/>
    <m/>
    <m/>
    <m/>
    <m/>
    <m/>
    <m/>
    <n v="5479.6529859306302"/>
    <n v="96.779459306440003"/>
    <n v="570.73317318398097"/>
    <n v="10.080063108159299"/>
    <n v="1285.47640597488"/>
    <n v="22.703574814109501"/>
    <n v="588.23472621132305"/>
    <n v="10.389168601401"/>
    <n v="5123.1642840352197"/>
    <n v="90.4832971394422"/>
    <n v="68.116804424776902"/>
    <n v="1.20305200326346"/>
    <n v="118.552477883073"/>
    <n v="2.0938268788956798"/>
    <n v="4.0000000745058104"/>
    <n v="7.0646416010346297E-2"/>
    <n v="5.0000000027939704"/>
    <n v="8.83080184174138E-2"/>
    <n v="160.819418840672"/>
    <n v="2.84032883858481"/>
    <n v="296.69957277886999"/>
    <n v="5.2401902645508702"/>
    <n v="71.656643459146494"/>
    <n v="3.2075489462464803"/>
    <n v="15.486685818162799"/>
    <n v="0.69322675998938099"/>
    <n v="4695.4106627709698"/>
    <n v="82.928482210720006"/>
    <n v="490.95935172581"/>
    <n v="8.6711294900354989"/>
    <n v="1116.6311546556899"/>
    <n v="19.721496903138299"/>
    <n v="504.46728253261801"/>
    <n v="8.9097012103959301"/>
    <n v="4391.5299771956597"/>
    <n v="77.561461978023004"/>
    <n v="59.8322034619923"/>
    <n v="1.0567326644647201"/>
    <n v="100.155794496532"/>
    <n v="1.7689119480136299"/>
    <n v="2.1531148850917798"/>
    <n v="3.80274617642491E-2"/>
    <n v="4.1857744483277202"/>
    <n v="7.39274893735027E-2"/>
    <n v="137.553807506163"/>
    <n v="2.4294208319703801"/>
    <n v="252.76175712561201"/>
    <n v="4.4641779781987303"/>
    <n v="60.849379738020801"/>
    <n v="2.7237860222927801"/>
    <n v="13.180839303371499"/>
    <n v="0.59001071187876097"/>
    <m/>
    <m/>
    <m/>
    <m/>
    <m/>
    <m/>
    <m/>
    <m/>
    <m/>
    <m/>
    <m/>
    <m/>
    <m/>
    <m/>
    <m/>
    <m/>
    <m/>
    <m/>
    <m/>
    <m/>
    <m/>
    <m/>
    <m/>
    <m/>
    <m/>
    <m/>
    <m/>
    <m/>
    <m/>
    <m/>
    <m/>
    <m/>
    <m/>
    <m/>
    <m/>
    <m/>
    <m/>
    <m/>
    <m/>
    <m/>
    <m/>
    <m/>
    <m/>
    <m/>
    <m/>
    <m/>
    <m/>
    <m/>
    <m/>
    <m/>
    <m/>
    <m/>
    <n v="558"/>
    <n v="1324"/>
    <n v="615"/>
    <x v="1711"/>
    <n v="69"/>
    <n v="126"/>
    <n v="4"/>
    <n v="5"/>
    <n v="168"/>
    <n v="307"/>
    <n v="73"/>
    <n v="16"/>
  </r>
  <r>
    <s v="34041031302"/>
    <s v="New Jersey"/>
    <x v="20"/>
    <x v="0"/>
    <n v="4323"/>
    <n v="1953"/>
    <n v="0"/>
    <n v="4"/>
    <n v="9.2528336803145969E-2"/>
    <x v="0"/>
    <n v="0"/>
    <n v="0"/>
    <n v="0"/>
    <n v="0"/>
    <n v="0"/>
    <n v="5.7255244755244803"/>
    <n v="120042"/>
    <n v="1"/>
    <n v="1"/>
    <n v="1"/>
    <n v="1"/>
    <n v="1"/>
    <n v="0"/>
    <n v="0"/>
    <n v="0"/>
    <n v="4323.0000725218197"/>
    <n v="4323.0000725218197"/>
    <n v="4323.0000725218197"/>
    <n v="554.98601993807199"/>
    <n v="554.98601993807199"/>
    <n v="554.98601993807199"/>
    <n v="4323.0000725218197"/>
    <n v="100.00000167758101"/>
    <n v="554.98601993807199"/>
    <n v="12.837983343466799"/>
    <n v="798.00001149223897"/>
    <n v="18.459403458067101"/>
    <n v="758.00001029785005"/>
    <n v="17.534120062406899"/>
    <n v="4040.0000512147899"/>
    <n v="93.453621355882206"/>
    <n v="77.000000750820604"/>
    <n v="1.7811705008286101"/>
    <n v="118.000001827022"/>
    <n v="2.72958597795563"/>
    <n v="1.0000000074505799"/>
    <n v="2.3132084373133899E-2"/>
    <n v="6.0000001424923504"/>
    <n v="0.138792508500864"/>
    <n v="81.000001229593195"/>
    <n v="1.8736988487067601"/>
    <n v="194.00000219319901"/>
    <n v="4.4876243856858498"/>
    <n v="59.096514604073199"/>
    <n v="3.02593520758183"/>
    <n v="21.049203630900301"/>
    <n v="1.0777882043471698"/>
    <n v="4323.0000725218197"/>
    <n v="100.00000167758101"/>
    <n v="554.98601993807199"/>
    <n v="12.837983343466799"/>
    <n v="798.00001149223897"/>
    <n v="18.459403458067101"/>
    <n v="758.00001029785005"/>
    <n v="17.534120062406899"/>
    <n v="4040.0000512147899"/>
    <n v="93.453621355882206"/>
    <n v="77.000000750820604"/>
    <n v="1.7811705008286101"/>
    <n v="118.000001827022"/>
    <n v="2.72958597795563"/>
    <n v="1.0000000074505799"/>
    <n v="2.3132084373133899E-2"/>
    <n v="6.0000001424923504"/>
    <n v="0.138792508500864"/>
    <n v="81.000001229593195"/>
    <n v="1.8736988487067601"/>
    <n v="194.00000219319901"/>
    <n v="4.4876243856858498"/>
    <n v="59.096514604073199"/>
    <n v="3.02593520758183"/>
    <n v="21.049203630900301"/>
    <n v="1.0777882043471698"/>
    <m/>
    <m/>
    <m/>
    <m/>
    <m/>
    <m/>
    <m/>
    <m/>
    <m/>
    <m/>
    <m/>
    <m/>
    <m/>
    <m/>
    <m/>
    <m/>
    <m/>
    <m/>
    <m/>
    <m/>
    <m/>
    <m/>
    <m/>
    <m/>
    <m/>
    <m/>
    <m/>
    <m/>
    <m/>
    <m/>
    <m/>
    <m/>
    <m/>
    <m/>
    <m/>
    <m/>
    <m/>
    <m/>
    <m/>
    <m/>
    <m/>
    <m/>
    <m/>
    <m/>
    <m/>
    <m/>
    <m/>
    <m/>
    <m/>
    <m/>
    <m/>
    <m/>
    <n v="577"/>
    <n v="798"/>
    <n v="758"/>
    <x v="166"/>
    <n v="77"/>
    <n v="118"/>
    <n v="1"/>
    <n v="6"/>
    <n v="81"/>
    <n v="194"/>
    <n v="67"/>
    <n v="23"/>
  </r>
  <r>
    <s v="34041031401"/>
    <s v="New Jersey"/>
    <x v="20"/>
    <x v="0"/>
    <n v="4590"/>
    <n v="1769"/>
    <n v="0"/>
    <n v="167"/>
    <n v="3.6383442265795205"/>
    <x v="0"/>
    <n v="0"/>
    <n v="0"/>
    <n v="0"/>
    <n v="1"/>
    <n v="0"/>
    <n v="9.8012949319044402"/>
    <n v="94010"/>
    <n v="1"/>
    <n v="1"/>
    <n v="1"/>
    <n v="1"/>
    <n v="1"/>
    <n v="0"/>
    <n v="0"/>
    <n v="1"/>
    <n v="1299.6710300121899"/>
    <n v="3074.2251049977499"/>
    <n v="1299.6710300121899"/>
    <n v="151.23275564750699"/>
    <n v="373.43735515775899"/>
    <n v="151.23275564750699"/>
    <n v="3074.2251049977499"/>
    <n v="66.976581808229795"/>
    <n v="373.43735515775899"/>
    <n v="8.1358900905829898"/>
    <n v="696.66115472203796"/>
    <n v="15.177802935120699"/>
    <n v="637.81098879384103"/>
    <n v="13.895664243874501"/>
    <n v="2673.17020945891"/>
    <n v="58.239002384725801"/>
    <n v="61.437060139956898"/>
    <n v="1.33849804226486"/>
    <n v="218.74044854985601"/>
    <n v="4.7655871143759398"/>
    <n v="0"/>
    <n v="0"/>
    <n v="5.1201118563294603"/>
    <n v="0.11154927791567401"/>
    <n v="115.75728576257799"/>
    <n v="2.5219452235855799"/>
    <n v="304.583108754683"/>
    <n v="6.6357975763547499"/>
    <n v="141.014561398719"/>
    <n v="7.9714280044499004"/>
    <n v="81.180648101551895"/>
    <n v="4.58906998878191"/>
    <n v="1299.6710300121899"/>
    <n v="28.315272985015099"/>
    <n v="151.23275564750699"/>
    <n v="3.2948312777234499"/>
    <n v="303.07881383132201"/>
    <n v="6.6030242664776004"/>
    <n v="373.26270574051898"/>
    <n v="8.1320850923860295"/>
    <n v="1057.5431958225099"/>
    <n v="23.0401567717322"/>
    <n v="33.122885983320899"/>
    <n v="0.72163150290459399"/>
    <n v="155.987950941082"/>
    <n v="3.3984303037272805"/>
    <n v="0"/>
    <n v="0"/>
    <n v="0.54158181063758104"/>
    <n v="1.1799167987746899E-2"/>
    <n v="52.475423289462903"/>
    <n v="1.1432554093564899"/>
    <n v="114.075086764991"/>
    <n v="2.48529600795188"/>
    <n v="53.795986413199003"/>
    <n v="3.04103936762007"/>
    <n v="31.482821837562401"/>
    <n v="1.7796959772505598"/>
    <m/>
    <m/>
    <m/>
    <m/>
    <m/>
    <m/>
    <m/>
    <m/>
    <m/>
    <m/>
    <m/>
    <m/>
    <m/>
    <m/>
    <m/>
    <m/>
    <m/>
    <m/>
    <m/>
    <m/>
    <m/>
    <m/>
    <m/>
    <m/>
    <m/>
    <m/>
    <m/>
    <m/>
    <m/>
    <m/>
    <m/>
    <m/>
    <m/>
    <m/>
    <m/>
    <m/>
    <m/>
    <m/>
    <m/>
    <m/>
    <m/>
    <m/>
    <m/>
    <m/>
    <m/>
    <m/>
    <m/>
    <m/>
    <m/>
    <m/>
    <m/>
    <m/>
    <n v="816"/>
    <n v="1044"/>
    <n v="789"/>
    <x v="1712"/>
    <n v="78"/>
    <n v="257"/>
    <n v="5"/>
    <n v="13"/>
    <n v="303"/>
    <n v="724"/>
    <n v="217"/>
    <n v="110"/>
  </r>
  <r>
    <s v="34041031402"/>
    <s v="New Jersey"/>
    <x v="20"/>
    <x v="0"/>
    <n v="5134"/>
    <n v="1806"/>
    <n v="0"/>
    <n v="685"/>
    <n v="13.342423061940009"/>
    <x v="0"/>
    <n v="1"/>
    <n v="0"/>
    <n v="0"/>
    <n v="0"/>
    <n v="1"/>
    <n v="14.713450292397701"/>
    <n v="73478"/>
    <n v="0"/>
    <n v="1"/>
    <n v="0"/>
    <n v="1"/>
    <n v="0"/>
    <n v="0"/>
    <n v="0"/>
    <n v="0"/>
    <n v="199.75538800656801"/>
    <n v="3194.6892827572301"/>
    <n v="199.75538800656801"/>
    <n v="52.187946312129498"/>
    <n v="649.38955369527696"/>
    <n v="52.187946312129498"/>
    <n v="3194.6892827572301"/>
    <n v="62.226125491960104"/>
    <n v="649.38955369527696"/>
    <n v="12.648803149498999"/>
    <n v="594.97963552409794"/>
    <n v="11.5890073144546"/>
    <n v="373.02853392250802"/>
    <n v="7.2658460055026897"/>
    <n v="2699.14008765668"/>
    <n v="52.573823288988599"/>
    <n v="99.070548576768502"/>
    <n v="1.9296951417368198"/>
    <n v="149.128115831874"/>
    <n v="2.9047159297209602"/>
    <n v="0"/>
    <n v="0"/>
    <n v="7.9271195176988796"/>
    <n v="0.154404353675475"/>
    <n v="239.42341384058801"/>
    <n v="4.6634868297738299"/>
    <n v="442.23742298409297"/>
    <n v="8.6138960456582296"/>
    <n v="64.850849367085203"/>
    <n v="3.5908554466824603"/>
    <n v="97.463720024461495"/>
    <n v="5.3966622383422802"/>
    <n v="199.75538800656801"/>
    <n v="3.8908334243585503"/>
    <n v="52.187946312129498"/>
    <n v="1.0165162896791899"/>
    <n v="47.264101594686501"/>
    <n v="0.92060969214426391"/>
    <n v="21.963566320017001"/>
    <n v="0.42780612232210696"/>
    <n v="183.214008077979"/>
    <n v="3.5686405936497705"/>
    <n v="1.5326423384249199"/>
    <n v="2.9852791944388796E-2"/>
    <n v="5.1092516183853096"/>
    <n v="9.9517951273574504E-2"/>
    <n v="0"/>
    <n v="0"/>
    <n v="0.153275176882744"/>
    <n v="2.9854923428660699E-3"/>
    <n v="9.74620720744133"/>
    <n v="0.18983652527154898"/>
    <n v="21.1999238729477"/>
    <n v="0.41293190247268596"/>
    <n v="3.5631395764648901"/>
    <n v="0.19729455019185399"/>
    <n v="6.06759442412294"/>
    <n v="0.33596868350625403"/>
    <m/>
    <m/>
    <m/>
    <m/>
    <m/>
    <m/>
    <m/>
    <m/>
    <m/>
    <m/>
    <m/>
    <m/>
    <m/>
    <m/>
    <m/>
    <m/>
    <m/>
    <m/>
    <m/>
    <m/>
    <m/>
    <m/>
    <m/>
    <m/>
    <m/>
    <m/>
    <m/>
    <m/>
    <m/>
    <m/>
    <m/>
    <m/>
    <m/>
    <m/>
    <m/>
    <m/>
    <m/>
    <m/>
    <m/>
    <m/>
    <m/>
    <m/>
    <m/>
    <m/>
    <m/>
    <m/>
    <m/>
    <m/>
    <m/>
    <m/>
    <m/>
    <m/>
    <n v="1106"/>
    <n v="933"/>
    <n v="583"/>
    <x v="1713"/>
    <n v="161"/>
    <n v="226"/>
    <n v="0"/>
    <n v="10"/>
    <n v="398"/>
    <n v="750"/>
    <n v="98"/>
    <n v="157"/>
  </r>
  <r>
    <s v="34041031500"/>
    <s v="New Jersey"/>
    <x v="20"/>
    <x v="1"/>
    <n v="7725"/>
    <n v="2972"/>
    <n v="0"/>
    <n v="177"/>
    <n v="2.29126213592233"/>
    <x v="0"/>
    <n v="0"/>
    <n v="0"/>
    <n v="0"/>
    <n v="1"/>
    <n v="0"/>
    <n v="6.4074479737130305"/>
    <n v="96551"/>
    <n v="0"/>
    <n v="0"/>
    <n v="0"/>
    <n v="0"/>
    <n v="0"/>
    <n v="0"/>
    <n v="0"/>
    <n v="1"/>
    <m/>
    <m/>
    <m/>
    <m/>
    <m/>
    <m/>
    <n v="6174.0445702591896"/>
    <n v="79.922907058371393"/>
    <n v="1123.58874917311"/>
    <n v="14.544838176998201"/>
    <n v="1344.9560656881999"/>
    <n v="17.410434507290599"/>
    <n v="868.46028536099595"/>
    <n v="11.242204341242699"/>
    <n v="5427.3707643616399"/>
    <n v="70.257226723128099"/>
    <n v="300.25196606333702"/>
    <n v="3.8867568422438401"/>
    <n v="147.43101767639101"/>
    <n v="1.9084921382057098"/>
    <n v="1.64467819593847"/>
    <n v="2.12903326335077E-2"/>
    <n v="11.868069154938"/>
    <n v="0.15363196317071801"/>
    <n v="285.47806300011302"/>
    <n v="3.6955089061503301"/>
    <n v="621.02808547898098"/>
    <n v="8.0391985175272609"/>
    <n v="145.88374558055099"/>
    <n v="4.9086051675824898"/>
    <n v="92.492165463100804"/>
    <n v="3.11211862258078"/>
    <n v="3912.7613634466202"/>
    <n v="50.650632536525798"/>
    <n v="638.46594698903095"/>
    <n v="8.2649313526088211"/>
    <n v="819.51954328772501"/>
    <n v="10.608667227025601"/>
    <n v="651.56643999421601"/>
    <n v="8.4345170225788504"/>
    <n v="3508.9919211524002"/>
    <n v="45.423843639513301"/>
    <n v="188.31854400813901"/>
    <n v="2.4377805049597301"/>
    <n v="62.128182941211897"/>
    <n v="0.80424832286358405"/>
    <n v="1.1441841349005699"/>
    <n v="1.48114451119815E-2"/>
    <n v="8.8651047887105996"/>
    <n v="0.114758638041561"/>
    <n v="143.31341231265301"/>
    <n v="1.85518980340004"/>
    <n v="262.69543803543598"/>
    <n v="3.4005881946334702"/>
    <n v="55.613089554175502"/>
    <n v="1.8712345072064402"/>
    <n v="55.800519348854401"/>
    <n v="1.8775410278887801"/>
    <m/>
    <m/>
    <m/>
    <m/>
    <m/>
    <m/>
    <m/>
    <m/>
    <m/>
    <m/>
    <m/>
    <m/>
    <m/>
    <m/>
    <m/>
    <m/>
    <m/>
    <m/>
    <m/>
    <m/>
    <m/>
    <m/>
    <m/>
    <m/>
    <m/>
    <m/>
    <m/>
    <m/>
    <m/>
    <m/>
    <m/>
    <m/>
    <m/>
    <m/>
    <m/>
    <m/>
    <m/>
    <m/>
    <m/>
    <m/>
    <m/>
    <m/>
    <m/>
    <m/>
    <m/>
    <m/>
    <m/>
    <m/>
    <m/>
    <m/>
    <m/>
    <m/>
    <n v="1466"/>
    <n v="1766"/>
    <n v="985"/>
    <x v="1714"/>
    <n v="378"/>
    <n v="248"/>
    <n v="2"/>
    <n v="14"/>
    <n v="383"/>
    <n v="845"/>
    <n v="212"/>
    <n v="113"/>
  </r>
  <r>
    <s v="34041031601"/>
    <s v="New Jersey"/>
    <x v="20"/>
    <x v="1"/>
    <n v="4882"/>
    <n v="2115"/>
    <n v="0"/>
    <n v="164"/>
    <n v="3.3592789840229411"/>
    <x v="0"/>
    <n v="0"/>
    <n v="0"/>
    <n v="1"/>
    <n v="1"/>
    <n v="1"/>
    <n v="4.6704495853339196"/>
    <n v="78253"/>
    <n v="0"/>
    <n v="0"/>
    <n v="0"/>
    <n v="0"/>
    <n v="0"/>
    <n v="0"/>
    <n v="0"/>
    <n v="1"/>
    <m/>
    <m/>
    <m/>
    <m/>
    <m/>
    <m/>
    <n v="4882.0000053690101"/>
    <n v="100.000000109976"/>
    <n v="1264.72815804675"/>
    <n v="25.905943425783502"/>
    <n v="829.00000075759795"/>
    <n v="16.980745611585398"/>
    <n v="1410.00001034149"/>
    <n v="28.881606111050502"/>
    <n v="4654.0000209830996"/>
    <n v="95.329783305675903"/>
    <n v="99.000000223939395"/>
    <n v="2.0278574400643099"/>
    <n v="36.999999908470301"/>
    <n v="0.75788611037423703"/>
    <n v="1.0000000149011601"/>
    <n v="2.0483408744390801E-2"/>
    <n v="4.0000000240834197"/>
    <n v="8.1933634249967607E-2"/>
    <n v="86.999999908650395"/>
    <n v="1.7820565323361399"/>
    <n v="134.00000027391101"/>
    <n v="2.7447767364586499"/>
    <n v="237.19934116033599"/>
    <n v="11.215098872829101"/>
    <n v="37.468531419011597"/>
    <n v="1.77156176922041"/>
    <n v="4882.0000053690101"/>
    <n v="100.000000109976"/>
    <n v="1264.72815804675"/>
    <n v="25.905943425783502"/>
    <n v="829.00000075759795"/>
    <n v="16.980745611585398"/>
    <n v="1410.00001034149"/>
    <n v="28.881606111050502"/>
    <n v="4654.0000209830996"/>
    <n v="95.329783305675903"/>
    <n v="99.000000223939395"/>
    <n v="2.0278574400643099"/>
    <n v="36.999999908470301"/>
    <n v="0.75788611037423703"/>
    <n v="1.0000000149011601"/>
    <n v="2.0483408744390801E-2"/>
    <n v="4.0000000240834197"/>
    <n v="8.1933634249967607E-2"/>
    <n v="86.999999908650395"/>
    <n v="1.7820565323361399"/>
    <n v="134.00000027391101"/>
    <n v="2.7447767364586499"/>
    <n v="237.19934116033599"/>
    <n v="11.215098872829101"/>
    <n v="37.468531419011597"/>
    <n v="1.77156176922041"/>
    <m/>
    <m/>
    <m/>
    <m/>
    <m/>
    <m/>
    <m/>
    <m/>
    <m/>
    <m/>
    <m/>
    <m/>
    <m/>
    <m/>
    <m/>
    <m/>
    <m/>
    <m/>
    <m/>
    <m/>
    <m/>
    <m/>
    <m/>
    <m/>
    <m/>
    <m/>
    <m/>
    <m/>
    <m/>
    <m/>
    <m/>
    <m/>
    <m/>
    <m/>
    <m/>
    <m/>
    <m/>
    <m/>
    <m/>
    <m/>
    <m/>
    <m/>
    <m/>
    <m/>
    <m/>
    <m/>
    <m/>
    <m/>
    <m/>
    <m/>
    <m/>
    <m/>
    <n v="1136"/>
    <n v="829"/>
    <n v="1410"/>
    <x v="495"/>
    <n v="99"/>
    <n v="37"/>
    <n v="1"/>
    <n v="4"/>
    <n v="87"/>
    <n v="134"/>
    <n v="230"/>
    <n v="38"/>
  </r>
  <r>
    <s v="34041031602"/>
    <s v="New Jersey"/>
    <x v="20"/>
    <x v="1"/>
    <n v="2514"/>
    <n v="950"/>
    <n v="0"/>
    <n v="12"/>
    <n v="0.47732696897374705"/>
    <x v="0"/>
    <n v="0"/>
    <n v="0"/>
    <n v="0"/>
    <n v="0"/>
    <n v="0"/>
    <n v="5.7200811359026407"/>
    <n v="102813"/>
    <n v="0"/>
    <n v="0"/>
    <n v="0"/>
    <n v="0"/>
    <n v="0"/>
    <n v="0"/>
    <n v="0"/>
    <n v="0"/>
    <m/>
    <m/>
    <m/>
    <m/>
    <m/>
    <m/>
    <n v="2514.0000073380102"/>
    <n v="100.00000029188601"/>
    <n v="399.87500445276999"/>
    <n v="15.905926986983701"/>
    <n v="604.00000727863505"/>
    <n v="24.025457727869302"/>
    <n v="310.999999531588"/>
    <n v="12.370723927270801"/>
    <n v="2388.0000248432598"/>
    <n v="94.988067813972293"/>
    <n v="41.000000689957197"/>
    <n v="1.6308671714382401"/>
    <n v="38.000000526095398"/>
    <n v="1.5115354226768301"/>
    <n v="0"/>
    <n v="0"/>
    <n v="0"/>
    <n v="0"/>
    <n v="47.000000210810001"/>
    <n v="1.8695306368659501"/>
    <n v="95.000001258740696"/>
    <n v="3.7788385544447398"/>
    <n v="41.213775143821103"/>
    <n v="4.3382921204022198"/>
    <n v="34.032753681934302"/>
    <n v="3.5823951244141403"/>
    <n v="2514.0000073380102"/>
    <n v="100.00000029188601"/>
    <n v="399.87500445276999"/>
    <n v="15.905926986983701"/>
    <n v="604.00000727863505"/>
    <n v="24.025457727869302"/>
    <n v="310.999999531588"/>
    <n v="12.370723927270801"/>
    <n v="2388.0000248432598"/>
    <n v="94.988067813972293"/>
    <n v="41.000000689957197"/>
    <n v="1.6308671714382401"/>
    <n v="38.000000526095398"/>
    <n v="1.5115354226768301"/>
    <n v="0"/>
    <n v="0"/>
    <n v="0"/>
    <n v="0"/>
    <n v="47.000000210810001"/>
    <n v="1.8695306368659501"/>
    <n v="95.000001258740696"/>
    <n v="3.7788385544447398"/>
    <n v="41.213775143821103"/>
    <n v="4.3382921204022198"/>
    <n v="34.032753681934302"/>
    <n v="3.5823951244141403"/>
    <m/>
    <m/>
    <m/>
    <m/>
    <m/>
    <m/>
    <m/>
    <m/>
    <m/>
    <m/>
    <m/>
    <m/>
    <m/>
    <m/>
    <m/>
    <m/>
    <m/>
    <m/>
    <m/>
    <m/>
    <m/>
    <m/>
    <m/>
    <m/>
    <m/>
    <m/>
    <m/>
    <m/>
    <m/>
    <m/>
    <m/>
    <m/>
    <m/>
    <m/>
    <m/>
    <m/>
    <m/>
    <m/>
    <m/>
    <m/>
    <m/>
    <m/>
    <m/>
    <m/>
    <m/>
    <m/>
    <m/>
    <m/>
    <m/>
    <m/>
    <m/>
    <m/>
    <n v="393"/>
    <n v="604"/>
    <n v="311"/>
    <x v="1715"/>
    <n v="41"/>
    <n v="38"/>
    <n v="0"/>
    <n v="0"/>
    <n v="47"/>
    <n v="95"/>
    <n v="42"/>
    <n v="35"/>
  </r>
  <r>
    <s v="34041031700"/>
    <s v="New Jersey"/>
    <x v="20"/>
    <x v="0"/>
    <n v="2681"/>
    <n v="1054"/>
    <n v="0"/>
    <n v="23"/>
    <n v="0.85788884744498317"/>
    <x v="1"/>
    <n v="1"/>
    <n v="1"/>
    <n v="1"/>
    <n v="1"/>
    <n v="1"/>
    <n v="7.9200307574010003"/>
    <n v="74183"/>
    <n v="1"/>
    <n v="1"/>
    <n v="1"/>
    <n v="1"/>
    <n v="1"/>
    <n v="0"/>
    <n v="0"/>
    <n v="1"/>
    <n v="2681.00002085089"/>
    <n v="2681.00002085089"/>
    <n v="2681.00002085089"/>
    <n v="825.30991995785405"/>
    <n v="825.30991995785405"/>
    <n v="825.30991995785405"/>
    <n v="2681.00002085089"/>
    <n v="100.00000077772799"/>
    <n v="825.30991995785405"/>
    <n v="30.783659826850201"/>
    <n v="679.00000135773598"/>
    <n v="25.3263708078231"/>
    <n v="332.00000408705603"/>
    <n v="12.383439167738"/>
    <n v="2574.00002160957"/>
    <n v="96.008952689652006"/>
    <n v="41.999999632505897"/>
    <n v="1.5665796207573999"/>
    <n v="21.000000815140101"/>
    <n v="0.78328984763670595"/>
    <n v="0"/>
    <n v="0"/>
    <n v="2.9999999329447702"/>
    <n v="0.11189854281778301"/>
    <n v="40.999999811057897"/>
    <n v="1.529280112311"/>
    <n v="97.000000283122105"/>
    <n v="3.6180529758717701"/>
    <n v="117.331426485534"/>
    <n v="11.132013898058201"/>
    <n v="190.17125413448801"/>
    <n v="18.042813485245503"/>
    <n v="2681.00002085089"/>
    <n v="100.00000077772799"/>
    <n v="825.30991995785405"/>
    <n v="30.783659826850201"/>
    <n v="679.00000135773598"/>
    <n v="25.3263708078231"/>
    <n v="332.00000408705603"/>
    <n v="12.383439167738"/>
    <n v="2574.00002160957"/>
    <n v="96.008952689652006"/>
    <n v="41.999999632505897"/>
    <n v="1.5665796207573999"/>
    <n v="21.000000815140101"/>
    <n v="0.78328984763670595"/>
    <n v="0"/>
    <n v="0"/>
    <n v="2.9999999329447702"/>
    <n v="0.11189854281778301"/>
    <n v="40.999999811057897"/>
    <n v="1.529280112311"/>
    <n v="97.000000283122105"/>
    <n v="3.6180529758717701"/>
    <n v="117.331426485534"/>
    <n v="11.132013898058201"/>
    <n v="190.17125413448801"/>
    <n v="18.042813485245503"/>
    <m/>
    <m/>
    <m/>
    <m/>
    <m/>
    <m/>
    <m/>
    <m/>
    <m/>
    <m/>
    <m/>
    <m/>
    <m/>
    <m/>
    <m/>
    <m/>
    <m/>
    <m/>
    <m/>
    <m/>
    <m/>
    <m/>
    <m/>
    <m/>
    <m/>
    <m/>
    <m/>
    <m/>
    <m/>
    <m/>
    <m/>
    <m/>
    <m/>
    <m/>
    <m/>
    <m/>
    <m/>
    <m/>
    <m/>
    <m/>
    <m/>
    <m/>
    <m/>
    <m/>
    <m/>
    <m/>
    <m/>
    <m/>
    <m/>
    <m/>
    <m/>
    <m/>
    <n v="815"/>
    <n v="679"/>
    <n v="332"/>
    <x v="1716"/>
    <n v="42"/>
    <n v="21"/>
    <n v="0"/>
    <n v="3"/>
    <n v="41"/>
    <n v="97"/>
    <n v="111"/>
    <n v="177"/>
  </r>
  <r>
    <s v="34041031800"/>
    <s v="New Jersey"/>
    <x v="20"/>
    <x v="1"/>
    <n v="2667"/>
    <n v="1017"/>
    <n v="0"/>
    <n v="20"/>
    <n v="0.74990626171728536"/>
    <x v="0"/>
    <n v="0"/>
    <n v="0"/>
    <n v="0"/>
    <n v="0"/>
    <n v="0"/>
    <n v="7.3446327683615795"/>
    <n v="110156"/>
    <n v="0"/>
    <n v="0"/>
    <n v="0"/>
    <n v="0"/>
    <n v="0"/>
    <n v="0"/>
    <n v="0"/>
    <n v="0"/>
    <m/>
    <m/>
    <m/>
    <m/>
    <m/>
    <m/>
    <n v="2667.0000038846601"/>
    <n v="100.000000145656"/>
    <n v="383.180739415895"/>
    <n v="14.367481792872001"/>
    <n v="559.00000176931496"/>
    <n v="20.959880081339101"/>
    <n v="427.99999936733201"/>
    <n v="16.047993977027801"/>
    <n v="2621.00001083713"/>
    <n v="98.275216004391694"/>
    <n v="18.0000000113832"/>
    <n v="0.67491563597237503"/>
    <n v="4.9999999136198303"/>
    <n v="0.18747656219047001"/>
    <n v="0"/>
    <n v="0"/>
    <n v="7.0000000252366599"/>
    <n v="0.26246719254730599"/>
    <n v="16.000000088726701"/>
    <n v="0.59992501270066201"/>
    <n v="34.999999360731202"/>
    <n v="1.31233593403566"/>
    <n v="20.845090380886901"/>
    <n v="2.0496647375503398"/>
    <n v="47.254545581012799"/>
    <n v="4.6464646588999798"/>
    <n v="2667.0000038846601"/>
    <n v="100.000000145656"/>
    <n v="383.180739415895"/>
    <n v="14.367481792872001"/>
    <n v="559.00000176931496"/>
    <n v="20.959880081339101"/>
    <n v="427.99999936733201"/>
    <n v="16.047993977027801"/>
    <n v="2621.00001083713"/>
    <n v="98.275216004391694"/>
    <n v="18.0000000113832"/>
    <n v="0.67491563597237503"/>
    <n v="4.9999999136198303"/>
    <n v="0.18747656219047001"/>
    <n v="0"/>
    <n v="0"/>
    <n v="7.0000000252366599"/>
    <n v="0.26246719254730599"/>
    <n v="16.000000088726701"/>
    <n v="0.59992501270066201"/>
    <n v="34.999999360731202"/>
    <n v="1.31233593403566"/>
    <n v="20.845090380886901"/>
    <n v="2.0496647375503398"/>
    <n v="47.254545581012799"/>
    <n v="4.6464646588999798"/>
    <m/>
    <m/>
    <m/>
    <m/>
    <m/>
    <m/>
    <m/>
    <m/>
    <m/>
    <m/>
    <m/>
    <m/>
    <m/>
    <m/>
    <m/>
    <m/>
    <m/>
    <m/>
    <m/>
    <m/>
    <m/>
    <m/>
    <m/>
    <m/>
    <m/>
    <m/>
    <m/>
    <m/>
    <m/>
    <m/>
    <m/>
    <m/>
    <m/>
    <m/>
    <m/>
    <m/>
    <m/>
    <m/>
    <m/>
    <m/>
    <m/>
    <m/>
    <m/>
    <m/>
    <m/>
    <m/>
    <m/>
    <m/>
    <m/>
    <m/>
    <m/>
    <m/>
    <n v="381"/>
    <n v="559"/>
    <n v="428"/>
    <x v="1717"/>
    <n v="18"/>
    <n v="5"/>
    <n v="0"/>
    <n v="7"/>
    <n v="16"/>
    <n v="35"/>
    <n v="21"/>
    <n v="46"/>
  </r>
  <r>
    <s v="34041031900"/>
    <s v="New Jersey"/>
    <x v="20"/>
    <x v="0"/>
    <n v="6651"/>
    <n v="2380"/>
    <n v="0"/>
    <n v="6"/>
    <n v="9.0211998195760035E-2"/>
    <x v="0"/>
    <n v="0"/>
    <n v="0"/>
    <n v="0"/>
    <n v="0"/>
    <n v="0"/>
    <n v="3.5991312441824399"/>
    <n v="118380"/>
    <n v="1"/>
    <n v="1"/>
    <n v="1"/>
    <n v="1"/>
    <n v="1"/>
    <n v="0"/>
    <n v="0"/>
    <n v="0"/>
    <n v="5149.9997033067802"/>
    <n v="6334.2466449891899"/>
    <n v="5149.9997033067802"/>
    <n v="585.43049609853801"/>
    <n v="655.299780059554"/>
    <n v="585.43049609853801"/>
    <n v="6334.2466449891899"/>
    <n v="95.237507818210702"/>
    <n v="655.299780059554"/>
    <n v="9.8526504294024004"/>
    <n v="1622.0791316519701"/>
    <n v="24.388499949661199"/>
    <n v="725.39431376642801"/>
    <n v="10.906545087451899"/>
    <n v="5907.8843958092802"/>
    <n v="88.827009409251005"/>
    <n v="162.64318382358601"/>
    <n v="2.4453944342743403"/>
    <n v="122.760601889412"/>
    <n v="1.845746532693"/>
    <n v="0"/>
    <n v="0"/>
    <n v="16.000000138650599"/>
    <n v="0.240565330606685"/>
    <n v="124.958481926875"/>
    <n v="1.8787923910220301"/>
    <n v="288.04946845577302"/>
    <n v="4.3309196881036298"/>
    <n v="86.159365746757899"/>
    <n v="3.6201414179309999"/>
    <n v="67.458985350813705"/>
    <n v="2.83441114919385"/>
    <n v="5149.9997033067802"/>
    <n v="77.431960657145908"/>
    <n v="585.43049609853801"/>
    <n v="8.8021424762973695"/>
    <n v="1345.59363741585"/>
    <n v="20.231448465130899"/>
    <n v="587.57271677870801"/>
    <n v="8.8343514776531098"/>
    <n v="4790.0436441962602"/>
    <n v="72.019901431307503"/>
    <n v="130.56672608703801"/>
    <n v="1.9631142096983598"/>
    <n v="114.002667315723"/>
    <n v="1.71406806969964"/>
    <n v="0"/>
    <n v="0"/>
    <n v="9.0000001088483295"/>
    <n v="0.13531799893021099"/>
    <n v="106.38667774782201"/>
    <n v="1.5995591301732299"/>
    <n v="206.21453764818801"/>
    <n v="3.1005042497096302"/>
    <n v="68.740807974526902"/>
    <n v="2.8882692426271799"/>
    <n v="54.631058746168897"/>
    <n v="2.2954226363936501"/>
    <m/>
    <m/>
    <m/>
    <m/>
    <m/>
    <m/>
    <m/>
    <m/>
    <m/>
    <m/>
    <m/>
    <m/>
    <m/>
    <m/>
    <m/>
    <m/>
    <m/>
    <m/>
    <m/>
    <m/>
    <m/>
    <m/>
    <m/>
    <m/>
    <m/>
    <m/>
    <m/>
    <m/>
    <m/>
    <m/>
    <m/>
    <m/>
    <m/>
    <m/>
    <m/>
    <m/>
    <m/>
    <m/>
    <m/>
    <m/>
    <m/>
    <m/>
    <m/>
    <m/>
    <m/>
    <m/>
    <m/>
    <m/>
    <m/>
    <m/>
    <m/>
    <m/>
    <n v="674"/>
    <n v="1652"/>
    <n v="863"/>
    <x v="1718"/>
    <n v="166"/>
    <n v="127"/>
    <n v="0"/>
    <n v="16"/>
    <n v="126"/>
    <n v="292"/>
    <n v="97"/>
    <n v="72"/>
  </r>
  <r>
    <s v="34041032000"/>
    <s v="New Jersey"/>
    <x v="20"/>
    <x v="0"/>
    <n v="6461"/>
    <n v="2623"/>
    <n v="0"/>
    <n v="0"/>
    <n v="0"/>
    <x v="0"/>
    <n v="0"/>
    <n v="0"/>
    <n v="0"/>
    <n v="1"/>
    <n v="0"/>
    <n v="7.3518031264510109"/>
    <n v="80139"/>
    <n v="1"/>
    <n v="1"/>
    <n v="1"/>
    <n v="1"/>
    <n v="1"/>
    <n v="0"/>
    <n v="0"/>
    <n v="1"/>
    <n v="6266.8016199975"/>
    <n v="6461.0000036566298"/>
    <n v="6266.8016199975"/>
    <n v="1688.2258152794"/>
    <n v="1734.77958063966"/>
    <n v="1688.2258152794"/>
    <n v="6461.0000036566298"/>
    <n v="100.000000056595"/>
    <n v="1734.77958063966"/>
    <n v="26.850016725579103"/>
    <n v="1547.00000346716"/>
    <n v="23.9436620254939"/>
    <n v="682.00000274197396"/>
    <n v="10.5556415839959"/>
    <n v="5539.0000285251999"/>
    <n v="85.729763636050109"/>
    <n v="388.00000266183201"/>
    <n v="6.0052623844889599"/>
    <n v="221.000000899876"/>
    <n v="3.42052315276081"/>
    <n v="5.0000001424923504"/>
    <n v="7.7387403536485891E-2"/>
    <n v="6.0000000298023197"/>
    <n v="9.2864882058540807E-2"/>
    <n v="302.000001280356"/>
    <n v="4.6741990602128993"/>
    <n v="549.00000189954005"/>
    <n v="8.4971366955508394"/>
    <n v="214.04680627822"/>
    <n v="8.1603814822043503"/>
    <n v="248.148555339626"/>
    <n v="9.4604862882053595"/>
    <n v="6266.8016199975"/>
    <n v="96.994298405780896"/>
    <n v="1688.2258152794"/>
    <n v="26.129481740897699"/>
    <n v="1509.64093071859"/>
    <n v="23.365437714263901"/>
    <n v="653.65178244576998"/>
    <n v="10.1168825637791"/>
    <n v="5383.293159072"/>
    <n v="83.319813636774597"/>
    <n v="366.65378753293299"/>
    <n v="5.6748767610730999"/>
    <n v="214.15828723295999"/>
    <n v="3.31463066449404"/>
    <n v="5.0000001424923504"/>
    <n v="7.7387403536485891E-2"/>
    <n v="6.0000000298023197"/>
    <n v="9.2864882058540807E-2"/>
    <n v="291.69641342085902"/>
    <n v="4.5147254824463596"/>
    <n v="536.84030020946204"/>
    <n v="8.3089351525996289"/>
    <n v="208.17937802295299"/>
    <n v="7.9366899741880603"/>
    <n v="239.052352547027"/>
    <n v="9.1137000589792798"/>
    <m/>
    <m/>
    <m/>
    <m/>
    <m/>
    <m/>
    <m/>
    <m/>
    <m/>
    <m/>
    <m/>
    <m/>
    <m/>
    <m/>
    <m/>
    <m/>
    <m/>
    <m/>
    <m/>
    <m/>
    <m/>
    <m/>
    <m/>
    <m/>
    <m/>
    <m/>
    <m/>
    <m/>
    <m/>
    <m/>
    <m/>
    <m/>
    <m/>
    <m/>
    <m/>
    <m/>
    <m/>
    <m/>
    <m/>
    <m/>
    <m/>
    <m/>
    <m/>
    <m/>
    <m/>
    <m/>
    <m/>
    <m/>
    <m/>
    <m/>
    <m/>
    <m/>
    <n v="1727"/>
    <n v="1547"/>
    <n v="682"/>
    <x v="1719"/>
    <n v="388"/>
    <n v="221"/>
    <n v="5"/>
    <n v="6"/>
    <n v="302"/>
    <n v="549"/>
    <n v="217"/>
    <n v="249"/>
  </r>
  <r>
    <s v="34041032101"/>
    <s v="New Jersey"/>
    <x v="20"/>
    <x v="1"/>
    <n v="3176"/>
    <n v="1122"/>
    <n v="0"/>
    <n v="8"/>
    <n v="0.25188916876574308"/>
    <x v="0"/>
    <n v="0"/>
    <n v="0"/>
    <n v="0"/>
    <n v="0"/>
    <n v="0"/>
    <n v="3.4042553191489398"/>
    <n v="124792"/>
    <n v="0"/>
    <n v="0"/>
    <n v="0"/>
    <n v="0"/>
    <n v="0"/>
    <n v="0"/>
    <n v="0"/>
    <n v="0"/>
    <m/>
    <m/>
    <m/>
    <m/>
    <m/>
    <m/>
    <n v="3176.0000003547502"/>
    <n v="100.00000001117"/>
    <n v="478.485324541029"/>
    <n v="15.065658833155801"/>
    <n v="790.99999559092305"/>
    <n v="24.905541422888"/>
    <n v="385.99999675947601"/>
    <n v="12.153652290915499"/>
    <n v="2998.9999884018998"/>
    <n v="94.426951775878493"/>
    <n v="46.999999019550202"/>
    <n v="1.4798488356281498"/>
    <n v="73.999999424588196"/>
    <n v="2.3299747929656198"/>
    <n v="0"/>
    <n v="0"/>
    <n v="3.9999999405554298"/>
    <n v="0.12594458251119101"/>
    <n v="52.0000002023978"/>
    <n v="1.6372796033500601"/>
    <n v="121.999999484893"/>
    <n v="3.8413098074588503"/>
    <n v="16.987138211487601"/>
    <n v="1.5140051881896301"/>
    <n v="13.308394144276599"/>
    <n v="1.1861313854078899"/>
    <n v="3176.0000003547502"/>
    <n v="100.00000001117"/>
    <n v="478.485324541029"/>
    <n v="15.065658833155801"/>
    <n v="790.99999559092305"/>
    <n v="24.905541422888"/>
    <n v="385.99999675947601"/>
    <n v="12.153652290915499"/>
    <n v="2998.9999884018998"/>
    <n v="94.426951775878493"/>
    <n v="46.999999019550202"/>
    <n v="1.4798488356281498"/>
    <n v="73.999999424588196"/>
    <n v="2.3299747929656198"/>
    <n v="0"/>
    <n v="0"/>
    <n v="3.9999999405554298"/>
    <n v="0.12594458251119101"/>
    <n v="52.0000002023978"/>
    <n v="1.6372796033500601"/>
    <n v="121.999999484893"/>
    <n v="3.8413098074588503"/>
    <n v="16.987138211487601"/>
    <n v="1.5140051881896301"/>
    <n v="13.308394144276599"/>
    <n v="1.1861313854078899"/>
    <m/>
    <m/>
    <m/>
    <m/>
    <m/>
    <m/>
    <m/>
    <m/>
    <m/>
    <m/>
    <m/>
    <m/>
    <m/>
    <m/>
    <m/>
    <m/>
    <m/>
    <m/>
    <m/>
    <m/>
    <m/>
    <m/>
    <m/>
    <m/>
    <m/>
    <m/>
    <m/>
    <m/>
    <m/>
    <m/>
    <m/>
    <m/>
    <m/>
    <m/>
    <m/>
    <m/>
    <m/>
    <m/>
    <m/>
    <m/>
    <m/>
    <m/>
    <m/>
    <m/>
    <m/>
    <m/>
    <m/>
    <m/>
    <m/>
    <m/>
    <m/>
    <m/>
    <n v="459"/>
    <n v="791"/>
    <n v="386"/>
    <x v="1720"/>
    <n v="47"/>
    <n v="74"/>
    <n v="0"/>
    <n v="4"/>
    <n v="52"/>
    <n v="122"/>
    <n v="18"/>
    <n v="13"/>
  </r>
  <r>
    <s v="34041032102"/>
    <s v="New Jersey"/>
    <x v="20"/>
    <x v="1"/>
    <n v="5712"/>
    <n v="1808"/>
    <n v="0"/>
    <n v="3"/>
    <n v="5.2521008403361345E-2"/>
    <x v="0"/>
    <n v="0"/>
    <n v="0"/>
    <n v="0"/>
    <n v="0"/>
    <n v="0"/>
    <n v="2.5761973875181399"/>
    <n v="119327"/>
    <n v="0"/>
    <n v="0"/>
    <n v="0"/>
    <n v="0"/>
    <n v="0"/>
    <n v="0"/>
    <n v="0"/>
    <n v="0"/>
    <m/>
    <m/>
    <m/>
    <m/>
    <m/>
    <m/>
    <n v="3915.3334184001901"/>
    <n v="68.545753123252595"/>
    <n v="646.55466752360201"/>
    <n v="11.319234375413199"/>
    <n v="1218.9553882626201"/>
    <n v="21.3402553967545"/>
    <n v="277.28440801210701"/>
    <n v="4.8544189077749804"/>
    <n v="3551.9095924583798"/>
    <n v="62.183291184495502"/>
    <n v="163.540301791367"/>
    <n v="2.86310052155754"/>
    <n v="121.578628030362"/>
    <n v="2.12847738148393"/>
    <n v="1.0000000074505799"/>
    <n v="1.75070029315578E-2"/>
    <n v="6.0684796762652704"/>
    <n v="0.10624089069091901"/>
    <n v="71.236420500848894"/>
    <n v="1.24713621325016"/>
    <n v="193.600364235321"/>
    <n v="3.3893621189656997"/>
    <n v="17.757698153780801"/>
    <n v="0.982173570452477"/>
    <n v="44.736847458247901"/>
    <n v="2.4743831558765401"/>
    <n v="2916.6798583439499"/>
    <n v="51.062322449999201"/>
    <n v="543.57354314167401"/>
    <n v="9.5163435423962603"/>
    <n v="823.549865680729"/>
    <n v="14.4178898053349"/>
    <n v="248.45306676130701"/>
    <n v="4.3496685357371705"/>
    <n v="2756.7956128926999"/>
    <n v="48.263228517029098"/>
    <n v="71.049150767710699"/>
    <n v="1.2438576815075399"/>
    <n v="44.554505230615199"/>
    <n v="0.78001584787491596"/>
    <n v="1.0000000074505799"/>
    <n v="1.75070029315578E-2"/>
    <n v="3.00000011920929"/>
    <n v="5.2521010490358705E-2"/>
    <n v="40.280599097488398"/>
    <n v="0.70519256123053997"/>
    <n v="113.51142162553499"/>
    <n v="1.9872447763574101"/>
    <n v="14.581028791492701"/>
    <n v="0.80647283138787096"/>
    <n v="34.830629813536497"/>
    <n v="1.92647288791684"/>
    <m/>
    <m/>
    <m/>
    <m/>
    <m/>
    <m/>
    <m/>
    <m/>
    <m/>
    <m/>
    <m/>
    <m/>
    <m/>
    <m/>
    <m/>
    <m/>
    <m/>
    <m/>
    <m/>
    <m/>
    <m/>
    <m/>
    <m/>
    <m/>
    <m/>
    <m/>
    <m/>
    <m/>
    <m/>
    <m/>
    <m/>
    <m/>
    <m/>
    <m/>
    <m/>
    <m/>
    <m/>
    <m/>
    <m/>
    <m/>
    <m/>
    <m/>
    <m/>
    <m/>
    <m/>
    <m/>
    <m/>
    <m/>
    <m/>
    <m/>
    <m/>
    <m/>
    <n v="803"/>
    <n v="1886"/>
    <n v="366"/>
    <x v="1721"/>
    <n v="363"/>
    <n v="352"/>
    <n v="3"/>
    <n v="7"/>
    <n v="165"/>
    <n v="364"/>
    <n v="26"/>
    <n v="65"/>
  </r>
  <r>
    <s v="34041032200"/>
    <s v="New Jersey"/>
    <x v="20"/>
    <x v="0"/>
    <n v="8014"/>
    <n v="3136"/>
    <n v="0"/>
    <n v="288"/>
    <n v="3.5937110057399551"/>
    <x v="0"/>
    <n v="0"/>
    <n v="0"/>
    <n v="0"/>
    <n v="1"/>
    <n v="0"/>
    <n v="9.9431818181818201"/>
    <n v="98438"/>
    <n v="1"/>
    <n v="1"/>
    <n v="1"/>
    <n v="1"/>
    <n v="1"/>
    <n v="0"/>
    <n v="0"/>
    <n v="1"/>
    <n v="7794.0740691486599"/>
    <n v="8014.0000094478301"/>
    <n v="7794.0740691486599"/>
    <n v="1574.97568824685"/>
    <n v="1650.07553018102"/>
    <n v="1574.97568824685"/>
    <n v="8014.0000094478301"/>
    <n v="100.000000117892"/>
    <n v="1650.07553018102"/>
    <n v="20.589911781644801"/>
    <n v="1851.9999972686601"/>
    <n v="23.1095582389401"/>
    <n v="1448.9999936081999"/>
    <n v="18.080858417871202"/>
    <n v="6990.0000220076799"/>
    <n v="87.222361143095597"/>
    <n v="482.99999316772499"/>
    <n v="6.02695274728881"/>
    <n v="334.999999662059"/>
    <n v="4.1801846725986902"/>
    <n v="1"/>
    <n v="1.24781632143748E-2"/>
    <n v="11.000000001164199"/>
    <n v="0.13725979537265001"/>
    <n v="193.99999891580799"/>
    <n v="2.4207636500599898"/>
    <n v="479.999996326906"/>
    <n v="5.98951829706645"/>
    <n v="188.08399940955499"/>
    <n v="5.9975765117842901"/>
    <n v="312.754717413653"/>
    <n v="9.9730458358945508"/>
    <n v="7794.0740691486599"/>
    <n v="97.255728339763607"/>
    <n v="1574.97568824685"/>
    <n v="19.652803696616601"/>
    <n v="1814.6757216297499"/>
    <n v="22.6438198356595"/>
    <n v="1413.8042993136701"/>
    <n v="17.641680800020801"/>
    <n v="6811.6128813222203"/>
    <n v="84.996417286276809"/>
    <n v="458.24723359001803"/>
    <n v="5.7180837732720002"/>
    <n v="328.72141096660698"/>
    <n v="4.1018394181009201"/>
    <n v="1"/>
    <n v="1.24781632143748E-2"/>
    <n v="11.000000001164199"/>
    <n v="0.13725979537265001"/>
    <n v="183.49254601714901"/>
    <n v="2.2896499378231701"/>
    <n v="465.999074395788"/>
    <n v="5.8148125080582505"/>
    <n v="178.658402313664"/>
    <n v="5.6970153798999998"/>
    <n v="301.45574394322102"/>
    <n v="9.612746936964971"/>
    <m/>
    <m/>
    <m/>
    <m/>
    <m/>
    <m/>
    <m/>
    <m/>
    <m/>
    <m/>
    <m/>
    <m/>
    <m/>
    <m/>
    <m/>
    <m/>
    <m/>
    <m/>
    <m/>
    <m/>
    <m/>
    <m/>
    <m/>
    <m/>
    <m/>
    <m/>
    <m/>
    <m/>
    <m/>
    <m/>
    <m/>
    <m/>
    <m/>
    <m/>
    <m/>
    <m/>
    <m/>
    <m/>
    <m/>
    <m/>
    <m/>
    <m/>
    <m/>
    <m/>
    <m/>
    <m/>
    <m/>
    <m/>
    <m/>
    <m/>
    <m/>
    <m/>
    <n v="1744"/>
    <n v="1852"/>
    <n v="1449"/>
    <x v="1722"/>
    <n v="483"/>
    <n v="335"/>
    <n v="1"/>
    <n v="11"/>
    <n v="194"/>
    <n v="480"/>
    <n v="217"/>
    <n v="333"/>
  </r>
  <r>
    <s v="34041032300"/>
    <s v="New Jersey"/>
    <x v="20"/>
    <x v="0"/>
    <n v="3339"/>
    <n v="1310"/>
    <n v="0"/>
    <n v="0"/>
    <n v="0"/>
    <x v="0"/>
    <n v="0"/>
    <n v="0"/>
    <n v="0"/>
    <n v="0"/>
    <n v="0"/>
    <n v="7.0536828963795299"/>
    <n v="80625"/>
    <n v="1"/>
    <n v="1"/>
    <n v="1"/>
    <n v="1"/>
    <n v="1"/>
    <n v="0"/>
    <n v="0"/>
    <n v="0"/>
    <n v="1536.3765501299499"/>
    <n v="2860.7926146755799"/>
    <n v="1536.3765501299499"/>
    <n v="204.620631058675"/>
    <n v="398.73388381024802"/>
    <n v="204.620631058675"/>
    <n v="2860.7926146755799"/>
    <n v="85.678125626701998"/>
    <n v="398.73388381024802"/>
    <n v="11.9417155977912"/>
    <n v="649.54014796656202"/>
    <n v="19.453134111008101"/>
    <n v="391.90676819120603"/>
    <n v="11.7372497212101"/>
    <n v="2717.93149435041"/>
    <n v="81.399565569045095"/>
    <n v="46.794308479737097"/>
    <n v="1.40144679484088"/>
    <n v="24.817474848532601"/>
    <n v="0.74326070226213192"/>
    <n v="0"/>
    <n v="0"/>
    <n v="0.99999999068677403"/>
    <n v="2.9949086273937501E-2"/>
    <n v="70.249336479755598"/>
    <n v="2.1039034585132002"/>
    <n v="99.140509071992696"/>
    <n v="2.9691676870917298"/>
    <n v="24.208162966908201"/>
    <n v="1.8479513715197098"/>
    <n v="59.397452103340903"/>
    <n v="4.5341566491099901"/>
    <n v="1536.3765501299499"/>
    <n v="46.013074277626501"/>
    <n v="204.620631058675"/>
    <n v="6.1282009900771195"/>
    <n v="351.31086466531502"/>
    <n v="10.521439492821601"/>
    <n v="201.76444749660001"/>
    <n v="6.0426609013656902"/>
    <n v="1472.75525961326"/>
    <n v="44.107674741337497"/>
    <n v="14.1907029672075"/>
    <n v="0.42499859141082602"/>
    <n v="11.0000001964509"/>
    <n v="0.32943995796498504"/>
    <n v="0"/>
    <n v="0"/>
    <n v="0.99999999068677403"/>
    <n v="2.9949086273937501E-2"/>
    <n v="37.430583783017902"/>
    <n v="1.1210117934416901"/>
    <n v="46.5729844684247"/>
    <n v="1.39481834286986"/>
    <n v="7.3025295809510498"/>
    <n v="0.55744500617946902"/>
    <n v="31.948383290640201"/>
    <n v="2.4388078847817001"/>
    <m/>
    <m/>
    <m/>
    <m/>
    <m/>
    <m/>
    <m/>
    <m/>
    <m/>
    <m/>
    <m/>
    <m/>
    <m/>
    <m/>
    <m/>
    <m/>
    <m/>
    <m/>
    <m/>
    <m/>
    <m/>
    <m/>
    <m/>
    <m/>
    <m/>
    <m/>
    <m/>
    <m/>
    <m/>
    <m/>
    <m/>
    <m/>
    <m/>
    <m/>
    <m/>
    <m/>
    <m/>
    <m/>
    <m/>
    <m/>
    <m/>
    <m/>
    <m/>
    <m/>
    <m/>
    <m/>
    <m/>
    <m/>
    <m/>
    <m/>
    <m/>
    <m/>
    <n v="417"/>
    <n v="755"/>
    <n v="499"/>
    <x v="1723"/>
    <n v="53"/>
    <n v="30"/>
    <n v="0"/>
    <n v="1"/>
    <n v="75"/>
    <n v="116"/>
    <n v="27"/>
    <n v="69"/>
  </r>
  <r>
    <s v="34041032400"/>
    <s v="New Jersey"/>
    <x v="20"/>
    <x v="0"/>
    <n v="2369"/>
    <n v="964"/>
    <n v="0"/>
    <n v="9"/>
    <n v="0.37990713381173491"/>
    <x v="0"/>
    <n v="0"/>
    <n v="0"/>
    <n v="0"/>
    <n v="0"/>
    <n v="0"/>
    <n v="4.9665711556829004"/>
    <n v="84118"/>
    <n v="1"/>
    <n v="1"/>
    <n v="1"/>
    <n v="1"/>
    <n v="1"/>
    <n v="0"/>
    <n v="0"/>
    <n v="0"/>
    <n v="1711.1508012131601"/>
    <n v="2363.5885011271398"/>
    <n v="1711.1508012131601"/>
    <n v="274.94962910882498"/>
    <n v="295.31557725503399"/>
    <n v="274.94962910882498"/>
    <n v="2363.5885011271398"/>
    <n v="99.77157033039839"/>
    <n v="295.31557725503399"/>
    <n v="12.4658327249909"/>
    <n v="537.087528946421"/>
    <n v="22.671487080895801"/>
    <n v="370.00000286651601"/>
    <n v="15.618404511039099"/>
    <n v="2200.5884931114801"/>
    <n v="92.891029679673991"/>
    <n v="57.000000543892398"/>
    <n v="2.4060785370997197"/>
    <n v="35.9999999366119"/>
    <n v="1.51962853257121"/>
    <n v="0"/>
    <n v="0"/>
    <n v="0"/>
    <n v="0"/>
    <n v="70.000000366475405"/>
    <n v="2.9548332784497902"/>
    <n v="124.99296335710299"/>
    <n v="5.27619093951468"/>
    <n v="43.198949107871599"/>
    <n v="4.48121878712361"/>
    <n v="39.960351636366298"/>
    <n v="4.1452646925691203"/>
    <n v="1711.1508012131601"/>
    <n v="72.230932934282805"/>
    <n v="274.94962910882498"/>
    <n v="11.606147281925901"/>
    <n v="389.04949821213501"/>
    <n v="16.4225199751851"/>
    <n v="272.52147155431902"/>
    <n v="11.5036501289286"/>
    <n v="1586.83919266512"/>
    <n v="66.983503278392391"/>
    <n v="50.967138171195998"/>
    <n v="2.1514199312450799"/>
    <n v="16.383506250975199"/>
    <n v="0.69157898906606996"/>
    <n v="0"/>
    <n v="0"/>
    <n v="0"/>
    <n v="0"/>
    <n v="56.960958847310401"/>
    <n v="2.4044305127610999"/>
    <n v="80.406534675714298"/>
    <n v="3.3941129031538302"/>
    <n v="31.814349348511801"/>
    <n v="3.3002437083518403"/>
    <n v="29.735985599540498"/>
    <n v="3.0846458090809699"/>
    <m/>
    <m/>
    <m/>
    <m/>
    <m/>
    <m/>
    <m/>
    <m/>
    <m/>
    <m/>
    <m/>
    <m/>
    <m/>
    <m/>
    <m/>
    <m/>
    <m/>
    <m/>
    <m/>
    <m/>
    <m/>
    <m/>
    <m/>
    <m/>
    <m/>
    <m/>
    <m/>
    <m/>
    <m/>
    <m/>
    <m/>
    <m/>
    <m/>
    <m/>
    <m/>
    <m/>
    <m/>
    <m/>
    <m/>
    <m/>
    <m/>
    <m/>
    <m/>
    <m/>
    <m/>
    <m/>
    <m/>
    <m/>
    <m/>
    <m/>
    <m/>
    <m/>
    <n v="264"/>
    <n v="538"/>
    <n v="370"/>
    <x v="1724"/>
    <n v="57"/>
    <n v="36"/>
    <n v="0"/>
    <n v="0"/>
    <n v="70"/>
    <n v="125"/>
    <n v="41"/>
    <n v="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56BD5-7992-4197-BF75-1B2C562A74D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y">
  <location ref="A3:Q25" firstHeaderRow="0" firstDataRow="1" firstDataCol="1"/>
  <pivotFields count="147">
    <pivotField showAll="0"/>
    <pivotField showAll="0"/>
    <pivotField axis="axisRow" showAll="0">
      <items count="23">
        <item x="0"/>
        <item x="1"/>
        <item x="2"/>
        <item x="3"/>
        <item x="4"/>
        <item x="5"/>
        <item x="6"/>
        <item x="7"/>
        <item x="8"/>
        <item x="9"/>
        <item x="10"/>
        <item x="11"/>
        <item x="12"/>
        <item x="13"/>
        <item x="14"/>
        <item x="15"/>
        <item x="16"/>
        <item x="17"/>
        <item x="18"/>
        <item x="19"/>
        <item x="20"/>
        <item m="1" x="21"/>
        <item t="default"/>
      </items>
    </pivotField>
    <pivotField showAll="0"/>
    <pivotField dataField="1" showAll="0"/>
    <pivotField dataField="1" showAll="0"/>
    <pivotField showAll="0"/>
    <pivotField showAll="0"/>
    <pivotField showAll="0"/>
    <pivotField dataField="1" showAll="0"/>
    <pivotField dataField="1" showAll="0"/>
    <pivotField dataField="1"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Sum of POP2010" fld="4" baseField="2" baseItem="0" numFmtId="3"/>
    <dataField name="Sum of OHU2010" fld="5" baseField="2" baseItem="0" numFmtId="3"/>
    <dataField name="Average of PovertyRate" fld="15" subtotal="average" baseField="2" baseItem="0"/>
    <dataField name="Average of MedianFamilyIncome" fld="16" subtotal="average" baseField="2" baseItem="0" numFmtId="44"/>
    <dataField name="Sum of LILATracts_1And10" fld="9" baseField="0" baseItem="0"/>
    <dataField name="Sum of LILATracts_halfAnd10" fld="10" baseField="0" baseItem="0"/>
    <dataField name="Sum of LILATracts_1And20" fld="11" baseField="0" baseItem="0"/>
    <dataField name="Sum of TractLOWI" fld="135" baseField="2" baseItem="0" numFmtId="3"/>
    <dataField name="Sum of TractHUNV" fld="145" baseField="2" baseItem="0" numFmtId="3"/>
    <dataField name="Sum of TractSNAP" fld="146" baseField="2" baseItem="0" numFmtId="3"/>
    <dataField name="Sum of LAPOP05_10" fld="26" baseField="2" baseItem="2" numFmtId="3"/>
    <dataField name="Sum of LAPOP1_10" fld="25" baseField="2" baseItem="0" numFmtId="3"/>
    <dataField name="Sum of LAPOP1_20" fld="27" baseField="2" baseItem="11" numFmtId="3"/>
    <dataField name="Sum of LALOWI05_10" fld="29" baseField="2" baseItem="0" numFmtId="3"/>
    <dataField name="Sum of LALOWI1_10" fld="28" baseField="2" baseItem="0" numFmtId="3"/>
    <dataField name="Sum of LALOWI1_20" fld="30" baseField="2" baseItem="0" numFmtId="3"/>
  </dataFields>
  <formats count="5">
    <format dxfId="6">
      <pivotArea field="2" type="button" dataOnly="0" labelOnly="1" outline="0" axis="axisRow" fieldPosition="0"/>
    </format>
    <format dxfId="5">
      <pivotArea dataOnly="0" labelOnly="1" outline="0" fieldPosition="0">
        <references count="1">
          <reference field="4294967294" count="16">
            <x v="0"/>
            <x v="1"/>
            <x v="2"/>
            <x v="3"/>
            <x v="4"/>
            <x v="5"/>
            <x v="6"/>
            <x v="7"/>
            <x v="8"/>
            <x v="9"/>
            <x v="10"/>
            <x v="11"/>
            <x v="12"/>
            <x v="13"/>
            <x v="14"/>
            <x v="15"/>
          </reference>
        </references>
      </pivotArea>
    </format>
    <format dxfId="4">
      <pivotArea field="2" type="button" dataOnly="0" labelOnly="1" outline="0" axis="axisRow" fieldPosition="0"/>
    </format>
    <format dxfId="3">
      <pivotArea collapsedLevelsAreSubtotals="1" fieldPosition="0">
        <references count="2">
          <reference field="4294967294" count="1" selected="0">
            <x v="6"/>
          </reference>
          <reference field="2" count="0"/>
        </references>
      </pivotArea>
    </format>
    <format dxfId="2">
      <pivotArea collapsedLevelsAreSubtotals="1" fieldPosition="0">
        <references count="2">
          <reference field="4294967294" count="1" selected="0">
            <x v="4"/>
          </reference>
          <reference field="2" count="0"/>
        </references>
      </pivotArea>
    </format>
  </formats>
  <conditionalFormats count="16">
    <conditionalFormat priority="28">
      <pivotAreas count="1">
        <pivotArea type="data" collapsedLevelsAreSubtotals="1" fieldPosition="0">
          <references count="2">
            <reference field="4294967294" count="1" selected="0">
              <x v="0"/>
            </reference>
            <reference field="2" count="21">
              <x v="0"/>
              <x v="1"/>
              <x v="2"/>
              <x v="3"/>
              <x v="4"/>
              <x v="5"/>
              <x v="6"/>
              <x v="7"/>
              <x v="8"/>
              <x v="9"/>
              <x v="10"/>
              <x v="11"/>
              <x v="12"/>
              <x v="13"/>
              <x v="14"/>
              <x v="15"/>
              <x v="16"/>
              <x v="17"/>
              <x v="18"/>
              <x v="19"/>
              <x v="20"/>
            </reference>
          </references>
        </pivotArea>
      </pivotAreas>
    </conditionalFormat>
    <conditionalFormat priority="27">
      <pivotAreas count="1">
        <pivotArea type="data" collapsedLevelsAreSubtotals="1" fieldPosition="0">
          <references count="2">
            <reference field="4294967294" count="1" selected="0">
              <x v="1"/>
            </reference>
            <reference field="2" count="21">
              <x v="0"/>
              <x v="1"/>
              <x v="2"/>
              <x v="3"/>
              <x v="4"/>
              <x v="5"/>
              <x v="6"/>
              <x v="7"/>
              <x v="8"/>
              <x v="9"/>
              <x v="10"/>
              <x v="11"/>
              <x v="12"/>
              <x v="13"/>
              <x v="14"/>
              <x v="15"/>
              <x v="16"/>
              <x v="17"/>
              <x v="18"/>
              <x v="19"/>
              <x v="20"/>
            </reference>
          </references>
        </pivotArea>
      </pivotAreas>
    </conditionalFormat>
    <conditionalFormat priority="26">
      <pivotAreas count="1">
        <pivotArea type="data" collapsedLevelsAreSubtotals="1" fieldPosition="0">
          <references count="2">
            <reference field="4294967294" count="1" selected="0">
              <x v="2"/>
            </reference>
            <reference field="2" count="21">
              <x v="0"/>
              <x v="1"/>
              <x v="2"/>
              <x v="3"/>
              <x v="4"/>
              <x v="5"/>
              <x v="6"/>
              <x v="7"/>
              <x v="8"/>
              <x v="9"/>
              <x v="10"/>
              <x v="11"/>
              <x v="12"/>
              <x v="13"/>
              <x v="14"/>
              <x v="15"/>
              <x v="16"/>
              <x v="17"/>
              <x v="18"/>
              <x v="19"/>
              <x v="20"/>
            </reference>
          </references>
        </pivotArea>
      </pivotAreas>
    </conditionalFormat>
    <conditionalFormat priority="25">
      <pivotAreas count="1">
        <pivotArea type="data" collapsedLevelsAreSubtotals="1" fieldPosition="0">
          <references count="2">
            <reference field="4294967294" count="1" selected="0">
              <x v="3"/>
            </reference>
            <reference field="2" count="21">
              <x v="0"/>
              <x v="1"/>
              <x v="2"/>
              <x v="3"/>
              <x v="4"/>
              <x v="5"/>
              <x v="6"/>
              <x v="7"/>
              <x v="8"/>
              <x v="9"/>
              <x v="10"/>
              <x v="11"/>
              <x v="12"/>
              <x v="13"/>
              <x v="14"/>
              <x v="15"/>
              <x v="16"/>
              <x v="17"/>
              <x v="18"/>
              <x v="19"/>
              <x v="20"/>
            </reference>
          </references>
        </pivotArea>
      </pivotAreas>
    </conditionalFormat>
    <conditionalFormat priority="24">
      <pivotAreas count="1">
        <pivotArea type="data" collapsedLevelsAreSubtotals="1" fieldPosition="0">
          <references count="2">
            <reference field="4294967294" count="1" selected="0">
              <x v="7"/>
            </reference>
            <reference field="2" count="21">
              <x v="0"/>
              <x v="1"/>
              <x v="2"/>
              <x v="3"/>
              <x v="4"/>
              <x v="5"/>
              <x v="6"/>
              <x v="7"/>
              <x v="8"/>
              <x v="9"/>
              <x v="10"/>
              <x v="11"/>
              <x v="12"/>
              <x v="13"/>
              <x v="14"/>
              <x v="15"/>
              <x v="16"/>
              <x v="17"/>
              <x v="18"/>
              <x v="19"/>
              <x v="20"/>
            </reference>
          </references>
        </pivotArea>
      </pivotAreas>
    </conditionalFormat>
    <conditionalFormat priority="21">
      <pivotAreas count="1">
        <pivotArea type="data" collapsedLevelsAreSubtotals="1" fieldPosition="0">
          <references count="2">
            <reference field="4294967294" count="1" selected="0">
              <x v="9"/>
            </reference>
            <reference field="2" count="21">
              <x v="0"/>
              <x v="1"/>
              <x v="2"/>
              <x v="3"/>
              <x v="4"/>
              <x v="5"/>
              <x v="6"/>
              <x v="7"/>
              <x v="8"/>
              <x v="9"/>
              <x v="10"/>
              <x v="11"/>
              <x v="12"/>
              <x v="13"/>
              <x v="14"/>
              <x v="15"/>
              <x v="16"/>
              <x v="17"/>
              <x v="18"/>
              <x v="19"/>
              <x v="20"/>
            </reference>
          </references>
        </pivotArea>
      </pivotAreas>
    </conditionalFormat>
    <conditionalFormat priority="11">
      <pivotAreas count="1">
        <pivotArea type="data" collapsedLevelsAreSubtotals="1" fieldPosition="0">
          <references count="2">
            <reference field="4294967294" count="1" selected="0">
              <x v="11"/>
            </reference>
            <reference field="2" count="21">
              <x v="0"/>
              <x v="1"/>
              <x v="2"/>
              <x v="3"/>
              <x v="4"/>
              <x v="5"/>
              <x v="6"/>
              <x v="7"/>
              <x v="8"/>
              <x v="9"/>
              <x v="10"/>
              <x v="11"/>
              <x v="12"/>
              <x v="13"/>
              <x v="14"/>
              <x v="15"/>
              <x v="16"/>
              <x v="17"/>
              <x v="18"/>
              <x v="19"/>
              <x v="20"/>
            </reference>
          </references>
        </pivotArea>
      </pivotAreas>
    </conditionalFormat>
    <conditionalFormat priority="18">
      <pivotAreas count="1">
        <pivotArea type="data" collapsedLevelsAreSubtotals="1" fieldPosition="0">
          <references count="2">
            <reference field="4294967294" count="1" selected="0">
              <x v="10"/>
            </reference>
            <reference field="2" count="21">
              <x v="0"/>
              <x v="1"/>
              <x v="2"/>
              <x v="3"/>
              <x v="4"/>
              <x v="5"/>
              <x v="6"/>
              <x v="7"/>
              <x v="8"/>
              <x v="9"/>
              <x v="10"/>
              <x v="11"/>
              <x v="12"/>
              <x v="13"/>
              <x v="14"/>
              <x v="15"/>
              <x v="16"/>
              <x v="17"/>
              <x v="18"/>
              <x v="19"/>
              <x v="20"/>
            </reference>
          </references>
        </pivotArea>
      </pivotAreas>
    </conditionalFormat>
    <conditionalFormat priority="17">
      <pivotAreas count="1">
        <pivotArea type="data" collapsedLevelsAreSubtotals="1" fieldPosition="0">
          <references count="2">
            <reference field="4294967294" count="1" selected="0">
              <x v="12"/>
            </reference>
            <reference field="2" count="21">
              <x v="0"/>
              <x v="1"/>
              <x v="2"/>
              <x v="3"/>
              <x v="4"/>
              <x v="5"/>
              <x v="6"/>
              <x v="7"/>
              <x v="8"/>
              <x v="9"/>
              <x v="10"/>
              <x v="11"/>
              <x v="12"/>
              <x v="13"/>
              <x v="14"/>
              <x v="15"/>
              <x v="16"/>
              <x v="17"/>
              <x v="18"/>
              <x v="19"/>
              <x v="20"/>
            </reference>
          </references>
        </pivotArea>
      </pivotAreas>
    </conditionalFormat>
    <conditionalFormat priority="9">
      <pivotAreas count="1">
        <pivotArea type="data" collapsedLevelsAreSubtotals="1" fieldPosition="0">
          <references count="2">
            <reference field="4294967294" count="1" selected="0">
              <x v="5"/>
            </reference>
            <reference field="2" count="21">
              <x v="0"/>
              <x v="1"/>
              <x v="2"/>
              <x v="3"/>
              <x v="4"/>
              <x v="5"/>
              <x v="6"/>
              <x v="7"/>
              <x v="8"/>
              <x v="9"/>
              <x v="10"/>
              <x v="11"/>
              <x v="12"/>
              <x v="13"/>
              <x v="14"/>
              <x v="15"/>
              <x v="16"/>
              <x v="17"/>
              <x v="18"/>
              <x v="19"/>
              <x v="20"/>
            </reference>
          </references>
        </pivotArea>
      </pivotAreas>
    </conditionalFormat>
    <conditionalFormat priority="7">
      <pivotAreas count="1">
        <pivotArea type="data" collapsedLevelsAreSubtotals="1" fieldPosition="0">
          <references count="2">
            <reference field="4294967294" count="1" selected="0">
              <x v="13"/>
            </reference>
            <reference field="2" count="21">
              <x v="0"/>
              <x v="1"/>
              <x v="2"/>
              <x v="3"/>
              <x v="4"/>
              <x v="5"/>
              <x v="6"/>
              <x v="7"/>
              <x v="8"/>
              <x v="9"/>
              <x v="10"/>
              <x v="11"/>
              <x v="12"/>
              <x v="13"/>
              <x v="14"/>
              <x v="15"/>
              <x v="16"/>
              <x v="17"/>
              <x v="18"/>
              <x v="19"/>
              <x v="20"/>
            </reference>
          </references>
        </pivotArea>
      </pivotAreas>
    </conditionalFormat>
    <conditionalFormat priority="5">
      <pivotAreas count="1">
        <pivotArea type="data" collapsedLevelsAreSubtotals="1" fieldPosition="0">
          <references count="2">
            <reference field="4294967294" count="1" selected="0">
              <x v="14"/>
            </reference>
            <reference field="2" count="21">
              <x v="0"/>
              <x v="1"/>
              <x v="2"/>
              <x v="3"/>
              <x v="4"/>
              <x v="5"/>
              <x v="6"/>
              <x v="7"/>
              <x v="8"/>
              <x v="9"/>
              <x v="10"/>
              <x v="11"/>
              <x v="12"/>
              <x v="13"/>
              <x v="14"/>
              <x v="15"/>
              <x v="16"/>
              <x v="17"/>
              <x v="18"/>
              <x v="19"/>
              <x v="20"/>
            </reference>
          </references>
        </pivotArea>
      </pivotAreas>
    </conditionalFormat>
    <conditionalFormat priority="4">
      <pivotAreas count="1">
        <pivotArea type="data" collapsedLevelsAreSubtotals="1" fieldPosition="0">
          <references count="2">
            <reference field="4294967294" count="1" selected="0">
              <x v="15"/>
            </reference>
            <reference field="2" count="21">
              <x v="0"/>
              <x v="1"/>
              <x v="2"/>
              <x v="3"/>
              <x v="4"/>
              <x v="5"/>
              <x v="6"/>
              <x v="7"/>
              <x v="8"/>
              <x v="9"/>
              <x v="10"/>
              <x v="11"/>
              <x v="12"/>
              <x v="13"/>
              <x v="14"/>
              <x v="15"/>
              <x v="16"/>
              <x v="17"/>
              <x v="18"/>
              <x v="19"/>
              <x v="20"/>
            </reference>
          </references>
        </pivotArea>
      </pivotAreas>
    </conditionalFormat>
    <conditionalFormat priority="3">
      <pivotAreas count="1">
        <pivotArea type="data" collapsedLevelsAreSubtotals="1" fieldPosition="0">
          <references count="2">
            <reference field="4294967294" count="1" selected="0">
              <x v="8"/>
            </reference>
            <reference field="2" count="21">
              <x v="0"/>
              <x v="1"/>
              <x v="2"/>
              <x v="3"/>
              <x v="4"/>
              <x v="5"/>
              <x v="6"/>
              <x v="7"/>
              <x v="8"/>
              <x v="9"/>
              <x v="10"/>
              <x v="11"/>
              <x v="12"/>
              <x v="13"/>
              <x v="14"/>
              <x v="15"/>
              <x v="16"/>
              <x v="17"/>
              <x v="18"/>
              <x v="19"/>
              <x v="20"/>
            </reference>
          </references>
        </pivotArea>
      </pivotAreas>
    </conditionalFormat>
    <conditionalFormat priority="2">
      <pivotAreas count="1">
        <pivotArea type="data" collapsedLevelsAreSubtotals="1" fieldPosition="0">
          <references count="2">
            <reference field="4294967294" count="1" selected="0">
              <x v="6"/>
            </reference>
            <reference field="2" count="21">
              <x v="0"/>
              <x v="1"/>
              <x v="2"/>
              <x v="3"/>
              <x v="4"/>
              <x v="5"/>
              <x v="6"/>
              <x v="7"/>
              <x v="8"/>
              <x v="9"/>
              <x v="10"/>
              <x v="11"/>
              <x v="12"/>
              <x v="13"/>
              <x v="14"/>
              <x v="15"/>
              <x v="16"/>
              <x v="17"/>
              <x v="18"/>
              <x v="19"/>
              <x v="20"/>
            </reference>
          </references>
        </pivotArea>
      </pivotAreas>
    </conditionalFormat>
    <conditionalFormat priority="1">
      <pivotAreas count="1">
        <pivotArea type="data" collapsedLevelsAreSubtotals="1" fieldPosition="0">
          <references count="2">
            <reference field="4294967294" count="1" selected="0">
              <x v="4"/>
            </reference>
            <reference field="2" count="21">
              <x v="0"/>
              <x v="1"/>
              <x v="2"/>
              <x v="3"/>
              <x v="4"/>
              <x v="5"/>
              <x v="6"/>
              <x v="7"/>
              <x v="8"/>
              <x v="9"/>
              <x v="10"/>
              <x v="11"/>
              <x v="12"/>
              <x v="13"/>
              <x v="14"/>
              <x v="15"/>
              <x v="16"/>
              <x v="17"/>
              <x v="18"/>
              <x v="19"/>
              <x v="2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FEDE82-6260-4CDA-8B0B-6A086572D27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E22" firstHeaderRow="0" firstDataRow="1" firstDataCol="1" rowPageCount="2" colPageCount="1"/>
  <pivotFields count="147">
    <pivotField showAll="0"/>
    <pivotField showAll="0"/>
    <pivotField axis="axisRow" showAll="0">
      <items count="23">
        <item x="0"/>
        <item x="1"/>
        <item x="2"/>
        <item x="3"/>
        <item x="4"/>
        <item x="5"/>
        <item x="6"/>
        <item x="7"/>
        <item x="8"/>
        <item x="9"/>
        <item x="10"/>
        <item x="11"/>
        <item x="12"/>
        <item x="13"/>
        <item x="14"/>
        <item x="15"/>
        <item x="16"/>
        <item x="17"/>
        <item x="18"/>
        <item x="19"/>
        <item x="20"/>
        <item m="1" x="21"/>
        <item t="default"/>
      </items>
    </pivotField>
    <pivotField axis="axisPage" showAll="0">
      <items count="3">
        <item x="1"/>
        <item x="0"/>
        <item t="default"/>
      </items>
    </pivotField>
    <pivotField showAll="0"/>
    <pivotField showAll="0"/>
    <pivotField showAll="0"/>
    <pivotField showAll="0"/>
    <pivotField numFmtId="2" showAll="0"/>
    <pivotField axis="axisPage" showAll="0">
      <items count="3">
        <item x="0"/>
        <item x="1"/>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726">
        <item x="1441"/>
        <item x="1440"/>
        <item x="1182"/>
        <item x="556"/>
        <item x="552"/>
        <item x="563"/>
        <item x="620"/>
        <item x="610"/>
        <item x="824"/>
        <item x="548"/>
        <item x="558"/>
        <item x="541"/>
        <item x="564"/>
        <item x="557"/>
        <item x="608"/>
        <item x="549"/>
        <item x="555"/>
        <item x="607"/>
        <item x="706"/>
        <item x="554"/>
        <item x="540"/>
        <item x="709"/>
        <item x="602"/>
        <item x="952"/>
        <item x="560"/>
        <item x="547"/>
        <item x="550"/>
        <item x="542"/>
        <item x="551"/>
        <item x="619"/>
        <item x="609"/>
        <item x="667"/>
        <item x="537"/>
        <item x="567"/>
        <item x="605"/>
        <item x="951"/>
        <item x="604"/>
        <item x="616"/>
        <item x="568"/>
        <item x="595"/>
        <item x="539"/>
        <item x="543"/>
        <item x="559"/>
        <item x="811"/>
        <item x="545"/>
        <item x="405"/>
        <item x="803"/>
        <item x="546"/>
        <item x="535"/>
        <item x="536"/>
        <item x="617"/>
        <item x="618"/>
        <item x="615"/>
        <item x="601"/>
        <item x="599"/>
        <item x="664"/>
        <item x="358"/>
        <item x="5"/>
        <item x="360"/>
        <item x="956"/>
        <item x="553"/>
        <item x="594"/>
        <item x="583"/>
        <item x="598"/>
        <item x="600"/>
        <item x="363"/>
        <item x="362"/>
        <item x="562"/>
        <item x="949"/>
        <item x="603"/>
        <item x="597"/>
        <item x="9"/>
        <item x="306"/>
        <item x="565"/>
        <item x="613"/>
        <item x="606"/>
        <item x="809"/>
        <item x="948"/>
        <item x="538"/>
        <item x="307"/>
        <item x="813"/>
        <item x="712"/>
        <item x="1531"/>
        <item x="802"/>
        <item x="614"/>
        <item x="953"/>
        <item x="708"/>
        <item x="7"/>
        <item x="822"/>
        <item x="501"/>
        <item x="348"/>
        <item x="654"/>
        <item x="1496"/>
        <item x="1031"/>
        <item x="955"/>
        <item x="6"/>
        <item x="1203"/>
        <item x="596"/>
        <item x="710"/>
        <item x="705"/>
        <item x="298"/>
        <item x="506"/>
        <item x="1207"/>
        <item x="788"/>
        <item x="350"/>
        <item x="912"/>
        <item x="587"/>
        <item x="361"/>
        <item x="308"/>
        <item x="1636"/>
        <item x="959"/>
        <item x="1660"/>
        <item x="1575"/>
        <item x="611"/>
        <item x="669"/>
        <item x="804"/>
        <item x="823"/>
        <item x="1204"/>
        <item x="784"/>
        <item x="8"/>
        <item x="1637"/>
        <item x="1473"/>
        <item x="831"/>
        <item x="561"/>
        <item x="665"/>
        <item x="671"/>
        <item x="670"/>
        <item x="10"/>
        <item x="301"/>
        <item x="807"/>
        <item x="349"/>
        <item x="805"/>
        <item x="586"/>
        <item x="511"/>
        <item x="305"/>
        <item x="1011"/>
        <item x="783"/>
        <item x="359"/>
        <item x="816"/>
        <item x="800"/>
        <item x="655"/>
        <item x="365"/>
        <item x="612"/>
        <item x="346"/>
        <item x="1490"/>
        <item x="347"/>
        <item x="1482"/>
        <item x="1082"/>
        <item x="299"/>
        <item x="1475"/>
        <item x="827"/>
        <item x="812"/>
        <item x="452"/>
        <item x="1578"/>
        <item x="1189"/>
        <item x="119"/>
        <item x="1530"/>
        <item x="1658"/>
        <item x="1472"/>
        <item x="302"/>
        <item x="303"/>
        <item x="354"/>
        <item x="304"/>
        <item x="947"/>
        <item x="447"/>
        <item x="300"/>
        <item x="585"/>
        <item x="666"/>
        <item x="4"/>
        <item x="1701"/>
        <item x="1361"/>
        <item x="582"/>
        <item x="530"/>
        <item x="11"/>
        <item x="1642"/>
        <item x="1512"/>
        <item x="711"/>
        <item x="457"/>
        <item x="1695"/>
        <item x="105"/>
        <item x="1479"/>
        <item x="1477"/>
        <item x="1487"/>
        <item x="641"/>
        <item x="1077"/>
        <item x="808"/>
        <item x="801"/>
        <item x="12"/>
        <item x="881"/>
        <item x="454"/>
        <item x="389"/>
        <item x="479"/>
        <item x="707"/>
        <item x="533"/>
        <item x="142"/>
        <item x="566"/>
        <item x="1556"/>
        <item x="781"/>
        <item x="650"/>
        <item x="472"/>
        <item x="49"/>
        <item x="818"/>
        <item x="957"/>
        <item x="351"/>
        <item x="357"/>
        <item x="471"/>
        <item x="889"/>
        <item x="854"/>
        <item x="1514"/>
        <item x="1476"/>
        <item x="589"/>
        <item x="352"/>
        <item x="1138"/>
        <item x="821"/>
        <item x="48"/>
        <item x="569"/>
        <item x="1110"/>
        <item x="1032"/>
        <item x="796"/>
        <item x="1656"/>
        <item x="806"/>
        <item x="1000"/>
        <item x="1669"/>
        <item x="1703"/>
        <item x="507"/>
        <item x="945"/>
        <item x="1697"/>
        <item x="276"/>
        <item x="946"/>
        <item x="3"/>
        <item x="668"/>
        <item x="292"/>
        <item x="1009"/>
        <item x="799"/>
        <item x="1283"/>
        <item x="814"/>
        <item x="246"/>
        <item x="891"/>
        <item x="367"/>
        <item x="958"/>
        <item x="1029"/>
        <item x="950"/>
        <item x="355"/>
        <item x="1485"/>
        <item x="1208"/>
        <item x="450"/>
        <item x="1078"/>
        <item x="1302"/>
        <item x="790"/>
        <item x="13"/>
        <item x="798"/>
        <item x="1048"/>
        <item x="0"/>
        <item x="588"/>
        <item x="1407"/>
        <item x="1206"/>
        <item x="786"/>
        <item x="1481"/>
        <item x="61"/>
        <item x="455"/>
        <item x="819"/>
        <item x="1696"/>
        <item x="188"/>
        <item x="1256"/>
        <item x="527"/>
        <item x="1702"/>
        <item x="1655"/>
        <item x="528"/>
        <item x="364"/>
        <item x="826"/>
        <item x="529"/>
        <item x="1515"/>
        <item x="939"/>
        <item x="1079"/>
        <item x="923"/>
        <item x="1346"/>
        <item x="1393"/>
        <item x="496"/>
        <item x="19"/>
        <item x="1657"/>
        <item x="70"/>
        <item x="1616"/>
        <item x="791"/>
        <item x="1698"/>
        <item x="534"/>
        <item x="1436"/>
        <item x="136"/>
        <item x="1471"/>
        <item x="470"/>
        <item x="317"/>
        <item x="679"/>
        <item x="187"/>
        <item x="480"/>
        <item x="275"/>
        <item x="1483"/>
        <item x="1521"/>
        <item x="793"/>
        <item x="1525"/>
        <item x="55"/>
        <item x="1640"/>
        <item x="1023"/>
        <item x="16"/>
        <item x="1560"/>
        <item x="1466"/>
        <item x="797"/>
        <item x="2"/>
        <item x="57"/>
        <item x="1284"/>
        <item x="944"/>
        <item x="825"/>
        <item x="638"/>
        <item x="485"/>
        <item x="725"/>
        <item x="1026"/>
        <item x="1563"/>
        <item x="1258"/>
        <item x="1670"/>
        <item x="125"/>
        <item x="1083"/>
        <item x="116"/>
        <item x="287"/>
        <item x="787"/>
        <item x="649"/>
        <item x="366"/>
        <item x="578"/>
        <item x="1671"/>
        <item x="810"/>
        <item x="439"/>
        <item x="531"/>
        <item x="446"/>
        <item x="1468"/>
        <item x="1699"/>
        <item x="476"/>
        <item x="494"/>
        <item x="864"/>
        <item x="940"/>
        <item x="1700"/>
        <item x="62"/>
        <item x="140"/>
        <item x="1220"/>
        <item x="499"/>
        <item x="767"/>
        <item x="1025"/>
        <item x="785"/>
        <item x="356"/>
        <item x="316"/>
        <item x="888"/>
        <item x="258"/>
        <item x="1022"/>
        <item x="1028"/>
        <item x="1630"/>
        <item x="795"/>
        <item x="1330"/>
        <item x="288"/>
        <item x="1437"/>
        <item x="54"/>
        <item x="1597"/>
        <item x="1533"/>
        <item x="1439"/>
        <item x="256"/>
        <item x="47"/>
        <item x="853"/>
        <item x="63"/>
        <item x="123"/>
        <item x="117"/>
        <item x="776"/>
        <item x="584"/>
        <item x="895"/>
        <item x="1030"/>
        <item x="1067"/>
        <item x="850"/>
        <item x="190"/>
        <item x="1625"/>
        <item x="1431"/>
        <item x="1099"/>
        <item x="1513"/>
        <item x="418"/>
        <item x="1057"/>
        <item x="458"/>
        <item x="653"/>
        <item x="1516"/>
        <item x="1370"/>
        <item x="413"/>
        <item x="370"/>
        <item x="1097"/>
        <item x="590"/>
        <item x="1200"/>
        <item x="1040"/>
        <item x="59"/>
        <item x="509"/>
        <item x="268"/>
        <item x="1461"/>
        <item x="353"/>
        <item x="15"/>
        <item x="296"/>
        <item x="1007"/>
        <item x="728"/>
        <item x="1632"/>
        <item x="144"/>
        <item x="1480"/>
        <item x="277"/>
        <item x="544"/>
        <item x="792"/>
        <item x="661"/>
        <item x="863"/>
        <item x="1209"/>
        <item x="1238"/>
        <item x="842"/>
        <item x="189"/>
        <item x="855"/>
        <item x="978"/>
        <item x="1245"/>
        <item x="887"/>
        <item x="440"/>
        <item x="342"/>
        <item x="1257"/>
        <item x="1012"/>
        <item x="1008"/>
        <item x="202"/>
        <item x="1"/>
        <item x="1527"/>
        <item x="332"/>
        <item x="118"/>
        <item x="1478"/>
        <item x="175"/>
        <item x="1050"/>
        <item x="532"/>
        <item x="1446"/>
        <item x="32"/>
        <item x="1486"/>
        <item x="1532"/>
        <item x="396"/>
        <item x="78"/>
        <item x="1085"/>
        <item x="1627"/>
        <item x="41"/>
        <item x="424"/>
        <item x="138"/>
        <item x="580"/>
        <item x="882"/>
        <item x="1488"/>
        <item x="224"/>
        <item x="1210"/>
        <item x="1073"/>
        <item x="425"/>
        <item x="789"/>
        <item x="286"/>
        <item x="1565"/>
        <item x="1024"/>
        <item x="1068"/>
        <item x="1168"/>
        <item x="1010"/>
        <item x="310"/>
        <item x="772"/>
        <item x="777"/>
        <item x="680"/>
        <item x="886"/>
        <item x="1211"/>
        <item x="943"/>
        <item x="1406"/>
        <item x="984"/>
        <item x="1005"/>
        <item x="867"/>
        <item x="1173"/>
        <item x="1212"/>
        <item x="393"/>
        <item x="1112"/>
        <item x="874"/>
        <item x="1131"/>
        <item x="46"/>
        <item x="1621"/>
        <item x="779"/>
        <item x="1484"/>
        <item x="1612"/>
        <item x="421"/>
        <item x="1109"/>
        <item x="1416"/>
        <item x="817"/>
        <item x="120"/>
        <item x="402"/>
        <item x="76"/>
        <item x="1015"/>
        <item x="510"/>
        <item x="866"/>
        <item x="651"/>
        <item x="282"/>
        <item x="274"/>
        <item x="980"/>
        <item x="1409"/>
        <item x="430"/>
        <item x="751"/>
        <item x="1591"/>
        <item x="1529"/>
        <item x="523"/>
        <item x="1120"/>
        <item x="266"/>
        <item x="1202"/>
        <item x="1584"/>
        <item x="662"/>
        <item x="1056"/>
        <item x="412"/>
        <item x="1087"/>
        <item x="1664"/>
        <item x="253"/>
        <item x="1619"/>
        <item x="79"/>
        <item x="1590"/>
        <item x="68"/>
        <item x="121"/>
        <item x="52"/>
        <item x="1017"/>
        <item x="103"/>
        <item x="1188"/>
        <item x="285"/>
        <item x="593"/>
        <item x="1459"/>
        <item x="673"/>
        <item x="369"/>
        <item x="815"/>
        <item x="171"/>
        <item x="820"/>
        <item x="456"/>
        <item x="691"/>
        <item x="1043"/>
        <item x="1064"/>
        <item x="155"/>
        <item x="17"/>
        <item x="477"/>
        <item x="961"/>
        <item x="660"/>
        <item x="1663"/>
        <item x="1623"/>
        <item x="344"/>
        <item x="1592"/>
        <item x="1213"/>
        <item x="1299"/>
        <item x="1136"/>
        <item x="406"/>
        <item x="502"/>
        <item x="508"/>
        <item x="143"/>
        <item x="1004"/>
        <item x="1387"/>
        <item x="899"/>
        <item x="652"/>
        <item x="374"/>
        <item x="875"/>
        <item x="403"/>
        <item x="176"/>
        <item x="830"/>
        <item x="1474"/>
        <item x="1659"/>
        <item x="500"/>
        <item x="64"/>
        <item x="643"/>
        <item x="45"/>
        <item x="878"/>
        <item x="675"/>
        <item x="492"/>
        <item x="1105"/>
        <item x="420"/>
        <item x="1489"/>
        <item x="1517"/>
        <item x="1174"/>
        <item x="893"/>
        <item x="775"/>
        <item x="577"/>
        <item x="1622"/>
        <item x="1460"/>
        <item x="1452"/>
        <item x="1190"/>
        <item x="1069"/>
        <item x="942"/>
        <item x="883"/>
        <item x="735"/>
        <item x="837"/>
        <item x="1654"/>
        <item x="941"/>
        <item x="1558"/>
        <item x="1055"/>
        <item x="1435"/>
        <item x="579"/>
        <item x="964"/>
        <item x="1053"/>
        <item x="1062"/>
        <item x="640"/>
        <item x="248"/>
        <item x="66"/>
        <item x="780"/>
        <item x="1643"/>
        <item x="852"/>
        <item x="1246"/>
        <item x="384"/>
        <item x="1052"/>
        <item x="469"/>
        <item x="726"/>
        <item x="833"/>
        <item x="378"/>
        <item x="74"/>
        <item x="1724"/>
        <item x="422"/>
        <item x="1066"/>
        <item x="172"/>
        <item x="1609"/>
        <item x="1661"/>
        <item x="1036"/>
        <item x="681"/>
        <item x="1438"/>
        <item x="1402"/>
        <item x="642"/>
        <item x="1037"/>
        <item x="729"/>
        <item x="217"/>
        <item x="319"/>
        <item x="1653"/>
        <item x="979"/>
        <item x="1058"/>
        <item x="249"/>
        <item x="291"/>
        <item x="1038"/>
        <item x="1041"/>
        <item x="1035"/>
        <item x="53"/>
        <item x="581"/>
        <item x="1463"/>
        <item x="860"/>
        <item x="954"/>
        <item x="395"/>
        <item x="678"/>
        <item x="1617"/>
        <item x="505"/>
        <item x="1518"/>
        <item x="1291"/>
        <item x="1542"/>
        <item x="1611"/>
        <item x="394"/>
        <item x="631"/>
        <item x="65"/>
        <item x="1141"/>
        <item x="154"/>
        <item x="1201"/>
        <item x="77"/>
        <item x="1191"/>
        <item x="1534"/>
        <item x="145"/>
        <item x="517"/>
        <item x="1555"/>
        <item x="1196"/>
        <item x="1470"/>
        <item x="829"/>
        <item x="1070"/>
        <item x="1401"/>
        <item x="245"/>
        <item x="1137"/>
        <item x="279"/>
        <item x="1707"/>
        <item x="1561"/>
        <item x="30"/>
        <item x="1143"/>
        <item x="1125"/>
        <item x="383"/>
        <item x="782"/>
        <item x="591"/>
        <item x="1059"/>
        <item x="628"/>
        <item x="639"/>
        <item x="736"/>
        <item x="966"/>
        <item x="251"/>
        <item x="1469"/>
        <item x="1090"/>
        <item x="907"/>
        <item x="1715"/>
        <item x="714"/>
        <item x="1567"/>
        <item x="880"/>
        <item x="1104"/>
        <item x="764"/>
        <item x="31"/>
        <item x="592"/>
        <item x="572"/>
        <item x="576"/>
        <item x="1074"/>
        <item x="513"/>
        <item x="244"/>
        <item x="1115"/>
        <item x="849"/>
        <item x="1111"/>
        <item x="122"/>
        <item x="674"/>
        <item x="635"/>
        <item x="922"/>
        <item x="884"/>
        <item x="141"/>
        <item x="1349"/>
        <item x="211"/>
        <item x="1280"/>
        <item x="900"/>
        <item x="488"/>
        <item x="426"/>
        <item x="1198"/>
        <item x="985"/>
        <item x="908"/>
        <item x="828"/>
        <item x="872"/>
        <item x="778"/>
        <item x="627"/>
        <item x="1646"/>
        <item x="871"/>
        <item x="1465"/>
        <item x="962"/>
        <item x="1403"/>
        <item x="632"/>
        <item x="753"/>
        <item x="401"/>
        <item x="1080"/>
        <item x="526"/>
        <item x="1634"/>
        <item x="794"/>
        <item x="449"/>
        <item x="487"/>
        <item x="323"/>
        <item x="1282"/>
        <item x="702"/>
        <item x="289"/>
        <item x="1373"/>
        <item x="1355"/>
        <item x="28"/>
        <item x="742"/>
        <item x="1181"/>
        <item x="397"/>
        <item x="1135"/>
        <item x="24"/>
        <item x="574"/>
        <item x="461"/>
        <item x="1014"/>
        <item x="86"/>
        <item x="1304"/>
        <item x="385"/>
        <item x="1545"/>
        <item x="252"/>
        <item x="752"/>
        <item x="100"/>
        <item x="859"/>
        <item x="1716"/>
        <item x="629"/>
        <item x="1060"/>
        <item x="104"/>
        <item x="51"/>
        <item x="1075"/>
        <item x="1572"/>
        <item x="67"/>
        <item x="272"/>
        <item x="1093"/>
        <item x="1006"/>
        <item x="247"/>
        <item x="99"/>
        <item x="869"/>
        <item x="774"/>
        <item x="203"/>
        <item x="1042"/>
        <item x="676"/>
        <item x="433"/>
        <item x="845"/>
        <item x="73"/>
        <item x="841"/>
        <item x="1223"/>
        <item x="429"/>
        <item x="1717"/>
        <item x="1706"/>
        <item x="491"/>
        <item x="153"/>
        <item x="877"/>
        <item x="516"/>
        <item x="749"/>
        <item x="423"/>
        <item x="750"/>
        <item x="345"/>
        <item x="838"/>
        <item x="1114"/>
        <item x="570"/>
        <item x="265"/>
        <item x="1165"/>
        <item x="1404"/>
        <item x="1292"/>
        <item x="1130"/>
        <item x="498"/>
        <item x="1159"/>
        <item x="982"/>
        <item x="222"/>
        <item x="26"/>
        <item x="379"/>
        <item x="320"/>
        <item x="834"/>
        <item x="1039"/>
        <item x="1604"/>
        <item x="879"/>
        <item x="106"/>
        <item x="184"/>
        <item x="573"/>
        <item x="892"/>
        <item x="467"/>
        <item x="388"/>
        <item x="840"/>
        <item x="1647"/>
        <item x="390"/>
        <item x="1332"/>
        <item x="36"/>
        <item x="1418"/>
        <item x="311"/>
        <item x="398"/>
        <item x="637"/>
        <item x="905"/>
        <item x="400"/>
        <item x="56"/>
        <item x="1098"/>
        <item x="1579"/>
        <item x="1430"/>
        <item x="1170"/>
        <item x="896"/>
        <item x="734"/>
        <item x="1019"/>
        <item x="1451"/>
        <item x="876"/>
        <item x="436"/>
        <item x="1601"/>
        <item x="1132"/>
        <item x="902"/>
        <item x="1095"/>
        <item x="1499"/>
        <item x="1464"/>
        <item x="58"/>
        <item x="991"/>
        <item x="260"/>
        <item x="87"/>
        <item x="1049"/>
        <item x="1184"/>
        <item x="1411"/>
        <item x="269"/>
        <item x="1587"/>
        <item x="848"/>
        <item x="843"/>
        <item x="484"/>
        <item x="1272"/>
        <item x="727"/>
        <item x="731"/>
        <item x="1286"/>
        <item x="235"/>
        <item x="1045"/>
        <item x="90"/>
        <item x="645"/>
        <item x="205"/>
        <item x="1594"/>
        <item x="257"/>
        <item x="730"/>
        <item x="636"/>
        <item x="208"/>
        <item x="904"/>
        <item x="851"/>
        <item x="1033"/>
        <item x="94"/>
        <item x="770"/>
        <item x="1571"/>
        <item x="1648"/>
        <item x="178"/>
        <item x="910"/>
        <item x="916"/>
        <item x="1618"/>
        <item x="1129"/>
        <item x="1667"/>
        <item x="512"/>
        <item x="1221"/>
        <item x="719"/>
        <item x="371"/>
        <item x="1072"/>
        <item x="861"/>
        <item x="466"/>
        <item x="315"/>
        <item x="170"/>
        <item x="204"/>
        <item x="965"/>
        <item x="404"/>
        <item x="1013"/>
        <item x="139"/>
        <item x="50"/>
        <item x="1187"/>
        <item x="195"/>
        <item x="870"/>
        <item x="571"/>
        <item x="108"/>
        <item x="1123"/>
        <item x="1450"/>
        <item x="1061"/>
        <item x="1462"/>
        <item x="1259"/>
        <item x="392"/>
        <item x="1596"/>
        <item x="1071"/>
        <item x="295"/>
        <item x="1493"/>
        <item x="1720"/>
        <item x="1214"/>
        <item x="718"/>
        <item x="1629"/>
        <item x="648"/>
        <item x="330"/>
        <item x="314"/>
        <item x="903"/>
        <item x="133"/>
        <item x="80"/>
        <item x="1645"/>
        <item x="1100"/>
        <item x="92"/>
        <item x="486"/>
        <item x="747"/>
        <item x="1144"/>
        <item x="1222"/>
        <item x="1205"/>
        <item x="382"/>
        <item x="416"/>
        <item x="1559"/>
        <item x="1267"/>
        <item x="700"/>
        <item x="1570"/>
        <item x="293"/>
        <item x="921"/>
        <item x="646"/>
        <item x="647"/>
        <item x="1359"/>
        <item x="1139"/>
        <item x="481"/>
        <item x="185"/>
        <item x="159"/>
        <item x="1400"/>
        <item x="1574"/>
        <item x="218"/>
        <item x="519"/>
        <item x="894"/>
        <item x="475"/>
        <item x="1044"/>
        <item x="1585"/>
        <item x="1160"/>
        <item x="254"/>
        <item x="283"/>
        <item x="233"/>
        <item x="1598"/>
        <item x="1543"/>
        <item x="84"/>
        <item x="227"/>
        <item x="1027"/>
        <item x="754"/>
        <item x="844"/>
        <item x="1524"/>
        <item x="703"/>
        <item x="427"/>
        <item x="1194"/>
        <item x="1293"/>
        <item x="937"/>
        <item x="1680"/>
        <item x="1624"/>
        <item x="1091"/>
        <item x="1723"/>
        <item x="1665"/>
        <item x="1096"/>
        <item x="847"/>
        <item x="685"/>
        <item x="1149"/>
        <item x="1539"/>
        <item x="1178"/>
        <item x="1266"/>
        <item x="906"/>
        <item x="1124"/>
        <item x="1285"/>
        <item x="83"/>
        <item x="493"/>
        <item x="677"/>
        <item x="1384"/>
        <item x="1526"/>
        <item x="740"/>
        <item x="468"/>
        <item x="672"/>
        <item x="1113"/>
        <item x="194"/>
        <item x="1046"/>
        <item x="331"/>
        <item x="689"/>
        <item x="1089"/>
        <item x="1638"/>
        <item x="431"/>
        <item x="974"/>
        <item x="408"/>
        <item x="428"/>
        <item x="695"/>
        <item x="1564"/>
        <item x="445"/>
        <item x="1382"/>
        <item x="284"/>
        <item x="242"/>
        <item x="199"/>
        <item x="278"/>
        <item x="1166"/>
        <item x="75"/>
        <item x="1326"/>
        <item x="755"/>
        <item x="932"/>
        <item x="459"/>
        <item x="1607"/>
        <item x="972"/>
        <item x="192"/>
        <item x="14"/>
        <item x="997"/>
        <item x="419"/>
        <item x="746"/>
        <item x="1108"/>
        <item x="720"/>
        <item x="1704"/>
        <item x="1520"/>
        <item x="1176"/>
        <item x="236"/>
        <item x="1693"/>
        <item x="1255"/>
        <item x="1148"/>
        <item x="391"/>
        <item x="1119"/>
        <item x="137"/>
        <item x="1641"/>
        <item x="1353"/>
        <item x="399"/>
        <item x="1020"/>
        <item x="1639"/>
        <item x="1063"/>
        <item x="1610"/>
        <item x="1142"/>
        <item x="273"/>
        <item x="1253"/>
        <item x="34"/>
        <item x="1297"/>
        <item x="525"/>
        <item x="885"/>
        <item x="924"/>
        <item x="1320"/>
        <item x="1356"/>
        <item x="630"/>
        <item x="96"/>
        <item x="1021"/>
        <item x="977"/>
        <item x="743"/>
        <item x="1608"/>
        <item x="1193"/>
        <item x="322"/>
        <item x="132"/>
        <item x="435"/>
        <item x="89"/>
        <item x="309"/>
        <item x="1628"/>
        <item x="1605"/>
        <item x="157"/>
        <item x="131"/>
        <item x="1577"/>
        <item x="1262"/>
        <item x="368"/>
        <item x="1154"/>
        <item x="1192"/>
        <item x="1199"/>
        <item x="1631"/>
        <item x="95"/>
        <item x="1133"/>
        <item x="1338"/>
        <item x="1536"/>
        <item x="333"/>
        <item x="1562"/>
        <item x="989"/>
        <item x="60"/>
        <item x="1162"/>
        <item x="243"/>
        <item x="1535"/>
        <item x="890"/>
        <item x="832"/>
        <item x="1668"/>
        <item x="1016"/>
        <item x="130"/>
        <item x="1034"/>
        <item x="1553"/>
        <item x="901"/>
        <item x="1580"/>
        <item x="417"/>
        <item x="267"/>
        <item x="1449"/>
        <item x="1185"/>
        <item x="1298"/>
        <item x="1018"/>
        <item x="1537"/>
        <item x="1417"/>
        <item x="741"/>
        <item x="101"/>
        <item x="441"/>
        <item x="938"/>
        <item x="1281"/>
        <item x="1122"/>
        <item x="634"/>
        <item x="1573"/>
        <item x="340"/>
        <item x="1674"/>
        <item x="43"/>
        <item x="759"/>
        <item x="1429"/>
        <item x="933"/>
        <item x="1177"/>
        <item x="1313"/>
        <item x="1497"/>
        <item x="126"/>
        <item x="1626"/>
        <item x="1410"/>
        <item x="1337"/>
        <item x="1309"/>
        <item x="1600"/>
        <item x="1396"/>
        <item x="1054"/>
        <item x="1354"/>
        <item x="196"/>
        <item x="1268"/>
        <item x="633"/>
        <item x="868"/>
        <item x="134"/>
        <item x="1519"/>
        <item x="1371"/>
        <item x="1128"/>
        <item x="1289"/>
        <item x="343"/>
        <item x="1644"/>
        <item x="1158"/>
        <item x="659"/>
        <item x="1603"/>
        <item x="1434"/>
        <item x="410"/>
        <item x="1243"/>
        <item x="1295"/>
        <item x="182"/>
        <item x="1241"/>
        <item x="270"/>
        <item x="992"/>
        <item x="744"/>
        <item x="271"/>
        <item x="862"/>
        <item x="1092"/>
        <item x="575"/>
        <item x="234"/>
        <item x="489"/>
        <item x="209"/>
        <item x="1288"/>
        <item x="701"/>
        <item x="1397"/>
        <item x="147"/>
        <item x="1583"/>
        <item x="1523"/>
        <item x="1275"/>
        <item x="621"/>
        <item x="186"/>
        <item x="1391"/>
        <item x="663"/>
        <item x="658"/>
        <item x="1651"/>
        <item x="152"/>
        <item x="1175"/>
        <item x="1690"/>
        <item x="1103"/>
        <item x="228"/>
        <item x="207"/>
        <item x="238"/>
        <item x="688"/>
        <item x="993"/>
        <item x="1236"/>
        <item x="1444"/>
        <item x="624"/>
        <item x="1239"/>
        <item x="1167"/>
        <item x="1467"/>
        <item x="1134"/>
        <item x="1140"/>
        <item x="1303"/>
        <item x="1065"/>
        <item x="1709"/>
        <item x="1652"/>
        <item x="1491"/>
        <item x="1566"/>
        <item x="622"/>
        <item x="766"/>
        <item x="656"/>
        <item x="411"/>
        <item x="464"/>
        <item x="463"/>
        <item x="483"/>
        <item x="713"/>
        <item x="71"/>
        <item x="1152"/>
        <item x="936"/>
        <item x="1235"/>
        <item x="1051"/>
        <item x="1218"/>
        <item x="335"/>
        <item x="625"/>
        <item x="1375"/>
        <item x="911"/>
        <item x="280"/>
        <item x="1274"/>
        <item x="1615"/>
        <item x="1107"/>
        <item x="1270"/>
        <item x="835"/>
        <item x="1251"/>
        <item x="1195"/>
        <item x="448"/>
        <item x="1548"/>
        <item x="162"/>
        <item x="684"/>
        <item x="1544"/>
        <item x="1506"/>
        <item x="161"/>
        <item x="1322"/>
        <item x="98"/>
        <item x="23"/>
        <item x="857"/>
        <item x="1101"/>
        <item x="1712"/>
        <item x="683"/>
        <item x="1678"/>
        <item x="1681"/>
        <item x="626"/>
        <item x="167"/>
        <item x="324"/>
        <item x="873"/>
        <item x="72"/>
        <item x="1613"/>
        <item x="219"/>
        <item x="518"/>
        <item x="462"/>
        <item x="1510"/>
        <item x="1118"/>
        <item x="1180"/>
        <item x="1606"/>
        <item x="1633"/>
        <item x="686"/>
        <item x="321"/>
        <item x="377"/>
        <item x="909"/>
        <item x="765"/>
        <item x="762"/>
        <item x="1683"/>
        <item x="1305"/>
        <item x="1319"/>
        <item x="1081"/>
        <item x="21"/>
        <item x="1344"/>
        <item x="897"/>
        <item x="329"/>
        <item x="1347"/>
        <item x="166"/>
        <item x="312"/>
        <item x="1549"/>
        <item x="1685"/>
        <item x="200"/>
        <item x="1413"/>
        <item x="856"/>
        <item x="1229"/>
        <item x="432"/>
        <item x="197"/>
        <item x="1351"/>
        <item x="1145"/>
        <item x="255"/>
        <item x="1614"/>
        <item x="193"/>
        <item x="1504"/>
        <item x="169"/>
        <item x="1372"/>
        <item x="1679"/>
        <item x="241"/>
        <item x="1666"/>
        <item x="213"/>
        <item x="443"/>
        <item x="25"/>
        <item x="1593"/>
        <item x="1106"/>
        <item x="1705"/>
        <item x="522"/>
        <item x="226"/>
        <item x="913"/>
        <item x="150"/>
        <item x="1350"/>
        <item x="409"/>
        <item x="865"/>
        <item x="1428"/>
        <item x="761"/>
        <item x="407"/>
        <item x="35"/>
        <item x="976"/>
        <item x="264"/>
        <item x="1414"/>
        <item x="263"/>
        <item x="231"/>
        <item x="1673"/>
        <item x="1163"/>
        <item x="1395"/>
        <item x="478"/>
        <item x="1169"/>
        <item x="748"/>
        <item x="107"/>
        <item x="623"/>
        <item x="1146"/>
        <item x="465"/>
        <item x="1312"/>
        <item x="1153"/>
        <item x="1569"/>
        <item x="987"/>
        <item x="177"/>
        <item x="473"/>
        <item x="694"/>
        <item x="1448"/>
        <item x="146"/>
        <item x="931"/>
        <item x="451"/>
        <item x="1342"/>
        <item x="704"/>
        <item x="1088"/>
        <item x="737"/>
        <item x="996"/>
        <item x="497"/>
        <item x="179"/>
        <item x="1713"/>
        <item x="503"/>
        <item x="1343"/>
        <item x="1232"/>
        <item x="1271"/>
        <item x="715"/>
        <item x="657"/>
        <item x="376"/>
        <item x="1538"/>
        <item x="1219"/>
        <item x="1290"/>
        <item x="1127"/>
        <item x="1306"/>
        <item x="1047"/>
        <item x="1340"/>
        <item x="716"/>
        <item x="129"/>
        <item x="1316"/>
        <item x="1445"/>
        <item x="1682"/>
        <item x="1415"/>
        <item x="1394"/>
        <item x="1507"/>
        <item x="739"/>
        <item x="294"/>
        <item x="1388"/>
        <item x="1547"/>
        <item x="156"/>
        <item x="214"/>
        <item x="1408"/>
        <item x="124"/>
        <item x="115"/>
        <item x="986"/>
        <item x="232"/>
        <item x="1296"/>
        <item x="341"/>
        <item x="1505"/>
        <item x="1228"/>
        <item x="1224"/>
        <item x="437"/>
        <item x="1279"/>
        <item x="1620"/>
        <item x="415"/>
        <item x="998"/>
        <item x="981"/>
        <item x="1276"/>
        <item x="474"/>
        <item x="482"/>
        <item x="438"/>
        <item x="215"/>
        <item x="999"/>
        <item x="1311"/>
        <item x="1522"/>
        <item x="250"/>
        <item x="387"/>
        <item x="721"/>
        <item x="1261"/>
        <item x="1323"/>
        <item x="1540"/>
        <item x="733"/>
        <item x="693"/>
        <item x="148"/>
        <item x="313"/>
        <item x="168"/>
        <item x="180"/>
        <item x="1314"/>
        <item x="163"/>
        <item x="164"/>
        <item x="259"/>
        <item x="1002"/>
        <item x="917"/>
        <item x="836"/>
        <item x="1383"/>
        <item x="1102"/>
        <item x="39"/>
        <item x="495"/>
        <item x="763"/>
        <item x="1318"/>
        <item x="1595"/>
        <item x="1217"/>
        <item x="846"/>
        <item x="337"/>
        <item x="1550"/>
        <item x="973"/>
        <item x="216"/>
        <item x="1197"/>
        <item x="112"/>
        <item x="1339"/>
        <item x="995"/>
        <item x="327"/>
        <item x="1352"/>
        <item x="114"/>
        <item x="91"/>
        <item x="520"/>
        <item x="38"/>
        <item x="82"/>
        <item x="1541"/>
        <item x="1230"/>
        <item x="1341"/>
        <item x="206"/>
        <item x="453"/>
        <item x="1691"/>
        <item x="29"/>
        <item x="967"/>
        <item x="20"/>
        <item x="1324"/>
        <item x="1721"/>
        <item x="988"/>
        <item x="1509"/>
        <item x="334"/>
        <item x="1662"/>
        <item x="1171"/>
        <item x="281"/>
        <item x="1157"/>
        <item x="1317"/>
        <item x="373"/>
        <item x="110"/>
        <item x="97"/>
        <item x="1247"/>
        <item x="230"/>
        <item x="40"/>
        <item x="1500"/>
        <item x="1231"/>
        <item x="221"/>
        <item x="1249"/>
        <item x="1250"/>
        <item x="960"/>
        <item x="1557"/>
        <item x="927"/>
        <item x="696"/>
        <item x="237"/>
        <item x="414"/>
        <item x="935"/>
        <item x="920"/>
        <item x="160"/>
        <item x="773"/>
        <item x="444"/>
        <item x="990"/>
        <item x="386"/>
        <item x="151"/>
        <item x="1321"/>
        <item x="1503"/>
        <item x="1385"/>
        <item x="1328"/>
        <item x="1676"/>
        <item x="1551"/>
        <item x="1273"/>
        <item x="81"/>
        <item x="158"/>
        <item x="1147"/>
        <item x="1498"/>
        <item x="1234"/>
        <item x="732"/>
        <item x="1588"/>
        <item x="149"/>
        <item x="1233"/>
        <item x="1308"/>
        <item x="934"/>
        <item x="1301"/>
        <item x="925"/>
        <item x="181"/>
        <item x="1378"/>
        <item x="380"/>
        <item x="839"/>
        <item x="1076"/>
        <item x="111"/>
        <item x="1086"/>
        <item x="963"/>
        <item x="1368"/>
        <item x="768"/>
        <item x="1307"/>
        <item x="27"/>
        <item x="682"/>
        <item x="261"/>
        <item x="717"/>
        <item x="1186"/>
        <item x="1454"/>
        <item x="1164"/>
        <item x="490"/>
        <item x="1277"/>
        <item x="918"/>
        <item x="229"/>
        <item x="18"/>
        <item x="1568"/>
        <item x="318"/>
        <item x="1278"/>
        <item x="1677"/>
        <item x="1377"/>
        <item x="1287"/>
        <item x="1392"/>
        <item x="201"/>
        <item x="1649"/>
        <item x="1381"/>
        <item x="434"/>
        <item x="262"/>
        <item x="1586"/>
        <item x="372"/>
        <item x="968"/>
        <item x="1117"/>
        <item x="898"/>
        <item x="1432"/>
        <item x="290"/>
        <item x="1687"/>
        <item x="375"/>
        <item x="239"/>
        <item x="692"/>
        <item x="1455"/>
        <item x="1327"/>
        <item x="1711"/>
        <item x="1546"/>
        <item x="1252"/>
        <item x="1003"/>
        <item x="1684"/>
        <item x="1310"/>
        <item x="1345"/>
        <item x="1635"/>
        <item x="970"/>
        <item x="515"/>
        <item x="336"/>
        <item x="760"/>
        <item x="297"/>
        <item x="1333"/>
        <item x="210"/>
        <item x="1172"/>
        <item x="85"/>
        <item x="191"/>
        <item x="1315"/>
        <item x="971"/>
        <item x="183"/>
        <item x="1336"/>
        <item x="1329"/>
        <item x="745"/>
        <item x="165"/>
        <item x="93"/>
        <item x="1357"/>
        <item x="1501"/>
        <item x="1216"/>
        <item x="724"/>
        <item x="1719"/>
        <item x="858"/>
        <item x="1151"/>
        <item x="1405"/>
        <item x="757"/>
        <item x="1419"/>
        <item x="128"/>
        <item x="1412"/>
        <item x="1116"/>
        <item x="198"/>
        <item x="1263"/>
        <item x="1502"/>
        <item x="1447"/>
        <item x="914"/>
        <item x="738"/>
        <item x="1269"/>
        <item x="1248"/>
        <item x="690"/>
        <item x="699"/>
        <item x="69"/>
        <item x="1599"/>
        <item x="1260"/>
        <item x="687"/>
        <item x="381"/>
        <item x="975"/>
        <item x="504"/>
        <item x="1362"/>
        <item x="1179"/>
        <item x="1708"/>
        <item x="514"/>
        <item x="339"/>
        <item x="1511"/>
        <item x="1358"/>
        <item x="1161"/>
        <item x="1155"/>
        <item x="460"/>
        <item x="127"/>
        <item x="1156"/>
        <item x="969"/>
        <item x="1398"/>
        <item x="1424"/>
        <item x="1443"/>
        <item x="1254"/>
        <item x="1528"/>
        <item x="919"/>
        <item x="212"/>
        <item x="1225"/>
        <item x="1360"/>
        <item x="1094"/>
        <item x="88"/>
        <item x="33"/>
        <item x="1150"/>
        <item x="1457"/>
        <item x="1672"/>
        <item x="758"/>
        <item x="1492"/>
        <item x="1365"/>
        <item x="1390"/>
        <item x="929"/>
        <item x="1386"/>
        <item x="1334"/>
        <item x="1688"/>
        <item x="1399"/>
        <item x="1494"/>
        <item x="1227"/>
        <item x="1582"/>
        <item x="1335"/>
        <item x="1244"/>
        <item x="521"/>
        <item x="524"/>
        <item x="1689"/>
        <item x="1300"/>
        <item x="1366"/>
        <item x="756"/>
        <item x="1215"/>
        <item x="769"/>
        <item x="697"/>
        <item x="1421"/>
        <item x="1694"/>
        <item x="1718"/>
        <item x="1453"/>
        <item x="44"/>
        <item x="983"/>
        <item x="1379"/>
        <item x="325"/>
        <item x="1226"/>
        <item x="930"/>
        <item x="37"/>
        <item x="1692"/>
        <item x="113"/>
        <item x="1426"/>
        <item x="1084"/>
        <item x="225"/>
        <item x="109"/>
        <item x="1001"/>
        <item x="1348"/>
        <item x="102"/>
        <item x="135"/>
        <item x="1581"/>
        <item x="1602"/>
        <item x="644"/>
        <item x="1495"/>
        <item x="1425"/>
        <item x="338"/>
        <item x="22"/>
        <item x="1240"/>
        <item x="1456"/>
        <item x="326"/>
        <item x="926"/>
        <item x="173"/>
        <item x="1508"/>
        <item x="220"/>
        <item x="174"/>
        <item x="1264"/>
        <item x="1714"/>
        <item x="240"/>
        <item x="1242"/>
        <item x="1552"/>
        <item x="928"/>
        <item x="1423"/>
        <item x="328"/>
        <item x="442"/>
        <item x="1675"/>
        <item x="1294"/>
        <item x="1576"/>
        <item x="1686"/>
        <item x="1650"/>
        <item x="1722"/>
        <item x="1442"/>
        <item x="1554"/>
        <item x="698"/>
        <item x="1589"/>
        <item x="223"/>
        <item x="1389"/>
        <item x="1433"/>
        <item x="1325"/>
        <item x="915"/>
        <item x="1331"/>
        <item x="994"/>
        <item x="723"/>
        <item x="1369"/>
        <item x="1710"/>
        <item x="1376"/>
        <item x="1458"/>
        <item x="1374"/>
        <item x="1121"/>
        <item x="1364"/>
        <item x="1380"/>
        <item x="1422"/>
        <item x="1265"/>
        <item x="1183"/>
        <item x="1420"/>
        <item x="771"/>
        <item x="1427"/>
        <item x="722"/>
        <item x="1126"/>
        <item x="1237"/>
        <item x="1363"/>
        <item x="42"/>
        <item x="1367"/>
        <item t="default"/>
      </items>
    </pivotField>
    <pivotField dataField="1" showAll="0"/>
    <pivotField dataField="1" showAll="0"/>
    <pivotField showAll="0"/>
    <pivotField showAll="0"/>
    <pivotField showAll="0"/>
    <pivotField dataField="1" showAll="0"/>
    <pivotField showAll="0"/>
    <pivotField showAll="0"/>
  </pivotFields>
  <rowFields count="1">
    <field x="2"/>
  </rowFields>
  <rowItems count="18">
    <i>
      <x/>
    </i>
    <i>
      <x v="2"/>
    </i>
    <i>
      <x v="3"/>
    </i>
    <i>
      <x v="4"/>
    </i>
    <i>
      <x v="5"/>
    </i>
    <i>
      <x v="6"/>
    </i>
    <i>
      <x v="7"/>
    </i>
    <i>
      <x v="10"/>
    </i>
    <i>
      <x v="11"/>
    </i>
    <i>
      <x v="12"/>
    </i>
    <i>
      <x v="14"/>
    </i>
    <i>
      <x v="15"/>
    </i>
    <i>
      <x v="16"/>
    </i>
    <i>
      <x v="17"/>
    </i>
    <i>
      <x v="18"/>
    </i>
    <i>
      <x v="19"/>
    </i>
    <i>
      <x v="20"/>
    </i>
    <i t="grand">
      <x/>
    </i>
  </rowItems>
  <colFields count="1">
    <field x="-2"/>
  </colFields>
  <colItems count="4">
    <i>
      <x/>
    </i>
    <i i="1">
      <x v="1"/>
    </i>
    <i i="2">
      <x v="2"/>
    </i>
    <i i="3">
      <x v="3"/>
    </i>
  </colItems>
  <pageFields count="2">
    <pageField fld="3" hier="-1"/>
    <pageField fld="9" item="1" hier="-1"/>
  </pageFields>
  <dataFields count="4">
    <dataField name="Sum of TractWhite" fld="138" baseField="0" baseItem="0"/>
    <dataField name="Sum of TractBlack" fld="139" baseField="0" baseItem="0"/>
    <dataField name="Sum of TractAsian" fld="140" baseField="0" baseItem="0"/>
    <dataField name="Sum of TractHispanic" fld="144" baseField="0" baseItem="0"/>
  </dataFields>
  <chartFormats count="14">
    <chartFormat chart="0" format="0" series="1">
      <pivotArea type="data" outline="0" fieldPosition="0">
        <references count="1">
          <reference field="9" count="1" selected="0">
            <x v="0"/>
          </reference>
        </references>
      </pivotArea>
    </chartFormat>
    <chartFormat chart="0" format="1" series="1">
      <pivotArea type="data" outline="0" fieldPosition="0">
        <references count="1">
          <reference field="9" count="1" selected="0">
            <x v="1"/>
          </reference>
        </references>
      </pivotArea>
    </chartFormat>
    <chartFormat chart="0" format="10" series="1">
      <pivotArea type="data" outline="0" fieldPosition="0">
        <references count="2">
          <reference field="4294967294" count="1" selected="0">
            <x v="0"/>
          </reference>
          <reference field="9" count="1" selected="0">
            <x v="1"/>
          </reference>
        </references>
      </pivotArea>
    </chartFormat>
    <chartFormat chart="0" format="11" series="1">
      <pivotArea type="data" outline="0" fieldPosition="0">
        <references count="2">
          <reference field="4294967294" count="1" selected="0">
            <x v="1"/>
          </reference>
          <reference field="9" count="1" selected="0">
            <x v="1"/>
          </reference>
        </references>
      </pivotArea>
    </chartFormat>
    <chartFormat chart="0" format="12" series="1">
      <pivotArea type="data" outline="0" fieldPosition="0">
        <references count="2">
          <reference field="4294967294" count="1" selected="0">
            <x v="2"/>
          </reference>
          <reference field="9" count="1" selected="0">
            <x v="1"/>
          </reference>
        </references>
      </pivotArea>
    </chartFormat>
    <chartFormat chart="0" format="13" series="1">
      <pivotArea type="data" outline="0" fieldPosition="0">
        <references count="2">
          <reference field="4294967294" count="1" selected="0">
            <x v="3"/>
          </reference>
          <reference field="9" count="1" selected="0">
            <x v="1"/>
          </reference>
        </references>
      </pivotArea>
    </chartFormat>
    <chartFormat chart="0" format="14"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1"/>
          </reference>
        </references>
      </pivotArea>
    </chartFormat>
    <chartFormat chart="0" format="16" series="1">
      <pivotArea type="data" outline="0" fieldPosition="0">
        <references count="1">
          <reference field="4294967294" count="1" selected="0">
            <x v="2"/>
          </reference>
        </references>
      </pivotArea>
    </chartFormat>
    <chartFormat chart="0" format="17" series="1">
      <pivotArea type="data" outline="0" fieldPosition="0">
        <references count="1">
          <reference field="4294967294" count="1" selected="0">
            <x v="3"/>
          </reference>
        </references>
      </pivotArea>
    </chartFormat>
    <chartFormat chart="0" format="18" series="1">
      <pivotArea type="data" outline="0" fieldPosition="0">
        <references count="2">
          <reference field="4294967294" count="1" selected="0">
            <x v="2"/>
          </reference>
          <reference field="3" count="1" selected="0">
            <x v="0"/>
          </reference>
        </references>
      </pivotArea>
    </chartFormat>
    <chartFormat chart="0" format="19" series="1">
      <pivotArea type="data" outline="0" fieldPosition="0">
        <references count="2">
          <reference field="4294967294" count="1" selected="0">
            <x v="2"/>
          </reference>
          <reference field="3" count="1" selected="0">
            <x v="1"/>
          </reference>
        </references>
      </pivotArea>
    </chartFormat>
    <chartFormat chart="0" format="20" series="1">
      <pivotArea type="data" outline="0" fieldPosition="0">
        <references count="2">
          <reference field="4294967294" count="1" selected="0">
            <x v="3"/>
          </reference>
          <reference field="3" count="1" selected="0">
            <x v="0"/>
          </reference>
        </references>
      </pivotArea>
    </chartFormat>
    <chartFormat chart="0" format="21" series="1">
      <pivotArea type="data" outline="0" fieldPosition="0">
        <references count="2">
          <reference field="4294967294" count="1" selected="0">
            <x v="3"/>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camden+new+jersey" TargetMode="External"/><Relationship Id="rId13" Type="http://schemas.openxmlformats.org/officeDocument/2006/relationships/hyperlink" Target="https://www.bing.com/th?id=AMMS_f088aa6924f9d5353127f170a64015ce&amp;qlt=95" TargetMode="External"/><Relationship Id="rId3" Type="http://schemas.openxmlformats.org/officeDocument/2006/relationships/hyperlink" Target="https://www.bing.com/th?id=AMMS_eacb69bc4c31823fb17872127a01601a&amp;qlt=95" TargetMode="External"/><Relationship Id="rId7" Type="http://schemas.openxmlformats.org/officeDocument/2006/relationships/hyperlink" Target="https://www.bing.com/th?id=AMMS_650d9cd32b493ed2292f661774cbfa35&amp;qlt=95" TargetMode="External"/><Relationship Id="rId12" Type="http://schemas.openxmlformats.org/officeDocument/2006/relationships/hyperlink" Target="https://www.bing.com/images/search?form=xlimg&amp;q=ocean+county+new+jersey" TargetMode="External"/><Relationship Id="rId2" Type="http://schemas.openxmlformats.org/officeDocument/2006/relationships/hyperlink" Target="https://www.bing.com/images/search?form=xlimg&amp;q=new+jersey" TargetMode="External"/><Relationship Id="rId1" Type="http://schemas.openxmlformats.org/officeDocument/2006/relationships/hyperlink" Target="https://www.bing.com/th?id=AMMS_0c337c30eaf35ca7261c45c9f1eb6dc2&amp;qlt=95" TargetMode="External"/><Relationship Id="rId6" Type="http://schemas.openxmlformats.org/officeDocument/2006/relationships/hyperlink" Target="https://www.bing.com/images/search?form=xlimg&amp;q=bergen+county+new+jersey" TargetMode="External"/><Relationship Id="rId11" Type="http://schemas.openxmlformats.org/officeDocument/2006/relationships/hyperlink" Target="https://www.bing.com/th?id=AMMS_35798459952a1886a3ba389d64b5390e&amp;qlt=95" TargetMode="External"/><Relationship Id="rId5" Type="http://schemas.openxmlformats.org/officeDocument/2006/relationships/hyperlink" Target="https://www.bing.com/th?id=AMMS_d68d221db7e71b164150bb0ce7e193f1&amp;qlt=95" TargetMode="External"/><Relationship Id="rId10" Type="http://schemas.openxmlformats.org/officeDocument/2006/relationships/hyperlink" Target="https://www.bing.com/images/search?form=xlimg&amp;q=hudson+county+new+jersey" TargetMode="External"/><Relationship Id="rId4" Type="http://schemas.openxmlformats.org/officeDocument/2006/relationships/hyperlink" Target="https://www.bing.com/images/search?form=xlimg&amp;q=united+states" TargetMode="External"/><Relationship Id="rId9" Type="http://schemas.openxmlformats.org/officeDocument/2006/relationships/hyperlink" Target="https://www.bing.com/th?id=AMMS_34aa7650b310eceb2457961e9c7ea6ee&amp;qlt=95" TargetMode="External"/><Relationship Id="rId14" Type="http://schemas.openxmlformats.org/officeDocument/2006/relationships/hyperlink" Target="https://www.bing.com/images/search?form=xlimg&amp;q=passaic+county+new+jersey"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Srd>
</file>

<file path=xl/richData/rdarray.xml><?xml version="1.0" encoding="utf-8"?>
<arrayData xmlns="http://schemas.microsoft.com/office/spreadsheetml/2017/richdata2" count="8">
  <a r="2">
    <v t="r">9</v>
    <v t="r">10</v>
  </a>
  <a r="1">
    <v t="s">Eastern Time Zone</v>
  </a>
  <a r="2">
    <v t="r">56</v>
    <v t="r">57</v>
  </a>
  <a r="1">
    <v t="s">None</v>
  </a>
  <a r="59">
    <v t="r">75</v>
    <v t="r">55</v>
    <v t="r">76</v>
    <v t="r">77</v>
    <v t="r">78</v>
    <v t="r">0</v>
    <v t="r">79</v>
    <v t="r">80</v>
    <v t="r">81</v>
    <v t="r">82</v>
    <v t="r">83</v>
    <v t="r">41</v>
    <v t="r">84</v>
    <v t="r">85</v>
    <v t="r">86</v>
    <v t="r">87</v>
    <v t="r">88</v>
    <v t="r">89</v>
    <v t="r">90</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v t="r">130</v>
  </a>
  <a r="9">
    <v t="s">Chamorro Time Zone</v>
    <v t="s">Atlantic Time Zone</v>
    <v t="s">Eastern Time Zone</v>
    <v t="s">Central Time Zone</v>
    <v t="s">Mountain Time Zone</v>
    <v t="s">Pacific Time Zone</v>
    <v t="s">Alaska Time Zone</v>
    <v t="s">Hawaii-Aleutian Time Zone</v>
    <v t="s">Samoa Time Zone</v>
  </a>
  <a r="2">
    <v t="s">Eastern Time Zone</v>
    <v t="s">UTC−05:00</v>
  </a>
  <a r="2">
    <v t="s">Francisco Frank Moran (Mayor)</v>
    <v t="s">Victor Carstarphen (Mayor)</v>
  </a>
</arrayData>
</file>

<file path=xl/richData/rdrichvalue.xml><?xml version="1.0" encoding="utf-8"?>
<rvData xmlns="http://schemas.microsoft.com/office/spreadsheetml/2017/richdata" count="277">
  <rv s="0">
    <v>536870912</v>
    <v>New Jersey</v>
    <v>05277898-b62b-4878-8632-09d29756a2ff</v>
    <v>en-US</v>
    <v>Map</v>
  </rv>
  <rv s="1">
    <fb>22608</fb>
    <v>13</v>
  </rv>
  <rv s="1">
    <fb>26793</fb>
    <v>13</v>
  </rv>
  <rv s="0">
    <v>536870912</v>
    <v>Trenton</v>
    <v>6fa8f821-25c7-45dc-ab44-318e7657779c</v>
    <v>en-US</v>
    <v>Map</v>
  </rv>
  <rv s="0">
    <v>536870912</v>
    <v>United States</v>
    <v>5232ed96-85b1-2edb-12c6-63e6c597a1de</v>
    <v>en-US</v>
    <v>Map</v>
  </rv>
  <rv s="1">
    <fb>3189486</fb>
    <v>13</v>
  </rv>
  <rv s="1">
    <fb>3604409</fb>
    <v>13</v>
  </rv>
  <rv s="2">
    <v>0</v>
    <v>11</v>
    <v>14</v>
    <v>6</v>
    <v>0</v>
    <v>Image of New Jersey</v>
  </rv>
  <rv s="0">
    <v>536870912</v>
    <v>Newark</v>
    <v>12526fe6-792c-45e6-8124-54fec8a5d9e0</v>
    <v>en-US</v>
    <v>Map</v>
  </rv>
  <rv s="0">
    <v>805306368</v>
    <v>Phil Murphy (Governor)</v>
    <v>5f2e6941-5a52-30bf-801e-af03a8a1c6f8</v>
    <v>en-US</v>
    <v>Generic</v>
  </rv>
  <rv s="0">
    <v>805306368</v>
    <v>Sheila Oliver (Lieutenant Governor)</v>
    <v>ee1a5b81-ba12-daa3-baa0-c78936a988e8</v>
    <v>en-US</v>
    <v>Generic</v>
  </rv>
  <rv s="3">
    <v>0</v>
  </rv>
  <rv s="4">
    <v>https://www.bing.com/search?q=new+jersey&amp;form=skydnc</v>
    <v>Learn more on Bing</v>
  </rv>
  <rv s="1">
    <fb>1192</fb>
    <v>15</v>
  </rv>
  <rv s="1">
    <fb>72093</fb>
    <v>15</v>
  </rv>
  <rv s="1">
    <fb>315900</fb>
    <v>15</v>
  </rv>
  <rv s="1">
    <fb>2.73</fb>
    <v>16</v>
  </rv>
  <rv s="1">
    <fb>8908520</fb>
    <v>13</v>
  </rv>
  <rv s="1">
    <fb>1.7000000000000001E-2</fb>
    <v>17</v>
  </rv>
  <rv s="1">
    <fb>0.15</fb>
    <v>17</v>
  </rv>
  <rv s="1">
    <fb>6.0000000000000001E-3</fb>
    <v>18</v>
  </rv>
  <rv s="1">
    <fb>9.6999999999999989E-2</fb>
    <v>17</v>
  </rv>
  <rv s="1">
    <fb>0.36799999999999999</fb>
    <v>17</v>
  </rv>
  <rv s="1">
    <fb>0.14800000000000002</fb>
    <v>17</v>
  </rv>
  <rv s="1">
    <fb>0.217</fb>
    <v>17</v>
  </rv>
  <rv s="1">
    <fb>0.8859999999999999</fb>
    <v>17</v>
  </rv>
  <rv s="1">
    <fb>0.19699999999999998</fb>
    <v>17</v>
  </rv>
  <rv s="1">
    <fb>0.65900000000000003</fb>
    <v>17</v>
  </rv>
  <rv s="1">
    <fb>1E-3</fb>
    <v>17</v>
  </rv>
  <rv s="1">
    <fb>6.6000000000000003E-2</fb>
    <v>17</v>
  </rv>
  <rv s="1">
    <fb>2.1000000000000001E-2</fb>
    <v>17</v>
  </rv>
  <rv s="1">
    <fb>0.223</fb>
    <v>17</v>
  </rv>
  <rv s="1">
    <fb>5.9000000000000004E-2</fb>
    <v>17</v>
  </rv>
  <rv s="1">
    <fb>0.72599999999999998</fb>
    <v>17</v>
  </rv>
  <rv s="3">
    <v>1</v>
  </rv>
  <rv s="5">
    <v>#VALUE!</v>
    <v>en-US</v>
    <v>05277898-b62b-4878-8632-09d29756a2ff</v>
    <v>536870912</v>
    <v>1</v>
    <v>5</v>
    <v>6</v>
    <v>New Jersey</v>
    <v>9</v>
    <v>10</v>
    <v>Map</v>
    <v>11</v>
    <v>12</v>
    <v>US-NJ</v>
    <v>1</v>
    <v>2</v>
    <v>3</v>
    <v>4</v>
    <v>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7,354 square miles, New Jersey is the fifth-smallest state based on land area, but with close to 9.3 million residents, is the 11th-most populous and the most densely populated state.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v>
    <v>5</v>
    <v>6</v>
    <v>7</v>
    <v>8</v>
    <v>11</v>
    <v>12</v>
    <v>13</v>
    <v>14</v>
    <v>15</v>
    <v>New Jersey</v>
    <v>16</v>
    <v>17</v>
    <v>18</v>
    <v>19</v>
    <v>20</v>
    <v>21</v>
    <v>22</v>
    <v>23</v>
    <v>24</v>
    <v>25</v>
    <v>26</v>
    <v>27</v>
    <v>28</v>
    <v>29</v>
    <v>30</v>
    <v>31</v>
    <v>32</v>
    <v>33</v>
    <v>34</v>
    <v>New Jersey</v>
    <v>mdp/vdpid/23117</v>
  </rv>
  <rv s="1">
    <fb>0.44369067999501505</fb>
    <v>17</v>
  </rv>
  <rv s="1">
    <fb>9833517</fb>
    <v>13</v>
  </rv>
  <rv s="1">
    <fb>1359000</fb>
    <v>13</v>
  </rv>
  <rv s="1">
    <fb>11.6</fb>
    <v>16</v>
  </rv>
  <rv s="1">
    <fb>1</fb>
    <v>43</v>
  </rv>
  <rv s="0">
    <v>536870912</v>
    <v>Washington, D.C.</v>
    <v>216726d1-8987-06d3-5eff-823da05c3d3c</v>
    <v>en-US</v>
    <v>Map</v>
  </rv>
  <rv s="1">
    <fb>5006302.0769999996</fb>
    <v>13</v>
  </rv>
  <rv s="1">
    <fb>117.244195476228</fb>
    <v>44</v>
  </rv>
  <rv s="1">
    <fb>7.4999999999999997E-2</fb>
    <v>17</v>
  </rv>
  <rv s="1">
    <fb>12993.961824772699</fb>
    <v>13</v>
  </rv>
  <rv s="1">
    <fb>1.7295</fb>
    <v>16</v>
  </rv>
  <rv s="1">
    <fb>0.339297856663409</fb>
    <v>17</v>
  </rv>
  <rv s="1">
    <fb>82.427828245269197</fb>
    <v>45</v>
  </rv>
  <rv s="1">
    <fb>0.71</fb>
    <v>46</v>
  </rv>
  <rv s="1">
    <fb>21427700000000</fb>
    <v>15</v>
  </rv>
  <rv s="1">
    <fb>1.0182144</fb>
    <v>17</v>
  </rv>
  <rv s="1">
    <fb>0.88167390000000001</fb>
    <v>17</v>
  </rv>
  <rv s="2">
    <v>1</v>
    <v>11</v>
    <v>47</v>
    <v>6</v>
    <v>0</v>
    <v>Image of United States</v>
  </rv>
  <rv s="1">
    <fb>5.6</fb>
    <v>45</v>
  </rv>
  <rv s="0">
    <v>536870912</v>
    <v>New York</v>
    <v>60d5dc2b-c915-460b-b722-c9e3485499ca</v>
    <v>en-US</v>
    <v>Map</v>
  </rv>
  <rv s="0">
    <v>805306368</v>
    <v>Joe Biden (President)</v>
    <v>cad484f9-be75-7a78-12dd-16233f823cd7</v>
    <v>en-US</v>
    <v>Generic</v>
  </rv>
  <rv s="0">
    <v>805306368</v>
    <v>Kamala Harris (Vice President)</v>
    <v>ef5cf66f-32b7-7271-286a-8e8313eda5c5</v>
    <v>en-US</v>
    <v>Generic</v>
  </rv>
  <rv s="3">
    <v>2</v>
  </rv>
  <rv s="4">
    <v>https://www.bing.com/search?q=united+states&amp;form=skydnc</v>
    <v>Learn more on Bing</v>
  </rv>
  <rv s="1">
    <fb>78.539024390243895</fb>
    <v>45</v>
  </rv>
  <rv s="1">
    <fb>30436313050000</fb>
    <v>15</v>
  </rv>
  <rv s="1">
    <fb>19</fb>
    <v>45</v>
  </rv>
  <rv s="1">
    <fb>7.25</fb>
    <v>46</v>
  </rv>
  <rv s="3">
    <v>3</v>
  </rv>
  <rv s="1">
    <fb>0.1108387988</fb>
    <v>17</v>
  </rv>
  <rv s="1">
    <fb>2.6120000000000001</fb>
    <v>16</v>
  </rv>
  <rv s="1">
    <fb>328239523</fb>
    <v>13</v>
  </rv>
  <rv s="1">
    <fb>0.22600000000000001</fb>
    <v>17</v>
  </rv>
  <rv s="1">
    <fb>0.30499999999999999</fb>
    <v>17</v>
  </rv>
  <rv s="1">
    <fb>0.46799999999999997</fb>
    <v>17</v>
  </rv>
  <rv s="1">
    <fb>5.0999999999999997E-2</fb>
    <v>17</v>
  </rv>
  <rv s="1">
    <fb>0.10300000000000001</fb>
    <v>17</v>
  </rv>
  <rv s="1">
    <fb>0.153</fb>
    <v>17</v>
  </rv>
  <rv s="1">
    <fb>0.62048999786377002</fb>
    <v>17</v>
  </rv>
  <rv s="0">
    <v>536870912</v>
    <v>New York</v>
    <v>caeb7b9a-f5d7-4686-8fb5-cf7628296b13</v>
    <v>en-US</v>
    <v>Map</v>
  </rv>
  <rv s="0">
    <v>536870912</v>
    <v>Washington</v>
    <v>e8a0d824-4c94-2f90-256a-a6adfa28f789</v>
    <v>en-US</v>
    <v>Map</v>
  </rv>
  <rv s="0">
    <v>536870912</v>
    <v>California</v>
    <v>3009d91d-d582-4c34-85ba-772ba09e5be1</v>
    <v>en-US</v>
    <v>Map</v>
  </rv>
  <rv s="0">
    <v>536870912</v>
    <v>Washington</v>
    <v>982ad551-fd5d-45df-bd70-bf704dd576e4</v>
    <v>en-US</v>
    <v>Map</v>
  </rv>
  <rv s="0">
    <v>536870912</v>
    <v>Minnesota</v>
    <v>77f97f6f-7e93-46e5-b486-6198effe8dea</v>
    <v>en-US</v>
    <v>Map</v>
  </rv>
  <rv s="0">
    <v>536870912</v>
    <v>Massachusetts</v>
    <v>845219d5-3650-4199-b926-964ca27c863c</v>
    <v>en-US</v>
    <v>Map</v>
  </rv>
  <rv s="0">
    <v>536870912</v>
    <v>Missouri</v>
    <v>6185f8cb-44e1-4da6-9bf0-b75286aeb591</v>
    <v>en-US</v>
    <v>Map</v>
  </rv>
  <rv s="0">
    <v>536870912</v>
    <v>South Carolina</v>
    <v>810015e8-b10b-4232-9e2c-de87a67bd26e</v>
    <v>en-US</v>
    <v>Map</v>
  </rv>
  <rv s="0">
    <v>536870912</v>
    <v>Nevada</v>
    <v>c2157d7e-617e-4517-80f8-1b08113afc14</v>
    <v>en-US</v>
    <v>Map</v>
  </rv>
  <rv s="0">
    <v>536870912</v>
    <v>Texas</v>
    <v>00a23ccd-3344-461c-8b9f-c2bb55be5815</v>
    <v>en-US</v>
    <v>Map</v>
  </rv>
  <rv s="0">
    <v>536870912</v>
    <v>Maryland</v>
    <v>4c472f4d-06a8-4d90-8bb8-da4d168c73fe</v>
    <v>en-US</v>
    <v>Map</v>
  </rv>
  <rv s="0">
    <v>536870912</v>
    <v>North Carolina</v>
    <v>9e2bf053-dd80-4646-8f26-65075e7085c0</v>
    <v>en-US</v>
    <v>Map</v>
  </rv>
  <rv s="0">
    <v>536870912</v>
    <v>West Virginia</v>
    <v>8a47255a-fae3-4faa-aa32-c6f384cb6c1d</v>
    <v>en-US</v>
    <v>Map</v>
  </rv>
  <rv s="0">
    <v>536870912</v>
    <v>Ohio</v>
    <v>6f3df7da-1ef6-48e3-b2b3-b5b5fce3e846</v>
    <v>en-US</v>
    <v>Map</v>
  </rv>
  <rv s="0">
    <v>536870912</v>
    <v>Virginia</v>
    <v>7eee9976-e8a7-472c-ada1-007208abd678</v>
    <v>en-US</v>
    <v>Map</v>
  </rv>
  <rv s="0">
    <v>536870912</v>
    <v>Michigan</v>
    <v>162411c2-b757-495d-aa81-93942fae2f7e</v>
    <v>en-US</v>
    <v>Map</v>
  </rv>
  <rv s="0">
    <v>536870912</v>
    <v>Pennsylvania</v>
    <v>6304580e-c803-4266-818a-971619176547</v>
    <v>en-US</v>
    <v>Map</v>
  </rv>
  <rv s="0">
    <v>536870912</v>
    <v>Alaska</v>
    <v>31c4c7a1-54e7-4306-ac9b-f1b02e85bda5</v>
    <v>en-US</v>
    <v>Map</v>
  </rv>
  <rv s="0">
    <v>536870912</v>
    <v>Iowa</v>
    <v>77850824-b07a-487a-af58-37f9949afc27</v>
    <v>en-US</v>
    <v>Map</v>
  </rv>
  <rv s="0">
    <v>536870912</v>
    <v>Wyoming</v>
    <v>bff03ad6-2b7f-400b-a76e-eb9fc4a93961</v>
    <v>en-US</v>
    <v>Map</v>
  </rv>
  <rv s="0">
    <v>536870912</v>
    <v>Hawaii</v>
    <v>b6f01eaf-aecf-44f6-b64d-1f6e982365c3</v>
    <v>en-US</v>
    <v>Map</v>
  </rv>
  <rv s="0">
    <v>536870912</v>
    <v>Oregon</v>
    <v>cacd36fd-7c62-43e2-a632-64a2a1811933</v>
    <v>en-US</v>
    <v>Map</v>
  </rv>
  <rv s="0">
    <v>536870912</v>
    <v>North Dakota</v>
    <v>77fbc744-3efe-4aa9-9e8e-f8034f06b941</v>
    <v>en-US</v>
    <v>Map</v>
  </rv>
  <rv s="0">
    <v>536870912</v>
    <v>Oklahoma</v>
    <v>cbcf556f-952a-4665-bb95-0500b27f9976</v>
    <v>en-US</v>
    <v>Map</v>
  </rv>
  <rv s="0">
    <v>536870912</v>
    <v>Montana</v>
    <v>447d6cd5-53f6-4c8f-bf6c-9ff228415c3b</v>
    <v>en-US</v>
    <v>Map</v>
  </rv>
  <rv s="0">
    <v>536870912</v>
    <v>Kentucky</v>
    <v>108dfd18-4626-481a-8dfa-18f64e6eac84</v>
    <v>en-US</v>
    <v>Map</v>
  </rv>
  <rv s="0">
    <v>536870912</v>
    <v>Illinois</v>
    <v>4131acb8-628a-4241-8920-ca79eab9dade</v>
    <v>en-US</v>
    <v>Map</v>
  </rv>
  <rv s="0">
    <v>536870912</v>
    <v>Louisiana</v>
    <v>0ca1e87f-e2f6-43fb-8deb-d22bd09a9cae</v>
    <v>en-US</v>
    <v>Map</v>
  </rv>
  <rv s="0">
    <v>536870912</v>
    <v>Connecticut</v>
    <v>b3ca6523-435e-4a3b-8f78-1ad900a52cf8</v>
    <v>en-US</v>
    <v>Map</v>
  </rv>
  <rv s="0">
    <v>536870912</v>
    <v>Arizona</v>
    <v>bf973f46-5962-4997-a7ba-a05f1aa2a9f9</v>
    <v>en-US</v>
    <v>Map</v>
  </rv>
  <rv s="0">
    <v>536870912</v>
    <v>Florida</v>
    <v>5fece3f4-e8e8-4159-843e-f725a930ad50</v>
    <v>en-US</v>
    <v>Map</v>
  </rv>
  <rv s="0">
    <v>536870912</v>
    <v>Nebraska</v>
    <v>3e64ff5d-6b40-4dbe-91b1-0e554e892496</v>
    <v>en-US</v>
    <v>Map</v>
  </rv>
  <rv s="0">
    <v>536870912</v>
    <v>Indiana</v>
    <v>109f7e5a-efbb-4953-b4b8-cb812ce1ff5d</v>
    <v>en-US</v>
    <v>Map</v>
  </rv>
  <rv s="0">
    <v>536870912</v>
    <v>Wisconsin</v>
    <v>cb4d2853-06f4-4467-8e7c-4e31cbb35cb2</v>
    <v>en-US</v>
    <v>Map</v>
  </rv>
  <rv s="0">
    <v>536870912</v>
    <v>Tennessee</v>
    <v>9bbc9c72-1bf1-4ef6-b66d-a6cdef70f4f3</v>
    <v>en-US</v>
    <v>Map</v>
  </rv>
  <rv s="0">
    <v>536870912</v>
    <v>South Dakota</v>
    <v>9cee0b65-d357-479e-a066-31c634648f47</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Vermont</v>
    <v>221864cc-447e-4e78-847c-59e485d73bff</v>
    <v>en-US</v>
    <v>Map</v>
  </rv>
  <rv s="0">
    <v>536870912</v>
    <v>Georgia</v>
    <v>84604bc7-2c47-4f8d-8ea5-b6ac8c018a20</v>
    <v>en-US</v>
    <v>Map</v>
  </rv>
  <rv s="0">
    <v>536870912</v>
    <v>Mississippi</v>
    <v>6af619ca-217d-49c0-9a86-153fc7fbcd78</v>
    <v>en-US</v>
    <v>Map</v>
  </rv>
  <rv s="0">
    <v>536870912</v>
    <v>Alabama</v>
    <v>376f8b06-52f6-4e72-a31d-311a3563e645</v>
    <v>en-US</v>
    <v>Map</v>
  </rv>
  <rv s="0">
    <v>536870912</v>
    <v>Rhode Island</v>
    <v>65a08f52-b469-4f7c-8353-9b3c0b2a5752</v>
    <v>en-US</v>
    <v>Map</v>
  </rv>
  <rv s="0">
    <v>536870912</v>
    <v>Idaho</v>
    <v>ecd30387-20fa-4523-9045-e2860154b5e9</v>
    <v>en-US</v>
    <v>Map</v>
  </rv>
  <rv s="0">
    <v>536870912</v>
    <v>Utah</v>
    <v>c6705e44-d27f-4240-95a2-54e802e3b524</v>
    <v>en-US</v>
    <v>Map</v>
  </rv>
  <rv s="0">
    <v>536870912</v>
    <v>Arkansas</v>
    <v>b939db72-08f2-4ea6-a16a-a53bf32e6612</v>
    <v>en-US</v>
    <v>Map</v>
  </rv>
  <rv s="0">
    <v>536870912</v>
    <v>Colorado</v>
    <v>a070c5c2-b22d-41d8-b869-f20e583c4f80</v>
    <v>en-US</v>
    <v>Map</v>
  </rv>
  <rv s="0">
    <v>536870912</v>
    <v>Delaware</v>
    <v>8ad617cc-3d7a-4b3c-a787-098de959ccc4</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Northern Mariana Islands</v>
    <v>f4475436-adda-9ff0-b5fe-6c3dff0e26be</v>
    <v>en-US</v>
    <v>Map</v>
  </rv>
  <rv s="0">
    <v>536870912</v>
    <v>Guam</v>
    <v>f842c067-b461-3084-6a3b-6c6c7431fc9a</v>
    <v>en-US</v>
    <v>Map</v>
  </rv>
  <rv s="0">
    <v>536870912</v>
    <v>United States Minor Outlying Islands</v>
    <v>0a148d8f-0026-1089-40fb-cf776177ba31</v>
    <v>en-US</v>
    <v>Map</v>
  </rv>
  <rv s="3">
    <v>4</v>
  </rv>
  <rv s="1">
    <fb>9.5866513904898809E-2</fb>
    <v>17</v>
  </rv>
  <rv s="3">
    <v>5</v>
  </rv>
  <rv s="1">
    <fb>0.36599999999999999</fb>
    <v>17</v>
  </rv>
  <rv s="1">
    <fb>0.14699999999999999</fb>
    <v>48</v>
  </rv>
  <rv s="1">
    <fb>270663028</fb>
    <v>13</v>
  </rv>
  <rv s="6">
    <v>#VALUE!</v>
    <v>en-US</v>
    <v>5232ed96-85b1-2edb-12c6-63e6c597a1de</v>
    <v>536870912</v>
    <v>1</v>
    <v>40</v>
    <v>41</v>
    <v>United States</v>
    <v>9</v>
    <v>10</v>
    <v>Map</v>
    <v>11</v>
    <v>42</v>
    <v>US</v>
    <v>36</v>
    <v>37</v>
    <v>38</v>
    <v>39</v>
    <v>40</v>
    <v>41</v>
    <v>42</v>
    <v>43</v>
    <v>44</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45</v>
    <v>46</v>
    <v>47</v>
    <v>48</v>
    <v>49</v>
    <v>50</v>
    <v>51</v>
    <v>52</v>
    <v>53</v>
    <v>54</v>
    <v>55</v>
    <v>58</v>
    <v>59</v>
    <v>60</v>
    <v>61</v>
    <v>62</v>
    <v>63</v>
    <v>United States</v>
    <v>The Star-Spangled Banner</v>
    <v>64</v>
    <v>United States of America</v>
    <v>65</v>
    <v>66</v>
    <v>67</v>
    <v>68</v>
    <v>69</v>
    <v>70</v>
    <v>18</v>
    <v>71</v>
    <v>72</v>
    <v>73</v>
    <v>74</v>
    <v>131</v>
    <v>132</v>
    <v>133</v>
    <v>134</v>
    <v>135</v>
    <v>United States</v>
    <v>136</v>
    <v>mdp/vdpid/244</v>
  </rv>
  <rv s="0">
    <v>536870912</v>
    <v>Atlantic</v>
    <v>ebff44d2-08d2-e49a-1351-1612a49414c0</v>
    <v>en-US</v>
    <v>Map</v>
  </rv>
  <rv s="1">
    <fb>1737.88202204</fb>
    <v>13</v>
  </rv>
  <rv s="0">
    <v>536870912</v>
    <v>Egg Harbor</v>
    <v>4dd1298b-0cac-90ec-85ad-c1841a12f22c</v>
    <v>en-US</v>
    <v>Map</v>
  </rv>
  <rv s="4">
    <v>https://www.bing.com/search?q=atlantic+county+new+jersey&amp;form=skydnc</v>
    <v>Learn more on Bing</v>
  </rv>
  <rv s="1">
    <fb>265429</fb>
    <v>13</v>
  </rv>
  <rv s="7">
    <v>#VALUE!</v>
    <v>en-US</v>
    <v>ebff44d2-08d2-e49a-1351-1612a49414c0</v>
    <v>536870912</v>
    <v>1</v>
    <v>51</v>
    <v>52</v>
    <v>Atlantic</v>
    <v>53</v>
    <v>54</v>
    <v>Map</v>
    <v>11</v>
    <v>55</v>
    <v>0</v>
    <v>139</v>
    <v>4</v>
    <v>Atlantic County is a county located along the southern coast of the U.S. state of New Jersey. As of the 2020 United States Census, the county had a population of 274,534, a -0.005 change from the 274,549 enumerated in the 2010 Census. Its county seat is the Mays Landing section of Hamilton Township. The most populous place was Egg Harbor Township, with 43,323 residents at the time of the 2010 Census; Galloway Township, covered 115.21 square miles, the largest total area of any municipality, though Hamilton Township has the largest land area, covering 111.13 square miles. Atlantic County forms the Atlantic City–Hammonton Metropolitan Statistical Area, which is also part of the Delaware Valley Combined Statistical Area.</v>
    <v>140</v>
    <v>141</v>
    <v>Atlantic</v>
    <v>142</v>
    <v>34</v>
    <v>Atlantic</v>
    <v>mdp/vdpid/10036718</v>
  </rv>
  <rv s="0">
    <v>536870912</v>
    <v>Bergen</v>
    <v>95b92bea-39a1-5191-6b10-0e7a4a6ace31</v>
    <v>en-US</v>
    <v>Map</v>
  </rv>
  <rv s="1">
    <fb>639.72706325299998</fb>
    <v>13</v>
  </rv>
  <rv s="2">
    <v>2</v>
    <v>11</v>
    <v>60</v>
    <v>6</v>
    <v>0</v>
    <v>Image of Bergen</v>
  </rv>
  <rv s="0">
    <v>536870912</v>
    <v>Hackensack</v>
    <v>93c0080c-23f5-4200-b88d-1de613c9484d</v>
    <v>en-US</v>
    <v>Map</v>
  </rv>
  <rv s="4">
    <v>https://www.bing.com/search?q=bergen+county+new+jersey&amp;form=skydnc</v>
    <v>Learn more on Bing</v>
  </rv>
  <rv s="1">
    <fb>936692</fb>
    <v>13</v>
  </rv>
  <rv s="8">
    <v>#VALUE!</v>
    <v>en-US</v>
    <v>95b92bea-39a1-5191-6b10-0e7a4a6ace31</v>
    <v>536870912</v>
    <v>1</v>
    <v>58</v>
    <v>59</v>
    <v>Bergen</v>
    <v>53</v>
    <v>10</v>
    <v>Map</v>
    <v>11</v>
    <v>55</v>
    <v>0</v>
    <v>145</v>
    <v>4</v>
    <v>Bergen County is the most populous county in the U.S. state of New Jersey. As of the 2020 United States Census, the county's population was 955,732, an increase of 50,616 from the 905,116 residents enumerated in the 2010 census by the United States Census Bureau, which in turn represented an increase of 20,998 from the 884,118 counted in the 2000 Census. Located in the northeastern corner of New Jersey and its Gateway Region, Bergen County is part of the New York City metropolitan area and is directly across the Hudson River from Manhattan, to which it is connected by the George Washington Bridge.</v>
    <v>146</v>
    <v>147</v>
    <v>148</v>
    <v>Bergen</v>
    <v>149</v>
    <v>34</v>
    <v>Bergen</v>
    <v>mdp/vdpid/10036719</v>
  </rv>
  <rv s="0">
    <v>536870912</v>
    <v>Burlington</v>
    <v>cde8b765-206b-f566-faa3-89e37e1e7873</v>
    <v>en-US</v>
    <v>Map</v>
  </rv>
  <rv s="1">
    <fb>2121.20026237</fb>
    <v>13</v>
  </rv>
  <rv s="0">
    <v>536870912</v>
    <v>Evesham Township</v>
    <v>9ce919d0-f587-230a-6337-3b2f860dd0e7</v>
    <v>en-US</v>
    <v>Map</v>
  </rv>
  <rv s="4">
    <v>https://www.bing.com/search?q=burlington+county+new+jersey&amp;form=skydnc</v>
    <v>Learn more on Bing</v>
  </rv>
  <rv s="1">
    <fb>445384</fb>
    <v>13</v>
  </rv>
  <rv s="7">
    <v>#VALUE!</v>
    <v>en-US</v>
    <v>cde8b765-206b-f566-faa3-89e37e1e7873</v>
    <v>536870912</v>
    <v>1</v>
    <v>62</v>
    <v>52</v>
    <v>Burlington</v>
    <v>53</v>
    <v>54</v>
    <v>Map</v>
    <v>11</v>
    <v>55</v>
    <v>0</v>
    <v>152</v>
    <v>4</v>
    <v>Burlington County is a county in the U.S. state of New Jersey. The county is the largest in New Jersey by area. Its county seat is Mount Holly. As of the 2020 United States Census, Burlington County's population was 461,860, making it the 11th-largest of the state's 21 counties and representing a 13,126 increase from the 448,734 residents enumerated in the 2010 census, which in turn was an increase of 25,340 from the 423,394 enumerated in the 2000 Census. The most populous place in the county was Evesham Township, with 45,538 residents at the time of the 2010 Census, while Washington Township covered 102.71 square miles, the largest area of any municipality in Burlington County.</v>
    <v>153</v>
    <v>154</v>
    <v>Burlington</v>
    <v>155</v>
    <v>34</v>
    <v>Burlington</v>
    <v>mdp/vdpid/10036720</v>
  </rv>
  <rv s="0">
    <v>536870912</v>
    <v>Camden</v>
    <v>27f2e310-fcd4-f2de-cca3-b44f39fce66e</v>
    <v>en-US</v>
    <v>Map</v>
  </rv>
  <rv s="1">
    <fb>590.51728915700005</fb>
    <v>13</v>
  </rv>
  <rv s="0">
    <v>536870912</v>
    <v>Camden</v>
    <v>a4e9f287-6f09-4cc9-b3cf-35235ee86801</v>
    <v>en-US</v>
    <v>Map</v>
  </rv>
  <rv s="4">
    <v>https://www.bing.com/search?q=camden+county+new+jersey&amp;form=skydnc</v>
    <v>Learn more on Bing</v>
  </rv>
  <rv s="1">
    <fb>507078</fb>
    <v>13</v>
  </rv>
  <rv s="3">
    <v>6</v>
  </rv>
  <rv s="7">
    <v>#VALUE!</v>
    <v>en-US</v>
    <v>27f2e310-fcd4-f2de-cca3-b44f39fce66e</v>
    <v>536870912</v>
    <v>1</v>
    <v>65</v>
    <v>52</v>
    <v>Camden</v>
    <v>53</v>
    <v>54</v>
    <v>Map</v>
    <v>11</v>
    <v>55</v>
    <v>0</v>
    <v>158</v>
    <v>4</v>
    <v>Camden County is a county located in the U.S. state of New Jersey. As of the 2020 United States Census, the county's population was 523,485, an increase of 9,828 from the 2010 Census, making it the state's 8th-largest county, Its county seat is Camden. The most populous place was Cherry Hill Township with 74,553 residents at the time of the 2020 Census, while Winslow Township covered 58.19 square miles, the largest total area of any municipality.</v>
    <v>159</v>
    <v>160</v>
    <v>Camden</v>
    <v>161</v>
    <v>162</v>
    <v>Camden</v>
    <v>mdp/vdpid/10036721</v>
  </rv>
  <rv s="0">
    <v>536870912</v>
    <v>Camden County</v>
    <v>27f2e310-fcd4-f2de-cca3-b44f39fce66e</v>
    <v>en-US</v>
    <v>Map</v>
  </rv>
  <rv s="1">
    <fb>26.783999999999999</fb>
    <v>13</v>
  </rv>
  <rv s="2">
    <v>3</v>
    <v>11</v>
    <v>72</v>
    <v>6</v>
    <v>0</v>
    <v>Image of Camden</v>
  </rv>
  <rv s="1">
    <fb>39.945208000000001</fb>
    <v>73</v>
  </rv>
  <rv s="3">
    <v>7</v>
  </rv>
  <rv s="4">
    <v>https://www.bing.com/search?q=camden+new+jersey&amp;form=skydnc</v>
    <v>Learn more on Bing</v>
  </rv>
  <rv s="1">
    <fb>-75.118832999999995</fb>
    <v>73</v>
  </rv>
  <rv s="1">
    <fb>71791</fb>
    <v>13</v>
  </rv>
  <rv s="9">
    <v>#VALUE!</v>
    <v>en-US</v>
    <v>a4e9f287-6f09-4cc9-b3cf-35235ee86801</v>
    <v>536870912</v>
    <v>1</v>
    <v>69</v>
    <v>70</v>
    <v>Camden</v>
    <v>9</v>
    <v>10</v>
    <v>Map</v>
    <v>11</v>
    <v>71</v>
    <v>0</v>
    <v>164</v>
    <v>165</v>
    <v>4</v>
    <v>Camden is a city in and the county seat of Camden County, New Jersey, United States. Camden is located directly across the Delaware River from Philadelphia, Pennsylvania. At the 2020 United States census, the city had a population of 71,791 and was ranked as the 14th most populous municipality in New Jersey, after being ranked 12th in 2020. The city was incorporated on February 13, 1828. Camden has been the county seat of Camden County since the county was formed on March 13, 1844. The city derives its name from Charles Pratt, 1st Earl Camden. Camden is made up of over 20 neighborhoods.</v>
    <v>166</v>
    <v>167</v>
    <v>168</v>
    <v>169</v>
    <v>170</v>
    <v>Camden</v>
    <v>171</v>
    <v>34</v>
    <v>Camden</v>
    <v>mdp/vdpid/5487462208533168130</v>
  </rv>
  <rv s="0">
    <v>536870912</v>
    <v>Cape May</v>
    <v>bb003a1b-f3e8-82d6-9bb7-cf415d564bec</v>
    <v>en-US</v>
    <v>Map</v>
  </rv>
  <rv s="1">
    <fb>1605.7926284099999</fb>
    <v>13</v>
  </rv>
  <rv s="0">
    <v>536870912</v>
    <v>Lower Township</v>
    <v>c87cf96f-8777-3ca0-5498-e605cbc56d0d</v>
    <v>en-US</v>
    <v>Map</v>
  </rv>
  <rv s="4">
    <v>https://www.bing.com/search?q=cape+may+county+new+jersey&amp;form=skydnc</v>
    <v>Learn more on Bing</v>
  </rv>
  <rv s="1">
    <fb>92560</fb>
    <v>13</v>
  </rv>
  <rv s="7">
    <v>#VALUE!</v>
    <v>en-US</v>
    <v>bb003a1b-f3e8-82d6-9bb7-cf415d564bec</v>
    <v>536870912</v>
    <v>1</v>
    <v>76</v>
    <v>52</v>
    <v>Cape May</v>
    <v>53</v>
    <v>54</v>
    <v>Map</v>
    <v>11</v>
    <v>55</v>
    <v>0</v>
    <v>174</v>
    <v>4</v>
    <v>Cape May County is the southernmost county in the U.S. state of New Jersey. Much of the county is located on the Cape May Peninsula, bounded by the Delaware Bay to the west, and the Atlantic Ocean to the south and east. Adjacent to the Atlantic coastline are five barrier islands that have been built up as seaside resorts. A consistently popular summer destination with 30 miles of beaches, Cape May County attracts vacationers from New Jersey and surrounding states, with the summer population exceeding 750,000. Tourism generates annual revenues of about $6.6 billion as of 2018, making it the county's single largest industry, with leisure and hospitality being Cape May's largest employment category. Its county seat is the Cape May Court House section of Middle Township.</v>
    <v>175</v>
    <v>176</v>
    <v>Cape May</v>
    <v>177</v>
    <v>162</v>
    <v>Cape May</v>
    <v>mdp/vdpid/10036722</v>
  </rv>
  <rv s="0">
    <v>536870912</v>
    <v>Cumberland</v>
    <v>ed98fb42-7965-78b1-9267-07d6ff4a5337</v>
    <v>en-US</v>
    <v>Map</v>
  </rv>
  <rv s="1">
    <fb>1266.50418595</fb>
    <v>13</v>
  </rv>
  <rv s="0">
    <v>536870912</v>
    <v>Vineland</v>
    <v>3f4bfa9f-9a79-63ad-42c9-409ead2a9e3c</v>
    <v>en-US</v>
    <v>Map</v>
  </rv>
  <rv s="4">
    <v>https://www.bing.com/search?q=cumberland+county+new+jersey&amp;form=skydnc</v>
    <v>Learn more on Bing</v>
  </rv>
  <rv s="1">
    <fb>150972</fb>
    <v>13</v>
  </rv>
  <rv s="7">
    <v>#VALUE!</v>
    <v>en-US</v>
    <v>ed98fb42-7965-78b1-9267-07d6ff4a5337</v>
    <v>536870912</v>
    <v>1</v>
    <v>79</v>
    <v>52</v>
    <v>Cumberland</v>
    <v>53</v>
    <v>54</v>
    <v>Map</v>
    <v>11</v>
    <v>55</v>
    <v>0</v>
    <v>180</v>
    <v>4</v>
    <v>Cumberland County is a coastal county located on the Delaware Bay in the U.S. state of New Jersey. As of the 2020 United States Census, the county's population was 154,152, making it the 16th-largest of the state's 21 counties. Its county seat is Bridgeton. Cumberland County is named for Prince William, Duke of Cumberland. The county was formally created from portions of Salem County as of January 19, 1748.</v>
    <v>181</v>
    <v>182</v>
    <v>Cumberland</v>
    <v>183</v>
    <v>34</v>
    <v>Cumberland</v>
    <v>mdp/vdpid/10036723</v>
  </rv>
  <rv s="0">
    <v>536870912</v>
    <v>Essex</v>
    <v>def6c73e-051c-58a1-0b7c-3dac145b9489</v>
    <v>en-US</v>
    <v>Map</v>
  </rv>
  <rv s="1">
    <fb>336.69845434400003</fb>
    <v>13</v>
  </rv>
  <rv s="4">
    <v>https://www.bing.com/search?q=essex+county+new+jersey&amp;form=skydnc</v>
    <v>Learn more on Bing</v>
  </rv>
  <rv s="1">
    <fb>799767</fb>
    <v>13</v>
  </rv>
  <rv s="7">
    <v>#VALUE!</v>
    <v>en-US</v>
    <v>def6c73e-051c-58a1-0b7c-3dac145b9489</v>
    <v>536870912</v>
    <v>1</v>
    <v>82</v>
    <v>52</v>
    <v>Essex</v>
    <v>53</v>
    <v>54</v>
    <v>Map</v>
    <v>11</v>
    <v>55</v>
    <v>0</v>
    <v>186</v>
    <v>4</v>
    <v>Essex County is located in the northeastern part of New Jersey. As of the 2020 United States Census, the county's population was 863,728, making it the state's second-most populous county, behind Bergen County. For 2021, the Population Estimates Program calculated a population of 854,917 which was ranked third of the state's 21 counties. Its county seat is Newark, the most populous city in the state. Essex County is one of the centrally located counties in the New York metropolitan area.</v>
    <v>8</v>
    <v>187</v>
    <v>Essex</v>
    <v>188</v>
    <v>34</v>
    <v>Essex</v>
    <v>mdp/vdpid/10036724</v>
  </rv>
  <rv s="0">
    <v>536870912</v>
    <v>Gloucester</v>
    <v>01aeb031-e2de-6cc7-994c-ae8d2a1429cc</v>
    <v>en-US</v>
    <v>Map</v>
  </rv>
  <rv s="1">
    <fb>872.82599318300004</fb>
    <v>13</v>
  </rv>
  <rv s="0">
    <v>536870912</v>
    <v>Washington Township</v>
    <v>a27ddad6-3f2d-7440-c572-b341d61c0dc4</v>
    <v>en-US</v>
    <v>Map</v>
  </rv>
  <rv s="4">
    <v>https://www.bing.com/search?q=gloucester+county+new+jersey&amp;form=skydnc</v>
    <v>Learn more on Bing</v>
  </rv>
  <rv s="1">
    <fb>291408</fb>
    <v>13</v>
  </rv>
  <rv s="7">
    <v>#VALUE!</v>
    <v>en-US</v>
    <v>01aeb031-e2de-6cc7-994c-ae8d2a1429cc</v>
    <v>536870912</v>
    <v>1</v>
    <v>84</v>
    <v>52</v>
    <v>Gloucester</v>
    <v>53</v>
    <v>54</v>
    <v>Map</v>
    <v>11</v>
    <v>55</v>
    <v>0</v>
    <v>191</v>
    <v>4</v>
    <v>Gloucester County is a county located in the U.S. state of New Jersey. As of the 2020 United States Census, the county's population was 302,294, representing an increase of 14,006 over the 2010 U.S. Census of 288,288, which, in turn, represented an increase of 33,615 over the 254,673 counted in the 2000 U.S. Census.</v>
    <v>192</v>
    <v>193</v>
    <v>Gloucester</v>
    <v>194</v>
    <v>34</v>
    <v>Gloucester</v>
    <v>mdp/vdpid/10036725</v>
  </rv>
  <rv s="0">
    <v>536870912</v>
    <v>Hudson</v>
    <v>d6013897-a741-a89b-6fa4-7b67d61dec91</v>
    <v>en-US</v>
    <v>Map</v>
  </rv>
  <rv s="1">
    <fb>160.579262841</fb>
    <v>13</v>
  </rv>
  <rv s="2">
    <v>4</v>
    <v>11</v>
    <v>87</v>
    <v>6</v>
    <v>0</v>
    <v>Image of Hudson</v>
  </rv>
  <rv s="0">
    <v>536870912</v>
    <v>Jersey City</v>
    <v>34fdb17d-1456-4933-8616-75ce2e696433</v>
    <v>en-US</v>
    <v>Map</v>
  </rv>
  <rv s="4">
    <v>https://www.bing.com/search?q=hudson+county+new+jersey&amp;form=skydnc</v>
    <v>Learn more on Bing</v>
  </rv>
  <rv s="1">
    <fb>676061</fb>
    <v>13</v>
  </rv>
  <rv s="8">
    <v>#VALUE!</v>
    <v>en-US</v>
    <v>d6013897-a741-a89b-6fa4-7b67d61dec91</v>
    <v>536870912</v>
    <v>1</v>
    <v>86</v>
    <v>59</v>
    <v>Hudson</v>
    <v>53</v>
    <v>10</v>
    <v>Map</v>
    <v>11</v>
    <v>55</v>
    <v>0</v>
    <v>197</v>
    <v>4</v>
    <v>Hudson County is a densely populated county in the U.S. state of New Jersey. It lies west of the lower Hudson River, which was named for Henry Hudson, the sea captain who explored the area in 1609. Part of New Jersey's Gateway Region in the New York metropolitan area, the county's county seat and largest city is Jersey City, whose population as of the 2020 U.S. Census was 292,449.</v>
    <v>198</v>
    <v>199</v>
    <v>200</v>
    <v>Hudson</v>
    <v>201</v>
    <v>34</v>
    <v>Hudson</v>
    <v>mdp/vdpid/10036726</v>
  </rv>
  <rv s="0">
    <v>536870912</v>
    <v>Hunterdon County</v>
    <v>517543e8-e554-bb94-5210-9d7a967b3994</v>
    <v>en-US</v>
    <v>Map</v>
  </rv>
  <rv s="1">
    <fb>1134.41479233</fb>
    <v>13</v>
  </rv>
  <rv s="0">
    <v>536870912</v>
    <v>Raritan Township</v>
    <v>9e6c8dd6-b036-7a91-17d6-e157fad42e12</v>
    <v>en-US</v>
    <v>Map</v>
  </rv>
  <rv s="4">
    <v>https://www.bing.com/search?q=hunterdon+county+new+jersey&amp;form=skydnc</v>
    <v>Learn more on Bing</v>
  </rv>
  <rv s="1">
    <fb>124714</fb>
    <v>13</v>
  </rv>
  <rv s="7">
    <v>#VALUE!</v>
    <v>en-US</v>
    <v>517543e8-e554-bb94-5210-9d7a967b3994</v>
    <v>536870912</v>
    <v>1</v>
    <v>89</v>
    <v>52</v>
    <v>Hunterdon County</v>
    <v>53</v>
    <v>54</v>
    <v>Map</v>
    <v>11</v>
    <v>55</v>
    <v>0</v>
    <v>204</v>
    <v>4</v>
    <v>Hunterdon County is a county located in the western section of the U.S. state of New Jersey. As of the 2020 United States Census, the county's population was 128,947, making it the state's 18th-most populous county, representing an increase of 598 from the 128,349 enumerated in the 2010 United States Census, which in turn increased by 6,360 from the 121,989 counted in the 2000 Census. Its county seat is Flemington.</v>
    <v>205</v>
    <v>206</v>
    <v>Hunterdon County</v>
    <v>207</v>
    <v>34</v>
    <v>Hunterdon County</v>
    <v>mdp/vdpid/10036727</v>
  </rv>
  <rv s="0">
    <v>536870912</v>
    <v>Mercer</v>
    <v>cdeb6d4d-ff4a-26b0-d4e5-ce68776731d9</v>
    <v>en-US</v>
    <v>Map</v>
  </rv>
  <rv s="1">
    <fb>593.10727726699997</fb>
    <v>13</v>
  </rv>
  <rv s="0">
    <v>536870912</v>
    <v>Hamilton Township</v>
    <v>e13db7f4-2c58-b67b-b54c-c6042439fbb7</v>
    <v>en-US</v>
    <v>Map</v>
  </rv>
  <rv s="4">
    <v>https://www.bing.com/search?q=mercer+county+new+jersey&amp;form=skydnc</v>
    <v>Learn more on Bing</v>
  </rv>
  <rv s="1">
    <fb>369811</fb>
    <v>13</v>
  </rv>
  <rv s="7">
    <v>#VALUE!</v>
    <v>en-US</v>
    <v>cdeb6d4d-ff4a-26b0-d4e5-ce68776731d9</v>
    <v>536870912</v>
    <v>1</v>
    <v>92</v>
    <v>52</v>
    <v>Mercer</v>
    <v>53</v>
    <v>54</v>
    <v>Map</v>
    <v>11</v>
    <v>55</v>
    <v>0</v>
    <v>210</v>
    <v>4</v>
    <v>Mercer County is a county located in the U.S. state of New Jersey. Its county seat is Trenton, also the state capital, prompting the nickname The Capital County. Mercer County alone constitutes the Trenton–Princeton Metropolitan Statistical Area and is considered part of the New York Combined Statistical Area by the United States Census Bureau, but also directly borders the Philadelphia metropolitan area and is included within the Federal Communications Commission's Philadelphia Designated Market Area. As of the 2020 United States Census, Mercer County's population was 387,340, making it the state's 12th-most populous county, an increase of 20,827 enumerated at the 2010 U.S. Census, when its population was enumerated at 366,513, in turn an increase of 15,752 from the 350,761 counted at the 2000 Census, retaining its position as the 12th-most populous county in the state.</v>
    <v>211</v>
    <v>212</v>
    <v>Mercer</v>
    <v>213</v>
    <v>162</v>
    <v>Mercer</v>
    <v>mdp/vdpid/10036728</v>
  </rv>
  <rv s="0">
    <v>536870912</v>
    <v>Middlesex</v>
    <v>9b7c9e09-71c3-9ed5-4f96-e166f82736fe</v>
    <v>en-US</v>
    <v>Map</v>
  </rv>
  <rv s="1">
    <fb>836.56615963900003</fb>
    <v>13</v>
  </rv>
  <rv s="0">
    <v>536870912</v>
    <v>Edison</v>
    <v>081f26b2-450e-f730-f09e-8d444273ef65</v>
    <v>en-US</v>
    <v>Map</v>
  </rv>
  <rv s="4">
    <v>https://www.bing.com/search?q=middlesex+county+new+jersey&amp;form=skydnc</v>
    <v>Learn more on Bing</v>
  </rv>
  <rv s="1">
    <fb>829685</fb>
    <v>13</v>
  </rv>
  <rv s="7">
    <v>#VALUE!</v>
    <v>en-US</v>
    <v>9b7c9e09-71c3-9ed5-4f96-e166f82736fe</v>
    <v>536870912</v>
    <v>1</v>
    <v>95</v>
    <v>52</v>
    <v>Middlesex</v>
    <v>53</v>
    <v>54</v>
    <v>Map</v>
    <v>11</v>
    <v>55</v>
    <v>0</v>
    <v>216</v>
    <v>4</v>
    <v>Middlesex County is located in central New Jersey, United States, extending inland from the Raritan Valley region to the northern portion of the Jersey Shore. As of the 2020 United States Census, the county's population was enumerated at 863,162, making Middlesex the state's third-most populous county. Middlesex County's population in 2020 represented a growth of 53,304 from the 809,858 residents counted at the 2010 census. Middlesex County is part of the New York metropolitan area and many communities within the county serve as commuter towns to and from New York City and other points north. The county is located in the middle of the Northeast megalopolis of the U.S. Its county seat is the city of New Brunswick, a center for the sciences, arts, and cultural activities, and the headquarters of the state's flagship academic institution, Rutgers University. The center of population of the state of New Jersey is also located within Middlesex County, in East Brunswick, just east of the New Jersey Turnpike. Middlesex County hosts an extensive transportation network, including several rail stations along the heavily traveled Northeast Corridor Line of the New Jersey Transit commuter rail system, as well as the intersection of the New Jersey Turnpike and the Garden State Parkway, the state's two busiest motor vehicle roadways, in Woodbridge Township. Middlesex County holds the nickname, The Greatest County in the Land.</v>
    <v>217</v>
    <v>218</v>
    <v>Middlesex</v>
    <v>219</v>
    <v>34</v>
    <v>Middlesex</v>
    <v>mdp/vdpid/10036729</v>
  </rv>
  <rv s="0">
    <v>536870912</v>
    <v>Monmouth</v>
    <v>b607267a-b563-0d6f-93cd-5e181b0222c7</v>
    <v>en-US</v>
    <v>Map</v>
  </rv>
  <rv s="1">
    <fb>1722.3420933699999</fb>
    <v>13</v>
  </rv>
  <rv s="0">
    <v>536870912</v>
    <v>Middletown</v>
    <v>12b9f0a8-3219-f3ee-bcf7-890f34cfef44</v>
    <v>en-US</v>
    <v>Map</v>
  </rv>
  <rv s="4">
    <v>https://www.bing.com/search?q=monmouth+county+new+jersey&amp;form=skydnc</v>
    <v>Learn more on Bing</v>
  </rv>
  <rv s="1">
    <fb>621354</fb>
    <v>13</v>
  </rv>
  <rv s="7">
    <v>#VALUE!</v>
    <v>en-US</v>
    <v>b607267a-b563-0d6f-93cd-5e181b0222c7</v>
    <v>536870912</v>
    <v>1</v>
    <v>97</v>
    <v>52</v>
    <v>Monmouth</v>
    <v>53</v>
    <v>54</v>
    <v>Map</v>
    <v>11</v>
    <v>55</v>
    <v>0</v>
    <v>222</v>
    <v>4</v>
    <v>Monmouth County is a county located on the coast of central New Jersey, in the United States within the New York metropolitan area, situated along the northern half of the Jersey Shore. As of the 2020 United States Census, Monmouth County's population was enumerated at 643,615, making it the state's fifth-most populous county, representing an increase of 13,245 from the 2010 Census, when the population was counted to be 630,380, in turn an increase of 15,079 from 615,301 at the 2000 Census. As of 2010, the county fell to the fifth-most populous county in the state, having been surpassed by Hudson County. Monmouth County's geographic area comprises 30% water, with a trend toward more expensive homes being constructed along the Shore, bringing rapid gentrification to the county overall.</v>
    <v>223</v>
    <v>224</v>
    <v>Monmouth</v>
    <v>225</v>
    <v>162</v>
    <v>Monmouth</v>
    <v>mdp/vdpid/10036730</v>
  </rv>
  <rv s="0">
    <v>536870912</v>
    <v>Morris</v>
    <v>9bdfb026-ddf3-2991-24b0-3155d5553654</v>
    <v>en-US</v>
    <v>Map</v>
  </rv>
  <rv s="1">
    <fb>1245.7842810699999</fb>
    <v>13</v>
  </rv>
  <rv s="0">
    <v>536870912</v>
    <v>Parsippany-Troy Hills</v>
    <v>9e44e94a-6845-c2b2-0204-bd06690e4f3a</v>
    <v>en-US</v>
    <v>Map</v>
  </rv>
  <rv s="4">
    <v>https://www.bing.com/search?q=morris+county+new+jersey&amp;form=skydnc</v>
    <v>Learn more on Bing</v>
  </rv>
  <rv s="1">
    <fb>494228</fb>
    <v>13</v>
  </rv>
  <rv s="7">
    <v>#VALUE!</v>
    <v>en-US</v>
    <v>9bdfb026-ddf3-2991-24b0-3155d5553654</v>
    <v>536870912</v>
    <v>1</v>
    <v>100</v>
    <v>52</v>
    <v>Morris</v>
    <v>53</v>
    <v>54</v>
    <v>Map</v>
    <v>11</v>
    <v>55</v>
    <v>0</v>
    <v>228</v>
    <v>4</v>
    <v>Morris County is a county located in the U.S. state of New Jersey, about 30 mi west of New York City. According to the 2020 census, the county's population was enumerated at 509,285, an increase of 17,009 from the 492,276 counted at the 2010 Census, making it the tenth-most populous county in New Jersey. Morris County is part of the New York metropolitan area and is divided into 39 municipalities, with many commuter towns but no large cities. Its county seat is Morristown, in the southeast. The most populous place was Parsippany-Troy Hills Township, with 53,238 residents at the time of the 2010 Census, while Rockaway Township covered 45.55 square miles, the largest total area of any municipality.</v>
    <v>229</v>
    <v>230</v>
    <v>Morris</v>
    <v>231</v>
    <v>34</v>
    <v>Morris</v>
    <v>mdp/vdpid/10036731</v>
  </rv>
  <rv s="0">
    <v>536870912</v>
    <v>Ocean</v>
    <v>4d2aeab1-fd12-14da-e014-6bb86c6dac21</v>
    <v>en-US</v>
    <v>Map</v>
  </rv>
  <rv s="1">
    <fb>2372.4291090699999</fb>
    <v>13</v>
  </rv>
  <rv s="2">
    <v>5</v>
    <v>11</v>
    <v>103</v>
    <v>6</v>
    <v>0</v>
    <v>Image of Ocean</v>
  </rv>
  <rv s="0">
    <v>536870912</v>
    <v>Lakewood</v>
    <v>c39e9852-fc88-e47a-f608-aa4bcb4a2e5c</v>
    <v>en-US</v>
    <v>Map</v>
  </rv>
  <rv s="4">
    <v>https://www.bing.com/search?q=ocean+county+new+jersey&amp;form=skydnc</v>
    <v>Learn more on Bing</v>
  </rv>
  <rv s="1">
    <fb>601651</fb>
    <v>13</v>
  </rv>
  <rv s="8">
    <v>#VALUE!</v>
    <v>en-US</v>
    <v>4d2aeab1-fd12-14da-e014-6bb86c6dac21</v>
    <v>536870912</v>
    <v>1</v>
    <v>102</v>
    <v>59</v>
    <v>Ocean</v>
    <v>53</v>
    <v>10</v>
    <v>Map</v>
    <v>11</v>
    <v>55</v>
    <v>0</v>
    <v>234</v>
    <v>4</v>
    <v>Ocean County is a county located along the Jersey Shore in the south-central portion of the U.S. state of New Jersey, along the Atlantic Ocean. Its county seat is Toms River. Since 1990, Ocean County has been one of New Jersey's fastest-growing counties. As of the 2020 United States Census, the county's population was enumerated at 637,229, a 10.5% increase from the 576,567 counted in the 2010 U.S. Census, making Ocean the state's sixth-most populous county. The 2010 population figure represented an increase of 65,651 from the 2000 Census population of 510,916, as Ocean surpassed Union County to become the sixth-most populous county in the state. Ocean County was also the fastest growing county in New Jersey between 2000 and 2010 in terms of increase in the number of residents and second-highest in percentage growth. Ocean County was established on February 15, 1850, from portions of Monmouth County, with the addition of Little Egg Harbor Township which was annexed from Burlington County on March 30, 1891. The most populous place is Lakewood Township, with an estimated 102,682 residents as of 2017, up 10.6% from 92,843 at the 2010 Census; while Jackson Township covers 100.62 square miles, the largest total area of any municipality in the county.</v>
    <v>235</v>
    <v>236</v>
    <v>237</v>
    <v>Ocean</v>
    <v>238</v>
    <v>34</v>
    <v>Ocean</v>
    <v>mdp/vdpid/10036732</v>
  </rv>
  <rv s="0">
    <v>536870912</v>
    <v>Passaic</v>
    <v>306b50d4-a995-4399-52c7-8d530fc15697</v>
    <v>en-US</v>
    <v>Map</v>
  </rv>
  <rv s="1">
    <fb>510.22765773600003</fb>
    <v>13</v>
  </rv>
  <rv s="2">
    <v>6</v>
    <v>11</v>
    <v>107</v>
    <v>6</v>
    <v>0</v>
    <v>Image of Passaic</v>
  </rv>
  <rv s="0">
    <v>536870912</v>
    <v>Paterson</v>
    <v>affa2ebb-0a67-45d1-86ed-a0382e19ce65</v>
    <v>en-US</v>
    <v>Map</v>
  </rv>
  <rv s="4">
    <v>https://www.bing.com/search?q=passaic+county+new+jersey&amp;form=skydnc</v>
    <v>Learn more on Bing</v>
  </rv>
  <rv s="1">
    <fb>503310</fb>
    <v>13</v>
  </rv>
  <rv s="8">
    <v>#VALUE!</v>
    <v>en-US</v>
    <v>306b50d4-a995-4399-52c7-8d530fc15697</v>
    <v>536870912</v>
    <v>1</v>
    <v>106</v>
    <v>59</v>
    <v>Passaic</v>
    <v>53</v>
    <v>10</v>
    <v>Map</v>
    <v>11</v>
    <v>55</v>
    <v>0</v>
    <v>241</v>
    <v>4</v>
    <v>Passaic County is a county in the U.S. state of New Jersey that is part of the New York metropolitan area. As of the 2020 United States Census, the population of Passaic County was enumerated at 524,118, an increase of 22,892 from the 501,226 counted at the 2010 U.S. Census, in turn an increase of 12,177 from the 489,049 counted in the 2000 Census. The most populous place in Passaic County is Paterson, with 159,732 residents at the 2020 Census, more than 29% of the county's population, while West Milford covered 80.32 square miles, the largest total area of any municipality and more than 40% of the county's area.</v>
    <v>242</v>
    <v>243</v>
    <v>244</v>
    <v>Passaic</v>
    <v>245</v>
    <v>34</v>
    <v>Passaic</v>
    <v>mdp/vdpid/10036733</v>
  </rv>
  <rv s="0">
    <v>536870912</v>
    <v>Salem</v>
    <v>ebeec530-0e6c-9af3-268f-63e8c858a38b</v>
    <v>en-US</v>
    <v>Map</v>
  </rv>
  <rv s="1">
    <fb>966.06556515499994</fb>
    <v>13</v>
  </rv>
  <rv s="0">
    <v>536870912</v>
    <v>Pennsville</v>
    <v>5d05fd28-f612-aadf-9bab-0719b3600e44</v>
    <v>en-US</v>
    <v>Map</v>
  </rv>
  <rv s="4">
    <v>https://www.bing.com/search?q=salem+county+new+jersey&amp;form=skydnc</v>
    <v>Learn more on Bing</v>
  </rv>
  <rv s="1">
    <fb>62607</fb>
    <v>13</v>
  </rv>
  <rv s="7">
    <v>#VALUE!</v>
    <v>en-US</v>
    <v>ebeec530-0e6c-9af3-268f-63e8c858a38b</v>
    <v>536870912</v>
    <v>1</v>
    <v>109</v>
    <v>52</v>
    <v>Salem</v>
    <v>53</v>
    <v>54</v>
    <v>Map</v>
    <v>11</v>
    <v>55</v>
    <v>0</v>
    <v>248</v>
    <v>4</v>
    <v>Salem County is the westernmost county in the U.S. state of New Jersey. Its western boundary is formed by the Delaware River and it has the eastern terminus of the Delaware Memorial Bridge, connecting to New Castle, Delaware. Its county seat is Salem. The county is part of the Delaware Valley area. As of the 2020 United States Census, the county's population was enumerated to be 64,837, retaining its position as the state's least populous county, representing a 1.9% decrease from the 66,083 counted at the 2010 U.S. Census, in turn increasing by 1,798 from the 64,285 counted in the 2000 Census. The most populous place in Salem County is Pennsville Township, with 13,409 residents at the time of the 2010 Census. Lower Alloways Creek Township covers 72.46 square miles, the largest total area of any municipality.</v>
    <v>249</v>
    <v>250</v>
    <v>Salem</v>
    <v>251</v>
    <v>162</v>
    <v>Salem</v>
    <v>mdp/vdpid/10036734</v>
  </rv>
  <rv s="0">
    <v>536870912</v>
    <v>Somerset</v>
    <v>a2a43595-4a9a-029a-d0c2-c8c2a2f709ab</v>
    <v>en-US</v>
    <v>Map</v>
  </rv>
  <rv s="1">
    <fb>789.94637365200003</fb>
    <v>13</v>
  </rv>
  <rv s="0">
    <v>536870912</v>
    <v>Franklin Township</v>
    <v>0db9a146-4acb-26ce-05ce-4f9b7711792d</v>
    <v>en-US</v>
    <v>Map</v>
  </rv>
  <rv s="4">
    <v>https://www.bing.com/search?q=somerset+county+new+jersey&amp;form=skydnc</v>
    <v>Learn more on Bing</v>
  </rv>
  <rv s="1">
    <fb>331164</fb>
    <v>13</v>
  </rv>
  <rv s="7">
    <v>#VALUE!</v>
    <v>en-US</v>
    <v>a2a43595-4a9a-029a-d0c2-c8c2a2f709ab</v>
    <v>536870912</v>
    <v>1</v>
    <v>111</v>
    <v>52</v>
    <v>Somerset</v>
    <v>53</v>
    <v>54</v>
    <v>Map</v>
    <v>11</v>
    <v>55</v>
    <v>0</v>
    <v>254</v>
    <v>4</v>
    <v>Somerset County is a county located in the north-central part of the U.S. state of New Jersey. As of the 2020 United States Census, the county's population was 345,361, an increase of 21,917 from the 323,444 counted at the 2010 U.S Census, making it the 13th most populous of the state's 21 counties. Somerset County constitutes part of the New York Metropolitan Area. Its county seat is Somerville. The most populous place in the county was Franklin Township, with 62,300 residents at the time of the 2010 Census, while Hillsborough Township, with 55.00 square miles, covered the largest total area of any municipality.</v>
    <v>255</v>
    <v>256</v>
    <v>Somerset</v>
    <v>257</v>
    <v>34</v>
    <v>Somerset</v>
    <v>mdp/vdpid/10036735</v>
  </rv>
  <rv s="0">
    <v>536870912</v>
    <v>Sussex</v>
    <v>02a2353c-67c7-7ca8-bd34-9913c20bc1c7</v>
    <v>en-US</v>
    <v>Map</v>
  </rv>
  <rv s="1">
    <fb>1388.23362714</fb>
    <v>13</v>
  </rv>
  <rv s="0">
    <v>536870912</v>
    <v>Vernon</v>
    <v>12bc9390-c927-f347-51c9-b49bdd84f8ae</v>
    <v>en-US</v>
    <v>Map</v>
  </rv>
  <rv s="4">
    <v>https://www.bing.com/search?q=sussex+county+new+jersey&amp;form=skydnc</v>
    <v>Learn more on Bing</v>
  </rv>
  <rv s="1">
    <fb>140799</fb>
    <v>13</v>
  </rv>
  <rv s="7">
    <v>#VALUE!</v>
    <v>en-US</v>
    <v>02a2353c-67c7-7ca8-bd34-9913c20bc1c7</v>
    <v>536870912</v>
    <v>1</v>
    <v>113</v>
    <v>52</v>
    <v>Sussex</v>
    <v>53</v>
    <v>54</v>
    <v>Map</v>
    <v>11</v>
    <v>55</v>
    <v>0</v>
    <v>260</v>
    <v>4</v>
    <v>Sussex County is the northernmost county in the State of New Jersey. Its county seat is Newton. It is part of the New York metropolitan area and is part of New Jersey's Skylands Region. As of the 2020 United States Census, the county's population was enumerated at 144,221, making it the 17th-most populous of the state's 21 counties, and representing a decrease of 5,044 from the 149,265 counted at the 2010 U.S. Census, in turn an increase of 5,099 over the 144,166 persons at the 2000 Census. Based on 2010 Census data, Vernon Township was the county's largest in both population and area, with a population of 23,943 and covering an area of 70.59 square miles.</v>
    <v>261</v>
    <v>262</v>
    <v>Sussex</v>
    <v>263</v>
    <v>34</v>
    <v>Sussex</v>
    <v>mdp/vdpid/10036736</v>
  </rv>
  <rv s="0">
    <v>536870912</v>
    <v>Union County</v>
    <v>669f989a-e67b-e073-1eca-03bcced0b5fd</v>
    <v>en-US</v>
    <v>Map</v>
  </rv>
  <rv s="1">
    <fb>271.94875158500002</fb>
    <v>13</v>
  </rv>
  <rv s="0">
    <v>536870912</v>
    <v>Elizabeth</v>
    <v>647aebcf-ad65-4fb1-a32f-5940ef6a7ff3</v>
    <v>en-US</v>
    <v>Map</v>
  </rv>
  <rv s="4">
    <v>https://www.bing.com/search?q=union+county+nj&amp;form=skydnc</v>
    <v>Learn more on Bing</v>
  </rv>
  <rv s="1">
    <fb>558067</fb>
    <v>13</v>
  </rv>
  <rv s="7">
    <v>#VALUE!</v>
    <v>en-US</v>
    <v>669f989a-e67b-e073-1eca-03bcced0b5fd</v>
    <v>536870912</v>
    <v>1</v>
    <v>115</v>
    <v>52</v>
    <v>Union County</v>
    <v>116</v>
    <v>117</v>
    <v>Map</v>
    <v>11</v>
    <v>55</v>
    <v>0</v>
    <v>266</v>
    <v>4</v>
    <v>Union County is a county in the northern part of the U.S. state of New Jersey. As of the 2020 United States Census, the county's population was 575,345, making it the seventh-most populous of New Jersey's 21 counties. Its county seat is Elizabeth.</v>
    <v>267</v>
    <v>268</v>
    <v>Union County</v>
    <v>269</v>
    <v>34</v>
    <v>Union County</v>
    <v>mdp/vdpid/10036737</v>
  </rv>
  <rv s="0">
    <v>536870912</v>
    <v>Warren</v>
    <v>46907a11-9cf8-010c-7777-351c0e727e60</v>
    <v>en-US</v>
    <v>Map</v>
  </rv>
  <rv s="1">
    <fb>940.16568405199996</fb>
    <v>13</v>
  </rv>
  <rv s="0">
    <v>536870912</v>
    <v>Phillipsburg</v>
    <v>7ad4000b-54cc-1e04-c3ba-c1145c260aaa</v>
    <v>en-US</v>
    <v>Map</v>
  </rv>
  <rv s="4">
    <v>https://www.bing.com/search?q=warren+county+new+jersey&amp;form=skydnc</v>
    <v>Learn more on Bing</v>
  </rv>
  <rv s="1">
    <fb>105779</fb>
    <v>13</v>
  </rv>
  <rv s="7">
    <v>#VALUE!</v>
    <v>en-US</v>
    <v>46907a11-9cf8-010c-7777-351c0e727e60</v>
    <v>536870912</v>
    <v>1</v>
    <v>120</v>
    <v>52</v>
    <v>Warren</v>
    <v>53</v>
    <v>54</v>
    <v>Map</v>
    <v>11</v>
    <v>55</v>
    <v>0</v>
    <v>272</v>
    <v>4</v>
    <v>Warren County is a county located in the U.S. state of New Jersey, in the United States. As of the 2020 United States census, the county's population was 109,632, representing an increase of 940 from the 108,692 residents counted at the 2010 U.S. Census. It is one of four counties that comprise the Lehigh Valley and the only one outside of Pennsylvania. Its county seat is Belvidere.</v>
    <v>273</v>
    <v>274</v>
    <v>Warren</v>
    <v>275</v>
    <v>162</v>
    <v>Warren</v>
    <v>mdp/vdpid/10036738</v>
  </rv>
</rvData>
</file>

<file path=xl/richData/rdrichvaluestructure.xml><?xml version="1.0" encoding="utf-8"?>
<rvStructures xmlns="http://schemas.microsoft.com/office/spreadsheetml/2017/richdata" count="10">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5">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121">
    <spb s="0">
      <v xml:space="preserve">Wikipedia	</v>
      <v xml:space="preserve">CC-BY-SA	</v>
      <v xml:space="preserve">http://en.wikipedia.org/wiki/New_Jersey	</v>
      <v xml:space="preserve">http://creativecommons.org/licenses/by-sa/3.0/	</v>
    </spb>
    <spb s="0">
      <v xml:space="preserve">Wikipedia	US Census	US Census	Wikipedia	Sec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https://www.weathertrends360.com/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0</v>
      <v>1</v>
      <v>2</v>
      <v>2</v>
      <v>1</v>
      <v>0</v>
      <v>0</v>
      <v>2</v>
      <v>3</v>
      <v>2</v>
      <v>4</v>
      <v>3</v>
      <v>2</v>
      <v>2</v>
      <v>2</v>
      <v>2</v>
      <v>4</v>
      <v>2</v>
      <v>2</v>
      <v>2</v>
      <v>2</v>
      <v>2</v>
      <v>2</v>
      <v>2</v>
      <v>2</v>
      <v>2</v>
      <v>4</v>
      <v>2</v>
      <v>2</v>
      <v>2</v>
      <v>2</v>
    </spb>
    <spb s="2">
      <v>0</v>
      <v>Name</v>
      <v>LearnMoreOnLink</v>
    </spb>
    <spb s="3">
      <v>0</v>
      <v>0</v>
      <v>0</v>
    </spb>
    <spb s="4">
      <v>0</v>
      <v>0</v>
    </spb>
    <spb s="5">
      <v>7</v>
      <v>7</v>
      <v>8</v>
      <v>7</v>
    </spb>
    <spb s="6">
      <v>1</v>
      <v>2</v>
      <v>3</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4</v>
    </spb>
    <spb s="0">
      <v xml:space="preserve">Wikipedia	</v>
      <v xml:space="preserve">Public domain	</v>
      <v xml:space="preserve">http://en.wikipedia.org/wiki/New_Jersey	</v>
      <v xml:space="preserve">http://en.wikipedia.org/wiki/Public_domain	</v>
    </spb>
    <spb s="9">
      <v>5</v>
    </spb>
    <spb s="9">
      <v>6</v>
    </spb>
    <spb s="9">
      <v>7</v>
    </spb>
    <spb s="9">
      <v>8</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19</v>
      <v>20</v>
      <v>21</v>
      <v>22</v>
      <v>23</v>
      <v>24</v>
      <v>22</v>
      <v>25</v>
      <v>25</v>
      <v>26</v>
      <v>27</v>
      <v>25</v>
      <v>25</v>
      <v>28</v>
      <v>20</v>
      <v>2</v>
      <v>29</v>
      <v>30</v>
      <v>2</v>
      <v>31</v>
      <v>32</v>
      <v>33</v>
      <v>2</v>
      <v>34</v>
      <v>2</v>
      <v>35</v>
      <v>36</v>
      <v>37</v>
      <v>38</v>
      <v>2</v>
      <v>20</v>
      <v>2</v>
      <v>2</v>
      <v>2</v>
      <v>2</v>
      <v>2</v>
      <v>2</v>
      <v>2</v>
      <v>2</v>
      <v>2</v>
      <v>2</v>
      <v>39</v>
    </spb>
    <spb s="2">
      <v>1</v>
      <v>Name</v>
      <v>LearnMoreOnLink</v>
    </spb>
    <spb s="11">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9">
      <v>9</v>
    </spb>
    <spb s="9">
      <v>10</v>
    </spb>
    <spb s="9">
      <v>11</v>
    </spb>
    <spb s="9">
      <v>12</v>
    </spb>
    <spb s="0">
      <v xml:space="preserve">Wikipedia	</v>
      <v xml:space="preserve">Public domain	</v>
      <v xml:space="preserve">http://en.wikipedia.org/wiki/United_States	</v>
      <v xml:space="preserve">http://en.wikipedia.org/wiki/Public_domain	</v>
    </spb>
    <spb s="9">
      <v>13</v>
    </spb>
    <spb s="0">
      <v xml:space="preserve">Wikipedia	</v>
      <v xml:space="preserve">CC-BY-SA	</v>
      <v xml:space="preserve">http://en.wikipedia.org/wiki/Atlantic_County,_New_Jersey	</v>
      <v xml:space="preserve">http://creativecommons.org/licenses/by-sa/3.0/	</v>
    </spb>
    <spb s="0">
      <v xml:space="preserve">Wikipedia	Twitter	</v>
      <v xml:space="preserve">CC-BY-SA		</v>
      <v xml:space="preserve">http://en.wikipedia.org/wiki/Atlantic_County,_New_Jersey	https://twitter.com/atlantic_county	</v>
      <v xml:space="preserve">http://creativecommons.org/licenses/by-sa/3.0/		</v>
    </spb>
    <spb s="12">
      <v>49</v>
      <v>50</v>
      <v>50</v>
      <v>49</v>
      <v>49</v>
      <v>49</v>
    </spb>
    <spb s="2">
      <v>2</v>
      <v>Name</v>
      <v>LearnMoreOnLink</v>
    </spb>
    <spb s="13">
      <v>7</v>
      <v>7</v>
      <v>8</v>
      <v>7</v>
      <v>7</v>
    </spb>
    <spb s="14">
      <v>1</v>
      <v>3</v>
    </spb>
    <spb s="15">
      <v>square km</v>
      <v>2018</v>
    </spb>
    <spb s="0">
      <v xml:space="preserve">Wikipedia	</v>
      <v xml:space="preserve">CC-BY-SA	</v>
      <v xml:space="preserve">http://en.wikipedia.org/wiki/Bergen_County,_New_Jersey	</v>
      <v xml:space="preserve">http://creativecommons.org/licenses/by-sa/3.0/	</v>
    </spb>
    <spb s="0">
      <v xml:space="preserve">Wikipedia	US Census	</v>
      <v xml:space="preserve">CC-BY-SA		</v>
      <v xml:space="preserve">http://en.wikipedia.org/wiki/Bergen_County,_New_Jersey	http://www.census.gov/quickfacts/table/WTN220212/34003	</v>
      <v xml:space="preserve">http://creativecommons.org/licenses/by-sa/3.0/		</v>
    </spb>
    <spb s="16">
      <v>56</v>
      <v>57</v>
      <v>57</v>
      <v>56</v>
      <v>57</v>
      <v>57</v>
      <v>57</v>
    </spb>
    <spb s="2">
      <v>3</v>
      <v>Name</v>
      <v>LearnMoreOnLink</v>
    </spb>
    <spb s="0">
      <v xml:space="preserve">Wikipedia	</v>
      <v xml:space="preserve">CC BY 2.0	</v>
      <v xml:space="preserve">http://ko.wikipedia.org/wiki/버건군	</v>
      <v xml:space="preserve">https://creativecommons.org/licenses/by/2.0	</v>
    </spb>
    <spb s="0">
      <v xml:space="preserve">Wikipedia	</v>
      <v xml:space="preserve">CC-BY-SA	</v>
      <v xml:space="preserve">http://en.wikipedia.org/wiki/Burlington_County,_New_Jersey	</v>
      <v xml:space="preserve">http://creativecommons.org/licenses/by-sa/3.0/	</v>
    </spb>
    <spb s="12">
      <v>61</v>
      <v>61</v>
      <v>61</v>
      <v>61</v>
      <v>61</v>
      <v>61</v>
    </spb>
    <spb s="0">
      <v xml:space="preserve">Wikipedia	</v>
      <v xml:space="preserve">CC-BY-SA	</v>
      <v xml:space="preserve">http://en.wikipedia.org/wiki/Camden_County,_New_Jersey	</v>
      <v xml:space="preserve">http://creativecommons.org/licenses/by-sa/3.0/	</v>
    </spb>
    <spb s="0">
      <v xml:space="preserve">Wikipedia	Twitter	</v>
      <v xml:space="preserve">CC-BY-SA		</v>
      <v xml:space="preserve">http://en.wikipedia.org/wiki/Camden_County,_New_Jersey	https://twitter.com/camdencountynj	</v>
      <v xml:space="preserve">http://creativecommons.org/licenses/by-sa/3.0/		</v>
    </spb>
    <spb s="16">
      <v>63</v>
      <v>64</v>
      <v>64</v>
      <v>63</v>
      <v>63</v>
      <v>63</v>
      <v>63</v>
    </spb>
    <spb s="0">
      <v xml:space="preserve">Wikipedia	</v>
      <v xml:space="preserve">CC-BY-SA	</v>
      <v xml:space="preserve">http://en.wikipedia.org/wiki/Camden,_New_Jersey	</v>
      <v xml:space="preserve">http://creativecommons.org/licenses/by-sa/3.0/	</v>
    </spb>
    <spb s="0">
      <v xml:space="preserve">Wikipedia	Sec	</v>
      <v xml:space="preserve">CC-BY-SA		</v>
      <v xml:space="preserve">http://en.wikipedia.org/wiki/Camden,_New_Jersey	https://www.sec.gov/cgi-bin/browse-edgar?action=getcompany&amp;CIK=0001410636	</v>
      <v xml:space="preserve">http://creativecommons.org/licenses/by-sa/3.0/		</v>
    </spb>
    <spb s="0">
      <v xml:space="preserve">Wikipedia	Wikipedia	Sec	</v>
      <v xml:space="preserve">CC-BY-SA	CC-BY-SA		</v>
      <v xml:space="preserve">http://en.wikipedia.org/wiki/Camden,_New_Jersey	https://en.wikipedia.org/wiki/Camden,_New_Jersey	https://www.sec.gov/cgi-bin/browse-edgar?action=getcompany&amp;CIK=0001410636	</v>
      <v xml:space="preserve">http://creativecommons.org/licenses/by-sa/3.0/	http://creativecommons.org/licenses/by-sa/3.0/		</v>
    </spb>
    <spb s="17">
      <v>66</v>
      <v>67</v>
      <v>66</v>
      <v>67</v>
      <v>66</v>
      <v>68</v>
      <v>68</v>
      <v>66</v>
    </spb>
    <spb s="2">
      <v>4</v>
      <v>Name</v>
      <v>LearnMoreOnLink</v>
    </spb>
    <spb s="15">
      <v>square km</v>
      <v>2020</v>
    </spb>
    <spb s="0">
      <v xml:space="preserve">Wikipedia	</v>
      <v xml:space="preserve">CC BY 2.0	</v>
      <v xml:space="preserve">http://es.wikipedia.org/wiki/Camden_(Nueva_Jersey)	</v>
      <v xml:space="preserve">https://creativecommons.org/licenses/by/2.0	</v>
    </spb>
    <spb s="9">
      <v>14</v>
    </spb>
    <spb s="0">
      <v xml:space="preserve">Wikipedia	</v>
      <v xml:space="preserve">CC-BY-SA	</v>
      <v xml:space="preserve">http://en.wikipedia.org/wiki/Cape_May_County,_New_Jersey	</v>
      <v xml:space="preserve">http://creativecommons.org/licenses/by-sa/3.0/	</v>
    </spb>
    <spb s="0">
      <v xml:space="preserve">Wikipedia	US Census	</v>
      <v xml:space="preserve">CC-BY-SA		</v>
      <v xml:space="preserve">http://en.wikipedia.org/wiki/Cape_May_County,_New_Jersey	http://www.census.gov/quickfacts/table/VET605214/34009	</v>
      <v xml:space="preserve">http://creativecommons.org/licenses/by-sa/3.0/		</v>
    </spb>
    <spb s="12">
      <v>74</v>
      <v>74</v>
      <v>74</v>
      <v>74</v>
      <v>75</v>
      <v>75</v>
    </spb>
    <spb s="0">
      <v xml:space="preserve">Wikipedia	</v>
      <v xml:space="preserve">CC-BY-SA	</v>
      <v xml:space="preserve">http://en.wikipedia.org/wiki/Cumberland_County,_New_Jersey	</v>
      <v xml:space="preserve">http://creativecommons.org/licenses/by-sa/3.0/	</v>
    </spb>
    <spb s="0">
      <v xml:space="preserve">Wikipedia	US Census	</v>
      <v xml:space="preserve">CC-BY-SA		</v>
      <v xml:space="preserve">http://en.wikipedia.org/wiki/Cumberland_County,_New_Jersey	http://www.census.gov/quickfacts/table/WTN220212/34011	</v>
      <v xml:space="preserve">http://creativecommons.org/licenses/by-sa/3.0/		</v>
    </spb>
    <spb s="12">
      <v>77</v>
      <v>77</v>
      <v>77</v>
      <v>77</v>
      <v>78</v>
      <v>78</v>
    </spb>
    <spb s="0">
      <v xml:space="preserve">Wikipedia	</v>
      <v xml:space="preserve">CC-BY-SA	</v>
      <v xml:space="preserve">http://en.wikipedia.org/wiki/Essex_County,_New_Jersey	</v>
      <v xml:space="preserve">http://creativecommons.org/licenses/by-sa/3.0/	</v>
    </spb>
    <spb s="0">
      <v xml:space="preserve">Wikipedia	US Census	</v>
      <v xml:space="preserve">CC-BY-SA		</v>
      <v xml:space="preserve">http://en.wikipedia.org/wiki/Essex_County,_New_Jersey	http://www.census.gov/quickfacts/table/WTN220212/34013	</v>
      <v xml:space="preserve">http://creativecommons.org/licenses/by-sa/3.0/		</v>
    </spb>
    <spb s="16">
      <v>80</v>
      <v>80</v>
      <v>80</v>
      <v>80</v>
      <v>81</v>
      <v>81</v>
      <v>81</v>
    </spb>
    <spb s="0">
      <v xml:space="preserve">Wikipedia	</v>
      <v xml:space="preserve">CC-BY-SA	</v>
      <v xml:space="preserve">http://en.wikipedia.org/wiki/Gloucester_County,_New_Jersey	</v>
      <v xml:space="preserve">http://creativecommons.org/licenses/by-sa/3.0/	</v>
    </spb>
    <spb s="12">
      <v>83</v>
      <v>83</v>
      <v>83</v>
      <v>83</v>
      <v>83</v>
      <v>83</v>
    </spb>
    <spb s="0">
      <v xml:space="preserve">Wikipedia	</v>
      <v xml:space="preserve">CC-BY-SA	</v>
      <v xml:space="preserve">http://en.wikipedia.org/wiki/Hudson_County,_New_Jersey	</v>
      <v xml:space="preserve">http://creativecommons.org/licenses/by-sa/3.0/	</v>
    </spb>
    <spb s="16">
      <v>85</v>
      <v>85</v>
      <v>85</v>
      <v>85</v>
      <v>85</v>
      <v>85</v>
      <v>85</v>
    </spb>
    <spb s="0">
      <v xml:space="preserve">Wikipedia	</v>
      <v xml:space="preserve">CC BY-SA 4.0	</v>
      <v xml:space="preserve">http://fr.wikipedia.org/wiki/Comté_de_Hudson	</v>
      <v xml:space="preserve">https://creativecommons.org/licenses/by-sa/4.0	</v>
    </spb>
    <spb s="0">
      <v xml:space="preserve">Wikipedia	</v>
      <v xml:space="preserve">CC-BY-SA	</v>
      <v xml:space="preserve">http://en.wikipedia.org/wiki/Hunterdon_County,_New_Jersey	</v>
      <v xml:space="preserve">http://creativecommons.org/licenses/by-sa/3.0/	</v>
    </spb>
    <spb s="12">
      <v>88</v>
      <v>88</v>
      <v>88</v>
      <v>88</v>
      <v>88</v>
      <v>88</v>
    </spb>
    <spb s="0">
      <v xml:space="preserve">Wikipedia	</v>
      <v xml:space="preserve">CC-BY-SA	</v>
      <v xml:space="preserve">http://en.wikipedia.org/wiki/Mercer_County,_New_Jersey	</v>
      <v xml:space="preserve">http://creativecommons.org/licenses/by-sa/3.0/	</v>
    </spb>
    <spb s="0">
      <v xml:space="preserve">Wikipedia	US Census	</v>
      <v xml:space="preserve">CC-BY-SA		</v>
      <v xml:space="preserve">http://en.wikipedia.org/wiki/Mercer_County,_New_Jersey	http://www.census.gov/quickfacts/table/SEX255214/34021	</v>
      <v xml:space="preserve">http://creativecommons.org/licenses/by-sa/3.0/		</v>
    </spb>
    <spb s="12">
      <v>90</v>
      <v>90</v>
      <v>90</v>
      <v>90</v>
      <v>91</v>
      <v>91</v>
    </spb>
    <spb s="0">
      <v xml:space="preserve">Wikipedia	</v>
      <v xml:space="preserve">CC-BY-SA	</v>
      <v xml:space="preserve">http://en.wikipedia.org/wiki/Middlesex_County,_New_Jersey	</v>
      <v xml:space="preserve">http://creativecommons.org/licenses/by-sa/3.0/	</v>
    </spb>
    <spb s="0">
      <v xml:space="preserve">Wikipedia	US Census	</v>
      <v xml:space="preserve">CC-BY-SA		</v>
      <v xml:space="preserve">http://en.wikipedia.org/wiki/Middlesex_County,_New_Jersey	http://www.census.gov/quickfacts/table/WTN220212/34023	</v>
      <v xml:space="preserve">http://creativecommons.org/licenses/by-sa/3.0/		</v>
    </spb>
    <spb s="12">
      <v>93</v>
      <v>93</v>
      <v>93</v>
      <v>93</v>
      <v>94</v>
      <v>94</v>
    </spb>
    <spb s="0">
      <v xml:space="preserve">Wikipedia	</v>
      <v xml:space="preserve">CC-BY-SA	</v>
      <v xml:space="preserve">http://en.wikipedia.org/wiki/Monmouth_County,_New_Jersey	</v>
      <v xml:space="preserve">http://creativecommons.org/licenses/by-sa/3.0/	</v>
    </spb>
    <spb s="12">
      <v>96</v>
      <v>96</v>
      <v>96</v>
      <v>96</v>
      <v>96</v>
      <v>96</v>
    </spb>
    <spb s="0">
      <v xml:space="preserve">Wikipedia	</v>
      <v xml:space="preserve">CC-BY-SA	</v>
      <v xml:space="preserve">http://en.wikipedia.org/wiki/Morris_County,_New_Jersey	</v>
      <v xml:space="preserve">http://creativecommons.org/licenses/by-sa/3.0/	</v>
    </spb>
    <spb s="0">
      <v xml:space="preserve">Wikipedia	Wikipedia	</v>
      <v xml:space="preserve">CC-BY-SA	CC-BY-SA	</v>
      <v xml:space="preserve">http://en.wikipedia.org/wiki/Morris_County,_New_Jersey	https://en.wikipedia.org/wiki/Morris_County,_New_Jersey	</v>
      <v xml:space="preserve">http://creativecommons.org/licenses/by-sa/3.0/	http://creativecommons.org/licenses/by-sa/3.0/	</v>
    </spb>
    <spb s="12">
      <v>98</v>
      <v>98</v>
      <v>98</v>
      <v>98</v>
      <v>99</v>
      <v>99</v>
    </spb>
    <spb s="0">
      <v xml:space="preserve">Wikipedia	</v>
      <v xml:space="preserve">CC-BY-SA	</v>
      <v xml:space="preserve">http://en.wikipedia.org/wiki/Ocean_County,_New_Jersey	</v>
      <v xml:space="preserve">http://creativecommons.org/licenses/by-sa/3.0/	</v>
    </spb>
    <spb s="12">
      <v>101</v>
      <v>101</v>
      <v>101</v>
      <v>101</v>
      <v>101</v>
      <v>101</v>
    </spb>
    <spb s="0">
      <v xml:space="preserve">Wikipedia	</v>
      <v xml:space="preserve">CC-BY-SA-3.0	</v>
      <v xml:space="preserve">http://en.wikipedia.org/wiki/Ocean_County,_New_Jersey	</v>
      <v xml:space="preserve">http://creativecommons.org/licenses/by-sa/3.0/	</v>
    </spb>
    <spb s="0">
      <v xml:space="preserve">Wikipedia	</v>
      <v xml:space="preserve">CC-BY-SA	</v>
      <v xml:space="preserve">http://en.wikipedia.org/wiki/Passaic_County,_New_Jersey	</v>
      <v xml:space="preserve">http://creativecommons.org/licenses/by-sa/3.0/	</v>
    </spb>
    <spb s="0">
      <v xml:space="preserve">Wikipedia	US Census	</v>
      <v xml:space="preserve">CC-BY-SA		</v>
      <v xml:space="preserve">http://en.wikipedia.org/wiki/Passaic_County,_New_Jersey	http://www.census.gov/quickfacts/table/WTN220212/34031	</v>
      <v xml:space="preserve">http://creativecommons.org/licenses/by-sa/3.0/		</v>
    </spb>
    <spb s="16">
      <v>104</v>
      <v>105</v>
      <v>105</v>
      <v>104</v>
      <v>105</v>
      <v>105</v>
      <v>105</v>
    </spb>
    <spb s="0">
      <v xml:space="preserve">Wikipedia	</v>
      <v xml:space="preserve">CC BY-SA 3.0	</v>
      <v xml:space="preserve">http://es.wikipedia.org/wiki/Condado_de_Passaic	</v>
      <v xml:space="preserve">https://creativecommons.org/licenses/by-sa/3.0	</v>
    </spb>
    <spb s="0">
      <v xml:space="preserve">Wikipedia	</v>
      <v xml:space="preserve">CC-BY-SA	</v>
      <v xml:space="preserve">http://en.wikipedia.org/wiki/Salem_County,_New_Jersey	</v>
      <v xml:space="preserve">http://creativecommons.org/licenses/by-sa/3.0/	</v>
    </spb>
    <spb s="12">
      <v>108</v>
      <v>108</v>
      <v>108</v>
      <v>108</v>
      <v>108</v>
      <v>108</v>
    </spb>
    <spb s="0">
      <v xml:space="preserve">Wikipedia	</v>
      <v xml:space="preserve">CC-BY-SA	</v>
      <v xml:space="preserve">http://en.wikipedia.org/wiki/Somerset_County,_New_Jersey	</v>
      <v xml:space="preserve">http://creativecommons.org/licenses/by-sa/3.0/	</v>
    </spb>
    <spb s="12">
      <v>110</v>
      <v>110</v>
      <v>110</v>
      <v>110</v>
      <v>110</v>
      <v>110</v>
    </spb>
    <spb s="0">
      <v xml:space="preserve">Wikipedia	</v>
      <v xml:space="preserve">CC-BY-SA	</v>
      <v xml:space="preserve">http://en.wikipedia.org/wiki/Sussex_County,_New_Jersey	</v>
      <v xml:space="preserve">http://creativecommons.org/licenses/by-sa/3.0/	</v>
    </spb>
    <spb s="12">
      <v>112</v>
      <v>112</v>
      <v>112</v>
      <v>112</v>
      <v>112</v>
      <v>112</v>
    </spb>
    <spb s="0">
      <v xml:space="preserve">Wikipedia	</v>
      <v xml:space="preserve">CC-BY-SA	</v>
      <v xml:space="preserve">http://en.wikipedia.org/wiki/Union_County,_New_Jersey	</v>
      <v xml:space="preserve">http://creativecommons.org/licenses/by-sa/3.0/	</v>
    </spb>
    <spb s="16">
      <v>114</v>
      <v>114</v>
      <v>114</v>
      <v>114</v>
      <v>114</v>
      <v>114</v>
      <v>114</v>
    </spb>
    <spb s="18">
      <v>7</v>
      <v>7</v>
      <v>7</v>
      <v>7</v>
    </spb>
    <spb s="19">
      <v>1</v>
    </spb>
    <spb s="0">
      <v xml:space="preserve">Wikipedia	</v>
      <v xml:space="preserve">CC-BY-SA	</v>
      <v xml:space="preserve">http://en.wikipedia.org/wiki/Warren_County,_New_Jersey	</v>
      <v xml:space="preserve">http://creativecommons.org/licenses/by-sa/3.0/	</v>
    </spb>
    <spb s="0">
      <v xml:space="preserve">Wikipedia	US Census	</v>
      <v xml:space="preserve">CC-BY-SA		</v>
      <v xml:space="preserve">http://en.wikipedia.org/wiki/Warren_County,_New_Jersey	http://www.census.gov/quickfacts/table/SEX255214/34041	</v>
      <v xml:space="preserve">http://creativecommons.org/licenses/by-sa/3.0/		</v>
    </spb>
    <spb s="12">
      <v>118</v>
      <v>118</v>
      <v>118</v>
      <v>118</v>
      <v>119</v>
      <v>119</v>
    </spb>
  </spbData>
</supportingPropertyBags>
</file>

<file path=xl/richData/rdsupportingpropertybagstructure.xml><?xml version="1.0" encoding="utf-8"?>
<spbStructures xmlns="http://schemas.microsoft.com/office/spreadsheetml/2017/richdata2" count="20">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CPI" t="spb"/>
    <k n="GDP" t="spb"/>
    <k n="Area" t="spb"/>
    <k n="Name" t="spb"/>
    <k n="Birth rate" t="spb"/>
    <k n="Population" t="spb"/>
    <k n="UniqueName" t="spb"/>
    <k n="Description" t="spb"/>
    <k n="Abbreviation" t="spb"/>
    <k n="Calling code" t="spb"/>
    <k n="Largest city" t="spb"/>
    <k n="Minimum wage"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UniqueName" t="spb"/>
    <k n="Description" t="spb"/>
    <k n="Country/region" t="spb"/>
    <k n="Admin Division 1 (State/province/other)" t="spb"/>
  </s>
  <s>
    <k n="UniqueName" t="spb"/>
    <k n="VDPID/VSID" t="spb"/>
    <k n="Description" t="spb"/>
    <k n="Time zone(s)" t="spb"/>
    <k n="LearnMoreOnLink" t="spb"/>
  </s>
  <s>
    <k n="Name" t="i"/>
    <k n="Description" t="i"/>
  </s>
  <s>
    <k n="Area" t="s"/>
    <k n="Population" t="s"/>
  </s>
  <s>
    <k n="Area" t="spb"/>
    <k n="Name" t="spb"/>
    <k n="UniqueName" t="spb"/>
    <k n="Description" t="spb"/>
    <k n="Largest city" t="spb"/>
    <k n="Country/region" t="spb"/>
    <k n="Admin Division 1 (State/province/other)" t="spb"/>
  </s>
  <s>
    <k n="Area" t="spb"/>
    <k n="Name" t="spb"/>
    <k n="Population" t="spb"/>
    <k n="UniqueName" t="spb"/>
    <k n="Description" t="spb"/>
    <k n="Country/region" t="spb"/>
    <k n="Admin Division 1 (State/province/other)" t="spb"/>
    <k n="Admin Division 2 (County/district/other)" t="spb"/>
  </s>
  <s>
    <k n="UniqueName" t="spb"/>
    <k n="VDPID/VSID" t="spb"/>
    <k n="Time zone(s)" t="spb"/>
    <k n="LearnMoreOnLink"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4" formatCode="0.00%"/>
    </x:dxf>
    <x:dxf>
      <x:numFmt numFmtId="2" formatCode="0.00"/>
    </x:dxf>
    <x:dxf>
      <x:numFmt numFmtId="0" formatCode="General"/>
    </x:dxf>
    <x:dxf>
      <x:numFmt numFmtId="13" formatCode="0%"/>
    </x:dxf>
    <x:dxf>
      <x:numFmt numFmtId="4" formatCode="#,##0.00"/>
    </x:dxf>
    <x:dxf>
      <x:numFmt numFmtId="1" formatCode="0"/>
    </x:dxf>
  </dxfs>
  <richProperties>
    <rPr n="IsTitleField" t="b"/>
    <rPr n="IsHeroField" t="b"/>
    <rPr n="RequiresInlineAttribution" t="b"/>
    <rPr n="NumberFormat" t="s"/>
  </richProperties>
  <richStyles>
    <rSty>
      <rpv i="0">1</rpv>
    </rSty>
    <rSty>
      <rpv i="1">1</rpv>
    </rSty>
    <rSty>
      <rpv i="2">1</rpv>
    </rSty>
    <rSty dxfid="0">
      <rpv i="3">#,##0</rpv>
    </rSty>
    <rSty dxfid="3">
      <rpv i="3">_([$$-en-US]* #,##0_);_([$$-en-US]* (#,##0);_([$$-en-US]* "-"_);_(@_)</rpv>
    </rSty>
    <rSty dxfid="2">
      <rpv i="3">0.00</rpv>
    </rSty>
    <rSty dxfid="1">
      <rpv i="3">0.0%</rpv>
    </rSty>
    <rSty dxfid="4"/>
    <rSty dxfid="6">
      <rpv i="3">0</rpv>
    </rSty>
    <rSty dxfid="5">
      <rpv i="3">#,##0.00</rpv>
    </rSty>
    <rSty dxfid="3">
      <rpv i="3">0.0</rpv>
    </rSty>
    <rSty dxfid="3">
      <rpv i="3">_([$$-en-US]* #,##0.00_);_([$$-en-US]* (#,##0.00);_([$$-en-US]* "-"??_);_(@_)</rpv>
    </rSty>
    <rSty dxfid="1"/>
    <rSty dxfid="3">
      <rpv i="3">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CAF7F63E-84E6-4E06-8D2B-8F8069C2FFF8}" sourceName="County">
  <pivotTables>
    <pivotTable tabId="27" name="PivotTable4"/>
  </pivotTables>
  <data>
    <tabular pivotCacheId="1309615000">
      <items count="22">
        <i x="0" s="1"/>
        <i x="2" s="1"/>
        <i x="3" s="1"/>
        <i x="4" s="1"/>
        <i x="5" s="1"/>
        <i x="6" s="1"/>
        <i x="7" s="1"/>
        <i x="10" s="1"/>
        <i x="11" s="1"/>
        <i x="12" s="1"/>
        <i x="14" s="1"/>
        <i x="15" s="1"/>
        <i x="16" s="1"/>
        <i x="17" s="1"/>
        <i x="18" s="1"/>
        <i x="19" s="1"/>
        <i x="20" s="1"/>
        <i x="1" s="1" nd="1"/>
        <i x="8" s="1" nd="1"/>
        <i x="9" s="1" nd="1"/>
        <i x="13"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xr10:uid="{4675F603-C080-4231-AA97-425F580F4584}" cache="Slicer_County" caption="County" startItem="9"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5" Type="http://schemas.microsoft.com/office/2011/relationships/webextension" Target="webextension5.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 dockstate="right" visibility="0" width="525" row="10">
    <wetp:webextensionref xmlns:r="http://schemas.openxmlformats.org/officeDocument/2006/relationships" r:id="rId2"/>
  </wetp:taskpane>
  <wetp:taskpane dockstate="right" visibility="0" width="525" row="10">
    <wetp:webextensionref xmlns:r="http://schemas.openxmlformats.org/officeDocument/2006/relationships" r:id="rId3"/>
  </wetp:taskpane>
  <wetp:taskpane dockstate="right" visibility="0" width="525" row="10">
    <wetp:webextensionref xmlns:r="http://schemas.openxmlformats.org/officeDocument/2006/relationships" r:id="rId4"/>
  </wetp:taskpane>
  <wetp:taskpane dockstate="right" visibility="0" width="525" row="11">
    <wetp:webextensionref xmlns:r="http://schemas.openxmlformats.org/officeDocument/2006/relationships" r:id="rId5"/>
  </wetp:taskpane>
</wetp:taskpanes>
</file>

<file path=xl/webextensions/webextension1.xml><?xml version="1.0" encoding="utf-8"?>
<we:webextension xmlns:we="http://schemas.microsoft.com/office/webextensions/webextension/2010/11" id="{D7A74A6D-9D0B-4991-8D97-5021460A5945}">
  <we:reference id="wa104379190" version="2.0.0.0" store="en-US" storeType="OMEX"/>
  <we:alternateReferences>
    <we:reference id="wa104379190" version="2.0.0.0" store="WA104379190" storeType="OMEX"/>
  </we:alternateReferences>
  <we:properties/>
  <we:bindings>
    <we:binding id="RangeSelect" type="matrix" appref="{569AD460-583B-4E99-8049-D7C793447168}"/>
    <we:binding id="InputY" type="matrix" appref="{344207B3-4570-4437-90BF-969C2C70EFBD}"/>
    <we:binding id="InputX" type="matrix" appref="{E58917DA-6E55-4079-8182-EEE26CD7255D}"/>
    <we:binding id="Output" type="matrix" appref="{F2394162-300B-4884-8FCE-0C6AACD12354}"/>
  </we:bindings>
  <we:snapshot xmlns:r="http://schemas.openxmlformats.org/officeDocument/2006/relationships"/>
</we:webextension>
</file>

<file path=xl/webextensions/webextension2.xml><?xml version="1.0" encoding="utf-8"?>
<we:webextension xmlns:we="http://schemas.microsoft.com/office/webextensions/webextension/2010/11" id="{FE92C6ED-2A9E-48AC-9C75-EFA4D740DA7F}">
  <we:reference id="wa200002503" version="1.0.0.0" store="en-US" storeType="OMEX"/>
  <we:alternateReferences>
    <we:reference id="WA200002503" version="1.0.0.0" store="WA200002503"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297BB8A0-391D-4492-AFAD-61A38A1EB9AC}">
  <we:reference id="wa200002512" version="7.6.0.0" store="en-US" storeType="OMEX"/>
  <we:alternateReferences>
    <we:reference id="wa200002512" version="7.6.0.0" store="WA200002512"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8F1A2E22-A9B3-47A5-810B-3452CA75DA48}">
  <we:reference id="wa200000018" version="23.0.0.0" store="en-US" storeType="OMEX"/>
  <we:alternateReferences>
    <we:reference id="wa200000018" version="23.0.0.0" store="WA200000018"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ebextensions/webextension5.xml><?xml version="1.0" encoding="utf-8"?>
<we:webextension xmlns:we="http://schemas.microsoft.com/office/webextensions/webextension/2010/11" id="{A32CB294-4197-47CA-8903-68159872D22D}">
  <we:reference id="wa104100404" version="3.0.0.1" store="en-US" storeType="OMEX"/>
  <we:alternateReferences>
    <we:reference id="WA104100404" version="3.0.0.1" store="WA104100404" storeType="OMEX"/>
  </we:alternateReferences>
  <we:properties>
    <we:property name="UniqueID" value="&quot;20229301667152382761&quot;"/>
    <we:property name="HAQnHUArEFUJI1sdO0QEGzRACQtf" value="&quot;&quot;"/>
    <we:property name="HAQnHUArEFUJI1sdO0QEGzRANQZZLxAHBSNZHw==" value="&quot;HTMB&quot;"/>
    <we:property name="HAQnHUArEFUJI1sdO0QEGzRACwhNFBwb" value="&quot;aw==&quot;"/>
    <we:property name="HAQnHUArEFUJI1sdO0QEGzRANQZZLxAHBShSHw==" value="&quot;aw==&quot;"/>
    <we:property name="HAQnHUArEFUJI1sdO0QEGzRANQZZLxAHBTZFHQ==" value="&quot;ak92WQVpRUQ=&quot;"/>
    <we:property name="HAQnHUArEFUJI1sdO0QEGzRANQZZLxAHBTVUFA==" value="&quot;aw==&quot;"/>
    <we:property name="HAQnHUArEFUJI1sdO0QEGzRANQZZLxAHBTRbAA==" value="&quot;ag==&quot;"/>
    <we:property name="HAQnHUArEFUJI1sdO0QEGzRANQZZLxAHBTJYFA==" value="&quot;ak92WA==&quot;"/>
    <we:property name="HAQnHUArEFUJI1sdO0QEGzRANQZZLxAHBSVBHw==" value="&quot;ak92WQVo&quot;"/>
    <we:property name="HAQnHUArEFUJI1sdO0QEGzRANQZZLxAHBStEFA==" value="&quot;ag==&quot;"/>
    <we:property name="HAQnHUArEFUJI1sdO0QEGzRANQZZLxAHBTVEAg==" value="&quot;a1F2&quot;"/>
    <we:property name="HAQnHUArEFUJI1sdO0QEGzRANQZZLxAHBTREHA==" value="&quot;ag==&quot;"/>
    <we:property name="HAQnHUArEFUJI1sdO0QEGzRANQZZLxAHBStFDA==" value="&quot;ak92XgA=&quot;"/>
    <we:property name="HAQnHUArEFUJI1sdO0QEGzRANQZZLxAHBStZEQ==" value="&quot;aVE=&quot;"/>
    <we:property name="HAQnHUArEFUJI1sdO0QEGzRANQZZLxAHBTRVDg==" value="&quot;aw==&quot;"/>
    <we:property name="HAQnHUArEFUJI1sdO0QEGzRANQZZLxAHBShDCg==" value="&quot;aA==&quot;"/>
    <we:property name="HAQnHUArEFUJI1sdO0QEGzRANQZZLxAHBSdUGw==" value="&quot;ak92WQQ=&quot;"/>
    <we:property name="HAQnHUArEFUJI1sdO0QEGzRANQZZLxAHBTRSCw==" value="&quot;bw==&quot;"/>
    <we:property name="HAQnHUArEFUJI1sdO0QEGzRANQZZLxAHBSdFCw==" value="&quot;aw==&quot;"/>
    <we:property name="HAQnHUArEFUJI1sdO0QEGzRANQZZLxAHBTVDGQ==" value="&quot;ag==&quot;"/>
    <we:property name="HAQnHUArEFUJI1sdO0QEGzRANQZZLxAHBStSDA==" value="&quot;aA==&quot;"/>
    <we:property name="HAQnHUArEFUJI1sdO0QEGzRANQZZLxAHBTVYGw==" value="&quot;ag==&quot;"/>
    <we:property name="HAQnHUArEFUJI1sdO0QEGzRANQZZLxAHBSpHDA==" value="&quot;ag==&quot;"/>
    <we:property name="HAQnHUArEFUJI1sdO0QEGzRANQZZLxAHBSpHCA==" value="&quot;ag==&quot;"/>
    <we:property name="HAQnHUArEFUJI1sdO0QEGzRANQZZLxAHBSFWCA==" value="&quot;ak92WQVpRUQ=&quot;"/>
    <we:property name="HAQnHUArEFUJI1sdO0QEGzRANQZZLxAHBS9HCw==" value="&quot;ak9/UA==&quot;"/>
    <we:property name="HAQnHUArEFUJI1sdO0QEGzRANQZZLxAHBSBSGQ==" value="&quot;ak92WQVpRUQ=&quot;"/>
    <we:property name="HAQnHUArEFUJI1sdO0QEGzRANQZZLxAHBS9HEQ==" value="&quot;aw==&quot;"/>
    <we:property name="HAQnHUArEFUJI1sdO0QEGzRANQZZLxAHBS9HHA==" value="&quot;aQ==&quot;"/>
  </we:properties>
  <we:bindings>
    <we:binding id="refEdit" type="matrix" appref="{8A9A4899-4120-482C-9226-F4ADC89BA18B}"/>
    <we:binding id="Worker" type="matrix" appref="{BB2B0798-C962-4972-A6EF-99CD251EEBC6}"/>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www.ers.usda.gov/data-products/food-access-research-atlas/documentation/" TargetMode="External"/><Relationship Id="rId2" Type="http://schemas.openxmlformats.org/officeDocument/2006/relationships/hyperlink" Target="https://www.kaggle.com/datasets/tcrammond/food-access-and-food-deserts?select=food_access_research_atlas.csv" TargetMode="External"/><Relationship Id="rId1" Type="http://schemas.openxmlformats.org/officeDocument/2006/relationships/hyperlink" Target="https://geomap.ffiec.gov/FFIECGeocMap/GeocodeMap1.aspx" TargetMode="External"/><Relationship Id="rId4" Type="http://schemas.openxmlformats.org/officeDocument/2006/relationships/hyperlink" Target="https://www.kaggle.com/datasets/tcrammond/food-access-and-food-deserts?select=food_access_variable_lookup.csv"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
  <sheetViews>
    <sheetView workbookViewId="0">
      <selection activeCell="A4" sqref="A4"/>
    </sheetView>
  </sheetViews>
  <sheetFormatPr defaultRowHeight="14.5" x14ac:dyDescent="0.35"/>
  <cols>
    <col min="1" max="1" width="104.81640625" bestFit="1" customWidth="1"/>
  </cols>
  <sheetData>
    <row r="1" spans="1:1" ht="116" x14ac:dyDescent="0.35">
      <c r="A1" s="2" t="s">
        <v>2531</v>
      </c>
    </row>
    <row r="9" spans="1:1" ht="29" x14ac:dyDescent="0.35">
      <c r="A9" s="2" t="s">
        <v>2528</v>
      </c>
    </row>
    <row r="10" spans="1:1" x14ac:dyDescent="0.35">
      <c r="A10" s="6" t="s">
        <v>2527</v>
      </c>
    </row>
    <row r="13" spans="1:1" x14ac:dyDescent="0.35">
      <c r="A13" t="s">
        <v>2530</v>
      </c>
    </row>
    <row r="14" spans="1:1" x14ac:dyDescent="0.35">
      <c r="A14" s="6" t="s">
        <v>464</v>
      </c>
    </row>
    <row r="15" spans="1:1" x14ac:dyDescent="0.35">
      <c r="A15" s="6" t="s">
        <v>465</v>
      </c>
    </row>
    <row r="17" spans="1:1" x14ac:dyDescent="0.35">
      <c r="A17" t="s">
        <v>2529</v>
      </c>
    </row>
    <row r="18" spans="1:1" x14ac:dyDescent="0.35">
      <c r="A18" s="6" t="s">
        <v>467</v>
      </c>
    </row>
  </sheetData>
  <hyperlinks>
    <hyperlink ref="A18" r:id="rId1" xr:uid="{00000000-0004-0000-0000-000000000000}"/>
    <hyperlink ref="A14" r:id="rId2" xr:uid="{56AFFB1A-F65D-48FE-8D58-8EEE8DD7B5A0}"/>
    <hyperlink ref="A10" r:id="rId3" xr:uid="{722A56B6-5EAF-40BC-8DF9-CC250C4D0461}"/>
    <hyperlink ref="A15" r:id="rId4" xr:uid="{59EC8253-A7DD-47B2-ADFC-C09B5C5C2AF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48"/>
  <sheetViews>
    <sheetView workbookViewId="0">
      <pane ySplit="1" topLeftCell="A5" activePane="bottomLeft" state="frozen"/>
      <selection pane="bottomLeft" activeCell="B27" sqref="B27"/>
    </sheetView>
  </sheetViews>
  <sheetFormatPr defaultRowHeight="14.5" x14ac:dyDescent="0.35"/>
  <cols>
    <col min="1" max="1" width="19.453125" bestFit="1" customWidth="1"/>
    <col min="2" max="2" width="96" bestFit="1" customWidth="1"/>
  </cols>
  <sheetData>
    <row r="1" spans="1:3" s="1" customFormat="1" x14ac:dyDescent="0.35">
      <c r="A1" s="1" t="s">
        <v>166</v>
      </c>
      <c r="B1" s="1" t="s">
        <v>167</v>
      </c>
      <c r="C1" s="1" t="s">
        <v>168</v>
      </c>
    </row>
    <row r="2" spans="1:3" x14ac:dyDescent="0.35">
      <c r="A2" t="s">
        <v>0</v>
      </c>
      <c r="B2" t="s">
        <v>169</v>
      </c>
      <c r="C2" t="s">
        <v>170</v>
      </c>
    </row>
    <row r="3" spans="1:3" x14ac:dyDescent="0.35">
      <c r="A3" t="s">
        <v>1</v>
      </c>
      <c r="B3" t="s">
        <v>1</v>
      </c>
      <c r="C3" t="s">
        <v>171</v>
      </c>
    </row>
    <row r="4" spans="1:3" x14ac:dyDescent="0.35">
      <c r="A4" t="s">
        <v>2</v>
      </c>
      <c r="B4" t="s">
        <v>2</v>
      </c>
      <c r="C4" t="s">
        <v>172</v>
      </c>
    </row>
    <row r="5" spans="1:3" x14ac:dyDescent="0.35">
      <c r="A5" t="s">
        <v>3</v>
      </c>
      <c r="B5" t="s">
        <v>173</v>
      </c>
      <c r="C5" t="s">
        <v>174</v>
      </c>
    </row>
    <row r="6" spans="1:3" x14ac:dyDescent="0.35">
      <c r="A6" t="s">
        <v>4</v>
      </c>
      <c r="B6" t="s">
        <v>175</v>
      </c>
      <c r="C6" t="s">
        <v>176</v>
      </c>
    </row>
    <row r="7" spans="1:3" x14ac:dyDescent="0.35">
      <c r="A7" t="s">
        <v>5</v>
      </c>
      <c r="B7" t="s">
        <v>177</v>
      </c>
      <c r="C7" t="s">
        <v>178</v>
      </c>
    </row>
    <row r="8" spans="1:3" x14ac:dyDescent="0.35">
      <c r="A8" t="s">
        <v>6</v>
      </c>
      <c r="B8" t="s">
        <v>179</v>
      </c>
      <c r="C8" t="s">
        <v>180</v>
      </c>
    </row>
    <row r="9" spans="1:3" x14ac:dyDescent="0.35">
      <c r="A9" t="s">
        <v>7</v>
      </c>
      <c r="B9" t="s">
        <v>181</v>
      </c>
      <c r="C9" t="s">
        <v>182</v>
      </c>
    </row>
    <row r="10" spans="1:3" x14ac:dyDescent="0.35">
      <c r="A10" t="s">
        <v>8</v>
      </c>
      <c r="B10" t="s">
        <v>183</v>
      </c>
      <c r="C10" t="s">
        <v>184</v>
      </c>
    </row>
    <row r="11" spans="1:3" x14ac:dyDescent="0.35">
      <c r="A11" t="s">
        <v>9</v>
      </c>
      <c r="B11" t="s">
        <v>185</v>
      </c>
      <c r="C11" t="s">
        <v>186</v>
      </c>
    </row>
    <row r="12" spans="1:3" x14ac:dyDescent="0.35">
      <c r="A12" t="s">
        <v>10</v>
      </c>
      <c r="B12" t="s">
        <v>187</v>
      </c>
      <c r="C12" t="s">
        <v>188</v>
      </c>
    </row>
    <row r="13" spans="1:3" x14ac:dyDescent="0.35">
      <c r="A13" t="s">
        <v>11</v>
      </c>
      <c r="B13" t="s">
        <v>189</v>
      </c>
      <c r="C13" t="s">
        <v>190</v>
      </c>
    </row>
    <row r="14" spans="1:3" x14ac:dyDescent="0.35">
      <c r="A14" t="s">
        <v>12</v>
      </c>
      <c r="B14" t="s">
        <v>191</v>
      </c>
      <c r="C14" t="s">
        <v>192</v>
      </c>
    </row>
    <row r="15" spans="1:3" x14ac:dyDescent="0.35">
      <c r="A15" t="s">
        <v>13</v>
      </c>
      <c r="B15" t="s">
        <v>193</v>
      </c>
      <c r="C15" t="s">
        <v>194</v>
      </c>
    </row>
    <row r="16" spans="1:3" x14ac:dyDescent="0.35">
      <c r="A16" t="s">
        <v>14</v>
      </c>
      <c r="B16" t="s">
        <v>195</v>
      </c>
      <c r="C16" t="s">
        <v>196</v>
      </c>
    </row>
    <row r="17" spans="1:3" x14ac:dyDescent="0.35">
      <c r="A17" t="s">
        <v>15</v>
      </c>
      <c r="B17" t="s">
        <v>197</v>
      </c>
      <c r="C17" t="s">
        <v>198</v>
      </c>
    </row>
    <row r="18" spans="1:3" x14ac:dyDescent="0.35">
      <c r="A18" t="s">
        <v>16</v>
      </c>
      <c r="B18" t="s">
        <v>199</v>
      </c>
      <c r="C18" t="s">
        <v>199</v>
      </c>
    </row>
    <row r="19" spans="1:3" x14ac:dyDescent="0.35">
      <c r="A19" t="s">
        <v>17</v>
      </c>
      <c r="B19" t="s">
        <v>200</v>
      </c>
      <c r="C19" t="s">
        <v>201</v>
      </c>
    </row>
    <row r="20" spans="1:3" x14ac:dyDescent="0.35">
      <c r="A20" t="s">
        <v>18</v>
      </c>
      <c r="B20" t="s">
        <v>202</v>
      </c>
      <c r="C20" t="s">
        <v>203</v>
      </c>
    </row>
    <row r="21" spans="1:3" x14ac:dyDescent="0.35">
      <c r="A21" t="s">
        <v>19</v>
      </c>
      <c r="B21" t="s">
        <v>204</v>
      </c>
      <c r="C21" t="s">
        <v>205</v>
      </c>
    </row>
    <row r="22" spans="1:3" x14ac:dyDescent="0.35">
      <c r="A22" t="s">
        <v>20</v>
      </c>
      <c r="B22" t="s">
        <v>206</v>
      </c>
      <c r="C22" t="s">
        <v>207</v>
      </c>
    </row>
    <row r="23" spans="1:3" x14ac:dyDescent="0.35">
      <c r="A23" t="s">
        <v>21</v>
      </c>
      <c r="B23" t="s">
        <v>208</v>
      </c>
      <c r="C23" t="s">
        <v>209</v>
      </c>
    </row>
    <row r="24" spans="1:3" x14ac:dyDescent="0.35">
      <c r="A24" t="s">
        <v>22</v>
      </c>
      <c r="B24" t="s">
        <v>210</v>
      </c>
      <c r="C24" t="s">
        <v>211</v>
      </c>
    </row>
    <row r="25" spans="1:3" x14ac:dyDescent="0.35">
      <c r="A25" t="s">
        <v>23</v>
      </c>
      <c r="B25" t="s">
        <v>212</v>
      </c>
      <c r="C25" t="s">
        <v>213</v>
      </c>
    </row>
    <row r="26" spans="1:3" x14ac:dyDescent="0.35">
      <c r="A26" t="s">
        <v>24</v>
      </c>
      <c r="B26" t="s">
        <v>214</v>
      </c>
      <c r="C26" t="s">
        <v>215</v>
      </c>
    </row>
    <row r="27" spans="1:3" x14ac:dyDescent="0.35">
      <c r="A27" t="s">
        <v>25</v>
      </c>
      <c r="B27" t="s">
        <v>216</v>
      </c>
      <c r="C27" t="s">
        <v>217</v>
      </c>
    </row>
    <row r="28" spans="1:3" x14ac:dyDescent="0.35">
      <c r="A28" t="s">
        <v>26</v>
      </c>
      <c r="B28" t="s">
        <v>218</v>
      </c>
      <c r="C28" t="s">
        <v>219</v>
      </c>
    </row>
    <row r="29" spans="1:3" x14ac:dyDescent="0.35">
      <c r="A29" t="s">
        <v>27</v>
      </c>
      <c r="B29" t="s">
        <v>220</v>
      </c>
      <c r="C29" t="s">
        <v>221</v>
      </c>
    </row>
    <row r="30" spans="1:3" x14ac:dyDescent="0.35">
      <c r="A30" t="s">
        <v>28</v>
      </c>
      <c r="B30" t="s">
        <v>222</v>
      </c>
      <c r="C30" t="s">
        <v>223</v>
      </c>
    </row>
    <row r="31" spans="1:3" x14ac:dyDescent="0.35">
      <c r="A31" t="s">
        <v>29</v>
      </c>
      <c r="B31" t="s">
        <v>224</v>
      </c>
      <c r="C31" t="s">
        <v>225</v>
      </c>
    </row>
    <row r="32" spans="1:3" x14ac:dyDescent="0.35">
      <c r="A32" t="s">
        <v>30</v>
      </c>
      <c r="B32" t="s">
        <v>226</v>
      </c>
      <c r="C32" t="s">
        <v>227</v>
      </c>
    </row>
    <row r="33" spans="1:3" x14ac:dyDescent="0.35">
      <c r="A33" t="s">
        <v>31</v>
      </c>
      <c r="B33" t="s">
        <v>228</v>
      </c>
      <c r="C33" t="s">
        <v>229</v>
      </c>
    </row>
    <row r="34" spans="1:3" x14ac:dyDescent="0.35">
      <c r="A34" t="s">
        <v>32</v>
      </c>
      <c r="B34" t="s">
        <v>230</v>
      </c>
      <c r="C34" t="s">
        <v>231</v>
      </c>
    </row>
    <row r="35" spans="1:3" x14ac:dyDescent="0.35">
      <c r="A35" t="s">
        <v>33</v>
      </c>
      <c r="B35" t="s">
        <v>232</v>
      </c>
      <c r="C35" t="s">
        <v>233</v>
      </c>
    </row>
    <row r="36" spans="1:3" x14ac:dyDescent="0.35">
      <c r="A36" t="s">
        <v>34</v>
      </c>
      <c r="B36" t="s">
        <v>234</v>
      </c>
      <c r="C36" t="s">
        <v>235</v>
      </c>
    </row>
    <row r="37" spans="1:3" x14ac:dyDescent="0.35">
      <c r="A37" t="s">
        <v>35</v>
      </c>
      <c r="B37" t="s">
        <v>236</v>
      </c>
      <c r="C37" t="s">
        <v>237</v>
      </c>
    </row>
    <row r="38" spans="1:3" x14ac:dyDescent="0.35">
      <c r="A38" t="s">
        <v>36</v>
      </c>
      <c r="B38" t="s">
        <v>238</v>
      </c>
      <c r="C38" t="s">
        <v>239</v>
      </c>
    </row>
    <row r="39" spans="1:3" x14ac:dyDescent="0.35">
      <c r="A39" t="s">
        <v>37</v>
      </c>
      <c r="B39" t="s">
        <v>240</v>
      </c>
      <c r="C39" t="s">
        <v>241</v>
      </c>
    </row>
    <row r="40" spans="1:3" x14ac:dyDescent="0.35">
      <c r="A40" t="s">
        <v>38</v>
      </c>
      <c r="B40" t="s">
        <v>242</v>
      </c>
      <c r="C40" t="s">
        <v>243</v>
      </c>
    </row>
    <row r="41" spans="1:3" x14ac:dyDescent="0.35">
      <c r="A41" t="s">
        <v>39</v>
      </c>
      <c r="B41" t="s">
        <v>244</v>
      </c>
      <c r="C41" t="s">
        <v>245</v>
      </c>
    </row>
    <row r="42" spans="1:3" x14ac:dyDescent="0.35">
      <c r="A42" t="s">
        <v>40</v>
      </c>
      <c r="B42" t="s">
        <v>246</v>
      </c>
      <c r="C42" t="s">
        <v>247</v>
      </c>
    </row>
    <row r="43" spans="1:3" x14ac:dyDescent="0.35">
      <c r="A43" t="s">
        <v>41</v>
      </c>
      <c r="B43" t="s">
        <v>248</v>
      </c>
      <c r="C43" t="s">
        <v>249</v>
      </c>
    </row>
    <row r="44" spans="1:3" x14ac:dyDescent="0.35">
      <c r="A44" t="s">
        <v>42</v>
      </c>
      <c r="B44" t="s">
        <v>250</v>
      </c>
      <c r="C44" t="s">
        <v>251</v>
      </c>
    </row>
    <row r="45" spans="1:3" x14ac:dyDescent="0.35">
      <c r="A45" t="s">
        <v>43</v>
      </c>
      <c r="B45" t="s">
        <v>252</v>
      </c>
      <c r="C45" t="s">
        <v>253</v>
      </c>
    </row>
    <row r="46" spans="1:3" x14ac:dyDescent="0.35">
      <c r="A46" t="s">
        <v>44</v>
      </c>
      <c r="B46" t="s">
        <v>254</v>
      </c>
      <c r="C46" t="s">
        <v>255</v>
      </c>
    </row>
    <row r="47" spans="1:3" x14ac:dyDescent="0.35">
      <c r="A47" t="s">
        <v>45</v>
      </c>
      <c r="B47" t="s">
        <v>256</v>
      </c>
      <c r="C47" t="s">
        <v>257</v>
      </c>
    </row>
    <row r="48" spans="1:3" x14ac:dyDescent="0.35">
      <c r="A48" t="s">
        <v>46</v>
      </c>
      <c r="B48" t="s">
        <v>258</v>
      </c>
      <c r="C48" t="s">
        <v>259</v>
      </c>
    </row>
    <row r="49" spans="1:3" x14ac:dyDescent="0.35">
      <c r="A49" t="s">
        <v>47</v>
      </c>
      <c r="B49" t="s">
        <v>260</v>
      </c>
      <c r="C49" t="s">
        <v>261</v>
      </c>
    </row>
    <row r="50" spans="1:3" x14ac:dyDescent="0.35">
      <c r="A50" t="s">
        <v>48</v>
      </c>
      <c r="B50" t="s">
        <v>262</v>
      </c>
      <c r="C50" t="s">
        <v>263</v>
      </c>
    </row>
    <row r="51" spans="1:3" x14ac:dyDescent="0.35">
      <c r="A51" t="s">
        <v>49</v>
      </c>
      <c r="B51" t="s">
        <v>264</v>
      </c>
      <c r="C51" t="s">
        <v>265</v>
      </c>
    </row>
    <row r="52" spans="1:3" x14ac:dyDescent="0.35">
      <c r="A52" t="s">
        <v>50</v>
      </c>
      <c r="B52" t="s">
        <v>266</v>
      </c>
      <c r="C52" t="s">
        <v>267</v>
      </c>
    </row>
    <row r="53" spans="1:3" x14ac:dyDescent="0.35">
      <c r="A53" t="s">
        <v>51</v>
      </c>
      <c r="B53" t="s">
        <v>268</v>
      </c>
      <c r="C53" t="s">
        <v>269</v>
      </c>
    </row>
    <row r="54" spans="1:3" x14ac:dyDescent="0.35">
      <c r="A54" t="s">
        <v>52</v>
      </c>
      <c r="B54" t="s">
        <v>270</v>
      </c>
      <c r="C54" t="s">
        <v>271</v>
      </c>
    </row>
    <row r="55" spans="1:3" x14ac:dyDescent="0.35">
      <c r="A55" t="s">
        <v>53</v>
      </c>
      <c r="B55" t="s">
        <v>272</v>
      </c>
      <c r="C55" t="s">
        <v>273</v>
      </c>
    </row>
    <row r="56" spans="1:3" x14ac:dyDescent="0.35">
      <c r="A56" t="s">
        <v>54</v>
      </c>
      <c r="B56" t="s">
        <v>274</v>
      </c>
      <c r="C56" t="s">
        <v>275</v>
      </c>
    </row>
    <row r="57" spans="1:3" x14ac:dyDescent="0.35">
      <c r="A57" t="s">
        <v>55</v>
      </c>
      <c r="B57" t="s">
        <v>276</v>
      </c>
      <c r="C57" t="s">
        <v>277</v>
      </c>
    </row>
    <row r="58" spans="1:3" x14ac:dyDescent="0.35">
      <c r="A58" t="s">
        <v>56</v>
      </c>
      <c r="B58" t="s">
        <v>278</v>
      </c>
      <c r="C58" t="s">
        <v>279</v>
      </c>
    </row>
    <row r="59" spans="1:3" x14ac:dyDescent="0.35">
      <c r="A59" t="s">
        <v>57</v>
      </c>
      <c r="B59" t="s">
        <v>280</v>
      </c>
      <c r="C59" t="s">
        <v>281</v>
      </c>
    </row>
    <row r="60" spans="1:3" x14ac:dyDescent="0.35">
      <c r="A60" t="s">
        <v>58</v>
      </c>
      <c r="B60" t="s">
        <v>282</v>
      </c>
      <c r="C60" t="s">
        <v>283</v>
      </c>
    </row>
    <row r="61" spans="1:3" x14ac:dyDescent="0.35">
      <c r="A61" t="s">
        <v>59</v>
      </c>
      <c r="B61" t="s">
        <v>284</v>
      </c>
      <c r="C61" t="s">
        <v>285</v>
      </c>
    </row>
    <row r="62" spans="1:3" x14ac:dyDescent="0.35">
      <c r="A62" t="s">
        <v>60</v>
      </c>
      <c r="B62" t="s">
        <v>286</v>
      </c>
      <c r="C62" t="s">
        <v>287</v>
      </c>
    </row>
    <row r="63" spans="1:3" x14ac:dyDescent="0.35">
      <c r="A63" t="s">
        <v>61</v>
      </c>
      <c r="B63" t="s">
        <v>288</v>
      </c>
      <c r="C63" t="s">
        <v>289</v>
      </c>
    </row>
    <row r="64" spans="1:3" x14ac:dyDescent="0.35">
      <c r="A64" t="s">
        <v>62</v>
      </c>
      <c r="B64" t="s">
        <v>290</v>
      </c>
      <c r="C64" t="s">
        <v>291</v>
      </c>
    </row>
    <row r="65" spans="1:3" x14ac:dyDescent="0.35">
      <c r="A65" t="s">
        <v>63</v>
      </c>
      <c r="B65" t="s">
        <v>292</v>
      </c>
      <c r="C65" t="s">
        <v>293</v>
      </c>
    </row>
    <row r="66" spans="1:3" x14ac:dyDescent="0.35">
      <c r="A66" t="s">
        <v>64</v>
      </c>
      <c r="B66" t="s">
        <v>294</v>
      </c>
      <c r="C66" t="s">
        <v>295</v>
      </c>
    </row>
    <row r="67" spans="1:3" x14ac:dyDescent="0.35">
      <c r="A67" t="s">
        <v>65</v>
      </c>
      <c r="B67" t="s">
        <v>296</v>
      </c>
      <c r="C67" t="s">
        <v>297</v>
      </c>
    </row>
    <row r="68" spans="1:3" x14ac:dyDescent="0.35">
      <c r="A68" t="s">
        <v>66</v>
      </c>
      <c r="B68" t="s">
        <v>298</v>
      </c>
      <c r="C68" t="s">
        <v>299</v>
      </c>
    </row>
    <row r="69" spans="1:3" x14ac:dyDescent="0.35">
      <c r="A69" t="s">
        <v>67</v>
      </c>
      <c r="B69" t="s">
        <v>300</v>
      </c>
      <c r="C69" t="s">
        <v>301</v>
      </c>
    </row>
    <row r="70" spans="1:3" x14ac:dyDescent="0.35">
      <c r="A70" t="s">
        <v>68</v>
      </c>
      <c r="B70" t="s">
        <v>302</v>
      </c>
      <c r="C70" t="s">
        <v>303</v>
      </c>
    </row>
    <row r="71" spans="1:3" x14ac:dyDescent="0.35">
      <c r="A71" t="s">
        <v>69</v>
      </c>
      <c r="B71" t="s">
        <v>304</v>
      </c>
      <c r="C71" t="s">
        <v>305</v>
      </c>
    </row>
    <row r="72" spans="1:3" x14ac:dyDescent="0.35">
      <c r="A72" t="s">
        <v>70</v>
      </c>
      <c r="B72" t="s">
        <v>306</v>
      </c>
      <c r="C72" t="s">
        <v>307</v>
      </c>
    </row>
    <row r="73" spans="1:3" x14ac:dyDescent="0.35">
      <c r="A73" t="s">
        <v>71</v>
      </c>
      <c r="B73" t="s">
        <v>308</v>
      </c>
      <c r="C73" t="s">
        <v>309</v>
      </c>
    </row>
    <row r="74" spans="1:3" x14ac:dyDescent="0.35">
      <c r="A74" t="s">
        <v>72</v>
      </c>
      <c r="B74" t="s">
        <v>310</v>
      </c>
      <c r="C74" t="s">
        <v>311</v>
      </c>
    </row>
    <row r="75" spans="1:3" x14ac:dyDescent="0.35">
      <c r="A75" t="s">
        <v>73</v>
      </c>
      <c r="B75" t="s">
        <v>312</v>
      </c>
      <c r="C75" t="s">
        <v>313</v>
      </c>
    </row>
    <row r="76" spans="1:3" x14ac:dyDescent="0.35">
      <c r="A76" t="s">
        <v>74</v>
      </c>
      <c r="B76" t="s">
        <v>314</v>
      </c>
      <c r="C76" t="s">
        <v>315</v>
      </c>
    </row>
    <row r="77" spans="1:3" x14ac:dyDescent="0.35">
      <c r="A77" t="s">
        <v>75</v>
      </c>
      <c r="B77" t="s">
        <v>316</v>
      </c>
      <c r="C77" t="s">
        <v>317</v>
      </c>
    </row>
    <row r="78" spans="1:3" x14ac:dyDescent="0.35">
      <c r="A78" t="s">
        <v>76</v>
      </c>
      <c r="B78" t="s">
        <v>318</v>
      </c>
      <c r="C78" t="s">
        <v>319</v>
      </c>
    </row>
    <row r="79" spans="1:3" x14ac:dyDescent="0.35">
      <c r="A79" t="s">
        <v>77</v>
      </c>
      <c r="B79" t="s">
        <v>320</v>
      </c>
      <c r="C79" t="s">
        <v>321</v>
      </c>
    </row>
    <row r="80" spans="1:3" x14ac:dyDescent="0.35">
      <c r="A80" t="s">
        <v>78</v>
      </c>
      <c r="B80" t="s">
        <v>322</v>
      </c>
      <c r="C80" t="s">
        <v>323</v>
      </c>
    </row>
    <row r="81" spans="1:3" x14ac:dyDescent="0.35">
      <c r="A81" t="s">
        <v>79</v>
      </c>
      <c r="B81" t="s">
        <v>324</v>
      </c>
      <c r="C81" t="s">
        <v>325</v>
      </c>
    </row>
    <row r="82" spans="1:3" x14ac:dyDescent="0.35">
      <c r="A82" t="s">
        <v>80</v>
      </c>
      <c r="B82" t="s">
        <v>326</v>
      </c>
      <c r="C82" t="s">
        <v>327</v>
      </c>
    </row>
    <row r="83" spans="1:3" x14ac:dyDescent="0.35">
      <c r="A83" t="s">
        <v>81</v>
      </c>
      <c r="B83" t="s">
        <v>328</v>
      </c>
      <c r="C83" t="s">
        <v>329</v>
      </c>
    </row>
    <row r="84" spans="1:3" x14ac:dyDescent="0.35">
      <c r="A84" t="s">
        <v>82</v>
      </c>
      <c r="B84" t="s">
        <v>330</v>
      </c>
      <c r="C84" t="s">
        <v>331</v>
      </c>
    </row>
    <row r="85" spans="1:3" x14ac:dyDescent="0.35">
      <c r="A85" t="s">
        <v>83</v>
      </c>
      <c r="B85" t="s">
        <v>332</v>
      </c>
      <c r="C85" t="s">
        <v>333</v>
      </c>
    </row>
    <row r="86" spans="1:3" x14ac:dyDescent="0.35">
      <c r="A86" t="s">
        <v>84</v>
      </c>
      <c r="B86" t="s">
        <v>334</v>
      </c>
      <c r="C86" t="s">
        <v>335</v>
      </c>
    </row>
    <row r="87" spans="1:3" x14ac:dyDescent="0.35">
      <c r="A87" t="s">
        <v>85</v>
      </c>
      <c r="B87" t="s">
        <v>336</v>
      </c>
      <c r="C87" t="s">
        <v>337</v>
      </c>
    </row>
    <row r="88" spans="1:3" x14ac:dyDescent="0.35">
      <c r="A88" t="s">
        <v>86</v>
      </c>
      <c r="B88" t="s">
        <v>338</v>
      </c>
      <c r="C88" t="s">
        <v>339</v>
      </c>
    </row>
    <row r="89" spans="1:3" x14ac:dyDescent="0.35">
      <c r="A89" t="s">
        <v>87</v>
      </c>
      <c r="B89" t="s">
        <v>340</v>
      </c>
      <c r="C89" t="s">
        <v>341</v>
      </c>
    </row>
    <row r="90" spans="1:3" x14ac:dyDescent="0.35">
      <c r="A90" t="s">
        <v>88</v>
      </c>
      <c r="B90" t="s">
        <v>342</v>
      </c>
      <c r="C90" t="s">
        <v>343</v>
      </c>
    </row>
    <row r="91" spans="1:3" x14ac:dyDescent="0.35">
      <c r="A91" t="s">
        <v>89</v>
      </c>
      <c r="B91" t="s">
        <v>344</v>
      </c>
      <c r="C91" t="s">
        <v>345</v>
      </c>
    </row>
    <row r="92" spans="1:3" x14ac:dyDescent="0.35">
      <c r="A92" t="s">
        <v>90</v>
      </c>
      <c r="B92" t="s">
        <v>346</v>
      </c>
      <c r="C92" t="s">
        <v>347</v>
      </c>
    </row>
    <row r="93" spans="1:3" x14ac:dyDescent="0.35">
      <c r="A93" t="s">
        <v>91</v>
      </c>
      <c r="B93" t="s">
        <v>348</v>
      </c>
      <c r="C93" t="s">
        <v>349</v>
      </c>
    </row>
    <row r="94" spans="1:3" x14ac:dyDescent="0.35">
      <c r="A94" t="s">
        <v>92</v>
      </c>
      <c r="B94" t="s">
        <v>350</v>
      </c>
      <c r="C94" t="s">
        <v>351</v>
      </c>
    </row>
    <row r="95" spans="1:3" x14ac:dyDescent="0.35">
      <c r="A95" t="s">
        <v>93</v>
      </c>
      <c r="B95" t="s">
        <v>352</v>
      </c>
      <c r="C95" t="s">
        <v>353</v>
      </c>
    </row>
    <row r="96" spans="1:3" x14ac:dyDescent="0.35">
      <c r="A96" t="s">
        <v>94</v>
      </c>
      <c r="B96" t="s">
        <v>354</v>
      </c>
      <c r="C96" t="s">
        <v>355</v>
      </c>
    </row>
    <row r="97" spans="1:3" x14ac:dyDescent="0.35">
      <c r="A97" t="s">
        <v>95</v>
      </c>
      <c r="B97" t="s">
        <v>356</v>
      </c>
      <c r="C97" t="s">
        <v>357</v>
      </c>
    </row>
    <row r="98" spans="1:3" x14ac:dyDescent="0.35">
      <c r="A98" t="s">
        <v>96</v>
      </c>
      <c r="B98" t="s">
        <v>358</v>
      </c>
      <c r="C98" t="s">
        <v>359</v>
      </c>
    </row>
    <row r="99" spans="1:3" x14ac:dyDescent="0.35">
      <c r="A99" t="s">
        <v>97</v>
      </c>
      <c r="B99" t="s">
        <v>360</v>
      </c>
      <c r="C99" t="s">
        <v>361</v>
      </c>
    </row>
    <row r="100" spans="1:3" x14ac:dyDescent="0.35">
      <c r="A100" t="s">
        <v>98</v>
      </c>
      <c r="B100" t="s">
        <v>362</v>
      </c>
      <c r="C100" t="s">
        <v>363</v>
      </c>
    </row>
    <row r="101" spans="1:3" x14ac:dyDescent="0.35">
      <c r="A101" t="s">
        <v>99</v>
      </c>
      <c r="B101" t="s">
        <v>364</v>
      </c>
      <c r="C101" t="s">
        <v>365</v>
      </c>
    </row>
    <row r="102" spans="1:3" x14ac:dyDescent="0.35">
      <c r="A102" t="s">
        <v>100</v>
      </c>
      <c r="B102" t="s">
        <v>366</v>
      </c>
      <c r="C102" t="s">
        <v>367</v>
      </c>
    </row>
    <row r="103" spans="1:3" x14ac:dyDescent="0.35">
      <c r="A103" t="s">
        <v>101</v>
      </c>
      <c r="B103" t="s">
        <v>368</v>
      </c>
      <c r="C103" t="s">
        <v>369</v>
      </c>
    </row>
    <row r="104" spans="1:3" x14ac:dyDescent="0.35">
      <c r="A104" t="s">
        <v>102</v>
      </c>
      <c r="B104" t="s">
        <v>370</v>
      </c>
      <c r="C104" t="s">
        <v>371</v>
      </c>
    </row>
    <row r="105" spans="1:3" x14ac:dyDescent="0.35">
      <c r="A105" t="s">
        <v>103</v>
      </c>
      <c r="B105" t="s">
        <v>372</v>
      </c>
      <c r="C105" t="s">
        <v>373</v>
      </c>
    </row>
    <row r="106" spans="1:3" x14ac:dyDescent="0.35">
      <c r="A106" t="s">
        <v>104</v>
      </c>
      <c r="B106" t="s">
        <v>374</v>
      </c>
      <c r="C106" t="s">
        <v>375</v>
      </c>
    </row>
    <row r="107" spans="1:3" x14ac:dyDescent="0.35">
      <c r="A107" t="s">
        <v>105</v>
      </c>
      <c r="B107" t="s">
        <v>376</v>
      </c>
      <c r="C107" t="s">
        <v>377</v>
      </c>
    </row>
    <row r="108" spans="1:3" x14ac:dyDescent="0.35">
      <c r="A108" t="s">
        <v>106</v>
      </c>
      <c r="B108" t="s">
        <v>378</v>
      </c>
      <c r="C108" t="s">
        <v>379</v>
      </c>
    </row>
    <row r="109" spans="1:3" x14ac:dyDescent="0.35">
      <c r="A109" t="s">
        <v>107</v>
      </c>
      <c r="B109" t="s">
        <v>380</v>
      </c>
      <c r="C109" t="s">
        <v>381</v>
      </c>
    </row>
    <row r="110" spans="1:3" x14ac:dyDescent="0.35">
      <c r="A110" t="s">
        <v>108</v>
      </c>
      <c r="B110" t="s">
        <v>382</v>
      </c>
      <c r="C110" t="s">
        <v>383</v>
      </c>
    </row>
    <row r="111" spans="1:3" x14ac:dyDescent="0.35">
      <c r="A111" t="s">
        <v>109</v>
      </c>
      <c r="B111" t="s">
        <v>384</v>
      </c>
      <c r="C111" t="s">
        <v>385</v>
      </c>
    </row>
    <row r="112" spans="1:3" x14ac:dyDescent="0.35">
      <c r="A112" t="s">
        <v>110</v>
      </c>
      <c r="B112" t="s">
        <v>386</v>
      </c>
      <c r="C112" t="s">
        <v>387</v>
      </c>
    </row>
    <row r="113" spans="1:3" x14ac:dyDescent="0.35">
      <c r="A113" t="s">
        <v>111</v>
      </c>
      <c r="B113" t="s">
        <v>388</v>
      </c>
      <c r="C113" t="s">
        <v>389</v>
      </c>
    </row>
    <row r="114" spans="1:3" x14ac:dyDescent="0.35">
      <c r="A114" t="s">
        <v>112</v>
      </c>
      <c r="B114" t="s">
        <v>390</v>
      </c>
      <c r="C114" t="s">
        <v>391</v>
      </c>
    </row>
    <row r="115" spans="1:3" x14ac:dyDescent="0.35">
      <c r="A115" t="s">
        <v>113</v>
      </c>
      <c r="B115" t="s">
        <v>392</v>
      </c>
      <c r="C115" t="s">
        <v>393</v>
      </c>
    </row>
    <row r="116" spans="1:3" x14ac:dyDescent="0.35">
      <c r="A116" t="s">
        <v>114</v>
      </c>
      <c r="B116" t="s">
        <v>394</v>
      </c>
      <c r="C116" t="s">
        <v>395</v>
      </c>
    </row>
    <row r="117" spans="1:3" x14ac:dyDescent="0.35">
      <c r="A117" t="s">
        <v>115</v>
      </c>
      <c r="B117" t="s">
        <v>396</v>
      </c>
      <c r="C117" t="s">
        <v>397</v>
      </c>
    </row>
    <row r="118" spans="1:3" x14ac:dyDescent="0.35">
      <c r="A118" t="s">
        <v>116</v>
      </c>
      <c r="B118" t="s">
        <v>398</v>
      </c>
      <c r="C118" t="s">
        <v>399</v>
      </c>
    </row>
    <row r="119" spans="1:3" x14ac:dyDescent="0.35">
      <c r="A119" t="s">
        <v>117</v>
      </c>
      <c r="B119" t="s">
        <v>400</v>
      </c>
      <c r="C119" t="s">
        <v>401</v>
      </c>
    </row>
    <row r="120" spans="1:3" x14ac:dyDescent="0.35">
      <c r="A120" t="s">
        <v>118</v>
      </c>
      <c r="B120" t="s">
        <v>402</v>
      </c>
      <c r="C120" t="s">
        <v>403</v>
      </c>
    </row>
    <row r="121" spans="1:3" x14ac:dyDescent="0.35">
      <c r="A121" t="s">
        <v>119</v>
      </c>
      <c r="B121" t="s">
        <v>404</v>
      </c>
      <c r="C121" t="s">
        <v>405</v>
      </c>
    </row>
    <row r="122" spans="1:3" x14ac:dyDescent="0.35">
      <c r="A122" t="s">
        <v>120</v>
      </c>
      <c r="B122" t="s">
        <v>406</v>
      </c>
      <c r="C122" t="s">
        <v>407</v>
      </c>
    </row>
    <row r="123" spans="1:3" x14ac:dyDescent="0.35">
      <c r="A123" t="s">
        <v>121</v>
      </c>
      <c r="B123" t="s">
        <v>408</v>
      </c>
      <c r="C123" t="s">
        <v>409</v>
      </c>
    </row>
    <row r="124" spans="1:3" x14ac:dyDescent="0.35">
      <c r="A124" t="s">
        <v>122</v>
      </c>
      <c r="B124" t="s">
        <v>410</v>
      </c>
      <c r="C124" t="s">
        <v>411</v>
      </c>
    </row>
    <row r="125" spans="1:3" x14ac:dyDescent="0.35">
      <c r="A125" t="s">
        <v>123</v>
      </c>
      <c r="B125" t="s">
        <v>412</v>
      </c>
      <c r="C125" t="s">
        <v>413</v>
      </c>
    </row>
    <row r="126" spans="1:3" x14ac:dyDescent="0.35">
      <c r="A126" t="s">
        <v>124</v>
      </c>
      <c r="B126" t="s">
        <v>414</v>
      </c>
      <c r="C126" t="s">
        <v>415</v>
      </c>
    </row>
    <row r="127" spans="1:3" x14ac:dyDescent="0.35">
      <c r="A127" t="s">
        <v>125</v>
      </c>
      <c r="B127" t="s">
        <v>416</v>
      </c>
      <c r="C127" t="s">
        <v>417</v>
      </c>
    </row>
    <row r="128" spans="1:3" x14ac:dyDescent="0.35">
      <c r="A128" t="s">
        <v>126</v>
      </c>
      <c r="B128" t="s">
        <v>418</v>
      </c>
      <c r="C128" t="s">
        <v>419</v>
      </c>
    </row>
    <row r="129" spans="1:3" x14ac:dyDescent="0.35">
      <c r="A129" t="s">
        <v>127</v>
      </c>
      <c r="B129" t="s">
        <v>420</v>
      </c>
      <c r="C129" t="s">
        <v>421</v>
      </c>
    </row>
    <row r="130" spans="1:3" x14ac:dyDescent="0.35">
      <c r="A130" t="s">
        <v>128</v>
      </c>
      <c r="B130" t="s">
        <v>422</v>
      </c>
      <c r="C130" t="s">
        <v>423</v>
      </c>
    </row>
    <row r="131" spans="1:3" x14ac:dyDescent="0.35">
      <c r="A131" t="s">
        <v>129</v>
      </c>
      <c r="B131" t="s">
        <v>424</v>
      </c>
      <c r="C131" t="s">
        <v>425</v>
      </c>
    </row>
    <row r="132" spans="1:3" x14ac:dyDescent="0.35">
      <c r="A132" t="s">
        <v>130</v>
      </c>
      <c r="B132" t="s">
        <v>426</v>
      </c>
      <c r="C132" t="s">
        <v>427</v>
      </c>
    </row>
    <row r="133" spans="1:3" x14ac:dyDescent="0.35">
      <c r="A133" t="s">
        <v>131</v>
      </c>
      <c r="B133" t="s">
        <v>428</v>
      </c>
      <c r="C133" t="s">
        <v>429</v>
      </c>
    </row>
    <row r="134" spans="1:3" x14ac:dyDescent="0.35">
      <c r="A134" t="s">
        <v>132</v>
      </c>
      <c r="B134" t="s">
        <v>430</v>
      </c>
      <c r="C134" t="s">
        <v>431</v>
      </c>
    </row>
    <row r="135" spans="1:3" x14ac:dyDescent="0.35">
      <c r="A135" t="s">
        <v>133</v>
      </c>
      <c r="B135" t="s">
        <v>432</v>
      </c>
      <c r="C135" t="s">
        <v>433</v>
      </c>
    </row>
    <row r="136" spans="1:3" x14ac:dyDescent="0.35">
      <c r="A136" t="s">
        <v>134</v>
      </c>
      <c r="B136" t="s">
        <v>434</v>
      </c>
      <c r="C136" t="s">
        <v>435</v>
      </c>
    </row>
    <row r="137" spans="1:3" x14ac:dyDescent="0.35">
      <c r="A137" t="s">
        <v>135</v>
      </c>
      <c r="B137" t="s">
        <v>436</v>
      </c>
      <c r="C137" t="s">
        <v>437</v>
      </c>
    </row>
    <row r="138" spans="1:3" x14ac:dyDescent="0.35">
      <c r="A138" t="s">
        <v>136</v>
      </c>
      <c r="B138" t="s">
        <v>438</v>
      </c>
      <c r="C138" t="s">
        <v>439</v>
      </c>
    </row>
    <row r="139" spans="1:3" x14ac:dyDescent="0.35">
      <c r="A139" t="s">
        <v>137</v>
      </c>
      <c r="B139" t="s">
        <v>440</v>
      </c>
      <c r="C139" t="s">
        <v>441</v>
      </c>
    </row>
    <row r="140" spans="1:3" x14ac:dyDescent="0.35">
      <c r="A140" t="s">
        <v>138</v>
      </c>
      <c r="B140" t="s">
        <v>442</v>
      </c>
      <c r="C140" t="s">
        <v>443</v>
      </c>
    </row>
    <row r="141" spans="1:3" x14ac:dyDescent="0.35">
      <c r="A141" t="s">
        <v>139</v>
      </c>
      <c r="B141" t="s">
        <v>444</v>
      </c>
      <c r="C141" t="s">
        <v>445</v>
      </c>
    </row>
    <row r="142" spans="1:3" x14ac:dyDescent="0.35">
      <c r="A142" t="s">
        <v>140</v>
      </c>
      <c r="B142" t="s">
        <v>446</v>
      </c>
      <c r="C142" t="s">
        <v>447</v>
      </c>
    </row>
    <row r="143" spans="1:3" x14ac:dyDescent="0.35">
      <c r="A143" t="s">
        <v>141</v>
      </c>
      <c r="B143" t="s">
        <v>448</v>
      </c>
      <c r="C143" t="s">
        <v>449</v>
      </c>
    </row>
    <row r="144" spans="1:3" x14ac:dyDescent="0.35">
      <c r="A144" t="s">
        <v>142</v>
      </c>
      <c r="B144" t="s">
        <v>450</v>
      </c>
      <c r="C144" t="s">
        <v>451</v>
      </c>
    </row>
    <row r="145" spans="1:3" x14ac:dyDescent="0.35">
      <c r="A145" t="s">
        <v>143</v>
      </c>
      <c r="B145" t="s">
        <v>452</v>
      </c>
      <c r="C145" t="s">
        <v>453</v>
      </c>
    </row>
    <row r="146" spans="1:3" x14ac:dyDescent="0.35">
      <c r="A146" t="s">
        <v>144</v>
      </c>
      <c r="B146" t="s">
        <v>454</v>
      </c>
      <c r="C146" t="s">
        <v>455</v>
      </c>
    </row>
    <row r="147" spans="1:3" x14ac:dyDescent="0.35">
      <c r="A147" t="s">
        <v>145</v>
      </c>
      <c r="B147" t="s">
        <v>456</v>
      </c>
      <c r="C147" t="s">
        <v>457</v>
      </c>
    </row>
    <row r="148" spans="1:3" x14ac:dyDescent="0.35">
      <c r="A148" t="s">
        <v>146</v>
      </c>
      <c r="B148" t="s">
        <v>458</v>
      </c>
      <c r="C148" t="s">
        <v>459</v>
      </c>
    </row>
  </sheetData>
  <autoFilter ref="A1:C1" xr:uid="{00000000-0009-0000-0000-000005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BC62A-A67D-49D9-9DFF-2E1EE4D1534E}">
  <dimension ref="A1:EQ2003"/>
  <sheetViews>
    <sheetView workbookViewId="0">
      <pane xSplit="3" ySplit="1" topLeftCell="D2" activePane="bottomRight" state="frozen"/>
      <selection pane="topRight" activeCell="D1" sqref="D1"/>
      <selection pane="bottomLeft" activeCell="A2" sqref="A2"/>
      <selection pane="bottomRight" activeCell="H14" sqref="H14"/>
    </sheetView>
  </sheetViews>
  <sheetFormatPr defaultRowHeight="14.5" x14ac:dyDescent="0.35"/>
  <cols>
    <col min="1" max="1" width="11.81640625" customWidth="1"/>
    <col min="2" max="2" width="12.90625" customWidth="1"/>
    <col min="3" max="3" width="18.90625" customWidth="1"/>
    <col min="4" max="4" width="6.08984375" bestFit="1" customWidth="1"/>
    <col min="5" max="5" width="8.36328125" bestFit="1" customWidth="1"/>
    <col min="7" max="7" width="17.26953125" bestFit="1" customWidth="1"/>
    <col min="8" max="8" width="11.1796875" bestFit="1" customWidth="1"/>
    <col min="9" max="9" width="9.81640625" bestFit="1" customWidth="1"/>
    <col min="10" max="10" width="16.7265625" bestFit="1" customWidth="1"/>
    <col min="11" max="11" width="19.08984375" bestFit="1" customWidth="1"/>
    <col min="12" max="12" width="16.7265625" bestFit="1" customWidth="1"/>
    <col min="13" max="13" width="16.90625" bestFit="1" customWidth="1"/>
    <col min="14" max="14" width="9.54296875" bestFit="1" customWidth="1"/>
    <col min="15" max="15" width="15.6328125" bestFit="1" customWidth="1"/>
    <col min="16" max="16" width="11.26953125" bestFit="1" customWidth="1"/>
    <col min="17" max="17" width="19.6328125" bestFit="1" customWidth="1"/>
    <col min="18" max="18" width="9" bestFit="1" customWidth="1"/>
    <col min="19" max="19" width="11.26953125" bestFit="1" customWidth="1"/>
    <col min="20" max="20" width="9" bestFit="1" customWidth="1"/>
    <col min="21" max="21" width="12.08984375" bestFit="1" customWidth="1"/>
    <col min="22" max="22" width="8.90625" bestFit="1" customWidth="1"/>
    <col min="23" max="24" width="9.90625" bestFit="1" customWidth="1"/>
    <col min="25" max="25" width="17.453125" bestFit="1" customWidth="1"/>
    <col min="26" max="29" width="11.81640625" bestFit="1" customWidth="1"/>
    <col min="30" max="30" width="12.54296875" bestFit="1" customWidth="1"/>
    <col min="31" max="32" width="11.81640625" bestFit="1" customWidth="1"/>
    <col min="33" max="33" width="13.7265625" bestFit="1" customWidth="1"/>
    <col min="34" max="34" width="11.81640625" bestFit="1" customWidth="1"/>
    <col min="35" max="35" width="14.1796875" bestFit="1" customWidth="1"/>
    <col min="36" max="36" width="11.81640625" bestFit="1" customWidth="1"/>
    <col min="37" max="37" width="13.90625" bestFit="1" customWidth="1"/>
    <col min="38" max="38" width="11.81640625" bestFit="1" customWidth="1"/>
    <col min="39" max="39" width="16.7265625" bestFit="1" customWidth="1"/>
    <col min="40" max="40" width="11.81640625" bestFit="1" customWidth="1"/>
    <col min="41" max="41" width="15.36328125" bestFit="1" customWidth="1"/>
    <col min="42" max="42" width="11.81640625" bestFit="1" customWidth="1"/>
    <col min="43" max="43" width="14.81640625" bestFit="1" customWidth="1"/>
    <col min="44" max="44" width="11.81640625" bestFit="1" customWidth="1"/>
    <col min="45" max="45" width="14.81640625" bestFit="1" customWidth="1"/>
    <col min="46" max="46" width="11.81640625" bestFit="1" customWidth="1"/>
    <col min="47" max="47" width="15.36328125" bestFit="1" customWidth="1"/>
    <col min="48" max="48" width="11.81640625" bestFit="1" customWidth="1"/>
    <col min="49" max="49" width="14" bestFit="1" customWidth="1"/>
    <col min="50" max="50" width="12" bestFit="1" customWidth="1"/>
    <col min="51" max="51" width="16.90625" bestFit="1" customWidth="1"/>
    <col min="52" max="52" width="11.81640625" bestFit="1" customWidth="1"/>
    <col min="53" max="53" width="14" bestFit="1" customWidth="1"/>
    <col min="54" max="54" width="11.81640625" bestFit="1" customWidth="1"/>
    <col min="55" max="55" width="14.7265625" bestFit="1" customWidth="1"/>
    <col min="56" max="56" width="11.81640625" bestFit="1" customWidth="1"/>
    <col min="57" max="57" width="14.453125" bestFit="1" customWidth="1"/>
    <col min="58" max="64" width="11.81640625" bestFit="1" customWidth="1"/>
    <col min="65" max="65" width="14.26953125" bestFit="1" customWidth="1"/>
    <col min="66" max="66" width="11.81640625" bestFit="1" customWidth="1"/>
    <col min="67" max="67" width="13.08984375" bestFit="1" customWidth="1"/>
    <col min="68" max="68" width="11.81640625" bestFit="1" customWidth="1"/>
    <col min="69" max="69" width="12.54296875" bestFit="1" customWidth="1"/>
    <col min="70" max="70" width="11.81640625" bestFit="1" customWidth="1"/>
    <col min="71" max="71" width="12.54296875" bestFit="1" customWidth="1"/>
    <col min="72" max="72" width="11.81640625" bestFit="1" customWidth="1"/>
    <col min="73" max="73" width="13.08984375" bestFit="1" customWidth="1"/>
    <col min="74" max="76" width="11.81640625" bestFit="1" customWidth="1"/>
    <col min="77" max="77" width="14.453125" bestFit="1" customWidth="1"/>
    <col min="78" max="80" width="11.81640625" bestFit="1" customWidth="1"/>
    <col min="81" max="81" width="12.26953125" bestFit="1" customWidth="1"/>
    <col min="82" max="82" width="11.81640625" bestFit="1" customWidth="1"/>
    <col min="83" max="83" width="12" bestFit="1" customWidth="1"/>
    <col min="84" max="84" width="11.81640625" bestFit="1" customWidth="1"/>
    <col min="85" max="85" width="12.26953125" bestFit="1" customWidth="1"/>
    <col min="86" max="86" width="11.81640625" bestFit="1" customWidth="1"/>
    <col min="87" max="87" width="12.81640625" bestFit="1" customWidth="1"/>
    <col min="88" max="88" width="11.81640625" bestFit="1" customWidth="1"/>
    <col min="89" max="89" width="12.54296875" bestFit="1" customWidth="1"/>
    <col min="90" max="90" width="11.81640625" bestFit="1" customWidth="1"/>
    <col min="91" max="91" width="15.26953125" bestFit="1" customWidth="1"/>
    <col min="92" max="92" width="11.81640625" bestFit="1" customWidth="1"/>
    <col min="93" max="93" width="14" bestFit="1" customWidth="1"/>
    <col min="94" max="94" width="11.81640625" bestFit="1" customWidth="1"/>
    <col min="95" max="95" width="13.453125" bestFit="1" customWidth="1"/>
    <col min="96" max="96" width="11.81640625" bestFit="1" customWidth="1"/>
    <col min="97" max="97" width="13.453125" bestFit="1" customWidth="1"/>
    <col min="98" max="98" width="9.26953125" bestFit="1" customWidth="1"/>
    <col min="99" max="99" width="14" bestFit="1" customWidth="1"/>
    <col min="100" max="100" width="11.81640625" bestFit="1" customWidth="1"/>
    <col min="101" max="101" width="12.6328125" bestFit="1" customWidth="1"/>
    <col min="102" max="102" width="11.81640625" bestFit="1" customWidth="1"/>
    <col min="103" max="103" width="15.36328125" bestFit="1" customWidth="1"/>
    <col min="104" max="104" width="11.81640625" bestFit="1" customWidth="1"/>
    <col min="105" max="105" width="12.6328125" bestFit="1" customWidth="1"/>
    <col min="106" max="106" width="11.81640625" bestFit="1" customWidth="1"/>
    <col min="107" max="107" width="13.36328125" bestFit="1" customWidth="1"/>
    <col min="108" max="108" width="11.81640625" bestFit="1" customWidth="1"/>
    <col min="109" max="109" width="13.08984375" bestFit="1" customWidth="1"/>
    <col min="110" max="110" width="7.6328125" bestFit="1" customWidth="1"/>
    <col min="111" max="111" width="12.26953125" bestFit="1" customWidth="1"/>
    <col min="112" max="112" width="8" bestFit="1" customWidth="1"/>
    <col min="113" max="113" width="12.81640625" bestFit="1" customWidth="1"/>
    <col min="114" max="114" width="7.7265625" bestFit="1" customWidth="1"/>
    <col min="115" max="115" width="12.54296875" bestFit="1" customWidth="1"/>
    <col min="116" max="116" width="10.453125" bestFit="1" customWidth="1"/>
    <col min="117" max="117" width="15.26953125" bestFit="1" customWidth="1"/>
    <col min="118" max="118" width="9.26953125" bestFit="1" customWidth="1"/>
    <col min="119" max="119" width="14" bestFit="1" customWidth="1"/>
    <col min="121" max="121" width="13.453125" bestFit="1" customWidth="1"/>
    <col min="123" max="123" width="13.453125" bestFit="1" customWidth="1"/>
    <col min="124" max="124" width="9.26953125" bestFit="1" customWidth="1"/>
    <col min="125" max="125" width="14" bestFit="1" customWidth="1"/>
    <col min="126" max="126" width="7.90625" bestFit="1" customWidth="1"/>
    <col min="127" max="127" width="12.6328125" bestFit="1" customWidth="1"/>
    <col min="128" max="128" width="10.6328125" bestFit="1" customWidth="1"/>
    <col min="129" max="129" width="15.36328125" bestFit="1" customWidth="1"/>
    <col min="130" max="130" width="7.90625" bestFit="1" customWidth="1"/>
    <col min="131" max="131" width="12.6328125" bestFit="1" customWidth="1"/>
    <col min="132" max="132" width="8.54296875" bestFit="1" customWidth="1"/>
    <col min="133" max="133" width="13.36328125" bestFit="1" customWidth="1"/>
    <col min="134" max="134" width="8.26953125" bestFit="1" customWidth="1"/>
    <col min="135" max="135" width="13.08984375" bestFit="1" customWidth="1"/>
    <col min="136" max="136" width="9.6328125" bestFit="1" customWidth="1"/>
    <col min="137" max="137" width="8.54296875" bestFit="1" customWidth="1"/>
    <col min="138" max="138" width="11.26953125" bestFit="1" customWidth="1"/>
    <col min="139" max="139" width="10.36328125" bestFit="1" customWidth="1"/>
    <col min="140" max="140" width="9.453125" bestFit="1" customWidth="1"/>
    <col min="141" max="141" width="9.6328125" bestFit="1" customWidth="1"/>
    <col min="142" max="142" width="10.6328125" bestFit="1" customWidth="1"/>
    <col min="143" max="143" width="9.36328125" bestFit="1" customWidth="1"/>
    <col min="144" max="144" width="11.7265625" bestFit="1" customWidth="1"/>
    <col min="145" max="145" width="12.08984375" bestFit="1" customWidth="1"/>
    <col min="146" max="146" width="10.1796875" bestFit="1" customWidth="1"/>
    <col min="147" max="147" width="9.6328125" bestFit="1" customWidth="1"/>
  </cols>
  <sheetData>
    <row r="1" spans="1:147" x14ac:dyDescent="0.35">
      <c r="A1" s="11" t="s">
        <v>0</v>
      </c>
      <c r="B1" s="11" t="s">
        <v>1</v>
      </c>
      <c r="C1" s="11" t="s">
        <v>2</v>
      </c>
      <c r="D1" s="11" t="s">
        <v>3</v>
      </c>
      <c r="E1" s="11" t="s">
        <v>479</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c r="BR1" s="11" t="s">
        <v>69</v>
      </c>
      <c r="BS1" s="11" t="s">
        <v>70</v>
      </c>
      <c r="BT1" s="11" t="s">
        <v>71</v>
      </c>
      <c r="BU1" s="11" t="s">
        <v>72</v>
      </c>
      <c r="BV1" s="11" t="s">
        <v>73</v>
      </c>
      <c r="BW1" s="11" t="s">
        <v>74</v>
      </c>
      <c r="BX1" s="11" t="s">
        <v>75</v>
      </c>
      <c r="BY1" s="11" t="s">
        <v>76</v>
      </c>
      <c r="BZ1" s="11" t="s">
        <v>77</v>
      </c>
      <c r="CA1" s="11" t="s">
        <v>78</v>
      </c>
      <c r="CB1" s="11" t="s">
        <v>79</v>
      </c>
      <c r="CC1" s="11" t="s">
        <v>80</v>
      </c>
      <c r="CD1" s="11" t="s">
        <v>81</v>
      </c>
      <c r="CE1" s="11" t="s">
        <v>82</v>
      </c>
      <c r="CF1" s="11" t="s">
        <v>83</v>
      </c>
      <c r="CG1" s="11" t="s">
        <v>84</v>
      </c>
      <c r="CH1" s="11" t="s">
        <v>85</v>
      </c>
      <c r="CI1" s="11" t="s">
        <v>86</v>
      </c>
      <c r="CJ1" s="11" t="s">
        <v>87</v>
      </c>
      <c r="CK1" s="11" t="s">
        <v>88</v>
      </c>
      <c r="CL1" s="11" t="s">
        <v>89</v>
      </c>
      <c r="CM1" s="11" t="s">
        <v>90</v>
      </c>
      <c r="CN1" s="11" t="s">
        <v>91</v>
      </c>
      <c r="CO1" s="11" t="s">
        <v>92</v>
      </c>
      <c r="CP1" s="11" t="s">
        <v>93</v>
      </c>
      <c r="CQ1" s="11" t="s">
        <v>94</v>
      </c>
      <c r="CR1" s="11" t="s">
        <v>95</v>
      </c>
      <c r="CS1" s="11" t="s">
        <v>96</v>
      </c>
      <c r="CT1" s="11" t="s">
        <v>97</v>
      </c>
      <c r="CU1" s="11" t="s">
        <v>98</v>
      </c>
      <c r="CV1" s="11" t="s">
        <v>99</v>
      </c>
      <c r="CW1" s="11" t="s">
        <v>100</v>
      </c>
      <c r="CX1" s="11" t="s">
        <v>101</v>
      </c>
      <c r="CY1" s="11" t="s">
        <v>102</v>
      </c>
      <c r="CZ1" s="11" t="s">
        <v>103</v>
      </c>
      <c r="DA1" s="11" t="s">
        <v>104</v>
      </c>
      <c r="DB1" s="11" t="s">
        <v>105</v>
      </c>
      <c r="DC1" s="11" t="s">
        <v>106</v>
      </c>
      <c r="DD1" s="11" t="s">
        <v>107</v>
      </c>
      <c r="DE1" s="11" t="s">
        <v>108</v>
      </c>
      <c r="DF1" s="11" t="s">
        <v>109</v>
      </c>
      <c r="DG1" s="11" t="s">
        <v>110</v>
      </c>
      <c r="DH1" s="11" t="s">
        <v>111</v>
      </c>
      <c r="DI1" s="11" t="s">
        <v>112</v>
      </c>
      <c r="DJ1" s="11" t="s">
        <v>113</v>
      </c>
      <c r="DK1" s="11" t="s">
        <v>114</v>
      </c>
      <c r="DL1" s="11" t="s">
        <v>115</v>
      </c>
      <c r="DM1" s="11" t="s">
        <v>116</v>
      </c>
      <c r="DN1" s="11" t="s">
        <v>117</v>
      </c>
      <c r="DO1" s="11" t="s">
        <v>118</v>
      </c>
      <c r="DP1" s="11" t="s">
        <v>119</v>
      </c>
      <c r="DQ1" s="11" t="s">
        <v>120</v>
      </c>
      <c r="DR1" s="11" t="s">
        <v>121</v>
      </c>
      <c r="DS1" s="11" t="s">
        <v>122</v>
      </c>
      <c r="DT1" s="11" t="s">
        <v>123</v>
      </c>
      <c r="DU1" s="11" t="s">
        <v>124</v>
      </c>
      <c r="DV1" s="11" t="s">
        <v>125</v>
      </c>
      <c r="DW1" s="11" t="s">
        <v>126</v>
      </c>
      <c r="DX1" s="11" t="s">
        <v>127</v>
      </c>
      <c r="DY1" s="11" t="s">
        <v>128</v>
      </c>
      <c r="DZ1" s="11" t="s">
        <v>129</v>
      </c>
      <c r="EA1" s="11" t="s">
        <v>130</v>
      </c>
      <c r="EB1" s="11" t="s">
        <v>131</v>
      </c>
      <c r="EC1" s="11" t="s">
        <v>132</v>
      </c>
      <c r="ED1" s="11" t="s">
        <v>133</v>
      </c>
      <c r="EE1" s="11" t="s">
        <v>134</v>
      </c>
      <c r="EF1" s="11" t="s">
        <v>135</v>
      </c>
      <c r="EG1" s="11" t="s">
        <v>136</v>
      </c>
      <c r="EH1" s="11" t="s">
        <v>137</v>
      </c>
      <c r="EI1" s="11" t="s">
        <v>138</v>
      </c>
      <c r="EJ1" s="11" t="s">
        <v>139</v>
      </c>
      <c r="EK1" s="11" t="s">
        <v>140</v>
      </c>
      <c r="EL1" s="11" t="s">
        <v>141</v>
      </c>
      <c r="EM1" s="11" t="s">
        <v>142</v>
      </c>
      <c r="EN1" s="11" t="s">
        <v>143</v>
      </c>
      <c r="EO1" s="11" t="s">
        <v>144</v>
      </c>
      <c r="EP1" s="11" t="s">
        <v>145</v>
      </c>
      <c r="EQ1" s="11" t="s">
        <v>146</v>
      </c>
    </row>
    <row r="2" spans="1:147" x14ac:dyDescent="0.35">
      <c r="A2" s="7" t="s">
        <v>480</v>
      </c>
      <c r="B2" s="7" t="e" vm="1">
        <v>#VALUE!</v>
      </c>
      <c r="C2" s="7" t="e" vm="2">
        <v>#VALUE!</v>
      </c>
      <c r="D2" s="7">
        <v>1</v>
      </c>
      <c r="E2" s="7">
        <v>2417</v>
      </c>
      <c r="F2" s="7">
        <v>857</v>
      </c>
      <c r="G2" s="7">
        <v>0</v>
      </c>
      <c r="H2" s="7">
        <v>0</v>
      </c>
      <c r="I2" s="7">
        <v>0</v>
      </c>
      <c r="J2" s="7">
        <v>0</v>
      </c>
      <c r="K2" s="7">
        <v>1</v>
      </c>
      <c r="L2" s="7">
        <v>0</v>
      </c>
      <c r="M2" s="7">
        <v>0</v>
      </c>
      <c r="N2" s="7">
        <v>0</v>
      </c>
      <c r="O2" s="7">
        <v>1</v>
      </c>
      <c r="P2" s="7">
        <v>40.056022408963599</v>
      </c>
      <c r="Q2" s="7">
        <v>35859</v>
      </c>
      <c r="R2" s="7">
        <v>0</v>
      </c>
      <c r="S2" s="7">
        <v>1</v>
      </c>
      <c r="T2" s="7">
        <v>0</v>
      </c>
      <c r="U2" s="7">
        <v>1</v>
      </c>
      <c r="V2" s="7">
        <v>0</v>
      </c>
      <c r="W2" s="7">
        <v>0</v>
      </c>
      <c r="X2" s="7">
        <v>0</v>
      </c>
      <c r="Y2" s="7">
        <v>0</v>
      </c>
      <c r="Z2" s="7"/>
      <c r="AA2" s="7">
        <v>580.94952604919695</v>
      </c>
      <c r="AB2" s="7"/>
      <c r="AC2" s="7"/>
      <c r="AD2" s="7">
        <v>359.39808703959</v>
      </c>
      <c r="AE2" s="7"/>
      <c r="AF2" s="7">
        <v>580.94952604919695</v>
      </c>
      <c r="AG2" s="7">
        <v>24.035975426114899</v>
      </c>
      <c r="AH2" s="7">
        <v>359.39808703959</v>
      </c>
      <c r="AI2" s="7">
        <v>14.8695940024654</v>
      </c>
      <c r="AJ2" s="7">
        <v>204.675271444023</v>
      </c>
      <c r="AK2" s="7">
        <v>8.4681535558139309</v>
      </c>
      <c r="AL2" s="7">
        <v>38.574789458885803</v>
      </c>
      <c r="AM2" s="7">
        <v>1.59597804960223</v>
      </c>
      <c r="AN2" s="7">
        <v>128.762882057577</v>
      </c>
      <c r="AO2" s="7">
        <v>5.3273844459072102</v>
      </c>
      <c r="AP2" s="7">
        <v>349.16459346935198</v>
      </c>
      <c r="AQ2" s="7">
        <v>14.446197495628901</v>
      </c>
      <c r="AR2" s="7">
        <v>27.9314506147057</v>
      </c>
      <c r="AS2" s="7">
        <v>1.1556247668475701</v>
      </c>
      <c r="AT2" s="7">
        <v>0</v>
      </c>
      <c r="AU2" s="7">
        <v>0</v>
      </c>
      <c r="AV2" s="7">
        <v>2.94313905760646E-3</v>
      </c>
      <c r="AW2" s="7">
        <v>1.21768268829394E-4</v>
      </c>
      <c r="AX2" s="7">
        <v>75.087656730785994</v>
      </c>
      <c r="AY2" s="7">
        <v>3.1066469479017802</v>
      </c>
      <c r="AZ2" s="7">
        <v>159.449017286301</v>
      </c>
      <c r="BA2" s="7">
        <v>6.5969804421307705</v>
      </c>
      <c r="BB2" s="7">
        <v>63.292169276624897</v>
      </c>
      <c r="BC2" s="7">
        <v>7.3853173018232106</v>
      </c>
      <c r="BD2" s="7">
        <v>49.431586761027603</v>
      </c>
      <c r="BE2" s="7">
        <v>5.7679797854174497</v>
      </c>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v>1338</v>
      </c>
      <c r="EG2" s="7">
        <v>709</v>
      </c>
      <c r="EH2" s="7">
        <v>198</v>
      </c>
      <c r="EI2" s="7">
        <v>1147</v>
      </c>
      <c r="EJ2" s="7">
        <v>508</v>
      </c>
      <c r="EK2" s="7">
        <v>299</v>
      </c>
      <c r="EL2" s="7">
        <v>0</v>
      </c>
      <c r="EM2" s="7">
        <v>13</v>
      </c>
      <c r="EN2" s="7">
        <v>450</v>
      </c>
      <c r="EO2" s="7">
        <v>996</v>
      </c>
      <c r="EP2" s="7">
        <v>202</v>
      </c>
      <c r="EQ2" s="7">
        <v>188</v>
      </c>
    </row>
    <row r="3" spans="1:147" x14ac:dyDescent="0.35">
      <c r="A3" s="7" t="s">
        <v>481</v>
      </c>
      <c r="B3" s="7" t="e" vm="1">
        <v>#VALUE!</v>
      </c>
      <c r="C3" s="7" t="e" vm="2">
        <v>#VALUE!</v>
      </c>
      <c r="D3" s="7">
        <v>1</v>
      </c>
      <c r="E3" s="7">
        <v>3202</v>
      </c>
      <c r="F3" s="7">
        <v>1275</v>
      </c>
      <c r="G3" s="7">
        <v>0</v>
      </c>
      <c r="H3" s="7">
        <v>0</v>
      </c>
      <c r="I3" s="7">
        <v>0</v>
      </c>
      <c r="J3" s="7">
        <v>0</v>
      </c>
      <c r="K3" s="7">
        <v>0</v>
      </c>
      <c r="L3" s="7">
        <v>0</v>
      </c>
      <c r="M3" s="7">
        <v>0</v>
      </c>
      <c r="N3" s="7">
        <v>0</v>
      </c>
      <c r="O3" s="7">
        <v>1</v>
      </c>
      <c r="P3" s="7">
        <v>23.331310679611601</v>
      </c>
      <c r="Q3" s="7">
        <v>71341</v>
      </c>
      <c r="R3" s="7">
        <v>0</v>
      </c>
      <c r="S3" s="7">
        <v>0</v>
      </c>
      <c r="T3" s="7">
        <v>0</v>
      </c>
      <c r="U3" s="7">
        <v>0</v>
      </c>
      <c r="V3" s="7">
        <v>0</v>
      </c>
      <c r="W3" s="7">
        <v>0</v>
      </c>
      <c r="X3" s="7">
        <v>0</v>
      </c>
      <c r="Y3" s="7">
        <v>0</v>
      </c>
      <c r="Z3" s="7"/>
      <c r="AA3" s="7">
        <v>335.74405884742703</v>
      </c>
      <c r="AB3" s="7"/>
      <c r="AC3" s="7"/>
      <c r="AD3" s="7">
        <v>138.03236818313599</v>
      </c>
      <c r="AE3" s="7"/>
      <c r="AF3" s="7">
        <v>335.74405884742703</v>
      </c>
      <c r="AG3" s="7">
        <v>10.485448433711001</v>
      </c>
      <c r="AH3" s="7">
        <v>138.03236818313599</v>
      </c>
      <c r="AI3" s="7">
        <v>4.3108172449449107</v>
      </c>
      <c r="AJ3" s="7">
        <v>27.042701780796101</v>
      </c>
      <c r="AK3" s="7">
        <v>0.84455658278563606</v>
      </c>
      <c r="AL3" s="7">
        <v>163.91875416040401</v>
      </c>
      <c r="AM3" s="7">
        <v>5.1192615290569696</v>
      </c>
      <c r="AN3" s="7">
        <v>298.539793252945</v>
      </c>
      <c r="AO3" s="7">
        <v>9.3235413258258895</v>
      </c>
      <c r="AP3" s="7">
        <v>13.7575304210186</v>
      </c>
      <c r="AQ3" s="7">
        <v>0.42965429172450303</v>
      </c>
      <c r="AR3" s="7">
        <v>12.7625845074654</v>
      </c>
      <c r="AS3" s="7">
        <v>0.39858165232558895</v>
      </c>
      <c r="AT3" s="7">
        <v>0</v>
      </c>
      <c r="AU3" s="7">
        <v>0</v>
      </c>
      <c r="AV3" s="7">
        <v>1</v>
      </c>
      <c r="AW3" s="7">
        <v>3.1230480949406596E-2</v>
      </c>
      <c r="AX3" s="7">
        <v>9.6841515302658099</v>
      </c>
      <c r="AY3" s="7">
        <v>0.30244070987713301</v>
      </c>
      <c r="AZ3" s="7">
        <v>16.874318033456799</v>
      </c>
      <c r="BA3" s="7">
        <v>0.52699306787810096</v>
      </c>
      <c r="BB3" s="7">
        <v>24.270482778549201</v>
      </c>
      <c r="BC3" s="7">
        <v>1.90356727674896</v>
      </c>
      <c r="BD3" s="7">
        <v>18.1937671005726</v>
      </c>
      <c r="BE3" s="7">
        <v>1.4269621255351002</v>
      </c>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v>1217</v>
      </c>
      <c r="EG3" s="7">
        <v>604</v>
      </c>
      <c r="EH3" s="7">
        <v>585</v>
      </c>
      <c r="EI3" s="7">
        <v>1674</v>
      </c>
      <c r="EJ3" s="7">
        <v>146</v>
      </c>
      <c r="EK3" s="7">
        <v>740</v>
      </c>
      <c r="EL3" s="7">
        <v>2</v>
      </c>
      <c r="EM3" s="7">
        <v>15</v>
      </c>
      <c r="EN3" s="7">
        <v>625</v>
      </c>
      <c r="EO3" s="7">
        <v>1011</v>
      </c>
      <c r="EP3" s="7">
        <v>335</v>
      </c>
      <c r="EQ3" s="7">
        <v>118</v>
      </c>
    </row>
    <row r="4" spans="1:147" x14ac:dyDescent="0.35">
      <c r="A4" s="7" t="s">
        <v>482</v>
      </c>
      <c r="B4" s="7" t="e" vm="1">
        <v>#VALUE!</v>
      </c>
      <c r="C4" s="7" t="e" vm="2">
        <v>#VALUE!</v>
      </c>
      <c r="D4" s="7">
        <v>1</v>
      </c>
      <c r="E4" s="7">
        <v>4373</v>
      </c>
      <c r="F4" s="7">
        <v>1411</v>
      </c>
      <c r="G4" s="7">
        <v>0</v>
      </c>
      <c r="H4" s="7">
        <v>0</v>
      </c>
      <c r="I4" s="7">
        <v>0</v>
      </c>
      <c r="J4" s="7">
        <v>0</v>
      </c>
      <c r="K4" s="7">
        <v>0</v>
      </c>
      <c r="L4" s="7">
        <v>0</v>
      </c>
      <c r="M4" s="7">
        <v>0</v>
      </c>
      <c r="N4" s="7">
        <v>0</v>
      </c>
      <c r="O4" s="7">
        <v>1</v>
      </c>
      <c r="P4" s="7">
        <v>30.209823557463</v>
      </c>
      <c r="Q4" s="7">
        <v>34235</v>
      </c>
      <c r="R4" s="7">
        <v>0</v>
      </c>
      <c r="S4" s="7">
        <v>0</v>
      </c>
      <c r="T4" s="7">
        <v>0</v>
      </c>
      <c r="U4" s="7">
        <v>0</v>
      </c>
      <c r="V4" s="7">
        <v>0</v>
      </c>
      <c r="W4" s="7">
        <v>0</v>
      </c>
      <c r="X4" s="7">
        <v>0</v>
      </c>
      <c r="Y4" s="7">
        <v>0</v>
      </c>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v>2655</v>
      </c>
      <c r="EG4" s="7">
        <v>1136</v>
      </c>
      <c r="EH4" s="7">
        <v>276</v>
      </c>
      <c r="EI4" s="7">
        <v>1354</v>
      </c>
      <c r="EJ4" s="7">
        <v>345</v>
      </c>
      <c r="EK4" s="7">
        <v>1179</v>
      </c>
      <c r="EL4" s="7">
        <v>1</v>
      </c>
      <c r="EM4" s="7">
        <v>22</v>
      </c>
      <c r="EN4" s="7">
        <v>1472</v>
      </c>
      <c r="EO4" s="7">
        <v>2275</v>
      </c>
      <c r="EP4" s="7">
        <v>466</v>
      </c>
      <c r="EQ4" s="7">
        <v>340</v>
      </c>
    </row>
    <row r="5" spans="1:147" x14ac:dyDescent="0.35">
      <c r="A5" s="7" t="s">
        <v>483</v>
      </c>
      <c r="B5" s="7" t="e" vm="1">
        <v>#VALUE!</v>
      </c>
      <c r="C5" s="7" t="e" vm="2">
        <v>#VALUE!</v>
      </c>
      <c r="D5" s="7">
        <v>1</v>
      </c>
      <c r="E5" s="7">
        <v>2606</v>
      </c>
      <c r="F5" s="7">
        <v>1186</v>
      </c>
      <c r="G5" s="7">
        <v>0</v>
      </c>
      <c r="H5" s="7">
        <v>16</v>
      </c>
      <c r="I5" s="7">
        <v>0.61396776669224862</v>
      </c>
      <c r="J5" s="7">
        <v>0</v>
      </c>
      <c r="K5" s="7">
        <v>0</v>
      </c>
      <c r="L5" s="7">
        <v>0</v>
      </c>
      <c r="M5" s="7">
        <v>0</v>
      </c>
      <c r="N5" s="7">
        <v>0</v>
      </c>
      <c r="O5" s="7">
        <v>1</v>
      </c>
      <c r="P5" s="7">
        <v>33.3333333333333</v>
      </c>
      <c r="Q5" s="7">
        <v>33897</v>
      </c>
      <c r="R5" s="7">
        <v>0</v>
      </c>
      <c r="S5" s="7">
        <v>0</v>
      </c>
      <c r="T5" s="7">
        <v>0</v>
      </c>
      <c r="U5" s="7">
        <v>0</v>
      </c>
      <c r="V5" s="7">
        <v>0</v>
      </c>
      <c r="W5" s="7">
        <v>0</v>
      </c>
      <c r="X5" s="7">
        <v>0</v>
      </c>
      <c r="Y5" s="7">
        <v>0</v>
      </c>
      <c r="Z5" s="7"/>
      <c r="AA5" s="7">
        <v>45.830905914306598</v>
      </c>
      <c r="AB5" s="7"/>
      <c r="AC5" s="7"/>
      <c r="AD5" s="7">
        <v>24.9659023284912</v>
      </c>
      <c r="AE5" s="7"/>
      <c r="AF5" s="7">
        <v>45.830905914306598</v>
      </c>
      <c r="AG5" s="7">
        <v>1.7586686843555899</v>
      </c>
      <c r="AH5" s="7">
        <v>24.9659023284912</v>
      </c>
      <c r="AI5" s="7">
        <v>0.95801620600503501</v>
      </c>
      <c r="AJ5" s="7">
        <v>5.8957233428955096</v>
      </c>
      <c r="AK5" s="7">
        <v>0.22623650586705699</v>
      </c>
      <c r="AL5" s="7">
        <v>8.78796482086182</v>
      </c>
      <c r="AM5" s="7">
        <v>0.33722044592716099</v>
      </c>
      <c r="AN5" s="7">
        <v>25.696453094482401</v>
      </c>
      <c r="AO5" s="7">
        <v>0.98604961989571804</v>
      </c>
      <c r="AP5" s="7">
        <v>5.1170425415039098</v>
      </c>
      <c r="AQ5" s="7">
        <v>0.19635619882977401</v>
      </c>
      <c r="AR5" s="7">
        <v>6.5631632804870597</v>
      </c>
      <c r="AS5" s="7">
        <v>0.25184816885982597</v>
      </c>
      <c r="AT5" s="7">
        <v>0</v>
      </c>
      <c r="AU5" s="7">
        <v>0</v>
      </c>
      <c r="AV5" s="7">
        <v>0.111240059137344</v>
      </c>
      <c r="AW5" s="7">
        <v>4.2686131672043095E-3</v>
      </c>
      <c r="AX5" s="7">
        <v>8.3430042266845703</v>
      </c>
      <c r="AY5" s="7">
        <v>0.32014597953509499</v>
      </c>
      <c r="AZ5" s="7">
        <v>13.7937669754028</v>
      </c>
      <c r="BA5" s="7">
        <v>0.52930801901008595</v>
      </c>
      <c r="BB5" s="7">
        <v>13.738730430603001</v>
      </c>
      <c r="BC5" s="7">
        <v>1.15840897391257</v>
      </c>
      <c r="BD5" s="7">
        <v>7.2568254470825204</v>
      </c>
      <c r="BE5" s="7">
        <v>0.611873983733771</v>
      </c>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v>1910</v>
      </c>
      <c r="EG5" s="7">
        <v>421</v>
      </c>
      <c r="EH5" s="7">
        <v>414</v>
      </c>
      <c r="EI5" s="7">
        <v>1032</v>
      </c>
      <c r="EJ5" s="7">
        <v>247</v>
      </c>
      <c r="EK5" s="7">
        <v>688</v>
      </c>
      <c r="EL5" s="7">
        <v>2</v>
      </c>
      <c r="EM5" s="7">
        <v>8</v>
      </c>
      <c r="EN5" s="7">
        <v>629</v>
      </c>
      <c r="EO5" s="7">
        <v>875</v>
      </c>
      <c r="EP5" s="7">
        <v>523</v>
      </c>
      <c r="EQ5" s="7">
        <v>362</v>
      </c>
    </row>
    <row r="6" spans="1:147" x14ac:dyDescent="0.35">
      <c r="A6" s="7" t="s">
        <v>484</v>
      </c>
      <c r="B6" s="7" t="e" vm="1">
        <v>#VALUE!</v>
      </c>
      <c r="C6" s="7" t="e" vm="2">
        <v>#VALUE!</v>
      </c>
      <c r="D6" s="7">
        <v>1</v>
      </c>
      <c r="E6" s="7">
        <v>3503</v>
      </c>
      <c r="F6" s="7">
        <v>929</v>
      </c>
      <c r="G6" s="7">
        <v>0</v>
      </c>
      <c r="H6" s="7">
        <v>0</v>
      </c>
      <c r="I6" s="7">
        <v>0</v>
      </c>
      <c r="J6" s="7">
        <v>0</v>
      </c>
      <c r="K6" s="7">
        <v>0</v>
      </c>
      <c r="L6" s="7">
        <v>0</v>
      </c>
      <c r="M6" s="7">
        <v>0</v>
      </c>
      <c r="N6" s="7">
        <v>0</v>
      </c>
      <c r="O6" s="7">
        <v>1</v>
      </c>
      <c r="P6" s="7">
        <v>36.500153233220999</v>
      </c>
      <c r="Q6" s="7">
        <v>38355</v>
      </c>
      <c r="R6" s="7">
        <v>0</v>
      </c>
      <c r="S6" s="7">
        <v>0</v>
      </c>
      <c r="T6" s="7">
        <v>0</v>
      </c>
      <c r="U6" s="7">
        <v>0</v>
      </c>
      <c r="V6" s="7">
        <v>0</v>
      </c>
      <c r="W6" s="7">
        <v>0</v>
      </c>
      <c r="X6" s="7">
        <v>0</v>
      </c>
      <c r="Y6" s="7">
        <v>0</v>
      </c>
      <c r="Z6" s="7"/>
      <c r="AA6" s="7">
        <v>0</v>
      </c>
      <c r="AB6" s="7"/>
      <c r="AC6" s="7"/>
      <c r="AD6" s="7">
        <v>0</v>
      </c>
      <c r="AE6" s="7"/>
      <c r="AF6" s="7">
        <v>0</v>
      </c>
      <c r="AG6" s="7">
        <v>0</v>
      </c>
      <c r="AH6" s="7">
        <v>0</v>
      </c>
      <c r="AI6" s="7">
        <v>0</v>
      </c>
      <c r="AJ6" s="7">
        <v>0</v>
      </c>
      <c r="AK6" s="7">
        <v>0</v>
      </c>
      <c r="AL6" s="7">
        <v>0</v>
      </c>
      <c r="AM6" s="7">
        <v>0</v>
      </c>
      <c r="AN6" s="7">
        <v>0</v>
      </c>
      <c r="AO6" s="7">
        <v>0</v>
      </c>
      <c r="AP6" s="7">
        <v>0</v>
      </c>
      <c r="AQ6" s="7">
        <v>0</v>
      </c>
      <c r="AR6" s="7">
        <v>0</v>
      </c>
      <c r="AS6" s="7">
        <v>0</v>
      </c>
      <c r="AT6" s="7">
        <v>0</v>
      </c>
      <c r="AU6" s="7">
        <v>0</v>
      </c>
      <c r="AV6" s="7">
        <v>0</v>
      </c>
      <c r="AW6" s="7">
        <v>0</v>
      </c>
      <c r="AX6" s="7">
        <v>0</v>
      </c>
      <c r="AY6" s="7">
        <v>0</v>
      </c>
      <c r="AZ6" s="7">
        <v>0</v>
      </c>
      <c r="BA6" s="7">
        <v>0</v>
      </c>
      <c r="BB6" s="7">
        <v>0</v>
      </c>
      <c r="BC6" s="7">
        <v>0</v>
      </c>
      <c r="BD6" s="7">
        <v>0</v>
      </c>
      <c r="BE6" s="7">
        <v>0</v>
      </c>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v>2224</v>
      </c>
      <c r="EG6" s="7">
        <v>1042</v>
      </c>
      <c r="EH6" s="7">
        <v>214</v>
      </c>
      <c r="EI6" s="7">
        <v>731</v>
      </c>
      <c r="EJ6" s="7">
        <v>161</v>
      </c>
      <c r="EK6" s="7">
        <v>1274</v>
      </c>
      <c r="EL6" s="7">
        <v>0</v>
      </c>
      <c r="EM6" s="7">
        <v>31</v>
      </c>
      <c r="EN6" s="7">
        <v>1306</v>
      </c>
      <c r="EO6" s="7">
        <v>1703</v>
      </c>
      <c r="EP6" s="7">
        <v>281</v>
      </c>
      <c r="EQ6" s="7">
        <v>172</v>
      </c>
    </row>
    <row r="7" spans="1:147" x14ac:dyDescent="0.35">
      <c r="A7" s="7" t="s">
        <v>485</v>
      </c>
      <c r="B7" s="7" t="e" vm="1">
        <v>#VALUE!</v>
      </c>
      <c r="C7" s="7" t="e" vm="2">
        <v>#VALUE!</v>
      </c>
      <c r="D7" s="7">
        <v>1</v>
      </c>
      <c r="E7" s="7">
        <v>2027</v>
      </c>
      <c r="F7" s="7">
        <v>942</v>
      </c>
      <c r="G7" s="7">
        <v>0</v>
      </c>
      <c r="H7" s="7">
        <v>0</v>
      </c>
      <c r="I7" s="7">
        <v>0</v>
      </c>
      <c r="J7" s="7">
        <v>0</v>
      </c>
      <c r="K7" s="7">
        <v>0</v>
      </c>
      <c r="L7" s="7">
        <v>0</v>
      </c>
      <c r="M7" s="7">
        <v>0</v>
      </c>
      <c r="N7" s="7">
        <v>0</v>
      </c>
      <c r="O7" s="7">
        <v>1</v>
      </c>
      <c r="P7" s="7">
        <v>52.143622722400892</v>
      </c>
      <c r="Q7" s="7">
        <v>27969</v>
      </c>
      <c r="R7" s="7">
        <v>0</v>
      </c>
      <c r="S7" s="7">
        <v>0</v>
      </c>
      <c r="T7" s="7">
        <v>0</v>
      </c>
      <c r="U7" s="7">
        <v>0</v>
      </c>
      <c r="V7" s="7">
        <v>0</v>
      </c>
      <c r="W7" s="7">
        <v>0</v>
      </c>
      <c r="X7" s="7">
        <v>0</v>
      </c>
      <c r="Y7" s="7">
        <v>0</v>
      </c>
      <c r="Z7" s="7"/>
      <c r="AA7" s="7">
        <v>284.42087449133402</v>
      </c>
      <c r="AB7" s="7"/>
      <c r="AC7" s="7"/>
      <c r="AD7" s="7">
        <v>245.970143795013</v>
      </c>
      <c r="AE7" s="7"/>
      <c r="AF7" s="7">
        <v>284.42087449133402</v>
      </c>
      <c r="AG7" s="7">
        <v>14.031616896464399</v>
      </c>
      <c r="AH7" s="7">
        <v>245.970143795013</v>
      </c>
      <c r="AI7" s="7">
        <v>12.1346888897392</v>
      </c>
      <c r="AJ7" s="7">
        <v>123.631395168602</v>
      </c>
      <c r="AK7" s="7">
        <v>6.0992301513864104</v>
      </c>
      <c r="AL7" s="7">
        <v>10.5216253581457</v>
      </c>
      <c r="AM7" s="7">
        <v>0.51907377198547999</v>
      </c>
      <c r="AN7" s="7">
        <v>13.2951256912202</v>
      </c>
      <c r="AO7" s="7">
        <v>0.65590161278836501</v>
      </c>
      <c r="AP7" s="7">
        <v>258.76907761395</v>
      </c>
      <c r="AQ7" s="7">
        <v>12.766111377106601</v>
      </c>
      <c r="AR7" s="7">
        <v>2.0405163336545198</v>
      </c>
      <c r="AS7" s="7">
        <v>0.10066681468448599</v>
      </c>
      <c r="AT7" s="7">
        <v>0</v>
      </c>
      <c r="AU7" s="7">
        <v>0</v>
      </c>
      <c r="AV7" s="7">
        <v>2</v>
      </c>
      <c r="AW7" s="7">
        <v>9.8667982239763211E-2</v>
      </c>
      <c r="AX7" s="7">
        <v>8.3161670202389395</v>
      </c>
      <c r="AY7" s="7">
        <v>0.41026970992792</v>
      </c>
      <c r="AZ7" s="7">
        <v>6.8366951718926403</v>
      </c>
      <c r="BA7" s="7">
        <v>0.33728145889948902</v>
      </c>
      <c r="BB7" s="7">
        <v>84.834003046155004</v>
      </c>
      <c r="BC7" s="7">
        <v>9.0057328074474494</v>
      </c>
      <c r="BD7" s="7">
        <v>56.166140278801301</v>
      </c>
      <c r="BE7" s="7">
        <v>5.9624352737580999</v>
      </c>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v>1486</v>
      </c>
      <c r="EG7" s="7">
        <v>567</v>
      </c>
      <c r="EH7" s="7">
        <v>274</v>
      </c>
      <c r="EI7" s="7">
        <v>154</v>
      </c>
      <c r="EJ7" s="7">
        <v>1672</v>
      </c>
      <c r="EK7" s="7">
        <v>41</v>
      </c>
      <c r="EL7" s="7">
        <v>8</v>
      </c>
      <c r="EM7" s="7">
        <v>11</v>
      </c>
      <c r="EN7" s="7">
        <v>141</v>
      </c>
      <c r="EO7" s="7">
        <v>237</v>
      </c>
      <c r="EP7" s="7">
        <v>582</v>
      </c>
      <c r="EQ7" s="7">
        <v>473</v>
      </c>
    </row>
    <row r="8" spans="1:147" x14ac:dyDescent="0.35">
      <c r="A8" s="7" t="s">
        <v>486</v>
      </c>
      <c r="B8" s="7" t="e" vm="1">
        <v>#VALUE!</v>
      </c>
      <c r="C8" s="7" t="e" vm="2">
        <v>#VALUE!</v>
      </c>
      <c r="D8" s="7">
        <v>1</v>
      </c>
      <c r="E8" s="7">
        <v>3174</v>
      </c>
      <c r="F8" s="7">
        <v>1199</v>
      </c>
      <c r="G8" s="7">
        <v>0</v>
      </c>
      <c r="H8" s="7">
        <v>208</v>
      </c>
      <c r="I8" s="7">
        <v>6.5532451165721479</v>
      </c>
      <c r="J8" s="7">
        <v>0</v>
      </c>
      <c r="K8" s="7">
        <v>1</v>
      </c>
      <c r="L8" s="7">
        <v>0</v>
      </c>
      <c r="M8" s="7">
        <v>1</v>
      </c>
      <c r="N8" s="7">
        <v>1</v>
      </c>
      <c r="O8" s="7">
        <v>1</v>
      </c>
      <c r="P8" s="7">
        <v>39.201451905626101</v>
      </c>
      <c r="Q8" s="7">
        <v>33304</v>
      </c>
      <c r="R8" s="7">
        <v>0</v>
      </c>
      <c r="S8" s="7">
        <v>1</v>
      </c>
      <c r="T8" s="7">
        <v>0</v>
      </c>
      <c r="U8" s="7">
        <v>1</v>
      </c>
      <c r="V8" s="7">
        <v>0</v>
      </c>
      <c r="W8" s="7">
        <v>0</v>
      </c>
      <c r="X8" s="7">
        <v>0</v>
      </c>
      <c r="Y8" s="7">
        <v>1</v>
      </c>
      <c r="Z8" s="7">
        <v>265.75526904780401</v>
      </c>
      <c r="AA8" s="7">
        <v>2809.5732036561199</v>
      </c>
      <c r="AB8" s="7">
        <v>265.75526904780401</v>
      </c>
      <c r="AC8" s="7">
        <v>94.626426683273195</v>
      </c>
      <c r="AD8" s="7">
        <v>1867.7930349277999</v>
      </c>
      <c r="AE8" s="7">
        <v>94.626426683273195</v>
      </c>
      <c r="AF8" s="7">
        <v>2809.5732036561199</v>
      </c>
      <c r="AG8" s="7">
        <v>88.518374406305099</v>
      </c>
      <c r="AH8" s="7">
        <v>1867.7930349277999</v>
      </c>
      <c r="AI8" s="7">
        <v>58.846661465904305</v>
      </c>
      <c r="AJ8" s="7">
        <v>702.25090134221</v>
      </c>
      <c r="AK8" s="7">
        <v>22.1251071626405</v>
      </c>
      <c r="AL8" s="7">
        <v>401.89301555650297</v>
      </c>
      <c r="AM8" s="7">
        <v>12.662035776827398</v>
      </c>
      <c r="AN8" s="7">
        <v>245.67288230911399</v>
      </c>
      <c r="AO8" s="7">
        <v>7.7401664243577306</v>
      </c>
      <c r="AP8" s="7">
        <v>2206.1513035170501</v>
      </c>
      <c r="AQ8" s="7">
        <v>69.506972385540294</v>
      </c>
      <c r="AR8" s="7">
        <v>85.799135021865396</v>
      </c>
      <c r="AS8" s="7">
        <v>2.70318635859689</v>
      </c>
      <c r="AT8" s="7">
        <v>1.5521742701530501</v>
      </c>
      <c r="AU8" s="7">
        <v>4.8902781038218199E-2</v>
      </c>
      <c r="AV8" s="7">
        <v>20.853489346802199</v>
      </c>
      <c r="AW8" s="7">
        <v>0.65700974627606301</v>
      </c>
      <c r="AX8" s="7">
        <v>249.54422352363</v>
      </c>
      <c r="AY8" s="7">
        <v>7.8621368469952602</v>
      </c>
      <c r="AZ8" s="7">
        <v>400.39630121085798</v>
      </c>
      <c r="BA8" s="7">
        <v>12.614880315401999</v>
      </c>
      <c r="BB8" s="7">
        <v>269.82767558947597</v>
      </c>
      <c r="BC8" s="7">
        <v>22.504393293534299</v>
      </c>
      <c r="BD8" s="7">
        <v>311.70311541931</v>
      </c>
      <c r="BE8" s="7">
        <v>25.996923721377001</v>
      </c>
      <c r="BF8" s="7">
        <v>265.75526904780401</v>
      </c>
      <c r="BG8" s="7">
        <v>8.3728818225521202</v>
      </c>
      <c r="BH8" s="7">
        <v>94.626426683273195</v>
      </c>
      <c r="BI8" s="7">
        <v>2.9812988873116901</v>
      </c>
      <c r="BJ8" s="7">
        <v>65.453805206809193</v>
      </c>
      <c r="BK8" s="7">
        <v>2.0621866794835899</v>
      </c>
      <c r="BL8" s="7">
        <v>42.995238065719597</v>
      </c>
      <c r="BM8" s="7">
        <v>1.3546073744713198</v>
      </c>
      <c r="BN8" s="7">
        <v>14.1907345503569</v>
      </c>
      <c r="BO8" s="7">
        <v>0.44709308602258596</v>
      </c>
      <c r="BP8" s="7">
        <v>195.96950191259401</v>
      </c>
      <c r="BQ8" s="7">
        <v>6.1742124106047198</v>
      </c>
      <c r="BR8" s="7">
        <v>29.676977939903701</v>
      </c>
      <c r="BS8" s="7">
        <v>0.93500245557352701</v>
      </c>
      <c r="BT8" s="7">
        <v>0</v>
      </c>
      <c r="BU8" s="7">
        <v>0</v>
      </c>
      <c r="BV8" s="7">
        <v>0</v>
      </c>
      <c r="BW8" s="7">
        <v>0</v>
      </c>
      <c r="BX8" s="7">
        <v>25.918058034963899</v>
      </c>
      <c r="BY8" s="7">
        <v>0.81657397715702296</v>
      </c>
      <c r="BZ8" s="7">
        <v>31.074986037798201</v>
      </c>
      <c r="CA8" s="7">
        <v>0.97904807932571603</v>
      </c>
      <c r="CB8" s="7">
        <v>3.54054115877807</v>
      </c>
      <c r="CC8" s="7">
        <v>0.29529117254195697</v>
      </c>
      <c r="CD8" s="7">
        <v>26.678820707136801</v>
      </c>
      <c r="CE8" s="7">
        <v>2.22508930001141</v>
      </c>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v>2107</v>
      </c>
      <c r="EG8" s="7">
        <v>807</v>
      </c>
      <c r="EH8" s="7">
        <v>433</v>
      </c>
      <c r="EI8" s="7">
        <v>309</v>
      </c>
      <c r="EJ8" s="7">
        <v>2463</v>
      </c>
      <c r="EK8" s="7">
        <v>95</v>
      </c>
      <c r="EL8" s="7">
        <v>2</v>
      </c>
      <c r="EM8" s="7">
        <v>26</v>
      </c>
      <c r="EN8" s="7">
        <v>279</v>
      </c>
      <c r="EO8" s="7">
        <v>482</v>
      </c>
      <c r="EP8" s="7">
        <v>328</v>
      </c>
      <c r="EQ8" s="7">
        <v>368</v>
      </c>
    </row>
    <row r="9" spans="1:147" x14ac:dyDescent="0.35">
      <c r="A9" s="7" t="s">
        <v>487</v>
      </c>
      <c r="B9" s="7" t="e" vm="1">
        <v>#VALUE!</v>
      </c>
      <c r="C9" s="7" t="e" vm="2">
        <v>#VALUE!</v>
      </c>
      <c r="D9" s="7">
        <v>1</v>
      </c>
      <c r="E9" s="7">
        <v>1984</v>
      </c>
      <c r="F9" s="7">
        <v>791</v>
      </c>
      <c r="G9" s="7">
        <v>0</v>
      </c>
      <c r="H9" s="7">
        <v>11</v>
      </c>
      <c r="I9" s="7">
        <v>0.55443548387096775</v>
      </c>
      <c r="J9" s="7">
        <v>1</v>
      </c>
      <c r="K9" s="7">
        <v>1</v>
      </c>
      <c r="L9" s="7">
        <v>1</v>
      </c>
      <c r="M9" s="7">
        <v>1</v>
      </c>
      <c r="N9" s="7">
        <v>1</v>
      </c>
      <c r="O9" s="7">
        <v>1</v>
      </c>
      <c r="P9" s="7">
        <v>26.713197969543103</v>
      </c>
      <c r="Q9" s="7">
        <v>38355</v>
      </c>
      <c r="R9" s="7">
        <v>1</v>
      </c>
      <c r="S9" s="7">
        <v>1</v>
      </c>
      <c r="T9" s="7">
        <v>1</v>
      </c>
      <c r="U9" s="7">
        <v>1</v>
      </c>
      <c r="V9" s="7">
        <v>1</v>
      </c>
      <c r="W9" s="7">
        <v>0</v>
      </c>
      <c r="X9" s="7">
        <v>0</v>
      </c>
      <c r="Y9" s="7">
        <v>1</v>
      </c>
      <c r="Z9" s="7">
        <v>1882.9428465082301</v>
      </c>
      <c r="AA9" s="7">
        <v>1983.99999653688</v>
      </c>
      <c r="AB9" s="7">
        <v>1882.9428465082301</v>
      </c>
      <c r="AC9" s="7">
        <v>1154.20206880965</v>
      </c>
      <c r="AD9" s="7">
        <v>1214.8363605442</v>
      </c>
      <c r="AE9" s="7">
        <v>1154.20206880965</v>
      </c>
      <c r="AF9" s="7">
        <v>1983.99999653688</v>
      </c>
      <c r="AG9" s="7">
        <v>99.999999825447404</v>
      </c>
      <c r="AH9" s="7">
        <v>1214.8363605442</v>
      </c>
      <c r="AI9" s="7">
        <v>61.231671398397104</v>
      </c>
      <c r="AJ9" s="7">
        <v>484.99999943480401</v>
      </c>
      <c r="AK9" s="7">
        <v>24.445564487641299</v>
      </c>
      <c r="AL9" s="7">
        <v>284.00000009953499</v>
      </c>
      <c r="AM9" s="7">
        <v>14.314516134049098</v>
      </c>
      <c r="AN9" s="7">
        <v>272.99999942453002</v>
      </c>
      <c r="AO9" s="7">
        <v>13.760080616155701</v>
      </c>
      <c r="AP9" s="7">
        <v>1517.9999991352699</v>
      </c>
      <c r="AQ9" s="7">
        <v>76.512096730608206</v>
      </c>
      <c r="AR9" s="7">
        <v>34.000000163912802</v>
      </c>
      <c r="AS9" s="7">
        <v>1.7137096856810901</v>
      </c>
      <c r="AT9" s="7">
        <v>0</v>
      </c>
      <c r="AU9" s="7">
        <v>0</v>
      </c>
      <c r="AV9" s="7">
        <v>6.0000000651925802</v>
      </c>
      <c r="AW9" s="7">
        <v>0.302419358124626</v>
      </c>
      <c r="AX9" s="7">
        <v>153.00000071679801</v>
      </c>
      <c r="AY9" s="7">
        <v>7.7116935845160395</v>
      </c>
      <c r="AZ9" s="7">
        <v>216.00000125923501</v>
      </c>
      <c r="BA9" s="7">
        <v>10.887096837663099</v>
      </c>
      <c r="BB9" s="7">
        <v>215.21499351185</v>
      </c>
      <c r="BC9" s="7">
        <v>27.207963781523397</v>
      </c>
      <c r="BD9" s="7">
        <v>159.35474520976999</v>
      </c>
      <c r="BE9" s="7">
        <v>20.1459854879608</v>
      </c>
      <c r="BF9" s="7">
        <v>1882.9428465082301</v>
      </c>
      <c r="BG9" s="7">
        <v>94.906393473197099</v>
      </c>
      <c r="BH9" s="7">
        <v>1154.20206880965</v>
      </c>
      <c r="BI9" s="7">
        <v>58.175507500486503</v>
      </c>
      <c r="BJ9" s="7">
        <v>468.65622589096898</v>
      </c>
      <c r="BK9" s="7">
        <v>23.6217855791819</v>
      </c>
      <c r="BL9" s="7">
        <v>268.272516255151</v>
      </c>
      <c r="BM9" s="7">
        <v>13.5218002144733</v>
      </c>
      <c r="BN9" s="7">
        <v>251.25737292142</v>
      </c>
      <c r="BO9" s="7">
        <v>12.6641821028942</v>
      </c>
      <c r="BP9" s="7">
        <v>1446.85653969599</v>
      </c>
      <c r="BQ9" s="7">
        <v>72.9262368798382</v>
      </c>
      <c r="BR9" s="7">
        <v>34.000000163912802</v>
      </c>
      <c r="BS9" s="7">
        <v>1.7137096856810901</v>
      </c>
      <c r="BT9" s="7">
        <v>0</v>
      </c>
      <c r="BU9" s="7">
        <v>0</v>
      </c>
      <c r="BV9" s="7">
        <v>4.9271170049905804</v>
      </c>
      <c r="BW9" s="7">
        <v>0.24834259097734801</v>
      </c>
      <c r="BX9" s="7">
        <v>145.90181996827599</v>
      </c>
      <c r="BY9" s="7">
        <v>7.3539223774332596</v>
      </c>
      <c r="BZ9" s="7">
        <v>208.84153702863799</v>
      </c>
      <c r="CA9" s="7">
        <v>10.5262871486209</v>
      </c>
      <c r="CB9" s="7">
        <v>202.232976561936</v>
      </c>
      <c r="CC9" s="7">
        <v>25.566747985074102</v>
      </c>
      <c r="CD9" s="7">
        <v>150.20100185144099</v>
      </c>
      <c r="CE9" s="7">
        <v>18.988748653785201</v>
      </c>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v>964</v>
      </c>
      <c r="EG9" s="7">
        <v>485</v>
      </c>
      <c r="EH9" s="7">
        <v>284</v>
      </c>
      <c r="EI9" s="7">
        <v>273</v>
      </c>
      <c r="EJ9" s="7">
        <v>1518</v>
      </c>
      <c r="EK9" s="7">
        <v>34</v>
      </c>
      <c r="EL9" s="7">
        <v>0</v>
      </c>
      <c r="EM9" s="7">
        <v>6</v>
      </c>
      <c r="EN9" s="7">
        <v>153</v>
      </c>
      <c r="EO9" s="7">
        <v>216</v>
      </c>
      <c r="EP9" s="7">
        <v>187</v>
      </c>
      <c r="EQ9" s="7">
        <v>138</v>
      </c>
    </row>
    <row r="10" spans="1:147" x14ac:dyDescent="0.35">
      <c r="A10" s="7" t="s">
        <v>488</v>
      </c>
      <c r="B10" s="7" t="e" vm="1">
        <v>#VALUE!</v>
      </c>
      <c r="C10" s="7" t="e" vm="2">
        <v>#VALUE!</v>
      </c>
      <c r="D10" s="7">
        <v>1</v>
      </c>
      <c r="E10" s="7">
        <v>3623</v>
      </c>
      <c r="F10" s="7">
        <v>1383</v>
      </c>
      <c r="G10" s="7">
        <v>0</v>
      </c>
      <c r="H10" s="7">
        <v>5</v>
      </c>
      <c r="I10" s="7">
        <v>0.13800717637317139</v>
      </c>
      <c r="J10" s="7">
        <v>0</v>
      </c>
      <c r="K10" s="7">
        <v>1</v>
      </c>
      <c r="L10" s="7">
        <v>0</v>
      </c>
      <c r="M10" s="7">
        <v>1</v>
      </c>
      <c r="N10" s="7">
        <v>1</v>
      </c>
      <c r="O10" s="7">
        <v>1</v>
      </c>
      <c r="P10" s="7">
        <v>61.424077780955102</v>
      </c>
      <c r="Q10" s="7">
        <v>18580</v>
      </c>
      <c r="R10" s="7">
        <v>0</v>
      </c>
      <c r="S10" s="7">
        <v>1</v>
      </c>
      <c r="T10" s="7">
        <v>0</v>
      </c>
      <c r="U10" s="7">
        <v>1</v>
      </c>
      <c r="V10" s="7">
        <v>0</v>
      </c>
      <c r="W10" s="7">
        <v>0</v>
      </c>
      <c r="X10" s="7">
        <v>0</v>
      </c>
      <c r="Y10" s="7">
        <v>1</v>
      </c>
      <c r="Z10" s="7">
        <v>147.85297931864599</v>
      </c>
      <c r="AA10" s="7">
        <v>3623.0000387220098</v>
      </c>
      <c r="AB10" s="7">
        <v>147.85297931864599</v>
      </c>
      <c r="AC10" s="7">
        <v>122.976013293723</v>
      </c>
      <c r="AD10" s="7">
        <v>2676.2454843569999</v>
      </c>
      <c r="AE10" s="7">
        <v>122.976013293723</v>
      </c>
      <c r="AF10" s="7">
        <v>3623.0000387220098</v>
      </c>
      <c r="AG10" s="7">
        <v>100.00000106878299</v>
      </c>
      <c r="AH10" s="7">
        <v>2676.2454843569999</v>
      </c>
      <c r="AI10" s="7">
        <v>73.868216515512003</v>
      </c>
      <c r="AJ10" s="7">
        <v>1320.00000494439</v>
      </c>
      <c r="AK10" s="7">
        <v>36.433894698989597</v>
      </c>
      <c r="AL10" s="7">
        <v>300.00000134925398</v>
      </c>
      <c r="AM10" s="7">
        <v>8.2804306196316197</v>
      </c>
      <c r="AN10" s="7">
        <v>438.000000562926</v>
      </c>
      <c r="AO10" s="7">
        <v>12.0894286658274</v>
      </c>
      <c r="AP10" s="7">
        <v>2728.0000205617398</v>
      </c>
      <c r="AQ10" s="7">
        <v>75.296715996735898</v>
      </c>
      <c r="AR10" s="7">
        <v>53.000000789761501</v>
      </c>
      <c r="AS10" s="7">
        <v>1.4628760913541701</v>
      </c>
      <c r="AT10" s="7">
        <v>0</v>
      </c>
      <c r="AU10" s="7">
        <v>0</v>
      </c>
      <c r="AV10" s="7">
        <v>22.999999853782398</v>
      </c>
      <c r="AW10" s="7">
        <v>0.63483300728077197</v>
      </c>
      <c r="AX10" s="7">
        <v>381.00000089383701</v>
      </c>
      <c r="AY10" s="7">
        <v>10.516146864306799</v>
      </c>
      <c r="AZ10" s="7">
        <v>795.00000127730902</v>
      </c>
      <c r="BA10" s="7">
        <v>21.9431410785898</v>
      </c>
      <c r="BB10" s="7">
        <v>628.47878675849597</v>
      </c>
      <c r="BC10" s="7">
        <v>45.443151609435802</v>
      </c>
      <c r="BD10" s="7">
        <v>561.45384920807601</v>
      </c>
      <c r="BE10" s="7">
        <v>40.596807607236101</v>
      </c>
      <c r="BF10" s="7">
        <v>147.85297931864599</v>
      </c>
      <c r="BG10" s="7">
        <v>4.0809544388254597</v>
      </c>
      <c r="BH10" s="7">
        <v>122.976013293723</v>
      </c>
      <c r="BI10" s="7">
        <v>3.3943144712592499</v>
      </c>
      <c r="BJ10" s="7">
        <v>50.376211054623099</v>
      </c>
      <c r="BK10" s="7">
        <v>1.3904557288054999</v>
      </c>
      <c r="BL10" s="7">
        <v>7.1995177268981898</v>
      </c>
      <c r="BM10" s="7">
        <v>0.19871702254756299</v>
      </c>
      <c r="BN10" s="7">
        <v>40.053277613071302</v>
      </c>
      <c r="BO10" s="7">
        <v>1.1055279495741401</v>
      </c>
      <c r="BP10" s="7">
        <v>85.325260177254705</v>
      </c>
      <c r="BQ10" s="7">
        <v>2.35509964607383</v>
      </c>
      <c r="BR10" s="7">
        <v>0</v>
      </c>
      <c r="BS10" s="7">
        <v>0</v>
      </c>
      <c r="BT10" s="7">
        <v>0</v>
      </c>
      <c r="BU10" s="7">
        <v>0</v>
      </c>
      <c r="BV10" s="7">
        <v>0.75242233276367199</v>
      </c>
      <c r="BW10" s="7">
        <v>2.0767936316965802E-2</v>
      </c>
      <c r="BX10" s="7">
        <v>21.722018241882299</v>
      </c>
      <c r="BY10" s="7">
        <v>0.59955888053773998</v>
      </c>
      <c r="BZ10" s="7">
        <v>45.755769997835202</v>
      </c>
      <c r="CA10" s="7">
        <v>1.2629249240363001</v>
      </c>
      <c r="CB10" s="7">
        <v>23.4094761684537</v>
      </c>
      <c r="CC10" s="7">
        <v>1.6926591589626701</v>
      </c>
      <c r="CD10" s="7">
        <v>19.950105851516099</v>
      </c>
      <c r="CE10" s="7">
        <v>1.44252392274159</v>
      </c>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v>2617</v>
      </c>
      <c r="EG10" s="7">
        <v>1320</v>
      </c>
      <c r="EH10" s="7">
        <v>300</v>
      </c>
      <c r="EI10" s="7">
        <v>438</v>
      </c>
      <c r="EJ10" s="7">
        <v>2728</v>
      </c>
      <c r="EK10" s="7">
        <v>53</v>
      </c>
      <c r="EL10" s="7">
        <v>0</v>
      </c>
      <c r="EM10" s="7">
        <v>23</v>
      </c>
      <c r="EN10" s="7">
        <v>381</v>
      </c>
      <c r="EO10" s="7">
        <v>795</v>
      </c>
      <c r="EP10" s="7">
        <v>642</v>
      </c>
      <c r="EQ10" s="7">
        <v>585</v>
      </c>
    </row>
    <row r="11" spans="1:147" x14ac:dyDescent="0.35">
      <c r="A11" s="7" t="s">
        <v>489</v>
      </c>
      <c r="B11" s="7" t="e" vm="1">
        <v>#VALUE!</v>
      </c>
      <c r="C11" s="7" t="e" vm="2">
        <v>#VALUE!</v>
      </c>
      <c r="D11" s="7">
        <v>1</v>
      </c>
      <c r="E11" s="7">
        <v>1438</v>
      </c>
      <c r="F11" s="7">
        <v>748</v>
      </c>
      <c r="G11" s="7">
        <v>0</v>
      </c>
      <c r="H11" s="7">
        <v>18</v>
      </c>
      <c r="I11" s="7">
        <v>1.2517385257301807</v>
      </c>
      <c r="J11" s="7">
        <v>0</v>
      </c>
      <c r="K11" s="7">
        <v>1</v>
      </c>
      <c r="L11" s="7">
        <v>0</v>
      </c>
      <c r="M11" s="7">
        <v>1</v>
      </c>
      <c r="N11" s="7">
        <v>1</v>
      </c>
      <c r="O11" s="7">
        <v>1</v>
      </c>
      <c r="P11" s="7">
        <v>37.3083475298126</v>
      </c>
      <c r="Q11" s="7"/>
      <c r="R11" s="7">
        <v>0</v>
      </c>
      <c r="S11" s="7">
        <v>1</v>
      </c>
      <c r="T11" s="7">
        <v>0</v>
      </c>
      <c r="U11" s="7">
        <v>1</v>
      </c>
      <c r="V11" s="7">
        <v>0</v>
      </c>
      <c r="W11" s="7">
        <v>0</v>
      </c>
      <c r="X11" s="7">
        <v>0</v>
      </c>
      <c r="Y11" s="7">
        <v>1</v>
      </c>
      <c r="Z11" s="7"/>
      <c r="AA11" s="7">
        <v>938.22204083838699</v>
      </c>
      <c r="AB11" s="7"/>
      <c r="AC11" s="7"/>
      <c r="AD11" s="7">
        <v>758.895071314706</v>
      </c>
      <c r="AE11" s="7"/>
      <c r="AF11" s="7">
        <v>938.22204083838699</v>
      </c>
      <c r="AG11" s="7">
        <v>65.244926344811404</v>
      </c>
      <c r="AH11" s="7">
        <v>758.895071314706</v>
      </c>
      <c r="AI11" s="7">
        <v>52.774344319520608</v>
      </c>
      <c r="AJ11" s="7">
        <v>267.046329213626</v>
      </c>
      <c r="AK11" s="7">
        <v>18.570676579529</v>
      </c>
      <c r="AL11" s="7">
        <v>121.391828792206</v>
      </c>
      <c r="AM11" s="7">
        <v>8.4417127115581394</v>
      </c>
      <c r="AN11" s="7">
        <v>89.6658059620095</v>
      </c>
      <c r="AO11" s="7">
        <v>6.23545243129412</v>
      </c>
      <c r="AP11" s="7">
        <v>756.88052556919899</v>
      </c>
      <c r="AQ11" s="7">
        <v>52.634250734992904</v>
      </c>
      <c r="AR11" s="7">
        <v>40.126569509506197</v>
      </c>
      <c r="AS11" s="7">
        <v>2.7904429422466102</v>
      </c>
      <c r="AT11" s="7">
        <v>0</v>
      </c>
      <c r="AU11" s="7">
        <v>0</v>
      </c>
      <c r="AV11" s="7">
        <v>0</v>
      </c>
      <c r="AW11" s="7">
        <v>0</v>
      </c>
      <c r="AX11" s="7">
        <v>51.549127634614699</v>
      </c>
      <c r="AY11" s="7">
        <v>3.5847793904460801</v>
      </c>
      <c r="AZ11" s="7">
        <v>106.307351101263</v>
      </c>
      <c r="BA11" s="7">
        <v>7.392722607876399</v>
      </c>
      <c r="BB11" s="7">
        <v>241.81936109090699</v>
      </c>
      <c r="BC11" s="7">
        <v>32.328791589693502</v>
      </c>
      <c r="BD11" s="7">
        <v>257.14650368459098</v>
      </c>
      <c r="BE11" s="7">
        <v>34.377874824143198</v>
      </c>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v>1366</v>
      </c>
      <c r="EG11" s="7">
        <v>299</v>
      </c>
      <c r="EH11" s="7">
        <v>374</v>
      </c>
      <c r="EI11" s="7">
        <v>210</v>
      </c>
      <c r="EJ11" s="7">
        <v>1048</v>
      </c>
      <c r="EK11" s="7">
        <v>66</v>
      </c>
      <c r="EL11" s="7">
        <v>0</v>
      </c>
      <c r="EM11" s="7">
        <v>1</v>
      </c>
      <c r="EN11" s="7">
        <v>113</v>
      </c>
      <c r="EO11" s="7">
        <v>211</v>
      </c>
      <c r="EP11" s="7">
        <v>465</v>
      </c>
      <c r="EQ11" s="7">
        <v>517</v>
      </c>
    </row>
    <row r="12" spans="1:147" x14ac:dyDescent="0.35">
      <c r="A12" s="7" t="s">
        <v>490</v>
      </c>
      <c r="B12" s="7" t="e" vm="1">
        <v>#VALUE!</v>
      </c>
      <c r="C12" s="7" t="e" vm="2">
        <v>#VALUE!</v>
      </c>
      <c r="D12" s="7">
        <v>1</v>
      </c>
      <c r="E12" s="7">
        <v>1568</v>
      </c>
      <c r="F12" s="7">
        <v>756</v>
      </c>
      <c r="G12" s="7">
        <v>0</v>
      </c>
      <c r="H12" s="7">
        <v>0</v>
      </c>
      <c r="I12" s="7">
        <v>0</v>
      </c>
      <c r="J12" s="7">
        <v>1</v>
      </c>
      <c r="K12" s="7">
        <v>1</v>
      </c>
      <c r="L12" s="7">
        <v>1</v>
      </c>
      <c r="M12" s="7">
        <v>1</v>
      </c>
      <c r="N12" s="7">
        <v>1</v>
      </c>
      <c r="O12" s="7">
        <v>1</v>
      </c>
      <c r="P12" s="7">
        <v>36.5180467091295</v>
      </c>
      <c r="Q12" s="7">
        <v>24183</v>
      </c>
      <c r="R12" s="7">
        <v>1</v>
      </c>
      <c r="S12" s="7">
        <v>1</v>
      </c>
      <c r="T12" s="7">
        <v>1</v>
      </c>
      <c r="U12" s="7">
        <v>1</v>
      </c>
      <c r="V12" s="7">
        <v>1</v>
      </c>
      <c r="W12" s="7">
        <v>0</v>
      </c>
      <c r="X12" s="7">
        <v>0</v>
      </c>
      <c r="Y12" s="7">
        <v>1</v>
      </c>
      <c r="Z12" s="7">
        <v>1204.72731745243</v>
      </c>
      <c r="AA12" s="7">
        <v>1568.0000077336999</v>
      </c>
      <c r="AB12" s="7">
        <v>1204.72731745243</v>
      </c>
      <c r="AC12" s="7">
        <v>874.77015781402599</v>
      </c>
      <c r="AD12" s="7">
        <v>1138.54778052866</v>
      </c>
      <c r="AE12" s="7">
        <v>874.77015781402599</v>
      </c>
      <c r="AF12" s="7">
        <v>1568.0000077336999</v>
      </c>
      <c r="AG12" s="7">
        <v>100.00000049322099</v>
      </c>
      <c r="AH12" s="7">
        <v>1138.54778052866</v>
      </c>
      <c r="AI12" s="7">
        <v>72.611465594940299</v>
      </c>
      <c r="AJ12" s="7">
        <v>344.99999961256998</v>
      </c>
      <c r="AK12" s="7">
        <v>22.0025509956996</v>
      </c>
      <c r="AL12" s="7">
        <v>148.00000045821099</v>
      </c>
      <c r="AM12" s="7">
        <v>9.4387755394267003</v>
      </c>
      <c r="AN12" s="7">
        <v>506.99999865144503</v>
      </c>
      <c r="AO12" s="7">
        <v>32.334183587464601</v>
      </c>
      <c r="AP12" s="7">
        <v>759.00000286847398</v>
      </c>
      <c r="AQ12" s="7">
        <v>48.405612427836296</v>
      </c>
      <c r="AR12" s="7">
        <v>132.99999761581401</v>
      </c>
      <c r="AS12" s="7">
        <v>8.4821427050901903</v>
      </c>
      <c r="AT12" s="7">
        <v>1.99999998696148</v>
      </c>
      <c r="AU12" s="7">
        <v>0.12755101957662501</v>
      </c>
      <c r="AV12" s="7">
        <v>5.9999999044230199</v>
      </c>
      <c r="AW12" s="7">
        <v>0.38265305512901898</v>
      </c>
      <c r="AX12" s="7">
        <v>160.999998686835</v>
      </c>
      <c r="AY12" s="7">
        <v>10.267857059109401</v>
      </c>
      <c r="AZ12" s="7">
        <v>423.99999151751399</v>
      </c>
      <c r="BA12" s="7">
        <v>27.040815785555701</v>
      </c>
      <c r="BB12" s="7">
        <v>345.62983612343697</v>
      </c>
      <c r="BC12" s="7">
        <v>45.718232291459898</v>
      </c>
      <c r="BD12" s="7">
        <v>209.88397947140001</v>
      </c>
      <c r="BE12" s="7">
        <v>27.762431147010602</v>
      </c>
      <c r="BF12" s="7">
        <v>1204.72731745243</v>
      </c>
      <c r="BG12" s="7">
        <v>76.832099327323405</v>
      </c>
      <c r="BH12" s="7">
        <v>874.77015781402599</v>
      </c>
      <c r="BI12" s="7">
        <v>55.788913125894503</v>
      </c>
      <c r="BJ12" s="7">
        <v>260.09315079450602</v>
      </c>
      <c r="BK12" s="7">
        <v>16.587573392506798</v>
      </c>
      <c r="BL12" s="7">
        <v>114.92328001558801</v>
      </c>
      <c r="BM12" s="7">
        <v>7.3292908173206497</v>
      </c>
      <c r="BN12" s="7">
        <v>348.20102283358602</v>
      </c>
      <c r="BO12" s="7">
        <v>22.206697884794998</v>
      </c>
      <c r="BP12" s="7">
        <v>625.48092982173</v>
      </c>
      <c r="BQ12" s="7">
        <v>39.8903654223042</v>
      </c>
      <c r="BR12" s="7">
        <v>96.558454990387006</v>
      </c>
      <c r="BS12" s="7">
        <v>6.1580647315297794</v>
      </c>
      <c r="BT12" s="7">
        <v>0.97986584901809703</v>
      </c>
      <c r="BU12" s="7">
        <v>6.2491444452684702E-2</v>
      </c>
      <c r="BV12" s="7">
        <v>2.5431395173072802</v>
      </c>
      <c r="BW12" s="7">
        <v>0.162190020236434</v>
      </c>
      <c r="BX12" s="7">
        <v>130.96390026807799</v>
      </c>
      <c r="BY12" s="7">
        <v>8.3522895579131298</v>
      </c>
      <c r="BZ12" s="7">
        <v>324.74851313233398</v>
      </c>
      <c r="CA12" s="7">
        <v>20.711002113031498</v>
      </c>
      <c r="CB12" s="7">
        <v>275.11575540900202</v>
      </c>
      <c r="CC12" s="7">
        <v>36.390972937698699</v>
      </c>
      <c r="CD12" s="7">
        <v>167.06424941122501</v>
      </c>
      <c r="CE12" s="7">
        <v>22.098445689315501</v>
      </c>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v>1026</v>
      </c>
      <c r="EG12" s="7">
        <v>345</v>
      </c>
      <c r="EH12" s="7">
        <v>148</v>
      </c>
      <c r="EI12" s="7">
        <v>507</v>
      </c>
      <c r="EJ12" s="7">
        <v>759</v>
      </c>
      <c r="EK12" s="7">
        <v>133</v>
      </c>
      <c r="EL12" s="7">
        <v>2</v>
      </c>
      <c r="EM12" s="7">
        <v>6</v>
      </c>
      <c r="EN12" s="7">
        <v>161</v>
      </c>
      <c r="EO12" s="7">
        <v>424</v>
      </c>
      <c r="EP12" s="7">
        <v>331</v>
      </c>
      <c r="EQ12" s="7">
        <v>201</v>
      </c>
    </row>
    <row r="13" spans="1:147" x14ac:dyDescent="0.35">
      <c r="A13" s="7" t="s">
        <v>491</v>
      </c>
      <c r="B13" s="7" t="e" vm="1">
        <v>#VALUE!</v>
      </c>
      <c r="C13" s="7" t="e" vm="2">
        <v>#VALUE!</v>
      </c>
      <c r="D13" s="7">
        <v>1</v>
      </c>
      <c r="E13" s="7">
        <v>2861</v>
      </c>
      <c r="F13" s="7">
        <v>872</v>
      </c>
      <c r="G13" s="7">
        <v>0</v>
      </c>
      <c r="H13" s="7">
        <v>0</v>
      </c>
      <c r="I13" s="7">
        <v>0</v>
      </c>
      <c r="J13" s="7">
        <v>0</v>
      </c>
      <c r="K13" s="7">
        <v>0</v>
      </c>
      <c r="L13" s="7">
        <v>0</v>
      </c>
      <c r="M13" s="7">
        <v>0</v>
      </c>
      <c r="N13" s="7">
        <v>0</v>
      </c>
      <c r="O13" s="7">
        <v>1</v>
      </c>
      <c r="P13" s="7">
        <v>49.491663277755201</v>
      </c>
      <c r="Q13" s="7">
        <v>28344</v>
      </c>
      <c r="R13" s="7">
        <v>0</v>
      </c>
      <c r="S13" s="7">
        <v>0</v>
      </c>
      <c r="T13" s="7">
        <v>0</v>
      </c>
      <c r="U13" s="7">
        <v>0</v>
      </c>
      <c r="V13" s="7">
        <v>0</v>
      </c>
      <c r="W13" s="7">
        <v>0</v>
      </c>
      <c r="X13" s="7">
        <v>0</v>
      </c>
      <c r="Y13" s="7">
        <v>0</v>
      </c>
      <c r="Z13" s="7"/>
      <c r="AA13" s="7">
        <v>266.81117543578102</v>
      </c>
      <c r="AB13" s="7"/>
      <c r="AC13" s="7"/>
      <c r="AD13" s="7">
        <v>129.54968433082101</v>
      </c>
      <c r="AE13" s="7"/>
      <c r="AF13" s="7">
        <v>266.81117543578102</v>
      </c>
      <c r="AG13" s="7">
        <v>9.3258013084859002</v>
      </c>
      <c r="AH13" s="7">
        <v>129.54968433082101</v>
      </c>
      <c r="AI13" s="7">
        <v>4.5281259815037096</v>
      </c>
      <c r="AJ13" s="7">
        <v>54.488667696714401</v>
      </c>
      <c r="AK13" s="7">
        <v>1.90453225084636</v>
      </c>
      <c r="AL13" s="7">
        <v>17.855562049429899</v>
      </c>
      <c r="AM13" s="7">
        <v>0.62410213384934909</v>
      </c>
      <c r="AN13" s="7">
        <v>101.79301502928099</v>
      </c>
      <c r="AO13" s="7">
        <v>3.5579522904327603</v>
      </c>
      <c r="AP13" s="7">
        <v>32.758554387837599</v>
      </c>
      <c r="AQ13" s="7">
        <v>1.1450036486486399</v>
      </c>
      <c r="AR13" s="7">
        <v>100.839354673401</v>
      </c>
      <c r="AS13" s="7">
        <v>3.52461917767915</v>
      </c>
      <c r="AT13" s="7">
        <v>0</v>
      </c>
      <c r="AU13" s="7">
        <v>0</v>
      </c>
      <c r="AV13" s="7">
        <v>1.6719338465482001</v>
      </c>
      <c r="AW13" s="7">
        <v>5.8438792259636496E-2</v>
      </c>
      <c r="AX13" s="7">
        <v>29.748313277959799</v>
      </c>
      <c r="AY13" s="7">
        <v>1.0397872519384799</v>
      </c>
      <c r="AZ13" s="7">
        <v>97.496250197291403</v>
      </c>
      <c r="BA13" s="7">
        <v>3.4077682697410503</v>
      </c>
      <c r="BB13" s="7">
        <v>64.390172122046394</v>
      </c>
      <c r="BC13" s="7">
        <v>7.3841940506933907</v>
      </c>
      <c r="BD13" s="7">
        <v>30.184427218511701</v>
      </c>
      <c r="BE13" s="7">
        <v>3.4615168828568499</v>
      </c>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v>1657</v>
      </c>
      <c r="EG13" s="7">
        <v>797</v>
      </c>
      <c r="EH13" s="7">
        <v>150</v>
      </c>
      <c r="EI13" s="7">
        <v>762</v>
      </c>
      <c r="EJ13" s="7">
        <v>254</v>
      </c>
      <c r="EK13" s="7">
        <v>823</v>
      </c>
      <c r="EL13" s="7">
        <v>0</v>
      </c>
      <c r="EM13" s="7">
        <v>36</v>
      </c>
      <c r="EN13" s="7">
        <v>986</v>
      </c>
      <c r="EO13" s="7">
        <v>1480</v>
      </c>
      <c r="EP13" s="7">
        <v>408</v>
      </c>
      <c r="EQ13" s="7">
        <v>252</v>
      </c>
    </row>
    <row r="14" spans="1:147" x14ac:dyDescent="0.35">
      <c r="A14" s="7" t="s">
        <v>492</v>
      </c>
      <c r="B14" s="7" t="e" vm="1">
        <v>#VALUE!</v>
      </c>
      <c r="C14" s="7" t="e" vm="2">
        <v>#VALUE!</v>
      </c>
      <c r="D14" s="7">
        <v>1</v>
      </c>
      <c r="E14" s="7">
        <v>2752</v>
      </c>
      <c r="F14" s="7">
        <v>1259</v>
      </c>
      <c r="G14" s="7">
        <v>0</v>
      </c>
      <c r="H14" s="7">
        <v>306</v>
      </c>
      <c r="I14" s="7">
        <v>11.119186046511627</v>
      </c>
      <c r="J14" s="7">
        <v>0</v>
      </c>
      <c r="K14" s="7">
        <v>0</v>
      </c>
      <c r="L14" s="7">
        <v>0</v>
      </c>
      <c r="M14" s="7">
        <v>1</v>
      </c>
      <c r="N14" s="7">
        <v>1</v>
      </c>
      <c r="O14" s="7">
        <v>1</v>
      </c>
      <c r="P14" s="7">
        <v>32.5572519083969</v>
      </c>
      <c r="Q14" s="7">
        <v>35717</v>
      </c>
      <c r="R14" s="7">
        <v>0</v>
      </c>
      <c r="S14" s="7">
        <v>0</v>
      </c>
      <c r="T14" s="7">
        <v>0</v>
      </c>
      <c r="U14" s="7">
        <v>0</v>
      </c>
      <c r="V14" s="7">
        <v>0</v>
      </c>
      <c r="W14" s="7">
        <v>0</v>
      </c>
      <c r="X14" s="7">
        <v>0</v>
      </c>
      <c r="Y14" s="7">
        <v>1</v>
      </c>
      <c r="Z14" s="7"/>
      <c r="AA14" s="7">
        <v>384.368975445628</v>
      </c>
      <c r="AB14" s="7"/>
      <c r="AC14" s="7"/>
      <c r="AD14" s="7">
        <v>261.041341125965</v>
      </c>
      <c r="AE14" s="7"/>
      <c r="AF14" s="7">
        <v>384.368975445628</v>
      </c>
      <c r="AG14" s="7">
        <v>13.966895910088201</v>
      </c>
      <c r="AH14" s="7">
        <v>261.041341125965</v>
      </c>
      <c r="AI14" s="7">
        <v>9.4855138490539694</v>
      </c>
      <c r="AJ14" s="7">
        <v>27.5100535899401</v>
      </c>
      <c r="AK14" s="7">
        <v>0.99963857521584609</v>
      </c>
      <c r="AL14" s="7">
        <v>211.252543151379</v>
      </c>
      <c r="AM14" s="7">
        <v>7.6763278761402098</v>
      </c>
      <c r="AN14" s="7">
        <v>237.51768432185099</v>
      </c>
      <c r="AO14" s="7">
        <v>8.6307298082067803</v>
      </c>
      <c r="AP14" s="7">
        <v>53.772865682840298</v>
      </c>
      <c r="AQ14" s="7">
        <v>1.95395587510321</v>
      </c>
      <c r="AR14" s="7">
        <v>73.750174596905694</v>
      </c>
      <c r="AS14" s="7">
        <v>2.6798755304108202</v>
      </c>
      <c r="AT14" s="7">
        <v>0</v>
      </c>
      <c r="AU14" s="7">
        <v>0</v>
      </c>
      <c r="AV14" s="7">
        <v>0</v>
      </c>
      <c r="AW14" s="7">
        <v>0</v>
      </c>
      <c r="AX14" s="7">
        <v>19.328257527668001</v>
      </c>
      <c r="AY14" s="7">
        <v>0.70233493923212298</v>
      </c>
      <c r="AZ14" s="7">
        <v>34.213859802111998</v>
      </c>
      <c r="BA14" s="7">
        <v>1.2432361846697699</v>
      </c>
      <c r="BB14" s="7">
        <v>158.90772600658201</v>
      </c>
      <c r="BC14" s="7">
        <v>12.6217415414283</v>
      </c>
      <c r="BD14" s="7">
        <v>101.521565854549</v>
      </c>
      <c r="BE14" s="7">
        <v>8.0636668669221105</v>
      </c>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v>1700</v>
      </c>
      <c r="EG14" s="7">
        <v>474</v>
      </c>
      <c r="EH14" s="7">
        <v>433</v>
      </c>
      <c r="EI14" s="7">
        <v>816</v>
      </c>
      <c r="EJ14" s="7">
        <v>1181</v>
      </c>
      <c r="EK14" s="7">
        <v>421</v>
      </c>
      <c r="EL14" s="7">
        <v>0</v>
      </c>
      <c r="EM14" s="7">
        <v>19</v>
      </c>
      <c r="EN14" s="7">
        <v>315</v>
      </c>
      <c r="EO14" s="7">
        <v>520</v>
      </c>
      <c r="EP14" s="7">
        <v>694</v>
      </c>
      <c r="EQ14" s="7">
        <v>471</v>
      </c>
    </row>
    <row r="15" spans="1:147" x14ac:dyDescent="0.35">
      <c r="A15" s="7" t="s">
        <v>493</v>
      </c>
      <c r="B15" s="7" t="e" vm="1">
        <v>#VALUE!</v>
      </c>
      <c r="C15" s="7" t="e" vm="2">
        <v>#VALUE!</v>
      </c>
      <c r="D15" s="7">
        <v>1</v>
      </c>
      <c r="E15" s="7">
        <v>4030</v>
      </c>
      <c r="F15" s="7">
        <v>1896</v>
      </c>
      <c r="G15" s="7">
        <v>0</v>
      </c>
      <c r="H15" s="7">
        <v>238</v>
      </c>
      <c r="I15" s="7">
        <v>5.9057071960297769</v>
      </c>
      <c r="J15" s="7">
        <v>1</v>
      </c>
      <c r="K15" s="7">
        <v>1</v>
      </c>
      <c r="L15" s="7">
        <v>1</v>
      </c>
      <c r="M15" s="7">
        <v>1</v>
      </c>
      <c r="N15" s="7">
        <v>1</v>
      </c>
      <c r="O15" s="7">
        <v>1</v>
      </c>
      <c r="P15" s="7">
        <v>32.732026143790797</v>
      </c>
      <c r="Q15" s="7">
        <v>32734</v>
      </c>
      <c r="R15" s="7">
        <v>1</v>
      </c>
      <c r="S15" s="7">
        <v>1</v>
      </c>
      <c r="T15" s="7">
        <v>1</v>
      </c>
      <c r="U15" s="7">
        <v>1</v>
      </c>
      <c r="V15" s="7">
        <v>1</v>
      </c>
      <c r="W15" s="7">
        <v>0</v>
      </c>
      <c r="X15" s="7">
        <v>0</v>
      </c>
      <c r="Y15" s="7">
        <v>1</v>
      </c>
      <c r="Z15" s="7">
        <v>1762.3806127171299</v>
      </c>
      <c r="AA15" s="7">
        <v>3447.0952438573599</v>
      </c>
      <c r="AB15" s="7">
        <v>1762.3806127171299</v>
      </c>
      <c r="AC15" s="7">
        <v>975.46280527405895</v>
      </c>
      <c r="AD15" s="7">
        <v>1947.9067138164501</v>
      </c>
      <c r="AE15" s="7">
        <v>975.46280527405895</v>
      </c>
      <c r="AF15" s="7">
        <v>3447.0952438573599</v>
      </c>
      <c r="AG15" s="7">
        <v>85.535862130455598</v>
      </c>
      <c r="AH15" s="7">
        <v>1947.9067138164501</v>
      </c>
      <c r="AI15" s="7">
        <v>48.335154188993897</v>
      </c>
      <c r="AJ15" s="7">
        <v>619.25175060983702</v>
      </c>
      <c r="AK15" s="7">
        <v>15.366048402229199</v>
      </c>
      <c r="AL15" s="7">
        <v>688.81774016656004</v>
      </c>
      <c r="AM15" s="7">
        <v>17.092251617036201</v>
      </c>
      <c r="AN15" s="7">
        <v>896.47783574648201</v>
      </c>
      <c r="AO15" s="7">
        <v>22.2451075867613</v>
      </c>
      <c r="AP15" s="7">
        <v>1937.6060131453</v>
      </c>
      <c r="AQ15" s="7">
        <v>48.079553676061998</v>
      </c>
      <c r="AR15" s="7">
        <v>235.81745325459599</v>
      </c>
      <c r="AS15" s="7">
        <v>5.8515497085507802</v>
      </c>
      <c r="AT15" s="7">
        <v>1.0000000154250299</v>
      </c>
      <c r="AU15" s="7">
        <v>2.4813896164392803E-2</v>
      </c>
      <c r="AV15" s="7">
        <v>22.0669691748917</v>
      </c>
      <c r="AW15" s="7">
        <v>0.54756747332237499</v>
      </c>
      <c r="AX15" s="7">
        <v>354.126966110431</v>
      </c>
      <c r="AY15" s="7">
        <v>8.7872696305317799</v>
      </c>
      <c r="AZ15" s="7">
        <v>671.66829638462502</v>
      </c>
      <c r="BA15" s="7">
        <v>16.666707106318199</v>
      </c>
      <c r="BB15" s="7">
        <v>895.13327446841902</v>
      </c>
      <c r="BC15" s="7">
        <v>47.211670594325902</v>
      </c>
      <c r="BD15" s="7">
        <v>551.24522527272302</v>
      </c>
      <c r="BE15" s="7">
        <v>29.074115257000198</v>
      </c>
      <c r="BF15" s="7">
        <v>1762.3806127171299</v>
      </c>
      <c r="BG15" s="7">
        <v>43.731528851541604</v>
      </c>
      <c r="BH15" s="7">
        <v>975.46280527405895</v>
      </c>
      <c r="BI15" s="7">
        <v>24.205032388934498</v>
      </c>
      <c r="BJ15" s="7">
        <v>235.433968781494</v>
      </c>
      <c r="BK15" s="7">
        <v>5.8420339648013293</v>
      </c>
      <c r="BL15" s="7">
        <v>459.27336581237603</v>
      </c>
      <c r="BM15" s="7">
        <v>11.3963614345503</v>
      </c>
      <c r="BN15" s="7">
        <v>533.47622283734404</v>
      </c>
      <c r="BO15" s="7">
        <v>13.237623395467599</v>
      </c>
      <c r="BP15" s="7">
        <v>960.578355301172</v>
      </c>
      <c r="BQ15" s="7">
        <v>23.8356911985402</v>
      </c>
      <c r="BR15" s="7">
        <v>125.06172059907099</v>
      </c>
      <c r="BS15" s="7">
        <v>3.10326850121765</v>
      </c>
      <c r="BT15" s="7">
        <v>0.46902348153526002</v>
      </c>
      <c r="BU15" s="7">
        <v>1.1638299789956801E-2</v>
      </c>
      <c r="BV15" s="7">
        <v>9.8388570249080693</v>
      </c>
      <c r="BW15" s="7">
        <v>0.24414037282650297</v>
      </c>
      <c r="BX15" s="7">
        <v>132.956443092786</v>
      </c>
      <c r="BY15" s="7">
        <v>3.2991673224016296</v>
      </c>
      <c r="BZ15" s="7">
        <v>263.10662068706</v>
      </c>
      <c r="CA15" s="7">
        <v>6.5287002651875898</v>
      </c>
      <c r="CB15" s="7">
        <v>533.43351565563398</v>
      </c>
      <c r="CC15" s="7">
        <v>28.1346790957613</v>
      </c>
      <c r="CD15" s="7">
        <v>338.58665147388803</v>
      </c>
      <c r="CE15" s="7">
        <v>17.857945752842198</v>
      </c>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v>2202</v>
      </c>
      <c r="EG15" s="7">
        <v>711</v>
      </c>
      <c r="EH15" s="7">
        <v>953</v>
      </c>
      <c r="EI15" s="7">
        <v>1136</v>
      </c>
      <c r="EJ15" s="7">
        <v>2118</v>
      </c>
      <c r="EK15" s="7">
        <v>307</v>
      </c>
      <c r="EL15" s="7">
        <v>1</v>
      </c>
      <c r="EM15" s="7">
        <v>25</v>
      </c>
      <c r="EN15" s="7">
        <v>443</v>
      </c>
      <c r="EO15" s="7">
        <v>819</v>
      </c>
      <c r="EP15" s="7">
        <v>1168</v>
      </c>
      <c r="EQ15" s="7">
        <v>723</v>
      </c>
    </row>
    <row r="16" spans="1:147" x14ac:dyDescent="0.35">
      <c r="A16" s="7" t="s">
        <v>494</v>
      </c>
      <c r="B16" s="7" t="e" vm="1">
        <v>#VALUE!</v>
      </c>
      <c r="C16" s="7" t="e" vm="2">
        <v>#VALUE!</v>
      </c>
      <c r="D16" s="7">
        <v>1</v>
      </c>
      <c r="E16" s="7">
        <v>3497</v>
      </c>
      <c r="F16" s="7">
        <v>1467</v>
      </c>
      <c r="G16" s="7">
        <v>0</v>
      </c>
      <c r="H16" s="7">
        <v>1</v>
      </c>
      <c r="I16" s="7">
        <v>2.8595939376608523E-2</v>
      </c>
      <c r="J16" s="7">
        <v>0</v>
      </c>
      <c r="K16" s="7">
        <v>0</v>
      </c>
      <c r="L16" s="7">
        <v>0</v>
      </c>
      <c r="M16" s="7">
        <v>0</v>
      </c>
      <c r="N16" s="7">
        <v>1</v>
      </c>
      <c r="O16" s="7">
        <v>0</v>
      </c>
      <c r="P16" s="7">
        <v>6.2321144674085902</v>
      </c>
      <c r="Q16" s="7">
        <v>103625</v>
      </c>
      <c r="R16" s="7">
        <v>1</v>
      </c>
      <c r="S16" s="7">
        <v>1</v>
      </c>
      <c r="T16" s="7">
        <v>1</v>
      </c>
      <c r="U16" s="7">
        <v>1</v>
      </c>
      <c r="V16" s="7">
        <v>1</v>
      </c>
      <c r="W16" s="7">
        <v>0</v>
      </c>
      <c r="X16" s="7">
        <v>0</v>
      </c>
      <c r="Y16" s="7">
        <v>1</v>
      </c>
      <c r="Z16" s="7">
        <v>3497.0000012993501</v>
      </c>
      <c r="AA16" s="7">
        <v>3497.0000012993501</v>
      </c>
      <c r="AB16" s="7">
        <v>3497.0000012993501</v>
      </c>
      <c r="AC16" s="7">
        <v>696.85732677895396</v>
      </c>
      <c r="AD16" s="7">
        <v>696.85732677895396</v>
      </c>
      <c r="AE16" s="7">
        <v>696.85732677895396</v>
      </c>
      <c r="AF16" s="7">
        <v>3497.0000012993501</v>
      </c>
      <c r="AG16" s="7">
        <v>100.00000003715598</v>
      </c>
      <c r="AH16" s="7">
        <v>696.85732677895396</v>
      </c>
      <c r="AI16" s="7">
        <v>19.9272898707164</v>
      </c>
      <c r="AJ16" s="7">
        <v>663.99999997823102</v>
      </c>
      <c r="AK16" s="7">
        <v>18.9877037454456</v>
      </c>
      <c r="AL16" s="7">
        <v>695.999997839196</v>
      </c>
      <c r="AM16" s="7">
        <v>19.902773744329298</v>
      </c>
      <c r="AN16" s="7">
        <v>3306.99998800611</v>
      </c>
      <c r="AO16" s="7">
        <v>94.566771175467906</v>
      </c>
      <c r="AP16" s="7">
        <v>34.000000146108498</v>
      </c>
      <c r="AQ16" s="7">
        <v>0.9722619429828</v>
      </c>
      <c r="AR16" s="7">
        <v>53.000000220956302</v>
      </c>
      <c r="AS16" s="7">
        <v>1.5155847932787001</v>
      </c>
      <c r="AT16" s="7">
        <v>0</v>
      </c>
      <c r="AU16" s="7">
        <v>0</v>
      </c>
      <c r="AV16" s="7">
        <v>4.0000000591389799</v>
      </c>
      <c r="AW16" s="7">
        <v>0.114383759197569</v>
      </c>
      <c r="AX16" s="7">
        <v>98.9999998695057</v>
      </c>
      <c r="AY16" s="7">
        <v>2.8309979945526398</v>
      </c>
      <c r="AZ16" s="7">
        <v>154.99999968626801</v>
      </c>
      <c r="BA16" s="7">
        <v>4.43237059440286</v>
      </c>
      <c r="BB16" s="7">
        <v>108.390373912136</v>
      </c>
      <c r="BC16" s="7">
        <v>7.3885735454762198</v>
      </c>
      <c r="BD16" s="7">
        <v>85.846666403917894</v>
      </c>
      <c r="BE16" s="7">
        <v>5.8518518339412307</v>
      </c>
      <c r="BF16" s="7">
        <v>3497.0000012993501</v>
      </c>
      <c r="BG16" s="7">
        <v>100.00000003715598</v>
      </c>
      <c r="BH16" s="7">
        <v>696.85732677895396</v>
      </c>
      <c r="BI16" s="7">
        <v>19.9272898707164</v>
      </c>
      <c r="BJ16" s="7">
        <v>663.99999997823102</v>
      </c>
      <c r="BK16" s="7">
        <v>18.9877037454456</v>
      </c>
      <c r="BL16" s="7">
        <v>695.999997839196</v>
      </c>
      <c r="BM16" s="7">
        <v>19.902773744329298</v>
      </c>
      <c r="BN16" s="7">
        <v>3306.99998800611</v>
      </c>
      <c r="BO16" s="7">
        <v>94.566771175467906</v>
      </c>
      <c r="BP16" s="7">
        <v>34.000000146108498</v>
      </c>
      <c r="BQ16" s="7">
        <v>0.9722619429828</v>
      </c>
      <c r="BR16" s="7">
        <v>53.000000220956302</v>
      </c>
      <c r="BS16" s="7">
        <v>1.5155847932787001</v>
      </c>
      <c r="BT16" s="7">
        <v>0</v>
      </c>
      <c r="BU16" s="7">
        <v>0</v>
      </c>
      <c r="BV16" s="7">
        <v>4.0000000591389799</v>
      </c>
      <c r="BW16" s="7">
        <v>0.114383759197569</v>
      </c>
      <c r="BX16" s="7">
        <v>98.9999998695057</v>
      </c>
      <c r="BY16" s="7">
        <v>2.8309979945526398</v>
      </c>
      <c r="BZ16" s="7">
        <v>154.99999968626801</v>
      </c>
      <c r="CA16" s="7">
        <v>4.43237059440286</v>
      </c>
      <c r="CB16" s="7">
        <v>108.390373912136</v>
      </c>
      <c r="CC16" s="7">
        <v>7.3885735454762198</v>
      </c>
      <c r="CD16" s="7">
        <v>85.846666403917894</v>
      </c>
      <c r="CE16" s="7">
        <v>5.8518518339412307</v>
      </c>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v>569</v>
      </c>
      <c r="EG16" s="7">
        <v>664</v>
      </c>
      <c r="EH16" s="7">
        <v>696</v>
      </c>
      <c r="EI16" s="7">
        <v>3307</v>
      </c>
      <c r="EJ16" s="7">
        <v>34</v>
      </c>
      <c r="EK16" s="7">
        <v>53</v>
      </c>
      <c r="EL16" s="7">
        <v>0</v>
      </c>
      <c r="EM16" s="7">
        <v>4</v>
      </c>
      <c r="EN16" s="7">
        <v>99</v>
      </c>
      <c r="EO16" s="7">
        <v>155</v>
      </c>
      <c r="EP16" s="7">
        <v>80</v>
      </c>
      <c r="EQ16" s="7">
        <v>79</v>
      </c>
    </row>
    <row r="17" spans="1:147" x14ac:dyDescent="0.35">
      <c r="A17" s="7" t="s">
        <v>495</v>
      </c>
      <c r="B17" s="7" t="e" vm="1">
        <v>#VALUE!</v>
      </c>
      <c r="C17" s="7" t="e" vm="2">
        <v>#VALUE!</v>
      </c>
      <c r="D17" s="7">
        <v>1</v>
      </c>
      <c r="E17" s="7">
        <v>1702</v>
      </c>
      <c r="F17" s="7">
        <v>846</v>
      </c>
      <c r="G17" s="7">
        <v>0</v>
      </c>
      <c r="H17" s="7">
        <v>0</v>
      </c>
      <c r="I17" s="7">
        <v>0</v>
      </c>
      <c r="J17" s="7">
        <v>0</v>
      </c>
      <c r="K17" s="7">
        <v>0</v>
      </c>
      <c r="L17" s="7">
        <v>0</v>
      </c>
      <c r="M17" s="7">
        <v>0</v>
      </c>
      <c r="N17" s="7">
        <v>0</v>
      </c>
      <c r="O17" s="7">
        <v>0</v>
      </c>
      <c r="P17" s="7">
        <v>11.973018549747</v>
      </c>
      <c r="Q17" s="7">
        <v>94219</v>
      </c>
      <c r="R17" s="7">
        <v>1</v>
      </c>
      <c r="S17" s="7">
        <v>1</v>
      </c>
      <c r="T17" s="7">
        <v>1</v>
      </c>
      <c r="U17" s="7">
        <v>1</v>
      </c>
      <c r="V17" s="7">
        <v>1</v>
      </c>
      <c r="W17" s="7">
        <v>0</v>
      </c>
      <c r="X17" s="7">
        <v>0</v>
      </c>
      <c r="Y17" s="7">
        <v>0</v>
      </c>
      <c r="Z17" s="7">
        <v>1327.51663385041</v>
      </c>
      <c r="AA17" s="7">
        <v>1687.44616016129</v>
      </c>
      <c r="AB17" s="7">
        <v>1327.51663385041</v>
      </c>
      <c r="AC17" s="7">
        <v>348.113777272883</v>
      </c>
      <c r="AD17" s="7">
        <v>432.90216794786102</v>
      </c>
      <c r="AE17" s="7">
        <v>348.113777272883</v>
      </c>
      <c r="AF17" s="7">
        <v>1687.44616016129</v>
      </c>
      <c r="AG17" s="7">
        <v>99.144897776808804</v>
      </c>
      <c r="AH17" s="7">
        <v>432.90216794786102</v>
      </c>
      <c r="AI17" s="7">
        <v>25.434909985185701</v>
      </c>
      <c r="AJ17" s="7">
        <v>195.94395492898201</v>
      </c>
      <c r="AK17" s="7">
        <v>11.512570794887299</v>
      </c>
      <c r="AL17" s="7">
        <v>510.23923712965899</v>
      </c>
      <c r="AM17" s="7">
        <v>29.978803591636797</v>
      </c>
      <c r="AN17" s="7">
        <v>1584.2352131468899</v>
      </c>
      <c r="AO17" s="7">
        <v>93.080799832367504</v>
      </c>
      <c r="AP17" s="7">
        <v>17.576141105964801</v>
      </c>
      <c r="AQ17" s="7">
        <v>1.0326757406559801</v>
      </c>
      <c r="AR17" s="7">
        <v>33.646675568074002</v>
      </c>
      <c r="AS17" s="7">
        <v>1.9768904564085799</v>
      </c>
      <c r="AT17" s="7">
        <v>0.99999993667006504</v>
      </c>
      <c r="AU17" s="7">
        <v>5.87544028595808E-2</v>
      </c>
      <c r="AV17" s="7">
        <v>2.9881357855629198</v>
      </c>
      <c r="AW17" s="7">
        <v>0.17556614486268601</v>
      </c>
      <c r="AX17" s="7">
        <v>47.999999746680302</v>
      </c>
      <c r="AY17" s="7">
        <v>2.8202115009800401</v>
      </c>
      <c r="AZ17" s="7">
        <v>70.058669847203404</v>
      </c>
      <c r="BA17" s="7">
        <v>4.1162555726911503</v>
      </c>
      <c r="BB17" s="7">
        <v>87.8749605620214</v>
      </c>
      <c r="BC17" s="7">
        <v>10.3871111775439</v>
      </c>
      <c r="BD17" s="7">
        <v>33.987753569159402</v>
      </c>
      <c r="BE17" s="7">
        <v>4.01746496089355</v>
      </c>
      <c r="BF17" s="7">
        <v>1327.51663385041</v>
      </c>
      <c r="BG17" s="7">
        <v>77.9974520476149</v>
      </c>
      <c r="BH17" s="7">
        <v>348.113777272883</v>
      </c>
      <c r="BI17" s="7">
        <v>20.453218406162399</v>
      </c>
      <c r="BJ17" s="7">
        <v>153.03221035676</v>
      </c>
      <c r="BK17" s="7">
        <v>8.9913167072126701</v>
      </c>
      <c r="BL17" s="7">
        <v>396.16397612958099</v>
      </c>
      <c r="BM17" s="7">
        <v>23.276379326062298</v>
      </c>
      <c r="BN17" s="7">
        <v>1243.4324204371101</v>
      </c>
      <c r="BO17" s="7">
        <v>73.057133985728996</v>
      </c>
      <c r="BP17" s="7">
        <v>13.0000001508743</v>
      </c>
      <c r="BQ17" s="7">
        <v>0.76380729441094297</v>
      </c>
      <c r="BR17" s="7">
        <v>27.874740917235599</v>
      </c>
      <c r="BS17" s="7">
        <v>1.6377638611771799</v>
      </c>
      <c r="BT17" s="7">
        <v>0.99999993667006504</v>
      </c>
      <c r="BU17" s="7">
        <v>5.87544028595808E-2</v>
      </c>
      <c r="BV17" s="7">
        <v>1.99999989639036</v>
      </c>
      <c r="BW17" s="7">
        <v>0.11750880707346401</v>
      </c>
      <c r="BX17" s="7">
        <v>40.209477290511103</v>
      </c>
      <c r="BY17" s="7">
        <v>2.3624839771158102</v>
      </c>
      <c r="BZ17" s="7">
        <v>59.999999743653497</v>
      </c>
      <c r="CA17" s="7">
        <v>3.52526437976812</v>
      </c>
      <c r="CB17" s="7">
        <v>67.633208611758207</v>
      </c>
      <c r="CC17" s="7">
        <v>7.9944691030447004</v>
      </c>
      <c r="CD17" s="7">
        <v>26.943060415545901</v>
      </c>
      <c r="CE17" s="7">
        <v>3.18475891436713</v>
      </c>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v>456</v>
      </c>
      <c r="EG17" s="7">
        <v>197</v>
      </c>
      <c r="EH17" s="7">
        <v>513</v>
      </c>
      <c r="EI17" s="7">
        <v>1595</v>
      </c>
      <c r="EJ17" s="7">
        <v>19</v>
      </c>
      <c r="EK17" s="7">
        <v>36</v>
      </c>
      <c r="EL17" s="7">
        <v>1</v>
      </c>
      <c r="EM17" s="7">
        <v>3</v>
      </c>
      <c r="EN17" s="7">
        <v>48</v>
      </c>
      <c r="EO17" s="7">
        <v>71</v>
      </c>
      <c r="EP17" s="7">
        <v>92</v>
      </c>
      <c r="EQ17" s="7">
        <v>35</v>
      </c>
    </row>
    <row r="18" spans="1:147" x14ac:dyDescent="0.35">
      <c r="A18" s="7" t="s">
        <v>496</v>
      </c>
      <c r="B18" s="7" t="e" vm="1">
        <v>#VALUE!</v>
      </c>
      <c r="C18" s="7" t="e" vm="2">
        <v>#VALUE!</v>
      </c>
      <c r="D18" s="7">
        <v>1</v>
      </c>
      <c r="E18" s="7">
        <v>1491</v>
      </c>
      <c r="F18" s="7">
        <v>789</v>
      </c>
      <c r="G18" s="7">
        <v>0</v>
      </c>
      <c r="H18" s="7">
        <v>3</v>
      </c>
      <c r="I18" s="7">
        <v>0.2012072434607646</v>
      </c>
      <c r="J18" s="7">
        <v>0</v>
      </c>
      <c r="K18" s="7">
        <v>0</v>
      </c>
      <c r="L18" s="7">
        <v>0</v>
      </c>
      <c r="M18" s="7">
        <v>0</v>
      </c>
      <c r="N18" s="7">
        <v>0</v>
      </c>
      <c r="O18" s="7">
        <v>0</v>
      </c>
      <c r="P18" s="7">
        <v>4.0425531914893602</v>
      </c>
      <c r="Q18" s="7">
        <v>90156</v>
      </c>
      <c r="R18" s="7">
        <v>0</v>
      </c>
      <c r="S18" s="7">
        <v>0</v>
      </c>
      <c r="T18" s="7">
        <v>0</v>
      </c>
      <c r="U18" s="7">
        <v>0</v>
      </c>
      <c r="V18" s="7">
        <v>0</v>
      </c>
      <c r="W18" s="7">
        <v>0</v>
      </c>
      <c r="X18" s="7">
        <v>0</v>
      </c>
      <c r="Y18" s="7">
        <v>0</v>
      </c>
      <c r="Z18" s="7">
        <v>0</v>
      </c>
      <c r="AA18" s="7">
        <v>365.50454672513303</v>
      </c>
      <c r="AB18" s="7">
        <v>0</v>
      </c>
      <c r="AC18" s="7">
        <v>0</v>
      </c>
      <c r="AD18" s="7">
        <v>56.748313726304303</v>
      </c>
      <c r="AE18" s="7">
        <v>0</v>
      </c>
      <c r="AF18" s="7">
        <v>365.50454672513303</v>
      </c>
      <c r="AG18" s="7">
        <v>24.514054106313399</v>
      </c>
      <c r="AH18" s="7">
        <v>56.748313726304303</v>
      </c>
      <c r="AI18" s="7">
        <v>3.8060572586387895</v>
      </c>
      <c r="AJ18" s="7">
        <v>43.6826261548267</v>
      </c>
      <c r="AK18" s="7">
        <v>2.9297535985799299</v>
      </c>
      <c r="AL18" s="7">
        <v>81.670814569544703</v>
      </c>
      <c r="AM18" s="7">
        <v>5.47758649024445</v>
      </c>
      <c r="AN18" s="7">
        <v>337.64136483607598</v>
      </c>
      <c r="AO18" s="7">
        <v>22.645296098998998</v>
      </c>
      <c r="AP18" s="7">
        <v>6.8701797705143699</v>
      </c>
      <c r="AQ18" s="7">
        <v>0.46077664456836803</v>
      </c>
      <c r="AR18" s="7">
        <v>8.2284951265901292</v>
      </c>
      <c r="AS18" s="7">
        <v>0.55187760741717895</v>
      </c>
      <c r="AT18" s="7">
        <v>0</v>
      </c>
      <c r="AU18" s="7">
        <v>0</v>
      </c>
      <c r="AV18" s="7">
        <v>0.51360034942626998</v>
      </c>
      <c r="AW18" s="7">
        <v>3.4446703516181697E-2</v>
      </c>
      <c r="AX18" s="7">
        <v>12.2509091626853</v>
      </c>
      <c r="AY18" s="7">
        <v>0.82165722083737591</v>
      </c>
      <c r="AZ18" s="7">
        <v>17.613445192226202</v>
      </c>
      <c r="BA18" s="7">
        <v>1.1813175849916999</v>
      </c>
      <c r="BB18" s="7">
        <v>17.223111182418499</v>
      </c>
      <c r="BC18" s="7">
        <v>2.1829038254015902</v>
      </c>
      <c r="BD18" s="7">
        <v>20.672428604961201</v>
      </c>
      <c r="BE18" s="7">
        <v>2.6200796710977401</v>
      </c>
      <c r="BF18" s="7">
        <v>0</v>
      </c>
      <c r="BG18" s="7">
        <v>0</v>
      </c>
      <c r="BH18" s="7">
        <v>0</v>
      </c>
      <c r="BI18" s="7">
        <v>0</v>
      </c>
      <c r="BJ18" s="7">
        <v>0</v>
      </c>
      <c r="BK18" s="7">
        <v>0</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v>214</v>
      </c>
      <c r="EG18" s="7">
        <v>211</v>
      </c>
      <c r="EH18" s="7">
        <v>305</v>
      </c>
      <c r="EI18" s="7">
        <v>1343</v>
      </c>
      <c r="EJ18" s="7">
        <v>47</v>
      </c>
      <c r="EK18" s="7">
        <v>35</v>
      </c>
      <c r="EL18" s="7">
        <v>0</v>
      </c>
      <c r="EM18" s="7">
        <v>1</v>
      </c>
      <c r="EN18" s="7">
        <v>65</v>
      </c>
      <c r="EO18" s="7">
        <v>107</v>
      </c>
      <c r="EP18" s="7">
        <v>61</v>
      </c>
      <c r="EQ18" s="7">
        <v>75</v>
      </c>
    </row>
    <row r="19" spans="1:147" x14ac:dyDescent="0.35">
      <c r="A19" s="7" t="s">
        <v>497</v>
      </c>
      <c r="B19" s="7" t="e" vm="1">
        <v>#VALUE!</v>
      </c>
      <c r="C19" s="7" t="e" vm="2">
        <v>#VALUE!</v>
      </c>
      <c r="D19" s="7">
        <v>1</v>
      </c>
      <c r="E19" s="7">
        <v>2760</v>
      </c>
      <c r="F19" s="7">
        <v>1192</v>
      </c>
      <c r="G19" s="7">
        <v>0</v>
      </c>
      <c r="H19" s="7">
        <v>0</v>
      </c>
      <c r="I19" s="7">
        <v>0</v>
      </c>
      <c r="J19" s="7">
        <v>0</v>
      </c>
      <c r="K19" s="7">
        <v>0</v>
      </c>
      <c r="L19" s="7">
        <v>0</v>
      </c>
      <c r="M19" s="7">
        <v>0</v>
      </c>
      <c r="N19" s="7">
        <v>0</v>
      </c>
      <c r="O19" s="7">
        <v>0</v>
      </c>
      <c r="P19" s="7">
        <v>16.099071207430299</v>
      </c>
      <c r="Q19" s="7">
        <v>94464</v>
      </c>
      <c r="R19" s="7">
        <v>0</v>
      </c>
      <c r="S19" s="7">
        <v>1</v>
      </c>
      <c r="T19" s="7">
        <v>0</v>
      </c>
      <c r="U19" s="7">
        <v>1</v>
      </c>
      <c r="V19" s="7">
        <v>0</v>
      </c>
      <c r="W19" s="7">
        <v>0</v>
      </c>
      <c r="X19" s="7">
        <v>0</v>
      </c>
      <c r="Y19" s="7">
        <v>0</v>
      </c>
      <c r="Z19" s="7">
        <v>61.761788713047302</v>
      </c>
      <c r="AA19" s="7">
        <v>1318.59815849387</v>
      </c>
      <c r="AB19" s="7">
        <v>61.761788713047302</v>
      </c>
      <c r="AC19" s="7">
        <v>17.094115545478399</v>
      </c>
      <c r="AD19" s="7">
        <v>322.97074909412203</v>
      </c>
      <c r="AE19" s="7">
        <v>17.094115545478399</v>
      </c>
      <c r="AF19" s="7">
        <v>1318.59815849387</v>
      </c>
      <c r="AG19" s="7">
        <v>47.775295597604</v>
      </c>
      <c r="AH19" s="7">
        <v>322.97074909412203</v>
      </c>
      <c r="AI19" s="7">
        <v>11.701838735294299</v>
      </c>
      <c r="AJ19" s="7">
        <v>199.75165828703001</v>
      </c>
      <c r="AK19" s="7">
        <v>7.2373789234431305</v>
      </c>
      <c r="AL19" s="7">
        <v>283.57030013934099</v>
      </c>
      <c r="AM19" s="7">
        <v>10.274286236932701</v>
      </c>
      <c r="AN19" s="7">
        <v>958.81154945248295</v>
      </c>
      <c r="AO19" s="7">
        <v>34.7395488932059</v>
      </c>
      <c r="AP19" s="7">
        <v>86.239822726722196</v>
      </c>
      <c r="AQ19" s="7">
        <v>3.1246312582145701</v>
      </c>
      <c r="AR19" s="7">
        <v>163.40338171488801</v>
      </c>
      <c r="AS19" s="7">
        <v>5.92041238097422</v>
      </c>
      <c r="AT19" s="7">
        <v>0.55971191823482502</v>
      </c>
      <c r="AU19" s="7">
        <v>2.0279417327348701E-2</v>
      </c>
      <c r="AV19" s="7">
        <v>4.97263836860657</v>
      </c>
      <c r="AW19" s="7">
        <v>0.18016805683357101</v>
      </c>
      <c r="AX19" s="7">
        <v>104.611034841037</v>
      </c>
      <c r="AY19" s="7">
        <v>3.7902548855447997</v>
      </c>
      <c r="AZ19" s="7">
        <v>121.695179493821</v>
      </c>
      <c r="BA19" s="7">
        <v>4.4092456338341099</v>
      </c>
      <c r="BB19" s="7">
        <v>44.4934215469912</v>
      </c>
      <c r="BC19" s="7">
        <v>3.73266959286839</v>
      </c>
      <c r="BD19" s="7">
        <v>34.555211402872402</v>
      </c>
      <c r="BE19" s="7">
        <v>2.8989271311134499</v>
      </c>
      <c r="BF19" s="7">
        <v>61.761788713047302</v>
      </c>
      <c r="BG19" s="7">
        <v>2.2377459678640301</v>
      </c>
      <c r="BH19" s="7">
        <v>17.094115545478399</v>
      </c>
      <c r="BI19" s="7">
        <v>0.61935201251733396</v>
      </c>
      <c r="BJ19" s="7">
        <v>5.8350791976699803</v>
      </c>
      <c r="BK19" s="7">
        <v>0.21141591295905701</v>
      </c>
      <c r="BL19" s="7">
        <v>23.0606230263074</v>
      </c>
      <c r="BM19" s="7">
        <v>0.83552981979374796</v>
      </c>
      <c r="BN19" s="7">
        <v>55.704067829414299</v>
      </c>
      <c r="BO19" s="7">
        <v>2.01826332715269</v>
      </c>
      <c r="BP19" s="7">
        <v>2.35230157241676</v>
      </c>
      <c r="BQ19" s="7">
        <v>8.5228317841187104E-2</v>
      </c>
      <c r="BR19" s="7">
        <v>1.95135574508458</v>
      </c>
      <c r="BS19" s="7">
        <v>7.0701295111760293E-2</v>
      </c>
      <c r="BT19" s="7">
        <v>0</v>
      </c>
      <c r="BU19" s="7">
        <v>0</v>
      </c>
      <c r="BV19" s="7">
        <v>0</v>
      </c>
      <c r="BW19" s="7">
        <v>0</v>
      </c>
      <c r="BX19" s="7">
        <v>1.75406269163796</v>
      </c>
      <c r="BY19" s="7">
        <v>6.3552996073839005E-2</v>
      </c>
      <c r="BZ19" s="7">
        <v>2.1048646670969902</v>
      </c>
      <c r="CA19" s="7">
        <v>7.6263212575977901E-2</v>
      </c>
      <c r="CB19" s="7">
        <v>2.31629040312691</v>
      </c>
      <c r="CC19" s="7">
        <v>0.19431966469185502</v>
      </c>
      <c r="CD19" s="7">
        <v>1.7856412739965899</v>
      </c>
      <c r="CE19" s="7">
        <v>0.14980212030172702</v>
      </c>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v>606</v>
      </c>
      <c r="EG19" s="7">
        <v>477</v>
      </c>
      <c r="EH19" s="7">
        <v>542</v>
      </c>
      <c r="EI19" s="7">
        <v>2008</v>
      </c>
      <c r="EJ19" s="7">
        <v>175</v>
      </c>
      <c r="EK19" s="7">
        <v>322</v>
      </c>
      <c r="EL19" s="7">
        <v>2</v>
      </c>
      <c r="EM19" s="7">
        <v>8</v>
      </c>
      <c r="EN19" s="7">
        <v>245</v>
      </c>
      <c r="EO19" s="7">
        <v>317</v>
      </c>
      <c r="EP19" s="7">
        <v>86</v>
      </c>
      <c r="EQ19" s="7">
        <v>67</v>
      </c>
    </row>
    <row r="20" spans="1:147" x14ac:dyDescent="0.35">
      <c r="A20" s="7" t="s">
        <v>498</v>
      </c>
      <c r="B20" s="7" t="e" vm="1">
        <v>#VALUE!</v>
      </c>
      <c r="C20" s="7" t="e" vm="2">
        <v>#VALUE!</v>
      </c>
      <c r="D20" s="7">
        <v>1</v>
      </c>
      <c r="E20" s="7">
        <v>5890</v>
      </c>
      <c r="F20" s="7">
        <v>2227</v>
      </c>
      <c r="G20" s="7">
        <v>0</v>
      </c>
      <c r="H20" s="7">
        <v>150</v>
      </c>
      <c r="I20" s="7">
        <v>2.5466893039049237</v>
      </c>
      <c r="J20" s="7">
        <v>0</v>
      </c>
      <c r="K20" s="7">
        <v>0</v>
      </c>
      <c r="L20" s="7">
        <v>0</v>
      </c>
      <c r="M20" s="7">
        <v>0</v>
      </c>
      <c r="N20" s="7">
        <v>0</v>
      </c>
      <c r="O20" s="7">
        <v>0</v>
      </c>
      <c r="P20" s="7">
        <v>1.8204095921582402</v>
      </c>
      <c r="Q20" s="7">
        <v>93042</v>
      </c>
      <c r="R20" s="7">
        <v>0</v>
      </c>
      <c r="S20" s="7">
        <v>1</v>
      </c>
      <c r="T20" s="7">
        <v>0</v>
      </c>
      <c r="U20" s="7">
        <v>1</v>
      </c>
      <c r="V20" s="7">
        <v>0</v>
      </c>
      <c r="W20" s="7">
        <v>0</v>
      </c>
      <c r="X20" s="7">
        <v>0</v>
      </c>
      <c r="Y20" s="7">
        <v>0</v>
      </c>
      <c r="Z20" s="7">
        <v>173.47657059133101</v>
      </c>
      <c r="AA20" s="7">
        <v>2406.2455416481498</v>
      </c>
      <c r="AB20" s="7">
        <v>173.47657059133101</v>
      </c>
      <c r="AC20" s="7">
        <v>10.0737888864242</v>
      </c>
      <c r="AD20" s="7">
        <v>218.99556457319201</v>
      </c>
      <c r="AE20" s="7">
        <v>10.0737888864242</v>
      </c>
      <c r="AF20" s="7">
        <v>2406.2455416481498</v>
      </c>
      <c r="AG20" s="7">
        <v>40.853065223228398</v>
      </c>
      <c r="AH20" s="7">
        <v>218.99556457319201</v>
      </c>
      <c r="AI20" s="7">
        <v>3.7180910793411099</v>
      </c>
      <c r="AJ20" s="7">
        <v>480.631855688494</v>
      </c>
      <c r="AK20" s="7">
        <v>8.1601333733190895</v>
      </c>
      <c r="AL20" s="7">
        <v>490.877250371777</v>
      </c>
      <c r="AM20" s="7">
        <v>8.3340789536804287</v>
      </c>
      <c r="AN20" s="7">
        <v>2128.9554292183602</v>
      </c>
      <c r="AO20" s="7">
        <v>36.145253467204803</v>
      </c>
      <c r="AP20" s="7">
        <v>120.476034894064</v>
      </c>
      <c r="AQ20" s="7">
        <v>2.0454335296105901</v>
      </c>
      <c r="AR20" s="7">
        <v>79.147811857230394</v>
      </c>
      <c r="AS20" s="7">
        <v>1.34376590589525</v>
      </c>
      <c r="AT20" s="7">
        <v>0</v>
      </c>
      <c r="AU20" s="7">
        <v>0</v>
      </c>
      <c r="AV20" s="7">
        <v>0.99824482202529896</v>
      </c>
      <c r="AW20" s="7">
        <v>1.6948129406202002E-2</v>
      </c>
      <c r="AX20" s="7">
        <v>76.668015660172401</v>
      </c>
      <c r="AY20" s="7">
        <v>1.30166410288917</v>
      </c>
      <c r="AZ20" s="7">
        <v>97.236290371991302</v>
      </c>
      <c r="BA20" s="7">
        <v>1.65087080427829</v>
      </c>
      <c r="BB20" s="7">
        <v>52.031306748787799</v>
      </c>
      <c r="BC20" s="7">
        <v>2.3363855747098197</v>
      </c>
      <c r="BD20" s="7">
        <v>27.8922567044897</v>
      </c>
      <c r="BE20" s="7">
        <v>1.25245876535652</v>
      </c>
      <c r="BF20" s="7">
        <v>173.47657059133101</v>
      </c>
      <c r="BG20" s="7">
        <v>2.9452728453536601</v>
      </c>
      <c r="BH20" s="7">
        <v>10.0737888864242</v>
      </c>
      <c r="BI20" s="7">
        <v>0.17103206937901799</v>
      </c>
      <c r="BJ20" s="7">
        <v>39.155261733103501</v>
      </c>
      <c r="BK20" s="7">
        <v>0.66477524164861701</v>
      </c>
      <c r="BL20" s="7">
        <v>32.6041328432038</v>
      </c>
      <c r="BM20" s="7">
        <v>0.55355064249921604</v>
      </c>
      <c r="BN20" s="7">
        <v>163.29190421477</v>
      </c>
      <c r="BO20" s="7">
        <v>2.7723583058534702</v>
      </c>
      <c r="BP20" s="7">
        <v>4.0416116470005399</v>
      </c>
      <c r="BQ20" s="7">
        <v>6.8618194346358893E-2</v>
      </c>
      <c r="BR20" s="7">
        <v>3.3183247707784198</v>
      </c>
      <c r="BS20" s="7">
        <v>5.6338281337494397E-2</v>
      </c>
      <c r="BT20" s="7">
        <v>0</v>
      </c>
      <c r="BU20" s="7">
        <v>0</v>
      </c>
      <c r="BV20" s="7">
        <v>0</v>
      </c>
      <c r="BW20" s="7">
        <v>0</v>
      </c>
      <c r="BX20" s="7">
        <v>2.82473075948656</v>
      </c>
      <c r="BY20" s="7">
        <v>4.7958077410637602E-2</v>
      </c>
      <c r="BZ20" s="7">
        <v>7.0789310846012103</v>
      </c>
      <c r="CA20" s="7">
        <v>0.120185587174893</v>
      </c>
      <c r="CB20" s="7">
        <v>4.8742307985667104</v>
      </c>
      <c r="CC20" s="7">
        <v>0.21886981583146398</v>
      </c>
      <c r="CD20" s="7">
        <v>2.0589423178462298</v>
      </c>
      <c r="CE20" s="7">
        <v>9.2453629000728801E-2</v>
      </c>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v>751</v>
      </c>
      <c r="EG20" s="7">
        <v>1193</v>
      </c>
      <c r="EH20" s="7">
        <v>1087</v>
      </c>
      <c r="EI20" s="7">
        <v>5174</v>
      </c>
      <c r="EJ20" s="7">
        <v>280</v>
      </c>
      <c r="EK20" s="7">
        <v>182</v>
      </c>
      <c r="EL20" s="7">
        <v>0</v>
      </c>
      <c r="EM20" s="7">
        <v>21</v>
      </c>
      <c r="EN20" s="7">
        <v>233</v>
      </c>
      <c r="EO20" s="7">
        <v>362</v>
      </c>
      <c r="EP20" s="7">
        <v>104</v>
      </c>
      <c r="EQ20" s="7">
        <v>70</v>
      </c>
    </row>
    <row r="21" spans="1:147" x14ac:dyDescent="0.35">
      <c r="A21" s="7" t="s">
        <v>499</v>
      </c>
      <c r="B21" s="7" t="e" vm="1">
        <v>#VALUE!</v>
      </c>
      <c r="C21" s="7" t="e" vm="2">
        <v>#VALUE!</v>
      </c>
      <c r="D21" s="7">
        <v>1</v>
      </c>
      <c r="E21" s="7">
        <v>2521</v>
      </c>
      <c r="F21" s="7">
        <v>952</v>
      </c>
      <c r="G21" s="7">
        <v>0</v>
      </c>
      <c r="H21" s="7">
        <v>0</v>
      </c>
      <c r="I21" s="7">
        <v>0</v>
      </c>
      <c r="J21" s="7">
        <v>0</v>
      </c>
      <c r="K21" s="7">
        <v>1</v>
      </c>
      <c r="L21" s="7">
        <v>0</v>
      </c>
      <c r="M21" s="7">
        <v>0</v>
      </c>
      <c r="N21" s="7">
        <v>0</v>
      </c>
      <c r="O21" s="7">
        <v>1</v>
      </c>
      <c r="P21" s="7">
        <v>17.955112219451401</v>
      </c>
      <c r="Q21" s="7">
        <v>44841</v>
      </c>
      <c r="R21" s="7">
        <v>0</v>
      </c>
      <c r="S21" s="7">
        <v>1</v>
      </c>
      <c r="T21" s="7">
        <v>0</v>
      </c>
      <c r="U21" s="7">
        <v>1</v>
      </c>
      <c r="V21" s="7">
        <v>0</v>
      </c>
      <c r="W21" s="7">
        <v>0</v>
      </c>
      <c r="X21" s="7">
        <v>0</v>
      </c>
      <c r="Y21" s="7">
        <v>0</v>
      </c>
      <c r="Z21" s="7">
        <v>36.1413383483887</v>
      </c>
      <c r="AA21" s="7">
        <v>1522.4276673414299</v>
      </c>
      <c r="AB21" s="7">
        <v>36.1413383483887</v>
      </c>
      <c r="AC21" s="7">
        <v>20.298559188842798</v>
      </c>
      <c r="AD21" s="7">
        <v>716.81762962834898</v>
      </c>
      <c r="AE21" s="7">
        <v>20.298559188842798</v>
      </c>
      <c r="AF21" s="7">
        <v>1522.4276673414299</v>
      </c>
      <c r="AG21" s="7">
        <v>60.3898321039837</v>
      </c>
      <c r="AH21" s="7">
        <v>716.81762962834898</v>
      </c>
      <c r="AI21" s="7">
        <v>28.433860754793699</v>
      </c>
      <c r="AJ21" s="7">
        <v>346.46840664371803</v>
      </c>
      <c r="AK21" s="7">
        <v>13.7432926078429</v>
      </c>
      <c r="AL21" s="7">
        <v>198.95263811945901</v>
      </c>
      <c r="AM21" s="7">
        <v>7.8918142847861601</v>
      </c>
      <c r="AN21" s="7">
        <v>622.34512475470501</v>
      </c>
      <c r="AO21" s="7">
        <v>24.686438903399697</v>
      </c>
      <c r="AP21" s="7">
        <v>394.186281710863</v>
      </c>
      <c r="AQ21" s="7">
        <v>15.6361079615574</v>
      </c>
      <c r="AR21" s="7">
        <v>369.971985518932</v>
      </c>
      <c r="AS21" s="7">
        <v>14.6756043442655</v>
      </c>
      <c r="AT21" s="7">
        <v>0</v>
      </c>
      <c r="AU21" s="7">
        <v>0</v>
      </c>
      <c r="AV21" s="7">
        <v>5.1291632261127198</v>
      </c>
      <c r="AW21" s="7">
        <v>0.20345748616075898</v>
      </c>
      <c r="AX21" s="7">
        <v>130.79510846885401</v>
      </c>
      <c r="AY21" s="7">
        <v>5.1882232633420804</v>
      </c>
      <c r="AZ21" s="7">
        <v>152.04231931234199</v>
      </c>
      <c r="BA21" s="7">
        <v>6.0310321028299301</v>
      </c>
      <c r="BB21" s="7">
        <v>64.727565397941405</v>
      </c>
      <c r="BC21" s="7">
        <v>6.7991140123888005</v>
      </c>
      <c r="BD21" s="7">
        <v>122.45467364612</v>
      </c>
      <c r="BE21" s="7">
        <v>12.8628858871975</v>
      </c>
      <c r="BF21" s="7">
        <v>36.1413383483887</v>
      </c>
      <c r="BG21" s="7">
        <v>1.43361119985675</v>
      </c>
      <c r="BH21" s="7">
        <v>20.298559188842798</v>
      </c>
      <c r="BI21" s="7">
        <v>0.80517886508698</v>
      </c>
      <c r="BJ21" s="7">
        <v>0.65414190292358398</v>
      </c>
      <c r="BK21" s="7">
        <v>2.59477153083532E-2</v>
      </c>
      <c r="BL21" s="7">
        <v>11.1204128265381</v>
      </c>
      <c r="BM21" s="7">
        <v>0.44111117915660797</v>
      </c>
      <c r="BN21" s="7">
        <v>26.4927463531494</v>
      </c>
      <c r="BO21" s="7">
        <v>1.0508824416164</v>
      </c>
      <c r="BP21" s="7">
        <v>6.7049546241760298</v>
      </c>
      <c r="BQ21" s="7">
        <v>0.26596408663927101</v>
      </c>
      <c r="BR21" s="7">
        <v>2.1259613037109402</v>
      </c>
      <c r="BS21" s="7">
        <v>8.4330079480798806E-2</v>
      </c>
      <c r="BT21" s="7">
        <v>0</v>
      </c>
      <c r="BU21" s="7">
        <v>0</v>
      </c>
      <c r="BV21" s="7">
        <v>0</v>
      </c>
      <c r="BW21" s="7">
        <v>0</v>
      </c>
      <c r="BX21" s="7">
        <v>0.81767737865447998</v>
      </c>
      <c r="BY21" s="7">
        <v>3.2434644135441504E-2</v>
      </c>
      <c r="BZ21" s="7">
        <v>0.65414190292358398</v>
      </c>
      <c r="CA21" s="7">
        <v>2.59477153083532E-2</v>
      </c>
      <c r="CB21" s="7">
        <v>0.95213228464126598</v>
      </c>
      <c r="CC21" s="7">
        <v>0.10001389544551101</v>
      </c>
      <c r="CD21" s="7">
        <v>4.1647152900695801</v>
      </c>
      <c r="CE21" s="7">
        <v>0.43747009349470406</v>
      </c>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v>1084</v>
      </c>
      <c r="EG21" s="7">
        <v>559</v>
      </c>
      <c r="EH21" s="7">
        <v>344</v>
      </c>
      <c r="EI21" s="7">
        <v>1256</v>
      </c>
      <c r="EJ21" s="7">
        <v>552</v>
      </c>
      <c r="EK21" s="7">
        <v>485</v>
      </c>
      <c r="EL21" s="7">
        <v>0</v>
      </c>
      <c r="EM21" s="7">
        <v>11</v>
      </c>
      <c r="EN21" s="7">
        <v>217</v>
      </c>
      <c r="EO21" s="7">
        <v>269</v>
      </c>
      <c r="EP21" s="7">
        <v>116</v>
      </c>
      <c r="EQ21" s="7">
        <v>193</v>
      </c>
    </row>
    <row r="22" spans="1:147" x14ac:dyDescent="0.35">
      <c r="A22" s="7" t="s">
        <v>500</v>
      </c>
      <c r="B22" s="7" t="e" vm="1">
        <v>#VALUE!</v>
      </c>
      <c r="C22" s="7" t="e" vm="2">
        <v>#VALUE!</v>
      </c>
      <c r="D22" s="7">
        <v>0</v>
      </c>
      <c r="E22" s="7">
        <v>5536</v>
      </c>
      <c r="F22" s="7">
        <v>2230</v>
      </c>
      <c r="G22" s="7">
        <v>0</v>
      </c>
      <c r="H22" s="7">
        <v>0</v>
      </c>
      <c r="I22" s="7">
        <v>0</v>
      </c>
      <c r="J22" s="7">
        <v>0</v>
      </c>
      <c r="K22" s="7">
        <v>0</v>
      </c>
      <c r="L22" s="7">
        <v>0</v>
      </c>
      <c r="M22" s="7">
        <v>0</v>
      </c>
      <c r="N22" s="7">
        <v>0</v>
      </c>
      <c r="O22" s="7">
        <v>0</v>
      </c>
      <c r="P22" s="7">
        <v>1.9283276450511901</v>
      </c>
      <c r="Q22" s="7">
        <v>96895</v>
      </c>
      <c r="R22" s="7">
        <v>0</v>
      </c>
      <c r="S22" s="7">
        <v>0</v>
      </c>
      <c r="T22" s="7">
        <v>0</v>
      </c>
      <c r="U22" s="7">
        <v>0</v>
      </c>
      <c r="V22" s="7">
        <v>0</v>
      </c>
      <c r="W22" s="7">
        <v>0</v>
      </c>
      <c r="X22" s="7">
        <v>0</v>
      </c>
      <c r="Y22" s="7">
        <v>0</v>
      </c>
      <c r="Z22" s="7"/>
      <c r="AA22" s="7"/>
      <c r="AB22" s="7"/>
      <c r="AC22" s="7"/>
      <c r="AD22" s="7"/>
      <c r="AE22" s="7"/>
      <c r="AF22" s="7">
        <v>4964.7501287047298</v>
      </c>
      <c r="AG22" s="7">
        <v>89.681180070533401</v>
      </c>
      <c r="AH22" s="7">
        <v>315.71790251650299</v>
      </c>
      <c r="AI22" s="7">
        <v>5.7029967940119697</v>
      </c>
      <c r="AJ22" s="7">
        <v>1039.63528036463</v>
      </c>
      <c r="AK22" s="7">
        <v>18.779539023927498</v>
      </c>
      <c r="AL22" s="7">
        <v>776.87936339217504</v>
      </c>
      <c r="AM22" s="7">
        <v>14.033225494800799</v>
      </c>
      <c r="AN22" s="7">
        <v>4326.1551191345397</v>
      </c>
      <c r="AO22" s="7">
        <v>78.145865591303092</v>
      </c>
      <c r="AP22" s="7">
        <v>355.417345811122</v>
      </c>
      <c r="AQ22" s="7">
        <v>6.4201110153743093</v>
      </c>
      <c r="AR22" s="7">
        <v>96.600667212587695</v>
      </c>
      <c r="AS22" s="7">
        <v>1.7449542487822898</v>
      </c>
      <c r="AT22" s="7">
        <v>0</v>
      </c>
      <c r="AU22" s="7">
        <v>0</v>
      </c>
      <c r="AV22" s="7">
        <v>10.335015352116899</v>
      </c>
      <c r="AW22" s="7">
        <v>0.18668741604257402</v>
      </c>
      <c r="AX22" s="7">
        <v>176.241964342475</v>
      </c>
      <c r="AY22" s="7">
        <v>3.1835614946256299</v>
      </c>
      <c r="AZ22" s="7">
        <v>262.45926666589997</v>
      </c>
      <c r="BA22" s="7">
        <v>4.7409549614505098</v>
      </c>
      <c r="BB22" s="7">
        <v>58.6408619213069</v>
      </c>
      <c r="BC22" s="7">
        <v>2.62963506373573</v>
      </c>
      <c r="BD22" s="7">
        <v>98.277951884668894</v>
      </c>
      <c r="BE22" s="7">
        <v>4.4070830441555495</v>
      </c>
      <c r="BF22" s="7">
        <v>4634.6621537330702</v>
      </c>
      <c r="BG22" s="7">
        <v>83.718608268299704</v>
      </c>
      <c r="BH22" s="7">
        <v>271.48976566893901</v>
      </c>
      <c r="BI22" s="7">
        <v>4.9040781370834408</v>
      </c>
      <c r="BJ22" s="7">
        <v>956.323583911897</v>
      </c>
      <c r="BK22" s="7">
        <v>17.274631212281399</v>
      </c>
      <c r="BL22" s="7">
        <v>738.84727395408902</v>
      </c>
      <c r="BM22" s="7">
        <v>13.3462296595753</v>
      </c>
      <c r="BN22" s="7">
        <v>4087.9553998363699</v>
      </c>
      <c r="BO22" s="7">
        <v>73.843124997044299</v>
      </c>
      <c r="BP22" s="7">
        <v>295.57743298955398</v>
      </c>
      <c r="BQ22" s="7">
        <v>5.3391877346378998</v>
      </c>
      <c r="BR22" s="7">
        <v>93.000000115913295</v>
      </c>
      <c r="BS22" s="7">
        <v>1.6799132968915003</v>
      </c>
      <c r="BT22" s="7">
        <v>0</v>
      </c>
      <c r="BU22" s="7">
        <v>0</v>
      </c>
      <c r="BV22" s="7">
        <v>10.000000103609599</v>
      </c>
      <c r="BW22" s="7">
        <v>0.18063584002184999</v>
      </c>
      <c r="BX22" s="7">
        <v>148.129304379627</v>
      </c>
      <c r="BY22" s="7">
        <v>2.67574610512332</v>
      </c>
      <c r="BZ22" s="7">
        <v>216.88810899252701</v>
      </c>
      <c r="CA22" s="7">
        <v>3.9177765352696299</v>
      </c>
      <c r="CB22" s="7">
        <v>47.0146291054659</v>
      </c>
      <c r="CC22" s="7">
        <v>2.1082793320836699</v>
      </c>
      <c r="CD22" s="7">
        <v>92.154524858005701</v>
      </c>
      <c r="CE22" s="7">
        <v>4.13248990394644</v>
      </c>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v>439</v>
      </c>
      <c r="EG22" s="7">
        <v>1145</v>
      </c>
      <c r="EH22" s="7">
        <v>947</v>
      </c>
      <c r="EI22" s="7">
        <v>4799</v>
      </c>
      <c r="EJ22" s="7">
        <v>418</v>
      </c>
      <c r="EK22" s="7">
        <v>99</v>
      </c>
      <c r="EL22" s="7">
        <v>1</v>
      </c>
      <c r="EM22" s="7">
        <v>12</v>
      </c>
      <c r="EN22" s="7">
        <v>207</v>
      </c>
      <c r="EO22" s="7">
        <v>350</v>
      </c>
      <c r="EP22" s="7">
        <v>87</v>
      </c>
      <c r="EQ22" s="7">
        <v>114</v>
      </c>
    </row>
    <row r="23" spans="1:147" x14ac:dyDescent="0.35">
      <c r="A23" s="7" t="s">
        <v>501</v>
      </c>
      <c r="B23" s="7" t="e" vm="1">
        <v>#VALUE!</v>
      </c>
      <c r="C23" s="7" t="e" vm="2">
        <v>#VALUE!</v>
      </c>
      <c r="D23" s="7">
        <v>1</v>
      </c>
      <c r="E23" s="7">
        <v>6992</v>
      </c>
      <c r="F23" s="7">
        <v>2062</v>
      </c>
      <c r="G23" s="7">
        <v>0</v>
      </c>
      <c r="H23" s="7">
        <v>409</v>
      </c>
      <c r="I23" s="7">
        <v>5.8495423340961095</v>
      </c>
      <c r="J23" s="7">
        <v>0</v>
      </c>
      <c r="K23" s="7">
        <v>0</v>
      </c>
      <c r="L23" s="7">
        <v>0</v>
      </c>
      <c r="M23" s="7">
        <v>0</v>
      </c>
      <c r="N23" s="7">
        <v>1</v>
      </c>
      <c r="O23" s="7">
        <v>0</v>
      </c>
      <c r="P23" s="7">
        <v>5.8691420871387905</v>
      </c>
      <c r="Q23" s="7">
        <v>85875</v>
      </c>
      <c r="R23" s="7">
        <v>1</v>
      </c>
      <c r="S23" s="7">
        <v>1</v>
      </c>
      <c r="T23" s="7">
        <v>1</v>
      </c>
      <c r="U23" s="7">
        <v>1</v>
      </c>
      <c r="V23" s="7">
        <v>1</v>
      </c>
      <c r="W23" s="7">
        <v>0</v>
      </c>
      <c r="X23" s="7">
        <v>0</v>
      </c>
      <c r="Y23" s="7">
        <v>1</v>
      </c>
      <c r="Z23" s="7">
        <v>6992.0000050520503</v>
      </c>
      <c r="AA23" s="7">
        <v>6992.0000050520503</v>
      </c>
      <c r="AB23" s="7">
        <v>6992.0000050520503</v>
      </c>
      <c r="AC23" s="7">
        <v>1708.1665491352001</v>
      </c>
      <c r="AD23" s="7">
        <v>1708.1665491352001</v>
      </c>
      <c r="AE23" s="7">
        <v>1708.1665491352001</v>
      </c>
      <c r="AF23" s="7">
        <v>6992.0000050520503</v>
      </c>
      <c r="AG23" s="7">
        <v>100.00000007225501</v>
      </c>
      <c r="AH23" s="7">
        <v>1708.1665491352001</v>
      </c>
      <c r="AI23" s="7">
        <v>24.4302996157781</v>
      </c>
      <c r="AJ23" s="7">
        <v>1860.99999305561</v>
      </c>
      <c r="AK23" s="7">
        <v>26.616132623793</v>
      </c>
      <c r="AL23" s="7">
        <v>1004.99999777777</v>
      </c>
      <c r="AM23" s="7">
        <v>14.373569762267898</v>
      </c>
      <c r="AN23" s="7">
        <v>4027.99998580394</v>
      </c>
      <c r="AO23" s="7">
        <v>57.608695449141102</v>
      </c>
      <c r="AP23" s="7">
        <v>742.99999647736695</v>
      </c>
      <c r="AQ23" s="7">
        <v>10.6264301555688</v>
      </c>
      <c r="AR23" s="7">
        <v>1569.9999984097101</v>
      </c>
      <c r="AS23" s="7">
        <v>22.454233386866502</v>
      </c>
      <c r="AT23" s="7">
        <v>0</v>
      </c>
      <c r="AU23" s="7">
        <v>0</v>
      </c>
      <c r="AV23" s="7">
        <v>30.999999942258</v>
      </c>
      <c r="AW23" s="7">
        <v>0.44336384356776304</v>
      </c>
      <c r="AX23" s="7">
        <v>619.99999731996104</v>
      </c>
      <c r="AY23" s="7">
        <v>8.8672768495417795</v>
      </c>
      <c r="AZ23" s="7">
        <v>932.99999643573301</v>
      </c>
      <c r="BA23" s="7">
        <v>13.3438214593211</v>
      </c>
      <c r="BB23" s="7">
        <v>177.988239693845</v>
      </c>
      <c r="BC23" s="7">
        <v>8.6318253973736692</v>
      </c>
      <c r="BD23" s="7">
        <v>290.38256798445502</v>
      </c>
      <c r="BE23" s="7">
        <v>14.082568767432399</v>
      </c>
      <c r="BF23" s="7">
        <v>6992.0000050520503</v>
      </c>
      <c r="BG23" s="7">
        <v>100.00000007225501</v>
      </c>
      <c r="BH23" s="7">
        <v>1708.1665491352001</v>
      </c>
      <c r="BI23" s="7">
        <v>24.4302996157781</v>
      </c>
      <c r="BJ23" s="7">
        <v>1860.99999305561</v>
      </c>
      <c r="BK23" s="7">
        <v>26.616132623793</v>
      </c>
      <c r="BL23" s="7">
        <v>1004.99999777777</v>
      </c>
      <c r="BM23" s="7">
        <v>14.373569762267898</v>
      </c>
      <c r="BN23" s="7">
        <v>4027.99998580394</v>
      </c>
      <c r="BO23" s="7">
        <v>57.608695449141102</v>
      </c>
      <c r="BP23" s="7">
        <v>742.99999647736695</v>
      </c>
      <c r="BQ23" s="7">
        <v>10.6264301555688</v>
      </c>
      <c r="BR23" s="7">
        <v>1569.9999984097101</v>
      </c>
      <c r="BS23" s="7">
        <v>22.454233386866502</v>
      </c>
      <c r="BT23" s="7">
        <v>0</v>
      </c>
      <c r="BU23" s="7">
        <v>0</v>
      </c>
      <c r="BV23" s="7">
        <v>30.999999942258</v>
      </c>
      <c r="BW23" s="7">
        <v>0.44336384356776304</v>
      </c>
      <c r="BX23" s="7">
        <v>619.99999731996104</v>
      </c>
      <c r="BY23" s="7">
        <v>8.8672768495417795</v>
      </c>
      <c r="BZ23" s="7">
        <v>932.99999643573301</v>
      </c>
      <c r="CA23" s="7">
        <v>13.3438214593211</v>
      </c>
      <c r="CB23" s="7">
        <v>177.988239693845</v>
      </c>
      <c r="CC23" s="7">
        <v>8.6318253973736692</v>
      </c>
      <c r="CD23" s="7">
        <v>290.38256798445502</v>
      </c>
      <c r="CE23" s="7">
        <v>14.082568767432399</v>
      </c>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v>1541</v>
      </c>
      <c r="EG23" s="7">
        <v>1861</v>
      </c>
      <c r="EH23" s="7">
        <v>1005</v>
      </c>
      <c r="EI23" s="7">
        <v>4028</v>
      </c>
      <c r="EJ23" s="7">
        <v>743</v>
      </c>
      <c r="EK23" s="7">
        <v>1570</v>
      </c>
      <c r="EL23" s="7">
        <v>0</v>
      </c>
      <c r="EM23" s="7">
        <v>31</v>
      </c>
      <c r="EN23" s="7">
        <v>620</v>
      </c>
      <c r="EO23" s="7">
        <v>933</v>
      </c>
      <c r="EP23" s="7">
        <v>170</v>
      </c>
      <c r="EQ23" s="7">
        <v>307</v>
      </c>
    </row>
    <row r="24" spans="1:147" x14ac:dyDescent="0.35">
      <c r="A24" s="7" t="s">
        <v>502</v>
      </c>
      <c r="B24" s="7" t="e" vm="1">
        <v>#VALUE!</v>
      </c>
      <c r="C24" s="7" t="e" vm="2">
        <v>#VALUE!</v>
      </c>
      <c r="D24" s="7">
        <v>1</v>
      </c>
      <c r="E24" s="7">
        <v>7299</v>
      </c>
      <c r="F24" s="7">
        <v>3189</v>
      </c>
      <c r="G24" s="7">
        <v>0</v>
      </c>
      <c r="H24" s="7">
        <v>10</v>
      </c>
      <c r="I24" s="7">
        <v>0.13700506918755995</v>
      </c>
      <c r="J24" s="7">
        <v>0</v>
      </c>
      <c r="K24" s="7">
        <v>0</v>
      </c>
      <c r="L24" s="7">
        <v>0</v>
      </c>
      <c r="M24" s="7">
        <v>0</v>
      </c>
      <c r="N24" s="7">
        <v>1</v>
      </c>
      <c r="O24" s="7">
        <v>0</v>
      </c>
      <c r="P24" s="7">
        <v>4.4541484716157198</v>
      </c>
      <c r="Q24" s="7">
        <v>92177</v>
      </c>
      <c r="R24" s="7">
        <v>1</v>
      </c>
      <c r="S24" s="7">
        <v>1</v>
      </c>
      <c r="T24" s="7">
        <v>1</v>
      </c>
      <c r="U24" s="7">
        <v>1</v>
      </c>
      <c r="V24" s="7">
        <v>1</v>
      </c>
      <c r="W24" s="7">
        <v>0</v>
      </c>
      <c r="X24" s="7">
        <v>0</v>
      </c>
      <c r="Y24" s="7">
        <v>1</v>
      </c>
      <c r="Z24" s="7">
        <v>7211.7343363802902</v>
      </c>
      <c r="AA24" s="7">
        <v>7298.9999732863198</v>
      </c>
      <c r="AB24" s="7">
        <v>7211.7343363802902</v>
      </c>
      <c r="AC24" s="7">
        <v>1052.12613695448</v>
      </c>
      <c r="AD24" s="7">
        <v>1065.67514331692</v>
      </c>
      <c r="AE24" s="7">
        <v>1052.12613695448</v>
      </c>
      <c r="AF24" s="7">
        <v>7298.9999732863198</v>
      </c>
      <c r="AG24" s="7">
        <v>99.9999996340091</v>
      </c>
      <c r="AH24" s="7">
        <v>1065.67514331692</v>
      </c>
      <c r="AI24" s="7">
        <v>14.6002896741598</v>
      </c>
      <c r="AJ24" s="7">
        <v>1319.99999381571</v>
      </c>
      <c r="AK24" s="7">
        <v>18.084669048029902</v>
      </c>
      <c r="AL24" s="7">
        <v>1750.9999918747901</v>
      </c>
      <c r="AM24" s="7">
        <v>23.9895875034222</v>
      </c>
      <c r="AN24" s="7">
        <v>6534.9999918548001</v>
      </c>
      <c r="AO24" s="7">
        <v>89.532812602476994</v>
      </c>
      <c r="AP24" s="7">
        <v>314.00000064457998</v>
      </c>
      <c r="AQ24" s="7">
        <v>4.3019591813204503</v>
      </c>
      <c r="AR24" s="7">
        <v>235.00000014458101</v>
      </c>
      <c r="AS24" s="7">
        <v>3.2196191278884898</v>
      </c>
      <c r="AT24" s="7">
        <v>1.99999995250255</v>
      </c>
      <c r="AU24" s="7">
        <v>2.74010131867728E-2</v>
      </c>
      <c r="AV24" s="7">
        <v>8.0000001528451303</v>
      </c>
      <c r="AW24" s="7">
        <v>0.10960405744410401</v>
      </c>
      <c r="AX24" s="7">
        <v>205.00000019669099</v>
      </c>
      <c r="AY24" s="7">
        <v>2.8086039210397402</v>
      </c>
      <c r="AZ24" s="7">
        <v>356.99999918509297</v>
      </c>
      <c r="BA24" s="7">
        <v>4.8910809588312505</v>
      </c>
      <c r="BB24" s="7">
        <v>152.854850143314</v>
      </c>
      <c r="BC24" s="7">
        <v>4.7931906598718799</v>
      </c>
      <c r="BD24" s="7">
        <v>106.47228498390299</v>
      </c>
      <c r="BE24" s="7">
        <v>3.3387358100941804</v>
      </c>
      <c r="BF24" s="7">
        <v>7211.7343363802902</v>
      </c>
      <c r="BG24" s="7">
        <v>98.804416171808398</v>
      </c>
      <c r="BH24" s="7">
        <v>1052.12613695448</v>
      </c>
      <c r="BI24" s="7">
        <v>14.4146614187488</v>
      </c>
      <c r="BJ24" s="7">
        <v>1311.4785725992799</v>
      </c>
      <c r="BK24" s="7">
        <v>17.967921257696602</v>
      </c>
      <c r="BL24" s="7">
        <v>1703.9414293427201</v>
      </c>
      <c r="BM24" s="7">
        <v>23.344861341864899</v>
      </c>
      <c r="BN24" s="7">
        <v>6453.4420147446499</v>
      </c>
      <c r="BO24" s="7">
        <v>88.415426972799708</v>
      </c>
      <c r="BP24" s="7">
        <v>311.56134482297301</v>
      </c>
      <c r="BQ24" s="7">
        <v>4.2685483603640701</v>
      </c>
      <c r="BR24" s="7">
        <v>232.32271753553499</v>
      </c>
      <c r="BS24" s="7">
        <v>3.1829389989797905</v>
      </c>
      <c r="BT24" s="7">
        <v>1.99999995250255</v>
      </c>
      <c r="BU24" s="7">
        <v>2.74010131867728E-2</v>
      </c>
      <c r="BV24" s="7">
        <v>8.0000001528451303</v>
      </c>
      <c r="BW24" s="7">
        <v>0.10960405744410401</v>
      </c>
      <c r="BX24" s="7">
        <v>204.408278859082</v>
      </c>
      <c r="BY24" s="7">
        <v>2.8004970387598598</v>
      </c>
      <c r="BZ24" s="7">
        <v>355.22774960659399</v>
      </c>
      <c r="CA24" s="7">
        <v>4.8668002412192699</v>
      </c>
      <c r="CB24" s="7">
        <v>152.854850143314</v>
      </c>
      <c r="CC24" s="7">
        <v>4.7931906598718799</v>
      </c>
      <c r="CD24" s="7">
        <v>105.01179569849199</v>
      </c>
      <c r="CE24" s="7">
        <v>3.2929380902631604</v>
      </c>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v>1002</v>
      </c>
      <c r="EG24" s="7">
        <v>1320</v>
      </c>
      <c r="EH24" s="7">
        <v>1751</v>
      </c>
      <c r="EI24" s="7">
        <v>6535</v>
      </c>
      <c r="EJ24" s="7">
        <v>314</v>
      </c>
      <c r="EK24" s="7">
        <v>235</v>
      </c>
      <c r="EL24" s="7">
        <v>2</v>
      </c>
      <c r="EM24" s="7">
        <v>8</v>
      </c>
      <c r="EN24" s="7">
        <v>205</v>
      </c>
      <c r="EO24" s="7">
        <v>357</v>
      </c>
      <c r="EP24" s="7">
        <v>162</v>
      </c>
      <c r="EQ24" s="7">
        <v>103</v>
      </c>
    </row>
    <row r="25" spans="1:147" x14ac:dyDescent="0.35">
      <c r="A25" s="7" t="s">
        <v>503</v>
      </c>
      <c r="B25" s="7" t="e" vm="1">
        <v>#VALUE!</v>
      </c>
      <c r="C25" s="7" t="e" vm="2">
        <v>#VALUE!</v>
      </c>
      <c r="D25" s="7">
        <v>1</v>
      </c>
      <c r="E25" s="7">
        <v>7718</v>
      </c>
      <c r="F25" s="7">
        <v>3100</v>
      </c>
      <c r="G25" s="7">
        <v>0</v>
      </c>
      <c r="H25" s="7">
        <v>0</v>
      </c>
      <c r="I25" s="7">
        <v>0</v>
      </c>
      <c r="J25" s="7">
        <v>1</v>
      </c>
      <c r="K25" s="7">
        <v>1</v>
      </c>
      <c r="L25" s="7">
        <v>1</v>
      </c>
      <c r="M25" s="7">
        <v>1</v>
      </c>
      <c r="N25" s="7">
        <v>1</v>
      </c>
      <c r="O25" s="7">
        <v>1</v>
      </c>
      <c r="P25" s="7">
        <v>14.890451717608899</v>
      </c>
      <c r="Q25" s="7">
        <v>46992</v>
      </c>
      <c r="R25" s="7">
        <v>1</v>
      </c>
      <c r="S25" s="7">
        <v>1</v>
      </c>
      <c r="T25" s="7">
        <v>1</v>
      </c>
      <c r="U25" s="7">
        <v>1</v>
      </c>
      <c r="V25" s="7">
        <v>1</v>
      </c>
      <c r="W25" s="7">
        <v>0</v>
      </c>
      <c r="X25" s="7">
        <v>0</v>
      </c>
      <c r="Y25" s="7">
        <v>1</v>
      </c>
      <c r="Z25" s="7">
        <v>7200.1587280891799</v>
      </c>
      <c r="AA25" s="7">
        <v>7717.99993690475</v>
      </c>
      <c r="AB25" s="7">
        <v>7200.1587280891799</v>
      </c>
      <c r="AC25" s="7">
        <v>3609.0349932214399</v>
      </c>
      <c r="AD25" s="7">
        <v>3819.3290539434302</v>
      </c>
      <c r="AE25" s="7">
        <v>3609.0349932214399</v>
      </c>
      <c r="AF25" s="7">
        <v>7717.99993690475</v>
      </c>
      <c r="AG25" s="7">
        <v>99.999999182492203</v>
      </c>
      <c r="AH25" s="7">
        <v>3819.3290539434302</v>
      </c>
      <c r="AI25" s="7">
        <v>49.485994479702399</v>
      </c>
      <c r="AJ25" s="7">
        <v>1964.9999774246501</v>
      </c>
      <c r="AK25" s="7">
        <v>25.459963428668704</v>
      </c>
      <c r="AL25" s="7">
        <v>661.99999056107595</v>
      </c>
      <c r="AM25" s="7">
        <v>8.577351523206481</v>
      </c>
      <c r="AN25" s="7">
        <v>3913.9999739119198</v>
      </c>
      <c r="AO25" s="7">
        <v>50.712619511686</v>
      </c>
      <c r="AP25" s="7">
        <v>2133.9999805308098</v>
      </c>
      <c r="AQ25" s="7">
        <v>27.6496499161805</v>
      </c>
      <c r="AR25" s="7">
        <v>866.99998953922704</v>
      </c>
      <c r="AS25" s="7">
        <v>11.233480040674101</v>
      </c>
      <c r="AT25" s="7">
        <v>2.0000000596046399</v>
      </c>
      <c r="AU25" s="7">
        <v>2.5913449852353502E-2</v>
      </c>
      <c r="AV25" s="7">
        <v>20.999999603722198</v>
      </c>
      <c r="AW25" s="7">
        <v>0.2720912102063</v>
      </c>
      <c r="AX25" s="7">
        <v>779.99999259810795</v>
      </c>
      <c r="AY25" s="7">
        <v>10.106245045324</v>
      </c>
      <c r="AZ25" s="7">
        <v>1327.99997675081</v>
      </c>
      <c r="BA25" s="7">
        <v>17.206529887934799</v>
      </c>
      <c r="BB25" s="7">
        <v>275.88526015653798</v>
      </c>
      <c r="BC25" s="7">
        <v>8.8995245211786393</v>
      </c>
      <c r="BD25" s="7">
        <v>388.52512554594801</v>
      </c>
      <c r="BE25" s="7">
        <v>12.533068565998301</v>
      </c>
      <c r="BF25" s="7">
        <v>7200.1587280891799</v>
      </c>
      <c r="BG25" s="7">
        <v>93.290473284389392</v>
      </c>
      <c r="BH25" s="7">
        <v>3609.0349932214399</v>
      </c>
      <c r="BI25" s="7">
        <v>46.761272262521899</v>
      </c>
      <c r="BJ25" s="7">
        <v>1836.36230127504</v>
      </c>
      <c r="BK25" s="7">
        <v>23.793240493327801</v>
      </c>
      <c r="BL25" s="7">
        <v>626.23910504303103</v>
      </c>
      <c r="BM25" s="7">
        <v>8.1140075802414007</v>
      </c>
      <c r="BN25" s="7">
        <v>3589.5332982131699</v>
      </c>
      <c r="BO25" s="7">
        <v>46.508594172235902</v>
      </c>
      <c r="BP25" s="7">
        <v>2022.4944705507901</v>
      </c>
      <c r="BQ25" s="7">
        <v>26.204903738673103</v>
      </c>
      <c r="BR25" s="7">
        <v>825.17262250169199</v>
      </c>
      <c r="BS25" s="7">
        <v>10.6915343677338</v>
      </c>
      <c r="BT25" s="7">
        <v>2.0000000596046399</v>
      </c>
      <c r="BU25" s="7">
        <v>2.5913449852353502E-2</v>
      </c>
      <c r="BV25" s="7">
        <v>18.6382808289491</v>
      </c>
      <c r="BW25" s="7">
        <v>0.24149107060053199</v>
      </c>
      <c r="BX25" s="7">
        <v>742.32005713161004</v>
      </c>
      <c r="BY25" s="7">
        <v>9.6180365007982704</v>
      </c>
      <c r="BZ25" s="7">
        <v>1267.08943542872</v>
      </c>
      <c r="CA25" s="7">
        <v>16.417328782439998</v>
      </c>
      <c r="CB25" s="7">
        <v>275.87370149716298</v>
      </c>
      <c r="CC25" s="7">
        <v>8.8991516611988111</v>
      </c>
      <c r="CD25" s="7">
        <v>361.25763983981301</v>
      </c>
      <c r="CE25" s="7">
        <v>11.653472252897199</v>
      </c>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v>3473</v>
      </c>
      <c r="EG25" s="7">
        <v>1965</v>
      </c>
      <c r="EH25" s="7">
        <v>662</v>
      </c>
      <c r="EI25" s="7">
        <v>3914</v>
      </c>
      <c r="EJ25" s="7">
        <v>2134</v>
      </c>
      <c r="EK25" s="7">
        <v>867</v>
      </c>
      <c r="EL25" s="7">
        <v>2</v>
      </c>
      <c r="EM25" s="7">
        <v>21</v>
      </c>
      <c r="EN25" s="7">
        <v>780</v>
      </c>
      <c r="EO25" s="7">
        <v>1328</v>
      </c>
      <c r="EP25" s="7">
        <v>296</v>
      </c>
      <c r="EQ25" s="7">
        <v>379</v>
      </c>
    </row>
    <row r="26" spans="1:147" x14ac:dyDescent="0.35">
      <c r="A26" s="7" t="s">
        <v>504</v>
      </c>
      <c r="B26" s="7" t="e" vm="1">
        <v>#VALUE!</v>
      </c>
      <c r="C26" s="7" t="e" vm="2">
        <v>#VALUE!</v>
      </c>
      <c r="D26" s="7">
        <v>0</v>
      </c>
      <c r="E26" s="7">
        <v>3044</v>
      </c>
      <c r="F26" s="7">
        <v>1030</v>
      </c>
      <c r="G26" s="7">
        <v>0</v>
      </c>
      <c r="H26" s="7">
        <v>36</v>
      </c>
      <c r="I26" s="7">
        <v>1.1826544021024967</v>
      </c>
      <c r="J26" s="7">
        <v>0</v>
      </c>
      <c r="K26" s="7">
        <v>0</v>
      </c>
      <c r="L26" s="7">
        <v>0</v>
      </c>
      <c r="M26" s="7">
        <v>0</v>
      </c>
      <c r="N26" s="7">
        <v>0</v>
      </c>
      <c r="O26" s="7">
        <v>0</v>
      </c>
      <c r="P26" s="7">
        <v>6.1429635145197299</v>
      </c>
      <c r="Q26" s="7">
        <v>91063</v>
      </c>
      <c r="R26" s="7">
        <v>0</v>
      </c>
      <c r="S26" s="7">
        <v>0</v>
      </c>
      <c r="T26" s="7">
        <v>0</v>
      </c>
      <c r="U26" s="7">
        <v>0</v>
      </c>
      <c r="V26" s="7">
        <v>0</v>
      </c>
      <c r="W26" s="7">
        <v>0</v>
      </c>
      <c r="X26" s="7">
        <v>0</v>
      </c>
      <c r="Y26" s="7">
        <v>0</v>
      </c>
      <c r="Z26" s="7"/>
      <c r="AA26" s="7"/>
      <c r="AB26" s="7"/>
      <c r="AC26" s="7"/>
      <c r="AD26" s="7"/>
      <c r="AE26" s="7"/>
      <c r="AF26" s="7">
        <v>2650.1447935473998</v>
      </c>
      <c r="AG26" s="7">
        <v>87.061261286051192</v>
      </c>
      <c r="AH26" s="7">
        <v>463.23527857276002</v>
      </c>
      <c r="AI26" s="7">
        <v>15.2179789281459</v>
      </c>
      <c r="AJ26" s="7">
        <v>596.95286738793902</v>
      </c>
      <c r="AK26" s="7">
        <v>19.6108037906682</v>
      </c>
      <c r="AL26" s="7">
        <v>297.801615369724</v>
      </c>
      <c r="AM26" s="7">
        <v>9.783233093617751</v>
      </c>
      <c r="AN26" s="7">
        <v>2209.3560044506198</v>
      </c>
      <c r="AO26" s="7">
        <v>72.58068345764201</v>
      </c>
      <c r="AP26" s="7">
        <v>125.66602902430201</v>
      </c>
      <c r="AQ26" s="7">
        <v>4.1283189561202898</v>
      </c>
      <c r="AR26" s="7">
        <v>157.220860893809</v>
      </c>
      <c r="AS26" s="7">
        <v>5.1649428677335401</v>
      </c>
      <c r="AT26" s="7">
        <v>1</v>
      </c>
      <c r="AU26" s="7">
        <v>3.2851511169513799E-2</v>
      </c>
      <c r="AV26" s="7">
        <v>7.9999999660358299</v>
      </c>
      <c r="AW26" s="7">
        <v>0.26281208824033597</v>
      </c>
      <c r="AX26" s="7">
        <v>148.901884852927</v>
      </c>
      <c r="AY26" s="7">
        <v>4.8916519334075801</v>
      </c>
      <c r="AZ26" s="7">
        <v>205.44379585885699</v>
      </c>
      <c r="BA26" s="7">
        <v>6.74913915436455</v>
      </c>
      <c r="BB26" s="7">
        <v>8.5242778676401905</v>
      </c>
      <c r="BC26" s="7">
        <v>0.82759979297477604</v>
      </c>
      <c r="BD26" s="7">
        <v>45.482235633749497</v>
      </c>
      <c r="BE26" s="7">
        <v>4.4157510324028602</v>
      </c>
      <c r="BF26" s="7">
        <v>1375.6280219403</v>
      </c>
      <c r="BG26" s="7">
        <v>45.191459327867904</v>
      </c>
      <c r="BH26" s="7">
        <v>292.01855510926202</v>
      </c>
      <c r="BI26" s="7">
        <v>9.5932508248771899</v>
      </c>
      <c r="BJ26" s="7">
        <v>307.95267598997498</v>
      </c>
      <c r="BK26" s="7">
        <v>10.1167107749663</v>
      </c>
      <c r="BL26" s="7">
        <v>170.88874296167299</v>
      </c>
      <c r="BM26" s="7">
        <v>5.6139534481495899</v>
      </c>
      <c r="BN26" s="7">
        <v>1148.03096646831</v>
      </c>
      <c r="BO26" s="7">
        <v>37.714552117881297</v>
      </c>
      <c r="BP26" s="7">
        <v>68.8178415506991</v>
      </c>
      <c r="BQ26" s="7">
        <v>2.2607700903646202</v>
      </c>
      <c r="BR26" s="7">
        <v>64.043228169874098</v>
      </c>
      <c r="BS26" s="7">
        <v>2.1039168255543399</v>
      </c>
      <c r="BT26" s="7">
        <v>1</v>
      </c>
      <c r="BU26" s="7">
        <v>3.2851511169513799E-2</v>
      </c>
      <c r="BV26" s="7">
        <v>5.51109001183067</v>
      </c>
      <c r="BW26" s="7">
        <v>0.181047635079851</v>
      </c>
      <c r="BX26" s="7">
        <v>88.224889606954093</v>
      </c>
      <c r="BY26" s="7">
        <v>2.8983209463519701</v>
      </c>
      <c r="BZ26" s="7">
        <v>118.642277196024</v>
      </c>
      <c r="CA26" s="7">
        <v>3.89757809448174</v>
      </c>
      <c r="CB26" s="7">
        <v>2.6211126293710501</v>
      </c>
      <c r="CC26" s="7">
        <v>0.25447695430786904</v>
      </c>
      <c r="CD26" s="7">
        <v>24.209164203358799</v>
      </c>
      <c r="CE26" s="7">
        <v>2.3504042915882302</v>
      </c>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v>472</v>
      </c>
      <c r="EG26" s="7">
        <v>690</v>
      </c>
      <c r="EH26" s="7">
        <v>337</v>
      </c>
      <c r="EI26" s="7">
        <v>2547</v>
      </c>
      <c r="EJ26" s="7">
        <v>139</v>
      </c>
      <c r="EK26" s="7">
        <v>189</v>
      </c>
      <c r="EL26" s="7">
        <v>1</v>
      </c>
      <c r="EM26" s="7">
        <v>9</v>
      </c>
      <c r="EN26" s="7">
        <v>159</v>
      </c>
      <c r="EO26" s="7">
        <v>218</v>
      </c>
      <c r="EP26" s="7">
        <v>9</v>
      </c>
      <c r="EQ26" s="7">
        <v>48</v>
      </c>
    </row>
    <row r="27" spans="1:147" x14ac:dyDescent="0.35">
      <c r="A27" s="7" t="s">
        <v>505</v>
      </c>
      <c r="B27" s="7" t="e" vm="1">
        <v>#VALUE!</v>
      </c>
      <c r="C27" s="7" t="e" vm="2">
        <v>#VALUE!</v>
      </c>
      <c r="D27" s="7">
        <v>1</v>
      </c>
      <c r="E27" s="7">
        <v>5458</v>
      </c>
      <c r="F27" s="7">
        <v>1853</v>
      </c>
      <c r="G27" s="7">
        <v>0</v>
      </c>
      <c r="H27" s="7">
        <v>0</v>
      </c>
      <c r="I27" s="7">
        <v>0</v>
      </c>
      <c r="J27" s="7">
        <v>0</v>
      </c>
      <c r="K27" s="7">
        <v>0</v>
      </c>
      <c r="L27" s="7">
        <v>0</v>
      </c>
      <c r="M27" s="7">
        <v>0</v>
      </c>
      <c r="N27" s="7">
        <v>1</v>
      </c>
      <c r="O27" s="7">
        <v>0</v>
      </c>
      <c r="P27" s="7">
        <v>8.3254134195019986</v>
      </c>
      <c r="Q27" s="7">
        <v>90475</v>
      </c>
      <c r="R27" s="7">
        <v>1</v>
      </c>
      <c r="S27" s="7">
        <v>1</v>
      </c>
      <c r="T27" s="7">
        <v>1</v>
      </c>
      <c r="U27" s="7">
        <v>1</v>
      </c>
      <c r="V27" s="7">
        <v>1</v>
      </c>
      <c r="W27" s="7">
        <v>0</v>
      </c>
      <c r="X27" s="7">
        <v>0</v>
      </c>
      <c r="Y27" s="7">
        <v>1</v>
      </c>
      <c r="Z27" s="7">
        <v>2578.2544861291499</v>
      </c>
      <c r="AA27" s="7">
        <v>4972.35556472791</v>
      </c>
      <c r="AB27" s="7">
        <v>2578.2544861291499</v>
      </c>
      <c r="AC27" s="7">
        <v>461.574779597126</v>
      </c>
      <c r="AD27" s="7">
        <v>1051.15516847513</v>
      </c>
      <c r="AE27" s="7">
        <v>461.574779597126</v>
      </c>
      <c r="AF27" s="7">
        <v>4972.35556472791</v>
      </c>
      <c r="AG27" s="7">
        <v>91.102153989152001</v>
      </c>
      <c r="AH27" s="7">
        <v>1051.15516847513</v>
      </c>
      <c r="AI27" s="7">
        <v>19.2589807342457</v>
      </c>
      <c r="AJ27" s="7">
        <v>1109.4202363131601</v>
      </c>
      <c r="AK27" s="7">
        <v>20.326497550625898</v>
      </c>
      <c r="AL27" s="7">
        <v>483.661630156341</v>
      </c>
      <c r="AM27" s="7">
        <v>8.8615175917248195</v>
      </c>
      <c r="AN27" s="7">
        <v>3723.0765449732999</v>
      </c>
      <c r="AO27" s="7">
        <v>68.213201630144809</v>
      </c>
      <c r="AP27" s="7">
        <v>281.33603992904301</v>
      </c>
      <c r="AQ27" s="7">
        <v>5.1545628422323801</v>
      </c>
      <c r="AR27" s="7">
        <v>698.20017106681905</v>
      </c>
      <c r="AS27" s="7">
        <v>12.792234720901799</v>
      </c>
      <c r="AT27" s="7">
        <v>1.9999999740393799</v>
      </c>
      <c r="AU27" s="7">
        <v>3.6643458666899699E-2</v>
      </c>
      <c r="AV27" s="7">
        <v>18.974914766622099</v>
      </c>
      <c r="AW27" s="7">
        <v>0.34765325699197697</v>
      </c>
      <c r="AX27" s="7">
        <v>248.76789209076401</v>
      </c>
      <c r="AY27" s="7">
        <v>4.5578580449022299</v>
      </c>
      <c r="AZ27" s="7">
        <v>367.19009720231401</v>
      </c>
      <c r="BA27" s="7">
        <v>6.7275576621896995</v>
      </c>
      <c r="BB27" s="7">
        <v>183.10132730930101</v>
      </c>
      <c r="BC27" s="7">
        <v>9.8813452406530597</v>
      </c>
      <c r="BD27" s="7">
        <v>158.36169961685101</v>
      </c>
      <c r="BE27" s="7">
        <v>8.5462331147788007</v>
      </c>
      <c r="BF27" s="7">
        <v>2578.2544861291499</v>
      </c>
      <c r="BG27" s="7">
        <v>47.238081460776002</v>
      </c>
      <c r="BH27" s="7">
        <v>461.574779597126</v>
      </c>
      <c r="BI27" s="7">
        <v>8.45684828869779</v>
      </c>
      <c r="BJ27" s="7">
        <v>593.91308285217406</v>
      </c>
      <c r="BK27" s="7">
        <v>10.8815148928577</v>
      </c>
      <c r="BL27" s="7">
        <v>218.127909262206</v>
      </c>
      <c r="BM27" s="7">
        <v>3.9964805654490001</v>
      </c>
      <c r="BN27" s="7">
        <v>1993.76777816867</v>
      </c>
      <c r="BO27" s="7">
        <v>36.5292740595212</v>
      </c>
      <c r="BP27" s="7">
        <v>166.47153520244001</v>
      </c>
      <c r="BQ27" s="7">
        <v>3.05004644929351</v>
      </c>
      <c r="BR27" s="7">
        <v>284.92382526120502</v>
      </c>
      <c r="BS27" s="7">
        <v>5.2202972748480203</v>
      </c>
      <c r="BT27" s="7">
        <v>1.9999999740393799</v>
      </c>
      <c r="BU27" s="7">
        <v>3.6643458666899699E-2</v>
      </c>
      <c r="BV27" s="7">
        <v>3.4671177706618401</v>
      </c>
      <c r="BW27" s="7">
        <v>6.3523594185816101E-2</v>
      </c>
      <c r="BX27" s="7">
        <v>127.624230455185</v>
      </c>
      <c r="BY27" s="7">
        <v>2.3382966371415401</v>
      </c>
      <c r="BZ27" s="7">
        <v>225.370076031308</v>
      </c>
      <c r="CA27" s="7">
        <v>4.1291695865025204</v>
      </c>
      <c r="CB27" s="7">
        <v>82.482068280722203</v>
      </c>
      <c r="CC27" s="7">
        <v>4.4512718985818802</v>
      </c>
      <c r="CD27" s="7">
        <v>81.149362235499197</v>
      </c>
      <c r="CE27" s="7">
        <v>4.3793503634915902</v>
      </c>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v>1130</v>
      </c>
      <c r="EG27" s="7">
        <v>1222</v>
      </c>
      <c r="EH27" s="7">
        <v>560</v>
      </c>
      <c r="EI27" s="7">
        <v>4140</v>
      </c>
      <c r="EJ27" s="7">
        <v>299</v>
      </c>
      <c r="EK27" s="7">
        <v>728</v>
      </c>
      <c r="EL27" s="7">
        <v>2</v>
      </c>
      <c r="EM27" s="7">
        <v>19</v>
      </c>
      <c r="EN27" s="7">
        <v>270</v>
      </c>
      <c r="EO27" s="7">
        <v>402</v>
      </c>
      <c r="EP27" s="7">
        <v>193</v>
      </c>
      <c r="EQ27" s="7">
        <v>169</v>
      </c>
    </row>
    <row r="28" spans="1:147" x14ac:dyDescent="0.35">
      <c r="A28" s="7" t="s">
        <v>506</v>
      </c>
      <c r="B28" s="7" t="e" vm="1">
        <v>#VALUE!</v>
      </c>
      <c r="C28" s="7" t="e" vm="2">
        <v>#VALUE!</v>
      </c>
      <c r="D28" s="7">
        <v>1</v>
      </c>
      <c r="E28" s="7">
        <v>4243</v>
      </c>
      <c r="F28" s="7">
        <v>1593</v>
      </c>
      <c r="G28" s="7">
        <v>0</v>
      </c>
      <c r="H28" s="7">
        <v>33</v>
      </c>
      <c r="I28" s="7">
        <v>0.7777515908555267</v>
      </c>
      <c r="J28" s="7">
        <v>1</v>
      </c>
      <c r="K28" s="7">
        <v>1</v>
      </c>
      <c r="L28" s="7">
        <v>1</v>
      </c>
      <c r="M28" s="7">
        <v>0</v>
      </c>
      <c r="N28" s="7">
        <v>0</v>
      </c>
      <c r="O28" s="7">
        <v>1</v>
      </c>
      <c r="P28" s="7">
        <v>19.381808968837099</v>
      </c>
      <c r="Q28" s="7">
        <v>48438</v>
      </c>
      <c r="R28" s="7">
        <v>1</v>
      </c>
      <c r="S28" s="7">
        <v>1</v>
      </c>
      <c r="T28" s="7">
        <v>1</v>
      </c>
      <c r="U28" s="7">
        <v>1</v>
      </c>
      <c r="V28" s="7">
        <v>1</v>
      </c>
      <c r="W28" s="7">
        <v>0</v>
      </c>
      <c r="X28" s="7">
        <v>0</v>
      </c>
      <c r="Y28" s="7">
        <v>0</v>
      </c>
      <c r="Z28" s="7">
        <v>576.73961339050902</v>
      </c>
      <c r="AA28" s="7">
        <v>1890.1349424299899</v>
      </c>
      <c r="AB28" s="7">
        <v>576.73961339050902</v>
      </c>
      <c r="AC28" s="7">
        <v>156.630338998057</v>
      </c>
      <c r="AD28" s="7">
        <v>781.38230763649506</v>
      </c>
      <c r="AE28" s="7">
        <v>156.630338998057</v>
      </c>
      <c r="AF28" s="7">
        <v>1890.1349424299899</v>
      </c>
      <c r="AG28" s="7">
        <v>44.547135103228506</v>
      </c>
      <c r="AH28" s="7">
        <v>781.38230763649506</v>
      </c>
      <c r="AI28" s="7">
        <v>18.415797964565101</v>
      </c>
      <c r="AJ28" s="7">
        <v>481.19719010737998</v>
      </c>
      <c r="AK28" s="7">
        <v>11.340966064279499</v>
      </c>
      <c r="AL28" s="7">
        <v>246.946613360827</v>
      </c>
      <c r="AM28" s="7">
        <v>5.8200945878111501</v>
      </c>
      <c r="AN28" s="7">
        <v>1190.0014687282901</v>
      </c>
      <c r="AO28" s="7">
        <v>28.046228346176999</v>
      </c>
      <c r="AP28" s="7">
        <v>373.27501392100697</v>
      </c>
      <c r="AQ28" s="7">
        <v>8.7974313910206607</v>
      </c>
      <c r="AR28" s="7">
        <v>23.752222928218501</v>
      </c>
      <c r="AS28" s="7">
        <v>0.55979785359930601</v>
      </c>
      <c r="AT28" s="7">
        <v>2.0418880147772098</v>
      </c>
      <c r="AU28" s="7">
        <v>4.8123686419448801E-2</v>
      </c>
      <c r="AV28" s="7">
        <v>8.0397609237406904</v>
      </c>
      <c r="AW28" s="7">
        <v>0.189482934804164</v>
      </c>
      <c r="AX28" s="7">
        <v>293.02458703168702</v>
      </c>
      <c r="AY28" s="7">
        <v>6.9060708704144895</v>
      </c>
      <c r="AZ28" s="7">
        <v>427.334062373145</v>
      </c>
      <c r="BA28" s="7">
        <v>10.0715074799233</v>
      </c>
      <c r="BB28" s="7">
        <v>79.253141387763904</v>
      </c>
      <c r="BC28" s="7">
        <v>4.9750873438646499</v>
      </c>
      <c r="BD28" s="7">
        <v>111.802418216676</v>
      </c>
      <c r="BE28" s="7">
        <v>7.0183564480022493</v>
      </c>
      <c r="BF28" s="7">
        <v>576.73961339050902</v>
      </c>
      <c r="BG28" s="7">
        <v>13.5927318734506</v>
      </c>
      <c r="BH28" s="7">
        <v>156.630338998057</v>
      </c>
      <c r="BI28" s="7">
        <v>3.69149985854482</v>
      </c>
      <c r="BJ28" s="7">
        <v>209.07268090383101</v>
      </c>
      <c r="BK28" s="7">
        <v>4.9274730356783296</v>
      </c>
      <c r="BL28" s="7">
        <v>36.950572965899497</v>
      </c>
      <c r="BM28" s="7">
        <v>0.87085960325004697</v>
      </c>
      <c r="BN28" s="7">
        <v>210.98345101250399</v>
      </c>
      <c r="BO28" s="7">
        <v>4.9725065051261801</v>
      </c>
      <c r="BP28" s="7">
        <v>195.63148282468299</v>
      </c>
      <c r="BQ28" s="7">
        <v>4.6106877875249399</v>
      </c>
      <c r="BR28" s="7">
        <v>1.0021834624931201</v>
      </c>
      <c r="BS28" s="7">
        <v>2.3619690372215899E-2</v>
      </c>
      <c r="BT28" s="7">
        <v>1.9997773617506001</v>
      </c>
      <c r="BU28" s="7">
        <v>4.7131212862375697E-2</v>
      </c>
      <c r="BV28" s="7">
        <v>4.03178815171123</v>
      </c>
      <c r="BW28" s="7">
        <v>9.5022110575329402E-2</v>
      </c>
      <c r="BX28" s="7">
        <v>163.090932012536</v>
      </c>
      <c r="BY28" s="7">
        <v>3.8437646008139397</v>
      </c>
      <c r="BZ28" s="7">
        <v>232.83984470833099</v>
      </c>
      <c r="CA28" s="7">
        <v>5.4876230192866107</v>
      </c>
      <c r="CB28" s="7">
        <v>23.348839760610598</v>
      </c>
      <c r="CC28" s="7">
        <v>1.46571498811115</v>
      </c>
      <c r="CD28" s="7">
        <v>29.144641027264701</v>
      </c>
      <c r="CE28" s="7">
        <v>1.8295443206066999</v>
      </c>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v>1914</v>
      </c>
      <c r="EG28" s="7">
        <v>1056</v>
      </c>
      <c r="EH28" s="7">
        <v>501</v>
      </c>
      <c r="EI28" s="7">
        <v>2671</v>
      </c>
      <c r="EJ28" s="7">
        <v>761</v>
      </c>
      <c r="EK28" s="7">
        <v>94</v>
      </c>
      <c r="EL28" s="7">
        <v>4</v>
      </c>
      <c r="EM28" s="7">
        <v>16</v>
      </c>
      <c r="EN28" s="7">
        <v>697</v>
      </c>
      <c r="EO28" s="7">
        <v>1115</v>
      </c>
      <c r="EP28" s="7">
        <v>150</v>
      </c>
      <c r="EQ28" s="7">
        <v>223</v>
      </c>
    </row>
    <row r="29" spans="1:147" x14ac:dyDescent="0.35">
      <c r="A29" s="7" t="s">
        <v>507</v>
      </c>
      <c r="B29" s="7" t="e" vm="1">
        <v>#VALUE!</v>
      </c>
      <c r="C29" s="7" t="e" vm="2">
        <v>#VALUE!</v>
      </c>
      <c r="D29" s="7">
        <v>0</v>
      </c>
      <c r="E29" s="7">
        <v>6147</v>
      </c>
      <c r="F29" s="7">
        <v>2154</v>
      </c>
      <c r="G29" s="7">
        <v>0</v>
      </c>
      <c r="H29" s="7">
        <v>87</v>
      </c>
      <c r="I29" s="7">
        <v>1.4153245485602732</v>
      </c>
      <c r="J29" s="7">
        <v>0</v>
      </c>
      <c r="K29" s="7">
        <v>0</v>
      </c>
      <c r="L29" s="7">
        <v>0</v>
      </c>
      <c r="M29" s="7">
        <v>1</v>
      </c>
      <c r="N29" s="7">
        <v>1</v>
      </c>
      <c r="O29" s="7">
        <v>1</v>
      </c>
      <c r="P29" s="7">
        <v>9.4232059020791397</v>
      </c>
      <c r="Q29" s="7">
        <v>75658</v>
      </c>
      <c r="R29" s="7">
        <v>0</v>
      </c>
      <c r="S29" s="7">
        <v>0</v>
      </c>
      <c r="T29" s="7">
        <v>0</v>
      </c>
      <c r="U29" s="7">
        <v>0</v>
      </c>
      <c r="V29" s="7">
        <v>0</v>
      </c>
      <c r="W29" s="7">
        <v>0</v>
      </c>
      <c r="X29" s="7">
        <v>0</v>
      </c>
      <c r="Y29" s="7">
        <v>1</v>
      </c>
      <c r="Z29" s="7"/>
      <c r="AA29" s="7"/>
      <c r="AB29" s="7"/>
      <c r="AC29" s="7"/>
      <c r="AD29" s="7"/>
      <c r="AE29" s="7"/>
      <c r="AF29" s="7">
        <v>6147.0000044457802</v>
      </c>
      <c r="AG29" s="7">
        <v>100.00000007232399</v>
      </c>
      <c r="AH29" s="7">
        <v>1593.78750018042</v>
      </c>
      <c r="AI29" s="7">
        <v>25.927891657400696</v>
      </c>
      <c r="AJ29" s="7">
        <v>1421.99999504473</v>
      </c>
      <c r="AK29" s="7">
        <v>23.133235644130899</v>
      </c>
      <c r="AL29" s="7">
        <v>818.00000099377701</v>
      </c>
      <c r="AM29" s="7">
        <v>13.3073043922853</v>
      </c>
      <c r="AN29" s="7">
        <v>5117.9999988297895</v>
      </c>
      <c r="AO29" s="7">
        <v>83.260126872129405</v>
      </c>
      <c r="AP29" s="7">
        <v>348.99999816789602</v>
      </c>
      <c r="AQ29" s="7">
        <v>5.6775662626955601</v>
      </c>
      <c r="AR29" s="7">
        <v>42.000000424507498</v>
      </c>
      <c r="AS29" s="7">
        <v>0.68326013379709605</v>
      </c>
      <c r="AT29" s="7">
        <v>2.0000000529689701</v>
      </c>
      <c r="AU29" s="7">
        <v>3.2536197380331401E-2</v>
      </c>
      <c r="AV29" s="7">
        <v>13.999999725754799</v>
      </c>
      <c r="AW29" s="7">
        <v>0.22775337116894101</v>
      </c>
      <c r="AX29" s="7">
        <v>622.00000630019804</v>
      </c>
      <c r="AY29" s="7">
        <v>10.1187572197852</v>
      </c>
      <c r="AZ29" s="7">
        <v>1046.0000068346001</v>
      </c>
      <c r="BA29" s="7">
        <v>17.016430890427799</v>
      </c>
      <c r="BB29" s="7">
        <v>111.194406298457</v>
      </c>
      <c r="BC29" s="7">
        <v>5.1622287046637299</v>
      </c>
      <c r="BD29" s="7">
        <v>213.22041401001101</v>
      </c>
      <c r="BE29" s="7">
        <v>9.8988121638816491</v>
      </c>
      <c r="BF29" s="7">
        <v>6089.6262606434702</v>
      </c>
      <c r="BG29" s="7">
        <v>99.066638370643702</v>
      </c>
      <c r="BH29" s="7">
        <v>1574.7597522066201</v>
      </c>
      <c r="BI29" s="7">
        <v>25.6183463837095</v>
      </c>
      <c r="BJ29" s="7">
        <v>1404.88544610079</v>
      </c>
      <c r="BK29" s="7">
        <v>22.8548144802471</v>
      </c>
      <c r="BL29" s="7">
        <v>811.49818057851905</v>
      </c>
      <c r="BM29" s="7">
        <v>13.201532138905501</v>
      </c>
      <c r="BN29" s="7">
        <v>5065.8169851223902</v>
      </c>
      <c r="BO29" s="7">
        <v>82.4112084776703</v>
      </c>
      <c r="BP29" s="7">
        <v>348.99999816789602</v>
      </c>
      <c r="BQ29" s="7">
        <v>5.6775662626955601</v>
      </c>
      <c r="BR29" s="7">
        <v>42.000000424507498</v>
      </c>
      <c r="BS29" s="7">
        <v>0.68326013379709605</v>
      </c>
      <c r="BT29" s="7">
        <v>2.0000000529689701</v>
      </c>
      <c r="BU29" s="7">
        <v>3.2536197380331401E-2</v>
      </c>
      <c r="BV29" s="7">
        <v>13.999999725754799</v>
      </c>
      <c r="BW29" s="7">
        <v>0.22775337116894101</v>
      </c>
      <c r="BX29" s="7">
        <v>616.80927559434099</v>
      </c>
      <c r="BY29" s="7">
        <v>10.034313902624699</v>
      </c>
      <c r="BZ29" s="7">
        <v>1039.0120220655499</v>
      </c>
      <c r="CA29" s="7">
        <v>16.902749667570401</v>
      </c>
      <c r="CB29" s="7">
        <v>109.862414285543</v>
      </c>
      <c r="CC29" s="7">
        <v>5.1003906353548105</v>
      </c>
      <c r="CD29" s="7">
        <v>211.48176354555801</v>
      </c>
      <c r="CE29" s="7">
        <v>9.8180948721243197</v>
      </c>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v>1565</v>
      </c>
      <c r="EG29" s="7">
        <v>1422</v>
      </c>
      <c r="EH29" s="7">
        <v>818</v>
      </c>
      <c r="EI29" s="7">
        <v>5118</v>
      </c>
      <c r="EJ29" s="7">
        <v>349</v>
      </c>
      <c r="EK29" s="7">
        <v>42</v>
      </c>
      <c r="EL29" s="7">
        <v>2</v>
      </c>
      <c r="EM29" s="7">
        <v>14</v>
      </c>
      <c r="EN29" s="7">
        <v>622</v>
      </c>
      <c r="EO29" s="7">
        <v>1046</v>
      </c>
      <c r="EP29" s="7">
        <v>115</v>
      </c>
      <c r="EQ29" s="7">
        <v>225</v>
      </c>
    </row>
    <row r="30" spans="1:147" x14ac:dyDescent="0.35">
      <c r="A30" s="7" t="s">
        <v>508</v>
      </c>
      <c r="B30" s="7" t="e" vm="1">
        <v>#VALUE!</v>
      </c>
      <c r="C30" s="7" t="e" vm="2">
        <v>#VALUE!</v>
      </c>
      <c r="D30" s="7">
        <v>1</v>
      </c>
      <c r="E30" s="7">
        <v>3106</v>
      </c>
      <c r="F30" s="7">
        <v>1161</v>
      </c>
      <c r="G30" s="7">
        <v>0</v>
      </c>
      <c r="H30" s="7">
        <v>202</v>
      </c>
      <c r="I30" s="7">
        <v>6.5035415325177075</v>
      </c>
      <c r="J30" s="7">
        <v>0</v>
      </c>
      <c r="K30" s="7">
        <v>0</v>
      </c>
      <c r="L30" s="7">
        <v>0</v>
      </c>
      <c r="M30" s="7">
        <v>0</v>
      </c>
      <c r="N30" s="7">
        <v>1</v>
      </c>
      <c r="O30" s="7">
        <v>0</v>
      </c>
      <c r="P30" s="7">
        <v>15.277777777777802</v>
      </c>
      <c r="Q30" s="7">
        <v>80357</v>
      </c>
      <c r="R30" s="7">
        <v>1</v>
      </c>
      <c r="S30" s="7">
        <v>1</v>
      </c>
      <c r="T30" s="7">
        <v>1</v>
      </c>
      <c r="U30" s="7">
        <v>1</v>
      </c>
      <c r="V30" s="7">
        <v>1</v>
      </c>
      <c r="W30" s="7">
        <v>0</v>
      </c>
      <c r="X30" s="7">
        <v>0</v>
      </c>
      <c r="Y30" s="7">
        <v>1</v>
      </c>
      <c r="Z30" s="7">
        <v>587.66533648455504</v>
      </c>
      <c r="AA30" s="7">
        <v>1835.28123245906</v>
      </c>
      <c r="AB30" s="7">
        <v>587.66533648455504</v>
      </c>
      <c r="AC30" s="7">
        <v>158.18769291686499</v>
      </c>
      <c r="AD30" s="7">
        <v>494.02080964799097</v>
      </c>
      <c r="AE30" s="7">
        <v>158.18769291686499</v>
      </c>
      <c r="AF30" s="7">
        <v>1835.28123245906</v>
      </c>
      <c r="AG30" s="7">
        <v>59.0882560353852</v>
      </c>
      <c r="AH30" s="7">
        <v>494.02080964799097</v>
      </c>
      <c r="AI30" s="7">
        <v>15.9053705617512</v>
      </c>
      <c r="AJ30" s="7">
        <v>359.677500521735</v>
      </c>
      <c r="AK30" s="7">
        <v>11.580086945323099</v>
      </c>
      <c r="AL30" s="7">
        <v>406.57045157828202</v>
      </c>
      <c r="AM30" s="7">
        <v>13.089840681850701</v>
      </c>
      <c r="AN30" s="7">
        <v>1525.04192227923</v>
      </c>
      <c r="AO30" s="7">
        <v>49.099868714720699</v>
      </c>
      <c r="AP30" s="7">
        <v>29.815817255268499</v>
      </c>
      <c r="AQ30" s="7">
        <v>0.95994260319602309</v>
      </c>
      <c r="AR30" s="7">
        <v>15.163867619354299</v>
      </c>
      <c r="AS30" s="7">
        <v>0.48821209334688598</v>
      </c>
      <c r="AT30" s="7">
        <v>0</v>
      </c>
      <c r="AU30" s="7">
        <v>0</v>
      </c>
      <c r="AV30" s="7">
        <v>10.7006206193391</v>
      </c>
      <c r="AW30" s="7">
        <v>0.34451450802766004</v>
      </c>
      <c r="AX30" s="7">
        <v>254.55899427245501</v>
      </c>
      <c r="AY30" s="7">
        <v>8.1957177808259694</v>
      </c>
      <c r="AZ30" s="7">
        <v>327.59001956424601</v>
      </c>
      <c r="BA30" s="7">
        <v>10.5470064251206</v>
      </c>
      <c r="BB30" s="7">
        <v>115.605247896736</v>
      </c>
      <c r="BC30" s="7">
        <v>9.9573856930866302</v>
      </c>
      <c r="BD30" s="7">
        <v>45.986617991791697</v>
      </c>
      <c r="BE30" s="7">
        <v>3.96094900876759</v>
      </c>
      <c r="BF30" s="7">
        <v>587.66533648455504</v>
      </c>
      <c r="BG30" s="7">
        <v>18.920326351724199</v>
      </c>
      <c r="BH30" s="7">
        <v>158.18769291686499</v>
      </c>
      <c r="BI30" s="7">
        <v>5.0929714396930104</v>
      </c>
      <c r="BJ30" s="7">
        <v>113.647746468341</v>
      </c>
      <c r="BK30" s="7">
        <v>3.6589744516529703</v>
      </c>
      <c r="BL30" s="7">
        <v>121.186638605068</v>
      </c>
      <c r="BM30" s="7">
        <v>3.9016947393775898</v>
      </c>
      <c r="BN30" s="7">
        <v>455.695666021085</v>
      </c>
      <c r="BO30" s="7">
        <v>14.6714638126557</v>
      </c>
      <c r="BP30" s="7">
        <v>5.0651936796393802</v>
      </c>
      <c r="BQ30" s="7">
        <v>0.163077710226638</v>
      </c>
      <c r="BR30" s="7">
        <v>4.5089626214466998</v>
      </c>
      <c r="BS30" s="7">
        <v>0.14516943404528998</v>
      </c>
      <c r="BT30" s="7">
        <v>0</v>
      </c>
      <c r="BU30" s="7">
        <v>0</v>
      </c>
      <c r="BV30" s="7">
        <v>4.4369010652953902</v>
      </c>
      <c r="BW30" s="7">
        <v>0.14284935818723099</v>
      </c>
      <c r="BX30" s="7">
        <v>117.958610475369</v>
      </c>
      <c r="BY30" s="7">
        <v>3.7977659522011904</v>
      </c>
      <c r="BZ30" s="7">
        <v>141.00197183281099</v>
      </c>
      <c r="CA30" s="7">
        <v>4.5396642573345494</v>
      </c>
      <c r="CB30" s="7">
        <v>32.821736951027603</v>
      </c>
      <c r="CC30" s="7">
        <v>2.8270229931978998</v>
      </c>
      <c r="CD30" s="7">
        <v>13.056160591100699</v>
      </c>
      <c r="CE30" s="7">
        <v>1.12456163575372</v>
      </c>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v>814</v>
      </c>
      <c r="EG30" s="7">
        <v>622</v>
      </c>
      <c r="EH30" s="7">
        <v>756</v>
      </c>
      <c r="EI30" s="7">
        <v>2536</v>
      </c>
      <c r="EJ30" s="7">
        <v>73</v>
      </c>
      <c r="EK30" s="7">
        <v>31</v>
      </c>
      <c r="EL30" s="7">
        <v>0</v>
      </c>
      <c r="EM30" s="7">
        <v>19</v>
      </c>
      <c r="EN30" s="7">
        <v>447</v>
      </c>
      <c r="EO30" s="7">
        <v>622</v>
      </c>
      <c r="EP30" s="7">
        <v>181</v>
      </c>
      <c r="EQ30" s="7">
        <v>72</v>
      </c>
    </row>
    <row r="31" spans="1:147" x14ac:dyDescent="0.35">
      <c r="A31" s="7" t="s">
        <v>509</v>
      </c>
      <c r="B31" s="7" t="e" vm="1">
        <v>#VALUE!</v>
      </c>
      <c r="C31" s="7" t="e" vm="2">
        <v>#VALUE!</v>
      </c>
      <c r="D31" s="7">
        <v>1</v>
      </c>
      <c r="E31" s="7">
        <v>5880</v>
      </c>
      <c r="F31" s="7">
        <v>2228</v>
      </c>
      <c r="G31" s="7">
        <v>0</v>
      </c>
      <c r="H31" s="7">
        <v>28</v>
      </c>
      <c r="I31" s="7">
        <v>0.47619047619047622</v>
      </c>
      <c r="J31" s="7">
        <v>0</v>
      </c>
      <c r="K31" s="7">
        <v>0</v>
      </c>
      <c r="L31" s="7">
        <v>0</v>
      </c>
      <c r="M31" s="7">
        <v>0</v>
      </c>
      <c r="N31" s="7">
        <v>0</v>
      </c>
      <c r="O31" s="7">
        <v>0</v>
      </c>
      <c r="P31" s="7">
        <v>9.6488116353316808</v>
      </c>
      <c r="Q31" s="7">
        <v>90448</v>
      </c>
      <c r="R31" s="7">
        <v>1</v>
      </c>
      <c r="S31" s="7">
        <v>1</v>
      </c>
      <c r="T31" s="7">
        <v>1</v>
      </c>
      <c r="U31" s="7">
        <v>1</v>
      </c>
      <c r="V31" s="7">
        <v>1</v>
      </c>
      <c r="W31" s="7">
        <v>0</v>
      </c>
      <c r="X31" s="7">
        <v>0</v>
      </c>
      <c r="Y31" s="7">
        <v>0</v>
      </c>
      <c r="Z31" s="7">
        <v>1877.7323028778501</v>
      </c>
      <c r="AA31" s="7">
        <v>4195.4264112713599</v>
      </c>
      <c r="AB31" s="7">
        <v>1877.7323028778501</v>
      </c>
      <c r="AC31" s="7">
        <v>401.92974871344501</v>
      </c>
      <c r="AD31" s="7">
        <v>779.24157938879102</v>
      </c>
      <c r="AE31" s="7">
        <v>401.92974871344501</v>
      </c>
      <c r="AF31" s="7">
        <v>4195.4264112713599</v>
      </c>
      <c r="AG31" s="7">
        <v>71.3507893073361</v>
      </c>
      <c r="AH31" s="7">
        <v>779.24157938879102</v>
      </c>
      <c r="AI31" s="7">
        <v>13.252407812734502</v>
      </c>
      <c r="AJ31" s="7">
        <v>974.73674436415399</v>
      </c>
      <c r="AK31" s="7">
        <v>16.577155516397198</v>
      </c>
      <c r="AL31" s="7">
        <v>576.43221967958596</v>
      </c>
      <c r="AM31" s="7">
        <v>9.8032690421698199</v>
      </c>
      <c r="AN31" s="7">
        <v>3523.2074868433201</v>
      </c>
      <c r="AO31" s="7">
        <v>59.918494674206201</v>
      </c>
      <c r="AP31" s="7">
        <v>170.103167633765</v>
      </c>
      <c r="AQ31" s="7">
        <v>2.8929110141796701</v>
      </c>
      <c r="AR31" s="7">
        <v>91.074012222903505</v>
      </c>
      <c r="AS31" s="7">
        <v>1.5488777588929199</v>
      </c>
      <c r="AT31" s="7">
        <v>0.94787129695760097</v>
      </c>
      <c r="AU31" s="7">
        <v>1.61202601523402E-2</v>
      </c>
      <c r="AV31" s="7">
        <v>8.4079940796364099</v>
      </c>
      <c r="AW31" s="7">
        <v>0.14299309659245599</v>
      </c>
      <c r="AX31" s="7">
        <v>401.68587306142001</v>
      </c>
      <c r="AY31" s="7">
        <v>6.8313923990037395</v>
      </c>
      <c r="AZ31" s="7">
        <v>651.78611608401104</v>
      </c>
      <c r="BA31" s="7">
        <v>11.0847978925852</v>
      </c>
      <c r="BB31" s="7">
        <v>93.428399482989306</v>
      </c>
      <c r="BC31" s="7">
        <v>4.1933752012113699</v>
      </c>
      <c r="BD31" s="7">
        <v>90.417349249445294</v>
      </c>
      <c r="BE31" s="7">
        <v>4.0582293199930595</v>
      </c>
      <c r="BF31" s="7">
        <v>1877.7323028778501</v>
      </c>
      <c r="BG31" s="7">
        <v>31.934222838058801</v>
      </c>
      <c r="BH31" s="7">
        <v>401.92974871344501</v>
      </c>
      <c r="BI31" s="7">
        <v>6.8355399441062001</v>
      </c>
      <c r="BJ31" s="7">
        <v>465.51905039914499</v>
      </c>
      <c r="BK31" s="7">
        <v>7.9169906530466791</v>
      </c>
      <c r="BL31" s="7">
        <v>219.553676054931</v>
      </c>
      <c r="BM31" s="7">
        <v>3.7339060553559698</v>
      </c>
      <c r="BN31" s="7">
        <v>1531.8599484696599</v>
      </c>
      <c r="BO31" s="7">
        <v>26.052039939960199</v>
      </c>
      <c r="BP31" s="7">
        <v>100.304198820339</v>
      </c>
      <c r="BQ31" s="7">
        <v>1.7058537214343299</v>
      </c>
      <c r="BR31" s="7">
        <v>43.1833331686503</v>
      </c>
      <c r="BS31" s="7">
        <v>0.73441042803827006</v>
      </c>
      <c r="BT31" s="7">
        <v>0.60905395913869098</v>
      </c>
      <c r="BU31" s="7">
        <v>1.0358060529569601E-2</v>
      </c>
      <c r="BV31" s="7">
        <v>1.1370040987385399</v>
      </c>
      <c r="BW31" s="7">
        <v>1.9336804400315401E-2</v>
      </c>
      <c r="BX31" s="7">
        <v>200.63876040512801</v>
      </c>
      <c r="BY31" s="7">
        <v>3.4122238164137499</v>
      </c>
      <c r="BZ31" s="7">
        <v>326.093628112685</v>
      </c>
      <c r="CA31" s="7">
        <v>5.5458100019164096</v>
      </c>
      <c r="CB31" s="7">
        <v>20.567588712612601</v>
      </c>
      <c r="CC31" s="7">
        <v>0.92314132462354703</v>
      </c>
      <c r="CD31" s="7">
        <v>37.874346750417999</v>
      </c>
      <c r="CE31" s="7">
        <v>1.6999257966974002</v>
      </c>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v>989</v>
      </c>
      <c r="EG31" s="7">
        <v>1417</v>
      </c>
      <c r="EH31" s="7">
        <v>818</v>
      </c>
      <c r="EI31" s="7">
        <v>4788</v>
      </c>
      <c r="EJ31" s="7">
        <v>250</v>
      </c>
      <c r="EK31" s="7">
        <v>108</v>
      </c>
      <c r="EL31" s="7">
        <v>1</v>
      </c>
      <c r="EM31" s="7">
        <v>10</v>
      </c>
      <c r="EN31" s="7">
        <v>723</v>
      </c>
      <c r="EO31" s="7">
        <v>1113</v>
      </c>
      <c r="EP31" s="7">
        <v>152</v>
      </c>
      <c r="EQ31" s="7">
        <v>125</v>
      </c>
    </row>
    <row r="32" spans="1:147" x14ac:dyDescent="0.35">
      <c r="A32" s="7" t="s">
        <v>510</v>
      </c>
      <c r="B32" s="7" t="e" vm="1">
        <v>#VALUE!</v>
      </c>
      <c r="C32" s="7" t="e" vm="2">
        <v>#VALUE!</v>
      </c>
      <c r="D32" s="7">
        <v>0</v>
      </c>
      <c r="E32" s="7">
        <v>2666</v>
      </c>
      <c r="F32" s="7">
        <v>953</v>
      </c>
      <c r="G32" s="7">
        <v>0</v>
      </c>
      <c r="H32" s="7">
        <v>50</v>
      </c>
      <c r="I32" s="7">
        <v>1.8754688672168043</v>
      </c>
      <c r="J32" s="7">
        <v>0</v>
      </c>
      <c r="K32" s="7">
        <v>0</v>
      </c>
      <c r="L32" s="7">
        <v>0</v>
      </c>
      <c r="M32" s="7">
        <v>0</v>
      </c>
      <c r="N32" s="7">
        <v>0</v>
      </c>
      <c r="O32" s="7">
        <v>0</v>
      </c>
      <c r="P32" s="7">
        <v>5.5290373906125696</v>
      </c>
      <c r="Q32" s="7">
        <v>99545</v>
      </c>
      <c r="R32" s="7">
        <v>0</v>
      </c>
      <c r="S32" s="7">
        <v>0</v>
      </c>
      <c r="T32" s="7">
        <v>0</v>
      </c>
      <c r="U32" s="7">
        <v>0</v>
      </c>
      <c r="V32" s="7">
        <v>0</v>
      </c>
      <c r="W32" s="7">
        <v>0</v>
      </c>
      <c r="X32" s="7">
        <v>0</v>
      </c>
      <c r="Y32" s="7">
        <v>0</v>
      </c>
      <c r="Z32" s="7"/>
      <c r="AA32" s="7"/>
      <c r="AB32" s="7"/>
      <c r="AC32" s="7"/>
      <c r="AD32" s="7"/>
      <c r="AE32" s="7"/>
      <c r="AF32" s="7">
        <v>1739.18407730531</v>
      </c>
      <c r="AG32" s="7">
        <v>65.235711826905899</v>
      </c>
      <c r="AH32" s="7">
        <v>362.23745506348502</v>
      </c>
      <c r="AI32" s="7">
        <v>13.587301390228202</v>
      </c>
      <c r="AJ32" s="7">
        <v>422.77992708038101</v>
      </c>
      <c r="AK32" s="7">
        <v>15.8582118184689</v>
      </c>
      <c r="AL32" s="7">
        <v>221.99243585116301</v>
      </c>
      <c r="AM32" s="7">
        <v>8.3267980439296103</v>
      </c>
      <c r="AN32" s="7">
        <v>1546.0586834512101</v>
      </c>
      <c r="AO32" s="7">
        <v>57.9916985540588</v>
      </c>
      <c r="AP32" s="7">
        <v>36.353839432194903</v>
      </c>
      <c r="AQ32" s="7">
        <v>1.3636098811776001</v>
      </c>
      <c r="AR32" s="7">
        <v>15.7724918299355</v>
      </c>
      <c r="AS32" s="7">
        <v>0.591616347709507</v>
      </c>
      <c r="AT32" s="7">
        <v>0</v>
      </c>
      <c r="AU32" s="7">
        <v>0</v>
      </c>
      <c r="AV32" s="7">
        <v>3.1712779076769899</v>
      </c>
      <c r="AW32" s="7">
        <v>0.118952659702813</v>
      </c>
      <c r="AX32" s="7">
        <v>137.82777190615201</v>
      </c>
      <c r="AY32" s="7">
        <v>5.1698339049569197</v>
      </c>
      <c r="AZ32" s="7">
        <v>252.183765590642</v>
      </c>
      <c r="BA32" s="7">
        <v>9.459256023654989</v>
      </c>
      <c r="BB32" s="7">
        <v>17.221093982933301</v>
      </c>
      <c r="BC32" s="7">
        <v>1.8070402920181898</v>
      </c>
      <c r="BD32" s="7">
        <v>55.147764174438599</v>
      </c>
      <c r="BE32" s="7">
        <v>5.7867538483146497</v>
      </c>
      <c r="BF32" s="7">
        <v>1176.8535201428499</v>
      </c>
      <c r="BG32" s="7">
        <v>44.143042766048204</v>
      </c>
      <c r="BH32" s="7">
        <v>245.20588435084201</v>
      </c>
      <c r="BI32" s="7">
        <v>9.1975200431673709</v>
      </c>
      <c r="BJ32" s="7">
        <v>268.57642382988701</v>
      </c>
      <c r="BK32" s="7">
        <v>10.0741344272276</v>
      </c>
      <c r="BL32" s="7">
        <v>149.615874985582</v>
      </c>
      <c r="BM32" s="7">
        <v>5.6119983115372207</v>
      </c>
      <c r="BN32" s="7">
        <v>1077.96388865728</v>
      </c>
      <c r="BO32" s="7">
        <v>40.4337542632138</v>
      </c>
      <c r="BP32" s="7">
        <v>20.703944959648702</v>
      </c>
      <c r="BQ32" s="7">
        <v>0.77659208400782609</v>
      </c>
      <c r="BR32" s="7">
        <v>10.5160496397875</v>
      </c>
      <c r="BS32" s="7">
        <v>0.39445047411056</v>
      </c>
      <c r="BT32" s="7">
        <v>0</v>
      </c>
      <c r="BU32" s="7">
        <v>0</v>
      </c>
      <c r="BV32" s="7">
        <v>0.21182030439376801</v>
      </c>
      <c r="BW32" s="7">
        <v>7.945247726697989E-3</v>
      </c>
      <c r="BX32" s="7">
        <v>67.457807312370306</v>
      </c>
      <c r="BY32" s="7">
        <v>2.5303003493012102</v>
      </c>
      <c r="BZ32" s="7">
        <v>141.75282977987101</v>
      </c>
      <c r="CA32" s="7">
        <v>5.3170603818406201</v>
      </c>
      <c r="CB32" s="7">
        <v>11.526245484727999</v>
      </c>
      <c r="CC32" s="7">
        <v>1.20946962064302</v>
      </c>
      <c r="CD32" s="7">
        <v>37.091846482861001</v>
      </c>
      <c r="CE32" s="7">
        <v>3.8921140065961204</v>
      </c>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v>491</v>
      </c>
      <c r="EG32" s="7">
        <v>635</v>
      </c>
      <c r="EH32" s="7">
        <v>372</v>
      </c>
      <c r="EI32" s="7">
        <v>2358</v>
      </c>
      <c r="EJ32" s="7">
        <v>52</v>
      </c>
      <c r="EK32" s="7">
        <v>22</v>
      </c>
      <c r="EL32" s="7">
        <v>0</v>
      </c>
      <c r="EM32" s="7">
        <v>5</v>
      </c>
      <c r="EN32" s="7">
        <v>229</v>
      </c>
      <c r="EO32" s="7">
        <v>421</v>
      </c>
      <c r="EP32" s="7">
        <v>40</v>
      </c>
      <c r="EQ32" s="7">
        <v>79</v>
      </c>
    </row>
    <row r="33" spans="1:147" x14ac:dyDescent="0.35">
      <c r="A33" s="7" t="s">
        <v>511</v>
      </c>
      <c r="B33" s="7" t="e" vm="1">
        <v>#VALUE!</v>
      </c>
      <c r="C33" s="7" t="e" vm="2">
        <v>#VALUE!</v>
      </c>
      <c r="D33" s="7">
        <v>1</v>
      </c>
      <c r="E33" s="7">
        <v>3139</v>
      </c>
      <c r="F33" s="7">
        <v>1066</v>
      </c>
      <c r="G33" s="7">
        <v>0</v>
      </c>
      <c r="H33" s="7">
        <v>26</v>
      </c>
      <c r="I33" s="7">
        <v>0.82828926409684611</v>
      </c>
      <c r="J33" s="7">
        <v>1</v>
      </c>
      <c r="K33" s="7">
        <v>1</v>
      </c>
      <c r="L33" s="7">
        <v>1</v>
      </c>
      <c r="M33" s="7">
        <v>0</v>
      </c>
      <c r="N33" s="7">
        <v>0</v>
      </c>
      <c r="O33" s="7">
        <v>1</v>
      </c>
      <c r="P33" s="7">
        <v>15.569297926518699</v>
      </c>
      <c r="Q33" s="7">
        <v>71136</v>
      </c>
      <c r="R33" s="7">
        <v>1</v>
      </c>
      <c r="S33" s="7">
        <v>1</v>
      </c>
      <c r="T33" s="7">
        <v>1</v>
      </c>
      <c r="U33" s="7">
        <v>1</v>
      </c>
      <c r="V33" s="7">
        <v>1</v>
      </c>
      <c r="W33" s="7">
        <v>0</v>
      </c>
      <c r="X33" s="7">
        <v>0</v>
      </c>
      <c r="Y33" s="7">
        <v>0</v>
      </c>
      <c r="Z33" s="7">
        <v>512.40692244012905</v>
      </c>
      <c r="AA33" s="7">
        <v>1150.63451805777</v>
      </c>
      <c r="AB33" s="7">
        <v>512.40692244012905</v>
      </c>
      <c r="AC33" s="7">
        <v>66.997582155878902</v>
      </c>
      <c r="AD33" s="7">
        <v>188.53692691026899</v>
      </c>
      <c r="AE33" s="7">
        <v>66.997582155878902</v>
      </c>
      <c r="AF33" s="7">
        <v>1150.63451805777</v>
      </c>
      <c r="AG33" s="7">
        <v>36.656085315634698</v>
      </c>
      <c r="AH33" s="7">
        <v>188.53692691026899</v>
      </c>
      <c r="AI33" s="7">
        <v>6.0062735555995301</v>
      </c>
      <c r="AJ33" s="7">
        <v>253.301439147791</v>
      </c>
      <c r="AK33" s="7">
        <v>8.0694947163998396</v>
      </c>
      <c r="AL33" s="7">
        <v>159.84492467986999</v>
      </c>
      <c r="AM33" s="7">
        <v>5.0922244243348205</v>
      </c>
      <c r="AN33" s="7">
        <v>982.85682168893698</v>
      </c>
      <c r="AO33" s="7">
        <v>31.311144367280601</v>
      </c>
      <c r="AP33" s="7">
        <v>25.369096387061301</v>
      </c>
      <c r="AQ33" s="7">
        <v>0.80819039143234395</v>
      </c>
      <c r="AR33" s="7">
        <v>12.9112171315355</v>
      </c>
      <c r="AS33" s="7">
        <v>0.41131625140285205</v>
      </c>
      <c r="AT33" s="7">
        <v>0</v>
      </c>
      <c r="AU33" s="7">
        <v>0</v>
      </c>
      <c r="AV33" s="7">
        <v>5.9279619980370599</v>
      </c>
      <c r="AW33" s="7">
        <v>0.18884874157492998</v>
      </c>
      <c r="AX33" s="7">
        <v>123.569417799707</v>
      </c>
      <c r="AY33" s="7">
        <v>3.9365854666997899</v>
      </c>
      <c r="AZ33" s="7">
        <v>196.089285603608</v>
      </c>
      <c r="BA33" s="7">
        <v>6.2468711565341799</v>
      </c>
      <c r="BB33" s="7">
        <v>23.366680818810998</v>
      </c>
      <c r="BC33" s="7">
        <v>2.1919963244663299</v>
      </c>
      <c r="BD33" s="7">
        <v>42.179628710400102</v>
      </c>
      <c r="BE33" s="7">
        <v>3.9568131998499201</v>
      </c>
      <c r="BF33" s="7">
        <v>512.40692244012905</v>
      </c>
      <c r="BG33" s="7">
        <v>16.323890488694801</v>
      </c>
      <c r="BH33" s="7">
        <v>66.997582155878902</v>
      </c>
      <c r="BI33" s="7">
        <v>2.13436069308311</v>
      </c>
      <c r="BJ33" s="7">
        <v>110.49737799016199</v>
      </c>
      <c r="BK33" s="7">
        <v>3.5201458423116296</v>
      </c>
      <c r="BL33" s="7">
        <v>57.6179146261711</v>
      </c>
      <c r="BM33" s="7">
        <v>1.8355500040194699</v>
      </c>
      <c r="BN33" s="7">
        <v>438.00977920135199</v>
      </c>
      <c r="BO33" s="7">
        <v>13.953799910842701</v>
      </c>
      <c r="BP33" s="7">
        <v>7.3632945120334599</v>
      </c>
      <c r="BQ33" s="7">
        <v>0.23457453048848198</v>
      </c>
      <c r="BR33" s="7">
        <v>8.8697829545708409</v>
      </c>
      <c r="BS33" s="7">
        <v>0.28256715369770097</v>
      </c>
      <c r="BT33" s="7">
        <v>0</v>
      </c>
      <c r="BU33" s="7">
        <v>0</v>
      </c>
      <c r="BV33" s="7">
        <v>0.51263196335639805</v>
      </c>
      <c r="BW33" s="7">
        <v>1.6331059680038198E-2</v>
      </c>
      <c r="BX33" s="7">
        <v>57.651430299854802</v>
      </c>
      <c r="BY33" s="7">
        <v>1.8366177221999</v>
      </c>
      <c r="BZ33" s="7">
        <v>78.583126457291698</v>
      </c>
      <c r="CA33" s="7">
        <v>2.5034446147592102</v>
      </c>
      <c r="CB33" s="7">
        <v>7.4153155123032501</v>
      </c>
      <c r="CC33" s="7">
        <v>0.69562059214852301</v>
      </c>
      <c r="CD33" s="7">
        <v>17.9863920523924</v>
      </c>
      <c r="CE33" s="7">
        <v>1.68727880416439</v>
      </c>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v>830</v>
      </c>
      <c r="EG33" s="7">
        <v>780</v>
      </c>
      <c r="EH33" s="7">
        <v>420</v>
      </c>
      <c r="EI33" s="7">
        <v>2398</v>
      </c>
      <c r="EJ33" s="7">
        <v>69</v>
      </c>
      <c r="EK33" s="7">
        <v>42</v>
      </c>
      <c r="EL33" s="7">
        <v>1</v>
      </c>
      <c r="EM33" s="7">
        <v>8</v>
      </c>
      <c r="EN33" s="7">
        <v>621</v>
      </c>
      <c r="EO33" s="7">
        <v>940</v>
      </c>
      <c r="EP33" s="7">
        <v>128</v>
      </c>
      <c r="EQ33" s="7">
        <v>102</v>
      </c>
    </row>
    <row r="34" spans="1:147" x14ac:dyDescent="0.35">
      <c r="A34" s="7" t="s">
        <v>512</v>
      </c>
      <c r="B34" s="7" t="e" vm="1">
        <v>#VALUE!</v>
      </c>
      <c r="C34" s="7" t="e" vm="2">
        <v>#VALUE!</v>
      </c>
      <c r="D34" s="7">
        <v>0</v>
      </c>
      <c r="E34" s="7">
        <v>1885</v>
      </c>
      <c r="F34" s="7">
        <v>688</v>
      </c>
      <c r="G34" s="7">
        <v>0</v>
      </c>
      <c r="H34" s="7">
        <v>5</v>
      </c>
      <c r="I34" s="7">
        <v>0.2652519893899204</v>
      </c>
      <c r="J34" s="7">
        <v>0</v>
      </c>
      <c r="K34" s="7">
        <v>0</v>
      </c>
      <c r="L34" s="7">
        <v>0</v>
      </c>
      <c r="M34" s="7">
        <v>0</v>
      </c>
      <c r="N34" s="7">
        <v>0</v>
      </c>
      <c r="O34" s="7">
        <v>0</v>
      </c>
      <c r="P34" s="7">
        <v>9.44570135746606</v>
      </c>
      <c r="Q34" s="7">
        <v>87188</v>
      </c>
      <c r="R34" s="7">
        <v>0</v>
      </c>
      <c r="S34" s="7">
        <v>0</v>
      </c>
      <c r="T34" s="7">
        <v>0</v>
      </c>
      <c r="U34" s="7">
        <v>0</v>
      </c>
      <c r="V34" s="7">
        <v>0</v>
      </c>
      <c r="W34" s="7">
        <v>0</v>
      </c>
      <c r="X34" s="7">
        <v>0</v>
      </c>
      <c r="Y34" s="7">
        <v>0</v>
      </c>
      <c r="Z34" s="7"/>
      <c r="AA34" s="7"/>
      <c r="AB34" s="7"/>
      <c r="AC34" s="7"/>
      <c r="AD34" s="7"/>
      <c r="AE34" s="7"/>
      <c r="AF34" s="7">
        <v>1885.00001667315</v>
      </c>
      <c r="AG34" s="7">
        <v>100.00000088451699</v>
      </c>
      <c r="AH34" s="7">
        <v>362.82451856466002</v>
      </c>
      <c r="AI34" s="7">
        <v>19.247985069743201</v>
      </c>
      <c r="AJ34" s="7">
        <v>416.00000046849499</v>
      </c>
      <c r="AK34" s="7">
        <v>22.068965542095199</v>
      </c>
      <c r="AL34" s="7">
        <v>210.000000845491</v>
      </c>
      <c r="AM34" s="7">
        <v>11.1405835992303</v>
      </c>
      <c r="AN34" s="7">
        <v>1714.0000112021301</v>
      </c>
      <c r="AO34" s="7">
        <v>90.928382557142299</v>
      </c>
      <c r="AP34" s="7">
        <v>79.000000340426098</v>
      </c>
      <c r="AQ34" s="7">
        <v>4.1909814504204803</v>
      </c>
      <c r="AR34" s="7">
        <v>16.000000108644599</v>
      </c>
      <c r="AS34" s="7">
        <v>0.84880637181138496</v>
      </c>
      <c r="AT34" s="7">
        <v>2.99999976158142</v>
      </c>
      <c r="AU34" s="7">
        <v>0.15915118098575198</v>
      </c>
      <c r="AV34" s="7">
        <v>3.00000008568168</v>
      </c>
      <c r="AW34" s="7">
        <v>0.15915119817939899</v>
      </c>
      <c r="AX34" s="7">
        <v>70.000000237536796</v>
      </c>
      <c r="AY34" s="7">
        <v>3.71352786406031</v>
      </c>
      <c r="AZ34" s="7">
        <v>127.000000694585</v>
      </c>
      <c r="BA34" s="7">
        <v>6.7374005673519797</v>
      </c>
      <c r="BB34" s="7">
        <v>24.479314485654601</v>
      </c>
      <c r="BC34" s="7">
        <v>3.5580398961707198</v>
      </c>
      <c r="BD34" s="7">
        <v>38.901453937506297</v>
      </c>
      <c r="BE34" s="7">
        <v>5.6542810955677796</v>
      </c>
      <c r="BF34" s="7">
        <v>1885.00001667315</v>
      </c>
      <c r="BG34" s="7">
        <v>100.00000088451699</v>
      </c>
      <c r="BH34" s="7">
        <v>362.82451856466002</v>
      </c>
      <c r="BI34" s="7">
        <v>19.247985069743201</v>
      </c>
      <c r="BJ34" s="7">
        <v>416.00000046849499</v>
      </c>
      <c r="BK34" s="7">
        <v>22.068965542095199</v>
      </c>
      <c r="BL34" s="7">
        <v>210.000000845491</v>
      </c>
      <c r="BM34" s="7">
        <v>11.1405835992303</v>
      </c>
      <c r="BN34" s="7">
        <v>1714.0000112021301</v>
      </c>
      <c r="BO34" s="7">
        <v>90.928382557142299</v>
      </c>
      <c r="BP34" s="7">
        <v>79.000000340426098</v>
      </c>
      <c r="BQ34" s="7">
        <v>4.1909814504204803</v>
      </c>
      <c r="BR34" s="7">
        <v>16.000000108644599</v>
      </c>
      <c r="BS34" s="7">
        <v>0.84880637181138496</v>
      </c>
      <c r="BT34" s="7">
        <v>2.99999976158142</v>
      </c>
      <c r="BU34" s="7">
        <v>0.15915118098575198</v>
      </c>
      <c r="BV34" s="7">
        <v>3.00000008568168</v>
      </c>
      <c r="BW34" s="7">
        <v>0.15915119817939899</v>
      </c>
      <c r="BX34" s="7">
        <v>70.000000237536796</v>
      </c>
      <c r="BY34" s="7">
        <v>3.71352786406031</v>
      </c>
      <c r="BZ34" s="7">
        <v>127.000000694585</v>
      </c>
      <c r="CA34" s="7">
        <v>6.7374005673519797</v>
      </c>
      <c r="CB34" s="7">
        <v>24.479314485654601</v>
      </c>
      <c r="CC34" s="7">
        <v>3.5580398961707198</v>
      </c>
      <c r="CD34" s="7">
        <v>38.901453937506297</v>
      </c>
      <c r="CE34" s="7">
        <v>5.6542810955677796</v>
      </c>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v>346</v>
      </c>
      <c r="EG34" s="7">
        <v>416</v>
      </c>
      <c r="EH34" s="7">
        <v>210</v>
      </c>
      <c r="EI34" s="7">
        <v>1714</v>
      </c>
      <c r="EJ34" s="7">
        <v>79</v>
      </c>
      <c r="EK34" s="7">
        <v>16</v>
      </c>
      <c r="EL34" s="7">
        <v>3</v>
      </c>
      <c r="EM34" s="7">
        <v>3</v>
      </c>
      <c r="EN34" s="7">
        <v>70</v>
      </c>
      <c r="EO34" s="7">
        <v>127</v>
      </c>
      <c r="EP34" s="7">
        <v>22</v>
      </c>
      <c r="EQ34" s="7">
        <v>35</v>
      </c>
    </row>
    <row r="35" spans="1:147" x14ac:dyDescent="0.35">
      <c r="A35" s="7" t="s">
        <v>513</v>
      </c>
      <c r="B35" s="7" t="e" vm="1">
        <v>#VALUE!</v>
      </c>
      <c r="C35" s="7" t="e" vm="2">
        <v>#VALUE!</v>
      </c>
      <c r="D35" s="7">
        <v>0</v>
      </c>
      <c r="E35" s="7">
        <v>7570</v>
      </c>
      <c r="F35" s="7">
        <v>2786</v>
      </c>
      <c r="G35" s="7">
        <v>0</v>
      </c>
      <c r="H35" s="7">
        <v>18</v>
      </c>
      <c r="I35" s="7">
        <v>0.23778071334214002</v>
      </c>
      <c r="J35" s="7">
        <v>0</v>
      </c>
      <c r="K35" s="7">
        <v>0</v>
      </c>
      <c r="L35" s="7">
        <v>0</v>
      </c>
      <c r="M35" s="7">
        <v>0</v>
      </c>
      <c r="N35" s="7">
        <v>1</v>
      </c>
      <c r="O35" s="7">
        <v>0</v>
      </c>
      <c r="P35" s="7">
        <v>13.071273122959701</v>
      </c>
      <c r="Q35" s="7">
        <v>80127</v>
      </c>
      <c r="R35" s="7">
        <v>0</v>
      </c>
      <c r="S35" s="7">
        <v>0</v>
      </c>
      <c r="T35" s="7">
        <v>0</v>
      </c>
      <c r="U35" s="7">
        <v>0</v>
      </c>
      <c r="V35" s="7">
        <v>0</v>
      </c>
      <c r="W35" s="7">
        <v>0</v>
      </c>
      <c r="X35" s="7">
        <v>0</v>
      </c>
      <c r="Y35" s="7">
        <v>1</v>
      </c>
      <c r="Z35" s="7"/>
      <c r="AA35" s="7"/>
      <c r="AB35" s="7"/>
      <c r="AC35" s="7"/>
      <c r="AD35" s="7"/>
      <c r="AE35" s="7"/>
      <c r="AF35" s="7">
        <v>7563.96948196412</v>
      </c>
      <c r="AG35" s="7">
        <v>99.920336617755908</v>
      </c>
      <c r="AH35" s="7">
        <v>2041.33998172324</v>
      </c>
      <c r="AI35" s="7">
        <v>26.966182057110199</v>
      </c>
      <c r="AJ35" s="7">
        <v>1729.1243576760201</v>
      </c>
      <c r="AK35" s="7">
        <v>22.841801290304002</v>
      </c>
      <c r="AL35" s="7">
        <v>1241.7972255095401</v>
      </c>
      <c r="AM35" s="7">
        <v>16.404190561552699</v>
      </c>
      <c r="AN35" s="7">
        <v>5912.1087436155603</v>
      </c>
      <c r="AO35" s="7">
        <v>78.099190800733894</v>
      </c>
      <c r="AP35" s="7">
        <v>1017.93035891557</v>
      </c>
      <c r="AQ35" s="7">
        <v>13.446900381975798</v>
      </c>
      <c r="AR35" s="7">
        <v>80.000000599117399</v>
      </c>
      <c r="AS35" s="7">
        <v>1.05680317832388</v>
      </c>
      <c r="AT35" s="7">
        <v>3.0000000586151101</v>
      </c>
      <c r="AU35" s="7">
        <v>3.9630119664664697E-2</v>
      </c>
      <c r="AV35" s="7">
        <v>35.000000129701803</v>
      </c>
      <c r="AW35" s="7">
        <v>0.46235138876752796</v>
      </c>
      <c r="AX35" s="7">
        <v>515.93036257738504</v>
      </c>
      <c r="AY35" s="7">
        <v>6.8154605360288691</v>
      </c>
      <c r="AZ35" s="7">
        <v>868.51788752528705</v>
      </c>
      <c r="BA35" s="7">
        <v>11.473155713676201</v>
      </c>
      <c r="BB35" s="7">
        <v>108.621433303741</v>
      </c>
      <c r="BC35" s="7">
        <v>3.8988310590000199</v>
      </c>
      <c r="BD35" s="7">
        <v>264.65662038497902</v>
      </c>
      <c r="BE35" s="7">
        <v>9.4995197553833197</v>
      </c>
      <c r="BF35" s="7">
        <v>7392.5191232827401</v>
      </c>
      <c r="BG35" s="7">
        <v>97.655470584976698</v>
      </c>
      <c r="BH35" s="7">
        <v>1998.83758264933</v>
      </c>
      <c r="BI35" s="7">
        <v>26.404723680968701</v>
      </c>
      <c r="BJ35" s="7">
        <v>1682.9425653748899</v>
      </c>
      <c r="BK35" s="7">
        <v>22.231737983816199</v>
      </c>
      <c r="BL35" s="7">
        <v>1216.10489382386</v>
      </c>
      <c r="BM35" s="7">
        <v>16.0647938417947</v>
      </c>
      <c r="BN35" s="7">
        <v>5758.4770138264803</v>
      </c>
      <c r="BO35" s="7">
        <v>76.069709561776506</v>
      </c>
      <c r="BP35" s="7">
        <v>1016.7683402369501</v>
      </c>
      <c r="BQ35" s="7">
        <v>13.4315500691803</v>
      </c>
      <c r="BR35" s="7">
        <v>79.947553891034204</v>
      </c>
      <c r="BS35" s="7">
        <v>1.05611035523163</v>
      </c>
      <c r="BT35" s="7">
        <v>3.0000000586151101</v>
      </c>
      <c r="BU35" s="7">
        <v>3.9630119664664697E-2</v>
      </c>
      <c r="BV35" s="7">
        <v>35.000000129701803</v>
      </c>
      <c r="BW35" s="7">
        <v>0.46235138876752796</v>
      </c>
      <c r="BX35" s="7">
        <v>499.326199266429</v>
      </c>
      <c r="BY35" s="7">
        <v>6.5961188806661699</v>
      </c>
      <c r="BZ35" s="7">
        <v>842.83184509773605</v>
      </c>
      <c r="CA35" s="7">
        <v>11.1338420752673</v>
      </c>
      <c r="CB35" s="7">
        <v>105.409424299656</v>
      </c>
      <c r="CC35" s="7">
        <v>3.7835399963982801</v>
      </c>
      <c r="CD35" s="7">
        <v>258.64708456429003</v>
      </c>
      <c r="CE35" s="7">
        <v>9.2838149520563693</v>
      </c>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v>1949</v>
      </c>
      <c r="EG35" s="7">
        <v>1730</v>
      </c>
      <c r="EH35" s="7">
        <v>1242</v>
      </c>
      <c r="EI35" s="7">
        <v>5918</v>
      </c>
      <c r="EJ35" s="7">
        <v>1018</v>
      </c>
      <c r="EK35" s="7">
        <v>80</v>
      </c>
      <c r="EL35" s="7">
        <v>3</v>
      </c>
      <c r="EM35" s="7">
        <v>35</v>
      </c>
      <c r="EN35" s="7">
        <v>516</v>
      </c>
      <c r="EO35" s="7">
        <v>869</v>
      </c>
      <c r="EP35" s="7">
        <v>101</v>
      </c>
      <c r="EQ35" s="7">
        <v>241</v>
      </c>
    </row>
    <row r="36" spans="1:147" x14ac:dyDescent="0.35">
      <c r="A36" s="7" t="s">
        <v>514</v>
      </c>
      <c r="B36" s="7" t="e" vm="1">
        <v>#VALUE!</v>
      </c>
      <c r="C36" s="7" t="e" vm="2">
        <v>#VALUE!</v>
      </c>
      <c r="D36" s="7">
        <v>1</v>
      </c>
      <c r="E36" s="7">
        <v>4603</v>
      </c>
      <c r="F36" s="7">
        <v>1723</v>
      </c>
      <c r="G36" s="7">
        <v>0</v>
      </c>
      <c r="H36" s="7">
        <v>19</v>
      </c>
      <c r="I36" s="7">
        <v>0.41277427764501412</v>
      </c>
      <c r="J36" s="7">
        <v>1</v>
      </c>
      <c r="K36" s="7">
        <v>1</v>
      </c>
      <c r="L36" s="7">
        <v>1</v>
      </c>
      <c r="M36" s="7">
        <v>1</v>
      </c>
      <c r="N36" s="7">
        <v>1</v>
      </c>
      <c r="O36" s="7">
        <v>1</v>
      </c>
      <c r="P36" s="7">
        <v>10.233719083276601</v>
      </c>
      <c r="Q36" s="7">
        <v>68298</v>
      </c>
      <c r="R36" s="7">
        <v>1</v>
      </c>
      <c r="S36" s="7">
        <v>1</v>
      </c>
      <c r="T36" s="7">
        <v>1</v>
      </c>
      <c r="U36" s="7">
        <v>1</v>
      </c>
      <c r="V36" s="7">
        <v>1</v>
      </c>
      <c r="W36" s="7">
        <v>0</v>
      </c>
      <c r="X36" s="7">
        <v>0</v>
      </c>
      <c r="Y36" s="7">
        <v>1</v>
      </c>
      <c r="Z36" s="7">
        <v>4602.9999614844701</v>
      </c>
      <c r="AA36" s="7">
        <v>4602.9999614844701</v>
      </c>
      <c r="AB36" s="7">
        <v>4602.9999614844701</v>
      </c>
      <c r="AC36" s="7">
        <v>1442.45138398019</v>
      </c>
      <c r="AD36" s="7">
        <v>1442.45138398019</v>
      </c>
      <c r="AE36" s="7">
        <v>1442.45138398019</v>
      </c>
      <c r="AF36" s="7">
        <v>4602.9999614844701</v>
      </c>
      <c r="AG36" s="7">
        <v>99.999999163251601</v>
      </c>
      <c r="AH36" s="7">
        <v>1442.45138398019</v>
      </c>
      <c r="AI36" s="7">
        <v>31.337201476866998</v>
      </c>
      <c r="AJ36" s="7">
        <v>1145.9999910157101</v>
      </c>
      <c r="AK36" s="7">
        <v>24.8968062354054</v>
      </c>
      <c r="AL36" s="7">
        <v>652.99999364571397</v>
      </c>
      <c r="AM36" s="7">
        <v>14.186400035753099</v>
      </c>
      <c r="AN36" s="7">
        <v>3382.9999816941699</v>
      </c>
      <c r="AO36" s="7">
        <v>73.495545985100392</v>
      </c>
      <c r="AP36" s="7">
        <v>433.99999637969398</v>
      </c>
      <c r="AQ36" s="7">
        <v>9.4286334212403808</v>
      </c>
      <c r="AR36" s="7">
        <v>82.000000260886694</v>
      </c>
      <c r="AS36" s="7">
        <v>1.7814468881357097</v>
      </c>
      <c r="AT36" s="7">
        <v>2.9999999543651898</v>
      </c>
      <c r="AU36" s="7">
        <v>6.5174884952535206E-2</v>
      </c>
      <c r="AV36" s="7">
        <v>34.000000075146097</v>
      </c>
      <c r="AW36" s="7">
        <v>0.73864870899730795</v>
      </c>
      <c r="AX36" s="7">
        <v>666.99998910604302</v>
      </c>
      <c r="AY36" s="7">
        <v>14.4905494048673</v>
      </c>
      <c r="AZ36" s="7">
        <v>1353.99998954119</v>
      </c>
      <c r="BA36" s="7">
        <v>29.415598295485303</v>
      </c>
      <c r="BB36" s="7">
        <v>280.44508910582903</v>
      </c>
      <c r="BC36" s="7">
        <v>16.276557696217601</v>
      </c>
      <c r="BD36" s="7">
        <v>233.96317335424601</v>
      </c>
      <c r="BE36" s="7">
        <v>13.578826079758899</v>
      </c>
      <c r="BF36" s="7">
        <v>4602.9999614844701</v>
      </c>
      <c r="BG36" s="7">
        <v>99.999999163251601</v>
      </c>
      <c r="BH36" s="7">
        <v>1442.45138398019</v>
      </c>
      <c r="BI36" s="7">
        <v>31.337201476866998</v>
      </c>
      <c r="BJ36" s="7">
        <v>1145.9999910157101</v>
      </c>
      <c r="BK36" s="7">
        <v>24.8968062354054</v>
      </c>
      <c r="BL36" s="7">
        <v>652.99999364571397</v>
      </c>
      <c r="BM36" s="7">
        <v>14.186400035753099</v>
      </c>
      <c r="BN36" s="7">
        <v>3382.9999816941699</v>
      </c>
      <c r="BO36" s="7">
        <v>73.495545985100392</v>
      </c>
      <c r="BP36" s="7">
        <v>433.99999637969398</v>
      </c>
      <c r="BQ36" s="7">
        <v>9.4286334212403808</v>
      </c>
      <c r="BR36" s="7">
        <v>82.000000260886694</v>
      </c>
      <c r="BS36" s="7">
        <v>1.7814468881357097</v>
      </c>
      <c r="BT36" s="7">
        <v>2.9999999543651898</v>
      </c>
      <c r="BU36" s="7">
        <v>6.5174884952535206E-2</v>
      </c>
      <c r="BV36" s="7">
        <v>34.000000075146097</v>
      </c>
      <c r="BW36" s="7">
        <v>0.73864870899730795</v>
      </c>
      <c r="BX36" s="7">
        <v>666.99998910604302</v>
      </c>
      <c r="BY36" s="7">
        <v>14.4905494048673</v>
      </c>
      <c r="BZ36" s="7">
        <v>1353.99998954119</v>
      </c>
      <c r="CA36" s="7">
        <v>29.415598295485303</v>
      </c>
      <c r="CB36" s="7">
        <v>280.44508910582903</v>
      </c>
      <c r="CC36" s="7">
        <v>16.276557696217601</v>
      </c>
      <c r="CD36" s="7">
        <v>233.96317335424601</v>
      </c>
      <c r="CE36" s="7">
        <v>13.578826079758899</v>
      </c>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v>1438</v>
      </c>
      <c r="EG36" s="7">
        <v>1146</v>
      </c>
      <c r="EH36" s="7">
        <v>653</v>
      </c>
      <c r="EI36" s="7">
        <v>3383</v>
      </c>
      <c r="EJ36" s="7">
        <v>434</v>
      </c>
      <c r="EK36" s="7">
        <v>82</v>
      </c>
      <c r="EL36" s="7">
        <v>3</v>
      </c>
      <c r="EM36" s="7">
        <v>34</v>
      </c>
      <c r="EN36" s="7">
        <v>667</v>
      </c>
      <c r="EO36" s="7">
        <v>1354</v>
      </c>
      <c r="EP36" s="7">
        <v>272</v>
      </c>
      <c r="EQ36" s="7">
        <v>236</v>
      </c>
    </row>
    <row r="37" spans="1:147" x14ac:dyDescent="0.35">
      <c r="A37" s="7" t="s">
        <v>515</v>
      </c>
      <c r="B37" s="7" t="e" vm="1">
        <v>#VALUE!</v>
      </c>
      <c r="C37" s="7" t="e" vm="2">
        <v>#VALUE!</v>
      </c>
      <c r="D37" s="7">
        <v>0</v>
      </c>
      <c r="E37" s="7">
        <v>4759</v>
      </c>
      <c r="F37" s="7">
        <v>1698</v>
      </c>
      <c r="G37" s="7">
        <v>0</v>
      </c>
      <c r="H37" s="7">
        <v>103</v>
      </c>
      <c r="I37" s="7">
        <v>2.1643202353435598</v>
      </c>
      <c r="J37" s="7">
        <v>0</v>
      </c>
      <c r="K37" s="7">
        <v>0</v>
      </c>
      <c r="L37" s="7">
        <v>0</v>
      </c>
      <c r="M37" s="7">
        <v>0</v>
      </c>
      <c r="N37" s="7">
        <v>0</v>
      </c>
      <c r="O37" s="7">
        <v>0</v>
      </c>
      <c r="P37" s="7">
        <v>7.1395348837209296</v>
      </c>
      <c r="Q37" s="7">
        <v>88068</v>
      </c>
      <c r="R37" s="7">
        <v>0</v>
      </c>
      <c r="S37" s="7">
        <v>0</v>
      </c>
      <c r="T37" s="7">
        <v>0</v>
      </c>
      <c r="U37" s="7">
        <v>0</v>
      </c>
      <c r="V37" s="7">
        <v>0</v>
      </c>
      <c r="W37" s="7">
        <v>0</v>
      </c>
      <c r="X37" s="7">
        <v>0</v>
      </c>
      <c r="Y37" s="7">
        <v>0</v>
      </c>
      <c r="Z37" s="7"/>
      <c r="AA37" s="7"/>
      <c r="AB37" s="7"/>
      <c r="AC37" s="7"/>
      <c r="AD37" s="7"/>
      <c r="AE37" s="7"/>
      <c r="AF37" s="7">
        <v>4759.0000142623203</v>
      </c>
      <c r="AG37" s="7">
        <v>100.000000299692</v>
      </c>
      <c r="AH37" s="7">
        <v>884.46971201876102</v>
      </c>
      <c r="AI37" s="7">
        <v>18.585200924958201</v>
      </c>
      <c r="AJ37" s="7">
        <v>1051.00000294695</v>
      </c>
      <c r="AK37" s="7">
        <v>22.084471589555498</v>
      </c>
      <c r="AL37" s="7">
        <v>609.00000061902597</v>
      </c>
      <c r="AM37" s="7">
        <v>12.796806064699002</v>
      </c>
      <c r="AN37" s="7">
        <v>4218.0000037322197</v>
      </c>
      <c r="AO37" s="7">
        <v>88.632065638416108</v>
      </c>
      <c r="AP37" s="7">
        <v>253.00000118364699</v>
      </c>
      <c r="AQ37" s="7">
        <v>5.3162429330457499</v>
      </c>
      <c r="AR37" s="7">
        <v>74.999999812949696</v>
      </c>
      <c r="AS37" s="7">
        <v>1.5759613324847599</v>
      </c>
      <c r="AT37" s="7">
        <v>0</v>
      </c>
      <c r="AU37" s="7">
        <v>0</v>
      </c>
      <c r="AV37" s="7">
        <v>15.999999919906299</v>
      </c>
      <c r="AW37" s="7">
        <v>0.33620508341891703</v>
      </c>
      <c r="AX37" s="7">
        <v>197.00000030675301</v>
      </c>
      <c r="AY37" s="7">
        <v>4.1395251167630498</v>
      </c>
      <c r="AZ37" s="7">
        <v>388.00000233945599</v>
      </c>
      <c r="BA37" s="7">
        <v>8.1529733628799388</v>
      </c>
      <c r="BB37" s="7">
        <v>71.292301459331298</v>
      </c>
      <c r="BC37" s="7">
        <v>4.1986043262268202</v>
      </c>
      <c r="BD37" s="7">
        <v>157.97659501294601</v>
      </c>
      <c r="BE37" s="7">
        <v>9.3036863965221297</v>
      </c>
      <c r="BF37" s="7">
        <v>4751.3254215512898</v>
      </c>
      <c r="BG37" s="7">
        <v>99.838735481220695</v>
      </c>
      <c r="BH37" s="7">
        <v>883.02687408568295</v>
      </c>
      <c r="BI37" s="7">
        <v>18.5548828343283</v>
      </c>
      <c r="BJ37" s="7">
        <v>1049.1803170286701</v>
      </c>
      <c r="BK37" s="7">
        <v>22.046234860867202</v>
      </c>
      <c r="BL37" s="7">
        <v>607.70299233372702</v>
      </c>
      <c r="BM37" s="7">
        <v>12.7695522658905</v>
      </c>
      <c r="BN37" s="7">
        <v>4213.3205666834901</v>
      </c>
      <c r="BO37" s="7">
        <v>88.533737480216203</v>
      </c>
      <c r="BP37" s="7">
        <v>250.28937997383201</v>
      </c>
      <c r="BQ37" s="7">
        <v>5.25928514338794</v>
      </c>
      <c r="BR37" s="7">
        <v>74.916640958894305</v>
      </c>
      <c r="BS37" s="7">
        <v>1.5742097280709002</v>
      </c>
      <c r="BT37" s="7">
        <v>0</v>
      </c>
      <c r="BU37" s="7">
        <v>0</v>
      </c>
      <c r="BV37" s="7">
        <v>15.999999919906299</v>
      </c>
      <c r="BW37" s="7">
        <v>0.33620508341891703</v>
      </c>
      <c r="BX37" s="7">
        <v>196.798824855475</v>
      </c>
      <c r="BY37" s="7">
        <v>4.1352978536556995</v>
      </c>
      <c r="BZ37" s="7">
        <v>387.96554459628902</v>
      </c>
      <c r="CA37" s="7">
        <v>8.1522493086003092</v>
      </c>
      <c r="CB37" s="7">
        <v>71.236949899792904</v>
      </c>
      <c r="CC37" s="7">
        <v>4.1953445170667205</v>
      </c>
      <c r="CD37" s="7">
        <v>157.74085156410899</v>
      </c>
      <c r="CE37" s="7">
        <v>9.2898028011842797</v>
      </c>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v>799</v>
      </c>
      <c r="EG37" s="7">
        <v>1051</v>
      </c>
      <c r="EH37" s="7">
        <v>609</v>
      </c>
      <c r="EI37" s="7">
        <v>4218</v>
      </c>
      <c r="EJ37" s="7">
        <v>253</v>
      </c>
      <c r="EK37" s="7">
        <v>75</v>
      </c>
      <c r="EL37" s="7">
        <v>0</v>
      </c>
      <c r="EM37" s="7">
        <v>16</v>
      </c>
      <c r="EN37" s="7">
        <v>197</v>
      </c>
      <c r="EO37" s="7">
        <v>388</v>
      </c>
      <c r="EP37" s="7">
        <v>71</v>
      </c>
      <c r="EQ37" s="7">
        <v>159</v>
      </c>
    </row>
    <row r="38" spans="1:147" x14ac:dyDescent="0.35">
      <c r="A38" s="7" t="s">
        <v>516</v>
      </c>
      <c r="B38" s="7" t="e" vm="1">
        <v>#VALUE!</v>
      </c>
      <c r="C38" s="7" t="e" vm="2">
        <v>#VALUE!</v>
      </c>
      <c r="D38" s="7">
        <v>1</v>
      </c>
      <c r="E38" s="7">
        <v>5793</v>
      </c>
      <c r="F38" s="7">
        <v>2173</v>
      </c>
      <c r="G38" s="7">
        <v>0</v>
      </c>
      <c r="H38" s="7">
        <v>0</v>
      </c>
      <c r="I38" s="7">
        <v>0</v>
      </c>
      <c r="J38" s="7">
        <v>1</v>
      </c>
      <c r="K38" s="7">
        <v>1</v>
      </c>
      <c r="L38" s="7">
        <v>1</v>
      </c>
      <c r="M38" s="7">
        <v>0</v>
      </c>
      <c r="N38" s="7">
        <v>0</v>
      </c>
      <c r="O38" s="7">
        <v>1</v>
      </c>
      <c r="P38" s="7">
        <v>3.7141846480367899</v>
      </c>
      <c r="Q38" s="7">
        <v>73750</v>
      </c>
      <c r="R38" s="7">
        <v>1</v>
      </c>
      <c r="S38" s="7">
        <v>1</v>
      </c>
      <c r="T38" s="7">
        <v>1</v>
      </c>
      <c r="U38" s="7">
        <v>1</v>
      </c>
      <c r="V38" s="7">
        <v>1</v>
      </c>
      <c r="W38" s="7">
        <v>0</v>
      </c>
      <c r="X38" s="7">
        <v>0</v>
      </c>
      <c r="Y38" s="7">
        <v>0</v>
      </c>
      <c r="Z38" s="7">
        <v>586.12469158827298</v>
      </c>
      <c r="AA38" s="7">
        <v>3289.9655241509199</v>
      </c>
      <c r="AB38" s="7">
        <v>586.12469158827298</v>
      </c>
      <c r="AC38" s="7">
        <v>62.068538946122302</v>
      </c>
      <c r="AD38" s="7">
        <v>1007.4437725725199</v>
      </c>
      <c r="AE38" s="7">
        <v>62.068538946122302</v>
      </c>
      <c r="AF38" s="7">
        <v>3289.9655241509199</v>
      </c>
      <c r="AG38" s="7">
        <v>56.7920856922307</v>
      </c>
      <c r="AH38" s="7">
        <v>1007.4437725725199</v>
      </c>
      <c r="AI38" s="7">
        <v>17.3907090034959</v>
      </c>
      <c r="AJ38" s="7">
        <v>895.20748272569404</v>
      </c>
      <c r="AK38" s="7">
        <v>15.453262260067198</v>
      </c>
      <c r="AL38" s="7">
        <v>220.672152199398</v>
      </c>
      <c r="AM38" s="7">
        <v>3.8092896979008799</v>
      </c>
      <c r="AN38" s="7">
        <v>1598.18350108913</v>
      </c>
      <c r="AO38" s="7">
        <v>27.588184033991496</v>
      </c>
      <c r="AP38" s="7">
        <v>1011.92998556024</v>
      </c>
      <c r="AQ38" s="7">
        <v>17.468150967723901</v>
      </c>
      <c r="AR38" s="7">
        <v>324.243000929338</v>
      </c>
      <c r="AS38" s="7">
        <v>5.5971517508948496</v>
      </c>
      <c r="AT38" s="7">
        <v>5.9757579071447298</v>
      </c>
      <c r="AU38" s="7">
        <v>0.103154805923437</v>
      </c>
      <c r="AV38" s="7">
        <v>7.81244131643325</v>
      </c>
      <c r="AW38" s="7">
        <v>0.134860026176994</v>
      </c>
      <c r="AX38" s="7">
        <v>341.82084362489701</v>
      </c>
      <c r="AY38" s="7">
        <v>5.9005842158622004</v>
      </c>
      <c r="AZ38" s="7">
        <v>566.14491073336796</v>
      </c>
      <c r="BA38" s="7">
        <v>9.772914046838741</v>
      </c>
      <c r="BB38" s="7">
        <v>38.944812830452101</v>
      </c>
      <c r="BC38" s="7">
        <v>1.79221412013125</v>
      </c>
      <c r="BD38" s="7">
        <v>64.281643797792498</v>
      </c>
      <c r="BE38" s="7">
        <v>2.9581980578827602</v>
      </c>
      <c r="BF38" s="7">
        <v>586.12469158827298</v>
      </c>
      <c r="BG38" s="7">
        <v>10.1178092799633</v>
      </c>
      <c r="BH38" s="7">
        <v>62.068538946122302</v>
      </c>
      <c r="BI38" s="7">
        <v>1.0714403408617699</v>
      </c>
      <c r="BJ38" s="7">
        <v>133.85038673631001</v>
      </c>
      <c r="BK38" s="7">
        <v>2.3105538880771599</v>
      </c>
      <c r="BL38" s="7">
        <v>61.346055808623902</v>
      </c>
      <c r="BM38" s="7">
        <v>1.05896868304201</v>
      </c>
      <c r="BN38" s="7">
        <v>453.23609029681398</v>
      </c>
      <c r="BO38" s="7">
        <v>7.8238579371105494</v>
      </c>
      <c r="BP38" s="7">
        <v>40.003669399651699</v>
      </c>
      <c r="BQ38" s="7">
        <v>0.69055186258677204</v>
      </c>
      <c r="BR38" s="7">
        <v>74.111178077408098</v>
      </c>
      <c r="BS38" s="7">
        <v>1.2793229428173301</v>
      </c>
      <c r="BT38" s="7">
        <v>0</v>
      </c>
      <c r="BU38" s="7">
        <v>0</v>
      </c>
      <c r="BV38" s="7">
        <v>1.9999999925494201</v>
      </c>
      <c r="BW38" s="7">
        <v>3.4524425902803697E-2</v>
      </c>
      <c r="BX38" s="7">
        <v>16.7737489380524</v>
      </c>
      <c r="BY38" s="7">
        <v>0.28955202724067797</v>
      </c>
      <c r="BZ38" s="7">
        <v>38.548036101914498</v>
      </c>
      <c r="CA38" s="7">
        <v>0.66542441052847401</v>
      </c>
      <c r="CB38" s="7">
        <v>7.5353982543170401</v>
      </c>
      <c r="CC38" s="7">
        <v>0.34677396476378503</v>
      </c>
      <c r="CD38" s="7">
        <v>11.467109101491401</v>
      </c>
      <c r="CE38" s="7">
        <v>0.52770865630425301</v>
      </c>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v>1306</v>
      </c>
      <c r="EG38" s="7">
        <v>1509</v>
      </c>
      <c r="EH38" s="7">
        <v>397</v>
      </c>
      <c r="EI38" s="7">
        <v>2723</v>
      </c>
      <c r="EJ38" s="7">
        <v>1817</v>
      </c>
      <c r="EK38" s="7">
        <v>532</v>
      </c>
      <c r="EL38" s="7">
        <v>6</v>
      </c>
      <c r="EM38" s="7">
        <v>15</v>
      </c>
      <c r="EN38" s="7">
        <v>700</v>
      </c>
      <c r="EO38" s="7">
        <v>1141</v>
      </c>
      <c r="EP38" s="7">
        <v>113</v>
      </c>
      <c r="EQ38" s="7">
        <v>130</v>
      </c>
    </row>
    <row r="39" spans="1:147" x14ac:dyDescent="0.35">
      <c r="A39" s="7" t="s">
        <v>517</v>
      </c>
      <c r="B39" s="7" t="e" vm="1">
        <v>#VALUE!</v>
      </c>
      <c r="C39" s="7" t="e" vm="2">
        <v>#VALUE!</v>
      </c>
      <c r="D39" s="7">
        <v>0</v>
      </c>
      <c r="E39" s="7">
        <v>9359</v>
      </c>
      <c r="F39" s="7">
        <v>3416</v>
      </c>
      <c r="G39" s="7">
        <v>0</v>
      </c>
      <c r="H39" s="7">
        <v>1013</v>
      </c>
      <c r="I39" s="7">
        <v>10.823805962175447</v>
      </c>
      <c r="J39" s="7">
        <v>0</v>
      </c>
      <c r="K39" s="7">
        <v>0</v>
      </c>
      <c r="L39" s="7">
        <v>0</v>
      </c>
      <c r="M39" s="7">
        <v>0</v>
      </c>
      <c r="N39" s="7">
        <v>1</v>
      </c>
      <c r="O39" s="7">
        <v>0</v>
      </c>
      <c r="P39" s="7">
        <v>12.5113947128532</v>
      </c>
      <c r="Q39" s="7">
        <v>81964</v>
      </c>
      <c r="R39" s="7">
        <v>0</v>
      </c>
      <c r="S39" s="7">
        <v>0</v>
      </c>
      <c r="T39" s="7">
        <v>0</v>
      </c>
      <c r="U39" s="7">
        <v>0</v>
      </c>
      <c r="V39" s="7">
        <v>0</v>
      </c>
      <c r="W39" s="7">
        <v>0</v>
      </c>
      <c r="X39" s="7">
        <v>0</v>
      </c>
      <c r="Y39" s="7">
        <v>1</v>
      </c>
      <c r="Z39" s="7"/>
      <c r="AA39" s="7"/>
      <c r="AB39" s="7"/>
      <c r="AC39" s="7"/>
      <c r="AD39" s="7"/>
      <c r="AE39" s="7"/>
      <c r="AF39" s="7">
        <v>8064.3912013059298</v>
      </c>
      <c r="AG39" s="7">
        <v>86.167231555785094</v>
      </c>
      <c r="AH39" s="7">
        <v>2061.6831375195802</v>
      </c>
      <c r="AI39" s="7">
        <v>22.028882760119401</v>
      </c>
      <c r="AJ39" s="7">
        <v>1617.9344858786101</v>
      </c>
      <c r="AK39" s="7">
        <v>17.2874718012459</v>
      </c>
      <c r="AL39" s="7">
        <v>1027.9272389739001</v>
      </c>
      <c r="AM39" s="7">
        <v>10.983302051222301</v>
      </c>
      <c r="AN39" s="7">
        <v>5585.1397524288604</v>
      </c>
      <c r="AO39" s="7">
        <v>59.676672213151605</v>
      </c>
      <c r="AP39" s="7">
        <v>1363.5280809573101</v>
      </c>
      <c r="AQ39" s="7">
        <v>14.5691642371761</v>
      </c>
      <c r="AR39" s="7">
        <v>542.62349084400398</v>
      </c>
      <c r="AS39" s="7">
        <v>5.7978789490758</v>
      </c>
      <c r="AT39" s="7">
        <v>8.8405502849272999</v>
      </c>
      <c r="AU39" s="7">
        <v>9.4460415481646604E-2</v>
      </c>
      <c r="AV39" s="7">
        <v>21.9189695998211</v>
      </c>
      <c r="AW39" s="7">
        <v>0.23420204722535698</v>
      </c>
      <c r="AX39" s="7">
        <v>542.34036005802898</v>
      </c>
      <c r="AY39" s="7">
        <v>5.7948537243084601</v>
      </c>
      <c r="AZ39" s="7">
        <v>945.87249975090799</v>
      </c>
      <c r="BA39" s="7">
        <v>10.1065551848585</v>
      </c>
      <c r="BB39" s="7">
        <v>183.95507435492499</v>
      </c>
      <c r="BC39" s="7">
        <v>5.3851017082823605</v>
      </c>
      <c r="BD39" s="7">
        <v>427.91494234188599</v>
      </c>
      <c r="BE39" s="7">
        <v>12.526784026401799</v>
      </c>
      <c r="BF39" s="7">
        <v>6050.31554141993</v>
      </c>
      <c r="BG39" s="7">
        <v>64.647030039747094</v>
      </c>
      <c r="BH39" s="7">
        <v>1418.5926901149201</v>
      </c>
      <c r="BI39" s="7">
        <v>15.1575242025315</v>
      </c>
      <c r="BJ39" s="7">
        <v>1195.77715509738</v>
      </c>
      <c r="BK39" s="7">
        <v>12.7767619948433</v>
      </c>
      <c r="BL39" s="7">
        <v>674.94332171149199</v>
      </c>
      <c r="BM39" s="7">
        <v>7.2117034054011304</v>
      </c>
      <c r="BN39" s="7">
        <v>4223.3899498245401</v>
      </c>
      <c r="BO39" s="7">
        <v>45.1265087063206</v>
      </c>
      <c r="BP39" s="7">
        <v>1100.4865708894299</v>
      </c>
      <c r="BQ39" s="7">
        <v>11.7585914188421</v>
      </c>
      <c r="BR39" s="7">
        <v>367.48179088168598</v>
      </c>
      <c r="BS39" s="7">
        <v>3.9265070080316899</v>
      </c>
      <c r="BT39" s="7">
        <v>7.30601354697865</v>
      </c>
      <c r="BU39" s="7">
        <v>7.8064040463496603E-2</v>
      </c>
      <c r="BV39" s="7">
        <v>17.918040456541299</v>
      </c>
      <c r="BW39" s="7">
        <v>0.19145251048767301</v>
      </c>
      <c r="BX39" s="7">
        <v>333.73317134149801</v>
      </c>
      <c r="BY39" s="7">
        <v>3.5659063077411899</v>
      </c>
      <c r="BZ39" s="7">
        <v>635.63542705586099</v>
      </c>
      <c r="CA39" s="7">
        <v>6.7917023940149699</v>
      </c>
      <c r="CB39" s="7">
        <v>126.402843793366</v>
      </c>
      <c r="CC39" s="7">
        <v>3.7003174412577797</v>
      </c>
      <c r="CD39" s="7">
        <v>302.07251501633402</v>
      </c>
      <c r="CE39" s="7">
        <v>8.8428722194477292</v>
      </c>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v>2330</v>
      </c>
      <c r="EG39" s="7">
        <v>1925</v>
      </c>
      <c r="EH39" s="7">
        <v>1250</v>
      </c>
      <c r="EI39" s="7">
        <v>6324</v>
      </c>
      <c r="EJ39" s="7">
        <v>1665</v>
      </c>
      <c r="EK39" s="7">
        <v>650</v>
      </c>
      <c r="EL39" s="7">
        <v>9</v>
      </c>
      <c r="EM39" s="7">
        <v>26</v>
      </c>
      <c r="EN39" s="7">
        <v>685</v>
      </c>
      <c r="EO39" s="7">
        <v>1198</v>
      </c>
      <c r="EP39" s="7">
        <v>223</v>
      </c>
      <c r="EQ39" s="7">
        <v>535</v>
      </c>
    </row>
    <row r="40" spans="1:147" x14ac:dyDescent="0.35">
      <c r="A40" s="7" t="s">
        <v>518</v>
      </c>
      <c r="B40" s="7" t="e" vm="1">
        <v>#VALUE!</v>
      </c>
      <c r="C40" s="7" t="e" vm="2">
        <v>#VALUE!</v>
      </c>
      <c r="D40" s="7">
        <v>0</v>
      </c>
      <c r="E40" s="7">
        <v>6592</v>
      </c>
      <c r="F40" s="7">
        <v>2203</v>
      </c>
      <c r="G40" s="7">
        <v>0</v>
      </c>
      <c r="H40" s="7">
        <v>4</v>
      </c>
      <c r="I40" s="7">
        <v>6.0679611650485431E-2</v>
      </c>
      <c r="J40" s="7">
        <v>0</v>
      </c>
      <c r="K40" s="7">
        <v>0</v>
      </c>
      <c r="L40" s="7">
        <v>0</v>
      </c>
      <c r="M40" s="7">
        <v>0</v>
      </c>
      <c r="N40" s="7">
        <v>1</v>
      </c>
      <c r="O40" s="7">
        <v>0</v>
      </c>
      <c r="P40" s="7">
        <v>7.5647668393782395</v>
      </c>
      <c r="Q40" s="7">
        <v>89257</v>
      </c>
      <c r="R40" s="7">
        <v>0</v>
      </c>
      <c r="S40" s="7">
        <v>0</v>
      </c>
      <c r="T40" s="7">
        <v>0</v>
      </c>
      <c r="U40" s="7">
        <v>0</v>
      </c>
      <c r="V40" s="7">
        <v>0</v>
      </c>
      <c r="W40" s="7">
        <v>0</v>
      </c>
      <c r="X40" s="7">
        <v>0</v>
      </c>
      <c r="Y40" s="7">
        <v>1</v>
      </c>
      <c r="Z40" s="7"/>
      <c r="AA40" s="7"/>
      <c r="AB40" s="7"/>
      <c r="AC40" s="7"/>
      <c r="AD40" s="7"/>
      <c r="AE40" s="7"/>
      <c r="AF40" s="7">
        <v>6591.9999962471002</v>
      </c>
      <c r="AG40" s="7">
        <v>99.9999999430689</v>
      </c>
      <c r="AH40" s="7">
        <v>1703.1373715818399</v>
      </c>
      <c r="AI40" s="7">
        <v>25.8364285737537</v>
      </c>
      <c r="AJ40" s="7">
        <v>1891.0000023978</v>
      </c>
      <c r="AK40" s="7">
        <v>28.686286444141402</v>
      </c>
      <c r="AL40" s="7">
        <v>531.99999742716398</v>
      </c>
      <c r="AM40" s="7">
        <v>8.0703883104848906</v>
      </c>
      <c r="AN40" s="7">
        <v>4746.0000163974501</v>
      </c>
      <c r="AO40" s="7">
        <v>71.996359472048695</v>
      </c>
      <c r="AP40" s="7">
        <v>1180.99999935233</v>
      </c>
      <c r="AQ40" s="7">
        <v>17.915655329980702</v>
      </c>
      <c r="AR40" s="7">
        <v>177.99999870988901</v>
      </c>
      <c r="AS40" s="7">
        <v>2.7002426988757398</v>
      </c>
      <c r="AT40" s="7">
        <v>0.99999994784593604</v>
      </c>
      <c r="AU40" s="7">
        <v>1.5169902121449301E-2</v>
      </c>
      <c r="AV40" s="7">
        <v>11.000000205938701</v>
      </c>
      <c r="AW40" s="7">
        <v>0.16686893516290499</v>
      </c>
      <c r="AX40" s="7">
        <v>475.00000188601001</v>
      </c>
      <c r="AY40" s="7">
        <v>7.2057039121057302</v>
      </c>
      <c r="AZ40" s="7">
        <v>663.00000316667899</v>
      </c>
      <c r="BA40" s="7">
        <v>10.0576456791062</v>
      </c>
      <c r="BB40" s="7">
        <v>210.584155101703</v>
      </c>
      <c r="BC40" s="7">
        <v>9.5589720881390292</v>
      </c>
      <c r="BD40" s="7">
        <v>460.49806557440701</v>
      </c>
      <c r="BE40" s="7">
        <v>20.903225854489598</v>
      </c>
      <c r="BF40" s="7">
        <v>6591.9999962471002</v>
      </c>
      <c r="BG40" s="7">
        <v>99.9999999430689</v>
      </c>
      <c r="BH40" s="7">
        <v>1703.1373715818399</v>
      </c>
      <c r="BI40" s="7">
        <v>25.8364285737537</v>
      </c>
      <c r="BJ40" s="7">
        <v>1891.0000023978</v>
      </c>
      <c r="BK40" s="7">
        <v>28.686286444141402</v>
      </c>
      <c r="BL40" s="7">
        <v>531.99999742716398</v>
      </c>
      <c r="BM40" s="7">
        <v>8.0703883104848906</v>
      </c>
      <c r="BN40" s="7">
        <v>4746.0000163974501</v>
      </c>
      <c r="BO40" s="7">
        <v>71.996359472048695</v>
      </c>
      <c r="BP40" s="7">
        <v>1180.99999935233</v>
      </c>
      <c r="BQ40" s="7">
        <v>17.915655329980702</v>
      </c>
      <c r="BR40" s="7">
        <v>177.99999870988901</v>
      </c>
      <c r="BS40" s="7">
        <v>2.7002426988757398</v>
      </c>
      <c r="BT40" s="7">
        <v>0.99999994784593604</v>
      </c>
      <c r="BU40" s="7">
        <v>1.5169902121449301E-2</v>
      </c>
      <c r="BV40" s="7">
        <v>11.000000205938701</v>
      </c>
      <c r="BW40" s="7">
        <v>0.16686893516290499</v>
      </c>
      <c r="BX40" s="7">
        <v>475.00000188601001</v>
      </c>
      <c r="BY40" s="7">
        <v>7.2057039121057302</v>
      </c>
      <c r="BZ40" s="7">
        <v>663.00000316667899</v>
      </c>
      <c r="CA40" s="7">
        <v>10.0576456791062</v>
      </c>
      <c r="CB40" s="7">
        <v>210.584155101703</v>
      </c>
      <c r="CC40" s="7">
        <v>9.5589720881390292</v>
      </c>
      <c r="CD40" s="7">
        <v>460.49806557440701</v>
      </c>
      <c r="CE40" s="7">
        <v>20.903225854489598</v>
      </c>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v>1793</v>
      </c>
      <c r="EG40" s="7">
        <v>1891</v>
      </c>
      <c r="EH40" s="7">
        <v>532</v>
      </c>
      <c r="EI40" s="7">
        <v>4746</v>
      </c>
      <c r="EJ40" s="7">
        <v>1181</v>
      </c>
      <c r="EK40" s="7">
        <v>178</v>
      </c>
      <c r="EL40" s="7">
        <v>1</v>
      </c>
      <c r="EM40" s="7">
        <v>11</v>
      </c>
      <c r="EN40" s="7">
        <v>475</v>
      </c>
      <c r="EO40" s="7">
        <v>663</v>
      </c>
      <c r="EP40" s="7">
        <v>240</v>
      </c>
      <c r="EQ40" s="7">
        <v>486</v>
      </c>
    </row>
    <row r="41" spans="1:147" x14ac:dyDescent="0.35">
      <c r="A41" s="7" t="s">
        <v>519</v>
      </c>
      <c r="B41" s="7" t="e" vm="1">
        <v>#VALUE!</v>
      </c>
      <c r="C41" s="7" t="e" vm="2">
        <v>#VALUE!</v>
      </c>
      <c r="D41" s="7">
        <v>0</v>
      </c>
      <c r="E41" s="7">
        <v>4942</v>
      </c>
      <c r="F41" s="7">
        <v>1957</v>
      </c>
      <c r="G41" s="7">
        <v>0</v>
      </c>
      <c r="H41" s="7">
        <v>15</v>
      </c>
      <c r="I41" s="7">
        <v>0.30352084176446781</v>
      </c>
      <c r="J41" s="7">
        <v>0</v>
      </c>
      <c r="K41" s="7">
        <v>0</v>
      </c>
      <c r="L41" s="7">
        <v>0</v>
      </c>
      <c r="M41" s="7">
        <v>0</v>
      </c>
      <c r="N41" s="7">
        <v>0</v>
      </c>
      <c r="O41" s="7">
        <v>0</v>
      </c>
      <c r="P41" s="7">
        <v>5.5814897503551899</v>
      </c>
      <c r="Q41" s="7">
        <v>81441</v>
      </c>
      <c r="R41" s="7">
        <v>0</v>
      </c>
      <c r="S41" s="7">
        <v>0</v>
      </c>
      <c r="T41" s="7">
        <v>0</v>
      </c>
      <c r="U41" s="7">
        <v>0</v>
      </c>
      <c r="V41" s="7">
        <v>0</v>
      </c>
      <c r="W41" s="7">
        <v>0</v>
      </c>
      <c r="X41" s="7">
        <v>0</v>
      </c>
      <c r="Y41" s="7">
        <v>0</v>
      </c>
      <c r="Z41" s="7">
        <v>455.71516195358799</v>
      </c>
      <c r="AA41" s="7">
        <v>455.71516195358799</v>
      </c>
      <c r="AB41" s="7"/>
      <c r="AC41" s="7">
        <v>97.219234344831804</v>
      </c>
      <c r="AD41" s="7">
        <v>97.219234344831804</v>
      </c>
      <c r="AE41" s="7"/>
      <c r="AF41" s="7">
        <v>4942.0000158769699</v>
      </c>
      <c r="AG41" s="7">
        <v>100.00000032126599</v>
      </c>
      <c r="AH41" s="7">
        <v>956.79147988030502</v>
      </c>
      <c r="AI41" s="7">
        <v>19.360410357756098</v>
      </c>
      <c r="AJ41" s="7">
        <v>994.99999934681398</v>
      </c>
      <c r="AK41" s="7">
        <v>20.133549157159301</v>
      </c>
      <c r="AL41" s="7">
        <v>989.00000930691999</v>
      </c>
      <c r="AM41" s="7">
        <v>20.0121410219935</v>
      </c>
      <c r="AN41" s="7">
        <v>4653.0000064812903</v>
      </c>
      <c r="AO41" s="7">
        <v>94.152165246485097</v>
      </c>
      <c r="AP41" s="7">
        <v>146.999999259275</v>
      </c>
      <c r="AQ41" s="7">
        <v>2.97450423430341</v>
      </c>
      <c r="AR41" s="7">
        <v>58.000000058353201</v>
      </c>
      <c r="AS41" s="7">
        <v>1.1736139226700399</v>
      </c>
      <c r="AT41" s="7">
        <v>2</v>
      </c>
      <c r="AU41" s="7">
        <v>4.0469445568595698E-2</v>
      </c>
      <c r="AV41" s="7">
        <v>7.9999999899082503</v>
      </c>
      <c r="AW41" s="7">
        <v>0.161877782070179</v>
      </c>
      <c r="AX41" s="7">
        <v>74.000000558023999</v>
      </c>
      <c r="AY41" s="7">
        <v>1.4973694973295</v>
      </c>
      <c r="AZ41" s="7">
        <v>158.999999955589</v>
      </c>
      <c r="BA41" s="7">
        <v>3.2173209218047103</v>
      </c>
      <c r="BB41" s="7">
        <v>52.760246341134298</v>
      </c>
      <c r="BC41" s="7">
        <v>2.6959757966854498</v>
      </c>
      <c r="BD41" s="7">
        <v>111.82857229239001</v>
      </c>
      <c r="BE41" s="7">
        <v>5.7142857584256506</v>
      </c>
      <c r="BF41" s="7">
        <v>4942.0000158769699</v>
      </c>
      <c r="BG41" s="7">
        <v>100.00000032126599</v>
      </c>
      <c r="BH41" s="7">
        <v>956.79147988030502</v>
      </c>
      <c r="BI41" s="7">
        <v>19.360410357756098</v>
      </c>
      <c r="BJ41" s="7">
        <v>994.99999934681398</v>
      </c>
      <c r="BK41" s="7">
        <v>20.133549157159301</v>
      </c>
      <c r="BL41" s="7">
        <v>989.00000930691999</v>
      </c>
      <c r="BM41" s="7">
        <v>20.0121410219935</v>
      </c>
      <c r="BN41" s="7">
        <v>4653.0000064812903</v>
      </c>
      <c r="BO41" s="7">
        <v>94.152165246485097</v>
      </c>
      <c r="BP41" s="7">
        <v>146.999999259275</v>
      </c>
      <c r="BQ41" s="7">
        <v>2.97450423430341</v>
      </c>
      <c r="BR41" s="7">
        <v>58.000000058353201</v>
      </c>
      <c r="BS41" s="7">
        <v>1.1736139226700399</v>
      </c>
      <c r="BT41" s="7">
        <v>2</v>
      </c>
      <c r="BU41" s="7">
        <v>4.0469445568595698E-2</v>
      </c>
      <c r="BV41" s="7">
        <v>7.9999999899082503</v>
      </c>
      <c r="BW41" s="7">
        <v>0.161877782070179</v>
      </c>
      <c r="BX41" s="7">
        <v>74.000000558023999</v>
      </c>
      <c r="BY41" s="7">
        <v>1.4973694973295</v>
      </c>
      <c r="BZ41" s="7">
        <v>158.999999955589</v>
      </c>
      <c r="CA41" s="7">
        <v>3.2173209218047103</v>
      </c>
      <c r="CB41" s="7">
        <v>52.760246341134298</v>
      </c>
      <c r="CC41" s="7">
        <v>2.6959757966854498</v>
      </c>
      <c r="CD41" s="7">
        <v>111.82857229239001</v>
      </c>
      <c r="CE41" s="7">
        <v>5.7142857584256506</v>
      </c>
      <c r="CF41" s="7">
        <v>455.71516195358799</v>
      </c>
      <c r="CG41" s="7">
        <v>9.2212699707322496</v>
      </c>
      <c r="CH41" s="7">
        <v>97.219234344831804</v>
      </c>
      <c r="CI41" s="7">
        <v>1.9672042562693601</v>
      </c>
      <c r="CJ41" s="7">
        <v>107.107498200145</v>
      </c>
      <c r="CK41" s="7">
        <v>2.1672905341996103</v>
      </c>
      <c r="CL41" s="7">
        <v>51.507439417182503</v>
      </c>
      <c r="CM41" s="7">
        <v>1.0422387579357</v>
      </c>
      <c r="CN41" s="7">
        <v>447.64271347643898</v>
      </c>
      <c r="CO41" s="7">
        <v>9.0579262136066188</v>
      </c>
      <c r="CP41" s="7">
        <v>2.0693109710700801</v>
      </c>
      <c r="CQ41" s="7">
        <v>4.1871933854109304E-2</v>
      </c>
      <c r="CR41" s="7">
        <v>3.1823698189109599</v>
      </c>
      <c r="CS41" s="7">
        <v>6.43943710827794E-2</v>
      </c>
      <c r="CT41" s="7">
        <v>0</v>
      </c>
      <c r="CU41" s="7">
        <v>0</v>
      </c>
      <c r="CV41" s="7">
        <v>0</v>
      </c>
      <c r="CW41" s="7">
        <v>0</v>
      </c>
      <c r="CX41" s="7">
        <v>2.8207682499778501</v>
      </c>
      <c r="CY41" s="7">
        <v>5.7077463577050701E-2</v>
      </c>
      <c r="CZ41" s="7">
        <v>4.6509263577172497</v>
      </c>
      <c r="DA41" s="7">
        <v>9.4110205538592701E-2</v>
      </c>
      <c r="DB41" s="7">
        <v>6.16222714677036</v>
      </c>
      <c r="DC41" s="7">
        <v>0.31488130540471904</v>
      </c>
      <c r="DD41" s="7">
        <v>9.4308866887244491</v>
      </c>
      <c r="DE41" s="7">
        <v>0.48190529835076396</v>
      </c>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v>938</v>
      </c>
      <c r="EG41" s="7">
        <v>995</v>
      </c>
      <c r="EH41" s="7">
        <v>989</v>
      </c>
      <c r="EI41" s="7">
        <v>4653</v>
      </c>
      <c r="EJ41" s="7">
        <v>147</v>
      </c>
      <c r="EK41" s="7">
        <v>58</v>
      </c>
      <c r="EL41" s="7">
        <v>2</v>
      </c>
      <c r="EM41" s="7">
        <v>8</v>
      </c>
      <c r="EN41" s="7">
        <v>74</v>
      </c>
      <c r="EO41" s="7">
        <v>159</v>
      </c>
      <c r="EP41" s="7">
        <v>51</v>
      </c>
      <c r="EQ41" s="7">
        <v>110</v>
      </c>
    </row>
    <row r="42" spans="1:147" x14ac:dyDescent="0.35">
      <c r="A42" s="7" t="s">
        <v>520</v>
      </c>
      <c r="B42" s="7" t="e" vm="1">
        <v>#VALUE!</v>
      </c>
      <c r="C42" s="7" t="e" vm="2">
        <v>#VALUE!</v>
      </c>
      <c r="D42" s="7">
        <v>1</v>
      </c>
      <c r="E42" s="7">
        <v>9371</v>
      </c>
      <c r="F42" s="7">
        <v>3107</v>
      </c>
      <c r="G42" s="7">
        <v>0</v>
      </c>
      <c r="H42" s="7">
        <v>0</v>
      </c>
      <c r="I42" s="7">
        <v>0</v>
      </c>
      <c r="J42" s="7">
        <v>1</v>
      </c>
      <c r="K42" s="7">
        <v>1</v>
      </c>
      <c r="L42" s="7">
        <v>1</v>
      </c>
      <c r="M42" s="7">
        <v>0</v>
      </c>
      <c r="N42" s="7">
        <v>0</v>
      </c>
      <c r="O42" s="7">
        <v>1</v>
      </c>
      <c r="P42" s="7">
        <v>21.6204017151884</v>
      </c>
      <c r="Q42" s="7">
        <v>63091</v>
      </c>
      <c r="R42" s="7">
        <v>1</v>
      </c>
      <c r="S42" s="7">
        <v>1</v>
      </c>
      <c r="T42" s="7">
        <v>1</v>
      </c>
      <c r="U42" s="7">
        <v>1</v>
      </c>
      <c r="V42" s="7">
        <v>1</v>
      </c>
      <c r="W42" s="7">
        <v>0</v>
      </c>
      <c r="X42" s="7">
        <v>0</v>
      </c>
      <c r="Y42" s="7">
        <v>0</v>
      </c>
      <c r="Z42" s="7">
        <v>2362.5151138231199</v>
      </c>
      <c r="AA42" s="7">
        <v>6526.9251448094701</v>
      </c>
      <c r="AB42" s="7">
        <v>2362.5151138231199</v>
      </c>
      <c r="AC42" s="7">
        <v>1072.21393014258</v>
      </c>
      <c r="AD42" s="7">
        <v>2568.4611176879398</v>
      </c>
      <c r="AE42" s="7">
        <v>1072.21393014258</v>
      </c>
      <c r="AF42" s="7">
        <v>6526.9251448094701</v>
      </c>
      <c r="AG42" s="7">
        <v>69.650252318957101</v>
      </c>
      <c r="AH42" s="7">
        <v>2568.4611176879398</v>
      </c>
      <c r="AI42" s="7">
        <v>27.408612930188198</v>
      </c>
      <c r="AJ42" s="7">
        <v>1786.77741064977</v>
      </c>
      <c r="AK42" s="7">
        <v>19.067094340516199</v>
      </c>
      <c r="AL42" s="7">
        <v>591.95067347705503</v>
      </c>
      <c r="AM42" s="7">
        <v>6.3168357003207207</v>
      </c>
      <c r="AN42" s="7">
        <v>3299.9536641459899</v>
      </c>
      <c r="AO42" s="7">
        <v>35.214530617287295</v>
      </c>
      <c r="AP42" s="7">
        <v>917.25389863527403</v>
      </c>
      <c r="AQ42" s="7">
        <v>9.7882178917434004</v>
      </c>
      <c r="AR42" s="7">
        <v>1411.8135103795</v>
      </c>
      <c r="AS42" s="7">
        <v>15.065772173508702</v>
      </c>
      <c r="AT42" s="7">
        <v>0</v>
      </c>
      <c r="AU42" s="7">
        <v>0</v>
      </c>
      <c r="AV42" s="7">
        <v>28.412582134507801</v>
      </c>
      <c r="AW42" s="7">
        <v>0.30319690678164402</v>
      </c>
      <c r="AX42" s="7">
        <v>869.49147003782105</v>
      </c>
      <c r="AY42" s="7">
        <v>9.27853452179939</v>
      </c>
      <c r="AZ42" s="7">
        <v>1330.9527069558201</v>
      </c>
      <c r="BA42" s="7">
        <v>14.2028887734054</v>
      </c>
      <c r="BB42" s="7">
        <v>34.862545472273297</v>
      </c>
      <c r="BC42" s="7">
        <v>1.12206454690291</v>
      </c>
      <c r="BD42" s="7">
        <v>428.93726036887199</v>
      </c>
      <c r="BE42" s="7">
        <v>13.805512081392701</v>
      </c>
      <c r="BF42" s="7">
        <v>2362.5151138231199</v>
      </c>
      <c r="BG42" s="7">
        <v>25.210917872405503</v>
      </c>
      <c r="BH42" s="7">
        <v>1072.21393014258</v>
      </c>
      <c r="BI42" s="7">
        <v>11.4418304358401</v>
      </c>
      <c r="BJ42" s="7">
        <v>722.40275197010499</v>
      </c>
      <c r="BK42" s="7">
        <v>7.7089184929047594</v>
      </c>
      <c r="BL42" s="7">
        <v>149.14584919495999</v>
      </c>
      <c r="BM42" s="7">
        <v>1.5915681271471498</v>
      </c>
      <c r="BN42" s="7">
        <v>1037.6710854196001</v>
      </c>
      <c r="BO42" s="7">
        <v>11.073216150033099</v>
      </c>
      <c r="BP42" s="7">
        <v>373.28879891103099</v>
      </c>
      <c r="BQ42" s="7">
        <v>3.9834467923490697</v>
      </c>
      <c r="BR42" s="7">
        <v>600.55942232673999</v>
      </c>
      <c r="BS42" s="7">
        <v>6.4087015508135696</v>
      </c>
      <c r="BT42" s="7">
        <v>0</v>
      </c>
      <c r="BU42" s="7">
        <v>0</v>
      </c>
      <c r="BV42" s="7">
        <v>9.4213988136325497</v>
      </c>
      <c r="BW42" s="7">
        <v>0.10053781681392099</v>
      </c>
      <c r="BX42" s="7">
        <v>341.574397676974</v>
      </c>
      <c r="BY42" s="7">
        <v>3.6450154484790698</v>
      </c>
      <c r="BZ42" s="7">
        <v>536.15303031052497</v>
      </c>
      <c r="CA42" s="7">
        <v>5.7214067902094197</v>
      </c>
      <c r="CB42" s="7">
        <v>16.6012204103172</v>
      </c>
      <c r="CC42" s="7">
        <v>0.53431671742250297</v>
      </c>
      <c r="CD42" s="7">
        <v>139.02735020755799</v>
      </c>
      <c r="CE42" s="7">
        <v>4.4746491859529396</v>
      </c>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v>3374</v>
      </c>
      <c r="EG42" s="7">
        <v>2499</v>
      </c>
      <c r="EH42" s="7">
        <v>881</v>
      </c>
      <c r="EI42" s="7">
        <v>4870</v>
      </c>
      <c r="EJ42" s="7">
        <v>1205</v>
      </c>
      <c r="EK42" s="7">
        <v>1974</v>
      </c>
      <c r="EL42" s="7">
        <v>1</v>
      </c>
      <c r="EM42" s="7">
        <v>51</v>
      </c>
      <c r="EN42" s="7">
        <v>1270</v>
      </c>
      <c r="EO42" s="7">
        <v>1907</v>
      </c>
      <c r="EP42" s="7">
        <v>42</v>
      </c>
      <c r="EQ42" s="7">
        <v>550</v>
      </c>
    </row>
    <row r="43" spans="1:147" x14ac:dyDescent="0.35">
      <c r="A43" s="7" t="s">
        <v>521</v>
      </c>
      <c r="B43" s="7" t="e" vm="1">
        <v>#VALUE!</v>
      </c>
      <c r="C43" s="7" t="e" vm="2">
        <v>#VALUE!</v>
      </c>
      <c r="D43" s="7">
        <v>1</v>
      </c>
      <c r="E43" s="7">
        <v>3236</v>
      </c>
      <c r="F43" s="7">
        <v>1239</v>
      </c>
      <c r="G43" s="7">
        <v>0</v>
      </c>
      <c r="H43" s="7">
        <v>2</v>
      </c>
      <c r="I43" s="7">
        <v>6.1804697156983925E-2</v>
      </c>
      <c r="J43" s="7">
        <v>1</v>
      </c>
      <c r="K43" s="7">
        <v>1</v>
      </c>
      <c r="L43" s="7">
        <v>1</v>
      </c>
      <c r="M43" s="7">
        <v>1</v>
      </c>
      <c r="N43" s="7">
        <v>1</v>
      </c>
      <c r="O43" s="7">
        <v>1</v>
      </c>
      <c r="P43" s="7">
        <v>11.907770056854099</v>
      </c>
      <c r="Q43" s="7">
        <v>44818</v>
      </c>
      <c r="R43" s="7">
        <v>1</v>
      </c>
      <c r="S43" s="7">
        <v>1</v>
      </c>
      <c r="T43" s="7">
        <v>1</v>
      </c>
      <c r="U43" s="7">
        <v>1</v>
      </c>
      <c r="V43" s="7">
        <v>1</v>
      </c>
      <c r="W43" s="7">
        <v>0</v>
      </c>
      <c r="X43" s="7">
        <v>0</v>
      </c>
      <c r="Y43" s="7">
        <v>1</v>
      </c>
      <c r="Z43" s="7">
        <v>1165.2566920306899</v>
      </c>
      <c r="AA43" s="7">
        <v>2471.1932629852499</v>
      </c>
      <c r="AB43" s="7">
        <v>1165.2566920306899</v>
      </c>
      <c r="AC43" s="7">
        <v>446.99433777717098</v>
      </c>
      <c r="AD43" s="7">
        <v>933.17318569732004</v>
      </c>
      <c r="AE43" s="7">
        <v>446.99433777717098</v>
      </c>
      <c r="AF43" s="7">
        <v>2471.1932629852499</v>
      </c>
      <c r="AG43" s="7">
        <v>76.365675617591194</v>
      </c>
      <c r="AH43" s="7">
        <v>933.17318569732004</v>
      </c>
      <c r="AI43" s="7">
        <v>28.837243068520401</v>
      </c>
      <c r="AJ43" s="7">
        <v>591.61113583957001</v>
      </c>
      <c r="AK43" s="7">
        <v>18.282173542631998</v>
      </c>
      <c r="AL43" s="7">
        <v>309.13289869784899</v>
      </c>
      <c r="AM43" s="7">
        <v>9.5529325926405804</v>
      </c>
      <c r="AN43" s="7">
        <v>1396.5332336347601</v>
      </c>
      <c r="AO43" s="7">
        <v>43.156156787229996</v>
      </c>
      <c r="AP43" s="7">
        <v>487.93680976923503</v>
      </c>
      <c r="AQ43" s="7">
        <v>15.078393379766201</v>
      </c>
      <c r="AR43" s="7">
        <v>216.79886271362199</v>
      </c>
      <c r="AS43" s="7">
        <v>6.6995940269969703</v>
      </c>
      <c r="AT43" s="7">
        <v>0</v>
      </c>
      <c r="AU43" s="7">
        <v>0</v>
      </c>
      <c r="AV43" s="7">
        <v>34.000000756816</v>
      </c>
      <c r="AW43" s="7">
        <v>1.0506798750561199</v>
      </c>
      <c r="AX43" s="7">
        <v>335.92436511124799</v>
      </c>
      <c r="AY43" s="7">
        <v>10.3808518266764</v>
      </c>
      <c r="AZ43" s="7">
        <v>541.47177855074199</v>
      </c>
      <c r="BA43" s="7">
        <v>16.732749646190999</v>
      </c>
      <c r="BB43" s="7">
        <v>132.452154752789</v>
      </c>
      <c r="BC43" s="7">
        <v>10.6902465498619</v>
      </c>
      <c r="BD43" s="7">
        <v>208.764087537949</v>
      </c>
      <c r="BE43" s="7">
        <v>16.849401738333299</v>
      </c>
      <c r="BF43" s="7">
        <v>1165.2566920306899</v>
      </c>
      <c r="BG43" s="7">
        <v>36.009168480552702</v>
      </c>
      <c r="BH43" s="7">
        <v>446.99433777717098</v>
      </c>
      <c r="BI43" s="7">
        <v>13.813174838602299</v>
      </c>
      <c r="BJ43" s="7">
        <v>246.35036426554001</v>
      </c>
      <c r="BK43" s="7">
        <v>7.6128048289721804</v>
      </c>
      <c r="BL43" s="7">
        <v>179.12729854857201</v>
      </c>
      <c r="BM43" s="7">
        <v>5.5354542196715606</v>
      </c>
      <c r="BN43" s="7">
        <v>759.75261502627097</v>
      </c>
      <c r="BO43" s="7">
        <v>23.478140142962602</v>
      </c>
      <c r="BP43" s="7">
        <v>193.554473824799</v>
      </c>
      <c r="BQ43" s="7">
        <v>5.9812878190605403</v>
      </c>
      <c r="BR43" s="7">
        <v>51.138928456232001</v>
      </c>
      <c r="BS43" s="7">
        <v>1.5803129930850399</v>
      </c>
      <c r="BT43" s="7">
        <v>0</v>
      </c>
      <c r="BU43" s="7">
        <v>0</v>
      </c>
      <c r="BV43" s="7">
        <v>9.2749162120744604</v>
      </c>
      <c r="BW43" s="7">
        <v>0.28661669382183103</v>
      </c>
      <c r="BX43" s="7">
        <v>151.53576874002499</v>
      </c>
      <c r="BY43" s="7">
        <v>4.6828111477139904</v>
      </c>
      <c r="BZ43" s="7">
        <v>223.34413781404501</v>
      </c>
      <c r="CA43" s="7">
        <v>6.9018583996923706</v>
      </c>
      <c r="CB43" s="7">
        <v>77.716425803489997</v>
      </c>
      <c r="CC43" s="7">
        <v>6.272512171387409</v>
      </c>
      <c r="CD43" s="7">
        <v>110.320578442586</v>
      </c>
      <c r="CE43" s="7">
        <v>8.9040014885057595</v>
      </c>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v>1164</v>
      </c>
      <c r="EG43" s="7">
        <v>813</v>
      </c>
      <c r="EH43" s="7">
        <v>393</v>
      </c>
      <c r="EI43" s="7">
        <v>1740</v>
      </c>
      <c r="EJ43" s="7">
        <v>699</v>
      </c>
      <c r="EK43" s="7">
        <v>293</v>
      </c>
      <c r="EL43" s="7">
        <v>0</v>
      </c>
      <c r="EM43" s="7">
        <v>34</v>
      </c>
      <c r="EN43" s="7">
        <v>470</v>
      </c>
      <c r="EO43" s="7">
        <v>747</v>
      </c>
      <c r="EP43" s="7">
        <v>138</v>
      </c>
      <c r="EQ43" s="7">
        <v>252</v>
      </c>
    </row>
    <row r="44" spans="1:147" x14ac:dyDescent="0.35">
      <c r="A44" s="7" t="s">
        <v>522</v>
      </c>
      <c r="B44" s="7" t="e" vm="1">
        <v>#VALUE!</v>
      </c>
      <c r="C44" s="7" t="e" vm="2">
        <v>#VALUE!</v>
      </c>
      <c r="D44" s="7">
        <v>1</v>
      </c>
      <c r="E44" s="7">
        <v>15765</v>
      </c>
      <c r="F44" s="7">
        <v>5186</v>
      </c>
      <c r="G44" s="7">
        <v>0</v>
      </c>
      <c r="H44" s="7">
        <v>9</v>
      </c>
      <c r="I44" s="7">
        <v>5.7088487155090392E-2</v>
      </c>
      <c r="J44" s="7">
        <v>0</v>
      </c>
      <c r="K44" s="7">
        <v>0</v>
      </c>
      <c r="L44" s="7">
        <v>0</v>
      </c>
      <c r="M44" s="7">
        <v>0</v>
      </c>
      <c r="N44" s="7">
        <v>0</v>
      </c>
      <c r="O44" s="7">
        <v>0</v>
      </c>
      <c r="P44" s="7">
        <v>2.6115342763873799</v>
      </c>
      <c r="Q44" s="7">
        <v>119485</v>
      </c>
      <c r="R44" s="7">
        <v>1</v>
      </c>
      <c r="S44" s="7">
        <v>1</v>
      </c>
      <c r="T44" s="7">
        <v>1</v>
      </c>
      <c r="U44" s="7">
        <v>1</v>
      </c>
      <c r="V44" s="7">
        <v>1</v>
      </c>
      <c r="W44" s="7">
        <v>0</v>
      </c>
      <c r="X44" s="7">
        <v>0</v>
      </c>
      <c r="Y44" s="7">
        <v>0</v>
      </c>
      <c r="Z44" s="7">
        <v>15449.4901262365</v>
      </c>
      <c r="AA44" s="7">
        <v>15751.954887281299</v>
      </c>
      <c r="AB44" s="7">
        <v>15449.4901262365</v>
      </c>
      <c r="AC44" s="7">
        <v>1522.31931072613</v>
      </c>
      <c r="AD44" s="7">
        <v>1549.2515878793199</v>
      </c>
      <c r="AE44" s="7">
        <v>1522.31931072613</v>
      </c>
      <c r="AF44" s="7">
        <v>15751.954887281299</v>
      </c>
      <c r="AG44" s="7">
        <v>99.9172526944579</v>
      </c>
      <c r="AH44" s="7">
        <v>1549.2515878793199</v>
      </c>
      <c r="AI44" s="7">
        <v>9.82715881940576</v>
      </c>
      <c r="AJ44" s="7">
        <v>4425.1960773725996</v>
      </c>
      <c r="AK44" s="7">
        <v>28.069749935760203</v>
      </c>
      <c r="AL44" s="7">
        <v>1627.3986921895</v>
      </c>
      <c r="AM44" s="7">
        <v>10.3228588150302</v>
      </c>
      <c r="AN44" s="7">
        <v>11201.681542292201</v>
      </c>
      <c r="AO44" s="7">
        <v>71.0541169825065</v>
      </c>
      <c r="AP44" s="7">
        <v>1268.6742058109201</v>
      </c>
      <c r="AQ44" s="7">
        <v>8.04741012249238</v>
      </c>
      <c r="AR44" s="7">
        <v>2188.0000106717198</v>
      </c>
      <c r="AS44" s="7">
        <v>13.878845611618901</v>
      </c>
      <c r="AT44" s="7">
        <v>2.9999999403953601</v>
      </c>
      <c r="AU44" s="7">
        <v>1.9029495340281401E-2</v>
      </c>
      <c r="AV44" s="7">
        <v>37.999999911000501</v>
      </c>
      <c r="AW44" s="7">
        <v>0.24104027853473201</v>
      </c>
      <c r="AX44" s="7">
        <v>1052.59912853944</v>
      </c>
      <c r="AY44" s="7">
        <v>6.67681020323149</v>
      </c>
      <c r="AZ44" s="7">
        <v>1653.03315930029</v>
      </c>
      <c r="BA44" s="7">
        <v>10.485462475739201</v>
      </c>
      <c r="BB44" s="7">
        <v>0</v>
      </c>
      <c r="BC44" s="7">
        <v>0</v>
      </c>
      <c r="BD44" s="7">
        <v>406.34584427311103</v>
      </c>
      <c r="BE44" s="7">
        <v>7.8354385706346106</v>
      </c>
      <c r="BF44" s="7">
        <v>15449.4901262365</v>
      </c>
      <c r="BG44" s="7">
        <v>97.998668736038397</v>
      </c>
      <c r="BH44" s="7">
        <v>1522.31931072613</v>
      </c>
      <c r="BI44" s="7">
        <v>9.6563229351483102</v>
      </c>
      <c r="BJ44" s="7">
        <v>4354.6550642738102</v>
      </c>
      <c r="BK44" s="7">
        <v>27.622296633516104</v>
      </c>
      <c r="BL44" s="7">
        <v>1586.8295030622</v>
      </c>
      <c r="BM44" s="7">
        <v>10.065521744765</v>
      </c>
      <c r="BN44" s="7">
        <v>10963.4934359136</v>
      </c>
      <c r="BO44" s="7">
        <v>69.543250465674703</v>
      </c>
      <c r="BP44" s="7">
        <v>1248.17137041704</v>
      </c>
      <c r="BQ44" s="7">
        <v>7.9173572497116398</v>
      </c>
      <c r="BR44" s="7">
        <v>2172.15127112034</v>
      </c>
      <c r="BS44" s="7">
        <v>13.778314437807401</v>
      </c>
      <c r="BT44" s="7">
        <v>2.9999999403953601</v>
      </c>
      <c r="BU44" s="7">
        <v>1.9029495340281401E-2</v>
      </c>
      <c r="BV44" s="7">
        <v>37.736016542126897</v>
      </c>
      <c r="BW44" s="7">
        <v>0.23936578840549899</v>
      </c>
      <c r="BX44" s="7">
        <v>1024.9380308202301</v>
      </c>
      <c r="BY44" s="7">
        <v>6.5013512896938002</v>
      </c>
      <c r="BZ44" s="7">
        <v>1619.49796015008</v>
      </c>
      <c r="CA44" s="7">
        <v>10.2727431661914</v>
      </c>
      <c r="CB44" s="7">
        <v>0</v>
      </c>
      <c r="CC44" s="7">
        <v>0</v>
      </c>
      <c r="CD44" s="7">
        <v>397.37333080999502</v>
      </c>
      <c r="CE44" s="7">
        <v>7.6624244274970197</v>
      </c>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v>1510</v>
      </c>
      <c r="EG44" s="7">
        <v>4428</v>
      </c>
      <c r="EH44" s="7">
        <v>1628</v>
      </c>
      <c r="EI44" s="7">
        <v>11212</v>
      </c>
      <c r="EJ44" s="7">
        <v>1269</v>
      </c>
      <c r="EK44" s="7">
        <v>2188</v>
      </c>
      <c r="EL44" s="7">
        <v>3</v>
      </c>
      <c r="EM44" s="7">
        <v>38</v>
      </c>
      <c r="EN44" s="7">
        <v>1055</v>
      </c>
      <c r="EO44" s="7">
        <v>1655</v>
      </c>
      <c r="EP44" s="7">
        <v>0</v>
      </c>
      <c r="EQ44" s="7">
        <v>399</v>
      </c>
    </row>
    <row r="45" spans="1:147" x14ac:dyDescent="0.35">
      <c r="A45" s="7" t="s">
        <v>523</v>
      </c>
      <c r="B45" s="7" t="e" vm="1">
        <v>#VALUE!</v>
      </c>
      <c r="C45" s="7" t="e" vm="2">
        <v>#VALUE!</v>
      </c>
      <c r="D45" s="7">
        <v>1</v>
      </c>
      <c r="E45" s="7">
        <v>4688</v>
      </c>
      <c r="F45" s="7">
        <v>2030</v>
      </c>
      <c r="G45" s="7">
        <v>0</v>
      </c>
      <c r="H45" s="7">
        <v>4</v>
      </c>
      <c r="I45" s="7">
        <v>8.5324232081911269E-2</v>
      </c>
      <c r="J45" s="7">
        <v>0</v>
      </c>
      <c r="K45" s="7">
        <v>0</v>
      </c>
      <c r="L45" s="7">
        <v>0</v>
      </c>
      <c r="M45" s="7">
        <v>0</v>
      </c>
      <c r="N45" s="7">
        <v>0</v>
      </c>
      <c r="O45" s="7">
        <v>0</v>
      </c>
      <c r="P45" s="7">
        <v>19.921705089169201</v>
      </c>
      <c r="Q45" s="7">
        <v>80125</v>
      </c>
      <c r="R45" s="7">
        <v>1</v>
      </c>
      <c r="S45" s="7">
        <v>1</v>
      </c>
      <c r="T45" s="7">
        <v>1</v>
      </c>
      <c r="U45" s="7">
        <v>1</v>
      </c>
      <c r="V45" s="7">
        <v>1</v>
      </c>
      <c r="W45" s="7">
        <v>0</v>
      </c>
      <c r="X45" s="7">
        <v>0</v>
      </c>
      <c r="Y45" s="7">
        <v>0</v>
      </c>
      <c r="Z45" s="7">
        <v>1357.9710552645799</v>
      </c>
      <c r="AA45" s="7">
        <v>2310.1788669153998</v>
      </c>
      <c r="AB45" s="7">
        <v>1357.9710552645799</v>
      </c>
      <c r="AC45" s="7">
        <v>292.12036244384899</v>
      </c>
      <c r="AD45" s="7">
        <v>467.02178900293097</v>
      </c>
      <c r="AE45" s="7">
        <v>292.12036244384899</v>
      </c>
      <c r="AF45" s="7">
        <v>2310.1788669153998</v>
      </c>
      <c r="AG45" s="7">
        <v>49.2785594478542</v>
      </c>
      <c r="AH45" s="7">
        <v>467.02178900293097</v>
      </c>
      <c r="AI45" s="7">
        <v>9.9620688780488607</v>
      </c>
      <c r="AJ45" s="7">
        <v>558.528825492598</v>
      </c>
      <c r="AK45" s="7">
        <v>11.9140107826919</v>
      </c>
      <c r="AL45" s="7">
        <v>330.50740523927402</v>
      </c>
      <c r="AM45" s="7">
        <v>7.0500726373565206</v>
      </c>
      <c r="AN45" s="7">
        <v>2088.27758569364</v>
      </c>
      <c r="AO45" s="7">
        <v>44.545170343294302</v>
      </c>
      <c r="AP45" s="7">
        <v>58.490866653941303</v>
      </c>
      <c r="AQ45" s="7">
        <v>1.24767207026325</v>
      </c>
      <c r="AR45" s="7">
        <v>77.366199227864897</v>
      </c>
      <c r="AS45" s="7">
        <v>1.6503028845534298</v>
      </c>
      <c r="AT45" s="7">
        <v>1</v>
      </c>
      <c r="AU45" s="7">
        <v>2.13310580204778E-2</v>
      </c>
      <c r="AV45" s="7">
        <v>2.00000000884756</v>
      </c>
      <c r="AW45" s="7">
        <v>4.2662116229683501E-2</v>
      </c>
      <c r="AX45" s="7">
        <v>83.044212062100996</v>
      </c>
      <c r="AY45" s="7">
        <v>1.77142090576154</v>
      </c>
      <c r="AZ45" s="7">
        <v>124.478653023427</v>
      </c>
      <c r="BA45" s="7">
        <v>2.6552613699536503</v>
      </c>
      <c r="BB45" s="7">
        <v>35.841747208283799</v>
      </c>
      <c r="BC45" s="7">
        <v>1.7656033107529001</v>
      </c>
      <c r="BD45" s="7">
        <v>160.68870465620401</v>
      </c>
      <c r="BE45" s="7">
        <v>7.91569973675883</v>
      </c>
      <c r="BF45" s="7">
        <v>1357.9710552645799</v>
      </c>
      <c r="BG45" s="7">
        <v>28.966959369978301</v>
      </c>
      <c r="BH45" s="7">
        <v>292.12036244384899</v>
      </c>
      <c r="BI45" s="7">
        <v>6.2312364002527598</v>
      </c>
      <c r="BJ45" s="7">
        <v>331.05755214532797</v>
      </c>
      <c r="BK45" s="7">
        <v>7.06180785292936</v>
      </c>
      <c r="BL45" s="7">
        <v>206.36777293414301</v>
      </c>
      <c r="BM45" s="7">
        <v>4.4020429380150095</v>
      </c>
      <c r="BN45" s="7">
        <v>1206.06197079457</v>
      </c>
      <c r="BO45" s="7">
        <v>25.726577875310902</v>
      </c>
      <c r="BP45" s="7">
        <v>39.459114146011402</v>
      </c>
      <c r="BQ45" s="7">
        <v>0.84170465328522703</v>
      </c>
      <c r="BR45" s="7">
        <v>46.6586774289608</v>
      </c>
      <c r="BS45" s="7">
        <v>0.99527895539592204</v>
      </c>
      <c r="BT45" s="7">
        <v>0</v>
      </c>
      <c r="BU45" s="7">
        <v>0</v>
      </c>
      <c r="BV45" s="7">
        <v>2.00000000884756</v>
      </c>
      <c r="BW45" s="7">
        <v>4.2662116229683501E-2</v>
      </c>
      <c r="BX45" s="7">
        <v>63.791287168875002</v>
      </c>
      <c r="BY45" s="7">
        <v>1.3607356478002299</v>
      </c>
      <c r="BZ45" s="7">
        <v>89.782384026853805</v>
      </c>
      <c r="CA45" s="7">
        <v>1.91515324289364</v>
      </c>
      <c r="CB45" s="7">
        <v>23.383342351447901</v>
      </c>
      <c r="CC45" s="7">
        <v>1.1518887857856102</v>
      </c>
      <c r="CD45" s="7">
        <v>95.744708995800494</v>
      </c>
      <c r="CE45" s="7">
        <v>4.7164881278719397</v>
      </c>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v>1790</v>
      </c>
      <c r="EG45" s="7">
        <v>1067</v>
      </c>
      <c r="EH45" s="7">
        <v>610</v>
      </c>
      <c r="EI45" s="7">
        <v>3589</v>
      </c>
      <c r="EJ45" s="7">
        <v>428</v>
      </c>
      <c r="EK45" s="7">
        <v>253</v>
      </c>
      <c r="EL45" s="7">
        <v>1</v>
      </c>
      <c r="EM45" s="7">
        <v>12</v>
      </c>
      <c r="EN45" s="7">
        <v>405</v>
      </c>
      <c r="EO45" s="7">
        <v>607</v>
      </c>
      <c r="EP45" s="7">
        <v>180</v>
      </c>
      <c r="EQ45" s="7">
        <v>362</v>
      </c>
    </row>
    <row r="46" spans="1:147" x14ac:dyDescent="0.35">
      <c r="A46" s="7" t="s">
        <v>524</v>
      </c>
      <c r="B46" s="7" t="e" vm="1">
        <v>#VALUE!</v>
      </c>
      <c r="C46" s="7" t="e" vm="2">
        <v>#VALUE!</v>
      </c>
      <c r="D46" s="7">
        <v>1</v>
      </c>
      <c r="E46" s="7">
        <v>7189</v>
      </c>
      <c r="F46" s="7">
        <v>2547</v>
      </c>
      <c r="G46" s="7">
        <v>0</v>
      </c>
      <c r="H46" s="7">
        <v>4</v>
      </c>
      <c r="I46" s="7">
        <v>5.5640561969675893E-2</v>
      </c>
      <c r="J46" s="7">
        <v>0</v>
      </c>
      <c r="K46" s="7">
        <v>0</v>
      </c>
      <c r="L46" s="7">
        <v>0</v>
      </c>
      <c r="M46" s="7">
        <v>0</v>
      </c>
      <c r="N46" s="7">
        <v>0</v>
      </c>
      <c r="O46" s="7">
        <v>0</v>
      </c>
      <c r="P46" s="7">
        <v>5.2239916654264</v>
      </c>
      <c r="Q46" s="7">
        <v>89159</v>
      </c>
      <c r="R46" s="7">
        <v>1</v>
      </c>
      <c r="S46" s="7">
        <v>1</v>
      </c>
      <c r="T46" s="7">
        <v>1</v>
      </c>
      <c r="U46" s="7">
        <v>1</v>
      </c>
      <c r="V46" s="7">
        <v>1</v>
      </c>
      <c r="W46" s="7">
        <v>0</v>
      </c>
      <c r="X46" s="7">
        <v>0</v>
      </c>
      <c r="Y46" s="7">
        <v>0</v>
      </c>
      <c r="Z46" s="7">
        <v>6941.8702574824001</v>
      </c>
      <c r="AA46" s="7">
        <v>7181.9145461996104</v>
      </c>
      <c r="AB46" s="7">
        <v>6941.8702574824001</v>
      </c>
      <c r="AC46" s="7">
        <v>1020.33896122506</v>
      </c>
      <c r="AD46" s="7">
        <v>1037.4028126113701</v>
      </c>
      <c r="AE46" s="7">
        <v>1020.33896122506</v>
      </c>
      <c r="AF46" s="7">
        <v>7181.9145461996104</v>
      </c>
      <c r="AG46" s="7">
        <v>99.901440342184003</v>
      </c>
      <c r="AH46" s="7">
        <v>1037.4028126113701</v>
      </c>
      <c r="AI46" s="7">
        <v>14.430418870654698</v>
      </c>
      <c r="AJ46" s="7">
        <v>1856.7496227961401</v>
      </c>
      <c r="AK46" s="7">
        <v>25.827648112340203</v>
      </c>
      <c r="AL46" s="7">
        <v>792.91605352816998</v>
      </c>
      <c r="AM46" s="7">
        <v>11.0295737032712</v>
      </c>
      <c r="AN46" s="7">
        <v>6216.3313602909902</v>
      </c>
      <c r="AO46" s="7">
        <v>86.470042569077606</v>
      </c>
      <c r="AP46" s="7">
        <v>382.58321041386102</v>
      </c>
      <c r="AQ46" s="7">
        <v>5.3217862068974897</v>
      </c>
      <c r="AR46" s="7">
        <v>249.99999916143901</v>
      </c>
      <c r="AS46" s="7">
        <v>3.4775351114402402</v>
      </c>
      <c r="AT46" s="7">
        <v>1.0000000037252901</v>
      </c>
      <c r="AU46" s="7">
        <v>1.3910140544238298E-2</v>
      </c>
      <c r="AV46" s="7">
        <v>18.000000191713301</v>
      </c>
      <c r="AW46" s="7">
        <v>0.25038253153029999</v>
      </c>
      <c r="AX46" s="7">
        <v>314.00000039683101</v>
      </c>
      <c r="AY46" s="7">
        <v>4.3677841201395298</v>
      </c>
      <c r="AZ46" s="7">
        <v>470.99999861979501</v>
      </c>
      <c r="BA46" s="7">
        <v>6.5516761527304803</v>
      </c>
      <c r="BB46" s="7">
        <v>0</v>
      </c>
      <c r="BC46" s="7">
        <v>0</v>
      </c>
      <c r="BD46" s="7">
        <v>154.121037453377</v>
      </c>
      <c r="BE46" s="7">
        <v>6.0510811720995896</v>
      </c>
      <c r="BF46" s="7">
        <v>6941.8702574824001</v>
      </c>
      <c r="BG46" s="7">
        <v>96.562390561724797</v>
      </c>
      <c r="BH46" s="7">
        <v>1020.33896122506</v>
      </c>
      <c r="BI46" s="7">
        <v>14.193058300529399</v>
      </c>
      <c r="BJ46" s="7">
        <v>1823.6278916377901</v>
      </c>
      <c r="BK46" s="7">
        <v>25.366920178575501</v>
      </c>
      <c r="BL46" s="7">
        <v>746.14628268984995</v>
      </c>
      <c r="BM46" s="7">
        <v>10.378999620112001</v>
      </c>
      <c r="BN46" s="7">
        <v>5985.9200671047402</v>
      </c>
      <c r="BO46" s="7">
        <v>83.264989109816995</v>
      </c>
      <c r="BP46" s="7">
        <v>381.20825107307599</v>
      </c>
      <c r="BQ46" s="7">
        <v>5.3026603292958097</v>
      </c>
      <c r="BR46" s="7">
        <v>247.19301640391501</v>
      </c>
      <c r="BS46" s="7">
        <v>3.4384895869232901</v>
      </c>
      <c r="BT46" s="7">
        <v>1.0000000037252901</v>
      </c>
      <c r="BU46" s="7">
        <v>1.3910140544238298E-2</v>
      </c>
      <c r="BV46" s="7">
        <v>17.973332257802198</v>
      </c>
      <c r="BW46" s="7">
        <v>0.250011576822955</v>
      </c>
      <c r="BX46" s="7">
        <v>308.57561726318102</v>
      </c>
      <c r="BY46" s="7">
        <v>4.2923301886657503</v>
      </c>
      <c r="BZ46" s="7">
        <v>467.81035912224598</v>
      </c>
      <c r="CA46" s="7">
        <v>6.5073078191994203</v>
      </c>
      <c r="CB46" s="7">
        <v>0</v>
      </c>
      <c r="CC46" s="7">
        <v>0</v>
      </c>
      <c r="CD46" s="7">
        <v>148.34567278363801</v>
      </c>
      <c r="CE46" s="7">
        <v>5.8243295164365296</v>
      </c>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v>945</v>
      </c>
      <c r="EG46" s="7">
        <v>1858</v>
      </c>
      <c r="EH46" s="7">
        <v>795</v>
      </c>
      <c r="EI46" s="7">
        <v>6223</v>
      </c>
      <c r="EJ46" s="7">
        <v>383</v>
      </c>
      <c r="EK46" s="7">
        <v>250</v>
      </c>
      <c r="EL46" s="7">
        <v>1</v>
      </c>
      <c r="EM46" s="7">
        <v>18</v>
      </c>
      <c r="EN46" s="7">
        <v>314</v>
      </c>
      <c r="EO46" s="7">
        <v>471</v>
      </c>
      <c r="EP46" s="7">
        <v>0</v>
      </c>
      <c r="EQ46" s="7">
        <v>142</v>
      </c>
    </row>
    <row r="47" spans="1:147" x14ac:dyDescent="0.35">
      <c r="A47" s="7" t="s">
        <v>525</v>
      </c>
      <c r="B47" s="7" t="e" vm="1">
        <v>#VALUE!</v>
      </c>
      <c r="C47" s="7" t="e" vm="2">
        <v>#VALUE!</v>
      </c>
      <c r="D47" s="7">
        <v>0</v>
      </c>
      <c r="E47" s="7">
        <v>2283</v>
      </c>
      <c r="F47" s="7">
        <v>808</v>
      </c>
      <c r="G47" s="7">
        <v>0</v>
      </c>
      <c r="H47" s="7">
        <v>0</v>
      </c>
      <c r="I47" s="7">
        <v>0</v>
      </c>
      <c r="J47" s="7">
        <v>0</v>
      </c>
      <c r="K47" s="7">
        <v>0</v>
      </c>
      <c r="L47" s="7">
        <v>0</v>
      </c>
      <c r="M47" s="7">
        <v>0</v>
      </c>
      <c r="N47" s="7">
        <v>0</v>
      </c>
      <c r="O47" s="7">
        <v>0</v>
      </c>
      <c r="P47" s="7">
        <v>9.9049524762381207</v>
      </c>
      <c r="Q47" s="7">
        <v>89205</v>
      </c>
      <c r="R47" s="7">
        <v>0</v>
      </c>
      <c r="S47" s="7">
        <v>0</v>
      </c>
      <c r="T47" s="7">
        <v>0</v>
      </c>
      <c r="U47" s="7">
        <v>0</v>
      </c>
      <c r="V47" s="7">
        <v>0</v>
      </c>
      <c r="W47" s="7">
        <v>0</v>
      </c>
      <c r="X47" s="7">
        <v>0</v>
      </c>
      <c r="Y47" s="7">
        <v>0</v>
      </c>
      <c r="Z47" s="7"/>
      <c r="AA47" s="7"/>
      <c r="AB47" s="7"/>
      <c r="AC47" s="7"/>
      <c r="AD47" s="7"/>
      <c r="AE47" s="7"/>
      <c r="AF47" s="7">
        <v>2283.0000226172601</v>
      </c>
      <c r="AG47" s="7">
        <v>100.000000990681</v>
      </c>
      <c r="AH47" s="7">
        <v>297.46234594366399</v>
      </c>
      <c r="AI47" s="7">
        <v>13.029450107037398</v>
      </c>
      <c r="AJ47" s="7">
        <v>560.00000928343002</v>
      </c>
      <c r="AK47" s="7">
        <v>24.5291287465366</v>
      </c>
      <c r="AL47" s="7">
        <v>218.000000648341</v>
      </c>
      <c r="AM47" s="7">
        <v>9.5488392750039708</v>
      </c>
      <c r="AN47" s="7">
        <v>2089.0000265056001</v>
      </c>
      <c r="AO47" s="7">
        <v>91.502410271817809</v>
      </c>
      <c r="AP47" s="7">
        <v>79.000001985224998</v>
      </c>
      <c r="AQ47" s="7">
        <v>3.4603592634789799</v>
      </c>
      <c r="AR47" s="7">
        <v>42.000000409876499</v>
      </c>
      <c r="AS47" s="7">
        <v>1.8396846434461898</v>
      </c>
      <c r="AT47" s="7">
        <v>0</v>
      </c>
      <c r="AU47" s="7">
        <v>0</v>
      </c>
      <c r="AV47" s="7">
        <v>7.0000002151282397</v>
      </c>
      <c r="AW47" s="7">
        <v>0.30661411367184599</v>
      </c>
      <c r="AX47" s="7">
        <v>66.000001124251696</v>
      </c>
      <c r="AY47" s="7">
        <v>2.8909330321616999</v>
      </c>
      <c r="AZ47" s="7">
        <v>101.000001790242</v>
      </c>
      <c r="BA47" s="7">
        <v>4.4240035825773898</v>
      </c>
      <c r="BB47" s="7">
        <v>21.071208365638899</v>
      </c>
      <c r="BC47" s="7">
        <v>2.6078228175295699</v>
      </c>
      <c r="BD47" s="7">
        <v>35.178231727672497</v>
      </c>
      <c r="BE47" s="7">
        <v>4.3537415504545107</v>
      </c>
      <c r="BF47" s="7">
        <v>2283.0000226172601</v>
      </c>
      <c r="BG47" s="7">
        <v>100.000000990681</v>
      </c>
      <c r="BH47" s="7">
        <v>297.46234594366399</v>
      </c>
      <c r="BI47" s="7">
        <v>13.029450107037398</v>
      </c>
      <c r="BJ47" s="7">
        <v>560.00000928343002</v>
      </c>
      <c r="BK47" s="7">
        <v>24.5291287465366</v>
      </c>
      <c r="BL47" s="7">
        <v>218.000000648341</v>
      </c>
      <c r="BM47" s="7">
        <v>9.5488392750039708</v>
      </c>
      <c r="BN47" s="7">
        <v>2089.0000265056001</v>
      </c>
      <c r="BO47" s="7">
        <v>91.502410271817809</v>
      </c>
      <c r="BP47" s="7">
        <v>79.000001985224998</v>
      </c>
      <c r="BQ47" s="7">
        <v>3.4603592634789799</v>
      </c>
      <c r="BR47" s="7">
        <v>42.000000409876499</v>
      </c>
      <c r="BS47" s="7">
        <v>1.8396846434461898</v>
      </c>
      <c r="BT47" s="7">
        <v>0</v>
      </c>
      <c r="BU47" s="7">
        <v>0</v>
      </c>
      <c r="BV47" s="7">
        <v>7.0000002151282397</v>
      </c>
      <c r="BW47" s="7">
        <v>0.30661411367184599</v>
      </c>
      <c r="BX47" s="7">
        <v>66.000001124251696</v>
      </c>
      <c r="BY47" s="7">
        <v>2.8909330321616999</v>
      </c>
      <c r="BZ47" s="7">
        <v>101.000001790242</v>
      </c>
      <c r="CA47" s="7">
        <v>4.4240035825773898</v>
      </c>
      <c r="CB47" s="7">
        <v>21.071208365638899</v>
      </c>
      <c r="CC47" s="7">
        <v>2.6078228175295699</v>
      </c>
      <c r="CD47" s="7">
        <v>35.178231727672497</v>
      </c>
      <c r="CE47" s="7">
        <v>4.3537415504545107</v>
      </c>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v>274</v>
      </c>
      <c r="EG47" s="7">
        <v>560</v>
      </c>
      <c r="EH47" s="7">
        <v>218</v>
      </c>
      <c r="EI47" s="7">
        <v>2089</v>
      </c>
      <c r="EJ47" s="7">
        <v>79</v>
      </c>
      <c r="EK47" s="7">
        <v>42</v>
      </c>
      <c r="EL47" s="7">
        <v>0</v>
      </c>
      <c r="EM47" s="7">
        <v>7</v>
      </c>
      <c r="EN47" s="7">
        <v>66</v>
      </c>
      <c r="EO47" s="7">
        <v>101</v>
      </c>
      <c r="EP47" s="7">
        <v>19</v>
      </c>
      <c r="EQ47" s="7">
        <v>32</v>
      </c>
    </row>
    <row r="48" spans="1:147" x14ac:dyDescent="0.35">
      <c r="A48" s="7" t="s">
        <v>526</v>
      </c>
      <c r="B48" s="7" t="e" vm="1">
        <v>#VALUE!</v>
      </c>
      <c r="C48" s="7" t="e" vm="2">
        <v>#VALUE!</v>
      </c>
      <c r="D48" s="7">
        <v>1</v>
      </c>
      <c r="E48" s="7">
        <v>8031</v>
      </c>
      <c r="F48" s="7">
        <v>2768</v>
      </c>
      <c r="G48" s="7">
        <v>0</v>
      </c>
      <c r="H48" s="7">
        <v>20</v>
      </c>
      <c r="I48" s="7">
        <v>0.24903498941601293</v>
      </c>
      <c r="J48" s="7">
        <v>1</v>
      </c>
      <c r="K48" s="7">
        <v>1</v>
      </c>
      <c r="L48" s="7">
        <v>1</v>
      </c>
      <c r="M48" s="7">
        <v>1</v>
      </c>
      <c r="N48" s="7">
        <v>1</v>
      </c>
      <c r="O48" s="7">
        <v>1</v>
      </c>
      <c r="P48" s="7">
        <v>19.242225664244</v>
      </c>
      <c r="Q48" s="7">
        <v>42941</v>
      </c>
      <c r="R48" s="7">
        <v>1</v>
      </c>
      <c r="S48" s="7">
        <v>1</v>
      </c>
      <c r="T48" s="7">
        <v>1</v>
      </c>
      <c r="U48" s="7">
        <v>1</v>
      </c>
      <c r="V48" s="7">
        <v>1</v>
      </c>
      <c r="W48" s="7">
        <v>0</v>
      </c>
      <c r="X48" s="7">
        <v>0</v>
      </c>
      <c r="Y48" s="7">
        <v>1</v>
      </c>
      <c r="Z48" s="7">
        <v>1249.3132179491199</v>
      </c>
      <c r="AA48" s="7">
        <v>6370.3591448420202</v>
      </c>
      <c r="AB48" s="7">
        <v>1249.3132179491199</v>
      </c>
      <c r="AC48" s="7">
        <v>690.64947206899501</v>
      </c>
      <c r="AD48" s="7">
        <v>3029.47620573637</v>
      </c>
      <c r="AE48" s="7">
        <v>690.64947206899501</v>
      </c>
      <c r="AF48" s="7">
        <v>6370.3591448420202</v>
      </c>
      <c r="AG48" s="7">
        <v>79.322116110596696</v>
      </c>
      <c r="AH48" s="7">
        <v>3029.47620573637</v>
      </c>
      <c r="AI48" s="7">
        <v>37.722278741581</v>
      </c>
      <c r="AJ48" s="7">
        <v>1806.9085954008499</v>
      </c>
      <c r="AK48" s="7">
        <v>22.4991731465676</v>
      </c>
      <c r="AL48" s="7">
        <v>575.15367451756197</v>
      </c>
      <c r="AM48" s="7">
        <v>7.1616694623030996</v>
      </c>
      <c r="AN48" s="7">
        <v>1531.8293269149101</v>
      </c>
      <c r="AO48" s="7">
        <v>19.073955010769701</v>
      </c>
      <c r="AP48" s="7">
        <v>3192.7574525190598</v>
      </c>
      <c r="AQ48" s="7">
        <v>39.755415919798999</v>
      </c>
      <c r="AR48" s="7">
        <v>176.99999745935199</v>
      </c>
      <c r="AS48" s="7">
        <v>2.2039596246961999</v>
      </c>
      <c r="AT48" s="7">
        <v>1.9999999701976801</v>
      </c>
      <c r="AU48" s="7">
        <v>2.4903498570510198E-2</v>
      </c>
      <c r="AV48" s="7">
        <v>55.397827631910303</v>
      </c>
      <c r="AW48" s="7">
        <v>0.68979987089914507</v>
      </c>
      <c r="AX48" s="7">
        <v>1411.37454947017</v>
      </c>
      <c r="AY48" s="7">
        <v>17.5740822994666</v>
      </c>
      <c r="AZ48" s="7">
        <v>2239.57773866343</v>
      </c>
      <c r="BA48" s="7">
        <v>27.886660922219299</v>
      </c>
      <c r="BB48" s="7">
        <v>375.85289724888798</v>
      </c>
      <c r="BC48" s="7">
        <v>13.5785006231535</v>
      </c>
      <c r="BD48" s="7">
        <v>634.19235171342405</v>
      </c>
      <c r="BE48" s="7">
        <v>22.911573400051399</v>
      </c>
      <c r="BF48" s="7">
        <v>1249.3132179491199</v>
      </c>
      <c r="BG48" s="7">
        <v>15.556135200462201</v>
      </c>
      <c r="BH48" s="7">
        <v>690.64947206899501</v>
      </c>
      <c r="BI48" s="7">
        <v>8.5997941983438597</v>
      </c>
      <c r="BJ48" s="7">
        <v>346.25000636465802</v>
      </c>
      <c r="BK48" s="7">
        <v>4.31141833351586</v>
      </c>
      <c r="BL48" s="7">
        <v>150.67451791255701</v>
      </c>
      <c r="BM48" s="7">
        <v>1.8761613486808297</v>
      </c>
      <c r="BN48" s="7">
        <v>304.29622406419401</v>
      </c>
      <c r="BO48" s="7">
        <v>3.78902034695796</v>
      </c>
      <c r="BP48" s="7">
        <v>633.25966566801105</v>
      </c>
      <c r="BQ48" s="7">
        <v>7.8851907068610503</v>
      </c>
      <c r="BR48" s="7">
        <v>43.039876887574799</v>
      </c>
      <c r="BS48" s="7">
        <v>0.53592176425818394</v>
      </c>
      <c r="BT48" s="7">
        <v>0</v>
      </c>
      <c r="BU48" s="7">
        <v>0</v>
      </c>
      <c r="BV48" s="7">
        <v>12.2480346560478</v>
      </c>
      <c r="BW48" s="7">
        <v>0.152509459046791</v>
      </c>
      <c r="BX48" s="7">
        <v>256.46941695082899</v>
      </c>
      <c r="BY48" s="7">
        <v>3.1934929267940402</v>
      </c>
      <c r="BZ48" s="7">
        <v>397.344447016716</v>
      </c>
      <c r="CA48" s="7">
        <v>4.9476335078659703</v>
      </c>
      <c r="CB48" s="7">
        <v>82.1270218044519</v>
      </c>
      <c r="CC48" s="7">
        <v>2.9670166836868499</v>
      </c>
      <c r="CD48" s="7">
        <v>134.28910419344899</v>
      </c>
      <c r="CE48" s="7">
        <v>4.8514849780870302</v>
      </c>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v>4029</v>
      </c>
      <c r="EG48" s="7">
        <v>2298</v>
      </c>
      <c r="EH48" s="7">
        <v>716</v>
      </c>
      <c r="EI48" s="7">
        <v>1858</v>
      </c>
      <c r="EJ48" s="7">
        <v>3968</v>
      </c>
      <c r="EK48" s="7">
        <v>194</v>
      </c>
      <c r="EL48" s="7">
        <v>2</v>
      </c>
      <c r="EM48" s="7">
        <v>68</v>
      </c>
      <c r="EN48" s="7">
        <v>1941</v>
      </c>
      <c r="EO48" s="7">
        <v>3064</v>
      </c>
      <c r="EP48" s="7">
        <v>435</v>
      </c>
      <c r="EQ48" s="7">
        <v>778</v>
      </c>
    </row>
    <row r="49" spans="1:147" x14ac:dyDescent="0.35">
      <c r="A49" s="7" t="s">
        <v>527</v>
      </c>
      <c r="B49" s="7" t="e" vm="1">
        <v>#VALUE!</v>
      </c>
      <c r="C49" s="7" t="e" vm="2">
        <v>#VALUE!</v>
      </c>
      <c r="D49" s="7">
        <v>1</v>
      </c>
      <c r="E49" s="7">
        <v>4519</v>
      </c>
      <c r="F49" s="7">
        <v>1642</v>
      </c>
      <c r="G49" s="7">
        <v>0</v>
      </c>
      <c r="H49" s="7">
        <v>0</v>
      </c>
      <c r="I49" s="7">
        <v>0</v>
      </c>
      <c r="J49" s="7">
        <v>1</v>
      </c>
      <c r="K49" s="7">
        <v>1</v>
      </c>
      <c r="L49" s="7">
        <v>1</v>
      </c>
      <c r="M49" s="7">
        <v>1</v>
      </c>
      <c r="N49" s="7">
        <v>1</v>
      </c>
      <c r="O49" s="7">
        <v>1</v>
      </c>
      <c r="P49" s="7">
        <v>22.701149425287401</v>
      </c>
      <c r="Q49" s="7">
        <v>57986</v>
      </c>
      <c r="R49" s="7">
        <v>1</v>
      </c>
      <c r="S49" s="7">
        <v>1</v>
      </c>
      <c r="T49" s="7">
        <v>1</v>
      </c>
      <c r="U49" s="7">
        <v>1</v>
      </c>
      <c r="V49" s="7">
        <v>1</v>
      </c>
      <c r="W49" s="7">
        <v>0</v>
      </c>
      <c r="X49" s="7">
        <v>0</v>
      </c>
      <c r="Y49" s="7">
        <v>1</v>
      </c>
      <c r="Z49" s="7">
        <v>1753.1302564893799</v>
      </c>
      <c r="AA49" s="7">
        <v>3564.1212132279802</v>
      </c>
      <c r="AB49" s="7">
        <v>1753.1302564893799</v>
      </c>
      <c r="AC49" s="7">
        <v>770.10546696616802</v>
      </c>
      <c r="AD49" s="7">
        <v>1734.91606454982</v>
      </c>
      <c r="AE49" s="7">
        <v>770.10546696616802</v>
      </c>
      <c r="AF49" s="7">
        <v>3564.1212132279802</v>
      </c>
      <c r="AG49" s="7">
        <v>78.869688276786405</v>
      </c>
      <c r="AH49" s="7">
        <v>1734.91606454982</v>
      </c>
      <c r="AI49" s="7">
        <v>38.3915924883784</v>
      </c>
      <c r="AJ49" s="7">
        <v>905.84979222575203</v>
      </c>
      <c r="AK49" s="7">
        <v>20.045359420795599</v>
      </c>
      <c r="AL49" s="7">
        <v>434.74684757072799</v>
      </c>
      <c r="AM49" s="7">
        <v>9.6204214996841806</v>
      </c>
      <c r="AN49" s="7">
        <v>1273.3101808317599</v>
      </c>
      <c r="AO49" s="7">
        <v>28.176813030134102</v>
      </c>
      <c r="AP49" s="7">
        <v>1326.3934034890599</v>
      </c>
      <c r="AQ49" s="7">
        <v>29.351480493229797</v>
      </c>
      <c r="AR49" s="7">
        <v>166.880070398794</v>
      </c>
      <c r="AS49" s="7">
        <v>3.6928539588137799</v>
      </c>
      <c r="AT49" s="7">
        <v>1</v>
      </c>
      <c r="AU49" s="7">
        <v>2.21287895552113E-2</v>
      </c>
      <c r="AV49" s="7">
        <v>33.711956331971997</v>
      </c>
      <c r="AW49" s="7">
        <v>0.74600478716468299</v>
      </c>
      <c r="AX49" s="7">
        <v>762.82558773411404</v>
      </c>
      <c r="AY49" s="7">
        <v>16.880406898298599</v>
      </c>
      <c r="AZ49" s="7">
        <v>1343.30223122088</v>
      </c>
      <c r="BA49" s="7">
        <v>29.725652383732598</v>
      </c>
      <c r="BB49" s="7">
        <v>213.06696783407801</v>
      </c>
      <c r="BC49" s="7">
        <v>12.9760638144993</v>
      </c>
      <c r="BD49" s="7">
        <v>320.20742974778102</v>
      </c>
      <c r="BE49" s="7">
        <v>19.501061494992801</v>
      </c>
      <c r="BF49" s="7">
        <v>1753.1302564893799</v>
      </c>
      <c r="BG49" s="7">
        <v>38.794650508727301</v>
      </c>
      <c r="BH49" s="7">
        <v>770.10546696616802</v>
      </c>
      <c r="BI49" s="7">
        <v>17.041501813812097</v>
      </c>
      <c r="BJ49" s="7">
        <v>457.524644405115</v>
      </c>
      <c r="BK49" s="7">
        <v>10.1244665723637</v>
      </c>
      <c r="BL49" s="7">
        <v>184.25113219939499</v>
      </c>
      <c r="BM49" s="7">
        <v>4.0772545297498404</v>
      </c>
      <c r="BN49" s="7">
        <v>553.83820635644997</v>
      </c>
      <c r="BO49" s="7">
        <v>12.2557691160976</v>
      </c>
      <c r="BP49" s="7">
        <v>739.13603996663005</v>
      </c>
      <c r="BQ49" s="7">
        <v>16.356185881093801</v>
      </c>
      <c r="BR49" s="7">
        <v>65.539407624164596</v>
      </c>
      <c r="BS49" s="7">
        <v>1.45030775888835</v>
      </c>
      <c r="BT49" s="7">
        <v>0</v>
      </c>
      <c r="BU49" s="7">
        <v>0</v>
      </c>
      <c r="BV49" s="7">
        <v>13.437226593494399</v>
      </c>
      <c r="BW49" s="7">
        <v>0.29734955949312702</v>
      </c>
      <c r="BX49" s="7">
        <v>381.179368227255</v>
      </c>
      <c r="BY49" s="7">
        <v>8.4350380222893211</v>
      </c>
      <c r="BZ49" s="7">
        <v>692.71161969785999</v>
      </c>
      <c r="CA49" s="7">
        <v>15.328869654743499</v>
      </c>
      <c r="CB49" s="7">
        <v>94.835120831907304</v>
      </c>
      <c r="CC49" s="7">
        <v>5.7755859215534295</v>
      </c>
      <c r="CD49" s="7">
        <v>162.543112208819</v>
      </c>
      <c r="CE49" s="7">
        <v>9.899093313569999</v>
      </c>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v>2254</v>
      </c>
      <c r="EG49" s="7">
        <v>1149</v>
      </c>
      <c r="EH49" s="7">
        <v>582</v>
      </c>
      <c r="EI49" s="7">
        <v>1515</v>
      </c>
      <c r="EJ49" s="7">
        <v>1726</v>
      </c>
      <c r="EK49" s="7">
        <v>206</v>
      </c>
      <c r="EL49" s="7">
        <v>2</v>
      </c>
      <c r="EM49" s="7">
        <v>42</v>
      </c>
      <c r="EN49" s="7">
        <v>1028</v>
      </c>
      <c r="EO49" s="7">
        <v>1766</v>
      </c>
      <c r="EP49" s="7">
        <v>280</v>
      </c>
      <c r="EQ49" s="7">
        <v>394</v>
      </c>
    </row>
    <row r="50" spans="1:147" x14ac:dyDescent="0.35">
      <c r="A50" s="7" t="s">
        <v>528</v>
      </c>
      <c r="B50" s="7" t="e" vm="1">
        <v>#VALUE!</v>
      </c>
      <c r="C50" s="7" t="e" vm="2">
        <v>#VALUE!</v>
      </c>
      <c r="D50" s="7">
        <v>1</v>
      </c>
      <c r="E50" s="7">
        <v>3138</v>
      </c>
      <c r="F50" s="7">
        <v>912</v>
      </c>
      <c r="G50" s="7">
        <v>0</v>
      </c>
      <c r="H50" s="7">
        <v>184</v>
      </c>
      <c r="I50" s="7">
        <v>5.8636073932441048</v>
      </c>
      <c r="J50" s="7">
        <v>0</v>
      </c>
      <c r="K50" s="7">
        <v>1</v>
      </c>
      <c r="L50" s="7">
        <v>0</v>
      </c>
      <c r="M50" s="7">
        <v>0</v>
      </c>
      <c r="N50" s="7">
        <v>0</v>
      </c>
      <c r="O50" s="7">
        <v>1</v>
      </c>
      <c r="P50" s="7">
        <v>30.2745393004889</v>
      </c>
      <c r="Q50" s="7">
        <v>44943</v>
      </c>
      <c r="R50" s="7">
        <v>0</v>
      </c>
      <c r="S50" s="7">
        <v>1</v>
      </c>
      <c r="T50" s="7">
        <v>0</v>
      </c>
      <c r="U50" s="7">
        <v>1</v>
      </c>
      <c r="V50" s="7">
        <v>0</v>
      </c>
      <c r="W50" s="7">
        <v>0</v>
      </c>
      <c r="X50" s="7">
        <v>0</v>
      </c>
      <c r="Y50" s="7">
        <v>0</v>
      </c>
      <c r="Z50" s="7">
        <v>115.674672007561</v>
      </c>
      <c r="AA50" s="7">
        <v>1638.3967895340199</v>
      </c>
      <c r="AB50" s="7">
        <v>115.674672007561</v>
      </c>
      <c r="AC50" s="7">
        <v>69.674923658371</v>
      </c>
      <c r="AD50" s="7">
        <v>1000.48524119146</v>
      </c>
      <c r="AE50" s="7">
        <v>69.674923658371</v>
      </c>
      <c r="AF50" s="7">
        <v>1638.3967895340199</v>
      </c>
      <c r="AG50" s="7">
        <v>52.211497435755803</v>
      </c>
      <c r="AH50" s="7">
        <v>1000.48524119146</v>
      </c>
      <c r="AI50" s="7">
        <v>31.882894875444901</v>
      </c>
      <c r="AJ50" s="7">
        <v>397.711170969531</v>
      </c>
      <c r="AK50" s="7">
        <v>12.674033491699499</v>
      </c>
      <c r="AL50" s="7">
        <v>253.53429672471199</v>
      </c>
      <c r="AM50" s="7">
        <v>8.0794868299780909</v>
      </c>
      <c r="AN50" s="7">
        <v>548.57319005252805</v>
      </c>
      <c r="AO50" s="7">
        <v>17.481618548519101</v>
      </c>
      <c r="AP50" s="7">
        <v>628.59314601309597</v>
      </c>
      <c r="AQ50" s="7">
        <v>20.031649012527001</v>
      </c>
      <c r="AR50" s="7">
        <v>21.1173513722606</v>
      </c>
      <c r="AS50" s="7">
        <v>0.67295574800065605</v>
      </c>
      <c r="AT50" s="7">
        <v>0.99999999115243599</v>
      </c>
      <c r="AU50" s="7">
        <v>3.1867431203073199E-2</v>
      </c>
      <c r="AV50" s="7">
        <v>14.5816197660752</v>
      </c>
      <c r="AW50" s="7">
        <v>0.46467876883604697</v>
      </c>
      <c r="AX50" s="7">
        <v>424.53146028332401</v>
      </c>
      <c r="AY50" s="7">
        <v>13.5287272238153</v>
      </c>
      <c r="AZ50" s="7">
        <v>657.50569281168305</v>
      </c>
      <c r="BA50" s="7">
        <v>20.953017616688399</v>
      </c>
      <c r="BB50" s="7">
        <v>98.224181083496703</v>
      </c>
      <c r="BC50" s="7">
        <v>10.7701952942431</v>
      </c>
      <c r="BD50" s="7">
        <v>128.5687475421</v>
      </c>
      <c r="BE50" s="7">
        <v>14.0974503883882</v>
      </c>
      <c r="BF50" s="7">
        <v>115.674672007561</v>
      </c>
      <c r="BG50" s="7">
        <v>3.6862546847533699</v>
      </c>
      <c r="BH50" s="7">
        <v>69.674923658371</v>
      </c>
      <c r="BI50" s="7">
        <v>2.2203608559073</v>
      </c>
      <c r="BJ50" s="7">
        <v>15.423289820551901</v>
      </c>
      <c r="BK50" s="7">
        <v>0.49150063163007895</v>
      </c>
      <c r="BL50" s="7">
        <v>47.412335216999097</v>
      </c>
      <c r="BM50" s="7">
        <v>1.51090934407263</v>
      </c>
      <c r="BN50" s="7">
        <v>52.267815887928002</v>
      </c>
      <c r="BO50" s="7">
        <v>1.6656410416803098</v>
      </c>
      <c r="BP50" s="7">
        <v>40.843155205249801</v>
      </c>
      <c r="BQ50" s="7">
        <v>1.30156645013543</v>
      </c>
      <c r="BR50" s="7">
        <v>1.4280823934823299</v>
      </c>
      <c r="BS50" s="7">
        <v>4.5509317829264699E-2</v>
      </c>
      <c r="BT50" s="7">
        <v>0.28561647282913299</v>
      </c>
      <c r="BU50" s="7">
        <v>9.1018633788761405E-3</v>
      </c>
      <c r="BV50" s="7">
        <v>0.28561647282913299</v>
      </c>
      <c r="BW50" s="7">
        <v>9.1018633788761405E-3</v>
      </c>
      <c r="BX50" s="7">
        <v>20.564385861158399</v>
      </c>
      <c r="BY50" s="7">
        <v>0.65533415746202606</v>
      </c>
      <c r="BZ50" s="7">
        <v>23.134934693574898</v>
      </c>
      <c r="CA50" s="7">
        <v>0.73725094625796395</v>
      </c>
      <c r="CB50" s="7">
        <v>5.4313091412186596</v>
      </c>
      <c r="CC50" s="7">
        <v>0.59553828302836198</v>
      </c>
      <c r="CD50" s="7">
        <v>7.1683026477694503</v>
      </c>
      <c r="CE50" s="7">
        <v>0.78599809734314197</v>
      </c>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v>1745</v>
      </c>
      <c r="EG50" s="7">
        <v>819</v>
      </c>
      <c r="EH50" s="7">
        <v>365</v>
      </c>
      <c r="EI50" s="7">
        <v>976</v>
      </c>
      <c r="EJ50" s="7">
        <v>1045</v>
      </c>
      <c r="EK50" s="7">
        <v>99</v>
      </c>
      <c r="EL50" s="7">
        <v>1</v>
      </c>
      <c r="EM50" s="7">
        <v>29</v>
      </c>
      <c r="EN50" s="7">
        <v>988</v>
      </c>
      <c r="EO50" s="7">
        <v>1478</v>
      </c>
      <c r="EP50" s="7">
        <v>172</v>
      </c>
      <c r="EQ50" s="7">
        <v>216</v>
      </c>
    </row>
    <row r="51" spans="1:147" x14ac:dyDescent="0.35">
      <c r="A51" s="7" t="s">
        <v>529</v>
      </c>
      <c r="B51" s="7" t="e" vm="1">
        <v>#VALUE!</v>
      </c>
      <c r="C51" s="7" t="e" vm="2">
        <v>#VALUE!</v>
      </c>
      <c r="D51" s="7">
        <v>1</v>
      </c>
      <c r="E51" s="7">
        <v>5161</v>
      </c>
      <c r="F51" s="7">
        <v>1576</v>
      </c>
      <c r="G51" s="7">
        <v>0</v>
      </c>
      <c r="H51" s="7">
        <v>105</v>
      </c>
      <c r="I51" s="7">
        <v>2.0344894400310016</v>
      </c>
      <c r="J51" s="7">
        <v>0</v>
      </c>
      <c r="K51" s="7">
        <v>1</v>
      </c>
      <c r="L51" s="7">
        <v>0</v>
      </c>
      <c r="M51" s="7">
        <v>1</v>
      </c>
      <c r="N51" s="7">
        <v>1</v>
      </c>
      <c r="O51" s="7">
        <v>1</v>
      </c>
      <c r="P51" s="7">
        <v>17.988805249951699</v>
      </c>
      <c r="Q51" s="7">
        <v>48284</v>
      </c>
      <c r="R51" s="7">
        <v>0</v>
      </c>
      <c r="S51" s="7">
        <v>1</v>
      </c>
      <c r="T51" s="7">
        <v>0</v>
      </c>
      <c r="U51" s="7">
        <v>1</v>
      </c>
      <c r="V51" s="7">
        <v>0</v>
      </c>
      <c r="W51" s="7">
        <v>0</v>
      </c>
      <c r="X51" s="7">
        <v>0</v>
      </c>
      <c r="Y51" s="7">
        <v>1</v>
      </c>
      <c r="Z51" s="7"/>
      <c r="AA51" s="7">
        <v>1699.17772032227</v>
      </c>
      <c r="AB51" s="7"/>
      <c r="AC51" s="7"/>
      <c r="AD51" s="7">
        <v>897.11306354962301</v>
      </c>
      <c r="AE51" s="7"/>
      <c r="AF51" s="7">
        <v>1699.17772032227</v>
      </c>
      <c r="AG51" s="7">
        <v>32.923420273634399</v>
      </c>
      <c r="AH51" s="7">
        <v>897.11306354962301</v>
      </c>
      <c r="AI51" s="7">
        <v>17.382543374338699</v>
      </c>
      <c r="AJ51" s="7">
        <v>490.63953162217501</v>
      </c>
      <c r="AK51" s="7">
        <v>9.5066756756864006</v>
      </c>
      <c r="AL51" s="7">
        <v>193.05047151609301</v>
      </c>
      <c r="AM51" s="7">
        <v>3.7405632923094996</v>
      </c>
      <c r="AN51" s="7">
        <v>282.58151820301998</v>
      </c>
      <c r="AO51" s="7">
        <v>5.4753249022092598</v>
      </c>
      <c r="AP51" s="7">
        <v>907.44957213290002</v>
      </c>
      <c r="AQ51" s="7">
        <v>17.5828244939527</v>
      </c>
      <c r="AR51" s="7">
        <v>14.9576247856021</v>
      </c>
      <c r="AS51" s="7">
        <v>0.28982028261193699</v>
      </c>
      <c r="AT51" s="7">
        <v>1.5782234668731701</v>
      </c>
      <c r="AU51" s="7">
        <v>3.05797997844055E-2</v>
      </c>
      <c r="AV51" s="7">
        <v>11.1319856345654</v>
      </c>
      <c r="AW51" s="7">
        <v>0.215694354477143</v>
      </c>
      <c r="AX51" s="7">
        <v>481.47878644848203</v>
      </c>
      <c r="AY51" s="7">
        <v>9.3291762536036096</v>
      </c>
      <c r="AZ51" s="7">
        <v>702.14712182758399</v>
      </c>
      <c r="BA51" s="7">
        <v>13.604865759108401</v>
      </c>
      <c r="BB51" s="7">
        <v>111.069849845371</v>
      </c>
      <c r="BC51" s="7">
        <v>7.0475793049093403</v>
      </c>
      <c r="BD51" s="7">
        <v>101.38076136971399</v>
      </c>
      <c r="BE51" s="7">
        <v>6.4327894270122794</v>
      </c>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v>2375</v>
      </c>
      <c r="EG51" s="7">
        <v>1429</v>
      </c>
      <c r="EH51" s="7">
        <v>592</v>
      </c>
      <c r="EI51" s="7">
        <v>898</v>
      </c>
      <c r="EJ51" s="7">
        <v>2653</v>
      </c>
      <c r="EK51" s="7">
        <v>86</v>
      </c>
      <c r="EL51" s="7">
        <v>3</v>
      </c>
      <c r="EM51" s="7">
        <v>32</v>
      </c>
      <c r="EN51" s="7">
        <v>1489</v>
      </c>
      <c r="EO51" s="7">
        <v>2141</v>
      </c>
      <c r="EP51" s="7">
        <v>368</v>
      </c>
      <c r="EQ51" s="7">
        <v>345</v>
      </c>
    </row>
    <row r="52" spans="1:147" x14ac:dyDescent="0.35">
      <c r="A52" s="7" t="s">
        <v>530</v>
      </c>
      <c r="B52" s="7" t="e" vm="1">
        <v>#VALUE!</v>
      </c>
      <c r="C52" s="7" t="e" vm="2">
        <v>#VALUE!</v>
      </c>
      <c r="D52" s="7">
        <v>1</v>
      </c>
      <c r="E52" s="7">
        <v>3437</v>
      </c>
      <c r="F52" s="7">
        <v>1195</v>
      </c>
      <c r="G52" s="7">
        <v>0</v>
      </c>
      <c r="H52" s="7">
        <v>1</v>
      </c>
      <c r="I52" s="7">
        <v>2.9095141111434391E-2</v>
      </c>
      <c r="J52" s="7">
        <v>0</v>
      </c>
      <c r="K52" s="7">
        <v>0</v>
      </c>
      <c r="L52" s="7">
        <v>0</v>
      </c>
      <c r="M52" s="7">
        <v>0</v>
      </c>
      <c r="N52" s="7">
        <v>0</v>
      </c>
      <c r="O52" s="7">
        <v>0</v>
      </c>
      <c r="P52" s="7">
        <v>7.648238327126899</v>
      </c>
      <c r="Q52" s="7">
        <v>102300</v>
      </c>
      <c r="R52" s="7">
        <v>0</v>
      </c>
      <c r="S52" s="7">
        <v>1</v>
      </c>
      <c r="T52" s="7">
        <v>0</v>
      </c>
      <c r="U52" s="7">
        <v>1</v>
      </c>
      <c r="V52" s="7">
        <v>0</v>
      </c>
      <c r="W52" s="7">
        <v>0</v>
      </c>
      <c r="X52" s="7">
        <v>0</v>
      </c>
      <c r="Y52" s="7">
        <v>0</v>
      </c>
      <c r="Z52" s="7">
        <v>496.00974510610098</v>
      </c>
      <c r="AA52" s="7">
        <v>1919.5362335323</v>
      </c>
      <c r="AB52" s="7">
        <v>496.00974510610098</v>
      </c>
      <c r="AC52" s="7">
        <v>15.706595940515401</v>
      </c>
      <c r="AD52" s="7">
        <v>121.89933566217</v>
      </c>
      <c r="AE52" s="7">
        <v>15.706595940515401</v>
      </c>
      <c r="AF52" s="7">
        <v>1919.5362335323</v>
      </c>
      <c r="AG52" s="7">
        <v>55.849177583133603</v>
      </c>
      <c r="AH52" s="7">
        <v>121.89933566217</v>
      </c>
      <c r="AI52" s="7">
        <v>3.5466783724809501</v>
      </c>
      <c r="AJ52" s="7">
        <v>521.61034545541804</v>
      </c>
      <c r="AK52" s="7">
        <v>15.1763266062094</v>
      </c>
      <c r="AL52" s="7">
        <v>233.11544394427301</v>
      </c>
      <c r="AM52" s="7">
        <v>6.7825267368132796</v>
      </c>
      <c r="AN52" s="7">
        <v>1778.1263875244799</v>
      </c>
      <c r="AO52" s="7">
        <v>51.734838158989703</v>
      </c>
      <c r="AP52" s="7">
        <v>35.854909466579599</v>
      </c>
      <c r="AQ52" s="7">
        <v>1.0432036504678399</v>
      </c>
      <c r="AR52" s="7">
        <v>64.729275581426904</v>
      </c>
      <c r="AS52" s="7">
        <v>1.88330740708254</v>
      </c>
      <c r="AT52" s="7">
        <v>0</v>
      </c>
      <c r="AU52" s="7">
        <v>0</v>
      </c>
      <c r="AV52" s="7">
        <v>1.4168270882219101</v>
      </c>
      <c r="AW52" s="7">
        <v>4.12227840623191E-2</v>
      </c>
      <c r="AX52" s="7">
        <v>39.408854569541298</v>
      </c>
      <c r="AY52" s="7">
        <v>1.1466061847408</v>
      </c>
      <c r="AZ52" s="7">
        <v>70.152435883879704</v>
      </c>
      <c r="BA52" s="7">
        <v>2.04109502135233</v>
      </c>
      <c r="BB52" s="7">
        <v>9.8502188669879196</v>
      </c>
      <c r="BC52" s="7">
        <v>0.824286097655893</v>
      </c>
      <c r="BD52" s="7">
        <v>15.201813627353401</v>
      </c>
      <c r="BE52" s="7">
        <v>1.2721182951760199</v>
      </c>
      <c r="BF52" s="7">
        <v>496.00974510610098</v>
      </c>
      <c r="BG52" s="7">
        <v>14.431473526508601</v>
      </c>
      <c r="BH52" s="7">
        <v>15.706595940515401</v>
      </c>
      <c r="BI52" s="7">
        <v>0.45698562526957798</v>
      </c>
      <c r="BJ52" s="7">
        <v>142.81254526972799</v>
      </c>
      <c r="BK52" s="7">
        <v>4.1551511571058404</v>
      </c>
      <c r="BL52" s="7">
        <v>62.137765698134899</v>
      </c>
      <c r="BM52" s="7">
        <v>1.8079070613364798</v>
      </c>
      <c r="BN52" s="7">
        <v>468.99247483909102</v>
      </c>
      <c r="BO52" s="7">
        <v>13.6454022356442</v>
      </c>
      <c r="BP52" s="7">
        <v>9.1567343324422801</v>
      </c>
      <c r="BQ52" s="7">
        <v>0.266416477522324</v>
      </c>
      <c r="BR52" s="7">
        <v>13.9262961493805</v>
      </c>
      <c r="BS52" s="7">
        <v>0.40518755162585096</v>
      </c>
      <c r="BT52" s="7">
        <v>0</v>
      </c>
      <c r="BU52" s="7">
        <v>0</v>
      </c>
      <c r="BV52" s="7">
        <v>0</v>
      </c>
      <c r="BW52" s="7">
        <v>0</v>
      </c>
      <c r="BX52" s="7">
        <v>3.9342536621261401</v>
      </c>
      <c r="BY52" s="7">
        <v>0.11446766546773801</v>
      </c>
      <c r="BZ52" s="7">
        <v>11.054773584008201</v>
      </c>
      <c r="CA52" s="7">
        <v>0.32164019738167599</v>
      </c>
      <c r="CB52" s="7">
        <v>2.775694416021</v>
      </c>
      <c r="CC52" s="7">
        <v>0.232275683349037</v>
      </c>
      <c r="CD52" s="7">
        <v>3.85289475601166</v>
      </c>
      <c r="CE52" s="7">
        <v>0.322417971214365</v>
      </c>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v>602</v>
      </c>
      <c r="EG52" s="7">
        <v>903</v>
      </c>
      <c r="EH52" s="7">
        <v>437</v>
      </c>
      <c r="EI52" s="7">
        <v>2962</v>
      </c>
      <c r="EJ52" s="7">
        <v>95</v>
      </c>
      <c r="EK52" s="7">
        <v>187</v>
      </c>
      <c r="EL52" s="7">
        <v>1</v>
      </c>
      <c r="EM52" s="7">
        <v>6</v>
      </c>
      <c r="EN52" s="7">
        <v>186</v>
      </c>
      <c r="EO52" s="7">
        <v>333</v>
      </c>
      <c r="EP52" s="7">
        <v>11</v>
      </c>
      <c r="EQ52" s="7">
        <v>25</v>
      </c>
    </row>
    <row r="53" spans="1:147" x14ac:dyDescent="0.35">
      <c r="A53" s="7" t="s">
        <v>531</v>
      </c>
      <c r="B53" s="7" t="e" vm="1">
        <v>#VALUE!</v>
      </c>
      <c r="C53" s="7" t="e" vm="2">
        <v>#VALUE!</v>
      </c>
      <c r="D53" s="7">
        <v>1</v>
      </c>
      <c r="E53" s="7">
        <v>3014</v>
      </c>
      <c r="F53" s="7">
        <v>1110</v>
      </c>
      <c r="G53" s="7">
        <v>0</v>
      </c>
      <c r="H53" s="7">
        <v>178</v>
      </c>
      <c r="I53" s="7">
        <v>5.9057730590577302</v>
      </c>
      <c r="J53" s="7">
        <v>0</v>
      </c>
      <c r="K53" s="7">
        <v>1</v>
      </c>
      <c r="L53" s="7">
        <v>0</v>
      </c>
      <c r="M53" s="7">
        <v>0</v>
      </c>
      <c r="N53" s="7">
        <v>0</v>
      </c>
      <c r="O53" s="7">
        <v>1</v>
      </c>
      <c r="P53" s="7">
        <v>12.089498376037501</v>
      </c>
      <c r="Q53" s="7">
        <v>73807</v>
      </c>
      <c r="R53" s="7">
        <v>0</v>
      </c>
      <c r="S53" s="7">
        <v>1</v>
      </c>
      <c r="T53" s="7">
        <v>0</v>
      </c>
      <c r="U53" s="7">
        <v>1</v>
      </c>
      <c r="V53" s="7">
        <v>0</v>
      </c>
      <c r="W53" s="7">
        <v>0</v>
      </c>
      <c r="X53" s="7">
        <v>0</v>
      </c>
      <c r="Y53" s="7">
        <v>0</v>
      </c>
      <c r="Z53" s="7">
        <v>0.83055365085601796</v>
      </c>
      <c r="AA53" s="7">
        <v>1003.35653229284</v>
      </c>
      <c r="AB53" s="7">
        <v>0.83055365085601796</v>
      </c>
      <c r="AC53" s="7">
        <v>0.27233287692070002</v>
      </c>
      <c r="AD53" s="7">
        <v>343.47314001289402</v>
      </c>
      <c r="AE53" s="7">
        <v>0.27233287692070002</v>
      </c>
      <c r="AF53" s="7">
        <v>1003.35653229284</v>
      </c>
      <c r="AG53" s="7">
        <v>33.289865039576696</v>
      </c>
      <c r="AH53" s="7">
        <v>343.47314001289402</v>
      </c>
      <c r="AI53" s="7">
        <v>11.395923689877099</v>
      </c>
      <c r="AJ53" s="7">
        <v>209.90372519474499</v>
      </c>
      <c r="AK53" s="7">
        <v>6.9642908160167494</v>
      </c>
      <c r="AL53" s="7">
        <v>241.69724965810701</v>
      </c>
      <c r="AM53" s="7">
        <v>8.01915227797301</v>
      </c>
      <c r="AN53" s="7">
        <v>843.04080708364995</v>
      </c>
      <c r="AO53" s="7">
        <v>27.970829697533201</v>
      </c>
      <c r="AP53" s="7">
        <v>55.6954769380391</v>
      </c>
      <c r="AQ53" s="7">
        <v>1.8478924000676502</v>
      </c>
      <c r="AR53" s="7">
        <v>52.070472264662399</v>
      </c>
      <c r="AS53" s="7">
        <v>1.7276201813093</v>
      </c>
      <c r="AT53" s="7">
        <v>0</v>
      </c>
      <c r="AU53" s="7">
        <v>0</v>
      </c>
      <c r="AV53" s="7">
        <v>4</v>
      </c>
      <c r="AW53" s="7">
        <v>0.13271400132713998</v>
      </c>
      <c r="AX53" s="7">
        <v>48.549778703483803</v>
      </c>
      <c r="AY53" s="7">
        <v>1.6108088488216199</v>
      </c>
      <c r="AZ53" s="7">
        <v>78.526743760332494</v>
      </c>
      <c r="BA53" s="7">
        <v>2.6053995939061902</v>
      </c>
      <c r="BB53" s="7">
        <v>16.3287295627043</v>
      </c>
      <c r="BC53" s="7">
        <v>1.4710567173607401</v>
      </c>
      <c r="BD53" s="7">
        <v>36.2449705211382</v>
      </c>
      <c r="BE53" s="7">
        <v>3.2653126595620003</v>
      </c>
      <c r="BF53" s="7">
        <v>0.83055365085601796</v>
      </c>
      <c r="BG53" s="7">
        <v>2.7556524580491598E-2</v>
      </c>
      <c r="BH53" s="7">
        <v>0.27233287692070002</v>
      </c>
      <c r="BI53" s="7">
        <v>9.0355964472694106E-3</v>
      </c>
      <c r="BJ53" s="7">
        <v>0.25425112247467002</v>
      </c>
      <c r="BK53" s="7">
        <v>8.4356709513825606E-3</v>
      </c>
      <c r="BL53" s="7">
        <v>6.7800298333168002E-2</v>
      </c>
      <c r="BM53" s="7">
        <v>2.2495122207421398E-3</v>
      </c>
      <c r="BN53" s="7">
        <v>0.72885322570800803</v>
      </c>
      <c r="BO53" s="7">
        <v>2.41822569909757E-2</v>
      </c>
      <c r="BP53" s="7">
        <v>5.0850223749876002E-2</v>
      </c>
      <c r="BQ53" s="7">
        <v>1.6871341655566E-3</v>
      </c>
      <c r="BR53" s="7">
        <v>0</v>
      </c>
      <c r="BS53" s="7">
        <v>0</v>
      </c>
      <c r="BT53" s="7">
        <v>0</v>
      </c>
      <c r="BU53" s="7">
        <v>0</v>
      </c>
      <c r="BV53" s="7">
        <v>0</v>
      </c>
      <c r="BW53" s="7">
        <v>0</v>
      </c>
      <c r="BX53" s="7">
        <v>5.0850223749876002E-2</v>
      </c>
      <c r="BY53" s="7">
        <v>1.6871341655566E-3</v>
      </c>
      <c r="BZ53" s="7">
        <v>0.33900147676467901</v>
      </c>
      <c r="CA53" s="7">
        <v>1.12475606093125E-2</v>
      </c>
      <c r="CB53" s="7">
        <v>1.22530665248632E-2</v>
      </c>
      <c r="CC53" s="7">
        <v>1.1038798671048E-3</v>
      </c>
      <c r="CD53" s="7">
        <v>2.34283749014139E-2</v>
      </c>
      <c r="CE53" s="7">
        <v>2.11066440553279E-3</v>
      </c>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v>932</v>
      </c>
      <c r="EG53" s="7">
        <v>702</v>
      </c>
      <c r="EH53" s="7">
        <v>608</v>
      </c>
      <c r="EI53" s="7">
        <v>2582</v>
      </c>
      <c r="EJ53" s="7">
        <v>141</v>
      </c>
      <c r="EK53" s="7">
        <v>112</v>
      </c>
      <c r="EL53" s="7">
        <v>0</v>
      </c>
      <c r="EM53" s="7">
        <v>9</v>
      </c>
      <c r="EN53" s="7">
        <v>170</v>
      </c>
      <c r="EO53" s="7">
        <v>251</v>
      </c>
      <c r="EP53" s="7">
        <v>42</v>
      </c>
      <c r="EQ53" s="7">
        <v>88</v>
      </c>
    </row>
    <row r="54" spans="1:147" x14ac:dyDescent="0.35">
      <c r="A54" s="7" t="s">
        <v>532</v>
      </c>
      <c r="B54" s="7" t="e" vm="1">
        <v>#VALUE!</v>
      </c>
      <c r="C54" s="7" t="e" vm="2">
        <v>#VALUE!</v>
      </c>
      <c r="D54" s="7">
        <v>1</v>
      </c>
      <c r="E54" s="7">
        <v>2173</v>
      </c>
      <c r="F54" s="7">
        <v>847</v>
      </c>
      <c r="G54" s="7">
        <v>0</v>
      </c>
      <c r="H54" s="7">
        <v>4</v>
      </c>
      <c r="I54" s="7">
        <v>0.18407731247123793</v>
      </c>
      <c r="J54" s="7">
        <v>0</v>
      </c>
      <c r="K54" s="7">
        <v>0</v>
      </c>
      <c r="L54" s="7">
        <v>0</v>
      </c>
      <c r="M54" s="7">
        <v>0</v>
      </c>
      <c r="N54" s="7">
        <v>0</v>
      </c>
      <c r="O54" s="7">
        <v>0</v>
      </c>
      <c r="P54" s="7">
        <v>5.8730991085474606</v>
      </c>
      <c r="Q54" s="7">
        <v>95737</v>
      </c>
      <c r="R54" s="7">
        <v>0</v>
      </c>
      <c r="S54" s="7">
        <v>1</v>
      </c>
      <c r="T54" s="7">
        <v>0</v>
      </c>
      <c r="U54" s="7">
        <v>1</v>
      </c>
      <c r="V54" s="7">
        <v>0</v>
      </c>
      <c r="W54" s="7">
        <v>0</v>
      </c>
      <c r="X54" s="7">
        <v>0</v>
      </c>
      <c r="Y54" s="7">
        <v>0</v>
      </c>
      <c r="Z54" s="7">
        <v>163.732192639261</v>
      </c>
      <c r="AA54" s="7">
        <v>1780.86651249531</v>
      </c>
      <c r="AB54" s="7">
        <v>163.732192639261</v>
      </c>
      <c r="AC54" s="7">
        <v>23.4724993845448</v>
      </c>
      <c r="AD54" s="7">
        <v>287.239624278875</v>
      </c>
      <c r="AE54" s="7">
        <v>23.4724993845448</v>
      </c>
      <c r="AF54" s="7">
        <v>1780.86651249531</v>
      </c>
      <c r="AG54" s="7">
        <v>81.954280372540794</v>
      </c>
      <c r="AH54" s="7">
        <v>287.239624278875</v>
      </c>
      <c r="AI54" s="7">
        <v>13.2185745181258</v>
      </c>
      <c r="AJ54" s="7">
        <v>394.42681399706998</v>
      </c>
      <c r="AK54" s="7">
        <v>18.151256971793401</v>
      </c>
      <c r="AL54" s="7">
        <v>277.56678999626899</v>
      </c>
      <c r="AM54" s="7">
        <v>12.773437183445399</v>
      </c>
      <c r="AN54" s="7">
        <v>1635.3174448358</v>
      </c>
      <c r="AO54" s="7">
        <v>75.256210070676701</v>
      </c>
      <c r="AP54" s="7">
        <v>26.533513094906102</v>
      </c>
      <c r="AQ54" s="7">
        <v>1.2210544452326799</v>
      </c>
      <c r="AR54" s="7">
        <v>60.832377787041899</v>
      </c>
      <c r="AS54" s="7">
        <v>2.7994651535684301</v>
      </c>
      <c r="AT54" s="7">
        <v>0</v>
      </c>
      <c r="AU54" s="7">
        <v>0</v>
      </c>
      <c r="AV54" s="7">
        <v>0.59204176068306003</v>
      </c>
      <c r="AW54" s="7">
        <v>2.72453640443194E-2</v>
      </c>
      <c r="AX54" s="7">
        <v>57.591136411996601</v>
      </c>
      <c r="AY54" s="7">
        <v>2.6503054032211901</v>
      </c>
      <c r="AZ54" s="7">
        <v>90.189072353183306</v>
      </c>
      <c r="BA54" s="7">
        <v>4.1504405132619997</v>
      </c>
      <c r="BB54" s="7">
        <v>24.389586227832499</v>
      </c>
      <c r="BC54" s="7">
        <v>2.87952611898849</v>
      </c>
      <c r="BD54" s="7">
        <v>31.165498002174701</v>
      </c>
      <c r="BE54" s="7">
        <v>3.6795157027360901</v>
      </c>
      <c r="BF54" s="7">
        <v>163.732192639261</v>
      </c>
      <c r="BG54" s="7">
        <v>7.5348454965145599</v>
      </c>
      <c r="BH54" s="7">
        <v>23.4724993845448</v>
      </c>
      <c r="BI54" s="7">
        <v>1.0801886509224499</v>
      </c>
      <c r="BJ54" s="7">
        <v>41.849193645641201</v>
      </c>
      <c r="BK54" s="7">
        <v>1.9258717738445099</v>
      </c>
      <c r="BL54" s="7">
        <v>16.795171555480898</v>
      </c>
      <c r="BM54" s="7">
        <v>0.772902510606577</v>
      </c>
      <c r="BN54" s="7">
        <v>148.17880370095401</v>
      </c>
      <c r="BO54" s="7">
        <v>6.8190889876186693</v>
      </c>
      <c r="BP54" s="7">
        <v>2.56684377044439</v>
      </c>
      <c r="BQ54" s="7">
        <v>0.11812442569923601</v>
      </c>
      <c r="BR54" s="7">
        <v>4.7805371223948896</v>
      </c>
      <c r="BS54" s="7">
        <v>0.21999710641485898</v>
      </c>
      <c r="BT54" s="7">
        <v>0</v>
      </c>
      <c r="BU54" s="7">
        <v>0</v>
      </c>
      <c r="BV54" s="7">
        <v>0</v>
      </c>
      <c r="BW54" s="7">
        <v>0</v>
      </c>
      <c r="BX54" s="7">
        <v>8.2060080990195292</v>
      </c>
      <c r="BY54" s="7">
        <v>0.377634979246182</v>
      </c>
      <c r="BZ54" s="7">
        <v>7.4603997319936797</v>
      </c>
      <c r="CA54" s="7">
        <v>0.343322583156635</v>
      </c>
      <c r="CB54" s="7">
        <v>2.2790364946704398</v>
      </c>
      <c r="CC54" s="7">
        <v>0.26907160503783201</v>
      </c>
      <c r="CD54" s="7">
        <v>2.7124429646064501</v>
      </c>
      <c r="CE54" s="7">
        <v>0.32024120007160001</v>
      </c>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v>319</v>
      </c>
      <c r="EG54" s="7">
        <v>486</v>
      </c>
      <c r="EH54" s="7">
        <v>340</v>
      </c>
      <c r="EI54" s="7">
        <v>1971</v>
      </c>
      <c r="EJ54" s="7">
        <v>43</v>
      </c>
      <c r="EK54" s="7">
        <v>89</v>
      </c>
      <c r="EL54" s="7">
        <v>0</v>
      </c>
      <c r="EM54" s="7">
        <v>1</v>
      </c>
      <c r="EN54" s="7">
        <v>69</v>
      </c>
      <c r="EO54" s="7">
        <v>106</v>
      </c>
      <c r="EP54" s="7">
        <v>26</v>
      </c>
      <c r="EQ54" s="7">
        <v>35</v>
      </c>
    </row>
    <row r="55" spans="1:147" x14ac:dyDescent="0.35">
      <c r="A55" s="7" t="s">
        <v>533</v>
      </c>
      <c r="B55" s="7" t="e" vm="1">
        <v>#VALUE!</v>
      </c>
      <c r="C55" s="7" t="e" vm="2">
        <v>#VALUE!</v>
      </c>
      <c r="D55" s="7">
        <v>1</v>
      </c>
      <c r="E55" s="7">
        <v>2461</v>
      </c>
      <c r="F55" s="7">
        <v>984</v>
      </c>
      <c r="G55" s="7">
        <v>0</v>
      </c>
      <c r="H55" s="7">
        <v>127</v>
      </c>
      <c r="I55" s="7">
        <v>5.1605038602194231</v>
      </c>
      <c r="J55" s="7">
        <v>0</v>
      </c>
      <c r="K55" s="7">
        <v>0</v>
      </c>
      <c r="L55" s="7">
        <v>0</v>
      </c>
      <c r="M55" s="7">
        <v>0</v>
      </c>
      <c r="N55" s="7">
        <v>1</v>
      </c>
      <c r="O55" s="7">
        <v>0</v>
      </c>
      <c r="P55" s="7">
        <v>0.57565789473684204</v>
      </c>
      <c r="Q55" s="7">
        <v>116534</v>
      </c>
      <c r="R55" s="7">
        <v>1</v>
      </c>
      <c r="S55" s="7">
        <v>1</v>
      </c>
      <c r="T55" s="7">
        <v>1</v>
      </c>
      <c r="U55" s="7">
        <v>1</v>
      </c>
      <c r="V55" s="7">
        <v>1</v>
      </c>
      <c r="W55" s="7">
        <v>0</v>
      </c>
      <c r="X55" s="7">
        <v>0</v>
      </c>
      <c r="Y55" s="7">
        <v>1</v>
      </c>
      <c r="Z55" s="7">
        <v>2355.7486452343901</v>
      </c>
      <c r="AA55" s="7">
        <v>2460.9999858322599</v>
      </c>
      <c r="AB55" s="7">
        <v>2355.7486452343901</v>
      </c>
      <c r="AC55" s="7">
        <v>219.04860694886901</v>
      </c>
      <c r="AD55" s="7">
        <v>229.54174271033801</v>
      </c>
      <c r="AE55" s="7">
        <v>219.04860694886901</v>
      </c>
      <c r="AF55" s="7">
        <v>2460.9999858322599</v>
      </c>
      <c r="AG55" s="7">
        <v>99.999999424309408</v>
      </c>
      <c r="AH55" s="7">
        <v>229.54174271033801</v>
      </c>
      <c r="AI55" s="7">
        <v>9.3271736168361805</v>
      </c>
      <c r="AJ55" s="7">
        <v>559.00000123539905</v>
      </c>
      <c r="AK55" s="7">
        <v>22.714343812897202</v>
      </c>
      <c r="AL55" s="7">
        <v>611.99999044754099</v>
      </c>
      <c r="AM55" s="7">
        <v>24.867939473691202</v>
      </c>
      <c r="AN55" s="7">
        <v>2261.9999864175902</v>
      </c>
      <c r="AO55" s="7">
        <v>91.913855604128102</v>
      </c>
      <c r="AP55" s="7">
        <v>39.999999731779099</v>
      </c>
      <c r="AQ55" s="7">
        <v>1.6253555356269398</v>
      </c>
      <c r="AR55" s="7">
        <v>97.000000561820301</v>
      </c>
      <c r="AS55" s="7">
        <v>3.9414872231540201</v>
      </c>
      <c r="AT55" s="7">
        <v>0</v>
      </c>
      <c r="AU55" s="7">
        <v>0</v>
      </c>
      <c r="AV55" s="7">
        <v>4.99999995529652</v>
      </c>
      <c r="AW55" s="7">
        <v>0.20316944149924901</v>
      </c>
      <c r="AX55" s="7">
        <v>57.0000006444752</v>
      </c>
      <c r="AY55" s="7">
        <v>2.3161316799868001</v>
      </c>
      <c r="AZ55" s="7">
        <v>68.000000305473804</v>
      </c>
      <c r="BA55" s="7">
        <v>2.7631044415064498</v>
      </c>
      <c r="BB55" s="7">
        <v>133.87481894841</v>
      </c>
      <c r="BC55" s="7">
        <v>13.6051645272775</v>
      </c>
      <c r="BD55" s="7">
        <v>2.10256411710589</v>
      </c>
      <c r="BE55" s="7">
        <v>0.21367521515303697</v>
      </c>
      <c r="BF55" s="7">
        <v>2355.7486452343901</v>
      </c>
      <c r="BG55" s="7">
        <v>95.723228168808902</v>
      </c>
      <c r="BH55" s="7">
        <v>219.04860694886901</v>
      </c>
      <c r="BI55" s="7">
        <v>8.9007967065773599</v>
      </c>
      <c r="BJ55" s="7">
        <v>534.94786926964298</v>
      </c>
      <c r="BK55" s="7">
        <v>21.7370121604894</v>
      </c>
      <c r="BL55" s="7">
        <v>596.80942820862401</v>
      </c>
      <c r="BM55" s="7">
        <v>24.250687858944499</v>
      </c>
      <c r="BN55" s="7">
        <v>2160.8920746222102</v>
      </c>
      <c r="BO55" s="7">
        <v>87.805447973271598</v>
      </c>
      <c r="BP55" s="7">
        <v>39.999999731779099</v>
      </c>
      <c r="BQ55" s="7">
        <v>1.6253555356269398</v>
      </c>
      <c r="BR55" s="7">
        <v>94.383802945958493</v>
      </c>
      <c r="BS55" s="7">
        <v>3.8351809405103001</v>
      </c>
      <c r="BT55" s="7">
        <v>0</v>
      </c>
      <c r="BU55" s="7">
        <v>0</v>
      </c>
      <c r="BV55" s="7">
        <v>4.99999995529652</v>
      </c>
      <c r="BW55" s="7">
        <v>0.20316944149924901</v>
      </c>
      <c r="BX55" s="7">
        <v>55.472769904881702</v>
      </c>
      <c r="BY55" s="7">
        <v>2.25407435615123</v>
      </c>
      <c r="BZ55" s="7">
        <v>66.416394658386693</v>
      </c>
      <c r="CA55" s="7">
        <v>2.6987563859563899</v>
      </c>
      <c r="CB55" s="7">
        <v>131.75075493691099</v>
      </c>
      <c r="CC55" s="7">
        <v>13.3893043635072</v>
      </c>
      <c r="CD55" s="7">
        <v>2.00796261065125</v>
      </c>
      <c r="CE55" s="7">
        <v>0.20406124091984201</v>
      </c>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v>227</v>
      </c>
      <c r="EG55" s="7">
        <v>559</v>
      </c>
      <c r="EH55" s="7">
        <v>612</v>
      </c>
      <c r="EI55" s="7">
        <v>2262</v>
      </c>
      <c r="EJ55" s="7">
        <v>40</v>
      </c>
      <c r="EK55" s="7">
        <v>97</v>
      </c>
      <c r="EL55" s="7">
        <v>0</v>
      </c>
      <c r="EM55" s="7">
        <v>5</v>
      </c>
      <c r="EN55" s="7">
        <v>57</v>
      </c>
      <c r="EO55" s="7">
        <v>68</v>
      </c>
      <c r="EP55" s="7">
        <v>131</v>
      </c>
      <c r="EQ55" s="7">
        <v>2</v>
      </c>
    </row>
    <row r="56" spans="1:147" x14ac:dyDescent="0.35">
      <c r="A56" s="7" t="s">
        <v>534</v>
      </c>
      <c r="B56" s="7" t="e" vm="1">
        <v>#VALUE!</v>
      </c>
      <c r="C56" s="7" t="e" vm="2">
        <v>#VALUE!</v>
      </c>
      <c r="D56" s="7">
        <v>1</v>
      </c>
      <c r="E56" s="7">
        <v>1621</v>
      </c>
      <c r="F56" s="7">
        <v>620</v>
      </c>
      <c r="G56" s="7">
        <v>0</v>
      </c>
      <c r="H56" s="7">
        <v>0</v>
      </c>
      <c r="I56" s="7">
        <v>0</v>
      </c>
      <c r="J56" s="7">
        <v>0</v>
      </c>
      <c r="K56" s="7">
        <v>0</v>
      </c>
      <c r="L56" s="7">
        <v>0</v>
      </c>
      <c r="M56" s="7">
        <v>0</v>
      </c>
      <c r="N56" s="7">
        <v>0</v>
      </c>
      <c r="O56" s="7">
        <v>0</v>
      </c>
      <c r="P56" s="7">
        <v>1.7687074829931999</v>
      </c>
      <c r="Q56" s="7">
        <v>119167</v>
      </c>
      <c r="R56" s="7">
        <v>0</v>
      </c>
      <c r="S56" s="7">
        <v>1</v>
      </c>
      <c r="T56" s="7">
        <v>0</v>
      </c>
      <c r="U56" s="7">
        <v>1</v>
      </c>
      <c r="V56" s="7">
        <v>0</v>
      </c>
      <c r="W56" s="7">
        <v>0</v>
      </c>
      <c r="X56" s="7">
        <v>0</v>
      </c>
      <c r="Y56" s="7">
        <v>0</v>
      </c>
      <c r="Z56" s="7">
        <v>487.59060791414203</v>
      </c>
      <c r="AA56" s="7">
        <v>1084.3408683268401</v>
      </c>
      <c r="AB56" s="7">
        <v>487.59060791414203</v>
      </c>
      <c r="AC56" s="7">
        <v>28.357303151627999</v>
      </c>
      <c r="AD56" s="7">
        <v>58.860639055958003</v>
      </c>
      <c r="AE56" s="7">
        <v>28.357303151627999</v>
      </c>
      <c r="AF56" s="7">
        <v>1084.3408683268401</v>
      </c>
      <c r="AG56" s="7">
        <v>66.893329323062005</v>
      </c>
      <c r="AH56" s="7">
        <v>58.860639055958003</v>
      </c>
      <c r="AI56" s="7">
        <v>3.6311313421319</v>
      </c>
      <c r="AJ56" s="7">
        <v>275.75222438341001</v>
      </c>
      <c r="AK56" s="7">
        <v>17.0112414795441</v>
      </c>
      <c r="AL56" s="7">
        <v>192.33668632758801</v>
      </c>
      <c r="AM56" s="7">
        <v>11.8653106926334</v>
      </c>
      <c r="AN56" s="7">
        <v>1005.7084352430001</v>
      </c>
      <c r="AO56" s="7">
        <v>62.042469786736298</v>
      </c>
      <c r="AP56" s="7">
        <v>3.72750235907733</v>
      </c>
      <c r="AQ56" s="7">
        <v>0.22995079328052703</v>
      </c>
      <c r="AR56" s="7">
        <v>47.000826706178501</v>
      </c>
      <c r="AS56" s="7">
        <v>2.8994957869326599</v>
      </c>
      <c r="AT56" s="7">
        <v>0</v>
      </c>
      <c r="AU56" s="7">
        <v>0</v>
      </c>
      <c r="AV56" s="7">
        <v>0</v>
      </c>
      <c r="AW56" s="7">
        <v>0</v>
      </c>
      <c r="AX56" s="7">
        <v>27.9041006714106</v>
      </c>
      <c r="AY56" s="7">
        <v>1.7214127496243399</v>
      </c>
      <c r="AZ56" s="7">
        <v>47.634018255863303</v>
      </c>
      <c r="BA56" s="7">
        <v>2.9385575728478299</v>
      </c>
      <c r="BB56" s="7">
        <v>7.3157298854494002</v>
      </c>
      <c r="BC56" s="7">
        <v>1.1799564331369998</v>
      </c>
      <c r="BD56" s="7">
        <v>0</v>
      </c>
      <c r="BE56" s="7">
        <v>0</v>
      </c>
      <c r="BF56" s="7">
        <v>487.59060791414203</v>
      </c>
      <c r="BG56" s="7">
        <v>30.0796180082753</v>
      </c>
      <c r="BH56" s="7">
        <v>28.357303151627999</v>
      </c>
      <c r="BI56" s="7">
        <v>1.7493709532157902</v>
      </c>
      <c r="BJ56" s="7">
        <v>128.439849657472</v>
      </c>
      <c r="BK56" s="7">
        <v>7.9234947351926097</v>
      </c>
      <c r="BL56" s="7">
        <v>91.216017782222494</v>
      </c>
      <c r="BM56" s="7">
        <v>5.6271448354239704</v>
      </c>
      <c r="BN56" s="7">
        <v>454.73608899675298</v>
      </c>
      <c r="BO56" s="7">
        <v>28.052812399552902</v>
      </c>
      <c r="BP56" s="7">
        <v>1.6822805702686301</v>
      </c>
      <c r="BQ56" s="7">
        <v>0.103780417660002</v>
      </c>
      <c r="BR56" s="7">
        <v>17.929198187775899</v>
      </c>
      <c r="BS56" s="7">
        <v>1.1060578770990699</v>
      </c>
      <c r="BT56" s="7">
        <v>0</v>
      </c>
      <c r="BU56" s="7">
        <v>0</v>
      </c>
      <c r="BV56" s="7">
        <v>0</v>
      </c>
      <c r="BW56" s="7">
        <v>0</v>
      </c>
      <c r="BX56" s="7">
        <v>13.2430406659842</v>
      </c>
      <c r="BY56" s="7">
        <v>0.81696734521802294</v>
      </c>
      <c r="BZ56" s="7">
        <v>19.851547612343001</v>
      </c>
      <c r="CA56" s="7">
        <v>1.22464821791135</v>
      </c>
      <c r="CB56" s="7">
        <v>2.6158531545661401E-4</v>
      </c>
      <c r="CC56" s="7">
        <v>4.2191179912357103E-5</v>
      </c>
      <c r="CD56" s="7">
        <v>0</v>
      </c>
      <c r="CE56" s="7">
        <v>0</v>
      </c>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v>78</v>
      </c>
      <c r="EG56" s="7">
        <v>396</v>
      </c>
      <c r="EH56" s="7">
        <v>281</v>
      </c>
      <c r="EI56" s="7">
        <v>1501</v>
      </c>
      <c r="EJ56" s="7">
        <v>10</v>
      </c>
      <c r="EK56" s="7">
        <v>71</v>
      </c>
      <c r="EL56" s="7">
        <v>0</v>
      </c>
      <c r="EM56" s="7">
        <v>0</v>
      </c>
      <c r="EN56" s="7">
        <v>39</v>
      </c>
      <c r="EO56" s="7">
        <v>70</v>
      </c>
      <c r="EP56" s="7">
        <v>14</v>
      </c>
      <c r="EQ56" s="7">
        <v>0</v>
      </c>
    </row>
    <row r="57" spans="1:147" x14ac:dyDescent="0.35">
      <c r="A57" s="7" t="s">
        <v>535</v>
      </c>
      <c r="B57" s="7" t="e" vm="1">
        <v>#VALUE!</v>
      </c>
      <c r="C57" s="7" t="e" vm="2">
        <v>#VALUE!</v>
      </c>
      <c r="D57" s="7">
        <v>1</v>
      </c>
      <c r="E57" s="7">
        <v>1418</v>
      </c>
      <c r="F57" s="7">
        <v>511</v>
      </c>
      <c r="G57" s="7">
        <v>0</v>
      </c>
      <c r="H57" s="7">
        <v>5</v>
      </c>
      <c r="I57" s="7">
        <v>0.35260930888575459</v>
      </c>
      <c r="J57" s="7">
        <v>0</v>
      </c>
      <c r="K57" s="7">
        <v>0</v>
      </c>
      <c r="L57" s="7">
        <v>0</v>
      </c>
      <c r="M57" s="7">
        <v>0</v>
      </c>
      <c r="N57" s="7">
        <v>0</v>
      </c>
      <c r="O57" s="7">
        <v>0</v>
      </c>
      <c r="P57" s="7">
        <v>0.99431818181818199</v>
      </c>
      <c r="Q57" s="7">
        <v>112250</v>
      </c>
      <c r="R57" s="7">
        <v>1</v>
      </c>
      <c r="S57" s="7">
        <v>1</v>
      </c>
      <c r="T57" s="7">
        <v>1</v>
      </c>
      <c r="U57" s="7">
        <v>1</v>
      </c>
      <c r="V57" s="7">
        <v>1</v>
      </c>
      <c r="W57" s="7">
        <v>0</v>
      </c>
      <c r="X57" s="7">
        <v>0</v>
      </c>
      <c r="Y57" s="7">
        <v>0</v>
      </c>
      <c r="Z57" s="7">
        <v>646.97615655511595</v>
      </c>
      <c r="AA57" s="7">
        <v>1418.00000534579</v>
      </c>
      <c r="AB57" s="7">
        <v>646.97615655511595</v>
      </c>
      <c r="AC57" s="7">
        <v>39.730237223208</v>
      </c>
      <c r="AD57" s="7">
        <v>107.659869117662</v>
      </c>
      <c r="AE57" s="7">
        <v>39.730237223208</v>
      </c>
      <c r="AF57" s="7">
        <v>1418.00000534579</v>
      </c>
      <c r="AG57" s="7">
        <v>100.00000037699499</v>
      </c>
      <c r="AH57" s="7">
        <v>107.659869117662</v>
      </c>
      <c r="AI57" s="7">
        <v>7.5923744088619403</v>
      </c>
      <c r="AJ57" s="7">
        <v>337.00000057742</v>
      </c>
      <c r="AK57" s="7">
        <v>23.765867459620598</v>
      </c>
      <c r="AL57" s="7">
        <v>204.99999995063999</v>
      </c>
      <c r="AM57" s="7">
        <v>14.456981660835</v>
      </c>
      <c r="AN57" s="7">
        <v>1326.0000102147501</v>
      </c>
      <c r="AO57" s="7">
        <v>93.511989436864994</v>
      </c>
      <c r="AP57" s="7">
        <v>6.9999999558785904</v>
      </c>
      <c r="AQ57" s="7">
        <v>0.493653029328533</v>
      </c>
      <c r="AR57" s="7">
        <v>59.999999767635003</v>
      </c>
      <c r="AS57" s="7">
        <v>4.2313116902422401</v>
      </c>
      <c r="AT57" s="7">
        <v>0</v>
      </c>
      <c r="AU57" s="7">
        <v>0</v>
      </c>
      <c r="AV57" s="7">
        <v>0</v>
      </c>
      <c r="AW57" s="7">
        <v>0</v>
      </c>
      <c r="AX57" s="7">
        <v>25.000000198371701</v>
      </c>
      <c r="AY57" s="7">
        <v>1.7630465584183199</v>
      </c>
      <c r="AZ57" s="7">
        <v>33.000000074505799</v>
      </c>
      <c r="BA57" s="7">
        <v>2.3272214439002701</v>
      </c>
      <c r="BB57" s="7">
        <v>5.6000001613865598</v>
      </c>
      <c r="BC57" s="7">
        <v>1.0958904425414</v>
      </c>
      <c r="BD57" s="7">
        <v>17.339321363193399</v>
      </c>
      <c r="BE57" s="7">
        <v>3.3932135740104599</v>
      </c>
      <c r="BF57" s="7">
        <v>646.97615655511595</v>
      </c>
      <c r="BG57" s="7">
        <v>45.625963085692298</v>
      </c>
      <c r="BH57" s="7">
        <v>39.730237223208</v>
      </c>
      <c r="BI57" s="7">
        <v>2.8018502978284903</v>
      </c>
      <c r="BJ57" s="7">
        <v>165.97767779976101</v>
      </c>
      <c r="BK57" s="7">
        <v>11.705054851887301</v>
      </c>
      <c r="BL57" s="7">
        <v>81.455432163551507</v>
      </c>
      <c r="BM57" s="7">
        <v>5.7443887280360695</v>
      </c>
      <c r="BN57" s="7">
        <v>601.38420606404497</v>
      </c>
      <c r="BO57" s="7">
        <v>42.410733855010299</v>
      </c>
      <c r="BP57" s="7">
        <v>3.94630140822846</v>
      </c>
      <c r="BQ57" s="7">
        <v>0.27830052244206399</v>
      </c>
      <c r="BR57" s="7">
        <v>30.400789335370099</v>
      </c>
      <c r="BS57" s="7">
        <v>2.1439202634252497</v>
      </c>
      <c r="BT57" s="7">
        <v>0</v>
      </c>
      <c r="BU57" s="7">
        <v>0</v>
      </c>
      <c r="BV57" s="7">
        <v>0</v>
      </c>
      <c r="BW57" s="7">
        <v>0</v>
      </c>
      <c r="BX57" s="7">
        <v>11.244857524521599</v>
      </c>
      <c r="BY57" s="7">
        <v>0.79300828804807111</v>
      </c>
      <c r="BZ57" s="7">
        <v>15.6652569109574</v>
      </c>
      <c r="CA57" s="7">
        <v>1.1047430825780999</v>
      </c>
      <c r="CB57" s="7">
        <v>3.4999905081349398</v>
      </c>
      <c r="CC57" s="7">
        <v>0.68492964934147604</v>
      </c>
      <c r="CD57" s="7">
        <v>7.4986128683667603</v>
      </c>
      <c r="CE57" s="7">
        <v>1.4674389174886</v>
      </c>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v>114</v>
      </c>
      <c r="EG57" s="7">
        <v>337</v>
      </c>
      <c r="EH57" s="7">
        <v>205</v>
      </c>
      <c r="EI57" s="7">
        <v>1326</v>
      </c>
      <c r="EJ57" s="7">
        <v>7</v>
      </c>
      <c r="EK57" s="7">
        <v>60</v>
      </c>
      <c r="EL57" s="7">
        <v>0</v>
      </c>
      <c r="EM57" s="7">
        <v>0</v>
      </c>
      <c r="EN57" s="7">
        <v>25</v>
      </c>
      <c r="EO57" s="7">
        <v>33</v>
      </c>
      <c r="EP57" s="7">
        <v>5</v>
      </c>
      <c r="EQ57" s="7">
        <v>17</v>
      </c>
    </row>
    <row r="58" spans="1:147" x14ac:dyDescent="0.35">
      <c r="A58" s="7" t="s">
        <v>536</v>
      </c>
      <c r="B58" s="7" t="e" vm="1">
        <v>#VALUE!</v>
      </c>
      <c r="C58" s="7" t="e" vm="2">
        <v>#VALUE!</v>
      </c>
      <c r="D58" s="7">
        <v>1</v>
      </c>
      <c r="E58" s="7">
        <v>3408</v>
      </c>
      <c r="F58" s="7">
        <v>1368</v>
      </c>
      <c r="G58" s="7">
        <v>0</v>
      </c>
      <c r="H58" s="7">
        <v>3</v>
      </c>
      <c r="I58" s="7">
        <v>8.8028169014084515E-2</v>
      </c>
      <c r="J58" s="7">
        <v>0</v>
      </c>
      <c r="K58" s="7">
        <v>1</v>
      </c>
      <c r="L58" s="7">
        <v>0</v>
      </c>
      <c r="M58" s="7">
        <v>0</v>
      </c>
      <c r="N58" s="7">
        <v>0</v>
      </c>
      <c r="O58" s="7">
        <v>1</v>
      </c>
      <c r="P58" s="7">
        <v>6.737038186898479</v>
      </c>
      <c r="Q58" s="7">
        <v>77154</v>
      </c>
      <c r="R58" s="7">
        <v>0</v>
      </c>
      <c r="S58" s="7">
        <v>1</v>
      </c>
      <c r="T58" s="7">
        <v>0</v>
      </c>
      <c r="U58" s="7">
        <v>1</v>
      </c>
      <c r="V58" s="7">
        <v>0</v>
      </c>
      <c r="W58" s="7">
        <v>0</v>
      </c>
      <c r="X58" s="7">
        <v>0</v>
      </c>
      <c r="Y58" s="7">
        <v>0</v>
      </c>
      <c r="Z58" s="7">
        <v>0.15928608179092399</v>
      </c>
      <c r="AA58" s="7">
        <v>1754.2158462479699</v>
      </c>
      <c r="AB58" s="7">
        <v>0.15928608179092399</v>
      </c>
      <c r="AC58" s="7">
        <v>1.4960571192205001E-2</v>
      </c>
      <c r="AD58" s="7">
        <v>365.25815164391003</v>
      </c>
      <c r="AE58" s="7">
        <v>1.4960571192205001E-2</v>
      </c>
      <c r="AF58" s="7">
        <v>1754.2158462479699</v>
      </c>
      <c r="AG58" s="7">
        <v>51.473469666900598</v>
      </c>
      <c r="AH58" s="7">
        <v>365.25815164391003</v>
      </c>
      <c r="AI58" s="7">
        <v>10.7176687688941</v>
      </c>
      <c r="AJ58" s="7">
        <v>398.57193302270002</v>
      </c>
      <c r="AK58" s="7">
        <v>11.695185828130899</v>
      </c>
      <c r="AL58" s="7">
        <v>189.03830746654401</v>
      </c>
      <c r="AM58" s="7">
        <v>5.5468986932671402</v>
      </c>
      <c r="AN58" s="7">
        <v>1366.2680970132401</v>
      </c>
      <c r="AO58" s="7">
        <v>40.0900263208109</v>
      </c>
      <c r="AP58" s="7">
        <v>173.63495002361</v>
      </c>
      <c r="AQ58" s="7">
        <v>5.0949222424768204</v>
      </c>
      <c r="AR58" s="7">
        <v>80.234154994599507</v>
      </c>
      <c r="AS58" s="7">
        <v>2.3542885855222897</v>
      </c>
      <c r="AT58" s="7">
        <v>0</v>
      </c>
      <c r="AU58" s="7">
        <v>0</v>
      </c>
      <c r="AV58" s="7">
        <v>4.0000000596046403</v>
      </c>
      <c r="AW58" s="7">
        <v>0.117370893767742</v>
      </c>
      <c r="AX58" s="7">
        <v>130.07866049278499</v>
      </c>
      <c r="AY58" s="7">
        <v>3.8168621036615398</v>
      </c>
      <c r="AZ58" s="7">
        <v>162.30347647145399</v>
      </c>
      <c r="BA58" s="7">
        <v>4.7624259528008794</v>
      </c>
      <c r="BB58" s="7">
        <v>51.808632828528097</v>
      </c>
      <c r="BC58" s="7">
        <v>3.7871807623192999</v>
      </c>
      <c r="BD58" s="7">
        <v>50.4232171538752</v>
      </c>
      <c r="BE58" s="7">
        <v>3.6859076866867797</v>
      </c>
      <c r="BF58" s="7">
        <v>0.15928608179092399</v>
      </c>
      <c r="BG58" s="7">
        <v>4.6738873764942497E-3</v>
      </c>
      <c r="BH58" s="7">
        <v>1.4960571192205001E-2</v>
      </c>
      <c r="BI58" s="7">
        <v>4.3898389648488703E-4</v>
      </c>
      <c r="BJ58" s="7">
        <v>1.36530920863152E-2</v>
      </c>
      <c r="BK58" s="7">
        <v>4.00618899246337E-4</v>
      </c>
      <c r="BL58" s="7">
        <v>2.73061841726303E-2</v>
      </c>
      <c r="BM58" s="7">
        <v>8.0123779849267302E-4</v>
      </c>
      <c r="BN58" s="7">
        <v>0.14790849387645699</v>
      </c>
      <c r="BO58" s="7">
        <v>4.3400379658584901E-3</v>
      </c>
      <c r="BP58" s="7">
        <v>0</v>
      </c>
      <c r="BQ58" s="7">
        <v>0</v>
      </c>
      <c r="BR58" s="7">
        <v>1.1377576738596001E-2</v>
      </c>
      <c r="BS58" s="7">
        <v>3.3384908270528099E-4</v>
      </c>
      <c r="BT58" s="7">
        <v>0</v>
      </c>
      <c r="BU58" s="7">
        <v>0</v>
      </c>
      <c r="BV58" s="7">
        <v>0</v>
      </c>
      <c r="BW58" s="7">
        <v>0</v>
      </c>
      <c r="BX58" s="7">
        <v>0</v>
      </c>
      <c r="BY58" s="7">
        <v>0</v>
      </c>
      <c r="BZ58" s="7">
        <v>2.2755153477191899E-3</v>
      </c>
      <c r="CA58" s="7">
        <v>6.6769816541056094E-5</v>
      </c>
      <c r="CB58" s="7">
        <v>4.9071987159550199E-3</v>
      </c>
      <c r="CC58" s="7">
        <v>3.5871335642945998E-4</v>
      </c>
      <c r="CD58" s="7">
        <v>5.1441434770822499E-3</v>
      </c>
      <c r="CE58" s="7">
        <v>3.7603387990367299E-4</v>
      </c>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v>742</v>
      </c>
      <c r="EG58" s="7">
        <v>740</v>
      </c>
      <c r="EH58" s="7">
        <v>427</v>
      </c>
      <c r="EI58" s="7">
        <v>2756</v>
      </c>
      <c r="EJ58" s="7">
        <v>256</v>
      </c>
      <c r="EK58" s="7">
        <v>145</v>
      </c>
      <c r="EL58" s="7">
        <v>0</v>
      </c>
      <c r="EM58" s="7">
        <v>7</v>
      </c>
      <c r="EN58" s="7">
        <v>244</v>
      </c>
      <c r="EO58" s="7">
        <v>297</v>
      </c>
      <c r="EP58" s="7">
        <v>111</v>
      </c>
      <c r="EQ58" s="7">
        <v>101</v>
      </c>
    </row>
    <row r="59" spans="1:147" x14ac:dyDescent="0.35">
      <c r="A59" s="7" t="s">
        <v>537</v>
      </c>
      <c r="B59" s="7" t="e" vm="1">
        <v>#VALUE!</v>
      </c>
      <c r="C59" s="7" t="e" vm="2">
        <v>#VALUE!</v>
      </c>
      <c r="D59" s="7">
        <v>1</v>
      </c>
      <c r="E59" s="7">
        <v>1786</v>
      </c>
      <c r="F59" s="7">
        <v>758</v>
      </c>
      <c r="G59" s="7">
        <v>0</v>
      </c>
      <c r="H59" s="7">
        <v>5</v>
      </c>
      <c r="I59" s="7">
        <v>0.27995520716685329</v>
      </c>
      <c r="J59" s="7">
        <v>1</v>
      </c>
      <c r="K59" s="7">
        <v>1</v>
      </c>
      <c r="L59" s="7">
        <v>1</v>
      </c>
      <c r="M59" s="7">
        <v>1</v>
      </c>
      <c r="N59" s="7">
        <v>1</v>
      </c>
      <c r="O59" s="7">
        <v>1</v>
      </c>
      <c r="P59" s="7">
        <v>21.605277625068702</v>
      </c>
      <c r="Q59" s="7">
        <v>59896</v>
      </c>
      <c r="R59" s="7">
        <v>1</v>
      </c>
      <c r="S59" s="7">
        <v>1</v>
      </c>
      <c r="T59" s="7">
        <v>1</v>
      </c>
      <c r="U59" s="7">
        <v>1</v>
      </c>
      <c r="V59" s="7">
        <v>1</v>
      </c>
      <c r="W59" s="7">
        <v>0</v>
      </c>
      <c r="X59" s="7">
        <v>0</v>
      </c>
      <c r="Y59" s="7">
        <v>1</v>
      </c>
      <c r="Z59" s="7">
        <v>1015.39049108583</v>
      </c>
      <c r="AA59" s="7">
        <v>1760.8630365659501</v>
      </c>
      <c r="AB59" s="7">
        <v>1015.39049108583</v>
      </c>
      <c r="AC59" s="7">
        <v>390.74950152693799</v>
      </c>
      <c r="AD59" s="7">
        <v>677.62733677408005</v>
      </c>
      <c r="AE59" s="7">
        <v>390.74950152693799</v>
      </c>
      <c r="AF59" s="7">
        <v>1760.8630365659501</v>
      </c>
      <c r="AG59" s="7">
        <v>98.592555238854899</v>
      </c>
      <c r="AH59" s="7">
        <v>677.62733677408005</v>
      </c>
      <c r="AI59" s="7">
        <v>37.941060289702101</v>
      </c>
      <c r="AJ59" s="7">
        <v>448.61607707571198</v>
      </c>
      <c r="AK59" s="7">
        <v>25.1184813592224</v>
      </c>
      <c r="AL59" s="7">
        <v>276.15860469470499</v>
      </c>
      <c r="AM59" s="7">
        <v>15.4624078776431</v>
      </c>
      <c r="AN59" s="7">
        <v>1333.8401114405101</v>
      </c>
      <c r="AO59" s="7">
        <v>74.683096945157502</v>
      </c>
      <c r="AP59" s="7">
        <v>254.99999542115299</v>
      </c>
      <c r="AQ59" s="7">
        <v>14.2777153091351</v>
      </c>
      <c r="AR59" s="7">
        <v>17.9999998038802</v>
      </c>
      <c r="AS59" s="7">
        <v>1.00783873481972</v>
      </c>
      <c r="AT59" s="7">
        <v>0</v>
      </c>
      <c r="AU59" s="7">
        <v>0</v>
      </c>
      <c r="AV59" s="7">
        <v>7.5211744583602904</v>
      </c>
      <c r="AW59" s="7">
        <v>0.42111839072565999</v>
      </c>
      <c r="AX59" s="7">
        <v>146.50173835177</v>
      </c>
      <c r="AY59" s="7">
        <v>8.2027849021147698</v>
      </c>
      <c r="AZ59" s="7">
        <v>186.254625932197</v>
      </c>
      <c r="BA59" s="7">
        <v>10.428590477726599</v>
      </c>
      <c r="BB59" s="7">
        <v>119.533732767712</v>
      </c>
      <c r="BC59" s="7">
        <v>15.7696217371651</v>
      </c>
      <c r="BD59" s="7">
        <v>89.650300365858101</v>
      </c>
      <c r="BE59" s="7">
        <v>11.827216407105299</v>
      </c>
      <c r="BF59" s="7">
        <v>1015.39049108583</v>
      </c>
      <c r="BG59" s="7">
        <v>56.852771057437003</v>
      </c>
      <c r="BH59" s="7">
        <v>390.74950152693799</v>
      </c>
      <c r="BI59" s="7">
        <v>21.878471530063699</v>
      </c>
      <c r="BJ59" s="7">
        <v>308.678559430875</v>
      </c>
      <c r="BK59" s="7">
        <v>17.283234010687302</v>
      </c>
      <c r="BL59" s="7">
        <v>137.27737366448901</v>
      </c>
      <c r="BM59" s="7">
        <v>7.6863031167126898</v>
      </c>
      <c r="BN59" s="7">
        <v>647.64211861649505</v>
      </c>
      <c r="BO59" s="7">
        <v>36.262156697452106</v>
      </c>
      <c r="BP59" s="7">
        <v>242.924181267503</v>
      </c>
      <c r="BQ59" s="7">
        <v>13.601577898516402</v>
      </c>
      <c r="BR59" s="7">
        <v>11.298565903136501</v>
      </c>
      <c r="BS59" s="7">
        <v>0.63261847162018403</v>
      </c>
      <c r="BT59" s="7">
        <v>0</v>
      </c>
      <c r="BU59" s="7">
        <v>0</v>
      </c>
      <c r="BV59" s="7">
        <v>3.0860345884384501</v>
      </c>
      <c r="BW59" s="7">
        <v>0.172790290506072</v>
      </c>
      <c r="BX59" s="7">
        <v>110.439575313823</v>
      </c>
      <c r="BY59" s="7">
        <v>6.1836268372801397</v>
      </c>
      <c r="BZ59" s="7">
        <v>126.875872134115</v>
      </c>
      <c r="CA59" s="7">
        <v>7.1039122135562502</v>
      </c>
      <c r="CB59" s="7">
        <v>69.483412453206299</v>
      </c>
      <c r="CC59" s="7">
        <v>9.16667710464462</v>
      </c>
      <c r="CD59" s="7">
        <v>52.112559855246197</v>
      </c>
      <c r="CE59" s="7">
        <v>6.8750078964704793</v>
      </c>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v>700</v>
      </c>
      <c r="EG59" s="7">
        <v>454</v>
      </c>
      <c r="EH59" s="7">
        <v>281</v>
      </c>
      <c r="EI59" s="7">
        <v>1357</v>
      </c>
      <c r="EJ59" s="7">
        <v>255</v>
      </c>
      <c r="EK59" s="7">
        <v>18</v>
      </c>
      <c r="EL59" s="7">
        <v>0</v>
      </c>
      <c r="EM59" s="7">
        <v>8</v>
      </c>
      <c r="EN59" s="7">
        <v>148</v>
      </c>
      <c r="EO59" s="7">
        <v>189</v>
      </c>
      <c r="EP59" s="7">
        <v>116</v>
      </c>
      <c r="EQ59" s="7">
        <v>87</v>
      </c>
    </row>
    <row r="60" spans="1:147" x14ac:dyDescent="0.35">
      <c r="A60" s="7" t="s">
        <v>538</v>
      </c>
      <c r="B60" s="7" t="e" vm="1">
        <v>#VALUE!</v>
      </c>
      <c r="C60" s="7" t="e" vm="2">
        <v>#VALUE!</v>
      </c>
      <c r="D60" s="7">
        <v>1</v>
      </c>
      <c r="E60" s="7">
        <v>3892</v>
      </c>
      <c r="F60" s="7">
        <v>1731</v>
      </c>
      <c r="G60" s="7">
        <v>0</v>
      </c>
      <c r="H60" s="7">
        <v>2</v>
      </c>
      <c r="I60" s="7">
        <v>5.1387461459403906E-2</v>
      </c>
      <c r="J60" s="7">
        <v>0</v>
      </c>
      <c r="K60" s="7">
        <v>1</v>
      </c>
      <c r="L60" s="7">
        <v>0</v>
      </c>
      <c r="M60" s="7">
        <v>0</v>
      </c>
      <c r="N60" s="7">
        <v>0</v>
      </c>
      <c r="O60" s="7">
        <v>1</v>
      </c>
      <c r="P60" s="7">
        <v>10.2711157455683</v>
      </c>
      <c r="Q60" s="7">
        <v>61250</v>
      </c>
      <c r="R60" s="7">
        <v>0</v>
      </c>
      <c r="S60" s="7">
        <v>1</v>
      </c>
      <c r="T60" s="7">
        <v>0</v>
      </c>
      <c r="U60" s="7">
        <v>1</v>
      </c>
      <c r="V60" s="7">
        <v>0</v>
      </c>
      <c r="W60" s="7">
        <v>0</v>
      </c>
      <c r="X60" s="7">
        <v>0</v>
      </c>
      <c r="Y60" s="7">
        <v>0</v>
      </c>
      <c r="Z60" s="7">
        <v>0.73443368077278104</v>
      </c>
      <c r="AA60" s="7">
        <v>1280.8908351979301</v>
      </c>
      <c r="AB60" s="7">
        <v>0.73443368077278104</v>
      </c>
      <c r="AC60" s="7">
        <v>0.176531272009015</v>
      </c>
      <c r="AD60" s="7">
        <v>378.82985131694301</v>
      </c>
      <c r="AE60" s="7">
        <v>0.176531272009015</v>
      </c>
      <c r="AF60" s="7">
        <v>1280.8908351979301</v>
      </c>
      <c r="AG60" s="7">
        <v>32.910864213718696</v>
      </c>
      <c r="AH60" s="7">
        <v>378.82985131694301</v>
      </c>
      <c r="AI60" s="7">
        <v>9.7335521921105599</v>
      </c>
      <c r="AJ60" s="7">
        <v>189.78132687828801</v>
      </c>
      <c r="AK60" s="7">
        <v>4.8761903103362894</v>
      </c>
      <c r="AL60" s="7">
        <v>310.70577824967802</v>
      </c>
      <c r="AM60" s="7">
        <v>7.9831906025097004</v>
      </c>
      <c r="AN60" s="7">
        <v>1144.7361533328101</v>
      </c>
      <c r="AO60" s="7">
        <v>29.412542480288</v>
      </c>
      <c r="AP60" s="7">
        <v>58.777368249371598</v>
      </c>
      <c r="AQ60" s="7">
        <v>1.5102098727998901</v>
      </c>
      <c r="AR60" s="7">
        <v>27.003747404785798</v>
      </c>
      <c r="AS60" s="7">
        <v>0.69382701451145501</v>
      </c>
      <c r="AT60" s="7">
        <v>1.24103981006192</v>
      </c>
      <c r="AU60" s="7">
        <v>3.1886942704571403E-2</v>
      </c>
      <c r="AV60" s="7">
        <v>3.2410397678613698</v>
      </c>
      <c r="AW60" s="7">
        <v>8.3274403079685699E-2</v>
      </c>
      <c r="AX60" s="7">
        <v>45.891480790451197</v>
      </c>
      <c r="AY60" s="7">
        <v>1.1791233502171399</v>
      </c>
      <c r="AZ60" s="7">
        <v>61.436022981070003</v>
      </c>
      <c r="BA60" s="7">
        <v>1.57852063157939</v>
      </c>
      <c r="BB60" s="7">
        <v>44.8250321309661</v>
      </c>
      <c r="BC60" s="7">
        <v>2.5895454726150202</v>
      </c>
      <c r="BD60" s="7">
        <v>83.394031256255403</v>
      </c>
      <c r="BE60" s="7">
        <v>4.8176794486571595</v>
      </c>
      <c r="BF60" s="7">
        <v>0.73443368077278104</v>
      </c>
      <c r="BG60" s="7">
        <v>1.8870341232599699E-2</v>
      </c>
      <c r="BH60" s="7">
        <v>0.176531272009015</v>
      </c>
      <c r="BI60" s="7">
        <v>4.5357469683713998E-3</v>
      </c>
      <c r="BJ60" s="7">
        <v>4.3201982043683501E-2</v>
      </c>
      <c r="BK60" s="7">
        <v>1.11002009361982E-3</v>
      </c>
      <c r="BL60" s="7">
        <v>4.3201982043683501E-2</v>
      </c>
      <c r="BM60" s="7">
        <v>1.11002009361982E-3</v>
      </c>
      <c r="BN60" s="7">
        <v>0.73443368077278104</v>
      </c>
      <c r="BO60" s="7">
        <v>1.8870341232599699E-2</v>
      </c>
      <c r="BP60" s="7">
        <v>0</v>
      </c>
      <c r="BQ60" s="7">
        <v>0</v>
      </c>
      <c r="BR60" s="7">
        <v>0</v>
      </c>
      <c r="BS60" s="7">
        <v>0</v>
      </c>
      <c r="BT60" s="7">
        <v>0</v>
      </c>
      <c r="BU60" s="7">
        <v>0</v>
      </c>
      <c r="BV60" s="7">
        <v>0</v>
      </c>
      <c r="BW60" s="7">
        <v>0</v>
      </c>
      <c r="BX60" s="7">
        <v>0</v>
      </c>
      <c r="BY60" s="7">
        <v>0</v>
      </c>
      <c r="BZ60" s="7">
        <v>0</v>
      </c>
      <c r="CA60" s="7">
        <v>0</v>
      </c>
      <c r="CB60" s="7">
        <v>1.0866756434552399E-2</v>
      </c>
      <c r="CC60" s="7">
        <v>6.2777333532942599E-4</v>
      </c>
      <c r="CD60" s="7">
        <v>3.3851705957204103E-2</v>
      </c>
      <c r="CE60" s="7">
        <v>1.95561559544796E-3</v>
      </c>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v>1240</v>
      </c>
      <c r="EG60" s="7">
        <v>830</v>
      </c>
      <c r="EH60" s="7">
        <v>592</v>
      </c>
      <c r="EI60" s="7">
        <v>2805</v>
      </c>
      <c r="EJ60" s="7">
        <v>615</v>
      </c>
      <c r="EK60" s="7">
        <v>136</v>
      </c>
      <c r="EL60" s="7">
        <v>4</v>
      </c>
      <c r="EM60" s="7">
        <v>6</v>
      </c>
      <c r="EN60" s="7">
        <v>326</v>
      </c>
      <c r="EO60" s="7">
        <v>467</v>
      </c>
      <c r="EP60" s="7">
        <v>144</v>
      </c>
      <c r="EQ60" s="7">
        <v>213</v>
      </c>
    </row>
    <row r="61" spans="1:147" x14ac:dyDescent="0.35">
      <c r="A61" s="7" t="s">
        <v>539</v>
      </c>
      <c r="B61" s="7" t="e" vm="1">
        <v>#VALUE!</v>
      </c>
      <c r="C61" s="7" t="e" vm="2">
        <v>#VALUE!</v>
      </c>
      <c r="D61" s="7">
        <v>1</v>
      </c>
      <c r="E61" s="7">
        <v>1709</v>
      </c>
      <c r="F61" s="7">
        <v>798</v>
      </c>
      <c r="G61" s="7">
        <v>0</v>
      </c>
      <c r="H61" s="7">
        <v>0</v>
      </c>
      <c r="I61" s="7">
        <v>0</v>
      </c>
      <c r="J61" s="7">
        <v>0</v>
      </c>
      <c r="K61" s="7">
        <v>0</v>
      </c>
      <c r="L61" s="7">
        <v>0</v>
      </c>
      <c r="M61" s="7">
        <v>0</v>
      </c>
      <c r="N61" s="7">
        <v>0</v>
      </c>
      <c r="O61" s="7">
        <v>0</v>
      </c>
      <c r="P61" s="7">
        <v>10.096463022507999</v>
      </c>
      <c r="Q61" s="7">
        <v>80625</v>
      </c>
      <c r="R61" s="7">
        <v>0</v>
      </c>
      <c r="S61" s="7">
        <v>1</v>
      </c>
      <c r="T61" s="7">
        <v>0</v>
      </c>
      <c r="U61" s="7">
        <v>1</v>
      </c>
      <c r="V61" s="7">
        <v>0</v>
      </c>
      <c r="W61" s="7">
        <v>0</v>
      </c>
      <c r="X61" s="7">
        <v>0</v>
      </c>
      <c r="Y61" s="7">
        <v>0</v>
      </c>
      <c r="Z61" s="7">
        <v>303.51248270931001</v>
      </c>
      <c r="AA61" s="7">
        <v>1708.9839935964601</v>
      </c>
      <c r="AB61" s="7">
        <v>303.51248270931001</v>
      </c>
      <c r="AC61" s="7">
        <v>72.079848683650198</v>
      </c>
      <c r="AD61" s="7">
        <v>430.383373900528</v>
      </c>
      <c r="AE61" s="7">
        <v>72.079848683650198</v>
      </c>
      <c r="AF61" s="7">
        <v>1708.9839935964601</v>
      </c>
      <c r="AG61" s="7">
        <v>99.999063405292901</v>
      </c>
      <c r="AH61" s="7">
        <v>430.383373900528</v>
      </c>
      <c r="AI61" s="7">
        <v>25.1833454593638</v>
      </c>
      <c r="AJ61" s="7">
        <v>275.99771406742701</v>
      </c>
      <c r="AK61" s="7">
        <v>16.1496614433837</v>
      </c>
      <c r="AL61" s="7">
        <v>276.99428379533498</v>
      </c>
      <c r="AM61" s="7">
        <v>16.207974476029001</v>
      </c>
      <c r="AN61" s="7">
        <v>1582.9839956814501</v>
      </c>
      <c r="AO61" s="7">
        <v>92.626330935134803</v>
      </c>
      <c r="AP61" s="7">
        <v>26.999999838128101</v>
      </c>
      <c r="AQ61" s="7">
        <v>1.57987126027666</v>
      </c>
      <c r="AR61" s="7">
        <v>33.000000147149002</v>
      </c>
      <c r="AS61" s="7">
        <v>1.9309537827471599</v>
      </c>
      <c r="AT61" s="7">
        <v>2.0000000894069698</v>
      </c>
      <c r="AU61" s="7">
        <v>0.117027506694381</v>
      </c>
      <c r="AV61" s="7">
        <v>5.9999999701976803</v>
      </c>
      <c r="AW61" s="7">
        <v>0.35108250264468599</v>
      </c>
      <c r="AX61" s="7">
        <v>58.000000238361501</v>
      </c>
      <c r="AY61" s="7">
        <v>3.3937975563699001</v>
      </c>
      <c r="AZ61" s="7">
        <v>71.000000378991203</v>
      </c>
      <c r="BA61" s="7">
        <v>4.1544763241071498</v>
      </c>
      <c r="BB61" s="7">
        <v>21.857064418055401</v>
      </c>
      <c r="BC61" s="7">
        <v>2.73898050351572</v>
      </c>
      <c r="BD61" s="7">
        <v>36.779013602000298</v>
      </c>
      <c r="BE61" s="7">
        <v>4.6088989476190907</v>
      </c>
      <c r="BF61" s="7">
        <v>303.51248270931001</v>
      </c>
      <c r="BG61" s="7">
        <v>17.759653757127499</v>
      </c>
      <c r="BH61" s="7">
        <v>72.079848683650198</v>
      </c>
      <c r="BI61" s="7">
        <v>4.2176622986337202</v>
      </c>
      <c r="BJ61" s="7">
        <v>47.9561444917599</v>
      </c>
      <c r="BK61" s="7">
        <v>2.8060938848308901</v>
      </c>
      <c r="BL61" s="7">
        <v>60.2724109999617</v>
      </c>
      <c r="BM61" s="7">
        <v>3.5267648332335702</v>
      </c>
      <c r="BN61" s="7">
        <v>289.05293435399699</v>
      </c>
      <c r="BO61" s="7">
        <v>16.9135713489758</v>
      </c>
      <c r="BP61" s="7">
        <v>6.2474478429103302</v>
      </c>
      <c r="BQ61" s="7">
        <v>0.36556160578761498</v>
      </c>
      <c r="BR61" s="7">
        <v>1.46382301487029</v>
      </c>
      <c r="BS61" s="7">
        <v>8.5653775007038399E-2</v>
      </c>
      <c r="BT61" s="7">
        <v>6.7735955119132996E-2</v>
      </c>
      <c r="BU61" s="7">
        <v>3.9634847933957299E-3</v>
      </c>
      <c r="BV61" s="7">
        <v>0</v>
      </c>
      <c r="BW61" s="7">
        <v>0</v>
      </c>
      <c r="BX61" s="7">
        <v>6.6805400046880603</v>
      </c>
      <c r="BY61" s="7">
        <v>0.39090345258560899</v>
      </c>
      <c r="BZ61" s="7">
        <v>5.0905994129727796</v>
      </c>
      <c r="CA61" s="7">
        <v>0.29787006512421199</v>
      </c>
      <c r="CB61" s="7">
        <v>3.4239779347817598</v>
      </c>
      <c r="CC61" s="7">
        <v>0.42906991663931798</v>
      </c>
      <c r="CD61" s="7">
        <v>6.9853355925834002</v>
      </c>
      <c r="CE61" s="7">
        <v>0.87535533741646598</v>
      </c>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v>379</v>
      </c>
      <c r="EG61" s="7">
        <v>276</v>
      </c>
      <c r="EH61" s="7">
        <v>277</v>
      </c>
      <c r="EI61" s="7">
        <v>1583</v>
      </c>
      <c r="EJ61" s="7">
        <v>27</v>
      </c>
      <c r="EK61" s="7">
        <v>33</v>
      </c>
      <c r="EL61" s="7">
        <v>2</v>
      </c>
      <c r="EM61" s="7">
        <v>6</v>
      </c>
      <c r="EN61" s="7">
        <v>58</v>
      </c>
      <c r="EO61" s="7">
        <v>71</v>
      </c>
      <c r="EP61" s="7">
        <v>18</v>
      </c>
      <c r="EQ61" s="7">
        <v>33</v>
      </c>
    </row>
    <row r="62" spans="1:147" x14ac:dyDescent="0.35">
      <c r="A62" s="7" t="s">
        <v>540</v>
      </c>
      <c r="B62" s="7" t="e" vm="1">
        <v>#VALUE!</v>
      </c>
      <c r="C62" s="7" t="e" vm="2">
        <v>#VALUE!</v>
      </c>
      <c r="D62" s="7">
        <v>1</v>
      </c>
      <c r="E62" s="7">
        <v>3616</v>
      </c>
      <c r="F62" s="7">
        <v>1686</v>
      </c>
      <c r="G62" s="7">
        <v>0</v>
      </c>
      <c r="H62" s="7">
        <v>0</v>
      </c>
      <c r="I62" s="7">
        <v>0</v>
      </c>
      <c r="J62" s="7">
        <v>0</v>
      </c>
      <c r="K62" s="7">
        <v>0</v>
      </c>
      <c r="L62" s="7">
        <v>0</v>
      </c>
      <c r="M62" s="7">
        <v>0</v>
      </c>
      <c r="N62" s="7">
        <v>0</v>
      </c>
      <c r="O62" s="7">
        <v>0</v>
      </c>
      <c r="P62" s="7">
        <v>7.1694599627560498</v>
      </c>
      <c r="Q62" s="7">
        <v>106750</v>
      </c>
      <c r="R62" s="7">
        <v>0</v>
      </c>
      <c r="S62" s="7">
        <v>1</v>
      </c>
      <c r="T62" s="7">
        <v>0</v>
      </c>
      <c r="U62" s="7">
        <v>1</v>
      </c>
      <c r="V62" s="7">
        <v>0</v>
      </c>
      <c r="W62" s="7">
        <v>0</v>
      </c>
      <c r="X62" s="7">
        <v>0</v>
      </c>
      <c r="Y62" s="7">
        <v>0</v>
      </c>
      <c r="Z62" s="7">
        <v>0</v>
      </c>
      <c r="AA62" s="7">
        <v>1114.30991744995</v>
      </c>
      <c r="AB62" s="7">
        <v>0</v>
      </c>
      <c r="AC62" s="7">
        <v>0</v>
      </c>
      <c r="AD62" s="7">
        <v>236.09098285436599</v>
      </c>
      <c r="AE62" s="7">
        <v>0</v>
      </c>
      <c r="AF62" s="7">
        <v>1114.30991744995</v>
      </c>
      <c r="AG62" s="7">
        <v>30.8160928498327</v>
      </c>
      <c r="AH62" s="7">
        <v>236.09098285436599</v>
      </c>
      <c r="AI62" s="7">
        <v>6.5290647913264994</v>
      </c>
      <c r="AJ62" s="7">
        <v>228.423245254904</v>
      </c>
      <c r="AK62" s="7">
        <v>6.31701452585465</v>
      </c>
      <c r="AL62" s="7">
        <v>303.90309239225502</v>
      </c>
      <c r="AM62" s="7">
        <v>8.4043996789893392</v>
      </c>
      <c r="AN62" s="7">
        <v>1077.54094713926</v>
      </c>
      <c r="AO62" s="7">
        <v>29.799251856727398</v>
      </c>
      <c r="AP62" s="7">
        <v>2.9255485329776998</v>
      </c>
      <c r="AQ62" s="7">
        <v>8.0905656332347892E-2</v>
      </c>
      <c r="AR62" s="7">
        <v>13.9948992952704</v>
      </c>
      <c r="AS62" s="7">
        <v>0.38702708228070903</v>
      </c>
      <c r="AT62" s="7">
        <v>1</v>
      </c>
      <c r="AU62" s="7">
        <v>2.7654867256637201E-2</v>
      </c>
      <c r="AV62" s="7">
        <v>0</v>
      </c>
      <c r="AW62" s="7">
        <v>0</v>
      </c>
      <c r="AX62" s="7">
        <v>18.848521017935099</v>
      </c>
      <c r="AY62" s="7">
        <v>0.52125334673493195</v>
      </c>
      <c r="AZ62" s="7">
        <v>28.830612292862501</v>
      </c>
      <c r="BA62" s="7">
        <v>0.79730675588668398</v>
      </c>
      <c r="BB62" s="7">
        <v>55.3874328061938</v>
      </c>
      <c r="BC62" s="7">
        <v>3.28513836335669</v>
      </c>
      <c r="BD62" s="7">
        <v>21.180318009457601</v>
      </c>
      <c r="BE62" s="7">
        <v>1.25624661977803</v>
      </c>
      <c r="BF62" s="7">
        <v>0</v>
      </c>
      <c r="BG62" s="7">
        <v>0</v>
      </c>
      <c r="BH62" s="7">
        <v>0</v>
      </c>
      <c r="BI62" s="7">
        <v>0</v>
      </c>
      <c r="BJ62" s="7">
        <v>0</v>
      </c>
      <c r="BK62" s="7">
        <v>0</v>
      </c>
      <c r="BL62" s="7">
        <v>0</v>
      </c>
      <c r="BM62" s="7">
        <v>0</v>
      </c>
      <c r="BN62" s="7">
        <v>0</v>
      </c>
      <c r="BO62" s="7">
        <v>0</v>
      </c>
      <c r="BP62" s="7">
        <v>0</v>
      </c>
      <c r="BQ62" s="7">
        <v>0</v>
      </c>
      <c r="BR62" s="7">
        <v>0</v>
      </c>
      <c r="BS62" s="7">
        <v>0</v>
      </c>
      <c r="BT62" s="7">
        <v>0</v>
      </c>
      <c r="BU62" s="7">
        <v>0</v>
      </c>
      <c r="BV62" s="7">
        <v>0</v>
      </c>
      <c r="BW62" s="7">
        <v>0</v>
      </c>
      <c r="BX62" s="7">
        <v>0</v>
      </c>
      <c r="BY62" s="7">
        <v>0</v>
      </c>
      <c r="BZ62" s="7">
        <v>0</v>
      </c>
      <c r="CA62" s="7">
        <v>0</v>
      </c>
      <c r="CB62" s="7">
        <v>0</v>
      </c>
      <c r="CC62" s="7">
        <v>0</v>
      </c>
      <c r="CD62" s="7">
        <v>0</v>
      </c>
      <c r="CE62" s="7">
        <v>0</v>
      </c>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v>642</v>
      </c>
      <c r="EG62" s="7">
        <v>593</v>
      </c>
      <c r="EH62" s="7">
        <v>1140</v>
      </c>
      <c r="EI62" s="7">
        <v>3496</v>
      </c>
      <c r="EJ62" s="7">
        <v>21</v>
      </c>
      <c r="EK62" s="7">
        <v>40</v>
      </c>
      <c r="EL62" s="7">
        <v>1</v>
      </c>
      <c r="EM62" s="7">
        <v>2</v>
      </c>
      <c r="EN62" s="7">
        <v>56</v>
      </c>
      <c r="EO62" s="7">
        <v>90</v>
      </c>
      <c r="EP62" s="7">
        <v>122</v>
      </c>
      <c r="EQ62" s="7">
        <v>70</v>
      </c>
    </row>
    <row r="63" spans="1:147" x14ac:dyDescent="0.35">
      <c r="A63" s="7" t="s">
        <v>541</v>
      </c>
      <c r="B63" s="7" t="e" vm="1">
        <v>#VALUE!</v>
      </c>
      <c r="C63" s="7" t="e" vm="2">
        <v>#VALUE!</v>
      </c>
      <c r="D63" s="7">
        <v>1</v>
      </c>
      <c r="E63" s="7">
        <v>1192</v>
      </c>
      <c r="F63" s="7">
        <v>568</v>
      </c>
      <c r="G63" s="7">
        <v>0</v>
      </c>
      <c r="H63" s="7">
        <v>0</v>
      </c>
      <c r="I63" s="7">
        <v>0</v>
      </c>
      <c r="J63" s="7">
        <v>0</v>
      </c>
      <c r="K63" s="7">
        <v>0</v>
      </c>
      <c r="L63" s="7">
        <v>0</v>
      </c>
      <c r="M63" s="7">
        <v>0</v>
      </c>
      <c r="N63" s="7">
        <v>0</v>
      </c>
      <c r="O63" s="7">
        <v>0</v>
      </c>
      <c r="P63" s="7">
        <v>3.1000885739592601</v>
      </c>
      <c r="Q63" s="7">
        <v>111875</v>
      </c>
      <c r="R63" s="7">
        <v>0</v>
      </c>
      <c r="S63" s="7">
        <v>1</v>
      </c>
      <c r="T63" s="7">
        <v>0</v>
      </c>
      <c r="U63" s="7">
        <v>1</v>
      </c>
      <c r="V63" s="7">
        <v>0</v>
      </c>
      <c r="W63" s="7">
        <v>0</v>
      </c>
      <c r="X63" s="7">
        <v>0</v>
      </c>
      <c r="Y63" s="7">
        <v>0</v>
      </c>
      <c r="Z63" s="7">
        <v>0</v>
      </c>
      <c r="AA63" s="7">
        <v>711.39376406185295</v>
      </c>
      <c r="AB63" s="7">
        <v>0</v>
      </c>
      <c r="AC63" s="7">
        <v>0</v>
      </c>
      <c r="AD63" s="7">
        <v>103.96808863827</v>
      </c>
      <c r="AE63" s="7">
        <v>0</v>
      </c>
      <c r="AF63" s="7">
        <v>711.39376406185295</v>
      </c>
      <c r="AG63" s="7">
        <v>59.680684904517904</v>
      </c>
      <c r="AH63" s="7">
        <v>103.96808863827</v>
      </c>
      <c r="AI63" s="7">
        <v>8.7221550871032107</v>
      </c>
      <c r="AJ63" s="7">
        <v>97.1535937543958</v>
      </c>
      <c r="AK63" s="7">
        <v>8.1504692746976399</v>
      </c>
      <c r="AL63" s="7">
        <v>253.43907207646399</v>
      </c>
      <c r="AM63" s="7">
        <v>21.261667120508701</v>
      </c>
      <c r="AN63" s="7">
        <v>700.99260973744094</v>
      </c>
      <c r="AO63" s="7">
        <v>58.808104843744999</v>
      </c>
      <c r="AP63" s="7">
        <v>2.93415383994579</v>
      </c>
      <c r="AQ63" s="7">
        <v>0.24615384563303599</v>
      </c>
      <c r="AR63" s="7">
        <v>4.9999999254941896</v>
      </c>
      <c r="AS63" s="7">
        <v>0.41946308099783502</v>
      </c>
      <c r="AT63" s="7">
        <v>0</v>
      </c>
      <c r="AU63" s="7">
        <v>0</v>
      </c>
      <c r="AV63" s="7">
        <v>0.4670769572258</v>
      </c>
      <c r="AW63" s="7">
        <v>3.9184308492097301E-2</v>
      </c>
      <c r="AX63" s="7">
        <v>1.9999233782291399</v>
      </c>
      <c r="AY63" s="7">
        <v>0.16777880689841801</v>
      </c>
      <c r="AZ63" s="7">
        <v>4.71556276082993</v>
      </c>
      <c r="BA63" s="7">
        <v>0.39560090275418802</v>
      </c>
      <c r="BB63" s="7">
        <v>33.611123051930903</v>
      </c>
      <c r="BC63" s="7">
        <v>5.9174512415371296</v>
      </c>
      <c r="BD63" s="7">
        <v>6.2242820811006796</v>
      </c>
      <c r="BE63" s="7">
        <v>1.0958243100529401</v>
      </c>
      <c r="BF63" s="7">
        <v>0</v>
      </c>
      <c r="BG63" s="7">
        <v>0</v>
      </c>
      <c r="BH63" s="7">
        <v>0</v>
      </c>
      <c r="BI63" s="7">
        <v>0</v>
      </c>
      <c r="BJ63" s="7">
        <v>0</v>
      </c>
      <c r="BK63" s="7">
        <v>0</v>
      </c>
      <c r="BL63" s="7">
        <v>0</v>
      </c>
      <c r="BM63" s="7">
        <v>0</v>
      </c>
      <c r="BN63" s="7">
        <v>0</v>
      </c>
      <c r="BO63" s="7">
        <v>0</v>
      </c>
      <c r="BP63" s="7">
        <v>0</v>
      </c>
      <c r="BQ63" s="7">
        <v>0</v>
      </c>
      <c r="BR63" s="7">
        <v>0</v>
      </c>
      <c r="BS63" s="7">
        <v>0</v>
      </c>
      <c r="BT63" s="7">
        <v>0</v>
      </c>
      <c r="BU63" s="7">
        <v>0</v>
      </c>
      <c r="BV63" s="7">
        <v>0</v>
      </c>
      <c r="BW63" s="7">
        <v>0</v>
      </c>
      <c r="BX63" s="7">
        <v>0</v>
      </c>
      <c r="BY63" s="7">
        <v>0</v>
      </c>
      <c r="BZ63" s="7">
        <v>0</v>
      </c>
      <c r="CA63" s="7">
        <v>0</v>
      </c>
      <c r="CB63" s="7">
        <v>0</v>
      </c>
      <c r="CC63" s="7">
        <v>0</v>
      </c>
      <c r="CD63" s="7">
        <v>0</v>
      </c>
      <c r="CE63" s="7">
        <v>0</v>
      </c>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v>165</v>
      </c>
      <c r="EG63" s="7">
        <v>162</v>
      </c>
      <c r="EH63" s="7">
        <v>457</v>
      </c>
      <c r="EI63" s="7">
        <v>1173</v>
      </c>
      <c r="EJ63" s="7">
        <v>7</v>
      </c>
      <c r="EK63" s="7">
        <v>6</v>
      </c>
      <c r="EL63" s="7">
        <v>0</v>
      </c>
      <c r="EM63" s="7">
        <v>2</v>
      </c>
      <c r="EN63" s="7">
        <v>4</v>
      </c>
      <c r="EO63" s="7">
        <v>10</v>
      </c>
      <c r="EP63" s="7">
        <v>54</v>
      </c>
      <c r="EQ63" s="7">
        <v>10</v>
      </c>
    </row>
    <row r="64" spans="1:147" x14ac:dyDescent="0.35">
      <c r="A64" s="7" t="s">
        <v>542</v>
      </c>
      <c r="B64" s="7" t="e" vm="1">
        <v>#VALUE!</v>
      </c>
      <c r="C64" s="7" t="e" vm="2">
        <v>#VALUE!</v>
      </c>
      <c r="D64" s="7">
        <v>1</v>
      </c>
      <c r="E64" s="7">
        <v>1546</v>
      </c>
      <c r="F64" s="7">
        <v>902</v>
      </c>
      <c r="G64" s="7">
        <v>0</v>
      </c>
      <c r="H64" s="7">
        <v>0</v>
      </c>
      <c r="I64" s="7">
        <v>0</v>
      </c>
      <c r="J64" s="7">
        <v>0</v>
      </c>
      <c r="K64" s="7">
        <v>0</v>
      </c>
      <c r="L64" s="7">
        <v>0</v>
      </c>
      <c r="M64" s="7">
        <v>0</v>
      </c>
      <c r="N64" s="7">
        <v>0</v>
      </c>
      <c r="O64" s="7">
        <v>0</v>
      </c>
      <c r="P64" s="7">
        <v>6.7330210772833698</v>
      </c>
      <c r="Q64" s="7">
        <v>116250</v>
      </c>
      <c r="R64" s="7">
        <v>1</v>
      </c>
      <c r="S64" s="7">
        <v>1</v>
      </c>
      <c r="T64" s="7">
        <v>1</v>
      </c>
      <c r="U64" s="7">
        <v>1</v>
      </c>
      <c r="V64" s="7">
        <v>1</v>
      </c>
      <c r="W64" s="7">
        <v>0</v>
      </c>
      <c r="X64" s="7">
        <v>0</v>
      </c>
      <c r="Y64" s="7">
        <v>0</v>
      </c>
      <c r="Z64" s="7">
        <v>840.02254163200303</v>
      </c>
      <c r="AA64" s="7">
        <v>1546.00000588322</v>
      </c>
      <c r="AB64" s="7">
        <v>840.02254163200303</v>
      </c>
      <c r="AC64" s="7">
        <v>169.59017353850501</v>
      </c>
      <c r="AD64" s="7">
        <v>276.72225126969698</v>
      </c>
      <c r="AE64" s="7">
        <v>169.59017353850501</v>
      </c>
      <c r="AF64" s="7">
        <v>1546.00000588322</v>
      </c>
      <c r="AG64" s="7">
        <v>100.00000038054499</v>
      </c>
      <c r="AH64" s="7">
        <v>276.72225126969698</v>
      </c>
      <c r="AI64" s="7">
        <v>17.899240056254701</v>
      </c>
      <c r="AJ64" s="7">
        <v>137.00000117481201</v>
      </c>
      <c r="AK64" s="7">
        <v>8.8615783424846395</v>
      </c>
      <c r="AL64" s="7">
        <v>418.00000265518599</v>
      </c>
      <c r="AM64" s="7">
        <v>27.037516342508798</v>
      </c>
      <c r="AN64" s="7">
        <v>1454.0000062343299</v>
      </c>
      <c r="AO64" s="7">
        <v>94.04915952356609</v>
      </c>
      <c r="AP64" s="7">
        <v>17.0000000982545</v>
      </c>
      <c r="AQ64" s="7">
        <v>1.09961190803716</v>
      </c>
      <c r="AR64" s="7">
        <v>16.000000081956401</v>
      </c>
      <c r="AS64" s="7">
        <v>1.0349288539428501</v>
      </c>
      <c r="AT64" s="7">
        <v>0</v>
      </c>
      <c r="AU64" s="7">
        <v>0</v>
      </c>
      <c r="AV64" s="7">
        <v>2.0000000065192598</v>
      </c>
      <c r="AW64" s="7">
        <v>0.12936610650189198</v>
      </c>
      <c r="AX64" s="7">
        <v>57.000000053896699</v>
      </c>
      <c r="AY64" s="7">
        <v>3.6869340267721</v>
      </c>
      <c r="AZ64" s="7">
        <v>75.0000002112902</v>
      </c>
      <c r="BA64" s="7">
        <v>4.8512289916746605</v>
      </c>
      <c r="BB64" s="7">
        <v>47.0395695786519</v>
      </c>
      <c r="BC64" s="7">
        <v>5.2150298867685105</v>
      </c>
      <c r="BD64" s="7">
        <v>24.790697785794698</v>
      </c>
      <c r="BE64" s="7">
        <v>2.7484143886690302</v>
      </c>
      <c r="BF64" s="7">
        <v>840.02254163200303</v>
      </c>
      <c r="BG64" s="7">
        <v>54.335222615265401</v>
      </c>
      <c r="BH64" s="7">
        <v>169.59017353850501</v>
      </c>
      <c r="BI64" s="7">
        <v>10.969610190071501</v>
      </c>
      <c r="BJ64" s="7">
        <v>65.107292446722596</v>
      </c>
      <c r="BK64" s="7">
        <v>4.2113384506288902</v>
      </c>
      <c r="BL64" s="7">
        <v>239.675986859467</v>
      </c>
      <c r="BM64" s="7">
        <v>15.5029745704701</v>
      </c>
      <c r="BN64" s="7">
        <v>792.44667014299205</v>
      </c>
      <c r="BO64" s="7">
        <v>51.2578699963125</v>
      </c>
      <c r="BP64" s="7">
        <v>7.3447639457881504</v>
      </c>
      <c r="BQ64" s="7">
        <v>0.47508175587245399</v>
      </c>
      <c r="BR64" s="7">
        <v>13.7762103714049</v>
      </c>
      <c r="BS64" s="7">
        <v>0.89108734614520602</v>
      </c>
      <c r="BT64" s="7">
        <v>0</v>
      </c>
      <c r="BU64" s="7">
        <v>0</v>
      </c>
      <c r="BV64" s="7">
        <v>1.8719872897490899</v>
      </c>
      <c r="BW64" s="7">
        <v>0.12108585315323998</v>
      </c>
      <c r="BX64" s="7">
        <v>24.5829092841559</v>
      </c>
      <c r="BY64" s="7">
        <v>1.5900976251071099</v>
      </c>
      <c r="BZ64" s="7">
        <v>39.7450324660131</v>
      </c>
      <c r="CA64" s="7">
        <v>2.5708300430797597</v>
      </c>
      <c r="CB64" s="7">
        <v>28.8137314661817</v>
      </c>
      <c r="CC64" s="7">
        <v>3.1944269918161501</v>
      </c>
      <c r="CD64" s="7">
        <v>13.949820020994601</v>
      </c>
      <c r="CE64" s="7">
        <v>1.54654323957811</v>
      </c>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v>285</v>
      </c>
      <c r="EG64" s="7">
        <v>137</v>
      </c>
      <c r="EH64" s="7">
        <v>418</v>
      </c>
      <c r="EI64" s="7">
        <v>1454</v>
      </c>
      <c r="EJ64" s="7">
        <v>17</v>
      </c>
      <c r="EK64" s="7">
        <v>16</v>
      </c>
      <c r="EL64" s="7">
        <v>0</v>
      </c>
      <c r="EM64" s="7">
        <v>2</v>
      </c>
      <c r="EN64" s="7">
        <v>57</v>
      </c>
      <c r="EO64" s="7">
        <v>75</v>
      </c>
      <c r="EP64" s="7">
        <v>49</v>
      </c>
      <c r="EQ64" s="7">
        <v>26</v>
      </c>
    </row>
    <row r="65" spans="1:147" x14ac:dyDescent="0.35">
      <c r="A65" s="7" t="s">
        <v>543</v>
      </c>
      <c r="B65" s="7" t="e" vm="1">
        <v>#VALUE!</v>
      </c>
      <c r="C65" s="7" t="e" vm="2">
        <v>#VALUE!</v>
      </c>
      <c r="D65" s="7">
        <v>1</v>
      </c>
      <c r="E65" s="7">
        <v>2642</v>
      </c>
      <c r="F65" s="7">
        <v>1021</v>
      </c>
      <c r="G65" s="7">
        <v>0</v>
      </c>
      <c r="H65" s="7">
        <v>0</v>
      </c>
      <c r="I65" s="7">
        <v>0</v>
      </c>
      <c r="J65" s="7">
        <v>0</v>
      </c>
      <c r="K65" s="7">
        <v>1</v>
      </c>
      <c r="L65" s="7">
        <v>0</v>
      </c>
      <c r="M65" s="7">
        <v>1</v>
      </c>
      <c r="N65" s="7">
        <v>1</v>
      </c>
      <c r="O65" s="7">
        <v>1</v>
      </c>
      <c r="P65" s="7">
        <v>17.554963357761501</v>
      </c>
      <c r="Q65" s="7">
        <v>56439</v>
      </c>
      <c r="R65" s="7">
        <v>0</v>
      </c>
      <c r="S65" s="7">
        <v>1</v>
      </c>
      <c r="T65" s="7">
        <v>0</v>
      </c>
      <c r="U65" s="7">
        <v>1</v>
      </c>
      <c r="V65" s="7">
        <v>0</v>
      </c>
      <c r="W65" s="7">
        <v>0</v>
      </c>
      <c r="X65" s="7">
        <v>0</v>
      </c>
      <c r="Y65" s="7">
        <v>1</v>
      </c>
      <c r="Z65" s="7">
        <v>0</v>
      </c>
      <c r="AA65" s="7">
        <v>2361.1493721604302</v>
      </c>
      <c r="AB65" s="7">
        <v>0</v>
      </c>
      <c r="AC65" s="7">
        <v>0</v>
      </c>
      <c r="AD65" s="7">
        <v>939.52670904994</v>
      </c>
      <c r="AE65" s="7">
        <v>0</v>
      </c>
      <c r="AF65" s="7">
        <v>2361.1493721604302</v>
      </c>
      <c r="AG65" s="7">
        <v>89.369771845587991</v>
      </c>
      <c r="AH65" s="7">
        <v>939.52670904994</v>
      </c>
      <c r="AI65" s="7">
        <v>35.561192621118096</v>
      </c>
      <c r="AJ65" s="7">
        <v>460.66124797984997</v>
      </c>
      <c r="AK65" s="7">
        <v>17.436080544278902</v>
      </c>
      <c r="AL65" s="7">
        <v>379.81029225420201</v>
      </c>
      <c r="AM65" s="7">
        <v>14.375862689409599</v>
      </c>
      <c r="AN65" s="7">
        <v>1350.17926196754</v>
      </c>
      <c r="AO65" s="7">
        <v>51.104438378786497</v>
      </c>
      <c r="AP65" s="7">
        <v>155.72086561471201</v>
      </c>
      <c r="AQ65" s="7">
        <v>5.8940524456742001</v>
      </c>
      <c r="AR65" s="7">
        <v>351.975790464319</v>
      </c>
      <c r="AS65" s="7">
        <v>13.3223236360454</v>
      </c>
      <c r="AT65" s="7">
        <v>4.9999995529651597</v>
      </c>
      <c r="AU65" s="7">
        <v>0.18925055083138401</v>
      </c>
      <c r="AV65" s="7">
        <v>16.326961353421201</v>
      </c>
      <c r="AW65" s="7">
        <v>0.61797734115901604</v>
      </c>
      <c r="AX65" s="7">
        <v>481.94649313669697</v>
      </c>
      <c r="AY65" s="7">
        <v>18.2417294904124</v>
      </c>
      <c r="AZ65" s="7">
        <v>773.56826843693898</v>
      </c>
      <c r="BA65" s="7">
        <v>29.279646799278503</v>
      </c>
      <c r="BB65" s="7">
        <v>221.26570490375201</v>
      </c>
      <c r="BC65" s="7">
        <v>21.671469628183303</v>
      </c>
      <c r="BD65" s="7">
        <v>189.03191880323001</v>
      </c>
      <c r="BE65" s="7">
        <v>18.514389696692497</v>
      </c>
      <c r="BF65" s="7">
        <v>0</v>
      </c>
      <c r="BG65" s="7">
        <v>0</v>
      </c>
      <c r="BH65" s="7">
        <v>0</v>
      </c>
      <c r="BI65" s="7">
        <v>0</v>
      </c>
      <c r="BJ65" s="7">
        <v>0</v>
      </c>
      <c r="BK65" s="7">
        <v>0</v>
      </c>
      <c r="BL65" s="7">
        <v>0</v>
      </c>
      <c r="BM65" s="7">
        <v>0</v>
      </c>
      <c r="BN65" s="7">
        <v>0</v>
      </c>
      <c r="BO65" s="7">
        <v>0</v>
      </c>
      <c r="BP65" s="7">
        <v>0</v>
      </c>
      <c r="BQ65" s="7">
        <v>0</v>
      </c>
      <c r="BR65" s="7">
        <v>0</v>
      </c>
      <c r="BS65" s="7">
        <v>0</v>
      </c>
      <c r="BT65" s="7">
        <v>0</v>
      </c>
      <c r="BU65" s="7">
        <v>0</v>
      </c>
      <c r="BV65" s="7">
        <v>0</v>
      </c>
      <c r="BW65" s="7">
        <v>0</v>
      </c>
      <c r="BX65" s="7">
        <v>0</v>
      </c>
      <c r="BY65" s="7">
        <v>0</v>
      </c>
      <c r="BZ65" s="7">
        <v>0</v>
      </c>
      <c r="CA65" s="7">
        <v>0</v>
      </c>
      <c r="CB65" s="7">
        <v>0</v>
      </c>
      <c r="CC65" s="7">
        <v>0</v>
      </c>
      <c r="CD65" s="7">
        <v>0</v>
      </c>
      <c r="CE65" s="7">
        <v>0</v>
      </c>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v>1198</v>
      </c>
      <c r="EG65" s="7">
        <v>526</v>
      </c>
      <c r="EH65" s="7">
        <v>432</v>
      </c>
      <c r="EI65" s="7">
        <v>1518</v>
      </c>
      <c r="EJ65" s="7">
        <v>158</v>
      </c>
      <c r="EK65" s="7">
        <v>430</v>
      </c>
      <c r="EL65" s="7">
        <v>5</v>
      </c>
      <c r="EM65" s="7">
        <v>20</v>
      </c>
      <c r="EN65" s="7">
        <v>511</v>
      </c>
      <c r="EO65" s="7">
        <v>810</v>
      </c>
      <c r="EP65" s="7">
        <v>238</v>
      </c>
      <c r="EQ65" s="7">
        <v>207</v>
      </c>
    </row>
    <row r="66" spans="1:147" x14ac:dyDescent="0.35">
      <c r="A66" s="7" t="s">
        <v>544</v>
      </c>
      <c r="B66" s="7" t="e" vm="1">
        <v>#VALUE!</v>
      </c>
      <c r="C66" s="7" t="e" vm="2">
        <v>#VALUE!</v>
      </c>
      <c r="D66" s="7">
        <v>1</v>
      </c>
      <c r="E66" s="7">
        <v>2607</v>
      </c>
      <c r="F66" s="7">
        <v>1102</v>
      </c>
      <c r="G66" s="7">
        <v>0</v>
      </c>
      <c r="H66" s="7">
        <v>0</v>
      </c>
      <c r="I66" s="7">
        <v>0</v>
      </c>
      <c r="J66" s="7">
        <v>0</v>
      </c>
      <c r="K66" s="7">
        <v>0</v>
      </c>
      <c r="L66" s="7">
        <v>0</v>
      </c>
      <c r="M66" s="7">
        <v>0</v>
      </c>
      <c r="N66" s="7">
        <v>0</v>
      </c>
      <c r="O66" s="7">
        <v>0</v>
      </c>
      <c r="P66" s="7">
        <v>13.9354311401716</v>
      </c>
      <c r="Q66" s="7">
        <v>91786</v>
      </c>
      <c r="R66" s="7">
        <v>0</v>
      </c>
      <c r="S66" s="7">
        <v>0</v>
      </c>
      <c r="T66" s="7">
        <v>0</v>
      </c>
      <c r="U66" s="7">
        <v>0</v>
      </c>
      <c r="V66" s="7">
        <v>0</v>
      </c>
      <c r="W66" s="7">
        <v>0</v>
      </c>
      <c r="X66" s="7">
        <v>0</v>
      </c>
      <c r="Y66" s="7">
        <v>0</v>
      </c>
      <c r="Z66" s="7">
        <v>2.1934289932250999</v>
      </c>
      <c r="AA66" s="7">
        <v>456.12358197942399</v>
      </c>
      <c r="AB66" s="7">
        <v>2.1934289932250999</v>
      </c>
      <c r="AC66" s="7">
        <v>0.29227164387702897</v>
      </c>
      <c r="AD66" s="7">
        <v>61.303315099794403</v>
      </c>
      <c r="AE66" s="7">
        <v>0.29227164387702897</v>
      </c>
      <c r="AF66" s="7">
        <v>456.12358197942399</v>
      </c>
      <c r="AG66" s="7">
        <v>17.496109780568599</v>
      </c>
      <c r="AH66" s="7">
        <v>61.303315099794403</v>
      </c>
      <c r="AI66" s="7">
        <v>2.3514888799307401</v>
      </c>
      <c r="AJ66" s="7">
        <v>84.551819818094401</v>
      </c>
      <c r="AK66" s="7">
        <v>3.24326121281528</v>
      </c>
      <c r="AL66" s="7">
        <v>88.950406362302601</v>
      </c>
      <c r="AM66" s="7">
        <v>3.4119833664097703</v>
      </c>
      <c r="AN66" s="7">
        <v>389.03824061527803</v>
      </c>
      <c r="AO66" s="7">
        <v>14.9228323979777</v>
      </c>
      <c r="AP66" s="7">
        <v>20.600809679366598</v>
      </c>
      <c r="AQ66" s="7">
        <v>0.79021134174785801</v>
      </c>
      <c r="AR66" s="7">
        <v>9.1517040431499499</v>
      </c>
      <c r="AS66" s="7">
        <v>0.351043499929035</v>
      </c>
      <c r="AT66" s="7">
        <v>0</v>
      </c>
      <c r="AU66" s="7">
        <v>0</v>
      </c>
      <c r="AV66" s="7">
        <v>3.9995791912078902</v>
      </c>
      <c r="AW66" s="7">
        <v>0.1534169233298</v>
      </c>
      <c r="AX66" s="7">
        <v>33.333247642964103</v>
      </c>
      <c r="AY66" s="7">
        <v>1.27860558661159</v>
      </c>
      <c r="AZ66" s="7">
        <v>48.452390933409298</v>
      </c>
      <c r="BA66" s="7">
        <v>1.8585497097587</v>
      </c>
      <c r="BB66" s="7">
        <v>8.6908214588766004</v>
      </c>
      <c r="BC66" s="7">
        <v>0.78864078574197805</v>
      </c>
      <c r="BD66" s="7">
        <v>12.905810808937501</v>
      </c>
      <c r="BE66" s="7">
        <v>1.1711262077075801</v>
      </c>
      <c r="BF66" s="7">
        <v>2.1934289932250999</v>
      </c>
      <c r="BG66" s="7">
        <v>8.4136133226892895E-2</v>
      </c>
      <c r="BH66" s="7">
        <v>0.29227164387702897</v>
      </c>
      <c r="BI66" s="7">
        <v>1.12110335204077E-2</v>
      </c>
      <c r="BJ66" s="7">
        <v>0.82253587245941195</v>
      </c>
      <c r="BK66" s="7">
        <v>3.1551049960084801E-2</v>
      </c>
      <c r="BL66" s="7">
        <v>0.68544656038284302</v>
      </c>
      <c r="BM66" s="7">
        <v>2.6292541633404002E-2</v>
      </c>
      <c r="BN66" s="7">
        <v>2.1934289932250999</v>
      </c>
      <c r="BO66" s="7">
        <v>8.4136133226892895E-2</v>
      </c>
      <c r="BP66" s="7">
        <v>0</v>
      </c>
      <c r="BQ66" s="7">
        <v>0</v>
      </c>
      <c r="BR66" s="7">
        <v>0</v>
      </c>
      <c r="BS66" s="7">
        <v>0</v>
      </c>
      <c r="BT66" s="7">
        <v>0</v>
      </c>
      <c r="BU66" s="7">
        <v>0</v>
      </c>
      <c r="BV66" s="7">
        <v>0</v>
      </c>
      <c r="BW66" s="7">
        <v>0</v>
      </c>
      <c r="BX66" s="7">
        <v>0</v>
      </c>
      <c r="BY66" s="7">
        <v>0</v>
      </c>
      <c r="BZ66" s="7">
        <v>0</v>
      </c>
      <c r="CA66" s="7">
        <v>0</v>
      </c>
      <c r="CB66" s="7">
        <v>3.7501636892557103E-2</v>
      </c>
      <c r="CC66" s="7">
        <v>3.4030523495968399E-3</v>
      </c>
      <c r="CD66" s="7">
        <v>5.6670777499675799E-2</v>
      </c>
      <c r="CE66" s="7">
        <v>5.14253879307402E-3</v>
      </c>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v>693</v>
      </c>
      <c r="EG66" s="7">
        <v>526</v>
      </c>
      <c r="EH66" s="7">
        <v>406</v>
      </c>
      <c r="EI66" s="7">
        <v>2085</v>
      </c>
      <c r="EJ66" s="7">
        <v>98</v>
      </c>
      <c r="EK66" s="7">
        <v>182</v>
      </c>
      <c r="EL66" s="7">
        <v>0</v>
      </c>
      <c r="EM66" s="7">
        <v>8</v>
      </c>
      <c r="EN66" s="7">
        <v>234</v>
      </c>
      <c r="EO66" s="7">
        <v>409</v>
      </c>
      <c r="EP66" s="7">
        <v>115</v>
      </c>
      <c r="EQ66" s="7">
        <v>70</v>
      </c>
    </row>
    <row r="67" spans="1:147" x14ac:dyDescent="0.35">
      <c r="A67" s="7" t="s">
        <v>545</v>
      </c>
      <c r="B67" s="7" t="e" vm="1">
        <v>#VALUE!</v>
      </c>
      <c r="C67" s="7" t="e" vm="2">
        <v>#VALUE!</v>
      </c>
      <c r="D67" s="7">
        <v>1</v>
      </c>
      <c r="E67" s="7">
        <v>2674</v>
      </c>
      <c r="F67" s="7">
        <v>1280</v>
      </c>
      <c r="G67" s="7">
        <v>0</v>
      </c>
      <c r="H67" s="7">
        <v>0</v>
      </c>
      <c r="I67" s="7">
        <v>0</v>
      </c>
      <c r="J67" s="7">
        <v>0</v>
      </c>
      <c r="K67" s="7">
        <v>1</v>
      </c>
      <c r="L67" s="7">
        <v>0</v>
      </c>
      <c r="M67" s="7">
        <v>1</v>
      </c>
      <c r="N67" s="7">
        <v>1</v>
      </c>
      <c r="O67" s="7">
        <v>1</v>
      </c>
      <c r="P67" s="7">
        <v>5.6185312962050302</v>
      </c>
      <c r="Q67" s="7">
        <v>63571</v>
      </c>
      <c r="R67" s="7">
        <v>0</v>
      </c>
      <c r="S67" s="7">
        <v>1</v>
      </c>
      <c r="T67" s="7">
        <v>0</v>
      </c>
      <c r="U67" s="7">
        <v>1</v>
      </c>
      <c r="V67" s="7">
        <v>0</v>
      </c>
      <c r="W67" s="7">
        <v>0</v>
      </c>
      <c r="X67" s="7">
        <v>0</v>
      </c>
      <c r="Y67" s="7">
        <v>1</v>
      </c>
      <c r="Z67" s="7">
        <v>0</v>
      </c>
      <c r="AA67" s="7">
        <v>2137.1665922757202</v>
      </c>
      <c r="AB67" s="7">
        <v>0</v>
      </c>
      <c r="AC67" s="7">
        <v>0</v>
      </c>
      <c r="AD67" s="7">
        <v>830.77140752458899</v>
      </c>
      <c r="AE67" s="7">
        <v>0</v>
      </c>
      <c r="AF67" s="7">
        <v>2137.1665922757202</v>
      </c>
      <c r="AG67" s="7">
        <v>79.923956330430997</v>
      </c>
      <c r="AH67" s="7">
        <v>830.77140752458899</v>
      </c>
      <c r="AI67" s="7">
        <v>31.068489436222503</v>
      </c>
      <c r="AJ67" s="7">
        <v>345.79212542827003</v>
      </c>
      <c r="AK67" s="7">
        <v>12.9316426861732</v>
      </c>
      <c r="AL67" s="7">
        <v>565.51074873551295</v>
      </c>
      <c r="AM67" s="7">
        <v>21.148494717109699</v>
      </c>
      <c r="AN67" s="7">
        <v>1821.5113934758101</v>
      </c>
      <c r="AO67" s="7">
        <v>68.119349045467899</v>
      </c>
      <c r="AP67" s="7">
        <v>69.010550777427895</v>
      </c>
      <c r="AQ67" s="7">
        <v>2.5807984583929602</v>
      </c>
      <c r="AR67" s="7">
        <v>83.702902393997604</v>
      </c>
      <c r="AS67" s="7">
        <v>3.1302506504860799</v>
      </c>
      <c r="AT67" s="7">
        <v>0</v>
      </c>
      <c r="AU67" s="7">
        <v>0</v>
      </c>
      <c r="AV67" s="7">
        <v>8.7011354269925505</v>
      </c>
      <c r="AW67" s="7">
        <v>0.32539773474168099</v>
      </c>
      <c r="AX67" s="7">
        <v>154.24060503800899</v>
      </c>
      <c r="AY67" s="7">
        <v>5.7681602482426602</v>
      </c>
      <c r="AZ67" s="7">
        <v>280.35885769064799</v>
      </c>
      <c r="BA67" s="7">
        <v>10.484624446172299</v>
      </c>
      <c r="BB67" s="7">
        <v>250.95976235007399</v>
      </c>
      <c r="BC67" s="7">
        <v>19.6062314335995</v>
      </c>
      <c r="BD67" s="7">
        <v>133.55502039147501</v>
      </c>
      <c r="BE67" s="7">
        <v>10.433985968084</v>
      </c>
      <c r="BF67" s="7">
        <v>0</v>
      </c>
      <c r="BG67" s="7">
        <v>0</v>
      </c>
      <c r="BH67" s="7">
        <v>0</v>
      </c>
      <c r="BI67" s="7">
        <v>0</v>
      </c>
      <c r="BJ67" s="7">
        <v>0</v>
      </c>
      <c r="BK67" s="7">
        <v>0</v>
      </c>
      <c r="BL67" s="7">
        <v>0</v>
      </c>
      <c r="BM67" s="7">
        <v>0</v>
      </c>
      <c r="BN67" s="7">
        <v>0</v>
      </c>
      <c r="BO67" s="7">
        <v>0</v>
      </c>
      <c r="BP67" s="7">
        <v>0</v>
      </c>
      <c r="BQ67" s="7">
        <v>0</v>
      </c>
      <c r="BR67" s="7">
        <v>0</v>
      </c>
      <c r="BS67" s="7">
        <v>0</v>
      </c>
      <c r="BT67" s="7">
        <v>0</v>
      </c>
      <c r="BU67" s="7">
        <v>0</v>
      </c>
      <c r="BV67" s="7">
        <v>0</v>
      </c>
      <c r="BW67" s="7">
        <v>0</v>
      </c>
      <c r="BX67" s="7">
        <v>0</v>
      </c>
      <c r="BY67" s="7">
        <v>0</v>
      </c>
      <c r="BZ67" s="7">
        <v>0</v>
      </c>
      <c r="CA67" s="7">
        <v>0</v>
      </c>
      <c r="CB67" s="7">
        <v>0</v>
      </c>
      <c r="CC67" s="7">
        <v>0</v>
      </c>
      <c r="CD67" s="7">
        <v>0</v>
      </c>
      <c r="CE67" s="7">
        <v>0</v>
      </c>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v>801</v>
      </c>
      <c r="EG67" s="7">
        <v>426</v>
      </c>
      <c r="EH67" s="7">
        <v>726</v>
      </c>
      <c r="EI67" s="7">
        <v>2298</v>
      </c>
      <c r="EJ67" s="7">
        <v>88</v>
      </c>
      <c r="EK67" s="7">
        <v>106</v>
      </c>
      <c r="EL67" s="7">
        <v>0</v>
      </c>
      <c r="EM67" s="7">
        <v>9</v>
      </c>
      <c r="EN67" s="7">
        <v>173</v>
      </c>
      <c r="EO67" s="7">
        <v>344</v>
      </c>
      <c r="EP67" s="7">
        <v>259</v>
      </c>
      <c r="EQ67" s="7">
        <v>139</v>
      </c>
    </row>
    <row r="68" spans="1:147" x14ac:dyDescent="0.35">
      <c r="A68" s="7" t="s">
        <v>546</v>
      </c>
      <c r="B68" s="7" t="e" vm="1">
        <v>#VALUE!</v>
      </c>
      <c r="C68" s="7" t="e" vm="2">
        <v>#VALUE!</v>
      </c>
      <c r="D68" s="7">
        <v>1</v>
      </c>
      <c r="E68" s="7">
        <v>2727</v>
      </c>
      <c r="F68" s="7">
        <v>1189</v>
      </c>
      <c r="G68" s="7">
        <v>0</v>
      </c>
      <c r="H68" s="7">
        <v>6</v>
      </c>
      <c r="I68" s="7">
        <v>0.22002200220022</v>
      </c>
      <c r="J68" s="7">
        <v>0</v>
      </c>
      <c r="K68" s="7">
        <v>0</v>
      </c>
      <c r="L68" s="7">
        <v>0</v>
      </c>
      <c r="M68" s="7">
        <v>0</v>
      </c>
      <c r="N68" s="7">
        <v>0</v>
      </c>
      <c r="O68" s="7">
        <v>0</v>
      </c>
      <c r="P68" s="7">
        <v>10.855635130041499</v>
      </c>
      <c r="Q68" s="7">
        <v>96607</v>
      </c>
      <c r="R68" s="7">
        <v>0</v>
      </c>
      <c r="S68" s="7">
        <v>1</v>
      </c>
      <c r="T68" s="7">
        <v>0</v>
      </c>
      <c r="U68" s="7">
        <v>1</v>
      </c>
      <c r="V68" s="7">
        <v>0</v>
      </c>
      <c r="W68" s="7">
        <v>0</v>
      </c>
      <c r="X68" s="7">
        <v>0</v>
      </c>
      <c r="Y68" s="7">
        <v>0</v>
      </c>
      <c r="Z68" s="7">
        <v>11.0171731710434</v>
      </c>
      <c r="AA68" s="7">
        <v>1776.7790529634799</v>
      </c>
      <c r="AB68" s="7">
        <v>11.0171731710434</v>
      </c>
      <c r="AC68" s="7">
        <v>0.36488501168787502</v>
      </c>
      <c r="AD68" s="7">
        <v>427.93945278416498</v>
      </c>
      <c r="AE68" s="7">
        <v>0.36488501168787502</v>
      </c>
      <c r="AF68" s="7">
        <v>1776.7790529634799</v>
      </c>
      <c r="AG68" s="7">
        <v>65.155080783406007</v>
      </c>
      <c r="AH68" s="7">
        <v>427.93945278416498</v>
      </c>
      <c r="AI68" s="7">
        <v>15.6926825370064</v>
      </c>
      <c r="AJ68" s="7">
        <v>336.836195923388</v>
      </c>
      <c r="AK68" s="7">
        <v>12.351895706761599</v>
      </c>
      <c r="AL68" s="7">
        <v>321.568460680312</v>
      </c>
      <c r="AM68" s="7">
        <v>11.792022760554099</v>
      </c>
      <c r="AN68" s="7">
        <v>1295.2056123185901</v>
      </c>
      <c r="AO68" s="7">
        <v>47.495622013883001</v>
      </c>
      <c r="AP68" s="7">
        <v>105.992989994586</v>
      </c>
      <c r="AQ68" s="7">
        <v>3.8867983129660999</v>
      </c>
      <c r="AR68" s="7">
        <v>164.633265190001</v>
      </c>
      <c r="AS68" s="7">
        <v>6.0371567726439697</v>
      </c>
      <c r="AT68" s="7">
        <v>0</v>
      </c>
      <c r="AU68" s="7">
        <v>0</v>
      </c>
      <c r="AV68" s="7">
        <v>11.598598445765701</v>
      </c>
      <c r="AW68" s="7">
        <v>0.42532447545895402</v>
      </c>
      <c r="AX68" s="7">
        <v>199.34858844801801</v>
      </c>
      <c r="AY68" s="7">
        <v>7.3101792610200906</v>
      </c>
      <c r="AZ68" s="7">
        <v>323.096535192803</v>
      </c>
      <c r="BA68" s="7">
        <v>11.8480577628457</v>
      </c>
      <c r="BB68" s="7">
        <v>62.660030411614599</v>
      </c>
      <c r="BC68" s="7">
        <v>5.2699773264604399</v>
      </c>
      <c r="BD68" s="7">
        <v>46.646663820196402</v>
      </c>
      <c r="BE68" s="7">
        <v>3.9231845096885101</v>
      </c>
      <c r="BF68" s="7">
        <v>11.0171731710434</v>
      </c>
      <c r="BG68" s="7">
        <v>0.40400341661325195</v>
      </c>
      <c r="BH68" s="7">
        <v>0.36488501168787502</v>
      </c>
      <c r="BI68" s="7">
        <v>1.3380455140736099E-2</v>
      </c>
      <c r="BJ68" s="7">
        <v>1.71951508522034</v>
      </c>
      <c r="BK68" s="7">
        <v>6.3055191977276798E-2</v>
      </c>
      <c r="BL68" s="7">
        <v>3.5790468007326099</v>
      </c>
      <c r="BM68" s="7">
        <v>0.13124484051091401</v>
      </c>
      <c r="BN68" s="7">
        <v>11.0171731710434</v>
      </c>
      <c r="BO68" s="7">
        <v>0.40400341661325195</v>
      </c>
      <c r="BP68" s="7">
        <v>0</v>
      </c>
      <c r="BQ68" s="7">
        <v>0</v>
      </c>
      <c r="BR68" s="7">
        <v>0</v>
      </c>
      <c r="BS68" s="7">
        <v>0</v>
      </c>
      <c r="BT68" s="7">
        <v>0</v>
      </c>
      <c r="BU68" s="7">
        <v>0</v>
      </c>
      <c r="BV68" s="7">
        <v>0</v>
      </c>
      <c r="BW68" s="7">
        <v>0</v>
      </c>
      <c r="BX68" s="7">
        <v>0</v>
      </c>
      <c r="BY68" s="7">
        <v>0</v>
      </c>
      <c r="BZ68" s="7">
        <v>0</v>
      </c>
      <c r="CA68" s="7">
        <v>0</v>
      </c>
      <c r="CB68" s="7">
        <v>0.53652938082814206</v>
      </c>
      <c r="CC68" s="7">
        <v>4.5124422273182703E-2</v>
      </c>
      <c r="CD68" s="7">
        <v>0.25498425774276301</v>
      </c>
      <c r="CE68" s="7">
        <v>2.1445269784925402E-2</v>
      </c>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v>536</v>
      </c>
      <c r="EG68" s="7">
        <v>495</v>
      </c>
      <c r="EH68" s="7">
        <v>556</v>
      </c>
      <c r="EI68" s="7">
        <v>2175</v>
      </c>
      <c r="EJ68" s="7">
        <v>109</v>
      </c>
      <c r="EK68" s="7">
        <v>206</v>
      </c>
      <c r="EL68" s="7">
        <v>0</v>
      </c>
      <c r="EM68" s="7">
        <v>13</v>
      </c>
      <c r="EN68" s="7">
        <v>224</v>
      </c>
      <c r="EO68" s="7">
        <v>359</v>
      </c>
      <c r="EP68" s="7">
        <v>93</v>
      </c>
      <c r="EQ68" s="7">
        <v>66</v>
      </c>
    </row>
    <row r="69" spans="1:147" x14ac:dyDescent="0.35">
      <c r="A69" s="7" t="s">
        <v>547</v>
      </c>
      <c r="B69" s="7" t="e" vm="1">
        <v>#VALUE!</v>
      </c>
      <c r="C69" s="7" t="e" vm="2">
        <v>#VALUE!</v>
      </c>
      <c r="D69" s="7">
        <v>0</v>
      </c>
      <c r="E69" s="7">
        <v>2678</v>
      </c>
      <c r="F69" s="7">
        <v>1104</v>
      </c>
      <c r="G69" s="7">
        <v>0</v>
      </c>
      <c r="H69" s="7">
        <v>3</v>
      </c>
      <c r="I69" s="7">
        <v>0.11202389843166542</v>
      </c>
      <c r="J69" s="7">
        <v>0</v>
      </c>
      <c r="K69" s="7">
        <v>0</v>
      </c>
      <c r="L69" s="7">
        <v>0</v>
      </c>
      <c r="M69" s="7">
        <v>0</v>
      </c>
      <c r="N69" s="7">
        <v>0</v>
      </c>
      <c r="O69" s="7">
        <v>0</v>
      </c>
      <c r="P69" s="7">
        <v>5.1839464882943105</v>
      </c>
      <c r="Q69" s="7">
        <v>137344</v>
      </c>
      <c r="R69" s="7">
        <v>0</v>
      </c>
      <c r="S69" s="7">
        <v>0</v>
      </c>
      <c r="T69" s="7">
        <v>0</v>
      </c>
      <c r="U69" s="7">
        <v>0</v>
      </c>
      <c r="V69" s="7">
        <v>0</v>
      </c>
      <c r="W69" s="7">
        <v>0</v>
      </c>
      <c r="X69" s="7">
        <v>0</v>
      </c>
      <c r="Y69" s="7">
        <v>0</v>
      </c>
      <c r="Z69" s="7"/>
      <c r="AA69" s="7"/>
      <c r="AB69" s="7"/>
      <c r="AC69" s="7"/>
      <c r="AD69" s="7"/>
      <c r="AE69" s="7"/>
      <c r="AF69" s="7">
        <v>2678.00001266239</v>
      </c>
      <c r="AG69" s="7">
        <v>100.00000047283</v>
      </c>
      <c r="AH69" s="7">
        <v>294.51865858026702</v>
      </c>
      <c r="AI69" s="7">
        <v>10.9977094316754</v>
      </c>
      <c r="AJ69" s="7">
        <v>592.00000012444798</v>
      </c>
      <c r="AK69" s="7">
        <v>22.1060492951624</v>
      </c>
      <c r="AL69" s="7">
        <v>572.00000118186495</v>
      </c>
      <c r="AM69" s="7">
        <v>21.359223345103302</v>
      </c>
      <c r="AN69" s="7">
        <v>2590.00000799087</v>
      </c>
      <c r="AO69" s="7">
        <v>96.713965944394104</v>
      </c>
      <c r="AP69" s="7">
        <v>14.999999515916</v>
      </c>
      <c r="AQ69" s="7">
        <v>0.56011947408200102</v>
      </c>
      <c r="AR69" s="7">
        <v>46.000000217230998</v>
      </c>
      <c r="AS69" s="7">
        <v>1.7176997840638901</v>
      </c>
      <c r="AT69" s="7">
        <v>0</v>
      </c>
      <c r="AU69" s="7">
        <v>0</v>
      </c>
      <c r="AV69" s="7">
        <v>0.99999995529651597</v>
      </c>
      <c r="AW69" s="7">
        <v>3.7341297807935603E-2</v>
      </c>
      <c r="AX69" s="7">
        <v>25.999999923791599</v>
      </c>
      <c r="AY69" s="7">
        <v>0.97087378356204712</v>
      </c>
      <c r="AZ69" s="7">
        <v>56.000000170081002</v>
      </c>
      <c r="BA69" s="7">
        <v>2.0911127770754701</v>
      </c>
      <c r="BB69" s="7">
        <v>30.759919057523099</v>
      </c>
      <c r="BC69" s="7">
        <v>2.7862245523118698</v>
      </c>
      <c r="BD69" s="7">
        <v>13.000981313778199</v>
      </c>
      <c r="BE69" s="7">
        <v>1.17762511900164</v>
      </c>
      <c r="BF69" s="7">
        <v>2661.25964323158</v>
      </c>
      <c r="BG69" s="7">
        <v>99.374893324554705</v>
      </c>
      <c r="BH69" s="7">
        <v>292.87796041377698</v>
      </c>
      <c r="BI69" s="7">
        <v>10.9364436300887</v>
      </c>
      <c r="BJ69" s="7">
        <v>590.04860124096695</v>
      </c>
      <c r="BK69" s="7">
        <v>22.0331815250548</v>
      </c>
      <c r="BL69" s="7">
        <v>569.35084072832103</v>
      </c>
      <c r="BM69" s="7">
        <v>21.2603002512442</v>
      </c>
      <c r="BN69" s="7">
        <v>2573.2619795660098</v>
      </c>
      <c r="BO69" s="7">
        <v>96.088946212323094</v>
      </c>
      <c r="BP69" s="7">
        <v>14.998438845010201</v>
      </c>
      <c r="BQ69" s="7">
        <v>0.56006119660232401</v>
      </c>
      <c r="BR69" s="7">
        <v>46.000000217230998</v>
      </c>
      <c r="BS69" s="7">
        <v>1.7176997840638901</v>
      </c>
      <c r="BT69" s="7">
        <v>0</v>
      </c>
      <c r="BU69" s="7">
        <v>0</v>
      </c>
      <c r="BV69" s="7">
        <v>0.99999995529651597</v>
      </c>
      <c r="BW69" s="7">
        <v>3.7341297807935603E-2</v>
      </c>
      <c r="BX69" s="7">
        <v>25.999219588338701</v>
      </c>
      <c r="BY69" s="7">
        <v>0.970844644822209</v>
      </c>
      <c r="BZ69" s="7">
        <v>55.7012876765803</v>
      </c>
      <c r="CA69" s="7">
        <v>2.0799584643980702</v>
      </c>
      <c r="CB69" s="7">
        <v>30.748248885265099</v>
      </c>
      <c r="CC69" s="7">
        <v>2.7851674714914001</v>
      </c>
      <c r="CD69" s="7">
        <v>12.903614352396399</v>
      </c>
      <c r="CE69" s="7">
        <v>1.1688056478619899</v>
      </c>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v>262</v>
      </c>
      <c r="EG69" s="7">
        <v>592</v>
      </c>
      <c r="EH69" s="7">
        <v>572</v>
      </c>
      <c r="EI69" s="7">
        <v>2590</v>
      </c>
      <c r="EJ69" s="7">
        <v>15</v>
      </c>
      <c r="EK69" s="7">
        <v>46</v>
      </c>
      <c r="EL69" s="7">
        <v>0</v>
      </c>
      <c r="EM69" s="7">
        <v>1</v>
      </c>
      <c r="EN69" s="7">
        <v>26</v>
      </c>
      <c r="EO69" s="7">
        <v>56</v>
      </c>
      <c r="EP69" s="7">
        <v>28</v>
      </c>
      <c r="EQ69" s="7">
        <v>12</v>
      </c>
    </row>
    <row r="70" spans="1:147" x14ac:dyDescent="0.35">
      <c r="A70" s="7" t="s">
        <v>548</v>
      </c>
      <c r="B70" s="7" t="e" vm="1">
        <v>#VALUE!</v>
      </c>
      <c r="C70" s="7" t="e" vm="2">
        <v>#VALUE!</v>
      </c>
      <c r="D70" s="7">
        <v>1</v>
      </c>
      <c r="E70" s="7">
        <v>2417</v>
      </c>
      <c r="F70" s="7">
        <v>18</v>
      </c>
      <c r="G70" s="7">
        <v>1</v>
      </c>
      <c r="H70" s="7">
        <v>2370</v>
      </c>
      <c r="I70" s="7">
        <v>98.05544062887877</v>
      </c>
      <c r="J70" s="7">
        <v>0</v>
      </c>
      <c r="K70" s="7">
        <v>0</v>
      </c>
      <c r="L70" s="7">
        <v>0</v>
      </c>
      <c r="M70" s="7">
        <v>0</v>
      </c>
      <c r="N70" s="7">
        <v>0</v>
      </c>
      <c r="O70" s="7">
        <v>0</v>
      </c>
      <c r="P70" s="7">
        <v>0</v>
      </c>
      <c r="Q70" s="7">
        <v>96250</v>
      </c>
      <c r="R70" s="7">
        <v>1</v>
      </c>
      <c r="S70" s="7">
        <v>1</v>
      </c>
      <c r="T70" s="7">
        <v>1</v>
      </c>
      <c r="U70" s="7">
        <v>1</v>
      </c>
      <c r="V70" s="7">
        <v>1</v>
      </c>
      <c r="W70" s="7">
        <v>0</v>
      </c>
      <c r="X70" s="7">
        <v>0</v>
      </c>
      <c r="Y70" s="7">
        <v>0</v>
      </c>
      <c r="Z70" s="7">
        <v>2416.99988740768</v>
      </c>
      <c r="AA70" s="7">
        <v>2416.99988740768</v>
      </c>
      <c r="AB70" s="7">
        <v>2416.99988740768</v>
      </c>
      <c r="AC70" s="7">
        <v>1104.9142418265001</v>
      </c>
      <c r="AD70" s="7">
        <v>1104.9142418265001</v>
      </c>
      <c r="AE70" s="7">
        <v>1104.9142418265001</v>
      </c>
      <c r="AF70" s="7">
        <v>2416.99988740768</v>
      </c>
      <c r="AG70" s="7">
        <v>99.999995341650205</v>
      </c>
      <c r="AH70" s="7">
        <v>1104.9142418265001</v>
      </c>
      <c r="AI70" s="7">
        <v>45.714283898490002</v>
      </c>
      <c r="AJ70" s="7">
        <v>11.999999908206499</v>
      </c>
      <c r="AK70" s="7">
        <v>0.49648323989269799</v>
      </c>
      <c r="AL70" s="7">
        <v>3.00000001303852</v>
      </c>
      <c r="AM70" s="7">
        <v>0.124120811462082</v>
      </c>
      <c r="AN70" s="7">
        <v>1964.99989839921</v>
      </c>
      <c r="AO70" s="7">
        <v>81.299126950732798</v>
      </c>
      <c r="AP70" s="7">
        <v>230.99999288097001</v>
      </c>
      <c r="AQ70" s="7">
        <v>9.5573021465026997</v>
      </c>
      <c r="AR70" s="7">
        <v>65.999998169485494</v>
      </c>
      <c r="AS70" s="7">
        <v>2.7306577645629102</v>
      </c>
      <c r="AT70" s="7">
        <v>0.99999994406243797</v>
      </c>
      <c r="AU70" s="7">
        <v>4.1373601326538605E-2</v>
      </c>
      <c r="AV70" s="7">
        <v>3.99999984062742</v>
      </c>
      <c r="AW70" s="7">
        <v>0.165494407969691</v>
      </c>
      <c r="AX70" s="7">
        <v>149.99999401852301</v>
      </c>
      <c r="AY70" s="7">
        <v>6.2060402986562906</v>
      </c>
      <c r="AZ70" s="7">
        <v>196.999993547157</v>
      </c>
      <c r="BA70" s="7">
        <v>8.150599650275419</v>
      </c>
      <c r="BB70" s="7">
        <v>0</v>
      </c>
      <c r="BC70" s="7">
        <v>0</v>
      </c>
      <c r="BD70" s="7">
        <v>0</v>
      </c>
      <c r="BE70" s="7">
        <v>0</v>
      </c>
      <c r="BF70" s="7">
        <v>2416.99988740768</v>
      </c>
      <c r="BG70" s="7">
        <v>99.999995341650205</v>
      </c>
      <c r="BH70" s="7">
        <v>1104.9142418265001</v>
      </c>
      <c r="BI70" s="7">
        <v>45.714283898490002</v>
      </c>
      <c r="BJ70" s="7">
        <v>11.999999908206499</v>
      </c>
      <c r="BK70" s="7">
        <v>0.49648323989269799</v>
      </c>
      <c r="BL70" s="7">
        <v>3.00000001303852</v>
      </c>
      <c r="BM70" s="7">
        <v>0.124120811462082</v>
      </c>
      <c r="BN70" s="7">
        <v>1964.99989839921</v>
      </c>
      <c r="BO70" s="7">
        <v>81.299126950732798</v>
      </c>
      <c r="BP70" s="7">
        <v>230.99999288097001</v>
      </c>
      <c r="BQ70" s="7">
        <v>9.5573021465026997</v>
      </c>
      <c r="BR70" s="7">
        <v>65.999998169485494</v>
      </c>
      <c r="BS70" s="7">
        <v>2.7306577645629102</v>
      </c>
      <c r="BT70" s="7">
        <v>0.99999994406243797</v>
      </c>
      <c r="BU70" s="7">
        <v>4.1373601326538605E-2</v>
      </c>
      <c r="BV70" s="7">
        <v>3.99999984062742</v>
      </c>
      <c r="BW70" s="7">
        <v>0.165494407969691</v>
      </c>
      <c r="BX70" s="7">
        <v>149.99999401852301</v>
      </c>
      <c r="BY70" s="7">
        <v>6.2060402986562906</v>
      </c>
      <c r="BZ70" s="7">
        <v>196.999993547157</v>
      </c>
      <c r="CA70" s="7">
        <v>8.150599650275419</v>
      </c>
      <c r="CB70" s="7">
        <v>0</v>
      </c>
      <c r="CC70" s="7">
        <v>0</v>
      </c>
      <c r="CD70" s="7">
        <v>0</v>
      </c>
      <c r="CE70" s="7">
        <v>0</v>
      </c>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v>16</v>
      </c>
      <c r="EG70" s="7">
        <v>12</v>
      </c>
      <c r="EH70" s="7">
        <v>3</v>
      </c>
      <c r="EI70" s="7">
        <v>1965</v>
      </c>
      <c r="EJ70" s="7">
        <v>231</v>
      </c>
      <c r="EK70" s="7">
        <v>66</v>
      </c>
      <c r="EL70" s="7">
        <v>1</v>
      </c>
      <c r="EM70" s="7">
        <v>4</v>
      </c>
      <c r="EN70" s="7">
        <v>150</v>
      </c>
      <c r="EO70" s="7">
        <v>197</v>
      </c>
      <c r="EP70" s="7">
        <v>0</v>
      </c>
      <c r="EQ70" s="7">
        <v>0</v>
      </c>
    </row>
    <row r="71" spans="1:147" x14ac:dyDescent="0.35">
      <c r="A71" s="7" t="s">
        <v>549</v>
      </c>
      <c r="B71" s="7" t="e" vm="1">
        <v>#VALUE!</v>
      </c>
      <c r="C71" s="7" t="e" vm="3">
        <v>#VALUE!</v>
      </c>
      <c r="D71" s="7">
        <v>1</v>
      </c>
      <c r="E71" s="7">
        <v>6505</v>
      </c>
      <c r="F71" s="7">
        <v>2236</v>
      </c>
      <c r="G71" s="7">
        <v>0</v>
      </c>
      <c r="H71" s="7">
        <v>112</v>
      </c>
      <c r="I71" s="7">
        <v>1.7217524980784011</v>
      </c>
      <c r="J71" s="7">
        <v>0</v>
      </c>
      <c r="K71" s="7">
        <v>0</v>
      </c>
      <c r="L71" s="7">
        <v>0</v>
      </c>
      <c r="M71" s="7">
        <v>0</v>
      </c>
      <c r="N71" s="7">
        <v>0</v>
      </c>
      <c r="O71" s="7">
        <v>0</v>
      </c>
      <c r="P71" s="7">
        <v>1.6356542617046801</v>
      </c>
      <c r="Q71" s="7">
        <v>180517</v>
      </c>
      <c r="R71" s="7">
        <v>1</v>
      </c>
      <c r="S71" s="7">
        <v>1</v>
      </c>
      <c r="T71" s="7">
        <v>1</v>
      </c>
      <c r="U71" s="7">
        <v>1</v>
      </c>
      <c r="V71" s="7">
        <v>1</v>
      </c>
      <c r="W71" s="7">
        <v>0</v>
      </c>
      <c r="X71" s="7">
        <v>0</v>
      </c>
      <c r="Y71" s="7">
        <v>0</v>
      </c>
      <c r="Z71" s="7">
        <v>539.34107333561406</v>
      </c>
      <c r="AA71" s="7">
        <v>4219.0778684615498</v>
      </c>
      <c r="AB71" s="7">
        <v>539.34107333561406</v>
      </c>
      <c r="AC71" s="7">
        <v>24.133826146513499</v>
      </c>
      <c r="AD71" s="7">
        <v>237.03492210962199</v>
      </c>
      <c r="AE71" s="7">
        <v>24.133826146513499</v>
      </c>
      <c r="AF71" s="7">
        <v>4219.0778684615498</v>
      </c>
      <c r="AG71" s="7">
        <v>64.858998746526495</v>
      </c>
      <c r="AH71" s="7">
        <v>237.03492210962199</v>
      </c>
      <c r="AI71" s="7">
        <v>3.6438881185184</v>
      </c>
      <c r="AJ71" s="7">
        <v>1213.08580275437</v>
      </c>
      <c r="AK71" s="7">
        <v>18.648513493533798</v>
      </c>
      <c r="AL71" s="7">
        <v>641.96743849909001</v>
      </c>
      <c r="AM71" s="7">
        <v>9.8688307225071501</v>
      </c>
      <c r="AN71" s="7">
        <v>3768.4545050357101</v>
      </c>
      <c r="AO71" s="7">
        <v>57.931660338750405</v>
      </c>
      <c r="AP71" s="7">
        <v>17.2838918389862</v>
      </c>
      <c r="AQ71" s="7">
        <v>0.26570164241331501</v>
      </c>
      <c r="AR71" s="7">
        <v>356.84860023742698</v>
      </c>
      <c r="AS71" s="7">
        <v>5.4857586508443701</v>
      </c>
      <c r="AT71" s="7">
        <v>0</v>
      </c>
      <c r="AU71" s="7">
        <v>0</v>
      </c>
      <c r="AV71" s="7">
        <v>0.43992551974952199</v>
      </c>
      <c r="AW71" s="7">
        <v>6.7628827017605303E-3</v>
      </c>
      <c r="AX71" s="7">
        <v>76.050955394252</v>
      </c>
      <c r="AY71" s="7">
        <v>1.1691153788509099</v>
      </c>
      <c r="AZ71" s="7">
        <v>173.81218990233899</v>
      </c>
      <c r="BA71" s="7">
        <v>2.6719783228645499</v>
      </c>
      <c r="BB71" s="7">
        <v>77.183319808365894</v>
      </c>
      <c r="BC71" s="7">
        <v>3.4518479341845203</v>
      </c>
      <c r="BD71" s="7">
        <v>0</v>
      </c>
      <c r="BE71" s="7">
        <v>0</v>
      </c>
      <c r="BF71" s="7">
        <v>539.34107333561406</v>
      </c>
      <c r="BG71" s="7">
        <v>8.2911771458203489</v>
      </c>
      <c r="BH71" s="7">
        <v>24.133826146513499</v>
      </c>
      <c r="BI71" s="7">
        <v>0.37100424514240499</v>
      </c>
      <c r="BJ71" s="7">
        <v>159.48168934148299</v>
      </c>
      <c r="BK71" s="7">
        <v>2.45167854483448</v>
      </c>
      <c r="BL71" s="7">
        <v>77.9587351261289</v>
      </c>
      <c r="BM71" s="7">
        <v>1.19844327634326</v>
      </c>
      <c r="BN71" s="7">
        <v>491.12789379479398</v>
      </c>
      <c r="BO71" s="7">
        <v>7.5500060537247293</v>
      </c>
      <c r="BP71" s="7">
        <v>1.89845537394285</v>
      </c>
      <c r="BQ71" s="7">
        <v>2.9184556094432799E-2</v>
      </c>
      <c r="BR71" s="7">
        <v>41.324846638192</v>
      </c>
      <c r="BS71" s="7">
        <v>0.63527819582155198</v>
      </c>
      <c r="BT71" s="7">
        <v>0</v>
      </c>
      <c r="BU71" s="7">
        <v>0</v>
      </c>
      <c r="BV71" s="7">
        <v>0</v>
      </c>
      <c r="BW71" s="7">
        <v>0</v>
      </c>
      <c r="BX71" s="7">
        <v>4.9898756585316697</v>
      </c>
      <c r="BY71" s="7">
        <v>7.6708311430156398E-2</v>
      </c>
      <c r="BZ71" s="7">
        <v>20.470966212917102</v>
      </c>
      <c r="CA71" s="7">
        <v>0.31469586799257698</v>
      </c>
      <c r="CB71" s="7">
        <v>2.6187976257060699</v>
      </c>
      <c r="CC71" s="7">
        <v>0.11711975070241799</v>
      </c>
      <c r="CD71" s="7">
        <v>0</v>
      </c>
      <c r="CE71" s="7">
        <v>0</v>
      </c>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v>313</v>
      </c>
      <c r="EG71" s="7">
        <v>1847</v>
      </c>
      <c r="EH71" s="7">
        <v>945</v>
      </c>
      <c r="EI71" s="7">
        <v>5686</v>
      </c>
      <c r="EJ71" s="7">
        <v>33</v>
      </c>
      <c r="EK71" s="7">
        <v>627</v>
      </c>
      <c r="EL71" s="7">
        <v>0</v>
      </c>
      <c r="EM71" s="7">
        <v>3</v>
      </c>
      <c r="EN71" s="7">
        <v>156</v>
      </c>
      <c r="EO71" s="7">
        <v>304</v>
      </c>
      <c r="EP71" s="7">
        <v>104</v>
      </c>
      <c r="EQ71" s="7">
        <v>0</v>
      </c>
    </row>
    <row r="72" spans="1:147" x14ac:dyDescent="0.35">
      <c r="A72" s="7" t="s">
        <v>550</v>
      </c>
      <c r="B72" s="7" t="e" vm="1">
        <v>#VALUE!</v>
      </c>
      <c r="C72" s="7" t="e" vm="3">
        <v>#VALUE!</v>
      </c>
      <c r="D72" s="7">
        <v>1</v>
      </c>
      <c r="E72" s="7">
        <v>1849</v>
      </c>
      <c r="F72" s="7">
        <v>611</v>
      </c>
      <c r="G72" s="7">
        <v>0</v>
      </c>
      <c r="H72" s="7">
        <v>0</v>
      </c>
      <c r="I72" s="7">
        <v>0</v>
      </c>
      <c r="J72" s="7">
        <v>0</v>
      </c>
      <c r="K72" s="7">
        <v>0</v>
      </c>
      <c r="L72" s="7">
        <v>0</v>
      </c>
      <c r="M72" s="7">
        <v>0</v>
      </c>
      <c r="N72" s="7">
        <v>0</v>
      </c>
      <c r="O72" s="7">
        <v>0</v>
      </c>
      <c r="P72" s="7">
        <v>11.235955056179799</v>
      </c>
      <c r="Q72" s="7">
        <v>129833</v>
      </c>
      <c r="R72" s="7">
        <v>1</v>
      </c>
      <c r="S72" s="7">
        <v>1</v>
      </c>
      <c r="T72" s="7">
        <v>1</v>
      </c>
      <c r="U72" s="7">
        <v>1</v>
      </c>
      <c r="V72" s="7">
        <v>1</v>
      </c>
      <c r="W72" s="7">
        <v>0</v>
      </c>
      <c r="X72" s="7">
        <v>0</v>
      </c>
      <c r="Y72" s="7">
        <v>0</v>
      </c>
      <c r="Z72" s="7">
        <v>1693.21525845677</v>
      </c>
      <c r="AA72" s="7">
        <v>1849.00000380554</v>
      </c>
      <c r="AB72" s="7">
        <v>1693.21525845677</v>
      </c>
      <c r="AC72" s="7">
        <v>271.85692847071903</v>
      </c>
      <c r="AD72" s="7">
        <v>301.94089537715502</v>
      </c>
      <c r="AE72" s="7">
        <v>271.85692847071903</v>
      </c>
      <c r="AF72" s="7">
        <v>1849.00000380554</v>
      </c>
      <c r="AG72" s="7">
        <v>100.00000020581601</v>
      </c>
      <c r="AH72" s="7">
        <v>301.94089537715502</v>
      </c>
      <c r="AI72" s="7">
        <v>16.329956483350699</v>
      </c>
      <c r="AJ72" s="7">
        <v>417.99999739737899</v>
      </c>
      <c r="AK72" s="7">
        <v>22.606814353563003</v>
      </c>
      <c r="AL72" s="7">
        <v>353.00000207539398</v>
      </c>
      <c r="AM72" s="7">
        <v>19.091400869410201</v>
      </c>
      <c r="AN72" s="7">
        <v>1260.00000274424</v>
      </c>
      <c r="AO72" s="7">
        <v>68.144943360965001</v>
      </c>
      <c r="AP72" s="7">
        <v>44.000000366150303</v>
      </c>
      <c r="AQ72" s="7">
        <v>2.3796647034153797</v>
      </c>
      <c r="AR72" s="7">
        <v>481.999998240644</v>
      </c>
      <c r="AS72" s="7">
        <v>26.068144848060797</v>
      </c>
      <c r="AT72" s="7">
        <v>0</v>
      </c>
      <c r="AU72" s="7">
        <v>0</v>
      </c>
      <c r="AV72" s="7">
        <v>1.00000000628643</v>
      </c>
      <c r="AW72" s="7">
        <v>5.4083288603917097E-2</v>
      </c>
      <c r="AX72" s="7">
        <v>61.999999650404803</v>
      </c>
      <c r="AY72" s="7">
        <v>3.3531638534561798</v>
      </c>
      <c r="AZ72" s="7">
        <v>88.999999164341702</v>
      </c>
      <c r="BA72" s="7">
        <v>4.8134126102943098</v>
      </c>
      <c r="BB72" s="7">
        <v>24.6063658170733</v>
      </c>
      <c r="BC72" s="7">
        <v>4.02722844796617</v>
      </c>
      <c r="BD72" s="7">
        <v>11.638095239638</v>
      </c>
      <c r="BE72" s="7">
        <v>1.9047619050143998</v>
      </c>
      <c r="BF72" s="7">
        <v>1693.21525845677</v>
      </c>
      <c r="BG72" s="7">
        <v>91.574648915996008</v>
      </c>
      <c r="BH72" s="7">
        <v>271.85692847071903</v>
      </c>
      <c r="BI72" s="7">
        <v>14.702916629027499</v>
      </c>
      <c r="BJ72" s="7">
        <v>387.99135201820201</v>
      </c>
      <c r="BK72" s="7">
        <v>20.983848135111</v>
      </c>
      <c r="BL72" s="7">
        <v>324.06086287315702</v>
      </c>
      <c r="BM72" s="7">
        <v>17.526277061825702</v>
      </c>
      <c r="BN72" s="7">
        <v>1141.1494505093401</v>
      </c>
      <c r="BO72" s="7">
        <v>61.717114684118101</v>
      </c>
      <c r="BP72" s="7">
        <v>40.699674692004898</v>
      </c>
      <c r="BQ72" s="7">
        <v>2.20117223861573</v>
      </c>
      <c r="BR72" s="7">
        <v>453.95760456845198</v>
      </c>
      <c r="BS72" s="7">
        <v>24.5515199874771</v>
      </c>
      <c r="BT72" s="7">
        <v>0</v>
      </c>
      <c r="BU72" s="7">
        <v>0</v>
      </c>
      <c r="BV72" s="7">
        <v>0.99023682897677601</v>
      </c>
      <c r="BW72" s="7">
        <v>5.3555263871107393E-2</v>
      </c>
      <c r="BX72" s="7">
        <v>56.418288428918501</v>
      </c>
      <c r="BY72" s="7">
        <v>3.0512865564585399</v>
      </c>
      <c r="BZ72" s="7">
        <v>78.6194849169988</v>
      </c>
      <c r="CA72" s="7">
        <v>4.2520002659274603</v>
      </c>
      <c r="CB72" s="7">
        <v>22.241383857959601</v>
      </c>
      <c r="CC72" s="7">
        <v>3.6401610242159701</v>
      </c>
      <c r="CD72" s="7">
        <v>10.5926259058688</v>
      </c>
      <c r="CE72" s="7">
        <v>1.73365399441387</v>
      </c>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v>246</v>
      </c>
      <c r="EG72" s="7">
        <v>418</v>
      </c>
      <c r="EH72" s="7">
        <v>353</v>
      </c>
      <c r="EI72" s="7">
        <v>1260</v>
      </c>
      <c r="EJ72" s="7">
        <v>44</v>
      </c>
      <c r="EK72" s="7">
        <v>482</v>
      </c>
      <c r="EL72" s="7">
        <v>0</v>
      </c>
      <c r="EM72" s="7">
        <v>1</v>
      </c>
      <c r="EN72" s="7">
        <v>62</v>
      </c>
      <c r="EO72" s="7">
        <v>89</v>
      </c>
      <c r="EP72" s="7">
        <v>21</v>
      </c>
      <c r="EQ72" s="7">
        <v>10</v>
      </c>
    </row>
    <row r="73" spans="1:147" x14ac:dyDescent="0.35">
      <c r="A73" s="7" t="s">
        <v>551</v>
      </c>
      <c r="B73" s="7" t="e" vm="1">
        <v>#VALUE!</v>
      </c>
      <c r="C73" s="7" t="e" vm="3">
        <v>#VALUE!</v>
      </c>
      <c r="D73" s="7">
        <v>1</v>
      </c>
      <c r="E73" s="7">
        <v>5171</v>
      </c>
      <c r="F73" s="7">
        <v>1639</v>
      </c>
      <c r="G73" s="7">
        <v>0</v>
      </c>
      <c r="H73" s="7">
        <v>319</v>
      </c>
      <c r="I73" s="7">
        <v>6.1690195320054144</v>
      </c>
      <c r="J73" s="7">
        <v>0</v>
      </c>
      <c r="K73" s="7">
        <v>0</v>
      </c>
      <c r="L73" s="7">
        <v>0</v>
      </c>
      <c r="M73" s="7">
        <v>0</v>
      </c>
      <c r="N73" s="7">
        <v>0</v>
      </c>
      <c r="O73" s="7">
        <v>0</v>
      </c>
      <c r="P73" s="7">
        <v>6.5534938807737904</v>
      </c>
      <c r="Q73" s="7">
        <v>124669</v>
      </c>
      <c r="R73" s="7">
        <v>0</v>
      </c>
      <c r="S73" s="7">
        <v>1</v>
      </c>
      <c r="T73" s="7">
        <v>0</v>
      </c>
      <c r="U73" s="7">
        <v>1</v>
      </c>
      <c r="V73" s="7">
        <v>0</v>
      </c>
      <c r="W73" s="7">
        <v>0</v>
      </c>
      <c r="X73" s="7">
        <v>0</v>
      </c>
      <c r="Y73" s="7">
        <v>0</v>
      </c>
      <c r="Z73" s="7">
        <v>70.191866079447195</v>
      </c>
      <c r="AA73" s="7">
        <v>2401.2844555649099</v>
      </c>
      <c r="AB73" s="7">
        <v>70.191866079447195</v>
      </c>
      <c r="AC73" s="7">
        <v>10.8930150042361</v>
      </c>
      <c r="AD73" s="7">
        <v>407.06215646200098</v>
      </c>
      <c r="AE73" s="7">
        <v>10.8930150042361</v>
      </c>
      <c r="AF73" s="7">
        <v>2401.2844555649099</v>
      </c>
      <c r="AG73" s="7">
        <v>46.437525731288098</v>
      </c>
      <c r="AH73" s="7">
        <v>407.06215646200098</v>
      </c>
      <c r="AI73" s="7">
        <v>7.87202004374398</v>
      </c>
      <c r="AJ73" s="7">
        <v>560.17653456903599</v>
      </c>
      <c r="AK73" s="7">
        <v>10.8330406994592</v>
      </c>
      <c r="AL73" s="7">
        <v>532.68441696401999</v>
      </c>
      <c r="AM73" s="7">
        <v>10.301381105473199</v>
      </c>
      <c r="AN73" s="7">
        <v>1858.3174153201401</v>
      </c>
      <c r="AO73" s="7">
        <v>35.937292889579197</v>
      </c>
      <c r="AP73" s="7">
        <v>28.412848975276599</v>
      </c>
      <c r="AQ73" s="7">
        <v>0.54946526736175894</v>
      </c>
      <c r="AR73" s="7">
        <v>449.452620615623</v>
      </c>
      <c r="AS73" s="7">
        <v>8.6917930886796189</v>
      </c>
      <c r="AT73" s="7">
        <v>0</v>
      </c>
      <c r="AU73" s="7">
        <v>0</v>
      </c>
      <c r="AV73" s="7">
        <v>1.4014700646512199</v>
      </c>
      <c r="AW73" s="7">
        <v>2.7102495932145101E-2</v>
      </c>
      <c r="AX73" s="7">
        <v>63.700108200124298</v>
      </c>
      <c r="AY73" s="7">
        <v>1.23187213691983</v>
      </c>
      <c r="AZ73" s="7">
        <v>157.85651493154</v>
      </c>
      <c r="BA73" s="7">
        <v>3.0527270340657502</v>
      </c>
      <c r="BB73" s="7">
        <v>10.053909440662901</v>
      </c>
      <c r="BC73" s="7">
        <v>0.61341729351207397</v>
      </c>
      <c r="BD73" s="7">
        <v>21.226732189997598</v>
      </c>
      <c r="BE73" s="7">
        <v>1.29510263514323</v>
      </c>
      <c r="BF73" s="7">
        <v>70.191866079447195</v>
      </c>
      <c r="BG73" s="7">
        <v>1.3574137706332901</v>
      </c>
      <c r="BH73" s="7">
        <v>10.8930150042361</v>
      </c>
      <c r="BI73" s="7">
        <v>0.21065586935285399</v>
      </c>
      <c r="BJ73" s="7">
        <v>22.4037792712043</v>
      </c>
      <c r="BK73" s="7">
        <v>0.43325815647271804</v>
      </c>
      <c r="BL73" s="7">
        <v>10.1410050134391</v>
      </c>
      <c r="BM73" s="7">
        <v>0.19611303448925002</v>
      </c>
      <c r="BN73" s="7">
        <v>69.002947812725296</v>
      </c>
      <c r="BO73" s="7">
        <v>1.3344217329863701</v>
      </c>
      <c r="BP73" s="7">
        <v>0</v>
      </c>
      <c r="BQ73" s="7">
        <v>0</v>
      </c>
      <c r="BR73" s="7">
        <v>0.39630597715677102</v>
      </c>
      <c r="BS73" s="7">
        <v>7.6640103878702591E-3</v>
      </c>
      <c r="BT73" s="7">
        <v>0</v>
      </c>
      <c r="BU73" s="7">
        <v>0</v>
      </c>
      <c r="BV73" s="7">
        <v>0</v>
      </c>
      <c r="BW73" s="7">
        <v>0</v>
      </c>
      <c r="BX73" s="7">
        <v>0.79261195431354303</v>
      </c>
      <c r="BY73" s="7">
        <v>1.5328020775740499E-2</v>
      </c>
      <c r="BZ73" s="7">
        <v>7.6730352342128798</v>
      </c>
      <c r="CA73" s="7">
        <v>0.14838590667594001</v>
      </c>
      <c r="CB73" s="7">
        <v>0.25854583860541402</v>
      </c>
      <c r="CC73" s="7">
        <v>1.5774608822783101E-2</v>
      </c>
      <c r="CD73" s="7">
        <v>0.65162193160858795</v>
      </c>
      <c r="CE73" s="7">
        <v>3.9757286858364098E-2</v>
      </c>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v>768</v>
      </c>
      <c r="EG73" s="7">
        <v>1253</v>
      </c>
      <c r="EH73" s="7">
        <v>982</v>
      </c>
      <c r="EI73" s="7">
        <v>3843</v>
      </c>
      <c r="EJ73" s="7">
        <v>60</v>
      </c>
      <c r="EK73" s="7">
        <v>1122</v>
      </c>
      <c r="EL73" s="7">
        <v>1</v>
      </c>
      <c r="EM73" s="7">
        <v>10</v>
      </c>
      <c r="EN73" s="7">
        <v>135</v>
      </c>
      <c r="EO73" s="7">
        <v>398</v>
      </c>
      <c r="EP73" s="7">
        <v>31</v>
      </c>
      <c r="EQ73" s="7">
        <v>52</v>
      </c>
    </row>
    <row r="74" spans="1:147" x14ac:dyDescent="0.35">
      <c r="A74" s="7" t="s">
        <v>552</v>
      </c>
      <c r="B74" s="7" t="e" vm="1">
        <v>#VALUE!</v>
      </c>
      <c r="C74" s="7" t="e" vm="3">
        <v>#VALUE!</v>
      </c>
      <c r="D74" s="7">
        <v>1</v>
      </c>
      <c r="E74" s="7">
        <v>5711</v>
      </c>
      <c r="F74" s="7">
        <v>1927</v>
      </c>
      <c r="G74" s="7">
        <v>0</v>
      </c>
      <c r="H74" s="7">
        <v>238</v>
      </c>
      <c r="I74" s="7">
        <v>4.1673962528453856</v>
      </c>
      <c r="J74" s="7">
        <v>0</v>
      </c>
      <c r="K74" s="7">
        <v>0</v>
      </c>
      <c r="L74" s="7">
        <v>0</v>
      </c>
      <c r="M74" s="7">
        <v>0</v>
      </c>
      <c r="N74" s="7">
        <v>0</v>
      </c>
      <c r="O74" s="7">
        <v>0</v>
      </c>
      <c r="P74" s="7">
        <v>4.0021344717182501</v>
      </c>
      <c r="Q74" s="7">
        <v>160313</v>
      </c>
      <c r="R74" s="7">
        <v>1</v>
      </c>
      <c r="S74" s="7">
        <v>1</v>
      </c>
      <c r="T74" s="7">
        <v>1</v>
      </c>
      <c r="U74" s="7">
        <v>1</v>
      </c>
      <c r="V74" s="7">
        <v>1</v>
      </c>
      <c r="W74" s="7">
        <v>0</v>
      </c>
      <c r="X74" s="7">
        <v>0</v>
      </c>
      <c r="Y74" s="7">
        <v>0</v>
      </c>
      <c r="Z74" s="7">
        <v>3926.8644173867101</v>
      </c>
      <c r="AA74" s="7">
        <v>5592.5745296864798</v>
      </c>
      <c r="AB74" s="7">
        <v>3926.8644173867101</v>
      </c>
      <c r="AC74" s="7">
        <v>315.87728487408498</v>
      </c>
      <c r="AD74" s="7">
        <v>532.61850302293203</v>
      </c>
      <c r="AE74" s="7">
        <v>315.87728487408498</v>
      </c>
      <c r="AF74" s="7">
        <v>5592.5745296864798</v>
      </c>
      <c r="AG74" s="7">
        <v>97.926361927621699</v>
      </c>
      <c r="AH74" s="7">
        <v>532.61850302293203</v>
      </c>
      <c r="AI74" s="7">
        <v>9.3261863600583403</v>
      </c>
      <c r="AJ74" s="7">
        <v>1285.02186186414</v>
      </c>
      <c r="AK74" s="7">
        <v>22.500820554441201</v>
      </c>
      <c r="AL74" s="7">
        <v>1129.7079478063399</v>
      </c>
      <c r="AM74" s="7">
        <v>19.781263313015902</v>
      </c>
      <c r="AN74" s="7">
        <v>3908.71477919677</v>
      </c>
      <c r="AO74" s="7">
        <v>68.441862706999999</v>
      </c>
      <c r="AP74" s="7">
        <v>71.542564813222299</v>
      </c>
      <c r="AQ74" s="7">
        <v>1.2527151954687799</v>
      </c>
      <c r="AR74" s="7">
        <v>1487.6405899403601</v>
      </c>
      <c r="AS74" s="7">
        <v>26.048688319740197</v>
      </c>
      <c r="AT74" s="7">
        <v>0.99999994412064597</v>
      </c>
      <c r="AU74" s="7">
        <v>1.7510067310814999E-2</v>
      </c>
      <c r="AV74" s="7">
        <v>0</v>
      </c>
      <c r="AW74" s="7">
        <v>0</v>
      </c>
      <c r="AX74" s="7">
        <v>123.676585030626</v>
      </c>
      <c r="AY74" s="7">
        <v>2.1655854496695102</v>
      </c>
      <c r="AZ74" s="7">
        <v>247.608238085522</v>
      </c>
      <c r="BA74" s="7">
        <v>4.3356371578624096</v>
      </c>
      <c r="BB74" s="7">
        <v>72.414169473493502</v>
      </c>
      <c r="BC74" s="7">
        <v>3.7578707562788498</v>
      </c>
      <c r="BD74" s="7">
        <v>49.642824592963699</v>
      </c>
      <c r="BE74" s="7">
        <v>2.5761714889965601</v>
      </c>
      <c r="BF74" s="7">
        <v>3926.8644173867101</v>
      </c>
      <c r="BG74" s="7">
        <v>68.759664111131301</v>
      </c>
      <c r="BH74" s="7">
        <v>315.87728487408498</v>
      </c>
      <c r="BI74" s="7">
        <v>5.5310328291732498</v>
      </c>
      <c r="BJ74" s="7">
        <v>930.37180624192104</v>
      </c>
      <c r="BK74" s="7">
        <v>16.2908738617041</v>
      </c>
      <c r="BL74" s="7">
        <v>623.14608115493297</v>
      </c>
      <c r="BM74" s="7">
        <v>10.9113304352116</v>
      </c>
      <c r="BN74" s="7">
        <v>2693.5836414755299</v>
      </c>
      <c r="BO74" s="7">
        <v>47.164833505087202</v>
      </c>
      <c r="BP74" s="7">
        <v>58.744777440384503</v>
      </c>
      <c r="BQ74" s="7">
        <v>1.0286250646188801</v>
      </c>
      <c r="BR74" s="7">
        <v>1084.7452718797099</v>
      </c>
      <c r="BS74" s="7">
        <v>18.993963787072602</v>
      </c>
      <c r="BT74" s="7">
        <v>0.99999994412064597</v>
      </c>
      <c r="BU74" s="7">
        <v>1.7510067310814999E-2</v>
      </c>
      <c r="BV74" s="7">
        <v>0</v>
      </c>
      <c r="BW74" s="7">
        <v>0</v>
      </c>
      <c r="BX74" s="7">
        <v>88.790707060718006</v>
      </c>
      <c r="BY74" s="7">
        <v>1.55473134408541</v>
      </c>
      <c r="BZ74" s="7">
        <v>186.94380672217801</v>
      </c>
      <c r="CA74" s="7">
        <v>3.2733988219607402</v>
      </c>
      <c r="CB74" s="7">
        <v>47.875662367361699</v>
      </c>
      <c r="CC74" s="7">
        <v>2.4844661321931301</v>
      </c>
      <c r="CD74" s="7">
        <v>35.724564296578997</v>
      </c>
      <c r="CE74" s="7">
        <v>1.85389539681261</v>
      </c>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v>513</v>
      </c>
      <c r="EG74" s="7">
        <v>1317</v>
      </c>
      <c r="EH74" s="7">
        <v>1144</v>
      </c>
      <c r="EI74" s="7">
        <v>3955</v>
      </c>
      <c r="EJ74" s="7">
        <v>78</v>
      </c>
      <c r="EK74" s="7">
        <v>1552</v>
      </c>
      <c r="EL74" s="7">
        <v>1</v>
      </c>
      <c r="EM74" s="7">
        <v>0</v>
      </c>
      <c r="EN74" s="7">
        <v>125</v>
      </c>
      <c r="EO74" s="7">
        <v>260</v>
      </c>
      <c r="EP74" s="7">
        <v>84</v>
      </c>
      <c r="EQ74" s="7">
        <v>56</v>
      </c>
    </row>
    <row r="75" spans="1:147" x14ac:dyDescent="0.35">
      <c r="A75" s="7" t="s">
        <v>553</v>
      </c>
      <c r="B75" s="7" t="e" vm="1">
        <v>#VALUE!</v>
      </c>
      <c r="C75" s="7" t="e" vm="3">
        <v>#VALUE!</v>
      </c>
      <c r="D75" s="7">
        <v>1</v>
      </c>
      <c r="E75" s="7">
        <v>5043</v>
      </c>
      <c r="F75" s="7">
        <v>1717</v>
      </c>
      <c r="G75" s="7">
        <v>0</v>
      </c>
      <c r="H75" s="7">
        <v>5</v>
      </c>
      <c r="I75" s="7">
        <v>9.9147332936744006E-2</v>
      </c>
      <c r="J75" s="7">
        <v>0</v>
      </c>
      <c r="K75" s="7">
        <v>0</v>
      </c>
      <c r="L75" s="7">
        <v>0</v>
      </c>
      <c r="M75" s="7">
        <v>0</v>
      </c>
      <c r="N75" s="7">
        <v>0</v>
      </c>
      <c r="O75" s="7">
        <v>0</v>
      </c>
      <c r="P75" s="7">
        <v>4.90880869227784</v>
      </c>
      <c r="Q75" s="7">
        <v>105192</v>
      </c>
      <c r="R75" s="7">
        <v>0</v>
      </c>
      <c r="S75" s="7">
        <v>1</v>
      </c>
      <c r="T75" s="7">
        <v>0</v>
      </c>
      <c r="U75" s="7">
        <v>1</v>
      </c>
      <c r="V75" s="7">
        <v>0</v>
      </c>
      <c r="W75" s="7">
        <v>0</v>
      </c>
      <c r="X75" s="7">
        <v>0</v>
      </c>
      <c r="Y75" s="7">
        <v>0</v>
      </c>
      <c r="Z75" s="7"/>
      <c r="AA75" s="7">
        <v>2612.6459672451001</v>
      </c>
      <c r="AB75" s="7"/>
      <c r="AC75" s="7"/>
      <c r="AD75" s="7">
        <v>299.40019198507099</v>
      </c>
      <c r="AE75" s="7"/>
      <c r="AF75" s="7">
        <v>2612.6459672451001</v>
      </c>
      <c r="AG75" s="7">
        <v>51.807375912058298</v>
      </c>
      <c r="AH75" s="7">
        <v>299.40019198507099</v>
      </c>
      <c r="AI75" s="7">
        <v>5.9369461032137796</v>
      </c>
      <c r="AJ75" s="7">
        <v>566.41810636222397</v>
      </c>
      <c r="AK75" s="7">
        <v>11.231768914579101</v>
      </c>
      <c r="AL75" s="7">
        <v>412.45286775007798</v>
      </c>
      <c r="AM75" s="7">
        <v>8.1787203599063698</v>
      </c>
      <c r="AN75" s="7">
        <v>1471.9764422327301</v>
      </c>
      <c r="AO75" s="7">
        <v>29.188507678618397</v>
      </c>
      <c r="AP75" s="7">
        <v>173.49016185477399</v>
      </c>
      <c r="AQ75" s="7">
        <v>3.4402173677329699</v>
      </c>
      <c r="AR75" s="7">
        <v>645.23776324465905</v>
      </c>
      <c r="AS75" s="7">
        <v>12.794720667155602</v>
      </c>
      <c r="AT75" s="7">
        <v>5</v>
      </c>
      <c r="AU75" s="7">
        <v>9.9147332936744006E-2</v>
      </c>
      <c r="AV75" s="7">
        <v>7.9940335750579798</v>
      </c>
      <c r="AW75" s="7">
        <v>0.15851742167475699</v>
      </c>
      <c r="AX75" s="7">
        <v>308.94755981117498</v>
      </c>
      <c r="AY75" s="7">
        <v>6.1262653145186396</v>
      </c>
      <c r="AZ75" s="7">
        <v>583.15377674996898</v>
      </c>
      <c r="BA75" s="7">
        <v>11.563628331349801</v>
      </c>
      <c r="BB75" s="7">
        <v>54.932646147441098</v>
      </c>
      <c r="BC75" s="7">
        <v>3.1993387389307597</v>
      </c>
      <c r="BD75" s="7">
        <v>55.5833666985855</v>
      </c>
      <c r="BE75" s="7">
        <v>3.2372374314843002</v>
      </c>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v>656</v>
      </c>
      <c r="EG75" s="7">
        <v>1106</v>
      </c>
      <c r="EH75" s="7">
        <v>699</v>
      </c>
      <c r="EI75" s="7">
        <v>2610</v>
      </c>
      <c r="EJ75" s="7">
        <v>354</v>
      </c>
      <c r="EK75" s="7">
        <v>1370</v>
      </c>
      <c r="EL75" s="7">
        <v>11</v>
      </c>
      <c r="EM75" s="7">
        <v>16</v>
      </c>
      <c r="EN75" s="7">
        <v>682</v>
      </c>
      <c r="EO75" s="7">
        <v>1289</v>
      </c>
      <c r="EP75" s="7">
        <v>112</v>
      </c>
      <c r="EQ75" s="7">
        <v>107</v>
      </c>
    </row>
    <row r="76" spans="1:147" x14ac:dyDescent="0.35">
      <c r="A76" s="7" t="s">
        <v>554</v>
      </c>
      <c r="B76" s="7" t="e" vm="1">
        <v>#VALUE!</v>
      </c>
      <c r="C76" s="7" t="e" vm="3">
        <v>#VALUE!</v>
      </c>
      <c r="D76" s="7">
        <v>1</v>
      </c>
      <c r="E76" s="7">
        <v>4604</v>
      </c>
      <c r="F76" s="7">
        <v>1720</v>
      </c>
      <c r="G76" s="7">
        <v>0</v>
      </c>
      <c r="H76" s="7">
        <v>5</v>
      </c>
      <c r="I76" s="7">
        <v>0.10860121633362295</v>
      </c>
      <c r="J76" s="7">
        <v>0</v>
      </c>
      <c r="K76" s="7">
        <v>0</v>
      </c>
      <c r="L76" s="7">
        <v>0</v>
      </c>
      <c r="M76" s="7">
        <v>0</v>
      </c>
      <c r="N76" s="7">
        <v>0</v>
      </c>
      <c r="O76" s="7">
        <v>0</v>
      </c>
      <c r="P76" s="7">
        <v>8.1367453018792499</v>
      </c>
      <c r="Q76" s="7">
        <v>100156</v>
      </c>
      <c r="R76" s="7">
        <v>0</v>
      </c>
      <c r="S76" s="7">
        <v>0</v>
      </c>
      <c r="T76" s="7">
        <v>0</v>
      </c>
      <c r="U76" s="7">
        <v>0</v>
      </c>
      <c r="V76" s="7">
        <v>0</v>
      </c>
      <c r="W76" s="7">
        <v>0</v>
      </c>
      <c r="X76" s="7">
        <v>0</v>
      </c>
      <c r="Y76" s="7">
        <v>0</v>
      </c>
      <c r="Z76" s="7"/>
      <c r="AA76" s="7">
        <v>53.432492792606403</v>
      </c>
      <c r="AB76" s="7"/>
      <c r="AC76" s="7"/>
      <c r="AD76" s="7">
        <v>0.86307988781482003</v>
      </c>
      <c r="AE76" s="7"/>
      <c r="AF76" s="7">
        <v>53.432492792606403</v>
      </c>
      <c r="AG76" s="7">
        <v>1.16056674180292</v>
      </c>
      <c r="AH76" s="7">
        <v>0.86307988781482003</v>
      </c>
      <c r="AI76" s="7">
        <v>1.8746305121955301E-2</v>
      </c>
      <c r="AJ76" s="7">
        <v>9.2095483392477</v>
      </c>
      <c r="AK76" s="7">
        <v>0.20003363030512</v>
      </c>
      <c r="AL76" s="7">
        <v>14.1022808849812</v>
      </c>
      <c r="AM76" s="7">
        <v>0.30630497143747099</v>
      </c>
      <c r="AN76" s="7">
        <v>27.0391329526901</v>
      </c>
      <c r="AO76" s="7">
        <v>0.58729654545373899</v>
      </c>
      <c r="AP76" s="7">
        <v>0.45154746528714901</v>
      </c>
      <c r="AQ76" s="7">
        <v>9.8077207925097495E-3</v>
      </c>
      <c r="AR76" s="7">
        <v>13.7071149200201</v>
      </c>
      <c r="AS76" s="7">
        <v>0.29772187054778698</v>
      </c>
      <c r="AT76" s="7">
        <v>0</v>
      </c>
      <c r="AU76" s="7">
        <v>0</v>
      </c>
      <c r="AV76" s="7">
        <v>0</v>
      </c>
      <c r="AW76" s="7">
        <v>0</v>
      </c>
      <c r="AX76" s="7">
        <v>12.234699908644</v>
      </c>
      <c r="AY76" s="7">
        <v>0.26574065831112004</v>
      </c>
      <c r="AZ76" s="7">
        <v>19.570996493101099</v>
      </c>
      <c r="BA76" s="7">
        <v>0.42508680480236999</v>
      </c>
      <c r="BB76" s="7">
        <v>0.31449971208348898</v>
      </c>
      <c r="BC76" s="7">
        <v>1.8284866981598199E-2</v>
      </c>
      <c r="BD76" s="7">
        <v>1.4537370167672601</v>
      </c>
      <c r="BE76" s="7">
        <v>8.4519593998096693E-2</v>
      </c>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v>890</v>
      </c>
      <c r="EG76" s="7">
        <v>902</v>
      </c>
      <c r="EH76" s="7">
        <v>642</v>
      </c>
      <c r="EI76" s="7">
        <v>2204</v>
      </c>
      <c r="EJ76" s="7">
        <v>294</v>
      </c>
      <c r="EK76" s="7">
        <v>1465</v>
      </c>
      <c r="EL76" s="7">
        <v>0</v>
      </c>
      <c r="EM76" s="7">
        <v>19</v>
      </c>
      <c r="EN76" s="7">
        <v>622</v>
      </c>
      <c r="EO76" s="7">
        <v>1417</v>
      </c>
      <c r="EP76" s="7">
        <v>164</v>
      </c>
      <c r="EQ76" s="7">
        <v>147</v>
      </c>
    </row>
    <row r="77" spans="1:147" x14ac:dyDescent="0.35">
      <c r="A77" s="7" t="s">
        <v>555</v>
      </c>
      <c r="B77" s="7" t="e" vm="1">
        <v>#VALUE!</v>
      </c>
      <c r="C77" s="7" t="e" vm="3">
        <v>#VALUE!</v>
      </c>
      <c r="D77" s="7">
        <v>1</v>
      </c>
      <c r="E77" s="7">
        <v>6616</v>
      </c>
      <c r="F77" s="7">
        <v>2111</v>
      </c>
      <c r="G77" s="7">
        <v>0</v>
      </c>
      <c r="H77" s="7">
        <v>6</v>
      </c>
      <c r="I77" s="7">
        <v>9.0689238210399037E-2</v>
      </c>
      <c r="J77" s="7">
        <v>0</v>
      </c>
      <c r="K77" s="7">
        <v>0</v>
      </c>
      <c r="L77" s="7">
        <v>0</v>
      </c>
      <c r="M77" s="7">
        <v>0</v>
      </c>
      <c r="N77" s="7">
        <v>0</v>
      </c>
      <c r="O77" s="7">
        <v>0</v>
      </c>
      <c r="P77" s="7">
        <v>6.0380725758477096</v>
      </c>
      <c r="Q77" s="7">
        <v>112957</v>
      </c>
      <c r="R77" s="7">
        <v>0</v>
      </c>
      <c r="S77" s="7">
        <v>1</v>
      </c>
      <c r="T77" s="7">
        <v>0</v>
      </c>
      <c r="U77" s="7">
        <v>1</v>
      </c>
      <c r="V77" s="7">
        <v>0</v>
      </c>
      <c r="W77" s="7">
        <v>0</v>
      </c>
      <c r="X77" s="7">
        <v>0</v>
      </c>
      <c r="Y77" s="7">
        <v>0</v>
      </c>
      <c r="Z77" s="7"/>
      <c r="AA77" s="7">
        <v>3078.5378477275399</v>
      </c>
      <c r="AB77" s="7"/>
      <c r="AC77" s="7"/>
      <c r="AD77" s="7">
        <v>193.215686112642</v>
      </c>
      <c r="AE77" s="7"/>
      <c r="AF77" s="7">
        <v>3078.5378477275399</v>
      </c>
      <c r="AG77" s="7">
        <v>46.531708702048604</v>
      </c>
      <c r="AH77" s="7">
        <v>193.215686112642</v>
      </c>
      <c r="AI77" s="7">
        <v>2.9204305639758501</v>
      </c>
      <c r="AJ77" s="7">
        <v>682.820369891822</v>
      </c>
      <c r="AK77" s="7">
        <v>10.320743196672</v>
      </c>
      <c r="AL77" s="7">
        <v>394.183905895799</v>
      </c>
      <c r="AM77" s="7">
        <v>5.9580396900816099</v>
      </c>
      <c r="AN77" s="7">
        <v>1548.0234641879799</v>
      </c>
      <c r="AO77" s="7">
        <v>23.3981781165051</v>
      </c>
      <c r="AP77" s="7">
        <v>229.67956766486199</v>
      </c>
      <c r="AQ77" s="7">
        <v>3.4715775040033501</v>
      </c>
      <c r="AR77" s="7">
        <v>867.64565711468504</v>
      </c>
      <c r="AS77" s="7">
        <v>13.114353946715299</v>
      </c>
      <c r="AT77" s="7">
        <v>0</v>
      </c>
      <c r="AU77" s="7">
        <v>0</v>
      </c>
      <c r="AV77" s="7">
        <v>8.1524126604199392</v>
      </c>
      <c r="AW77" s="7">
        <v>0.12322268229171601</v>
      </c>
      <c r="AX77" s="7">
        <v>425.03672910481703</v>
      </c>
      <c r="AY77" s="7">
        <v>6.4243761956592591</v>
      </c>
      <c r="AZ77" s="7">
        <v>776.61045136675205</v>
      </c>
      <c r="BA77" s="7">
        <v>11.7383683701142</v>
      </c>
      <c r="BB77" s="7">
        <v>17.525333321653299</v>
      </c>
      <c r="BC77" s="7">
        <v>0.8301910621342159</v>
      </c>
      <c r="BD77" s="7">
        <v>40.378759136889101</v>
      </c>
      <c r="BE77" s="7">
        <v>1.9127787369440601</v>
      </c>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v>646</v>
      </c>
      <c r="EG77" s="7">
        <v>1494</v>
      </c>
      <c r="EH77" s="7">
        <v>803</v>
      </c>
      <c r="EI77" s="7">
        <v>3289</v>
      </c>
      <c r="EJ77" s="7">
        <v>502</v>
      </c>
      <c r="EK77" s="7">
        <v>1798</v>
      </c>
      <c r="EL77" s="7">
        <v>0</v>
      </c>
      <c r="EM77" s="7">
        <v>11</v>
      </c>
      <c r="EN77" s="7">
        <v>1016</v>
      </c>
      <c r="EO77" s="7">
        <v>1803</v>
      </c>
      <c r="EP77" s="7">
        <v>89</v>
      </c>
      <c r="EQ77" s="7">
        <v>87</v>
      </c>
    </row>
    <row r="78" spans="1:147" x14ac:dyDescent="0.35">
      <c r="A78" s="7" t="s">
        <v>556</v>
      </c>
      <c r="B78" s="7" t="e" vm="1">
        <v>#VALUE!</v>
      </c>
      <c r="C78" s="7" t="e" vm="3">
        <v>#VALUE!</v>
      </c>
      <c r="D78" s="7">
        <v>1</v>
      </c>
      <c r="E78" s="7">
        <v>2766</v>
      </c>
      <c r="F78" s="7">
        <v>822</v>
      </c>
      <c r="G78" s="7">
        <v>0</v>
      </c>
      <c r="H78" s="7">
        <v>4</v>
      </c>
      <c r="I78" s="7">
        <v>0.14461315979754158</v>
      </c>
      <c r="J78" s="7">
        <v>0</v>
      </c>
      <c r="K78" s="7">
        <v>0</v>
      </c>
      <c r="L78" s="7">
        <v>0</v>
      </c>
      <c r="M78" s="7">
        <v>0</v>
      </c>
      <c r="N78" s="7">
        <v>0</v>
      </c>
      <c r="O78" s="7">
        <v>0</v>
      </c>
      <c r="P78" s="7">
        <v>0.71736011477761796</v>
      </c>
      <c r="Q78" s="7">
        <v>153158</v>
      </c>
      <c r="R78" s="7">
        <v>0</v>
      </c>
      <c r="S78" s="7">
        <v>1</v>
      </c>
      <c r="T78" s="7">
        <v>0</v>
      </c>
      <c r="U78" s="7">
        <v>1</v>
      </c>
      <c r="V78" s="7">
        <v>0</v>
      </c>
      <c r="W78" s="7">
        <v>0</v>
      </c>
      <c r="X78" s="7">
        <v>0</v>
      </c>
      <c r="Y78" s="7">
        <v>0</v>
      </c>
      <c r="Z78" s="7"/>
      <c r="AA78" s="7">
        <v>1654.0897971391701</v>
      </c>
      <c r="AB78" s="7"/>
      <c r="AC78" s="7"/>
      <c r="AD78" s="7">
        <v>227.24683132208901</v>
      </c>
      <c r="AE78" s="7"/>
      <c r="AF78" s="7">
        <v>1654.0897971391701</v>
      </c>
      <c r="AG78" s="7">
        <v>59.800788038292396</v>
      </c>
      <c r="AH78" s="7">
        <v>227.24683132208901</v>
      </c>
      <c r="AI78" s="7">
        <v>8.2157205828665489</v>
      </c>
      <c r="AJ78" s="7">
        <v>476.37404240667797</v>
      </c>
      <c r="AK78" s="7">
        <v>17.2224888794895</v>
      </c>
      <c r="AL78" s="7">
        <v>211.629544913769</v>
      </c>
      <c r="AM78" s="7">
        <v>7.6511042991239604</v>
      </c>
      <c r="AN78" s="7">
        <v>1083.4699716419</v>
      </c>
      <c r="AO78" s="7">
        <v>39.171004036221902</v>
      </c>
      <c r="AP78" s="7">
        <v>116.326993860304</v>
      </c>
      <c r="AQ78" s="7">
        <v>4.2056035379719603</v>
      </c>
      <c r="AR78" s="7">
        <v>269.50819978863001</v>
      </c>
      <c r="AS78" s="7">
        <v>9.7436080906952292</v>
      </c>
      <c r="AT78" s="7">
        <v>1.65709953010082</v>
      </c>
      <c r="AU78" s="7">
        <v>5.9909599786725304E-2</v>
      </c>
      <c r="AV78" s="7">
        <v>3.2041409928351601</v>
      </c>
      <c r="AW78" s="7">
        <v>0.11584023835268099</v>
      </c>
      <c r="AX78" s="7">
        <v>179.923385724425</v>
      </c>
      <c r="AY78" s="7">
        <v>6.5048223327702601</v>
      </c>
      <c r="AZ78" s="7">
        <v>356.13935399055498</v>
      </c>
      <c r="BA78" s="7">
        <v>12.875609327207298</v>
      </c>
      <c r="BB78" s="7">
        <v>9.2002678103745001</v>
      </c>
      <c r="BC78" s="7">
        <v>1.1192539915297399</v>
      </c>
      <c r="BD78" s="7">
        <v>22.623032414354402</v>
      </c>
      <c r="BE78" s="7">
        <v>2.7521937243740102</v>
      </c>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v>267</v>
      </c>
      <c r="EG78" s="7">
        <v>816</v>
      </c>
      <c r="EH78" s="7">
        <v>338</v>
      </c>
      <c r="EI78" s="7">
        <v>1892</v>
      </c>
      <c r="EJ78" s="7">
        <v>175</v>
      </c>
      <c r="EK78" s="7">
        <v>431</v>
      </c>
      <c r="EL78" s="7">
        <v>2</v>
      </c>
      <c r="EM78" s="7">
        <v>5</v>
      </c>
      <c r="EN78" s="7">
        <v>261</v>
      </c>
      <c r="EO78" s="7">
        <v>505</v>
      </c>
      <c r="EP78" s="7">
        <v>23</v>
      </c>
      <c r="EQ78" s="7">
        <v>34</v>
      </c>
    </row>
    <row r="79" spans="1:147" x14ac:dyDescent="0.35">
      <c r="A79" s="7" t="s">
        <v>557</v>
      </c>
      <c r="B79" s="7" t="e" vm="1">
        <v>#VALUE!</v>
      </c>
      <c r="C79" s="7" t="e" vm="3">
        <v>#VALUE!</v>
      </c>
      <c r="D79" s="7">
        <v>1</v>
      </c>
      <c r="E79" s="7">
        <v>3686</v>
      </c>
      <c r="F79" s="7">
        <v>1041</v>
      </c>
      <c r="G79" s="7">
        <v>0</v>
      </c>
      <c r="H79" s="7">
        <v>18</v>
      </c>
      <c r="I79" s="7">
        <v>0.48833423765599565</v>
      </c>
      <c r="J79" s="7">
        <v>0</v>
      </c>
      <c r="K79" s="7">
        <v>0</v>
      </c>
      <c r="L79" s="7">
        <v>0</v>
      </c>
      <c r="M79" s="7">
        <v>0</v>
      </c>
      <c r="N79" s="7">
        <v>0</v>
      </c>
      <c r="O79" s="7">
        <v>0</v>
      </c>
      <c r="P79" s="7">
        <v>0.72933549432739098</v>
      </c>
      <c r="Q79" s="7">
        <v>138167</v>
      </c>
      <c r="R79" s="7">
        <v>0</v>
      </c>
      <c r="S79" s="7">
        <v>0</v>
      </c>
      <c r="T79" s="7">
        <v>0</v>
      </c>
      <c r="U79" s="7">
        <v>0</v>
      </c>
      <c r="V79" s="7">
        <v>0</v>
      </c>
      <c r="W79" s="7">
        <v>0</v>
      </c>
      <c r="X79" s="7">
        <v>0</v>
      </c>
      <c r="Y79" s="7">
        <v>0</v>
      </c>
      <c r="Z79" s="7"/>
      <c r="AA79" s="7">
        <v>321.14011907577498</v>
      </c>
      <c r="AB79" s="7"/>
      <c r="AC79" s="7"/>
      <c r="AD79" s="7">
        <v>3.78154128789902</v>
      </c>
      <c r="AE79" s="7"/>
      <c r="AF79" s="7">
        <v>321.14011907577498</v>
      </c>
      <c r="AG79" s="7">
        <v>8.7124286238680195</v>
      </c>
      <c r="AH79" s="7">
        <v>3.78154128789902</v>
      </c>
      <c r="AI79" s="7">
        <v>0.102592004555047</v>
      </c>
      <c r="AJ79" s="7">
        <v>74.1410982012749</v>
      </c>
      <c r="AK79" s="7">
        <v>2.0114242593943303</v>
      </c>
      <c r="AL79" s="7">
        <v>53.2536814212799</v>
      </c>
      <c r="AM79" s="7">
        <v>1.4447553288464401</v>
      </c>
      <c r="AN79" s="7">
        <v>161.133623123169</v>
      </c>
      <c r="AO79" s="7">
        <v>4.3715036115889605</v>
      </c>
      <c r="AP79" s="7">
        <v>31.496037364006</v>
      </c>
      <c r="AQ79" s="7">
        <v>0.85447741085203588</v>
      </c>
      <c r="AR79" s="7">
        <v>84.285573124885602</v>
      </c>
      <c r="AS79" s="7">
        <v>2.28664061651887</v>
      </c>
      <c r="AT79" s="7">
        <v>0</v>
      </c>
      <c r="AU79" s="7">
        <v>0</v>
      </c>
      <c r="AV79" s="7">
        <v>2.9852707386016801</v>
      </c>
      <c r="AW79" s="7">
        <v>8.0989439462877996E-2</v>
      </c>
      <c r="AX79" s="7">
        <v>41.239610135555303</v>
      </c>
      <c r="AY79" s="7">
        <v>1.1188174209320501</v>
      </c>
      <c r="AZ79" s="7">
        <v>82.142411589622498</v>
      </c>
      <c r="BA79" s="7">
        <v>2.22849733015796</v>
      </c>
      <c r="BB79" s="7">
        <v>13.0135157853365</v>
      </c>
      <c r="BC79" s="7">
        <v>1.2500975778421199</v>
      </c>
      <c r="BD79" s="7">
        <v>4.0211724564433098</v>
      </c>
      <c r="BE79" s="7">
        <v>0.38627977487447701</v>
      </c>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v>221</v>
      </c>
      <c r="EG79" s="7">
        <v>1165</v>
      </c>
      <c r="EH79" s="7">
        <v>429</v>
      </c>
      <c r="EI79" s="7">
        <v>2309</v>
      </c>
      <c r="EJ79" s="7">
        <v>269</v>
      </c>
      <c r="EK79" s="7">
        <v>817</v>
      </c>
      <c r="EL79" s="7">
        <v>0</v>
      </c>
      <c r="EM79" s="7">
        <v>20</v>
      </c>
      <c r="EN79" s="7">
        <v>271</v>
      </c>
      <c r="EO79" s="7">
        <v>549</v>
      </c>
      <c r="EP79" s="7">
        <v>51</v>
      </c>
      <c r="EQ79" s="7">
        <v>37</v>
      </c>
    </row>
    <row r="80" spans="1:147" x14ac:dyDescent="0.35">
      <c r="A80" s="7" t="s">
        <v>558</v>
      </c>
      <c r="B80" s="7" t="e" vm="1">
        <v>#VALUE!</v>
      </c>
      <c r="C80" s="7" t="e" vm="3">
        <v>#VALUE!</v>
      </c>
      <c r="D80" s="7">
        <v>1</v>
      </c>
      <c r="E80" s="7">
        <v>4049</v>
      </c>
      <c r="F80" s="7">
        <v>1441</v>
      </c>
      <c r="G80" s="7">
        <v>0</v>
      </c>
      <c r="H80" s="7">
        <v>0</v>
      </c>
      <c r="I80" s="7">
        <v>0</v>
      </c>
      <c r="J80" s="7">
        <v>0</v>
      </c>
      <c r="K80" s="7">
        <v>0</v>
      </c>
      <c r="L80" s="7">
        <v>0</v>
      </c>
      <c r="M80" s="7">
        <v>0</v>
      </c>
      <c r="N80" s="7">
        <v>1</v>
      </c>
      <c r="O80" s="7">
        <v>0</v>
      </c>
      <c r="P80" s="7">
        <v>9.7451274362818605</v>
      </c>
      <c r="Q80" s="7">
        <v>101350</v>
      </c>
      <c r="R80" s="7">
        <v>0</v>
      </c>
      <c r="S80" s="7">
        <v>1</v>
      </c>
      <c r="T80" s="7">
        <v>0</v>
      </c>
      <c r="U80" s="7">
        <v>1</v>
      </c>
      <c r="V80" s="7">
        <v>0</v>
      </c>
      <c r="W80" s="7">
        <v>0</v>
      </c>
      <c r="X80" s="7">
        <v>0</v>
      </c>
      <c r="Y80" s="7">
        <v>1</v>
      </c>
      <c r="Z80" s="7"/>
      <c r="AA80" s="7">
        <v>2476.3619924560198</v>
      </c>
      <c r="AB80" s="7"/>
      <c r="AC80" s="7"/>
      <c r="AD80" s="7">
        <v>697.98653962474805</v>
      </c>
      <c r="AE80" s="7"/>
      <c r="AF80" s="7">
        <v>2476.3619924560198</v>
      </c>
      <c r="AG80" s="7">
        <v>61.159841749963398</v>
      </c>
      <c r="AH80" s="7">
        <v>697.98653962474805</v>
      </c>
      <c r="AI80" s="7">
        <v>17.238491964059001</v>
      </c>
      <c r="AJ80" s="7">
        <v>563.051511306316</v>
      </c>
      <c r="AK80" s="7">
        <v>13.905940017444198</v>
      </c>
      <c r="AL80" s="7">
        <v>372.393465343863</v>
      </c>
      <c r="AM80" s="7">
        <v>9.1971712853510201</v>
      </c>
      <c r="AN80" s="7">
        <v>1052.6132479962</v>
      </c>
      <c r="AO80" s="7">
        <v>25.996869547942602</v>
      </c>
      <c r="AP80" s="7">
        <v>329.625128832646</v>
      </c>
      <c r="AQ80" s="7">
        <v>8.1409021692429189</v>
      </c>
      <c r="AR80" s="7">
        <v>523.54690757952596</v>
      </c>
      <c r="AS80" s="7">
        <v>12.930276798704</v>
      </c>
      <c r="AT80" s="7">
        <v>0</v>
      </c>
      <c r="AU80" s="7">
        <v>0</v>
      </c>
      <c r="AV80" s="7">
        <v>7.99999952316284</v>
      </c>
      <c r="AW80" s="7">
        <v>0.19757963751945801</v>
      </c>
      <c r="AX80" s="7">
        <v>562.57670809701096</v>
      </c>
      <c r="AY80" s="7">
        <v>13.8942135859968</v>
      </c>
      <c r="AZ80" s="7">
        <v>1053.4611767102001</v>
      </c>
      <c r="BA80" s="7">
        <v>26.017811230185302</v>
      </c>
      <c r="BB80" s="7">
        <v>252.08546881529</v>
      </c>
      <c r="BC80" s="7">
        <v>17.493786871290101</v>
      </c>
      <c r="BD80" s="7">
        <v>142.82255812711099</v>
      </c>
      <c r="BE80" s="7">
        <v>9.91135032110415</v>
      </c>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v>876</v>
      </c>
      <c r="EG80" s="7">
        <v>920</v>
      </c>
      <c r="EH80" s="7">
        <v>576</v>
      </c>
      <c r="EI80" s="7">
        <v>1725</v>
      </c>
      <c r="EJ80" s="7">
        <v>466</v>
      </c>
      <c r="EK80" s="7">
        <v>970</v>
      </c>
      <c r="EL80" s="7">
        <v>0</v>
      </c>
      <c r="EM80" s="7">
        <v>13</v>
      </c>
      <c r="EN80" s="7">
        <v>875</v>
      </c>
      <c r="EO80" s="7">
        <v>1534</v>
      </c>
      <c r="EP80" s="7">
        <v>346</v>
      </c>
      <c r="EQ80" s="7">
        <v>230</v>
      </c>
    </row>
    <row r="81" spans="1:147" x14ac:dyDescent="0.35">
      <c r="A81" s="7" t="s">
        <v>559</v>
      </c>
      <c r="B81" s="7" t="e" vm="1">
        <v>#VALUE!</v>
      </c>
      <c r="C81" s="7" t="e" vm="3">
        <v>#VALUE!</v>
      </c>
      <c r="D81" s="7">
        <v>1</v>
      </c>
      <c r="E81" s="7">
        <v>3215</v>
      </c>
      <c r="F81" s="7">
        <v>1071</v>
      </c>
      <c r="G81" s="7">
        <v>0</v>
      </c>
      <c r="H81" s="7">
        <v>24</v>
      </c>
      <c r="I81" s="7">
        <v>0.74650077760497668</v>
      </c>
      <c r="J81" s="7">
        <v>0</v>
      </c>
      <c r="K81" s="7">
        <v>0</v>
      </c>
      <c r="L81" s="7">
        <v>0</v>
      </c>
      <c r="M81" s="7">
        <v>0</v>
      </c>
      <c r="N81" s="7">
        <v>0</v>
      </c>
      <c r="O81" s="7">
        <v>0</v>
      </c>
      <c r="P81" s="7">
        <v>12.5819916517591</v>
      </c>
      <c r="Q81" s="7">
        <v>90594</v>
      </c>
      <c r="R81" s="7">
        <v>0</v>
      </c>
      <c r="S81" s="7">
        <v>1</v>
      </c>
      <c r="T81" s="7">
        <v>0</v>
      </c>
      <c r="U81" s="7">
        <v>1</v>
      </c>
      <c r="V81" s="7">
        <v>0</v>
      </c>
      <c r="W81" s="7">
        <v>0</v>
      </c>
      <c r="X81" s="7">
        <v>0</v>
      </c>
      <c r="Y81" s="7">
        <v>0</v>
      </c>
      <c r="Z81" s="7"/>
      <c r="AA81" s="7">
        <v>2965.3615976422998</v>
      </c>
      <c r="AB81" s="7"/>
      <c r="AC81" s="7"/>
      <c r="AD81" s="7">
        <v>611.81011965451796</v>
      </c>
      <c r="AE81" s="7"/>
      <c r="AF81" s="7">
        <v>2965.3615976422998</v>
      </c>
      <c r="AG81" s="7">
        <v>92.235197438329791</v>
      </c>
      <c r="AH81" s="7">
        <v>611.81011965451796</v>
      </c>
      <c r="AI81" s="7">
        <v>19.029863752862099</v>
      </c>
      <c r="AJ81" s="7">
        <v>681.57924929820001</v>
      </c>
      <c r="AK81" s="7">
        <v>21.199976650021803</v>
      </c>
      <c r="AL81" s="7">
        <v>360.27136343717598</v>
      </c>
      <c r="AM81" s="7">
        <v>11.205952206444</v>
      </c>
      <c r="AN81" s="7">
        <v>1808.16180845909</v>
      </c>
      <c r="AO81" s="7">
        <v>56.241424835430401</v>
      </c>
      <c r="AP81" s="7">
        <v>313.31586139649198</v>
      </c>
      <c r="AQ81" s="7">
        <v>9.7454389236855796</v>
      </c>
      <c r="AR81" s="7">
        <v>256.27152595669003</v>
      </c>
      <c r="AS81" s="7">
        <v>7.9711205585284706</v>
      </c>
      <c r="AT81" s="7">
        <v>4</v>
      </c>
      <c r="AU81" s="7">
        <v>0.12441679626749599</v>
      </c>
      <c r="AV81" s="7">
        <v>10.4632428325713</v>
      </c>
      <c r="AW81" s="7">
        <v>0.32545078794934001</v>
      </c>
      <c r="AX81" s="7">
        <v>573.14916768297599</v>
      </c>
      <c r="AY81" s="7">
        <v>17.8273458066244</v>
      </c>
      <c r="AZ81" s="7">
        <v>1132.4715618938201</v>
      </c>
      <c r="BA81" s="7">
        <v>35.224620898719202</v>
      </c>
      <c r="BB81" s="7">
        <v>28.085454027939701</v>
      </c>
      <c r="BC81" s="7">
        <v>2.6223579858020303</v>
      </c>
      <c r="BD81" s="7">
        <v>122.844639458228</v>
      </c>
      <c r="BE81" s="7">
        <v>11.470087717855099</v>
      </c>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v>695</v>
      </c>
      <c r="EG81" s="7">
        <v>746</v>
      </c>
      <c r="EH81" s="7">
        <v>391</v>
      </c>
      <c r="EI81" s="7">
        <v>1959</v>
      </c>
      <c r="EJ81" s="7">
        <v>336</v>
      </c>
      <c r="EK81" s="7">
        <v>292</v>
      </c>
      <c r="EL81" s="7">
        <v>4</v>
      </c>
      <c r="EM81" s="7">
        <v>11</v>
      </c>
      <c r="EN81" s="7">
        <v>613</v>
      </c>
      <c r="EO81" s="7">
        <v>1203</v>
      </c>
      <c r="EP81" s="7">
        <v>26</v>
      </c>
      <c r="EQ81" s="7">
        <v>135</v>
      </c>
    </row>
    <row r="82" spans="1:147" x14ac:dyDescent="0.35">
      <c r="A82" s="7" t="s">
        <v>560</v>
      </c>
      <c r="B82" s="7" t="e" vm="1">
        <v>#VALUE!</v>
      </c>
      <c r="C82" s="7" t="e" vm="3">
        <v>#VALUE!</v>
      </c>
      <c r="D82" s="7">
        <v>1</v>
      </c>
      <c r="E82" s="7">
        <v>4972</v>
      </c>
      <c r="F82" s="7">
        <v>1702</v>
      </c>
      <c r="G82" s="7">
        <v>0</v>
      </c>
      <c r="H82" s="7">
        <v>4</v>
      </c>
      <c r="I82" s="7">
        <v>8.0450522928399035E-2</v>
      </c>
      <c r="J82" s="7">
        <v>0</v>
      </c>
      <c r="K82" s="7">
        <v>0</v>
      </c>
      <c r="L82" s="7">
        <v>0</v>
      </c>
      <c r="M82" s="7">
        <v>0</v>
      </c>
      <c r="N82" s="7">
        <v>1</v>
      </c>
      <c r="O82" s="7">
        <v>0</v>
      </c>
      <c r="P82" s="7">
        <v>4.1774935038976597</v>
      </c>
      <c r="Q82" s="7">
        <v>89960</v>
      </c>
      <c r="R82" s="7">
        <v>0</v>
      </c>
      <c r="S82" s="7">
        <v>1</v>
      </c>
      <c r="T82" s="7">
        <v>0</v>
      </c>
      <c r="U82" s="7">
        <v>1</v>
      </c>
      <c r="V82" s="7">
        <v>0</v>
      </c>
      <c r="W82" s="7">
        <v>0</v>
      </c>
      <c r="X82" s="7">
        <v>0</v>
      </c>
      <c r="Y82" s="7">
        <v>1</v>
      </c>
      <c r="Z82" s="7"/>
      <c r="AA82" s="7">
        <v>4756.2079746122499</v>
      </c>
      <c r="AB82" s="7"/>
      <c r="AC82" s="7"/>
      <c r="AD82" s="7">
        <v>995.432310249191</v>
      </c>
      <c r="AE82" s="7"/>
      <c r="AF82" s="7">
        <v>4756.2079746122499</v>
      </c>
      <c r="AG82" s="7">
        <v>95.659854678444205</v>
      </c>
      <c r="AH82" s="7">
        <v>995.432310249191</v>
      </c>
      <c r="AI82" s="7">
        <v>20.020762474842897</v>
      </c>
      <c r="AJ82" s="7">
        <v>1152.06014103955</v>
      </c>
      <c r="AK82" s="7">
        <v>23.170960197899202</v>
      </c>
      <c r="AL82" s="7">
        <v>541.76294850993099</v>
      </c>
      <c r="AM82" s="7">
        <v>10.896278127713801</v>
      </c>
      <c r="AN82" s="7">
        <v>2910.5838152101501</v>
      </c>
      <c r="AO82" s="7">
        <v>58.539497490147795</v>
      </c>
      <c r="AP82" s="7">
        <v>412.18502846616298</v>
      </c>
      <c r="AQ82" s="7">
        <v>8.2901252708399689</v>
      </c>
      <c r="AR82" s="7">
        <v>479.497190326831</v>
      </c>
      <c r="AS82" s="7">
        <v>9.6439499261229003</v>
      </c>
      <c r="AT82" s="7">
        <v>3</v>
      </c>
      <c r="AU82" s="7">
        <v>6.0337892196299307E-2</v>
      </c>
      <c r="AV82" s="7">
        <v>52.055931828916101</v>
      </c>
      <c r="AW82" s="7">
        <v>1.04698173429035</v>
      </c>
      <c r="AX82" s="7">
        <v>898.88601536682097</v>
      </c>
      <c r="AY82" s="7">
        <v>18.078962497321399</v>
      </c>
      <c r="AZ82" s="7">
        <v>1870.5797470262</v>
      </c>
      <c r="BA82" s="7">
        <v>37.622279706882601</v>
      </c>
      <c r="BB82" s="7">
        <v>158.4158460283</v>
      </c>
      <c r="BC82" s="7">
        <v>9.3076290263395798</v>
      </c>
      <c r="BD82" s="7">
        <v>59.550504512946603</v>
      </c>
      <c r="BE82" s="7">
        <v>3.4988545542271798</v>
      </c>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v>1015</v>
      </c>
      <c r="EG82" s="7">
        <v>1197</v>
      </c>
      <c r="EH82" s="7">
        <v>563</v>
      </c>
      <c r="EI82" s="7">
        <v>3035</v>
      </c>
      <c r="EJ82" s="7">
        <v>435</v>
      </c>
      <c r="EK82" s="7">
        <v>511</v>
      </c>
      <c r="EL82" s="7">
        <v>3</v>
      </c>
      <c r="EM82" s="7">
        <v>53</v>
      </c>
      <c r="EN82" s="7">
        <v>935</v>
      </c>
      <c r="EO82" s="7">
        <v>1966</v>
      </c>
      <c r="EP82" s="7">
        <v>162</v>
      </c>
      <c r="EQ82" s="7">
        <v>65</v>
      </c>
    </row>
    <row r="83" spans="1:147" x14ac:dyDescent="0.35">
      <c r="A83" s="7" t="s">
        <v>561</v>
      </c>
      <c r="B83" s="7" t="e" vm="1">
        <v>#VALUE!</v>
      </c>
      <c r="C83" s="7" t="e" vm="3">
        <v>#VALUE!</v>
      </c>
      <c r="D83" s="7">
        <v>1</v>
      </c>
      <c r="E83" s="7">
        <v>6127</v>
      </c>
      <c r="F83" s="7">
        <v>2378</v>
      </c>
      <c r="G83" s="7">
        <v>0</v>
      </c>
      <c r="H83" s="7">
        <v>0</v>
      </c>
      <c r="I83" s="7">
        <v>0</v>
      </c>
      <c r="J83" s="7">
        <v>0</v>
      </c>
      <c r="K83" s="7">
        <v>0</v>
      </c>
      <c r="L83" s="7">
        <v>0</v>
      </c>
      <c r="M83" s="7">
        <v>0</v>
      </c>
      <c r="N83" s="7">
        <v>0</v>
      </c>
      <c r="O83" s="7">
        <v>0</v>
      </c>
      <c r="P83" s="7">
        <v>1.19528347601357</v>
      </c>
      <c r="Q83" s="7">
        <v>117606</v>
      </c>
      <c r="R83" s="7">
        <v>0</v>
      </c>
      <c r="S83" s="7">
        <v>1</v>
      </c>
      <c r="T83" s="7">
        <v>0</v>
      </c>
      <c r="U83" s="7">
        <v>1</v>
      </c>
      <c r="V83" s="7">
        <v>0</v>
      </c>
      <c r="W83" s="7">
        <v>0</v>
      </c>
      <c r="X83" s="7">
        <v>0</v>
      </c>
      <c r="Y83" s="7">
        <v>0</v>
      </c>
      <c r="Z83" s="7">
        <v>0</v>
      </c>
      <c r="AA83" s="7">
        <v>1922.86362233758</v>
      </c>
      <c r="AB83" s="7">
        <v>0</v>
      </c>
      <c r="AC83" s="7">
        <v>0</v>
      </c>
      <c r="AD83" s="7">
        <v>212.83617617189901</v>
      </c>
      <c r="AE83" s="7">
        <v>0</v>
      </c>
      <c r="AF83" s="7">
        <v>1922.86362233758</v>
      </c>
      <c r="AG83" s="7">
        <v>31.383444138037902</v>
      </c>
      <c r="AH83" s="7">
        <v>212.83617617189901</v>
      </c>
      <c r="AI83" s="7">
        <v>3.4737420625411901</v>
      </c>
      <c r="AJ83" s="7">
        <v>359.14666271954798</v>
      </c>
      <c r="AK83" s="7">
        <v>5.8617049570678601</v>
      </c>
      <c r="AL83" s="7">
        <v>320.80496088042901</v>
      </c>
      <c r="AM83" s="7">
        <v>5.2359223254517504</v>
      </c>
      <c r="AN83" s="7">
        <v>1656.76458540559</v>
      </c>
      <c r="AO83" s="7">
        <v>27.040388206391203</v>
      </c>
      <c r="AP83" s="7">
        <v>20.467243250459401</v>
      </c>
      <c r="AQ83" s="7">
        <v>0.33404999592719797</v>
      </c>
      <c r="AR83" s="7">
        <v>141.81411939859399</v>
      </c>
      <c r="AS83" s="7">
        <v>2.3145767814361702</v>
      </c>
      <c r="AT83" s="7">
        <v>0</v>
      </c>
      <c r="AU83" s="7">
        <v>0</v>
      </c>
      <c r="AV83" s="7">
        <v>5.00000002235174</v>
      </c>
      <c r="AW83" s="7">
        <v>8.1606006566863704E-2</v>
      </c>
      <c r="AX83" s="7">
        <v>98.8176903277636</v>
      </c>
      <c r="AY83" s="7">
        <v>1.61282340995207</v>
      </c>
      <c r="AZ83" s="7">
        <v>260.993648394942</v>
      </c>
      <c r="BA83" s="7">
        <v>4.2597298579230003</v>
      </c>
      <c r="BB83" s="7">
        <v>31.380446270108202</v>
      </c>
      <c r="BC83" s="7">
        <v>1.3196150660264199</v>
      </c>
      <c r="BD83" s="7">
        <v>27.108723410405201</v>
      </c>
      <c r="BE83" s="7">
        <v>1.13997995838542</v>
      </c>
      <c r="BF83" s="7">
        <v>0</v>
      </c>
      <c r="BG83" s="7">
        <v>0</v>
      </c>
      <c r="BH83" s="7">
        <v>0</v>
      </c>
      <c r="BI83" s="7">
        <v>0</v>
      </c>
      <c r="BJ83" s="7">
        <v>0</v>
      </c>
      <c r="BK83" s="7">
        <v>0</v>
      </c>
      <c r="BL83" s="7">
        <v>0</v>
      </c>
      <c r="BM83" s="7">
        <v>0</v>
      </c>
      <c r="BN83" s="7">
        <v>0</v>
      </c>
      <c r="BO83" s="7">
        <v>0</v>
      </c>
      <c r="BP83" s="7">
        <v>0</v>
      </c>
      <c r="BQ83" s="7">
        <v>0</v>
      </c>
      <c r="BR83" s="7">
        <v>0</v>
      </c>
      <c r="BS83" s="7">
        <v>0</v>
      </c>
      <c r="BT83" s="7">
        <v>0</v>
      </c>
      <c r="BU83" s="7">
        <v>0</v>
      </c>
      <c r="BV83" s="7">
        <v>0</v>
      </c>
      <c r="BW83" s="7">
        <v>0</v>
      </c>
      <c r="BX83" s="7">
        <v>0</v>
      </c>
      <c r="BY83" s="7">
        <v>0</v>
      </c>
      <c r="BZ83" s="7">
        <v>0</v>
      </c>
      <c r="CA83" s="7">
        <v>0</v>
      </c>
      <c r="CB83" s="7">
        <v>0</v>
      </c>
      <c r="CC83" s="7">
        <v>0</v>
      </c>
      <c r="CD83" s="7">
        <v>0</v>
      </c>
      <c r="CE83" s="7">
        <v>0</v>
      </c>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v>657</v>
      </c>
      <c r="EG83" s="7">
        <v>1238</v>
      </c>
      <c r="EH83" s="7">
        <v>940</v>
      </c>
      <c r="EI83" s="7">
        <v>4988</v>
      </c>
      <c r="EJ83" s="7">
        <v>146</v>
      </c>
      <c r="EK83" s="7">
        <v>504</v>
      </c>
      <c r="EL83" s="7">
        <v>4</v>
      </c>
      <c r="EM83" s="7">
        <v>10</v>
      </c>
      <c r="EN83" s="7">
        <v>475</v>
      </c>
      <c r="EO83" s="7">
        <v>1104</v>
      </c>
      <c r="EP83" s="7">
        <v>87</v>
      </c>
      <c r="EQ83" s="7">
        <v>86</v>
      </c>
    </row>
    <row r="84" spans="1:147" x14ac:dyDescent="0.35">
      <c r="A84" s="7" t="s">
        <v>562</v>
      </c>
      <c r="B84" s="7" t="e" vm="1">
        <v>#VALUE!</v>
      </c>
      <c r="C84" s="7" t="e" vm="3">
        <v>#VALUE!</v>
      </c>
      <c r="D84" s="7">
        <v>1</v>
      </c>
      <c r="E84" s="7">
        <v>6538</v>
      </c>
      <c r="F84" s="7">
        <v>2707</v>
      </c>
      <c r="G84" s="7">
        <v>0</v>
      </c>
      <c r="H84" s="7">
        <v>0</v>
      </c>
      <c r="I84" s="7">
        <v>0</v>
      </c>
      <c r="J84" s="7">
        <v>0</v>
      </c>
      <c r="K84" s="7">
        <v>0</v>
      </c>
      <c r="L84" s="7">
        <v>0</v>
      </c>
      <c r="M84" s="7">
        <v>0</v>
      </c>
      <c r="N84" s="7">
        <v>0</v>
      </c>
      <c r="O84" s="7">
        <v>0</v>
      </c>
      <c r="P84" s="7">
        <v>8.842925659472419</v>
      </c>
      <c r="Q84" s="7">
        <v>81146</v>
      </c>
      <c r="R84" s="7">
        <v>0</v>
      </c>
      <c r="S84" s="7">
        <v>0</v>
      </c>
      <c r="T84" s="7">
        <v>0</v>
      </c>
      <c r="U84" s="7">
        <v>0</v>
      </c>
      <c r="V84" s="7">
        <v>0</v>
      </c>
      <c r="W84" s="7">
        <v>0</v>
      </c>
      <c r="X84" s="7">
        <v>0</v>
      </c>
      <c r="Y84" s="7">
        <v>0</v>
      </c>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v>1897</v>
      </c>
      <c r="EG84" s="7">
        <v>1180</v>
      </c>
      <c r="EH84" s="7">
        <v>1034</v>
      </c>
      <c r="EI84" s="7">
        <v>4761</v>
      </c>
      <c r="EJ84" s="7">
        <v>164</v>
      </c>
      <c r="EK84" s="7">
        <v>932</v>
      </c>
      <c r="EL84" s="7">
        <v>2</v>
      </c>
      <c r="EM84" s="7">
        <v>10</v>
      </c>
      <c r="EN84" s="7">
        <v>669</v>
      </c>
      <c r="EO84" s="7">
        <v>1608</v>
      </c>
      <c r="EP84" s="7">
        <v>669</v>
      </c>
      <c r="EQ84" s="7">
        <v>196</v>
      </c>
    </row>
    <row r="85" spans="1:147" x14ac:dyDescent="0.35">
      <c r="A85" s="7" t="s">
        <v>563</v>
      </c>
      <c r="B85" s="7" t="e" vm="1">
        <v>#VALUE!</v>
      </c>
      <c r="C85" s="7" t="e" vm="3">
        <v>#VALUE!</v>
      </c>
      <c r="D85" s="7">
        <v>1</v>
      </c>
      <c r="E85" s="7">
        <v>4493</v>
      </c>
      <c r="F85" s="7">
        <v>1957</v>
      </c>
      <c r="G85" s="7">
        <v>0</v>
      </c>
      <c r="H85" s="7">
        <v>0</v>
      </c>
      <c r="I85" s="7">
        <v>0</v>
      </c>
      <c r="J85" s="7">
        <v>0</v>
      </c>
      <c r="K85" s="7">
        <v>0</v>
      </c>
      <c r="L85" s="7">
        <v>0</v>
      </c>
      <c r="M85" s="7">
        <v>0</v>
      </c>
      <c r="N85" s="7">
        <v>0</v>
      </c>
      <c r="O85" s="7">
        <v>1</v>
      </c>
      <c r="P85" s="7">
        <v>18.618405488526101</v>
      </c>
      <c r="Q85" s="7">
        <v>63661</v>
      </c>
      <c r="R85" s="7">
        <v>0</v>
      </c>
      <c r="S85" s="7">
        <v>0</v>
      </c>
      <c r="T85" s="7">
        <v>0</v>
      </c>
      <c r="U85" s="7">
        <v>0</v>
      </c>
      <c r="V85" s="7">
        <v>0</v>
      </c>
      <c r="W85" s="7">
        <v>0</v>
      </c>
      <c r="X85" s="7">
        <v>0</v>
      </c>
      <c r="Y85" s="7">
        <v>0</v>
      </c>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v>1598</v>
      </c>
      <c r="EG85" s="7">
        <v>741</v>
      </c>
      <c r="EH85" s="7">
        <v>996</v>
      </c>
      <c r="EI85" s="7">
        <v>3208</v>
      </c>
      <c r="EJ85" s="7">
        <v>138</v>
      </c>
      <c r="EK85" s="7">
        <v>582</v>
      </c>
      <c r="EL85" s="7">
        <v>1</v>
      </c>
      <c r="EM85" s="7">
        <v>16</v>
      </c>
      <c r="EN85" s="7">
        <v>548</v>
      </c>
      <c r="EO85" s="7">
        <v>1250</v>
      </c>
      <c r="EP85" s="7">
        <v>606</v>
      </c>
      <c r="EQ85" s="7">
        <v>275</v>
      </c>
    </row>
    <row r="86" spans="1:147" x14ac:dyDescent="0.35">
      <c r="A86" s="7" t="s">
        <v>564</v>
      </c>
      <c r="B86" s="7" t="e" vm="1">
        <v>#VALUE!</v>
      </c>
      <c r="C86" s="7" t="e" vm="3">
        <v>#VALUE!</v>
      </c>
      <c r="D86" s="7">
        <v>1</v>
      </c>
      <c r="E86" s="7">
        <v>4470</v>
      </c>
      <c r="F86" s="7">
        <v>2178</v>
      </c>
      <c r="G86" s="7">
        <v>0</v>
      </c>
      <c r="H86" s="7">
        <v>3</v>
      </c>
      <c r="I86" s="7">
        <v>6.7114093959731544E-2</v>
      </c>
      <c r="J86" s="7">
        <v>0</v>
      </c>
      <c r="K86" s="7">
        <v>0</v>
      </c>
      <c r="L86" s="7">
        <v>0</v>
      </c>
      <c r="M86" s="7">
        <v>0</v>
      </c>
      <c r="N86" s="7">
        <v>0</v>
      </c>
      <c r="O86" s="7">
        <v>0</v>
      </c>
      <c r="P86" s="7">
        <v>5.2825791415808894</v>
      </c>
      <c r="Q86" s="7">
        <v>113750</v>
      </c>
      <c r="R86" s="7">
        <v>0</v>
      </c>
      <c r="S86" s="7">
        <v>0</v>
      </c>
      <c r="T86" s="7">
        <v>0</v>
      </c>
      <c r="U86" s="7">
        <v>0</v>
      </c>
      <c r="V86" s="7">
        <v>0</v>
      </c>
      <c r="W86" s="7">
        <v>0</v>
      </c>
      <c r="X86" s="7">
        <v>0</v>
      </c>
      <c r="Y86" s="7">
        <v>0</v>
      </c>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v>1064</v>
      </c>
      <c r="EG86" s="7">
        <v>537</v>
      </c>
      <c r="EH86" s="7">
        <v>1272</v>
      </c>
      <c r="EI86" s="7">
        <v>3148</v>
      </c>
      <c r="EJ86" s="7">
        <v>132</v>
      </c>
      <c r="EK86" s="7">
        <v>992</v>
      </c>
      <c r="EL86" s="7">
        <v>0</v>
      </c>
      <c r="EM86" s="7">
        <v>11</v>
      </c>
      <c r="EN86" s="7">
        <v>187</v>
      </c>
      <c r="EO86" s="7">
        <v>488</v>
      </c>
      <c r="EP86" s="7">
        <v>290</v>
      </c>
      <c r="EQ86" s="7">
        <v>93</v>
      </c>
    </row>
    <row r="87" spans="1:147" x14ac:dyDescent="0.35">
      <c r="A87" s="7" t="s">
        <v>565</v>
      </c>
      <c r="B87" s="7" t="e" vm="1">
        <v>#VALUE!</v>
      </c>
      <c r="C87" s="7" t="e" vm="3">
        <v>#VALUE!</v>
      </c>
      <c r="D87" s="7">
        <v>1</v>
      </c>
      <c r="E87" s="7">
        <v>8093</v>
      </c>
      <c r="F87" s="7">
        <v>3106</v>
      </c>
      <c r="G87" s="7">
        <v>0</v>
      </c>
      <c r="H87" s="7">
        <v>0</v>
      </c>
      <c r="I87" s="7">
        <v>0</v>
      </c>
      <c r="J87" s="7">
        <v>0</v>
      </c>
      <c r="K87" s="7">
        <v>0</v>
      </c>
      <c r="L87" s="7">
        <v>0</v>
      </c>
      <c r="M87" s="7">
        <v>0</v>
      </c>
      <c r="N87" s="7">
        <v>0</v>
      </c>
      <c r="O87" s="7">
        <v>0</v>
      </c>
      <c r="P87" s="7">
        <v>15.946467052285401</v>
      </c>
      <c r="Q87" s="7">
        <v>80964</v>
      </c>
      <c r="R87" s="7">
        <v>0</v>
      </c>
      <c r="S87" s="7">
        <v>0</v>
      </c>
      <c r="T87" s="7">
        <v>0</v>
      </c>
      <c r="U87" s="7">
        <v>0</v>
      </c>
      <c r="V87" s="7">
        <v>0</v>
      </c>
      <c r="W87" s="7">
        <v>0</v>
      </c>
      <c r="X87" s="7">
        <v>0</v>
      </c>
      <c r="Y87" s="7">
        <v>0</v>
      </c>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v>2644</v>
      </c>
      <c r="EG87" s="7">
        <v>1610</v>
      </c>
      <c r="EH87" s="7">
        <v>830</v>
      </c>
      <c r="EI87" s="7">
        <v>5424</v>
      </c>
      <c r="EJ87" s="7">
        <v>342</v>
      </c>
      <c r="EK87" s="7">
        <v>746</v>
      </c>
      <c r="EL87" s="7">
        <v>8</v>
      </c>
      <c r="EM87" s="7">
        <v>38</v>
      </c>
      <c r="EN87" s="7">
        <v>1535</v>
      </c>
      <c r="EO87" s="7">
        <v>3358</v>
      </c>
      <c r="EP87" s="7">
        <v>496</v>
      </c>
      <c r="EQ87" s="7">
        <v>230</v>
      </c>
    </row>
    <row r="88" spans="1:147" x14ac:dyDescent="0.35">
      <c r="A88" s="7" t="s">
        <v>566</v>
      </c>
      <c r="B88" s="7" t="e" vm="1">
        <v>#VALUE!</v>
      </c>
      <c r="C88" s="7" t="e" vm="3">
        <v>#VALUE!</v>
      </c>
      <c r="D88" s="7">
        <v>1</v>
      </c>
      <c r="E88" s="7">
        <v>3817</v>
      </c>
      <c r="F88" s="7">
        <v>1270</v>
      </c>
      <c r="G88" s="7">
        <v>0</v>
      </c>
      <c r="H88" s="7">
        <v>71</v>
      </c>
      <c r="I88" s="7">
        <v>1.8600995546240502</v>
      </c>
      <c r="J88" s="7">
        <v>0</v>
      </c>
      <c r="K88" s="7">
        <v>0</v>
      </c>
      <c r="L88" s="7">
        <v>0</v>
      </c>
      <c r="M88" s="7">
        <v>0</v>
      </c>
      <c r="N88" s="7">
        <v>0</v>
      </c>
      <c r="O88" s="7">
        <v>0</v>
      </c>
      <c r="P88" s="7">
        <v>2.8363257871454599</v>
      </c>
      <c r="Q88" s="7">
        <v>120170</v>
      </c>
      <c r="R88" s="7">
        <v>0</v>
      </c>
      <c r="S88" s="7">
        <v>1</v>
      </c>
      <c r="T88" s="7">
        <v>0</v>
      </c>
      <c r="U88" s="7">
        <v>1</v>
      </c>
      <c r="V88" s="7">
        <v>0</v>
      </c>
      <c r="W88" s="7">
        <v>0</v>
      </c>
      <c r="X88" s="7">
        <v>0</v>
      </c>
      <c r="Y88" s="7">
        <v>0</v>
      </c>
      <c r="Z88" s="7">
        <v>163.34314119815801</v>
      </c>
      <c r="AA88" s="7">
        <v>2753.6741972598202</v>
      </c>
      <c r="AB88" s="7">
        <v>163.34314119815801</v>
      </c>
      <c r="AC88" s="7">
        <v>29.106509044766401</v>
      </c>
      <c r="AD88" s="7">
        <v>420.81886540795699</v>
      </c>
      <c r="AE88" s="7">
        <v>29.106509044766401</v>
      </c>
      <c r="AF88" s="7">
        <v>2753.6741972598202</v>
      </c>
      <c r="AG88" s="7">
        <v>72.142368280320298</v>
      </c>
      <c r="AH88" s="7">
        <v>420.81886540795699</v>
      </c>
      <c r="AI88" s="7">
        <v>11.0248589313062</v>
      </c>
      <c r="AJ88" s="7">
        <v>699.03880094189697</v>
      </c>
      <c r="AK88" s="7">
        <v>18.313827637985199</v>
      </c>
      <c r="AL88" s="7">
        <v>418.60812023561402</v>
      </c>
      <c r="AM88" s="7">
        <v>10.9669405353842</v>
      </c>
      <c r="AN88" s="7">
        <v>1846.45833558496</v>
      </c>
      <c r="AO88" s="7">
        <v>48.374596164133102</v>
      </c>
      <c r="AP88" s="7">
        <v>30.413617374724701</v>
      </c>
      <c r="AQ88" s="7">
        <v>0.79679374835537609</v>
      </c>
      <c r="AR88" s="7">
        <v>805.25596965878503</v>
      </c>
      <c r="AS88" s="7">
        <v>21.096567190431902</v>
      </c>
      <c r="AT88" s="7">
        <v>0</v>
      </c>
      <c r="AU88" s="7">
        <v>0</v>
      </c>
      <c r="AV88" s="7">
        <v>0</v>
      </c>
      <c r="AW88" s="7">
        <v>0</v>
      </c>
      <c r="AX88" s="7">
        <v>71.546289639081806</v>
      </c>
      <c r="AY88" s="7">
        <v>1.87441157031915</v>
      </c>
      <c r="AZ88" s="7">
        <v>158.05257559699399</v>
      </c>
      <c r="BA88" s="7">
        <v>4.1407538799317205</v>
      </c>
      <c r="BB88" s="7">
        <v>11.9139887311321</v>
      </c>
      <c r="BC88" s="7">
        <v>0.93810934890804099</v>
      </c>
      <c r="BD88" s="7">
        <v>18.683988734104801</v>
      </c>
      <c r="BE88" s="7">
        <v>1.47118021528384</v>
      </c>
      <c r="BF88" s="7">
        <v>163.34314119815801</v>
      </c>
      <c r="BG88" s="7">
        <v>4.2793592139941898</v>
      </c>
      <c r="BH88" s="7">
        <v>29.106509044766401</v>
      </c>
      <c r="BI88" s="7">
        <v>0.76254935930747803</v>
      </c>
      <c r="BJ88" s="7">
        <v>44.747343569994001</v>
      </c>
      <c r="BK88" s="7">
        <v>1.17231709641064</v>
      </c>
      <c r="BL88" s="7">
        <v>18.001076072454499</v>
      </c>
      <c r="BM88" s="7">
        <v>0.47160272655107299</v>
      </c>
      <c r="BN88" s="7">
        <v>106.03536200523401</v>
      </c>
      <c r="BO88" s="7">
        <v>2.7779764738075401</v>
      </c>
      <c r="BP88" s="7">
        <v>3.9027614891529101</v>
      </c>
      <c r="BQ88" s="7">
        <v>0.10224682968700299</v>
      </c>
      <c r="BR88" s="7">
        <v>47.24916061759</v>
      </c>
      <c r="BS88" s="7">
        <v>1.2378611636780199</v>
      </c>
      <c r="BT88" s="7">
        <v>0</v>
      </c>
      <c r="BU88" s="7">
        <v>0</v>
      </c>
      <c r="BV88" s="7">
        <v>0</v>
      </c>
      <c r="BW88" s="7">
        <v>0</v>
      </c>
      <c r="BX88" s="7">
        <v>6.1558564677834502</v>
      </c>
      <c r="BY88" s="7">
        <v>0.16127473062047301</v>
      </c>
      <c r="BZ88" s="7">
        <v>14.4692874327302</v>
      </c>
      <c r="CA88" s="7">
        <v>0.37907486069505403</v>
      </c>
      <c r="CB88" s="7">
        <v>0.13503872044384499</v>
      </c>
      <c r="CC88" s="7">
        <v>1.0632970113688599E-2</v>
      </c>
      <c r="CD88" s="7">
        <v>0.93239295855164495</v>
      </c>
      <c r="CE88" s="7">
        <v>7.3416768389893305E-2</v>
      </c>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v>544</v>
      </c>
      <c r="EG88" s="7">
        <v>943</v>
      </c>
      <c r="EH88" s="7">
        <v>551</v>
      </c>
      <c r="EI88" s="7">
        <v>2559</v>
      </c>
      <c r="EJ88" s="7">
        <v>41</v>
      </c>
      <c r="EK88" s="7">
        <v>1093</v>
      </c>
      <c r="EL88" s="7">
        <v>0</v>
      </c>
      <c r="EM88" s="7">
        <v>0</v>
      </c>
      <c r="EN88" s="7">
        <v>124</v>
      </c>
      <c r="EO88" s="7">
        <v>242</v>
      </c>
      <c r="EP88" s="7">
        <v>26</v>
      </c>
      <c r="EQ88" s="7">
        <v>27</v>
      </c>
    </row>
    <row r="89" spans="1:147" x14ac:dyDescent="0.35">
      <c r="A89" s="7" t="s">
        <v>567</v>
      </c>
      <c r="B89" s="7" t="e" vm="1">
        <v>#VALUE!</v>
      </c>
      <c r="C89" s="7" t="e" vm="3">
        <v>#VALUE!</v>
      </c>
      <c r="D89" s="7">
        <v>1</v>
      </c>
      <c r="E89" s="7">
        <v>4556</v>
      </c>
      <c r="F89" s="7">
        <v>1477</v>
      </c>
      <c r="G89" s="7">
        <v>0</v>
      </c>
      <c r="H89" s="7">
        <v>0</v>
      </c>
      <c r="I89" s="7">
        <v>0</v>
      </c>
      <c r="J89" s="7">
        <v>0</v>
      </c>
      <c r="K89" s="7">
        <v>0</v>
      </c>
      <c r="L89" s="7">
        <v>0</v>
      </c>
      <c r="M89" s="7">
        <v>0</v>
      </c>
      <c r="N89" s="7">
        <v>0</v>
      </c>
      <c r="O89" s="7">
        <v>0</v>
      </c>
      <c r="P89" s="7">
        <v>2.4535950501386803</v>
      </c>
      <c r="Q89" s="7">
        <v>163707</v>
      </c>
      <c r="R89" s="7">
        <v>1</v>
      </c>
      <c r="S89" s="7">
        <v>1</v>
      </c>
      <c r="T89" s="7">
        <v>1</v>
      </c>
      <c r="U89" s="7">
        <v>1</v>
      </c>
      <c r="V89" s="7">
        <v>1</v>
      </c>
      <c r="W89" s="7">
        <v>0</v>
      </c>
      <c r="X89" s="7">
        <v>0</v>
      </c>
      <c r="Y89" s="7">
        <v>0</v>
      </c>
      <c r="Z89" s="7">
        <v>604.271775692701</v>
      </c>
      <c r="AA89" s="7">
        <v>3083.8133684582999</v>
      </c>
      <c r="AB89" s="7">
        <v>604.271775692701</v>
      </c>
      <c r="AC89" s="7">
        <v>22.8088816483505</v>
      </c>
      <c r="AD89" s="7">
        <v>179.60240005106601</v>
      </c>
      <c r="AE89" s="7">
        <v>22.8088816483505</v>
      </c>
      <c r="AF89" s="7">
        <v>3083.8133684582999</v>
      </c>
      <c r="AG89" s="7">
        <v>67.686860589514893</v>
      </c>
      <c r="AH89" s="7">
        <v>179.60240005106601</v>
      </c>
      <c r="AI89" s="7">
        <v>3.9421071126221703</v>
      </c>
      <c r="AJ89" s="7">
        <v>891.83619054325402</v>
      </c>
      <c r="AK89" s="7">
        <v>19.574982233170601</v>
      </c>
      <c r="AL89" s="7">
        <v>428.52494050079298</v>
      </c>
      <c r="AM89" s="7">
        <v>9.4057274034414498</v>
      </c>
      <c r="AN89" s="7">
        <v>1922.36771530029</v>
      </c>
      <c r="AO89" s="7">
        <v>42.194199194475303</v>
      </c>
      <c r="AP89" s="7">
        <v>29.921893482896799</v>
      </c>
      <c r="AQ89" s="7">
        <v>0.65675797811450498</v>
      </c>
      <c r="AR89" s="7">
        <v>1045.4908944906199</v>
      </c>
      <c r="AS89" s="7">
        <v>22.947561336492999</v>
      </c>
      <c r="AT89" s="7">
        <v>0</v>
      </c>
      <c r="AU89" s="7">
        <v>0</v>
      </c>
      <c r="AV89" s="7">
        <v>0.99999999674037099</v>
      </c>
      <c r="AW89" s="7">
        <v>2.1949078067172299E-2</v>
      </c>
      <c r="AX89" s="7">
        <v>85.032886442139002</v>
      </c>
      <c r="AY89" s="7">
        <v>1.8663934688792598</v>
      </c>
      <c r="AZ89" s="7">
        <v>146.95461026826499</v>
      </c>
      <c r="BA89" s="7">
        <v>3.22551822362303</v>
      </c>
      <c r="BB89" s="7">
        <v>27.2694781971441</v>
      </c>
      <c r="BC89" s="7">
        <v>1.8462747594545699</v>
      </c>
      <c r="BD89" s="7">
        <v>13.4260481408201</v>
      </c>
      <c r="BE89" s="7">
        <v>0.9090079987014259</v>
      </c>
      <c r="BF89" s="7">
        <v>604.271775692701</v>
      </c>
      <c r="BG89" s="7">
        <v>13.263208421701101</v>
      </c>
      <c r="BH89" s="7">
        <v>22.8088816483505</v>
      </c>
      <c r="BI89" s="7">
        <v>0.50063392555642006</v>
      </c>
      <c r="BJ89" s="7">
        <v>165.67267450690301</v>
      </c>
      <c r="BK89" s="7">
        <v>3.6363624782024297</v>
      </c>
      <c r="BL89" s="7">
        <v>93.740231977775693</v>
      </c>
      <c r="BM89" s="7">
        <v>2.05751167642177</v>
      </c>
      <c r="BN89" s="7">
        <v>386.93006519228197</v>
      </c>
      <c r="BO89" s="7">
        <v>8.4927582351247199</v>
      </c>
      <c r="BP89" s="7">
        <v>10.9994786065072</v>
      </c>
      <c r="BQ89" s="7">
        <v>0.24142841541938501</v>
      </c>
      <c r="BR89" s="7">
        <v>174.48622651398199</v>
      </c>
      <c r="BS89" s="7">
        <v>3.82981181988547</v>
      </c>
      <c r="BT89" s="7">
        <v>0</v>
      </c>
      <c r="BU89" s="7">
        <v>0</v>
      </c>
      <c r="BV89" s="7">
        <v>0</v>
      </c>
      <c r="BW89" s="7">
        <v>0</v>
      </c>
      <c r="BX89" s="7">
        <v>31.856017188634699</v>
      </c>
      <c r="BY89" s="7">
        <v>0.69921021046169296</v>
      </c>
      <c r="BZ89" s="7">
        <v>38.300354236271197</v>
      </c>
      <c r="CA89" s="7">
        <v>0.84065746787250295</v>
      </c>
      <c r="CB89" s="7">
        <v>0.68400239793118101</v>
      </c>
      <c r="CC89" s="7">
        <v>4.6310250367717097E-2</v>
      </c>
      <c r="CD89" s="7">
        <v>2.7560564259183602</v>
      </c>
      <c r="CE89" s="7">
        <v>0.186598268511737</v>
      </c>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v>325</v>
      </c>
      <c r="EG89" s="7">
        <v>1295</v>
      </c>
      <c r="EH89" s="7">
        <v>579</v>
      </c>
      <c r="EI89" s="7">
        <v>2814</v>
      </c>
      <c r="EJ89" s="7">
        <v>69</v>
      </c>
      <c r="EK89" s="7">
        <v>1557</v>
      </c>
      <c r="EL89" s="7">
        <v>1</v>
      </c>
      <c r="EM89" s="7">
        <v>4</v>
      </c>
      <c r="EN89" s="7">
        <v>111</v>
      </c>
      <c r="EO89" s="7">
        <v>259</v>
      </c>
      <c r="EP89" s="7">
        <v>37</v>
      </c>
      <c r="EQ89" s="7">
        <v>20</v>
      </c>
    </row>
    <row r="90" spans="1:147" x14ac:dyDescent="0.35">
      <c r="A90" s="7" t="s">
        <v>568</v>
      </c>
      <c r="B90" s="7" t="e" vm="1">
        <v>#VALUE!</v>
      </c>
      <c r="C90" s="7" t="e" vm="3">
        <v>#VALUE!</v>
      </c>
      <c r="D90" s="7">
        <v>1</v>
      </c>
      <c r="E90" s="7">
        <v>8573</v>
      </c>
      <c r="F90" s="7">
        <v>3002</v>
      </c>
      <c r="G90" s="7">
        <v>0</v>
      </c>
      <c r="H90" s="7">
        <v>54</v>
      </c>
      <c r="I90" s="7">
        <v>0.62988452117111859</v>
      </c>
      <c r="J90" s="7">
        <v>0</v>
      </c>
      <c r="K90" s="7">
        <v>0</v>
      </c>
      <c r="L90" s="7">
        <v>0</v>
      </c>
      <c r="M90" s="7">
        <v>0</v>
      </c>
      <c r="N90" s="7">
        <v>0</v>
      </c>
      <c r="O90" s="7">
        <v>0</v>
      </c>
      <c r="P90" s="7">
        <v>4.1114822066106198</v>
      </c>
      <c r="Q90" s="7">
        <v>158359</v>
      </c>
      <c r="R90" s="7">
        <v>0</v>
      </c>
      <c r="S90" s="7">
        <v>1</v>
      </c>
      <c r="T90" s="7">
        <v>0</v>
      </c>
      <c r="U90" s="7">
        <v>1</v>
      </c>
      <c r="V90" s="7">
        <v>0</v>
      </c>
      <c r="W90" s="7">
        <v>0</v>
      </c>
      <c r="X90" s="7">
        <v>0</v>
      </c>
      <c r="Y90" s="7">
        <v>0</v>
      </c>
      <c r="Z90" s="7">
        <v>405.92096608877199</v>
      </c>
      <c r="AA90" s="7">
        <v>5155.386404283</v>
      </c>
      <c r="AB90" s="7">
        <v>405.92096608877199</v>
      </c>
      <c r="AC90" s="7">
        <v>36.598417950794101</v>
      </c>
      <c r="AD90" s="7">
        <v>718.43617612820503</v>
      </c>
      <c r="AE90" s="7">
        <v>36.598417950794101</v>
      </c>
      <c r="AF90" s="7">
        <v>5155.386404283</v>
      </c>
      <c r="AG90" s="7">
        <v>60.135149939146103</v>
      </c>
      <c r="AH90" s="7">
        <v>718.43617612820503</v>
      </c>
      <c r="AI90" s="7">
        <v>8.3802190146763689</v>
      </c>
      <c r="AJ90" s="7">
        <v>1438.34495122731</v>
      </c>
      <c r="AK90" s="7">
        <v>16.777615201531599</v>
      </c>
      <c r="AL90" s="7">
        <v>748.58994166820798</v>
      </c>
      <c r="AM90" s="7">
        <v>8.7319484622443504</v>
      </c>
      <c r="AN90" s="7">
        <v>3600.8769330760701</v>
      </c>
      <c r="AO90" s="7">
        <v>42.0025304219768</v>
      </c>
      <c r="AP90" s="7">
        <v>33.796439759433298</v>
      </c>
      <c r="AQ90" s="7">
        <v>0.39421952361405899</v>
      </c>
      <c r="AR90" s="7">
        <v>1381.2785270290599</v>
      </c>
      <c r="AS90" s="7">
        <v>16.111962288919397</v>
      </c>
      <c r="AT90" s="7">
        <v>0</v>
      </c>
      <c r="AU90" s="7">
        <v>0</v>
      </c>
      <c r="AV90" s="7">
        <v>2</v>
      </c>
      <c r="AW90" s="7">
        <v>2.3329056339671101E-2</v>
      </c>
      <c r="AX90" s="7">
        <v>137.434497859911</v>
      </c>
      <c r="AY90" s="7">
        <v>1.60310857179413</v>
      </c>
      <c r="AZ90" s="7">
        <v>320.76476378750499</v>
      </c>
      <c r="BA90" s="7">
        <v>3.74156962308999</v>
      </c>
      <c r="BB90" s="7">
        <v>21.976946818875099</v>
      </c>
      <c r="BC90" s="7">
        <v>0.73207684273401596</v>
      </c>
      <c r="BD90" s="7">
        <v>22.753835675075599</v>
      </c>
      <c r="BE90" s="7">
        <v>0.75795588524569002</v>
      </c>
      <c r="BF90" s="7">
        <v>405.92096608877199</v>
      </c>
      <c r="BG90" s="7">
        <v>4.7348765436693299</v>
      </c>
      <c r="BH90" s="7">
        <v>36.598417950794101</v>
      </c>
      <c r="BI90" s="7">
        <v>0.426903277158452</v>
      </c>
      <c r="BJ90" s="7">
        <v>111.433348469436</v>
      </c>
      <c r="BK90" s="7">
        <v>1.29981743228084</v>
      </c>
      <c r="BL90" s="7">
        <v>49.310618754476302</v>
      </c>
      <c r="BM90" s="7">
        <v>0.57518510153360902</v>
      </c>
      <c r="BN90" s="7">
        <v>273.16374209523201</v>
      </c>
      <c r="BO90" s="7">
        <v>3.1863261646475198</v>
      </c>
      <c r="BP90" s="7">
        <v>2.4045403786003599</v>
      </c>
      <c r="BQ90" s="7">
        <v>2.8047828981690899E-2</v>
      </c>
      <c r="BR90" s="7">
        <v>119.441613193601</v>
      </c>
      <c r="BS90" s="7">
        <v>1.3932300617473601</v>
      </c>
      <c r="BT90" s="7">
        <v>0</v>
      </c>
      <c r="BU90" s="7">
        <v>0</v>
      </c>
      <c r="BV90" s="7">
        <v>0</v>
      </c>
      <c r="BW90" s="7">
        <v>0</v>
      </c>
      <c r="BX90" s="7">
        <v>10.911068845540299</v>
      </c>
      <c r="BY90" s="7">
        <v>0.12727246991182001</v>
      </c>
      <c r="BZ90" s="7">
        <v>18.706641741096998</v>
      </c>
      <c r="CA90" s="7">
        <v>0.21820414955204701</v>
      </c>
      <c r="CB90" s="7">
        <v>0</v>
      </c>
      <c r="CC90" s="7">
        <v>0</v>
      </c>
      <c r="CD90" s="7">
        <v>1.78255364636425</v>
      </c>
      <c r="CE90" s="7">
        <v>5.9378868966164199E-2</v>
      </c>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v>1364</v>
      </c>
      <c r="EG90" s="7">
        <v>2296</v>
      </c>
      <c r="EH90" s="7">
        <v>1488</v>
      </c>
      <c r="EI90" s="7">
        <v>5911</v>
      </c>
      <c r="EJ90" s="7">
        <v>63</v>
      </c>
      <c r="EK90" s="7">
        <v>2370</v>
      </c>
      <c r="EL90" s="7">
        <v>1</v>
      </c>
      <c r="EM90" s="7">
        <v>3</v>
      </c>
      <c r="EN90" s="7">
        <v>225</v>
      </c>
      <c r="EO90" s="7">
        <v>537</v>
      </c>
      <c r="EP90" s="7">
        <v>81</v>
      </c>
      <c r="EQ90" s="7">
        <v>39</v>
      </c>
    </row>
    <row r="91" spans="1:147" x14ac:dyDescent="0.35">
      <c r="A91" s="7" t="s">
        <v>569</v>
      </c>
      <c r="B91" s="7" t="e" vm="1">
        <v>#VALUE!</v>
      </c>
      <c r="C91" s="7" t="e" vm="3">
        <v>#VALUE!</v>
      </c>
      <c r="D91" s="7">
        <v>1</v>
      </c>
      <c r="E91" s="7">
        <v>4881</v>
      </c>
      <c r="F91" s="7">
        <v>1597</v>
      </c>
      <c r="G91" s="7">
        <v>0</v>
      </c>
      <c r="H91" s="7">
        <v>6</v>
      </c>
      <c r="I91" s="7">
        <v>0.1229256299938537</v>
      </c>
      <c r="J91" s="7">
        <v>0</v>
      </c>
      <c r="K91" s="7">
        <v>0</v>
      </c>
      <c r="L91" s="7">
        <v>0</v>
      </c>
      <c r="M91" s="7">
        <v>0</v>
      </c>
      <c r="N91" s="7">
        <v>0</v>
      </c>
      <c r="O91" s="7">
        <v>0</v>
      </c>
      <c r="P91" s="7">
        <v>3.1457955232909902</v>
      </c>
      <c r="Q91" s="7">
        <v>168438</v>
      </c>
      <c r="R91" s="7">
        <v>0</v>
      </c>
      <c r="S91" s="7">
        <v>1</v>
      </c>
      <c r="T91" s="7">
        <v>0</v>
      </c>
      <c r="U91" s="7">
        <v>1</v>
      </c>
      <c r="V91" s="7">
        <v>0</v>
      </c>
      <c r="W91" s="7">
        <v>0</v>
      </c>
      <c r="X91" s="7">
        <v>0</v>
      </c>
      <c r="Y91" s="7">
        <v>0</v>
      </c>
      <c r="Z91" s="7">
        <v>303.44195340201298</v>
      </c>
      <c r="AA91" s="7">
        <v>4022.32208283212</v>
      </c>
      <c r="AB91" s="7">
        <v>303.44195340201298</v>
      </c>
      <c r="AC91" s="7">
        <v>14.5427018649061</v>
      </c>
      <c r="AD91" s="7">
        <v>295.16259174777798</v>
      </c>
      <c r="AE91" s="7">
        <v>14.5427018649061</v>
      </c>
      <c r="AF91" s="7">
        <v>4022.32208283212</v>
      </c>
      <c r="AG91" s="7">
        <v>82.4077460117214</v>
      </c>
      <c r="AH91" s="7">
        <v>295.16259174777798</v>
      </c>
      <c r="AI91" s="7">
        <v>6.0471745902023697</v>
      </c>
      <c r="AJ91" s="7">
        <v>1075.21877648445</v>
      </c>
      <c r="AK91" s="7">
        <v>22.028657580095302</v>
      </c>
      <c r="AL91" s="7">
        <v>585.68591433050801</v>
      </c>
      <c r="AM91" s="7">
        <v>11.9993016662673</v>
      </c>
      <c r="AN91" s="7">
        <v>2867.7931210468901</v>
      </c>
      <c r="AO91" s="7">
        <v>58.754212682788101</v>
      </c>
      <c r="AP91" s="7">
        <v>26.868475369701599</v>
      </c>
      <c r="AQ91" s="7">
        <v>0.55047071029915196</v>
      </c>
      <c r="AR91" s="7">
        <v>1024.23939639333</v>
      </c>
      <c r="AS91" s="7">
        <v>20.984212177695699</v>
      </c>
      <c r="AT91" s="7">
        <v>0</v>
      </c>
      <c r="AU91" s="7">
        <v>0</v>
      </c>
      <c r="AV91" s="7">
        <v>0.99999997019767795</v>
      </c>
      <c r="AW91" s="7">
        <v>2.0487604388397401E-2</v>
      </c>
      <c r="AX91" s="7">
        <v>102.42106743414099</v>
      </c>
      <c r="AY91" s="7">
        <v>2.0983623731641301</v>
      </c>
      <c r="AZ91" s="7">
        <v>170.53576698120199</v>
      </c>
      <c r="BA91" s="7">
        <v>3.4938694321082098</v>
      </c>
      <c r="BB91" s="7">
        <v>6.7954545510092403</v>
      </c>
      <c r="BC91" s="7">
        <v>0.42551374771504302</v>
      </c>
      <c r="BD91" s="7">
        <v>13.3124067964359</v>
      </c>
      <c r="BE91" s="7">
        <v>0.83358840303292803</v>
      </c>
      <c r="BF91" s="7">
        <v>303.44195340201298</v>
      </c>
      <c r="BG91" s="7">
        <v>6.2167988814179997</v>
      </c>
      <c r="BH91" s="7">
        <v>14.5427018649061</v>
      </c>
      <c r="BI91" s="7">
        <v>0.29794513142606299</v>
      </c>
      <c r="BJ91" s="7">
        <v>71.737262276583394</v>
      </c>
      <c r="BK91" s="7">
        <v>1.4697246932305501</v>
      </c>
      <c r="BL91" s="7">
        <v>35.279155499767498</v>
      </c>
      <c r="BM91" s="7">
        <v>0.72278540257667501</v>
      </c>
      <c r="BN91" s="7">
        <v>216.58475924423001</v>
      </c>
      <c r="BO91" s="7">
        <v>4.4373029961940098</v>
      </c>
      <c r="BP91" s="7">
        <v>1.95603998564184</v>
      </c>
      <c r="BQ91" s="7">
        <v>4.0074574588031896E-2</v>
      </c>
      <c r="BR91" s="7">
        <v>75.329751307319398</v>
      </c>
      <c r="BS91" s="7">
        <v>1.54332618945543</v>
      </c>
      <c r="BT91" s="7">
        <v>0</v>
      </c>
      <c r="BU91" s="7">
        <v>0</v>
      </c>
      <c r="BV91" s="7">
        <v>0</v>
      </c>
      <c r="BW91" s="7">
        <v>0</v>
      </c>
      <c r="BX91" s="7">
        <v>9.5714037339203095</v>
      </c>
      <c r="BY91" s="7">
        <v>0.19609513898627998</v>
      </c>
      <c r="BZ91" s="7">
        <v>20.153528070775799</v>
      </c>
      <c r="CA91" s="7">
        <v>0.41289752244982203</v>
      </c>
      <c r="CB91" s="7">
        <v>1.2765987629536499</v>
      </c>
      <c r="CC91" s="7">
        <v>7.9937305131725395E-2</v>
      </c>
      <c r="CD91" s="7">
        <v>1.01662863694582</v>
      </c>
      <c r="CE91" s="7">
        <v>6.3658649777446799E-2</v>
      </c>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v>348</v>
      </c>
      <c r="EG91" s="7">
        <v>1341</v>
      </c>
      <c r="EH91" s="7">
        <v>704</v>
      </c>
      <c r="EI91" s="7">
        <v>3427</v>
      </c>
      <c r="EJ91" s="7">
        <v>31</v>
      </c>
      <c r="EK91" s="7">
        <v>1289</v>
      </c>
      <c r="EL91" s="7">
        <v>0</v>
      </c>
      <c r="EM91" s="7">
        <v>1</v>
      </c>
      <c r="EN91" s="7">
        <v>133</v>
      </c>
      <c r="EO91" s="7">
        <v>216</v>
      </c>
      <c r="EP91" s="7">
        <v>9</v>
      </c>
      <c r="EQ91" s="7">
        <v>17</v>
      </c>
    </row>
    <row r="92" spans="1:147" x14ac:dyDescent="0.35">
      <c r="A92" s="7" t="s">
        <v>570</v>
      </c>
      <c r="B92" s="7" t="e" vm="1">
        <v>#VALUE!</v>
      </c>
      <c r="C92" s="7" t="e" vm="3">
        <v>#VALUE!</v>
      </c>
      <c r="D92" s="7">
        <v>1</v>
      </c>
      <c r="E92" s="7">
        <v>3382</v>
      </c>
      <c r="F92" s="7">
        <v>1110</v>
      </c>
      <c r="G92" s="7">
        <v>0</v>
      </c>
      <c r="H92" s="7">
        <v>5</v>
      </c>
      <c r="I92" s="7">
        <v>0.14784151389710232</v>
      </c>
      <c r="J92" s="7">
        <v>0</v>
      </c>
      <c r="K92" s="7">
        <v>0</v>
      </c>
      <c r="L92" s="7">
        <v>0</v>
      </c>
      <c r="M92" s="7">
        <v>0</v>
      </c>
      <c r="N92" s="7">
        <v>0</v>
      </c>
      <c r="O92" s="7">
        <v>0</v>
      </c>
      <c r="P92" s="7">
        <v>0.81919251023990602</v>
      </c>
      <c r="Q92" s="7">
        <v>179516</v>
      </c>
      <c r="R92" s="7">
        <v>1</v>
      </c>
      <c r="S92" s="7">
        <v>1</v>
      </c>
      <c r="T92" s="7">
        <v>1</v>
      </c>
      <c r="U92" s="7">
        <v>1</v>
      </c>
      <c r="V92" s="7">
        <v>1</v>
      </c>
      <c r="W92" s="7">
        <v>0</v>
      </c>
      <c r="X92" s="7">
        <v>0</v>
      </c>
      <c r="Y92" s="7">
        <v>0</v>
      </c>
      <c r="Z92" s="7">
        <v>2701.0308612849299</v>
      </c>
      <c r="AA92" s="7">
        <v>3381.9999872510102</v>
      </c>
      <c r="AB92" s="7">
        <v>2701.0308612849299</v>
      </c>
      <c r="AC92" s="7">
        <v>199.01036383176699</v>
      </c>
      <c r="AD92" s="7">
        <v>230.65177694577099</v>
      </c>
      <c r="AE92" s="7">
        <v>199.01036383176699</v>
      </c>
      <c r="AF92" s="7">
        <v>3381.9999872510102</v>
      </c>
      <c r="AG92" s="7">
        <v>99.999999623034</v>
      </c>
      <c r="AH92" s="7">
        <v>230.65177694577099</v>
      </c>
      <c r="AI92" s="7">
        <v>6.8199815773439196</v>
      </c>
      <c r="AJ92" s="7">
        <v>956.00000022407005</v>
      </c>
      <c r="AK92" s="7">
        <v>28.267297463751301</v>
      </c>
      <c r="AL92" s="7">
        <v>515.99999761901597</v>
      </c>
      <c r="AM92" s="7">
        <v>15.257244163779299</v>
      </c>
      <c r="AN92" s="7">
        <v>2859.99999705859</v>
      </c>
      <c r="AO92" s="7">
        <v>84.565345862170105</v>
      </c>
      <c r="AP92" s="7">
        <v>39.000000094587399</v>
      </c>
      <c r="AQ92" s="7">
        <v>1.15316381119419</v>
      </c>
      <c r="AR92" s="7">
        <v>402.000000551379</v>
      </c>
      <c r="AS92" s="7">
        <v>11.886457733630399</v>
      </c>
      <c r="AT92" s="7">
        <v>0</v>
      </c>
      <c r="AU92" s="7">
        <v>0</v>
      </c>
      <c r="AV92" s="7">
        <v>0</v>
      </c>
      <c r="AW92" s="7">
        <v>0</v>
      </c>
      <c r="AX92" s="7">
        <v>80.999999790317801</v>
      </c>
      <c r="AY92" s="7">
        <v>2.3950325189331103</v>
      </c>
      <c r="AZ92" s="7">
        <v>147.99999973733799</v>
      </c>
      <c r="BA92" s="7">
        <v>4.3761088035877602</v>
      </c>
      <c r="BB92" s="7">
        <v>0</v>
      </c>
      <c r="BC92" s="7">
        <v>0</v>
      </c>
      <c r="BD92" s="7">
        <v>11.978417257851101</v>
      </c>
      <c r="BE92" s="7">
        <v>1.0791366898965</v>
      </c>
      <c r="BF92" s="7">
        <v>2701.0308612849299</v>
      </c>
      <c r="BG92" s="7">
        <v>79.864898323031696</v>
      </c>
      <c r="BH92" s="7">
        <v>199.01036383176699</v>
      </c>
      <c r="BI92" s="7">
        <v>5.8843986940203097</v>
      </c>
      <c r="BJ92" s="7">
        <v>760.60232410111303</v>
      </c>
      <c r="BK92" s="7">
        <v>22.4897198137526</v>
      </c>
      <c r="BL92" s="7">
        <v>402.69346497068199</v>
      </c>
      <c r="BM92" s="7">
        <v>11.9069622995471</v>
      </c>
      <c r="BN92" s="7">
        <v>2308.4967981303898</v>
      </c>
      <c r="BO92" s="7">
        <v>68.258332292442105</v>
      </c>
      <c r="BP92" s="7">
        <v>33.911919186357402</v>
      </c>
      <c r="BQ92" s="7">
        <v>1.00271789433345</v>
      </c>
      <c r="BR92" s="7">
        <v>295.77934992949997</v>
      </c>
      <c r="BS92" s="7">
        <v>8.7456933746156214</v>
      </c>
      <c r="BT92" s="7">
        <v>0</v>
      </c>
      <c r="BU92" s="7">
        <v>0</v>
      </c>
      <c r="BV92" s="7">
        <v>0</v>
      </c>
      <c r="BW92" s="7">
        <v>0</v>
      </c>
      <c r="BX92" s="7">
        <v>62.842798463458202</v>
      </c>
      <c r="BY92" s="7">
        <v>1.8581548924736302</v>
      </c>
      <c r="BZ92" s="7">
        <v>116.759716536384</v>
      </c>
      <c r="CA92" s="7">
        <v>3.4523866509871097</v>
      </c>
      <c r="CB92" s="7">
        <v>0</v>
      </c>
      <c r="CC92" s="7">
        <v>0</v>
      </c>
      <c r="CD92" s="7">
        <v>9.5062180826125804</v>
      </c>
      <c r="CE92" s="7">
        <v>0.85641604347861089</v>
      </c>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v>234</v>
      </c>
      <c r="EG92" s="7">
        <v>956</v>
      </c>
      <c r="EH92" s="7">
        <v>516</v>
      </c>
      <c r="EI92" s="7">
        <v>2860</v>
      </c>
      <c r="EJ92" s="7">
        <v>39</v>
      </c>
      <c r="EK92" s="7">
        <v>402</v>
      </c>
      <c r="EL92" s="7">
        <v>0</v>
      </c>
      <c r="EM92" s="7">
        <v>0</v>
      </c>
      <c r="EN92" s="7">
        <v>81</v>
      </c>
      <c r="EO92" s="7">
        <v>148</v>
      </c>
      <c r="EP92" s="7">
        <v>0</v>
      </c>
      <c r="EQ92" s="7">
        <v>12</v>
      </c>
    </row>
    <row r="93" spans="1:147" x14ac:dyDescent="0.35">
      <c r="A93" s="7" t="s">
        <v>571</v>
      </c>
      <c r="B93" s="7" t="e" vm="1">
        <v>#VALUE!</v>
      </c>
      <c r="C93" s="7" t="e" vm="3">
        <v>#VALUE!</v>
      </c>
      <c r="D93" s="7">
        <v>1</v>
      </c>
      <c r="E93" s="7">
        <v>6224</v>
      </c>
      <c r="F93" s="7">
        <v>2226</v>
      </c>
      <c r="G93" s="7">
        <v>0</v>
      </c>
      <c r="H93" s="7">
        <v>3</v>
      </c>
      <c r="I93" s="7">
        <v>4.8200514138817478E-2</v>
      </c>
      <c r="J93" s="7">
        <v>0</v>
      </c>
      <c r="K93" s="7">
        <v>0</v>
      </c>
      <c r="L93" s="7">
        <v>0</v>
      </c>
      <c r="M93" s="7">
        <v>0</v>
      </c>
      <c r="N93" s="7">
        <v>0</v>
      </c>
      <c r="O93" s="7">
        <v>0</v>
      </c>
      <c r="P93" s="7">
        <v>4.5215026347101794</v>
      </c>
      <c r="Q93" s="7">
        <v>111350</v>
      </c>
      <c r="R93" s="7">
        <v>1</v>
      </c>
      <c r="S93" s="7">
        <v>1</v>
      </c>
      <c r="T93" s="7">
        <v>1</v>
      </c>
      <c r="U93" s="7">
        <v>1</v>
      </c>
      <c r="V93" s="7">
        <v>1</v>
      </c>
      <c r="W93" s="7">
        <v>0</v>
      </c>
      <c r="X93" s="7">
        <v>0</v>
      </c>
      <c r="Y93" s="7">
        <v>0</v>
      </c>
      <c r="Z93" s="7">
        <v>1712.0565359443401</v>
      </c>
      <c r="AA93" s="7">
        <v>6005.2139777839202</v>
      </c>
      <c r="AB93" s="7">
        <v>1712.0565359443401</v>
      </c>
      <c r="AC93" s="7">
        <v>110.364346086979</v>
      </c>
      <c r="AD93" s="7">
        <v>588.04964370187395</v>
      </c>
      <c r="AE93" s="7">
        <v>110.364346086979</v>
      </c>
      <c r="AF93" s="7">
        <v>6005.2139777839202</v>
      </c>
      <c r="AG93" s="7">
        <v>96.484800414266005</v>
      </c>
      <c r="AH93" s="7">
        <v>588.04964370187395</v>
      </c>
      <c r="AI93" s="7">
        <v>9.4480983885262511</v>
      </c>
      <c r="AJ93" s="7">
        <v>1412.0791067816299</v>
      </c>
      <c r="AK93" s="7">
        <v>22.6876463171856</v>
      </c>
      <c r="AL93" s="7">
        <v>907.75047537032503</v>
      </c>
      <c r="AM93" s="7">
        <v>14.5846798742019</v>
      </c>
      <c r="AN93" s="7">
        <v>4556.93802240491</v>
      </c>
      <c r="AO93" s="7">
        <v>73.215585192880908</v>
      </c>
      <c r="AP93" s="7">
        <v>128.44188298983499</v>
      </c>
      <c r="AQ93" s="7">
        <v>2.0636549323559601</v>
      </c>
      <c r="AR93" s="7">
        <v>954.47081796266104</v>
      </c>
      <c r="AS93" s="7">
        <v>15.335328052099301</v>
      </c>
      <c r="AT93" s="7">
        <v>2</v>
      </c>
      <c r="AU93" s="7">
        <v>3.2133676092544999E-2</v>
      </c>
      <c r="AV93" s="7">
        <v>17.5889811487868</v>
      </c>
      <c r="AW93" s="7">
        <v>0.28259931151649803</v>
      </c>
      <c r="AX93" s="7">
        <v>345.774268572219</v>
      </c>
      <c r="AY93" s="7">
        <v>5.5554991737181698</v>
      </c>
      <c r="AZ93" s="7">
        <v>896.89245358482003</v>
      </c>
      <c r="BA93" s="7">
        <v>14.4102257966713</v>
      </c>
      <c r="BB93" s="7">
        <v>87.788500445894897</v>
      </c>
      <c r="BC93" s="7">
        <v>3.9437780972998597</v>
      </c>
      <c r="BD93" s="7">
        <v>26.083843301428701</v>
      </c>
      <c r="BE93" s="7">
        <v>1.1717809209985899</v>
      </c>
      <c r="BF93" s="7">
        <v>1712.0565359443401</v>
      </c>
      <c r="BG93" s="7">
        <v>27.507335089080097</v>
      </c>
      <c r="BH93" s="7">
        <v>110.364346086979</v>
      </c>
      <c r="BI93" s="7">
        <v>1.7732060746622602</v>
      </c>
      <c r="BJ93" s="7">
        <v>390.64811978861701</v>
      </c>
      <c r="BK93" s="7">
        <v>6.2764800737245592</v>
      </c>
      <c r="BL93" s="7">
        <v>294.48927276302101</v>
      </c>
      <c r="BM93" s="7">
        <v>4.7315114518480295</v>
      </c>
      <c r="BN93" s="7">
        <v>1245.0918851643801</v>
      </c>
      <c r="BO93" s="7">
        <v>20.004689671664199</v>
      </c>
      <c r="BP93" s="7">
        <v>36.586639195680597</v>
      </c>
      <c r="BQ93" s="7">
        <v>0.58783160661440592</v>
      </c>
      <c r="BR93" s="7">
        <v>338.62311387434602</v>
      </c>
      <c r="BS93" s="7">
        <v>5.4406027293436097</v>
      </c>
      <c r="BT93" s="7">
        <v>1</v>
      </c>
      <c r="BU93" s="7">
        <v>1.60668380462725E-2</v>
      </c>
      <c r="BV93" s="7">
        <v>6.8820077823475003</v>
      </c>
      <c r="BW93" s="7">
        <v>0.11057210447216401</v>
      </c>
      <c r="BX93" s="7">
        <v>83.872878940776005</v>
      </c>
      <c r="BY93" s="7">
        <v>1.34757196241607</v>
      </c>
      <c r="BZ93" s="7">
        <v>224.43737637996699</v>
      </c>
      <c r="CA93" s="7">
        <v>3.6059989778272303</v>
      </c>
      <c r="CB93" s="7">
        <v>33.311401665210703</v>
      </c>
      <c r="CC93" s="7">
        <v>1.4964690775027301</v>
      </c>
      <c r="CD93" s="7">
        <v>7.6152300520334402</v>
      </c>
      <c r="CE93" s="7">
        <v>0.34210377592243701</v>
      </c>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v>572</v>
      </c>
      <c r="EG93" s="7">
        <v>1463</v>
      </c>
      <c r="EH93" s="7">
        <v>934</v>
      </c>
      <c r="EI93" s="7">
        <v>4727</v>
      </c>
      <c r="EJ93" s="7">
        <v>134</v>
      </c>
      <c r="EK93" s="7">
        <v>976</v>
      </c>
      <c r="EL93" s="7">
        <v>2</v>
      </c>
      <c r="EM93" s="7">
        <v>18</v>
      </c>
      <c r="EN93" s="7">
        <v>367</v>
      </c>
      <c r="EO93" s="7">
        <v>944</v>
      </c>
      <c r="EP93" s="7">
        <v>84</v>
      </c>
      <c r="EQ93" s="7">
        <v>27</v>
      </c>
    </row>
    <row r="94" spans="1:147" x14ac:dyDescent="0.35">
      <c r="A94" s="7" t="s">
        <v>572</v>
      </c>
      <c r="B94" s="7" t="e" vm="1">
        <v>#VALUE!</v>
      </c>
      <c r="C94" s="7" t="e" vm="3">
        <v>#VALUE!</v>
      </c>
      <c r="D94" s="7">
        <v>1</v>
      </c>
      <c r="E94" s="7">
        <v>4100</v>
      </c>
      <c r="F94" s="7">
        <v>1620</v>
      </c>
      <c r="G94" s="7">
        <v>0</v>
      </c>
      <c r="H94" s="7">
        <v>3</v>
      </c>
      <c r="I94" s="7">
        <v>7.3170731707317069E-2</v>
      </c>
      <c r="J94" s="7">
        <v>0</v>
      </c>
      <c r="K94" s="7">
        <v>0</v>
      </c>
      <c r="L94" s="7">
        <v>0</v>
      </c>
      <c r="M94" s="7">
        <v>0</v>
      </c>
      <c r="N94" s="7">
        <v>0</v>
      </c>
      <c r="O94" s="7">
        <v>0</v>
      </c>
      <c r="P94" s="7">
        <v>5.3318335208098997</v>
      </c>
      <c r="Q94" s="7">
        <v>98711</v>
      </c>
      <c r="R94" s="7">
        <v>0</v>
      </c>
      <c r="S94" s="7">
        <v>0</v>
      </c>
      <c r="T94" s="7">
        <v>0</v>
      </c>
      <c r="U94" s="7">
        <v>0</v>
      </c>
      <c r="V94" s="7">
        <v>0</v>
      </c>
      <c r="W94" s="7">
        <v>0</v>
      </c>
      <c r="X94" s="7">
        <v>0</v>
      </c>
      <c r="Y94" s="7">
        <v>0</v>
      </c>
      <c r="Z94" s="7"/>
      <c r="AA94" s="7">
        <v>75.221639811992603</v>
      </c>
      <c r="AB94" s="7"/>
      <c r="AC94" s="7"/>
      <c r="AD94" s="7">
        <v>21.7196820676327</v>
      </c>
      <c r="AE94" s="7"/>
      <c r="AF94" s="7">
        <v>75.221639811992603</v>
      </c>
      <c r="AG94" s="7">
        <v>1.8346741417559198</v>
      </c>
      <c r="AH94" s="7">
        <v>21.7196820676327</v>
      </c>
      <c r="AI94" s="7">
        <v>0.52974834311299202</v>
      </c>
      <c r="AJ94" s="7">
        <v>15.520200617611399</v>
      </c>
      <c r="AK94" s="7">
        <v>0.37854147847832698</v>
      </c>
      <c r="AL94" s="7">
        <v>11.9031525589526</v>
      </c>
      <c r="AM94" s="7">
        <v>0.29032079412079398</v>
      </c>
      <c r="AN94" s="7">
        <v>60.169756144285202</v>
      </c>
      <c r="AO94" s="7">
        <v>1.4675550279094001</v>
      </c>
      <c r="AP94" s="7">
        <v>0.549125021323562</v>
      </c>
      <c r="AQ94" s="7">
        <v>1.33932932030137E-2</v>
      </c>
      <c r="AR94" s="7">
        <v>6.1310627758502996</v>
      </c>
      <c r="AS94" s="7">
        <v>0.14953811648415399</v>
      </c>
      <c r="AT94" s="7">
        <v>0</v>
      </c>
      <c r="AU94" s="7">
        <v>0</v>
      </c>
      <c r="AV94" s="7">
        <v>0.113462254405022</v>
      </c>
      <c r="AW94" s="7">
        <v>2.7673720586590699E-3</v>
      </c>
      <c r="AX94" s="7">
        <v>8.2582331150770205</v>
      </c>
      <c r="AY94" s="7">
        <v>0.20142031987992701</v>
      </c>
      <c r="AZ94" s="7">
        <v>8.0344368368387205</v>
      </c>
      <c r="BA94" s="7">
        <v>0.19596187406923701</v>
      </c>
      <c r="BB94" s="7">
        <v>4.3195226006209904</v>
      </c>
      <c r="BC94" s="7">
        <v>0.26663719756919702</v>
      </c>
      <c r="BD94" s="7">
        <v>2.59358683228493</v>
      </c>
      <c r="BE94" s="7">
        <v>0.160097952610181</v>
      </c>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v>780</v>
      </c>
      <c r="EG94" s="7">
        <v>860</v>
      </c>
      <c r="EH94" s="7">
        <v>609</v>
      </c>
      <c r="EI94" s="7">
        <v>3042</v>
      </c>
      <c r="EJ94" s="7">
        <v>90</v>
      </c>
      <c r="EK94" s="7">
        <v>586</v>
      </c>
      <c r="EL94" s="7">
        <v>1</v>
      </c>
      <c r="EM94" s="7">
        <v>9</v>
      </c>
      <c r="EN94" s="7">
        <v>372</v>
      </c>
      <c r="EO94" s="7">
        <v>702</v>
      </c>
      <c r="EP94" s="7">
        <v>159</v>
      </c>
      <c r="EQ94" s="7">
        <v>138</v>
      </c>
    </row>
    <row r="95" spans="1:147" x14ac:dyDescent="0.35">
      <c r="A95" s="7" t="s">
        <v>573</v>
      </c>
      <c r="B95" s="7" t="e" vm="1">
        <v>#VALUE!</v>
      </c>
      <c r="C95" s="7" t="e" vm="3">
        <v>#VALUE!</v>
      </c>
      <c r="D95" s="7">
        <v>1</v>
      </c>
      <c r="E95" s="7">
        <v>7155</v>
      </c>
      <c r="F95" s="7">
        <v>2518</v>
      </c>
      <c r="G95" s="7">
        <v>0</v>
      </c>
      <c r="H95" s="7">
        <v>3</v>
      </c>
      <c r="I95" s="7">
        <v>4.1928721174004188E-2</v>
      </c>
      <c r="J95" s="7">
        <v>0</v>
      </c>
      <c r="K95" s="7">
        <v>0</v>
      </c>
      <c r="L95" s="7">
        <v>0</v>
      </c>
      <c r="M95" s="7">
        <v>0</v>
      </c>
      <c r="N95" s="7">
        <v>1</v>
      </c>
      <c r="O95" s="7">
        <v>0</v>
      </c>
      <c r="P95" s="7">
        <v>5.6975795485450096</v>
      </c>
      <c r="Q95" s="7">
        <v>127583</v>
      </c>
      <c r="R95" s="7">
        <v>0</v>
      </c>
      <c r="S95" s="7">
        <v>1</v>
      </c>
      <c r="T95" s="7">
        <v>0</v>
      </c>
      <c r="U95" s="7">
        <v>1</v>
      </c>
      <c r="V95" s="7">
        <v>0</v>
      </c>
      <c r="W95" s="7">
        <v>0</v>
      </c>
      <c r="X95" s="7">
        <v>0</v>
      </c>
      <c r="Y95" s="7">
        <v>1</v>
      </c>
      <c r="Z95" s="7">
        <v>486.50074523687402</v>
      </c>
      <c r="AA95" s="7">
        <v>5593.6792410154003</v>
      </c>
      <c r="AB95" s="7">
        <v>486.50074523687402</v>
      </c>
      <c r="AC95" s="7">
        <v>43.132218368351502</v>
      </c>
      <c r="AD95" s="7">
        <v>739.03323771886005</v>
      </c>
      <c r="AE95" s="7">
        <v>43.132218368351502</v>
      </c>
      <c r="AF95" s="7">
        <v>5593.6792410154003</v>
      </c>
      <c r="AG95" s="7">
        <v>78.178605744449996</v>
      </c>
      <c r="AH95" s="7">
        <v>739.03323771886005</v>
      </c>
      <c r="AI95" s="7">
        <v>10.328906187545201</v>
      </c>
      <c r="AJ95" s="7">
        <v>1279.96900258392</v>
      </c>
      <c r="AK95" s="7">
        <v>17.8891544735698</v>
      </c>
      <c r="AL95" s="7">
        <v>934.97309293902197</v>
      </c>
      <c r="AM95" s="7">
        <v>13.067408706345502</v>
      </c>
      <c r="AN95" s="7">
        <v>4353.4176624079701</v>
      </c>
      <c r="AO95" s="7">
        <v>60.844411773696407</v>
      </c>
      <c r="AP95" s="7">
        <v>158.58019410249901</v>
      </c>
      <c r="AQ95" s="7">
        <v>2.2163549140810499</v>
      </c>
      <c r="AR95" s="7">
        <v>805.21344716267595</v>
      </c>
      <c r="AS95" s="7">
        <v>11.253856703880901</v>
      </c>
      <c r="AT95" s="7">
        <v>0</v>
      </c>
      <c r="AU95" s="7">
        <v>0</v>
      </c>
      <c r="AV95" s="7">
        <v>3.9999998304992901</v>
      </c>
      <c r="AW95" s="7">
        <v>5.5904959196356296E-2</v>
      </c>
      <c r="AX95" s="7">
        <v>272.46794131189301</v>
      </c>
      <c r="AY95" s="7">
        <v>3.8080774467070997</v>
      </c>
      <c r="AZ95" s="7">
        <v>706.20326426230099</v>
      </c>
      <c r="BA95" s="7">
        <v>9.8700665864752004</v>
      </c>
      <c r="BB95" s="7">
        <v>168.60580896695001</v>
      </c>
      <c r="BC95" s="7">
        <v>6.6960210074245392</v>
      </c>
      <c r="BD95" s="7">
        <v>102.70834122638701</v>
      </c>
      <c r="BE95" s="7">
        <v>4.07896510033307</v>
      </c>
      <c r="BF95" s="7">
        <v>486.50074523687402</v>
      </c>
      <c r="BG95" s="7">
        <v>6.7994513659940399</v>
      </c>
      <c r="BH95" s="7">
        <v>43.132218368351502</v>
      </c>
      <c r="BI95" s="7">
        <v>0.60282625252762301</v>
      </c>
      <c r="BJ95" s="7">
        <v>108.700651019812</v>
      </c>
      <c r="BK95" s="7">
        <v>1.51922642934747</v>
      </c>
      <c r="BL95" s="7">
        <v>69.847359180450397</v>
      </c>
      <c r="BM95" s="7">
        <v>0.97620348260587608</v>
      </c>
      <c r="BN95" s="7">
        <v>386.86878594756098</v>
      </c>
      <c r="BO95" s="7">
        <v>5.4069711523069399</v>
      </c>
      <c r="BP95" s="7">
        <v>23.8540550731122</v>
      </c>
      <c r="BQ95" s="7">
        <v>0.333390008009955</v>
      </c>
      <c r="BR95" s="7">
        <v>56.966341197490699</v>
      </c>
      <c r="BS95" s="7">
        <v>0.79617527879092509</v>
      </c>
      <c r="BT95" s="7">
        <v>0</v>
      </c>
      <c r="BU95" s="7">
        <v>0</v>
      </c>
      <c r="BV95" s="7">
        <v>3.0025789514184002E-2</v>
      </c>
      <c r="BW95" s="7">
        <v>4.19647652189853E-4</v>
      </c>
      <c r="BX95" s="7">
        <v>18.781537726521499</v>
      </c>
      <c r="BY95" s="7">
        <v>0.26249528618478696</v>
      </c>
      <c r="BZ95" s="7">
        <v>41.849592011421898</v>
      </c>
      <c r="CA95" s="7">
        <v>0.58489995823091401</v>
      </c>
      <c r="CB95" s="7">
        <v>10.9830966591835</v>
      </c>
      <c r="CC95" s="7">
        <v>0.436183346274166</v>
      </c>
      <c r="CD95" s="7">
        <v>8.5100309504195994</v>
      </c>
      <c r="CE95" s="7">
        <v>0.33796786935741102</v>
      </c>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v>1032</v>
      </c>
      <c r="EG95" s="7">
        <v>1603</v>
      </c>
      <c r="EH95" s="7">
        <v>1162</v>
      </c>
      <c r="EI95" s="7">
        <v>5499</v>
      </c>
      <c r="EJ95" s="7">
        <v>221</v>
      </c>
      <c r="EK95" s="7">
        <v>1058</v>
      </c>
      <c r="EL95" s="7">
        <v>0</v>
      </c>
      <c r="EM95" s="7">
        <v>5</v>
      </c>
      <c r="EN95" s="7">
        <v>372</v>
      </c>
      <c r="EO95" s="7">
        <v>934</v>
      </c>
      <c r="EP95" s="7">
        <v>204</v>
      </c>
      <c r="EQ95" s="7">
        <v>131</v>
      </c>
    </row>
    <row r="96" spans="1:147" x14ac:dyDescent="0.35">
      <c r="A96" s="7" t="s">
        <v>574</v>
      </c>
      <c r="B96" s="7" t="e" vm="1">
        <v>#VALUE!</v>
      </c>
      <c r="C96" s="7" t="e" vm="3">
        <v>#VALUE!</v>
      </c>
      <c r="D96" s="7">
        <v>1</v>
      </c>
      <c r="E96" s="7">
        <v>4249</v>
      </c>
      <c r="F96" s="7">
        <v>1594</v>
      </c>
      <c r="G96" s="7">
        <v>0</v>
      </c>
      <c r="H96" s="7">
        <v>6</v>
      </c>
      <c r="I96" s="7">
        <v>0.14120969639915276</v>
      </c>
      <c r="J96" s="7">
        <v>0</v>
      </c>
      <c r="K96" s="7">
        <v>0</v>
      </c>
      <c r="L96" s="7">
        <v>0</v>
      </c>
      <c r="M96" s="7">
        <v>0</v>
      </c>
      <c r="N96" s="7">
        <v>0</v>
      </c>
      <c r="O96" s="7">
        <v>0</v>
      </c>
      <c r="P96" s="7">
        <v>5.9403669724770598</v>
      </c>
      <c r="Q96" s="7">
        <v>91280</v>
      </c>
      <c r="R96" s="7">
        <v>0</v>
      </c>
      <c r="S96" s="7">
        <v>0</v>
      </c>
      <c r="T96" s="7">
        <v>0</v>
      </c>
      <c r="U96" s="7">
        <v>0</v>
      </c>
      <c r="V96" s="7">
        <v>0</v>
      </c>
      <c r="W96" s="7">
        <v>0</v>
      </c>
      <c r="X96" s="7">
        <v>0</v>
      </c>
      <c r="Y96" s="7">
        <v>0</v>
      </c>
      <c r="Z96" s="7"/>
      <c r="AA96" s="7">
        <v>24.5013284683228</v>
      </c>
      <c r="AB96" s="7"/>
      <c r="AC96" s="7"/>
      <c r="AD96" s="7">
        <v>2.7820616513490699</v>
      </c>
      <c r="AE96" s="7"/>
      <c r="AF96" s="7">
        <v>24.5013284683228</v>
      </c>
      <c r="AG96" s="7">
        <v>0.57663752573129601</v>
      </c>
      <c r="AH96" s="7">
        <v>2.7820616513490699</v>
      </c>
      <c r="AI96" s="7">
        <v>6.5475680191787899E-2</v>
      </c>
      <c r="AJ96" s="7">
        <v>6.6687938272952998</v>
      </c>
      <c r="AK96" s="7">
        <v>0.156949725283486</v>
      </c>
      <c r="AL96" s="7">
        <v>2.9605894833803199</v>
      </c>
      <c r="AM96" s="7">
        <v>6.9677323685109899E-2</v>
      </c>
      <c r="AN96" s="7">
        <v>19.1897695064545</v>
      </c>
      <c r="AO96" s="7">
        <v>0.45163025432935894</v>
      </c>
      <c r="AP96" s="7">
        <v>1.08578803390265</v>
      </c>
      <c r="AQ96" s="7">
        <v>2.5553966436870901E-2</v>
      </c>
      <c r="AR96" s="7">
        <v>0.570492988452315</v>
      </c>
      <c r="AS96" s="7">
        <v>1.3426523616199499E-2</v>
      </c>
      <c r="AT96" s="7">
        <v>0</v>
      </c>
      <c r="AU96" s="7">
        <v>0</v>
      </c>
      <c r="AV96" s="7">
        <v>0.271447008475661</v>
      </c>
      <c r="AW96" s="7">
        <v>6.3884916092177297E-3</v>
      </c>
      <c r="AX96" s="7">
        <v>3.3838309161365001</v>
      </c>
      <c r="AY96" s="7">
        <v>7.9638289388950401E-2</v>
      </c>
      <c r="AZ96" s="7">
        <v>5.6658028066158304</v>
      </c>
      <c r="BA96" s="7">
        <v>0.133344382363281</v>
      </c>
      <c r="BB96" s="7">
        <v>0.47916322574019399</v>
      </c>
      <c r="BC96" s="7">
        <v>3.0060428214566799E-2</v>
      </c>
      <c r="BD96" s="7">
        <v>1.2171730026602701</v>
      </c>
      <c r="BE96" s="7">
        <v>7.6359661396504006E-2</v>
      </c>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v>912</v>
      </c>
      <c r="EG96" s="7">
        <v>875</v>
      </c>
      <c r="EH96" s="7">
        <v>767</v>
      </c>
      <c r="EI96" s="7">
        <v>2892</v>
      </c>
      <c r="EJ96" s="7">
        <v>295</v>
      </c>
      <c r="EK96" s="7">
        <v>615</v>
      </c>
      <c r="EL96" s="7">
        <v>0</v>
      </c>
      <c r="EM96" s="7">
        <v>17</v>
      </c>
      <c r="EN96" s="7">
        <v>430</v>
      </c>
      <c r="EO96" s="7">
        <v>1061</v>
      </c>
      <c r="EP96" s="7">
        <v>196</v>
      </c>
      <c r="EQ96" s="7">
        <v>240</v>
      </c>
    </row>
    <row r="97" spans="1:147" x14ac:dyDescent="0.35">
      <c r="A97" s="7" t="s">
        <v>575</v>
      </c>
      <c r="B97" s="7" t="e" vm="1">
        <v>#VALUE!</v>
      </c>
      <c r="C97" s="7" t="e" vm="3">
        <v>#VALUE!</v>
      </c>
      <c r="D97" s="7">
        <v>1</v>
      </c>
      <c r="E97" s="7">
        <v>4807</v>
      </c>
      <c r="F97" s="7">
        <v>1727</v>
      </c>
      <c r="G97" s="7">
        <v>0</v>
      </c>
      <c r="H97" s="7">
        <v>1</v>
      </c>
      <c r="I97" s="7">
        <v>2.0802995631370915E-2</v>
      </c>
      <c r="J97" s="7">
        <v>0</v>
      </c>
      <c r="K97" s="7">
        <v>1</v>
      </c>
      <c r="L97" s="7">
        <v>0</v>
      </c>
      <c r="M97" s="7">
        <v>0</v>
      </c>
      <c r="N97" s="7">
        <v>0</v>
      </c>
      <c r="O97" s="7">
        <v>1</v>
      </c>
      <c r="P97" s="7">
        <v>10.257948410317901</v>
      </c>
      <c r="Q97" s="7">
        <v>72584</v>
      </c>
      <c r="R97" s="7">
        <v>0</v>
      </c>
      <c r="S97" s="7">
        <v>1</v>
      </c>
      <c r="T97" s="7">
        <v>0</v>
      </c>
      <c r="U97" s="7">
        <v>1</v>
      </c>
      <c r="V97" s="7">
        <v>0</v>
      </c>
      <c r="W97" s="7">
        <v>0</v>
      </c>
      <c r="X97" s="7">
        <v>0</v>
      </c>
      <c r="Y97" s="7">
        <v>0</v>
      </c>
      <c r="Z97" s="7"/>
      <c r="AA97" s="7">
        <v>3063.5017860826001</v>
      </c>
      <c r="AB97" s="7"/>
      <c r="AC97" s="7"/>
      <c r="AD97" s="7">
        <v>665.14179051046403</v>
      </c>
      <c r="AE97" s="7"/>
      <c r="AF97" s="7">
        <v>3063.5017860826001</v>
      </c>
      <c r="AG97" s="7">
        <v>63.7300142725732</v>
      </c>
      <c r="AH97" s="7">
        <v>665.14179051046403</v>
      </c>
      <c r="AI97" s="7">
        <v>13.836941762231399</v>
      </c>
      <c r="AJ97" s="7">
        <v>638.99091373340104</v>
      </c>
      <c r="AK97" s="7">
        <v>13.292925186881599</v>
      </c>
      <c r="AL97" s="7">
        <v>452.66215642924197</v>
      </c>
      <c r="AM97" s="7">
        <v>9.4167288626844705</v>
      </c>
      <c r="AN97" s="7">
        <v>2478.1787310529498</v>
      </c>
      <c r="AO97" s="7">
        <v>51.553541315850801</v>
      </c>
      <c r="AP97" s="7">
        <v>97.575938989379793</v>
      </c>
      <c r="AQ97" s="7">
        <v>2.0298718325229799</v>
      </c>
      <c r="AR97" s="7">
        <v>293.44481072484803</v>
      </c>
      <c r="AS97" s="7">
        <v>6.1045311155574797</v>
      </c>
      <c r="AT97" s="7">
        <v>0</v>
      </c>
      <c r="AU97" s="7">
        <v>0</v>
      </c>
      <c r="AV97" s="7">
        <v>5.8411303758621198</v>
      </c>
      <c r="AW97" s="7">
        <v>0.121513009691328</v>
      </c>
      <c r="AX97" s="7">
        <v>188.46117922949401</v>
      </c>
      <c r="AY97" s="7">
        <v>3.9205570881941703</v>
      </c>
      <c r="AZ97" s="7">
        <v>546.20668704098398</v>
      </c>
      <c r="BA97" s="7">
        <v>11.3627353243392</v>
      </c>
      <c r="BB97" s="7">
        <v>29.874042664261601</v>
      </c>
      <c r="BC97" s="7">
        <v>1.7298229683996298</v>
      </c>
      <c r="BD97" s="7">
        <v>119.189201088112</v>
      </c>
      <c r="BE97" s="7">
        <v>6.9015171446503807</v>
      </c>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v>1153</v>
      </c>
      <c r="EG97" s="7">
        <v>1048</v>
      </c>
      <c r="EH97" s="7">
        <v>671</v>
      </c>
      <c r="EI97" s="7">
        <v>3460</v>
      </c>
      <c r="EJ97" s="7">
        <v>340</v>
      </c>
      <c r="EK97" s="7">
        <v>608</v>
      </c>
      <c r="EL97" s="7">
        <v>2</v>
      </c>
      <c r="EM97" s="7">
        <v>13</v>
      </c>
      <c r="EN97" s="7">
        <v>384</v>
      </c>
      <c r="EO97" s="7">
        <v>1054</v>
      </c>
      <c r="EP97" s="7">
        <v>102</v>
      </c>
      <c r="EQ97" s="7">
        <v>193</v>
      </c>
    </row>
    <row r="98" spans="1:147" x14ac:dyDescent="0.35">
      <c r="A98" s="7" t="s">
        <v>576</v>
      </c>
      <c r="B98" s="7" t="e" vm="1">
        <v>#VALUE!</v>
      </c>
      <c r="C98" s="7" t="e" vm="3">
        <v>#VALUE!</v>
      </c>
      <c r="D98" s="7">
        <v>1</v>
      </c>
      <c r="E98" s="7">
        <v>4282</v>
      </c>
      <c r="F98" s="7">
        <v>1523</v>
      </c>
      <c r="G98" s="7">
        <v>0</v>
      </c>
      <c r="H98" s="7">
        <v>3</v>
      </c>
      <c r="I98" s="7">
        <v>7.0060719290051379E-2</v>
      </c>
      <c r="J98" s="7">
        <v>0</v>
      </c>
      <c r="K98" s="7">
        <v>0</v>
      </c>
      <c r="L98" s="7">
        <v>0</v>
      </c>
      <c r="M98" s="7">
        <v>0</v>
      </c>
      <c r="N98" s="7">
        <v>0</v>
      </c>
      <c r="O98" s="7">
        <v>0</v>
      </c>
      <c r="P98" s="7">
        <v>7.3243992606284696</v>
      </c>
      <c r="Q98" s="7">
        <v>95833</v>
      </c>
      <c r="R98" s="7">
        <v>1</v>
      </c>
      <c r="S98" s="7">
        <v>1</v>
      </c>
      <c r="T98" s="7">
        <v>1</v>
      </c>
      <c r="U98" s="7">
        <v>1</v>
      </c>
      <c r="V98" s="7">
        <v>1</v>
      </c>
      <c r="W98" s="7">
        <v>0</v>
      </c>
      <c r="X98" s="7">
        <v>0</v>
      </c>
      <c r="Y98" s="7">
        <v>0</v>
      </c>
      <c r="Z98" s="7">
        <v>674.41332191228901</v>
      </c>
      <c r="AA98" s="7">
        <v>3925.98046714067</v>
      </c>
      <c r="AB98" s="7">
        <v>674.41332191228901</v>
      </c>
      <c r="AC98" s="7">
        <v>192.192634731531</v>
      </c>
      <c r="AD98" s="7">
        <v>793.977034136886</v>
      </c>
      <c r="AE98" s="7">
        <v>192.192634731531</v>
      </c>
      <c r="AF98" s="7">
        <v>3925.98046714067</v>
      </c>
      <c r="AG98" s="7">
        <v>91.685671815522497</v>
      </c>
      <c r="AH98" s="7">
        <v>793.977034136886</v>
      </c>
      <c r="AI98" s="7">
        <v>18.542200703803999</v>
      </c>
      <c r="AJ98" s="7">
        <v>791.98580497340299</v>
      </c>
      <c r="AK98" s="7">
        <v>18.495698387982301</v>
      </c>
      <c r="AL98" s="7">
        <v>599.98065592977196</v>
      </c>
      <c r="AM98" s="7">
        <v>14.0116921048522</v>
      </c>
      <c r="AN98" s="7">
        <v>3098.56982356962</v>
      </c>
      <c r="AO98" s="7">
        <v>72.362676869911695</v>
      </c>
      <c r="AP98" s="7">
        <v>132.06638456974201</v>
      </c>
      <c r="AQ98" s="7">
        <v>3.08422196566422</v>
      </c>
      <c r="AR98" s="7">
        <v>372.26905960773001</v>
      </c>
      <c r="AS98" s="7">
        <v>8.69381269518286</v>
      </c>
      <c r="AT98" s="7">
        <v>1.9999999403953601</v>
      </c>
      <c r="AU98" s="7">
        <v>4.67071448013862E-2</v>
      </c>
      <c r="AV98" s="7">
        <v>4.9444737210869798</v>
      </c>
      <c r="AW98" s="7">
        <v>0.11547112847003699</v>
      </c>
      <c r="AX98" s="7">
        <v>316.13071683445003</v>
      </c>
      <c r="AY98" s="7">
        <v>7.3827818037003805</v>
      </c>
      <c r="AZ98" s="7">
        <v>796.93773434357695</v>
      </c>
      <c r="BA98" s="7">
        <v>18.611343632498301</v>
      </c>
      <c r="BB98" s="7">
        <v>19.672131341765599</v>
      </c>
      <c r="BC98" s="7">
        <v>1.29166981889466</v>
      </c>
      <c r="BD98" s="7">
        <v>126.798208404449</v>
      </c>
      <c r="BE98" s="7">
        <v>8.3255553778364302</v>
      </c>
      <c r="BF98" s="7">
        <v>674.41332191228901</v>
      </c>
      <c r="BG98" s="7">
        <v>15.749960810655999</v>
      </c>
      <c r="BH98" s="7">
        <v>192.192634731531</v>
      </c>
      <c r="BI98" s="7">
        <v>4.4883847438470594</v>
      </c>
      <c r="BJ98" s="7">
        <v>135.57355043292</v>
      </c>
      <c r="BK98" s="7">
        <v>3.1661268200121504</v>
      </c>
      <c r="BL98" s="7">
        <v>106.59723067283601</v>
      </c>
      <c r="BM98" s="7">
        <v>2.4894262184221501</v>
      </c>
      <c r="BN98" s="7">
        <v>520.640657365322</v>
      </c>
      <c r="BO98" s="7">
        <v>12.158819648886601</v>
      </c>
      <c r="BP98" s="7">
        <v>29.996860273182399</v>
      </c>
      <c r="BQ98" s="7">
        <v>0.70053386906077497</v>
      </c>
      <c r="BR98" s="7">
        <v>70.547800660133404</v>
      </c>
      <c r="BS98" s="7">
        <v>1.6475432195266999</v>
      </c>
      <c r="BT98" s="7">
        <v>0.79740375280380205</v>
      </c>
      <c r="BU98" s="7">
        <v>1.8622226828673601E-2</v>
      </c>
      <c r="BV98" s="7">
        <v>0.211664378643036</v>
      </c>
      <c r="BW98" s="7">
        <v>4.9431195386042898E-3</v>
      </c>
      <c r="BX98" s="7">
        <v>52.218928977847099</v>
      </c>
      <c r="BY98" s="7">
        <v>1.2194985749146898</v>
      </c>
      <c r="BZ98" s="7">
        <v>136.21179169416399</v>
      </c>
      <c r="CA98" s="7">
        <v>3.1810320339599305</v>
      </c>
      <c r="CB98" s="7">
        <v>9.6650054454803502</v>
      </c>
      <c r="CC98" s="7">
        <v>0.63460311526463198</v>
      </c>
      <c r="CD98" s="7">
        <v>22.328336056321898</v>
      </c>
      <c r="CE98" s="7">
        <v>1.4660759065214599</v>
      </c>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v>848</v>
      </c>
      <c r="EG98" s="7">
        <v>856</v>
      </c>
      <c r="EH98" s="7">
        <v>641</v>
      </c>
      <c r="EI98" s="7">
        <v>3406</v>
      </c>
      <c r="EJ98" s="7">
        <v>145</v>
      </c>
      <c r="EK98" s="7">
        <v>391</v>
      </c>
      <c r="EL98" s="7">
        <v>2</v>
      </c>
      <c r="EM98" s="7">
        <v>5</v>
      </c>
      <c r="EN98" s="7">
        <v>333</v>
      </c>
      <c r="EO98" s="7">
        <v>883</v>
      </c>
      <c r="EP98" s="7">
        <v>15</v>
      </c>
      <c r="EQ98" s="7">
        <v>128</v>
      </c>
    </row>
    <row r="99" spans="1:147" x14ac:dyDescent="0.35">
      <c r="A99" s="7" t="s">
        <v>577</v>
      </c>
      <c r="B99" s="7" t="e" vm="1">
        <v>#VALUE!</v>
      </c>
      <c r="C99" s="7" t="e" vm="3">
        <v>#VALUE!</v>
      </c>
      <c r="D99" s="7">
        <v>1</v>
      </c>
      <c r="E99" s="7">
        <v>6065</v>
      </c>
      <c r="F99" s="7">
        <v>2188</v>
      </c>
      <c r="G99" s="7">
        <v>0</v>
      </c>
      <c r="H99" s="7">
        <v>14</v>
      </c>
      <c r="I99" s="7">
        <v>0.23083264633140974</v>
      </c>
      <c r="J99" s="7">
        <v>0</v>
      </c>
      <c r="K99" s="7">
        <v>0</v>
      </c>
      <c r="L99" s="7">
        <v>0</v>
      </c>
      <c r="M99" s="7">
        <v>0</v>
      </c>
      <c r="N99" s="7">
        <v>0</v>
      </c>
      <c r="O99" s="7">
        <v>0</v>
      </c>
      <c r="P99" s="7">
        <v>7.8737697234807102</v>
      </c>
      <c r="Q99" s="7">
        <v>95029</v>
      </c>
      <c r="R99" s="7">
        <v>0</v>
      </c>
      <c r="S99" s="7">
        <v>1</v>
      </c>
      <c r="T99" s="7">
        <v>0</v>
      </c>
      <c r="U99" s="7">
        <v>1</v>
      </c>
      <c r="V99" s="7">
        <v>0</v>
      </c>
      <c r="W99" s="7">
        <v>0</v>
      </c>
      <c r="X99" s="7">
        <v>0</v>
      </c>
      <c r="Y99" s="7">
        <v>0</v>
      </c>
      <c r="Z99" s="7">
        <v>293.44123993068899</v>
      </c>
      <c r="AA99" s="7">
        <v>5468.6044369228202</v>
      </c>
      <c r="AB99" s="7">
        <v>293.44123993068899</v>
      </c>
      <c r="AC99" s="7">
        <v>64.026647962629795</v>
      </c>
      <c r="AD99" s="7">
        <v>1059.5444018677799</v>
      </c>
      <c r="AE99" s="7">
        <v>64.026647962629795</v>
      </c>
      <c r="AF99" s="7">
        <v>5468.6044369228202</v>
      </c>
      <c r="AG99" s="7">
        <v>90.166602422470206</v>
      </c>
      <c r="AH99" s="7">
        <v>1059.5444018677799</v>
      </c>
      <c r="AI99" s="7">
        <v>17.469817013483599</v>
      </c>
      <c r="AJ99" s="7">
        <v>1145.89706605673</v>
      </c>
      <c r="AK99" s="7">
        <v>18.893603727233799</v>
      </c>
      <c r="AL99" s="7">
        <v>683.57759876432794</v>
      </c>
      <c r="AM99" s="7">
        <v>11.2708590068315</v>
      </c>
      <c r="AN99" s="7">
        <v>4370.5453476868597</v>
      </c>
      <c r="AO99" s="7">
        <v>72.061753465570604</v>
      </c>
      <c r="AP99" s="7">
        <v>214.64787636510999</v>
      </c>
      <c r="AQ99" s="7">
        <v>3.5391240950554002</v>
      </c>
      <c r="AR99" s="7">
        <v>431.6304699108</v>
      </c>
      <c r="AS99" s="7">
        <v>7.1167431147699993</v>
      </c>
      <c r="AT99" s="7">
        <v>0</v>
      </c>
      <c r="AU99" s="7">
        <v>0</v>
      </c>
      <c r="AV99" s="7">
        <v>29.050256581394901</v>
      </c>
      <c r="AW99" s="7">
        <v>0.47898197166355999</v>
      </c>
      <c r="AX99" s="7">
        <v>422.73048591427499</v>
      </c>
      <c r="AY99" s="7">
        <v>6.9699997677539205</v>
      </c>
      <c r="AZ99" s="7">
        <v>1014.76816999866</v>
      </c>
      <c r="BA99" s="7">
        <v>16.7315444352623</v>
      </c>
      <c r="BB99" s="7">
        <v>59.939401843119398</v>
      </c>
      <c r="BC99" s="7">
        <v>2.7394607789359897</v>
      </c>
      <c r="BD99" s="7">
        <v>172.51883214787799</v>
      </c>
      <c r="BE99" s="7">
        <v>7.8847729500858401</v>
      </c>
      <c r="BF99" s="7">
        <v>293.44123993068899</v>
      </c>
      <c r="BG99" s="7">
        <v>4.8382727111408004</v>
      </c>
      <c r="BH99" s="7">
        <v>64.026647962629795</v>
      </c>
      <c r="BI99" s="7">
        <v>1.0556743274959601</v>
      </c>
      <c r="BJ99" s="7">
        <v>64.650666225701599</v>
      </c>
      <c r="BK99" s="7">
        <v>1.0659631694262401</v>
      </c>
      <c r="BL99" s="7">
        <v>38.081263653934002</v>
      </c>
      <c r="BM99" s="7">
        <v>0.62788563320583701</v>
      </c>
      <c r="BN99" s="7">
        <v>226.29930332302999</v>
      </c>
      <c r="BO99" s="7">
        <v>3.7312333606435399</v>
      </c>
      <c r="BP99" s="7">
        <v>4.13290250301361</v>
      </c>
      <c r="BQ99" s="7">
        <v>6.8143487271452793E-2</v>
      </c>
      <c r="BR99" s="7">
        <v>41.953755941242001</v>
      </c>
      <c r="BS99" s="7">
        <v>0.69173546481849901</v>
      </c>
      <c r="BT99" s="7">
        <v>0</v>
      </c>
      <c r="BU99" s="7">
        <v>0</v>
      </c>
      <c r="BV99" s="7">
        <v>0.98232188820838895</v>
      </c>
      <c r="BW99" s="7">
        <v>1.61965686431721E-2</v>
      </c>
      <c r="BX99" s="7">
        <v>20.072952747344999</v>
      </c>
      <c r="BY99" s="7">
        <v>0.33096377159678397</v>
      </c>
      <c r="BZ99" s="7">
        <v>52.1924808397889</v>
      </c>
      <c r="CA99" s="7">
        <v>0.86055203363213406</v>
      </c>
      <c r="CB99" s="7">
        <v>4.81141774106072</v>
      </c>
      <c r="CC99" s="7">
        <v>0.21990026238851598</v>
      </c>
      <c r="CD99" s="7">
        <v>8.6616972364718094</v>
      </c>
      <c r="CE99" s="7">
        <v>0.395872817023392</v>
      </c>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v>1286</v>
      </c>
      <c r="EG99" s="7">
        <v>1266</v>
      </c>
      <c r="EH99" s="7">
        <v>779</v>
      </c>
      <c r="EI99" s="7">
        <v>4866</v>
      </c>
      <c r="EJ99" s="7">
        <v>239</v>
      </c>
      <c r="EK99" s="7">
        <v>466</v>
      </c>
      <c r="EL99" s="7">
        <v>0</v>
      </c>
      <c r="EM99" s="7">
        <v>30</v>
      </c>
      <c r="EN99" s="7">
        <v>464</v>
      </c>
      <c r="EO99" s="7">
        <v>1119</v>
      </c>
      <c r="EP99" s="7">
        <v>73</v>
      </c>
      <c r="EQ99" s="7">
        <v>190</v>
      </c>
    </row>
    <row r="100" spans="1:147" x14ac:dyDescent="0.35">
      <c r="A100" s="7" t="s">
        <v>578</v>
      </c>
      <c r="B100" s="7" t="e" vm="1">
        <v>#VALUE!</v>
      </c>
      <c r="C100" s="7" t="e" vm="3">
        <v>#VALUE!</v>
      </c>
      <c r="D100" s="7">
        <v>1</v>
      </c>
      <c r="E100" s="7">
        <v>5504</v>
      </c>
      <c r="F100" s="7">
        <v>2376</v>
      </c>
      <c r="G100" s="7">
        <v>0</v>
      </c>
      <c r="H100" s="7">
        <v>0</v>
      </c>
      <c r="I100" s="7">
        <v>0</v>
      </c>
      <c r="J100" s="7">
        <v>0</v>
      </c>
      <c r="K100" s="7">
        <v>0</v>
      </c>
      <c r="L100" s="7">
        <v>0</v>
      </c>
      <c r="M100" s="7">
        <v>0</v>
      </c>
      <c r="N100" s="7">
        <v>0</v>
      </c>
      <c r="O100" s="7">
        <v>0</v>
      </c>
      <c r="P100" s="7">
        <v>14.0913508260447</v>
      </c>
      <c r="Q100" s="7">
        <v>91559</v>
      </c>
      <c r="R100" s="7">
        <v>0</v>
      </c>
      <c r="S100" s="7">
        <v>0</v>
      </c>
      <c r="T100" s="7">
        <v>0</v>
      </c>
      <c r="U100" s="7">
        <v>0</v>
      </c>
      <c r="V100" s="7">
        <v>0</v>
      </c>
      <c r="W100" s="7">
        <v>0</v>
      </c>
      <c r="X100" s="7">
        <v>0</v>
      </c>
      <c r="Y100" s="7">
        <v>0</v>
      </c>
      <c r="Z100" s="7">
        <v>32.550233973437599</v>
      </c>
      <c r="AA100" s="7">
        <v>411.25099189511099</v>
      </c>
      <c r="AB100" s="7">
        <v>32.550233973437599</v>
      </c>
      <c r="AC100" s="7">
        <v>15.2342666150653</v>
      </c>
      <c r="AD100" s="7">
        <v>141.649788807204</v>
      </c>
      <c r="AE100" s="7">
        <v>15.2342666150653</v>
      </c>
      <c r="AF100" s="7">
        <v>411.25099189511099</v>
      </c>
      <c r="AG100" s="7">
        <v>7.4718566841408194</v>
      </c>
      <c r="AH100" s="7">
        <v>141.649788807204</v>
      </c>
      <c r="AI100" s="7">
        <v>2.5735790117587998</v>
      </c>
      <c r="AJ100" s="7">
        <v>64.651624456047998</v>
      </c>
      <c r="AK100" s="7">
        <v>1.17462980479738</v>
      </c>
      <c r="AL100" s="7">
        <v>46.6412357054651</v>
      </c>
      <c r="AM100" s="7">
        <v>0.84740617197429302</v>
      </c>
      <c r="AN100" s="7">
        <v>301.92714908719103</v>
      </c>
      <c r="AO100" s="7">
        <v>5.4855950052178502</v>
      </c>
      <c r="AP100" s="7">
        <v>35.213784273495499</v>
      </c>
      <c r="AQ100" s="7">
        <v>0.63978532473647398</v>
      </c>
      <c r="AR100" s="7">
        <v>44.116897907108097</v>
      </c>
      <c r="AS100" s="7">
        <v>0.80154247650995791</v>
      </c>
      <c r="AT100" s="7">
        <v>0</v>
      </c>
      <c r="AU100" s="7">
        <v>0</v>
      </c>
      <c r="AV100" s="7">
        <v>1.5270735640078801</v>
      </c>
      <c r="AW100" s="7">
        <v>2.7744795857701302E-2</v>
      </c>
      <c r="AX100" s="7">
        <v>28.466089171357499</v>
      </c>
      <c r="AY100" s="7">
        <v>0.51718912011913998</v>
      </c>
      <c r="AZ100" s="7">
        <v>59.581170700490503</v>
      </c>
      <c r="BA100" s="7">
        <v>1.0825067351106599</v>
      </c>
      <c r="BB100" s="7">
        <v>30.5828937970273</v>
      </c>
      <c r="BC100" s="7">
        <v>1.28715882984122</v>
      </c>
      <c r="BD100" s="7">
        <v>20.804967382557201</v>
      </c>
      <c r="BE100" s="7">
        <v>0.87562994034331398</v>
      </c>
      <c r="BF100" s="7">
        <v>32.550233973437599</v>
      </c>
      <c r="BG100" s="7">
        <v>0.59139233236623501</v>
      </c>
      <c r="BH100" s="7">
        <v>15.2342666150653</v>
      </c>
      <c r="BI100" s="7">
        <v>0.27678536727952902</v>
      </c>
      <c r="BJ100" s="7">
        <v>0</v>
      </c>
      <c r="BK100" s="7">
        <v>0</v>
      </c>
      <c r="BL100" s="7">
        <v>2.7316365242004399</v>
      </c>
      <c r="BM100" s="7">
        <v>4.9630024058874303E-2</v>
      </c>
      <c r="BN100" s="7">
        <v>17.3003646731377</v>
      </c>
      <c r="BO100" s="7">
        <v>0.31432348606718097</v>
      </c>
      <c r="BP100" s="7">
        <v>9.7396367623150599</v>
      </c>
      <c r="BQ100" s="7">
        <v>0.17695560978043301</v>
      </c>
      <c r="BR100" s="7">
        <v>0</v>
      </c>
      <c r="BS100" s="7">
        <v>0</v>
      </c>
      <c r="BT100" s="7">
        <v>0</v>
      </c>
      <c r="BU100" s="7">
        <v>0</v>
      </c>
      <c r="BV100" s="7">
        <v>0.45527274906635301</v>
      </c>
      <c r="BW100" s="7">
        <v>8.2716705862346095E-3</v>
      </c>
      <c r="BX100" s="7">
        <v>5.0549597144126901</v>
      </c>
      <c r="BY100" s="7">
        <v>9.1841564578718907E-2</v>
      </c>
      <c r="BZ100" s="7">
        <v>5.0080003440380096</v>
      </c>
      <c r="CA100" s="7">
        <v>9.0988378343713802E-2</v>
      </c>
      <c r="CB100" s="7">
        <v>8.1174799928612593</v>
      </c>
      <c r="CC100" s="7">
        <v>0.34164478084432903</v>
      </c>
      <c r="CD100" s="7">
        <v>3.2752509681577102</v>
      </c>
      <c r="CE100" s="7">
        <v>0.13784726296959998</v>
      </c>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v>2006</v>
      </c>
      <c r="EG100" s="7">
        <v>1009</v>
      </c>
      <c r="EH100" s="7">
        <v>746</v>
      </c>
      <c r="EI100" s="7">
        <v>3912</v>
      </c>
      <c r="EJ100" s="7">
        <v>295</v>
      </c>
      <c r="EK100" s="7">
        <v>714</v>
      </c>
      <c r="EL100" s="7">
        <v>1</v>
      </c>
      <c r="EM100" s="7">
        <v>8</v>
      </c>
      <c r="EN100" s="7">
        <v>574</v>
      </c>
      <c r="EO100" s="7">
        <v>1211</v>
      </c>
      <c r="EP100" s="7">
        <v>404</v>
      </c>
      <c r="EQ100" s="7">
        <v>264</v>
      </c>
    </row>
    <row r="101" spans="1:147" x14ac:dyDescent="0.35">
      <c r="A101" s="7" t="s">
        <v>579</v>
      </c>
      <c r="B101" s="7" t="e" vm="1">
        <v>#VALUE!</v>
      </c>
      <c r="C101" s="7" t="e" vm="3">
        <v>#VALUE!</v>
      </c>
      <c r="D101" s="7">
        <v>1</v>
      </c>
      <c r="E101" s="7">
        <v>3409</v>
      </c>
      <c r="F101" s="7">
        <v>1416</v>
      </c>
      <c r="G101" s="7">
        <v>0</v>
      </c>
      <c r="H101" s="7">
        <v>5</v>
      </c>
      <c r="I101" s="7">
        <v>0.14667057788207685</v>
      </c>
      <c r="J101" s="7">
        <v>0</v>
      </c>
      <c r="K101" s="7">
        <v>0</v>
      </c>
      <c r="L101" s="7">
        <v>0</v>
      </c>
      <c r="M101" s="7">
        <v>0</v>
      </c>
      <c r="N101" s="7">
        <v>0</v>
      </c>
      <c r="O101" s="7">
        <v>0</v>
      </c>
      <c r="P101" s="7">
        <v>4.2722001830942897</v>
      </c>
      <c r="Q101" s="7">
        <v>112847</v>
      </c>
      <c r="R101" s="7">
        <v>0</v>
      </c>
      <c r="S101" s="7">
        <v>0</v>
      </c>
      <c r="T101" s="7">
        <v>0</v>
      </c>
      <c r="U101" s="7">
        <v>0</v>
      </c>
      <c r="V101" s="7">
        <v>0</v>
      </c>
      <c r="W101" s="7">
        <v>0</v>
      </c>
      <c r="X101" s="7">
        <v>0</v>
      </c>
      <c r="Y101" s="7">
        <v>0</v>
      </c>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v>501</v>
      </c>
      <c r="EG101" s="7">
        <v>608</v>
      </c>
      <c r="EH101" s="7">
        <v>454</v>
      </c>
      <c r="EI101" s="7">
        <v>2598</v>
      </c>
      <c r="EJ101" s="7">
        <v>106</v>
      </c>
      <c r="EK101" s="7">
        <v>528</v>
      </c>
      <c r="EL101" s="7">
        <v>2</v>
      </c>
      <c r="EM101" s="7">
        <v>12</v>
      </c>
      <c r="EN101" s="7">
        <v>163</v>
      </c>
      <c r="EO101" s="7">
        <v>352</v>
      </c>
      <c r="EP101" s="7">
        <v>158</v>
      </c>
      <c r="EQ101" s="7">
        <v>56</v>
      </c>
    </row>
    <row r="102" spans="1:147" x14ac:dyDescent="0.35">
      <c r="A102" s="7" t="s">
        <v>580</v>
      </c>
      <c r="B102" s="7" t="e" vm="1">
        <v>#VALUE!</v>
      </c>
      <c r="C102" s="7" t="e" vm="3">
        <v>#VALUE!</v>
      </c>
      <c r="D102" s="7">
        <v>1</v>
      </c>
      <c r="E102" s="7">
        <v>5626</v>
      </c>
      <c r="F102" s="7">
        <v>2868</v>
      </c>
      <c r="G102" s="7">
        <v>0</v>
      </c>
      <c r="H102" s="7">
        <v>0</v>
      </c>
      <c r="I102" s="7">
        <v>0</v>
      </c>
      <c r="J102" s="7">
        <v>0</v>
      </c>
      <c r="K102" s="7">
        <v>0</v>
      </c>
      <c r="L102" s="7">
        <v>0</v>
      </c>
      <c r="M102" s="7">
        <v>0</v>
      </c>
      <c r="N102" s="7">
        <v>0</v>
      </c>
      <c r="O102" s="7">
        <v>0</v>
      </c>
      <c r="P102" s="7">
        <v>10.307878056142499</v>
      </c>
      <c r="Q102" s="7">
        <v>148125</v>
      </c>
      <c r="R102" s="7">
        <v>0</v>
      </c>
      <c r="S102" s="7">
        <v>1</v>
      </c>
      <c r="T102" s="7">
        <v>0</v>
      </c>
      <c r="U102" s="7">
        <v>1</v>
      </c>
      <c r="V102" s="7">
        <v>0</v>
      </c>
      <c r="W102" s="7">
        <v>0</v>
      </c>
      <c r="X102" s="7">
        <v>0</v>
      </c>
      <c r="Y102" s="7">
        <v>0</v>
      </c>
      <c r="Z102" s="7"/>
      <c r="AA102" s="7">
        <v>608.59611988067604</v>
      </c>
      <c r="AB102" s="7"/>
      <c r="AC102" s="7"/>
      <c r="AD102" s="7">
        <v>77.5535640120506</v>
      </c>
      <c r="AE102" s="7"/>
      <c r="AF102" s="7">
        <v>608.59611988067604</v>
      </c>
      <c r="AG102" s="7">
        <v>10.8175634532648</v>
      </c>
      <c r="AH102" s="7">
        <v>77.5535640120506</v>
      </c>
      <c r="AI102" s="7">
        <v>1.3784849628875</v>
      </c>
      <c r="AJ102" s="7">
        <v>96.951918721198993</v>
      </c>
      <c r="AK102" s="7">
        <v>1.7232833046782601</v>
      </c>
      <c r="AL102" s="7">
        <v>47.571284919977202</v>
      </c>
      <c r="AM102" s="7">
        <v>0.84556140988228201</v>
      </c>
      <c r="AN102" s="7">
        <v>252.60935127735101</v>
      </c>
      <c r="AO102" s="7">
        <v>4.4900346832092302</v>
      </c>
      <c r="AP102" s="7">
        <v>27.9211188256741</v>
      </c>
      <c r="AQ102" s="7">
        <v>0.49628721695119205</v>
      </c>
      <c r="AR102" s="7">
        <v>298.33803081512502</v>
      </c>
      <c r="AS102" s="7">
        <v>5.3028444865823801</v>
      </c>
      <c r="AT102" s="7">
        <v>0.48446958139538798</v>
      </c>
      <c r="AU102" s="7">
        <v>8.6112616671771697E-3</v>
      </c>
      <c r="AV102" s="7">
        <v>0.48446958139538798</v>
      </c>
      <c r="AW102" s="7">
        <v>8.6112616671771697E-3</v>
      </c>
      <c r="AX102" s="7">
        <v>28.7586853578687</v>
      </c>
      <c r="AY102" s="7">
        <v>0.51117464198131302</v>
      </c>
      <c r="AZ102" s="7">
        <v>43.753830045461697</v>
      </c>
      <c r="BA102" s="7">
        <v>0.77770760834450103</v>
      </c>
      <c r="BB102" s="7">
        <v>41.034185767173803</v>
      </c>
      <c r="BC102" s="7">
        <v>1.4307596153128901</v>
      </c>
      <c r="BD102" s="7">
        <v>9.2610607966780698</v>
      </c>
      <c r="BE102" s="7">
        <v>0.32291006961917901</v>
      </c>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v>1014</v>
      </c>
      <c r="EG102" s="7">
        <v>934</v>
      </c>
      <c r="EH102" s="7">
        <v>643</v>
      </c>
      <c r="EI102" s="7">
        <v>2572</v>
      </c>
      <c r="EJ102" s="7">
        <v>248</v>
      </c>
      <c r="EK102" s="7">
        <v>2539</v>
      </c>
      <c r="EL102" s="7">
        <v>3</v>
      </c>
      <c r="EM102" s="7">
        <v>5</v>
      </c>
      <c r="EN102" s="7">
        <v>259</v>
      </c>
      <c r="EO102" s="7">
        <v>495</v>
      </c>
      <c r="EP102" s="7">
        <v>355</v>
      </c>
      <c r="EQ102" s="7">
        <v>97</v>
      </c>
    </row>
    <row r="103" spans="1:147" x14ac:dyDescent="0.35">
      <c r="A103" s="7" t="s">
        <v>581</v>
      </c>
      <c r="B103" s="7" t="e" vm="1">
        <v>#VALUE!</v>
      </c>
      <c r="C103" s="7" t="e" vm="3">
        <v>#VALUE!</v>
      </c>
      <c r="D103" s="7">
        <v>1</v>
      </c>
      <c r="E103" s="7">
        <v>5887</v>
      </c>
      <c r="F103" s="7">
        <v>2769</v>
      </c>
      <c r="G103" s="7">
        <v>0</v>
      </c>
      <c r="H103" s="7">
        <v>2</v>
      </c>
      <c r="I103" s="7">
        <v>3.3973161202649906E-2</v>
      </c>
      <c r="J103" s="7">
        <v>0</v>
      </c>
      <c r="K103" s="7">
        <v>0</v>
      </c>
      <c r="L103" s="7">
        <v>0</v>
      </c>
      <c r="M103" s="7">
        <v>0</v>
      </c>
      <c r="N103" s="7">
        <v>0</v>
      </c>
      <c r="O103" s="7">
        <v>0</v>
      </c>
      <c r="P103" s="7">
        <v>6.3463281958295603</v>
      </c>
      <c r="Q103" s="7">
        <v>123636</v>
      </c>
      <c r="R103" s="7">
        <v>0</v>
      </c>
      <c r="S103" s="7">
        <v>1</v>
      </c>
      <c r="T103" s="7">
        <v>0</v>
      </c>
      <c r="U103" s="7">
        <v>1</v>
      </c>
      <c r="V103" s="7">
        <v>0</v>
      </c>
      <c r="W103" s="7">
        <v>0</v>
      </c>
      <c r="X103" s="7">
        <v>0</v>
      </c>
      <c r="Y103" s="7">
        <v>0</v>
      </c>
      <c r="Z103" s="7"/>
      <c r="AA103" s="7">
        <v>1720.39720411599</v>
      </c>
      <c r="AB103" s="7"/>
      <c r="AC103" s="7"/>
      <c r="AD103" s="7">
        <v>271.32211999595199</v>
      </c>
      <c r="AE103" s="7"/>
      <c r="AF103" s="7">
        <v>1720.39720411599</v>
      </c>
      <c r="AG103" s="7">
        <v>29.2236657740103</v>
      </c>
      <c r="AH103" s="7">
        <v>271.32211999595199</v>
      </c>
      <c r="AI103" s="7">
        <v>4.6088350602335897</v>
      </c>
      <c r="AJ103" s="7">
        <v>262.20551768317802</v>
      </c>
      <c r="AK103" s="7">
        <v>4.45397516023744</v>
      </c>
      <c r="AL103" s="7">
        <v>266.36586628854297</v>
      </c>
      <c r="AM103" s="7">
        <v>4.5246452571520805</v>
      </c>
      <c r="AN103" s="7">
        <v>1084.17351400852</v>
      </c>
      <c r="AO103" s="7">
        <v>18.4164007815275</v>
      </c>
      <c r="AP103" s="7">
        <v>60.182073585689103</v>
      </c>
      <c r="AQ103" s="7">
        <v>1.02228764371818</v>
      </c>
      <c r="AR103" s="7">
        <v>490.529253199697</v>
      </c>
      <c r="AS103" s="7">
        <v>8.3324146967843813</v>
      </c>
      <c r="AT103" s="7">
        <v>0</v>
      </c>
      <c r="AU103" s="7">
        <v>0</v>
      </c>
      <c r="AV103" s="7">
        <v>3.9806309342384298</v>
      </c>
      <c r="AW103" s="7">
        <v>6.7617308208568594E-2</v>
      </c>
      <c r="AX103" s="7">
        <v>81.531764544546604</v>
      </c>
      <c r="AY103" s="7">
        <v>1.38494589000419</v>
      </c>
      <c r="AZ103" s="7">
        <v>144.86085268855101</v>
      </c>
      <c r="BA103" s="7">
        <v>2.4606905501707299</v>
      </c>
      <c r="BB103" s="7">
        <v>46.848714405670798</v>
      </c>
      <c r="BC103" s="7">
        <v>1.6919001229927999</v>
      </c>
      <c r="BD103" s="7">
        <v>35.246873665833803</v>
      </c>
      <c r="BE103" s="7">
        <v>1.2729098470868099</v>
      </c>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v>863</v>
      </c>
      <c r="EG103" s="7">
        <v>1107</v>
      </c>
      <c r="EH103" s="7">
        <v>697</v>
      </c>
      <c r="EI103" s="7">
        <v>3563</v>
      </c>
      <c r="EJ103" s="7">
        <v>322</v>
      </c>
      <c r="EK103" s="7">
        <v>1545</v>
      </c>
      <c r="EL103" s="7">
        <v>4</v>
      </c>
      <c r="EM103" s="7">
        <v>11</v>
      </c>
      <c r="EN103" s="7">
        <v>442</v>
      </c>
      <c r="EO103" s="7">
        <v>783</v>
      </c>
      <c r="EP103" s="7">
        <v>264</v>
      </c>
      <c r="EQ103" s="7">
        <v>97</v>
      </c>
    </row>
    <row r="104" spans="1:147" x14ac:dyDescent="0.35">
      <c r="A104" s="7" t="s">
        <v>582</v>
      </c>
      <c r="B104" s="7" t="e" vm="1">
        <v>#VALUE!</v>
      </c>
      <c r="C104" s="7" t="e" vm="3">
        <v>#VALUE!</v>
      </c>
      <c r="D104" s="7">
        <v>1</v>
      </c>
      <c r="E104" s="7">
        <v>7401</v>
      </c>
      <c r="F104" s="7">
        <v>2480</v>
      </c>
      <c r="G104" s="7">
        <v>0</v>
      </c>
      <c r="H104" s="7">
        <v>246</v>
      </c>
      <c r="I104" s="7">
        <v>3.3238751520064858</v>
      </c>
      <c r="J104" s="7">
        <v>0</v>
      </c>
      <c r="K104" s="7">
        <v>0</v>
      </c>
      <c r="L104" s="7">
        <v>0</v>
      </c>
      <c r="M104" s="7">
        <v>0</v>
      </c>
      <c r="N104" s="7">
        <v>0</v>
      </c>
      <c r="O104" s="7">
        <v>0</v>
      </c>
      <c r="P104" s="7">
        <v>4.5448397132422604</v>
      </c>
      <c r="Q104" s="7">
        <v>136778</v>
      </c>
      <c r="R104" s="7">
        <v>1</v>
      </c>
      <c r="S104" s="7">
        <v>1</v>
      </c>
      <c r="T104" s="7">
        <v>1</v>
      </c>
      <c r="U104" s="7">
        <v>1</v>
      </c>
      <c r="V104" s="7">
        <v>1</v>
      </c>
      <c r="W104" s="7">
        <v>0</v>
      </c>
      <c r="X104" s="7">
        <v>0</v>
      </c>
      <c r="Y104" s="7">
        <v>0</v>
      </c>
      <c r="Z104" s="7">
        <v>1113.67338984087</v>
      </c>
      <c r="AA104" s="7">
        <v>4829.13387135416</v>
      </c>
      <c r="AB104" s="7">
        <v>1113.67338984087</v>
      </c>
      <c r="AC104" s="7">
        <v>28.2514755036682</v>
      </c>
      <c r="AD104" s="7">
        <v>431.67872557125497</v>
      </c>
      <c r="AE104" s="7">
        <v>28.2514755036682</v>
      </c>
      <c r="AF104" s="7">
        <v>4829.13387135416</v>
      </c>
      <c r="AG104" s="7">
        <v>65.249748295556898</v>
      </c>
      <c r="AH104" s="7">
        <v>431.67872557125497</v>
      </c>
      <c r="AI104" s="7">
        <v>5.8327080877078101</v>
      </c>
      <c r="AJ104" s="7">
        <v>1124.11560208374</v>
      </c>
      <c r="AK104" s="7">
        <v>15.188698852638</v>
      </c>
      <c r="AL104" s="7">
        <v>986.47008591843803</v>
      </c>
      <c r="AM104" s="7">
        <v>13.328875637325199</v>
      </c>
      <c r="AN104" s="7">
        <v>4189.2629040740403</v>
      </c>
      <c r="AO104" s="7">
        <v>56.604011675098498</v>
      </c>
      <c r="AP104" s="7">
        <v>61.082003320509102</v>
      </c>
      <c r="AQ104" s="7">
        <v>0.82532094744641404</v>
      </c>
      <c r="AR104" s="7">
        <v>441.96464584209002</v>
      </c>
      <c r="AS104" s="7">
        <v>5.9716882291864604</v>
      </c>
      <c r="AT104" s="7">
        <v>1.2201893329620399</v>
      </c>
      <c r="AU104" s="7">
        <v>1.64868170917719E-2</v>
      </c>
      <c r="AV104" s="7">
        <v>2</v>
      </c>
      <c r="AW104" s="7">
        <v>2.7023375219564903E-2</v>
      </c>
      <c r="AX104" s="7">
        <v>133.604113095673</v>
      </c>
      <c r="AY104" s="7">
        <v>1.8052170395307801</v>
      </c>
      <c r="AZ104" s="7">
        <v>431.021766617894</v>
      </c>
      <c r="BA104" s="7">
        <v>5.8238314635575499</v>
      </c>
      <c r="BB104" s="7">
        <v>54.203281476220603</v>
      </c>
      <c r="BC104" s="7">
        <v>2.18561618855728</v>
      </c>
      <c r="BD104" s="7">
        <v>20.803038343467101</v>
      </c>
      <c r="BE104" s="7">
        <v>0.83883219126883302</v>
      </c>
      <c r="BF104" s="7">
        <v>1113.67338984087</v>
      </c>
      <c r="BG104" s="7">
        <v>15.0476069428573</v>
      </c>
      <c r="BH104" s="7">
        <v>28.2514755036682</v>
      </c>
      <c r="BI104" s="7">
        <v>0.38172511152098604</v>
      </c>
      <c r="BJ104" s="7">
        <v>287.167863339186</v>
      </c>
      <c r="BK104" s="7">
        <v>3.8801224610077805</v>
      </c>
      <c r="BL104" s="7">
        <v>192.380675140303</v>
      </c>
      <c r="BM104" s="7">
        <v>2.59938758465481</v>
      </c>
      <c r="BN104" s="7">
        <v>947.853502206504</v>
      </c>
      <c r="BO104" s="7">
        <v>12.807100421652502</v>
      </c>
      <c r="BP104" s="7">
        <v>4.4385540363728104</v>
      </c>
      <c r="BQ104" s="7">
        <v>5.9972355578608395E-2</v>
      </c>
      <c r="BR104" s="7">
        <v>141.577549291775</v>
      </c>
      <c r="BS104" s="7">
        <v>1.9129516185890401</v>
      </c>
      <c r="BT104" s="7">
        <v>0</v>
      </c>
      <c r="BU104" s="7">
        <v>0</v>
      </c>
      <c r="BV104" s="7">
        <v>0</v>
      </c>
      <c r="BW104" s="7">
        <v>0</v>
      </c>
      <c r="BX104" s="7">
        <v>19.803787202807101</v>
      </c>
      <c r="BY104" s="7">
        <v>0.26758258617493802</v>
      </c>
      <c r="BZ104" s="7">
        <v>100.019454196095</v>
      </c>
      <c r="CA104" s="7">
        <v>1.3514316199985899</v>
      </c>
      <c r="CB104" s="7">
        <v>0.51915128529071797</v>
      </c>
      <c r="CC104" s="7">
        <v>2.0933519568174099E-2</v>
      </c>
      <c r="CD104" s="7">
        <v>4.8195097893767498</v>
      </c>
      <c r="CE104" s="7">
        <v>0.19433507215228801</v>
      </c>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v>659</v>
      </c>
      <c r="EG104" s="7">
        <v>1770</v>
      </c>
      <c r="EH104" s="7">
        <v>1469</v>
      </c>
      <c r="EI104" s="7">
        <v>6462</v>
      </c>
      <c r="EJ104" s="7">
        <v>80</v>
      </c>
      <c r="EK104" s="7">
        <v>633</v>
      </c>
      <c r="EL104" s="7">
        <v>8</v>
      </c>
      <c r="EM104" s="7">
        <v>3</v>
      </c>
      <c r="EN104" s="7">
        <v>215</v>
      </c>
      <c r="EO104" s="7">
        <v>619</v>
      </c>
      <c r="EP104" s="7">
        <v>101</v>
      </c>
      <c r="EQ104" s="7">
        <v>33</v>
      </c>
    </row>
    <row r="105" spans="1:147" x14ac:dyDescent="0.35">
      <c r="A105" s="7" t="s">
        <v>583</v>
      </c>
      <c r="B105" s="7" t="e" vm="1">
        <v>#VALUE!</v>
      </c>
      <c r="C105" s="7" t="e" vm="3">
        <v>#VALUE!</v>
      </c>
      <c r="D105" s="7">
        <v>1</v>
      </c>
      <c r="E105" s="7">
        <v>2445</v>
      </c>
      <c r="F105" s="7">
        <v>952</v>
      </c>
      <c r="G105" s="7">
        <v>0</v>
      </c>
      <c r="H105" s="7">
        <v>0</v>
      </c>
      <c r="I105" s="7">
        <v>0</v>
      </c>
      <c r="J105" s="7">
        <v>0</v>
      </c>
      <c r="K105" s="7">
        <v>0</v>
      </c>
      <c r="L105" s="7">
        <v>0</v>
      </c>
      <c r="M105" s="7">
        <v>0</v>
      </c>
      <c r="N105" s="7">
        <v>0</v>
      </c>
      <c r="O105" s="7">
        <v>0</v>
      </c>
      <c r="P105" s="7">
        <v>1.2442232492001402</v>
      </c>
      <c r="Q105" s="7">
        <v>198700</v>
      </c>
      <c r="R105" s="7">
        <v>0</v>
      </c>
      <c r="S105" s="7">
        <v>1</v>
      </c>
      <c r="T105" s="7">
        <v>0</v>
      </c>
      <c r="U105" s="7">
        <v>1</v>
      </c>
      <c r="V105" s="7">
        <v>0</v>
      </c>
      <c r="W105" s="7">
        <v>0</v>
      </c>
      <c r="X105" s="7">
        <v>0</v>
      </c>
      <c r="Y105" s="7">
        <v>0</v>
      </c>
      <c r="Z105" s="7">
        <v>103.475902140141</v>
      </c>
      <c r="AA105" s="7">
        <v>1338.4383562312</v>
      </c>
      <c r="AB105" s="7">
        <v>103.475902140141</v>
      </c>
      <c r="AC105" s="7">
        <v>12.2710411734879</v>
      </c>
      <c r="AD105" s="7">
        <v>119.51849276890199</v>
      </c>
      <c r="AE105" s="7">
        <v>12.2710411734879</v>
      </c>
      <c r="AF105" s="7">
        <v>1338.4383562312</v>
      </c>
      <c r="AG105" s="7">
        <v>54.741855060580804</v>
      </c>
      <c r="AH105" s="7">
        <v>119.51849276890199</v>
      </c>
      <c r="AI105" s="7">
        <v>4.8882819128385302</v>
      </c>
      <c r="AJ105" s="7">
        <v>392.03504394285801</v>
      </c>
      <c r="AK105" s="7">
        <v>16.034153126497301</v>
      </c>
      <c r="AL105" s="7">
        <v>253.27953884217999</v>
      </c>
      <c r="AM105" s="7">
        <v>10.359081343238399</v>
      </c>
      <c r="AN105" s="7">
        <v>1134.52604998264</v>
      </c>
      <c r="AO105" s="7">
        <v>46.401883434872801</v>
      </c>
      <c r="AP105" s="7">
        <v>78.554294721156097</v>
      </c>
      <c r="AQ105" s="7">
        <v>3.21285458982234</v>
      </c>
      <c r="AR105" s="7">
        <v>79.699957851087703</v>
      </c>
      <c r="AS105" s="7">
        <v>3.2597119775496002</v>
      </c>
      <c r="AT105" s="7">
        <v>0</v>
      </c>
      <c r="AU105" s="7">
        <v>0</v>
      </c>
      <c r="AV105" s="7">
        <v>0</v>
      </c>
      <c r="AW105" s="7">
        <v>0</v>
      </c>
      <c r="AX105" s="7">
        <v>45.658052228124703</v>
      </c>
      <c r="AY105" s="7">
        <v>1.8674049991053001</v>
      </c>
      <c r="AZ105" s="7">
        <v>80.052689139527502</v>
      </c>
      <c r="BA105" s="7">
        <v>3.2741386151135998</v>
      </c>
      <c r="BB105" s="7">
        <v>5.67135182098718</v>
      </c>
      <c r="BC105" s="7">
        <v>0.59573023329697306</v>
      </c>
      <c r="BD105" s="7">
        <v>7.6800726658675602</v>
      </c>
      <c r="BE105" s="7">
        <v>0.80673032204491102</v>
      </c>
      <c r="BF105" s="7">
        <v>103.475902140141</v>
      </c>
      <c r="BG105" s="7">
        <v>4.2321432368155598</v>
      </c>
      <c r="BH105" s="7">
        <v>12.2710411734879</v>
      </c>
      <c r="BI105" s="7">
        <v>0.50188307458028203</v>
      </c>
      <c r="BJ105" s="7">
        <v>21.423466727137601</v>
      </c>
      <c r="BK105" s="7">
        <v>0.87621540806288611</v>
      </c>
      <c r="BL105" s="7">
        <v>23.9090620316565</v>
      </c>
      <c r="BM105" s="7">
        <v>0.97787574771601193</v>
      </c>
      <c r="BN105" s="7">
        <v>69.409415274858503</v>
      </c>
      <c r="BO105" s="7">
        <v>2.8388308905872601</v>
      </c>
      <c r="BP105" s="7">
        <v>13.6056513320655</v>
      </c>
      <c r="BQ105" s="7">
        <v>0.556468357139692</v>
      </c>
      <c r="BR105" s="7">
        <v>15.711393255740401</v>
      </c>
      <c r="BS105" s="7">
        <v>0.64259277119592695</v>
      </c>
      <c r="BT105" s="7">
        <v>0</v>
      </c>
      <c r="BU105" s="7">
        <v>0</v>
      </c>
      <c r="BV105" s="7">
        <v>0</v>
      </c>
      <c r="BW105" s="7">
        <v>0</v>
      </c>
      <c r="BX105" s="7">
        <v>4.7494386434555098</v>
      </c>
      <c r="BY105" s="7">
        <v>0.19425106926198399</v>
      </c>
      <c r="BZ105" s="7">
        <v>14.284184421412601</v>
      </c>
      <c r="CA105" s="7">
        <v>0.58422022173466892</v>
      </c>
      <c r="CB105" s="7">
        <v>0.645606707083061</v>
      </c>
      <c r="CC105" s="7">
        <v>6.7815830575951794E-2</v>
      </c>
      <c r="CD105" s="7">
        <v>0.62766263890080198</v>
      </c>
      <c r="CE105" s="7">
        <v>6.5930949464369906E-2</v>
      </c>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v>218</v>
      </c>
      <c r="EG105" s="7">
        <v>667</v>
      </c>
      <c r="EH105" s="7">
        <v>425</v>
      </c>
      <c r="EI105" s="7">
        <v>1976</v>
      </c>
      <c r="EJ105" s="7">
        <v>198</v>
      </c>
      <c r="EK105" s="7">
        <v>171</v>
      </c>
      <c r="EL105" s="7">
        <v>0</v>
      </c>
      <c r="EM105" s="7">
        <v>0</v>
      </c>
      <c r="EN105" s="7">
        <v>100</v>
      </c>
      <c r="EO105" s="7">
        <v>182</v>
      </c>
      <c r="EP105" s="7">
        <v>28</v>
      </c>
      <c r="EQ105" s="7">
        <v>16</v>
      </c>
    </row>
    <row r="106" spans="1:147" x14ac:dyDescent="0.35">
      <c r="A106" s="7" t="s">
        <v>584</v>
      </c>
      <c r="B106" s="7" t="e" vm="1">
        <v>#VALUE!</v>
      </c>
      <c r="C106" s="7" t="e" vm="3">
        <v>#VALUE!</v>
      </c>
      <c r="D106" s="7">
        <v>1</v>
      </c>
      <c r="E106" s="7">
        <v>6070</v>
      </c>
      <c r="F106" s="7">
        <v>2175</v>
      </c>
      <c r="G106" s="7">
        <v>0</v>
      </c>
      <c r="H106" s="7">
        <v>88</v>
      </c>
      <c r="I106" s="7">
        <v>1.4497528830313016</v>
      </c>
      <c r="J106" s="7">
        <v>0</v>
      </c>
      <c r="K106" s="7">
        <v>0</v>
      </c>
      <c r="L106" s="7">
        <v>0</v>
      </c>
      <c r="M106" s="7">
        <v>0</v>
      </c>
      <c r="N106" s="7">
        <v>1</v>
      </c>
      <c r="O106" s="7">
        <v>0</v>
      </c>
      <c r="P106" s="7">
        <v>12.616672030897998</v>
      </c>
      <c r="Q106" s="7">
        <v>92867</v>
      </c>
      <c r="R106" s="7">
        <v>0</v>
      </c>
      <c r="S106" s="7">
        <v>1</v>
      </c>
      <c r="T106" s="7">
        <v>0</v>
      </c>
      <c r="U106" s="7">
        <v>1</v>
      </c>
      <c r="V106" s="7">
        <v>0</v>
      </c>
      <c r="W106" s="7">
        <v>0</v>
      </c>
      <c r="X106" s="7">
        <v>0</v>
      </c>
      <c r="Y106" s="7">
        <v>1</v>
      </c>
      <c r="Z106" s="7">
        <v>334.41166895691998</v>
      </c>
      <c r="AA106" s="7">
        <v>4248.7368951297203</v>
      </c>
      <c r="AB106" s="7">
        <v>334.41166895691998</v>
      </c>
      <c r="AC106" s="7">
        <v>12.006680175323</v>
      </c>
      <c r="AD106" s="7">
        <v>812.21206420532997</v>
      </c>
      <c r="AE106" s="7">
        <v>12.006680175323</v>
      </c>
      <c r="AF106" s="7">
        <v>4248.7368951297203</v>
      </c>
      <c r="AG106" s="7">
        <v>69.995665488133895</v>
      </c>
      <c r="AH106" s="7">
        <v>812.21206420532997</v>
      </c>
      <c r="AI106" s="7">
        <v>13.380758883119102</v>
      </c>
      <c r="AJ106" s="7">
        <v>830.60805184901994</v>
      </c>
      <c r="AK106" s="7">
        <v>13.683822929967402</v>
      </c>
      <c r="AL106" s="7">
        <v>725.46900346517202</v>
      </c>
      <c r="AM106" s="7">
        <v>11.9517134014032</v>
      </c>
      <c r="AN106" s="7">
        <v>1908.36986922304</v>
      </c>
      <c r="AO106" s="7">
        <v>31.439371815865602</v>
      </c>
      <c r="AP106" s="7">
        <v>1529.0703525154399</v>
      </c>
      <c r="AQ106" s="7">
        <v>25.190615362692597</v>
      </c>
      <c r="AR106" s="7">
        <v>245.72977940433299</v>
      </c>
      <c r="AS106" s="7">
        <v>4.0482665470236103</v>
      </c>
      <c r="AT106" s="7">
        <v>2</v>
      </c>
      <c r="AU106" s="7">
        <v>3.2948929159802298E-2</v>
      </c>
      <c r="AV106" s="7">
        <v>28.257805502042199</v>
      </c>
      <c r="AW106" s="7">
        <v>0.46553221584912996</v>
      </c>
      <c r="AX106" s="7">
        <v>535.30909258085705</v>
      </c>
      <c r="AY106" s="7">
        <v>8.8189306850223588</v>
      </c>
      <c r="AZ106" s="7">
        <v>1241.0835914443601</v>
      </c>
      <c r="BA106" s="7">
        <v>20.446187667946599</v>
      </c>
      <c r="BB106" s="7">
        <v>122.47462031152099</v>
      </c>
      <c r="BC106" s="7">
        <v>5.6310170258170604</v>
      </c>
      <c r="BD106" s="7">
        <v>145.81338799621301</v>
      </c>
      <c r="BE106" s="7">
        <v>6.70406381591786</v>
      </c>
      <c r="BF106" s="7">
        <v>334.41166895691998</v>
      </c>
      <c r="BG106" s="7">
        <v>5.5092531953364103</v>
      </c>
      <c r="BH106" s="7">
        <v>12.006680175323</v>
      </c>
      <c r="BI106" s="7">
        <v>0.197803627270561</v>
      </c>
      <c r="BJ106" s="7">
        <v>64.646758356553605</v>
      </c>
      <c r="BK106" s="7">
        <v>1.06502073075047</v>
      </c>
      <c r="BL106" s="7">
        <v>56.631440712284501</v>
      </c>
      <c r="BM106" s="7">
        <v>0.93297266412330404</v>
      </c>
      <c r="BN106" s="7">
        <v>171.60972497443399</v>
      </c>
      <c r="BO106" s="7">
        <v>2.8271783356579001</v>
      </c>
      <c r="BP106" s="7">
        <v>116.42595540569199</v>
      </c>
      <c r="BQ106" s="7">
        <v>1.91805527851222</v>
      </c>
      <c r="BR106" s="7">
        <v>20.166160744360202</v>
      </c>
      <c r="BS106" s="7">
        <v>0.332226700895556</v>
      </c>
      <c r="BT106" s="7">
        <v>0</v>
      </c>
      <c r="BU106" s="7">
        <v>0</v>
      </c>
      <c r="BV106" s="7">
        <v>3.82391381263733</v>
      </c>
      <c r="BW106" s="7">
        <v>6.29969326628885E-2</v>
      </c>
      <c r="BX106" s="7">
        <v>22.385907895448302</v>
      </c>
      <c r="BY106" s="7">
        <v>0.36879584671249299</v>
      </c>
      <c r="BZ106" s="7">
        <v>49.811428600863998</v>
      </c>
      <c r="CA106" s="7">
        <v>0.820616616159209</v>
      </c>
      <c r="CB106" s="7">
        <v>3.1837040893733501</v>
      </c>
      <c r="CC106" s="7">
        <v>0.146377199511418</v>
      </c>
      <c r="CD106" s="7">
        <v>11.729873236896299</v>
      </c>
      <c r="CE106" s="7">
        <v>0.53930451663891099</v>
      </c>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v>1582</v>
      </c>
      <c r="EG106" s="7">
        <v>1244</v>
      </c>
      <c r="EH106" s="7">
        <v>905</v>
      </c>
      <c r="EI106" s="7">
        <v>2579</v>
      </c>
      <c r="EJ106" s="7">
        <v>2090</v>
      </c>
      <c r="EK106" s="7">
        <v>388</v>
      </c>
      <c r="EL106" s="7">
        <v>2</v>
      </c>
      <c r="EM106" s="7">
        <v>35</v>
      </c>
      <c r="EN106" s="7">
        <v>976</v>
      </c>
      <c r="EO106" s="7">
        <v>2171</v>
      </c>
      <c r="EP106" s="7">
        <v>184</v>
      </c>
      <c r="EQ106" s="7">
        <v>222</v>
      </c>
    </row>
    <row r="107" spans="1:147" x14ac:dyDescent="0.35">
      <c r="A107" s="7" t="s">
        <v>585</v>
      </c>
      <c r="B107" s="7" t="e" vm="1">
        <v>#VALUE!</v>
      </c>
      <c r="C107" s="7" t="e" vm="3">
        <v>#VALUE!</v>
      </c>
      <c r="D107" s="7">
        <v>1</v>
      </c>
      <c r="E107" s="7">
        <v>6124</v>
      </c>
      <c r="F107" s="7">
        <v>1973</v>
      </c>
      <c r="G107" s="7">
        <v>0</v>
      </c>
      <c r="H107" s="7">
        <v>0</v>
      </c>
      <c r="I107" s="7">
        <v>0</v>
      </c>
      <c r="J107" s="7">
        <v>0</v>
      </c>
      <c r="K107" s="7">
        <v>1</v>
      </c>
      <c r="L107" s="7">
        <v>0</v>
      </c>
      <c r="M107" s="7">
        <v>1</v>
      </c>
      <c r="N107" s="7">
        <v>1</v>
      </c>
      <c r="O107" s="7">
        <v>1</v>
      </c>
      <c r="P107" s="7">
        <v>18.906567366282999</v>
      </c>
      <c r="Q107" s="7">
        <v>67969</v>
      </c>
      <c r="R107" s="7">
        <v>0</v>
      </c>
      <c r="S107" s="7">
        <v>1</v>
      </c>
      <c r="T107" s="7">
        <v>0</v>
      </c>
      <c r="U107" s="7">
        <v>1</v>
      </c>
      <c r="V107" s="7">
        <v>0</v>
      </c>
      <c r="W107" s="7">
        <v>0</v>
      </c>
      <c r="X107" s="7">
        <v>0</v>
      </c>
      <c r="Y107" s="7">
        <v>1</v>
      </c>
      <c r="Z107" s="7"/>
      <c r="AA107" s="7">
        <v>4319.5038494914797</v>
      </c>
      <c r="AB107" s="7"/>
      <c r="AC107" s="7"/>
      <c r="AD107" s="7">
        <v>1292.7682057973</v>
      </c>
      <c r="AE107" s="7"/>
      <c r="AF107" s="7">
        <v>4319.5038494914797</v>
      </c>
      <c r="AG107" s="7">
        <v>70.534027588038498</v>
      </c>
      <c r="AH107" s="7">
        <v>1292.7682057973</v>
      </c>
      <c r="AI107" s="7">
        <v>21.109866195253097</v>
      </c>
      <c r="AJ107" s="7">
        <v>1058.8683421351</v>
      </c>
      <c r="AK107" s="7">
        <v>17.290469335974901</v>
      </c>
      <c r="AL107" s="7">
        <v>552.72830739477604</v>
      </c>
      <c r="AM107" s="7">
        <v>9.0256091997840695</v>
      </c>
      <c r="AN107" s="7">
        <v>561.70500630512799</v>
      </c>
      <c r="AO107" s="7">
        <v>9.1721914811418692</v>
      </c>
      <c r="AP107" s="7">
        <v>2853.70551788993</v>
      </c>
      <c r="AQ107" s="7">
        <v>46.598718450194795</v>
      </c>
      <c r="AR107" s="7">
        <v>154.100777242216</v>
      </c>
      <c r="AS107" s="7">
        <v>2.5163418883444901</v>
      </c>
      <c r="AT107" s="7">
        <v>2.2634373307228102</v>
      </c>
      <c r="AU107" s="7">
        <v>3.6960113173135301E-2</v>
      </c>
      <c r="AV107" s="7">
        <v>27.847550978127401</v>
      </c>
      <c r="AW107" s="7">
        <v>0.45472813484858604</v>
      </c>
      <c r="AX107" s="7">
        <v>719.88154110242601</v>
      </c>
      <c r="AY107" s="7">
        <v>11.755087215911599</v>
      </c>
      <c r="AZ107" s="7">
        <v>1174.6062733465801</v>
      </c>
      <c r="BA107" s="7">
        <v>19.1803767692126</v>
      </c>
      <c r="BB107" s="7">
        <v>314.72871161019401</v>
      </c>
      <c r="BC107" s="7">
        <v>15.951784673603401</v>
      </c>
      <c r="BD107" s="7">
        <v>176.34725195542001</v>
      </c>
      <c r="BE107" s="7">
        <v>8.9380259480699298</v>
      </c>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v>1723</v>
      </c>
      <c r="EG107" s="7">
        <v>1486</v>
      </c>
      <c r="EH107" s="7">
        <v>814</v>
      </c>
      <c r="EI107" s="7">
        <v>787</v>
      </c>
      <c r="EJ107" s="7">
        <v>4056</v>
      </c>
      <c r="EK107" s="7">
        <v>213</v>
      </c>
      <c r="EL107" s="7">
        <v>3</v>
      </c>
      <c r="EM107" s="7">
        <v>32</v>
      </c>
      <c r="EN107" s="7">
        <v>1033</v>
      </c>
      <c r="EO107" s="7">
        <v>1679</v>
      </c>
      <c r="EP107" s="7">
        <v>454</v>
      </c>
      <c r="EQ107" s="7">
        <v>256</v>
      </c>
    </row>
    <row r="108" spans="1:147" x14ac:dyDescent="0.35">
      <c r="A108" s="7" t="s">
        <v>586</v>
      </c>
      <c r="B108" s="7" t="e" vm="1">
        <v>#VALUE!</v>
      </c>
      <c r="C108" s="7" t="e" vm="3">
        <v>#VALUE!</v>
      </c>
      <c r="D108" s="7">
        <v>1</v>
      </c>
      <c r="E108" s="7">
        <v>6570</v>
      </c>
      <c r="F108" s="7">
        <v>2584</v>
      </c>
      <c r="G108" s="7">
        <v>0</v>
      </c>
      <c r="H108" s="7">
        <v>12</v>
      </c>
      <c r="I108" s="7">
        <v>0.18264840182648401</v>
      </c>
      <c r="J108" s="7">
        <v>0</v>
      </c>
      <c r="K108" s="7">
        <v>1</v>
      </c>
      <c r="L108" s="7">
        <v>0</v>
      </c>
      <c r="M108" s="7">
        <v>0</v>
      </c>
      <c r="N108" s="7">
        <v>0</v>
      </c>
      <c r="O108" s="7">
        <v>1</v>
      </c>
      <c r="P108" s="7">
        <v>11.341691886439</v>
      </c>
      <c r="Q108" s="7">
        <v>73472</v>
      </c>
      <c r="R108" s="7">
        <v>0</v>
      </c>
      <c r="S108" s="7">
        <v>1</v>
      </c>
      <c r="T108" s="7">
        <v>0</v>
      </c>
      <c r="U108" s="7">
        <v>1</v>
      </c>
      <c r="V108" s="7">
        <v>0</v>
      </c>
      <c r="W108" s="7">
        <v>0</v>
      </c>
      <c r="X108" s="7">
        <v>0</v>
      </c>
      <c r="Y108" s="7">
        <v>0</v>
      </c>
      <c r="Z108" s="7"/>
      <c r="AA108" s="7">
        <v>648.84609174728405</v>
      </c>
      <c r="AB108" s="7"/>
      <c r="AC108" s="7"/>
      <c r="AD108" s="7">
        <v>264.96292227506598</v>
      </c>
      <c r="AE108" s="7"/>
      <c r="AF108" s="7">
        <v>648.84609174728405</v>
      </c>
      <c r="AG108" s="7">
        <v>9.8758918074168012</v>
      </c>
      <c r="AH108" s="7">
        <v>264.96292227506598</v>
      </c>
      <c r="AI108" s="7">
        <v>4.0329211914013099</v>
      </c>
      <c r="AJ108" s="7">
        <v>117.717513680458</v>
      </c>
      <c r="AK108" s="7">
        <v>1.7917429783935801</v>
      </c>
      <c r="AL108" s="7">
        <v>61.082519024610498</v>
      </c>
      <c r="AM108" s="7">
        <v>0.92971870661507605</v>
      </c>
      <c r="AN108" s="7">
        <v>225.181205630302</v>
      </c>
      <c r="AO108" s="7">
        <v>3.4274156108112996</v>
      </c>
      <c r="AP108" s="7">
        <v>206.39015007019</v>
      </c>
      <c r="AQ108" s="7">
        <v>3.1414025885873698</v>
      </c>
      <c r="AR108" s="7">
        <v>73.522646188736005</v>
      </c>
      <c r="AS108" s="7">
        <v>1.11906615203555</v>
      </c>
      <c r="AT108" s="7">
        <v>0</v>
      </c>
      <c r="AU108" s="7">
        <v>0</v>
      </c>
      <c r="AV108" s="7">
        <v>1.59301702305675</v>
      </c>
      <c r="AW108" s="7">
        <v>2.4246834445308198E-2</v>
      </c>
      <c r="AX108" s="7">
        <v>142.15907251834901</v>
      </c>
      <c r="AY108" s="7">
        <v>2.16376061671764</v>
      </c>
      <c r="AZ108" s="7">
        <v>270.339642286301</v>
      </c>
      <c r="BA108" s="7">
        <v>4.11475863449468</v>
      </c>
      <c r="BB108" s="7">
        <v>54.887385345995398</v>
      </c>
      <c r="BC108" s="7">
        <v>2.1241248198914602</v>
      </c>
      <c r="BD108" s="7">
        <v>17.031221412122299</v>
      </c>
      <c r="BE108" s="7">
        <v>0.65910299582516407</v>
      </c>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v>1970</v>
      </c>
      <c r="EG108" s="7">
        <v>1271</v>
      </c>
      <c r="EH108" s="7">
        <v>675</v>
      </c>
      <c r="EI108" s="7">
        <v>2695</v>
      </c>
      <c r="EJ108" s="7">
        <v>1732</v>
      </c>
      <c r="EK108" s="7">
        <v>901</v>
      </c>
      <c r="EL108" s="7">
        <v>4</v>
      </c>
      <c r="EM108" s="7">
        <v>53</v>
      </c>
      <c r="EN108" s="7">
        <v>1185</v>
      </c>
      <c r="EO108" s="7">
        <v>2638</v>
      </c>
      <c r="EP108" s="7">
        <v>409</v>
      </c>
      <c r="EQ108" s="7">
        <v>186</v>
      </c>
    </row>
    <row r="109" spans="1:147" x14ac:dyDescent="0.35">
      <c r="A109" s="7" t="s">
        <v>587</v>
      </c>
      <c r="B109" s="7" t="e" vm="1">
        <v>#VALUE!</v>
      </c>
      <c r="C109" s="7" t="e" vm="3">
        <v>#VALUE!</v>
      </c>
      <c r="D109" s="7">
        <v>1</v>
      </c>
      <c r="E109" s="7">
        <v>5938</v>
      </c>
      <c r="F109" s="7">
        <v>2373</v>
      </c>
      <c r="G109" s="7">
        <v>0</v>
      </c>
      <c r="H109" s="7">
        <v>64</v>
      </c>
      <c r="I109" s="7">
        <v>1.0778039744021557</v>
      </c>
      <c r="J109" s="7">
        <v>0</v>
      </c>
      <c r="K109" s="7">
        <v>0</v>
      </c>
      <c r="L109" s="7">
        <v>0</v>
      </c>
      <c r="M109" s="7">
        <v>0</v>
      </c>
      <c r="N109" s="7">
        <v>1</v>
      </c>
      <c r="O109" s="7">
        <v>0</v>
      </c>
      <c r="P109" s="7">
        <v>9.6270321963659509</v>
      </c>
      <c r="Q109" s="7">
        <v>132269</v>
      </c>
      <c r="R109" s="7">
        <v>0</v>
      </c>
      <c r="S109" s="7">
        <v>1</v>
      </c>
      <c r="T109" s="7">
        <v>0</v>
      </c>
      <c r="U109" s="7">
        <v>1</v>
      </c>
      <c r="V109" s="7">
        <v>0</v>
      </c>
      <c r="W109" s="7">
        <v>0</v>
      </c>
      <c r="X109" s="7">
        <v>0</v>
      </c>
      <c r="Y109" s="7">
        <v>1</v>
      </c>
      <c r="Z109" s="7">
        <v>210.97566927969501</v>
      </c>
      <c r="AA109" s="7">
        <v>4028.7753310661101</v>
      </c>
      <c r="AB109" s="7">
        <v>210.97566927969501</v>
      </c>
      <c r="AC109" s="7">
        <v>6.9801710410974902</v>
      </c>
      <c r="AD109" s="7">
        <v>542.522798178274</v>
      </c>
      <c r="AE109" s="7">
        <v>6.9801710410974902</v>
      </c>
      <c r="AF109" s="7">
        <v>4028.7753310661101</v>
      </c>
      <c r="AG109" s="7">
        <v>67.847344746818905</v>
      </c>
      <c r="AH109" s="7">
        <v>542.522798178274</v>
      </c>
      <c r="AI109" s="7">
        <v>9.1364566887550307</v>
      </c>
      <c r="AJ109" s="7">
        <v>958.22337786585604</v>
      </c>
      <c r="AK109" s="7">
        <v>16.137140078576202</v>
      </c>
      <c r="AL109" s="7">
        <v>655.25864931007504</v>
      </c>
      <c r="AM109" s="7">
        <v>11.0350058826217</v>
      </c>
      <c r="AN109" s="7">
        <v>3083.3252296051901</v>
      </c>
      <c r="AO109" s="7">
        <v>51.925315419420606</v>
      </c>
      <c r="AP109" s="7">
        <v>439.968844012185</v>
      </c>
      <c r="AQ109" s="7">
        <v>7.4093776357727403</v>
      </c>
      <c r="AR109" s="7">
        <v>300.98635604613099</v>
      </c>
      <c r="AS109" s="7">
        <v>5.0688170435522197</v>
      </c>
      <c r="AT109" s="7">
        <v>1.9435638990253199</v>
      </c>
      <c r="AU109" s="7">
        <v>3.27309514824069E-2</v>
      </c>
      <c r="AV109" s="7">
        <v>16.089782536029801</v>
      </c>
      <c r="AW109" s="7">
        <v>0.27096299319686501</v>
      </c>
      <c r="AX109" s="7">
        <v>186.46152346694899</v>
      </c>
      <c r="AY109" s="7">
        <v>3.14014017290248</v>
      </c>
      <c r="AZ109" s="7">
        <v>392.74073357602498</v>
      </c>
      <c r="BA109" s="7">
        <v>6.6140238055915397</v>
      </c>
      <c r="BB109" s="7">
        <v>189.35294257005799</v>
      </c>
      <c r="BC109" s="7">
        <v>7.9794750345578604</v>
      </c>
      <c r="BD109" s="7">
        <v>75.153797391210901</v>
      </c>
      <c r="BE109" s="7">
        <v>3.1670373953312598</v>
      </c>
      <c r="BF109" s="7">
        <v>210.97566927969501</v>
      </c>
      <c r="BG109" s="7">
        <v>3.55297523205952</v>
      </c>
      <c r="BH109" s="7">
        <v>6.9801710410974902</v>
      </c>
      <c r="BI109" s="7">
        <v>0.117550876407839</v>
      </c>
      <c r="BJ109" s="7">
        <v>42.585420466959498</v>
      </c>
      <c r="BK109" s="7">
        <v>0.71716774110743509</v>
      </c>
      <c r="BL109" s="7">
        <v>58.905171018093803</v>
      </c>
      <c r="BM109" s="7">
        <v>0.99200355368969095</v>
      </c>
      <c r="BN109" s="7">
        <v>179.27473190426801</v>
      </c>
      <c r="BO109" s="7">
        <v>3.01910966494221</v>
      </c>
      <c r="BP109" s="7">
        <v>6.6377885935362402</v>
      </c>
      <c r="BQ109" s="7">
        <v>0.11178492073991701</v>
      </c>
      <c r="BR109" s="7">
        <v>22.0032046567649</v>
      </c>
      <c r="BS109" s="7">
        <v>0.37054908482258098</v>
      </c>
      <c r="BT109" s="7">
        <v>0</v>
      </c>
      <c r="BU109" s="7">
        <v>0</v>
      </c>
      <c r="BV109" s="7">
        <v>0</v>
      </c>
      <c r="BW109" s="7">
        <v>0</v>
      </c>
      <c r="BX109" s="7">
        <v>3.0599428634159298</v>
      </c>
      <c r="BY109" s="7">
        <v>5.1531540306768701E-2</v>
      </c>
      <c r="BZ109" s="7">
        <v>8.9406055095605605</v>
      </c>
      <c r="CA109" s="7">
        <v>0.15056593987134601</v>
      </c>
      <c r="CB109" s="7">
        <v>0</v>
      </c>
      <c r="CC109" s="7">
        <v>0</v>
      </c>
      <c r="CD109" s="7">
        <v>3.82380193844438</v>
      </c>
      <c r="CE109" s="7">
        <v>0.16113788194034501</v>
      </c>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v>731</v>
      </c>
      <c r="EG109" s="7">
        <v>1355</v>
      </c>
      <c r="EH109" s="7">
        <v>1038</v>
      </c>
      <c r="EI109" s="7">
        <v>4255</v>
      </c>
      <c r="EJ109" s="7">
        <v>769</v>
      </c>
      <c r="EK109" s="7">
        <v>526</v>
      </c>
      <c r="EL109" s="7">
        <v>3</v>
      </c>
      <c r="EM109" s="7">
        <v>27</v>
      </c>
      <c r="EN109" s="7">
        <v>358</v>
      </c>
      <c r="EO109" s="7">
        <v>790</v>
      </c>
      <c r="EP109" s="7">
        <v>273</v>
      </c>
      <c r="EQ109" s="7">
        <v>117</v>
      </c>
    </row>
    <row r="110" spans="1:147" x14ac:dyDescent="0.35">
      <c r="A110" s="7" t="s">
        <v>588</v>
      </c>
      <c r="B110" s="7" t="e" vm="1">
        <v>#VALUE!</v>
      </c>
      <c r="C110" s="7" t="e" vm="3">
        <v>#VALUE!</v>
      </c>
      <c r="D110" s="7">
        <v>1</v>
      </c>
      <c r="E110" s="7">
        <v>5281</v>
      </c>
      <c r="F110" s="7">
        <v>1824</v>
      </c>
      <c r="G110" s="7">
        <v>0</v>
      </c>
      <c r="H110" s="7">
        <v>43</v>
      </c>
      <c r="I110" s="7">
        <v>0.81423972732437044</v>
      </c>
      <c r="J110" s="7">
        <v>0</v>
      </c>
      <c r="K110" s="7">
        <v>0</v>
      </c>
      <c r="L110" s="7">
        <v>0</v>
      </c>
      <c r="M110" s="7">
        <v>0</v>
      </c>
      <c r="N110" s="7">
        <v>0</v>
      </c>
      <c r="O110" s="7">
        <v>0</v>
      </c>
      <c r="P110" s="7">
        <v>1.6616878267363699</v>
      </c>
      <c r="Q110" s="7">
        <v>162868</v>
      </c>
      <c r="R110" s="7">
        <v>1</v>
      </c>
      <c r="S110" s="7">
        <v>1</v>
      </c>
      <c r="T110" s="7">
        <v>1</v>
      </c>
      <c r="U110" s="7">
        <v>1</v>
      </c>
      <c r="V110" s="7">
        <v>1</v>
      </c>
      <c r="W110" s="7">
        <v>0</v>
      </c>
      <c r="X110" s="7">
        <v>0</v>
      </c>
      <c r="Y110" s="7">
        <v>0</v>
      </c>
      <c r="Z110" s="7">
        <v>3600.7469420600701</v>
      </c>
      <c r="AA110" s="7">
        <v>5280.9335288293696</v>
      </c>
      <c r="AB110" s="7">
        <v>3600.7469420600701</v>
      </c>
      <c r="AC110" s="7">
        <v>279.378359577987</v>
      </c>
      <c r="AD110" s="7">
        <v>391.39651954769698</v>
      </c>
      <c r="AE110" s="7">
        <v>279.378359577987</v>
      </c>
      <c r="AF110" s="7">
        <v>5280.9335288293696</v>
      </c>
      <c r="AG110" s="7">
        <v>99.998741314701107</v>
      </c>
      <c r="AH110" s="7">
        <v>391.39651954769698</v>
      </c>
      <c r="AI110" s="7">
        <v>7.4114091942377698</v>
      </c>
      <c r="AJ110" s="7">
        <v>1137.98422823024</v>
      </c>
      <c r="AK110" s="7">
        <v>21.548650411479599</v>
      </c>
      <c r="AL110" s="7">
        <v>1271.99099131053</v>
      </c>
      <c r="AM110" s="7">
        <v>24.086176695900999</v>
      </c>
      <c r="AN110" s="7">
        <v>2975.9583289554298</v>
      </c>
      <c r="AO110" s="7">
        <v>56.352174379008304</v>
      </c>
      <c r="AP110" s="7">
        <v>109.996621882543</v>
      </c>
      <c r="AQ110" s="7">
        <v>2.0828748699591499</v>
      </c>
      <c r="AR110" s="7">
        <v>2033.9830905234001</v>
      </c>
      <c r="AS110" s="7">
        <v>38.515112488608302</v>
      </c>
      <c r="AT110" s="7">
        <v>0</v>
      </c>
      <c r="AU110" s="7">
        <v>0</v>
      </c>
      <c r="AV110" s="7">
        <v>4</v>
      </c>
      <c r="AW110" s="7">
        <v>7.5743230448778606E-2</v>
      </c>
      <c r="AX110" s="7">
        <v>156.99549336185899</v>
      </c>
      <c r="AY110" s="7">
        <v>2.9728364582817499</v>
      </c>
      <c r="AZ110" s="7">
        <v>315.98648535382102</v>
      </c>
      <c r="BA110" s="7">
        <v>5.9834592947135095</v>
      </c>
      <c r="BB110" s="7">
        <v>43.554865221445198</v>
      </c>
      <c r="BC110" s="7">
        <v>2.3878763827546701</v>
      </c>
      <c r="BD110" s="7">
        <v>86.123513078129903</v>
      </c>
      <c r="BE110" s="7">
        <v>4.7216838310378195</v>
      </c>
      <c r="BF110" s="7">
        <v>3600.7469420600701</v>
      </c>
      <c r="BG110" s="7">
        <v>68.183051355047695</v>
      </c>
      <c r="BH110" s="7">
        <v>279.378359577987</v>
      </c>
      <c r="BI110" s="7">
        <v>5.2902548679793</v>
      </c>
      <c r="BJ110" s="7">
        <v>780.14318289367498</v>
      </c>
      <c r="BK110" s="7">
        <v>14.772641221239798</v>
      </c>
      <c r="BL110" s="7">
        <v>918.27679338431005</v>
      </c>
      <c r="BM110" s="7">
        <v>17.388312694268297</v>
      </c>
      <c r="BN110" s="7">
        <v>2140.7543045213401</v>
      </c>
      <c r="BO110" s="7">
        <v>40.536911655393695</v>
      </c>
      <c r="BP110" s="7">
        <v>77.076038694009199</v>
      </c>
      <c r="BQ110" s="7">
        <v>1.45949704021983</v>
      </c>
      <c r="BR110" s="7">
        <v>1287.14095686726</v>
      </c>
      <c r="BS110" s="7">
        <v>24.373053529014598</v>
      </c>
      <c r="BT110" s="7">
        <v>0</v>
      </c>
      <c r="BU110" s="7">
        <v>0</v>
      </c>
      <c r="BV110" s="7">
        <v>4</v>
      </c>
      <c r="BW110" s="7">
        <v>7.5743230448778606E-2</v>
      </c>
      <c r="BX110" s="7">
        <v>91.775648869474296</v>
      </c>
      <c r="BY110" s="7">
        <v>1.7378460304767001</v>
      </c>
      <c r="BZ110" s="7">
        <v>200.190944861421</v>
      </c>
      <c r="CA110" s="7">
        <v>3.7907772175993402</v>
      </c>
      <c r="CB110" s="7">
        <v>42.9701115570019</v>
      </c>
      <c r="CC110" s="7">
        <v>2.35581751957247</v>
      </c>
      <c r="CD110" s="7">
        <v>59.006827826056202</v>
      </c>
      <c r="CE110" s="7">
        <v>3.2350234553758899</v>
      </c>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v>413</v>
      </c>
      <c r="EG110" s="7">
        <v>1138</v>
      </c>
      <c r="EH110" s="7">
        <v>1272</v>
      </c>
      <c r="EI110" s="7">
        <v>2976</v>
      </c>
      <c r="EJ110" s="7">
        <v>110</v>
      </c>
      <c r="EK110" s="7">
        <v>2034</v>
      </c>
      <c r="EL110" s="7">
        <v>0</v>
      </c>
      <c r="EM110" s="7">
        <v>4</v>
      </c>
      <c r="EN110" s="7">
        <v>157</v>
      </c>
      <c r="EO110" s="7">
        <v>316</v>
      </c>
      <c r="EP110" s="7">
        <v>43</v>
      </c>
      <c r="EQ110" s="7">
        <v>84</v>
      </c>
    </row>
    <row r="111" spans="1:147" x14ac:dyDescent="0.35">
      <c r="A111" s="7" t="s">
        <v>589</v>
      </c>
      <c r="B111" s="7" t="e" vm="1">
        <v>#VALUE!</v>
      </c>
      <c r="C111" s="7" t="e" vm="3">
        <v>#VALUE!</v>
      </c>
      <c r="D111" s="7">
        <v>1</v>
      </c>
      <c r="E111" s="7">
        <v>7049</v>
      </c>
      <c r="F111" s="7">
        <v>2707</v>
      </c>
      <c r="G111" s="7">
        <v>0</v>
      </c>
      <c r="H111" s="7">
        <v>5</v>
      </c>
      <c r="I111" s="7">
        <v>7.0932047098879278E-2</v>
      </c>
      <c r="J111" s="7">
        <v>0</v>
      </c>
      <c r="K111" s="7">
        <v>0</v>
      </c>
      <c r="L111" s="7">
        <v>0</v>
      </c>
      <c r="M111" s="7">
        <v>0</v>
      </c>
      <c r="N111" s="7">
        <v>0</v>
      </c>
      <c r="O111" s="7">
        <v>0</v>
      </c>
      <c r="P111" s="7">
        <v>4.38546693159239</v>
      </c>
      <c r="Q111" s="7">
        <v>165000</v>
      </c>
      <c r="R111" s="7">
        <v>0</v>
      </c>
      <c r="S111" s="7">
        <v>1</v>
      </c>
      <c r="T111" s="7">
        <v>0</v>
      </c>
      <c r="U111" s="7">
        <v>1</v>
      </c>
      <c r="V111" s="7">
        <v>0</v>
      </c>
      <c r="W111" s="7">
        <v>0</v>
      </c>
      <c r="X111" s="7">
        <v>0</v>
      </c>
      <c r="Y111" s="7">
        <v>0</v>
      </c>
      <c r="Z111" s="7"/>
      <c r="AA111" s="7">
        <v>1208.01042908154</v>
      </c>
      <c r="AB111" s="7"/>
      <c r="AC111" s="7"/>
      <c r="AD111" s="7">
        <v>63.076502299998999</v>
      </c>
      <c r="AE111" s="7"/>
      <c r="AF111" s="7">
        <v>1208.01042908154</v>
      </c>
      <c r="AG111" s="7">
        <v>17.1373305303098</v>
      </c>
      <c r="AH111" s="7">
        <v>63.076502299998999</v>
      </c>
      <c r="AI111" s="7">
        <v>0.89482908639521908</v>
      </c>
      <c r="AJ111" s="7">
        <v>283.08637666109303</v>
      </c>
      <c r="AK111" s="7">
        <v>4.01597924047514</v>
      </c>
      <c r="AL111" s="7">
        <v>218.17547091031901</v>
      </c>
      <c r="AM111" s="7">
        <v>3.0951265556861798</v>
      </c>
      <c r="AN111" s="7">
        <v>1083.3975038978999</v>
      </c>
      <c r="AO111" s="7">
        <v>15.3695205546588</v>
      </c>
      <c r="AP111" s="7">
        <v>15.5547374708876</v>
      </c>
      <c r="AQ111" s="7">
        <v>0.22066587417914102</v>
      </c>
      <c r="AR111" s="7">
        <v>77.230099981272403</v>
      </c>
      <c r="AS111" s="7">
        <v>1.0956178178645499</v>
      </c>
      <c r="AT111" s="7">
        <v>0</v>
      </c>
      <c r="AU111" s="7">
        <v>0</v>
      </c>
      <c r="AV111" s="7">
        <v>0</v>
      </c>
      <c r="AW111" s="7">
        <v>0</v>
      </c>
      <c r="AX111" s="7">
        <v>31.828077651560299</v>
      </c>
      <c r="AY111" s="7">
        <v>0.45152614060945195</v>
      </c>
      <c r="AZ111" s="7">
        <v>67.346095872111604</v>
      </c>
      <c r="BA111" s="7">
        <v>0.95539928886525205</v>
      </c>
      <c r="BB111" s="7">
        <v>36.955563159603599</v>
      </c>
      <c r="BC111" s="7">
        <v>1.3651851924493399</v>
      </c>
      <c r="BD111" s="7">
        <v>35.693914138836597</v>
      </c>
      <c r="BE111" s="7">
        <v>1.3185782836659299</v>
      </c>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v>439</v>
      </c>
      <c r="EG111" s="7">
        <v>1578</v>
      </c>
      <c r="EH111" s="7">
        <v>1344</v>
      </c>
      <c r="EI111" s="7">
        <v>6401</v>
      </c>
      <c r="EJ111" s="7">
        <v>61</v>
      </c>
      <c r="EK111" s="7">
        <v>421</v>
      </c>
      <c r="EL111" s="7">
        <v>0</v>
      </c>
      <c r="EM111" s="7">
        <v>4</v>
      </c>
      <c r="EN111" s="7">
        <v>162</v>
      </c>
      <c r="EO111" s="7">
        <v>356</v>
      </c>
      <c r="EP111" s="7">
        <v>223</v>
      </c>
      <c r="EQ111" s="7">
        <v>208</v>
      </c>
    </row>
    <row r="112" spans="1:147" x14ac:dyDescent="0.35">
      <c r="A112" s="7" t="s">
        <v>590</v>
      </c>
      <c r="B112" s="7" t="e" vm="1">
        <v>#VALUE!</v>
      </c>
      <c r="C112" s="7" t="e" vm="3">
        <v>#VALUE!</v>
      </c>
      <c r="D112" s="7">
        <v>1</v>
      </c>
      <c r="E112" s="7">
        <v>6021</v>
      </c>
      <c r="F112" s="7">
        <v>2455</v>
      </c>
      <c r="G112" s="7">
        <v>0</v>
      </c>
      <c r="H112" s="7">
        <v>6</v>
      </c>
      <c r="I112" s="7">
        <v>9.9651220727453901E-2</v>
      </c>
      <c r="J112" s="7">
        <v>0</v>
      </c>
      <c r="K112" s="7">
        <v>0</v>
      </c>
      <c r="L112" s="7">
        <v>0</v>
      </c>
      <c r="M112" s="7">
        <v>0</v>
      </c>
      <c r="N112" s="7">
        <v>1</v>
      </c>
      <c r="O112" s="7">
        <v>0</v>
      </c>
      <c r="P112" s="7">
        <v>4.9521026140607205</v>
      </c>
      <c r="Q112" s="7">
        <v>112841</v>
      </c>
      <c r="R112" s="7">
        <v>0</v>
      </c>
      <c r="S112" s="7">
        <v>1</v>
      </c>
      <c r="T112" s="7">
        <v>0</v>
      </c>
      <c r="U112" s="7">
        <v>1</v>
      </c>
      <c r="V112" s="7">
        <v>0</v>
      </c>
      <c r="W112" s="7">
        <v>0</v>
      </c>
      <c r="X112" s="7">
        <v>0</v>
      </c>
      <c r="Y112" s="7">
        <v>1</v>
      </c>
      <c r="Z112" s="7"/>
      <c r="AA112" s="7">
        <v>1180.56146246195</v>
      </c>
      <c r="AB112" s="7"/>
      <c r="AC112" s="7"/>
      <c r="AD112" s="7">
        <v>239.332599010319</v>
      </c>
      <c r="AE112" s="7"/>
      <c r="AF112" s="7">
        <v>1180.56146246195</v>
      </c>
      <c r="AG112" s="7">
        <v>19.6073984796869</v>
      </c>
      <c r="AH112" s="7">
        <v>239.332599010319</v>
      </c>
      <c r="AI112" s="7">
        <v>3.97496427520875</v>
      </c>
      <c r="AJ112" s="7">
        <v>165.92282575368901</v>
      </c>
      <c r="AK112" s="7">
        <v>2.7557353554839499</v>
      </c>
      <c r="AL112" s="7">
        <v>211.132058814168</v>
      </c>
      <c r="AM112" s="7">
        <v>3.5065945659220699</v>
      </c>
      <c r="AN112" s="7">
        <v>942.13880622386898</v>
      </c>
      <c r="AO112" s="7">
        <v>15.647547022485799</v>
      </c>
      <c r="AP112" s="7">
        <v>27.546616047620802</v>
      </c>
      <c r="AQ112" s="7">
        <v>0.457508986009314</v>
      </c>
      <c r="AR112" s="7">
        <v>171.187960133888</v>
      </c>
      <c r="AS112" s="7">
        <v>2.8431815335307702</v>
      </c>
      <c r="AT112" s="7">
        <v>0</v>
      </c>
      <c r="AU112" s="7">
        <v>0</v>
      </c>
      <c r="AV112" s="7">
        <v>1.18328474089503</v>
      </c>
      <c r="AW112" s="7">
        <v>1.96526281497265E-2</v>
      </c>
      <c r="AX112" s="7">
        <v>38.504810132086298</v>
      </c>
      <c r="AY112" s="7">
        <v>0.63950855559020592</v>
      </c>
      <c r="AZ112" s="7">
        <v>104.424022853374</v>
      </c>
      <c r="BA112" s="7">
        <v>1.7343302251017201</v>
      </c>
      <c r="BB112" s="7">
        <v>108.863052273169</v>
      </c>
      <c r="BC112" s="7">
        <v>4.43434021479304</v>
      </c>
      <c r="BD112" s="7">
        <v>29.2100238036364</v>
      </c>
      <c r="BE112" s="7">
        <v>1.18981767020922</v>
      </c>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v>935</v>
      </c>
      <c r="EG112" s="7">
        <v>1244</v>
      </c>
      <c r="EH112" s="7">
        <v>899</v>
      </c>
      <c r="EI112" s="7">
        <v>4863</v>
      </c>
      <c r="EJ112" s="7">
        <v>165</v>
      </c>
      <c r="EK112" s="7">
        <v>736</v>
      </c>
      <c r="EL112" s="7">
        <v>1</v>
      </c>
      <c r="EM112" s="7">
        <v>4</v>
      </c>
      <c r="EN112" s="7">
        <v>252</v>
      </c>
      <c r="EO112" s="7">
        <v>762</v>
      </c>
      <c r="EP112" s="7">
        <v>253</v>
      </c>
      <c r="EQ112" s="7">
        <v>112</v>
      </c>
    </row>
    <row r="113" spans="1:147" x14ac:dyDescent="0.35">
      <c r="A113" s="7" t="s">
        <v>591</v>
      </c>
      <c r="B113" s="7" t="e" vm="1">
        <v>#VALUE!</v>
      </c>
      <c r="C113" s="7" t="e" vm="3">
        <v>#VALUE!</v>
      </c>
      <c r="D113" s="7">
        <v>1</v>
      </c>
      <c r="E113" s="7">
        <v>6056</v>
      </c>
      <c r="F113" s="7">
        <v>2076</v>
      </c>
      <c r="G113" s="7">
        <v>0</v>
      </c>
      <c r="H113" s="7">
        <v>6</v>
      </c>
      <c r="I113" s="7">
        <v>9.9075297225891673E-2</v>
      </c>
      <c r="J113" s="7">
        <v>0</v>
      </c>
      <c r="K113" s="7">
        <v>0</v>
      </c>
      <c r="L113" s="7">
        <v>0</v>
      </c>
      <c r="M113" s="7">
        <v>0</v>
      </c>
      <c r="N113" s="7">
        <v>0</v>
      </c>
      <c r="O113" s="7">
        <v>0</v>
      </c>
      <c r="P113" s="7">
        <v>3.6309127248501003</v>
      </c>
      <c r="Q113" s="7">
        <v>139344</v>
      </c>
      <c r="R113" s="7">
        <v>0</v>
      </c>
      <c r="S113" s="7">
        <v>1</v>
      </c>
      <c r="T113" s="7">
        <v>0</v>
      </c>
      <c r="U113" s="7">
        <v>1</v>
      </c>
      <c r="V113" s="7">
        <v>0</v>
      </c>
      <c r="W113" s="7">
        <v>0</v>
      </c>
      <c r="X113" s="7">
        <v>0</v>
      </c>
      <c r="Y113" s="7">
        <v>0</v>
      </c>
      <c r="Z113" s="7"/>
      <c r="AA113" s="7">
        <v>1655.8204089850201</v>
      </c>
      <c r="AB113" s="7"/>
      <c r="AC113" s="7"/>
      <c r="AD113" s="7">
        <v>91.652540954179102</v>
      </c>
      <c r="AE113" s="7"/>
      <c r="AF113" s="7">
        <v>1655.8204089850201</v>
      </c>
      <c r="AG113" s="7">
        <v>27.3418165288147</v>
      </c>
      <c r="AH113" s="7">
        <v>91.652540954179102</v>
      </c>
      <c r="AI113" s="7">
        <v>1.5134171227572502</v>
      </c>
      <c r="AJ113" s="7">
        <v>373.824058768339</v>
      </c>
      <c r="AK113" s="7">
        <v>6.1727882887770704</v>
      </c>
      <c r="AL113" s="7">
        <v>229.311211230233</v>
      </c>
      <c r="AM113" s="7">
        <v>3.7865127349774297</v>
      </c>
      <c r="AN113" s="7">
        <v>1389.45474452898</v>
      </c>
      <c r="AO113" s="7">
        <v>22.9434402993557</v>
      </c>
      <c r="AP113" s="7">
        <v>30.5888846646994</v>
      </c>
      <c r="AQ113" s="7">
        <v>0.50510047332726904</v>
      </c>
      <c r="AR113" s="7">
        <v>148.939286351204</v>
      </c>
      <c r="AS113" s="7">
        <v>2.45936734397629</v>
      </c>
      <c r="AT113" s="7">
        <v>0</v>
      </c>
      <c r="AU113" s="7">
        <v>0</v>
      </c>
      <c r="AV113" s="7">
        <v>2</v>
      </c>
      <c r="AW113" s="7">
        <v>3.3025099075297201E-2</v>
      </c>
      <c r="AX113" s="7">
        <v>84.837503243237705</v>
      </c>
      <c r="AY113" s="7">
        <v>1.4008834749543901</v>
      </c>
      <c r="AZ113" s="7">
        <v>177.52903003245601</v>
      </c>
      <c r="BA113" s="7">
        <v>2.93145690278164</v>
      </c>
      <c r="BB113" s="7">
        <v>8.9261400160903595</v>
      </c>
      <c r="BC113" s="7">
        <v>0.42996820886755094</v>
      </c>
      <c r="BD113" s="7">
        <v>9.2956834529759398</v>
      </c>
      <c r="BE113" s="7">
        <v>0.44776895245548803</v>
      </c>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v>481</v>
      </c>
      <c r="EG113" s="7">
        <v>1370</v>
      </c>
      <c r="EH113" s="7">
        <v>824</v>
      </c>
      <c r="EI113" s="7">
        <v>5076</v>
      </c>
      <c r="EJ113" s="7">
        <v>118</v>
      </c>
      <c r="EK113" s="7">
        <v>519</v>
      </c>
      <c r="EL113" s="7">
        <v>0</v>
      </c>
      <c r="EM113" s="7">
        <v>4</v>
      </c>
      <c r="EN113" s="7">
        <v>339</v>
      </c>
      <c r="EO113" s="7">
        <v>711</v>
      </c>
      <c r="EP113" s="7">
        <v>27</v>
      </c>
      <c r="EQ113" s="7">
        <v>32</v>
      </c>
    </row>
    <row r="114" spans="1:147" x14ac:dyDescent="0.35">
      <c r="A114" s="7" t="s">
        <v>592</v>
      </c>
      <c r="B114" s="7" t="e" vm="1">
        <v>#VALUE!</v>
      </c>
      <c r="C114" s="7" t="e" vm="3">
        <v>#VALUE!</v>
      </c>
      <c r="D114" s="7">
        <v>1</v>
      </c>
      <c r="E114" s="7">
        <v>5366</v>
      </c>
      <c r="F114" s="7">
        <v>1876</v>
      </c>
      <c r="G114" s="7">
        <v>0</v>
      </c>
      <c r="H114" s="7">
        <v>152</v>
      </c>
      <c r="I114" s="7">
        <v>2.8326500186358556</v>
      </c>
      <c r="J114" s="7">
        <v>0</v>
      </c>
      <c r="K114" s="7">
        <v>0</v>
      </c>
      <c r="L114" s="7">
        <v>0</v>
      </c>
      <c r="M114" s="7">
        <v>0</v>
      </c>
      <c r="N114" s="7">
        <v>0</v>
      </c>
      <c r="O114" s="7">
        <v>0</v>
      </c>
      <c r="P114" s="7">
        <v>1.1474793077501899</v>
      </c>
      <c r="Q114" s="7">
        <v>135083</v>
      </c>
      <c r="R114" s="7">
        <v>0</v>
      </c>
      <c r="S114" s="7">
        <v>1</v>
      </c>
      <c r="T114" s="7">
        <v>0</v>
      </c>
      <c r="U114" s="7">
        <v>1</v>
      </c>
      <c r="V114" s="7">
        <v>0</v>
      </c>
      <c r="W114" s="7">
        <v>0</v>
      </c>
      <c r="X114" s="7">
        <v>0</v>
      </c>
      <c r="Y114" s="7">
        <v>0</v>
      </c>
      <c r="Z114" s="7">
        <v>34.1549038887024</v>
      </c>
      <c r="AA114" s="7">
        <v>3245.7442378997798</v>
      </c>
      <c r="AB114" s="7">
        <v>34.1549038887024</v>
      </c>
      <c r="AC114" s="7">
        <v>2.9312044680118601</v>
      </c>
      <c r="AD114" s="7">
        <v>208.49402541911701</v>
      </c>
      <c r="AE114" s="7">
        <v>2.9312044680118601</v>
      </c>
      <c r="AF114" s="7">
        <v>3245.7442378997798</v>
      </c>
      <c r="AG114" s="7">
        <v>60.487220236671305</v>
      </c>
      <c r="AH114" s="7">
        <v>208.49402541911701</v>
      </c>
      <c r="AI114" s="7">
        <v>3.8854645065060902</v>
      </c>
      <c r="AJ114" s="7">
        <v>648.87316229473799</v>
      </c>
      <c r="AK114" s="7">
        <v>12.092306416226901</v>
      </c>
      <c r="AL114" s="7">
        <v>700.69069010391797</v>
      </c>
      <c r="AM114" s="7">
        <v>13.057970370926499</v>
      </c>
      <c r="AN114" s="7">
        <v>2830.53313419595</v>
      </c>
      <c r="AO114" s="7">
        <v>52.749406153484003</v>
      </c>
      <c r="AP114" s="7">
        <v>47.895525842439397</v>
      </c>
      <c r="AQ114" s="7">
        <v>0.89257409322473691</v>
      </c>
      <c r="AR114" s="7">
        <v>262.44136168249003</v>
      </c>
      <c r="AS114" s="7">
        <v>4.8908192635573906</v>
      </c>
      <c r="AT114" s="7">
        <v>0</v>
      </c>
      <c r="AU114" s="7">
        <v>0</v>
      </c>
      <c r="AV114" s="7">
        <v>0.294016063213348</v>
      </c>
      <c r="AW114" s="7">
        <v>5.4792408351350798E-3</v>
      </c>
      <c r="AX114" s="7">
        <v>104.580184431747</v>
      </c>
      <c r="AY114" s="7">
        <v>1.9489411932863701</v>
      </c>
      <c r="AZ114" s="7">
        <v>259.63552847458101</v>
      </c>
      <c r="BA114" s="7">
        <v>4.8385301616582295</v>
      </c>
      <c r="BB114" s="7">
        <v>33.581384812539902</v>
      </c>
      <c r="BC114" s="7">
        <v>1.7900524953379502</v>
      </c>
      <c r="BD114" s="7">
        <v>65.862549797282597</v>
      </c>
      <c r="BE114" s="7">
        <v>3.5107968975097297</v>
      </c>
      <c r="BF114" s="7">
        <v>34.1549038887024</v>
      </c>
      <c r="BG114" s="7">
        <v>0.63650584958446499</v>
      </c>
      <c r="BH114" s="7">
        <v>2.9312044680118601</v>
      </c>
      <c r="BI114" s="7">
        <v>5.4625502571968999E-2</v>
      </c>
      <c r="BJ114" s="7">
        <v>4.9812494516372698</v>
      </c>
      <c r="BK114" s="7">
        <v>9.2829844421119398E-2</v>
      </c>
      <c r="BL114" s="7">
        <v>5.1591976881027204</v>
      </c>
      <c r="BM114" s="7">
        <v>9.6146062022040998E-2</v>
      </c>
      <c r="BN114" s="7">
        <v>29.853516578674299</v>
      </c>
      <c r="BO114" s="7">
        <v>0.55634581771662894</v>
      </c>
      <c r="BP114" s="7">
        <v>4.48233485221863E-2</v>
      </c>
      <c r="BQ114" s="7">
        <v>8.3532144096508203E-4</v>
      </c>
      <c r="BR114" s="7">
        <v>4.2565637975931203</v>
      </c>
      <c r="BS114" s="7">
        <v>7.9324707372216099E-2</v>
      </c>
      <c r="BT114" s="7">
        <v>0</v>
      </c>
      <c r="BU114" s="7">
        <v>0</v>
      </c>
      <c r="BV114" s="7">
        <v>0</v>
      </c>
      <c r="BW114" s="7">
        <v>0</v>
      </c>
      <c r="BX114" s="7">
        <v>0</v>
      </c>
      <c r="BY114" s="7">
        <v>0</v>
      </c>
      <c r="BZ114" s="7">
        <v>3.9547409489750902</v>
      </c>
      <c r="CA114" s="7">
        <v>7.3699980413251695E-2</v>
      </c>
      <c r="CB114" s="7">
        <v>0.40045343153178697</v>
      </c>
      <c r="CC114" s="7">
        <v>2.1346131744764799E-2</v>
      </c>
      <c r="CD114" s="7">
        <v>0.81017356365919102</v>
      </c>
      <c r="CE114" s="7">
        <v>4.3186224075649801E-2</v>
      </c>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v>315</v>
      </c>
      <c r="EG114" s="7">
        <v>1158</v>
      </c>
      <c r="EH114" s="7">
        <v>1012</v>
      </c>
      <c r="EI114" s="7">
        <v>4703</v>
      </c>
      <c r="EJ114" s="7">
        <v>70</v>
      </c>
      <c r="EK114" s="7">
        <v>425</v>
      </c>
      <c r="EL114" s="7">
        <v>0</v>
      </c>
      <c r="EM114" s="7">
        <v>1</v>
      </c>
      <c r="EN114" s="7">
        <v>167</v>
      </c>
      <c r="EO114" s="7">
        <v>443</v>
      </c>
      <c r="EP114" s="7">
        <v>85</v>
      </c>
      <c r="EQ114" s="7">
        <v>108</v>
      </c>
    </row>
    <row r="115" spans="1:147" x14ac:dyDescent="0.35">
      <c r="A115" s="7" t="s">
        <v>593</v>
      </c>
      <c r="B115" s="7" t="e" vm="1">
        <v>#VALUE!</v>
      </c>
      <c r="C115" s="7" t="e" vm="3">
        <v>#VALUE!</v>
      </c>
      <c r="D115" s="7">
        <v>1</v>
      </c>
      <c r="E115" s="7">
        <v>7965</v>
      </c>
      <c r="F115" s="7">
        <v>2816</v>
      </c>
      <c r="G115" s="7">
        <v>0</v>
      </c>
      <c r="H115" s="7">
        <v>18</v>
      </c>
      <c r="I115" s="7">
        <v>0.22598870056497175</v>
      </c>
      <c r="J115" s="7">
        <v>0</v>
      </c>
      <c r="K115" s="7">
        <v>0</v>
      </c>
      <c r="L115" s="7">
        <v>0</v>
      </c>
      <c r="M115" s="7">
        <v>0</v>
      </c>
      <c r="N115" s="7">
        <v>0</v>
      </c>
      <c r="O115" s="7">
        <v>0</v>
      </c>
      <c r="P115" s="7">
        <v>3.02416954399333</v>
      </c>
      <c r="Q115" s="7">
        <v>115688</v>
      </c>
      <c r="R115" s="7">
        <v>0</v>
      </c>
      <c r="S115" s="7">
        <v>1</v>
      </c>
      <c r="T115" s="7">
        <v>0</v>
      </c>
      <c r="U115" s="7">
        <v>1</v>
      </c>
      <c r="V115" s="7">
        <v>0</v>
      </c>
      <c r="W115" s="7">
        <v>0</v>
      </c>
      <c r="X115" s="7">
        <v>0</v>
      </c>
      <c r="Y115" s="7">
        <v>0</v>
      </c>
      <c r="Z115" s="7"/>
      <c r="AA115" s="7">
        <v>3772.4789566160498</v>
      </c>
      <c r="AB115" s="7"/>
      <c r="AC115" s="7"/>
      <c r="AD115" s="7">
        <v>811.28531224148901</v>
      </c>
      <c r="AE115" s="7"/>
      <c r="AF115" s="7">
        <v>3772.4789566160498</v>
      </c>
      <c r="AG115" s="7">
        <v>47.363200961908902</v>
      </c>
      <c r="AH115" s="7">
        <v>811.28531224148901</v>
      </c>
      <c r="AI115" s="7">
        <v>10.1856285278279</v>
      </c>
      <c r="AJ115" s="7">
        <v>871.51984897385398</v>
      </c>
      <c r="AK115" s="7">
        <v>10.941868788121202</v>
      </c>
      <c r="AL115" s="7">
        <v>553.77746805216202</v>
      </c>
      <c r="AM115" s="7">
        <v>6.9526361337371192</v>
      </c>
      <c r="AN115" s="7">
        <v>3037.5168066681699</v>
      </c>
      <c r="AO115" s="7">
        <v>38.135804226844499</v>
      </c>
      <c r="AP115" s="7">
        <v>52.056448108516598</v>
      </c>
      <c r="AQ115" s="7">
        <v>0.65356494800397502</v>
      </c>
      <c r="AR115" s="7">
        <v>458.07638540491502</v>
      </c>
      <c r="AS115" s="7">
        <v>5.7511159498419904</v>
      </c>
      <c r="AT115" s="7">
        <v>0</v>
      </c>
      <c r="AU115" s="7">
        <v>0</v>
      </c>
      <c r="AV115" s="7">
        <v>1.0684582367539399</v>
      </c>
      <c r="AW115" s="7">
        <v>1.3414416029553601E-2</v>
      </c>
      <c r="AX115" s="7">
        <v>223.76088115666099</v>
      </c>
      <c r="AY115" s="7">
        <v>2.8093017094370398</v>
      </c>
      <c r="AZ115" s="7">
        <v>522.94425096546695</v>
      </c>
      <c r="BA115" s="7">
        <v>6.5655273190893606</v>
      </c>
      <c r="BB115" s="7">
        <v>81.376052312552901</v>
      </c>
      <c r="BC115" s="7">
        <v>2.88977458496282</v>
      </c>
      <c r="BD115" s="7">
        <v>26.5905064732856</v>
      </c>
      <c r="BE115" s="7">
        <v>0.94426514464792599</v>
      </c>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v>1537</v>
      </c>
      <c r="EG115" s="7">
        <v>1802</v>
      </c>
      <c r="EH115" s="7">
        <v>1226</v>
      </c>
      <c r="EI115" s="7">
        <v>6337</v>
      </c>
      <c r="EJ115" s="7">
        <v>153</v>
      </c>
      <c r="EK115" s="7">
        <v>1053</v>
      </c>
      <c r="EL115" s="7">
        <v>0</v>
      </c>
      <c r="EM115" s="7">
        <v>7</v>
      </c>
      <c r="EN115" s="7">
        <v>415</v>
      </c>
      <c r="EO115" s="7">
        <v>1024</v>
      </c>
      <c r="EP115" s="7">
        <v>128</v>
      </c>
      <c r="EQ115" s="7">
        <v>53</v>
      </c>
    </row>
    <row r="116" spans="1:147" x14ac:dyDescent="0.35">
      <c r="A116" s="7" t="s">
        <v>594</v>
      </c>
      <c r="B116" s="7" t="e" vm="1">
        <v>#VALUE!</v>
      </c>
      <c r="C116" s="7" t="e" vm="3">
        <v>#VALUE!</v>
      </c>
      <c r="D116" s="7">
        <v>1</v>
      </c>
      <c r="E116" s="7">
        <v>7284</v>
      </c>
      <c r="F116" s="7">
        <v>2518</v>
      </c>
      <c r="G116" s="7">
        <v>0</v>
      </c>
      <c r="H116" s="7">
        <v>5</v>
      </c>
      <c r="I116" s="7">
        <v>6.8643602416254806E-2</v>
      </c>
      <c r="J116" s="7">
        <v>0</v>
      </c>
      <c r="K116" s="7">
        <v>0</v>
      </c>
      <c r="L116" s="7">
        <v>0</v>
      </c>
      <c r="M116" s="7">
        <v>0</v>
      </c>
      <c r="N116" s="7">
        <v>0</v>
      </c>
      <c r="O116" s="7">
        <v>1</v>
      </c>
      <c r="P116" s="7">
        <v>14.1567887931034</v>
      </c>
      <c r="Q116" s="7">
        <v>65625</v>
      </c>
      <c r="R116" s="7">
        <v>0</v>
      </c>
      <c r="S116" s="7">
        <v>0</v>
      </c>
      <c r="T116" s="7">
        <v>0</v>
      </c>
      <c r="U116" s="7">
        <v>0</v>
      </c>
      <c r="V116" s="7">
        <v>0</v>
      </c>
      <c r="W116" s="7">
        <v>0</v>
      </c>
      <c r="X116" s="7">
        <v>0</v>
      </c>
      <c r="Y116" s="7">
        <v>0</v>
      </c>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v>2053</v>
      </c>
      <c r="EG116" s="7">
        <v>1355</v>
      </c>
      <c r="EH116" s="7">
        <v>892</v>
      </c>
      <c r="EI116" s="7">
        <v>4715</v>
      </c>
      <c r="EJ116" s="7">
        <v>200</v>
      </c>
      <c r="EK116" s="7">
        <v>174</v>
      </c>
      <c r="EL116" s="7">
        <v>0</v>
      </c>
      <c r="EM116" s="7">
        <v>48</v>
      </c>
      <c r="EN116" s="7">
        <v>2147</v>
      </c>
      <c r="EO116" s="7">
        <v>4395</v>
      </c>
      <c r="EP116" s="7">
        <v>904</v>
      </c>
      <c r="EQ116" s="7">
        <v>408</v>
      </c>
    </row>
    <row r="117" spans="1:147" x14ac:dyDescent="0.35">
      <c r="A117" s="7" t="s">
        <v>595</v>
      </c>
      <c r="B117" s="7" t="e" vm="1">
        <v>#VALUE!</v>
      </c>
      <c r="C117" s="7" t="e" vm="3">
        <v>#VALUE!</v>
      </c>
      <c r="D117" s="7">
        <v>1</v>
      </c>
      <c r="E117" s="7">
        <v>6551</v>
      </c>
      <c r="F117" s="7">
        <v>2335</v>
      </c>
      <c r="G117" s="7">
        <v>0</v>
      </c>
      <c r="H117" s="7">
        <v>0</v>
      </c>
      <c r="I117" s="7">
        <v>0</v>
      </c>
      <c r="J117" s="7">
        <v>0</v>
      </c>
      <c r="K117" s="7">
        <v>0</v>
      </c>
      <c r="L117" s="7">
        <v>0</v>
      </c>
      <c r="M117" s="7">
        <v>0</v>
      </c>
      <c r="N117" s="7">
        <v>0</v>
      </c>
      <c r="O117" s="7">
        <v>1</v>
      </c>
      <c r="P117" s="7">
        <v>11.616014026884899</v>
      </c>
      <c r="Q117" s="7">
        <v>61313</v>
      </c>
      <c r="R117" s="7">
        <v>0</v>
      </c>
      <c r="S117" s="7">
        <v>0</v>
      </c>
      <c r="T117" s="7">
        <v>0</v>
      </c>
      <c r="U117" s="7">
        <v>0</v>
      </c>
      <c r="V117" s="7">
        <v>0</v>
      </c>
      <c r="W117" s="7">
        <v>0</v>
      </c>
      <c r="X117" s="7">
        <v>0</v>
      </c>
      <c r="Y117" s="7">
        <v>0</v>
      </c>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v>2400</v>
      </c>
      <c r="EG117" s="7">
        <v>1352</v>
      </c>
      <c r="EH117" s="7">
        <v>774</v>
      </c>
      <c r="EI117" s="7">
        <v>4471</v>
      </c>
      <c r="EJ117" s="7">
        <v>207</v>
      </c>
      <c r="EK117" s="7">
        <v>466</v>
      </c>
      <c r="EL117" s="7">
        <v>4</v>
      </c>
      <c r="EM117" s="7">
        <v>44</v>
      </c>
      <c r="EN117" s="7">
        <v>1359</v>
      </c>
      <c r="EO117" s="7">
        <v>3163</v>
      </c>
      <c r="EP117" s="7">
        <v>379</v>
      </c>
      <c r="EQ117" s="7">
        <v>243</v>
      </c>
    </row>
    <row r="118" spans="1:147" x14ac:dyDescent="0.35">
      <c r="A118" s="7" t="s">
        <v>596</v>
      </c>
      <c r="B118" s="7" t="e" vm="1">
        <v>#VALUE!</v>
      </c>
      <c r="C118" s="7" t="e" vm="3">
        <v>#VALUE!</v>
      </c>
      <c r="D118" s="7">
        <v>1</v>
      </c>
      <c r="E118" s="7">
        <v>2859</v>
      </c>
      <c r="F118" s="7">
        <v>1382</v>
      </c>
      <c r="G118" s="7">
        <v>0</v>
      </c>
      <c r="H118" s="7">
        <v>0</v>
      </c>
      <c r="I118" s="7">
        <v>0</v>
      </c>
      <c r="J118" s="7">
        <v>0</v>
      </c>
      <c r="K118" s="7">
        <v>0</v>
      </c>
      <c r="L118" s="7">
        <v>0</v>
      </c>
      <c r="M118" s="7">
        <v>0</v>
      </c>
      <c r="N118" s="7">
        <v>0</v>
      </c>
      <c r="O118" s="7">
        <v>0</v>
      </c>
      <c r="P118" s="7">
        <v>11.2076715612826</v>
      </c>
      <c r="Q118" s="7">
        <v>94107</v>
      </c>
      <c r="R118" s="7">
        <v>0</v>
      </c>
      <c r="S118" s="7">
        <v>1</v>
      </c>
      <c r="T118" s="7">
        <v>0</v>
      </c>
      <c r="U118" s="7">
        <v>1</v>
      </c>
      <c r="V118" s="7">
        <v>0</v>
      </c>
      <c r="W118" s="7">
        <v>0</v>
      </c>
      <c r="X118" s="7">
        <v>0</v>
      </c>
      <c r="Y118" s="7">
        <v>0</v>
      </c>
      <c r="Z118" s="7"/>
      <c r="AA118" s="7">
        <v>1282.23716163635</v>
      </c>
      <c r="AB118" s="7"/>
      <c r="AC118" s="7"/>
      <c r="AD118" s="7">
        <v>211.97536921501199</v>
      </c>
      <c r="AE118" s="7"/>
      <c r="AF118" s="7">
        <v>1282.23716163635</v>
      </c>
      <c r="AG118" s="7">
        <v>44.8491487106104</v>
      </c>
      <c r="AH118" s="7">
        <v>211.97536921501199</v>
      </c>
      <c r="AI118" s="7">
        <v>7.4143186154253806</v>
      </c>
      <c r="AJ118" s="7">
        <v>255.34794008731799</v>
      </c>
      <c r="AK118" s="7">
        <v>8.9313725109240405</v>
      </c>
      <c r="AL118" s="7">
        <v>143.726357161999</v>
      </c>
      <c r="AM118" s="7">
        <v>5.0271548500174497</v>
      </c>
      <c r="AN118" s="7">
        <v>421.48898744583101</v>
      </c>
      <c r="AO118" s="7">
        <v>14.7425319148594</v>
      </c>
      <c r="AP118" s="7">
        <v>61.0310030207038</v>
      </c>
      <c r="AQ118" s="7">
        <v>2.1346975523156302</v>
      </c>
      <c r="AR118" s="7">
        <v>712.89481389522598</v>
      </c>
      <c r="AS118" s="7">
        <v>24.935110664401002</v>
      </c>
      <c r="AT118" s="7">
        <v>2</v>
      </c>
      <c r="AU118" s="7">
        <v>6.9954529555788694E-2</v>
      </c>
      <c r="AV118" s="7">
        <v>2.2156363129615801</v>
      </c>
      <c r="AW118" s="7">
        <v>7.7496897969974804E-2</v>
      </c>
      <c r="AX118" s="7">
        <v>82.606723845005007</v>
      </c>
      <c r="AY118" s="7">
        <v>2.8893572523611399</v>
      </c>
      <c r="AZ118" s="7">
        <v>148.61319386959099</v>
      </c>
      <c r="BA118" s="7">
        <v>5.1980830314652202</v>
      </c>
      <c r="BB118" s="7">
        <v>44.5173735022545</v>
      </c>
      <c r="BC118" s="7">
        <v>3.2212281839547399</v>
      </c>
      <c r="BD118" s="7">
        <v>5.6100712232291698</v>
      </c>
      <c r="BE118" s="7">
        <v>0.405938583446394</v>
      </c>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v>738</v>
      </c>
      <c r="EG118" s="7">
        <v>463</v>
      </c>
      <c r="EH118" s="7">
        <v>486</v>
      </c>
      <c r="EI118" s="7">
        <v>1397</v>
      </c>
      <c r="EJ118" s="7">
        <v>114</v>
      </c>
      <c r="EK118" s="7">
        <v>1164</v>
      </c>
      <c r="EL118" s="7">
        <v>2</v>
      </c>
      <c r="EM118" s="7">
        <v>6</v>
      </c>
      <c r="EN118" s="7">
        <v>176</v>
      </c>
      <c r="EO118" s="7">
        <v>364</v>
      </c>
      <c r="EP118" s="7">
        <v>133</v>
      </c>
      <c r="EQ118" s="7">
        <v>15</v>
      </c>
    </row>
    <row r="119" spans="1:147" x14ac:dyDescent="0.35">
      <c r="A119" s="7" t="s">
        <v>597</v>
      </c>
      <c r="B119" s="7" t="e" vm="1">
        <v>#VALUE!</v>
      </c>
      <c r="C119" s="7" t="e" vm="3">
        <v>#VALUE!</v>
      </c>
      <c r="D119" s="7">
        <v>1</v>
      </c>
      <c r="E119" s="7">
        <v>3662</v>
      </c>
      <c r="F119" s="7">
        <v>1811</v>
      </c>
      <c r="G119" s="7">
        <v>0</v>
      </c>
      <c r="H119" s="7">
        <v>0</v>
      </c>
      <c r="I119" s="7">
        <v>0</v>
      </c>
      <c r="J119" s="7">
        <v>0</v>
      </c>
      <c r="K119" s="7">
        <v>0</v>
      </c>
      <c r="L119" s="7">
        <v>0</v>
      </c>
      <c r="M119" s="7">
        <v>0</v>
      </c>
      <c r="N119" s="7">
        <v>0</v>
      </c>
      <c r="O119" s="7">
        <v>0</v>
      </c>
      <c r="P119" s="7">
        <v>6.7580340264650305</v>
      </c>
      <c r="Q119" s="7">
        <v>94250</v>
      </c>
      <c r="R119" s="7">
        <v>0</v>
      </c>
      <c r="S119" s="7">
        <v>0</v>
      </c>
      <c r="T119" s="7">
        <v>0</v>
      </c>
      <c r="U119" s="7">
        <v>0</v>
      </c>
      <c r="V119" s="7">
        <v>0</v>
      </c>
      <c r="W119" s="7">
        <v>0</v>
      </c>
      <c r="X119" s="7">
        <v>0</v>
      </c>
      <c r="Y119" s="7">
        <v>0</v>
      </c>
      <c r="Z119" s="7"/>
      <c r="AA119" s="7">
        <v>368.22758981585503</v>
      </c>
      <c r="AB119" s="7"/>
      <c r="AC119" s="7"/>
      <c r="AD119" s="7">
        <v>78.262237571179895</v>
      </c>
      <c r="AE119" s="7"/>
      <c r="AF119" s="7">
        <v>368.22758981585503</v>
      </c>
      <c r="AG119" s="7">
        <v>10.055368372907001</v>
      </c>
      <c r="AH119" s="7">
        <v>78.262237571179895</v>
      </c>
      <c r="AI119" s="7">
        <v>2.1371446633309601</v>
      </c>
      <c r="AJ119" s="7">
        <v>96.907805617898703</v>
      </c>
      <c r="AK119" s="7">
        <v>2.6463081818104501</v>
      </c>
      <c r="AL119" s="7">
        <v>40.379836957901702</v>
      </c>
      <c r="AM119" s="7">
        <v>1.10267168099131</v>
      </c>
      <c r="AN119" s="7">
        <v>125.103122040629</v>
      </c>
      <c r="AO119" s="7">
        <v>3.4162512845611497</v>
      </c>
      <c r="AP119" s="7">
        <v>11.3945004101843</v>
      </c>
      <c r="AQ119" s="7">
        <v>0.31115511770028004</v>
      </c>
      <c r="AR119" s="7">
        <v>215.913511484861</v>
      </c>
      <c r="AS119" s="7">
        <v>5.8960543824375007</v>
      </c>
      <c r="AT119" s="7">
        <v>0</v>
      </c>
      <c r="AU119" s="7">
        <v>0</v>
      </c>
      <c r="AV119" s="7">
        <v>0</v>
      </c>
      <c r="AW119" s="7">
        <v>0</v>
      </c>
      <c r="AX119" s="7">
        <v>15.8164538182318</v>
      </c>
      <c r="AY119" s="7">
        <v>0.43190753190147002</v>
      </c>
      <c r="AZ119" s="7">
        <v>16.568471230566502</v>
      </c>
      <c r="BA119" s="7">
        <v>0.452443234040593</v>
      </c>
      <c r="BB119" s="7">
        <v>4.8086346576455998</v>
      </c>
      <c r="BC119" s="7">
        <v>0.26552372488379899</v>
      </c>
      <c r="BD119" s="7">
        <v>2.8362875110469798</v>
      </c>
      <c r="BE119" s="7">
        <v>0.15661444014616099</v>
      </c>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v>992</v>
      </c>
      <c r="EG119" s="7">
        <v>678</v>
      </c>
      <c r="EH119" s="7">
        <v>498</v>
      </c>
      <c r="EI119" s="7">
        <v>1522</v>
      </c>
      <c r="EJ119" s="7">
        <v>194</v>
      </c>
      <c r="EK119" s="7">
        <v>1699</v>
      </c>
      <c r="EL119" s="7">
        <v>1</v>
      </c>
      <c r="EM119" s="7">
        <v>5</v>
      </c>
      <c r="EN119" s="7">
        <v>241</v>
      </c>
      <c r="EO119" s="7">
        <v>417</v>
      </c>
      <c r="EP119" s="7">
        <v>293</v>
      </c>
      <c r="EQ119" s="7">
        <v>58</v>
      </c>
    </row>
    <row r="120" spans="1:147" x14ac:dyDescent="0.35">
      <c r="A120" s="7" t="s">
        <v>598</v>
      </c>
      <c r="B120" s="7" t="e" vm="1">
        <v>#VALUE!</v>
      </c>
      <c r="C120" s="7" t="e" vm="3">
        <v>#VALUE!</v>
      </c>
      <c r="D120" s="7">
        <v>1</v>
      </c>
      <c r="E120" s="7">
        <v>3935</v>
      </c>
      <c r="F120" s="7">
        <v>1673</v>
      </c>
      <c r="G120" s="7">
        <v>0</v>
      </c>
      <c r="H120" s="7">
        <v>3</v>
      </c>
      <c r="I120" s="7">
        <v>7.6238881829733166E-2</v>
      </c>
      <c r="J120" s="7">
        <v>0</v>
      </c>
      <c r="K120" s="7">
        <v>0</v>
      </c>
      <c r="L120" s="7">
        <v>0</v>
      </c>
      <c r="M120" s="7">
        <v>0</v>
      </c>
      <c r="N120" s="7">
        <v>0</v>
      </c>
      <c r="O120" s="7">
        <v>0</v>
      </c>
      <c r="P120" s="7">
        <v>14.2207628188937</v>
      </c>
      <c r="Q120" s="7">
        <v>102724</v>
      </c>
      <c r="R120" s="7">
        <v>0</v>
      </c>
      <c r="S120" s="7">
        <v>0</v>
      </c>
      <c r="T120" s="7">
        <v>0</v>
      </c>
      <c r="U120" s="7">
        <v>0</v>
      </c>
      <c r="V120" s="7">
        <v>0</v>
      </c>
      <c r="W120" s="7">
        <v>0</v>
      </c>
      <c r="X120" s="7">
        <v>0</v>
      </c>
      <c r="Y120" s="7">
        <v>0</v>
      </c>
      <c r="Z120" s="7"/>
      <c r="AA120" s="7">
        <v>182.17195098102101</v>
      </c>
      <c r="AB120" s="7"/>
      <c r="AC120" s="7"/>
      <c r="AD120" s="7">
        <v>64.192245550453706</v>
      </c>
      <c r="AE120" s="7"/>
      <c r="AF120" s="7">
        <v>182.17195098102101</v>
      </c>
      <c r="AG120" s="7">
        <v>4.6295286145113304</v>
      </c>
      <c r="AH120" s="7">
        <v>64.192245550453706</v>
      </c>
      <c r="AI120" s="7">
        <v>1.6313150076354199</v>
      </c>
      <c r="AJ120" s="7">
        <v>54.9467255435884</v>
      </c>
      <c r="AK120" s="7">
        <v>1.39635897188281</v>
      </c>
      <c r="AL120" s="7">
        <v>11.968188475817399</v>
      </c>
      <c r="AM120" s="7">
        <v>0.30414710230794001</v>
      </c>
      <c r="AN120" s="7">
        <v>56.9734563007951</v>
      </c>
      <c r="AO120" s="7">
        <v>1.4478642007825899</v>
      </c>
      <c r="AP120" s="7">
        <v>8.4860505503602308</v>
      </c>
      <c r="AQ120" s="7">
        <v>0.21565566837001898</v>
      </c>
      <c r="AR120" s="7">
        <v>95.404038056731196</v>
      </c>
      <c r="AS120" s="7">
        <v>2.42449906116217</v>
      </c>
      <c r="AT120" s="7">
        <v>0</v>
      </c>
      <c r="AU120" s="7">
        <v>0</v>
      </c>
      <c r="AV120" s="7">
        <v>0</v>
      </c>
      <c r="AW120" s="7">
        <v>0</v>
      </c>
      <c r="AX120" s="7">
        <v>21.308407153934201</v>
      </c>
      <c r="AY120" s="7">
        <v>0.54150971166287798</v>
      </c>
      <c r="AZ120" s="7">
        <v>24.163765713572499</v>
      </c>
      <c r="BA120" s="7">
        <v>0.61407282626613702</v>
      </c>
      <c r="BB120" s="7">
        <v>1.41027785069309</v>
      </c>
      <c r="BC120" s="7">
        <v>8.4296344930848296E-2</v>
      </c>
      <c r="BD120" s="7">
        <v>1.2966025834903101</v>
      </c>
      <c r="BE120" s="7">
        <v>7.7501648744190799E-2</v>
      </c>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v>1112</v>
      </c>
      <c r="EG120" s="7">
        <v>752</v>
      </c>
      <c r="EH120" s="7">
        <v>634</v>
      </c>
      <c r="EI120" s="7">
        <v>1691</v>
      </c>
      <c r="EJ120" s="7">
        <v>120</v>
      </c>
      <c r="EK120" s="7">
        <v>1846</v>
      </c>
      <c r="EL120" s="7">
        <v>0</v>
      </c>
      <c r="EM120" s="7">
        <v>5</v>
      </c>
      <c r="EN120" s="7">
        <v>273</v>
      </c>
      <c r="EO120" s="7">
        <v>540</v>
      </c>
      <c r="EP120" s="7">
        <v>222</v>
      </c>
      <c r="EQ120" s="7">
        <v>38</v>
      </c>
    </row>
    <row r="121" spans="1:147" x14ac:dyDescent="0.35">
      <c r="A121" s="7" t="s">
        <v>599</v>
      </c>
      <c r="B121" s="7" t="e" vm="1">
        <v>#VALUE!</v>
      </c>
      <c r="C121" s="7" t="e" vm="3">
        <v>#VALUE!</v>
      </c>
      <c r="D121" s="7">
        <v>1</v>
      </c>
      <c r="E121" s="7">
        <v>1483</v>
      </c>
      <c r="F121" s="7">
        <v>661</v>
      </c>
      <c r="G121" s="7">
        <v>0</v>
      </c>
      <c r="H121" s="7">
        <v>0</v>
      </c>
      <c r="I121" s="7">
        <v>0</v>
      </c>
      <c r="J121" s="7">
        <v>0</v>
      </c>
      <c r="K121" s="7">
        <v>0</v>
      </c>
      <c r="L121" s="7">
        <v>0</v>
      </c>
      <c r="M121" s="7">
        <v>0</v>
      </c>
      <c r="N121" s="7">
        <v>0</v>
      </c>
      <c r="O121" s="7">
        <v>0</v>
      </c>
      <c r="P121" s="7">
        <v>18.5518220539517</v>
      </c>
      <c r="Q121" s="7">
        <v>93721</v>
      </c>
      <c r="R121" s="7">
        <v>0</v>
      </c>
      <c r="S121" s="7">
        <v>0</v>
      </c>
      <c r="T121" s="7">
        <v>0</v>
      </c>
      <c r="U121" s="7">
        <v>0</v>
      </c>
      <c r="V121" s="7">
        <v>0</v>
      </c>
      <c r="W121" s="7">
        <v>0</v>
      </c>
      <c r="X121" s="7">
        <v>0</v>
      </c>
      <c r="Y121" s="7">
        <v>0</v>
      </c>
      <c r="Z121" s="7"/>
      <c r="AA121" s="7">
        <v>7.3828801512718201E-2</v>
      </c>
      <c r="AB121" s="7"/>
      <c r="AC121" s="7"/>
      <c r="AD121" s="7">
        <v>2.0020777359604801E-2</v>
      </c>
      <c r="AE121" s="7"/>
      <c r="AF121" s="7">
        <v>7.3828801512718201E-2</v>
      </c>
      <c r="AG121" s="7">
        <v>4.9783413022736504E-3</v>
      </c>
      <c r="AH121" s="7">
        <v>2.0020777359604801E-2</v>
      </c>
      <c r="AI121" s="7">
        <v>1.35001870260316E-3</v>
      </c>
      <c r="AJ121" s="7">
        <v>1.7450444400310499E-2</v>
      </c>
      <c r="AK121" s="7">
        <v>1.17669888066827E-3</v>
      </c>
      <c r="AL121" s="7">
        <v>8.5014989599585498E-3</v>
      </c>
      <c r="AM121" s="7">
        <v>5.7326358462296393E-4</v>
      </c>
      <c r="AN121" s="7">
        <v>3.5348337143659599E-2</v>
      </c>
      <c r="AO121" s="7">
        <v>2.3835695983587001E-3</v>
      </c>
      <c r="AP121" s="7">
        <v>1.02912876754999E-2</v>
      </c>
      <c r="AQ121" s="7">
        <v>6.9395061871206404E-4</v>
      </c>
      <c r="AR121" s="7">
        <v>2.1030023694038402E-2</v>
      </c>
      <c r="AS121" s="7">
        <v>1.41807307444628E-3</v>
      </c>
      <c r="AT121" s="7">
        <v>0</v>
      </c>
      <c r="AU121" s="7">
        <v>0</v>
      </c>
      <c r="AV121" s="7">
        <v>0</v>
      </c>
      <c r="AW121" s="7">
        <v>0</v>
      </c>
      <c r="AX121" s="7">
        <v>7.1591567248106003E-3</v>
      </c>
      <c r="AY121" s="7">
        <v>4.8274826195621E-4</v>
      </c>
      <c r="AZ121" s="7">
        <v>2.0582575350999801E-2</v>
      </c>
      <c r="BA121" s="7">
        <v>1.3879012374241298E-3</v>
      </c>
      <c r="BB121" s="7">
        <v>4.3990602716803603E-3</v>
      </c>
      <c r="BC121" s="7">
        <v>6.6551592612410795E-4</v>
      </c>
      <c r="BD121" s="7">
        <v>2.8153986204415599E-3</v>
      </c>
      <c r="BE121" s="7">
        <v>4.2593019976422901E-4</v>
      </c>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v>573</v>
      </c>
      <c r="EG121" s="7">
        <v>303</v>
      </c>
      <c r="EH121" s="7">
        <v>205</v>
      </c>
      <c r="EI121" s="7">
        <v>634</v>
      </c>
      <c r="EJ121" s="7">
        <v>77</v>
      </c>
      <c r="EK121" s="7">
        <v>650</v>
      </c>
      <c r="EL121" s="7">
        <v>0</v>
      </c>
      <c r="EM121" s="7">
        <v>0</v>
      </c>
      <c r="EN121" s="7">
        <v>122</v>
      </c>
      <c r="EO121" s="7">
        <v>229</v>
      </c>
      <c r="EP121" s="7">
        <v>125</v>
      </c>
      <c r="EQ121" s="7">
        <v>80</v>
      </c>
    </row>
    <row r="122" spans="1:147" x14ac:dyDescent="0.35">
      <c r="A122" s="7" t="s">
        <v>600</v>
      </c>
      <c r="B122" s="7" t="e" vm="1">
        <v>#VALUE!</v>
      </c>
      <c r="C122" s="7" t="e" vm="3">
        <v>#VALUE!</v>
      </c>
      <c r="D122" s="7">
        <v>1</v>
      </c>
      <c r="E122" s="7">
        <v>2862</v>
      </c>
      <c r="F122" s="7">
        <v>1616</v>
      </c>
      <c r="G122" s="7">
        <v>0</v>
      </c>
      <c r="H122" s="7">
        <v>0</v>
      </c>
      <c r="I122" s="7">
        <v>0</v>
      </c>
      <c r="J122" s="7">
        <v>0</v>
      </c>
      <c r="K122" s="7">
        <v>0</v>
      </c>
      <c r="L122" s="7">
        <v>0</v>
      </c>
      <c r="M122" s="7">
        <v>0</v>
      </c>
      <c r="N122" s="7">
        <v>0</v>
      </c>
      <c r="O122" s="7">
        <v>0</v>
      </c>
      <c r="P122" s="7">
        <v>16.0720240080027</v>
      </c>
      <c r="Q122" s="7">
        <v>91354</v>
      </c>
      <c r="R122" s="7">
        <v>0</v>
      </c>
      <c r="S122" s="7">
        <v>0</v>
      </c>
      <c r="T122" s="7">
        <v>0</v>
      </c>
      <c r="U122" s="7">
        <v>0</v>
      </c>
      <c r="V122" s="7">
        <v>0</v>
      </c>
      <c r="W122" s="7">
        <v>0</v>
      </c>
      <c r="X122" s="7">
        <v>0</v>
      </c>
      <c r="Y122" s="7">
        <v>0</v>
      </c>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v>767</v>
      </c>
      <c r="EG122" s="7">
        <v>345</v>
      </c>
      <c r="EH122" s="7">
        <v>1087</v>
      </c>
      <c r="EI122" s="7">
        <v>1887</v>
      </c>
      <c r="EJ122" s="7">
        <v>60</v>
      </c>
      <c r="EK122" s="7">
        <v>785</v>
      </c>
      <c r="EL122" s="7">
        <v>0</v>
      </c>
      <c r="EM122" s="7">
        <v>4</v>
      </c>
      <c r="EN122" s="7">
        <v>126</v>
      </c>
      <c r="EO122" s="7">
        <v>298</v>
      </c>
      <c r="EP122" s="7">
        <v>272</v>
      </c>
      <c r="EQ122" s="7">
        <v>97</v>
      </c>
    </row>
    <row r="123" spans="1:147" x14ac:dyDescent="0.35">
      <c r="A123" s="7" t="s">
        <v>601</v>
      </c>
      <c r="B123" s="7" t="e" vm="1">
        <v>#VALUE!</v>
      </c>
      <c r="C123" s="7" t="e" vm="3">
        <v>#VALUE!</v>
      </c>
      <c r="D123" s="7">
        <v>1</v>
      </c>
      <c r="E123" s="7">
        <v>3697</v>
      </c>
      <c r="F123" s="7">
        <v>1718</v>
      </c>
      <c r="G123" s="7">
        <v>0</v>
      </c>
      <c r="H123" s="7">
        <v>4</v>
      </c>
      <c r="I123" s="7">
        <v>0.10819583446037327</v>
      </c>
      <c r="J123" s="7">
        <v>0</v>
      </c>
      <c r="K123" s="7">
        <v>0</v>
      </c>
      <c r="L123" s="7">
        <v>0</v>
      </c>
      <c r="M123" s="7">
        <v>0</v>
      </c>
      <c r="N123" s="7">
        <v>0</v>
      </c>
      <c r="O123" s="7">
        <v>0</v>
      </c>
      <c r="P123" s="7">
        <v>16.5730337078652</v>
      </c>
      <c r="Q123" s="7">
        <v>95331</v>
      </c>
      <c r="R123" s="7">
        <v>0</v>
      </c>
      <c r="S123" s="7">
        <v>0</v>
      </c>
      <c r="T123" s="7">
        <v>0</v>
      </c>
      <c r="U123" s="7">
        <v>0</v>
      </c>
      <c r="V123" s="7">
        <v>0</v>
      </c>
      <c r="W123" s="7">
        <v>0</v>
      </c>
      <c r="X123" s="7">
        <v>0</v>
      </c>
      <c r="Y123" s="7">
        <v>0</v>
      </c>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v>1112</v>
      </c>
      <c r="EG123" s="7">
        <v>627</v>
      </c>
      <c r="EH123" s="7">
        <v>911</v>
      </c>
      <c r="EI123" s="7">
        <v>1970</v>
      </c>
      <c r="EJ123" s="7">
        <v>62</v>
      </c>
      <c r="EK123" s="7">
        <v>1477</v>
      </c>
      <c r="EL123" s="7">
        <v>1</v>
      </c>
      <c r="EM123" s="7">
        <v>12</v>
      </c>
      <c r="EN123" s="7">
        <v>175</v>
      </c>
      <c r="EO123" s="7">
        <v>412</v>
      </c>
      <c r="EP123" s="7">
        <v>326</v>
      </c>
      <c r="EQ123" s="7">
        <v>282</v>
      </c>
    </row>
    <row r="124" spans="1:147" x14ac:dyDescent="0.35">
      <c r="A124" s="7" t="s">
        <v>602</v>
      </c>
      <c r="B124" s="7" t="e" vm="1">
        <v>#VALUE!</v>
      </c>
      <c r="C124" s="7" t="e" vm="3">
        <v>#VALUE!</v>
      </c>
      <c r="D124" s="7">
        <v>1</v>
      </c>
      <c r="E124" s="7">
        <v>5516</v>
      </c>
      <c r="F124" s="7">
        <v>2286</v>
      </c>
      <c r="G124" s="7">
        <v>0</v>
      </c>
      <c r="H124" s="7">
        <v>0</v>
      </c>
      <c r="I124" s="7">
        <v>0</v>
      </c>
      <c r="J124" s="7">
        <v>0</v>
      </c>
      <c r="K124" s="7">
        <v>0</v>
      </c>
      <c r="L124" s="7">
        <v>0</v>
      </c>
      <c r="M124" s="7">
        <v>0</v>
      </c>
      <c r="N124" s="7">
        <v>0</v>
      </c>
      <c r="O124" s="7">
        <v>0</v>
      </c>
      <c r="P124" s="7">
        <v>12.8632938643703</v>
      </c>
      <c r="Q124" s="7">
        <v>79315</v>
      </c>
      <c r="R124" s="7">
        <v>0</v>
      </c>
      <c r="S124" s="7">
        <v>0</v>
      </c>
      <c r="T124" s="7">
        <v>0</v>
      </c>
      <c r="U124" s="7">
        <v>0</v>
      </c>
      <c r="V124" s="7">
        <v>0</v>
      </c>
      <c r="W124" s="7">
        <v>0</v>
      </c>
      <c r="X124" s="7">
        <v>0</v>
      </c>
      <c r="Y124" s="7">
        <v>0</v>
      </c>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v>1506</v>
      </c>
      <c r="EG124" s="7">
        <v>1156</v>
      </c>
      <c r="EH124" s="7">
        <v>757</v>
      </c>
      <c r="EI124" s="7">
        <v>2428</v>
      </c>
      <c r="EJ124" s="7">
        <v>135</v>
      </c>
      <c r="EK124" s="7">
        <v>2642</v>
      </c>
      <c r="EL124" s="7">
        <v>1</v>
      </c>
      <c r="EM124" s="7">
        <v>6</v>
      </c>
      <c r="EN124" s="7">
        <v>304</v>
      </c>
      <c r="EO124" s="7">
        <v>612</v>
      </c>
      <c r="EP124" s="7">
        <v>314</v>
      </c>
      <c r="EQ124" s="7">
        <v>49</v>
      </c>
    </row>
    <row r="125" spans="1:147" x14ac:dyDescent="0.35">
      <c r="A125" s="7" t="s">
        <v>603</v>
      </c>
      <c r="B125" s="7" t="e" vm="1">
        <v>#VALUE!</v>
      </c>
      <c r="C125" s="7" t="e" vm="3">
        <v>#VALUE!</v>
      </c>
      <c r="D125" s="7">
        <v>1</v>
      </c>
      <c r="E125" s="7">
        <v>2537</v>
      </c>
      <c r="F125" s="7">
        <v>865</v>
      </c>
      <c r="G125" s="7">
        <v>0</v>
      </c>
      <c r="H125" s="7">
        <v>0</v>
      </c>
      <c r="I125" s="7">
        <v>0</v>
      </c>
      <c r="J125" s="7">
        <v>0</v>
      </c>
      <c r="K125" s="7">
        <v>0</v>
      </c>
      <c r="L125" s="7">
        <v>0</v>
      </c>
      <c r="M125" s="7">
        <v>0</v>
      </c>
      <c r="N125" s="7">
        <v>0</v>
      </c>
      <c r="O125" s="7">
        <v>0</v>
      </c>
      <c r="P125" s="7">
        <v>9.5788296682817702</v>
      </c>
      <c r="Q125" s="7">
        <v>115337</v>
      </c>
      <c r="R125" s="7">
        <v>0</v>
      </c>
      <c r="S125" s="7">
        <v>0</v>
      </c>
      <c r="T125" s="7">
        <v>0</v>
      </c>
      <c r="U125" s="7">
        <v>0</v>
      </c>
      <c r="V125" s="7">
        <v>0</v>
      </c>
      <c r="W125" s="7">
        <v>0</v>
      </c>
      <c r="X125" s="7">
        <v>0</v>
      </c>
      <c r="Y125" s="7">
        <v>0</v>
      </c>
      <c r="Z125" s="7"/>
      <c r="AA125" s="7">
        <v>1.85111320018768</v>
      </c>
      <c r="AB125" s="7"/>
      <c r="AC125" s="7"/>
      <c r="AD125" s="7">
        <v>0.39227691292762801</v>
      </c>
      <c r="AE125" s="7"/>
      <c r="AF125" s="7">
        <v>1.85111320018768</v>
      </c>
      <c r="AG125" s="7">
        <v>7.2964651170188494E-2</v>
      </c>
      <c r="AH125" s="7">
        <v>0.39227691292762801</v>
      </c>
      <c r="AI125" s="7">
        <v>1.54622354327011E-2</v>
      </c>
      <c r="AJ125" s="7">
        <v>0.31374800205230702</v>
      </c>
      <c r="AK125" s="7">
        <v>1.2366890108486699E-2</v>
      </c>
      <c r="AL125" s="7">
        <v>0.40787240862846402</v>
      </c>
      <c r="AM125" s="7">
        <v>1.6076957375974102E-2</v>
      </c>
      <c r="AN125" s="7">
        <v>1.0981180667877199</v>
      </c>
      <c r="AO125" s="7">
        <v>4.3284117729117798E-2</v>
      </c>
      <c r="AP125" s="7">
        <v>0</v>
      </c>
      <c r="AQ125" s="7">
        <v>0</v>
      </c>
      <c r="AR125" s="7">
        <v>0.40787240862846402</v>
      </c>
      <c r="AS125" s="7">
        <v>1.6076957375974102E-2</v>
      </c>
      <c r="AT125" s="7">
        <v>0</v>
      </c>
      <c r="AU125" s="7">
        <v>0</v>
      </c>
      <c r="AV125" s="7">
        <v>0</v>
      </c>
      <c r="AW125" s="7">
        <v>0</v>
      </c>
      <c r="AX125" s="7">
        <v>0.34512281417846702</v>
      </c>
      <c r="AY125" s="7">
        <v>1.36035795892182E-2</v>
      </c>
      <c r="AZ125" s="7">
        <v>0.53337162733078003</v>
      </c>
      <c r="BA125" s="7">
        <v>2.1023714124193099E-2</v>
      </c>
      <c r="BB125" s="7">
        <v>3.3150732517242397E-2</v>
      </c>
      <c r="BC125" s="7">
        <v>3.8324546262708003E-3</v>
      </c>
      <c r="BD125" s="7">
        <v>2.8669470921158801E-2</v>
      </c>
      <c r="BE125" s="7">
        <v>3.3143897018680698E-3</v>
      </c>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v>561</v>
      </c>
      <c r="EG125" s="7">
        <v>520</v>
      </c>
      <c r="EH125" s="7">
        <v>461</v>
      </c>
      <c r="EI125" s="7">
        <v>1520</v>
      </c>
      <c r="EJ125" s="7">
        <v>46</v>
      </c>
      <c r="EK125" s="7">
        <v>812</v>
      </c>
      <c r="EL125" s="7">
        <v>0</v>
      </c>
      <c r="EM125" s="7">
        <v>8</v>
      </c>
      <c r="EN125" s="7">
        <v>151</v>
      </c>
      <c r="EO125" s="7">
        <v>408</v>
      </c>
      <c r="EP125" s="7">
        <v>38</v>
      </c>
      <c r="EQ125" s="7">
        <v>51</v>
      </c>
    </row>
    <row r="126" spans="1:147" x14ac:dyDescent="0.35">
      <c r="A126" s="7" t="s">
        <v>604</v>
      </c>
      <c r="B126" s="7" t="e" vm="1">
        <v>#VALUE!</v>
      </c>
      <c r="C126" s="7" t="e" vm="3">
        <v>#VALUE!</v>
      </c>
      <c r="D126" s="7">
        <v>1</v>
      </c>
      <c r="E126" s="7">
        <v>6654</v>
      </c>
      <c r="F126" s="7">
        <v>3475</v>
      </c>
      <c r="G126" s="7">
        <v>0</v>
      </c>
      <c r="H126" s="7">
        <v>0</v>
      </c>
      <c r="I126" s="7">
        <v>0</v>
      </c>
      <c r="J126" s="7">
        <v>0</v>
      </c>
      <c r="K126" s="7">
        <v>0</v>
      </c>
      <c r="L126" s="7">
        <v>0</v>
      </c>
      <c r="M126" s="7">
        <v>0</v>
      </c>
      <c r="N126" s="7">
        <v>0</v>
      </c>
      <c r="O126" s="7">
        <v>0</v>
      </c>
      <c r="P126" s="7">
        <v>5.9699201964395296</v>
      </c>
      <c r="Q126" s="7">
        <v>132837</v>
      </c>
      <c r="R126" s="7">
        <v>0</v>
      </c>
      <c r="S126" s="7">
        <v>0</v>
      </c>
      <c r="T126" s="7">
        <v>0</v>
      </c>
      <c r="U126" s="7">
        <v>0</v>
      </c>
      <c r="V126" s="7">
        <v>0</v>
      </c>
      <c r="W126" s="7">
        <v>0</v>
      </c>
      <c r="X126" s="7">
        <v>0</v>
      </c>
      <c r="Y126" s="7">
        <v>0</v>
      </c>
      <c r="Z126" s="7"/>
      <c r="AA126" s="7">
        <v>339.99697875976602</v>
      </c>
      <c r="AB126" s="7"/>
      <c r="AC126" s="7"/>
      <c r="AD126" s="7">
        <v>48.9266967773438</v>
      </c>
      <c r="AE126" s="7"/>
      <c r="AF126" s="7">
        <v>339.99697875976602</v>
      </c>
      <c r="AG126" s="7">
        <v>5.1096630411747199</v>
      </c>
      <c r="AH126" s="7">
        <v>48.9266967773438</v>
      </c>
      <c r="AI126" s="7">
        <v>0.73529751694234702</v>
      </c>
      <c r="AJ126" s="7">
        <v>32.418849945068402</v>
      </c>
      <c r="AK126" s="7">
        <v>0.48720844522194701</v>
      </c>
      <c r="AL126" s="7">
        <v>129.67539978027301</v>
      </c>
      <c r="AM126" s="7">
        <v>1.94883378088779</v>
      </c>
      <c r="AN126" s="7">
        <v>206.19763183593801</v>
      </c>
      <c r="AO126" s="7">
        <v>3.0988522969031802</v>
      </c>
      <c r="AP126" s="7">
        <v>5.7277121543884304</v>
      </c>
      <c r="AQ126" s="7">
        <v>8.6079232858257096E-2</v>
      </c>
      <c r="AR126" s="7">
        <v>121.54205322265599</v>
      </c>
      <c r="AS126" s="7">
        <v>1.8266013408875299</v>
      </c>
      <c r="AT126" s="7">
        <v>0</v>
      </c>
      <c r="AU126" s="7">
        <v>0</v>
      </c>
      <c r="AV126" s="7">
        <v>0.34366273880004899</v>
      </c>
      <c r="AW126" s="7">
        <v>5.1647541148188893E-3</v>
      </c>
      <c r="AX126" s="7">
        <v>6.1859288215637198</v>
      </c>
      <c r="AY126" s="7">
        <v>9.2965566900566898E-2</v>
      </c>
      <c r="AZ126" s="7">
        <v>11.9136409759521</v>
      </c>
      <c r="BA126" s="7">
        <v>0.17904479975882401</v>
      </c>
      <c r="BB126" s="7">
        <v>18.751838684081999</v>
      </c>
      <c r="BC126" s="7">
        <v>0.53962125709588604</v>
      </c>
      <c r="BD126" s="7">
        <v>5.4743843078613299</v>
      </c>
      <c r="BE126" s="7">
        <v>0.157536239075146</v>
      </c>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v>1089</v>
      </c>
      <c r="EG126" s="7">
        <v>805</v>
      </c>
      <c r="EH126" s="7">
        <v>2216</v>
      </c>
      <c r="EI126" s="7">
        <v>4465</v>
      </c>
      <c r="EJ126" s="7">
        <v>123</v>
      </c>
      <c r="EK126" s="7">
        <v>1873</v>
      </c>
      <c r="EL126" s="7">
        <v>2</v>
      </c>
      <c r="EM126" s="7">
        <v>3</v>
      </c>
      <c r="EN126" s="7">
        <v>188</v>
      </c>
      <c r="EO126" s="7">
        <v>425</v>
      </c>
      <c r="EP126" s="7">
        <v>222</v>
      </c>
      <c r="EQ126" s="7">
        <v>95</v>
      </c>
    </row>
    <row r="127" spans="1:147" x14ac:dyDescent="0.35">
      <c r="A127" s="7" t="s">
        <v>605</v>
      </c>
      <c r="B127" s="7" t="e" vm="1">
        <v>#VALUE!</v>
      </c>
      <c r="C127" s="7" t="e" vm="3">
        <v>#VALUE!</v>
      </c>
      <c r="D127" s="7">
        <v>1</v>
      </c>
      <c r="E127" s="7">
        <v>2140</v>
      </c>
      <c r="F127" s="7">
        <v>884</v>
      </c>
      <c r="G127" s="7">
        <v>0</v>
      </c>
      <c r="H127" s="7">
        <v>0</v>
      </c>
      <c r="I127" s="7">
        <v>0</v>
      </c>
      <c r="J127" s="7">
        <v>0</v>
      </c>
      <c r="K127" s="7">
        <v>0</v>
      </c>
      <c r="L127" s="7">
        <v>0</v>
      </c>
      <c r="M127" s="7">
        <v>0</v>
      </c>
      <c r="N127" s="7">
        <v>0</v>
      </c>
      <c r="O127" s="7">
        <v>0</v>
      </c>
      <c r="P127" s="7">
        <v>9.122459097669811</v>
      </c>
      <c r="Q127" s="7">
        <v>137273</v>
      </c>
      <c r="R127" s="7">
        <v>0</v>
      </c>
      <c r="S127" s="7">
        <v>0</v>
      </c>
      <c r="T127" s="7">
        <v>0</v>
      </c>
      <c r="U127" s="7">
        <v>0</v>
      </c>
      <c r="V127" s="7">
        <v>0</v>
      </c>
      <c r="W127" s="7">
        <v>0</v>
      </c>
      <c r="X127" s="7">
        <v>0</v>
      </c>
      <c r="Y127" s="7">
        <v>0</v>
      </c>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v>283</v>
      </c>
      <c r="EG127" s="7">
        <v>348</v>
      </c>
      <c r="EH127" s="7">
        <v>456</v>
      </c>
      <c r="EI127" s="7">
        <v>1391</v>
      </c>
      <c r="EJ127" s="7">
        <v>42</v>
      </c>
      <c r="EK127" s="7">
        <v>639</v>
      </c>
      <c r="EL127" s="7">
        <v>0</v>
      </c>
      <c r="EM127" s="7">
        <v>1</v>
      </c>
      <c r="EN127" s="7">
        <v>67</v>
      </c>
      <c r="EO127" s="7">
        <v>172</v>
      </c>
      <c r="EP127" s="7">
        <v>60</v>
      </c>
      <c r="EQ127" s="7">
        <v>0</v>
      </c>
    </row>
    <row r="128" spans="1:147" x14ac:dyDescent="0.35">
      <c r="A128" s="7" t="s">
        <v>606</v>
      </c>
      <c r="B128" s="7" t="e" vm="1">
        <v>#VALUE!</v>
      </c>
      <c r="C128" s="7" t="e" vm="3">
        <v>#VALUE!</v>
      </c>
      <c r="D128" s="7">
        <v>1</v>
      </c>
      <c r="E128" s="7">
        <v>4078</v>
      </c>
      <c r="F128" s="7">
        <v>1461</v>
      </c>
      <c r="G128" s="7">
        <v>0</v>
      </c>
      <c r="H128" s="7">
        <v>0</v>
      </c>
      <c r="I128" s="7">
        <v>0</v>
      </c>
      <c r="J128" s="7">
        <v>0</v>
      </c>
      <c r="K128" s="7">
        <v>0</v>
      </c>
      <c r="L128" s="7">
        <v>0</v>
      </c>
      <c r="M128" s="7">
        <v>0</v>
      </c>
      <c r="N128" s="7">
        <v>0</v>
      </c>
      <c r="O128" s="7">
        <v>0</v>
      </c>
      <c r="P128" s="7">
        <v>1.55172413793103</v>
      </c>
      <c r="Q128" s="7">
        <v>166875</v>
      </c>
      <c r="R128" s="7">
        <v>1</v>
      </c>
      <c r="S128" s="7">
        <v>1</v>
      </c>
      <c r="T128" s="7">
        <v>1</v>
      </c>
      <c r="U128" s="7">
        <v>1</v>
      </c>
      <c r="V128" s="7">
        <v>1</v>
      </c>
      <c r="W128" s="7">
        <v>0</v>
      </c>
      <c r="X128" s="7">
        <v>0</v>
      </c>
      <c r="Y128" s="7">
        <v>0</v>
      </c>
      <c r="Z128" s="7">
        <v>1263.3381298004001</v>
      </c>
      <c r="AA128" s="7">
        <v>3059.1340517519302</v>
      </c>
      <c r="AB128" s="7">
        <v>1263.3381298004001</v>
      </c>
      <c r="AC128" s="7">
        <v>36.276424059394202</v>
      </c>
      <c r="AD128" s="7">
        <v>96.264274497600994</v>
      </c>
      <c r="AE128" s="7">
        <v>36.276424059394202</v>
      </c>
      <c r="AF128" s="7">
        <v>3059.1340517519302</v>
      </c>
      <c r="AG128" s="7">
        <v>75.0155481057363</v>
      </c>
      <c r="AH128" s="7">
        <v>96.264274497600994</v>
      </c>
      <c r="AI128" s="7">
        <v>2.3605756375086098</v>
      </c>
      <c r="AJ128" s="7">
        <v>834.31173268254497</v>
      </c>
      <c r="AK128" s="7">
        <v>20.4588458235053</v>
      </c>
      <c r="AL128" s="7">
        <v>447.10820716129098</v>
      </c>
      <c r="AM128" s="7">
        <v>10.9639089544211</v>
      </c>
      <c r="AN128" s="7">
        <v>2711.2024863144602</v>
      </c>
      <c r="AO128" s="7">
        <v>66.483631346602806</v>
      </c>
      <c r="AP128" s="7">
        <v>55.135672285017797</v>
      </c>
      <c r="AQ128" s="7">
        <v>1.3520272752579201</v>
      </c>
      <c r="AR128" s="7">
        <v>213.34494584478699</v>
      </c>
      <c r="AS128" s="7">
        <v>5.2316073036975599</v>
      </c>
      <c r="AT128" s="7">
        <v>0</v>
      </c>
      <c r="AU128" s="7">
        <v>0</v>
      </c>
      <c r="AV128" s="7">
        <v>0</v>
      </c>
      <c r="AW128" s="7">
        <v>0</v>
      </c>
      <c r="AX128" s="7">
        <v>79.450946173601594</v>
      </c>
      <c r="AY128" s="7">
        <v>1.9482821523688501</v>
      </c>
      <c r="AZ128" s="7">
        <v>159.330587052005</v>
      </c>
      <c r="BA128" s="7">
        <v>3.9070766810202398</v>
      </c>
      <c r="BB128" s="7">
        <v>5.7422569588216001</v>
      </c>
      <c r="BC128" s="7">
        <v>0.393036068365613</v>
      </c>
      <c r="BD128" s="7">
        <v>38.402945827338002</v>
      </c>
      <c r="BE128" s="7">
        <v>2.62853838653922</v>
      </c>
      <c r="BF128" s="7">
        <v>1263.3381298004001</v>
      </c>
      <c r="BG128" s="7">
        <v>30.979355806777697</v>
      </c>
      <c r="BH128" s="7">
        <v>36.276424059394202</v>
      </c>
      <c r="BI128" s="7">
        <v>0.88956410150549892</v>
      </c>
      <c r="BJ128" s="7">
        <v>375.35915995869402</v>
      </c>
      <c r="BK128" s="7">
        <v>9.2044914163485601</v>
      </c>
      <c r="BL128" s="7">
        <v>190.278120722316</v>
      </c>
      <c r="BM128" s="7">
        <v>4.6659666680312899</v>
      </c>
      <c r="BN128" s="7">
        <v>1128.0325268475599</v>
      </c>
      <c r="BO128" s="7">
        <v>27.661415567620303</v>
      </c>
      <c r="BP128" s="7">
        <v>22.556142012123001</v>
      </c>
      <c r="BQ128" s="7">
        <v>0.553117754098161</v>
      </c>
      <c r="BR128" s="7">
        <v>94.538747996150093</v>
      </c>
      <c r="BS128" s="7">
        <v>2.3182625796015199</v>
      </c>
      <c r="BT128" s="7">
        <v>0</v>
      </c>
      <c r="BU128" s="7">
        <v>0</v>
      </c>
      <c r="BV128" s="7">
        <v>0</v>
      </c>
      <c r="BW128" s="7">
        <v>0</v>
      </c>
      <c r="BX128" s="7">
        <v>18.210716541390902</v>
      </c>
      <c r="BY128" s="7">
        <v>0.44655999365843202</v>
      </c>
      <c r="BZ128" s="7">
        <v>40.8197988043175</v>
      </c>
      <c r="CA128" s="7">
        <v>1.0009759392917501</v>
      </c>
      <c r="CB128" s="7">
        <v>1.8477272130549001</v>
      </c>
      <c r="CC128" s="7">
        <v>0.126470035116694</v>
      </c>
      <c r="CD128" s="7">
        <v>14.826906375587001</v>
      </c>
      <c r="CE128" s="7">
        <v>1.0148464322783701</v>
      </c>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v>146</v>
      </c>
      <c r="EG128" s="7">
        <v>1063</v>
      </c>
      <c r="EH128" s="7">
        <v>706</v>
      </c>
      <c r="EI128" s="7">
        <v>3608</v>
      </c>
      <c r="EJ128" s="7">
        <v>72</v>
      </c>
      <c r="EK128" s="7">
        <v>284</v>
      </c>
      <c r="EL128" s="7">
        <v>0</v>
      </c>
      <c r="EM128" s="7">
        <v>1</v>
      </c>
      <c r="EN128" s="7">
        <v>113</v>
      </c>
      <c r="EO128" s="7">
        <v>226</v>
      </c>
      <c r="EP128" s="7">
        <v>11</v>
      </c>
      <c r="EQ128" s="7">
        <v>57</v>
      </c>
    </row>
    <row r="129" spans="1:147" x14ac:dyDescent="0.35">
      <c r="A129" s="7" t="s">
        <v>607</v>
      </c>
      <c r="B129" s="7" t="e" vm="1">
        <v>#VALUE!</v>
      </c>
      <c r="C129" s="7" t="e" vm="3">
        <v>#VALUE!</v>
      </c>
      <c r="D129" s="7">
        <v>1</v>
      </c>
      <c r="E129" s="7">
        <v>6512</v>
      </c>
      <c r="F129" s="7">
        <v>2066</v>
      </c>
      <c r="G129" s="7">
        <v>0</v>
      </c>
      <c r="H129" s="7">
        <v>3</v>
      </c>
      <c r="I129" s="7">
        <v>4.6068796068796068E-2</v>
      </c>
      <c r="J129" s="7">
        <v>0</v>
      </c>
      <c r="K129" s="7">
        <v>0</v>
      </c>
      <c r="L129" s="7">
        <v>0</v>
      </c>
      <c r="M129" s="7">
        <v>0</v>
      </c>
      <c r="N129" s="7">
        <v>0</v>
      </c>
      <c r="O129" s="7">
        <v>0</v>
      </c>
      <c r="P129" s="7">
        <v>1.04059797742928</v>
      </c>
      <c r="Q129" s="7">
        <v>215417</v>
      </c>
      <c r="R129" s="7">
        <v>1</v>
      </c>
      <c r="S129" s="7">
        <v>1</v>
      </c>
      <c r="T129" s="7">
        <v>1</v>
      </c>
      <c r="U129" s="7">
        <v>1</v>
      </c>
      <c r="V129" s="7">
        <v>1</v>
      </c>
      <c r="W129" s="7">
        <v>0</v>
      </c>
      <c r="X129" s="7">
        <v>0</v>
      </c>
      <c r="Y129" s="7">
        <v>0</v>
      </c>
      <c r="Z129" s="7">
        <v>1930.0354523062699</v>
      </c>
      <c r="AA129" s="7">
        <v>5697.6604618433903</v>
      </c>
      <c r="AB129" s="7">
        <v>1930.0354523062699</v>
      </c>
      <c r="AC129" s="7">
        <v>122.167950824136</v>
      </c>
      <c r="AD129" s="7">
        <v>325.57867453019202</v>
      </c>
      <c r="AE129" s="7">
        <v>122.167950824136</v>
      </c>
      <c r="AF129" s="7">
        <v>5697.6604618433903</v>
      </c>
      <c r="AG129" s="7">
        <v>87.494785961968603</v>
      </c>
      <c r="AH129" s="7">
        <v>325.57867453019202</v>
      </c>
      <c r="AI129" s="7">
        <v>4.9996725204267802</v>
      </c>
      <c r="AJ129" s="7">
        <v>1628.9954523674201</v>
      </c>
      <c r="AK129" s="7">
        <v>25.015286430703696</v>
      </c>
      <c r="AL129" s="7">
        <v>883.57300028365</v>
      </c>
      <c r="AM129" s="7">
        <v>13.5683814539873</v>
      </c>
      <c r="AN129" s="7">
        <v>5073.6843792101999</v>
      </c>
      <c r="AO129" s="7">
        <v>77.912843661090307</v>
      </c>
      <c r="AP129" s="7">
        <v>68.109906421042993</v>
      </c>
      <c r="AQ129" s="7">
        <v>1.04591379639194</v>
      </c>
      <c r="AR129" s="7">
        <v>432.791083686945</v>
      </c>
      <c r="AS129" s="7">
        <v>6.6460547249223705</v>
      </c>
      <c r="AT129" s="7">
        <v>0</v>
      </c>
      <c r="AU129" s="7">
        <v>0</v>
      </c>
      <c r="AV129" s="7">
        <v>2.9601210951805101</v>
      </c>
      <c r="AW129" s="7">
        <v>4.5456405024270799E-2</v>
      </c>
      <c r="AX129" s="7">
        <v>120.11499536913099</v>
      </c>
      <c r="AY129" s="7">
        <v>1.8445177421549601</v>
      </c>
      <c r="AZ129" s="7">
        <v>279.42916460896203</v>
      </c>
      <c r="BA129" s="7">
        <v>4.29098840001478</v>
      </c>
      <c r="BB129" s="7">
        <v>11.8930834781027</v>
      </c>
      <c r="BC129" s="7">
        <v>0.57565747715888904</v>
      </c>
      <c r="BD129" s="7">
        <v>0</v>
      </c>
      <c r="BE129" s="7">
        <v>0</v>
      </c>
      <c r="BF129" s="7">
        <v>1930.0354523062699</v>
      </c>
      <c r="BG129" s="7">
        <v>29.638136552614704</v>
      </c>
      <c r="BH129" s="7">
        <v>122.167950824136</v>
      </c>
      <c r="BI129" s="7">
        <v>1.8760434708866101</v>
      </c>
      <c r="BJ129" s="7">
        <v>540.36203165911104</v>
      </c>
      <c r="BK129" s="7">
        <v>8.2979427466079798</v>
      </c>
      <c r="BL129" s="7">
        <v>292.05802141828502</v>
      </c>
      <c r="BM129" s="7">
        <v>4.4849204763250095</v>
      </c>
      <c r="BN129" s="7">
        <v>1700.54437443241</v>
      </c>
      <c r="BO129" s="7">
        <v>26.114010663888397</v>
      </c>
      <c r="BP129" s="7">
        <v>18.305221072398101</v>
      </c>
      <c r="BQ129" s="7">
        <v>0.28109983219284601</v>
      </c>
      <c r="BR129" s="7">
        <v>181.257988253143</v>
      </c>
      <c r="BS129" s="7">
        <v>2.7834457655580898</v>
      </c>
      <c r="BT129" s="7">
        <v>0</v>
      </c>
      <c r="BU129" s="7">
        <v>0</v>
      </c>
      <c r="BV129" s="7">
        <v>0</v>
      </c>
      <c r="BW129" s="7">
        <v>0</v>
      </c>
      <c r="BX129" s="7">
        <v>29.9278748824727</v>
      </c>
      <c r="BY129" s="7">
        <v>0.45958038824435904</v>
      </c>
      <c r="BZ129" s="7">
        <v>97.514627848984702</v>
      </c>
      <c r="CA129" s="7">
        <v>1.4974605013664699</v>
      </c>
      <c r="CB129" s="7">
        <v>4.9882395289314401</v>
      </c>
      <c r="CC129" s="7">
        <v>0.24144431408187</v>
      </c>
      <c r="CD129" s="7">
        <v>0</v>
      </c>
      <c r="CE129" s="7">
        <v>0</v>
      </c>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v>397</v>
      </c>
      <c r="EG129" s="7">
        <v>1838</v>
      </c>
      <c r="EH129" s="7">
        <v>1034</v>
      </c>
      <c r="EI129" s="7">
        <v>5809</v>
      </c>
      <c r="EJ129" s="7">
        <v>77</v>
      </c>
      <c r="EK129" s="7">
        <v>493</v>
      </c>
      <c r="EL129" s="7">
        <v>0</v>
      </c>
      <c r="EM129" s="7">
        <v>3</v>
      </c>
      <c r="EN129" s="7">
        <v>130</v>
      </c>
      <c r="EO129" s="7">
        <v>299</v>
      </c>
      <c r="EP129" s="7">
        <v>14</v>
      </c>
      <c r="EQ129" s="7">
        <v>0</v>
      </c>
    </row>
    <row r="130" spans="1:147" x14ac:dyDescent="0.35">
      <c r="A130" s="7" t="s">
        <v>608</v>
      </c>
      <c r="B130" s="7" t="e" vm="1">
        <v>#VALUE!</v>
      </c>
      <c r="C130" s="7" t="e" vm="3">
        <v>#VALUE!</v>
      </c>
      <c r="D130" s="7">
        <v>1</v>
      </c>
      <c r="E130" s="7">
        <v>6685</v>
      </c>
      <c r="F130" s="7">
        <v>2512</v>
      </c>
      <c r="G130" s="7">
        <v>0</v>
      </c>
      <c r="H130" s="7">
        <v>0</v>
      </c>
      <c r="I130" s="7">
        <v>0</v>
      </c>
      <c r="J130" s="7">
        <v>0</v>
      </c>
      <c r="K130" s="7">
        <v>1</v>
      </c>
      <c r="L130" s="7">
        <v>0</v>
      </c>
      <c r="M130" s="7">
        <v>0</v>
      </c>
      <c r="N130" s="7">
        <v>0</v>
      </c>
      <c r="O130" s="7">
        <v>1</v>
      </c>
      <c r="P130" s="7">
        <v>15.562864404245799</v>
      </c>
      <c r="Q130" s="7">
        <v>75094</v>
      </c>
      <c r="R130" s="7">
        <v>0</v>
      </c>
      <c r="S130" s="7">
        <v>1</v>
      </c>
      <c r="T130" s="7">
        <v>0</v>
      </c>
      <c r="U130" s="7">
        <v>1</v>
      </c>
      <c r="V130" s="7">
        <v>0</v>
      </c>
      <c r="W130" s="7">
        <v>0</v>
      </c>
      <c r="X130" s="7">
        <v>0</v>
      </c>
      <c r="Y130" s="7">
        <v>0</v>
      </c>
      <c r="Z130" s="7"/>
      <c r="AA130" s="7">
        <v>2060.2063145654402</v>
      </c>
      <c r="AB130" s="7"/>
      <c r="AC130" s="7"/>
      <c r="AD130" s="7">
        <v>905.41465942132299</v>
      </c>
      <c r="AE130" s="7"/>
      <c r="AF130" s="7">
        <v>2060.2063145654402</v>
      </c>
      <c r="AG130" s="7">
        <v>30.818344271734301</v>
      </c>
      <c r="AH130" s="7">
        <v>905.41465942132299</v>
      </c>
      <c r="AI130" s="7">
        <v>13.543973962921799</v>
      </c>
      <c r="AJ130" s="7">
        <v>428.07094185298803</v>
      </c>
      <c r="AK130" s="7">
        <v>6.4034546275689994</v>
      </c>
      <c r="AL130" s="7">
        <v>304.18387484495901</v>
      </c>
      <c r="AM130" s="7">
        <v>4.5502449490644601</v>
      </c>
      <c r="AN130" s="7">
        <v>1695.7467952714101</v>
      </c>
      <c r="AO130" s="7">
        <v>25.3664442075005</v>
      </c>
      <c r="AP130" s="7">
        <v>92.745342709124102</v>
      </c>
      <c r="AQ130" s="7">
        <v>1.3873648871970699</v>
      </c>
      <c r="AR130" s="7">
        <v>46.831955410540097</v>
      </c>
      <c r="AS130" s="7">
        <v>0.700552810928049</v>
      </c>
      <c r="AT130" s="7">
        <v>0</v>
      </c>
      <c r="AU130" s="7">
        <v>0</v>
      </c>
      <c r="AV130" s="7">
        <v>11.580764517188101</v>
      </c>
      <c r="AW130" s="7">
        <v>0.17323507131171398</v>
      </c>
      <c r="AX130" s="7">
        <v>213.30146089561501</v>
      </c>
      <c r="AY130" s="7">
        <v>3.1907473581991699</v>
      </c>
      <c r="AZ130" s="7">
        <v>481.06017922548898</v>
      </c>
      <c r="BA130" s="7">
        <v>7.1961133765966991</v>
      </c>
      <c r="BB130" s="7">
        <v>80.748822860419807</v>
      </c>
      <c r="BC130" s="7">
        <v>3.2145232030421895</v>
      </c>
      <c r="BD130" s="7">
        <v>102.817870290299</v>
      </c>
      <c r="BE130" s="7">
        <v>4.0930680848048899</v>
      </c>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v>2324</v>
      </c>
      <c r="EG130" s="7">
        <v>1382</v>
      </c>
      <c r="EH130" s="7">
        <v>814</v>
      </c>
      <c r="EI130" s="7">
        <v>5577</v>
      </c>
      <c r="EJ130" s="7">
        <v>229</v>
      </c>
      <c r="EK130" s="7">
        <v>151</v>
      </c>
      <c r="EL130" s="7">
        <v>1</v>
      </c>
      <c r="EM130" s="7">
        <v>16</v>
      </c>
      <c r="EN130" s="7">
        <v>711</v>
      </c>
      <c r="EO130" s="7">
        <v>1542</v>
      </c>
      <c r="EP130" s="7">
        <v>194</v>
      </c>
      <c r="EQ130" s="7">
        <v>325</v>
      </c>
    </row>
    <row r="131" spans="1:147" x14ac:dyDescent="0.35">
      <c r="A131" s="7" t="s">
        <v>609</v>
      </c>
      <c r="B131" s="7" t="e" vm="1">
        <v>#VALUE!</v>
      </c>
      <c r="C131" s="7" t="e" vm="3">
        <v>#VALUE!</v>
      </c>
      <c r="D131" s="7">
        <v>1</v>
      </c>
      <c r="E131" s="7">
        <v>5224</v>
      </c>
      <c r="F131" s="7">
        <v>1832</v>
      </c>
      <c r="G131" s="7">
        <v>0</v>
      </c>
      <c r="H131" s="7">
        <v>6</v>
      </c>
      <c r="I131" s="7">
        <v>0.11485451761102604</v>
      </c>
      <c r="J131" s="7">
        <v>0</v>
      </c>
      <c r="K131" s="7">
        <v>0</v>
      </c>
      <c r="L131" s="7">
        <v>0</v>
      </c>
      <c r="M131" s="7">
        <v>0</v>
      </c>
      <c r="N131" s="7">
        <v>0</v>
      </c>
      <c r="O131" s="7">
        <v>0</v>
      </c>
      <c r="P131" s="7">
        <v>10.0857993346174</v>
      </c>
      <c r="Q131" s="7">
        <v>86944</v>
      </c>
      <c r="R131" s="7">
        <v>0</v>
      </c>
      <c r="S131" s="7">
        <v>0</v>
      </c>
      <c r="T131" s="7">
        <v>0</v>
      </c>
      <c r="U131" s="7">
        <v>0</v>
      </c>
      <c r="V131" s="7">
        <v>0</v>
      </c>
      <c r="W131" s="7">
        <v>0</v>
      </c>
      <c r="X131" s="7">
        <v>0</v>
      </c>
      <c r="Y131" s="7">
        <v>0</v>
      </c>
      <c r="Z131" s="7"/>
      <c r="AA131" s="7">
        <v>275.63286471366899</v>
      </c>
      <c r="AB131" s="7"/>
      <c r="AC131" s="7"/>
      <c r="AD131" s="7">
        <v>31.385193049907699</v>
      </c>
      <c r="AE131" s="7"/>
      <c r="AF131" s="7">
        <v>275.63286471366899</v>
      </c>
      <c r="AG131" s="7">
        <v>5.2762799524056101</v>
      </c>
      <c r="AH131" s="7">
        <v>31.385193049907699</v>
      </c>
      <c r="AI131" s="7">
        <v>0.60078853464601201</v>
      </c>
      <c r="AJ131" s="7">
        <v>58.248202264308901</v>
      </c>
      <c r="AK131" s="7">
        <v>1.11501152879611</v>
      </c>
      <c r="AL131" s="7">
        <v>44.422097772359798</v>
      </c>
      <c r="AM131" s="7">
        <v>0.85034643515237096</v>
      </c>
      <c r="AN131" s="7">
        <v>248.117269039154</v>
      </c>
      <c r="AO131" s="7">
        <v>4.74956487440953</v>
      </c>
      <c r="AP131" s="7">
        <v>7.0332392454147303</v>
      </c>
      <c r="AQ131" s="7">
        <v>0.134633216795841</v>
      </c>
      <c r="AR131" s="7">
        <v>5.6593823619186896</v>
      </c>
      <c r="AS131" s="7">
        <v>0.10833427185908699</v>
      </c>
      <c r="AT131" s="7">
        <v>0</v>
      </c>
      <c r="AU131" s="7">
        <v>0</v>
      </c>
      <c r="AV131" s="7">
        <v>0</v>
      </c>
      <c r="AW131" s="7">
        <v>0</v>
      </c>
      <c r="AX131" s="7">
        <v>14.8229751288891</v>
      </c>
      <c r="AY131" s="7">
        <v>0.28374760966479901</v>
      </c>
      <c r="AZ131" s="7">
        <v>41.434572458267198</v>
      </c>
      <c r="BA131" s="7">
        <v>0.79315797201889804</v>
      </c>
      <c r="BB131" s="7">
        <v>6.7965508624911299</v>
      </c>
      <c r="BC131" s="7">
        <v>0.37099076760322802</v>
      </c>
      <c r="BD131" s="7">
        <v>7.2594216167926797</v>
      </c>
      <c r="BE131" s="7">
        <v>0.39625663847121606</v>
      </c>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v>1621</v>
      </c>
      <c r="EG131" s="7">
        <v>1228</v>
      </c>
      <c r="EH131" s="7">
        <v>559</v>
      </c>
      <c r="EI131" s="7">
        <v>4390</v>
      </c>
      <c r="EJ131" s="7">
        <v>224</v>
      </c>
      <c r="EK131" s="7">
        <v>86</v>
      </c>
      <c r="EL131" s="7">
        <v>0</v>
      </c>
      <c r="EM131" s="7">
        <v>5</v>
      </c>
      <c r="EN131" s="7">
        <v>519</v>
      </c>
      <c r="EO131" s="7">
        <v>1310</v>
      </c>
      <c r="EP131" s="7">
        <v>187</v>
      </c>
      <c r="EQ131" s="7">
        <v>138</v>
      </c>
    </row>
    <row r="132" spans="1:147" x14ac:dyDescent="0.35">
      <c r="A132" s="7" t="s">
        <v>610</v>
      </c>
      <c r="B132" s="7" t="e" vm="1">
        <v>#VALUE!</v>
      </c>
      <c r="C132" s="7" t="e" vm="3">
        <v>#VALUE!</v>
      </c>
      <c r="D132" s="7">
        <v>1</v>
      </c>
      <c r="E132" s="7">
        <v>4599</v>
      </c>
      <c r="F132" s="7">
        <v>1607</v>
      </c>
      <c r="G132" s="7">
        <v>0</v>
      </c>
      <c r="H132" s="7">
        <v>5</v>
      </c>
      <c r="I132" s="7">
        <v>0.10871928680147858</v>
      </c>
      <c r="J132" s="7">
        <v>0</v>
      </c>
      <c r="K132" s="7">
        <v>0</v>
      </c>
      <c r="L132" s="7">
        <v>0</v>
      </c>
      <c r="M132" s="7">
        <v>0</v>
      </c>
      <c r="N132" s="7">
        <v>0</v>
      </c>
      <c r="O132" s="7">
        <v>1</v>
      </c>
      <c r="P132" s="7">
        <v>14.3987341772152</v>
      </c>
      <c r="Q132" s="7">
        <v>61435</v>
      </c>
      <c r="R132" s="7">
        <v>0</v>
      </c>
      <c r="S132" s="7">
        <v>0</v>
      </c>
      <c r="T132" s="7">
        <v>0</v>
      </c>
      <c r="U132" s="7">
        <v>0</v>
      </c>
      <c r="V132" s="7">
        <v>0</v>
      </c>
      <c r="W132" s="7">
        <v>0</v>
      </c>
      <c r="X132" s="7">
        <v>0</v>
      </c>
      <c r="Y132" s="7">
        <v>0</v>
      </c>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v>1353</v>
      </c>
      <c r="EG132" s="7">
        <v>1091</v>
      </c>
      <c r="EH132" s="7">
        <v>468</v>
      </c>
      <c r="EI132" s="7">
        <v>3532</v>
      </c>
      <c r="EJ132" s="7">
        <v>254</v>
      </c>
      <c r="EK132" s="7">
        <v>98</v>
      </c>
      <c r="EL132" s="7">
        <v>0</v>
      </c>
      <c r="EM132" s="7">
        <v>30</v>
      </c>
      <c r="EN132" s="7">
        <v>685</v>
      </c>
      <c r="EO132" s="7">
        <v>1361</v>
      </c>
      <c r="EP132" s="7">
        <v>176</v>
      </c>
      <c r="EQ132" s="7">
        <v>219</v>
      </c>
    </row>
    <row r="133" spans="1:147" x14ac:dyDescent="0.35">
      <c r="A133" s="7" t="s">
        <v>611</v>
      </c>
      <c r="B133" s="7" t="e" vm="1">
        <v>#VALUE!</v>
      </c>
      <c r="C133" s="7" t="e" vm="3">
        <v>#VALUE!</v>
      </c>
      <c r="D133" s="7">
        <v>1</v>
      </c>
      <c r="E133" s="7">
        <v>4515</v>
      </c>
      <c r="F133" s="7">
        <v>1749</v>
      </c>
      <c r="G133" s="7">
        <v>0</v>
      </c>
      <c r="H133" s="7">
        <v>14</v>
      </c>
      <c r="I133" s="7">
        <v>0.31007751937984496</v>
      </c>
      <c r="J133" s="7">
        <v>0</v>
      </c>
      <c r="K133" s="7">
        <v>0</v>
      </c>
      <c r="L133" s="7">
        <v>0</v>
      </c>
      <c r="M133" s="7">
        <v>0</v>
      </c>
      <c r="N133" s="7">
        <v>0</v>
      </c>
      <c r="O133" s="7">
        <v>1</v>
      </c>
      <c r="P133" s="7">
        <v>19.506321493076502</v>
      </c>
      <c r="Q133" s="7">
        <v>61689</v>
      </c>
      <c r="R133" s="7">
        <v>0</v>
      </c>
      <c r="S133" s="7">
        <v>0</v>
      </c>
      <c r="T133" s="7">
        <v>0</v>
      </c>
      <c r="U133" s="7">
        <v>0</v>
      </c>
      <c r="V133" s="7">
        <v>0</v>
      </c>
      <c r="W133" s="7">
        <v>0</v>
      </c>
      <c r="X133" s="7">
        <v>0</v>
      </c>
      <c r="Y133" s="7">
        <v>0</v>
      </c>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v>1715</v>
      </c>
      <c r="EG133" s="7">
        <v>993</v>
      </c>
      <c r="EH133" s="7">
        <v>660</v>
      </c>
      <c r="EI133" s="7">
        <v>3443</v>
      </c>
      <c r="EJ133" s="7">
        <v>365</v>
      </c>
      <c r="EK133" s="7">
        <v>120</v>
      </c>
      <c r="EL133" s="7">
        <v>0</v>
      </c>
      <c r="EM133" s="7">
        <v>14</v>
      </c>
      <c r="EN133" s="7">
        <v>573</v>
      </c>
      <c r="EO133" s="7">
        <v>1353</v>
      </c>
      <c r="EP133" s="7">
        <v>124</v>
      </c>
      <c r="EQ133" s="7">
        <v>303</v>
      </c>
    </row>
    <row r="134" spans="1:147" x14ac:dyDescent="0.35">
      <c r="A134" s="7" t="s">
        <v>612</v>
      </c>
      <c r="B134" s="7" t="e" vm="1">
        <v>#VALUE!</v>
      </c>
      <c r="C134" s="7" t="e" vm="3">
        <v>#VALUE!</v>
      </c>
      <c r="D134" s="7">
        <v>1</v>
      </c>
      <c r="E134" s="7">
        <v>4854</v>
      </c>
      <c r="F134" s="7">
        <v>1815</v>
      </c>
      <c r="G134" s="7">
        <v>0</v>
      </c>
      <c r="H134" s="7">
        <v>2</v>
      </c>
      <c r="I134" s="7">
        <v>4.1203131437989288E-2</v>
      </c>
      <c r="J134" s="7">
        <v>0</v>
      </c>
      <c r="K134" s="7">
        <v>0</v>
      </c>
      <c r="L134" s="7">
        <v>0</v>
      </c>
      <c r="M134" s="7">
        <v>0</v>
      </c>
      <c r="N134" s="7">
        <v>0</v>
      </c>
      <c r="O134" s="7">
        <v>1</v>
      </c>
      <c r="P134" s="7">
        <v>23.092131277184698</v>
      </c>
      <c r="Q134" s="7">
        <v>50450</v>
      </c>
      <c r="R134" s="7">
        <v>0</v>
      </c>
      <c r="S134" s="7">
        <v>0</v>
      </c>
      <c r="T134" s="7">
        <v>0</v>
      </c>
      <c r="U134" s="7">
        <v>0</v>
      </c>
      <c r="V134" s="7">
        <v>0</v>
      </c>
      <c r="W134" s="7">
        <v>0</v>
      </c>
      <c r="X134" s="7">
        <v>0</v>
      </c>
      <c r="Y134" s="7">
        <v>0</v>
      </c>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v>2278</v>
      </c>
      <c r="EG134" s="7">
        <v>1161</v>
      </c>
      <c r="EH134" s="7">
        <v>545</v>
      </c>
      <c r="EI134" s="7">
        <v>3420</v>
      </c>
      <c r="EJ134" s="7">
        <v>445</v>
      </c>
      <c r="EK134" s="7">
        <v>105</v>
      </c>
      <c r="EL134" s="7">
        <v>0</v>
      </c>
      <c r="EM134" s="7">
        <v>10</v>
      </c>
      <c r="EN134" s="7">
        <v>874</v>
      </c>
      <c r="EO134" s="7">
        <v>2049</v>
      </c>
      <c r="EP134" s="7">
        <v>343</v>
      </c>
      <c r="EQ134" s="7">
        <v>312</v>
      </c>
    </row>
    <row r="135" spans="1:147" x14ac:dyDescent="0.35">
      <c r="A135" s="7" t="s">
        <v>613</v>
      </c>
      <c r="B135" s="7" t="e" vm="1">
        <v>#VALUE!</v>
      </c>
      <c r="C135" s="7" t="e" vm="3">
        <v>#VALUE!</v>
      </c>
      <c r="D135" s="7">
        <v>1</v>
      </c>
      <c r="E135" s="7">
        <v>4610</v>
      </c>
      <c r="F135" s="7">
        <v>1558</v>
      </c>
      <c r="G135" s="7">
        <v>0</v>
      </c>
      <c r="H135" s="7">
        <v>5</v>
      </c>
      <c r="I135" s="7">
        <v>0.10845986984815618</v>
      </c>
      <c r="J135" s="7">
        <v>0</v>
      </c>
      <c r="K135" s="7">
        <v>0</v>
      </c>
      <c r="L135" s="7">
        <v>0</v>
      </c>
      <c r="M135" s="7">
        <v>0</v>
      </c>
      <c r="N135" s="7">
        <v>0</v>
      </c>
      <c r="O135" s="7">
        <v>1</v>
      </c>
      <c r="P135" s="7">
        <v>18.353044240035</v>
      </c>
      <c r="Q135" s="7">
        <v>59038</v>
      </c>
      <c r="R135" s="7">
        <v>0</v>
      </c>
      <c r="S135" s="7">
        <v>0</v>
      </c>
      <c r="T135" s="7">
        <v>0</v>
      </c>
      <c r="U135" s="7">
        <v>0</v>
      </c>
      <c r="V135" s="7">
        <v>0</v>
      </c>
      <c r="W135" s="7">
        <v>0</v>
      </c>
      <c r="X135" s="7">
        <v>0</v>
      </c>
      <c r="Y135" s="7">
        <v>0</v>
      </c>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v>1607</v>
      </c>
      <c r="EG135" s="7">
        <v>1255</v>
      </c>
      <c r="EH135" s="7">
        <v>375</v>
      </c>
      <c r="EI135" s="7">
        <v>3031</v>
      </c>
      <c r="EJ135" s="7">
        <v>464</v>
      </c>
      <c r="EK135" s="7">
        <v>118</v>
      </c>
      <c r="EL135" s="7">
        <v>1</v>
      </c>
      <c r="EM135" s="7">
        <v>57</v>
      </c>
      <c r="EN135" s="7">
        <v>939</v>
      </c>
      <c r="EO135" s="7">
        <v>2215</v>
      </c>
      <c r="EP135" s="7">
        <v>265</v>
      </c>
      <c r="EQ135" s="7">
        <v>222</v>
      </c>
    </row>
    <row r="136" spans="1:147" x14ac:dyDescent="0.35">
      <c r="A136" s="7" t="s">
        <v>614</v>
      </c>
      <c r="B136" s="7" t="e" vm="1">
        <v>#VALUE!</v>
      </c>
      <c r="C136" s="7" t="e" vm="3">
        <v>#VALUE!</v>
      </c>
      <c r="D136" s="7">
        <v>1</v>
      </c>
      <c r="E136" s="7">
        <v>4007</v>
      </c>
      <c r="F136" s="7">
        <v>1367</v>
      </c>
      <c r="G136" s="7">
        <v>0</v>
      </c>
      <c r="H136" s="7">
        <v>9</v>
      </c>
      <c r="I136" s="7">
        <v>0.22460693785874719</v>
      </c>
      <c r="J136" s="7">
        <v>0</v>
      </c>
      <c r="K136" s="7">
        <v>0</v>
      </c>
      <c r="L136" s="7">
        <v>0</v>
      </c>
      <c r="M136" s="7">
        <v>0</v>
      </c>
      <c r="N136" s="7">
        <v>0</v>
      </c>
      <c r="O136" s="7">
        <v>0</v>
      </c>
      <c r="P136" s="7">
        <v>2.8461538461538498</v>
      </c>
      <c r="Q136" s="7">
        <v>194844</v>
      </c>
      <c r="R136" s="7">
        <v>0</v>
      </c>
      <c r="S136" s="7">
        <v>1</v>
      </c>
      <c r="T136" s="7">
        <v>0</v>
      </c>
      <c r="U136" s="7">
        <v>1</v>
      </c>
      <c r="V136" s="7">
        <v>0</v>
      </c>
      <c r="W136" s="7">
        <v>0</v>
      </c>
      <c r="X136" s="7">
        <v>0</v>
      </c>
      <c r="Y136" s="7">
        <v>0</v>
      </c>
      <c r="Z136" s="7"/>
      <c r="AA136" s="7">
        <v>2096.3517925636802</v>
      </c>
      <c r="AB136" s="7"/>
      <c r="AC136" s="7"/>
      <c r="AD136" s="7">
        <v>152.369644598919</v>
      </c>
      <c r="AE136" s="7"/>
      <c r="AF136" s="7">
        <v>2096.3517925636802</v>
      </c>
      <c r="AG136" s="7">
        <v>52.317239644713901</v>
      </c>
      <c r="AH136" s="7">
        <v>152.369644598919</v>
      </c>
      <c r="AI136" s="7">
        <v>3.8025865884431997</v>
      </c>
      <c r="AJ136" s="7">
        <v>628.27702194778203</v>
      </c>
      <c r="AK136" s="7">
        <v>15.6794864474116</v>
      </c>
      <c r="AL136" s="7">
        <v>252.73090005712601</v>
      </c>
      <c r="AM136" s="7">
        <v>6.3072348404573502</v>
      </c>
      <c r="AN136" s="7">
        <v>1857.2291923109401</v>
      </c>
      <c r="AO136" s="7">
        <v>46.349617976315102</v>
      </c>
      <c r="AP136" s="7">
        <v>64.855212828842895</v>
      </c>
      <c r="AQ136" s="7">
        <v>1.6185478619626399</v>
      </c>
      <c r="AR136" s="7">
        <v>125.98045260418399</v>
      </c>
      <c r="AS136" s="7">
        <v>3.1440092988316501</v>
      </c>
      <c r="AT136" s="7">
        <v>1.5394855141639701</v>
      </c>
      <c r="AU136" s="7">
        <v>3.84199030238076E-2</v>
      </c>
      <c r="AV136" s="7">
        <v>0</v>
      </c>
      <c r="AW136" s="7">
        <v>0</v>
      </c>
      <c r="AX136" s="7">
        <v>46.747452494804698</v>
      </c>
      <c r="AY136" s="7">
        <v>1.16664468417282</v>
      </c>
      <c r="AZ136" s="7">
        <v>73.704160135472193</v>
      </c>
      <c r="BA136" s="7">
        <v>1.83938507949768</v>
      </c>
      <c r="BB136" s="7">
        <v>24.3000776557456</v>
      </c>
      <c r="BC136" s="7">
        <v>1.7776208965431999</v>
      </c>
      <c r="BD136" s="7">
        <v>16.1449423259619</v>
      </c>
      <c r="BE136" s="7">
        <v>1.1810491825868199</v>
      </c>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v>299</v>
      </c>
      <c r="EG136" s="7">
        <v>1196</v>
      </c>
      <c r="EH136" s="7">
        <v>546</v>
      </c>
      <c r="EI136" s="7">
        <v>3646</v>
      </c>
      <c r="EJ136" s="7">
        <v>88</v>
      </c>
      <c r="EK136" s="7">
        <v>188</v>
      </c>
      <c r="EL136" s="7">
        <v>3</v>
      </c>
      <c r="EM136" s="7">
        <v>3</v>
      </c>
      <c r="EN136" s="7">
        <v>79</v>
      </c>
      <c r="EO136" s="7">
        <v>150</v>
      </c>
      <c r="EP136" s="7">
        <v>60</v>
      </c>
      <c r="EQ136" s="7">
        <v>31</v>
      </c>
    </row>
    <row r="137" spans="1:147" x14ac:dyDescent="0.35">
      <c r="A137" s="7" t="s">
        <v>615</v>
      </c>
      <c r="B137" s="7" t="e" vm="1">
        <v>#VALUE!</v>
      </c>
      <c r="C137" s="7" t="e" vm="3">
        <v>#VALUE!</v>
      </c>
      <c r="D137" s="7">
        <v>1</v>
      </c>
      <c r="E137" s="7">
        <v>7594</v>
      </c>
      <c r="F137" s="7">
        <v>2550</v>
      </c>
      <c r="G137" s="7">
        <v>0</v>
      </c>
      <c r="H137" s="7">
        <v>10</v>
      </c>
      <c r="I137" s="7">
        <v>0.13168290755859888</v>
      </c>
      <c r="J137" s="7">
        <v>0</v>
      </c>
      <c r="K137" s="7">
        <v>0</v>
      </c>
      <c r="L137" s="7">
        <v>0</v>
      </c>
      <c r="M137" s="7">
        <v>0</v>
      </c>
      <c r="N137" s="7">
        <v>0</v>
      </c>
      <c r="O137" s="7">
        <v>0</v>
      </c>
      <c r="P137" s="7">
        <v>3.2319151622269899</v>
      </c>
      <c r="Q137" s="7">
        <v>195900</v>
      </c>
      <c r="R137" s="7">
        <v>0</v>
      </c>
      <c r="S137" s="7">
        <v>1</v>
      </c>
      <c r="T137" s="7">
        <v>0</v>
      </c>
      <c r="U137" s="7">
        <v>1</v>
      </c>
      <c r="V137" s="7">
        <v>0</v>
      </c>
      <c r="W137" s="7">
        <v>0</v>
      </c>
      <c r="X137" s="7">
        <v>0</v>
      </c>
      <c r="Y137" s="7">
        <v>0</v>
      </c>
      <c r="Z137" s="7"/>
      <c r="AA137" s="7">
        <v>2525.3948287367798</v>
      </c>
      <c r="AB137" s="7"/>
      <c r="AC137" s="7"/>
      <c r="AD137" s="7">
        <v>119.934270957659</v>
      </c>
      <c r="AE137" s="7"/>
      <c r="AF137" s="7">
        <v>2525.3948287367798</v>
      </c>
      <c r="AG137" s="7">
        <v>33.255133378150894</v>
      </c>
      <c r="AH137" s="7">
        <v>119.934270957659</v>
      </c>
      <c r="AI137" s="7">
        <v>1.57932935156254</v>
      </c>
      <c r="AJ137" s="7">
        <v>721.78162631811597</v>
      </c>
      <c r="AK137" s="7">
        <v>9.5046303175943603</v>
      </c>
      <c r="AL137" s="7">
        <v>329.67794181057297</v>
      </c>
      <c r="AM137" s="7">
        <v>4.3412949935550804</v>
      </c>
      <c r="AN137" s="7">
        <v>2157.36593199149</v>
      </c>
      <c r="AO137" s="7">
        <v>28.408821859250601</v>
      </c>
      <c r="AP137" s="7">
        <v>47.1360931731761</v>
      </c>
      <c r="AQ137" s="7">
        <v>0.62070177999968501</v>
      </c>
      <c r="AR137" s="7">
        <v>265.28167941793799</v>
      </c>
      <c r="AS137" s="7">
        <v>3.4933062867782203</v>
      </c>
      <c r="AT137" s="7">
        <v>0</v>
      </c>
      <c r="AU137" s="7">
        <v>0</v>
      </c>
      <c r="AV137" s="7">
        <v>2.7477712333202402</v>
      </c>
      <c r="AW137" s="7">
        <v>3.6183450530948597E-2</v>
      </c>
      <c r="AX137" s="7">
        <v>52.863343635457603</v>
      </c>
      <c r="AY137" s="7">
        <v>0.69611987931864094</v>
      </c>
      <c r="AZ137" s="7">
        <v>116.897075603716</v>
      </c>
      <c r="BA137" s="7">
        <v>1.5393346800594701</v>
      </c>
      <c r="BB137" s="7">
        <v>36.5317561336851</v>
      </c>
      <c r="BC137" s="7">
        <v>1.43261788759549</v>
      </c>
      <c r="BD137" s="7">
        <v>0</v>
      </c>
      <c r="BE137" s="7">
        <v>0</v>
      </c>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v>376</v>
      </c>
      <c r="EG137" s="7">
        <v>2286</v>
      </c>
      <c r="EH137" s="7">
        <v>954</v>
      </c>
      <c r="EI137" s="7">
        <v>6465</v>
      </c>
      <c r="EJ137" s="7">
        <v>71</v>
      </c>
      <c r="EK137" s="7">
        <v>866</v>
      </c>
      <c r="EL137" s="7">
        <v>0</v>
      </c>
      <c r="EM137" s="7">
        <v>7</v>
      </c>
      <c r="EN137" s="7">
        <v>185</v>
      </c>
      <c r="EO137" s="7">
        <v>377</v>
      </c>
      <c r="EP137" s="7">
        <v>90</v>
      </c>
      <c r="EQ137" s="7">
        <v>0</v>
      </c>
    </row>
    <row r="138" spans="1:147" x14ac:dyDescent="0.35">
      <c r="A138" s="7" t="s">
        <v>616</v>
      </c>
      <c r="B138" s="7" t="e" vm="1">
        <v>#VALUE!</v>
      </c>
      <c r="C138" s="7" t="e" vm="3">
        <v>#VALUE!</v>
      </c>
      <c r="D138" s="7">
        <v>1</v>
      </c>
      <c r="E138" s="7">
        <v>2991</v>
      </c>
      <c r="F138" s="7">
        <v>1181</v>
      </c>
      <c r="G138" s="7">
        <v>0</v>
      </c>
      <c r="H138" s="7">
        <v>98</v>
      </c>
      <c r="I138" s="7">
        <v>3.276496155132063</v>
      </c>
      <c r="J138" s="7">
        <v>0</v>
      </c>
      <c r="K138" s="7">
        <v>0</v>
      </c>
      <c r="L138" s="7">
        <v>0</v>
      </c>
      <c r="M138" s="7">
        <v>0</v>
      </c>
      <c r="N138" s="7">
        <v>0</v>
      </c>
      <c r="O138" s="7">
        <v>1</v>
      </c>
      <c r="P138" s="7">
        <v>26.679046734757002</v>
      </c>
      <c r="Q138" s="7">
        <v>67865</v>
      </c>
      <c r="R138" s="7">
        <v>0</v>
      </c>
      <c r="S138" s="7">
        <v>0</v>
      </c>
      <c r="T138" s="7">
        <v>0</v>
      </c>
      <c r="U138" s="7">
        <v>0</v>
      </c>
      <c r="V138" s="7">
        <v>0</v>
      </c>
      <c r="W138" s="7">
        <v>0</v>
      </c>
      <c r="X138" s="7">
        <v>0</v>
      </c>
      <c r="Y138" s="7">
        <v>0</v>
      </c>
      <c r="Z138" s="7"/>
      <c r="AA138" s="7">
        <v>5.75598366558552E-2</v>
      </c>
      <c r="AB138" s="7"/>
      <c r="AC138" s="7"/>
      <c r="AD138" s="7">
        <v>1.9386911764740899E-2</v>
      </c>
      <c r="AE138" s="7"/>
      <c r="AF138" s="7">
        <v>5.75598366558552E-2</v>
      </c>
      <c r="AG138" s="7">
        <v>1.9244345254381498E-3</v>
      </c>
      <c r="AH138" s="7">
        <v>1.9386911764740899E-2</v>
      </c>
      <c r="AI138" s="7">
        <v>6.4817491690875796E-4</v>
      </c>
      <c r="AJ138" s="7">
        <v>8.8553596287965792E-3</v>
      </c>
      <c r="AK138" s="7">
        <v>2.96066854857793E-4</v>
      </c>
      <c r="AL138" s="7">
        <v>0</v>
      </c>
      <c r="AM138" s="7">
        <v>0</v>
      </c>
      <c r="AN138" s="7">
        <v>1.3283039443194899E-2</v>
      </c>
      <c r="AO138" s="7">
        <v>4.4410028228668899E-4</v>
      </c>
      <c r="AP138" s="7">
        <v>4.4276796281337703E-2</v>
      </c>
      <c r="AQ138" s="7">
        <v>1.48033421201397E-3</v>
      </c>
      <c r="AR138" s="7">
        <v>0</v>
      </c>
      <c r="AS138" s="7">
        <v>0</v>
      </c>
      <c r="AT138" s="7">
        <v>0</v>
      </c>
      <c r="AU138" s="7">
        <v>0</v>
      </c>
      <c r="AV138" s="7">
        <v>0</v>
      </c>
      <c r="AW138" s="7">
        <v>0</v>
      </c>
      <c r="AX138" s="7">
        <v>0</v>
      </c>
      <c r="AY138" s="7">
        <v>0</v>
      </c>
      <c r="AZ138" s="7">
        <v>0</v>
      </c>
      <c r="BA138" s="7">
        <v>0</v>
      </c>
      <c r="BB138" s="7">
        <v>3.44151468016207E-3</v>
      </c>
      <c r="BC138" s="7">
        <v>2.9140683151245299E-4</v>
      </c>
      <c r="BD138" s="7">
        <v>1.81758240796626E-3</v>
      </c>
      <c r="BE138" s="7">
        <v>1.5390198204625401E-4</v>
      </c>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v>1404</v>
      </c>
      <c r="EG138" s="7">
        <v>617</v>
      </c>
      <c r="EH138" s="7">
        <v>204</v>
      </c>
      <c r="EI138" s="7">
        <v>1284</v>
      </c>
      <c r="EJ138" s="7">
        <v>635</v>
      </c>
      <c r="EK138" s="7">
        <v>368</v>
      </c>
      <c r="EL138" s="7">
        <v>0</v>
      </c>
      <c r="EM138" s="7">
        <v>20</v>
      </c>
      <c r="EN138" s="7">
        <v>684</v>
      </c>
      <c r="EO138" s="7">
        <v>1433</v>
      </c>
      <c r="EP138" s="7">
        <v>470</v>
      </c>
      <c r="EQ138" s="7">
        <v>198</v>
      </c>
    </row>
    <row r="139" spans="1:147" x14ac:dyDescent="0.35">
      <c r="A139" s="7" t="s">
        <v>617</v>
      </c>
      <c r="B139" s="7" t="e" vm="1">
        <v>#VALUE!</v>
      </c>
      <c r="C139" s="7" t="e" vm="3">
        <v>#VALUE!</v>
      </c>
      <c r="D139" s="7">
        <v>1</v>
      </c>
      <c r="E139" s="7">
        <v>6768</v>
      </c>
      <c r="F139" s="7">
        <v>3081</v>
      </c>
      <c r="G139" s="7">
        <v>0</v>
      </c>
      <c r="H139" s="7">
        <v>6</v>
      </c>
      <c r="I139" s="7">
        <v>8.8652482269503549E-2</v>
      </c>
      <c r="J139" s="7">
        <v>0</v>
      </c>
      <c r="K139" s="7">
        <v>0</v>
      </c>
      <c r="L139" s="7">
        <v>0</v>
      </c>
      <c r="M139" s="7">
        <v>0</v>
      </c>
      <c r="N139" s="7">
        <v>0</v>
      </c>
      <c r="O139" s="7">
        <v>0</v>
      </c>
      <c r="P139" s="7">
        <v>11.865682879084501</v>
      </c>
      <c r="Q139" s="7">
        <v>82670</v>
      </c>
      <c r="R139" s="7">
        <v>0</v>
      </c>
      <c r="S139" s="7">
        <v>1</v>
      </c>
      <c r="T139" s="7">
        <v>0</v>
      </c>
      <c r="U139" s="7">
        <v>1</v>
      </c>
      <c r="V139" s="7">
        <v>0</v>
      </c>
      <c r="W139" s="7">
        <v>0</v>
      </c>
      <c r="X139" s="7">
        <v>0</v>
      </c>
      <c r="Y139" s="7">
        <v>0</v>
      </c>
      <c r="Z139" s="7"/>
      <c r="AA139" s="7">
        <v>1014.21179234982</v>
      </c>
      <c r="AB139" s="7"/>
      <c r="AC139" s="7"/>
      <c r="AD139" s="7">
        <v>274.05140119791002</v>
      </c>
      <c r="AE139" s="7"/>
      <c r="AF139" s="7">
        <v>1014.21179234982</v>
      </c>
      <c r="AG139" s="7">
        <v>14.985398823135601</v>
      </c>
      <c r="AH139" s="7">
        <v>274.05140119791002</v>
      </c>
      <c r="AI139" s="7">
        <v>4.0492228309383895</v>
      </c>
      <c r="AJ139" s="7">
        <v>159.319468304515</v>
      </c>
      <c r="AK139" s="7">
        <v>2.3540110565087899</v>
      </c>
      <c r="AL139" s="7">
        <v>121.304329901934</v>
      </c>
      <c r="AM139" s="7">
        <v>1.79232165930753</v>
      </c>
      <c r="AN139" s="7">
        <v>494.48946163058298</v>
      </c>
      <c r="AO139" s="7">
        <v>7.3062863716102697</v>
      </c>
      <c r="AP139" s="7">
        <v>262.98991309106401</v>
      </c>
      <c r="AQ139" s="7">
        <v>3.8857847678939601</v>
      </c>
      <c r="AR139" s="7">
        <v>121.88986486196499</v>
      </c>
      <c r="AS139" s="7">
        <v>1.8009731805845901</v>
      </c>
      <c r="AT139" s="7">
        <v>0.59529149532318104</v>
      </c>
      <c r="AU139" s="7">
        <v>8.7956781223874295E-3</v>
      </c>
      <c r="AV139" s="7">
        <v>0.29764574766159102</v>
      </c>
      <c r="AW139" s="7">
        <v>4.3978390611937104E-3</v>
      </c>
      <c r="AX139" s="7">
        <v>133.949613273144</v>
      </c>
      <c r="AY139" s="7">
        <v>1.9791609526173699</v>
      </c>
      <c r="AZ139" s="7">
        <v>256.07993370294599</v>
      </c>
      <c r="BA139" s="7">
        <v>3.78368696369601</v>
      </c>
      <c r="BB139" s="7">
        <v>21.040696151554599</v>
      </c>
      <c r="BC139" s="7">
        <v>0.68291775889498796</v>
      </c>
      <c r="BD139" s="7">
        <v>30.773653389886</v>
      </c>
      <c r="BE139" s="7">
        <v>0.99882029827607999</v>
      </c>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v>1525</v>
      </c>
      <c r="EG139" s="7">
        <v>1222</v>
      </c>
      <c r="EH139" s="7">
        <v>772</v>
      </c>
      <c r="EI139" s="7">
        <v>3347</v>
      </c>
      <c r="EJ139" s="7">
        <v>1675</v>
      </c>
      <c r="EK139" s="7">
        <v>782</v>
      </c>
      <c r="EL139" s="7">
        <v>3</v>
      </c>
      <c r="EM139" s="7">
        <v>21</v>
      </c>
      <c r="EN139" s="7">
        <v>940</v>
      </c>
      <c r="EO139" s="7">
        <v>1830</v>
      </c>
      <c r="EP139" s="7">
        <v>227</v>
      </c>
      <c r="EQ139" s="7">
        <v>211</v>
      </c>
    </row>
    <row r="140" spans="1:147" x14ac:dyDescent="0.35">
      <c r="A140" s="7" t="s">
        <v>618</v>
      </c>
      <c r="B140" s="7" t="e" vm="1">
        <v>#VALUE!</v>
      </c>
      <c r="C140" s="7" t="e" vm="3">
        <v>#VALUE!</v>
      </c>
      <c r="D140" s="7">
        <v>1</v>
      </c>
      <c r="E140" s="7">
        <v>2724</v>
      </c>
      <c r="F140" s="7">
        <v>1001</v>
      </c>
      <c r="G140" s="7">
        <v>0</v>
      </c>
      <c r="H140" s="7">
        <v>3</v>
      </c>
      <c r="I140" s="7">
        <v>0.11013215859030838</v>
      </c>
      <c r="J140" s="7">
        <v>0</v>
      </c>
      <c r="K140" s="7">
        <v>0</v>
      </c>
      <c r="L140" s="7">
        <v>0</v>
      </c>
      <c r="M140" s="7">
        <v>0</v>
      </c>
      <c r="N140" s="7">
        <v>0</v>
      </c>
      <c r="O140" s="7">
        <v>0</v>
      </c>
      <c r="P140" s="7">
        <v>6.7408156386922796E-2</v>
      </c>
      <c r="Q140" s="7">
        <v>116711</v>
      </c>
      <c r="R140" s="7">
        <v>0</v>
      </c>
      <c r="S140" s="7">
        <v>1</v>
      </c>
      <c r="T140" s="7">
        <v>0</v>
      </c>
      <c r="U140" s="7">
        <v>1</v>
      </c>
      <c r="V140" s="7">
        <v>0</v>
      </c>
      <c r="W140" s="7">
        <v>0</v>
      </c>
      <c r="X140" s="7">
        <v>0</v>
      </c>
      <c r="Y140" s="7">
        <v>0</v>
      </c>
      <c r="Z140" s="7"/>
      <c r="AA140" s="7">
        <v>1743.9046228965699</v>
      </c>
      <c r="AB140" s="7"/>
      <c r="AC140" s="7"/>
      <c r="AD140" s="7">
        <v>270.24118716619</v>
      </c>
      <c r="AE140" s="7"/>
      <c r="AF140" s="7">
        <v>1743.9046228965699</v>
      </c>
      <c r="AG140" s="7">
        <v>64.019993498405796</v>
      </c>
      <c r="AH140" s="7">
        <v>270.24118716619</v>
      </c>
      <c r="AI140" s="7">
        <v>9.9207484275400102</v>
      </c>
      <c r="AJ140" s="7">
        <v>341.7022983192</v>
      </c>
      <c r="AK140" s="7">
        <v>12.544137236387702</v>
      </c>
      <c r="AL140" s="7">
        <v>240.696407316136</v>
      </c>
      <c r="AM140" s="7">
        <v>8.8361383008860592</v>
      </c>
      <c r="AN140" s="7">
        <v>1103.40292228665</v>
      </c>
      <c r="AO140" s="7">
        <v>40.506715208761101</v>
      </c>
      <c r="AP140" s="7">
        <v>355.50407290365501</v>
      </c>
      <c r="AQ140" s="7">
        <v>13.050810312175301</v>
      </c>
      <c r="AR140" s="7">
        <v>138.69564731454</v>
      </c>
      <c r="AS140" s="7">
        <v>5.0916170086101404</v>
      </c>
      <c r="AT140" s="7">
        <v>0</v>
      </c>
      <c r="AU140" s="7">
        <v>0</v>
      </c>
      <c r="AV140" s="7">
        <v>10.429038431844701</v>
      </c>
      <c r="AW140" s="7">
        <v>0.38285750484011299</v>
      </c>
      <c r="AX140" s="7">
        <v>135.87295416591201</v>
      </c>
      <c r="AY140" s="7">
        <v>4.9879939121113201</v>
      </c>
      <c r="AZ140" s="7">
        <v>339.90673176001297</v>
      </c>
      <c r="BA140" s="7">
        <v>12.478220696035699</v>
      </c>
      <c r="BB140" s="7">
        <v>26.143655521293098</v>
      </c>
      <c r="BC140" s="7">
        <v>2.6117537983309802</v>
      </c>
      <c r="BD140" s="7">
        <v>7.4165717710329799</v>
      </c>
      <c r="BE140" s="7">
        <v>0.74091626084245499</v>
      </c>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v>553</v>
      </c>
      <c r="EG140" s="7">
        <v>533</v>
      </c>
      <c r="EH140" s="7">
        <v>392</v>
      </c>
      <c r="EI140" s="7">
        <v>1748</v>
      </c>
      <c r="EJ140" s="7">
        <v>545</v>
      </c>
      <c r="EK140" s="7">
        <v>231</v>
      </c>
      <c r="EL140" s="7">
        <v>0</v>
      </c>
      <c r="EM140" s="7">
        <v>13</v>
      </c>
      <c r="EN140" s="7">
        <v>187</v>
      </c>
      <c r="EO140" s="7">
        <v>562</v>
      </c>
      <c r="EP140" s="7">
        <v>40</v>
      </c>
      <c r="EQ140" s="7">
        <v>12</v>
      </c>
    </row>
    <row r="141" spans="1:147" x14ac:dyDescent="0.35">
      <c r="A141" s="7" t="s">
        <v>619</v>
      </c>
      <c r="B141" s="7" t="e" vm="1">
        <v>#VALUE!</v>
      </c>
      <c r="C141" s="7" t="e" vm="3">
        <v>#VALUE!</v>
      </c>
      <c r="D141" s="7">
        <v>1</v>
      </c>
      <c r="E141" s="7">
        <v>4937</v>
      </c>
      <c r="F141" s="7">
        <v>2816</v>
      </c>
      <c r="G141" s="7">
        <v>0</v>
      </c>
      <c r="H141" s="7">
        <v>14</v>
      </c>
      <c r="I141" s="7">
        <v>0.28357302005266355</v>
      </c>
      <c r="J141" s="7">
        <v>0</v>
      </c>
      <c r="K141" s="7">
        <v>0</v>
      </c>
      <c r="L141" s="7">
        <v>0</v>
      </c>
      <c r="M141" s="7">
        <v>0</v>
      </c>
      <c r="N141" s="7">
        <v>1</v>
      </c>
      <c r="O141" s="7">
        <v>0</v>
      </c>
      <c r="P141" s="7">
        <v>5.8931860036832404</v>
      </c>
      <c r="Q141" s="7">
        <v>83031</v>
      </c>
      <c r="R141" s="7">
        <v>0</v>
      </c>
      <c r="S141" s="7">
        <v>1</v>
      </c>
      <c r="T141" s="7">
        <v>0</v>
      </c>
      <c r="U141" s="7">
        <v>1</v>
      </c>
      <c r="V141" s="7">
        <v>0</v>
      </c>
      <c r="W141" s="7">
        <v>0</v>
      </c>
      <c r="X141" s="7">
        <v>0</v>
      </c>
      <c r="Y141" s="7">
        <v>1</v>
      </c>
      <c r="Z141" s="7"/>
      <c r="AA141" s="7">
        <v>4399.4269418630502</v>
      </c>
      <c r="AB141" s="7"/>
      <c r="AC141" s="7"/>
      <c r="AD141" s="7">
        <v>661.04578129173797</v>
      </c>
      <c r="AE141" s="7"/>
      <c r="AF141" s="7">
        <v>4399.4269418630502</v>
      </c>
      <c r="AG141" s="7">
        <v>89.111341743225708</v>
      </c>
      <c r="AH141" s="7">
        <v>661.04578129173797</v>
      </c>
      <c r="AI141" s="7">
        <v>13.3896248995693</v>
      </c>
      <c r="AJ141" s="7">
        <v>472.07909268057102</v>
      </c>
      <c r="AK141" s="7">
        <v>9.562063858225061</v>
      </c>
      <c r="AL141" s="7">
        <v>778.13235223532399</v>
      </c>
      <c r="AM141" s="7">
        <v>15.761238651718102</v>
      </c>
      <c r="AN141" s="7">
        <v>2727.46877174058</v>
      </c>
      <c r="AO141" s="7">
        <v>55.245468335843192</v>
      </c>
      <c r="AP141" s="7">
        <v>716.43584601832595</v>
      </c>
      <c r="AQ141" s="7">
        <v>14.511562609243001</v>
      </c>
      <c r="AR141" s="7">
        <v>581.290560907197</v>
      </c>
      <c r="AS141" s="7">
        <v>11.77416570604</v>
      </c>
      <c r="AT141" s="7">
        <v>0</v>
      </c>
      <c r="AU141" s="7">
        <v>0</v>
      </c>
      <c r="AV141" s="7">
        <v>2.0014049578458102</v>
      </c>
      <c r="AW141" s="7">
        <v>4.0538889160336398E-2</v>
      </c>
      <c r="AX141" s="7">
        <v>372.23032835890001</v>
      </c>
      <c r="AY141" s="7">
        <v>7.5396055977091203</v>
      </c>
      <c r="AZ141" s="7">
        <v>705.37618840995401</v>
      </c>
      <c r="BA141" s="7">
        <v>14.2875468586177</v>
      </c>
      <c r="BB141" s="7">
        <v>266.75418811265399</v>
      </c>
      <c r="BC141" s="7">
        <v>9.472804975591389</v>
      </c>
      <c r="BD141" s="7">
        <v>93.100556648841405</v>
      </c>
      <c r="BE141" s="7">
        <v>3.3061277219048799</v>
      </c>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v>878</v>
      </c>
      <c r="EG141" s="7">
        <v>575</v>
      </c>
      <c r="EH141" s="7">
        <v>849</v>
      </c>
      <c r="EI141" s="7">
        <v>2961</v>
      </c>
      <c r="EJ141" s="7">
        <v>907</v>
      </c>
      <c r="EK141" s="7">
        <v>628</v>
      </c>
      <c r="EL141" s="7">
        <v>0</v>
      </c>
      <c r="EM141" s="7">
        <v>3</v>
      </c>
      <c r="EN141" s="7">
        <v>438</v>
      </c>
      <c r="EO141" s="7">
        <v>820</v>
      </c>
      <c r="EP141" s="7">
        <v>333</v>
      </c>
      <c r="EQ141" s="7">
        <v>100</v>
      </c>
    </row>
    <row r="142" spans="1:147" x14ac:dyDescent="0.35">
      <c r="A142" s="7" t="s">
        <v>620</v>
      </c>
      <c r="B142" s="7" t="e" vm="1">
        <v>#VALUE!</v>
      </c>
      <c r="C142" s="7" t="e" vm="3">
        <v>#VALUE!</v>
      </c>
      <c r="D142" s="7">
        <v>1</v>
      </c>
      <c r="E142" s="7">
        <v>3649</v>
      </c>
      <c r="F142" s="7">
        <v>1687</v>
      </c>
      <c r="G142" s="7">
        <v>0</v>
      </c>
      <c r="H142" s="7">
        <v>0</v>
      </c>
      <c r="I142" s="7">
        <v>0</v>
      </c>
      <c r="J142" s="7">
        <v>0</v>
      </c>
      <c r="K142" s="7">
        <v>1</v>
      </c>
      <c r="L142" s="7">
        <v>0</v>
      </c>
      <c r="M142" s="7">
        <v>1</v>
      </c>
      <c r="N142" s="7">
        <v>1</v>
      </c>
      <c r="O142" s="7">
        <v>1</v>
      </c>
      <c r="P142" s="7">
        <v>17.587809917355397</v>
      </c>
      <c r="Q142" s="7">
        <v>76473</v>
      </c>
      <c r="R142" s="7">
        <v>0</v>
      </c>
      <c r="S142" s="7">
        <v>1</v>
      </c>
      <c r="T142" s="7">
        <v>0</v>
      </c>
      <c r="U142" s="7">
        <v>1</v>
      </c>
      <c r="V142" s="7">
        <v>0</v>
      </c>
      <c r="W142" s="7">
        <v>0</v>
      </c>
      <c r="X142" s="7">
        <v>0</v>
      </c>
      <c r="Y142" s="7">
        <v>1</v>
      </c>
      <c r="Z142" s="7"/>
      <c r="AA142" s="7">
        <v>3648.9999607801401</v>
      </c>
      <c r="AB142" s="7"/>
      <c r="AC142" s="7"/>
      <c r="AD142" s="7">
        <v>1096.28276707232</v>
      </c>
      <c r="AE142" s="7"/>
      <c r="AF142" s="7">
        <v>3648.9999607801401</v>
      </c>
      <c r="AG142" s="7">
        <v>99.999998925188905</v>
      </c>
      <c r="AH142" s="7">
        <v>1096.28276707232</v>
      </c>
      <c r="AI142" s="7">
        <v>30.043375365095098</v>
      </c>
      <c r="AJ142" s="7">
        <v>671.99999456852697</v>
      </c>
      <c r="AK142" s="7">
        <v>18.416004235914702</v>
      </c>
      <c r="AL142" s="7">
        <v>492.99999478459398</v>
      </c>
      <c r="AM142" s="7">
        <v>13.5105506929184</v>
      </c>
      <c r="AN142" s="7">
        <v>1455.9999822080099</v>
      </c>
      <c r="AO142" s="7">
        <v>39.9013423460678</v>
      </c>
      <c r="AP142" s="7">
        <v>751.99999040365196</v>
      </c>
      <c r="AQ142" s="7">
        <v>20.608385596153799</v>
      </c>
      <c r="AR142" s="7">
        <v>963.99998551607098</v>
      </c>
      <c r="AS142" s="7">
        <v>26.4181963693086</v>
      </c>
      <c r="AT142" s="7">
        <v>0</v>
      </c>
      <c r="AU142" s="7">
        <v>0</v>
      </c>
      <c r="AV142" s="7">
        <v>10.999999970197701</v>
      </c>
      <c r="AW142" s="7">
        <v>0.30145245191004899</v>
      </c>
      <c r="AX142" s="7">
        <v>465.999993503094</v>
      </c>
      <c r="AY142" s="7">
        <v>12.7706219101971</v>
      </c>
      <c r="AZ142" s="7">
        <v>776.99999143183197</v>
      </c>
      <c r="BA142" s="7">
        <v>21.293504835073502</v>
      </c>
      <c r="BB142" s="7">
        <v>292.87377598136698</v>
      </c>
      <c r="BC142" s="7">
        <v>17.360626910573</v>
      </c>
      <c r="BD142" s="7">
        <v>120.710297883488</v>
      </c>
      <c r="BE142" s="7">
        <v>7.1553229332239603</v>
      </c>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v>1139</v>
      </c>
      <c r="EG142" s="7">
        <v>672</v>
      </c>
      <c r="EH142" s="7">
        <v>493</v>
      </c>
      <c r="EI142" s="7">
        <v>1456</v>
      </c>
      <c r="EJ142" s="7">
        <v>752</v>
      </c>
      <c r="EK142" s="7">
        <v>964</v>
      </c>
      <c r="EL142" s="7">
        <v>0</v>
      </c>
      <c r="EM142" s="7">
        <v>11</v>
      </c>
      <c r="EN142" s="7">
        <v>466</v>
      </c>
      <c r="EO142" s="7">
        <v>777</v>
      </c>
      <c r="EP142" s="7">
        <v>291</v>
      </c>
      <c r="EQ142" s="7">
        <v>123</v>
      </c>
    </row>
    <row r="143" spans="1:147" x14ac:dyDescent="0.35">
      <c r="A143" s="7" t="s">
        <v>621</v>
      </c>
      <c r="B143" s="7" t="e" vm="1">
        <v>#VALUE!</v>
      </c>
      <c r="C143" s="7" t="e" vm="3">
        <v>#VALUE!</v>
      </c>
      <c r="D143" s="7">
        <v>1</v>
      </c>
      <c r="E143" s="7">
        <v>5562</v>
      </c>
      <c r="F143" s="7">
        <v>2293</v>
      </c>
      <c r="G143" s="7">
        <v>0</v>
      </c>
      <c r="H143" s="7">
        <v>113</v>
      </c>
      <c r="I143" s="7">
        <v>2.0316432937792164</v>
      </c>
      <c r="J143" s="7">
        <v>0</v>
      </c>
      <c r="K143" s="7">
        <v>1</v>
      </c>
      <c r="L143" s="7">
        <v>0</v>
      </c>
      <c r="M143" s="7">
        <v>0</v>
      </c>
      <c r="N143" s="7">
        <v>0</v>
      </c>
      <c r="O143" s="7">
        <v>1</v>
      </c>
      <c r="P143" s="7">
        <v>14.7956544231764</v>
      </c>
      <c r="Q143" s="7">
        <v>71982</v>
      </c>
      <c r="R143" s="7">
        <v>0</v>
      </c>
      <c r="S143" s="7">
        <v>1</v>
      </c>
      <c r="T143" s="7">
        <v>0</v>
      </c>
      <c r="U143" s="7">
        <v>1</v>
      </c>
      <c r="V143" s="7">
        <v>0</v>
      </c>
      <c r="W143" s="7">
        <v>0</v>
      </c>
      <c r="X143" s="7">
        <v>0</v>
      </c>
      <c r="Y143" s="7">
        <v>0</v>
      </c>
      <c r="Z143" s="7"/>
      <c r="AA143" s="7">
        <v>1019.60029053688</v>
      </c>
      <c r="AB143" s="7"/>
      <c r="AC143" s="7"/>
      <c r="AD143" s="7">
        <v>270.533105293289</v>
      </c>
      <c r="AE143" s="7"/>
      <c r="AF143" s="7">
        <v>1019.60029053688</v>
      </c>
      <c r="AG143" s="7">
        <v>18.331540642518501</v>
      </c>
      <c r="AH143" s="7">
        <v>270.533105293289</v>
      </c>
      <c r="AI143" s="7">
        <v>4.8639537089767897</v>
      </c>
      <c r="AJ143" s="7">
        <v>205.05311762541501</v>
      </c>
      <c r="AK143" s="7">
        <v>3.6866795689574801</v>
      </c>
      <c r="AL143" s="7">
        <v>123.799113921821</v>
      </c>
      <c r="AM143" s="7">
        <v>2.2258021201334302</v>
      </c>
      <c r="AN143" s="7">
        <v>377.11624425649597</v>
      </c>
      <c r="AO143" s="7">
        <v>6.7802273329107603</v>
      </c>
      <c r="AP143" s="7">
        <v>314.27290005981899</v>
      </c>
      <c r="AQ143" s="7">
        <v>5.6503577860449301</v>
      </c>
      <c r="AR143" s="7">
        <v>109.155181668699</v>
      </c>
      <c r="AS143" s="7">
        <v>1.96251675060588</v>
      </c>
      <c r="AT143" s="7">
        <v>0</v>
      </c>
      <c r="AU143" s="7">
        <v>0</v>
      </c>
      <c r="AV143" s="7">
        <v>16.350590616464601</v>
      </c>
      <c r="AW143" s="7">
        <v>0.29396962632981999</v>
      </c>
      <c r="AX143" s="7">
        <v>202.70537957549101</v>
      </c>
      <c r="AY143" s="7">
        <v>3.64446924803112</v>
      </c>
      <c r="AZ143" s="7">
        <v>397.46548816561699</v>
      </c>
      <c r="BA143" s="7">
        <v>7.1460893233660006</v>
      </c>
      <c r="BB143" s="7">
        <v>80.140825688839001</v>
      </c>
      <c r="BC143" s="7">
        <v>3.4950207452611801</v>
      </c>
      <c r="BD143" s="7">
        <v>28.738258700817799</v>
      </c>
      <c r="BE143" s="7">
        <v>1.25330391194147</v>
      </c>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v>1774</v>
      </c>
      <c r="EG143" s="7">
        <v>1085</v>
      </c>
      <c r="EH143" s="7">
        <v>731</v>
      </c>
      <c r="EI143" s="7">
        <v>2438</v>
      </c>
      <c r="EJ143" s="7">
        <v>1440</v>
      </c>
      <c r="EK143" s="7">
        <v>627</v>
      </c>
      <c r="EL143" s="7">
        <v>2</v>
      </c>
      <c r="EM143" s="7">
        <v>51</v>
      </c>
      <c r="EN143" s="7">
        <v>1004</v>
      </c>
      <c r="EO143" s="7">
        <v>2088</v>
      </c>
      <c r="EP143" s="7">
        <v>460</v>
      </c>
      <c r="EQ143" s="7">
        <v>175</v>
      </c>
    </row>
    <row r="144" spans="1:147" x14ac:dyDescent="0.35">
      <c r="A144" s="7" t="s">
        <v>622</v>
      </c>
      <c r="B144" s="7" t="e" vm="1">
        <v>#VALUE!</v>
      </c>
      <c r="C144" s="7" t="e" vm="3">
        <v>#VALUE!</v>
      </c>
      <c r="D144" s="7">
        <v>1</v>
      </c>
      <c r="E144" s="7">
        <v>3646</v>
      </c>
      <c r="F144" s="7">
        <v>1352</v>
      </c>
      <c r="G144" s="7">
        <v>0</v>
      </c>
      <c r="H144" s="7">
        <v>154</v>
      </c>
      <c r="I144" s="7">
        <v>4.2238069116840373</v>
      </c>
      <c r="J144" s="7">
        <v>0</v>
      </c>
      <c r="K144" s="7">
        <v>0</v>
      </c>
      <c r="L144" s="7">
        <v>0</v>
      </c>
      <c r="M144" s="7">
        <v>0</v>
      </c>
      <c r="N144" s="7">
        <v>0</v>
      </c>
      <c r="O144" s="7">
        <v>1</v>
      </c>
      <c r="P144" s="7">
        <v>10.414301929625399</v>
      </c>
      <c r="Q144" s="7">
        <v>69821</v>
      </c>
      <c r="R144" s="7">
        <v>0</v>
      </c>
      <c r="S144" s="7">
        <v>0</v>
      </c>
      <c r="T144" s="7">
        <v>0</v>
      </c>
      <c r="U144" s="7">
        <v>0</v>
      </c>
      <c r="V144" s="7">
        <v>0</v>
      </c>
      <c r="W144" s="7">
        <v>0</v>
      </c>
      <c r="X144" s="7">
        <v>0</v>
      </c>
      <c r="Y144" s="7">
        <v>0</v>
      </c>
      <c r="Z144" s="7"/>
      <c r="AA144" s="7">
        <v>184.34672248363501</v>
      </c>
      <c r="AB144" s="7"/>
      <c r="AC144" s="7"/>
      <c r="AD144" s="7">
        <v>61.745047211646998</v>
      </c>
      <c r="AE144" s="7"/>
      <c r="AF144" s="7">
        <v>184.34672248363501</v>
      </c>
      <c r="AG144" s="7">
        <v>5.0561361076147806</v>
      </c>
      <c r="AH144" s="7">
        <v>61.745047211646998</v>
      </c>
      <c r="AI144" s="7">
        <v>1.69350102061566</v>
      </c>
      <c r="AJ144" s="7">
        <v>23.7126441597939</v>
      </c>
      <c r="AK144" s="7">
        <v>0.65037422270416501</v>
      </c>
      <c r="AL144" s="7">
        <v>26.3968800641596</v>
      </c>
      <c r="AM144" s="7">
        <v>0.72399561338890894</v>
      </c>
      <c r="AN144" s="7">
        <v>44.288500595837803</v>
      </c>
      <c r="AO144" s="7">
        <v>1.2147147722391101</v>
      </c>
      <c r="AP144" s="7">
        <v>118.935750901699</v>
      </c>
      <c r="AQ144" s="7">
        <v>3.2620886149670598</v>
      </c>
      <c r="AR144" s="7">
        <v>3.6747215278446701</v>
      </c>
      <c r="AS144" s="7">
        <v>0.100787754466392</v>
      </c>
      <c r="AT144" s="7">
        <v>0</v>
      </c>
      <c r="AU144" s="7">
        <v>0</v>
      </c>
      <c r="AV144" s="7">
        <v>0.72524607181549094</v>
      </c>
      <c r="AW144" s="7">
        <v>1.9891554355882898E-2</v>
      </c>
      <c r="AX144" s="7">
        <v>16.7224970944226</v>
      </c>
      <c r="AY144" s="7">
        <v>0.45865323901323601</v>
      </c>
      <c r="AZ144" s="7">
        <v>20.756514646112901</v>
      </c>
      <c r="BA144" s="7">
        <v>0.56929551964105596</v>
      </c>
      <c r="BB144" s="7">
        <v>22.236641075462099</v>
      </c>
      <c r="BC144" s="7">
        <v>1.6447219730371401</v>
      </c>
      <c r="BD144" s="7">
        <v>11.6205651368946</v>
      </c>
      <c r="BE144" s="7">
        <v>0.85950925568746905</v>
      </c>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v>996</v>
      </c>
      <c r="EG144" s="7">
        <v>835</v>
      </c>
      <c r="EH144" s="7">
        <v>405</v>
      </c>
      <c r="EI144" s="7">
        <v>870</v>
      </c>
      <c r="EJ144" s="7">
        <v>1951</v>
      </c>
      <c r="EK144" s="7">
        <v>153</v>
      </c>
      <c r="EL144" s="7">
        <v>0</v>
      </c>
      <c r="EM144" s="7">
        <v>28</v>
      </c>
      <c r="EN144" s="7">
        <v>644</v>
      </c>
      <c r="EO144" s="7">
        <v>1154</v>
      </c>
      <c r="EP144" s="7">
        <v>262</v>
      </c>
      <c r="EQ144" s="7">
        <v>156</v>
      </c>
    </row>
    <row r="145" spans="1:147" x14ac:dyDescent="0.35">
      <c r="A145" s="7" t="s">
        <v>623</v>
      </c>
      <c r="B145" s="7" t="e" vm="1">
        <v>#VALUE!</v>
      </c>
      <c r="C145" s="7" t="e" vm="3">
        <v>#VALUE!</v>
      </c>
      <c r="D145" s="7">
        <v>1</v>
      </c>
      <c r="E145" s="7">
        <v>4254</v>
      </c>
      <c r="F145" s="7">
        <v>2049</v>
      </c>
      <c r="G145" s="7">
        <v>0</v>
      </c>
      <c r="H145" s="7">
        <v>0</v>
      </c>
      <c r="I145" s="7">
        <v>0</v>
      </c>
      <c r="J145" s="7">
        <v>0</v>
      </c>
      <c r="K145" s="7">
        <v>1</v>
      </c>
      <c r="L145" s="7">
        <v>0</v>
      </c>
      <c r="M145" s="7">
        <v>1</v>
      </c>
      <c r="N145" s="7">
        <v>1</v>
      </c>
      <c r="O145" s="7">
        <v>1</v>
      </c>
      <c r="P145" s="7">
        <v>10.128178188695101</v>
      </c>
      <c r="Q145" s="7">
        <v>54464</v>
      </c>
      <c r="R145" s="7">
        <v>0</v>
      </c>
      <c r="S145" s="7">
        <v>1</v>
      </c>
      <c r="T145" s="7">
        <v>0</v>
      </c>
      <c r="U145" s="7">
        <v>1</v>
      </c>
      <c r="V145" s="7">
        <v>0</v>
      </c>
      <c r="W145" s="7">
        <v>0</v>
      </c>
      <c r="X145" s="7">
        <v>0</v>
      </c>
      <c r="Y145" s="7">
        <v>1</v>
      </c>
      <c r="Z145" s="7"/>
      <c r="AA145" s="7">
        <v>2118.3361160755198</v>
      </c>
      <c r="AB145" s="7"/>
      <c r="AC145" s="7"/>
      <c r="AD145" s="7">
        <v>575.95728433132194</v>
      </c>
      <c r="AE145" s="7"/>
      <c r="AF145" s="7">
        <v>2118.3361160755198</v>
      </c>
      <c r="AG145" s="7">
        <v>49.796335591808102</v>
      </c>
      <c r="AH145" s="7">
        <v>575.95728433132194</v>
      </c>
      <c r="AI145" s="7">
        <v>13.539193331718899</v>
      </c>
      <c r="AJ145" s="7">
        <v>231.12568160891499</v>
      </c>
      <c r="AK145" s="7">
        <v>5.4331377905245697</v>
      </c>
      <c r="AL145" s="7">
        <v>444.47727301716799</v>
      </c>
      <c r="AM145" s="7">
        <v>10.448454936933899</v>
      </c>
      <c r="AN145" s="7">
        <v>1348.1738585829701</v>
      </c>
      <c r="AO145" s="7">
        <v>31.6919101688522</v>
      </c>
      <c r="AP145" s="7">
        <v>349.96089017391199</v>
      </c>
      <c r="AQ145" s="7">
        <v>8.2266311747511107</v>
      </c>
      <c r="AR145" s="7">
        <v>209.977477438748</v>
      </c>
      <c r="AS145" s="7">
        <v>4.9360008800833999</v>
      </c>
      <c r="AT145" s="7">
        <v>0</v>
      </c>
      <c r="AU145" s="7">
        <v>0</v>
      </c>
      <c r="AV145" s="7">
        <v>6.7808804214000702</v>
      </c>
      <c r="AW145" s="7">
        <v>0.159400103935122</v>
      </c>
      <c r="AX145" s="7">
        <v>203.44299203157399</v>
      </c>
      <c r="AY145" s="7">
        <v>4.7823928545268997</v>
      </c>
      <c r="AZ145" s="7">
        <v>433.35572332143801</v>
      </c>
      <c r="BA145" s="7">
        <v>10.1870174734706</v>
      </c>
      <c r="BB145" s="7">
        <v>116.415614455938</v>
      </c>
      <c r="BC145" s="7">
        <v>5.68158196466268</v>
      </c>
      <c r="BD145" s="7">
        <v>92.487136319279699</v>
      </c>
      <c r="BE145" s="7">
        <v>4.5137694640936896</v>
      </c>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v>2176</v>
      </c>
      <c r="EG145" s="7">
        <v>722</v>
      </c>
      <c r="EH145" s="7">
        <v>710</v>
      </c>
      <c r="EI145" s="7">
        <v>2045</v>
      </c>
      <c r="EJ145" s="7">
        <v>1086</v>
      </c>
      <c r="EK145" s="7">
        <v>301</v>
      </c>
      <c r="EL145" s="7">
        <v>0</v>
      </c>
      <c r="EM145" s="7">
        <v>27</v>
      </c>
      <c r="EN145" s="7">
        <v>795</v>
      </c>
      <c r="EO145" s="7">
        <v>1590</v>
      </c>
      <c r="EP145" s="7">
        <v>411</v>
      </c>
      <c r="EQ145" s="7">
        <v>162</v>
      </c>
    </row>
    <row r="146" spans="1:147" x14ac:dyDescent="0.35">
      <c r="A146" s="7" t="s">
        <v>624</v>
      </c>
      <c r="B146" s="7" t="e" vm="1">
        <v>#VALUE!</v>
      </c>
      <c r="C146" s="7" t="e" vm="3">
        <v>#VALUE!</v>
      </c>
      <c r="D146" s="7">
        <v>1</v>
      </c>
      <c r="E146" s="7">
        <v>3195</v>
      </c>
      <c r="F146" s="7">
        <v>1225</v>
      </c>
      <c r="G146" s="7">
        <v>0</v>
      </c>
      <c r="H146" s="7">
        <v>8</v>
      </c>
      <c r="I146" s="7">
        <v>0.25039123630672927</v>
      </c>
      <c r="J146" s="7">
        <v>0</v>
      </c>
      <c r="K146" s="7">
        <v>1</v>
      </c>
      <c r="L146" s="7">
        <v>0</v>
      </c>
      <c r="M146" s="7">
        <v>0</v>
      </c>
      <c r="N146" s="7">
        <v>0</v>
      </c>
      <c r="O146" s="7">
        <v>1</v>
      </c>
      <c r="P146" s="7">
        <v>11.017876687340401</v>
      </c>
      <c r="Q146" s="7">
        <v>70357</v>
      </c>
      <c r="R146" s="7">
        <v>0</v>
      </c>
      <c r="S146" s="7">
        <v>1</v>
      </c>
      <c r="T146" s="7">
        <v>0</v>
      </c>
      <c r="U146" s="7">
        <v>1</v>
      </c>
      <c r="V146" s="7">
        <v>0</v>
      </c>
      <c r="W146" s="7">
        <v>0</v>
      </c>
      <c r="X146" s="7">
        <v>0</v>
      </c>
      <c r="Y146" s="7">
        <v>0</v>
      </c>
      <c r="Z146" s="7"/>
      <c r="AA146" s="7">
        <v>638.02672335505497</v>
      </c>
      <c r="AB146" s="7"/>
      <c r="AC146" s="7"/>
      <c r="AD146" s="7">
        <v>99.177735414355993</v>
      </c>
      <c r="AE146" s="7"/>
      <c r="AF146" s="7">
        <v>638.02672335505497</v>
      </c>
      <c r="AG146" s="7">
        <v>19.969537507200499</v>
      </c>
      <c r="AH146" s="7">
        <v>99.177735414355993</v>
      </c>
      <c r="AI146" s="7">
        <v>3.1041544730627901</v>
      </c>
      <c r="AJ146" s="7">
        <v>143.127165224403</v>
      </c>
      <c r="AK146" s="7">
        <v>4.4797234812019795</v>
      </c>
      <c r="AL146" s="7">
        <v>64.001009689178304</v>
      </c>
      <c r="AM146" s="7">
        <v>2.0031614926190398</v>
      </c>
      <c r="AN146" s="7">
        <v>261.93496493250098</v>
      </c>
      <c r="AO146" s="7">
        <v>8.1982774626760992</v>
      </c>
      <c r="AP146" s="7">
        <v>153.03998630121399</v>
      </c>
      <c r="AQ146" s="7">
        <v>4.7899839217907196</v>
      </c>
      <c r="AR146" s="7">
        <v>35.640711054205902</v>
      </c>
      <c r="AS146" s="7">
        <v>1.1155152129641899</v>
      </c>
      <c r="AT146" s="7">
        <v>0</v>
      </c>
      <c r="AU146" s="7">
        <v>0</v>
      </c>
      <c r="AV146" s="7">
        <v>3.4309710264205902</v>
      </c>
      <c r="AW146" s="7">
        <v>0.10738563462975299</v>
      </c>
      <c r="AX146" s="7">
        <v>183.98009255155901</v>
      </c>
      <c r="AY146" s="7">
        <v>5.7583753537264197</v>
      </c>
      <c r="AZ146" s="7">
        <v>328.45056401193102</v>
      </c>
      <c r="BA146" s="7">
        <v>10.280142848573801</v>
      </c>
      <c r="BB146" s="7">
        <v>18.251763510168502</v>
      </c>
      <c r="BC146" s="7">
        <v>1.4899398783811</v>
      </c>
      <c r="BD146" s="7">
        <v>22.596950974781102</v>
      </c>
      <c r="BE146" s="7">
        <v>1.8446490591658</v>
      </c>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v>814</v>
      </c>
      <c r="EG146" s="7">
        <v>692</v>
      </c>
      <c r="EH146" s="7">
        <v>334</v>
      </c>
      <c r="EI146" s="7">
        <v>1603</v>
      </c>
      <c r="EJ146" s="7">
        <v>531</v>
      </c>
      <c r="EK146" s="7">
        <v>227</v>
      </c>
      <c r="EL146" s="7">
        <v>3</v>
      </c>
      <c r="EM146" s="7">
        <v>21</v>
      </c>
      <c r="EN146" s="7">
        <v>810</v>
      </c>
      <c r="EO146" s="7">
        <v>1557</v>
      </c>
      <c r="EP146" s="7">
        <v>179</v>
      </c>
      <c r="EQ146" s="7">
        <v>108</v>
      </c>
    </row>
    <row r="147" spans="1:147" x14ac:dyDescent="0.35">
      <c r="A147" s="7" t="s">
        <v>625</v>
      </c>
      <c r="B147" s="7" t="e" vm="1">
        <v>#VALUE!</v>
      </c>
      <c r="C147" s="7" t="e" vm="3">
        <v>#VALUE!</v>
      </c>
      <c r="D147" s="7">
        <v>1</v>
      </c>
      <c r="E147" s="7">
        <v>5284</v>
      </c>
      <c r="F147" s="7">
        <v>1457</v>
      </c>
      <c r="G147" s="7">
        <v>0</v>
      </c>
      <c r="H147" s="7">
        <v>905</v>
      </c>
      <c r="I147" s="7">
        <v>17.127176381529143</v>
      </c>
      <c r="J147" s="7">
        <v>0</v>
      </c>
      <c r="K147" s="7">
        <v>1</v>
      </c>
      <c r="L147" s="7">
        <v>0</v>
      </c>
      <c r="M147" s="7">
        <v>1</v>
      </c>
      <c r="N147" s="7">
        <v>1</v>
      </c>
      <c r="O147" s="7">
        <v>1</v>
      </c>
      <c r="P147" s="7">
        <v>21.105410447761201</v>
      </c>
      <c r="Q147" s="7">
        <v>51940</v>
      </c>
      <c r="R147" s="7">
        <v>0</v>
      </c>
      <c r="S147" s="7">
        <v>1</v>
      </c>
      <c r="T147" s="7">
        <v>0</v>
      </c>
      <c r="U147" s="7">
        <v>1</v>
      </c>
      <c r="V147" s="7">
        <v>0</v>
      </c>
      <c r="W147" s="7">
        <v>0</v>
      </c>
      <c r="X147" s="7">
        <v>0</v>
      </c>
      <c r="Y147" s="7">
        <v>1</v>
      </c>
      <c r="Z147" s="7"/>
      <c r="AA147" s="7">
        <v>3562.2156747877598</v>
      </c>
      <c r="AB147" s="7"/>
      <c r="AC147" s="7"/>
      <c r="AD147" s="7">
        <v>1832.2404557540999</v>
      </c>
      <c r="AE147" s="7"/>
      <c r="AF147" s="7">
        <v>3562.2156747877598</v>
      </c>
      <c r="AG147" s="7">
        <v>67.415133890760004</v>
      </c>
      <c r="AH147" s="7">
        <v>1832.2404557540999</v>
      </c>
      <c r="AI147" s="7">
        <v>34.675254650910297</v>
      </c>
      <c r="AJ147" s="7">
        <v>697.68551601842</v>
      </c>
      <c r="AK147" s="7">
        <v>13.2037380018626</v>
      </c>
      <c r="AL147" s="7">
        <v>239.69979311898399</v>
      </c>
      <c r="AM147" s="7">
        <v>4.5363321937733403</v>
      </c>
      <c r="AN147" s="7">
        <v>1626.9268437400499</v>
      </c>
      <c r="AO147" s="7">
        <v>30.789682886829002</v>
      </c>
      <c r="AP147" s="7">
        <v>583.664552945644</v>
      </c>
      <c r="AQ147" s="7">
        <v>11.045884802150701</v>
      </c>
      <c r="AR147" s="7">
        <v>91.897772088646903</v>
      </c>
      <c r="AS147" s="7">
        <v>1.7391705542893099</v>
      </c>
      <c r="AT147" s="7">
        <v>0.94290754944086097</v>
      </c>
      <c r="AU147" s="7">
        <v>1.7844578906905002E-2</v>
      </c>
      <c r="AV147" s="7">
        <v>27.062024891376499</v>
      </c>
      <c r="AW147" s="7">
        <v>0.51215035752037297</v>
      </c>
      <c r="AX147" s="7">
        <v>1231.72156132758</v>
      </c>
      <c r="AY147" s="7">
        <v>23.3104004793258</v>
      </c>
      <c r="AZ147" s="7">
        <v>2355.91197665036</v>
      </c>
      <c r="BA147" s="7">
        <v>44.5857679154118</v>
      </c>
      <c r="BB147" s="7">
        <v>265.10199325718003</v>
      </c>
      <c r="BC147" s="7">
        <v>18.195057876264901</v>
      </c>
      <c r="BD147" s="7">
        <v>228.08321177214401</v>
      </c>
      <c r="BE147" s="7">
        <v>15.654304171046199</v>
      </c>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v>1738</v>
      </c>
      <c r="EG147" s="7">
        <v>1078</v>
      </c>
      <c r="EH147" s="7">
        <v>428</v>
      </c>
      <c r="EI147" s="7">
        <v>2320</v>
      </c>
      <c r="EJ147" s="7">
        <v>989</v>
      </c>
      <c r="EK147" s="7">
        <v>151</v>
      </c>
      <c r="EL147" s="7">
        <v>2</v>
      </c>
      <c r="EM147" s="7">
        <v>46</v>
      </c>
      <c r="EN147" s="7">
        <v>1776</v>
      </c>
      <c r="EO147" s="7">
        <v>3375</v>
      </c>
      <c r="EP147" s="7">
        <v>454</v>
      </c>
      <c r="EQ147" s="7">
        <v>388</v>
      </c>
    </row>
    <row r="148" spans="1:147" x14ac:dyDescent="0.35">
      <c r="A148" s="7" t="s">
        <v>626</v>
      </c>
      <c r="B148" s="7" t="e" vm="1">
        <v>#VALUE!</v>
      </c>
      <c r="C148" s="7" t="e" vm="3">
        <v>#VALUE!</v>
      </c>
      <c r="D148" s="7">
        <v>1</v>
      </c>
      <c r="E148" s="7">
        <v>5750</v>
      </c>
      <c r="F148" s="7">
        <v>1931</v>
      </c>
      <c r="G148" s="7">
        <v>0</v>
      </c>
      <c r="H148" s="7">
        <v>0</v>
      </c>
      <c r="I148" s="7">
        <v>0</v>
      </c>
      <c r="J148" s="7">
        <v>0</v>
      </c>
      <c r="K148" s="7">
        <v>0</v>
      </c>
      <c r="L148" s="7">
        <v>0</v>
      </c>
      <c r="M148" s="7">
        <v>0</v>
      </c>
      <c r="N148" s="7">
        <v>0</v>
      </c>
      <c r="O148" s="7">
        <v>0</v>
      </c>
      <c r="P148" s="7">
        <v>5.8078676346446096</v>
      </c>
      <c r="Q148" s="7">
        <v>162670</v>
      </c>
      <c r="R148" s="7">
        <v>1</v>
      </c>
      <c r="S148" s="7">
        <v>1</v>
      </c>
      <c r="T148" s="7">
        <v>1</v>
      </c>
      <c r="U148" s="7">
        <v>1</v>
      </c>
      <c r="V148" s="7">
        <v>1</v>
      </c>
      <c r="W148" s="7">
        <v>0</v>
      </c>
      <c r="X148" s="7">
        <v>0</v>
      </c>
      <c r="Y148" s="7">
        <v>0</v>
      </c>
      <c r="Z148" s="7">
        <v>1186.6234618788101</v>
      </c>
      <c r="AA148" s="7">
        <v>4163.7536837730504</v>
      </c>
      <c r="AB148" s="7">
        <v>1186.6234618788101</v>
      </c>
      <c r="AC148" s="7">
        <v>126.005249528238</v>
      </c>
      <c r="AD148" s="7">
        <v>452.31733014992801</v>
      </c>
      <c r="AE148" s="7">
        <v>126.005249528238</v>
      </c>
      <c r="AF148" s="7">
        <v>4163.7536837730504</v>
      </c>
      <c r="AG148" s="7">
        <v>72.413107543879093</v>
      </c>
      <c r="AH148" s="7">
        <v>452.31733014992801</v>
      </c>
      <c r="AI148" s="7">
        <v>7.8663883504335299</v>
      </c>
      <c r="AJ148" s="7">
        <v>1172.11485541565</v>
      </c>
      <c r="AK148" s="7">
        <v>20.384606181141702</v>
      </c>
      <c r="AL148" s="7">
        <v>595.119562915188</v>
      </c>
      <c r="AM148" s="7">
        <v>10.349905442003299</v>
      </c>
      <c r="AN148" s="7">
        <v>3150.28482859831</v>
      </c>
      <c r="AO148" s="7">
        <v>54.787562236492406</v>
      </c>
      <c r="AP148" s="7">
        <v>31.956367072271401</v>
      </c>
      <c r="AQ148" s="7">
        <v>0.55576290560472008</v>
      </c>
      <c r="AR148" s="7">
        <v>898.23890046563599</v>
      </c>
      <c r="AS148" s="7">
        <v>15.6215460950545</v>
      </c>
      <c r="AT148" s="7">
        <v>0</v>
      </c>
      <c r="AU148" s="7">
        <v>0</v>
      </c>
      <c r="AV148" s="7">
        <v>4.3900408157714397</v>
      </c>
      <c r="AW148" s="7">
        <v>7.6348535926459904E-2</v>
      </c>
      <c r="AX148" s="7">
        <v>78.883523778025406</v>
      </c>
      <c r="AY148" s="7">
        <v>1.3718873700526202</v>
      </c>
      <c r="AZ148" s="7">
        <v>207.68149061456199</v>
      </c>
      <c r="BA148" s="7">
        <v>3.6118520106880401</v>
      </c>
      <c r="BB148" s="7">
        <v>44.541897060103103</v>
      </c>
      <c r="BC148" s="7">
        <v>2.3066751455257899</v>
      </c>
      <c r="BD148" s="7">
        <v>5.2673062773300998</v>
      </c>
      <c r="BE148" s="7">
        <v>0.27277608893475402</v>
      </c>
      <c r="BF148" s="7">
        <v>1186.6234618788101</v>
      </c>
      <c r="BG148" s="7">
        <v>20.636929771805303</v>
      </c>
      <c r="BH148" s="7">
        <v>126.005249528238</v>
      </c>
      <c r="BI148" s="7">
        <v>2.1913956439693498</v>
      </c>
      <c r="BJ148" s="7">
        <v>338.36591159663999</v>
      </c>
      <c r="BK148" s="7">
        <v>5.8846245495067899</v>
      </c>
      <c r="BL148" s="7">
        <v>175.502794740398</v>
      </c>
      <c r="BM148" s="7">
        <v>3.0522225172243198</v>
      </c>
      <c r="BN148" s="7">
        <v>966.07506058515798</v>
      </c>
      <c r="BO148" s="7">
        <v>16.801305401481002</v>
      </c>
      <c r="BP148" s="7">
        <v>12.919493182300799</v>
      </c>
      <c r="BQ148" s="7">
        <v>0.22468683795305802</v>
      </c>
      <c r="BR148" s="7">
        <v>189.93539739112001</v>
      </c>
      <c r="BS148" s="7">
        <v>3.30322430245426</v>
      </c>
      <c r="BT148" s="7">
        <v>0</v>
      </c>
      <c r="BU148" s="7">
        <v>0</v>
      </c>
      <c r="BV148" s="7">
        <v>2.4514880599089701</v>
      </c>
      <c r="BW148" s="7">
        <v>4.2634574954938602E-2</v>
      </c>
      <c r="BX148" s="7">
        <v>15.242020596873299</v>
      </c>
      <c r="BY148" s="7">
        <v>0.26507861907605801</v>
      </c>
      <c r="BZ148" s="7">
        <v>70.686889709151401</v>
      </c>
      <c r="CA148" s="7">
        <v>1.2293372123330699</v>
      </c>
      <c r="CB148" s="7">
        <v>10.1439181090827</v>
      </c>
      <c r="CC148" s="7">
        <v>0.52531942563866896</v>
      </c>
      <c r="CD148" s="7">
        <v>1.49678826780549</v>
      </c>
      <c r="CE148" s="7">
        <v>7.7513633754815597E-2</v>
      </c>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v>631</v>
      </c>
      <c r="EG148" s="7">
        <v>1575</v>
      </c>
      <c r="EH148" s="7">
        <v>928</v>
      </c>
      <c r="EI148" s="7">
        <v>4300</v>
      </c>
      <c r="EJ148" s="7">
        <v>42</v>
      </c>
      <c r="EK148" s="7">
        <v>1279</v>
      </c>
      <c r="EL148" s="7">
        <v>0</v>
      </c>
      <c r="EM148" s="7">
        <v>5</v>
      </c>
      <c r="EN148" s="7">
        <v>124</v>
      </c>
      <c r="EO148" s="7">
        <v>288</v>
      </c>
      <c r="EP148" s="7">
        <v>66</v>
      </c>
      <c r="EQ148" s="7">
        <v>8</v>
      </c>
    </row>
    <row r="149" spans="1:147" x14ac:dyDescent="0.35">
      <c r="A149" s="7" t="s">
        <v>627</v>
      </c>
      <c r="B149" s="7" t="e" vm="1">
        <v>#VALUE!</v>
      </c>
      <c r="C149" s="7" t="e" vm="3">
        <v>#VALUE!</v>
      </c>
      <c r="D149" s="7">
        <v>1</v>
      </c>
      <c r="E149" s="7">
        <v>4664</v>
      </c>
      <c r="F149" s="7">
        <v>1592</v>
      </c>
      <c r="G149" s="7">
        <v>0</v>
      </c>
      <c r="H149" s="7">
        <v>4</v>
      </c>
      <c r="I149" s="7">
        <v>8.5763293310463118E-2</v>
      </c>
      <c r="J149" s="7">
        <v>0</v>
      </c>
      <c r="K149" s="7">
        <v>0</v>
      </c>
      <c r="L149" s="7">
        <v>0</v>
      </c>
      <c r="M149" s="7">
        <v>0</v>
      </c>
      <c r="N149" s="7">
        <v>0</v>
      </c>
      <c r="O149" s="7">
        <v>0</v>
      </c>
      <c r="P149" s="7">
        <v>9.8508716656164701</v>
      </c>
      <c r="Q149" s="7">
        <v>153000</v>
      </c>
      <c r="R149" s="7">
        <v>1</v>
      </c>
      <c r="S149" s="7">
        <v>1</v>
      </c>
      <c r="T149" s="7">
        <v>1</v>
      </c>
      <c r="U149" s="7">
        <v>1</v>
      </c>
      <c r="V149" s="7">
        <v>1</v>
      </c>
      <c r="W149" s="7">
        <v>0</v>
      </c>
      <c r="X149" s="7">
        <v>0</v>
      </c>
      <c r="Y149" s="7">
        <v>0</v>
      </c>
      <c r="Z149" s="7">
        <v>3399.9859914716799</v>
      </c>
      <c r="AA149" s="7">
        <v>4648.8400308669097</v>
      </c>
      <c r="AB149" s="7">
        <v>3399.9859914716799</v>
      </c>
      <c r="AC149" s="7">
        <v>381.10509248959698</v>
      </c>
      <c r="AD149" s="7">
        <v>567.72733764836403</v>
      </c>
      <c r="AE149" s="7">
        <v>381.10509248959698</v>
      </c>
      <c r="AF149" s="7">
        <v>4648.8400308669097</v>
      </c>
      <c r="AG149" s="7">
        <v>99.6749577801653</v>
      </c>
      <c r="AH149" s="7">
        <v>567.72733764836403</v>
      </c>
      <c r="AI149" s="7">
        <v>12.172541544776299</v>
      </c>
      <c r="AJ149" s="7">
        <v>1299.5378308480099</v>
      </c>
      <c r="AK149" s="7">
        <v>27.863161038765298</v>
      </c>
      <c r="AL149" s="7">
        <v>695.68423598907202</v>
      </c>
      <c r="AM149" s="7">
        <v>14.916042795649101</v>
      </c>
      <c r="AN149" s="7">
        <v>3711.6477250562698</v>
      </c>
      <c r="AO149" s="7">
        <v>79.580783127278593</v>
      </c>
      <c r="AP149" s="7">
        <v>31.8283780482598</v>
      </c>
      <c r="AQ149" s="7">
        <v>0.68242663053730201</v>
      </c>
      <c r="AR149" s="7">
        <v>806.99322419408804</v>
      </c>
      <c r="AS149" s="7">
        <v>17.3025991465285</v>
      </c>
      <c r="AT149" s="7">
        <v>8.9999999627471006</v>
      </c>
      <c r="AU149" s="7">
        <v>0.192967409149809</v>
      </c>
      <c r="AV149" s="7">
        <v>0.999999970779754</v>
      </c>
      <c r="AW149" s="7">
        <v>2.14408227011097E-2</v>
      </c>
      <c r="AX149" s="7">
        <v>88.370718223857693</v>
      </c>
      <c r="AY149" s="7">
        <v>1.89474095677225</v>
      </c>
      <c r="AZ149" s="7">
        <v>162.88558502492401</v>
      </c>
      <c r="BA149" s="7">
        <v>3.4924010511347303</v>
      </c>
      <c r="BB149" s="7">
        <v>33.870664167223801</v>
      </c>
      <c r="BC149" s="7">
        <v>2.1275542818607902</v>
      </c>
      <c r="BD149" s="7">
        <v>24.4218986604678</v>
      </c>
      <c r="BE149" s="7">
        <v>1.53403886058215</v>
      </c>
      <c r="BF149" s="7">
        <v>3399.9859914716799</v>
      </c>
      <c r="BG149" s="7">
        <v>72.898498959512906</v>
      </c>
      <c r="BH149" s="7">
        <v>381.10509248959698</v>
      </c>
      <c r="BI149" s="7">
        <v>8.1712069573241202</v>
      </c>
      <c r="BJ149" s="7">
        <v>950.26110623288002</v>
      </c>
      <c r="BK149" s="7">
        <v>20.374380493843898</v>
      </c>
      <c r="BL149" s="7">
        <v>543.01248759841803</v>
      </c>
      <c r="BM149" s="7">
        <v>11.642634811286801</v>
      </c>
      <c r="BN149" s="7">
        <v>2796.78660398291</v>
      </c>
      <c r="BO149" s="7">
        <v>59.965407461040101</v>
      </c>
      <c r="BP149" s="7">
        <v>25.9000990958884</v>
      </c>
      <c r="BQ149" s="7">
        <v>0.55531944888268492</v>
      </c>
      <c r="BR149" s="7">
        <v>502.62673861607999</v>
      </c>
      <c r="BS149" s="7">
        <v>10.776731102403101</v>
      </c>
      <c r="BT149" s="7">
        <v>8.8897929191589409</v>
      </c>
      <c r="BU149" s="7">
        <v>0.19060447939877601</v>
      </c>
      <c r="BV149" s="7">
        <v>0.999999970779754</v>
      </c>
      <c r="BW149" s="7">
        <v>2.14408227011097E-2</v>
      </c>
      <c r="BX149" s="7">
        <v>64.782773253391497</v>
      </c>
      <c r="BY149" s="7">
        <v>1.38899599599896</v>
      </c>
      <c r="BZ149" s="7">
        <v>135.45694353207401</v>
      </c>
      <c r="CA149" s="7">
        <v>2.9043083947700201</v>
      </c>
      <c r="CB149" s="7">
        <v>23.961289858069399</v>
      </c>
      <c r="CC149" s="7">
        <v>1.50510614686366</v>
      </c>
      <c r="CD149" s="7">
        <v>18.267680576532701</v>
      </c>
      <c r="CE149" s="7">
        <v>1.14746737289778</v>
      </c>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v>606</v>
      </c>
      <c r="EG149" s="7">
        <v>1304</v>
      </c>
      <c r="EH149" s="7">
        <v>697</v>
      </c>
      <c r="EI149" s="7">
        <v>3720</v>
      </c>
      <c r="EJ149" s="7">
        <v>32</v>
      </c>
      <c r="EK149" s="7">
        <v>813</v>
      </c>
      <c r="EL149" s="7">
        <v>9</v>
      </c>
      <c r="EM149" s="7">
        <v>1</v>
      </c>
      <c r="EN149" s="7">
        <v>89</v>
      </c>
      <c r="EO149" s="7">
        <v>163</v>
      </c>
      <c r="EP149" s="7">
        <v>34</v>
      </c>
      <c r="EQ149" s="7">
        <v>25</v>
      </c>
    </row>
    <row r="150" spans="1:147" x14ac:dyDescent="0.35">
      <c r="A150" s="7" t="s">
        <v>628</v>
      </c>
      <c r="B150" s="7" t="e" vm="1">
        <v>#VALUE!</v>
      </c>
      <c r="C150" s="7" t="e" vm="3">
        <v>#VALUE!</v>
      </c>
      <c r="D150" s="7">
        <v>1</v>
      </c>
      <c r="E150" s="7">
        <v>6074</v>
      </c>
      <c r="F150" s="7">
        <v>2361</v>
      </c>
      <c r="G150" s="7">
        <v>0</v>
      </c>
      <c r="H150" s="7">
        <v>11</v>
      </c>
      <c r="I150" s="7">
        <v>0.18109976950938428</v>
      </c>
      <c r="J150" s="7">
        <v>0</v>
      </c>
      <c r="K150" s="7">
        <v>0</v>
      </c>
      <c r="L150" s="7">
        <v>0</v>
      </c>
      <c r="M150" s="7">
        <v>0</v>
      </c>
      <c r="N150" s="7">
        <v>0</v>
      </c>
      <c r="O150" s="7">
        <v>0</v>
      </c>
      <c r="P150" s="7">
        <v>12.633228840125399</v>
      </c>
      <c r="Q150" s="7">
        <v>92153</v>
      </c>
      <c r="R150" s="7">
        <v>0</v>
      </c>
      <c r="S150" s="7">
        <v>1</v>
      </c>
      <c r="T150" s="7">
        <v>0</v>
      </c>
      <c r="U150" s="7">
        <v>1</v>
      </c>
      <c r="V150" s="7">
        <v>0</v>
      </c>
      <c r="W150" s="7">
        <v>0</v>
      </c>
      <c r="X150" s="7">
        <v>0</v>
      </c>
      <c r="Y150" s="7">
        <v>0</v>
      </c>
      <c r="Z150" s="7">
        <v>0.67397612333297696</v>
      </c>
      <c r="AA150" s="7">
        <v>2355.5175481364099</v>
      </c>
      <c r="AB150" s="7">
        <v>0.67397612333297696</v>
      </c>
      <c r="AC150" s="7">
        <v>0.26298910379409801</v>
      </c>
      <c r="AD150" s="7">
        <v>500.16914325440302</v>
      </c>
      <c r="AE150" s="7">
        <v>0.26298910379409801</v>
      </c>
      <c r="AF150" s="7">
        <v>2355.5175481364099</v>
      </c>
      <c r="AG150" s="7">
        <v>38.780335003892205</v>
      </c>
      <c r="AH150" s="7">
        <v>500.16914325440302</v>
      </c>
      <c r="AI150" s="7">
        <v>8.2345924144616909</v>
      </c>
      <c r="AJ150" s="7">
        <v>519.337258204352</v>
      </c>
      <c r="AK150" s="7">
        <v>8.5501688871312496</v>
      </c>
      <c r="AL150" s="7">
        <v>346.11470888339699</v>
      </c>
      <c r="AM150" s="7">
        <v>5.6982994547809795</v>
      </c>
      <c r="AN150" s="7">
        <v>1846.3657297324401</v>
      </c>
      <c r="AO150" s="7">
        <v>30.397855280415499</v>
      </c>
      <c r="AP150" s="7">
        <v>92.120670109929094</v>
      </c>
      <c r="AQ150" s="7">
        <v>1.5166392839962</v>
      </c>
      <c r="AR150" s="7">
        <v>243.58529852045501</v>
      </c>
      <c r="AS150" s="7">
        <v>4.0102946743571701</v>
      </c>
      <c r="AT150" s="7">
        <v>0</v>
      </c>
      <c r="AU150" s="7">
        <v>0</v>
      </c>
      <c r="AV150" s="7">
        <v>3.0085192695259999</v>
      </c>
      <c r="AW150" s="7">
        <v>4.9531104206881907E-2</v>
      </c>
      <c r="AX150" s="7">
        <v>170.43734320159999</v>
      </c>
      <c r="AY150" s="7">
        <v>2.8060148699637799</v>
      </c>
      <c r="AZ150" s="7">
        <v>394.43482862436201</v>
      </c>
      <c r="BA150" s="7">
        <v>6.4938233227586792</v>
      </c>
      <c r="BB150" s="7">
        <v>98.2389033682703</v>
      </c>
      <c r="BC150" s="7">
        <v>4.1609023027645202</v>
      </c>
      <c r="BD150" s="7">
        <v>76.329024157181294</v>
      </c>
      <c r="BE150" s="7">
        <v>3.23291080716566</v>
      </c>
      <c r="BF150" s="7">
        <v>0.67397612333297696</v>
      </c>
      <c r="BG150" s="7">
        <v>1.10960836900391E-2</v>
      </c>
      <c r="BH150" s="7">
        <v>0.26298910379409801</v>
      </c>
      <c r="BI150" s="7">
        <v>4.3297514618718799E-3</v>
      </c>
      <c r="BJ150" s="7">
        <v>9.5430247485637706E-2</v>
      </c>
      <c r="BK150" s="7">
        <v>1.5711268930793199E-3</v>
      </c>
      <c r="BL150" s="7">
        <v>5.3679514676332502E-2</v>
      </c>
      <c r="BM150" s="7">
        <v>8.8375888502358405E-4</v>
      </c>
      <c r="BN150" s="7">
        <v>0.43241831660270702</v>
      </c>
      <c r="BO150" s="7">
        <v>7.119168860762381E-3</v>
      </c>
      <c r="BP150" s="7">
        <v>4.7715123742818798E-2</v>
      </c>
      <c r="BQ150" s="7">
        <v>7.8556344653965809E-4</v>
      </c>
      <c r="BR150" s="7">
        <v>0.172967329621315</v>
      </c>
      <c r="BS150" s="7">
        <v>2.8476675933703497E-3</v>
      </c>
      <c r="BT150" s="7">
        <v>0</v>
      </c>
      <c r="BU150" s="7">
        <v>0</v>
      </c>
      <c r="BV150" s="7">
        <v>0</v>
      </c>
      <c r="BW150" s="7">
        <v>0</v>
      </c>
      <c r="BX150" s="7">
        <v>2.0875366404652599E-2</v>
      </c>
      <c r="BY150" s="7">
        <v>3.4368400402786601E-4</v>
      </c>
      <c r="BZ150" s="7">
        <v>0.11332342028617901</v>
      </c>
      <c r="CA150" s="7">
        <v>1.8657132085310901E-3</v>
      </c>
      <c r="CB150" s="7">
        <v>7.9326391220092801E-2</v>
      </c>
      <c r="CC150" s="7">
        <v>3.3598640923376897E-3</v>
      </c>
      <c r="CD150" s="7">
        <v>3.2099358737468699E-2</v>
      </c>
      <c r="CE150" s="7">
        <v>1.35956623199783E-3</v>
      </c>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v>1561</v>
      </c>
      <c r="EG150" s="7">
        <v>1338</v>
      </c>
      <c r="EH150" s="7">
        <v>882</v>
      </c>
      <c r="EI150" s="7">
        <v>4605</v>
      </c>
      <c r="EJ150" s="7">
        <v>259</v>
      </c>
      <c r="EK150" s="7">
        <v>748</v>
      </c>
      <c r="EL150" s="7">
        <v>1</v>
      </c>
      <c r="EM150" s="7">
        <v>5</v>
      </c>
      <c r="EN150" s="7">
        <v>456</v>
      </c>
      <c r="EO150" s="7">
        <v>1099</v>
      </c>
      <c r="EP150" s="7">
        <v>226</v>
      </c>
      <c r="EQ150" s="7">
        <v>188</v>
      </c>
    </row>
    <row r="151" spans="1:147" x14ac:dyDescent="0.35">
      <c r="A151" s="7" t="s">
        <v>629</v>
      </c>
      <c r="B151" s="7" t="e" vm="1">
        <v>#VALUE!</v>
      </c>
      <c r="C151" s="7" t="e" vm="3">
        <v>#VALUE!</v>
      </c>
      <c r="D151" s="7">
        <v>1</v>
      </c>
      <c r="E151" s="7">
        <v>5768</v>
      </c>
      <c r="F151" s="7">
        <v>2072</v>
      </c>
      <c r="G151" s="7">
        <v>0</v>
      </c>
      <c r="H151" s="7">
        <v>8</v>
      </c>
      <c r="I151" s="7">
        <v>0.13869625520110956</v>
      </c>
      <c r="J151" s="7">
        <v>0</v>
      </c>
      <c r="K151" s="7">
        <v>0</v>
      </c>
      <c r="L151" s="7">
        <v>0</v>
      </c>
      <c r="M151" s="7">
        <v>0</v>
      </c>
      <c r="N151" s="7">
        <v>1</v>
      </c>
      <c r="O151" s="7">
        <v>0</v>
      </c>
      <c r="P151" s="7">
        <v>3.7265983751324603</v>
      </c>
      <c r="Q151" s="7">
        <v>125294</v>
      </c>
      <c r="R151" s="7">
        <v>0</v>
      </c>
      <c r="S151" s="7">
        <v>1</v>
      </c>
      <c r="T151" s="7">
        <v>0</v>
      </c>
      <c r="U151" s="7">
        <v>1</v>
      </c>
      <c r="V151" s="7">
        <v>0</v>
      </c>
      <c r="W151" s="7">
        <v>0</v>
      </c>
      <c r="X151" s="7">
        <v>0</v>
      </c>
      <c r="Y151" s="7">
        <v>1</v>
      </c>
      <c r="Z151" s="7"/>
      <c r="AA151" s="7">
        <v>2611.36682663485</v>
      </c>
      <c r="AB151" s="7"/>
      <c r="AC151" s="7"/>
      <c r="AD151" s="7">
        <v>255.86951988539701</v>
      </c>
      <c r="AE151" s="7"/>
      <c r="AF151" s="7">
        <v>2611.36682663485</v>
      </c>
      <c r="AG151" s="7">
        <v>45.273349976332398</v>
      </c>
      <c r="AH151" s="7">
        <v>255.86951988539701</v>
      </c>
      <c r="AI151" s="7">
        <v>4.4360180285262905</v>
      </c>
      <c r="AJ151" s="7">
        <v>598.65917178080394</v>
      </c>
      <c r="AK151" s="7">
        <v>10.3789731584744</v>
      </c>
      <c r="AL151" s="7">
        <v>428.43451016023801</v>
      </c>
      <c r="AM151" s="7">
        <v>7.4277827697683305</v>
      </c>
      <c r="AN151" s="7">
        <v>2265.3051236495398</v>
      </c>
      <c r="AO151" s="7">
        <v>39.273667192259701</v>
      </c>
      <c r="AP151" s="7">
        <v>42.107466788962498</v>
      </c>
      <c r="AQ151" s="7">
        <v>0.73001849495427307</v>
      </c>
      <c r="AR151" s="7">
        <v>195.64362602005701</v>
      </c>
      <c r="AS151" s="7">
        <v>3.3918797853685403</v>
      </c>
      <c r="AT151" s="7">
        <v>0</v>
      </c>
      <c r="AU151" s="7">
        <v>0</v>
      </c>
      <c r="AV151" s="7">
        <v>2.4956092834472701</v>
      </c>
      <c r="AW151" s="7">
        <v>4.3266457757407499E-2</v>
      </c>
      <c r="AX151" s="7">
        <v>105.81498571383401</v>
      </c>
      <c r="AY151" s="7">
        <v>1.83451778283346</v>
      </c>
      <c r="AZ151" s="7">
        <v>301.84249365911802</v>
      </c>
      <c r="BA151" s="7">
        <v>5.23305294138554</v>
      </c>
      <c r="BB151" s="7">
        <v>100.59145021555</v>
      </c>
      <c r="BC151" s="7">
        <v>4.8547997208277103</v>
      </c>
      <c r="BD151" s="7">
        <v>64.867861510574599</v>
      </c>
      <c r="BE151" s="7">
        <v>3.1306882968424001</v>
      </c>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v>528</v>
      </c>
      <c r="EG151" s="7">
        <v>1299</v>
      </c>
      <c r="EH151" s="7">
        <v>896</v>
      </c>
      <c r="EI151" s="7">
        <v>5027</v>
      </c>
      <c r="EJ151" s="7">
        <v>80</v>
      </c>
      <c r="EK151" s="7">
        <v>435</v>
      </c>
      <c r="EL151" s="7">
        <v>1</v>
      </c>
      <c r="EM151" s="7">
        <v>4</v>
      </c>
      <c r="EN151" s="7">
        <v>221</v>
      </c>
      <c r="EO151" s="7">
        <v>661</v>
      </c>
      <c r="EP151" s="7">
        <v>182</v>
      </c>
      <c r="EQ151" s="7">
        <v>128</v>
      </c>
    </row>
    <row r="152" spans="1:147" x14ac:dyDescent="0.35">
      <c r="A152" s="7" t="s">
        <v>630</v>
      </c>
      <c r="B152" s="7" t="e" vm="1">
        <v>#VALUE!</v>
      </c>
      <c r="C152" s="7" t="e" vm="3">
        <v>#VALUE!</v>
      </c>
      <c r="D152" s="7">
        <v>1</v>
      </c>
      <c r="E152" s="7">
        <v>4625</v>
      </c>
      <c r="F152" s="7">
        <v>1605</v>
      </c>
      <c r="G152" s="7">
        <v>0</v>
      </c>
      <c r="H152" s="7">
        <v>12</v>
      </c>
      <c r="I152" s="7">
        <v>0.25945945945945947</v>
      </c>
      <c r="J152" s="7">
        <v>0</v>
      </c>
      <c r="K152" s="7">
        <v>0</v>
      </c>
      <c r="L152" s="7">
        <v>0</v>
      </c>
      <c r="M152" s="7">
        <v>0</v>
      </c>
      <c r="N152" s="7">
        <v>0</v>
      </c>
      <c r="O152" s="7">
        <v>0</v>
      </c>
      <c r="P152" s="7">
        <v>4.8195374972984695</v>
      </c>
      <c r="Q152" s="7">
        <v>170438</v>
      </c>
      <c r="R152" s="7">
        <v>0</v>
      </c>
      <c r="S152" s="7">
        <v>1</v>
      </c>
      <c r="T152" s="7">
        <v>0</v>
      </c>
      <c r="U152" s="7">
        <v>1</v>
      </c>
      <c r="V152" s="7">
        <v>0</v>
      </c>
      <c r="W152" s="7">
        <v>0</v>
      </c>
      <c r="X152" s="7">
        <v>0</v>
      </c>
      <c r="Y152" s="7">
        <v>0</v>
      </c>
      <c r="Z152" s="7">
        <v>422.43352782726299</v>
      </c>
      <c r="AA152" s="7">
        <v>2014.73950850591</v>
      </c>
      <c r="AB152" s="7">
        <v>422.43352782726299</v>
      </c>
      <c r="AC152" s="7">
        <v>55.875736862421</v>
      </c>
      <c r="AD152" s="7">
        <v>219.848173481412</v>
      </c>
      <c r="AE152" s="7">
        <v>55.875736862421</v>
      </c>
      <c r="AF152" s="7">
        <v>2014.73950850591</v>
      </c>
      <c r="AG152" s="7">
        <v>43.561935319046704</v>
      </c>
      <c r="AH152" s="7">
        <v>219.848173481412</v>
      </c>
      <c r="AI152" s="7">
        <v>4.75347402121972</v>
      </c>
      <c r="AJ152" s="7">
        <v>515.25193510390795</v>
      </c>
      <c r="AK152" s="7">
        <v>11.140582380625</v>
      </c>
      <c r="AL152" s="7">
        <v>384.76501918397798</v>
      </c>
      <c r="AM152" s="7">
        <v>8.3192436580319704</v>
      </c>
      <c r="AN152" s="7">
        <v>1800.9279122445701</v>
      </c>
      <c r="AO152" s="7">
        <v>38.938981886369199</v>
      </c>
      <c r="AP152" s="7">
        <v>7.2925594523549098</v>
      </c>
      <c r="AQ152" s="7">
        <v>0.157676961131998</v>
      </c>
      <c r="AR152" s="7">
        <v>154.182786109159</v>
      </c>
      <c r="AS152" s="7">
        <v>3.3336818618196498</v>
      </c>
      <c r="AT152" s="7">
        <v>0</v>
      </c>
      <c r="AU152" s="7">
        <v>0</v>
      </c>
      <c r="AV152" s="7">
        <v>0</v>
      </c>
      <c r="AW152" s="7">
        <v>0</v>
      </c>
      <c r="AX152" s="7">
        <v>52.336234000511503</v>
      </c>
      <c r="AY152" s="7">
        <v>1.1315942486597099</v>
      </c>
      <c r="AZ152" s="7">
        <v>120.178193106316</v>
      </c>
      <c r="BA152" s="7">
        <v>2.5984474185149398</v>
      </c>
      <c r="BB152" s="7">
        <v>84.985251645091907</v>
      </c>
      <c r="BC152" s="7">
        <v>5.2950312551459096</v>
      </c>
      <c r="BD152" s="7">
        <v>21.6925168917805</v>
      </c>
      <c r="BE152" s="7">
        <v>1.3515586848461401</v>
      </c>
      <c r="BF152" s="7">
        <v>422.43352782726299</v>
      </c>
      <c r="BG152" s="7">
        <v>9.133697898967851</v>
      </c>
      <c r="BH152" s="7">
        <v>55.875736862421</v>
      </c>
      <c r="BI152" s="7">
        <v>1.20812404026856</v>
      </c>
      <c r="BJ152" s="7">
        <v>94.386280700564399</v>
      </c>
      <c r="BK152" s="7">
        <v>2.0407844475797701</v>
      </c>
      <c r="BL152" s="7">
        <v>104.209931500256</v>
      </c>
      <c r="BM152" s="7">
        <v>2.2531877081136398</v>
      </c>
      <c r="BN152" s="7">
        <v>376.88666284084297</v>
      </c>
      <c r="BO152" s="7">
        <v>8.1489008181803904</v>
      </c>
      <c r="BP152" s="7">
        <v>1.85945972986519</v>
      </c>
      <c r="BQ152" s="7">
        <v>4.0204534699787998E-2</v>
      </c>
      <c r="BR152" s="7">
        <v>34.338089622557199</v>
      </c>
      <c r="BS152" s="7">
        <v>0.74244518102826307</v>
      </c>
      <c r="BT152" s="7">
        <v>0</v>
      </c>
      <c r="BU152" s="7">
        <v>0</v>
      </c>
      <c r="BV152" s="7">
        <v>0</v>
      </c>
      <c r="BW152" s="7">
        <v>0</v>
      </c>
      <c r="BX152" s="7">
        <v>9.3493098840117508</v>
      </c>
      <c r="BY152" s="7">
        <v>0.20214724073538901</v>
      </c>
      <c r="BZ152" s="7">
        <v>30.917087659239801</v>
      </c>
      <c r="CA152" s="7">
        <v>0.66847757101059002</v>
      </c>
      <c r="CB152" s="7">
        <v>26.406324826180899</v>
      </c>
      <c r="CC152" s="7">
        <v>1.6452538832511501</v>
      </c>
      <c r="CD152" s="7">
        <v>5.0041033080778998</v>
      </c>
      <c r="CE152" s="7">
        <v>0.31178213757494699</v>
      </c>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v>374</v>
      </c>
      <c r="EG152" s="7">
        <v>1212</v>
      </c>
      <c r="EH152" s="7">
        <v>718</v>
      </c>
      <c r="EI152" s="7">
        <v>4192</v>
      </c>
      <c r="EJ152" s="7">
        <v>36</v>
      </c>
      <c r="EK152" s="7">
        <v>308</v>
      </c>
      <c r="EL152" s="7">
        <v>0</v>
      </c>
      <c r="EM152" s="7">
        <v>2</v>
      </c>
      <c r="EN152" s="7">
        <v>87</v>
      </c>
      <c r="EO152" s="7">
        <v>300</v>
      </c>
      <c r="EP152" s="7">
        <v>115</v>
      </c>
      <c r="EQ152" s="7">
        <v>49</v>
      </c>
    </row>
    <row r="153" spans="1:147" x14ac:dyDescent="0.35">
      <c r="A153" s="7" t="s">
        <v>631</v>
      </c>
      <c r="B153" s="7" t="e" vm="1">
        <v>#VALUE!</v>
      </c>
      <c r="C153" s="7" t="e" vm="3">
        <v>#VALUE!</v>
      </c>
      <c r="D153" s="7">
        <v>1</v>
      </c>
      <c r="E153" s="7">
        <v>5594</v>
      </c>
      <c r="F153" s="7">
        <v>1888</v>
      </c>
      <c r="G153" s="7">
        <v>0</v>
      </c>
      <c r="H153" s="7">
        <v>16</v>
      </c>
      <c r="I153" s="7">
        <v>0.28602073650339649</v>
      </c>
      <c r="J153" s="7">
        <v>0</v>
      </c>
      <c r="K153" s="7">
        <v>0</v>
      </c>
      <c r="L153" s="7">
        <v>0</v>
      </c>
      <c r="M153" s="7">
        <v>0</v>
      </c>
      <c r="N153" s="7">
        <v>0</v>
      </c>
      <c r="O153" s="7">
        <v>0</v>
      </c>
      <c r="P153" s="7">
        <v>4.3053860902910897</v>
      </c>
      <c r="Q153" s="7">
        <v>156111</v>
      </c>
      <c r="R153" s="7">
        <v>1</v>
      </c>
      <c r="S153" s="7">
        <v>1</v>
      </c>
      <c r="T153" s="7">
        <v>1</v>
      </c>
      <c r="U153" s="7">
        <v>1</v>
      </c>
      <c r="V153" s="7">
        <v>1</v>
      </c>
      <c r="W153" s="7">
        <v>0</v>
      </c>
      <c r="X153" s="7">
        <v>0</v>
      </c>
      <c r="Y153" s="7">
        <v>0</v>
      </c>
      <c r="Z153" s="7">
        <v>1345.20038080215</v>
      </c>
      <c r="AA153" s="7">
        <v>3046.5542006649198</v>
      </c>
      <c r="AB153" s="7">
        <v>1345.20038080215</v>
      </c>
      <c r="AC153" s="7">
        <v>93.305339582264395</v>
      </c>
      <c r="AD153" s="7">
        <v>223.58856304763299</v>
      </c>
      <c r="AE153" s="7">
        <v>93.305339582264395</v>
      </c>
      <c r="AF153" s="7">
        <v>3046.5542006649198</v>
      </c>
      <c r="AG153" s="7">
        <v>54.461104766980995</v>
      </c>
      <c r="AH153" s="7">
        <v>223.58856304763299</v>
      </c>
      <c r="AI153" s="7">
        <v>3.9969353422887597</v>
      </c>
      <c r="AJ153" s="7">
        <v>799.10798880777304</v>
      </c>
      <c r="AK153" s="7">
        <v>14.285090969034201</v>
      </c>
      <c r="AL153" s="7">
        <v>485.45813116819801</v>
      </c>
      <c r="AM153" s="7">
        <v>8.6781932636431502</v>
      </c>
      <c r="AN153" s="7">
        <v>2748.38319068076</v>
      </c>
      <c r="AO153" s="7">
        <v>49.1309115245041</v>
      </c>
      <c r="AP153" s="7">
        <v>32.274669304490097</v>
      </c>
      <c r="AQ153" s="7">
        <v>0.57695154280461403</v>
      </c>
      <c r="AR153" s="7">
        <v>207.77907328057501</v>
      </c>
      <c r="AS153" s="7">
        <v>3.7143202231064598</v>
      </c>
      <c r="AT153" s="7">
        <v>1</v>
      </c>
      <c r="AU153" s="7">
        <v>1.7876296031462298E-2</v>
      </c>
      <c r="AV153" s="7">
        <v>1</v>
      </c>
      <c r="AW153" s="7">
        <v>1.7876296031462298E-2</v>
      </c>
      <c r="AX153" s="7">
        <v>56.117268763482599</v>
      </c>
      <c r="AY153" s="7">
        <v>1.0031689088931499</v>
      </c>
      <c r="AZ153" s="7">
        <v>166.338039098271</v>
      </c>
      <c r="BA153" s="7">
        <v>2.9735080282136401</v>
      </c>
      <c r="BB153" s="7">
        <v>23.5096080355579</v>
      </c>
      <c r="BC153" s="7">
        <v>1.2452122900189599</v>
      </c>
      <c r="BD153" s="7">
        <v>11.4371929147063</v>
      </c>
      <c r="BE153" s="7">
        <v>0.60578352302469896</v>
      </c>
      <c r="BF153" s="7">
        <v>1345.20038080215</v>
      </c>
      <c r="BG153" s="7">
        <v>24.0472002288551</v>
      </c>
      <c r="BH153" s="7">
        <v>93.305339582264395</v>
      </c>
      <c r="BI153" s="7">
        <v>1.6679538716886699</v>
      </c>
      <c r="BJ153" s="7">
        <v>361.74887295067299</v>
      </c>
      <c r="BK153" s="7">
        <v>6.4667299419140702</v>
      </c>
      <c r="BL153" s="7">
        <v>217.49694991856799</v>
      </c>
      <c r="BM153" s="7">
        <v>3.8880398626844501</v>
      </c>
      <c r="BN153" s="7">
        <v>1223.12849187851</v>
      </c>
      <c r="BO153" s="7">
        <v>21.865007005336203</v>
      </c>
      <c r="BP153" s="7">
        <v>16.999999962747101</v>
      </c>
      <c r="BQ153" s="7">
        <v>0.30389703186891498</v>
      </c>
      <c r="BR153" s="7">
        <v>87.083396039903207</v>
      </c>
      <c r="BS153" s="7">
        <v>1.55672856703438</v>
      </c>
      <c r="BT153" s="7">
        <v>0</v>
      </c>
      <c r="BU153" s="7">
        <v>0</v>
      </c>
      <c r="BV153" s="7">
        <v>0</v>
      </c>
      <c r="BW153" s="7">
        <v>0</v>
      </c>
      <c r="BX153" s="7">
        <v>17.9884890802205</v>
      </c>
      <c r="BY153" s="7">
        <v>0.32156755595674796</v>
      </c>
      <c r="BZ153" s="7">
        <v>76.592254543677001</v>
      </c>
      <c r="CA153" s="7">
        <v>1.36918581593988</v>
      </c>
      <c r="CB153" s="7">
        <v>16.173489861190301</v>
      </c>
      <c r="CC153" s="7">
        <v>0.85664670874948701</v>
      </c>
      <c r="CD153" s="7">
        <v>5.08637355756946</v>
      </c>
      <c r="CE153" s="7">
        <v>0.269405379108552</v>
      </c>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v>449</v>
      </c>
      <c r="EG153" s="7">
        <v>1506</v>
      </c>
      <c r="EH153" s="7">
        <v>793</v>
      </c>
      <c r="EI153" s="7">
        <v>4946</v>
      </c>
      <c r="EJ153" s="7">
        <v>67</v>
      </c>
      <c r="EK153" s="7">
        <v>332</v>
      </c>
      <c r="EL153" s="7">
        <v>5</v>
      </c>
      <c r="EM153" s="7">
        <v>10</v>
      </c>
      <c r="EN153" s="7">
        <v>234</v>
      </c>
      <c r="EO153" s="7">
        <v>494</v>
      </c>
      <c r="EP153" s="7">
        <v>57</v>
      </c>
      <c r="EQ153" s="7">
        <v>22</v>
      </c>
    </row>
    <row r="154" spans="1:147" x14ac:dyDescent="0.35">
      <c r="A154" s="7" t="s">
        <v>632</v>
      </c>
      <c r="B154" s="7" t="e" vm="1">
        <v>#VALUE!</v>
      </c>
      <c r="C154" s="7" t="e" vm="3">
        <v>#VALUE!</v>
      </c>
      <c r="D154" s="7">
        <v>1</v>
      </c>
      <c r="E154" s="7">
        <v>4078</v>
      </c>
      <c r="F154" s="7">
        <v>1401</v>
      </c>
      <c r="G154" s="7">
        <v>0</v>
      </c>
      <c r="H154" s="7">
        <v>3</v>
      </c>
      <c r="I154" s="7">
        <v>7.3565473271211379E-2</v>
      </c>
      <c r="J154" s="7">
        <v>0</v>
      </c>
      <c r="K154" s="7">
        <v>0</v>
      </c>
      <c r="L154" s="7">
        <v>0</v>
      </c>
      <c r="M154" s="7">
        <v>0</v>
      </c>
      <c r="N154" s="7">
        <v>0</v>
      </c>
      <c r="O154" s="7">
        <v>0</v>
      </c>
      <c r="P154" s="7">
        <v>4.8768593026091198E-2</v>
      </c>
      <c r="Q154" s="7">
        <v>206364</v>
      </c>
      <c r="R154" s="7">
        <v>1</v>
      </c>
      <c r="S154" s="7">
        <v>1</v>
      </c>
      <c r="T154" s="7">
        <v>1</v>
      </c>
      <c r="U154" s="7">
        <v>1</v>
      </c>
      <c r="V154" s="7">
        <v>1</v>
      </c>
      <c r="W154" s="7">
        <v>0</v>
      </c>
      <c r="X154" s="7">
        <v>0</v>
      </c>
      <c r="Y154" s="7">
        <v>0</v>
      </c>
      <c r="Z154" s="7">
        <v>2202.2248347280502</v>
      </c>
      <c r="AA154" s="7">
        <v>3904.9139857059299</v>
      </c>
      <c r="AB154" s="7">
        <v>2202.2248347280502</v>
      </c>
      <c r="AC154" s="7">
        <v>23.247084182039501</v>
      </c>
      <c r="AD154" s="7">
        <v>74.122174220850894</v>
      </c>
      <c r="AE154" s="7">
        <v>23.247084182039501</v>
      </c>
      <c r="AF154" s="7">
        <v>3904.9139857059299</v>
      </c>
      <c r="AG154" s="7">
        <v>95.755615147276501</v>
      </c>
      <c r="AH154" s="7">
        <v>74.122174220850894</v>
      </c>
      <c r="AI154" s="7">
        <v>1.81761094214936</v>
      </c>
      <c r="AJ154" s="7">
        <v>1143.3477744214499</v>
      </c>
      <c r="AK154" s="7">
        <v>28.036973379633302</v>
      </c>
      <c r="AL154" s="7">
        <v>624.84265570220305</v>
      </c>
      <c r="AM154" s="7">
        <v>15.3222818955911</v>
      </c>
      <c r="AN154" s="7">
        <v>3596.6708650579699</v>
      </c>
      <c r="AO154" s="7">
        <v>88.196931462922208</v>
      </c>
      <c r="AP154" s="7">
        <v>7.4715777538949597</v>
      </c>
      <c r="AQ154" s="7">
        <v>0.18321671784931201</v>
      </c>
      <c r="AR154" s="7">
        <v>221.771543690556</v>
      </c>
      <c r="AS154" s="7">
        <v>5.4382428565609704</v>
      </c>
      <c r="AT154" s="7">
        <v>0</v>
      </c>
      <c r="AU154" s="7">
        <v>0</v>
      </c>
      <c r="AV154" s="7">
        <v>3</v>
      </c>
      <c r="AW154" s="7">
        <v>7.3565473271211407E-2</v>
      </c>
      <c r="AX154" s="7">
        <v>75.999999138061</v>
      </c>
      <c r="AY154" s="7">
        <v>1.8636586350677002</v>
      </c>
      <c r="AZ154" s="7">
        <v>160.75207428735999</v>
      </c>
      <c r="BA154" s="7">
        <v>3.9419341414262004</v>
      </c>
      <c r="BB154" s="7">
        <v>30.009606068102599</v>
      </c>
      <c r="BC154" s="7">
        <v>2.1420132810922601</v>
      </c>
      <c r="BD154" s="7">
        <v>7.6023380612696201</v>
      </c>
      <c r="BE154" s="7">
        <v>0.54263654969804598</v>
      </c>
      <c r="BF154" s="7">
        <v>2202.2248347280502</v>
      </c>
      <c r="BG154" s="7">
        <v>54.002570738794894</v>
      </c>
      <c r="BH154" s="7">
        <v>23.247084182039501</v>
      </c>
      <c r="BI154" s="7">
        <v>0.57006091667581005</v>
      </c>
      <c r="BJ154" s="7">
        <v>639.72196107811806</v>
      </c>
      <c r="BK154" s="7">
        <v>15.687149609566401</v>
      </c>
      <c r="BL154" s="7">
        <v>376.52990236383602</v>
      </c>
      <c r="BM154" s="7">
        <v>9.2332001560528809</v>
      </c>
      <c r="BN154" s="7">
        <v>2028.54969540518</v>
      </c>
      <c r="BO154" s="7">
        <v>49.743739465551201</v>
      </c>
      <c r="BP154" s="7">
        <v>5.0898083449574196</v>
      </c>
      <c r="BQ154" s="7">
        <v>0.12481138658551801</v>
      </c>
      <c r="BR154" s="7">
        <v>128.81891442425001</v>
      </c>
      <c r="BS154" s="7">
        <v>3.1588748019678703</v>
      </c>
      <c r="BT154" s="7">
        <v>0</v>
      </c>
      <c r="BU154" s="7">
        <v>0</v>
      </c>
      <c r="BV154" s="7">
        <v>3</v>
      </c>
      <c r="BW154" s="7">
        <v>7.3565473271211407E-2</v>
      </c>
      <c r="BX154" s="7">
        <v>36.7664215043187</v>
      </c>
      <c r="BY154" s="7">
        <v>0.90157973281801695</v>
      </c>
      <c r="BZ154" s="7">
        <v>109.086104462942</v>
      </c>
      <c r="CA154" s="7">
        <v>2.6749903007097098</v>
      </c>
      <c r="CB154" s="7">
        <v>21.051116307346099</v>
      </c>
      <c r="CC154" s="7">
        <v>1.50257789488552</v>
      </c>
      <c r="CD154" s="7">
        <v>4.1713807437208699</v>
      </c>
      <c r="CE154" s="7">
        <v>0.29774309377022701</v>
      </c>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v>80</v>
      </c>
      <c r="EG154" s="7">
        <v>1193</v>
      </c>
      <c r="EH154" s="7">
        <v>651</v>
      </c>
      <c r="EI154" s="7">
        <v>3753</v>
      </c>
      <c r="EJ154" s="7">
        <v>9</v>
      </c>
      <c r="EK154" s="7">
        <v>236</v>
      </c>
      <c r="EL154" s="7">
        <v>0</v>
      </c>
      <c r="EM154" s="7">
        <v>3</v>
      </c>
      <c r="EN154" s="7">
        <v>77</v>
      </c>
      <c r="EO154" s="7">
        <v>168</v>
      </c>
      <c r="EP154" s="7">
        <v>31</v>
      </c>
      <c r="EQ154" s="7">
        <v>8</v>
      </c>
    </row>
    <row r="155" spans="1:147" x14ac:dyDescent="0.35">
      <c r="A155" s="7" t="s">
        <v>633</v>
      </c>
      <c r="B155" s="7" t="e" vm="1">
        <v>#VALUE!</v>
      </c>
      <c r="C155" s="7" t="e" vm="3">
        <v>#VALUE!</v>
      </c>
      <c r="D155" s="7">
        <v>1</v>
      </c>
      <c r="E155" s="7">
        <v>5166</v>
      </c>
      <c r="F155" s="7">
        <v>1894</v>
      </c>
      <c r="G155" s="7">
        <v>0</v>
      </c>
      <c r="H155" s="7">
        <v>17</v>
      </c>
      <c r="I155" s="7">
        <v>0.32907471931862176</v>
      </c>
      <c r="J155" s="7">
        <v>0</v>
      </c>
      <c r="K155" s="7">
        <v>0</v>
      </c>
      <c r="L155" s="7">
        <v>0</v>
      </c>
      <c r="M155" s="7">
        <v>0</v>
      </c>
      <c r="N155" s="7">
        <v>0</v>
      </c>
      <c r="O155" s="7">
        <v>0</v>
      </c>
      <c r="P155" s="7">
        <v>7.1859675594115391</v>
      </c>
      <c r="Q155" s="7">
        <v>102336</v>
      </c>
      <c r="R155" s="7">
        <v>0</v>
      </c>
      <c r="S155" s="7">
        <v>1</v>
      </c>
      <c r="T155" s="7">
        <v>0</v>
      </c>
      <c r="U155" s="7">
        <v>1</v>
      </c>
      <c r="V155" s="7">
        <v>0</v>
      </c>
      <c r="W155" s="7">
        <v>0</v>
      </c>
      <c r="X155" s="7">
        <v>0</v>
      </c>
      <c r="Y155" s="7">
        <v>0</v>
      </c>
      <c r="Z155" s="7"/>
      <c r="AA155" s="7">
        <v>1032.88551422721</v>
      </c>
      <c r="AB155" s="7"/>
      <c r="AC155" s="7"/>
      <c r="AD155" s="7">
        <v>188.02403923630499</v>
      </c>
      <c r="AE155" s="7"/>
      <c r="AF155" s="7">
        <v>1032.88551422721</v>
      </c>
      <c r="AG155" s="7">
        <v>19.993912393093499</v>
      </c>
      <c r="AH155" s="7">
        <v>188.02403923630499</v>
      </c>
      <c r="AI155" s="7">
        <v>3.6396445845200298</v>
      </c>
      <c r="AJ155" s="7">
        <v>249.07797630364101</v>
      </c>
      <c r="AK155" s="7">
        <v>4.8214861847394594</v>
      </c>
      <c r="AL155" s="7">
        <v>129.09999098279499</v>
      </c>
      <c r="AM155" s="7">
        <v>2.4990319586294101</v>
      </c>
      <c r="AN155" s="7">
        <v>527.18794578756194</v>
      </c>
      <c r="AO155" s="7">
        <v>10.2049544287178</v>
      </c>
      <c r="AP155" s="7">
        <v>20.860052138566999</v>
      </c>
      <c r="AQ155" s="7">
        <v>0.40379504720416098</v>
      </c>
      <c r="AR155" s="7">
        <v>431.95675731520203</v>
      </c>
      <c r="AS155" s="7">
        <v>8.3615322747812897</v>
      </c>
      <c r="AT155" s="7">
        <v>0</v>
      </c>
      <c r="AU155" s="7">
        <v>0</v>
      </c>
      <c r="AV155" s="7">
        <v>2.84319147467613</v>
      </c>
      <c r="AW155" s="7">
        <v>5.50366139116557E-2</v>
      </c>
      <c r="AX155" s="7">
        <v>50.037559971679002</v>
      </c>
      <c r="AY155" s="7">
        <v>0.9685938825334689</v>
      </c>
      <c r="AZ155" s="7">
        <v>142.62811923026999</v>
      </c>
      <c r="BA155" s="7">
        <v>2.7609004883908299</v>
      </c>
      <c r="BB155" s="7">
        <v>42.187548639536502</v>
      </c>
      <c r="BC155" s="7">
        <v>2.2274312903662401</v>
      </c>
      <c r="BD155" s="7">
        <v>17.071270126778501</v>
      </c>
      <c r="BE155" s="7">
        <v>0.90133421999886298</v>
      </c>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v>1089</v>
      </c>
      <c r="EG155" s="7">
        <v>1212</v>
      </c>
      <c r="EH155" s="7">
        <v>651</v>
      </c>
      <c r="EI155" s="7">
        <v>2632</v>
      </c>
      <c r="EJ155" s="7">
        <v>122</v>
      </c>
      <c r="EK155" s="7">
        <v>2050</v>
      </c>
      <c r="EL155" s="7">
        <v>0</v>
      </c>
      <c r="EM155" s="7">
        <v>13</v>
      </c>
      <c r="EN155" s="7">
        <v>349</v>
      </c>
      <c r="EO155" s="7">
        <v>899</v>
      </c>
      <c r="EP155" s="7">
        <v>99</v>
      </c>
      <c r="EQ155" s="7">
        <v>87</v>
      </c>
    </row>
    <row r="156" spans="1:147" x14ac:dyDescent="0.35">
      <c r="A156" s="7" t="s">
        <v>634</v>
      </c>
      <c r="B156" s="7" t="e" vm="1">
        <v>#VALUE!</v>
      </c>
      <c r="C156" s="7" t="e" vm="3">
        <v>#VALUE!</v>
      </c>
      <c r="D156" s="7">
        <v>1</v>
      </c>
      <c r="E156" s="7">
        <v>3771</v>
      </c>
      <c r="F156" s="7">
        <v>1390</v>
      </c>
      <c r="G156" s="7">
        <v>0</v>
      </c>
      <c r="H156" s="7">
        <v>0</v>
      </c>
      <c r="I156" s="7">
        <v>0</v>
      </c>
      <c r="J156" s="7">
        <v>0</v>
      </c>
      <c r="K156" s="7">
        <v>0</v>
      </c>
      <c r="L156" s="7">
        <v>0</v>
      </c>
      <c r="M156" s="7">
        <v>0</v>
      </c>
      <c r="N156" s="7">
        <v>0</v>
      </c>
      <c r="O156" s="7">
        <v>0</v>
      </c>
      <c r="P156" s="7">
        <v>10.3256552819698</v>
      </c>
      <c r="Q156" s="7">
        <v>125694</v>
      </c>
      <c r="R156" s="7">
        <v>0</v>
      </c>
      <c r="S156" s="7">
        <v>0</v>
      </c>
      <c r="T156" s="7">
        <v>0</v>
      </c>
      <c r="U156" s="7">
        <v>0</v>
      </c>
      <c r="V156" s="7">
        <v>0</v>
      </c>
      <c r="W156" s="7">
        <v>0</v>
      </c>
      <c r="X156" s="7">
        <v>0</v>
      </c>
      <c r="Y156" s="7">
        <v>0</v>
      </c>
      <c r="Z156" s="7"/>
      <c r="AA156" s="7">
        <v>144.03403210639999</v>
      </c>
      <c r="AB156" s="7"/>
      <c r="AC156" s="7"/>
      <c r="AD156" s="7">
        <v>10.180055521428599</v>
      </c>
      <c r="AE156" s="7"/>
      <c r="AF156" s="7">
        <v>144.03403210639999</v>
      </c>
      <c r="AG156" s="7">
        <v>3.8195182208008402</v>
      </c>
      <c r="AH156" s="7">
        <v>10.180055521428599</v>
      </c>
      <c r="AI156" s="7">
        <v>0.26995639144599798</v>
      </c>
      <c r="AJ156" s="7">
        <v>27.8963656425476</v>
      </c>
      <c r="AK156" s="7">
        <v>0.73976042541892406</v>
      </c>
      <c r="AL156" s="7">
        <v>17.122556120157199</v>
      </c>
      <c r="AM156" s="7">
        <v>0.45405876743986301</v>
      </c>
      <c r="AN156" s="7">
        <v>72.643274426460295</v>
      </c>
      <c r="AO156" s="7">
        <v>1.9263663332394698</v>
      </c>
      <c r="AP156" s="7">
        <v>3.1485015135258401</v>
      </c>
      <c r="AQ156" s="7">
        <v>8.3492482458919201E-2</v>
      </c>
      <c r="AR156" s="7">
        <v>62.130564451217701</v>
      </c>
      <c r="AS156" s="7">
        <v>1.64758855611821</v>
      </c>
      <c r="AT156" s="7">
        <v>0</v>
      </c>
      <c r="AU156" s="7">
        <v>0</v>
      </c>
      <c r="AV156" s="7">
        <v>0</v>
      </c>
      <c r="AW156" s="7">
        <v>0</v>
      </c>
      <c r="AX156" s="7">
        <v>6.1116957664489702</v>
      </c>
      <c r="AY156" s="7">
        <v>0.16207095641604302</v>
      </c>
      <c r="AZ156" s="7">
        <v>29.479458183050198</v>
      </c>
      <c r="BA156" s="7">
        <v>0.781741134527981</v>
      </c>
      <c r="BB156" s="7">
        <v>1.07371556013823</v>
      </c>
      <c r="BC156" s="7">
        <v>7.7245723750951498E-2</v>
      </c>
      <c r="BD156" s="7">
        <v>3.3424719460308601</v>
      </c>
      <c r="BE156" s="7">
        <v>0.240465607628119</v>
      </c>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v>724</v>
      </c>
      <c r="EG156" s="7">
        <v>783</v>
      </c>
      <c r="EH156" s="7">
        <v>700</v>
      </c>
      <c r="EI156" s="7">
        <v>2303</v>
      </c>
      <c r="EJ156" s="7">
        <v>87</v>
      </c>
      <c r="EK156" s="7">
        <v>1089</v>
      </c>
      <c r="EL156" s="7">
        <v>1</v>
      </c>
      <c r="EM156" s="7">
        <v>1</v>
      </c>
      <c r="EN156" s="7">
        <v>290</v>
      </c>
      <c r="EO156" s="7">
        <v>590</v>
      </c>
      <c r="EP156" s="7">
        <v>132</v>
      </c>
      <c r="EQ156" s="7">
        <v>106</v>
      </c>
    </row>
    <row r="157" spans="1:147" x14ac:dyDescent="0.35">
      <c r="A157" s="7" t="s">
        <v>635</v>
      </c>
      <c r="B157" s="7" t="e" vm="1">
        <v>#VALUE!</v>
      </c>
      <c r="C157" s="7" t="e" vm="3">
        <v>#VALUE!</v>
      </c>
      <c r="D157" s="7">
        <v>1</v>
      </c>
      <c r="E157" s="7">
        <v>4184</v>
      </c>
      <c r="F157" s="7">
        <v>1836</v>
      </c>
      <c r="G157" s="7">
        <v>0</v>
      </c>
      <c r="H157" s="7">
        <v>0</v>
      </c>
      <c r="I157" s="7">
        <v>0</v>
      </c>
      <c r="J157" s="7">
        <v>0</v>
      </c>
      <c r="K157" s="7">
        <v>0</v>
      </c>
      <c r="L157" s="7">
        <v>0</v>
      </c>
      <c r="M157" s="7">
        <v>0</v>
      </c>
      <c r="N157" s="7">
        <v>0</v>
      </c>
      <c r="O157" s="7">
        <v>1</v>
      </c>
      <c r="P157" s="7">
        <v>11.253946774921101</v>
      </c>
      <c r="Q157" s="7">
        <v>64511</v>
      </c>
      <c r="R157" s="7">
        <v>0</v>
      </c>
      <c r="S157" s="7">
        <v>0</v>
      </c>
      <c r="T157" s="7">
        <v>0</v>
      </c>
      <c r="U157" s="7">
        <v>0</v>
      </c>
      <c r="V157" s="7">
        <v>0</v>
      </c>
      <c r="W157" s="7">
        <v>0</v>
      </c>
      <c r="X157" s="7">
        <v>0</v>
      </c>
      <c r="Y157" s="7">
        <v>0</v>
      </c>
      <c r="Z157" s="7"/>
      <c r="AA157" s="7">
        <v>4.8546495437622097</v>
      </c>
      <c r="AB157" s="7"/>
      <c r="AC157" s="7"/>
      <c r="AD157" s="7">
        <v>0.90454155206680298</v>
      </c>
      <c r="AE157" s="7"/>
      <c r="AF157" s="7">
        <v>4.8546495437622097</v>
      </c>
      <c r="AG157" s="7">
        <v>0.11602890878972801</v>
      </c>
      <c r="AH157" s="7">
        <v>0.90454155206680298</v>
      </c>
      <c r="AI157" s="7">
        <v>2.16190619518834E-2</v>
      </c>
      <c r="AJ157" s="7">
        <v>0.97092992067337003</v>
      </c>
      <c r="AK157" s="7">
        <v>2.32057820428626E-2</v>
      </c>
      <c r="AL157" s="7">
        <v>0.35306543111801098</v>
      </c>
      <c r="AM157" s="7">
        <v>8.4384663269123205E-3</v>
      </c>
      <c r="AN157" s="7">
        <v>3.2658553123474099</v>
      </c>
      <c r="AO157" s="7">
        <v>7.8055815304670498E-2</v>
      </c>
      <c r="AP157" s="7">
        <v>0</v>
      </c>
      <c r="AQ157" s="7">
        <v>0</v>
      </c>
      <c r="AR157" s="7">
        <v>0.617864489555359</v>
      </c>
      <c r="AS157" s="7">
        <v>1.4767315715950299E-2</v>
      </c>
      <c r="AT157" s="7">
        <v>0</v>
      </c>
      <c r="AU157" s="7">
        <v>0</v>
      </c>
      <c r="AV157" s="7">
        <v>0</v>
      </c>
      <c r="AW157" s="7">
        <v>0</v>
      </c>
      <c r="AX157" s="7">
        <v>0.97092992067337003</v>
      </c>
      <c r="AY157" s="7">
        <v>2.32057820428626E-2</v>
      </c>
      <c r="AZ157" s="7">
        <v>1.50052809715271</v>
      </c>
      <c r="BA157" s="7">
        <v>3.5863482245523701E-2</v>
      </c>
      <c r="BB157" s="7">
        <v>0.28670689463615401</v>
      </c>
      <c r="BC157" s="7">
        <v>1.5615843934431101E-2</v>
      </c>
      <c r="BD157" s="7">
        <v>4.1664671152830103E-2</v>
      </c>
      <c r="BE157" s="7">
        <v>2.26931760091667E-3</v>
      </c>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v>1401</v>
      </c>
      <c r="EG157" s="7">
        <v>762</v>
      </c>
      <c r="EH157" s="7">
        <v>454</v>
      </c>
      <c r="EI157" s="7">
        <v>2005</v>
      </c>
      <c r="EJ157" s="7">
        <v>248</v>
      </c>
      <c r="EK157" s="7">
        <v>1516</v>
      </c>
      <c r="EL157" s="7">
        <v>0</v>
      </c>
      <c r="EM157" s="7">
        <v>11</v>
      </c>
      <c r="EN157" s="7">
        <v>404</v>
      </c>
      <c r="EO157" s="7">
        <v>787</v>
      </c>
      <c r="EP157" s="7">
        <v>205</v>
      </c>
      <c r="EQ157" s="7">
        <v>43</v>
      </c>
    </row>
    <row r="158" spans="1:147" x14ac:dyDescent="0.35">
      <c r="A158" s="7" t="s">
        <v>636</v>
      </c>
      <c r="B158" s="7" t="e" vm="1">
        <v>#VALUE!</v>
      </c>
      <c r="C158" s="7" t="e" vm="3">
        <v>#VALUE!</v>
      </c>
      <c r="D158" s="7">
        <v>1</v>
      </c>
      <c r="E158" s="7">
        <v>6442</v>
      </c>
      <c r="F158" s="7">
        <v>2403</v>
      </c>
      <c r="G158" s="7">
        <v>0</v>
      </c>
      <c r="H158" s="7">
        <v>5</v>
      </c>
      <c r="I158" s="7">
        <v>7.7615647314498604E-2</v>
      </c>
      <c r="J158" s="7">
        <v>0</v>
      </c>
      <c r="K158" s="7">
        <v>1</v>
      </c>
      <c r="L158" s="7">
        <v>0</v>
      </c>
      <c r="M158" s="7">
        <v>0</v>
      </c>
      <c r="N158" s="7">
        <v>0</v>
      </c>
      <c r="O158" s="7">
        <v>1</v>
      </c>
      <c r="P158" s="7">
        <v>9.6132769688429605</v>
      </c>
      <c r="Q158" s="7">
        <v>76767</v>
      </c>
      <c r="R158" s="7">
        <v>0</v>
      </c>
      <c r="S158" s="7">
        <v>1</v>
      </c>
      <c r="T158" s="7">
        <v>0</v>
      </c>
      <c r="U158" s="7">
        <v>1</v>
      </c>
      <c r="V158" s="7">
        <v>0</v>
      </c>
      <c r="W158" s="7">
        <v>0</v>
      </c>
      <c r="X158" s="7">
        <v>0</v>
      </c>
      <c r="Y158" s="7">
        <v>0</v>
      </c>
      <c r="Z158" s="7">
        <v>218.67598938942001</v>
      </c>
      <c r="AA158" s="7">
        <v>4513.8238477295799</v>
      </c>
      <c r="AB158" s="7">
        <v>218.67598938942001</v>
      </c>
      <c r="AC158" s="7">
        <v>55.464595913887003</v>
      </c>
      <c r="AD158" s="7">
        <v>1172.8488228691699</v>
      </c>
      <c r="AE158" s="7">
        <v>55.464595913887003</v>
      </c>
      <c r="AF158" s="7">
        <v>4513.8238477295799</v>
      </c>
      <c r="AG158" s="7">
        <v>70.068671961030404</v>
      </c>
      <c r="AH158" s="7">
        <v>1172.8488228691699</v>
      </c>
      <c r="AI158" s="7">
        <v>18.206284117807598</v>
      </c>
      <c r="AJ158" s="7">
        <v>909.126547002037</v>
      </c>
      <c r="AK158" s="7">
        <v>14.112489087271602</v>
      </c>
      <c r="AL158" s="7">
        <v>699.39236653234195</v>
      </c>
      <c r="AM158" s="7">
        <v>10.856758251045399</v>
      </c>
      <c r="AN158" s="7">
        <v>3218.8471629825399</v>
      </c>
      <c r="AO158" s="7">
        <v>49.966581232265497</v>
      </c>
      <c r="AP158" s="7">
        <v>124.48833019216499</v>
      </c>
      <c r="AQ158" s="7">
        <v>1.9324484661931902</v>
      </c>
      <c r="AR158" s="7">
        <v>717.25902790366695</v>
      </c>
      <c r="AS158" s="7">
        <v>11.134104748582201</v>
      </c>
      <c r="AT158" s="7">
        <v>1.9793517589569101</v>
      </c>
      <c r="AU158" s="7">
        <v>3.0725733606906398E-2</v>
      </c>
      <c r="AV158" s="7">
        <v>11.7001563229132</v>
      </c>
      <c r="AW158" s="7">
        <v>0.181623041336747</v>
      </c>
      <c r="AX158" s="7">
        <v>439.54983590170701</v>
      </c>
      <c r="AY158" s="7">
        <v>6.8231890080985309</v>
      </c>
      <c r="AZ158" s="7">
        <v>1068.67835463642</v>
      </c>
      <c r="BA158" s="7">
        <v>16.5892324532198</v>
      </c>
      <c r="BB158" s="7">
        <v>66.774027458588506</v>
      </c>
      <c r="BC158" s="7">
        <v>2.7787776720178301</v>
      </c>
      <c r="BD158" s="7">
        <v>198.466785768975</v>
      </c>
      <c r="BE158" s="7">
        <v>8.2591255001653998</v>
      </c>
      <c r="BF158" s="7">
        <v>218.67598938942001</v>
      </c>
      <c r="BG158" s="7">
        <v>3.3945356937196496</v>
      </c>
      <c r="BH158" s="7">
        <v>55.464595913887003</v>
      </c>
      <c r="BI158" s="7">
        <v>0.86098410297868688</v>
      </c>
      <c r="BJ158" s="7">
        <v>45.877707540988901</v>
      </c>
      <c r="BK158" s="7">
        <v>0.71216559361982201</v>
      </c>
      <c r="BL158" s="7">
        <v>46.651406049728401</v>
      </c>
      <c r="BM158" s="7">
        <v>0.72417581573623702</v>
      </c>
      <c r="BN158" s="7">
        <v>163.82885158062001</v>
      </c>
      <c r="BO158" s="7">
        <v>2.5431364728441399</v>
      </c>
      <c r="BP158" s="7">
        <v>1.29052083007991</v>
      </c>
      <c r="BQ158" s="7">
        <v>2.0032921919899301E-2</v>
      </c>
      <c r="BR158" s="7">
        <v>27.100937217474002</v>
      </c>
      <c r="BS158" s="7">
        <v>0.42069135699276605</v>
      </c>
      <c r="BT158" s="7">
        <v>0</v>
      </c>
      <c r="BU158" s="7">
        <v>0</v>
      </c>
      <c r="BV158" s="7">
        <v>1.29052083007991</v>
      </c>
      <c r="BW158" s="7">
        <v>2.0032921919899301E-2</v>
      </c>
      <c r="BX158" s="7">
        <v>25.1651562452316</v>
      </c>
      <c r="BY158" s="7">
        <v>0.39064197834882997</v>
      </c>
      <c r="BZ158" s="7">
        <v>49.039791464805603</v>
      </c>
      <c r="CA158" s="7">
        <v>0.76125103174178199</v>
      </c>
      <c r="CB158" s="7">
        <v>2.0828873086720701</v>
      </c>
      <c r="CC158" s="7">
        <v>8.66786229160246E-2</v>
      </c>
      <c r="CD158" s="7">
        <v>9.1257267072796804</v>
      </c>
      <c r="CE158" s="7">
        <v>0.37976390791842202</v>
      </c>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v>1801</v>
      </c>
      <c r="EG158" s="7">
        <v>1331</v>
      </c>
      <c r="EH158" s="7">
        <v>944</v>
      </c>
      <c r="EI158" s="7">
        <v>4453</v>
      </c>
      <c r="EJ158" s="7">
        <v>171</v>
      </c>
      <c r="EK158" s="7">
        <v>1060</v>
      </c>
      <c r="EL158" s="7">
        <v>4</v>
      </c>
      <c r="EM158" s="7">
        <v>21</v>
      </c>
      <c r="EN158" s="7">
        <v>733</v>
      </c>
      <c r="EO158" s="7">
        <v>1655</v>
      </c>
      <c r="EP158" s="7">
        <v>94</v>
      </c>
      <c r="EQ158" s="7">
        <v>285</v>
      </c>
    </row>
    <row r="159" spans="1:147" x14ac:dyDescent="0.35">
      <c r="A159" s="7" t="s">
        <v>637</v>
      </c>
      <c r="B159" s="7" t="e" vm="1">
        <v>#VALUE!</v>
      </c>
      <c r="C159" s="7" t="e" vm="3">
        <v>#VALUE!</v>
      </c>
      <c r="D159" s="7">
        <v>1</v>
      </c>
      <c r="E159" s="7">
        <v>5142</v>
      </c>
      <c r="F159" s="7">
        <v>2048</v>
      </c>
      <c r="G159" s="7">
        <v>0</v>
      </c>
      <c r="H159" s="7">
        <v>0</v>
      </c>
      <c r="I159" s="7">
        <v>0</v>
      </c>
      <c r="J159" s="7">
        <v>0</v>
      </c>
      <c r="K159" s="7">
        <v>1</v>
      </c>
      <c r="L159" s="7">
        <v>0</v>
      </c>
      <c r="M159" s="7">
        <v>0</v>
      </c>
      <c r="N159" s="7">
        <v>0</v>
      </c>
      <c r="O159" s="7">
        <v>1</v>
      </c>
      <c r="P159" s="7">
        <v>12.394010463647801</v>
      </c>
      <c r="Q159" s="7">
        <v>71932</v>
      </c>
      <c r="R159" s="7">
        <v>0</v>
      </c>
      <c r="S159" s="7">
        <v>1</v>
      </c>
      <c r="T159" s="7">
        <v>0</v>
      </c>
      <c r="U159" s="7">
        <v>1</v>
      </c>
      <c r="V159" s="7">
        <v>0</v>
      </c>
      <c r="W159" s="7">
        <v>0</v>
      </c>
      <c r="X159" s="7">
        <v>0</v>
      </c>
      <c r="Y159" s="7">
        <v>0</v>
      </c>
      <c r="Z159" s="7"/>
      <c r="AA159" s="7">
        <v>1247.70915961266</v>
      </c>
      <c r="AB159" s="7"/>
      <c r="AC159" s="7"/>
      <c r="AD159" s="7">
        <v>327.35033704712998</v>
      </c>
      <c r="AE159" s="7"/>
      <c r="AF159" s="7">
        <v>1247.70915961266</v>
      </c>
      <c r="AG159" s="7">
        <v>24.265055612848201</v>
      </c>
      <c r="AH159" s="7">
        <v>327.35033704712998</v>
      </c>
      <c r="AI159" s="7">
        <v>6.3662064769959104</v>
      </c>
      <c r="AJ159" s="7">
        <v>243.50599899887999</v>
      </c>
      <c r="AK159" s="7">
        <v>4.73562814077947</v>
      </c>
      <c r="AL159" s="7">
        <v>242.189823504537</v>
      </c>
      <c r="AM159" s="7">
        <v>4.7100315734060194</v>
      </c>
      <c r="AN159" s="7">
        <v>887.32122468948398</v>
      </c>
      <c r="AO159" s="7">
        <v>17.256344315236898</v>
      </c>
      <c r="AP159" s="7">
        <v>54.947500834241502</v>
      </c>
      <c r="AQ159" s="7">
        <v>1.0686017276204101</v>
      </c>
      <c r="AR159" s="7">
        <v>149.98333843052399</v>
      </c>
      <c r="AS159" s="7">
        <v>2.9168288298429399</v>
      </c>
      <c r="AT159" s="7">
        <v>0</v>
      </c>
      <c r="AU159" s="7">
        <v>0</v>
      </c>
      <c r="AV159" s="7">
        <v>1.64916698960587</v>
      </c>
      <c r="AW159" s="7">
        <v>3.2072481322556898E-2</v>
      </c>
      <c r="AX159" s="7">
        <v>153.807922832668</v>
      </c>
      <c r="AY159" s="7">
        <v>2.9912081453260999</v>
      </c>
      <c r="AZ159" s="7">
        <v>285.20891384035298</v>
      </c>
      <c r="BA159" s="7">
        <v>5.5466533224495</v>
      </c>
      <c r="BB159" s="7">
        <v>8.8104560980573297</v>
      </c>
      <c r="BC159" s="7">
        <v>0.43019805166295599</v>
      </c>
      <c r="BD159" s="7">
        <v>64.758452020585494</v>
      </c>
      <c r="BE159" s="7">
        <v>3.1620337900676496</v>
      </c>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v>1408</v>
      </c>
      <c r="EG159" s="7">
        <v>1047</v>
      </c>
      <c r="EH159" s="7">
        <v>710</v>
      </c>
      <c r="EI159" s="7">
        <v>3437</v>
      </c>
      <c r="EJ159" s="7">
        <v>422</v>
      </c>
      <c r="EK159" s="7">
        <v>510</v>
      </c>
      <c r="EL159" s="7">
        <v>7</v>
      </c>
      <c r="EM159" s="7">
        <v>17</v>
      </c>
      <c r="EN159" s="7">
        <v>749</v>
      </c>
      <c r="EO159" s="7">
        <v>1485</v>
      </c>
      <c r="EP159" s="7">
        <v>85</v>
      </c>
      <c r="EQ159" s="7">
        <v>310</v>
      </c>
    </row>
    <row r="160" spans="1:147" x14ac:dyDescent="0.35">
      <c r="A160" s="7" t="s">
        <v>638</v>
      </c>
      <c r="B160" s="7" t="e" vm="1">
        <v>#VALUE!</v>
      </c>
      <c r="C160" s="7" t="e" vm="3">
        <v>#VALUE!</v>
      </c>
      <c r="D160" s="7">
        <v>1</v>
      </c>
      <c r="E160" s="7">
        <v>7252</v>
      </c>
      <c r="F160" s="7">
        <v>2850</v>
      </c>
      <c r="G160" s="7">
        <v>0</v>
      </c>
      <c r="H160" s="7">
        <v>0</v>
      </c>
      <c r="I160" s="7">
        <v>0</v>
      </c>
      <c r="J160" s="7">
        <v>0</v>
      </c>
      <c r="K160" s="7">
        <v>0</v>
      </c>
      <c r="L160" s="7">
        <v>0</v>
      </c>
      <c r="M160" s="7">
        <v>0</v>
      </c>
      <c r="N160" s="7">
        <v>0</v>
      </c>
      <c r="O160" s="7">
        <v>1</v>
      </c>
      <c r="P160" s="7">
        <v>10.538838348495499</v>
      </c>
      <c r="Q160" s="7">
        <v>61659</v>
      </c>
      <c r="R160" s="7">
        <v>0</v>
      </c>
      <c r="S160" s="7">
        <v>0</v>
      </c>
      <c r="T160" s="7">
        <v>0</v>
      </c>
      <c r="U160" s="7">
        <v>0</v>
      </c>
      <c r="V160" s="7">
        <v>0</v>
      </c>
      <c r="W160" s="7">
        <v>0</v>
      </c>
      <c r="X160" s="7">
        <v>0</v>
      </c>
      <c r="Y160" s="7">
        <v>0</v>
      </c>
      <c r="Z160" s="7"/>
      <c r="AA160" s="7">
        <v>109.313445329666</v>
      </c>
      <c r="AB160" s="7"/>
      <c r="AC160" s="7"/>
      <c r="AD160" s="7">
        <v>28.4199629426003</v>
      </c>
      <c r="AE160" s="7"/>
      <c r="AF160" s="7">
        <v>109.313445329666</v>
      </c>
      <c r="AG160" s="7">
        <v>1.5073558374195601</v>
      </c>
      <c r="AH160" s="7">
        <v>28.4199629426003</v>
      </c>
      <c r="AI160" s="7">
        <v>0.39189138089630804</v>
      </c>
      <c r="AJ160" s="7">
        <v>18.145662665367102</v>
      </c>
      <c r="AK160" s="7">
        <v>0.25021597718377198</v>
      </c>
      <c r="AL160" s="7">
        <v>35.8848533034325</v>
      </c>
      <c r="AM160" s="7">
        <v>0.49482698984325002</v>
      </c>
      <c r="AN160" s="7">
        <v>90.500163912773104</v>
      </c>
      <c r="AO160" s="7">
        <v>1.24793386531678</v>
      </c>
      <c r="AP160" s="7">
        <v>1.36292311549187</v>
      </c>
      <c r="AQ160" s="7">
        <v>1.8793755039876802E-2</v>
      </c>
      <c r="AR160" s="7">
        <v>4.2727996706962603</v>
      </c>
      <c r="AS160" s="7">
        <v>5.8918914378051003E-2</v>
      </c>
      <c r="AT160" s="7">
        <v>0</v>
      </c>
      <c r="AU160" s="7">
        <v>0</v>
      </c>
      <c r="AV160" s="7">
        <v>0</v>
      </c>
      <c r="AW160" s="7">
        <v>0</v>
      </c>
      <c r="AX160" s="7">
        <v>13.1775592565536</v>
      </c>
      <c r="AY160" s="7">
        <v>0.18170931131485998</v>
      </c>
      <c r="AZ160" s="7">
        <v>26.229197174310698</v>
      </c>
      <c r="BA160" s="7">
        <v>0.36168225557516098</v>
      </c>
      <c r="BB160" s="7">
        <v>12.233114317059499</v>
      </c>
      <c r="BC160" s="7">
        <v>0.42923208130033397</v>
      </c>
      <c r="BD160" s="7">
        <v>8.1222086846828496</v>
      </c>
      <c r="BE160" s="7">
        <v>0.28498977840992401</v>
      </c>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v>2650</v>
      </c>
      <c r="EG160" s="7">
        <v>1651</v>
      </c>
      <c r="EH160" s="7">
        <v>900</v>
      </c>
      <c r="EI160" s="7">
        <v>4990</v>
      </c>
      <c r="EJ160" s="7">
        <v>492</v>
      </c>
      <c r="EK160" s="7">
        <v>375</v>
      </c>
      <c r="EL160" s="7">
        <v>4</v>
      </c>
      <c r="EM160" s="7">
        <v>35</v>
      </c>
      <c r="EN160" s="7">
        <v>1356</v>
      </c>
      <c r="EO160" s="7">
        <v>2498</v>
      </c>
      <c r="EP160" s="7">
        <v>332</v>
      </c>
      <c r="EQ160" s="7">
        <v>390</v>
      </c>
    </row>
    <row r="161" spans="1:147" x14ac:dyDescent="0.35">
      <c r="A161" s="7" t="s">
        <v>639</v>
      </c>
      <c r="B161" s="7" t="e" vm="1">
        <v>#VALUE!</v>
      </c>
      <c r="C161" s="7" t="e" vm="3">
        <v>#VALUE!</v>
      </c>
      <c r="D161" s="7">
        <v>1</v>
      </c>
      <c r="E161" s="7">
        <v>4460</v>
      </c>
      <c r="F161" s="7">
        <v>1662</v>
      </c>
      <c r="G161" s="7">
        <v>0</v>
      </c>
      <c r="H161" s="7">
        <v>100</v>
      </c>
      <c r="I161" s="7">
        <v>2.2421524663677128</v>
      </c>
      <c r="J161" s="7">
        <v>0</v>
      </c>
      <c r="K161" s="7">
        <v>1</v>
      </c>
      <c r="L161" s="7">
        <v>0</v>
      </c>
      <c r="M161" s="7">
        <v>0</v>
      </c>
      <c r="N161" s="7">
        <v>0</v>
      </c>
      <c r="O161" s="7">
        <v>1</v>
      </c>
      <c r="P161" s="7">
        <v>12.697705502339099</v>
      </c>
      <c r="Q161" s="7">
        <v>61607</v>
      </c>
      <c r="R161" s="7">
        <v>0</v>
      </c>
      <c r="S161" s="7">
        <v>1</v>
      </c>
      <c r="T161" s="7">
        <v>0</v>
      </c>
      <c r="U161" s="7">
        <v>1</v>
      </c>
      <c r="V161" s="7">
        <v>0</v>
      </c>
      <c r="W161" s="7">
        <v>0</v>
      </c>
      <c r="X161" s="7">
        <v>0</v>
      </c>
      <c r="Y161" s="7">
        <v>0</v>
      </c>
      <c r="Z161" s="7"/>
      <c r="AA161" s="7">
        <v>521.71447420120205</v>
      </c>
      <c r="AB161" s="7"/>
      <c r="AC161" s="7"/>
      <c r="AD161" s="7">
        <v>213.14965611696201</v>
      </c>
      <c r="AE161" s="7"/>
      <c r="AF161" s="7">
        <v>521.71447420120205</v>
      </c>
      <c r="AG161" s="7">
        <v>11.697633950699601</v>
      </c>
      <c r="AH161" s="7">
        <v>213.14965611696201</v>
      </c>
      <c r="AI161" s="7">
        <v>4.7791402716807703</v>
      </c>
      <c r="AJ161" s="7">
        <v>109.282832711935</v>
      </c>
      <c r="AK161" s="7">
        <v>2.4502877289671501</v>
      </c>
      <c r="AL161" s="7">
        <v>61.617367848753901</v>
      </c>
      <c r="AM161" s="7">
        <v>1.3815553329317001</v>
      </c>
      <c r="AN161" s="7">
        <v>368.49872899055498</v>
      </c>
      <c r="AO161" s="7">
        <v>8.2623033405954001</v>
      </c>
      <c r="AP161" s="7">
        <v>19.512324199080499</v>
      </c>
      <c r="AQ161" s="7">
        <v>0.43749605827534704</v>
      </c>
      <c r="AR161" s="7">
        <v>65.552740924060302</v>
      </c>
      <c r="AS161" s="7">
        <v>1.4697923974004601</v>
      </c>
      <c r="AT161" s="7">
        <v>0</v>
      </c>
      <c r="AU161" s="7">
        <v>0</v>
      </c>
      <c r="AV161" s="7">
        <v>2.0515916422009499</v>
      </c>
      <c r="AW161" s="7">
        <v>4.5999812605402403E-2</v>
      </c>
      <c r="AX161" s="7">
        <v>66.099086433649106</v>
      </c>
      <c r="AY161" s="7">
        <v>1.48204229671859</v>
      </c>
      <c r="AZ161" s="7">
        <v>134.00835075974501</v>
      </c>
      <c r="BA161" s="7">
        <v>3.0046715416983099</v>
      </c>
      <c r="BB161" s="7">
        <v>14.8986405879259</v>
      </c>
      <c r="BC161" s="7">
        <v>0.89642843489325597</v>
      </c>
      <c r="BD161" s="7">
        <v>19.421035073697599</v>
      </c>
      <c r="BE161" s="7">
        <v>1.16853399962079</v>
      </c>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v>1649</v>
      </c>
      <c r="EG161" s="7">
        <v>943</v>
      </c>
      <c r="EH161" s="7">
        <v>582</v>
      </c>
      <c r="EI161" s="7">
        <v>3109</v>
      </c>
      <c r="EJ161" s="7">
        <v>278</v>
      </c>
      <c r="EK161" s="7">
        <v>353</v>
      </c>
      <c r="EL161" s="7">
        <v>3</v>
      </c>
      <c r="EM161" s="7">
        <v>29</v>
      </c>
      <c r="EN161" s="7">
        <v>688</v>
      </c>
      <c r="EO161" s="7">
        <v>1414</v>
      </c>
      <c r="EP161" s="7">
        <v>134</v>
      </c>
      <c r="EQ161" s="7">
        <v>168</v>
      </c>
    </row>
    <row r="162" spans="1:147" x14ac:dyDescent="0.35">
      <c r="A162" s="7" t="s">
        <v>640</v>
      </c>
      <c r="B162" s="7" t="e" vm="1">
        <v>#VALUE!</v>
      </c>
      <c r="C162" s="7" t="e" vm="3">
        <v>#VALUE!</v>
      </c>
      <c r="D162" s="7">
        <v>1</v>
      </c>
      <c r="E162" s="7">
        <v>7282</v>
      </c>
      <c r="F162" s="7">
        <v>2911</v>
      </c>
      <c r="G162" s="7">
        <v>0</v>
      </c>
      <c r="H162" s="7">
        <v>5</v>
      </c>
      <c r="I162" s="7">
        <v>6.8662455369404005E-2</v>
      </c>
      <c r="J162" s="7">
        <v>0</v>
      </c>
      <c r="K162" s="7">
        <v>0</v>
      </c>
      <c r="L162" s="7">
        <v>0</v>
      </c>
      <c r="M162" s="7">
        <v>0</v>
      </c>
      <c r="N162" s="7">
        <v>0</v>
      </c>
      <c r="O162" s="7">
        <v>0</v>
      </c>
      <c r="P162" s="7">
        <v>8.1842513030004191</v>
      </c>
      <c r="Q162" s="7">
        <v>85510</v>
      </c>
      <c r="R162" s="7">
        <v>0</v>
      </c>
      <c r="S162" s="7">
        <v>1</v>
      </c>
      <c r="T162" s="7">
        <v>0</v>
      </c>
      <c r="U162" s="7">
        <v>1</v>
      </c>
      <c r="V162" s="7">
        <v>0</v>
      </c>
      <c r="W162" s="7">
        <v>0</v>
      </c>
      <c r="X162" s="7">
        <v>0</v>
      </c>
      <c r="Y162" s="7">
        <v>0</v>
      </c>
      <c r="Z162" s="7"/>
      <c r="AA162" s="7">
        <v>610.57253789156698</v>
      </c>
      <c r="AB162" s="7"/>
      <c r="AC162" s="7"/>
      <c r="AD162" s="7">
        <v>127.294139895122</v>
      </c>
      <c r="AE162" s="7"/>
      <c r="AF162" s="7">
        <v>610.57253789156698</v>
      </c>
      <c r="AG162" s="7">
        <v>8.3846819265526893</v>
      </c>
      <c r="AH162" s="7">
        <v>127.294139895122</v>
      </c>
      <c r="AI162" s="7">
        <v>1.7480656398671</v>
      </c>
      <c r="AJ162" s="7">
        <v>139.75638288073199</v>
      </c>
      <c r="AK162" s="7">
        <v>1.9192032804275301</v>
      </c>
      <c r="AL162" s="7">
        <v>80.5500887841918</v>
      </c>
      <c r="AM162" s="7">
        <v>1.1061533752292199</v>
      </c>
      <c r="AN162" s="7">
        <v>431.623254759237</v>
      </c>
      <c r="AO162" s="7">
        <v>5.9272624932606002</v>
      </c>
      <c r="AP162" s="7">
        <v>45.828239635564401</v>
      </c>
      <c r="AQ162" s="7">
        <v>0.62933589172705795</v>
      </c>
      <c r="AR162" s="7">
        <v>31.3063539862633</v>
      </c>
      <c r="AS162" s="7">
        <v>0.42991422667211299</v>
      </c>
      <c r="AT162" s="7">
        <v>0</v>
      </c>
      <c r="AU162" s="7">
        <v>0</v>
      </c>
      <c r="AV162" s="7">
        <v>2.33106136322021</v>
      </c>
      <c r="AW162" s="7">
        <v>3.2011279363089999E-2</v>
      </c>
      <c r="AX162" s="7">
        <v>99.483643059618799</v>
      </c>
      <c r="AY162" s="7">
        <v>1.3661582403133599</v>
      </c>
      <c r="AZ162" s="7">
        <v>174.12498861178801</v>
      </c>
      <c r="BA162" s="7">
        <v>2.3911698518509699</v>
      </c>
      <c r="BB162" s="7">
        <v>34.130114313273197</v>
      </c>
      <c r="BC162" s="7">
        <v>1.17245325706882</v>
      </c>
      <c r="BD162" s="7">
        <v>9.1105705382069608</v>
      </c>
      <c r="BE162" s="7">
        <v>0.31297047537639799</v>
      </c>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v>1563</v>
      </c>
      <c r="EG162" s="7">
        <v>1506</v>
      </c>
      <c r="EH162" s="7">
        <v>970</v>
      </c>
      <c r="EI162" s="7">
        <v>4923</v>
      </c>
      <c r="EJ162" s="7">
        <v>624</v>
      </c>
      <c r="EK162" s="7">
        <v>831</v>
      </c>
      <c r="EL162" s="7">
        <v>1</v>
      </c>
      <c r="EM162" s="7">
        <v>20</v>
      </c>
      <c r="EN162" s="7">
        <v>883</v>
      </c>
      <c r="EO162" s="7">
        <v>1963</v>
      </c>
      <c r="EP162" s="7">
        <v>289</v>
      </c>
      <c r="EQ162" s="7">
        <v>105</v>
      </c>
    </row>
    <row r="163" spans="1:147" x14ac:dyDescent="0.35">
      <c r="A163" s="7" t="s">
        <v>641</v>
      </c>
      <c r="B163" s="7" t="e" vm="1">
        <v>#VALUE!</v>
      </c>
      <c r="C163" s="7" t="e" vm="3">
        <v>#VALUE!</v>
      </c>
      <c r="D163" s="7">
        <v>1</v>
      </c>
      <c r="E163" s="7">
        <v>4985</v>
      </c>
      <c r="F163" s="7">
        <v>2102</v>
      </c>
      <c r="G163" s="7">
        <v>0</v>
      </c>
      <c r="H163" s="7">
        <v>0</v>
      </c>
      <c r="I163" s="7">
        <v>0</v>
      </c>
      <c r="J163" s="7">
        <v>0</v>
      </c>
      <c r="K163" s="7">
        <v>0</v>
      </c>
      <c r="L163" s="7">
        <v>0</v>
      </c>
      <c r="M163" s="7">
        <v>0</v>
      </c>
      <c r="N163" s="7">
        <v>0</v>
      </c>
      <c r="O163" s="7">
        <v>0</v>
      </c>
      <c r="P163" s="7">
        <v>6.9281466002250394</v>
      </c>
      <c r="Q163" s="7">
        <v>100199</v>
      </c>
      <c r="R163" s="7">
        <v>0</v>
      </c>
      <c r="S163" s="7">
        <v>1</v>
      </c>
      <c r="T163" s="7">
        <v>0</v>
      </c>
      <c r="U163" s="7">
        <v>1</v>
      </c>
      <c r="V163" s="7">
        <v>0</v>
      </c>
      <c r="W163" s="7">
        <v>0</v>
      </c>
      <c r="X163" s="7">
        <v>0</v>
      </c>
      <c r="Y163" s="7">
        <v>0</v>
      </c>
      <c r="Z163" s="7">
        <v>0</v>
      </c>
      <c r="AA163" s="7">
        <v>597.89813375473</v>
      </c>
      <c r="AB163" s="7">
        <v>0</v>
      </c>
      <c r="AC163" s="7">
        <v>0</v>
      </c>
      <c r="AD163" s="7">
        <v>115.06598665565301</v>
      </c>
      <c r="AE163" s="7">
        <v>0</v>
      </c>
      <c r="AF163" s="7">
        <v>597.89813375473</v>
      </c>
      <c r="AG163" s="7">
        <v>11.993944508620499</v>
      </c>
      <c r="AH163" s="7">
        <v>115.06598665565301</v>
      </c>
      <c r="AI163" s="7">
        <v>2.3082444665125901</v>
      </c>
      <c r="AJ163" s="7">
        <v>71.640098549425602</v>
      </c>
      <c r="AK163" s="7">
        <v>1.4371133109212799</v>
      </c>
      <c r="AL163" s="7">
        <v>20.863297361880502</v>
      </c>
      <c r="AM163" s="7">
        <v>0.41852151177293001</v>
      </c>
      <c r="AN163" s="7">
        <v>334.305271998048</v>
      </c>
      <c r="AO163" s="7">
        <v>6.7062241122978499</v>
      </c>
      <c r="AP163" s="7">
        <v>46.001373323728302</v>
      </c>
      <c r="AQ163" s="7">
        <v>0.92279585403667697</v>
      </c>
      <c r="AR163" s="7">
        <v>152.83557458966999</v>
      </c>
      <c r="AS163" s="7">
        <v>3.0659092194517501</v>
      </c>
      <c r="AT163" s="7">
        <v>0</v>
      </c>
      <c r="AU163" s="7">
        <v>0</v>
      </c>
      <c r="AV163" s="7">
        <v>1.00000002654269</v>
      </c>
      <c r="AW163" s="7">
        <v>2.0060181074076099E-2</v>
      </c>
      <c r="AX163" s="7">
        <v>63.755914334673399</v>
      </c>
      <c r="AY163" s="7">
        <v>1.2789551521499198</v>
      </c>
      <c r="AZ163" s="7">
        <v>68.631923711858704</v>
      </c>
      <c r="BA163" s="7">
        <v>1.3767687805789099</v>
      </c>
      <c r="BB163" s="7">
        <v>8.3685842086561006</v>
      </c>
      <c r="BC163" s="7">
        <v>0.39812484341846405</v>
      </c>
      <c r="BD163" s="7">
        <v>6.59774136473425</v>
      </c>
      <c r="BE163" s="7">
        <v>0.31387922762769999</v>
      </c>
      <c r="BF163" s="7">
        <v>0</v>
      </c>
      <c r="BG163" s="7">
        <v>0</v>
      </c>
      <c r="BH163" s="7">
        <v>0</v>
      </c>
      <c r="BI163" s="7">
        <v>0</v>
      </c>
      <c r="BJ163" s="7">
        <v>0</v>
      </c>
      <c r="BK163" s="7">
        <v>0</v>
      </c>
      <c r="BL163" s="7">
        <v>0</v>
      </c>
      <c r="BM163" s="7">
        <v>0</v>
      </c>
      <c r="BN163" s="7">
        <v>0</v>
      </c>
      <c r="BO163" s="7">
        <v>0</v>
      </c>
      <c r="BP163" s="7">
        <v>0</v>
      </c>
      <c r="BQ163" s="7">
        <v>0</v>
      </c>
      <c r="BR163" s="7">
        <v>0</v>
      </c>
      <c r="BS163" s="7">
        <v>0</v>
      </c>
      <c r="BT163" s="7">
        <v>0</v>
      </c>
      <c r="BU163" s="7">
        <v>0</v>
      </c>
      <c r="BV163" s="7">
        <v>0</v>
      </c>
      <c r="BW163" s="7">
        <v>0</v>
      </c>
      <c r="BX163" s="7">
        <v>0</v>
      </c>
      <c r="BY163" s="7">
        <v>0</v>
      </c>
      <c r="BZ163" s="7">
        <v>0</v>
      </c>
      <c r="CA163" s="7">
        <v>0</v>
      </c>
      <c r="CB163" s="7">
        <v>0</v>
      </c>
      <c r="CC163" s="7">
        <v>0</v>
      </c>
      <c r="CD163" s="7">
        <v>0</v>
      </c>
      <c r="CE163" s="7">
        <v>0</v>
      </c>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v>1413</v>
      </c>
      <c r="EG163" s="7">
        <v>850</v>
      </c>
      <c r="EH163" s="7">
        <v>732</v>
      </c>
      <c r="EI163" s="7">
        <v>3907</v>
      </c>
      <c r="EJ163" s="7">
        <v>136</v>
      </c>
      <c r="EK163" s="7">
        <v>499</v>
      </c>
      <c r="EL163" s="7">
        <v>2</v>
      </c>
      <c r="EM163" s="7">
        <v>10</v>
      </c>
      <c r="EN163" s="7">
        <v>431</v>
      </c>
      <c r="EO163" s="7">
        <v>901</v>
      </c>
      <c r="EP163" s="7">
        <v>85</v>
      </c>
      <c r="EQ163" s="7">
        <v>52</v>
      </c>
    </row>
    <row r="164" spans="1:147" x14ac:dyDescent="0.35">
      <c r="A164" s="7" t="s">
        <v>642</v>
      </c>
      <c r="B164" s="7" t="e" vm="1">
        <v>#VALUE!</v>
      </c>
      <c r="C164" s="7" t="e" vm="3">
        <v>#VALUE!</v>
      </c>
      <c r="D164" s="7">
        <v>1</v>
      </c>
      <c r="E164" s="7">
        <v>4689</v>
      </c>
      <c r="F164" s="7">
        <v>1905</v>
      </c>
      <c r="G164" s="7">
        <v>0</v>
      </c>
      <c r="H164" s="7">
        <v>7</v>
      </c>
      <c r="I164" s="7">
        <v>0.1492855619535082</v>
      </c>
      <c r="J164" s="7">
        <v>0</v>
      </c>
      <c r="K164" s="7">
        <v>0</v>
      </c>
      <c r="L164" s="7">
        <v>0</v>
      </c>
      <c r="M164" s="7">
        <v>0</v>
      </c>
      <c r="N164" s="7">
        <v>1</v>
      </c>
      <c r="O164" s="7">
        <v>0</v>
      </c>
      <c r="P164" s="7">
        <v>16.6243654822335</v>
      </c>
      <c r="Q164" s="7">
        <v>98266</v>
      </c>
      <c r="R164" s="7">
        <v>0</v>
      </c>
      <c r="S164" s="7">
        <v>1</v>
      </c>
      <c r="T164" s="7">
        <v>0</v>
      </c>
      <c r="U164" s="7">
        <v>1</v>
      </c>
      <c r="V164" s="7">
        <v>0</v>
      </c>
      <c r="W164" s="7">
        <v>0</v>
      </c>
      <c r="X164" s="7">
        <v>0</v>
      </c>
      <c r="Y164" s="7">
        <v>1</v>
      </c>
      <c r="Z164" s="7"/>
      <c r="AA164" s="7">
        <v>2490.5987559482501</v>
      </c>
      <c r="AB164" s="7"/>
      <c r="AC164" s="7"/>
      <c r="AD164" s="7">
        <v>614.22696835733996</v>
      </c>
      <c r="AE164" s="7"/>
      <c r="AF164" s="7">
        <v>2490.5987559482501</v>
      </c>
      <c r="AG164" s="7">
        <v>53.115776411777503</v>
      </c>
      <c r="AH164" s="7">
        <v>614.22696835733996</v>
      </c>
      <c r="AI164" s="7">
        <v>13.099316876889301</v>
      </c>
      <c r="AJ164" s="7">
        <v>474.59532835474198</v>
      </c>
      <c r="AK164" s="7">
        <v>10.121461470563901</v>
      </c>
      <c r="AL164" s="7">
        <v>424.18897912115801</v>
      </c>
      <c r="AM164" s="7">
        <v>9.04647001751243</v>
      </c>
      <c r="AN164" s="7">
        <v>2116.1301735490601</v>
      </c>
      <c r="AO164" s="7">
        <v>45.129668875006502</v>
      </c>
      <c r="AP164" s="7">
        <v>36.694431632757201</v>
      </c>
      <c r="AQ164" s="7">
        <v>0.78256412098010597</v>
      </c>
      <c r="AR164" s="7">
        <v>156.47995958896399</v>
      </c>
      <c r="AS164" s="7">
        <v>3.3371712431000997</v>
      </c>
      <c r="AT164" s="7">
        <v>0</v>
      </c>
      <c r="AU164" s="7">
        <v>0</v>
      </c>
      <c r="AV164" s="7">
        <v>9.9895846769213694</v>
      </c>
      <c r="AW164" s="7">
        <v>0.21304296602519401</v>
      </c>
      <c r="AX164" s="7">
        <v>171.30460528377401</v>
      </c>
      <c r="AY164" s="7">
        <v>3.65332918071603</v>
      </c>
      <c r="AZ164" s="7">
        <v>496.48865965823597</v>
      </c>
      <c r="BA164" s="7">
        <v>10.588369794374799</v>
      </c>
      <c r="BB164" s="7">
        <v>141.76162521867101</v>
      </c>
      <c r="BC164" s="7">
        <v>7.4415551295890197</v>
      </c>
      <c r="BD164" s="7">
        <v>86.606434079701998</v>
      </c>
      <c r="BE164" s="7">
        <v>4.5462695054961699</v>
      </c>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v>1203</v>
      </c>
      <c r="EG164" s="7">
        <v>892</v>
      </c>
      <c r="EH164" s="7">
        <v>720</v>
      </c>
      <c r="EI164" s="7">
        <v>3899</v>
      </c>
      <c r="EJ164" s="7">
        <v>73</v>
      </c>
      <c r="EK164" s="7">
        <v>320</v>
      </c>
      <c r="EL164" s="7">
        <v>4</v>
      </c>
      <c r="EM164" s="7">
        <v>14</v>
      </c>
      <c r="EN164" s="7">
        <v>379</v>
      </c>
      <c r="EO164" s="7">
        <v>903</v>
      </c>
      <c r="EP164" s="7">
        <v>241</v>
      </c>
      <c r="EQ164" s="7">
        <v>160</v>
      </c>
    </row>
    <row r="165" spans="1:147" x14ac:dyDescent="0.35">
      <c r="A165" s="7" t="s">
        <v>643</v>
      </c>
      <c r="B165" s="7" t="e" vm="1">
        <v>#VALUE!</v>
      </c>
      <c r="C165" s="7" t="e" vm="3">
        <v>#VALUE!</v>
      </c>
      <c r="D165" s="7">
        <v>1</v>
      </c>
      <c r="E165" s="7">
        <v>5341</v>
      </c>
      <c r="F165" s="7">
        <v>2145</v>
      </c>
      <c r="G165" s="7">
        <v>0</v>
      </c>
      <c r="H165" s="7">
        <v>1</v>
      </c>
      <c r="I165" s="7">
        <v>1.872308556450103E-2</v>
      </c>
      <c r="J165" s="7">
        <v>0</v>
      </c>
      <c r="K165" s="7">
        <v>0</v>
      </c>
      <c r="L165" s="7">
        <v>0</v>
      </c>
      <c r="M165" s="7">
        <v>0</v>
      </c>
      <c r="N165" s="7">
        <v>1</v>
      </c>
      <c r="O165" s="7">
        <v>0</v>
      </c>
      <c r="P165" s="7">
        <v>11.393633540372699</v>
      </c>
      <c r="Q165" s="7">
        <v>98750</v>
      </c>
      <c r="R165" s="7">
        <v>0</v>
      </c>
      <c r="S165" s="7">
        <v>1</v>
      </c>
      <c r="T165" s="7">
        <v>0</v>
      </c>
      <c r="U165" s="7">
        <v>1</v>
      </c>
      <c r="V165" s="7">
        <v>0</v>
      </c>
      <c r="W165" s="7">
        <v>0</v>
      </c>
      <c r="X165" s="7">
        <v>0</v>
      </c>
      <c r="Y165" s="7">
        <v>1</v>
      </c>
      <c r="Z165" s="7"/>
      <c r="AA165" s="7">
        <v>4199.4761696841997</v>
      </c>
      <c r="AB165" s="7"/>
      <c r="AC165" s="7"/>
      <c r="AD165" s="7">
        <v>913.90218876395397</v>
      </c>
      <c r="AE165" s="7"/>
      <c r="AF165" s="7">
        <v>4199.4761696841997</v>
      </c>
      <c r="AG165" s="7">
        <v>78.627151651080396</v>
      </c>
      <c r="AH165" s="7">
        <v>913.90218876395397</v>
      </c>
      <c r="AI165" s="7">
        <v>17.111068877812301</v>
      </c>
      <c r="AJ165" s="7">
        <v>821.99316142522696</v>
      </c>
      <c r="AK165" s="7">
        <v>15.3902482947992</v>
      </c>
      <c r="AL165" s="7">
        <v>717.28236108663305</v>
      </c>
      <c r="AM165" s="7">
        <v>13.429739020532299</v>
      </c>
      <c r="AN165" s="7">
        <v>3637.3518934112499</v>
      </c>
      <c r="AO165" s="7">
        <v>68.102450728538699</v>
      </c>
      <c r="AP165" s="7">
        <v>71.937887270018095</v>
      </c>
      <c r="AQ165" s="7">
        <v>1.3468992186859798</v>
      </c>
      <c r="AR165" s="7">
        <v>170.391668593584</v>
      </c>
      <c r="AS165" s="7">
        <v>3.1902577905557701</v>
      </c>
      <c r="AT165" s="7">
        <v>0</v>
      </c>
      <c r="AU165" s="7">
        <v>0</v>
      </c>
      <c r="AV165" s="7">
        <v>1.6046848446130799</v>
      </c>
      <c r="AW165" s="7">
        <v>3.0044651649748601E-2</v>
      </c>
      <c r="AX165" s="7">
        <v>318.19003182323701</v>
      </c>
      <c r="AY165" s="7">
        <v>5.9574991915977602</v>
      </c>
      <c r="AZ165" s="7">
        <v>732.44430205621802</v>
      </c>
      <c r="BA165" s="7">
        <v>13.713617338629799</v>
      </c>
      <c r="BB165" s="7">
        <v>172.13531816547001</v>
      </c>
      <c r="BC165" s="7">
        <v>8.0249565578307891</v>
      </c>
      <c r="BD165" s="7">
        <v>128.44762659154401</v>
      </c>
      <c r="BE165" s="7">
        <v>5.9882343399321103</v>
      </c>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v>1095</v>
      </c>
      <c r="EG165" s="7">
        <v>1006</v>
      </c>
      <c r="EH165" s="7">
        <v>904</v>
      </c>
      <c r="EI165" s="7">
        <v>4623</v>
      </c>
      <c r="EJ165" s="7">
        <v>99</v>
      </c>
      <c r="EK165" s="7">
        <v>246</v>
      </c>
      <c r="EL165" s="7">
        <v>0</v>
      </c>
      <c r="EM165" s="7">
        <v>3</v>
      </c>
      <c r="EN165" s="7">
        <v>370</v>
      </c>
      <c r="EO165" s="7">
        <v>900</v>
      </c>
      <c r="EP165" s="7">
        <v>203</v>
      </c>
      <c r="EQ165" s="7">
        <v>158</v>
      </c>
    </row>
    <row r="166" spans="1:147" x14ac:dyDescent="0.35">
      <c r="A166" s="7" t="s">
        <v>644</v>
      </c>
      <c r="B166" s="7" t="e" vm="1">
        <v>#VALUE!</v>
      </c>
      <c r="C166" s="7" t="e" vm="3">
        <v>#VALUE!</v>
      </c>
      <c r="D166" s="7">
        <v>1</v>
      </c>
      <c r="E166" s="7">
        <v>5539</v>
      </c>
      <c r="F166" s="7">
        <v>2185</v>
      </c>
      <c r="G166" s="7">
        <v>0</v>
      </c>
      <c r="H166" s="7">
        <v>7</v>
      </c>
      <c r="I166" s="7">
        <v>0.12637660227477884</v>
      </c>
      <c r="J166" s="7">
        <v>0</v>
      </c>
      <c r="K166" s="7">
        <v>0</v>
      </c>
      <c r="L166" s="7">
        <v>0</v>
      </c>
      <c r="M166" s="7">
        <v>0</v>
      </c>
      <c r="N166" s="7">
        <v>0</v>
      </c>
      <c r="O166" s="7">
        <v>0</v>
      </c>
      <c r="P166" s="7">
        <v>5.3297351998650697</v>
      </c>
      <c r="Q166" s="7">
        <v>96174</v>
      </c>
      <c r="R166" s="7">
        <v>0</v>
      </c>
      <c r="S166" s="7">
        <v>0</v>
      </c>
      <c r="T166" s="7">
        <v>0</v>
      </c>
      <c r="U166" s="7">
        <v>0</v>
      </c>
      <c r="V166" s="7">
        <v>0</v>
      </c>
      <c r="W166" s="7">
        <v>0</v>
      </c>
      <c r="X166" s="7">
        <v>0</v>
      </c>
      <c r="Y166" s="7">
        <v>0</v>
      </c>
      <c r="Z166" s="7"/>
      <c r="AA166" s="7">
        <v>178.87023639679001</v>
      </c>
      <c r="AB166" s="7"/>
      <c r="AC166" s="7"/>
      <c r="AD166" s="7">
        <v>44.373743392527103</v>
      </c>
      <c r="AE166" s="7"/>
      <c r="AF166" s="7">
        <v>178.87023639679001</v>
      </c>
      <c r="AG166" s="7">
        <v>3.2292875319875298</v>
      </c>
      <c r="AH166" s="7">
        <v>44.373743392527103</v>
      </c>
      <c r="AI166" s="7">
        <v>0.80111470288006992</v>
      </c>
      <c r="AJ166" s="7">
        <v>37.395035751164002</v>
      </c>
      <c r="AK166" s="7">
        <v>0.67512250859656897</v>
      </c>
      <c r="AL166" s="7">
        <v>30.263438142836101</v>
      </c>
      <c r="AM166" s="7">
        <v>0.54637006937779597</v>
      </c>
      <c r="AN166" s="7">
        <v>150.19740092754401</v>
      </c>
      <c r="AO166" s="7">
        <v>2.7116338856750999</v>
      </c>
      <c r="AP166" s="7">
        <v>0.30818003416061401</v>
      </c>
      <c r="AQ166" s="7">
        <v>5.5638208008776694E-3</v>
      </c>
      <c r="AR166" s="7">
        <v>12.699542663991499</v>
      </c>
      <c r="AS166" s="7">
        <v>0.229275007474119</v>
      </c>
      <c r="AT166" s="7">
        <v>0</v>
      </c>
      <c r="AU166" s="7">
        <v>0</v>
      </c>
      <c r="AV166" s="7">
        <v>0</v>
      </c>
      <c r="AW166" s="7">
        <v>0</v>
      </c>
      <c r="AX166" s="7">
        <v>15.665109723806401</v>
      </c>
      <c r="AY166" s="7">
        <v>0.282814763022321</v>
      </c>
      <c r="AZ166" s="7">
        <v>32.1895983442664</v>
      </c>
      <c r="BA166" s="7">
        <v>0.58114458104831901</v>
      </c>
      <c r="BB166" s="7">
        <v>3.2066425774246502E-3</v>
      </c>
      <c r="BC166" s="7">
        <v>1.4675709736497201E-4</v>
      </c>
      <c r="BD166" s="7">
        <v>5.3370128059759701</v>
      </c>
      <c r="BE166" s="7">
        <v>0.24425687899203499</v>
      </c>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v>905</v>
      </c>
      <c r="EG166" s="7">
        <v>1135</v>
      </c>
      <c r="EH166" s="7">
        <v>863</v>
      </c>
      <c r="EI166" s="7">
        <v>4624</v>
      </c>
      <c r="EJ166" s="7">
        <v>98</v>
      </c>
      <c r="EK166" s="7">
        <v>290</v>
      </c>
      <c r="EL166" s="7">
        <v>0</v>
      </c>
      <c r="EM166" s="7">
        <v>7</v>
      </c>
      <c r="EN166" s="7">
        <v>520</v>
      </c>
      <c r="EO166" s="7">
        <v>1065</v>
      </c>
      <c r="EP166" s="7">
        <v>77</v>
      </c>
      <c r="EQ166" s="7">
        <v>163</v>
      </c>
    </row>
    <row r="167" spans="1:147" x14ac:dyDescent="0.35">
      <c r="A167" s="7" t="s">
        <v>645</v>
      </c>
      <c r="B167" s="7" t="e" vm="1">
        <v>#VALUE!</v>
      </c>
      <c r="C167" s="7" t="e" vm="3">
        <v>#VALUE!</v>
      </c>
      <c r="D167" s="7">
        <v>1</v>
      </c>
      <c r="E167" s="7">
        <v>6014</v>
      </c>
      <c r="F167" s="7">
        <v>2159</v>
      </c>
      <c r="G167" s="7">
        <v>0</v>
      </c>
      <c r="H167" s="7">
        <v>14</v>
      </c>
      <c r="I167" s="7">
        <v>0.23279015630196209</v>
      </c>
      <c r="J167" s="7">
        <v>0</v>
      </c>
      <c r="K167" s="7">
        <v>0</v>
      </c>
      <c r="L167" s="7">
        <v>0</v>
      </c>
      <c r="M167" s="7">
        <v>0</v>
      </c>
      <c r="N167" s="7">
        <v>1</v>
      </c>
      <c r="O167" s="7">
        <v>0</v>
      </c>
      <c r="P167" s="7">
        <v>0.95124851367419694</v>
      </c>
      <c r="Q167" s="7">
        <v>142128</v>
      </c>
      <c r="R167" s="7">
        <v>1</v>
      </c>
      <c r="S167" s="7">
        <v>1</v>
      </c>
      <c r="T167" s="7">
        <v>1</v>
      </c>
      <c r="U167" s="7">
        <v>1</v>
      </c>
      <c r="V167" s="7">
        <v>1</v>
      </c>
      <c r="W167" s="7">
        <v>0</v>
      </c>
      <c r="X167" s="7">
        <v>0</v>
      </c>
      <c r="Y167" s="7">
        <v>1</v>
      </c>
      <c r="Z167" s="7">
        <v>5483.3846798393997</v>
      </c>
      <c r="AA167" s="7">
        <v>6013.9999813590302</v>
      </c>
      <c r="AB167" s="7">
        <v>5483.3846798393997</v>
      </c>
      <c r="AC167" s="7">
        <v>744.43557849893205</v>
      </c>
      <c r="AD167" s="7">
        <v>766.38280594808805</v>
      </c>
      <c r="AE167" s="7">
        <v>744.43557849893205</v>
      </c>
      <c r="AF167" s="7">
        <v>6013.9999813590302</v>
      </c>
      <c r="AG167" s="7">
        <v>99.999999690040497</v>
      </c>
      <c r="AH167" s="7">
        <v>766.38280594808805</v>
      </c>
      <c r="AI167" s="7">
        <v>12.743312370270802</v>
      </c>
      <c r="AJ167" s="7">
        <v>1511.0000003448199</v>
      </c>
      <c r="AK167" s="7">
        <v>25.124709018038299</v>
      </c>
      <c r="AL167" s="7">
        <v>1051.9999954991099</v>
      </c>
      <c r="AM167" s="7">
        <v>17.4925173844216</v>
      </c>
      <c r="AN167" s="7">
        <v>5483.0000002567403</v>
      </c>
      <c r="AO167" s="7">
        <v>91.170601933101807</v>
      </c>
      <c r="AP167" s="7">
        <v>93.000002082527899</v>
      </c>
      <c r="AQ167" s="7">
        <v>1.5463917872053199</v>
      </c>
      <c r="AR167" s="7">
        <v>327.000000598871</v>
      </c>
      <c r="AS167" s="7">
        <v>5.4373129464395005</v>
      </c>
      <c r="AT167" s="7">
        <v>0</v>
      </c>
      <c r="AU167" s="7">
        <v>0</v>
      </c>
      <c r="AV167" s="7">
        <v>4.9999999273495597</v>
      </c>
      <c r="AW167" s="7">
        <v>8.3139340328393097E-2</v>
      </c>
      <c r="AX167" s="7">
        <v>105.99999969226</v>
      </c>
      <c r="AY167" s="7">
        <v>1.7625540354549303</v>
      </c>
      <c r="AZ167" s="7">
        <v>272.00000038803199</v>
      </c>
      <c r="BA167" s="7">
        <v>4.5227801860331294</v>
      </c>
      <c r="BB167" s="7">
        <v>129.84367991427899</v>
      </c>
      <c r="BC167" s="7">
        <v>6.0140657672199493</v>
      </c>
      <c r="BD167" s="7">
        <v>14.379638357909799</v>
      </c>
      <c r="BE167" s="7">
        <v>0.66603234635987807</v>
      </c>
      <c r="BF167" s="7">
        <v>5483.3846798393997</v>
      </c>
      <c r="BG167" s="7">
        <v>91.176998334542702</v>
      </c>
      <c r="BH167" s="7">
        <v>744.43557849893205</v>
      </c>
      <c r="BI167" s="7">
        <v>12.3783767625363</v>
      </c>
      <c r="BJ167" s="7">
        <v>1400.8628565839001</v>
      </c>
      <c r="BK167" s="7">
        <v>23.2933630958414</v>
      </c>
      <c r="BL167" s="7">
        <v>940.30828575716305</v>
      </c>
      <c r="BM167" s="7">
        <v>15.635322343817101</v>
      </c>
      <c r="BN167" s="7">
        <v>4995.4138865356099</v>
      </c>
      <c r="BO167" s="7">
        <v>83.063084245686809</v>
      </c>
      <c r="BP167" s="7">
        <v>83.320341672838893</v>
      </c>
      <c r="BQ167" s="7">
        <v>1.38543966865379</v>
      </c>
      <c r="BR167" s="7">
        <v>303.80182173758101</v>
      </c>
      <c r="BS167" s="7">
        <v>5.0515766833651696</v>
      </c>
      <c r="BT167" s="7">
        <v>0</v>
      </c>
      <c r="BU167" s="7">
        <v>0</v>
      </c>
      <c r="BV167" s="7">
        <v>4.9999999273495597</v>
      </c>
      <c r="BW167" s="7">
        <v>8.3139340328393097E-2</v>
      </c>
      <c r="BX167" s="7">
        <v>95.848649834810203</v>
      </c>
      <c r="BY167" s="7">
        <v>1.5937587268841098</v>
      </c>
      <c r="BZ167" s="7">
        <v>252.53650566995699</v>
      </c>
      <c r="CA167" s="7">
        <v>4.1991437590614797</v>
      </c>
      <c r="CB167" s="7">
        <v>121.57316823958401</v>
      </c>
      <c r="CC167" s="7">
        <v>5.6309943603327497</v>
      </c>
      <c r="CD167" s="7">
        <v>12.8962671684636</v>
      </c>
      <c r="CE167" s="7">
        <v>0.59732594573708109</v>
      </c>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v>773</v>
      </c>
      <c r="EG167" s="7">
        <v>1511</v>
      </c>
      <c r="EH167" s="7">
        <v>1052</v>
      </c>
      <c r="EI167" s="7">
        <v>5483</v>
      </c>
      <c r="EJ167" s="7">
        <v>93</v>
      </c>
      <c r="EK167" s="7">
        <v>327</v>
      </c>
      <c r="EL167" s="7">
        <v>0</v>
      </c>
      <c r="EM167" s="7">
        <v>5</v>
      </c>
      <c r="EN167" s="7">
        <v>106</v>
      </c>
      <c r="EO167" s="7">
        <v>272</v>
      </c>
      <c r="EP167" s="7">
        <v>129</v>
      </c>
      <c r="EQ167" s="7">
        <v>14</v>
      </c>
    </row>
    <row r="168" spans="1:147" x14ac:dyDescent="0.35">
      <c r="A168" s="7" t="s">
        <v>646</v>
      </c>
      <c r="B168" s="7" t="e" vm="1">
        <v>#VALUE!</v>
      </c>
      <c r="C168" s="7" t="e" vm="3">
        <v>#VALUE!</v>
      </c>
      <c r="D168" s="7">
        <v>1</v>
      </c>
      <c r="E168" s="7">
        <v>4721</v>
      </c>
      <c r="F168" s="7">
        <v>2430</v>
      </c>
      <c r="G168" s="7">
        <v>0</v>
      </c>
      <c r="H168" s="7">
        <v>0</v>
      </c>
      <c r="I168" s="7">
        <v>0</v>
      </c>
      <c r="J168" s="7">
        <v>0</v>
      </c>
      <c r="K168" s="7">
        <v>0</v>
      </c>
      <c r="L168" s="7">
        <v>0</v>
      </c>
      <c r="M168" s="7">
        <v>0</v>
      </c>
      <c r="N168" s="7">
        <v>0</v>
      </c>
      <c r="O168" s="7">
        <v>0</v>
      </c>
      <c r="P168" s="7">
        <v>6.1371140027189703</v>
      </c>
      <c r="Q168" s="7">
        <v>110030</v>
      </c>
      <c r="R168" s="7">
        <v>1</v>
      </c>
      <c r="S168" s="7">
        <v>1</v>
      </c>
      <c r="T168" s="7">
        <v>1</v>
      </c>
      <c r="U168" s="7">
        <v>1</v>
      </c>
      <c r="V168" s="7">
        <v>1</v>
      </c>
      <c r="W168" s="7">
        <v>0</v>
      </c>
      <c r="X168" s="7">
        <v>0</v>
      </c>
      <c r="Y168" s="7">
        <v>0</v>
      </c>
      <c r="Z168" s="7">
        <v>4269.8653927966998</v>
      </c>
      <c r="AA168" s="7">
        <v>4674.1109496243298</v>
      </c>
      <c r="AB168" s="7">
        <v>4269.8653927966998</v>
      </c>
      <c r="AC168" s="7">
        <v>584.15348548442103</v>
      </c>
      <c r="AD168" s="7">
        <v>627.92582105146698</v>
      </c>
      <c r="AE168" s="7">
        <v>584.15348548442103</v>
      </c>
      <c r="AF168" s="7">
        <v>4674.1109496243298</v>
      </c>
      <c r="AG168" s="7">
        <v>99.006798339850207</v>
      </c>
      <c r="AH168" s="7">
        <v>627.92582105146698</v>
      </c>
      <c r="AI168" s="7">
        <v>13.300695213968799</v>
      </c>
      <c r="AJ168" s="7">
        <v>778.35880866134505</v>
      </c>
      <c r="AK168" s="7">
        <v>16.487159683570098</v>
      </c>
      <c r="AL168" s="7">
        <v>798.92661341559096</v>
      </c>
      <c r="AM168" s="7">
        <v>16.922825956695402</v>
      </c>
      <c r="AN168" s="7">
        <v>3998.53088632971</v>
      </c>
      <c r="AO168" s="7">
        <v>84.696693207576999</v>
      </c>
      <c r="AP168" s="7">
        <v>59.664556524134198</v>
      </c>
      <c r="AQ168" s="7">
        <v>1.2638118306319499</v>
      </c>
      <c r="AR168" s="7">
        <v>482.01113696629199</v>
      </c>
      <c r="AS168" s="7">
        <v>10.2099372371593</v>
      </c>
      <c r="AT168" s="7">
        <v>0</v>
      </c>
      <c r="AU168" s="7">
        <v>0</v>
      </c>
      <c r="AV168" s="7">
        <v>10.9999999873326</v>
      </c>
      <c r="AW168" s="7">
        <v>0.23300148246838698</v>
      </c>
      <c r="AX168" s="7">
        <v>122.904346145631</v>
      </c>
      <c r="AY168" s="7">
        <v>2.6033540806107003</v>
      </c>
      <c r="AZ168" s="7">
        <v>235.40664041659301</v>
      </c>
      <c r="BA168" s="7">
        <v>4.9863723875575801</v>
      </c>
      <c r="BB168" s="7">
        <v>39.264093214820598</v>
      </c>
      <c r="BC168" s="7">
        <v>1.6158063051366502</v>
      </c>
      <c r="BD168" s="7">
        <v>0</v>
      </c>
      <c r="BE168" s="7">
        <v>0</v>
      </c>
      <c r="BF168" s="7">
        <v>4269.8653927966998</v>
      </c>
      <c r="BG168" s="7">
        <v>90.444087964344305</v>
      </c>
      <c r="BH168" s="7">
        <v>584.15348548442103</v>
      </c>
      <c r="BI168" s="7">
        <v>12.373511660335099</v>
      </c>
      <c r="BJ168" s="7">
        <v>681.45111545734096</v>
      </c>
      <c r="BK168" s="7">
        <v>14.434465483104001</v>
      </c>
      <c r="BL168" s="7">
        <v>721.62720091454696</v>
      </c>
      <c r="BM168" s="7">
        <v>15.285473436020899</v>
      </c>
      <c r="BN168" s="7">
        <v>3655.3319071903802</v>
      </c>
      <c r="BO168" s="7">
        <v>77.427068570014498</v>
      </c>
      <c r="BP168" s="7">
        <v>56.880424505681702</v>
      </c>
      <c r="BQ168" s="7">
        <v>1.2048384771379299</v>
      </c>
      <c r="BR168" s="7">
        <v>438.26129997894202</v>
      </c>
      <c r="BS168" s="7">
        <v>9.2832302473827895</v>
      </c>
      <c r="BT168" s="7">
        <v>0</v>
      </c>
      <c r="BU168" s="7">
        <v>0</v>
      </c>
      <c r="BV168" s="7">
        <v>10.9999596952694</v>
      </c>
      <c r="BW168" s="7">
        <v>0.233000629003799</v>
      </c>
      <c r="BX168" s="7">
        <v>108.391779826372</v>
      </c>
      <c r="BY168" s="7">
        <v>2.2959495832741399</v>
      </c>
      <c r="BZ168" s="7">
        <v>207.87941569089901</v>
      </c>
      <c r="CA168" s="7">
        <v>4.4032920078563604</v>
      </c>
      <c r="CB168" s="7">
        <v>39.252153132110799</v>
      </c>
      <c r="CC168" s="7">
        <v>1.6153149437082601</v>
      </c>
      <c r="CD168" s="7">
        <v>0</v>
      </c>
      <c r="CE168" s="7">
        <v>0</v>
      </c>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v>689</v>
      </c>
      <c r="EG168" s="7">
        <v>789</v>
      </c>
      <c r="EH168" s="7">
        <v>808</v>
      </c>
      <c r="EI168" s="7">
        <v>4040</v>
      </c>
      <c r="EJ168" s="7">
        <v>60</v>
      </c>
      <c r="EK168" s="7">
        <v>486</v>
      </c>
      <c r="EL168" s="7">
        <v>0</v>
      </c>
      <c r="EM168" s="7">
        <v>11</v>
      </c>
      <c r="EN168" s="7">
        <v>124</v>
      </c>
      <c r="EO168" s="7">
        <v>237</v>
      </c>
      <c r="EP168" s="7">
        <v>40</v>
      </c>
      <c r="EQ168" s="7">
        <v>0</v>
      </c>
    </row>
    <row r="169" spans="1:147" x14ac:dyDescent="0.35">
      <c r="A169" s="7" t="s">
        <v>647</v>
      </c>
      <c r="B169" s="7" t="e" vm="1">
        <v>#VALUE!</v>
      </c>
      <c r="C169" s="7" t="e" vm="3">
        <v>#VALUE!</v>
      </c>
      <c r="D169" s="7">
        <v>0</v>
      </c>
      <c r="E169" s="7">
        <v>4879</v>
      </c>
      <c r="F169" s="7">
        <v>672</v>
      </c>
      <c r="G169" s="7">
        <v>0</v>
      </c>
      <c r="H169" s="7">
        <v>2886</v>
      </c>
      <c r="I169" s="7">
        <v>59.151465464234477</v>
      </c>
      <c r="J169" s="7">
        <v>0</v>
      </c>
      <c r="K169" s="7">
        <v>0</v>
      </c>
      <c r="L169" s="7">
        <v>0</v>
      </c>
      <c r="M169" s="7">
        <v>0</v>
      </c>
      <c r="N169" s="7">
        <v>0</v>
      </c>
      <c r="O169" s="7">
        <v>0</v>
      </c>
      <c r="P169" s="7">
        <v>6.92057594054807</v>
      </c>
      <c r="Q169" s="7">
        <v>103558</v>
      </c>
      <c r="R169" s="7">
        <v>0</v>
      </c>
      <c r="S169" s="7">
        <v>0</v>
      </c>
      <c r="T169" s="7">
        <v>0</v>
      </c>
      <c r="U169" s="7">
        <v>0</v>
      </c>
      <c r="V169" s="7">
        <v>0</v>
      </c>
      <c r="W169" s="7">
        <v>0</v>
      </c>
      <c r="X169" s="7">
        <v>0</v>
      </c>
      <c r="Y169" s="7">
        <v>0</v>
      </c>
      <c r="Z169" s="7"/>
      <c r="AA169" s="7"/>
      <c r="AB169" s="7"/>
      <c r="AC169" s="7"/>
      <c r="AD169" s="7"/>
      <c r="AE169" s="7"/>
      <c r="AF169" s="7">
        <v>4468.9478049440104</v>
      </c>
      <c r="AG169" s="7">
        <v>91.595568865423402</v>
      </c>
      <c r="AH169" s="7">
        <v>700.68225918762096</v>
      </c>
      <c r="AI169" s="7">
        <v>14.3611858820992</v>
      </c>
      <c r="AJ169" s="7">
        <v>457.224222822017</v>
      </c>
      <c r="AK169" s="7">
        <v>9.371269170363119</v>
      </c>
      <c r="AL169" s="7">
        <v>171.892669245848</v>
      </c>
      <c r="AM169" s="7">
        <v>3.5231127125609398</v>
      </c>
      <c r="AN169" s="7">
        <v>3599.8698729989101</v>
      </c>
      <c r="AO169" s="7">
        <v>73.782944722256801</v>
      </c>
      <c r="AP169" s="7">
        <v>376.49752934911902</v>
      </c>
      <c r="AQ169" s="7">
        <v>7.7166945962106892</v>
      </c>
      <c r="AR169" s="7">
        <v>86.000000926815105</v>
      </c>
      <c r="AS169" s="7">
        <v>1.7626563010210101</v>
      </c>
      <c r="AT169" s="7">
        <v>1.00000004260801</v>
      </c>
      <c r="AU169" s="7">
        <v>2.0496004152654398E-2</v>
      </c>
      <c r="AV169" s="7">
        <v>101.00000116200999</v>
      </c>
      <c r="AW169" s="7">
        <v>2.0700963550319798</v>
      </c>
      <c r="AX169" s="7">
        <v>304.58040184127498</v>
      </c>
      <c r="AY169" s="7">
        <v>6.24268091496773</v>
      </c>
      <c r="AZ169" s="7">
        <v>424.25914876092099</v>
      </c>
      <c r="BA169" s="7">
        <v>8.6956169043025309</v>
      </c>
      <c r="BB169" s="7">
        <v>9.1069555552676302</v>
      </c>
      <c r="BC169" s="7">
        <v>1.3552017195338699</v>
      </c>
      <c r="BD169" s="7">
        <v>39.332194043341403</v>
      </c>
      <c r="BE169" s="7">
        <v>5.8530050659734201</v>
      </c>
      <c r="BF169" s="7">
        <v>3927.0020246485401</v>
      </c>
      <c r="BG169" s="7">
        <v>80.487846375251806</v>
      </c>
      <c r="BH169" s="7">
        <v>599.20268572761404</v>
      </c>
      <c r="BI169" s="7">
        <v>12.2812602116748</v>
      </c>
      <c r="BJ169" s="7">
        <v>307.380410963538</v>
      </c>
      <c r="BK169" s="7">
        <v>6.3000699111198699</v>
      </c>
      <c r="BL169" s="7">
        <v>110.77936539748001</v>
      </c>
      <c r="BM169" s="7">
        <v>2.2705342364722401</v>
      </c>
      <c r="BN169" s="7">
        <v>3120.6960934101398</v>
      </c>
      <c r="BO169" s="7">
        <v>63.961797364421699</v>
      </c>
      <c r="BP169" s="7">
        <v>362.76506801610299</v>
      </c>
      <c r="BQ169" s="7">
        <v>7.4352340236954904</v>
      </c>
      <c r="BR169" s="7">
        <v>68.436641260199394</v>
      </c>
      <c r="BS169" s="7">
        <v>1.4026776236974701</v>
      </c>
      <c r="BT169" s="7">
        <v>0.914554712479003</v>
      </c>
      <c r="BU169" s="7">
        <v>1.8744716386124301E-2</v>
      </c>
      <c r="BV169" s="7">
        <v>92.889187212451404</v>
      </c>
      <c r="BW169" s="7">
        <v>1.9038570857235397</v>
      </c>
      <c r="BX169" s="7">
        <v>281.30048582406101</v>
      </c>
      <c r="BY169" s="7">
        <v>5.7655356799356596</v>
      </c>
      <c r="BZ169" s="7">
        <v>364.511076613944</v>
      </c>
      <c r="CA169" s="7">
        <v>7.4710202216426396</v>
      </c>
      <c r="CB169" s="7">
        <v>0</v>
      </c>
      <c r="CC169" s="7">
        <v>0</v>
      </c>
      <c r="CD169" s="7">
        <v>25.088158554704901</v>
      </c>
      <c r="CE169" s="7">
        <v>3.7333569277834697</v>
      </c>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v>476</v>
      </c>
      <c r="EG169" s="7">
        <v>549</v>
      </c>
      <c r="EH169" s="7">
        <v>215</v>
      </c>
      <c r="EI169" s="7">
        <v>3949</v>
      </c>
      <c r="EJ169" s="7">
        <v>378</v>
      </c>
      <c r="EK169" s="7">
        <v>116</v>
      </c>
      <c r="EL169" s="7">
        <v>1</v>
      </c>
      <c r="EM169" s="7">
        <v>103</v>
      </c>
      <c r="EN169" s="7">
        <v>332</v>
      </c>
      <c r="EO169" s="7">
        <v>507</v>
      </c>
      <c r="EP169" s="7">
        <v>18</v>
      </c>
      <c r="EQ169" s="7">
        <v>52</v>
      </c>
    </row>
    <row r="170" spans="1:147" x14ac:dyDescent="0.35">
      <c r="A170" s="7" t="s">
        <v>648</v>
      </c>
      <c r="B170" s="7" t="e" vm="1">
        <v>#VALUE!</v>
      </c>
      <c r="C170" s="7" t="e" vm="3">
        <v>#VALUE!</v>
      </c>
      <c r="D170" s="7">
        <v>1</v>
      </c>
      <c r="E170" s="7">
        <v>5366</v>
      </c>
      <c r="F170" s="7">
        <v>2250</v>
      </c>
      <c r="G170" s="7">
        <v>0</v>
      </c>
      <c r="H170" s="7">
        <v>0</v>
      </c>
      <c r="I170" s="7">
        <v>0</v>
      </c>
      <c r="J170" s="7">
        <v>0</v>
      </c>
      <c r="K170" s="7">
        <v>0</v>
      </c>
      <c r="L170" s="7">
        <v>0</v>
      </c>
      <c r="M170" s="7">
        <v>0</v>
      </c>
      <c r="N170" s="7">
        <v>0</v>
      </c>
      <c r="O170" s="7">
        <v>0</v>
      </c>
      <c r="P170" s="7">
        <v>1.7277486910994799</v>
      </c>
      <c r="Q170" s="7">
        <v>159034</v>
      </c>
      <c r="R170" s="7">
        <v>1</v>
      </c>
      <c r="S170" s="7">
        <v>1</v>
      </c>
      <c r="T170" s="7">
        <v>1</v>
      </c>
      <c r="U170" s="7">
        <v>1</v>
      </c>
      <c r="V170" s="7">
        <v>1</v>
      </c>
      <c r="W170" s="7">
        <v>0</v>
      </c>
      <c r="X170" s="7">
        <v>0</v>
      </c>
      <c r="Y170" s="7">
        <v>0</v>
      </c>
      <c r="Z170" s="7">
        <v>2799.8517526816599</v>
      </c>
      <c r="AA170" s="7">
        <v>5366.00001539406</v>
      </c>
      <c r="AB170" s="7">
        <v>2799.8517526816599</v>
      </c>
      <c r="AC170" s="7">
        <v>77.877798336732695</v>
      </c>
      <c r="AD170" s="7">
        <v>143.35004419594799</v>
      </c>
      <c r="AE170" s="7">
        <v>77.877798336732695</v>
      </c>
      <c r="AF170" s="7">
        <v>5366.00001539406</v>
      </c>
      <c r="AG170" s="7">
        <v>100.00000028688201</v>
      </c>
      <c r="AH170" s="7">
        <v>143.35004419594799</v>
      </c>
      <c r="AI170" s="7">
        <v>2.6714506931783002</v>
      </c>
      <c r="AJ170" s="7">
        <v>1138.0000009283499</v>
      </c>
      <c r="AK170" s="7">
        <v>21.207603446298101</v>
      </c>
      <c r="AL170" s="7">
        <v>941.00000677816604</v>
      </c>
      <c r="AM170" s="7">
        <v>17.5363400443192</v>
      </c>
      <c r="AN170" s="7">
        <v>4616.0000294153597</v>
      </c>
      <c r="AO170" s="7">
        <v>86.023109008858697</v>
      </c>
      <c r="AP170" s="7">
        <v>77.999999755178607</v>
      </c>
      <c r="AQ170" s="7">
        <v>1.453596715527</v>
      </c>
      <c r="AR170" s="7">
        <v>564.00000579957896</v>
      </c>
      <c r="AS170" s="7">
        <v>10.51062254565</v>
      </c>
      <c r="AT170" s="7">
        <v>0</v>
      </c>
      <c r="AU170" s="7">
        <v>0</v>
      </c>
      <c r="AV170" s="7">
        <v>5.0000000130385196</v>
      </c>
      <c r="AW170" s="7">
        <v>9.3179277171794889E-2</v>
      </c>
      <c r="AX170" s="7">
        <v>103.000001209963</v>
      </c>
      <c r="AY170" s="7">
        <v>1.9194931272822</v>
      </c>
      <c r="AZ170" s="7">
        <v>242.000001016364</v>
      </c>
      <c r="BA170" s="7">
        <v>4.50987702229527</v>
      </c>
      <c r="BB170" s="7">
        <v>73.203263378440198</v>
      </c>
      <c r="BC170" s="7">
        <v>3.2534783723751204</v>
      </c>
      <c r="BD170" s="7">
        <v>18.865842977687901</v>
      </c>
      <c r="BE170" s="7">
        <v>0.83848191011945994</v>
      </c>
      <c r="BF170" s="7">
        <v>2799.8517526816599</v>
      </c>
      <c r="BG170" s="7">
        <v>52.177632364548202</v>
      </c>
      <c r="BH170" s="7">
        <v>77.877798336732695</v>
      </c>
      <c r="BI170" s="7">
        <v>1.4513193875649</v>
      </c>
      <c r="BJ170" s="7">
        <v>683.75134667754196</v>
      </c>
      <c r="BK170" s="7">
        <v>12.7422912165028</v>
      </c>
      <c r="BL170" s="7">
        <v>353.81332523189502</v>
      </c>
      <c r="BM170" s="7">
        <v>6.5936139625772396</v>
      </c>
      <c r="BN170" s="7">
        <v>2426.5998047124599</v>
      </c>
      <c r="BO170" s="7">
        <v>45.221763039740196</v>
      </c>
      <c r="BP170" s="7">
        <v>52.547894110088201</v>
      </c>
      <c r="BQ170" s="7">
        <v>0.97927495546194998</v>
      </c>
      <c r="BR170" s="7">
        <v>268.45118598383903</v>
      </c>
      <c r="BS170" s="7">
        <v>5.0028174801311698</v>
      </c>
      <c r="BT170" s="7">
        <v>0</v>
      </c>
      <c r="BU170" s="7">
        <v>0</v>
      </c>
      <c r="BV170" s="7">
        <v>2.6358345597982402</v>
      </c>
      <c r="BW170" s="7">
        <v>4.9121031677194199E-2</v>
      </c>
      <c r="BX170" s="7">
        <v>49.617058204836198</v>
      </c>
      <c r="BY170" s="7">
        <v>0.92465632137227405</v>
      </c>
      <c r="BZ170" s="7">
        <v>121.762120255909</v>
      </c>
      <c r="CA170" s="7">
        <v>2.2691412645529101</v>
      </c>
      <c r="CB170" s="7">
        <v>36.181564205064198</v>
      </c>
      <c r="CC170" s="7">
        <v>1.6080695202250799</v>
      </c>
      <c r="CD170" s="7">
        <v>8.9108904017375608</v>
      </c>
      <c r="CE170" s="7">
        <v>0.39603957341055807</v>
      </c>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v>157</v>
      </c>
      <c r="EG170" s="7">
        <v>1138</v>
      </c>
      <c r="EH170" s="7">
        <v>941</v>
      </c>
      <c r="EI170" s="7">
        <v>4616</v>
      </c>
      <c r="EJ170" s="7">
        <v>78</v>
      </c>
      <c r="EK170" s="7">
        <v>564</v>
      </c>
      <c r="EL170" s="7">
        <v>0</v>
      </c>
      <c r="EM170" s="7">
        <v>5</v>
      </c>
      <c r="EN170" s="7">
        <v>103</v>
      </c>
      <c r="EO170" s="7">
        <v>242</v>
      </c>
      <c r="EP170" s="7">
        <v>75</v>
      </c>
      <c r="EQ170" s="7">
        <v>19</v>
      </c>
    </row>
    <row r="171" spans="1:147" x14ac:dyDescent="0.35">
      <c r="A171" s="7" t="s">
        <v>649</v>
      </c>
      <c r="B171" s="7" t="e" vm="1">
        <v>#VALUE!</v>
      </c>
      <c r="C171" s="7" t="e" vm="3">
        <v>#VALUE!</v>
      </c>
      <c r="D171" s="7">
        <v>1</v>
      </c>
      <c r="E171" s="7">
        <v>4910</v>
      </c>
      <c r="F171" s="7">
        <v>1994</v>
      </c>
      <c r="G171" s="7">
        <v>0</v>
      </c>
      <c r="H171" s="7">
        <v>6</v>
      </c>
      <c r="I171" s="7">
        <v>0.12219959266802445</v>
      </c>
      <c r="J171" s="7">
        <v>0</v>
      </c>
      <c r="K171" s="7">
        <v>0</v>
      </c>
      <c r="L171" s="7">
        <v>0</v>
      </c>
      <c r="M171" s="7">
        <v>0</v>
      </c>
      <c r="N171" s="7">
        <v>0</v>
      </c>
      <c r="O171" s="7">
        <v>0</v>
      </c>
      <c r="P171" s="7">
        <v>7.8667469395946199</v>
      </c>
      <c r="Q171" s="7">
        <v>132847</v>
      </c>
      <c r="R171" s="7">
        <v>0</v>
      </c>
      <c r="S171" s="7">
        <v>1</v>
      </c>
      <c r="T171" s="7">
        <v>0</v>
      </c>
      <c r="U171" s="7">
        <v>1</v>
      </c>
      <c r="V171" s="7">
        <v>0</v>
      </c>
      <c r="W171" s="7">
        <v>0</v>
      </c>
      <c r="X171" s="7">
        <v>0</v>
      </c>
      <c r="Y171" s="7">
        <v>0</v>
      </c>
      <c r="Z171" s="7">
        <v>252.34792942926299</v>
      </c>
      <c r="AA171" s="7">
        <v>2416.0368548547799</v>
      </c>
      <c r="AB171" s="7">
        <v>252.34792942926299</v>
      </c>
      <c r="AC171" s="7">
        <v>32.676296370569602</v>
      </c>
      <c r="AD171" s="7">
        <v>291.72303230490098</v>
      </c>
      <c r="AE171" s="7">
        <v>32.676296370569602</v>
      </c>
      <c r="AF171" s="7">
        <v>2416.0368548547799</v>
      </c>
      <c r="AG171" s="7">
        <v>49.2064532556983</v>
      </c>
      <c r="AH171" s="7">
        <v>291.72303230490098</v>
      </c>
      <c r="AI171" s="7">
        <v>5.9414059532566306</v>
      </c>
      <c r="AJ171" s="7">
        <v>597.42244802927598</v>
      </c>
      <c r="AK171" s="7">
        <v>12.1674632999853</v>
      </c>
      <c r="AL171" s="7">
        <v>298.47820579039399</v>
      </c>
      <c r="AM171" s="7">
        <v>6.07898586131149</v>
      </c>
      <c r="AN171" s="7">
        <v>2074.24587308429</v>
      </c>
      <c r="AO171" s="7">
        <v>42.245333464038495</v>
      </c>
      <c r="AP171" s="7">
        <v>19.178366992098699</v>
      </c>
      <c r="AQ171" s="7">
        <v>0.390598105745392</v>
      </c>
      <c r="AR171" s="7">
        <v>258.06284764117999</v>
      </c>
      <c r="AS171" s="7">
        <v>5.2558624774171099</v>
      </c>
      <c r="AT171" s="7">
        <v>1</v>
      </c>
      <c r="AU171" s="7">
        <v>2.0366598778004102E-2</v>
      </c>
      <c r="AV171" s="7">
        <v>7.1155550777912104</v>
      </c>
      <c r="AW171" s="7">
        <v>0.144919655352163</v>
      </c>
      <c r="AX171" s="7">
        <v>56.434223708929501</v>
      </c>
      <c r="AY171" s="7">
        <v>1.14937319162789</v>
      </c>
      <c r="AZ171" s="7">
        <v>112.79099283088</v>
      </c>
      <c r="BA171" s="7">
        <v>2.2971688967592701</v>
      </c>
      <c r="BB171" s="7">
        <v>38.327264540042997</v>
      </c>
      <c r="BC171" s="7">
        <v>1.9221296158496999</v>
      </c>
      <c r="BD171" s="7">
        <v>13.945461065530299</v>
      </c>
      <c r="BE171" s="7">
        <v>0.69937116677684297</v>
      </c>
      <c r="BF171" s="7">
        <v>252.34792942926299</v>
      </c>
      <c r="BG171" s="7">
        <v>5.1394690311458806</v>
      </c>
      <c r="BH171" s="7">
        <v>32.676296370569602</v>
      </c>
      <c r="BI171" s="7">
        <v>0.66550501773054205</v>
      </c>
      <c r="BJ171" s="7">
        <v>74.306627169251399</v>
      </c>
      <c r="BK171" s="7">
        <v>1.5133732621028799</v>
      </c>
      <c r="BL171" s="7">
        <v>30.141073655337099</v>
      </c>
      <c r="BM171" s="7">
        <v>0.61387115387651903</v>
      </c>
      <c r="BN171" s="7">
        <v>223.55847991071599</v>
      </c>
      <c r="BO171" s="7">
        <v>4.5531258637620402</v>
      </c>
      <c r="BP171" s="7">
        <v>1.0071313884109301</v>
      </c>
      <c r="BQ171" s="7">
        <v>2.05118409044995E-2</v>
      </c>
      <c r="BR171" s="7">
        <v>25.136507587507399</v>
      </c>
      <c r="BS171" s="7">
        <v>0.51194516471501805</v>
      </c>
      <c r="BT171" s="7">
        <v>0</v>
      </c>
      <c r="BU171" s="7">
        <v>0</v>
      </c>
      <c r="BV171" s="7">
        <v>0</v>
      </c>
      <c r="BW171" s="7">
        <v>0</v>
      </c>
      <c r="BX171" s="7">
        <v>2.6458134707063401</v>
      </c>
      <c r="BY171" s="7">
        <v>5.3886221399314503E-2</v>
      </c>
      <c r="BZ171" s="7">
        <v>5.2280903961509502</v>
      </c>
      <c r="CA171" s="7">
        <v>0.106478419473543</v>
      </c>
      <c r="CB171" s="7">
        <v>3.94292915094411</v>
      </c>
      <c r="CC171" s="7">
        <v>0.197739676576936</v>
      </c>
      <c r="CD171" s="7">
        <v>1.2910359543166099</v>
      </c>
      <c r="CE171" s="7">
        <v>6.4746035823300505E-2</v>
      </c>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v>883</v>
      </c>
      <c r="EG171" s="7">
        <v>1149</v>
      </c>
      <c r="EH171" s="7">
        <v>662</v>
      </c>
      <c r="EI171" s="7">
        <v>4092</v>
      </c>
      <c r="EJ171" s="7">
        <v>69</v>
      </c>
      <c r="EK171" s="7">
        <v>528</v>
      </c>
      <c r="EL171" s="7">
        <v>1</v>
      </c>
      <c r="EM171" s="7">
        <v>22</v>
      </c>
      <c r="EN171" s="7">
        <v>198</v>
      </c>
      <c r="EO171" s="7">
        <v>364</v>
      </c>
      <c r="EP171" s="7">
        <v>89</v>
      </c>
      <c r="EQ171" s="7">
        <v>29</v>
      </c>
    </row>
    <row r="172" spans="1:147" x14ac:dyDescent="0.35">
      <c r="A172" s="7" t="s">
        <v>650</v>
      </c>
      <c r="B172" s="7" t="e" vm="1">
        <v>#VALUE!</v>
      </c>
      <c r="C172" s="7" t="e" vm="3">
        <v>#VALUE!</v>
      </c>
      <c r="D172" s="7">
        <v>1</v>
      </c>
      <c r="E172" s="7">
        <v>3615</v>
      </c>
      <c r="F172" s="7">
        <v>1344</v>
      </c>
      <c r="G172" s="7">
        <v>0</v>
      </c>
      <c r="H172" s="7">
        <v>4</v>
      </c>
      <c r="I172" s="7">
        <v>0.11065006915629322</v>
      </c>
      <c r="J172" s="7">
        <v>0</v>
      </c>
      <c r="K172" s="7">
        <v>0</v>
      </c>
      <c r="L172" s="7">
        <v>0</v>
      </c>
      <c r="M172" s="7">
        <v>0</v>
      </c>
      <c r="N172" s="7">
        <v>0</v>
      </c>
      <c r="O172" s="7">
        <v>0</v>
      </c>
      <c r="P172" s="7">
        <v>4.16004239533651</v>
      </c>
      <c r="Q172" s="7">
        <v>104886</v>
      </c>
      <c r="R172" s="7">
        <v>0</v>
      </c>
      <c r="S172" s="7">
        <v>0</v>
      </c>
      <c r="T172" s="7">
        <v>0</v>
      </c>
      <c r="U172" s="7">
        <v>0</v>
      </c>
      <c r="V172" s="7">
        <v>0</v>
      </c>
      <c r="W172" s="7">
        <v>0</v>
      </c>
      <c r="X172" s="7">
        <v>0</v>
      </c>
      <c r="Y172" s="7">
        <v>0</v>
      </c>
      <c r="Z172" s="7"/>
      <c r="AA172" s="7">
        <v>3.0091016590595201</v>
      </c>
      <c r="AB172" s="7"/>
      <c r="AC172" s="7"/>
      <c r="AD172" s="7">
        <v>0.110912401694804</v>
      </c>
      <c r="AE172" s="7"/>
      <c r="AF172" s="7">
        <v>3.0091016590595201</v>
      </c>
      <c r="AG172" s="7">
        <v>8.3239326668313296E-2</v>
      </c>
      <c r="AH172" s="7">
        <v>0.110912401694804</v>
      </c>
      <c r="AI172" s="7">
        <v>3.0681162294551698E-3</v>
      </c>
      <c r="AJ172" s="7">
        <v>0.28193465620279301</v>
      </c>
      <c r="AK172" s="7">
        <v>7.7990223015987001E-3</v>
      </c>
      <c r="AL172" s="7">
        <v>0.51306366920471203</v>
      </c>
      <c r="AM172" s="7">
        <v>1.4192632619770702E-2</v>
      </c>
      <c r="AN172" s="7">
        <v>2.9675334095954899</v>
      </c>
      <c r="AO172" s="7">
        <v>8.2089444248837906E-2</v>
      </c>
      <c r="AP172" s="7">
        <v>0</v>
      </c>
      <c r="AQ172" s="7">
        <v>0</v>
      </c>
      <c r="AR172" s="7">
        <v>3.6949556320905699E-2</v>
      </c>
      <c r="AS172" s="7">
        <v>1.02211774055064E-3</v>
      </c>
      <c r="AT172" s="7">
        <v>0</v>
      </c>
      <c r="AU172" s="7">
        <v>0</v>
      </c>
      <c r="AV172" s="7">
        <v>0</v>
      </c>
      <c r="AW172" s="7">
        <v>0</v>
      </c>
      <c r="AX172" s="7">
        <v>4.6186945401132098E-3</v>
      </c>
      <c r="AY172" s="7">
        <v>1.2776471756883E-4</v>
      </c>
      <c r="AZ172" s="7">
        <v>0.62170016020536401</v>
      </c>
      <c r="BA172" s="7">
        <v>1.7197791430300501E-2</v>
      </c>
      <c r="BB172" s="7">
        <v>0</v>
      </c>
      <c r="BC172" s="7">
        <v>0</v>
      </c>
      <c r="BD172" s="7">
        <v>3.2232687808573197E-2</v>
      </c>
      <c r="BE172" s="7">
        <v>2.3982654619474101E-3</v>
      </c>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v>384</v>
      </c>
      <c r="EG172" s="7">
        <v>764</v>
      </c>
      <c r="EH172" s="7">
        <v>558</v>
      </c>
      <c r="EI172" s="7">
        <v>2942</v>
      </c>
      <c r="EJ172" s="7">
        <v>146</v>
      </c>
      <c r="EK172" s="7">
        <v>277</v>
      </c>
      <c r="EL172" s="7">
        <v>0</v>
      </c>
      <c r="EM172" s="7">
        <v>4</v>
      </c>
      <c r="EN172" s="7">
        <v>246</v>
      </c>
      <c r="EO172" s="7">
        <v>588</v>
      </c>
      <c r="EP172" s="7">
        <v>90</v>
      </c>
      <c r="EQ172" s="7">
        <v>33</v>
      </c>
    </row>
    <row r="173" spans="1:147" x14ac:dyDescent="0.35">
      <c r="A173" s="7" t="s">
        <v>651</v>
      </c>
      <c r="B173" s="7" t="e" vm="1">
        <v>#VALUE!</v>
      </c>
      <c r="C173" s="7" t="e" vm="3">
        <v>#VALUE!</v>
      </c>
      <c r="D173" s="7">
        <v>1</v>
      </c>
      <c r="E173" s="7">
        <v>2502</v>
      </c>
      <c r="F173" s="7">
        <v>930</v>
      </c>
      <c r="G173" s="7">
        <v>0</v>
      </c>
      <c r="H173" s="7">
        <v>6</v>
      </c>
      <c r="I173" s="7">
        <v>0.23980815347721821</v>
      </c>
      <c r="J173" s="7">
        <v>0</v>
      </c>
      <c r="K173" s="7">
        <v>0</v>
      </c>
      <c r="L173" s="7">
        <v>0</v>
      </c>
      <c r="M173" s="7">
        <v>0</v>
      </c>
      <c r="N173" s="7">
        <v>0</v>
      </c>
      <c r="O173" s="7">
        <v>0</v>
      </c>
      <c r="P173" s="7">
        <v>7.5250836120401301</v>
      </c>
      <c r="Q173" s="7">
        <v>118900</v>
      </c>
      <c r="R173" s="7">
        <v>0</v>
      </c>
      <c r="S173" s="7">
        <v>0</v>
      </c>
      <c r="T173" s="7">
        <v>0</v>
      </c>
      <c r="U173" s="7">
        <v>0</v>
      </c>
      <c r="V173" s="7">
        <v>0</v>
      </c>
      <c r="W173" s="7">
        <v>0</v>
      </c>
      <c r="X173" s="7">
        <v>0</v>
      </c>
      <c r="Y173" s="7">
        <v>0</v>
      </c>
      <c r="Z173" s="7"/>
      <c r="AA173" s="7">
        <v>143.94483463466199</v>
      </c>
      <c r="AB173" s="7"/>
      <c r="AC173" s="7"/>
      <c r="AD173" s="7">
        <v>7.1259817756945303</v>
      </c>
      <c r="AE173" s="7"/>
      <c r="AF173" s="7">
        <v>143.94483463466199</v>
      </c>
      <c r="AG173" s="7">
        <v>5.7531908327202901</v>
      </c>
      <c r="AH173" s="7">
        <v>7.1259817756945303</v>
      </c>
      <c r="AI173" s="7">
        <v>0.28481142189026898</v>
      </c>
      <c r="AJ173" s="7">
        <v>27.300248783081798</v>
      </c>
      <c r="AK173" s="7">
        <v>1.09113704168992</v>
      </c>
      <c r="AL173" s="7">
        <v>28.738494548946601</v>
      </c>
      <c r="AM173" s="7">
        <v>1.14862088524967</v>
      </c>
      <c r="AN173" s="7">
        <v>112.660611469299</v>
      </c>
      <c r="AO173" s="7">
        <v>4.5028222010111296</v>
      </c>
      <c r="AP173" s="7">
        <v>3.99054059386253</v>
      </c>
      <c r="AQ173" s="7">
        <v>0.15949402853167599</v>
      </c>
      <c r="AR173" s="7">
        <v>18.917256686836499</v>
      </c>
      <c r="AS173" s="7">
        <v>0.75608539915413597</v>
      </c>
      <c r="AT173" s="7">
        <v>0</v>
      </c>
      <c r="AU173" s="7">
        <v>0</v>
      </c>
      <c r="AV173" s="7">
        <v>0</v>
      </c>
      <c r="AW173" s="7">
        <v>0</v>
      </c>
      <c r="AX173" s="7">
        <v>8.3764235153794306</v>
      </c>
      <c r="AY173" s="7">
        <v>0.334789109327715</v>
      </c>
      <c r="AZ173" s="7">
        <v>29.763131324201801</v>
      </c>
      <c r="BA173" s="7">
        <v>1.1895735940928001</v>
      </c>
      <c r="BB173" s="7">
        <v>0</v>
      </c>
      <c r="BC173" s="7">
        <v>0</v>
      </c>
      <c r="BD173" s="7">
        <v>1.6806390672281899</v>
      </c>
      <c r="BE173" s="7">
        <v>0.180713878196579</v>
      </c>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v>409</v>
      </c>
      <c r="EG173" s="7">
        <v>540</v>
      </c>
      <c r="EH173" s="7">
        <v>376</v>
      </c>
      <c r="EI173" s="7">
        <v>1989</v>
      </c>
      <c r="EJ173" s="7">
        <v>88</v>
      </c>
      <c r="EK173" s="7">
        <v>205</v>
      </c>
      <c r="EL173" s="7">
        <v>2</v>
      </c>
      <c r="EM173" s="7">
        <v>6</v>
      </c>
      <c r="EN173" s="7">
        <v>212</v>
      </c>
      <c r="EO173" s="7">
        <v>475</v>
      </c>
      <c r="EP173" s="7">
        <v>72</v>
      </c>
      <c r="EQ173" s="7">
        <v>27</v>
      </c>
    </row>
    <row r="174" spans="1:147" x14ac:dyDescent="0.35">
      <c r="A174" s="7" t="s">
        <v>652</v>
      </c>
      <c r="B174" s="7" t="e" vm="1">
        <v>#VALUE!</v>
      </c>
      <c r="C174" s="7" t="e" vm="3">
        <v>#VALUE!</v>
      </c>
      <c r="D174" s="7">
        <v>1</v>
      </c>
      <c r="E174" s="7">
        <v>3438</v>
      </c>
      <c r="F174" s="7">
        <v>1375</v>
      </c>
      <c r="G174" s="7">
        <v>0</v>
      </c>
      <c r="H174" s="7">
        <v>6</v>
      </c>
      <c r="I174" s="7">
        <v>0.17452006980802792</v>
      </c>
      <c r="J174" s="7">
        <v>0</v>
      </c>
      <c r="K174" s="7">
        <v>0</v>
      </c>
      <c r="L174" s="7">
        <v>0</v>
      </c>
      <c r="M174" s="7">
        <v>0</v>
      </c>
      <c r="N174" s="7">
        <v>0</v>
      </c>
      <c r="O174" s="7">
        <v>0</v>
      </c>
      <c r="P174" s="7">
        <v>7.0398153491056004</v>
      </c>
      <c r="Q174" s="7">
        <v>90227</v>
      </c>
      <c r="R174" s="7">
        <v>0</v>
      </c>
      <c r="S174" s="7">
        <v>1</v>
      </c>
      <c r="T174" s="7">
        <v>0</v>
      </c>
      <c r="U174" s="7">
        <v>1</v>
      </c>
      <c r="V174" s="7">
        <v>0</v>
      </c>
      <c r="W174" s="7">
        <v>0</v>
      </c>
      <c r="X174" s="7">
        <v>0</v>
      </c>
      <c r="Y174" s="7">
        <v>0</v>
      </c>
      <c r="Z174" s="7"/>
      <c r="AA174" s="7">
        <v>2459.6324334431001</v>
      </c>
      <c r="AB174" s="7"/>
      <c r="AC174" s="7"/>
      <c r="AD174" s="7">
        <v>654.40265696754795</v>
      </c>
      <c r="AE174" s="7"/>
      <c r="AF174" s="7">
        <v>2459.6324334431001</v>
      </c>
      <c r="AG174" s="7">
        <v>71.542537331096497</v>
      </c>
      <c r="AH174" s="7">
        <v>654.40265696754795</v>
      </c>
      <c r="AI174" s="7">
        <v>19.034399562755901</v>
      </c>
      <c r="AJ174" s="7">
        <v>551.54928037419495</v>
      </c>
      <c r="AK174" s="7">
        <v>16.0427364855787</v>
      </c>
      <c r="AL174" s="7">
        <v>280.84401994355699</v>
      </c>
      <c r="AM174" s="7">
        <v>8.168819660952801</v>
      </c>
      <c r="AN174" s="7">
        <v>1474.59732383199</v>
      </c>
      <c r="AO174" s="7">
        <v>42.891137982314895</v>
      </c>
      <c r="AP174" s="7">
        <v>199.68319382804501</v>
      </c>
      <c r="AQ174" s="7">
        <v>5.8081208210600606</v>
      </c>
      <c r="AR174" s="7">
        <v>483.38330745420501</v>
      </c>
      <c r="AS174" s="7">
        <v>14.0600147601572</v>
      </c>
      <c r="AT174" s="7">
        <v>0</v>
      </c>
      <c r="AU174" s="7">
        <v>0</v>
      </c>
      <c r="AV174" s="7">
        <v>1.9999999403953601</v>
      </c>
      <c r="AW174" s="7">
        <v>5.8173354868974798E-2</v>
      </c>
      <c r="AX174" s="7">
        <v>299.96862502425398</v>
      </c>
      <c r="AY174" s="7">
        <v>8.7250908965751606</v>
      </c>
      <c r="AZ174" s="7">
        <v>589.40409607098297</v>
      </c>
      <c r="BA174" s="7">
        <v>17.143807331907603</v>
      </c>
      <c r="BB174" s="7">
        <v>66.811841389455395</v>
      </c>
      <c r="BC174" s="7">
        <v>4.8590430101422095</v>
      </c>
      <c r="BD174" s="7">
        <v>166.25058304968101</v>
      </c>
      <c r="BE174" s="7">
        <v>12.090951494522301</v>
      </c>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v>1023</v>
      </c>
      <c r="EG174" s="7">
        <v>707</v>
      </c>
      <c r="EH174" s="7">
        <v>562</v>
      </c>
      <c r="EI174" s="7">
        <v>2214</v>
      </c>
      <c r="EJ174" s="7">
        <v>276</v>
      </c>
      <c r="EK174" s="7">
        <v>567</v>
      </c>
      <c r="EL174" s="7">
        <v>0</v>
      </c>
      <c r="EM174" s="7">
        <v>7</v>
      </c>
      <c r="EN174" s="7">
        <v>374</v>
      </c>
      <c r="EO174" s="7">
        <v>722</v>
      </c>
      <c r="EP174" s="7">
        <v>196</v>
      </c>
      <c r="EQ174" s="7">
        <v>246</v>
      </c>
    </row>
    <row r="175" spans="1:147" x14ac:dyDescent="0.35">
      <c r="A175" s="7" t="s">
        <v>653</v>
      </c>
      <c r="B175" s="7" t="e" vm="1">
        <v>#VALUE!</v>
      </c>
      <c r="C175" s="7" t="e" vm="3">
        <v>#VALUE!</v>
      </c>
      <c r="D175" s="7">
        <v>1</v>
      </c>
      <c r="E175" s="7">
        <v>7128</v>
      </c>
      <c r="F175" s="7">
        <v>2756</v>
      </c>
      <c r="G175" s="7">
        <v>0</v>
      </c>
      <c r="H175" s="7">
        <v>10</v>
      </c>
      <c r="I175" s="7">
        <v>0.14029180695847362</v>
      </c>
      <c r="J175" s="7">
        <v>0</v>
      </c>
      <c r="K175" s="7">
        <v>0</v>
      </c>
      <c r="L175" s="7">
        <v>0</v>
      </c>
      <c r="M175" s="7">
        <v>0</v>
      </c>
      <c r="N175" s="7">
        <v>1</v>
      </c>
      <c r="O175" s="7">
        <v>0</v>
      </c>
      <c r="P175" s="7">
        <v>4.5022717885171399</v>
      </c>
      <c r="Q175" s="7">
        <v>136327</v>
      </c>
      <c r="R175" s="7">
        <v>1</v>
      </c>
      <c r="S175" s="7">
        <v>1</v>
      </c>
      <c r="T175" s="7">
        <v>1</v>
      </c>
      <c r="U175" s="7">
        <v>1</v>
      </c>
      <c r="V175" s="7">
        <v>1</v>
      </c>
      <c r="W175" s="7">
        <v>0</v>
      </c>
      <c r="X175" s="7">
        <v>0</v>
      </c>
      <c r="Y175" s="7">
        <v>1</v>
      </c>
      <c r="Z175" s="7">
        <v>831.65019482374203</v>
      </c>
      <c r="AA175" s="7">
        <v>5227.1437192601197</v>
      </c>
      <c r="AB175" s="7">
        <v>831.65019482374203</v>
      </c>
      <c r="AC175" s="7">
        <v>109.166587792337</v>
      </c>
      <c r="AD175" s="7">
        <v>753.42228173752699</v>
      </c>
      <c r="AE175" s="7">
        <v>109.166587792337</v>
      </c>
      <c r="AF175" s="7">
        <v>5227.1437192601197</v>
      </c>
      <c r="AG175" s="7">
        <v>73.33254376066381</v>
      </c>
      <c r="AH175" s="7">
        <v>753.42228173752699</v>
      </c>
      <c r="AI175" s="7">
        <v>10.569897330773401</v>
      </c>
      <c r="AJ175" s="7">
        <v>1291.75360626157</v>
      </c>
      <c r="AK175" s="7">
        <v>18.122244756756</v>
      </c>
      <c r="AL175" s="7">
        <v>919.72317259776196</v>
      </c>
      <c r="AM175" s="7">
        <v>12.902962578532001</v>
      </c>
      <c r="AN175" s="7">
        <v>4892.26113024401</v>
      </c>
      <c r="AO175" s="7">
        <v>68.634415407463607</v>
      </c>
      <c r="AP175" s="7">
        <v>38.671560677699702</v>
      </c>
      <c r="AQ175" s="7">
        <v>0.54253031253787498</v>
      </c>
      <c r="AR175" s="7">
        <v>129.78457788378</v>
      </c>
      <c r="AS175" s="7">
        <v>1.8207712946658201</v>
      </c>
      <c r="AT175" s="7">
        <v>0</v>
      </c>
      <c r="AU175" s="7">
        <v>0</v>
      </c>
      <c r="AV175" s="7">
        <v>7.0000000670552298</v>
      </c>
      <c r="AW175" s="7">
        <v>9.820426581166139E-2</v>
      </c>
      <c r="AX175" s="7">
        <v>159.42641078587599</v>
      </c>
      <c r="AY175" s="7">
        <v>2.23662192460545</v>
      </c>
      <c r="AZ175" s="7">
        <v>278.439883692656</v>
      </c>
      <c r="BA175" s="7">
        <v>3.9062834412549901</v>
      </c>
      <c r="BB175" s="7">
        <v>172.17380172799301</v>
      </c>
      <c r="BC175" s="7">
        <v>6.2472351860665096</v>
      </c>
      <c r="BD175" s="7">
        <v>64.330068585284593</v>
      </c>
      <c r="BE175" s="7">
        <v>2.3341824595531397</v>
      </c>
      <c r="BF175" s="7">
        <v>831.65019482374203</v>
      </c>
      <c r="BG175" s="7">
        <v>11.6673708589189</v>
      </c>
      <c r="BH175" s="7">
        <v>109.166587792337</v>
      </c>
      <c r="BI175" s="7">
        <v>1.53151778608778</v>
      </c>
      <c r="BJ175" s="7">
        <v>212.38553930819</v>
      </c>
      <c r="BK175" s="7">
        <v>2.9795951081395997</v>
      </c>
      <c r="BL175" s="7">
        <v>134.38700290396801</v>
      </c>
      <c r="BM175" s="7">
        <v>1.8853395469131298</v>
      </c>
      <c r="BN175" s="7">
        <v>781.91051065921795</v>
      </c>
      <c r="BO175" s="7">
        <v>10.969563842020499</v>
      </c>
      <c r="BP175" s="7">
        <v>3.9732935316860698</v>
      </c>
      <c r="BQ175" s="7">
        <v>5.5742052913665394E-2</v>
      </c>
      <c r="BR175" s="7">
        <v>13.736866037361301</v>
      </c>
      <c r="BS175" s="7">
        <v>0.19271697583279102</v>
      </c>
      <c r="BT175" s="7">
        <v>0</v>
      </c>
      <c r="BU175" s="7">
        <v>0</v>
      </c>
      <c r="BV175" s="7">
        <v>0.45405739545822099</v>
      </c>
      <c r="BW175" s="7">
        <v>6.3700532471692092E-3</v>
      </c>
      <c r="BX175" s="7">
        <v>31.575465023517602</v>
      </c>
      <c r="BY175" s="7">
        <v>0.44297790437033702</v>
      </c>
      <c r="BZ175" s="7">
        <v>51.695964407175801</v>
      </c>
      <c r="CA175" s="7">
        <v>0.725252025914363</v>
      </c>
      <c r="CB175" s="7">
        <v>14.134322231635499</v>
      </c>
      <c r="CC175" s="7">
        <v>0.51285639447153308</v>
      </c>
      <c r="CD175" s="7">
        <v>9.6528751975856704</v>
      </c>
      <c r="CE175" s="7">
        <v>0.35024946290223796</v>
      </c>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v>881</v>
      </c>
      <c r="EG175" s="7">
        <v>1737</v>
      </c>
      <c r="EH175" s="7">
        <v>1142</v>
      </c>
      <c r="EI175" s="7">
        <v>6616</v>
      </c>
      <c r="EJ175" s="7">
        <v>60</v>
      </c>
      <c r="EK175" s="7">
        <v>192</v>
      </c>
      <c r="EL175" s="7">
        <v>0</v>
      </c>
      <c r="EM175" s="7">
        <v>9</v>
      </c>
      <c r="EN175" s="7">
        <v>251</v>
      </c>
      <c r="EO175" s="7">
        <v>474</v>
      </c>
      <c r="EP175" s="7">
        <v>169</v>
      </c>
      <c r="EQ175" s="7">
        <v>83</v>
      </c>
    </row>
    <row r="176" spans="1:147" x14ac:dyDescent="0.35">
      <c r="A176" s="7" t="s">
        <v>654</v>
      </c>
      <c r="B176" s="7" t="e" vm="1">
        <v>#VALUE!</v>
      </c>
      <c r="C176" s="7" t="e" vm="3">
        <v>#VALUE!</v>
      </c>
      <c r="D176" s="7">
        <v>1</v>
      </c>
      <c r="E176" s="7">
        <v>7844</v>
      </c>
      <c r="F176" s="7">
        <v>2778</v>
      </c>
      <c r="G176" s="7">
        <v>0</v>
      </c>
      <c r="H176" s="7">
        <v>6</v>
      </c>
      <c r="I176" s="7">
        <v>7.6491585925548194E-2</v>
      </c>
      <c r="J176" s="7">
        <v>0</v>
      </c>
      <c r="K176" s="7">
        <v>0</v>
      </c>
      <c r="L176" s="7">
        <v>0</v>
      </c>
      <c r="M176" s="7">
        <v>0</v>
      </c>
      <c r="N176" s="7">
        <v>0</v>
      </c>
      <c r="O176" s="7">
        <v>0</v>
      </c>
      <c r="P176" s="7">
        <v>6.7670063996207608</v>
      </c>
      <c r="Q176" s="7">
        <v>135370</v>
      </c>
      <c r="R176" s="7">
        <v>1</v>
      </c>
      <c r="S176" s="7">
        <v>1</v>
      </c>
      <c r="T176" s="7">
        <v>1</v>
      </c>
      <c r="U176" s="7">
        <v>1</v>
      </c>
      <c r="V176" s="7">
        <v>1</v>
      </c>
      <c r="W176" s="7">
        <v>0</v>
      </c>
      <c r="X176" s="7">
        <v>0</v>
      </c>
      <c r="Y176" s="7">
        <v>0</v>
      </c>
      <c r="Z176" s="7">
        <v>1807.4399192563101</v>
      </c>
      <c r="AA176" s="7">
        <v>5748.4597466015803</v>
      </c>
      <c r="AB176" s="7">
        <v>1807.4399192563101</v>
      </c>
      <c r="AC176" s="7">
        <v>84.801217587846594</v>
      </c>
      <c r="AD176" s="7">
        <v>647.35199847780302</v>
      </c>
      <c r="AE176" s="7">
        <v>84.801217587846594</v>
      </c>
      <c r="AF176" s="7">
        <v>5748.4597466015803</v>
      </c>
      <c r="AG176" s="7">
        <v>73.284800441121703</v>
      </c>
      <c r="AH176" s="7">
        <v>647.35199847780302</v>
      </c>
      <c r="AI176" s="7">
        <v>8.2528301692733699</v>
      </c>
      <c r="AJ176" s="7">
        <v>1581.7268959898199</v>
      </c>
      <c r="AK176" s="7">
        <v>20.164799795892698</v>
      </c>
      <c r="AL176" s="7">
        <v>800.31611473036196</v>
      </c>
      <c r="AM176" s="7">
        <v>10.202908142916399</v>
      </c>
      <c r="AN176" s="7">
        <v>4782.7900219562598</v>
      </c>
      <c r="AO176" s="7">
        <v>60.973865654720306</v>
      </c>
      <c r="AP176" s="7">
        <v>53.656328096753001</v>
      </c>
      <c r="AQ176" s="7">
        <v>0.68404293851036402</v>
      </c>
      <c r="AR176" s="7">
        <v>725.48235400370299</v>
      </c>
      <c r="AS176" s="7">
        <v>9.2488826364572105</v>
      </c>
      <c r="AT176" s="7">
        <v>0</v>
      </c>
      <c r="AU176" s="7">
        <v>0</v>
      </c>
      <c r="AV176" s="7">
        <v>2.9999998958082901</v>
      </c>
      <c r="AW176" s="7">
        <v>3.8245791634475904E-2</v>
      </c>
      <c r="AX176" s="7">
        <v>183.53103961738799</v>
      </c>
      <c r="AY176" s="7">
        <v>2.33976338114977</v>
      </c>
      <c r="AZ176" s="7">
        <v>293.03967870693901</v>
      </c>
      <c r="BA176" s="7">
        <v>3.7358449605678001</v>
      </c>
      <c r="BB176" s="7">
        <v>93.638278727692494</v>
      </c>
      <c r="BC176" s="7">
        <v>3.3707083775267299</v>
      </c>
      <c r="BD176" s="7">
        <v>41.644190502421203</v>
      </c>
      <c r="BE176" s="7">
        <v>1.4990709324125699</v>
      </c>
      <c r="BF176" s="7">
        <v>1807.4399192563101</v>
      </c>
      <c r="BG176" s="7">
        <v>23.042324314843398</v>
      </c>
      <c r="BH176" s="7">
        <v>84.801217587846594</v>
      </c>
      <c r="BI176" s="7">
        <v>1.08109660361865</v>
      </c>
      <c r="BJ176" s="7">
        <v>488.24979186092997</v>
      </c>
      <c r="BK176" s="7">
        <v>6.2245001512102203</v>
      </c>
      <c r="BL176" s="7">
        <v>288.331573829288</v>
      </c>
      <c r="BM176" s="7">
        <v>3.6758232257685797</v>
      </c>
      <c r="BN176" s="7">
        <v>1598.7685974020901</v>
      </c>
      <c r="BO176" s="7">
        <v>20.382057590541599</v>
      </c>
      <c r="BP176" s="7">
        <v>12.9161792402156</v>
      </c>
      <c r="BQ176" s="7">
        <v>0.164663172363789</v>
      </c>
      <c r="BR176" s="7">
        <v>167.14366002724299</v>
      </c>
      <c r="BS176" s="7">
        <v>2.1308472721474101</v>
      </c>
      <c r="BT176" s="7">
        <v>0</v>
      </c>
      <c r="BU176" s="7">
        <v>0</v>
      </c>
      <c r="BV176" s="7">
        <v>2.0103015472413999</v>
      </c>
      <c r="BW176" s="7">
        <v>2.5628525589513E-2</v>
      </c>
      <c r="BX176" s="7">
        <v>26.601193448528601</v>
      </c>
      <c r="BY176" s="7">
        <v>0.33912791239837597</v>
      </c>
      <c r="BZ176" s="7">
        <v>69.491486551221897</v>
      </c>
      <c r="CA176" s="7">
        <v>0.88591900243781097</v>
      </c>
      <c r="CB176" s="7">
        <v>31.597164451066401</v>
      </c>
      <c r="CC176" s="7">
        <v>1.1374069276841801</v>
      </c>
      <c r="CD176" s="7">
        <v>12.5921390192798</v>
      </c>
      <c r="CE176" s="7">
        <v>0.453280742234694</v>
      </c>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v>894</v>
      </c>
      <c r="EG176" s="7">
        <v>2099</v>
      </c>
      <c r="EH176" s="7">
        <v>1139</v>
      </c>
      <c r="EI176" s="7">
        <v>6654</v>
      </c>
      <c r="EJ176" s="7">
        <v>81</v>
      </c>
      <c r="EK176" s="7">
        <v>866</v>
      </c>
      <c r="EL176" s="7">
        <v>0</v>
      </c>
      <c r="EM176" s="7">
        <v>6</v>
      </c>
      <c r="EN176" s="7">
        <v>237</v>
      </c>
      <c r="EO176" s="7">
        <v>419</v>
      </c>
      <c r="EP176" s="7">
        <v>115</v>
      </c>
      <c r="EQ176" s="7">
        <v>59</v>
      </c>
    </row>
    <row r="177" spans="1:147" x14ac:dyDescent="0.35">
      <c r="A177" s="7" t="s">
        <v>655</v>
      </c>
      <c r="B177" s="7" t="e" vm="1">
        <v>#VALUE!</v>
      </c>
      <c r="C177" s="7" t="e" vm="3">
        <v>#VALUE!</v>
      </c>
      <c r="D177" s="7">
        <v>1</v>
      </c>
      <c r="E177" s="7">
        <v>5730</v>
      </c>
      <c r="F177" s="7">
        <v>1916</v>
      </c>
      <c r="G177" s="7">
        <v>0</v>
      </c>
      <c r="H177" s="7">
        <v>88</v>
      </c>
      <c r="I177" s="7">
        <v>1.5357766143106457</v>
      </c>
      <c r="J177" s="7">
        <v>0</v>
      </c>
      <c r="K177" s="7">
        <v>0</v>
      </c>
      <c r="L177" s="7">
        <v>0</v>
      </c>
      <c r="M177" s="7">
        <v>0</v>
      </c>
      <c r="N177" s="7">
        <v>0</v>
      </c>
      <c r="O177" s="7">
        <v>0</v>
      </c>
      <c r="P177" s="7">
        <v>2.6710893854748603</v>
      </c>
      <c r="Q177" s="7">
        <v>191827</v>
      </c>
      <c r="R177" s="7">
        <v>1</v>
      </c>
      <c r="S177" s="7">
        <v>1</v>
      </c>
      <c r="T177" s="7">
        <v>1</v>
      </c>
      <c r="U177" s="7">
        <v>1</v>
      </c>
      <c r="V177" s="7">
        <v>1</v>
      </c>
      <c r="W177" s="7">
        <v>0</v>
      </c>
      <c r="X177" s="7">
        <v>0</v>
      </c>
      <c r="Y177" s="7">
        <v>0</v>
      </c>
      <c r="Z177" s="7">
        <v>2833.0782870839998</v>
      </c>
      <c r="AA177" s="7">
        <v>4893.3704382464102</v>
      </c>
      <c r="AB177" s="7">
        <v>2833.0782870839998</v>
      </c>
      <c r="AC177" s="7">
        <v>81.590324313364405</v>
      </c>
      <c r="AD177" s="7">
        <v>191.51869837286301</v>
      </c>
      <c r="AE177" s="7">
        <v>81.590324313364405</v>
      </c>
      <c r="AF177" s="7">
        <v>4893.3704382464102</v>
      </c>
      <c r="AG177" s="7">
        <v>85.399135047930301</v>
      </c>
      <c r="AH177" s="7">
        <v>191.51869837286301</v>
      </c>
      <c r="AI177" s="7">
        <v>3.34238566095746</v>
      </c>
      <c r="AJ177" s="7">
        <v>1414.4990016924901</v>
      </c>
      <c r="AK177" s="7">
        <v>24.685846451875801</v>
      </c>
      <c r="AL177" s="7">
        <v>689.39610301425296</v>
      </c>
      <c r="AM177" s="7">
        <v>12.031345602342999</v>
      </c>
      <c r="AN177" s="7">
        <v>4422.1107252915999</v>
      </c>
      <c r="AO177" s="7">
        <v>77.174707247671904</v>
      </c>
      <c r="AP177" s="7">
        <v>37.872683994908598</v>
      </c>
      <c r="AQ177" s="7">
        <v>0.66095434546088294</v>
      </c>
      <c r="AR177" s="7">
        <v>304.595336849452</v>
      </c>
      <c r="AS177" s="7">
        <v>5.31579994501661</v>
      </c>
      <c r="AT177" s="7">
        <v>0</v>
      </c>
      <c r="AU177" s="7">
        <v>0</v>
      </c>
      <c r="AV177" s="7">
        <v>0</v>
      </c>
      <c r="AW177" s="7">
        <v>0</v>
      </c>
      <c r="AX177" s="7">
        <v>128.791687166668</v>
      </c>
      <c r="AY177" s="7">
        <v>2.2476734235020501</v>
      </c>
      <c r="AZ177" s="7">
        <v>263.080491413304</v>
      </c>
      <c r="BA177" s="7">
        <v>4.5912825726580095</v>
      </c>
      <c r="BB177" s="7">
        <v>39.985765508376097</v>
      </c>
      <c r="BC177" s="7">
        <v>2.08693974469604</v>
      </c>
      <c r="BD177" s="7">
        <v>0</v>
      </c>
      <c r="BE177" s="7">
        <v>0</v>
      </c>
      <c r="BF177" s="7">
        <v>2833.0782870839998</v>
      </c>
      <c r="BG177" s="7">
        <v>49.442902043350898</v>
      </c>
      <c r="BH177" s="7">
        <v>81.590324313364405</v>
      </c>
      <c r="BI177" s="7">
        <v>1.4239149094827999</v>
      </c>
      <c r="BJ177" s="7">
        <v>851.70708541522595</v>
      </c>
      <c r="BK177" s="7">
        <v>14.863998000265699</v>
      </c>
      <c r="BL177" s="7">
        <v>400.07097694255901</v>
      </c>
      <c r="BM177" s="7">
        <v>6.9820414824181398</v>
      </c>
      <c r="BN177" s="7">
        <v>2616.03818672017</v>
      </c>
      <c r="BO177" s="7">
        <v>45.655116696686996</v>
      </c>
      <c r="BP177" s="7">
        <v>11.8197059752711</v>
      </c>
      <c r="BQ177" s="7">
        <v>0.20627759119146699</v>
      </c>
      <c r="BR177" s="7">
        <v>155.19154350285001</v>
      </c>
      <c r="BS177" s="7">
        <v>2.7084039005732903</v>
      </c>
      <c r="BT177" s="7">
        <v>0</v>
      </c>
      <c r="BU177" s="7">
        <v>0</v>
      </c>
      <c r="BV177" s="7">
        <v>0</v>
      </c>
      <c r="BW177" s="7">
        <v>0</v>
      </c>
      <c r="BX177" s="7">
        <v>50.028843374108</v>
      </c>
      <c r="BY177" s="7">
        <v>0.87310372380642198</v>
      </c>
      <c r="BZ177" s="7">
        <v>128.691712567233</v>
      </c>
      <c r="CA177" s="7">
        <v>2.2459286660948301</v>
      </c>
      <c r="CB177" s="7">
        <v>36.387860747985499</v>
      </c>
      <c r="CC177" s="7">
        <v>1.8991576590806698</v>
      </c>
      <c r="CD177" s="7">
        <v>0</v>
      </c>
      <c r="CE177" s="7">
        <v>0</v>
      </c>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v>223</v>
      </c>
      <c r="EG177" s="7">
        <v>1599</v>
      </c>
      <c r="EH177" s="7">
        <v>939</v>
      </c>
      <c r="EI177" s="7">
        <v>5174</v>
      </c>
      <c r="EJ177" s="7">
        <v>47</v>
      </c>
      <c r="EK177" s="7">
        <v>371</v>
      </c>
      <c r="EL177" s="7">
        <v>0</v>
      </c>
      <c r="EM177" s="7">
        <v>0</v>
      </c>
      <c r="EN177" s="7">
        <v>138</v>
      </c>
      <c r="EO177" s="7">
        <v>310</v>
      </c>
      <c r="EP177" s="7">
        <v>65</v>
      </c>
      <c r="EQ177" s="7">
        <v>0</v>
      </c>
    </row>
    <row r="178" spans="1:147" x14ac:dyDescent="0.35">
      <c r="A178" s="7" t="s">
        <v>656</v>
      </c>
      <c r="B178" s="7" t="e" vm="1">
        <v>#VALUE!</v>
      </c>
      <c r="C178" s="7" t="e" vm="3">
        <v>#VALUE!</v>
      </c>
      <c r="D178" s="7">
        <v>1</v>
      </c>
      <c r="E178" s="7">
        <v>2377</v>
      </c>
      <c r="F178" s="7">
        <v>845</v>
      </c>
      <c r="G178" s="7">
        <v>0</v>
      </c>
      <c r="H178" s="7">
        <v>0</v>
      </c>
      <c r="I178" s="7">
        <v>0</v>
      </c>
      <c r="J178" s="7">
        <v>0</v>
      </c>
      <c r="K178" s="7">
        <v>0</v>
      </c>
      <c r="L178" s="7">
        <v>0</v>
      </c>
      <c r="M178" s="7">
        <v>0</v>
      </c>
      <c r="N178" s="7">
        <v>0</v>
      </c>
      <c r="O178" s="7">
        <v>0</v>
      </c>
      <c r="P178" s="7">
        <v>10.206378986866801</v>
      </c>
      <c r="Q178" s="7">
        <v>80357</v>
      </c>
      <c r="R178" s="7">
        <v>0</v>
      </c>
      <c r="S178" s="7">
        <v>1</v>
      </c>
      <c r="T178" s="7">
        <v>0</v>
      </c>
      <c r="U178" s="7">
        <v>1</v>
      </c>
      <c r="V178" s="7">
        <v>0</v>
      </c>
      <c r="W178" s="7">
        <v>0</v>
      </c>
      <c r="X178" s="7">
        <v>0</v>
      </c>
      <c r="Y178" s="7">
        <v>0</v>
      </c>
      <c r="Z178" s="7">
        <v>0</v>
      </c>
      <c r="AA178" s="7">
        <v>674.77666795253799</v>
      </c>
      <c r="AB178" s="7">
        <v>0</v>
      </c>
      <c r="AC178" s="7">
        <v>0</v>
      </c>
      <c r="AD178" s="7">
        <v>202.166163876653</v>
      </c>
      <c r="AE178" s="7">
        <v>0</v>
      </c>
      <c r="AF178" s="7">
        <v>674.77666795253799</v>
      </c>
      <c r="AG178" s="7">
        <v>28.387743708562802</v>
      </c>
      <c r="AH178" s="7">
        <v>202.166163876653</v>
      </c>
      <c r="AI178" s="7">
        <v>8.5050973444111406</v>
      </c>
      <c r="AJ178" s="7">
        <v>160.05503512918901</v>
      </c>
      <c r="AK178" s="7">
        <v>6.73348906727764</v>
      </c>
      <c r="AL178" s="7">
        <v>83.341773191466899</v>
      </c>
      <c r="AM178" s="7">
        <v>3.5061747240835897</v>
      </c>
      <c r="AN178" s="7">
        <v>412.54039628803702</v>
      </c>
      <c r="AO178" s="7">
        <v>17.3555067853613</v>
      </c>
      <c r="AP178" s="7">
        <v>59.917280255351201</v>
      </c>
      <c r="AQ178" s="7">
        <v>2.52071014957304</v>
      </c>
      <c r="AR178" s="7">
        <v>36.944522816687801</v>
      </c>
      <c r="AS178" s="7">
        <v>1.5542500133230002</v>
      </c>
      <c r="AT178" s="7">
        <v>0</v>
      </c>
      <c r="AU178" s="7">
        <v>0</v>
      </c>
      <c r="AV178" s="7">
        <v>4.5257587954401997</v>
      </c>
      <c r="AW178" s="7">
        <v>0.190397929972242</v>
      </c>
      <c r="AX178" s="7">
        <v>160.84870982356401</v>
      </c>
      <c r="AY178" s="7">
        <v>6.7668788314498798</v>
      </c>
      <c r="AZ178" s="7">
        <v>298.37139805406298</v>
      </c>
      <c r="BA178" s="7">
        <v>12.552435761635</v>
      </c>
      <c r="BB178" s="7">
        <v>18.039342237869299</v>
      </c>
      <c r="BC178" s="7">
        <v>2.1348334009312802</v>
      </c>
      <c r="BD178" s="7">
        <v>13.639539082767399</v>
      </c>
      <c r="BE178" s="7">
        <v>1.6141466370138999</v>
      </c>
      <c r="BF178" s="7">
        <v>0</v>
      </c>
      <c r="BG178" s="7">
        <v>0</v>
      </c>
      <c r="BH178" s="7">
        <v>0</v>
      </c>
      <c r="BI178" s="7">
        <v>0</v>
      </c>
      <c r="BJ178" s="7">
        <v>0</v>
      </c>
      <c r="BK178" s="7">
        <v>0</v>
      </c>
      <c r="BL178" s="7">
        <v>0</v>
      </c>
      <c r="BM178" s="7">
        <v>0</v>
      </c>
      <c r="BN178" s="7">
        <v>0</v>
      </c>
      <c r="BO178" s="7">
        <v>0</v>
      </c>
      <c r="BP178" s="7">
        <v>0</v>
      </c>
      <c r="BQ178" s="7">
        <v>0</v>
      </c>
      <c r="BR178" s="7">
        <v>0</v>
      </c>
      <c r="BS178" s="7">
        <v>0</v>
      </c>
      <c r="BT178" s="7">
        <v>0</v>
      </c>
      <c r="BU178" s="7">
        <v>0</v>
      </c>
      <c r="BV178" s="7">
        <v>0</v>
      </c>
      <c r="BW178" s="7">
        <v>0</v>
      </c>
      <c r="BX178" s="7">
        <v>0</v>
      </c>
      <c r="BY178" s="7">
        <v>0</v>
      </c>
      <c r="BZ178" s="7">
        <v>0</v>
      </c>
      <c r="CA178" s="7">
        <v>0</v>
      </c>
      <c r="CB178" s="7">
        <v>0</v>
      </c>
      <c r="CC178" s="7">
        <v>0</v>
      </c>
      <c r="CD178" s="7">
        <v>0</v>
      </c>
      <c r="CE178" s="7">
        <v>0</v>
      </c>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v>738</v>
      </c>
      <c r="EG178" s="7">
        <v>522</v>
      </c>
      <c r="EH178" s="7">
        <v>378</v>
      </c>
      <c r="EI178" s="7">
        <v>1704</v>
      </c>
      <c r="EJ178" s="7">
        <v>129</v>
      </c>
      <c r="EK178" s="7">
        <v>125</v>
      </c>
      <c r="EL178" s="7">
        <v>0</v>
      </c>
      <c r="EM178" s="7">
        <v>10</v>
      </c>
      <c r="EN178" s="7">
        <v>409</v>
      </c>
      <c r="EO178" s="7">
        <v>791</v>
      </c>
      <c r="EP178" s="7">
        <v>67</v>
      </c>
      <c r="EQ178" s="7">
        <v>50</v>
      </c>
    </row>
    <row r="179" spans="1:147" x14ac:dyDescent="0.35">
      <c r="A179" s="7" t="s">
        <v>657</v>
      </c>
      <c r="B179" s="7" t="e" vm="1">
        <v>#VALUE!</v>
      </c>
      <c r="C179" s="7" t="e" vm="3">
        <v>#VALUE!</v>
      </c>
      <c r="D179" s="7">
        <v>1</v>
      </c>
      <c r="E179" s="7">
        <v>2708</v>
      </c>
      <c r="F179" s="7">
        <v>1005</v>
      </c>
      <c r="G179" s="7">
        <v>0</v>
      </c>
      <c r="H179" s="7">
        <v>0</v>
      </c>
      <c r="I179" s="7">
        <v>0</v>
      </c>
      <c r="J179" s="7">
        <v>0</v>
      </c>
      <c r="K179" s="7">
        <v>0</v>
      </c>
      <c r="L179" s="7">
        <v>0</v>
      </c>
      <c r="M179" s="7">
        <v>0</v>
      </c>
      <c r="N179" s="7">
        <v>1</v>
      </c>
      <c r="O179" s="7">
        <v>0</v>
      </c>
      <c r="P179" s="7">
        <v>10.405257393209199</v>
      </c>
      <c r="Q179" s="7">
        <v>83097</v>
      </c>
      <c r="R179" s="7">
        <v>1</v>
      </c>
      <c r="S179" s="7">
        <v>1</v>
      </c>
      <c r="T179" s="7">
        <v>1</v>
      </c>
      <c r="U179" s="7">
        <v>1</v>
      </c>
      <c r="V179" s="7">
        <v>1</v>
      </c>
      <c r="W179" s="7">
        <v>0</v>
      </c>
      <c r="X179" s="7">
        <v>0</v>
      </c>
      <c r="Y179" s="7">
        <v>1</v>
      </c>
      <c r="Z179" s="7">
        <v>2040.2507155835599</v>
      </c>
      <c r="AA179" s="7">
        <v>2707.9999972283799</v>
      </c>
      <c r="AB179" s="7">
        <v>2040.2507155835599</v>
      </c>
      <c r="AC179" s="7">
        <v>544.23911131545901</v>
      </c>
      <c r="AD179" s="7">
        <v>611.08330794051301</v>
      </c>
      <c r="AE179" s="7">
        <v>544.23911131545901</v>
      </c>
      <c r="AF179" s="7">
        <v>2707.9999972283799</v>
      </c>
      <c r="AG179" s="7">
        <v>99.99999989765081</v>
      </c>
      <c r="AH179" s="7">
        <v>611.08330794051301</v>
      </c>
      <c r="AI179" s="7">
        <v>22.5658533212893</v>
      </c>
      <c r="AJ179" s="7">
        <v>502.00000311806798</v>
      </c>
      <c r="AK179" s="7">
        <v>18.537666289441198</v>
      </c>
      <c r="AL179" s="7">
        <v>438.00000005215401</v>
      </c>
      <c r="AM179" s="7">
        <v>16.174298377110599</v>
      </c>
      <c r="AN179" s="7">
        <v>2074.0000000298</v>
      </c>
      <c r="AO179" s="7">
        <v>76.587887741130103</v>
      </c>
      <c r="AP179" s="7">
        <v>38.000000193715103</v>
      </c>
      <c r="AQ179" s="7">
        <v>1.4032496378772199</v>
      </c>
      <c r="AR179" s="7">
        <v>271.99999964469998</v>
      </c>
      <c r="AS179" s="7">
        <v>10.044313133113</v>
      </c>
      <c r="AT179" s="7">
        <v>0</v>
      </c>
      <c r="AU179" s="7">
        <v>0</v>
      </c>
      <c r="AV179" s="7">
        <v>3.0000000086147298</v>
      </c>
      <c r="AW179" s="7">
        <v>0.110782865901578</v>
      </c>
      <c r="AX179" s="7">
        <v>321.00000218302</v>
      </c>
      <c r="AY179" s="7">
        <v>11.8537666980436</v>
      </c>
      <c r="AZ179" s="7">
        <v>660.00000048428797</v>
      </c>
      <c r="BA179" s="7">
        <v>24.372230446244</v>
      </c>
      <c r="BB179" s="7">
        <v>112.80755695852</v>
      </c>
      <c r="BC179" s="7">
        <v>11.224632533186101</v>
      </c>
      <c r="BD179" s="7">
        <v>96.693961050361395</v>
      </c>
      <c r="BE179" s="7">
        <v>9.6212896567523796</v>
      </c>
      <c r="BF179" s="7">
        <v>2040.2507155835599</v>
      </c>
      <c r="BG179" s="7">
        <v>75.341606927014908</v>
      </c>
      <c r="BH179" s="7">
        <v>544.23911131545901</v>
      </c>
      <c r="BI179" s="7">
        <v>20.097456104706801</v>
      </c>
      <c r="BJ179" s="7">
        <v>372.694806594402</v>
      </c>
      <c r="BK179" s="7">
        <v>13.7627328875333</v>
      </c>
      <c r="BL179" s="7">
        <v>335.188510648906</v>
      </c>
      <c r="BM179" s="7">
        <v>12.3777145734456</v>
      </c>
      <c r="BN179" s="7">
        <v>1538.7261070311099</v>
      </c>
      <c r="BO179" s="7">
        <v>56.821495828327393</v>
      </c>
      <c r="BP179" s="7">
        <v>30.455036878585801</v>
      </c>
      <c r="BQ179" s="7">
        <v>1.1246320856198599</v>
      </c>
      <c r="BR179" s="7">
        <v>204.045237930957</v>
      </c>
      <c r="BS179" s="7">
        <v>7.5349053888832103</v>
      </c>
      <c r="BT179" s="7">
        <v>0</v>
      </c>
      <c r="BU179" s="7">
        <v>0</v>
      </c>
      <c r="BV179" s="7">
        <v>1.8880163889843999</v>
      </c>
      <c r="BW179" s="7">
        <v>6.97199552800737E-2</v>
      </c>
      <c r="BX179" s="7">
        <v>265.13632483035298</v>
      </c>
      <c r="BY179" s="7">
        <v>9.7908539449908911</v>
      </c>
      <c r="BZ179" s="7">
        <v>538.63625247031496</v>
      </c>
      <c r="CA179" s="7">
        <v>19.8905558519319</v>
      </c>
      <c r="CB179" s="7">
        <v>107.37612940149801</v>
      </c>
      <c r="CC179" s="7">
        <v>10.684191980248601</v>
      </c>
      <c r="CD179" s="7">
        <v>74.885232206433997</v>
      </c>
      <c r="CE179" s="7">
        <v>7.4512668862123403</v>
      </c>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v>571</v>
      </c>
      <c r="EG179" s="7">
        <v>502</v>
      </c>
      <c r="EH179" s="7">
        <v>438</v>
      </c>
      <c r="EI179" s="7">
        <v>2074</v>
      </c>
      <c r="EJ179" s="7">
        <v>38</v>
      </c>
      <c r="EK179" s="7">
        <v>272</v>
      </c>
      <c r="EL179" s="7">
        <v>0</v>
      </c>
      <c r="EM179" s="7">
        <v>3</v>
      </c>
      <c r="EN179" s="7">
        <v>321</v>
      </c>
      <c r="EO179" s="7">
        <v>660</v>
      </c>
      <c r="EP179" s="7">
        <v>99</v>
      </c>
      <c r="EQ179" s="7">
        <v>94</v>
      </c>
    </row>
    <row r="180" spans="1:147" x14ac:dyDescent="0.35">
      <c r="A180" s="7" t="s">
        <v>658</v>
      </c>
      <c r="B180" s="7" t="e" vm="1">
        <v>#VALUE!</v>
      </c>
      <c r="C180" s="7" t="e" vm="3">
        <v>#VALUE!</v>
      </c>
      <c r="D180" s="7">
        <v>1</v>
      </c>
      <c r="E180" s="7">
        <v>5505</v>
      </c>
      <c r="F180" s="7">
        <v>1915</v>
      </c>
      <c r="G180" s="7">
        <v>0</v>
      </c>
      <c r="H180" s="7">
        <v>11</v>
      </c>
      <c r="I180" s="7">
        <v>0.19981834695731154</v>
      </c>
      <c r="J180" s="7">
        <v>0</v>
      </c>
      <c r="K180" s="7">
        <v>0</v>
      </c>
      <c r="L180" s="7">
        <v>0</v>
      </c>
      <c r="M180" s="7">
        <v>0</v>
      </c>
      <c r="N180" s="7">
        <v>0</v>
      </c>
      <c r="O180" s="7">
        <v>0</v>
      </c>
      <c r="P180" s="7">
        <v>3.1577080007095999</v>
      </c>
      <c r="Q180" s="7">
        <v>130625</v>
      </c>
      <c r="R180" s="7">
        <v>0</v>
      </c>
      <c r="S180" s="7">
        <v>1</v>
      </c>
      <c r="T180" s="7">
        <v>0</v>
      </c>
      <c r="U180" s="7">
        <v>1</v>
      </c>
      <c r="V180" s="7">
        <v>0</v>
      </c>
      <c r="W180" s="7">
        <v>0</v>
      </c>
      <c r="X180" s="7">
        <v>0</v>
      </c>
      <c r="Y180" s="7">
        <v>0</v>
      </c>
      <c r="Z180" s="7">
        <v>74.475047677755398</v>
      </c>
      <c r="AA180" s="7">
        <v>2061.4404098689602</v>
      </c>
      <c r="AB180" s="7">
        <v>74.475047677755398</v>
      </c>
      <c r="AC180" s="7">
        <v>7.7946620322763902</v>
      </c>
      <c r="AD180" s="7">
        <v>186.22954099997901</v>
      </c>
      <c r="AE180" s="7">
        <v>7.7946620322763902</v>
      </c>
      <c r="AF180" s="7">
        <v>2061.4404098689602</v>
      </c>
      <c r="AG180" s="7">
        <v>37.446692277365202</v>
      </c>
      <c r="AH180" s="7">
        <v>186.22954099997901</v>
      </c>
      <c r="AI180" s="7">
        <v>3.3829162761122396</v>
      </c>
      <c r="AJ180" s="7">
        <v>454.31126914173399</v>
      </c>
      <c r="AK180" s="7">
        <v>8.2527024367254107</v>
      </c>
      <c r="AL180" s="7">
        <v>354.636633454822</v>
      </c>
      <c r="AM180" s="7">
        <v>6.4420823515862295</v>
      </c>
      <c r="AN180" s="7">
        <v>1635.6096538454301</v>
      </c>
      <c r="AO180" s="7">
        <v>29.711347027164901</v>
      </c>
      <c r="AP180" s="7">
        <v>24.705285646021402</v>
      </c>
      <c r="AQ180" s="7">
        <v>0.44877903080874404</v>
      </c>
      <c r="AR180" s="7">
        <v>306.96806591749203</v>
      </c>
      <c r="AS180" s="7">
        <v>5.5761683182105699</v>
      </c>
      <c r="AT180" s="7">
        <v>0.24424223601818101</v>
      </c>
      <c r="AU180" s="7">
        <v>4.4367345325736799E-3</v>
      </c>
      <c r="AV180" s="7">
        <v>0</v>
      </c>
      <c r="AW180" s="7">
        <v>0</v>
      </c>
      <c r="AX180" s="7">
        <v>93.913156650960403</v>
      </c>
      <c r="AY180" s="7">
        <v>1.7059610654125399</v>
      </c>
      <c r="AZ180" s="7">
        <v>220.77971906587501</v>
      </c>
      <c r="BA180" s="7">
        <v>4.0105307732220696</v>
      </c>
      <c r="BB180" s="7">
        <v>4.7465234780684096</v>
      </c>
      <c r="BC180" s="7">
        <v>0.24786023384169298</v>
      </c>
      <c r="BD180" s="7">
        <v>12.094244601670701</v>
      </c>
      <c r="BE180" s="7">
        <v>0.63155324290708403</v>
      </c>
      <c r="BF180" s="7">
        <v>74.475047677755398</v>
      </c>
      <c r="BG180" s="7">
        <v>1.3528619015032799</v>
      </c>
      <c r="BH180" s="7">
        <v>7.7946620322763902</v>
      </c>
      <c r="BI180" s="7">
        <v>0.14159240748912599</v>
      </c>
      <c r="BJ180" s="7">
        <v>15.6132346019149</v>
      </c>
      <c r="BK180" s="7">
        <v>0.28361915716466601</v>
      </c>
      <c r="BL180" s="7">
        <v>10.712148285470899</v>
      </c>
      <c r="BM180" s="7">
        <v>0.194589432978581</v>
      </c>
      <c r="BN180" s="7">
        <v>46.0981432944536</v>
      </c>
      <c r="BO180" s="7">
        <v>0.83738679917263592</v>
      </c>
      <c r="BP180" s="7">
        <v>1.2276035994291301</v>
      </c>
      <c r="BQ180" s="7">
        <v>2.2299792905161299E-2</v>
      </c>
      <c r="BR180" s="7">
        <v>20.927726067602599</v>
      </c>
      <c r="BS180" s="7">
        <v>0.38015851167307196</v>
      </c>
      <c r="BT180" s="7">
        <v>0</v>
      </c>
      <c r="BU180" s="7">
        <v>0</v>
      </c>
      <c r="BV180" s="7">
        <v>0</v>
      </c>
      <c r="BW180" s="7">
        <v>0</v>
      </c>
      <c r="BX180" s="7">
        <v>6.2215747982263601</v>
      </c>
      <c r="BY180" s="7">
        <v>0.113016799241169</v>
      </c>
      <c r="BZ180" s="7">
        <v>12.878686979413001</v>
      </c>
      <c r="CA180" s="7">
        <v>0.23394526756426898</v>
      </c>
      <c r="CB180" s="7">
        <v>0</v>
      </c>
      <c r="CC180" s="7">
        <v>0</v>
      </c>
      <c r="CD180" s="7">
        <v>0.45706809777766499</v>
      </c>
      <c r="CE180" s="7">
        <v>2.3867785784734398E-2</v>
      </c>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v>1007</v>
      </c>
      <c r="EG180" s="7">
        <v>1233</v>
      </c>
      <c r="EH180" s="7">
        <v>844</v>
      </c>
      <c r="EI180" s="7">
        <v>4286</v>
      </c>
      <c r="EJ180" s="7">
        <v>115</v>
      </c>
      <c r="EK180" s="7">
        <v>790</v>
      </c>
      <c r="EL180" s="7">
        <v>1</v>
      </c>
      <c r="EM180" s="7">
        <v>1</v>
      </c>
      <c r="EN180" s="7">
        <v>312</v>
      </c>
      <c r="EO180" s="7">
        <v>721</v>
      </c>
      <c r="EP180" s="7">
        <v>15</v>
      </c>
      <c r="EQ180" s="7">
        <v>29</v>
      </c>
    </row>
    <row r="181" spans="1:147" x14ac:dyDescent="0.35">
      <c r="A181" s="7" t="s">
        <v>659</v>
      </c>
      <c r="B181" s="7" t="e" vm="1">
        <v>#VALUE!</v>
      </c>
      <c r="C181" s="7" t="e" vm="3">
        <v>#VALUE!</v>
      </c>
      <c r="D181" s="7">
        <v>1</v>
      </c>
      <c r="E181" s="7">
        <v>4111</v>
      </c>
      <c r="F181" s="7">
        <v>1322</v>
      </c>
      <c r="G181" s="7">
        <v>0</v>
      </c>
      <c r="H181" s="7">
        <v>5</v>
      </c>
      <c r="I181" s="7">
        <v>0.12162490878131842</v>
      </c>
      <c r="J181" s="7">
        <v>0</v>
      </c>
      <c r="K181" s="7">
        <v>0</v>
      </c>
      <c r="L181" s="7">
        <v>0</v>
      </c>
      <c r="M181" s="7">
        <v>0</v>
      </c>
      <c r="N181" s="7">
        <v>0</v>
      </c>
      <c r="O181" s="7">
        <v>0</v>
      </c>
      <c r="P181" s="7">
        <v>7.3563815960488697</v>
      </c>
      <c r="Q181" s="7">
        <v>139485</v>
      </c>
      <c r="R181" s="7">
        <v>0</v>
      </c>
      <c r="S181" s="7">
        <v>1</v>
      </c>
      <c r="T181" s="7">
        <v>0</v>
      </c>
      <c r="U181" s="7">
        <v>1</v>
      </c>
      <c r="V181" s="7">
        <v>0</v>
      </c>
      <c r="W181" s="7">
        <v>0</v>
      </c>
      <c r="X181" s="7">
        <v>0</v>
      </c>
      <c r="Y181" s="7">
        <v>0</v>
      </c>
      <c r="Z181" s="7"/>
      <c r="AA181" s="7">
        <v>682.13998701423395</v>
      </c>
      <c r="AB181" s="7"/>
      <c r="AC181" s="7"/>
      <c r="AD181" s="7">
        <v>90.586841998389005</v>
      </c>
      <c r="AE181" s="7"/>
      <c r="AF181" s="7">
        <v>682.13998701423395</v>
      </c>
      <c r="AG181" s="7">
        <v>16.5930427393392</v>
      </c>
      <c r="AH181" s="7">
        <v>90.586841998389005</v>
      </c>
      <c r="AI181" s="7">
        <v>2.2035232789683503</v>
      </c>
      <c r="AJ181" s="7">
        <v>156.299827053212</v>
      </c>
      <c r="AK181" s="7">
        <v>3.8019904415765402</v>
      </c>
      <c r="AL181" s="7">
        <v>90.357993007870405</v>
      </c>
      <c r="AM181" s="7">
        <v>2.1979565314490501</v>
      </c>
      <c r="AN181" s="7">
        <v>471.21412488073099</v>
      </c>
      <c r="AO181" s="7">
        <v>11.4622749910175</v>
      </c>
      <c r="AP181" s="7">
        <v>21.121418837457899</v>
      </c>
      <c r="AQ181" s="7">
        <v>0.51377812788756705</v>
      </c>
      <c r="AR181" s="7">
        <v>154.69561234582201</v>
      </c>
      <c r="AS181" s="7">
        <v>3.76296794808616</v>
      </c>
      <c r="AT181" s="7">
        <v>0</v>
      </c>
      <c r="AU181" s="7">
        <v>0</v>
      </c>
      <c r="AV181" s="7">
        <v>0</v>
      </c>
      <c r="AW181" s="7">
        <v>0</v>
      </c>
      <c r="AX181" s="7">
        <v>35.108833413105501</v>
      </c>
      <c r="AY181" s="7">
        <v>0.85402173225749101</v>
      </c>
      <c r="AZ181" s="7">
        <v>63.684621769003599</v>
      </c>
      <c r="BA181" s="7">
        <v>1.5491272626855601</v>
      </c>
      <c r="BB181" s="7">
        <v>7.93236178008374</v>
      </c>
      <c r="BC181" s="7">
        <v>0.600027366118286</v>
      </c>
      <c r="BD181" s="7">
        <v>3.9552343322866399</v>
      </c>
      <c r="BE181" s="7">
        <v>0.29918565297175798</v>
      </c>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v>343</v>
      </c>
      <c r="EG181" s="7">
        <v>956</v>
      </c>
      <c r="EH181" s="7">
        <v>616</v>
      </c>
      <c r="EI181" s="7">
        <v>2900</v>
      </c>
      <c r="EJ181" s="7">
        <v>79</v>
      </c>
      <c r="EK181" s="7">
        <v>895</v>
      </c>
      <c r="EL181" s="7">
        <v>0</v>
      </c>
      <c r="EM181" s="7">
        <v>8</v>
      </c>
      <c r="EN181" s="7">
        <v>229</v>
      </c>
      <c r="EO181" s="7">
        <v>541</v>
      </c>
      <c r="EP181" s="7">
        <v>94</v>
      </c>
      <c r="EQ181" s="7">
        <v>23</v>
      </c>
    </row>
    <row r="182" spans="1:147" x14ac:dyDescent="0.35">
      <c r="A182" s="7" t="s">
        <v>660</v>
      </c>
      <c r="B182" s="7" t="e" vm="1">
        <v>#VALUE!</v>
      </c>
      <c r="C182" s="7" t="e" vm="3">
        <v>#VALUE!</v>
      </c>
      <c r="D182" s="7">
        <v>1</v>
      </c>
      <c r="E182" s="7">
        <v>6725</v>
      </c>
      <c r="F182" s="7">
        <v>2904</v>
      </c>
      <c r="G182" s="7">
        <v>0</v>
      </c>
      <c r="H182" s="7">
        <v>225</v>
      </c>
      <c r="I182" s="7">
        <v>3.3457249070631967</v>
      </c>
      <c r="J182" s="7">
        <v>0</v>
      </c>
      <c r="K182" s="7">
        <v>0</v>
      </c>
      <c r="L182" s="7">
        <v>0</v>
      </c>
      <c r="M182" s="7">
        <v>0</v>
      </c>
      <c r="N182" s="7">
        <v>0</v>
      </c>
      <c r="O182" s="7">
        <v>0</v>
      </c>
      <c r="P182" s="7">
        <v>6.6521423384168497</v>
      </c>
      <c r="Q182" s="7">
        <v>89395</v>
      </c>
      <c r="R182" s="7">
        <v>0</v>
      </c>
      <c r="S182" s="7">
        <v>1</v>
      </c>
      <c r="T182" s="7">
        <v>0</v>
      </c>
      <c r="U182" s="7">
        <v>1</v>
      </c>
      <c r="V182" s="7">
        <v>0</v>
      </c>
      <c r="W182" s="7">
        <v>0</v>
      </c>
      <c r="X182" s="7">
        <v>0</v>
      </c>
      <c r="Y182" s="7">
        <v>0</v>
      </c>
      <c r="Z182" s="7"/>
      <c r="AA182" s="7">
        <v>2492.62648012303</v>
      </c>
      <c r="AB182" s="7"/>
      <c r="AC182" s="7"/>
      <c r="AD182" s="7">
        <v>350.87787353247398</v>
      </c>
      <c r="AE182" s="7"/>
      <c r="AF182" s="7">
        <v>2492.62648012303</v>
      </c>
      <c r="AG182" s="7">
        <v>37.065077771346097</v>
      </c>
      <c r="AH182" s="7">
        <v>350.87787353247398</v>
      </c>
      <c r="AI182" s="7">
        <v>5.2175148480665294</v>
      </c>
      <c r="AJ182" s="7">
        <v>542.57629936304897</v>
      </c>
      <c r="AK182" s="7">
        <v>8.0680490611605808</v>
      </c>
      <c r="AL182" s="7">
        <v>392.64260230236698</v>
      </c>
      <c r="AM182" s="7">
        <v>5.8385517070983894</v>
      </c>
      <c r="AN182" s="7">
        <v>1803.6851896252499</v>
      </c>
      <c r="AO182" s="7">
        <v>26.820597615245301</v>
      </c>
      <c r="AP182" s="7">
        <v>102.16421005234599</v>
      </c>
      <c r="AQ182" s="7">
        <v>1.51917040970031</v>
      </c>
      <c r="AR182" s="7">
        <v>433.93648914573703</v>
      </c>
      <c r="AS182" s="7">
        <v>6.4525871991931201</v>
      </c>
      <c r="AT182" s="7">
        <v>0.85879170894622803</v>
      </c>
      <c r="AU182" s="7">
        <v>1.2770136936003399E-2</v>
      </c>
      <c r="AV182" s="7">
        <v>5.1854052665003101</v>
      </c>
      <c r="AW182" s="7">
        <v>7.7106398014874511E-2</v>
      </c>
      <c r="AX182" s="7">
        <v>146.796400798718</v>
      </c>
      <c r="AY182" s="7">
        <v>2.1828461085311202</v>
      </c>
      <c r="AZ182" s="7">
        <v>307.835541476961</v>
      </c>
      <c r="BA182" s="7">
        <v>4.5774801706611301</v>
      </c>
      <c r="BB182" s="7">
        <v>30.112870225682901</v>
      </c>
      <c r="BC182" s="7">
        <v>1.0369445670001001</v>
      </c>
      <c r="BD182" s="7">
        <v>16.916588236257699</v>
      </c>
      <c r="BE182" s="7">
        <v>0.58252714312182108</v>
      </c>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v>1055</v>
      </c>
      <c r="EG182" s="7">
        <v>1214</v>
      </c>
      <c r="EH182" s="7">
        <v>1118</v>
      </c>
      <c r="EI182" s="7">
        <v>4336</v>
      </c>
      <c r="EJ182" s="7">
        <v>414</v>
      </c>
      <c r="EK182" s="7">
        <v>1484</v>
      </c>
      <c r="EL182" s="7">
        <v>3</v>
      </c>
      <c r="EM182" s="7">
        <v>11</v>
      </c>
      <c r="EN182" s="7">
        <v>477</v>
      </c>
      <c r="EO182" s="7">
        <v>965</v>
      </c>
      <c r="EP182" s="7">
        <v>122</v>
      </c>
      <c r="EQ182" s="7">
        <v>51</v>
      </c>
    </row>
    <row r="183" spans="1:147" x14ac:dyDescent="0.35">
      <c r="A183" s="7" t="s">
        <v>661</v>
      </c>
      <c r="B183" s="7" t="e" vm="1">
        <v>#VALUE!</v>
      </c>
      <c r="C183" s="7" t="e" vm="3">
        <v>#VALUE!</v>
      </c>
      <c r="D183" s="7">
        <v>1</v>
      </c>
      <c r="E183" s="7">
        <v>5455</v>
      </c>
      <c r="F183" s="7">
        <v>2291</v>
      </c>
      <c r="G183" s="7">
        <v>0</v>
      </c>
      <c r="H183" s="7">
        <v>0</v>
      </c>
      <c r="I183" s="7">
        <v>0</v>
      </c>
      <c r="J183" s="7">
        <v>0</v>
      </c>
      <c r="K183" s="7">
        <v>1</v>
      </c>
      <c r="L183" s="7">
        <v>0</v>
      </c>
      <c r="M183" s="7">
        <v>1</v>
      </c>
      <c r="N183" s="7">
        <v>1</v>
      </c>
      <c r="O183" s="7">
        <v>1</v>
      </c>
      <c r="P183" s="7">
        <v>20.3456262248352</v>
      </c>
      <c r="Q183" s="7">
        <v>82578</v>
      </c>
      <c r="R183" s="7">
        <v>0</v>
      </c>
      <c r="S183" s="7">
        <v>1</v>
      </c>
      <c r="T183" s="7">
        <v>0</v>
      </c>
      <c r="U183" s="7">
        <v>1</v>
      </c>
      <c r="V183" s="7">
        <v>0</v>
      </c>
      <c r="W183" s="7">
        <v>0</v>
      </c>
      <c r="X183" s="7">
        <v>0</v>
      </c>
      <c r="Y183" s="7">
        <v>1</v>
      </c>
      <c r="Z183" s="7">
        <v>1.8748105168342599</v>
      </c>
      <c r="AA183" s="7">
        <v>3380.2473192848302</v>
      </c>
      <c r="AB183" s="7">
        <v>1.8748105168342599</v>
      </c>
      <c r="AC183" s="7">
        <v>0</v>
      </c>
      <c r="AD183" s="7">
        <v>1227.0222575068501</v>
      </c>
      <c r="AE183" s="7">
        <v>0</v>
      </c>
      <c r="AF183" s="7">
        <v>3380.2473192848302</v>
      </c>
      <c r="AG183" s="7">
        <v>61.966037017137097</v>
      </c>
      <c r="AH183" s="7">
        <v>1227.0222575068501</v>
      </c>
      <c r="AI183" s="7">
        <v>22.493533593159402</v>
      </c>
      <c r="AJ183" s="7">
        <v>577.82401586393803</v>
      </c>
      <c r="AK183" s="7">
        <v>10.592557577707399</v>
      </c>
      <c r="AL183" s="7">
        <v>639.00634343118895</v>
      </c>
      <c r="AM183" s="7">
        <v>11.714140117895299</v>
      </c>
      <c r="AN183" s="7">
        <v>2875.92341664061</v>
      </c>
      <c r="AO183" s="7">
        <v>52.720869232641796</v>
      </c>
      <c r="AP183" s="7">
        <v>37.972962593659801</v>
      </c>
      <c r="AQ183" s="7">
        <v>0.69611297146947304</v>
      </c>
      <c r="AR183" s="7">
        <v>225.188715076074</v>
      </c>
      <c r="AS183" s="7">
        <v>4.1281157667474604</v>
      </c>
      <c r="AT183" s="7">
        <v>0</v>
      </c>
      <c r="AU183" s="7">
        <v>0</v>
      </c>
      <c r="AV183" s="7">
        <v>2.43530133366585</v>
      </c>
      <c r="AW183" s="7">
        <v>4.4643470827971501E-2</v>
      </c>
      <c r="AX183" s="7">
        <v>238.72693151421799</v>
      </c>
      <c r="AY183" s="7">
        <v>4.3762957197840198</v>
      </c>
      <c r="AZ183" s="7">
        <v>621.526768356562</v>
      </c>
      <c r="BA183" s="7">
        <v>11.3937079442083</v>
      </c>
      <c r="BB183" s="7">
        <v>137.692053690553</v>
      </c>
      <c r="BC183" s="7">
        <v>6.0101289258207204</v>
      </c>
      <c r="BD183" s="7">
        <v>126.80668731255</v>
      </c>
      <c r="BE183" s="7">
        <v>5.5349928988454797</v>
      </c>
      <c r="BF183" s="7">
        <v>1.8748105168342599</v>
      </c>
      <c r="BG183" s="7">
        <v>3.4368662086787502E-2</v>
      </c>
      <c r="BH183" s="7">
        <v>0</v>
      </c>
      <c r="BI183" s="7">
        <v>0</v>
      </c>
      <c r="BJ183" s="7">
        <v>0.62493683397769895</v>
      </c>
      <c r="BK183" s="7">
        <v>1.1456220604540799E-2</v>
      </c>
      <c r="BL183" s="7">
        <v>0.31246841698884997</v>
      </c>
      <c r="BM183" s="7">
        <v>5.7281103022703899E-3</v>
      </c>
      <c r="BN183" s="7">
        <v>1.8748105168342599</v>
      </c>
      <c r="BO183" s="7">
        <v>3.4368662086787502E-2</v>
      </c>
      <c r="BP183" s="7">
        <v>0</v>
      </c>
      <c r="BQ183" s="7">
        <v>0</v>
      </c>
      <c r="BR183" s="7">
        <v>0</v>
      </c>
      <c r="BS183" s="7">
        <v>0</v>
      </c>
      <c r="BT183" s="7">
        <v>0</v>
      </c>
      <c r="BU183" s="7">
        <v>0</v>
      </c>
      <c r="BV183" s="7">
        <v>0</v>
      </c>
      <c r="BW183" s="7">
        <v>0</v>
      </c>
      <c r="BX183" s="7">
        <v>0</v>
      </c>
      <c r="BY183" s="7">
        <v>0</v>
      </c>
      <c r="BZ183" s="7">
        <v>0</v>
      </c>
      <c r="CA183" s="7">
        <v>0</v>
      </c>
      <c r="CB183" s="7">
        <v>0</v>
      </c>
      <c r="CC183" s="7">
        <v>0</v>
      </c>
      <c r="CD183" s="7">
        <v>5.5061708204448202E-2</v>
      </c>
      <c r="CE183" s="7">
        <v>2.4033918901985299E-3</v>
      </c>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v>1836</v>
      </c>
      <c r="EG183" s="7">
        <v>943</v>
      </c>
      <c r="EH183" s="7">
        <v>1001</v>
      </c>
      <c r="EI183" s="7">
        <v>4619</v>
      </c>
      <c r="EJ183" s="7">
        <v>61</v>
      </c>
      <c r="EK183" s="7">
        <v>351</v>
      </c>
      <c r="EL183" s="7">
        <v>0</v>
      </c>
      <c r="EM183" s="7">
        <v>15</v>
      </c>
      <c r="EN183" s="7">
        <v>409</v>
      </c>
      <c r="EO183" s="7">
        <v>1095</v>
      </c>
      <c r="EP183" s="7">
        <v>190</v>
      </c>
      <c r="EQ183" s="7">
        <v>203</v>
      </c>
    </row>
    <row r="184" spans="1:147" x14ac:dyDescent="0.35">
      <c r="A184" s="7" t="s">
        <v>662</v>
      </c>
      <c r="B184" s="7" t="e" vm="1">
        <v>#VALUE!</v>
      </c>
      <c r="C184" s="7" t="e" vm="3">
        <v>#VALUE!</v>
      </c>
      <c r="D184" s="7">
        <v>1</v>
      </c>
      <c r="E184" s="7">
        <v>4104</v>
      </c>
      <c r="F184" s="7">
        <v>1769</v>
      </c>
      <c r="G184" s="7">
        <v>0</v>
      </c>
      <c r="H184" s="7">
        <v>16</v>
      </c>
      <c r="I184" s="7">
        <v>0.38986354775828458</v>
      </c>
      <c r="J184" s="7">
        <v>0</v>
      </c>
      <c r="K184" s="7">
        <v>0</v>
      </c>
      <c r="L184" s="7">
        <v>0</v>
      </c>
      <c r="M184" s="7">
        <v>0</v>
      </c>
      <c r="N184" s="7">
        <v>0</v>
      </c>
      <c r="O184" s="7">
        <v>0</v>
      </c>
      <c r="P184" s="7">
        <v>10.7396870554765</v>
      </c>
      <c r="Q184" s="7">
        <v>86944</v>
      </c>
      <c r="R184" s="7">
        <v>0</v>
      </c>
      <c r="S184" s="7">
        <v>0</v>
      </c>
      <c r="T184" s="7">
        <v>0</v>
      </c>
      <c r="U184" s="7">
        <v>0</v>
      </c>
      <c r="V184" s="7">
        <v>0</v>
      </c>
      <c r="W184" s="7">
        <v>0</v>
      </c>
      <c r="X184" s="7">
        <v>0</v>
      </c>
      <c r="Y184" s="7">
        <v>0</v>
      </c>
      <c r="Z184" s="7"/>
      <c r="AA184" s="7">
        <v>417.392863273621</v>
      </c>
      <c r="AB184" s="7"/>
      <c r="AC184" s="7"/>
      <c r="AD184" s="7">
        <v>121.288355469704</v>
      </c>
      <c r="AE184" s="7"/>
      <c r="AF184" s="7">
        <v>417.392863273621</v>
      </c>
      <c r="AG184" s="7">
        <v>10.170391405302601</v>
      </c>
      <c r="AH184" s="7">
        <v>121.288355469704</v>
      </c>
      <c r="AI184" s="7">
        <v>2.95536928532416</v>
      </c>
      <c r="AJ184" s="7">
        <v>63.757449030876202</v>
      </c>
      <c r="AK184" s="7">
        <v>1.55354407969971</v>
      </c>
      <c r="AL184" s="7">
        <v>73.294632196426406</v>
      </c>
      <c r="AM184" s="7">
        <v>1.7859315837335898</v>
      </c>
      <c r="AN184" s="7">
        <v>346.67035627365101</v>
      </c>
      <c r="AO184" s="7">
        <v>8.4471334374671301</v>
      </c>
      <c r="AP184" s="7">
        <v>6.3728439509868604</v>
      </c>
      <c r="AQ184" s="7">
        <v>0.15528372200260399</v>
      </c>
      <c r="AR184" s="7">
        <v>19.903552561998399</v>
      </c>
      <c r="AS184" s="7">
        <v>0.48497935092588595</v>
      </c>
      <c r="AT184" s="7">
        <v>0.65416276454925504</v>
      </c>
      <c r="AU184" s="7">
        <v>1.5939638512408798E-2</v>
      </c>
      <c r="AV184" s="7">
        <v>1.39068312570453</v>
      </c>
      <c r="AW184" s="7">
        <v>3.3886041074671698E-2</v>
      </c>
      <c r="AX184" s="7">
        <v>42.401266098022496</v>
      </c>
      <c r="AY184" s="7">
        <v>1.03316925190113</v>
      </c>
      <c r="AZ184" s="7">
        <v>95.706731081008897</v>
      </c>
      <c r="BA184" s="7">
        <v>2.33203535772439</v>
      </c>
      <c r="BB184" s="7">
        <v>13.053340196609501</v>
      </c>
      <c r="BC184" s="7">
        <v>0.73789373638267397</v>
      </c>
      <c r="BD184" s="7">
        <v>14.730244398117099</v>
      </c>
      <c r="BE184" s="7">
        <v>0.83268764262956796</v>
      </c>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v>1204</v>
      </c>
      <c r="EG184" s="7">
        <v>680</v>
      </c>
      <c r="EH184" s="7">
        <v>578</v>
      </c>
      <c r="EI184" s="7">
        <v>3042</v>
      </c>
      <c r="EJ184" s="7">
        <v>95</v>
      </c>
      <c r="EK184" s="7">
        <v>572</v>
      </c>
      <c r="EL184" s="7">
        <v>2</v>
      </c>
      <c r="EM184" s="7">
        <v>13</v>
      </c>
      <c r="EN184" s="7">
        <v>380</v>
      </c>
      <c r="EO184" s="7">
        <v>868</v>
      </c>
      <c r="EP184" s="7">
        <v>164</v>
      </c>
      <c r="EQ184" s="7">
        <v>157</v>
      </c>
    </row>
    <row r="185" spans="1:147" x14ac:dyDescent="0.35">
      <c r="A185" s="7" t="s">
        <v>663</v>
      </c>
      <c r="B185" s="7" t="e" vm="1">
        <v>#VALUE!</v>
      </c>
      <c r="C185" s="7" t="e" vm="3">
        <v>#VALUE!</v>
      </c>
      <c r="D185" s="7">
        <v>1</v>
      </c>
      <c r="E185" s="7">
        <v>5833</v>
      </c>
      <c r="F185" s="7">
        <v>2235</v>
      </c>
      <c r="G185" s="7">
        <v>0</v>
      </c>
      <c r="H185" s="7">
        <v>5</v>
      </c>
      <c r="I185" s="7">
        <v>8.5719183953368763E-2</v>
      </c>
      <c r="J185" s="7">
        <v>0</v>
      </c>
      <c r="K185" s="7">
        <v>0</v>
      </c>
      <c r="L185" s="7">
        <v>0</v>
      </c>
      <c r="M185" s="7">
        <v>0</v>
      </c>
      <c r="N185" s="7">
        <v>0</v>
      </c>
      <c r="O185" s="7">
        <v>0</v>
      </c>
      <c r="P185" s="7">
        <v>2.7999321228576299</v>
      </c>
      <c r="Q185" s="7">
        <v>111972</v>
      </c>
      <c r="R185" s="7">
        <v>0</v>
      </c>
      <c r="S185" s="7">
        <v>0</v>
      </c>
      <c r="T185" s="7">
        <v>0</v>
      </c>
      <c r="U185" s="7">
        <v>0</v>
      </c>
      <c r="V185" s="7">
        <v>0</v>
      </c>
      <c r="W185" s="7">
        <v>0</v>
      </c>
      <c r="X185" s="7">
        <v>0</v>
      </c>
      <c r="Y185" s="7">
        <v>0</v>
      </c>
      <c r="Z185" s="7"/>
      <c r="AA185" s="7">
        <v>385.15393629920499</v>
      </c>
      <c r="AB185" s="7"/>
      <c r="AC185" s="7"/>
      <c r="AD185" s="7">
        <v>21.311600828520799</v>
      </c>
      <c r="AE185" s="7"/>
      <c r="AF185" s="7">
        <v>385.15393629920499</v>
      </c>
      <c r="AG185" s="7">
        <v>6.6030162231991305</v>
      </c>
      <c r="AH185" s="7">
        <v>21.311600828520799</v>
      </c>
      <c r="AI185" s="7">
        <v>0.36536260635214896</v>
      </c>
      <c r="AJ185" s="7">
        <v>76.781968938928102</v>
      </c>
      <c r="AK185" s="7">
        <v>1.31633754395557</v>
      </c>
      <c r="AL185" s="7">
        <v>70.860366858797207</v>
      </c>
      <c r="AM185" s="7">
        <v>1.21481856435449</v>
      </c>
      <c r="AN185" s="7">
        <v>353.93654401981303</v>
      </c>
      <c r="AO185" s="7">
        <v>6.0678303449307798</v>
      </c>
      <c r="AP185" s="7">
        <v>8.3900579484179599E-3</v>
      </c>
      <c r="AQ185" s="7">
        <v>1.4383778413197299E-4</v>
      </c>
      <c r="AR185" s="7">
        <v>13.112598598934699</v>
      </c>
      <c r="AS185" s="7">
        <v>0.22480025028175399</v>
      </c>
      <c r="AT185" s="7">
        <v>0</v>
      </c>
      <c r="AU185" s="7">
        <v>0</v>
      </c>
      <c r="AV185" s="7">
        <v>0</v>
      </c>
      <c r="AW185" s="7">
        <v>0</v>
      </c>
      <c r="AX185" s="7">
        <v>18.096403702254101</v>
      </c>
      <c r="AY185" s="7">
        <v>0.31024179156958898</v>
      </c>
      <c r="AZ185" s="7">
        <v>66.211326559398998</v>
      </c>
      <c r="BA185" s="7">
        <v>1.1351161762283399</v>
      </c>
      <c r="BB185" s="7">
        <v>0</v>
      </c>
      <c r="BC185" s="7">
        <v>0</v>
      </c>
      <c r="BD185" s="7">
        <v>4.7583216925547003</v>
      </c>
      <c r="BE185" s="7">
        <v>0.21290029944316299</v>
      </c>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v>533</v>
      </c>
      <c r="EG185" s="7">
        <v>1085</v>
      </c>
      <c r="EH185" s="7">
        <v>929</v>
      </c>
      <c r="EI185" s="7">
        <v>5051</v>
      </c>
      <c r="EJ185" s="7">
        <v>64</v>
      </c>
      <c r="EK185" s="7">
        <v>288</v>
      </c>
      <c r="EL185" s="7">
        <v>0</v>
      </c>
      <c r="EM185" s="7">
        <v>8</v>
      </c>
      <c r="EN185" s="7">
        <v>422</v>
      </c>
      <c r="EO185" s="7">
        <v>1248</v>
      </c>
      <c r="EP185" s="7">
        <v>62</v>
      </c>
      <c r="EQ185" s="7">
        <v>77</v>
      </c>
    </row>
    <row r="186" spans="1:147" x14ac:dyDescent="0.35">
      <c r="A186" s="7" t="s">
        <v>664</v>
      </c>
      <c r="B186" s="7" t="e" vm="1">
        <v>#VALUE!</v>
      </c>
      <c r="C186" s="7" t="e" vm="3">
        <v>#VALUE!</v>
      </c>
      <c r="D186" s="7">
        <v>1</v>
      </c>
      <c r="E186" s="7">
        <v>4118</v>
      </c>
      <c r="F186" s="7">
        <v>1467</v>
      </c>
      <c r="G186" s="7">
        <v>0</v>
      </c>
      <c r="H186" s="7">
        <v>0</v>
      </c>
      <c r="I186" s="7">
        <v>0</v>
      </c>
      <c r="J186" s="7">
        <v>0</v>
      </c>
      <c r="K186" s="7">
        <v>0</v>
      </c>
      <c r="L186" s="7">
        <v>0</v>
      </c>
      <c r="M186" s="7">
        <v>0</v>
      </c>
      <c r="N186" s="7">
        <v>0</v>
      </c>
      <c r="O186" s="7">
        <v>0</v>
      </c>
      <c r="P186" s="7">
        <v>5.2238805970149302</v>
      </c>
      <c r="Q186" s="7">
        <v>101250</v>
      </c>
      <c r="R186" s="7">
        <v>1</v>
      </c>
      <c r="S186" s="7">
        <v>1</v>
      </c>
      <c r="T186" s="7">
        <v>1</v>
      </c>
      <c r="U186" s="7">
        <v>1</v>
      </c>
      <c r="V186" s="7">
        <v>1</v>
      </c>
      <c r="W186" s="7">
        <v>0</v>
      </c>
      <c r="X186" s="7">
        <v>0</v>
      </c>
      <c r="Y186" s="7">
        <v>0</v>
      </c>
      <c r="Z186" s="7">
        <v>2872.6417039727098</v>
      </c>
      <c r="AA186" s="7">
        <v>3726.0061943651199</v>
      </c>
      <c r="AB186" s="7">
        <v>2872.6417039727098</v>
      </c>
      <c r="AC186" s="7">
        <v>154.906305606622</v>
      </c>
      <c r="AD186" s="7">
        <v>302.06016663271299</v>
      </c>
      <c r="AE186" s="7">
        <v>154.906305606622</v>
      </c>
      <c r="AF186" s="7">
        <v>3726.0061943651199</v>
      </c>
      <c r="AG186" s="7">
        <v>90.480966351751405</v>
      </c>
      <c r="AH186" s="7">
        <v>302.06016663271299</v>
      </c>
      <c r="AI186" s="7">
        <v>7.3351181795219293</v>
      </c>
      <c r="AJ186" s="7">
        <v>976.37004471525904</v>
      </c>
      <c r="AK186" s="7">
        <v>23.7098116735128</v>
      </c>
      <c r="AL186" s="7">
        <v>463.635675086265</v>
      </c>
      <c r="AM186" s="7">
        <v>11.2587585013663</v>
      </c>
      <c r="AN186" s="7">
        <v>3304.8905591120401</v>
      </c>
      <c r="AO186" s="7">
        <v>80.254748885673706</v>
      </c>
      <c r="AP186" s="7">
        <v>43.476120024650299</v>
      </c>
      <c r="AQ186" s="7">
        <v>1.0557581356156001</v>
      </c>
      <c r="AR186" s="7">
        <v>251.69654992729201</v>
      </c>
      <c r="AS186" s="7">
        <v>6.11210660338251</v>
      </c>
      <c r="AT186" s="7">
        <v>1</v>
      </c>
      <c r="AU186" s="7">
        <v>2.4283632831471599E-2</v>
      </c>
      <c r="AV186" s="7">
        <v>20.999999678018899</v>
      </c>
      <c r="AW186" s="7">
        <v>0.50995628164203199</v>
      </c>
      <c r="AX186" s="7">
        <v>103.942957881929</v>
      </c>
      <c r="AY186" s="7">
        <v>2.5241126246218801</v>
      </c>
      <c r="AZ186" s="7">
        <v>243.57751621265299</v>
      </c>
      <c r="BA186" s="7">
        <v>5.91494696970988</v>
      </c>
      <c r="BB186" s="7">
        <v>20.373666502259798</v>
      </c>
      <c r="BC186" s="7">
        <v>1.38879798924743</v>
      </c>
      <c r="BD186" s="7">
        <v>38.984401829590297</v>
      </c>
      <c r="BE186" s="7">
        <v>2.65742343759988</v>
      </c>
      <c r="BF186" s="7">
        <v>2872.6417039727098</v>
      </c>
      <c r="BG186" s="7">
        <v>69.758176395646203</v>
      </c>
      <c r="BH186" s="7">
        <v>154.906305606622</v>
      </c>
      <c r="BI186" s="7">
        <v>3.7616878486309497</v>
      </c>
      <c r="BJ186" s="7">
        <v>779.93479354679596</v>
      </c>
      <c r="BK186" s="7">
        <v>18.939650158980001</v>
      </c>
      <c r="BL186" s="7">
        <v>356.11626233886602</v>
      </c>
      <c r="BM186" s="7">
        <v>8.64779655995304</v>
      </c>
      <c r="BN186" s="7">
        <v>2512.5962690444399</v>
      </c>
      <c r="BO186" s="7">
        <v>61.014965251200707</v>
      </c>
      <c r="BP186" s="7">
        <v>33.7427466807058</v>
      </c>
      <c r="BQ186" s="7">
        <v>0.819396471119615</v>
      </c>
      <c r="BR186" s="7">
        <v>219.402114260476</v>
      </c>
      <c r="BS186" s="7">
        <v>5.3278803851499799</v>
      </c>
      <c r="BT186" s="7">
        <v>1</v>
      </c>
      <c r="BU186" s="7">
        <v>2.4283632831471599E-2</v>
      </c>
      <c r="BV186" s="7">
        <v>10.9188349351989</v>
      </c>
      <c r="BW186" s="7">
        <v>0.26514897851381503</v>
      </c>
      <c r="BX186" s="7">
        <v>94.981728085593204</v>
      </c>
      <c r="BY186" s="7">
        <v>2.3065014105292199</v>
      </c>
      <c r="BZ186" s="7">
        <v>183.314470985875</v>
      </c>
      <c r="CA186" s="7">
        <v>4.4515413061164502</v>
      </c>
      <c r="CB186" s="7">
        <v>7.6873439226765203</v>
      </c>
      <c r="CC186" s="7">
        <v>0.52401799063916299</v>
      </c>
      <c r="CD186" s="7">
        <v>29.209373822459401</v>
      </c>
      <c r="CE186" s="7">
        <v>1.9910956934191801</v>
      </c>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v>432</v>
      </c>
      <c r="EG186" s="7">
        <v>1059</v>
      </c>
      <c r="EH186" s="7">
        <v>515</v>
      </c>
      <c r="EI186" s="7">
        <v>3673</v>
      </c>
      <c r="EJ186" s="7">
        <v>47</v>
      </c>
      <c r="EK186" s="7">
        <v>265</v>
      </c>
      <c r="EL186" s="7">
        <v>1</v>
      </c>
      <c r="EM186" s="7">
        <v>21</v>
      </c>
      <c r="EN186" s="7">
        <v>111</v>
      </c>
      <c r="EO186" s="7">
        <v>271</v>
      </c>
      <c r="EP186" s="7">
        <v>33</v>
      </c>
      <c r="EQ186" s="7">
        <v>44</v>
      </c>
    </row>
    <row r="187" spans="1:147" x14ac:dyDescent="0.35">
      <c r="A187" s="7" t="s">
        <v>665</v>
      </c>
      <c r="B187" s="7" t="e" vm="1">
        <v>#VALUE!</v>
      </c>
      <c r="C187" s="7" t="e" vm="3">
        <v>#VALUE!</v>
      </c>
      <c r="D187" s="7">
        <v>1</v>
      </c>
      <c r="E187" s="7">
        <v>5790</v>
      </c>
      <c r="F187" s="7">
        <v>1931</v>
      </c>
      <c r="G187" s="7">
        <v>0</v>
      </c>
      <c r="H187" s="7">
        <v>5</v>
      </c>
      <c r="I187" s="7">
        <v>8.6355785837651119E-2</v>
      </c>
      <c r="J187" s="7">
        <v>0</v>
      </c>
      <c r="K187" s="7">
        <v>0</v>
      </c>
      <c r="L187" s="7">
        <v>0</v>
      </c>
      <c r="M187" s="7">
        <v>0</v>
      </c>
      <c r="N187" s="7">
        <v>0</v>
      </c>
      <c r="O187" s="7">
        <v>0</v>
      </c>
      <c r="P187" s="7">
        <v>2.1586345381526097</v>
      </c>
      <c r="Q187" s="7">
        <v>136384</v>
      </c>
      <c r="R187" s="7">
        <v>1</v>
      </c>
      <c r="S187" s="7">
        <v>1</v>
      </c>
      <c r="T187" s="7">
        <v>1</v>
      </c>
      <c r="U187" s="7">
        <v>1</v>
      </c>
      <c r="V187" s="7">
        <v>1</v>
      </c>
      <c r="W187" s="7">
        <v>0</v>
      </c>
      <c r="X187" s="7">
        <v>0</v>
      </c>
      <c r="Y187" s="7">
        <v>0</v>
      </c>
      <c r="Z187" s="7">
        <v>3863.6443354114899</v>
      </c>
      <c r="AA187" s="7">
        <v>5736.2764934208199</v>
      </c>
      <c r="AB187" s="7">
        <v>3863.6443354114899</v>
      </c>
      <c r="AC187" s="7">
        <v>349.335748164216</v>
      </c>
      <c r="AD187" s="7">
        <v>522.12397537601601</v>
      </c>
      <c r="AE187" s="7">
        <v>349.335748164216</v>
      </c>
      <c r="AF187" s="7">
        <v>5736.2764934208199</v>
      </c>
      <c r="AG187" s="7">
        <v>99.0721328742802</v>
      </c>
      <c r="AH187" s="7">
        <v>522.12397537601601</v>
      </c>
      <c r="AI187" s="7">
        <v>9.0176852396548597</v>
      </c>
      <c r="AJ187" s="7">
        <v>1605.8628592428299</v>
      </c>
      <c r="AK187" s="7">
        <v>27.735109831482401</v>
      </c>
      <c r="AL187" s="7">
        <v>692.27761096967197</v>
      </c>
      <c r="AM187" s="7">
        <v>11.956435422619501</v>
      </c>
      <c r="AN187" s="7">
        <v>5399.1126025658996</v>
      </c>
      <c r="AO187" s="7">
        <v>93.248922324108889</v>
      </c>
      <c r="AP187" s="7">
        <v>40.792482736520498</v>
      </c>
      <c r="AQ187" s="7">
        <v>0.70453338059620796</v>
      </c>
      <c r="AR187" s="7">
        <v>188.739720639795</v>
      </c>
      <c r="AS187" s="7">
        <v>3.2597533789256401</v>
      </c>
      <c r="AT187" s="7">
        <v>0</v>
      </c>
      <c r="AU187" s="7">
        <v>0</v>
      </c>
      <c r="AV187" s="7">
        <v>2.0000000779982701</v>
      </c>
      <c r="AW187" s="7">
        <v>3.4542315682180802E-2</v>
      </c>
      <c r="AX187" s="7">
        <v>105.631695648852</v>
      </c>
      <c r="AY187" s="7">
        <v>1.8243816174240399</v>
      </c>
      <c r="AZ187" s="7">
        <v>282.608464387347</v>
      </c>
      <c r="BA187" s="7">
        <v>4.88097520530824</v>
      </c>
      <c r="BB187" s="7">
        <v>29.619855946788402</v>
      </c>
      <c r="BC187" s="7">
        <v>1.5339127885442001</v>
      </c>
      <c r="BD187" s="7">
        <v>18.9276485244791</v>
      </c>
      <c r="BE187" s="7">
        <v>0.98019930214806195</v>
      </c>
      <c r="BF187" s="7">
        <v>3863.6443354114899</v>
      </c>
      <c r="BG187" s="7">
        <v>66.729608556329694</v>
      </c>
      <c r="BH187" s="7">
        <v>349.335748164216</v>
      </c>
      <c r="BI187" s="7">
        <v>6.0334326107809293</v>
      </c>
      <c r="BJ187" s="7">
        <v>1093.3082540115599</v>
      </c>
      <c r="BK187" s="7">
        <v>18.882698687591702</v>
      </c>
      <c r="BL187" s="7">
        <v>477.36211866443</v>
      </c>
      <c r="BM187" s="7">
        <v>8.2445961772785896</v>
      </c>
      <c r="BN187" s="7">
        <v>3627.30320075387</v>
      </c>
      <c r="BO187" s="7">
        <v>62.647723674505599</v>
      </c>
      <c r="BP187" s="7">
        <v>29.2167078061029</v>
      </c>
      <c r="BQ187" s="7">
        <v>0.50460635243701102</v>
      </c>
      <c r="BR187" s="7">
        <v>141.85483340990999</v>
      </c>
      <c r="BS187" s="7">
        <v>2.4499971227963799</v>
      </c>
      <c r="BT187" s="7">
        <v>0</v>
      </c>
      <c r="BU187" s="7">
        <v>0</v>
      </c>
      <c r="BV187" s="7">
        <v>1.8904132368043101</v>
      </c>
      <c r="BW187" s="7">
        <v>3.26496241244267E-2</v>
      </c>
      <c r="BX187" s="7">
        <v>63.379179643663498</v>
      </c>
      <c r="BY187" s="7">
        <v>1.09463177277484</v>
      </c>
      <c r="BZ187" s="7">
        <v>171.62760121106101</v>
      </c>
      <c r="CA187" s="7">
        <v>2.96420727480244</v>
      </c>
      <c r="CB187" s="7">
        <v>9.8569032839732191</v>
      </c>
      <c r="CC187" s="7">
        <v>0.51045589248955103</v>
      </c>
      <c r="CD187" s="7">
        <v>12.757442270938601</v>
      </c>
      <c r="CE187" s="7">
        <v>0.66066505804963993</v>
      </c>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v>566</v>
      </c>
      <c r="EG187" s="7">
        <v>1622</v>
      </c>
      <c r="EH187" s="7">
        <v>700</v>
      </c>
      <c r="EI187" s="7">
        <v>5451</v>
      </c>
      <c r="EJ187" s="7">
        <v>41</v>
      </c>
      <c r="EK187" s="7">
        <v>190</v>
      </c>
      <c r="EL187" s="7">
        <v>0</v>
      </c>
      <c r="EM187" s="7">
        <v>2</v>
      </c>
      <c r="EN187" s="7">
        <v>106</v>
      </c>
      <c r="EO187" s="7">
        <v>287</v>
      </c>
      <c r="EP187" s="7">
        <v>31</v>
      </c>
      <c r="EQ187" s="7">
        <v>19</v>
      </c>
    </row>
    <row r="188" spans="1:147" x14ac:dyDescent="0.35">
      <c r="A188" s="7" t="s">
        <v>666</v>
      </c>
      <c r="B188" s="7" t="e" vm="1">
        <v>#VALUE!</v>
      </c>
      <c r="C188" s="7" t="e" vm="3">
        <v>#VALUE!</v>
      </c>
      <c r="D188" s="7">
        <v>1</v>
      </c>
      <c r="E188" s="7">
        <v>2846</v>
      </c>
      <c r="F188" s="7">
        <v>937</v>
      </c>
      <c r="G188" s="7">
        <v>0</v>
      </c>
      <c r="H188" s="7">
        <v>203</v>
      </c>
      <c r="I188" s="7">
        <v>7.1328179901616302</v>
      </c>
      <c r="J188" s="7">
        <v>0</v>
      </c>
      <c r="K188" s="7">
        <v>0</v>
      </c>
      <c r="L188" s="7">
        <v>0</v>
      </c>
      <c r="M188" s="7">
        <v>0</v>
      </c>
      <c r="N188" s="7">
        <v>0</v>
      </c>
      <c r="O188" s="7">
        <v>0</v>
      </c>
      <c r="P188" s="7">
        <v>1.2368815592203901</v>
      </c>
      <c r="Q188" s="7">
        <v>143068</v>
      </c>
      <c r="R188" s="7">
        <v>1</v>
      </c>
      <c r="S188" s="7">
        <v>1</v>
      </c>
      <c r="T188" s="7">
        <v>1</v>
      </c>
      <c r="U188" s="7">
        <v>1</v>
      </c>
      <c r="V188" s="7">
        <v>1</v>
      </c>
      <c r="W188" s="7">
        <v>0</v>
      </c>
      <c r="X188" s="7">
        <v>0</v>
      </c>
      <c r="Y188" s="7">
        <v>0</v>
      </c>
      <c r="Z188" s="7">
        <v>590.082683560438</v>
      </c>
      <c r="AA188" s="7">
        <v>2447.2425323152002</v>
      </c>
      <c r="AB188" s="7">
        <v>590.082683560438</v>
      </c>
      <c r="AC188" s="7">
        <v>20.330219484923902</v>
      </c>
      <c r="AD188" s="7">
        <v>82.478260321324299</v>
      </c>
      <c r="AE188" s="7">
        <v>20.330219484923902</v>
      </c>
      <c r="AF188" s="7">
        <v>2447.2425323152002</v>
      </c>
      <c r="AG188" s="7">
        <v>85.988845127027304</v>
      </c>
      <c r="AH188" s="7">
        <v>82.478260321324299</v>
      </c>
      <c r="AI188" s="7">
        <v>2.8980414729910202</v>
      </c>
      <c r="AJ188" s="7">
        <v>552.85589871436196</v>
      </c>
      <c r="AK188" s="7">
        <v>19.425716750328998</v>
      </c>
      <c r="AL188" s="7">
        <v>474.832493511378</v>
      </c>
      <c r="AM188" s="7">
        <v>16.6842056750308</v>
      </c>
      <c r="AN188" s="7">
        <v>2319.8488437021201</v>
      </c>
      <c r="AO188" s="7">
        <v>81.512608703517799</v>
      </c>
      <c r="AP188" s="7">
        <v>20.871661254204799</v>
      </c>
      <c r="AQ188" s="7">
        <v>0.73336828018990896</v>
      </c>
      <c r="AR188" s="7">
        <v>65.230477532284596</v>
      </c>
      <c r="AS188" s="7">
        <v>2.2920055352173101</v>
      </c>
      <c r="AT188" s="7">
        <v>0</v>
      </c>
      <c r="AU188" s="7">
        <v>0</v>
      </c>
      <c r="AV188" s="7">
        <v>0.99999998509883903</v>
      </c>
      <c r="AW188" s="7">
        <v>3.5137033910711095E-2</v>
      </c>
      <c r="AX188" s="7">
        <v>40.291538225021199</v>
      </c>
      <c r="AY188" s="7">
        <v>1.41572516602323</v>
      </c>
      <c r="AZ188" s="7">
        <v>107.469524569402</v>
      </c>
      <c r="BA188" s="7">
        <v>3.7761603854322603</v>
      </c>
      <c r="BB188" s="7">
        <v>24.4919873242834</v>
      </c>
      <c r="BC188" s="7">
        <v>2.6138727133706898</v>
      </c>
      <c r="BD188" s="7">
        <v>10.6515065572257</v>
      </c>
      <c r="BE188" s="7">
        <v>1.1367669751575</v>
      </c>
      <c r="BF188" s="7">
        <v>590.082683560438</v>
      </c>
      <c r="BG188" s="7">
        <v>20.7337555713436</v>
      </c>
      <c r="BH188" s="7">
        <v>20.330219484923902</v>
      </c>
      <c r="BI188" s="7">
        <v>0.71434362209851998</v>
      </c>
      <c r="BJ188" s="7">
        <v>115.575902115525</v>
      </c>
      <c r="BK188" s="7">
        <v>4.0609944524077495</v>
      </c>
      <c r="BL188" s="7">
        <v>139.72726389439799</v>
      </c>
      <c r="BM188" s="7">
        <v>4.9096016828671001</v>
      </c>
      <c r="BN188" s="7">
        <v>552.46842871326999</v>
      </c>
      <c r="BO188" s="7">
        <v>19.412102203558302</v>
      </c>
      <c r="BP188" s="7">
        <v>4.6687461379915502</v>
      </c>
      <c r="BQ188" s="7">
        <v>0.16404589381558499</v>
      </c>
      <c r="BR188" s="7">
        <v>21.837676255032399</v>
      </c>
      <c r="BS188" s="7">
        <v>0.76731118253803299</v>
      </c>
      <c r="BT188" s="7">
        <v>0</v>
      </c>
      <c r="BU188" s="7">
        <v>0</v>
      </c>
      <c r="BV188" s="7">
        <v>0.86227208375930797</v>
      </c>
      <c r="BW188" s="7">
        <v>3.0297683898781E-2</v>
      </c>
      <c r="BX188" s="7">
        <v>10.245563506032299</v>
      </c>
      <c r="BY188" s="7">
        <v>0.35999871771020198</v>
      </c>
      <c r="BZ188" s="7">
        <v>30.189815062098202</v>
      </c>
      <c r="CA188" s="7">
        <v>1.0607805714019001</v>
      </c>
      <c r="CB188" s="7">
        <v>5.9183669560952703</v>
      </c>
      <c r="CC188" s="7">
        <v>0.63162934430045603</v>
      </c>
      <c r="CD188" s="7">
        <v>2.5705733293016202</v>
      </c>
      <c r="CE188" s="7">
        <v>0.27434080355406898</v>
      </c>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v>88</v>
      </c>
      <c r="EG188" s="7">
        <v>631</v>
      </c>
      <c r="EH188" s="7">
        <v>592</v>
      </c>
      <c r="EI188" s="7">
        <v>2700</v>
      </c>
      <c r="EJ188" s="7">
        <v>25</v>
      </c>
      <c r="EK188" s="7">
        <v>77</v>
      </c>
      <c r="EL188" s="7">
        <v>0</v>
      </c>
      <c r="EM188" s="7">
        <v>1</v>
      </c>
      <c r="EN188" s="7">
        <v>43</v>
      </c>
      <c r="EO188" s="7">
        <v>123</v>
      </c>
      <c r="EP188" s="7">
        <v>28</v>
      </c>
      <c r="EQ188" s="7">
        <v>12</v>
      </c>
    </row>
    <row r="189" spans="1:147" x14ac:dyDescent="0.35">
      <c r="A189" s="7" t="s">
        <v>667</v>
      </c>
      <c r="B189" s="7" t="e" vm="1">
        <v>#VALUE!</v>
      </c>
      <c r="C189" s="7" t="e" vm="3">
        <v>#VALUE!</v>
      </c>
      <c r="D189" s="7">
        <v>1</v>
      </c>
      <c r="E189" s="7">
        <v>3514</v>
      </c>
      <c r="F189" s="7">
        <v>1145</v>
      </c>
      <c r="G189" s="7">
        <v>0</v>
      </c>
      <c r="H189" s="7">
        <v>95</v>
      </c>
      <c r="I189" s="7">
        <v>2.7034718269778031</v>
      </c>
      <c r="J189" s="7">
        <v>0</v>
      </c>
      <c r="K189" s="7">
        <v>0</v>
      </c>
      <c r="L189" s="7">
        <v>0</v>
      </c>
      <c r="M189" s="7">
        <v>0</v>
      </c>
      <c r="N189" s="7">
        <v>0</v>
      </c>
      <c r="O189" s="7">
        <v>0</v>
      </c>
      <c r="P189" s="7">
        <v>0.73356807511737099</v>
      </c>
      <c r="Q189" s="7">
        <v>201250</v>
      </c>
      <c r="R189" s="7">
        <v>1</v>
      </c>
      <c r="S189" s="7">
        <v>1</v>
      </c>
      <c r="T189" s="7">
        <v>1</v>
      </c>
      <c r="U189" s="7">
        <v>1</v>
      </c>
      <c r="V189" s="7">
        <v>1</v>
      </c>
      <c r="W189" s="7">
        <v>0</v>
      </c>
      <c r="X189" s="7">
        <v>0</v>
      </c>
      <c r="Y189" s="7">
        <v>0</v>
      </c>
      <c r="Z189" s="7">
        <v>1245.4828534051801</v>
      </c>
      <c r="AA189" s="7">
        <v>3239.4340462824298</v>
      </c>
      <c r="AB189" s="7">
        <v>1245.4828534051801</v>
      </c>
      <c r="AC189" s="7">
        <v>42.451869958313203</v>
      </c>
      <c r="AD189" s="7">
        <v>134.84882042597701</v>
      </c>
      <c r="AE189" s="7">
        <v>42.451869958313203</v>
      </c>
      <c r="AF189" s="7">
        <v>3239.4340462824298</v>
      </c>
      <c r="AG189" s="7">
        <v>92.186512415550197</v>
      </c>
      <c r="AH189" s="7">
        <v>134.84882042597701</v>
      </c>
      <c r="AI189" s="7">
        <v>3.8374735465559904</v>
      </c>
      <c r="AJ189" s="7">
        <v>898.07152914500296</v>
      </c>
      <c r="AK189" s="7">
        <v>25.556958712151502</v>
      </c>
      <c r="AL189" s="7">
        <v>598.98523866501603</v>
      </c>
      <c r="AM189" s="7">
        <v>17.045681236910003</v>
      </c>
      <c r="AN189" s="7">
        <v>2859.5720375813498</v>
      </c>
      <c r="AO189" s="7">
        <v>81.3765520085758</v>
      </c>
      <c r="AP189" s="7">
        <v>25.9275983911939</v>
      </c>
      <c r="AQ189" s="7">
        <v>0.73783717675565996</v>
      </c>
      <c r="AR189" s="7">
        <v>284.748788366094</v>
      </c>
      <c r="AS189" s="7">
        <v>8.1032666011979</v>
      </c>
      <c r="AT189" s="7">
        <v>0</v>
      </c>
      <c r="AU189" s="7">
        <v>0</v>
      </c>
      <c r="AV189" s="7">
        <v>2.8360771834850298</v>
      </c>
      <c r="AW189" s="7">
        <v>8.070794489143511E-2</v>
      </c>
      <c r="AX189" s="7">
        <v>66.349545475619394</v>
      </c>
      <c r="AY189" s="7">
        <v>1.8881487044854699</v>
      </c>
      <c r="AZ189" s="7">
        <v>157.633635690087</v>
      </c>
      <c r="BA189" s="7">
        <v>4.4858746639182305</v>
      </c>
      <c r="BB189" s="7">
        <v>18.6223390287341</v>
      </c>
      <c r="BC189" s="7">
        <v>1.6264051553479602</v>
      </c>
      <c r="BD189" s="7">
        <v>26.0524900061137</v>
      </c>
      <c r="BE189" s="7">
        <v>2.2753266380885302</v>
      </c>
      <c r="BF189" s="7">
        <v>1245.4828534051801</v>
      </c>
      <c r="BG189" s="7">
        <v>35.443450580682303</v>
      </c>
      <c r="BH189" s="7">
        <v>42.451869958313203</v>
      </c>
      <c r="BI189" s="7">
        <v>1.2080782572086799</v>
      </c>
      <c r="BJ189" s="7">
        <v>330.97598139569197</v>
      </c>
      <c r="BK189" s="7">
        <v>9.4187814853640202</v>
      </c>
      <c r="BL189" s="7">
        <v>239.633706845343</v>
      </c>
      <c r="BM189" s="7">
        <v>6.81939973948045</v>
      </c>
      <c r="BN189" s="7">
        <v>1091.99901473522</v>
      </c>
      <c r="BO189" s="7">
        <v>31.075669172886201</v>
      </c>
      <c r="BP189" s="7">
        <v>2.5728363054804499</v>
      </c>
      <c r="BQ189" s="7">
        <v>7.3216741760968998E-2</v>
      </c>
      <c r="BR189" s="7">
        <v>126.003165908158</v>
      </c>
      <c r="BS189" s="7">
        <v>3.5857474646601504</v>
      </c>
      <c r="BT189" s="7">
        <v>0</v>
      </c>
      <c r="BU189" s="7">
        <v>0</v>
      </c>
      <c r="BV189" s="7">
        <v>0</v>
      </c>
      <c r="BW189" s="7">
        <v>0</v>
      </c>
      <c r="BX189" s="7">
        <v>24.907834595302099</v>
      </c>
      <c r="BY189" s="7">
        <v>0.70881714841497201</v>
      </c>
      <c r="BZ189" s="7">
        <v>63.691932517103901</v>
      </c>
      <c r="CA189" s="7">
        <v>1.8125194227974899</v>
      </c>
      <c r="CB189" s="7">
        <v>8.0193203277885896</v>
      </c>
      <c r="CC189" s="7">
        <v>0.70037732120424401</v>
      </c>
      <c r="CD189" s="7">
        <v>9.8983297727536392</v>
      </c>
      <c r="CE189" s="7">
        <v>0.86448294958547089</v>
      </c>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v>146</v>
      </c>
      <c r="EG189" s="7">
        <v>970</v>
      </c>
      <c r="EH189" s="7">
        <v>644</v>
      </c>
      <c r="EI189" s="7">
        <v>3108</v>
      </c>
      <c r="EJ189" s="7">
        <v>27</v>
      </c>
      <c r="EK189" s="7">
        <v>304</v>
      </c>
      <c r="EL189" s="7">
        <v>0</v>
      </c>
      <c r="EM189" s="7">
        <v>3</v>
      </c>
      <c r="EN189" s="7">
        <v>72</v>
      </c>
      <c r="EO189" s="7">
        <v>175</v>
      </c>
      <c r="EP189" s="7">
        <v>19</v>
      </c>
      <c r="EQ189" s="7">
        <v>28</v>
      </c>
    </row>
    <row r="190" spans="1:147" x14ac:dyDescent="0.35">
      <c r="A190" s="7" t="s">
        <v>668</v>
      </c>
      <c r="B190" s="7" t="e" vm="1">
        <v>#VALUE!</v>
      </c>
      <c r="C190" s="7" t="e" vm="3">
        <v>#VALUE!</v>
      </c>
      <c r="D190" s="7">
        <v>1</v>
      </c>
      <c r="E190" s="7">
        <v>4464</v>
      </c>
      <c r="F190" s="7">
        <v>1604</v>
      </c>
      <c r="G190" s="7">
        <v>0</v>
      </c>
      <c r="H190" s="7">
        <v>0</v>
      </c>
      <c r="I190" s="7">
        <v>0</v>
      </c>
      <c r="J190" s="7">
        <v>0</v>
      </c>
      <c r="K190" s="7">
        <v>0</v>
      </c>
      <c r="L190" s="7">
        <v>0</v>
      </c>
      <c r="M190" s="7">
        <v>0</v>
      </c>
      <c r="N190" s="7">
        <v>0</v>
      </c>
      <c r="O190" s="7">
        <v>0</v>
      </c>
      <c r="P190" s="7">
        <v>3.28371278458844</v>
      </c>
      <c r="Q190" s="7">
        <v>146789</v>
      </c>
      <c r="R190" s="7">
        <v>0</v>
      </c>
      <c r="S190" s="7">
        <v>1</v>
      </c>
      <c r="T190" s="7">
        <v>0</v>
      </c>
      <c r="U190" s="7">
        <v>1</v>
      </c>
      <c r="V190" s="7">
        <v>0</v>
      </c>
      <c r="W190" s="7">
        <v>0</v>
      </c>
      <c r="X190" s="7">
        <v>0</v>
      </c>
      <c r="Y190" s="7">
        <v>0</v>
      </c>
      <c r="Z190" s="7">
        <v>52.626037359237699</v>
      </c>
      <c r="AA190" s="7">
        <v>1422.56098880433</v>
      </c>
      <c r="AB190" s="7">
        <v>52.626037359237699</v>
      </c>
      <c r="AC190" s="7">
        <v>4.2530813962221101</v>
      </c>
      <c r="AD190" s="7">
        <v>101.696573604713</v>
      </c>
      <c r="AE190" s="7">
        <v>4.2530813962221101</v>
      </c>
      <c r="AF190" s="7">
        <v>1422.56098880433</v>
      </c>
      <c r="AG190" s="7">
        <v>31.867405663179298</v>
      </c>
      <c r="AH190" s="7">
        <v>101.696573604713</v>
      </c>
      <c r="AI190" s="7">
        <v>2.2781490502847901</v>
      </c>
      <c r="AJ190" s="7">
        <v>360.31712990393902</v>
      </c>
      <c r="AK190" s="7">
        <v>8.07162029354701</v>
      </c>
      <c r="AL190" s="7">
        <v>250.52069375268201</v>
      </c>
      <c r="AM190" s="7">
        <v>5.6120227095134796</v>
      </c>
      <c r="AN190" s="7">
        <v>1193.80833708309</v>
      </c>
      <c r="AO190" s="7">
        <v>26.743018303832599</v>
      </c>
      <c r="AP190" s="7">
        <v>8.9038216676563007</v>
      </c>
      <c r="AQ190" s="7">
        <v>0.19945837069122499</v>
      </c>
      <c r="AR190" s="7">
        <v>190.744808762334</v>
      </c>
      <c r="AS190" s="7">
        <v>4.2729571855361606</v>
      </c>
      <c r="AT190" s="7">
        <v>0</v>
      </c>
      <c r="AU190" s="7">
        <v>0</v>
      </c>
      <c r="AV190" s="7">
        <v>1.09699144144543</v>
      </c>
      <c r="AW190" s="7">
        <v>2.4574181035963802E-2</v>
      </c>
      <c r="AX190" s="7">
        <v>28.007025722879899</v>
      </c>
      <c r="AY190" s="7">
        <v>0.62739752963440698</v>
      </c>
      <c r="AZ190" s="7">
        <v>68.581721284368498</v>
      </c>
      <c r="BA190" s="7">
        <v>1.5363288818182899</v>
      </c>
      <c r="BB190" s="7">
        <v>2.0986777853686398</v>
      </c>
      <c r="BC190" s="7">
        <v>0.130840260933207</v>
      </c>
      <c r="BD190" s="7">
        <v>20.7190241610224</v>
      </c>
      <c r="BE190" s="7">
        <v>1.2917097357245899</v>
      </c>
      <c r="BF190" s="7">
        <v>52.626037359237699</v>
      </c>
      <c r="BG190" s="7">
        <v>1.1788986863628499</v>
      </c>
      <c r="BH190" s="7">
        <v>4.2530813962221101</v>
      </c>
      <c r="BI190" s="7">
        <v>9.5275120883111908E-2</v>
      </c>
      <c r="BJ190" s="7">
        <v>12.830204665660901</v>
      </c>
      <c r="BK190" s="7">
        <v>0.287414979069464</v>
      </c>
      <c r="BL190" s="7">
        <v>9.52936090528965</v>
      </c>
      <c r="BM190" s="7">
        <v>0.21347134644466101</v>
      </c>
      <c r="BN190" s="7">
        <v>43.413910627365098</v>
      </c>
      <c r="BO190" s="7">
        <v>0.972533840218752</v>
      </c>
      <c r="BP190" s="7">
        <v>0.37766960263252303</v>
      </c>
      <c r="BQ190" s="7">
        <v>8.4603405607644004E-3</v>
      </c>
      <c r="BR190" s="7">
        <v>6.75727355480194</v>
      </c>
      <c r="BS190" s="7">
        <v>0.15137261547495401</v>
      </c>
      <c r="BT190" s="7">
        <v>0</v>
      </c>
      <c r="BU190" s="7">
        <v>0</v>
      </c>
      <c r="BV190" s="7">
        <v>0</v>
      </c>
      <c r="BW190" s="7">
        <v>0</v>
      </c>
      <c r="BX190" s="7">
        <v>2.0771827697753902</v>
      </c>
      <c r="BY190" s="7">
        <v>4.6531872082781998E-2</v>
      </c>
      <c r="BZ190" s="7">
        <v>1.5106784105300901</v>
      </c>
      <c r="CA190" s="7">
        <v>3.3841362243057602E-2</v>
      </c>
      <c r="CB190" s="7">
        <v>0</v>
      </c>
      <c r="CC190" s="7">
        <v>0</v>
      </c>
      <c r="CD190" s="7">
        <v>0.72932294383645102</v>
      </c>
      <c r="CE190" s="7">
        <v>4.5469011461125301E-2</v>
      </c>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v>369</v>
      </c>
      <c r="EG190" s="7">
        <v>1114</v>
      </c>
      <c r="EH190" s="7">
        <v>679</v>
      </c>
      <c r="EI190" s="7">
        <v>3736</v>
      </c>
      <c r="EJ190" s="7">
        <v>27</v>
      </c>
      <c r="EK190" s="7">
        <v>594</v>
      </c>
      <c r="EL190" s="7">
        <v>0</v>
      </c>
      <c r="EM190" s="7">
        <v>3</v>
      </c>
      <c r="EN190" s="7">
        <v>104</v>
      </c>
      <c r="EO190" s="7">
        <v>222</v>
      </c>
      <c r="EP190" s="7">
        <v>37</v>
      </c>
      <c r="EQ190" s="7">
        <v>67</v>
      </c>
    </row>
    <row r="191" spans="1:147" x14ac:dyDescent="0.35">
      <c r="A191" s="7" t="s">
        <v>669</v>
      </c>
      <c r="B191" s="7" t="e" vm="1">
        <v>#VALUE!</v>
      </c>
      <c r="C191" s="7" t="e" vm="3">
        <v>#VALUE!</v>
      </c>
      <c r="D191" s="7">
        <v>1</v>
      </c>
      <c r="E191" s="7">
        <v>5282</v>
      </c>
      <c r="F191" s="7">
        <v>1935</v>
      </c>
      <c r="G191" s="7">
        <v>0</v>
      </c>
      <c r="H191" s="7">
        <v>0</v>
      </c>
      <c r="I191" s="7">
        <v>0</v>
      </c>
      <c r="J191" s="7">
        <v>0</v>
      </c>
      <c r="K191" s="7">
        <v>0</v>
      </c>
      <c r="L191" s="7">
        <v>0</v>
      </c>
      <c r="M191" s="7">
        <v>0</v>
      </c>
      <c r="N191" s="7">
        <v>0</v>
      </c>
      <c r="O191" s="7">
        <v>1</v>
      </c>
      <c r="P191" s="7">
        <v>19.028960817717198</v>
      </c>
      <c r="Q191" s="7">
        <v>68472</v>
      </c>
      <c r="R191" s="7">
        <v>0</v>
      </c>
      <c r="S191" s="7">
        <v>0</v>
      </c>
      <c r="T191" s="7">
        <v>0</v>
      </c>
      <c r="U191" s="7">
        <v>0</v>
      </c>
      <c r="V191" s="7">
        <v>0</v>
      </c>
      <c r="W191" s="7">
        <v>0</v>
      </c>
      <c r="X191" s="7">
        <v>0</v>
      </c>
      <c r="Y191" s="7">
        <v>0</v>
      </c>
      <c r="Z191" s="7"/>
      <c r="AA191" s="7">
        <v>268.11594709754002</v>
      </c>
      <c r="AB191" s="7"/>
      <c r="AC191" s="7"/>
      <c r="AD191" s="7">
        <v>135.11485699564199</v>
      </c>
      <c r="AE191" s="7"/>
      <c r="AF191" s="7">
        <v>268.11594709754002</v>
      </c>
      <c r="AG191" s="7">
        <v>5.0760308045728895</v>
      </c>
      <c r="AH191" s="7">
        <v>135.11485699564199</v>
      </c>
      <c r="AI191" s="7">
        <v>2.55802455501026</v>
      </c>
      <c r="AJ191" s="7">
        <v>30.418761552777099</v>
      </c>
      <c r="AK191" s="7">
        <v>0.57589476623962799</v>
      </c>
      <c r="AL191" s="7">
        <v>40.188159334473298</v>
      </c>
      <c r="AM191" s="7">
        <v>0.76085118013012698</v>
      </c>
      <c r="AN191" s="7">
        <v>76.134187435731306</v>
      </c>
      <c r="AO191" s="7">
        <v>1.4413893872724599</v>
      </c>
      <c r="AP191" s="7">
        <v>5.86824655532837</v>
      </c>
      <c r="AQ191" s="7">
        <v>0.111098950309132</v>
      </c>
      <c r="AR191" s="7">
        <v>116.578644257039</v>
      </c>
      <c r="AS191" s="7">
        <v>2.2070928484861598</v>
      </c>
      <c r="AT191" s="7">
        <v>0</v>
      </c>
      <c r="AU191" s="7">
        <v>0</v>
      </c>
      <c r="AV191" s="7">
        <v>0.55976229906082198</v>
      </c>
      <c r="AW191" s="7">
        <v>1.05975444729425E-2</v>
      </c>
      <c r="AX191" s="7">
        <v>68.975102789700003</v>
      </c>
      <c r="AY191" s="7">
        <v>1.30585200283415</v>
      </c>
      <c r="AZ191" s="7">
        <v>116.884207841009</v>
      </c>
      <c r="BA191" s="7">
        <v>2.2128778462894498</v>
      </c>
      <c r="BB191" s="7">
        <v>45.280503191053903</v>
      </c>
      <c r="BC191" s="7">
        <v>2.34007768429219</v>
      </c>
      <c r="BD191" s="7">
        <v>7.0590116824023399</v>
      </c>
      <c r="BE191" s="7">
        <v>0.36480680529211101</v>
      </c>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v>2174</v>
      </c>
      <c r="EG191" s="7">
        <v>814</v>
      </c>
      <c r="EH191" s="7">
        <v>643</v>
      </c>
      <c r="EI191" s="7">
        <v>1307</v>
      </c>
      <c r="EJ191" s="7">
        <v>107</v>
      </c>
      <c r="EK191" s="7">
        <v>3238</v>
      </c>
      <c r="EL191" s="7">
        <v>5</v>
      </c>
      <c r="EM191" s="7">
        <v>19</v>
      </c>
      <c r="EN191" s="7">
        <v>606</v>
      </c>
      <c r="EO191" s="7">
        <v>1109</v>
      </c>
      <c r="EP191" s="7">
        <v>673</v>
      </c>
      <c r="EQ191" s="7">
        <v>151</v>
      </c>
    </row>
    <row r="192" spans="1:147" x14ac:dyDescent="0.35">
      <c r="A192" s="7" t="s">
        <v>670</v>
      </c>
      <c r="B192" s="7" t="e" vm="1">
        <v>#VALUE!</v>
      </c>
      <c r="C192" s="7" t="e" vm="3">
        <v>#VALUE!</v>
      </c>
      <c r="D192" s="7">
        <v>1</v>
      </c>
      <c r="E192" s="7">
        <v>4679</v>
      </c>
      <c r="F192" s="7">
        <v>1530</v>
      </c>
      <c r="G192" s="7">
        <v>0</v>
      </c>
      <c r="H192" s="7">
        <v>3</v>
      </c>
      <c r="I192" s="7">
        <v>6.411626415900834E-2</v>
      </c>
      <c r="J192" s="7">
        <v>0</v>
      </c>
      <c r="K192" s="7">
        <v>0</v>
      </c>
      <c r="L192" s="7">
        <v>0</v>
      </c>
      <c r="M192" s="7">
        <v>0</v>
      </c>
      <c r="N192" s="7">
        <v>1</v>
      </c>
      <c r="O192" s="7">
        <v>0</v>
      </c>
      <c r="P192" s="7">
        <v>7.2460546788175204</v>
      </c>
      <c r="Q192" s="7">
        <v>90781</v>
      </c>
      <c r="R192" s="7">
        <v>0</v>
      </c>
      <c r="S192" s="7">
        <v>1</v>
      </c>
      <c r="T192" s="7">
        <v>0</v>
      </c>
      <c r="U192" s="7">
        <v>1</v>
      </c>
      <c r="V192" s="7">
        <v>0</v>
      </c>
      <c r="W192" s="7">
        <v>0</v>
      </c>
      <c r="X192" s="7">
        <v>0</v>
      </c>
      <c r="Y192" s="7">
        <v>1</v>
      </c>
      <c r="Z192" s="7"/>
      <c r="AA192" s="7">
        <v>2366.7986233234401</v>
      </c>
      <c r="AB192" s="7"/>
      <c r="AC192" s="7"/>
      <c r="AD192" s="7">
        <v>495.01381668448403</v>
      </c>
      <c r="AE192" s="7"/>
      <c r="AF192" s="7">
        <v>2366.7986233234401</v>
      </c>
      <c r="AG192" s="7">
        <v>50.583428581394294</v>
      </c>
      <c r="AH192" s="7">
        <v>495.01381668448403</v>
      </c>
      <c r="AI192" s="7">
        <v>10.5794788776338</v>
      </c>
      <c r="AJ192" s="7">
        <v>397.27223423123399</v>
      </c>
      <c r="AK192" s="7">
        <v>8.4905371710030693</v>
      </c>
      <c r="AL192" s="7">
        <v>278.84866978228098</v>
      </c>
      <c r="AM192" s="7">
        <v>5.9595783240496001</v>
      </c>
      <c r="AN192" s="7">
        <v>632.61818897724197</v>
      </c>
      <c r="AO192" s="7">
        <v>13.520371638752801</v>
      </c>
      <c r="AP192" s="7">
        <v>23.3342747688293</v>
      </c>
      <c r="AQ192" s="7">
        <v>0.49870217501238201</v>
      </c>
      <c r="AR192" s="7">
        <v>1485.1711429357499</v>
      </c>
      <c r="AS192" s="7">
        <v>31.741208440601699</v>
      </c>
      <c r="AT192" s="7">
        <v>0</v>
      </c>
      <c r="AU192" s="7">
        <v>0</v>
      </c>
      <c r="AV192" s="7">
        <v>3.3572799265384701</v>
      </c>
      <c r="AW192" s="7">
        <v>7.1752082208558804E-2</v>
      </c>
      <c r="AX192" s="7">
        <v>222.31773776560999</v>
      </c>
      <c r="AY192" s="7">
        <v>4.7513942672710003</v>
      </c>
      <c r="AZ192" s="7">
        <v>334.12467972934201</v>
      </c>
      <c r="BA192" s="7">
        <v>7.1409420758568594</v>
      </c>
      <c r="BB192" s="7">
        <v>106.170692775398</v>
      </c>
      <c r="BC192" s="7">
        <v>6.9392609657123199</v>
      </c>
      <c r="BD192" s="7">
        <v>29.5121025983244</v>
      </c>
      <c r="BE192" s="7">
        <v>1.9288955946617299</v>
      </c>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v>1038</v>
      </c>
      <c r="EG192" s="7">
        <v>770</v>
      </c>
      <c r="EH192" s="7">
        <v>568</v>
      </c>
      <c r="EI192" s="7">
        <v>1188</v>
      </c>
      <c r="EJ192" s="7">
        <v>51</v>
      </c>
      <c r="EK192" s="7">
        <v>3026</v>
      </c>
      <c r="EL192" s="7">
        <v>1</v>
      </c>
      <c r="EM192" s="7">
        <v>6</v>
      </c>
      <c r="EN192" s="7">
        <v>407</v>
      </c>
      <c r="EO192" s="7">
        <v>627</v>
      </c>
      <c r="EP192" s="7">
        <v>305</v>
      </c>
      <c r="EQ192" s="7">
        <v>65</v>
      </c>
    </row>
    <row r="193" spans="1:147" x14ac:dyDescent="0.35">
      <c r="A193" s="7" t="s">
        <v>671</v>
      </c>
      <c r="B193" s="7" t="e" vm="1">
        <v>#VALUE!</v>
      </c>
      <c r="C193" s="7" t="e" vm="3">
        <v>#VALUE!</v>
      </c>
      <c r="D193" s="7">
        <v>1</v>
      </c>
      <c r="E193" s="7">
        <v>5269</v>
      </c>
      <c r="F193" s="7">
        <v>1832</v>
      </c>
      <c r="G193" s="7">
        <v>0</v>
      </c>
      <c r="H193" s="7">
        <v>0</v>
      </c>
      <c r="I193" s="7">
        <v>0</v>
      </c>
      <c r="J193" s="7">
        <v>0</v>
      </c>
      <c r="K193" s="7">
        <v>1</v>
      </c>
      <c r="L193" s="7">
        <v>0</v>
      </c>
      <c r="M193" s="7">
        <v>1</v>
      </c>
      <c r="N193" s="7">
        <v>1</v>
      </c>
      <c r="O193" s="7">
        <v>1</v>
      </c>
      <c r="P193" s="7">
        <v>10.6588109266202</v>
      </c>
      <c r="Q193" s="7">
        <v>64040</v>
      </c>
      <c r="R193" s="7">
        <v>0</v>
      </c>
      <c r="S193" s="7">
        <v>1</v>
      </c>
      <c r="T193" s="7">
        <v>0</v>
      </c>
      <c r="U193" s="7">
        <v>1</v>
      </c>
      <c r="V193" s="7">
        <v>0</v>
      </c>
      <c r="W193" s="7">
        <v>0</v>
      </c>
      <c r="X193" s="7">
        <v>0</v>
      </c>
      <c r="Y193" s="7">
        <v>1</v>
      </c>
      <c r="Z193" s="7"/>
      <c r="AA193" s="7">
        <v>3943.7905624806899</v>
      </c>
      <c r="AB193" s="7"/>
      <c r="AC193" s="7"/>
      <c r="AD193" s="7">
        <v>1285.2597701996599</v>
      </c>
      <c r="AE193" s="7"/>
      <c r="AF193" s="7">
        <v>3943.7905624806899</v>
      </c>
      <c r="AG193" s="7">
        <v>74.848938365547298</v>
      </c>
      <c r="AH193" s="7">
        <v>1285.2597701996599</v>
      </c>
      <c r="AI193" s="7">
        <v>24.392859559682201</v>
      </c>
      <c r="AJ193" s="7">
        <v>644.02988161519204</v>
      </c>
      <c r="AK193" s="7">
        <v>12.2230002204439</v>
      </c>
      <c r="AL193" s="7">
        <v>378.23150893859599</v>
      </c>
      <c r="AM193" s="7">
        <v>7.1784306118541599</v>
      </c>
      <c r="AN193" s="7">
        <v>1133.0005457401301</v>
      </c>
      <c r="AO193" s="7">
        <v>21.503141881573899</v>
      </c>
      <c r="AP193" s="7">
        <v>98.456800356507301</v>
      </c>
      <c r="AQ193" s="7">
        <v>1.86860505516241</v>
      </c>
      <c r="AR193" s="7">
        <v>1995.0838019140101</v>
      </c>
      <c r="AS193" s="7">
        <v>37.8645625719113</v>
      </c>
      <c r="AT193" s="7">
        <v>2.8964797854423501</v>
      </c>
      <c r="AU193" s="7">
        <v>5.4972096895850302E-2</v>
      </c>
      <c r="AV193" s="7">
        <v>25.033317238092401</v>
      </c>
      <c r="AW193" s="7">
        <v>0.47510566024088902</v>
      </c>
      <c r="AX193" s="7">
        <v>689.31959903240204</v>
      </c>
      <c r="AY193" s="7">
        <v>13.082550750282801</v>
      </c>
      <c r="AZ193" s="7">
        <v>1094.42216452956</v>
      </c>
      <c r="BA193" s="7">
        <v>20.7709653545182</v>
      </c>
      <c r="BB193" s="7">
        <v>280.41580554842898</v>
      </c>
      <c r="BC193" s="7">
        <v>15.306539604171901</v>
      </c>
      <c r="BD193" s="7">
        <v>29.413788685342301</v>
      </c>
      <c r="BE193" s="7">
        <v>1.6055561509466298</v>
      </c>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v>1771</v>
      </c>
      <c r="EG193" s="7">
        <v>896</v>
      </c>
      <c r="EH193" s="7">
        <v>519</v>
      </c>
      <c r="EI193" s="7">
        <v>1631</v>
      </c>
      <c r="EJ193" s="7">
        <v>121</v>
      </c>
      <c r="EK193" s="7">
        <v>2688</v>
      </c>
      <c r="EL193" s="7">
        <v>3</v>
      </c>
      <c r="EM193" s="7">
        <v>28</v>
      </c>
      <c r="EN193" s="7">
        <v>798</v>
      </c>
      <c r="EO193" s="7">
        <v>1320</v>
      </c>
      <c r="EP193" s="7">
        <v>354</v>
      </c>
      <c r="EQ193" s="7">
        <v>42</v>
      </c>
    </row>
    <row r="194" spans="1:147" x14ac:dyDescent="0.35">
      <c r="A194" s="7" t="s">
        <v>672</v>
      </c>
      <c r="B194" s="7" t="e" vm="1">
        <v>#VALUE!</v>
      </c>
      <c r="C194" s="7" t="e" vm="3">
        <v>#VALUE!</v>
      </c>
      <c r="D194" s="7">
        <v>1</v>
      </c>
      <c r="E194" s="7">
        <v>4392</v>
      </c>
      <c r="F194" s="7">
        <v>1637</v>
      </c>
      <c r="G194" s="7">
        <v>0</v>
      </c>
      <c r="H194" s="7">
        <v>1</v>
      </c>
      <c r="I194" s="7">
        <v>2.2768670309653915E-2</v>
      </c>
      <c r="J194" s="7">
        <v>0</v>
      </c>
      <c r="K194" s="7">
        <v>0</v>
      </c>
      <c r="L194" s="7">
        <v>0</v>
      </c>
      <c r="M194" s="7">
        <v>0</v>
      </c>
      <c r="N194" s="7">
        <v>1</v>
      </c>
      <c r="O194" s="7">
        <v>0</v>
      </c>
      <c r="P194" s="7">
        <v>9.2368594677809508</v>
      </c>
      <c r="Q194" s="7">
        <v>87955</v>
      </c>
      <c r="R194" s="7">
        <v>0</v>
      </c>
      <c r="S194" s="7">
        <v>1</v>
      </c>
      <c r="T194" s="7">
        <v>0</v>
      </c>
      <c r="U194" s="7">
        <v>1</v>
      </c>
      <c r="V194" s="7">
        <v>0</v>
      </c>
      <c r="W194" s="7">
        <v>0</v>
      </c>
      <c r="X194" s="7">
        <v>0</v>
      </c>
      <c r="Y194" s="7">
        <v>1</v>
      </c>
      <c r="Z194" s="7"/>
      <c r="AA194" s="7">
        <v>2797.4798831939702</v>
      </c>
      <c r="AB194" s="7"/>
      <c r="AC194" s="7"/>
      <c r="AD194" s="7">
        <v>780.553820759058</v>
      </c>
      <c r="AE194" s="7"/>
      <c r="AF194" s="7">
        <v>2797.4798831939702</v>
      </c>
      <c r="AG194" s="7">
        <v>63.694897158332594</v>
      </c>
      <c r="AH194" s="7">
        <v>780.553820759058</v>
      </c>
      <c r="AI194" s="7">
        <v>17.7721726038037</v>
      </c>
      <c r="AJ194" s="7">
        <v>486.24057289958</v>
      </c>
      <c r="AK194" s="7">
        <v>11.0710512955278</v>
      </c>
      <c r="AL194" s="7">
        <v>325.89593376219301</v>
      </c>
      <c r="AM194" s="7">
        <v>7.4202170710881798</v>
      </c>
      <c r="AN194" s="7">
        <v>1023.86135092378</v>
      </c>
      <c r="AO194" s="7">
        <v>23.311961541980299</v>
      </c>
      <c r="AP194" s="7">
        <v>67.071843944489999</v>
      </c>
      <c r="AQ194" s="7">
        <v>1.5271367018326498</v>
      </c>
      <c r="AR194" s="7">
        <v>1478.2365766763701</v>
      </c>
      <c r="AS194" s="7">
        <v>33.6574812540157</v>
      </c>
      <c r="AT194" s="7">
        <v>1</v>
      </c>
      <c r="AU194" s="7">
        <v>2.2768670309653901E-2</v>
      </c>
      <c r="AV194" s="7">
        <v>2.8516991138458301</v>
      </c>
      <c r="AW194" s="7">
        <v>6.4929396945487799E-2</v>
      </c>
      <c r="AX194" s="7">
        <v>224.45842003822301</v>
      </c>
      <c r="AY194" s="7">
        <v>5.1106197640761204</v>
      </c>
      <c r="AZ194" s="7">
        <v>384.20502476394199</v>
      </c>
      <c r="BA194" s="7">
        <v>8.7478375401626103</v>
      </c>
      <c r="BB194" s="7">
        <v>113.79488437250301</v>
      </c>
      <c r="BC194" s="7">
        <v>6.9514284894625895</v>
      </c>
      <c r="BD194" s="7">
        <v>55.4847360448912</v>
      </c>
      <c r="BE194" s="7">
        <v>3.3894157632798501</v>
      </c>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v>1179</v>
      </c>
      <c r="EG194" s="7">
        <v>763</v>
      </c>
      <c r="EH194" s="7">
        <v>502</v>
      </c>
      <c r="EI194" s="7">
        <v>1544</v>
      </c>
      <c r="EJ194" s="7">
        <v>106</v>
      </c>
      <c r="EK194" s="7">
        <v>2398</v>
      </c>
      <c r="EL194" s="7">
        <v>1</v>
      </c>
      <c r="EM194" s="7">
        <v>7</v>
      </c>
      <c r="EN194" s="7">
        <v>336</v>
      </c>
      <c r="EO194" s="7">
        <v>519</v>
      </c>
      <c r="EP194" s="7">
        <v>182</v>
      </c>
      <c r="EQ194" s="7">
        <v>94</v>
      </c>
    </row>
    <row r="195" spans="1:147" x14ac:dyDescent="0.35">
      <c r="A195" s="7" t="s">
        <v>673</v>
      </c>
      <c r="B195" s="7" t="e" vm="1">
        <v>#VALUE!</v>
      </c>
      <c r="C195" s="7" t="e" vm="3">
        <v>#VALUE!</v>
      </c>
      <c r="D195" s="7">
        <v>1</v>
      </c>
      <c r="E195" s="7">
        <v>7402</v>
      </c>
      <c r="F195" s="7">
        <v>2500</v>
      </c>
      <c r="G195" s="7">
        <v>0</v>
      </c>
      <c r="H195" s="7">
        <v>74</v>
      </c>
      <c r="I195" s="7">
        <v>0.99972980275601186</v>
      </c>
      <c r="J195" s="7">
        <v>0</v>
      </c>
      <c r="K195" s="7">
        <v>0</v>
      </c>
      <c r="L195" s="7">
        <v>0</v>
      </c>
      <c r="M195" s="7">
        <v>0</v>
      </c>
      <c r="N195" s="7">
        <v>1</v>
      </c>
      <c r="O195" s="7">
        <v>0</v>
      </c>
      <c r="P195" s="7">
        <v>2.0472226013375199</v>
      </c>
      <c r="Q195" s="7">
        <v>129375</v>
      </c>
      <c r="R195" s="7">
        <v>1</v>
      </c>
      <c r="S195" s="7">
        <v>1</v>
      </c>
      <c r="T195" s="7">
        <v>1</v>
      </c>
      <c r="U195" s="7">
        <v>1</v>
      </c>
      <c r="V195" s="7">
        <v>1</v>
      </c>
      <c r="W195" s="7">
        <v>0</v>
      </c>
      <c r="X195" s="7">
        <v>0</v>
      </c>
      <c r="Y195" s="7">
        <v>1</v>
      </c>
      <c r="Z195" s="7">
        <v>506.233444690704</v>
      </c>
      <c r="AA195" s="7">
        <v>5919.5156078683203</v>
      </c>
      <c r="AB195" s="7">
        <v>506.233444690704</v>
      </c>
      <c r="AC195" s="7">
        <v>28.997250340878999</v>
      </c>
      <c r="AD195" s="7">
        <v>483.88842777966101</v>
      </c>
      <c r="AE195" s="7">
        <v>28.997250340878999</v>
      </c>
      <c r="AF195" s="7">
        <v>5919.5156078683203</v>
      </c>
      <c r="AG195" s="7">
        <v>79.971840149531502</v>
      </c>
      <c r="AH195" s="7">
        <v>483.88842777966101</v>
      </c>
      <c r="AI195" s="7">
        <v>6.537265979190229</v>
      </c>
      <c r="AJ195" s="7">
        <v>1379.46839410695</v>
      </c>
      <c r="AK195" s="7">
        <v>18.636427912820199</v>
      </c>
      <c r="AL195" s="7">
        <v>1133.0448948738599</v>
      </c>
      <c r="AM195" s="7">
        <v>15.3072803954859</v>
      </c>
      <c r="AN195" s="7">
        <v>4376.3764701234204</v>
      </c>
      <c r="AO195" s="7">
        <v>59.124243044088296</v>
      </c>
      <c r="AP195" s="7">
        <v>65.781851160922102</v>
      </c>
      <c r="AQ195" s="7">
        <v>0.88870374440586397</v>
      </c>
      <c r="AR195" s="7">
        <v>1269.05040545622</v>
      </c>
      <c r="AS195" s="7">
        <v>17.144696101813299</v>
      </c>
      <c r="AT195" s="7">
        <v>0</v>
      </c>
      <c r="AU195" s="7">
        <v>0</v>
      </c>
      <c r="AV195" s="7">
        <v>6.6698633809573904</v>
      </c>
      <c r="AW195" s="7">
        <v>9.0108935165595691E-2</v>
      </c>
      <c r="AX195" s="7">
        <v>201.63703593146101</v>
      </c>
      <c r="AY195" s="7">
        <v>2.7240885697306196</v>
      </c>
      <c r="AZ195" s="7">
        <v>438.20817064691801</v>
      </c>
      <c r="BA195" s="7">
        <v>5.9201320000934601</v>
      </c>
      <c r="BB195" s="7">
        <v>146.80707030592001</v>
      </c>
      <c r="BC195" s="7">
        <v>5.8722828122368096</v>
      </c>
      <c r="BD195" s="7">
        <v>61.164095511150698</v>
      </c>
      <c r="BE195" s="7">
        <v>2.44656382044603</v>
      </c>
      <c r="BF195" s="7">
        <v>506.233444690704</v>
      </c>
      <c r="BG195" s="7">
        <v>6.8391440785018105</v>
      </c>
      <c r="BH195" s="7">
        <v>28.997250340878999</v>
      </c>
      <c r="BI195" s="7">
        <v>0.39174885626694106</v>
      </c>
      <c r="BJ195" s="7">
        <v>117.396391302347</v>
      </c>
      <c r="BK195" s="7">
        <v>1.5860090692022</v>
      </c>
      <c r="BL195" s="7">
        <v>121.808447778225</v>
      </c>
      <c r="BM195" s="7">
        <v>1.64561534420731</v>
      </c>
      <c r="BN195" s="7">
        <v>400.97352451085999</v>
      </c>
      <c r="BO195" s="7">
        <v>5.41709706175169</v>
      </c>
      <c r="BP195" s="7">
        <v>5.5876531023532197</v>
      </c>
      <c r="BQ195" s="7">
        <v>7.5488423430872906E-2</v>
      </c>
      <c r="BR195" s="7">
        <v>89.227114051580401</v>
      </c>
      <c r="BS195" s="7">
        <v>1.2054460152875</v>
      </c>
      <c r="BT195" s="7">
        <v>0</v>
      </c>
      <c r="BU195" s="7">
        <v>0</v>
      </c>
      <c r="BV195" s="7">
        <v>0</v>
      </c>
      <c r="BW195" s="7">
        <v>0</v>
      </c>
      <c r="BX195" s="7">
        <v>10.445158097893</v>
      </c>
      <c r="BY195" s="7">
        <v>0.14111264655354</v>
      </c>
      <c r="BZ195" s="7">
        <v>40.190758109092698</v>
      </c>
      <c r="CA195" s="7">
        <v>0.54297160374348397</v>
      </c>
      <c r="CB195" s="7">
        <v>0.23981340602040299</v>
      </c>
      <c r="CC195" s="7">
        <v>9.5925362408161192E-3</v>
      </c>
      <c r="CD195" s="7">
        <v>4.7662973450496802</v>
      </c>
      <c r="CE195" s="7">
        <v>0.19065189380198699</v>
      </c>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v>569</v>
      </c>
      <c r="EG195" s="7">
        <v>1688</v>
      </c>
      <c r="EH195" s="7">
        <v>1472</v>
      </c>
      <c r="EI195" s="7">
        <v>5442</v>
      </c>
      <c r="EJ195" s="7">
        <v>79</v>
      </c>
      <c r="EK195" s="7">
        <v>1604</v>
      </c>
      <c r="EL195" s="7">
        <v>0</v>
      </c>
      <c r="EM195" s="7">
        <v>8</v>
      </c>
      <c r="EN195" s="7">
        <v>269</v>
      </c>
      <c r="EO195" s="7">
        <v>559</v>
      </c>
      <c r="EP195" s="7">
        <v>160</v>
      </c>
      <c r="EQ195" s="7">
        <v>77</v>
      </c>
    </row>
    <row r="196" spans="1:147" x14ac:dyDescent="0.35">
      <c r="A196" s="7" t="s">
        <v>674</v>
      </c>
      <c r="B196" s="7" t="e" vm="1">
        <v>#VALUE!</v>
      </c>
      <c r="C196" s="7" t="e" vm="3">
        <v>#VALUE!</v>
      </c>
      <c r="D196" s="7">
        <v>1</v>
      </c>
      <c r="E196" s="7">
        <v>4312</v>
      </c>
      <c r="F196" s="7">
        <v>1543</v>
      </c>
      <c r="G196" s="7">
        <v>0</v>
      </c>
      <c r="H196" s="7">
        <v>34</v>
      </c>
      <c r="I196" s="7">
        <v>0.78849721706864573</v>
      </c>
      <c r="J196" s="7">
        <v>0</v>
      </c>
      <c r="K196" s="7">
        <v>0</v>
      </c>
      <c r="L196" s="7">
        <v>0</v>
      </c>
      <c r="M196" s="7">
        <v>0</v>
      </c>
      <c r="N196" s="7">
        <v>1</v>
      </c>
      <c r="O196" s="7">
        <v>0</v>
      </c>
      <c r="P196" s="7">
        <v>1.9662271570668501</v>
      </c>
      <c r="Q196" s="7">
        <v>133542</v>
      </c>
      <c r="R196" s="7">
        <v>0</v>
      </c>
      <c r="S196" s="7">
        <v>1</v>
      </c>
      <c r="T196" s="7">
        <v>0</v>
      </c>
      <c r="U196" s="7">
        <v>1</v>
      </c>
      <c r="V196" s="7">
        <v>0</v>
      </c>
      <c r="W196" s="7">
        <v>0</v>
      </c>
      <c r="X196" s="7">
        <v>0</v>
      </c>
      <c r="Y196" s="7">
        <v>1</v>
      </c>
      <c r="Z196" s="7">
        <v>123.975843906403</v>
      </c>
      <c r="AA196" s="7">
        <v>2627.6695495581998</v>
      </c>
      <c r="AB196" s="7">
        <v>123.975843906403</v>
      </c>
      <c r="AC196" s="7">
        <v>14.0142702460289</v>
      </c>
      <c r="AD196" s="7">
        <v>327.849089405798</v>
      </c>
      <c r="AE196" s="7">
        <v>14.0142702460289</v>
      </c>
      <c r="AF196" s="7">
        <v>2627.6695495581998</v>
      </c>
      <c r="AG196" s="7">
        <v>60.938533153019407</v>
      </c>
      <c r="AH196" s="7">
        <v>327.849089405798</v>
      </c>
      <c r="AI196" s="7">
        <v>7.603179253381211</v>
      </c>
      <c r="AJ196" s="7">
        <v>524.41179474221997</v>
      </c>
      <c r="AK196" s="7">
        <v>12.161683551535701</v>
      </c>
      <c r="AL196" s="7">
        <v>649.28368682149096</v>
      </c>
      <c r="AM196" s="7">
        <v>15.057599416082802</v>
      </c>
      <c r="AN196" s="7">
        <v>2026.9937162389101</v>
      </c>
      <c r="AO196" s="7">
        <v>47.008203066765098</v>
      </c>
      <c r="AP196" s="7">
        <v>17.3952676653862</v>
      </c>
      <c r="AQ196" s="7">
        <v>0.40341529836238899</v>
      </c>
      <c r="AR196" s="7">
        <v>509.12308690540198</v>
      </c>
      <c r="AS196" s="7">
        <v>11.8071216814796</v>
      </c>
      <c r="AT196" s="7">
        <v>0</v>
      </c>
      <c r="AU196" s="7">
        <v>0</v>
      </c>
      <c r="AV196" s="7">
        <v>1.9999999701976801</v>
      </c>
      <c r="AW196" s="7">
        <v>4.63821885481836E-2</v>
      </c>
      <c r="AX196" s="7">
        <v>72.157483245387994</v>
      </c>
      <c r="AY196" s="7">
        <v>1.6734110214607598</v>
      </c>
      <c r="AZ196" s="7">
        <v>159.43147348390301</v>
      </c>
      <c r="BA196" s="7">
        <v>3.6973903869179701</v>
      </c>
      <c r="BB196" s="7">
        <v>160.397181609482</v>
      </c>
      <c r="BC196" s="7">
        <v>10.3951511088452</v>
      </c>
      <c r="BD196" s="7">
        <v>0</v>
      </c>
      <c r="BE196" s="7">
        <v>0</v>
      </c>
      <c r="BF196" s="7">
        <v>123.975843906403</v>
      </c>
      <c r="BG196" s="7">
        <v>2.8751355265863299</v>
      </c>
      <c r="BH196" s="7">
        <v>14.0142702460289</v>
      </c>
      <c r="BI196" s="7">
        <v>0.325006267301227</v>
      </c>
      <c r="BJ196" s="7">
        <v>32.7190431952477</v>
      </c>
      <c r="BK196" s="7">
        <v>0.75879042660592899</v>
      </c>
      <c r="BL196" s="7">
        <v>17.368357419967701</v>
      </c>
      <c r="BM196" s="7">
        <v>0.40279122031464898</v>
      </c>
      <c r="BN196" s="7">
        <v>93.473659992218003</v>
      </c>
      <c r="BO196" s="7">
        <v>2.1677564933260203</v>
      </c>
      <c r="BP196" s="7">
        <v>0</v>
      </c>
      <c r="BQ196" s="7">
        <v>0</v>
      </c>
      <c r="BR196" s="7">
        <v>24.6322858035564</v>
      </c>
      <c r="BS196" s="7">
        <v>0.57124967076893407</v>
      </c>
      <c r="BT196" s="7">
        <v>0</v>
      </c>
      <c r="BU196" s="7">
        <v>0</v>
      </c>
      <c r="BV196" s="7">
        <v>0</v>
      </c>
      <c r="BW196" s="7">
        <v>0</v>
      </c>
      <c r="BX196" s="7">
        <v>5.8698999881744403</v>
      </c>
      <c r="BY196" s="7">
        <v>0.13612940603373</v>
      </c>
      <c r="BZ196" s="7">
        <v>12.469727754592901</v>
      </c>
      <c r="CA196" s="7">
        <v>0.28918663623823998</v>
      </c>
      <c r="CB196" s="7">
        <v>3.3126732558012</v>
      </c>
      <c r="CC196" s="7">
        <v>0.21469042487370099</v>
      </c>
      <c r="CD196" s="7">
        <v>0</v>
      </c>
      <c r="CE196" s="7">
        <v>0</v>
      </c>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v>638</v>
      </c>
      <c r="EG196" s="7">
        <v>898</v>
      </c>
      <c r="EH196" s="7">
        <v>1020</v>
      </c>
      <c r="EI196" s="7">
        <v>3306</v>
      </c>
      <c r="EJ196" s="7">
        <v>40</v>
      </c>
      <c r="EK196" s="7">
        <v>846</v>
      </c>
      <c r="EL196" s="7">
        <v>0</v>
      </c>
      <c r="EM196" s="7">
        <v>2</v>
      </c>
      <c r="EN196" s="7">
        <v>118</v>
      </c>
      <c r="EO196" s="7">
        <v>265</v>
      </c>
      <c r="EP196" s="7">
        <v>149</v>
      </c>
      <c r="EQ196" s="7">
        <v>0</v>
      </c>
    </row>
    <row r="197" spans="1:147" x14ac:dyDescent="0.35">
      <c r="A197" s="7" t="s">
        <v>675</v>
      </c>
      <c r="B197" s="7" t="e" vm="1">
        <v>#VALUE!</v>
      </c>
      <c r="C197" s="7" t="e" vm="3">
        <v>#VALUE!</v>
      </c>
      <c r="D197" s="7">
        <v>1</v>
      </c>
      <c r="E197" s="7">
        <v>5559</v>
      </c>
      <c r="F197" s="7">
        <v>1451</v>
      </c>
      <c r="G197" s="7">
        <v>0</v>
      </c>
      <c r="H197" s="7">
        <v>1039</v>
      </c>
      <c r="I197" s="7">
        <v>18.690411944594352</v>
      </c>
      <c r="J197" s="7">
        <v>0</v>
      </c>
      <c r="K197" s="7">
        <v>0</v>
      </c>
      <c r="L197" s="7">
        <v>0</v>
      </c>
      <c r="M197" s="7">
        <v>0</v>
      </c>
      <c r="N197" s="7">
        <v>0</v>
      </c>
      <c r="O197" s="7">
        <v>0</v>
      </c>
      <c r="P197" s="7">
        <v>2.4101864483856299</v>
      </c>
      <c r="Q197" s="7">
        <v>154417</v>
      </c>
      <c r="R197" s="7">
        <v>1</v>
      </c>
      <c r="S197" s="7">
        <v>1</v>
      </c>
      <c r="T197" s="7">
        <v>1</v>
      </c>
      <c r="U197" s="7">
        <v>1</v>
      </c>
      <c r="V197" s="7">
        <v>1</v>
      </c>
      <c r="W197" s="7">
        <v>0</v>
      </c>
      <c r="X197" s="7">
        <v>0</v>
      </c>
      <c r="Y197" s="7">
        <v>0</v>
      </c>
      <c r="Z197" s="7">
        <v>874.25775623321499</v>
      </c>
      <c r="AA197" s="7">
        <v>3032.8782439548499</v>
      </c>
      <c r="AB197" s="7">
        <v>874.25775623321499</v>
      </c>
      <c r="AC197" s="7">
        <v>130.757622733712</v>
      </c>
      <c r="AD197" s="7">
        <v>382.06088197646</v>
      </c>
      <c r="AE197" s="7">
        <v>130.757622733712</v>
      </c>
      <c r="AF197" s="7">
        <v>3032.8782439548499</v>
      </c>
      <c r="AG197" s="7">
        <v>54.557982442073303</v>
      </c>
      <c r="AH197" s="7">
        <v>382.06088197646</v>
      </c>
      <c r="AI197" s="7">
        <v>6.8728347180510889</v>
      </c>
      <c r="AJ197" s="7">
        <v>501.84785445523403</v>
      </c>
      <c r="AK197" s="7">
        <v>9.0276642283726289</v>
      </c>
      <c r="AL197" s="7">
        <v>1091.9647038774599</v>
      </c>
      <c r="AM197" s="7">
        <v>19.643185894539599</v>
      </c>
      <c r="AN197" s="7">
        <v>2148.4491816181699</v>
      </c>
      <c r="AO197" s="7">
        <v>38.648123432598801</v>
      </c>
      <c r="AP197" s="7">
        <v>141.58730758028099</v>
      </c>
      <c r="AQ197" s="7">
        <v>2.5469924011563401</v>
      </c>
      <c r="AR197" s="7">
        <v>543.29769758135103</v>
      </c>
      <c r="AS197" s="7">
        <v>9.7732991110154792</v>
      </c>
      <c r="AT197" s="7">
        <v>11.603896021842999</v>
      </c>
      <c r="AU197" s="7">
        <v>0.20874070915349799</v>
      </c>
      <c r="AV197" s="7">
        <v>1.7852147594094301</v>
      </c>
      <c r="AW197" s="7">
        <v>3.2113955017258999E-2</v>
      </c>
      <c r="AX197" s="7">
        <v>186.15492776036299</v>
      </c>
      <c r="AY197" s="7">
        <v>3.34871249793781</v>
      </c>
      <c r="AZ197" s="7">
        <v>177.42666179407399</v>
      </c>
      <c r="BA197" s="7">
        <v>3.1917010576375899</v>
      </c>
      <c r="BB197" s="7">
        <v>7.7568763085146202</v>
      </c>
      <c r="BC197" s="7">
        <v>0.53458830520431599</v>
      </c>
      <c r="BD197" s="7">
        <v>4.2637000930699296</v>
      </c>
      <c r="BE197" s="7">
        <v>0.29384563012198001</v>
      </c>
      <c r="BF197" s="7">
        <v>874.25775623321499</v>
      </c>
      <c r="BG197" s="7">
        <v>15.726888941054401</v>
      </c>
      <c r="BH197" s="7">
        <v>130.757622733712</v>
      </c>
      <c r="BI197" s="7">
        <v>2.3521788583146597</v>
      </c>
      <c r="BJ197" s="7">
        <v>151.09401345252999</v>
      </c>
      <c r="BK197" s="7">
        <v>2.71800707775733</v>
      </c>
      <c r="BL197" s="7">
        <v>311.97152112424402</v>
      </c>
      <c r="BM197" s="7">
        <v>5.6120079353164902</v>
      </c>
      <c r="BN197" s="7">
        <v>642.08955466747295</v>
      </c>
      <c r="BO197" s="7">
        <v>11.550450704577701</v>
      </c>
      <c r="BP197" s="7">
        <v>15.2026751041412</v>
      </c>
      <c r="BQ197" s="7">
        <v>0.27347859514555201</v>
      </c>
      <c r="BR197" s="7">
        <v>180.255915611982</v>
      </c>
      <c r="BS197" s="7">
        <v>3.2425960714513797</v>
      </c>
      <c r="BT197" s="7">
        <v>0.72015404701232899</v>
      </c>
      <c r="BU197" s="7">
        <v>1.2954740906859699E-2</v>
      </c>
      <c r="BV197" s="7">
        <v>0.110792927443981</v>
      </c>
      <c r="BW197" s="7">
        <v>1.9930370110448101E-3</v>
      </c>
      <c r="BX197" s="7">
        <v>35.878666616976297</v>
      </c>
      <c r="BY197" s="7">
        <v>0.645415841283977</v>
      </c>
      <c r="BZ197" s="7">
        <v>47.719105549156701</v>
      </c>
      <c r="CA197" s="7">
        <v>0.8584116846403429</v>
      </c>
      <c r="CB197" s="7">
        <v>1.71810960676521</v>
      </c>
      <c r="CC197" s="7">
        <v>0.11840865656548699</v>
      </c>
      <c r="CD197" s="7">
        <v>1.51384875690565</v>
      </c>
      <c r="CE197" s="7">
        <v>0.104331409848769</v>
      </c>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v>310</v>
      </c>
      <c r="EG197" s="7">
        <v>1036</v>
      </c>
      <c r="EH197" s="7">
        <v>1598</v>
      </c>
      <c r="EI197" s="7">
        <v>4089</v>
      </c>
      <c r="EJ197" s="7">
        <v>166</v>
      </c>
      <c r="EK197" s="7">
        <v>1018</v>
      </c>
      <c r="EL197" s="7">
        <v>13</v>
      </c>
      <c r="EM197" s="7">
        <v>10</v>
      </c>
      <c r="EN197" s="7">
        <v>263</v>
      </c>
      <c r="EO197" s="7">
        <v>318</v>
      </c>
      <c r="EP197" s="7">
        <v>9</v>
      </c>
      <c r="EQ197" s="7">
        <v>9</v>
      </c>
    </row>
    <row r="198" spans="1:147" x14ac:dyDescent="0.35">
      <c r="A198" s="7" t="s">
        <v>676</v>
      </c>
      <c r="B198" s="7" t="e" vm="1">
        <v>#VALUE!</v>
      </c>
      <c r="C198" s="7" t="e" vm="3">
        <v>#VALUE!</v>
      </c>
      <c r="D198" s="7">
        <v>1</v>
      </c>
      <c r="E198" s="7">
        <v>4472</v>
      </c>
      <c r="F198" s="7">
        <v>1486</v>
      </c>
      <c r="G198" s="7">
        <v>0</v>
      </c>
      <c r="H198" s="7">
        <v>18</v>
      </c>
      <c r="I198" s="7">
        <v>0.40250447227191416</v>
      </c>
      <c r="J198" s="7">
        <v>0</v>
      </c>
      <c r="K198" s="7">
        <v>0</v>
      </c>
      <c r="L198" s="7">
        <v>0</v>
      </c>
      <c r="M198" s="7">
        <v>0</v>
      </c>
      <c r="N198" s="7">
        <v>0</v>
      </c>
      <c r="O198" s="7">
        <v>0</v>
      </c>
      <c r="P198" s="7">
        <v>3.02148612354521</v>
      </c>
      <c r="Q198" s="7">
        <v>130217</v>
      </c>
      <c r="R198" s="7">
        <v>0</v>
      </c>
      <c r="S198" s="7">
        <v>1</v>
      </c>
      <c r="T198" s="7">
        <v>0</v>
      </c>
      <c r="U198" s="7">
        <v>1</v>
      </c>
      <c r="V198" s="7">
        <v>0</v>
      </c>
      <c r="W198" s="7">
        <v>0</v>
      </c>
      <c r="X198" s="7">
        <v>0</v>
      </c>
      <c r="Y198" s="7">
        <v>0</v>
      </c>
      <c r="Z198" s="7">
        <v>286.71544957533501</v>
      </c>
      <c r="AA198" s="7">
        <v>3472.8224650304801</v>
      </c>
      <c r="AB198" s="7">
        <v>286.71544957533501</v>
      </c>
      <c r="AC198" s="7">
        <v>22.840567016479302</v>
      </c>
      <c r="AD198" s="7">
        <v>388.34468878628098</v>
      </c>
      <c r="AE198" s="7">
        <v>22.840567016479302</v>
      </c>
      <c r="AF198" s="7">
        <v>3472.8224650304801</v>
      </c>
      <c r="AG198" s="7">
        <v>77.657031865618904</v>
      </c>
      <c r="AH198" s="7">
        <v>388.34468878628098</v>
      </c>
      <c r="AI198" s="7">
        <v>8.6839152233068209</v>
      </c>
      <c r="AJ198" s="7">
        <v>786.65288334828801</v>
      </c>
      <c r="AK198" s="7">
        <v>17.590627981849</v>
      </c>
      <c r="AL198" s="7">
        <v>631.35640387888998</v>
      </c>
      <c r="AM198" s="7">
        <v>14.1179875643759</v>
      </c>
      <c r="AN198" s="7">
        <v>2500.5225119790998</v>
      </c>
      <c r="AO198" s="7">
        <v>55.915083004899401</v>
      </c>
      <c r="AP198" s="7">
        <v>29.305908241989499</v>
      </c>
      <c r="AQ198" s="7">
        <v>0.65531995174395197</v>
      </c>
      <c r="AR198" s="7">
        <v>822.53348453436001</v>
      </c>
      <c r="AS198" s="7">
        <v>18.3929670065823</v>
      </c>
      <c r="AT198" s="7">
        <v>0</v>
      </c>
      <c r="AU198" s="7">
        <v>0</v>
      </c>
      <c r="AV198" s="7">
        <v>2.00000002235174</v>
      </c>
      <c r="AW198" s="7">
        <v>4.4722719641139101E-2</v>
      </c>
      <c r="AX198" s="7">
        <v>118.46055800281501</v>
      </c>
      <c r="AY198" s="7">
        <v>2.64893913244219</v>
      </c>
      <c r="AZ198" s="7">
        <v>245.07828193326699</v>
      </c>
      <c r="BA198" s="7">
        <v>5.4802835852698397</v>
      </c>
      <c r="BB198" s="7">
        <v>45.9747000545322</v>
      </c>
      <c r="BC198" s="7">
        <v>3.09385599290257</v>
      </c>
      <c r="BD198" s="7">
        <v>9.6316057214335196</v>
      </c>
      <c r="BE198" s="7">
        <v>0.64815650884478604</v>
      </c>
      <c r="BF198" s="7">
        <v>286.71544957533501</v>
      </c>
      <c r="BG198" s="7">
        <v>6.4113472624180403</v>
      </c>
      <c r="BH198" s="7">
        <v>22.840567016479302</v>
      </c>
      <c r="BI198" s="7">
        <v>0.51074613185329398</v>
      </c>
      <c r="BJ198" s="7">
        <v>60.231636184500502</v>
      </c>
      <c r="BK198" s="7">
        <v>1.3468612742509101</v>
      </c>
      <c r="BL198" s="7">
        <v>49.288919072365402</v>
      </c>
      <c r="BM198" s="7">
        <v>1.1021672422264202</v>
      </c>
      <c r="BN198" s="7">
        <v>200.34477573446901</v>
      </c>
      <c r="BO198" s="7">
        <v>4.4799815683020894</v>
      </c>
      <c r="BP198" s="7">
        <v>1.30573449246003</v>
      </c>
      <c r="BQ198" s="7">
        <v>2.9197998489714501E-2</v>
      </c>
      <c r="BR198" s="7">
        <v>69.325197159778298</v>
      </c>
      <c r="BS198" s="7">
        <v>1.55020566099683</v>
      </c>
      <c r="BT198" s="7">
        <v>0</v>
      </c>
      <c r="BU198" s="7">
        <v>0</v>
      </c>
      <c r="BV198" s="7">
        <v>0</v>
      </c>
      <c r="BW198" s="7">
        <v>0</v>
      </c>
      <c r="BX198" s="7">
        <v>15.739739192999</v>
      </c>
      <c r="BY198" s="7">
        <v>0.35196196764309001</v>
      </c>
      <c r="BZ198" s="7">
        <v>33.397226073721001</v>
      </c>
      <c r="CA198" s="7">
        <v>0.74680738089715892</v>
      </c>
      <c r="CB198" s="7">
        <v>1.3342239661142199</v>
      </c>
      <c r="CC198" s="7">
        <v>8.97862695904591E-2</v>
      </c>
      <c r="CD198" s="7">
        <v>0.777560656239075</v>
      </c>
      <c r="CE198" s="7">
        <v>5.2325750756330697E-2</v>
      </c>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v>469</v>
      </c>
      <c r="EG198" s="7">
        <v>1018</v>
      </c>
      <c r="EH198" s="7">
        <v>802</v>
      </c>
      <c r="EI198" s="7">
        <v>3240</v>
      </c>
      <c r="EJ198" s="7">
        <v>39</v>
      </c>
      <c r="EK198" s="7">
        <v>1025</v>
      </c>
      <c r="EL198" s="7">
        <v>0</v>
      </c>
      <c r="EM198" s="7">
        <v>2</v>
      </c>
      <c r="EN198" s="7">
        <v>166</v>
      </c>
      <c r="EO198" s="7">
        <v>322</v>
      </c>
      <c r="EP198" s="7">
        <v>47</v>
      </c>
      <c r="EQ198" s="7">
        <v>12</v>
      </c>
    </row>
    <row r="199" spans="1:147" x14ac:dyDescent="0.35">
      <c r="A199" s="7" t="s">
        <v>677</v>
      </c>
      <c r="B199" s="7" t="e" vm="1">
        <v>#VALUE!</v>
      </c>
      <c r="C199" s="7" t="e" vm="3">
        <v>#VALUE!</v>
      </c>
      <c r="D199" s="7">
        <v>1</v>
      </c>
      <c r="E199" s="7">
        <v>4597</v>
      </c>
      <c r="F199" s="7">
        <v>1650</v>
      </c>
      <c r="G199" s="7">
        <v>0</v>
      </c>
      <c r="H199" s="7">
        <v>0</v>
      </c>
      <c r="I199" s="7">
        <v>0</v>
      </c>
      <c r="J199" s="7">
        <v>0</v>
      </c>
      <c r="K199" s="7">
        <v>0</v>
      </c>
      <c r="L199" s="7">
        <v>0</v>
      </c>
      <c r="M199" s="7">
        <v>0</v>
      </c>
      <c r="N199" s="7">
        <v>0</v>
      </c>
      <c r="O199" s="7">
        <v>0</v>
      </c>
      <c r="P199" s="7">
        <v>2.5088028169014098</v>
      </c>
      <c r="Q199" s="7">
        <v>145875</v>
      </c>
      <c r="R199" s="7">
        <v>0</v>
      </c>
      <c r="S199" s="7">
        <v>1</v>
      </c>
      <c r="T199" s="7">
        <v>0</v>
      </c>
      <c r="U199" s="7">
        <v>1</v>
      </c>
      <c r="V199" s="7">
        <v>0</v>
      </c>
      <c r="W199" s="7">
        <v>0</v>
      </c>
      <c r="X199" s="7">
        <v>0</v>
      </c>
      <c r="Y199" s="7">
        <v>0</v>
      </c>
      <c r="Z199" s="7">
        <v>230.081672668457</v>
      </c>
      <c r="AA199" s="7">
        <v>997.70335194468498</v>
      </c>
      <c r="AB199" s="7">
        <v>230.081672668457</v>
      </c>
      <c r="AC199" s="7">
        <v>35.440452516078899</v>
      </c>
      <c r="AD199" s="7">
        <v>152.275785225444</v>
      </c>
      <c r="AE199" s="7">
        <v>35.440452516078899</v>
      </c>
      <c r="AF199" s="7">
        <v>997.70335194468498</v>
      </c>
      <c r="AG199" s="7">
        <v>21.7033576668411</v>
      </c>
      <c r="AH199" s="7">
        <v>152.275785225444</v>
      </c>
      <c r="AI199" s="7">
        <v>3.3125034854349296</v>
      </c>
      <c r="AJ199" s="7">
        <v>231.305043186061</v>
      </c>
      <c r="AK199" s="7">
        <v>5.0316520162292999</v>
      </c>
      <c r="AL199" s="7">
        <v>226.58280639443501</v>
      </c>
      <c r="AM199" s="7">
        <v>4.9289277005533103</v>
      </c>
      <c r="AN199" s="7">
        <v>581.22305792942598</v>
      </c>
      <c r="AO199" s="7">
        <v>12.643529648236401</v>
      </c>
      <c r="AP199" s="7">
        <v>5.0271170631167497</v>
      </c>
      <c r="AQ199" s="7">
        <v>0.109356472984919</v>
      </c>
      <c r="AR199" s="7">
        <v>385.50606715492899</v>
      </c>
      <c r="AS199" s="7">
        <v>8.3860358310839498</v>
      </c>
      <c r="AT199" s="7">
        <v>0</v>
      </c>
      <c r="AU199" s="7">
        <v>0</v>
      </c>
      <c r="AV199" s="7">
        <v>0</v>
      </c>
      <c r="AW199" s="7">
        <v>0</v>
      </c>
      <c r="AX199" s="7">
        <v>25.947097080294</v>
      </c>
      <c r="AY199" s="7">
        <v>0.56443543790067507</v>
      </c>
      <c r="AZ199" s="7">
        <v>51.593731100205297</v>
      </c>
      <c r="BA199" s="7">
        <v>1.1223348074876101</v>
      </c>
      <c r="BB199" s="7">
        <v>66.916800689883502</v>
      </c>
      <c r="BC199" s="7">
        <v>4.0555636781747602</v>
      </c>
      <c r="BD199" s="7">
        <v>20.5032507029828</v>
      </c>
      <c r="BE199" s="7">
        <v>1.2426212547262301</v>
      </c>
      <c r="BF199" s="7">
        <v>230.081672668457</v>
      </c>
      <c r="BG199" s="7">
        <v>5.0050396490854299</v>
      </c>
      <c r="BH199" s="7">
        <v>35.440452516078899</v>
      </c>
      <c r="BI199" s="7">
        <v>0.77094741170500203</v>
      </c>
      <c r="BJ199" s="7">
        <v>68.921880900859804</v>
      </c>
      <c r="BK199" s="7">
        <v>1.49927954972503</v>
      </c>
      <c r="BL199" s="7">
        <v>38.310909688472698</v>
      </c>
      <c r="BM199" s="7">
        <v>0.83338937760436704</v>
      </c>
      <c r="BN199" s="7">
        <v>134.808084964752</v>
      </c>
      <c r="BO199" s="7">
        <v>2.9325230577496701</v>
      </c>
      <c r="BP199" s="7">
        <v>0.46162182837724702</v>
      </c>
      <c r="BQ199" s="7">
        <v>1.00418061426419E-2</v>
      </c>
      <c r="BR199" s="7">
        <v>82.611309528350802</v>
      </c>
      <c r="BS199" s="7">
        <v>1.7970700354220301</v>
      </c>
      <c r="BT199" s="7">
        <v>0</v>
      </c>
      <c r="BU199" s="7">
        <v>0</v>
      </c>
      <c r="BV199" s="7">
        <v>0</v>
      </c>
      <c r="BW199" s="7">
        <v>0</v>
      </c>
      <c r="BX199" s="7">
        <v>12.200654089450801</v>
      </c>
      <c r="BY199" s="7">
        <v>0.26540470066240701</v>
      </c>
      <c r="BZ199" s="7">
        <v>12.8978621065617</v>
      </c>
      <c r="CA199" s="7">
        <v>0.280571287939127</v>
      </c>
      <c r="CB199" s="7">
        <v>13.445936799049401</v>
      </c>
      <c r="CC199" s="7">
        <v>0.81490526054844703</v>
      </c>
      <c r="CD199" s="7">
        <v>4.0554270893335298</v>
      </c>
      <c r="CE199" s="7">
        <v>0.24578345995960801</v>
      </c>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v>585</v>
      </c>
      <c r="EG199" s="7">
        <v>1028</v>
      </c>
      <c r="EH199" s="7">
        <v>871</v>
      </c>
      <c r="EI199" s="7">
        <v>2965</v>
      </c>
      <c r="EJ199" s="7">
        <v>50</v>
      </c>
      <c r="EK199" s="7">
        <v>1376</v>
      </c>
      <c r="EL199" s="7">
        <v>0</v>
      </c>
      <c r="EM199" s="7">
        <v>6</v>
      </c>
      <c r="EN199" s="7">
        <v>200</v>
      </c>
      <c r="EO199" s="7">
        <v>449</v>
      </c>
      <c r="EP199" s="7">
        <v>134</v>
      </c>
      <c r="EQ199" s="7">
        <v>83</v>
      </c>
    </row>
    <row r="200" spans="1:147" x14ac:dyDescent="0.35">
      <c r="A200" s="7" t="s">
        <v>678</v>
      </c>
      <c r="B200" s="7" t="e" vm="1">
        <v>#VALUE!</v>
      </c>
      <c r="C200" s="7" t="e" vm="3">
        <v>#VALUE!</v>
      </c>
      <c r="D200" s="7">
        <v>1</v>
      </c>
      <c r="E200" s="7">
        <v>3955</v>
      </c>
      <c r="F200" s="7">
        <v>1457</v>
      </c>
      <c r="G200" s="7">
        <v>0</v>
      </c>
      <c r="H200" s="7">
        <v>14</v>
      </c>
      <c r="I200" s="7">
        <v>0.35398230088495575</v>
      </c>
      <c r="J200" s="7">
        <v>0</v>
      </c>
      <c r="K200" s="7">
        <v>0</v>
      </c>
      <c r="L200" s="7">
        <v>0</v>
      </c>
      <c r="M200" s="7">
        <v>0</v>
      </c>
      <c r="N200" s="7">
        <v>0</v>
      </c>
      <c r="O200" s="7">
        <v>0</v>
      </c>
      <c r="P200" s="7">
        <v>1.24550898203593</v>
      </c>
      <c r="Q200" s="7">
        <v>170781</v>
      </c>
      <c r="R200" s="7">
        <v>1</v>
      </c>
      <c r="S200" s="7">
        <v>1</v>
      </c>
      <c r="T200" s="7">
        <v>1</v>
      </c>
      <c r="U200" s="7">
        <v>1</v>
      </c>
      <c r="V200" s="7">
        <v>1</v>
      </c>
      <c r="W200" s="7">
        <v>0</v>
      </c>
      <c r="X200" s="7">
        <v>0</v>
      </c>
      <c r="Y200" s="7">
        <v>0</v>
      </c>
      <c r="Z200" s="7">
        <v>2983.4503527013899</v>
      </c>
      <c r="AA200" s="7">
        <v>3934.5802063094702</v>
      </c>
      <c r="AB200" s="7">
        <v>2983.4503527013899</v>
      </c>
      <c r="AC200" s="7">
        <v>334.114240220765</v>
      </c>
      <c r="AD200" s="7">
        <v>376.15608054331398</v>
      </c>
      <c r="AE200" s="7">
        <v>334.114240220765</v>
      </c>
      <c r="AF200" s="7">
        <v>3934.5802063094702</v>
      </c>
      <c r="AG200" s="7">
        <v>99.483696746130803</v>
      </c>
      <c r="AH200" s="7">
        <v>376.15608054331398</v>
      </c>
      <c r="AI200" s="7">
        <v>9.5108996344706398</v>
      </c>
      <c r="AJ200" s="7">
        <v>922.49734709331801</v>
      </c>
      <c r="AK200" s="7">
        <v>23.324838106025698</v>
      </c>
      <c r="AL200" s="7">
        <v>716.17926987387898</v>
      </c>
      <c r="AM200" s="7">
        <v>18.108198985433098</v>
      </c>
      <c r="AN200" s="7">
        <v>3609.22387360423</v>
      </c>
      <c r="AO200" s="7">
        <v>91.257240799095698</v>
      </c>
      <c r="AP200" s="7">
        <v>18.9968035101192</v>
      </c>
      <c r="AQ200" s="7">
        <v>0.48032372971224302</v>
      </c>
      <c r="AR200" s="7">
        <v>226.36701339985501</v>
      </c>
      <c r="AS200" s="7">
        <v>5.7235654462668695</v>
      </c>
      <c r="AT200" s="7">
        <v>0</v>
      </c>
      <c r="AU200" s="7">
        <v>0</v>
      </c>
      <c r="AV200" s="7">
        <v>0.99999999906867698</v>
      </c>
      <c r="AW200" s="7">
        <v>2.5284450039663099E-2</v>
      </c>
      <c r="AX200" s="7">
        <v>78.992541645420701</v>
      </c>
      <c r="AY200" s="7">
        <v>1.9972829745997698</v>
      </c>
      <c r="AZ200" s="7">
        <v>188.916670344712</v>
      </c>
      <c r="BA200" s="7">
        <v>4.7766541174389801</v>
      </c>
      <c r="BB200" s="7">
        <v>40.3360918876133</v>
      </c>
      <c r="BC200" s="7">
        <v>2.7684345839130602</v>
      </c>
      <c r="BD200" s="7">
        <v>27.025773383376599</v>
      </c>
      <c r="BE200" s="7">
        <v>1.8548917902111599</v>
      </c>
      <c r="BF200" s="7">
        <v>2983.4503527013899</v>
      </c>
      <c r="BG200" s="7">
        <v>75.434901458947905</v>
      </c>
      <c r="BH200" s="7">
        <v>334.114240220765</v>
      </c>
      <c r="BI200" s="7">
        <v>8.4478948222696602</v>
      </c>
      <c r="BJ200" s="7">
        <v>753.105979650412</v>
      </c>
      <c r="BK200" s="7">
        <v>19.0418705347765</v>
      </c>
      <c r="BL200" s="7">
        <v>467.65546045533102</v>
      </c>
      <c r="BM200" s="7">
        <v>11.8244111366708</v>
      </c>
      <c r="BN200" s="7">
        <v>2745.2326600571701</v>
      </c>
      <c r="BO200" s="7">
        <v>69.411698105111697</v>
      </c>
      <c r="BP200" s="7">
        <v>15.020080437068801</v>
      </c>
      <c r="BQ200" s="7">
        <v>0.37977447375648099</v>
      </c>
      <c r="BR200" s="7">
        <v>157.17807081518001</v>
      </c>
      <c r="BS200" s="7">
        <v>3.9741610825582798</v>
      </c>
      <c r="BT200" s="7">
        <v>0</v>
      </c>
      <c r="BU200" s="7">
        <v>0</v>
      </c>
      <c r="BV200" s="7">
        <v>0.96830759197473504</v>
      </c>
      <c r="BW200" s="7">
        <v>2.4483124955113397E-2</v>
      </c>
      <c r="BX200" s="7">
        <v>65.051260907901494</v>
      </c>
      <c r="BY200" s="7">
        <v>1.6447853579747498</v>
      </c>
      <c r="BZ200" s="7">
        <v>156.42005545733301</v>
      </c>
      <c r="CA200" s="7">
        <v>3.9549950810956398</v>
      </c>
      <c r="CB200" s="7">
        <v>39.379817164212</v>
      </c>
      <c r="CC200" s="7">
        <v>2.7028014525883304</v>
      </c>
      <c r="CD200" s="7">
        <v>19.714509079892899</v>
      </c>
      <c r="CE200" s="7">
        <v>1.3530891612829701</v>
      </c>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v>430</v>
      </c>
      <c r="EG200" s="7">
        <v>928</v>
      </c>
      <c r="EH200" s="7">
        <v>719</v>
      </c>
      <c r="EI200" s="7">
        <v>3628</v>
      </c>
      <c r="EJ200" s="7">
        <v>19</v>
      </c>
      <c r="EK200" s="7">
        <v>228</v>
      </c>
      <c r="EL200" s="7">
        <v>0</v>
      </c>
      <c r="EM200" s="7">
        <v>1</v>
      </c>
      <c r="EN200" s="7">
        <v>79</v>
      </c>
      <c r="EO200" s="7">
        <v>190</v>
      </c>
      <c r="EP200" s="7">
        <v>39</v>
      </c>
      <c r="EQ200" s="7">
        <v>28</v>
      </c>
    </row>
    <row r="201" spans="1:147" x14ac:dyDescent="0.35">
      <c r="A201" s="7" t="s">
        <v>679</v>
      </c>
      <c r="B201" s="7" t="e" vm="1">
        <v>#VALUE!</v>
      </c>
      <c r="C201" s="7" t="e" vm="3">
        <v>#VALUE!</v>
      </c>
      <c r="D201" s="7">
        <v>1</v>
      </c>
      <c r="E201" s="7">
        <v>4690</v>
      </c>
      <c r="F201" s="7">
        <v>1826</v>
      </c>
      <c r="G201" s="7">
        <v>0</v>
      </c>
      <c r="H201" s="7">
        <v>196</v>
      </c>
      <c r="I201" s="7">
        <v>4.1791044776119408</v>
      </c>
      <c r="J201" s="7">
        <v>0</v>
      </c>
      <c r="K201" s="7">
        <v>0</v>
      </c>
      <c r="L201" s="7">
        <v>0</v>
      </c>
      <c r="M201" s="7">
        <v>0</v>
      </c>
      <c r="N201" s="7">
        <v>1</v>
      </c>
      <c r="O201" s="7">
        <v>0</v>
      </c>
      <c r="P201" s="7">
        <v>3.2783127005960604</v>
      </c>
      <c r="Q201" s="7">
        <v>139696</v>
      </c>
      <c r="R201" s="7">
        <v>1</v>
      </c>
      <c r="S201" s="7">
        <v>1</v>
      </c>
      <c r="T201" s="7">
        <v>1</v>
      </c>
      <c r="U201" s="7">
        <v>1</v>
      </c>
      <c r="V201" s="7">
        <v>1</v>
      </c>
      <c r="W201" s="7">
        <v>0</v>
      </c>
      <c r="X201" s="7">
        <v>0</v>
      </c>
      <c r="Y201" s="7">
        <v>1</v>
      </c>
      <c r="Z201" s="7">
        <v>3978.8948081098501</v>
      </c>
      <c r="AA201" s="7">
        <v>4690.00001716513</v>
      </c>
      <c r="AB201" s="7">
        <v>3978.8948081098501</v>
      </c>
      <c r="AC201" s="7">
        <v>523.286730475578</v>
      </c>
      <c r="AD201" s="7">
        <v>635.20946427936701</v>
      </c>
      <c r="AE201" s="7">
        <v>523.286730475578</v>
      </c>
      <c r="AF201" s="7">
        <v>4690.00001716513</v>
      </c>
      <c r="AG201" s="7">
        <v>100.000000365994</v>
      </c>
      <c r="AH201" s="7">
        <v>635.20946427936701</v>
      </c>
      <c r="AI201" s="7">
        <v>13.543911818323402</v>
      </c>
      <c r="AJ201" s="7">
        <v>1049.99999881908</v>
      </c>
      <c r="AK201" s="7">
        <v>22.388059676313098</v>
      </c>
      <c r="AL201" s="7">
        <v>942.000010727475</v>
      </c>
      <c r="AM201" s="7">
        <v>20.085288075212702</v>
      </c>
      <c r="AN201" s="7">
        <v>4078.0000240271902</v>
      </c>
      <c r="AO201" s="7">
        <v>86.950960000579698</v>
      </c>
      <c r="AP201" s="7">
        <v>71.000000392946305</v>
      </c>
      <c r="AQ201" s="7">
        <v>1.51385928343169</v>
      </c>
      <c r="AR201" s="7">
        <v>297.00000179221399</v>
      </c>
      <c r="AS201" s="7">
        <v>6.33262263949283</v>
      </c>
      <c r="AT201" s="7">
        <v>1.99999999813735</v>
      </c>
      <c r="AU201" s="7">
        <v>4.26439232012229E-2</v>
      </c>
      <c r="AV201" s="7">
        <v>18.000000219792099</v>
      </c>
      <c r="AW201" s="7">
        <v>0.383795313854843</v>
      </c>
      <c r="AX201" s="7">
        <v>223.999998776941</v>
      </c>
      <c r="AY201" s="7">
        <v>4.77611937690705</v>
      </c>
      <c r="AZ201" s="7">
        <v>478.999997701263</v>
      </c>
      <c r="BA201" s="7">
        <v>10.2132195671911</v>
      </c>
      <c r="BB201" s="7">
        <v>149.53415734569299</v>
      </c>
      <c r="BC201" s="7">
        <v>8.1891652434662294</v>
      </c>
      <c r="BD201" s="7">
        <v>0</v>
      </c>
      <c r="BE201" s="7">
        <v>0</v>
      </c>
      <c r="BF201" s="7">
        <v>3978.8948081098501</v>
      </c>
      <c r="BG201" s="7">
        <v>84.837842390401903</v>
      </c>
      <c r="BH201" s="7">
        <v>523.286730475578</v>
      </c>
      <c r="BI201" s="7">
        <v>11.157499583701</v>
      </c>
      <c r="BJ201" s="7">
        <v>885.84877361450299</v>
      </c>
      <c r="BK201" s="7">
        <v>18.888033552548002</v>
      </c>
      <c r="BL201" s="7">
        <v>793.46965024806605</v>
      </c>
      <c r="BM201" s="7">
        <v>16.918329429596298</v>
      </c>
      <c r="BN201" s="7">
        <v>3428.6851492095702</v>
      </c>
      <c r="BO201" s="7">
        <v>73.106293160118796</v>
      </c>
      <c r="BP201" s="7">
        <v>61.139742399565897</v>
      </c>
      <c r="BQ201" s="7">
        <v>1.30361924092891</v>
      </c>
      <c r="BR201" s="7">
        <v>256.95667741994799</v>
      </c>
      <c r="BS201" s="7">
        <v>5.4788204140713903</v>
      </c>
      <c r="BT201" s="7">
        <v>1.73318220488727</v>
      </c>
      <c r="BU201" s="7">
        <v>3.6954844453886401E-2</v>
      </c>
      <c r="BV201" s="7">
        <v>17.050395321101</v>
      </c>
      <c r="BW201" s="7">
        <v>0.36354787465034</v>
      </c>
      <c r="BX201" s="7">
        <v>213.329666455509</v>
      </c>
      <c r="BY201" s="7">
        <v>4.5486069606718402</v>
      </c>
      <c r="BZ201" s="7">
        <v>442.403009556001</v>
      </c>
      <c r="CA201" s="7">
        <v>9.4328999905330697</v>
      </c>
      <c r="CB201" s="7">
        <v>135.43332998733999</v>
      </c>
      <c r="CC201" s="7">
        <v>7.4169403059879304</v>
      </c>
      <c r="CD201" s="7">
        <v>0</v>
      </c>
      <c r="CE201" s="7">
        <v>0</v>
      </c>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v>545</v>
      </c>
      <c r="EG201" s="7">
        <v>1050</v>
      </c>
      <c r="EH201" s="7">
        <v>942</v>
      </c>
      <c r="EI201" s="7">
        <v>4078</v>
      </c>
      <c r="EJ201" s="7">
        <v>71</v>
      </c>
      <c r="EK201" s="7">
        <v>297</v>
      </c>
      <c r="EL201" s="7">
        <v>2</v>
      </c>
      <c r="EM201" s="7">
        <v>18</v>
      </c>
      <c r="EN201" s="7">
        <v>224</v>
      </c>
      <c r="EO201" s="7">
        <v>479</v>
      </c>
      <c r="EP201" s="7">
        <v>146</v>
      </c>
      <c r="EQ201" s="7">
        <v>0</v>
      </c>
    </row>
    <row r="202" spans="1:147" x14ac:dyDescent="0.35">
      <c r="A202" s="7" t="s">
        <v>680</v>
      </c>
      <c r="B202" s="7" t="e" vm="1">
        <v>#VALUE!</v>
      </c>
      <c r="C202" s="7" t="e" vm="3">
        <v>#VALUE!</v>
      </c>
      <c r="D202" s="7">
        <v>1</v>
      </c>
      <c r="E202" s="7">
        <v>6007</v>
      </c>
      <c r="F202" s="7">
        <v>2015</v>
      </c>
      <c r="G202" s="7">
        <v>0</v>
      </c>
      <c r="H202" s="7">
        <v>18</v>
      </c>
      <c r="I202" s="7">
        <v>0.29965040785749958</v>
      </c>
      <c r="J202" s="7">
        <v>0</v>
      </c>
      <c r="K202" s="7">
        <v>0</v>
      </c>
      <c r="L202" s="7">
        <v>0</v>
      </c>
      <c r="M202" s="7">
        <v>0</v>
      </c>
      <c r="N202" s="7">
        <v>0</v>
      </c>
      <c r="O202" s="7">
        <v>0</v>
      </c>
      <c r="P202" s="7">
        <v>2.1218889597957902</v>
      </c>
      <c r="Q202" s="7">
        <v>190682</v>
      </c>
      <c r="R202" s="7">
        <v>1</v>
      </c>
      <c r="S202" s="7">
        <v>1</v>
      </c>
      <c r="T202" s="7">
        <v>1</v>
      </c>
      <c r="U202" s="7">
        <v>1</v>
      </c>
      <c r="V202" s="7">
        <v>1</v>
      </c>
      <c r="W202" s="7">
        <v>0</v>
      </c>
      <c r="X202" s="7">
        <v>0</v>
      </c>
      <c r="Y202" s="7">
        <v>0</v>
      </c>
      <c r="Z202" s="7">
        <v>1328.1958560366199</v>
      </c>
      <c r="AA202" s="7">
        <v>4788.4279874023096</v>
      </c>
      <c r="AB202" s="7">
        <v>1328.1958560366199</v>
      </c>
      <c r="AC202" s="7">
        <v>37.428995781578102</v>
      </c>
      <c r="AD202" s="7">
        <v>243.94754215236799</v>
      </c>
      <c r="AE202" s="7">
        <v>37.428995781578102</v>
      </c>
      <c r="AF202" s="7">
        <v>4788.4279874023096</v>
      </c>
      <c r="AG202" s="7">
        <v>79.71413330118699</v>
      </c>
      <c r="AH202" s="7">
        <v>243.94754215236799</v>
      </c>
      <c r="AI202" s="7">
        <v>4.0610544723217501</v>
      </c>
      <c r="AJ202" s="7">
        <v>1396.5022070729201</v>
      </c>
      <c r="AK202" s="7">
        <v>23.247914217961</v>
      </c>
      <c r="AL202" s="7">
        <v>603.96251567499701</v>
      </c>
      <c r="AM202" s="7">
        <v>10.054311897369701</v>
      </c>
      <c r="AN202" s="7">
        <v>4514.11776341312</v>
      </c>
      <c r="AO202" s="7">
        <v>75.147623829084694</v>
      </c>
      <c r="AP202" s="7">
        <v>15.0262006297708</v>
      </c>
      <c r="AQ202" s="7">
        <v>0.25014484151441196</v>
      </c>
      <c r="AR202" s="7">
        <v>188.79957890936899</v>
      </c>
      <c r="AS202" s="7">
        <v>3.1429928235287097</v>
      </c>
      <c r="AT202" s="7">
        <v>0</v>
      </c>
      <c r="AU202" s="7">
        <v>0</v>
      </c>
      <c r="AV202" s="7">
        <v>4.3124853433109802</v>
      </c>
      <c r="AW202" s="7">
        <v>7.1790999555701396E-2</v>
      </c>
      <c r="AX202" s="7">
        <v>66.171941579348598</v>
      </c>
      <c r="AY202" s="7">
        <v>1.1015805157208001</v>
      </c>
      <c r="AZ202" s="7">
        <v>157.78479376937301</v>
      </c>
      <c r="BA202" s="7">
        <v>2.6266821003724501</v>
      </c>
      <c r="BB202" s="7">
        <v>22.955750459805099</v>
      </c>
      <c r="BC202" s="7">
        <v>1.13924319899777</v>
      </c>
      <c r="BD202" s="7">
        <v>36.176739272224999</v>
      </c>
      <c r="BE202" s="7">
        <v>1.7953716760409399</v>
      </c>
      <c r="BF202" s="7">
        <v>1328.1958560366199</v>
      </c>
      <c r="BG202" s="7">
        <v>22.110801665334101</v>
      </c>
      <c r="BH202" s="7">
        <v>37.428995781578102</v>
      </c>
      <c r="BI202" s="7">
        <v>0.62308965842480601</v>
      </c>
      <c r="BJ202" s="7">
        <v>396.60328821791302</v>
      </c>
      <c r="BK202" s="7">
        <v>6.6023520595623992</v>
      </c>
      <c r="BL202" s="7">
        <v>163.19255595980201</v>
      </c>
      <c r="BM202" s="7">
        <v>2.7167064418145799</v>
      </c>
      <c r="BN202" s="7">
        <v>1250.46004600264</v>
      </c>
      <c r="BO202" s="7">
        <v>20.816714599677699</v>
      </c>
      <c r="BP202" s="7">
        <v>3.5997296683490299</v>
      </c>
      <c r="BQ202" s="7">
        <v>5.9925581294307098E-2</v>
      </c>
      <c r="BR202" s="7">
        <v>57.883508825849297</v>
      </c>
      <c r="BS202" s="7">
        <v>0.96360094599382795</v>
      </c>
      <c r="BT202" s="7">
        <v>0</v>
      </c>
      <c r="BU202" s="7">
        <v>0</v>
      </c>
      <c r="BV202" s="7">
        <v>1.8000249117612801</v>
      </c>
      <c r="BW202" s="7">
        <v>2.99654554979405E-2</v>
      </c>
      <c r="BX202" s="7">
        <v>14.452553651761299</v>
      </c>
      <c r="BY202" s="7">
        <v>0.24059519979625901</v>
      </c>
      <c r="BZ202" s="7">
        <v>46.6915474155685</v>
      </c>
      <c r="CA202" s="7">
        <v>0.77728562369849297</v>
      </c>
      <c r="CB202" s="7">
        <v>2.5480882875854101</v>
      </c>
      <c r="CC202" s="7">
        <v>0.12645599442111199</v>
      </c>
      <c r="CD202" s="7">
        <v>9.72499814449111</v>
      </c>
      <c r="CE202" s="7">
        <v>0.48263018086804499</v>
      </c>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v>314</v>
      </c>
      <c r="EG202" s="7">
        <v>1726</v>
      </c>
      <c r="EH202" s="7">
        <v>801</v>
      </c>
      <c r="EI202" s="7">
        <v>5612</v>
      </c>
      <c r="EJ202" s="7">
        <v>21</v>
      </c>
      <c r="EK202" s="7">
        <v>251</v>
      </c>
      <c r="EL202" s="7">
        <v>0</v>
      </c>
      <c r="EM202" s="7">
        <v>7</v>
      </c>
      <c r="EN202" s="7">
        <v>116</v>
      </c>
      <c r="EO202" s="7">
        <v>269</v>
      </c>
      <c r="EP202" s="7">
        <v>31</v>
      </c>
      <c r="EQ202" s="7">
        <v>49</v>
      </c>
    </row>
    <row r="203" spans="1:147" x14ac:dyDescent="0.35">
      <c r="A203" s="7" t="s">
        <v>681</v>
      </c>
      <c r="B203" s="7" t="e" vm="1">
        <v>#VALUE!</v>
      </c>
      <c r="C203" s="7" t="e" vm="3">
        <v>#VALUE!</v>
      </c>
      <c r="D203" s="7">
        <v>1</v>
      </c>
      <c r="E203" s="7">
        <v>3641</v>
      </c>
      <c r="F203" s="7">
        <v>1257</v>
      </c>
      <c r="G203" s="7">
        <v>0</v>
      </c>
      <c r="H203" s="7">
        <v>3</v>
      </c>
      <c r="I203" s="7">
        <v>8.2394946443284808E-2</v>
      </c>
      <c r="J203" s="7">
        <v>0</v>
      </c>
      <c r="K203" s="7">
        <v>0</v>
      </c>
      <c r="L203" s="7">
        <v>0</v>
      </c>
      <c r="M203" s="7">
        <v>0</v>
      </c>
      <c r="N203" s="7">
        <v>0</v>
      </c>
      <c r="O203" s="7">
        <v>0</v>
      </c>
      <c r="P203" s="7">
        <v>0.45369629036562603</v>
      </c>
      <c r="Q203" s="7">
        <v>178836</v>
      </c>
      <c r="R203" s="7">
        <v>0</v>
      </c>
      <c r="S203" s="7">
        <v>1</v>
      </c>
      <c r="T203" s="7">
        <v>0</v>
      </c>
      <c r="U203" s="7">
        <v>1</v>
      </c>
      <c r="V203" s="7">
        <v>0</v>
      </c>
      <c r="W203" s="7">
        <v>0</v>
      </c>
      <c r="X203" s="7">
        <v>0</v>
      </c>
      <c r="Y203" s="7">
        <v>0</v>
      </c>
      <c r="Z203" s="7">
        <v>126.76175077259499</v>
      </c>
      <c r="AA203" s="7">
        <v>1915.7506705764699</v>
      </c>
      <c r="AB203" s="7">
        <v>126.76175077259499</v>
      </c>
      <c r="AC203" s="7">
        <v>2.1598652813991102</v>
      </c>
      <c r="AD203" s="7">
        <v>61.755576164083301</v>
      </c>
      <c r="AE203" s="7">
        <v>2.1598652813991102</v>
      </c>
      <c r="AF203" s="7">
        <v>1915.7506705764699</v>
      </c>
      <c r="AG203" s="7">
        <v>52.616057966944993</v>
      </c>
      <c r="AH203" s="7">
        <v>61.755576164083301</v>
      </c>
      <c r="AI203" s="7">
        <v>1.6961157968712799</v>
      </c>
      <c r="AJ203" s="7">
        <v>569.95750959450402</v>
      </c>
      <c r="AK203" s="7">
        <v>15.653872825995698</v>
      </c>
      <c r="AL203" s="7">
        <v>223.12766656233001</v>
      </c>
      <c r="AM203" s="7">
        <v>6.1281973788061004</v>
      </c>
      <c r="AN203" s="7">
        <v>1791.9604333473801</v>
      </c>
      <c r="AO203" s="7">
        <v>49.216161311381001</v>
      </c>
      <c r="AP203" s="7">
        <v>7.7762109488248798</v>
      </c>
      <c r="AQ203" s="7">
        <v>0.21357349488670399</v>
      </c>
      <c r="AR203" s="7">
        <v>86.822475661290795</v>
      </c>
      <c r="AS203" s="7">
        <v>2.3845777440618199</v>
      </c>
      <c r="AT203" s="7">
        <v>0</v>
      </c>
      <c r="AU203" s="7">
        <v>0</v>
      </c>
      <c r="AV203" s="7">
        <v>1.00000002235174</v>
      </c>
      <c r="AW203" s="7">
        <v>2.74649827616518E-2</v>
      </c>
      <c r="AX203" s="7">
        <v>28.191570449154799</v>
      </c>
      <c r="AY203" s="7">
        <v>0.77428097910340099</v>
      </c>
      <c r="AZ203" s="7">
        <v>54.295189741300398</v>
      </c>
      <c r="BA203" s="7">
        <v>1.49121641695415</v>
      </c>
      <c r="BB203" s="7">
        <v>8.7063411299495801</v>
      </c>
      <c r="BC203" s="7">
        <v>0.69262857040171699</v>
      </c>
      <c r="BD203" s="7">
        <v>0</v>
      </c>
      <c r="BE203" s="7">
        <v>0</v>
      </c>
      <c r="BF203" s="7">
        <v>126.76175077259499</v>
      </c>
      <c r="BG203" s="7">
        <v>3.4815092219883401</v>
      </c>
      <c r="BH203" s="7">
        <v>2.1598652813991102</v>
      </c>
      <c r="BI203" s="7">
        <v>5.9320661395196594E-2</v>
      </c>
      <c r="BJ203" s="7">
        <v>36.467361450195298</v>
      </c>
      <c r="BK203" s="7">
        <v>1.00157543120558</v>
      </c>
      <c r="BL203" s="7">
        <v>10.459841728210399</v>
      </c>
      <c r="BM203" s="7">
        <v>0.28727936633371198</v>
      </c>
      <c r="BN203" s="7">
        <v>116.00512937107101</v>
      </c>
      <c r="BO203" s="7">
        <v>3.1860788072252495</v>
      </c>
      <c r="BP203" s="7">
        <v>0</v>
      </c>
      <c r="BQ203" s="7">
        <v>0</v>
      </c>
      <c r="BR203" s="7">
        <v>8.9888360926415807</v>
      </c>
      <c r="BS203" s="7">
        <v>0.24687822281355601</v>
      </c>
      <c r="BT203" s="7">
        <v>0</v>
      </c>
      <c r="BU203" s="7">
        <v>0</v>
      </c>
      <c r="BV203" s="7">
        <v>0</v>
      </c>
      <c r="BW203" s="7">
        <v>0</v>
      </c>
      <c r="BX203" s="7">
        <v>1.7677872180938701</v>
      </c>
      <c r="BY203" s="7">
        <v>4.8552244385989304E-2</v>
      </c>
      <c r="BZ203" s="7">
        <v>3.25676465034485</v>
      </c>
      <c r="CA203" s="7">
        <v>8.944698298118231E-2</v>
      </c>
      <c r="CB203" s="7">
        <v>0.45566763687747902</v>
      </c>
      <c r="CC203" s="7">
        <v>3.6250408661692803E-2</v>
      </c>
      <c r="CD203" s="7">
        <v>0</v>
      </c>
      <c r="CE203" s="7">
        <v>0</v>
      </c>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v>158</v>
      </c>
      <c r="EG203" s="7">
        <v>1051</v>
      </c>
      <c r="EH203" s="7">
        <v>420</v>
      </c>
      <c r="EI203" s="7">
        <v>3282</v>
      </c>
      <c r="EJ203" s="7">
        <v>19</v>
      </c>
      <c r="EK203" s="7">
        <v>188</v>
      </c>
      <c r="EL203" s="7">
        <v>0</v>
      </c>
      <c r="EM203" s="7">
        <v>2</v>
      </c>
      <c r="EN203" s="7">
        <v>150</v>
      </c>
      <c r="EO203" s="7">
        <v>261</v>
      </c>
      <c r="EP203" s="7">
        <v>19</v>
      </c>
      <c r="EQ203" s="7">
        <v>0</v>
      </c>
    </row>
    <row r="204" spans="1:147" x14ac:dyDescent="0.35">
      <c r="A204" s="7" t="s">
        <v>682</v>
      </c>
      <c r="B204" s="7" t="e" vm="1">
        <v>#VALUE!</v>
      </c>
      <c r="C204" s="7" t="e" vm="3">
        <v>#VALUE!</v>
      </c>
      <c r="D204" s="7">
        <v>1</v>
      </c>
      <c r="E204" s="7">
        <v>4825</v>
      </c>
      <c r="F204" s="7">
        <v>2091</v>
      </c>
      <c r="G204" s="7">
        <v>0</v>
      </c>
      <c r="H204" s="7">
        <v>26</v>
      </c>
      <c r="I204" s="7">
        <v>0.53886010362694303</v>
      </c>
      <c r="J204" s="7">
        <v>0</v>
      </c>
      <c r="K204" s="7">
        <v>0</v>
      </c>
      <c r="L204" s="7">
        <v>0</v>
      </c>
      <c r="M204" s="7">
        <v>0</v>
      </c>
      <c r="N204" s="7">
        <v>0</v>
      </c>
      <c r="O204" s="7">
        <v>0</v>
      </c>
      <c r="P204" s="7">
        <v>3.5569927243330599</v>
      </c>
      <c r="Q204" s="7">
        <v>144737</v>
      </c>
      <c r="R204" s="7">
        <v>0</v>
      </c>
      <c r="S204" s="7">
        <v>1</v>
      </c>
      <c r="T204" s="7">
        <v>0</v>
      </c>
      <c r="U204" s="7">
        <v>1</v>
      </c>
      <c r="V204" s="7">
        <v>0</v>
      </c>
      <c r="W204" s="7">
        <v>0</v>
      </c>
      <c r="X204" s="7">
        <v>0</v>
      </c>
      <c r="Y204" s="7">
        <v>0</v>
      </c>
      <c r="Z204" s="7">
        <v>0</v>
      </c>
      <c r="AA204" s="7">
        <v>1887.9067438468301</v>
      </c>
      <c r="AB204" s="7">
        <v>0</v>
      </c>
      <c r="AC204" s="7">
        <v>0</v>
      </c>
      <c r="AD204" s="7">
        <v>86.982749498216407</v>
      </c>
      <c r="AE204" s="7">
        <v>0</v>
      </c>
      <c r="AF204" s="7">
        <v>1887.9067438468301</v>
      </c>
      <c r="AG204" s="7">
        <v>39.1276009087427</v>
      </c>
      <c r="AH204" s="7">
        <v>86.982749498216407</v>
      </c>
      <c r="AI204" s="7">
        <v>1.8027512849371301</v>
      </c>
      <c r="AJ204" s="7">
        <v>390.25504396669601</v>
      </c>
      <c r="AK204" s="7">
        <v>8.0881874397242601</v>
      </c>
      <c r="AL204" s="7">
        <v>235.544711563736</v>
      </c>
      <c r="AM204" s="7">
        <v>4.88175568007743</v>
      </c>
      <c r="AN204" s="7">
        <v>1604.69311138988</v>
      </c>
      <c r="AO204" s="7">
        <v>33.257888318961101</v>
      </c>
      <c r="AP204" s="7">
        <v>21.5362538672052</v>
      </c>
      <c r="AQ204" s="7">
        <v>0.44634723040839902</v>
      </c>
      <c r="AR204" s="7">
        <v>209.01726921321799</v>
      </c>
      <c r="AS204" s="7">
        <v>4.3319641287713599</v>
      </c>
      <c r="AT204" s="7">
        <v>0</v>
      </c>
      <c r="AU204" s="7">
        <v>0</v>
      </c>
      <c r="AV204" s="7">
        <v>2.8376757502555798</v>
      </c>
      <c r="AW204" s="7">
        <v>5.8811932647784095E-2</v>
      </c>
      <c r="AX204" s="7">
        <v>49.822431708918899</v>
      </c>
      <c r="AY204" s="7">
        <v>1.0325892582159399</v>
      </c>
      <c r="AZ204" s="7">
        <v>97.261476147919893</v>
      </c>
      <c r="BA204" s="7">
        <v>2.0157818890760604</v>
      </c>
      <c r="BB204" s="7">
        <v>15.728906325792201</v>
      </c>
      <c r="BC204" s="7">
        <v>0.75221933647978001</v>
      </c>
      <c r="BD204" s="7">
        <v>5.5923500659846503</v>
      </c>
      <c r="BE204" s="7">
        <v>0.26744859234742502</v>
      </c>
      <c r="BF204" s="7">
        <v>0</v>
      </c>
      <c r="BG204" s="7">
        <v>0</v>
      </c>
      <c r="BH204" s="7">
        <v>0</v>
      </c>
      <c r="BI204" s="7">
        <v>0</v>
      </c>
      <c r="BJ204" s="7">
        <v>0</v>
      </c>
      <c r="BK204" s="7">
        <v>0</v>
      </c>
      <c r="BL204" s="7">
        <v>0</v>
      </c>
      <c r="BM204" s="7">
        <v>0</v>
      </c>
      <c r="BN204" s="7">
        <v>0</v>
      </c>
      <c r="BO204" s="7">
        <v>0</v>
      </c>
      <c r="BP204" s="7">
        <v>0</v>
      </c>
      <c r="BQ204" s="7">
        <v>0</v>
      </c>
      <c r="BR204" s="7">
        <v>0</v>
      </c>
      <c r="BS204" s="7">
        <v>0</v>
      </c>
      <c r="BT204" s="7">
        <v>0</v>
      </c>
      <c r="BU204" s="7">
        <v>0</v>
      </c>
      <c r="BV204" s="7">
        <v>0</v>
      </c>
      <c r="BW204" s="7">
        <v>0</v>
      </c>
      <c r="BX204" s="7">
        <v>0</v>
      </c>
      <c r="BY204" s="7">
        <v>0</v>
      </c>
      <c r="BZ204" s="7">
        <v>0</v>
      </c>
      <c r="CA204" s="7">
        <v>0</v>
      </c>
      <c r="CB204" s="7">
        <v>0</v>
      </c>
      <c r="CC204" s="7">
        <v>0</v>
      </c>
      <c r="CD204" s="7">
        <v>0</v>
      </c>
      <c r="CE204" s="7">
        <v>0</v>
      </c>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v>428</v>
      </c>
      <c r="EG204" s="7">
        <v>1069</v>
      </c>
      <c r="EH204" s="7">
        <v>621</v>
      </c>
      <c r="EI204" s="7">
        <v>4052</v>
      </c>
      <c r="EJ204" s="7">
        <v>54</v>
      </c>
      <c r="EK204" s="7">
        <v>525</v>
      </c>
      <c r="EL204" s="7">
        <v>0</v>
      </c>
      <c r="EM204" s="7">
        <v>8</v>
      </c>
      <c r="EN204" s="7">
        <v>186</v>
      </c>
      <c r="EO204" s="7">
        <v>336</v>
      </c>
      <c r="EP204" s="7">
        <v>82</v>
      </c>
      <c r="EQ204" s="7">
        <v>14</v>
      </c>
    </row>
    <row r="205" spans="1:147" x14ac:dyDescent="0.35">
      <c r="A205" s="7" t="s">
        <v>683</v>
      </c>
      <c r="B205" s="7" t="e" vm="1">
        <v>#VALUE!</v>
      </c>
      <c r="C205" s="7" t="e" vm="3">
        <v>#VALUE!</v>
      </c>
      <c r="D205" s="7">
        <v>1</v>
      </c>
      <c r="E205" s="7">
        <v>8170</v>
      </c>
      <c r="F205" s="7">
        <v>2838</v>
      </c>
      <c r="G205" s="7">
        <v>0</v>
      </c>
      <c r="H205" s="7">
        <v>3</v>
      </c>
      <c r="I205" s="7">
        <v>3.6719706242350061E-2</v>
      </c>
      <c r="J205" s="7">
        <v>0</v>
      </c>
      <c r="K205" s="7">
        <v>0</v>
      </c>
      <c r="L205" s="7">
        <v>0</v>
      </c>
      <c r="M205" s="7">
        <v>0</v>
      </c>
      <c r="N205" s="7">
        <v>0</v>
      </c>
      <c r="O205" s="7">
        <v>1</v>
      </c>
      <c r="P205" s="7">
        <v>8.4084084084084108</v>
      </c>
      <c r="Q205" s="7">
        <v>70400</v>
      </c>
      <c r="R205" s="7">
        <v>0</v>
      </c>
      <c r="S205" s="7">
        <v>0</v>
      </c>
      <c r="T205" s="7">
        <v>0</v>
      </c>
      <c r="U205" s="7">
        <v>0</v>
      </c>
      <c r="V205" s="7">
        <v>0</v>
      </c>
      <c r="W205" s="7">
        <v>0</v>
      </c>
      <c r="X205" s="7">
        <v>0</v>
      </c>
      <c r="Y205" s="7">
        <v>0</v>
      </c>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v>2269</v>
      </c>
      <c r="EG205" s="7">
        <v>1795</v>
      </c>
      <c r="EH205" s="7">
        <v>1173</v>
      </c>
      <c r="EI205" s="7">
        <v>5205</v>
      </c>
      <c r="EJ205" s="7">
        <v>96</v>
      </c>
      <c r="EK205" s="7">
        <v>2287</v>
      </c>
      <c r="EL205" s="7">
        <v>2</v>
      </c>
      <c r="EM205" s="7">
        <v>7</v>
      </c>
      <c r="EN205" s="7">
        <v>573</v>
      </c>
      <c r="EO205" s="7">
        <v>1659</v>
      </c>
      <c r="EP205" s="7">
        <v>159</v>
      </c>
      <c r="EQ205" s="7">
        <v>222</v>
      </c>
    </row>
    <row r="206" spans="1:147" x14ac:dyDescent="0.35">
      <c r="A206" s="7" t="s">
        <v>684</v>
      </c>
      <c r="B206" s="7" t="e" vm="1">
        <v>#VALUE!</v>
      </c>
      <c r="C206" s="7" t="e" vm="3">
        <v>#VALUE!</v>
      </c>
      <c r="D206" s="7">
        <v>1</v>
      </c>
      <c r="E206" s="7">
        <v>2862</v>
      </c>
      <c r="F206" s="7">
        <v>1067</v>
      </c>
      <c r="G206" s="7">
        <v>0</v>
      </c>
      <c r="H206" s="7">
        <v>3</v>
      </c>
      <c r="I206" s="7">
        <v>0.10482180293501049</v>
      </c>
      <c r="J206" s="7">
        <v>0</v>
      </c>
      <c r="K206" s="7">
        <v>0</v>
      </c>
      <c r="L206" s="7">
        <v>0</v>
      </c>
      <c r="M206" s="7">
        <v>0</v>
      </c>
      <c r="N206" s="7">
        <v>0</v>
      </c>
      <c r="O206" s="7">
        <v>0</v>
      </c>
      <c r="P206" s="7">
        <v>5.47332185886403</v>
      </c>
      <c r="Q206" s="7">
        <v>97460</v>
      </c>
      <c r="R206" s="7">
        <v>0</v>
      </c>
      <c r="S206" s="7">
        <v>0</v>
      </c>
      <c r="T206" s="7">
        <v>0</v>
      </c>
      <c r="U206" s="7">
        <v>0</v>
      </c>
      <c r="V206" s="7">
        <v>0</v>
      </c>
      <c r="W206" s="7">
        <v>0</v>
      </c>
      <c r="X206" s="7">
        <v>0</v>
      </c>
      <c r="Y206" s="7">
        <v>0</v>
      </c>
      <c r="Z206" s="7">
        <v>0</v>
      </c>
      <c r="AA206" s="7">
        <v>325.03505007922598</v>
      </c>
      <c r="AB206" s="7">
        <v>0</v>
      </c>
      <c r="AC206" s="7">
        <v>0</v>
      </c>
      <c r="AD206" s="7">
        <v>74.165794555097804</v>
      </c>
      <c r="AE206" s="7">
        <v>0</v>
      </c>
      <c r="AF206" s="7">
        <v>325.03505007922598</v>
      </c>
      <c r="AG206" s="7">
        <v>11.356919988791999</v>
      </c>
      <c r="AH206" s="7">
        <v>74.165794555097804</v>
      </c>
      <c r="AI206" s="7">
        <v>2.5913974337909802</v>
      </c>
      <c r="AJ206" s="7">
        <v>59.371212363243103</v>
      </c>
      <c r="AK206" s="7">
        <v>2.0744658407841801</v>
      </c>
      <c r="AL206" s="7">
        <v>50.840071853250301</v>
      </c>
      <c r="AM206" s="7">
        <v>1.7763826643343898</v>
      </c>
      <c r="AN206" s="7">
        <v>190.670264601707</v>
      </c>
      <c r="AO206" s="7">
        <v>6.66213363388216</v>
      </c>
      <c r="AP206" s="7">
        <v>1.2761248275637601E-2</v>
      </c>
      <c r="AQ206" s="7">
        <v>4.4588568398454297E-4</v>
      </c>
      <c r="AR206" s="7">
        <v>102.69914085790499</v>
      </c>
      <c r="AS206" s="7">
        <v>3.5883697015340701</v>
      </c>
      <c r="AT206" s="7">
        <v>0</v>
      </c>
      <c r="AU206" s="7">
        <v>0</v>
      </c>
      <c r="AV206" s="7">
        <v>8.5074985399842297E-3</v>
      </c>
      <c r="AW206" s="7">
        <v>2.9725711180937203E-4</v>
      </c>
      <c r="AX206" s="7">
        <v>31.6443751584738</v>
      </c>
      <c r="AY206" s="7">
        <v>1.10567348562103</v>
      </c>
      <c r="AZ206" s="7">
        <v>100.42575344070799</v>
      </c>
      <c r="BA206" s="7">
        <v>3.5089361789206102</v>
      </c>
      <c r="BB206" s="7">
        <v>6.1105110596399799</v>
      </c>
      <c r="BC206" s="7">
        <v>0.57268144888847006</v>
      </c>
      <c r="BD206" s="7">
        <v>2.1403382017742798</v>
      </c>
      <c r="BE206" s="7">
        <v>0.20059402078484401</v>
      </c>
      <c r="BF206" s="7">
        <v>0</v>
      </c>
      <c r="BG206" s="7">
        <v>0</v>
      </c>
      <c r="BH206" s="7">
        <v>0</v>
      </c>
      <c r="BI206" s="7">
        <v>0</v>
      </c>
      <c r="BJ206" s="7">
        <v>0</v>
      </c>
      <c r="BK206" s="7">
        <v>0</v>
      </c>
      <c r="BL206" s="7">
        <v>0</v>
      </c>
      <c r="BM206" s="7">
        <v>0</v>
      </c>
      <c r="BN206" s="7">
        <v>0</v>
      </c>
      <c r="BO206" s="7">
        <v>0</v>
      </c>
      <c r="BP206" s="7">
        <v>0</v>
      </c>
      <c r="BQ206" s="7">
        <v>0</v>
      </c>
      <c r="BR206" s="7">
        <v>0</v>
      </c>
      <c r="BS206" s="7">
        <v>0</v>
      </c>
      <c r="BT206" s="7">
        <v>0</v>
      </c>
      <c r="BU206" s="7">
        <v>0</v>
      </c>
      <c r="BV206" s="7">
        <v>0</v>
      </c>
      <c r="BW206" s="7">
        <v>0</v>
      </c>
      <c r="BX206" s="7">
        <v>0</v>
      </c>
      <c r="BY206" s="7">
        <v>0</v>
      </c>
      <c r="BZ206" s="7">
        <v>0</v>
      </c>
      <c r="CA206" s="7">
        <v>0</v>
      </c>
      <c r="CB206" s="7">
        <v>0</v>
      </c>
      <c r="CC206" s="7">
        <v>0</v>
      </c>
      <c r="CD206" s="7">
        <v>0</v>
      </c>
      <c r="CE206" s="7">
        <v>0</v>
      </c>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v>860</v>
      </c>
      <c r="EG206" s="7">
        <v>586</v>
      </c>
      <c r="EH206" s="7">
        <v>406</v>
      </c>
      <c r="EI206" s="7">
        <v>1669</v>
      </c>
      <c r="EJ206" s="7">
        <v>36</v>
      </c>
      <c r="EK206" s="7">
        <v>919</v>
      </c>
      <c r="EL206" s="7">
        <v>0</v>
      </c>
      <c r="EM206" s="7">
        <v>13</v>
      </c>
      <c r="EN206" s="7">
        <v>225</v>
      </c>
      <c r="EO206" s="7">
        <v>703</v>
      </c>
      <c r="EP206" s="7">
        <v>72</v>
      </c>
      <c r="EQ206" s="7">
        <v>19</v>
      </c>
    </row>
    <row r="207" spans="1:147" x14ac:dyDescent="0.35">
      <c r="A207" s="7" t="s">
        <v>685</v>
      </c>
      <c r="B207" s="7" t="e" vm="1">
        <v>#VALUE!</v>
      </c>
      <c r="C207" s="7" t="e" vm="3">
        <v>#VALUE!</v>
      </c>
      <c r="D207" s="7">
        <v>1</v>
      </c>
      <c r="E207" s="7">
        <v>4036</v>
      </c>
      <c r="F207" s="7">
        <v>1641</v>
      </c>
      <c r="G207" s="7">
        <v>0</v>
      </c>
      <c r="H207" s="7">
        <v>0</v>
      </c>
      <c r="I207" s="7">
        <v>0</v>
      </c>
      <c r="J207" s="7">
        <v>0</v>
      </c>
      <c r="K207" s="7">
        <v>0</v>
      </c>
      <c r="L207" s="7">
        <v>0</v>
      </c>
      <c r="M207" s="7">
        <v>0</v>
      </c>
      <c r="N207" s="7">
        <v>0</v>
      </c>
      <c r="O207" s="7">
        <v>0</v>
      </c>
      <c r="P207" s="7">
        <v>11.045722046174699</v>
      </c>
      <c r="Q207" s="7">
        <v>78971</v>
      </c>
      <c r="R207" s="7">
        <v>0</v>
      </c>
      <c r="S207" s="7">
        <v>1</v>
      </c>
      <c r="T207" s="7">
        <v>0</v>
      </c>
      <c r="U207" s="7">
        <v>1</v>
      </c>
      <c r="V207" s="7">
        <v>0</v>
      </c>
      <c r="W207" s="7">
        <v>0</v>
      </c>
      <c r="X207" s="7">
        <v>0</v>
      </c>
      <c r="Y207" s="7">
        <v>0</v>
      </c>
      <c r="Z207" s="7"/>
      <c r="AA207" s="7">
        <v>899.37247753143299</v>
      </c>
      <c r="AB207" s="7"/>
      <c r="AC207" s="7"/>
      <c r="AD207" s="7">
        <v>153.29143172502501</v>
      </c>
      <c r="AE207" s="7"/>
      <c r="AF207" s="7">
        <v>899.37247753143299</v>
      </c>
      <c r="AG207" s="7">
        <v>22.283758115248599</v>
      </c>
      <c r="AH207" s="7">
        <v>153.29143172502501</v>
      </c>
      <c r="AI207" s="7">
        <v>3.7981028673197499</v>
      </c>
      <c r="AJ207" s="7">
        <v>148.247144937515</v>
      </c>
      <c r="AK207" s="7">
        <v>3.6731205385905699</v>
      </c>
      <c r="AL207" s="7">
        <v>97.780832573771505</v>
      </c>
      <c r="AM207" s="7">
        <v>2.4227163670409202</v>
      </c>
      <c r="AN207" s="7">
        <v>491.85282322764402</v>
      </c>
      <c r="AO207" s="7">
        <v>12.186640813370801</v>
      </c>
      <c r="AP207" s="7">
        <v>78.910014808177905</v>
      </c>
      <c r="AQ207" s="7">
        <v>1.95515398434534</v>
      </c>
      <c r="AR207" s="7">
        <v>219.72987526282699</v>
      </c>
      <c r="AS207" s="7">
        <v>5.4442486437766799</v>
      </c>
      <c r="AT207" s="7">
        <v>0</v>
      </c>
      <c r="AU207" s="7">
        <v>0</v>
      </c>
      <c r="AV207" s="7">
        <v>3.00000004470348</v>
      </c>
      <c r="AW207" s="7">
        <v>7.4331021920304302E-2</v>
      </c>
      <c r="AX207" s="7">
        <v>105.879747986794</v>
      </c>
      <c r="AY207" s="7">
        <v>2.6233832504160901</v>
      </c>
      <c r="AZ207" s="7">
        <v>223.04231107235</v>
      </c>
      <c r="BA207" s="7">
        <v>5.5263208888094502</v>
      </c>
      <c r="BB207" s="7">
        <v>53.650558430701501</v>
      </c>
      <c r="BC207" s="7">
        <v>3.2693819884644397</v>
      </c>
      <c r="BD207" s="7">
        <v>24.450052842497801</v>
      </c>
      <c r="BE207" s="7">
        <v>1.48994837553308</v>
      </c>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v>1021</v>
      </c>
      <c r="EG207" s="7">
        <v>838</v>
      </c>
      <c r="EH207" s="7">
        <v>466</v>
      </c>
      <c r="EI207" s="7">
        <v>2604</v>
      </c>
      <c r="EJ207" s="7">
        <v>239</v>
      </c>
      <c r="EK207" s="7">
        <v>537</v>
      </c>
      <c r="EL207" s="7">
        <v>0</v>
      </c>
      <c r="EM207" s="7">
        <v>15</v>
      </c>
      <c r="EN207" s="7">
        <v>641</v>
      </c>
      <c r="EO207" s="7">
        <v>1364</v>
      </c>
      <c r="EP207" s="7">
        <v>138</v>
      </c>
      <c r="EQ207" s="7">
        <v>92</v>
      </c>
    </row>
    <row r="208" spans="1:147" x14ac:dyDescent="0.35">
      <c r="A208" s="7" t="s">
        <v>686</v>
      </c>
      <c r="B208" s="7" t="e" vm="1">
        <v>#VALUE!</v>
      </c>
      <c r="C208" s="7" t="e" vm="3">
        <v>#VALUE!</v>
      </c>
      <c r="D208" s="7">
        <v>1</v>
      </c>
      <c r="E208" s="7">
        <v>4256</v>
      </c>
      <c r="F208" s="7">
        <v>1442</v>
      </c>
      <c r="G208" s="7">
        <v>0</v>
      </c>
      <c r="H208" s="7">
        <v>0</v>
      </c>
      <c r="I208" s="7">
        <v>0</v>
      </c>
      <c r="J208" s="7">
        <v>0</v>
      </c>
      <c r="K208" s="7">
        <v>0</v>
      </c>
      <c r="L208" s="7">
        <v>0</v>
      </c>
      <c r="M208" s="7">
        <v>0</v>
      </c>
      <c r="N208" s="7">
        <v>0</v>
      </c>
      <c r="O208" s="7">
        <v>0</v>
      </c>
      <c r="P208" s="7">
        <v>5.4040275299515699</v>
      </c>
      <c r="Q208" s="7">
        <v>105556</v>
      </c>
      <c r="R208" s="7">
        <v>0</v>
      </c>
      <c r="S208" s="7">
        <v>1</v>
      </c>
      <c r="T208" s="7">
        <v>0</v>
      </c>
      <c r="U208" s="7">
        <v>1</v>
      </c>
      <c r="V208" s="7">
        <v>0</v>
      </c>
      <c r="W208" s="7">
        <v>0</v>
      </c>
      <c r="X208" s="7">
        <v>0</v>
      </c>
      <c r="Y208" s="7">
        <v>0</v>
      </c>
      <c r="Z208" s="7"/>
      <c r="AA208" s="7">
        <v>2085.3723698183899</v>
      </c>
      <c r="AB208" s="7"/>
      <c r="AC208" s="7"/>
      <c r="AD208" s="7">
        <v>385.13038368057499</v>
      </c>
      <c r="AE208" s="7"/>
      <c r="AF208" s="7">
        <v>2085.3723698183899</v>
      </c>
      <c r="AG208" s="7">
        <v>48.998410944981003</v>
      </c>
      <c r="AH208" s="7">
        <v>385.13038368057499</v>
      </c>
      <c r="AI208" s="7">
        <v>9.0491161579082391</v>
      </c>
      <c r="AJ208" s="7">
        <v>503.75575170945399</v>
      </c>
      <c r="AK208" s="7">
        <v>11.8363663465567</v>
      </c>
      <c r="AL208" s="7">
        <v>238.458009744994</v>
      </c>
      <c r="AM208" s="7">
        <v>5.6028667703241197</v>
      </c>
      <c r="AN208" s="7">
        <v>1409.21070779301</v>
      </c>
      <c r="AO208" s="7">
        <v>33.111153848519997</v>
      </c>
      <c r="AP208" s="7">
        <v>136.31416601105599</v>
      </c>
      <c r="AQ208" s="7">
        <v>3.2028704419891003</v>
      </c>
      <c r="AR208" s="7">
        <v>195.90492290258399</v>
      </c>
      <c r="AS208" s="7">
        <v>4.6030292035381599</v>
      </c>
      <c r="AT208" s="7">
        <v>0</v>
      </c>
      <c r="AU208" s="7">
        <v>0</v>
      </c>
      <c r="AV208" s="7">
        <v>7.3911567482864502</v>
      </c>
      <c r="AW208" s="7">
        <v>0.173664397281167</v>
      </c>
      <c r="AX208" s="7">
        <v>336.55141573166497</v>
      </c>
      <c r="AY208" s="7">
        <v>7.9076930388079099</v>
      </c>
      <c r="AZ208" s="7">
        <v>798.434595012106</v>
      </c>
      <c r="BA208" s="7">
        <v>18.760211348968699</v>
      </c>
      <c r="BB208" s="7">
        <v>37.845563436741898</v>
      </c>
      <c r="BC208" s="7">
        <v>2.6245189623260701</v>
      </c>
      <c r="BD208" s="7">
        <v>47.3401909797103</v>
      </c>
      <c r="BE208" s="7">
        <v>3.2829536046955798</v>
      </c>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v>804</v>
      </c>
      <c r="EG208" s="7">
        <v>1030</v>
      </c>
      <c r="EH208" s="7">
        <v>484</v>
      </c>
      <c r="EI208" s="7">
        <v>2943</v>
      </c>
      <c r="EJ208" s="7">
        <v>264</v>
      </c>
      <c r="EK208" s="7">
        <v>416</v>
      </c>
      <c r="EL208" s="7">
        <v>0</v>
      </c>
      <c r="EM208" s="7">
        <v>21</v>
      </c>
      <c r="EN208" s="7">
        <v>612</v>
      </c>
      <c r="EO208" s="7">
        <v>1534</v>
      </c>
      <c r="EP208" s="7">
        <v>99</v>
      </c>
      <c r="EQ208" s="7">
        <v>91</v>
      </c>
    </row>
    <row r="209" spans="1:147" x14ac:dyDescent="0.35">
      <c r="A209" s="7" t="s">
        <v>687</v>
      </c>
      <c r="B209" s="7" t="e" vm="1">
        <v>#VALUE!</v>
      </c>
      <c r="C209" s="7" t="e" vm="3">
        <v>#VALUE!</v>
      </c>
      <c r="D209" s="7">
        <v>1</v>
      </c>
      <c r="E209" s="7">
        <v>4437</v>
      </c>
      <c r="F209" s="7">
        <v>1768</v>
      </c>
      <c r="G209" s="7">
        <v>0</v>
      </c>
      <c r="H209" s="7">
        <v>6</v>
      </c>
      <c r="I209" s="7">
        <v>0.13522650439486139</v>
      </c>
      <c r="J209" s="7">
        <v>0</v>
      </c>
      <c r="K209" s="7">
        <v>0</v>
      </c>
      <c r="L209" s="7">
        <v>0</v>
      </c>
      <c r="M209" s="7">
        <v>0</v>
      </c>
      <c r="N209" s="7">
        <v>0</v>
      </c>
      <c r="O209" s="7">
        <v>0</v>
      </c>
      <c r="P209" s="7">
        <v>7.0324406705856699</v>
      </c>
      <c r="Q209" s="7">
        <v>92969</v>
      </c>
      <c r="R209" s="7">
        <v>0</v>
      </c>
      <c r="S209" s="7">
        <v>1</v>
      </c>
      <c r="T209" s="7">
        <v>0</v>
      </c>
      <c r="U209" s="7">
        <v>1</v>
      </c>
      <c r="V209" s="7">
        <v>0</v>
      </c>
      <c r="W209" s="7">
        <v>0</v>
      </c>
      <c r="X209" s="7">
        <v>0</v>
      </c>
      <c r="Y209" s="7">
        <v>0</v>
      </c>
      <c r="Z209" s="7"/>
      <c r="AA209" s="7">
        <v>1350.5550672560901</v>
      </c>
      <c r="AB209" s="7"/>
      <c r="AC209" s="7"/>
      <c r="AD209" s="7">
        <v>298.80345458909898</v>
      </c>
      <c r="AE209" s="7"/>
      <c r="AF209" s="7">
        <v>1350.5550672560901</v>
      </c>
      <c r="AG209" s="7">
        <v>30.438473456301402</v>
      </c>
      <c r="AH209" s="7">
        <v>298.80345458909898</v>
      </c>
      <c r="AI209" s="7">
        <v>6.7343577775320904</v>
      </c>
      <c r="AJ209" s="7">
        <v>329.56476127728803</v>
      </c>
      <c r="AK209" s="7">
        <v>7.4276484398757798</v>
      </c>
      <c r="AL209" s="7">
        <v>130.22294412367</v>
      </c>
      <c r="AM209" s="7">
        <v>2.9349322543085501</v>
      </c>
      <c r="AN209" s="7">
        <v>879.96753199398495</v>
      </c>
      <c r="AO209" s="7">
        <v>19.8324888887533</v>
      </c>
      <c r="AP209" s="7">
        <v>76.064575530588598</v>
      </c>
      <c r="AQ209" s="7">
        <v>1.7143244428800699</v>
      </c>
      <c r="AR209" s="7">
        <v>135.162806987762</v>
      </c>
      <c r="AS209" s="7">
        <v>3.0462656521920799</v>
      </c>
      <c r="AT209" s="7">
        <v>0</v>
      </c>
      <c r="AU209" s="7">
        <v>0</v>
      </c>
      <c r="AV209" s="7">
        <v>2.9999999925494198</v>
      </c>
      <c r="AW209" s="7">
        <v>6.7613252029511406E-2</v>
      </c>
      <c r="AX209" s="7">
        <v>256.36014893650997</v>
      </c>
      <c r="AY209" s="7">
        <v>5.77778113447172</v>
      </c>
      <c r="AZ209" s="7">
        <v>628.33089140057598</v>
      </c>
      <c r="BA209" s="7">
        <v>14.1611650079012</v>
      </c>
      <c r="BB209" s="7">
        <v>34.274363445583703</v>
      </c>
      <c r="BC209" s="7">
        <v>1.9385952175103902</v>
      </c>
      <c r="BD209" s="7">
        <v>49.807849423959901</v>
      </c>
      <c r="BE209" s="7">
        <v>2.8171860533913899</v>
      </c>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v>940</v>
      </c>
      <c r="EG209" s="7">
        <v>926</v>
      </c>
      <c r="EH209" s="7">
        <v>638</v>
      </c>
      <c r="EI209" s="7">
        <v>2866</v>
      </c>
      <c r="EJ209" s="7">
        <v>312</v>
      </c>
      <c r="EK209" s="7">
        <v>508</v>
      </c>
      <c r="EL209" s="7">
        <v>1</v>
      </c>
      <c r="EM209" s="7">
        <v>8</v>
      </c>
      <c r="EN209" s="7">
        <v>742</v>
      </c>
      <c r="EO209" s="7">
        <v>1707</v>
      </c>
      <c r="EP209" s="7">
        <v>195</v>
      </c>
      <c r="EQ209" s="7">
        <v>193</v>
      </c>
    </row>
    <row r="210" spans="1:147" x14ac:dyDescent="0.35">
      <c r="A210" s="7" t="s">
        <v>688</v>
      </c>
      <c r="B210" s="7" t="e" vm="1">
        <v>#VALUE!</v>
      </c>
      <c r="C210" s="7" t="e" vm="3">
        <v>#VALUE!</v>
      </c>
      <c r="D210" s="7">
        <v>1</v>
      </c>
      <c r="E210" s="7">
        <v>6005</v>
      </c>
      <c r="F210" s="7">
        <v>1952</v>
      </c>
      <c r="G210" s="7">
        <v>0</v>
      </c>
      <c r="H210" s="7">
        <v>91</v>
      </c>
      <c r="I210" s="7">
        <v>1.5154038301415489</v>
      </c>
      <c r="J210" s="7">
        <v>0</v>
      </c>
      <c r="K210" s="7">
        <v>0</v>
      </c>
      <c r="L210" s="7">
        <v>0</v>
      </c>
      <c r="M210" s="7">
        <v>0</v>
      </c>
      <c r="N210" s="7">
        <v>0</v>
      </c>
      <c r="O210" s="7">
        <v>0</v>
      </c>
      <c r="P210" s="7">
        <v>4.0533693632832302</v>
      </c>
      <c r="Q210" s="7">
        <v>165139</v>
      </c>
      <c r="R210" s="7">
        <v>0</v>
      </c>
      <c r="S210" s="7">
        <v>1</v>
      </c>
      <c r="T210" s="7">
        <v>0</v>
      </c>
      <c r="U210" s="7">
        <v>1</v>
      </c>
      <c r="V210" s="7">
        <v>0</v>
      </c>
      <c r="W210" s="7">
        <v>0</v>
      </c>
      <c r="X210" s="7">
        <v>0</v>
      </c>
      <c r="Y210" s="7">
        <v>0</v>
      </c>
      <c r="Z210" s="7">
        <v>386.29169436357898</v>
      </c>
      <c r="AA210" s="7">
        <v>4801.9267071559998</v>
      </c>
      <c r="AB210" s="7">
        <v>386.29169436357898</v>
      </c>
      <c r="AC210" s="7">
        <v>31.489436589181398</v>
      </c>
      <c r="AD210" s="7">
        <v>396.184471102548</v>
      </c>
      <c r="AE210" s="7">
        <v>31.489436589181398</v>
      </c>
      <c r="AF210" s="7">
        <v>4801.9267071559998</v>
      </c>
      <c r="AG210" s="7">
        <v>79.965473891024203</v>
      </c>
      <c r="AH210" s="7">
        <v>396.184471102548</v>
      </c>
      <c r="AI210" s="7">
        <v>6.5975765379275204</v>
      </c>
      <c r="AJ210" s="7">
        <v>1432.3161363163999</v>
      </c>
      <c r="AK210" s="7">
        <v>23.852058889532</v>
      </c>
      <c r="AL210" s="7">
        <v>688.11899500992104</v>
      </c>
      <c r="AM210" s="7">
        <v>11.4591006662768</v>
      </c>
      <c r="AN210" s="7">
        <v>3780.67278816924</v>
      </c>
      <c r="AO210" s="7">
        <v>62.9587475132262</v>
      </c>
      <c r="AP210" s="7">
        <v>64.268621014605699</v>
      </c>
      <c r="AQ210" s="7">
        <v>1.07025180707087</v>
      </c>
      <c r="AR210" s="7">
        <v>831.43416004418395</v>
      </c>
      <c r="AS210" s="7">
        <v>13.845697919137102</v>
      </c>
      <c r="AT210" s="7">
        <v>0</v>
      </c>
      <c r="AU210" s="7">
        <v>0</v>
      </c>
      <c r="AV210" s="7">
        <v>3.0000000509317002</v>
      </c>
      <c r="AW210" s="7">
        <v>4.9958368874799403E-2</v>
      </c>
      <c r="AX210" s="7">
        <v>122.551099902194</v>
      </c>
      <c r="AY210" s="7">
        <v>2.0408176503279503</v>
      </c>
      <c r="AZ210" s="7">
        <v>259.32550992537301</v>
      </c>
      <c r="BA210" s="7">
        <v>4.3184930878496699</v>
      </c>
      <c r="BB210" s="7">
        <v>9.7523492522887008</v>
      </c>
      <c r="BC210" s="7">
        <v>0.49960805595741298</v>
      </c>
      <c r="BD210" s="7">
        <v>20.312192491015601</v>
      </c>
      <c r="BE210" s="7">
        <v>1.04058363171186</v>
      </c>
      <c r="BF210" s="7">
        <v>386.29169436357898</v>
      </c>
      <c r="BG210" s="7">
        <v>6.4328342108839198</v>
      </c>
      <c r="BH210" s="7">
        <v>31.489436589181398</v>
      </c>
      <c r="BI210" s="7">
        <v>0.52438695402466995</v>
      </c>
      <c r="BJ210" s="7">
        <v>97.679495419375598</v>
      </c>
      <c r="BK210" s="7">
        <v>1.6266360602727001</v>
      </c>
      <c r="BL210" s="7">
        <v>51.3029082687572</v>
      </c>
      <c r="BM210" s="7">
        <v>0.85433652404258398</v>
      </c>
      <c r="BN210" s="7">
        <v>294.89765755832201</v>
      </c>
      <c r="BO210" s="7">
        <v>4.91086856883134</v>
      </c>
      <c r="BP210" s="7">
        <v>8.5988645208999497</v>
      </c>
      <c r="BQ210" s="7">
        <v>0.14319507944879201</v>
      </c>
      <c r="BR210" s="7">
        <v>75.9539914149791</v>
      </c>
      <c r="BS210" s="7">
        <v>1.2648458187340399</v>
      </c>
      <c r="BT210" s="7">
        <v>0</v>
      </c>
      <c r="BU210" s="7">
        <v>0</v>
      </c>
      <c r="BV210" s="7">
        <v>0</v>
      </c>
      <c r="BW210" s="7">
        <v>0</v>
      </c>
      <c r="BX210" s="7">
        <v>6.8411791985854498</v>
      </c>
      <c r="BY210" s="7">
        <v>0.113924716046386</v>
      </c>
      <c r="BZ210" s="7">
        <v>34.479376792907701</v>
      </c>
      <c r="CA210" s="7">
        <v>0.57417779838314309</v>
      </c>
      <c r="CB210" s="7">
        <v>0</v>
      </c>
      <c r="CC210" s="7">
        <v>0</v>
      </c>
      <c r="CD210" s="7">
        <v>1.65217333918554</v>
      </c>
      <c r="CE210" s="7">
        <v>8.4640027622209901E-2</v>
      </c>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v>466</v>
      </c>
      <c r="EG210" s="7">
        <v>1802</v>
      </c>
      <c r="EH210" s="7">
        <v>818</v>
      </c>
      <c r="EI210" s="7">
        <v>4772</v>
      </c>
      <c r="EJ210" s="7">
        <v>69</v>
      </c>
      <c r="EK210" s="7">
        <v>1006</v>
      </c>
      <c r="EL210" s="7">
        <v>0</v>
      </c>
      <c r="EM210" s="7">
        <v>3</v>
      </c>
      <c r="EN210" s="7">
        <v>155</v>
      </c>
      <c r="EO210" s="7">
        <v>327</v>
      </c>
      <c r="EP210" s="7">
        <v>10</v>
      </c>
      <c r="EQ210" s="7">
        <v>25</v>
      </c>
    </row>
    <row r="211" spans="1:147" x14ac:dyDescent="0.35">
      <c r="A211" s="7" t="s">
        <v>689</v>
      </c>
      <c r="B211" s="7" t="e" vm="1">
        <v>#VALUE!</v>
      </c>
      <c r="C211" s="7" t="e" vm="3">
        <v>#VALUE!</v>
      </c>
      <c r="D211" s="7">
        <v>1</v>
      </c>
      <c r="E211" s="7">
        <v>4286</v>
      </c>
      <c r="F211" s="7">
        <v>1416</v>
      </c>
      <c r="G211" s="7">
        <v>0</v>
      </c>
      <c r="H211" s="7">
        <v>0</v>
      </c>
      <c r="I211" s="7">
        <v>0</v>
      </c>
      <c r="J211" s="7">
        <v>0</v>
      </c>
      <c r="K211" s="7">
        <v>0</v>
      </c>
      <c r="L211" s="7">
        <v>0</v>
      </c>
      <c r="M211" s="7">
        <v>0</v>
      </c>
      <c r="N211" s="7">
        <v>0</v>
      </c>
      <c r="O211" s="7">
        <v>0</v>
      </c>
      <c r="P211" s="7">
        <v>5.0146165954576096</v>
      </c>
      <c r="Q211" s="7">
        <v>246771</v>
      </c>
      <c r="R211" s="7">
        <v>0</v>
      </c>
      <c r="S211" s="7">
        <v>1</v>
      </c>
      <c r="T211" s="7">
        <v>0</v>
      </c>
      <c r="U211" s="7">
        <v>1</v>
      </c>
      <c r="V211" s="7">
        <v>0</v>
      </c>
      <c r="W211" s="7">
        <v>0</v>
      </c>
      <c r="X211" s="7">
        <v>0</v>
      </c>
      <c r="Y211" s="7">
        <v>0</v>
      </c>
      <c r="Z211" s="7"/>
      <c r="AA211" s="7">
        <v>3755.5556310043298</v>
      </c>
      <c r="AB211" s="7"/>
      <c r="AC211" s="7"/>
      <c r="AD211" s="7">
        <v>185.689403085637</v>
      </c>
      <c r="AE211" s="7"/>
      <c r="AF211" s="7">
        <v>3755.5556310043298</v>
      </c>
      <c r="AG211" s="7">
        <v>87.623789804114111</v>
      </c>
      <c r="AH211" s="7">
        <v>185.689403085637</v>
      </c>
      <c r="AI211" s="7">
        <v>4.3324639077376697</v>
      </c>
      <c r="AJ211" s="7">
        <v>1325.4708651502399</v>
      </c>
      <c r="AK211" s="7">
        <v>30.925591814051401</v>
      </c>
      <c r="AL211" s="7">
        <v>334.71526962398599</v>
      </c>
      <c r="AM211" s="7">
        <v>7.8095023244047201</v>
      </c>
      <c r="AN211" s="7">
        <v>3340.9757189608599</v>
      </c>
      <c r="AO211" s="7">
        <v>77.950903382194696</v>
      </c>
      <c r="AP211" s="7">
        <v>21.286071424372501</v>
      </c>
      <c r="AQ211" s="7">
        <v>0.49664189044266199</v>
      </c>
      <c r="AR211" s="7">
        <v>293.298563666929</v>
      </c>
      <c r="AS211" s="7">
        <v>6.8431769404323202</v>
      </c>
      <c r="AT211" s="7">
        <v>0</v>
      </c>
      <c r="AU211" s="7">
        <v>0</v>
      </c>
      <c r="AV211" s="7">
        <v>2.9999999898536802</v>
      </c>
      <c r="AW211" s="7">
        <v>6.9995333407691998E-2</v>
      </c>
      <c r="AX211" s="7">
        <v>96.995277869775194</v>
      </c>
      <c r="AY211" s="7">
        <v>2.2630722788095001</v>
      </c>
      <c r="AZ211" s="7">
        <v>110.929114907551</v>
      </c>
      <c r="BA211" s="7">
        <v>2.5881734696115402</v>
      </c>
      <c r="BB211" s="7">
        <v>42.489220263436401</v>
      </c>
      <c r="BC211" s="7">
        <v>3.00065114854777</v>
      </c>
      <c r="BD211" s="7">
        <v>91.270973585995307</v>
      </c>
      <c r="BE211" s="7">
        <v>6.4456902249996704</v>
      </c>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v>238</v>
      </c>
      <c r="EG211" s="7">
        <v>1455</v>
      </c>
      <c r="EH211" s="7">
        <v>509</v>
      </c>
      <c r="EI211" s="7">
        <v>3774</v>
      </c>
      <c r="EJ211" s="7">
        <v>43</v>
      </c>
      <c r="EK211" s="7">
        <v>351</v>
      </c>
      <c r="EL211" s="7">
        <v>0</v>
      </c>
      <c r="EM211" s="7">
        <v>4</v>
      </c>
      <c r="EN211" s="7">
        <v>114</v>
      </c>
      <c r="EO211" s="7">
        <v>140</v>
      </c>
      <c r="EP211" s="7">
        <v>73</v>
      </c>
      <c r="EQ211" s="7">
        <v>111</v>
      </c>
    </row>
    <row r="212" spans="1:147" x14ac:dyDescent="0.35">
      <c r="A212" s="7" t="s">
        <v>690</v>
      </c>
      <c r="B212" s="7" t="e" vm="1">
        <v>#VALUE!</v>
      </c>
      <c r="C212" s="7" t="e" vm="3">
        <v>#VALUE!</v>
      </c>
      <c r="D212" s="7">
        <v>1</v>
      </c>
      <c r="E212" s="7">
        <v>3205</v>
      </c>
      <c r="F212" s="7">
        <v>987</v>
      </c>
      <c r="G212" s="7">
        <v>0</v>
      </c>
      <c r="H212" s="7">
        <v>0</v>
      </c>
      <c r="I212" s="7">
        <v>0</v>
      </c>
      <c r="J212" s="7">
        <v>0</v>
      </c>
      <c r="K212" s="7">
        <v>0</v>
      </c>
      <c r="L212" s="7">
        <v>0</v>
      </c>
      <c r="M212" s="7">
        <v>0</v>
      </c>
      <c r="N212" s="7">
        <v>0</v>
      </c>
      <c r="O212" s="7">
        <v>0</v>
      </c>
      <c r="P212" s="7">
        <v>2.11623499684144</v>
      </c>
      <c r="Q212" s="7">
        <v>250001</v>
      </c>
      <c r="R212" s="7">
        <v>0</v>
      </c>
      <c r="S212" s="7">
        <v>0</v>
      </c>
      <c r="T212" s="7">
        <v>0</v>
      </c>
      <c r="U212" s="7">
        <v>0</v>
      </c>
      <c r="V212" s="7">
        <v>0</v>
      </c>
      <c r="W212" s="7">
        <v>0</v>
      </c>
      <c r="X212" s="7">
        <v>0</v>
      </c>
      <c r="Y212" s="7">
        <v>0</v>
      </c>
      <c r="Z212" s="7"/>
      <c r="AA212" s="7">
        <v>411.53830820508301</v>
      </c>
      <c r="AB212" s="7"/>
      <c r="AC212" s="7"/>
      <c r="AD212" s="7">
        <v>19.486887680192002</v>
      </c>
      <c r="AE212" s="7"/>
      <c r="AF212" s="7">
        <v>411.53830820508301</v>
      </c>
      <c r="AG212" s="7">
        <v>12.840508836351999</v>
      </c>
      <c r="AH212" s="7">
        <v>19.486887680192002</v>
      </c>
      <c r="AI212" s="7">
        <v>0.60801521623064003</v>
      </c>
      <c r="AJ212" s="7">
        <v>160.61254319921099</v>
      </c>
      <c r="AK212" s="7">
        <v>5.0113118002874106</v>
      </c>
      <c r="AL212" s="7">
        <v>29.6638034145581</v>
      </c>
      <c r="AM212" s="7">
        <v>0.92554768844174895</v>
      </c>
      <c r="AN212" s="7">
        <v>370.98207672126603</v>
      </c>
      <c r="AO212" s="7">
        <v>11.5751037978554</v>
      </c>
      <c r="AP212" s="7">
        <v>5.3226036578416798</v>
      </c>
      <c r="AQ212" s="7">
        <v>0.16607187699974002</v>
      </c>
      <c r="AR212" s="7">
        <v>26.4905175791937</v>
      </c>
      <c r="AS212" s="7">
        <v>0.82653720995924196</v>
      </c>
      <c r="AT212" s="7">
        <v>0</v>
      </c>
      <c r="AU212" s="7">
        <v>0</v>
      </c>
      <c r="AV212" s="7">
        <v>0</v>
      </c>
      <c r="AW212" s="7">
        <v>0</v>
      </c>
      <c r="AX212" s="7">
        <v>8.7431076692300795</v>
      </c>
      <c r="AY212" s="7">
        <v>0.27279587111482301</v>
      </c>
      <c r="AZ212" s="7">
        <v>11.807103961706201</v>
      </c>
      <c r="BA212" s="7">
        <v>0.36839637946041104</v>
      </c>
      <c r="BB212" s="7">
        <v>7.8317020219401498E-2</v>
      </c>
      <c r="BC212" s="7">
        <v>7.9348551387438092E-3</v>
      </c>
      <c r="BD212" s="7">
        <v>1.44690056632317</v>
      </c>
      <c r="BE212" s="7">
        <v>0.14659580205908501</v>
      </c>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v>110</v>
      </c>
      <c r="EG212" s="7">
        <v>1126</v>
      </c>
      <c r="EH212" s="7">
        <v>328</v>
      </c>
      <c r="EI212" s="7">
        <v>2877</v>
      </c>
      <c r="EJ212" s="7">
        <v>15</v>
      </c>
      <c r="EK212" s="7">
        <v>235</v>
      </c>
      <c r="EL212" s="7">
        <v>0</v>
      </c>
      <c r="EM212" s="7">
        <v>1</v>
      </c>
      <c r="EN212" s="7">
        <v>77</v>
      </c>
      <c r="EO212" s="7">
        <v>107</v>
      </c>
      <c r="EP212" s="7">
        <v>5</v>
      </c>
      <c r="EQ212" s="7">
        <v>12</v>
      </c>
    </row>
    <row r="213" spans="1:147" x14ac:dyDescent="0.35">
      <c r="A213" s="7" t="s">
        <v>691</v>
      </c>
      <c r="B213" s="7" t="e" vm="1">
        <v>#VALUE!</v>
      </c>
      <c r="C213" s="7" t="e" vm="3">
        <v>#VALUE!</v>
      </c>
      <c r="D213" s="7">
        <v>1</v>
      </c>
      <c r="E213" s="7">
        <v>4883</v>
      </c>
      <c r="F213" s="7">
        <v>1939</v>
      </c>
      <c r="G213" s="7">
        <v>0</v>
      </c>
      <c r="H213" s="7">
        <v>32</v>
      </c>
      <c r="I213" s="7">
        <v>0.65533483514233049</v>
      </c>
      <c r="J213" s="7">
        <v>0</v>
      </c>
      <c r="K213" s="7">
        <v>0</v>
      </c>
      <c r="L213" s="7">
        <v>0</v>
      </c>
      <c r="M213" s="7">
        <v>0</v>
      </c>
      <c r="N213" s="7">
        <v>0</v>
      </c>
      <c r="O213" s="7">
        <v>0</v>
      </c>
      <c r="P213" s="7">
        <v>7.2792869269949101</v>
      </c>
      <c r="Q213" s="7">
        <v>166172</v>
      </c>
      <c r="R213" s="7">
        <v>0</v>
      </c>
      <c r="S213" s="7">
        <v>1</v>
      </c>
      <c r="T213" s="7">
        <v>0</v>
      </c>
      <c r="U213" s="7">
        <v>1</v>
      </c>
      <c r="V213" s="7">
        <v>0</v>
      </c>
      <c r="W213" s="7">
        <v>0</v>
      </c>
      <c r="X213" s="7">
        <v>0</v>
      </c>
      <c r="Y213" s="7">
        <v>0</v>
      </c>
      <c r="Z213" s="7"/>
      <c r="AA213" s="7">
        <v>602.66838498413597</v>
      </c>
      <c r="AB213" s="7"/>
      <c r="AC213" s="7"/>
      <c r="AD213" s="7">
        <v>111.263769969344</v>
      </c>
      <c r="AE213" s="7"/>
      <c r="AF213" s="7">
        <v>602.66838498413597</v>
      </c>
      <c r="AG213" s="7">
        <v>12.342174584971</v>
      </c>
      <c r="AH213" s="7">
        <v>111.263769969344</v>
      </c>
      <c r="AI213" s="7">
        <v>2.2785945109429497</v>
      </c>
      <c r="AJ213" s="7">
        <v>167.744971198961</v>
      </c>
      <c r="AK213" s="7">
        <v>3.4352850952070697</v>
      </c>
      <c r="AL213" s="7">
        <v>84.444828486069994</v>
      </c>
      <c r="AM213" s="7">
        <v>1.7293636798294099</v>
      </c>
      <c r="AN213" s="7">
        <v>490.055056110024</v>
      </c>
      <c r="AO213" s="7">
        <v>10.035942168954</v>
      </c>
      <c r="AP213" s="7">
        <v>14.422092454507901</v>
      </c>
      <c r="AQ213" s="7">
        <v>0.29535311190882496</v>
      </c>
      <c r="AR213" s="7">
        <v>74.671879347413807</v>
      </c>
      <c r="AS213" s="7">
        <v>1.52922136693454</v>
      </c>
      <c r="AT213" s="7">
        <v>0</v>
      </c>
      <c r="AU213" s="7">
        <v>0</v>
      </c>
      <c r="AV213" s="7">
        <v>0.181526591069996</v>
      </c>
      <c r="AW213" s="7">
        <v>3.7175218322751699E-3</v>
      </c>
      <c r="AX213" s="7">
        <v>23.3378298450261</v>
      </c>
      <c r="AY213" s="7">
        <v>0.47794040231468604</v>
      </c>
      <c r="AZ213" s="7">
        <v>37.727442452684002</v>
      </c>
      <c r="BA213" s="7">
        <v>0.77262835250223294</v>
      </c>
      <c r="BB213" s="7">
        <v>14.9958611414768</v>
      </c>
      <c r="BC213" s="7">
        <v>0.77338118316022608</v>
      </c>
      <c r="BD213" s="7">
        <v>6.5769087558146602</v>
      </c>
      <c r="BE213" s="7">
        <v>0.33919075584397401</v>
      </c>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v>648</v>
      </c>
      <c r="EG213" s="7">
        <v>1249</v>
      </c>
      <c r="EH213" s="7">
        <v>625</v>
      </c>
      <c r="EI213" s="7">
        <v>3705</v>
      </c>
      <c r="EJ213" s="7">
        <v>224</v>
      </c>
      <c r="EK213" s="7">
        <v>652</v>
      </c>
      <c r="EL213" s="7">
        <v>1</v>
      </c>
      <c r="EM213" s="7">
        <v>4</v>
      </c>
      <c r="EN213" s="7">
        <v>297</v>
      </c>
      <c r="EO213" s="7">
        <v>442</v>
      </c>
      <c r="EP213" s="7">
        <v>116</v>
      </c>
      <c r="EQ213" s="7">
        <v>54</v>
      </c>
    </row>
    <row r="214" spans="1:147" x14ac:dyDescent="0.35">
      <c r="A214" s="7" t="s">
        <v>692</v>
      </c>
      <c r="B214" s="7" t="e" vm="1">
        <v>#VALUE!</v>
      </c>
      <c r="C214" s="7" t="e" vm="3">
        <v>#VALUE!</v>
      </c>
      <c r="D214" s="7">
        <v>1</v>
      </c>
      <c r="E214" s="7">
        <v>6579</v>
      </c>
      <c r="F214" s="7">
        <v>2162</v>
      </c>
      <c r="G214" s="7">
        <v>0</v>
      </c>
      <c r="H214" s="7">
        <v>77</v>
      </c>
      <c r="I214" s="7">
        <v>1.1703906368749051</v>
      </c>
      <c r="J214" s="7">
        <v>0</v>
      </c>
      <c r="K214" s="7">
        <v>0</v>
      </c>
      <c r="L214" s="7">
        <v>0</v>
      </c>
      <c r="M214" s="7">
        <v>0</v>
      </c>
      <c r="N214" s="7">
        <v>0</v>
      </c>
      <c r="O214" s="7">
        <v>0</v>
      </c>
      <c r="P214" s="7">
        <v>2.7256740914419701</v>
      </c>
      <c r="Q214" s="7">
        <v>205938</v>
      </c>
      <c r="R214" s="7">
        <v>0</v>
      </c>
      <c r="S214" s="7">
        <v>1</v>
      </c>
      <c r="T214" s="7">
        <v>0</v>
      </c>
      <c r="U214" s="7">
        <v>1</v>
      </c>
      <c r="V214" s="7">
        <v>0</v>
      </c>
      <c r="W214" s="7">
        <v>0</v>
      </c>
      <c r="X214" s="7">
        <v>0</v>
      </c>
      <c r="Y214" s="7">
        <v>0</v>
      </c>
      <c r="Z214" s="7"/>
      <c r="AA214" s="7">
        <v>5370.35273723304</v>
      </c>
      <c r="AB214" s="7"/>
      <c r="AC214" s="7"/>
      <c r="AD214" s="7">
        <v>377.06142356898602</v>
      </c>
      <c r="AE214" s="7"/>
      <c r="AF214" s="7">
        <v>5370.35273723304</v>
      </c>
      <c r="AG214" s="7">
        <v>81.628708576273596</v>
      </c>
      <c r="AH214" s="7">
        <v>377.06142356898602</v>
      </c>
      <c r="AI214" s="7">
        <v>5.7312877879462905</v>
      </c>
      <c r="AJ214" s="7">
        <v>1641.9872789978999</v>
      </c>
      <c r="AK214" s="7">
        <v>24.958006976712198</v>
      </c>
      <c r="AL214" s="7">
        <v>682.75627669598896</v>
      </c>
      <c r="AM214" s="7">
        <v>10.37781238328</v>
      </c>
      <c r="AN214" s="7">
        <v>4357.2896477803597</v>
      </c>
      <c r="AO214" s="7">
        <v>66.230272804079007</v>
      </c>
      <c r="AP214" s="7">
        <v>41.553676262497902</v>
      </c>
      <c r="AQ214" s="7">
        <v>0.63161082630335796</v>
      </c>
      <c r="AR214" s="7">
        <v>856.67429231479798</v>
      </c>
      <c r="AS214" s="7">
        <v>13.021345072424301</v>
      </c>
      <c r="AT214" s="7">
        <v>3.0000000894069698</v>
      </c>
      <c r="AU214" s="7">
        <v>4.5599636561893399E-2</v>
      </c>
      <c r="AV214" s="7">
        <v>1.9999999429564901</v>
      </c>
      <c r="AW214" s="7">
        <v>3.03997559348912E-2</v>
      </c>
      <c r="AX214" s="7">
        <v>109.83511319570199</v>
      </c>
      <c r="AY214" s="7">
        <v>1.66948036473176</v>
      </c>
      <c r="AZ214" s="7">
        <v>226.355715150945</v>
      </c>
      <c r="BA214" s="7">
        <v>3.4405793456596001</v>
      </c>
      <c r="BB214" s="7">
        <v>0</v>
      </c>
      <c r="BC214" s="7">
        <v>0</v>
      </c>
      <c r="BD214" s="7">
        <v>16.513036137621398</v>
      </c>
      <c r="BE214" s="7">
        <v>0.76378520525538296</v>
      </c>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v>528</v>
      </c>
      <c r="EG214" s="7">
        <v>2020</v>
      </c>
      <c r="EH214" s="7">
        <v>832</v>
      </c>
      <c r="EI214" s="7">
        <v>5390</v>
      </c>
      <c r="EJ214" s="7">
        <v>47</v>
      </c>
      <c r="EK214" s="7">
        <v>998</v>
      </c>
      <c r="EL214" s="7">
        <v>3</v>
      </c>
      <c r="EM214" s="7">
        <v>4</v>
      </c>
      <c r="EN214" s="7">
        <v>137</v>
      </c>
      <c r="EO214" s="7">
        <v>300</v>
      </c>
      <c r="EP214" s="7">
        <v>0</v>
      </c>
      <c r="EQ214" s="7">
        <v>20</v>
      </c>
    </row>
    <row r="215" spans="1:147" x14ac:dyDescent="0.35">
      <c r="A215" s="7" t="s">
        <v>693</v>
      </c>
      <c r="B215" s="7" t="e" vm="1">
        <v>#VALUE!</v>
      </c>
      <c r="C215" s="7" t="e" vm="3">
        <v>#VALUE!</v>
      </c>
      <c r="D215" s="7">
        <v>1</v>
      </c>
      <c r="E215" s="7">
        <v>4049</v>
      </c>
      <c r="F215" s="7">
        <v>1617</v>
      </c>
      <c r="G215" s="7">
        <v>0</v>
      </c>
      <c r="H215" s="7">
        <v>5</v>
      </c>
      <c r="I215" s="7">
        <v>0.12348728081007657</v>
      </c>
      <c r="J215" s="7">
        <v>0</v>
      </c>
      <c r="K215" s="7">
        <v>0</v>
      </c>
      <c r="L215" s="7">
        <v>0</v>
      </c>
      <c r="M215" s="7">
        <v>0</v>
      </c>
      <c r="N215" s="7">
        <v>0</v>
      </c>
      <c r="O215" s="7">
        <v>0</v>
      </c>
      <c r="P215" s="7">
        <v>11.2255406797116</v>
      </c>
      <c r="Q215" s="7">
        <v>102656</v>
      </c>
      <c r="R215" s="7">
        <v>0</v>
      </c>
      <c r="S215" s="7">
        <v>1</v>
      </c>
      <c r="T215" s="7">
        <v>0</v>
      </c>
      <c r="U215" s="7">
        <v>1</v>
      </c>
      <c r="V215" s="7">
        <v>0</v>
      </c>
      <c r="W215" s="7">
        <v>0</v>
      </c>
      <c r="X215" s="7">
        <v>0</v>
      </c>
      <c r="Y215" s="7">
        <v>0</v>
      </c>
      <c r="Z215" s="7"/>
      <c r="AA215" s="7">
        <v>799.85208308696701</v>
      </c>
      <c r="AB215" s="7"/>
      <c r="AC215" s="7"/>
      <c r="AD215" s="7">
        <v>140.10312101989999</v>
      </c>
      <c r="AE215" s="7"/>
      <c r="AF215" s="7">
        <v>799.85208308696701</v>
      </c>
      <c r="AG215" s="7">
        <v>19.754311758137</v>
      </c>
      <c r="AH215" s="7">
        <v>140.10312101989999</v>
      </c>
      <c r="AI215" s="7">
        <v>3.4601906895504997</v>
      </c>
      <c r="AJ215" s="7">
        <v>199.856566168368</v>
      </c>
      <c r="AK215" s="7">
        <v>4.9359487816341803</v>
      </c>
      <c r="AL215" s="7">
        <v>106.435939602554</v>
      </c>
      <c r="AM215" s="7">
        <v>2.6286969523969796</v>
      </c>
      <c r="AN215" s="7">
        <v>507.04873789101799</v>
      </c>
      <c r="AO215" s="7">
        <v>12.522813976068599</v>
      </c>
      <c r="AP215" s="7">
        <v>12.9833883084357</v>
      </c>
      <c r="AQ215" s="7">
        <v>0.320656663582012</v>
      </c>
      <c r="AR215" s="7">
        <v>249.64002212881999</v>
      </c>
      <c r="AS215" s="7">
        <v>6.1654735028110705</v>
      </c>
      <c r="AT215" s="7">
        <v>4</v>
      </c>
      <c r="AU215" s="7">
        <v>9.87898246480612E-2</v>
      </c>
      <c r="AV215" s="7">
        <v>0.69384974986314796</v>
      </c>
      <c r="AW215" s="7">
        <v>1.7136323780270399E-2</v>
      </c>
      <c r="AX215" s="7">
        <v>25.4860869385302</v>
      </c>
      <c r="AY215" s="7">
        <v>0.62944151490566103</v>
      </c>
      <c r="AZ215" s="7">
        <v>71.188672455027699</v>
      </c>
      <c r="BA215" s="7">
        <v>1.75817911719011</v>
      </c>
      <c r="BB215" s="7">
        <v>10.336291606537999</v>
      </c>
      <c r="BC215" s="7">
        <v>0.63922644443648702</v>
      </c>
      <c r="BD215" s="7">
        <v>8.0232263808138704</v>
      </c>
      <c r="BE215" s="7">
        <v>0.496179739073214</v>
      </c>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v>720</v>
      </c>
      <c r="EG215" s="7">
        <v>936</v>
      </c>
      <c r="EH215" s="7">
        <v>510</v>
      </c>
      <c r="EI215" s="7">
        <v>2444</v>
      </c>
      <c r="EJ215" s="7">
        <v>116</v>
      </c>
      <c r="EK215" s="7">
        <v>1336</v>
      </c>
      <c r="EL215" s="7">
        <v>4</v>
      </c>
      <c r="EM215" s="7">
        <v>3</v>
      </c>
      <c r="EN215" s="7">
        <v>146</v>
      </c>
      <c r="EO215" s="7">
        <v>392</v>
      </c>
      <c r="EP215" s="7">
        <v>52</v>
      </c>
      <c r="EQ215" s="7">
        <v>42</v>
      </c>
    </row>
    <row r="216" spans="1:147" x14ac:dyDescent="0.35">
      <c r="A216" s="7" t="s">
        <v>694</v>
      </c>
      <c r="B216" s="7" t="e" vm="1">
        <v>#VALUE!</v>
      </c>
      <c r="C216" s="7" t="e" vm="3">
        <v>#VALUE!</v>
      </c>
      <c r="D216" s="7">
        <v>1</v>
      </c>
      <c r="E216" s="7">
        <v>7291</v>
      </c>
      <c r="F216" s="7">
        <v>2517</v>
      </c>
      <c r="G216" s="7">
        <v>0</v>
      </c>
      <c r="H216" s="7">
        <v>4</v>
      </c>
      <c r="I216" s="7">
        <v>5.4862158825949796E-2</v>
      </c>
      <c r="J216" s="7">
        <v>0</v>
      </c>
      <c r="K216" s="7">
        <v>0</v>
      </c>
      <c r="L216" s="7">
        <v>0</v>
      </c>
      <c r="M216" s="7">
        <v>0</v>
      </c>
      <c r="N216" s="7">
        <v>0</v>
      </c>
      <c r="O216" s="7">
        <v>0</v>
      </c>
      <c r="P216" s="7">
        <v>1.5302118754904499</v>
      </c>
      <c r="Q216" s="7">
        <v>172545</v>
      </c>
      <c r="R216" s="7">
        <v>0</v>
      </c>
      <c r="S216" s="7">
        <v>1</v>
      </c>
      <c r="T216" s="7">
        <v>0</v>
      </c>
      <c r="U216" s="7">
        <v>1</v>
      </c>
      <c r="V216" s="7">
        <v>0</v>
      </c>
      <c r="W216" s="7">
        <v>0</v>
      </c>
      <c r="X216" s="7">
        <v>0</v>
      </c>
      <c r="Y216" s="7">
        <v>0</v>
      </c>
      <c r="Z216" s="7"/>
      <c r="AA216" s="7">
        <v>2624.4315963983499</v>
      </c>
      <c r="AB216" s="7"/>
      <c r="AC216" s="7"/>
      <c r="AD216" s="7">
        <v>125.105178371072</v>
      </c>
      <c r="AE216" s="7"/>
      <c r="AF216" s="7">
        <v>2624.4315963983499</v>
      </c>
      <c r="AG216" s="7">
        <v>35.995495767361902</v>
      </c>
      <c r="AH216" s="7">
        <v>125.105178371072</v>
      </c>
      <c r="AI216" s="7">
        <v>1.7158850414356299</v>
      </c>
      <c r="AJ216" s="7">
        <v>725.56607802212204</v>
      </c>
      <c r="AK216" s="7">
        <v>9.9515303527927887</v>
      </c>
      <c r="AL216" s="7">
        <v>357.55048912763601</v>
      </c>
      <c r="AM216" s="7">
        <v>4.9039979307041</v>
      </c>
      <c r="AN216" s="7">
        <v>2052.13147124648</v>
      </c>
      <c r="AO216" s="7">
        <v>28.1460906768136</v>
      </c>
      <c r="AP216" s="7">
        <v>21.878220707178102</v>
      </c>
      <c r="AQ216" s="7">
        <v>0.300071604816597</v>
      </c>
      <c r="AR216" s="7">
        <v>478.05097763985401</v>
      </c>
      <c r="AS216" s="7">
        <v>6.5567271655445598</v>
      </c>
      <c r="AT216" s="7">
        <v>5</v>
      </c>
      <c r="AU216" s="7">
        <v>6.8577698532437198E-2</v>
      </c>
      <c r="AV216" s="7">
        <v>0</v>
      </c>
      <c r="AW216" s="7">
        <v>0</v>
      </c>
      <c r="AX216" s="7">
        <v>67.370925400406094</v>
      </c>
      <c r="AY216" s="7">
        <v>0.92402860239207407</v>
      </c>
      <c r="AZ216" s="7">
        <v>184.177638366818</v>
      </c>
      <c r="BA216" s="7">
        <v>2.5260957120671801</v>
      </c>
      <c r="BB216" s="7">
        <v>0</v>
      </c>
      <c r="BC216" s="7">
        <v>0</v>
      </c>
      <c r="BD216" s="7">
        <v>12.339628477813701</v>
      </c>
      <c r="BE216" s="7">
        <v>0.49025142939267702</v>
      </c>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v>348</v>
      </c>
      <c r="EG216" s="7">
        <v>2008</v>
      </c>
      <c r="EH216" s="7">
        <v>1055</v>
      </c>
      <c r="EI216" s="7">
        <v>5882</v>
      </c>
      <c r="EJ216" s="7">
        <v>56</v>
      </c>
      <c r="EK216" s="7">
        <v>1180</v>
      </c>
      <c r="EL216" s="7">
        <v>5</v>
      </c>
      <c r="EM216" s="7">
        <v>3</v>
      </c>
      <c r="EN216" s="7">
        <v>165</v>
      </c>
      <c r="EO216" s="7">
        <v>477</v>
      </c>
      <c r="EP216" s="7">
        <v>0</v>
      </c>
      <c r="EQ216" s="7">
        <v>32</v>
      </c>
    </row>
    <row r="217" spans="1:147" x14ac:dyDescent="0.35">
      <c r="A217" s="7" t="s">
        <v>695</v>
      </c>
      <c r="B217" s="7" t="e" vm="1">
        <v>#VALUE!</v>
      </c>
      <c r="C217" s="7" t="e" vm="3">
        <v>#VALUE!</v>
      </c>
      <c r="D217" s="7">
        <v>1</v>
      </c>
      <c r="E217" s="7">
        <v>4546</v>
      </c>
      <c r="F217" s="7">
        <v>1499</v>
      </c>
      <c r="G217" s="7">
        <v>0</v>
      </c>
      <c r="H217" s="7">
        <v>0</v>
      </c>
      <c r="I217" s="7">
        <v>0</v>
      </c>
      <c r="J217" s="7">
        <v>0</v>
      </c>
      <c r="K217" s="7">
        <v>0</v>
      </c>
      <c r="L217" s="7">
        <v>0</v>
      </c>
      <c r="M217" s="7">
        <v>0</v>
      </c>
      <c r="N217" s="7">
        <v>0</v>
      </c>
      <c r="O217" s="7">
        <v>0</v>
      </c>
      <c r="P217" s="7">
        <v>1.2703365277468202</v>
      </c>
      <c r="Q217" s="7">
        <v>187386</v>
      </c>
      <c r="R217" s="7">
        <v>1</v>
      </c>
      <c r="S217" s="7">
        <v>1</v>
      </c>
      <c r="T217" s="7">
        <v>1</v>
      </c>
      <c r="U217" s="7">
        <v>1</v>
      </c>
      <c r="V217" s="7">
        <v>1</v>
      </c>
      <c r="W217" s="7">
        <v>0</v>
      </c>
      <c r="X217" s="7">
        <v>0</v>
      </c>
      <c r="Y217" s="7">
        <v>0</v>
      </c>
      <c r="Z217" s="7">
        <v>3171.1833462372902</v>
      </c>
      <c r="AA217" s="7">
        <v>4410.9097413376403</v>
      </c>
      <c r="AB217" s="7">
        <v>3171.1833462372902</v>
      </c>
      <c r="AC217" s="7">
        <v>123.048018173488</v>
      </c>
      <c r="AD217" s="7">
        <v>139.78648052381899</v>
      </c>
      <c r="AE217" s="7">
        <v>123.048018173488</v>
      </c>
      <c r="AF217" s="7">
        <v>4410.9097413376403</v>
      </c>
      <c r="AG217" s="7">
        <v>97.028370904919498</v>
      </c>
      <c r="AH217" s="7">
        <v>139.78648052381899</v>
      </c>
      <c r="AI217" s="7">
        <v>3.0749335794944801</v>
      </c>
      <c r="AJ217" s="7">
        <v>1283.6110791830799</v>
      </c>
      <c r="AK217" s="7">
        <v>28.236055415377898</v>
      </c>
      <c r="AL217" s="7">
        <v>574.76671383675705</v>
      </c>
      <c r="AM217" s="7">
        <v>12.643350502348399</v>
      </c>
      <c r="AN217" s="7">
        <v>4005.5806500312001</v>
      </c>
      <c r="AO217" s="7">
        <v>88.112200836585899</v>
      </c>
      <c r="AP217" s="7">
        <v>18.988455047146999</v>
      </c>
      <c r="AQ217" s="7">
        <v>0.41769588753073006</v>
      </c>
      <c r="AR217" s="7">
        <v>309.52224585615102</v>
      </c>
      <c r="AS217" s="7">
        <v>6.8086723681511403</v>
      </c>
      <c r="AT217" s="7">
        <v>0</v>
      </c>
      <c r="AU217" s="7">
        <v>0</v>
      </c>
      <c r="AV217" s="7">
        <v>0</v>
      </c>
      <c r="AW217" s="7">
        <v>0</v>
      </c>
      <c r="AX217" s="7">
        <v>76.818394618399907</v>
      </c>
      <c r="AY217" s="7">
        <v>1.6898019053761499</v>
      </c>
      <c r="AZ217" s="7">
        <v>200.90232854329301</v>
      </c>
      <c r="BA217" s="7">
        <v>4.4193209094433206</v>
      </c>
      <c r="BB217" s="7">
        <v>34.2775119455263</v>
      </c>
      <c r="BC217" s="7">
        <v>2.28669192431797</v>
      </c>
      <c r="BD217" s="7">
        <v>0</v>
      </c>
      <c r="BE217" s="7">
        <v>0</v>
      </c>
      <c r="BF217" s="7">
        <v>3171.1833462372902</v>
      </c>
      <c r="BG217" s="7">
        <v>69.757662697696603</v>
      </c>
      <c r="BH217" s="7">
        <v>123.048018173488</v>
      </c>
      <c r="BI217" s="7">
        <v>2.7067315920256898</v>
      </c>
      <c r="BJ217" s="7">
        <v>940.87307212189705</v>
      </c>
      <c r="BK217" s="7">
        <v>20.696723979804197</v>
      </c>
      <c r="BL217" s="7">
        <v>386.82907092344499</v>
      </c>
      <c r="BM217" s="7">
        <v>8.5092184541012994</v>
      </c>
      <c r="BN217" s="7">
        <v>2877.5793935950901</v>
      </c>
      <c r="BO217" s="7">
        <v>63.299150761000597</v>
      </c>
      <c r="BP217" s="7">
        <v>14.999999840991199</v>
      </c>
      <c r="BQ217" s="7">
        <v>0.329960401253656</v>
      </c>
      <c r="BR217" s="7">
        <v>229.31904373891601</v>
      </c>
      <c r="BS217" s="7">
        <v>5.0444136326202402</v>
      </c>
      <c r="BT217" s="7">
        <v>0</v>
      </c>
      <c r="BU217" s="7">
        <v>0</v>
      </c>
      <c r="BV217" s="7">
        <v>0</v>
      </c>
      <c r="BW217" s="7">
        <v>0</v>
      </c>
      <c r="BX217" s="7">
        <v>49.2849190899287</v>
      </c>
      <c r="BY217" s="7">
        <v>1.08413812340362</v>
      </c>
      <c r="BZ217" s="7">
        <v>161.791423351898</v>
      </c>
      <c r="CA217" s="7">
        <v>3.55898423563348</v>
      </c>
      <c r="CB217" s="7">
        <v>23.2222870146588</v>
      </c>
      <c r="CC217" s="7">
        <v>1.5491852578157999</v>
      </c>
      <c r="CD217" s="7">
        <v>0</v>
      </c>
      <c r="CE217" s="7">
        <v>0</v>
      </c>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v>133</v>
      </c>
      <c r="EG217" s="7">
        <v>1309</v>
      </c>
      <c r="EH217" s="7">
        <v>602</v>
      </c>
      <c r="EI217" s="7">
        <v>4124</v>
      </c>
      <c r="EJ217" s="7">
        <v>22</v>
      </c>
      <c r="EK217" s="7">
        <v>320</v>
      </c>
      <c r="EL217" s="7">
        <v>0</v>
      </c>
      <c r="EM217" s="7">
        <v>0</v>
      </c>
      <c r="EN217" s="7">
        <v>80</v>
      </c>
      <c r="EO217" s="7">
        <v>205</v>
      </c>
      <c r="EP217" s="7">
        <v>36</v>
      </c>
      <c r="EQ217" s="7">
        <v>0</v>
      </c>
    </row>
    <row r="218" spans="1:147" x14ac:dyDescent="0.35">
      <c r="A218" s="7" t="s">
        <v>696</v>
      </c>
      <c r="B218" s="7" t="e" vm="1">
        <v>#VALUE!</v>
      </c>
      <c r="C218" s="7" t="e" vm="3">
        <v>#VALUE!</v>
      </c>
      <c r="D218" s="7">
        <v>1</v>
      </c>
      <c r="E218" s="7">
        <v>5113</v>
      </c>
      <c r="F218" s="7">
        <v>1922</v>
      </c>
      <c r="G218" s="7">
        <v>0</v>
      </c>
      <c r="H218" s="7">
        <v>23</v>
      </c>
      <c r="I218" s="7">
        <v>0.44983375708977119</v>
      </c>
      <c r="J218" s="7">
        <v>0</v>
      </c>
      <c r="K218" s="7">
        <v>0</v>
      </c>
      <c r="L218" s="7">
        <v>0</v>
      </c>
      <c r="M218" s="7">
        <v>0</v>
      </c>
      <c r="N218" s="7">
        <v>1</v>
      </c>
      <c r="O218" s="7">
        <v>0</v>
      </c>
      <c r="P218" s="7">
        <v>4.1045462911835102</v>
      </c>
      <c r="Q218" s="7">
        <v>150759</v>
      </c>
      <c r="R218" s="7">
        <v>1</v>
      </c>
      <c r="S218" s="7">
        <v>1</v>
      </c>
      <c r="T218" s="7">
        <v>1</v>
      </c>
      <c r="U218" s="7">
        <v>1</v>
      </c>
      <c r="V218" s="7">
        <v>1</v>
      </c>
      <c r="W218" s="7">
        <v>0</v>
      </c>
      <c r="X218" s="7">
        <v>0</v>
      </c>
      <c r="Y218" s="7">
        <v>1</v>
      </c>
      <c r="Z218" s="7">
        <v>2066.2028456032299</v>
      </c>
      <c r="AA218" s="7">
        <v>5061.7444236761703</v>
      </c>
      <c r="AB218" s="7">
        <v>2066.2028456032299</v>
      </c>
      <c r="AC218" s="7">
        <v>163.794052286306</v>
      </c>
      <c r="AD218" s="7">
        <v>348.69594707225002</v>
      </c>
      <c r="AE218" s="7">
        <v>163.794052286306</v>
      </c>
      <c r="AF218" s="7">
        <v>5061.7444236761703</v>
      </c>
      <c r="AG218" s="7">
        <v>98.997543979584705</v>
      </c>
      <c r="AH218" s="7">
        <v>348.69594707225002</v>
      </c>
      <c r="AI218" s="7">
        <v>6.8197916501515801</v>
      </c>
      <c r="AJ218" s="7">
        <v>1252.6126169490999</v>
      </c>
      <c r="AK218" s="7">
        <v>24.498584333055</v>
      </c>
      <c r="AL218" s="7">
        <v>927.92722646679601</v>
      </c>
      <c r="AM218" s="7">
        <v>18.148390895106502</v>
      </c>
      <c r="AN218" s="7">
        <v>4413.1146628627303</v>
      </c>
      <c r="AO218" s="7">
        <v>86.311649967978298</v>
      </c>
      <c r="AP218" s="7">
        <v>45.589662017459403</v>
      </c>
      <c r="AQ218" s="7">
        <v>0.89164212825072198</v>
      </c>
      <c r="AR218" s="7">
        <v>490.42059270610503</v>
      </c>
      <c r="AS218" s="7">
        <v>9.5916407726599804</v>
      </c>
      <c r="AT218" s="7">
        <v>0</v>
      </c>
      <c r="AU218" s="7">
        <v>0</v>
      </c>
      <c r="AV218" s="7">
        <v>3.9999998370185499</v>
      </c>
      <c r="AW218" s="7">
        <v>7.8231954567153303E-2</v>
      </c>
      <c r="AX218" s="7">
        <v>108.619478214518</v>
      </c>
      <c r="AY218" s="7">
        <v>2.1243786077551001</v>
      </c>
      <c r="AZ218" s="7">
        <v>270.02050849720001</v>
      </c>
      <c r="BA218" s="7">
        <v>5.2810582534167896</v>
      </c>
      <c r="BB218" s="7">
        <v>163.128069508035</v>
      </c>
      <c r="BC218" s="7">
        <v>8.4874125654544699</v>
      </c>
      <c r="BD218" s="7">
        <v>68.6651795894104</v>
      </c>
      <c r="BE218" s="7">
        <v>3.5725899890432102</v>
      </c>
      <c r="BF218" s="7">
        <v>2066.2028456032299</v>
      </c>
      <c r="BG218" s="7">
        <v>40.410773432490302</v>
      </c>
      <c r="BH218" s="7">
        <v>163.794052286306</v>
      </c>
      <c r="BI218" s="7">
        <v>3.20348234473511</v>
      </c>
      <c r="BJ218" s="7">
        <v>507.444800563157</v>
      </c>
      <c r="BK218" s="7">
        <v>9.9246000501301896</v>
      </c>
      <c r="BL218" s="7">
        <v>410.80875445809198</v>
      </c>
      <c r="BM218" s="7">
        <v>8.0345932810109897</v>
      </c>
      <c r="BN218" s="7">
        <v>1829.05016410351</v>
      </c>
      <c r="BO218" s="7">
        <v>35.772543792362796</v>
      </c>
      <c r="BP218" s="7">
        <v>16.240869279019499</v>
      </c>
      <c r="BQ218" s="7">
        <v>0.31763874983413898</v>
      </c>
      <c r="BR218" s="7">
        <v>169.56229382753401</v>
      </c>
      <c r="BS218" s="7">
        <v>3.3162975518782298</v>
      </c>
      <c r="BT218" s="7">
        <v>0</v>
      </c>
      <c r="BU218" s="7">
        <v>0</v>
      </c>
      <c r="BV218" s="7">
        <v>6.4989761449396596E-2</v>
      </c>
      <c r="BW218" s="7">
        <v>1.27106906805E-3</v>
      </c>
      <c r="BX218" s="7">
        <v>51.284513413440401</v>
      </c>
      <c r="BY218" s="7">
        <v>1.0030219717082001</v>
      </c>
      <c r="BZ218" s="7">
        <v>118.30831615487099</v>
      </c>
      <c r="CA218" s="7">
        <v>2.3138727978656601</v>
      </c>
      <c r="CB218" s="7">
        <v>78.824381429818501</v>
      </c>
      <c r="CC218" s="7">
        <v>4.1011644864629799</v>
      </c>
      <c r="CD218" s="7">
        <v>28.483230296173101</v>
      </c>
      <c r="CE218" s="7">
        <v>1.4819578718092201</v>
      </c>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v>396</v>
      </c>
      <c r="EG218" s="7">
        <v>1264</v>
      </c>
      <c r="EH218" s="7">
        <v>931</v>
      </c>
      <c r="EI218" s="7">
        <v>4458</v>
      </c>
      <c r="EJ218" s="7">
        <v>46</v>
      </c>
      <c r="EK218" s="7">
        <v>493</v>
      </c>
      <c r="EL218" s="7">
        <v>0</v>
      </c>
      <c r="EM218" s="7">
        <v>4</v>
      </c>
      <c r="EN218" s="7">
        <v>112</v>
      </c>
      <c r="EO218" s="7">
        <v>276</v>
      </c>
      <c r="EP218" s="7">
        <v>173</v>
      </c>
      <c r="EQ218" s="7">
        <v>70</v>
      </c>
    </row>
    <row r="219" spans="1:147" x14ac:dyDescent="0.35">
      <c r="A219" s="7" t="s">
        <v>697</v>
      </c>
      <c r="B219" s="7" t="e" vm="1">
        <v>#VALUE!</v>
      </c>
      <c r="C219" s="7" t="e" vm="3">
        <v>#VALUE!</v>
      </c>
      <c r="D219" s="7">
        <v>1</v>
      </c>
      <c r="E219" s="7">
        <v>5530</v>
      </c>
      <c r="F219" s="7">
        <v>2087</v>
      </c>
      <c r="G219" s="7">
        <v>0</v>
      </c>
      <c r="H219" s="7">
        <v>223</v>
      </c>
      <c r="I219" s="7">
        <v>4.0325497287522607</v>
      </c>
      <c r="J219" s="7">
        <v>0</v>
      </c>
      <c r="K219" s="7">
        <v>0</v>
      </c>
      <c r="L219" s="7">
        <v>0</v>
      </c>
      <c r="M219" s="7">
        <v>0</v>
      </c>
      <c r="N219" s="7">
        <v>0</v>
      </c>
      <c r="O219" s="7">
        <v>0</v>
      </c>
      <c r="P219" s="7">
        <v>6.8190263842437799</v>
      </c>
      <c r="Q219" s="7">
        <v>100417</v>
      </c>
      <c r="R219" s="7">
        <v>0</v>
      </c>
      <c r="S219" s="7">
        <v>1</v>
      </c>
      <c r="T219" s="7">
        <v>0</v>
      </c>
      <c r="U219" s="7">
        <v>1</v>
      </c>
      <c r="V219" s="7">
        <v>0</v>
      </c>
      <c r="W219" s="7">
        <v>0</v>
      </c>
      <c r="X219" s="7">
        <v>0</v>
      </c>
      <c r="Y219" s="7">
        <v>0</v>
      </c>
      <c r="Z219" s="7"/>
      <c r="AA219" s="7">
        <v>1557.6106197833999</v>
      </c>
      <c r="AB219" s="7"/>
      <c r="AC219" s="7"/>
      <c r="AD219" s="7">
        <v>172.40100403223201</v>
      </c>
      <c r="AE219" s="7"/>
      <c r="AF219" s="7">
        <v>1557.6106197833999</v>
      </c>
      <c r="AG219" s="7">
        <v>28.166557319772203</v>
      </c>
      <c r="AH219" s="7">
        <v>172.40100403223201</v>
      </c>
      <c r="AI219" s="7">
        <v>3.1175588432591699</v>
      </c>
      <c r="AJ219" s="7">
        <v>261.960217764601</v>
      </c>
      <c r="AK219" s="7">
        <v>4.7370744622893497</v>
      </c>
      <c r="AL219" s="7">
        <v>390.48221073299601</v>
      </c>
      <c r="AM219" s="7">
        <v>7.0611611344122309</v>
      </c>
      <c r="AN219" s="7">
        <v>1285.7448616996401</v>
      </c>
      <c r="AO219" s="7">
        <v>23.2503591627421</v>
      </c>
      <c r="AP219" s="7">
        <v>60.994936127215603</v>
      </c>
      <c r="AQ219" s="7">
        <v>1.1029825701123999</v>
      </c>
      <c r="AR219" s="7">
        <v>129.63526061037601</v>
      </c>
      <c r="AS219" s="7">
        <v>2.34421809422017</v>
      </c>
      <c r="AT219" s="7">
        <v>0</v>
      </c>
      <c r="AU219" s="7">
        <v>0</v>
      </c>
      <c r="AV219" s="7">
        <v>2.14112237095833</v>
      </c>
      <c r="AW219" s="7">
        <v>3.8718306888939E-2</v>
      </c>
      <c r="AX219" s="7">
        <v>79.094458973035202</v>
      </c>
      <c r="AY219" s="7">
        <v>1.43027954743282</v>
      </c>
      <c r="AZ219" s="7">
        <v>261.65810458967502</v>
      </c>
      <c r="BA219" s="7">
        <v>4.7316112945691602</v>
      </c>
      <c r="BB219" s="7">
        <v>26.0588069718215</v>
      </c>
      <c r="BC219" s="7">
        <v>1.2486251543757301</v>
      </c>
      <c r="BD219" s="7">
        <v>31.957366893417198</v>
      </c>
      <c r="BE219" s="7">
        <v>1.5312585957555001</v>
      </c>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v>981</v>
      </c>
      <c r="EG219" s="7">
        <v>1006</v>
      </c>
      <c r="EH219" s="7">
        <v>1102</v>
      </c>
      <c r="EI219" s="7">
        <v>4547</v>
      </c>
      <c r="EJ219" s="7">
        <v>160</v>
      </c>
      <c r="EK219" s="7">
        <v>482</v>
      </c>
      <c r="EL219" s="7">
        <v>0</v>
      </c>
      <c r="EM219" s="7">
        <v>14</v>
      </c>
      <c r="EN219" s="7">
        <v>327</v>
      </c>
      <c r="EO219" s="7">
        <v>904</v>
      </c>
      <c r="EP219" s="7">
        <v>193</v>
      </c>
      <c r="EQ219" s="7">
        <v>126</v>
      </c>
    </row>
    <row r="220" spans="1:147" x14ac:dyDescent="0.35">
      <c r="A220" s="7" t="s">
        <v>698</v>
      </c>
      <c r="B220" s="7" t="e" vm="1">
        <v>#VALUE!</v>
      </c>
      <c r="C220" s="7" t="e" vm="3">
        <v>#VALUE!</v>
      </c>
      <c r="D220" s="7">
        <v>1</v>
      </c>
      <c r="E220" s="7">
        <v>5908</v>
      </c>
      <c r="F220" s="7">
        <v>2349</v>
      </c>
      <c r="G220" s="7">
        <v>0</v>
      </c>
      <c r="H220" s="7">
        <v>264</v>
      </c>
      <c r="I220" s="7">
        <v>4.4685172647257954</v>
      </c>
      <c r="J220" s="7">
        <v>0</v>
      </c>
      <c r="K220" s="7">
        <v>0</v>
      </c>
      <c r="L220" s="7">
        <v>0</v>
      </c>
      <c r="M220" s="7">
        <v>0</v>
      </c>
      <c r="N220" s="7">
        <v>0</v>
      </c>
      <c r="O220" s="7">
        <v>0</v>
      </c>
      <c r="P220" s="7">
        <v>5.4012868269556398</v>
      </c>
      <c r="Q220" s="7">
        <v>119719</v>
      </c>
      <c r="R220" s="7">
        <v>0</v>
      </c>
      <c r="S220" s="7">
        <v>1</v>
      </c>
      <c r="T220" s="7">
        <v>0</v>
      </c>
      <c r="U220" s="7">
        <v>1</v>
      </c>
      <c r="V220" s="7">
        <v>0</v>
      </c>
      <c r="W220" s="7">
        <v>0</v>
      </c>
      <c r="X220" s="7">
        <v>0</v>
      </c>
      <c r="Y220" s="7">
        <v>0</v>
      </c>
      <c r="Z220" s="7"/>
      <c r="AA220" s="7">
        <v>3195.7989100217801</v>
      </c>
      <c r="AB220" s="7"/>
      <c r="AC220" s="7"/>
      <c r="AD220" s="7">
        <v>482.69389437697799</v>
      </c>
      <c r="AE220" s="7"/>
      <c r="AF220" s="7">
        <v>3195.7989100217801</v>
      </c>
      <c r="AG220" s="7">
        <v>54.092737136455305</v>
      </c>
      <c r="AH220" s="7">
        <v>482.69389437697799</v>
      </c>
      <c r="AI220" s="7">
        <v>8.1701742447017303</v>
      </c>
      <c r="AJ220" s="7">
        <v>618.80284368991897</v>
      </c>
      <c r="AK220" s="7">
        <v>10.473981782158399</v>
      </c>
      <c r="AL220" s="7">
        <v>420.30552878975902</v>
      </c>
      <c r="AM220" s="7">
        <v>7.11417618127554</v>
      </c>
      <c r="AN220" s="7">
        <v>2523.9050514996102</v>
      </c>
      <c r="AO220" s="7">
        <v>42.720126125585701</v>
      </c>
      <c r="AP220" s="7">
        <v>125.417709765956</v>
      </c>
      <c r="AQ220" s="7">
        <v>2.1228454598164501</v>
      </c>
      <c r="AR220" s="7">
        <v>387.53988041728701</v>
      </c>
      <c r="AS220" s="7">
        <v>6.5595782061152201</v>
      </c>
      <c r="AT220" s="7">
        <v>0</v>
      </c>
      <c r="AU220" s="7">
        <v>0</v>
      </c>
      <c r="AV220" s="7">
        <v>2.7330058999359599</v>
      </c>
      <c r="AW220" s="7">
        <v>4.6259409274474597E-2</v>
      </c>
      <c r="AX220" s="7">
        <v>156.20326482504601</v>
      </c>
      <c r="AY220" s="7">
        <v>2.6439279760501999</v>
      </c>
      <c r="AZ220" s="7">
        <v>416.51203943789</v>
      </c>
      <c r="BA220" s="7">
        <v>7.0499668151301602</v>
      </c>
      <c r="BB220" s="7">
        <v>26.1889012632892</v>
      </c>
      <c r="BC220" s="7">
        <v>1.1148957540778701</v>
      </c>
      <c r="BD220" s="7">
        <v>10.9523633302306</v>
      </c>
      <c r="BE220" s="7">
        <v>0.46625642104004206</v>
      </c>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v>799</v>
      </c>
      <c r="EG220" s="7">
        <v>1166</v>
      </c>
      <c r="EH220" s="7">
        <v>869</v>
      </c>
      <c r="EI220" s="7">
        <v>4697</v>
      </c>
      <c r="EJ220" s="7">
        <v>210</v>
      </c>
      <c r="EK220" s="7">
        <v>715</v>
      </c>
      <c r="EL220" s="7">
        <v>0</v>
      </c>
      <c r="EM220" s="7">
        <v>5</v>
      </c>
      <c r="EN220" s="7">
        <v>281</v>
      </c>
      <c r="EO220" s="7">
        <v>738</v>
      </c>
      <c r="EP220" s="7">
        <v>95</v>
      </c>
      <c r="EQ220" s="7">
        <v>22</v>
      </c>
    </row>
    <row r="221" spans="1:147" x14ac:dyDescent="0.35">
      <c r="A221" s="7" t="s">
        <v>699</v>
      </c>
      <c r="B221" s="7" t="e" vm="1">
        <v>#VALUE!</v>
      </c>
      <c r="C221" s="7" t="e" vm="3">
        <v>#VALUE!</v>
      </c>
      <c r="D221" s="7">
        <v>1</v>
      </c>
      <c r="E221" s="7">
        <v>2660</v>
      </c>
      <c r="F221" s="7">
        <v>942</v>
      </c>
      <c r="G221" s="7">
        <v>0</v>
      </c>
      <c r="H221" s="7">
        <v>0</v>
      </c>
      <c r="I221" s="7">
        <v>0</v>
      </c>
      <c r="J221" s="7">
        <v>0</v>
      </c>
      <c r="K221" s="7">
        <v>0</v>
      </c>
      <c r="L221" s="7">
        <v>0</v>
      </c>
      <c r="M221" s="7">
        <v>0</v>
      </c>
      <c r="N221" s="7">
        <v>0</v>
      </c>
      <c r="O221" s="7">
        <v>0</v>
      </c>
      <c r="P221" s="7">
        <v>4.2528287163480298</v>
      </c>
      <c r="Q221" s="7">
        <v>158750</v>
      </c>
      <c r="R221" s="7">
        <v>0</v>
      </c>
      <c r="S221" s="7">
        <v>1</v>
      </c>
      <c r="T221" s="7">
        <v>0</v>
      </c>
      <c r="U221" s="7">
        <v>1</v>
      </c>
      <c r="V221" s="7">
        <v>0</v>
      </c>
      <c r="W221" s="7">
        <v>0</v>
      </c>
      <c r="X221" s="7">
        <v>0</v>
      </c>
      <c r="Y221" s="7">
        <v>0</v>
      </c>
      <c r="Z221" s="7"/>
      <c r="AA221" s="7">
        <v>2660.0000331103802</v>
      </c>
      <c r="AB221" s="7"/>
      <c r="AC221" s="7"/>
      <c r="AD221" s="7">
        <v>326.647945722798</v>
      </c>
      <c r="AE221" s="7"/>
      <c r="AF221" s="7">
        <v>2660.0000331103802</v>
      </c>
      <c r="AG221" s="7">
        <v>100.00000124475099</v>
      </c>
      <c r="AH221" s="7">
        <v>326.647945722798</v>
      </c>
      <c r="AI221" s="7">
        <v>12.279997959503699</v>
      </c>
      <c r="AJ221" s="7">
        <v>583.00000303704303</v>
      </c>
      <c r="AK221" s="7">
        <v>21.917293347257299</v>
      </c>
      <c r="AL221" s="7">
        <v>374.00000389665399</v>
      </c>
      <c r="AM221" s="7">
        <v>14.0601505224306</v>
      </c>
      <c r="AN221" s="7">
        <v>2243.0000201072498</v>
      </c>
      <c r="AO221" s="7">
        <v>84.323309026588504</v>
      </c>
      <c r="AP221" s="7">
        <v>35.000000805477598</v>
      </c>
      <c r="AQ221" s="7">
        <v>1.31578950396532</v>
      </c>
      <c r="AR221" s="7">
        <v>239.00000325601999</v>
      </c>
      <c r="AS221" s="7">
        <v>8.9849625284218089</v>
      </c>
      <c r="AT221" s="7">
        <v>0</v>
      </c>
      <c r="AU221" s="7">
        <v>0</v>
      </c>
      <c r="AV221" s="7">
        <v>0</v>
      </c>
      <c r="AW221" s="7">
        <v>0</v>
      </c>
      <c r="AX221" s="7">
        <v>143.00000113784299</v>
      </c>
      <c r="AY221" s="7">
        <v>5.3759398924001296</v>
      </c>
      <c r="AZ221" s="7">
        <v>324.000001727138</v>
      </c>
      <c r="BA221" s="7">
        <v>12.1804511927495</v>
      </c>
      <c r="BB221" s="7">
        <v>11.6243479715486</v>
      </c>
      <c r="BC221" s="7">
        <v>1.2340072156633302</v>
      </c>
      <c r="BD221" s="7">
        <v>5.0482315511471798</v>
      </c>
      <c r="BE221" s="7">
        <v>0.53590568483515699</v>
      </c>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v>320</v>
      </c>
      <c r="EG221" s="7">
        <v>583</v>
      </c>
      <c r="EH221" s="7">
        <v>374</v>
      </c>
      <c r="EI221" s="7">
        <v>2243</v>
      </c>
      <c r="EJ221" s="7">
        <v>35</v>
      </c>
      <c r="EK221" s="7">
        <v>239</v>
      </c>
      <c r="EL221" s="7">
        <v>0</v>
      </c>
      <c r="EM221" s="7">
        <v>0</v>
      </c>
      <c r="EN221" s="7">
        <v>143</v>
      </c>
      <c r="EO221" s="7">
        <v>324</v>
      </c>
      <c r="EP221" s="7">
        <v>12</v>
      </c>
      <c r="EQ221" s="7">
        <v>5</v>
      </c>
    </row>
    <row r="222" spans="1:147" x14ac:dyDescent="0.35">
      <c r="A222" s="7" t="s">
        <v>700</v>
      </c>
      <c r="B222" s="7" t="e" vm="1">
        <v>#VALUE!</v>
      </c>
      <c r="C222" s="7" t="e" vm="3">
        <v>#VALUE!</v>
      </c>
      <c r="D222" s="7">
        <v>1</v>
      </c>
      <c r="E222" s="7">
        <v>4551</v>
      </c>
      <c r="F222" s="7">
        <v>1856</v>
      </c>
      <c r="G222" s="7">
        <v>0</v>
      </c>
      <c r="H222" s="7">
        <v>38</v>
      </c>
      <c r="I222" s="7">
        <v>0.83498132278620085</v>
      </c>
      <c r="J222" s="7">
        <v>0</v>
      </c>
      <c r="K222" s="7">
        <v>0</v>
      </c>
      <c r="L222" s="7">
        <v>0</v>
      </c>
      <c r="M222" s="7">
        <v>0</v>
      </c>
      <c r="N222" s="7">
        <v>1</v>
      </c>
      <c r="O222" s="7">
        <v>0</v>
      </c>
      <c r="P222" s="7">
        <v>8.2231040564373892</v>
      </c>
      <c r="Q222" s="7">
        <v>100147</v>
      </c>
      <c r="R222" s="7">
        <v>0</v>
      </c>
      <c r="S222" s="7">
        <v>1</v>
      </c>
      <c r="T222" s="7">
        <v>0</v>
      </c>
      <c r="U222" s="7">
        <v>1</v>
      </c>
      <c r="V222" s="7">
        <v>0</v>
      </c>
      <c r="W222" s="7">
        <v>0</v>
      </c>
      <c r="X222" s="7">
        <v>0</v>
      </c>
      <c r="Y222" s="7">
        <v>1</v>
      </c>
      <c r="Z222" s="7"/>
      <c r="AA222" s="7">
        <v>4180.1448330776802</v>
      </c>
      <c r="AB222" s="7"/>
      <c r="AC222" s="7"/>
      <c r="AD222" s="7">
        <v>738.31711227388598</v>
      </c>
      <c r="AE222" s="7"/>
      <c r="AF222" s="7">
        <v>4180.1448330776802</v>
      </c>
      <c r="AG222" s="7">
        <v>91.851127951607907</v>
      </c>
      <c r="AH222" s="7">
        <v>738.31711227388598</v>
      </c>
      <c r="AI222" s="7">
        <v>16.223184185319401</v>
      </c>
      <c r="AJ222" s="7">
        <v>842.09394352324296</v>
      </c>
      <c r="AK222" s="7">
        <v>18.503492496665398</v>
      </c>
      <c r="AL222" s="7">
        <v>545.55371725652401</v>
      </c>
      <c r="AM222" s="7">
        <v>11.9875569601521</v>
      </c>
      <c r="AN222" s="7">
        <v>2844.54400962405</v>
      </c>
      <c r="AO222" s="7">
        <v>62.503713681038199</v>
      </c>
      <c r="AP222" s="7">
        <v>165.18775318562999</v>
      </c>
      <c r="AQ222" s="7">
        <v>3.6297023332373097</v>
      </c>
      <c r="AR222" s="7">
        <v>785.93618539720796</v>
      </c>
      <c r="AS222" s="7">
        <v>17.269527255486899</v>
      </c>
      <c r="AT222" s="7">
        <v>1</v>
      </c>
      <c r="AU222" s="7">
        <v>2.1973192704900002E-2</v>
      </c>
      <c r="AV222" s="7">
        <v>1.00000005587935</v>
      </c>
      <c r="AW222" s="7">
        <v>2.1973193932747801E-2</v>
      </c>
      <c r="AX222" s="7">
        <v>382.47688649751899</v>
      </c>
      <c r="AY222" s="7">
        <v>8.404238332180169</v>
      </c>
      <c r="AZ222" s="7">
        <v>698.02960472158202</v>
      </c>
      <c r="BA222" s="7">
        <v>15.3379390182725</v>
      </c>
      <c r="BB222" s="7">
        <v>181.86319985316399</v>
      </c>
      <c r="BC222" s="7">
        <v>9.7986637851920104</v>
      </c>
      <c r="BD222" s="7">
        <v>99.203544693649704</v>
      </c>
      <c r="BE222" s="7">
        <v>5.3450185718561301</v>
      </c>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v>773</v>
      </c>
      <c r="EG222" s="7">
        <v>912</v>
      </c>
      <c r="EH222" s="7">
        <v>593</v>
      </c>
      <c r="EI222" s="7">
        <v>3113</v>
      </c>
      <c r="EJ222" s="7">
        <v>178</v>
      </c>
      <c r="EK222" s="7">
        <v>847</v>
      </c>
      <c r="EL222" s="7">
        <v>1</v>
      </c>
      <c r="EM222" s="7">
        <v>2</v>
      </c>
      <c r="EN222" s="7">
        <v>410</v>
      </c>
      <c r="EO222" s="7">
        <v>777</v>
      </c>
      <c r="EP222" s="7">
        <v>192</v>
      </c>
      <c r="EQ222" s="7">
        <v>109</v>
      </c>
    </row>
    <row r="223" spans="1:147" x14ac:dyDescent="0.35">
      <c r="A223" s="7" t="s">
        <v>701</v>
      </c>
      <c r="B223" s="7" t="e" vm="1">
        <v>#VALUE!</v>
      </c>
      <c r="C223" s="7" t="e" vm="3">
        <v>#VALUE!</v>
      </c>
      <c r="D223" s="7">
        <v>1</v>
      </c>
      <c r="E223" s="7">
        <v>4942</v>
      </c>
      <c r="F223" s="7">
        <v>1802</v>
      </c>
      <c r="G223" s="7">
        <v>0</v>
      </c>
      <c r="H223" s="7">
        <v>0</v>
      </c>
      <c r="I223" s="7">
        <v>0</v>
      </c>
      <c r="J223" s="7">
        <v>0</v>
      </c>
      <c r="K223" s="7">
        <v>0</v>
      </c>
      <c r="L223" s="7">
        <v>0</v>
      </c>
      <c r="M223" s="7">
        <v>0</v>
      </c>
      <c r="N223" s="7">
        <v>0</v>
      </c>
      <c r="O223" s="7">
        <v>0</v>
      </c>
      <c r="P223" s="7">
        <v>5.2662037037036997</v>
      </c>
      <c r="Q223" s="7">
        <v>125875</v>
      </c>
      <c r="R223" s="7">
        <v>0</v>
      </c>
      <c r="S223" s="7">
        <v>1</v>
      </c>
      <c r="T223" s="7">
        <v>0</v>
      </c>
      <c r="U223" s="7">
        <v>1</v>
      </c>
      <c r="V223" s="7">
        <v>0</v>
      </c>
      <c r="W223" s="7">
        <v>0</v>
      </c>
      <c r="X223" s="7">
        <v>0</v>
      </c>
      <c r="Y223" s="7">
        <v>0</v>
      </c>
      <c r="Z223" s="7">
        <v>0</v>
      </c>
      <c r="AA223" s="7">
        <v>3981.1536620268598</v>
      </c>
      <c r="AB223" s="7">
        <v>0</v>
      </c>
      <c r="AC223" s="7">
        <v>0</v>
      </c>
      <c r="AD223" s="7">
        <v>401.73450830619498</v>
      </c>
      <c r="AE223" s="7">
        <v>0</v>
      </c>
      <c r="AF223" s="7">
        <v>3981.1536620268598</v>
      </c>
      <c r="AG223" s="7">
        <v>80.557540712805704</v>
      </c>
      <c r="AH223" s="7">
        <v>401.73450830619498</v>
      </c>
      <c r="AI223" s="7">
        <v>8.1289864084620707</v>
      </c>
      <c r="AJ223" s="7">
        <v>900.85548232588906</v>
      </c>
      <c r="AK223" s="7">
        <v>18.228560953579301</v>
      </c>
      <c r="AL223" s="7">
        <v>483.65353412984399</v>
      </c>
      <c r="AM223" s="7">
        <v>9.7865951867633409</v>
      </c>
      <c r="AN223" s="7">
        <v>3147.3795056613199</v>
      </c>
      <c r="AO223" s="7">
        <v>63.686351794037201</v>
      </c>
      <c r="AP223" s="7">
        <v>97.771401485661002</v>
      </c>
      <c r="AQ223" s="7">
        <v>1.9783772052946398</v>
      </c>
      <c r="AR223" s="7">
        <v>457.74966070707899</v>
      </c>
      <c r="AS223" s="7">
        <v>9.2624374890141397</v>
      </c>
      <c r="AT223" s="7">
        <v>0</v>
      </c>
      <c r="AU223" s="7">
        <v>0</v>
      </c>
      <c r="AV223" s="7">
        <v>6</v>
      </c>
      <c r="AW223" s="7">
        <v>0.12140833670578699</v>
      </c>
      <c r="AX223" s="7">
        <v>272.25308078317897</v>
      </c>
      <c r="AY223" s="7">
        <v>5.5089656168186796</v>
      </c>
      <c r="AZ223" s="7">
        <v>592.78647764306504</v>
      </c>
      <c r="BA223" s="7">
        <v>11.994870045387799</v>
      </c>
      <c r="BB223" s="7">
        <v>94.204793394019404</v>
      </c>
      <c r="BC223" s="7">
        <v>5.22779097636068</v>
      </c>
      <c r="BD223" s="7">
        <v>14.778154307583501</v>
      </c>
      <c r="BE223" s="7">
        <v>0.82009735336201206</v>
      </c>
      <c r="BF223" s="7">
        <v>0</v>
      </c>
      <c r="BG223" s="7">
        <v>0</v>
      </c>
      <c r="BH223" s="7">
        <v>0</v>
      </c>
      <c r="BI223" s="7">
        <v>0</v>
      </c>
      <c r="BJ223" s="7">
        <v>0</v>
      </c>
      <c r="BK223" s="7">
        <v>0</v>
      </c>
      <c r="BL223" s="7">
        <v>0</v>
      </c>
      <c r="BM223" s="7">
        <v>0</v>
      </c>
      <c r="BN223" s="7">
        <v>0</v>
      </c>
      <c r="BO223" s="7">
        <v>0</v>
      </c>
      <c r="BP223" s="7">
        <v>0</v>
      </c>
      <c r="BQ223" s="7">
        <v>0</v>
      </c>
      <c r="BR223" s="7">
        <v>0</v>
      </c>
      <c r="BS223" s="7">
        <v>0</v>
      </c>
      <c r="BT223" s="7">
        <v>0</v>
      </c>
      <c r="BU223" s="7">
        <v>0</v>
      </c>
      <c r="BV223" s="7">
        <v>0</v>
      </c>
      <c r="BW223" s="7">
        <v>0</v>
      </c>
      <c r="BX223" s="7">
        <v>0</v>
      </c>
      <c r="BY223" s="7">
        <v>0</v>
      </c>
      <c r="BZ223" s="7">
        <v>0</v>
      </c>
      <c r="CA223" s="7">
        <v>0</v>
      </c>
      <c r="CB223" s="7">
        <v>0</v>
      </c>
      <c r="CC223" s="7">
        <v>0</v>
      </c>
      <c r="CD223" s="7">
        <v>0</v>
      </c>
      <c r="CE223" s="7">
        <v>0</v>
      </c>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v>502</v>
      </c>
      <c r="EG223" s="7">
        <v>1128</v>
      </c>
      <c r="EH223" s="7">
        <v>605</v>
      </c>
      <c r="EI223" s="7">
        <v>3957</v>
      </c>
      <c r="EJ223" s="7">
        <v>104</v>
      </c>
      <c r="EK223" s="7">
        <v>561</v>
      </c>
      <c r="EL223" s="7">
        <v>0</v>
      </c>
      <c r="EM223" s="7">
        <v>6</v>
      </c>
      <c r="EN223" s="7">
        <v>314</v>
      </c>
      <c r="EO223" s="7">
        <v>704</v>
      </c>
      <c r="EP223" s="7">
        <v>104</v>
      </c>
      <c r="EQ223" s="7">
        <v>19</v>
      </c>
    </row>
    <row r="224" spans="1:147" x14ac:dyDescent="0.35">
      <c r="A224" s="7" t="s">
        <v>702</v>
      </c>
      <c r="B224" s="7" t="e" vm="1">
        <v>#VALUE!</v>
      </c>
      <c r="C224" s="7" t="e" vm="3">
        <v>#VALUE!</v>
      </c>
      <c r="D224" s="7">
        <v>1</v>
      </c>
      <c r="E224" s="7">
        <v>7450</v>
      </c>
      <c r="F224" s="7">
        <v>2728</v>
      </c>
      <c r="G224" s="7">
        <v>0</v>
      </c>
      <c r="H224" s="7">
        <v>11</v>
      </c>
      <c r="I224" s="7">
        <v>0.14765100671140938</v>
      </c>
      <c r="J224" s="7">
        <v>0</v>
      </c>
      <c r="K224" s="7">
        <v>0</v>
      </c>
      <c r="L224" s="7">
        <v>0</v>
      </c>
      <c r="M224" s="7">
        <v>0</v>
      </c>
      <c r="N224" s="7">
        <v>0</v>
      </c>
      <c r="O224" s="7">
        <v>0</v>
      </c>
      <c r="P224" s="7">
        <v>5.9531512876925099</v>
      </c>
      <c r="Q224" s="7">
        <v>115728</v>
      </c>
      <c r="R224" s="7">
        <v>0</v>
      </c>
      <c r="S224" s="7">
        <v>1</v>
      </c>
      <c r="T224" s="7">
        <v>0</v>
      </c>
      <c r="U224" s="7">
        <v>1</v>
      </c>
      <c r="V224" s="7">
        <v>0</v>
      </c>
      <c r="W224" s="7">
        <v>0</v>
      </c>
      <c r="X224" s="7">
        <v>0</v>
      </c>
      <c r="Y224" s="7">
        <v>0</v>
      </c>
      <c r="Z224" s="7"/>
      <c r="AA224" s="7">
        <v>5181.1409686092502</v>
      </c>
      <c r="AB224" s="7"/>
      <c r="AC224" s="7"/>
      <c r="AD224" s="7">
        <v>692.490640348748</v>
      </c>
      <c r="AE224" s="7"/>
      <c r="AF224" s="7">
        <v>5181.1409686092502</v>
      </c>
      <c r="AG224" s="7">
        <v>69.545516357171195</v>
      </c>
      <c r="AH224" s="7">
        <v>692.490640348748</v>
      </c>
      <c r="AI224" s="7">
        <v>9.2951763805201004</v>
      </c>
      <c r="AJ224" s="7">
        <v>1044.38205175148</v>
      </c>
      <c r="AK224" s="7">
        <v>14.0185510302213</v>
      </c>
      <c r="AL224" s="7">
        <v>964.00023333635204</v>
      </c>
      <c r="AM224" s="7">
        <v>12.9396004474678</v>
      </c>
      <c r="AN224" s="7">
        <v>4683.0632552687302</v>
      </c>
      <c r="AO224" s="7">
        <v>62.859909466694397</v>
      </c>
      <c r="AP224" s="7">
        <v>35.099079936568202</v>
      </c>
      <c r="AQ224" s="7">
        <v>0.47112858975259303</v>
      </c>
      <c r="AR224" s="7">
        <v>270.79212787933602</v>
      </c>
      <c r="AS224" s="7">
        <v>3.6347936628098898</v>
      </c>
      <c r="AT224" s="7">
        <v>0</v>
      </c>
      <c r="AU224" s="7">
        <v>0</v>
      </c>
      <c r="AV224" s="7">
        <v>6.3952484503388396</v>
      </c>
      <c r="AW224" s="7">
        <v>8.5842261078373699E-2</v>
      </c>
      <c r="AX224" s="7">
        <v>185.79126667860001</v>
      </c>
      <c r="AY224" s="7">
        <v>2.4938425057530198</v>
      </c>
      <c r="AZ224" s="7">
        <v>549.57477340241905</v>
      </c>
      <c r="BA224" s="7">
        <v>7.3768425960056199</v>
      </c>
      <c r="BB224" s="7">
        <v>72.826836638851105</v>
      </c>
      <c r="BC224" s="7">
        <v>2.6696054486382401</v>
      </c>
      <c r="BD224" s="7">
        <v>55.818704447772703</v>
      </c>
      <c r="BE224" s="7">
        <v>2.0461401923670302</v>
      </c>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v>1318</v>
      </c>
      <c r="EG224" s="7">
        <v>1562</v>
      </c>
      <c r="EH224" s="7">
        <v>1345</v>
      </c>
      <c r="EI224" s="7">
        <v>6642</v>
      </c>
      <c r="EJ224" s="7">
        <v>64</v>
      </c>
      <c r="EK224" s="7">
        <v>444</v>
      </c>
      <c r="EL224" s="7">
        <v>0</v>
      </c>
      <c r="EM224" s="7">
        <v>7</v>
      </c>
      <c r="EN224" s="7">
        <v>293</v>
      </c>
      <c r="EO224" s="7">
        <v>823</v>
      </c>
      <c r="EP224" s="7">
        <v>107</v>
      </c>
      <c r="EQ224" s="7">
        <v>82</v>
      </c>
    </row>
    <row r="225" spans="1:147" x14ac:dyDescent="0.35">
      <c r="A225" s="7" t="s">
        <v>703</v>
      </c>
      <c r="B225" s="7" t="e" vm="1">
        <v>#VALUE!</v>
      </c>
      <c r="C225" s="7" t="e" vm="3">
        <v>#VALUE!</v>
      </c>
      <c r="D225" s="7">
        <v>1</v>
      </c>
      <c r="E225" s="7">
        <v>6209</v>
      </c>
      <c r="F225" s="7">
        <v>2558</v>
      </c>
      <c r="G225" s="7">
        <v>0</v>
      </c>
      <c r="H225" s="7">
        <v>0</v>
      </c>
      <c r="I225" s="7">
        <v>0</v>
      </c>
      <c r="J225" s="7">
        <v>0</v>
      </c>
      <c r="K225" s="7">
        <v>0</v>
      </c>
      <c r="L225" s="7">
        <v>0</v>
      </c>
      <c r="M225" s="7">
        <v>0</v>
      </c>
      <c r="N225" s="7">
        <v>0</v>
      </c>
      <c r="O225" s="7">
        <v>0</v>
      </c>
      <c r="P225" s="7">
        <v>4.1511872072363101</v>
      </c>
      <c r="Q225" s="7">
        <v>106494</v>
      </c>
      <c r="R225" s="7">
        <v>0</v>
      </c>
      <c r="S225" s="7">
        <v>0</v>
      </c>
      <c r="T225" s="7">
        <v>0</v>
      </c>
      <c r="U225" s="7">
        <v>0</v>
      </c>
      <c r="V225" s="7">
        <v>0</v>
      </c>
      <c r="W225" s="7">
        <v>0</v>
      </c>
      <c r="X225" s="7">
        <v>0</v>
      </c>
      <c r="Y225" s="7">
        <v>0</v>
      </c>
      <c r="Z225" s="7"/>
      <c r="AA225" s="7">
        <v>292.09714922308899</v>
      </c>
      <c r="AB225" s="7"/>
      <c r="AC225" s="7"/>
      <c r="AD225" s="7">
        <v>25.013269117101999</v>
      </c>
      <c r="AE225" s="7"/>
      <c r="AF225" s="7">
        <v>292.09714922308899</v>
      </c>
      <c r="AG225" s="7">
        <v>4.7044153522803906</v>
      </c>
      <c r="AH225" s="7">
        <v>25.013269117101999</v>
      </c>
      <c r="AI225" s="7">
        <v>0.402855034902593</v>
      </c>
      <c r="AJ225" s="7">
        <v>56.635577134788001</v>
      </c>
      <c r="AK225" s="7">
        <v>0.91215295755818993</v>
      </c>
      <c r="AL225" s="7">
        <v>44.278070379979901</v>
      </c>
      <c r="AM225" s="7">
        <v>0.71312724077918999</v>
      </c>
      <c r="AN225" s="7">
        <v>239.34272009134301</v>
      </c>
      <c r="AO225" s="7">
        <v>3.8547708180277502</v>
      </c>
      <c r="AP225" s="7">
        <v>5.4547690027393401</v>
      </c>
      <c r="AQ225" s="7">
        <v>8.7852617212744996E-2</v>
      </c>
      <c r="AR225" s="7">
        <v>26.9719294151291</v>
      </c>
      <c r="AS225" s="7">
        <v>0.43440053817247698</v>
      </c>
      <c r="AT225" s="7">
        <v>0</v>
      </c>
      <c r="AU225" s="7">
        <v>0</v>
      </c>
      <c r="AV225" s="7">
        <v>0</v>
      </c>
      <c r="AW225" s="7">
        <v>0</v>
      </c>
      <c r="AX225" s="7">
        <v>20.327731523662798</v>
      </c>
      <c r="AY225" s="7">
        <v>0.32739139190953104</v>
      </c>
      <c r="AZ225" s="7">
        <v>34.842952360399103</v>
      </c>
      <c r="BA225" s="7">
        <v>0.56116850314703004</v>
      </c>
      <c r="BB225" s="7">
        <v>4.9703145533567303</v>
      </c>
      <c r="BC225" s="7">
        <v>0.19430471279736999</v>
      </c>
      <c r="BD225" s="7">
        <v>9.6222812957130408</v>
      </c>
      <c r="BE225" s="7">
        <v>0.37616424142740601</v>
      </c>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v>793</v>
      </c>
      <c r="EG225" s="7">
        <v>1191</v>
      </c>
      <c r="EH225" s="7">
        <v>914</v>
      </c>
      <c r="EI225" s="7">
        <v>4879</v>
      </c>
      <c r="EJ225" s="7">
        <v>252</v>
      </c>
      <c r="EK225" s="7">
        <v>677</v>
      </c>
      <c r="EL225" s="7">
        <v>0</v>
      </c>
      <c r="EM225" s="7">
        <v>15</v>
      </c>
      <c r="EN225" s="7">
        <v>386</v>
      </c>
      <c r="EO225" s="7">
        <v>843</v>
      </c>
      <c r="EP225" s="7">
        <v>264</v>
      </c>
      <c r="EQ225" s="7">
        <v>196</v>
      </c>
    </row>
    <row r="226" spans="1:147" x14ac:dyDescent="0.35">
      <c r="A226" s="7" t="s">
        <v>704</v>
      </c>
      <c r="B226" s="7" t="e" vm="1">
        <v>#VALUE!</v>
      </c>
      <c r="C226" s="7" t="e" vm="3">
        <v>#VALUE!</v>
      </c>
      <c r="D226" s="7">
        <v>1</v>
      </c>
      <c r="E226" s="7">
        <v>3152</v>
      </c>
      <c r="F226" s="7">
        <v>1216</v>
      </c>
      <c r="G226" s="7">
        <v>0</v>
      </c>
      <c r="H226" s="7">
        <v>0</v>
      </c>
      <c r="I226" s="7">
        <v>0</v>
      </c>
      <c r="J226" s="7">
        <v>0</v>
      </c>
      <c r="K226" s="7">
        <v>0</v>
      </c>
      <c r="L226" s="7">
        <v>0</v>
      </c>
      <c r="M226" s="7">
        <v>0</v>
      </c>
      <c r="N226" s="7">
        <v>1</v>
      </c>
      <c r="O226" s="7">
        <v>0</v>
      </c>
      <c r="P226" s="7">
        <v>1.3075965130759699</v>
      </c>
      <c r="Q226" s="7">
        <v>250001</v>
      </c>
      <c r="R226" s="7">
        <v>1</v>
      </c>
      <c r="S226" s="7">
        <v>1</v>
      </c>
      <c r="T226" s="7">
        <v>1</v>
      </c>
      <c r="U226" s="7">
        <v>1</v>
      </c>
      <c r="V226" s="7">
        <v>1</v>
      </c>
      <c r="W226" s="7">
        <v>0</v>
      </c>
      <c r="X226" s="7">
        <v>0</v>
      </c>
      <c r="Y226" s="7">
        <v>1</v>
      </c>
      <c r="Z226" s="7">
        <v>1930.52792462462</v>
      </c>
      <c r="AA226" s="7">
        <v>3103.0328964928599</v>
      </c>
      <c r="AB226" s="7">
        <v>1930.52792462462</v>
      </c>
      <c r="AC226" s="7">
        <v>96.934462683642806</v>
      </c>
      <c r="AD226" s="7">
        <v>159.92269379106099</v>
      </c>
      <c r="AE226" s="7">
        <v>96.934462683642806</v>
      </c>
      <c r="AF226" s="7">
        <v>3103.0328964928599</v>
      </c>
      <c r="AG226" s="7">
        <v>98.446475142540095</v>
      </c>
      <c r="AH226" s="7">
        <v>159.92269379106099</v>
      </c>
      <c r="AI226" s="7">
        <v>5.0736895238280697</v>
      </c>
      <c r="AJ226" s="7">
        <v>653.90589213577903</v>
      </c>
      <c r="AK226" s="7">
        <v>20.745745308876202</v>
      </c>
      <c r="AL226" s="7">
        <v>759.905892219718</v>
      </c>
      <c r="AM226" s="7">
        <v>24.108689473975801</v>
      </c>
      <c r="AN226" s="7">
        <v>2628.58834277914</v>
      </c>
      <c r="AO226" s="7">
        <v>83.394300215074296</v>
      </c>
      <c r="AP226" s="7">
        <v>65.330528205027804</v>
      </c>
      <c r="AQ226" s="7">
        <v>2.0726690420376799</v>
      </c>
      <c r="AR226" s="7">
        <v>291.548584862376</v>
      </c>
      <c r="AS226" s="7">
        <v>9.2496378446185208</v>
      </c>
      <c r="AT226" s="7">
        <v>1.9999999650753999</v>
      </c>
      <c r="AU226" s="7">
        <v>6.34517755417323E-2</v>
      </c>
      <c r="AV226" s="7">
        <v>2.9043611715314901</v>
      </c>
      <c r="AW226" s="7">
        <v>9.2143438183105691E-2</v>
      </c>
      <c r="AX226" s="7">
        <v>112.661056461249</v>
      </c>
      <c r="AY226" s="7">
        <v>3.5742720958518199</v>
      </c>
      <c r="AZ226" s="7">
        <v>160.66105750040199</v>
      </c>
      <c r="BA226" s="7">
        <v>5.0971147684137499</v>
      </c>
      <c r="BB226" s="7">
        <v>150.980396392053</v>
      </c>
      <c r="BC226" s="7">
        <v>12.416151019083301</v>
      </c>
      <c r="BD226" s="7">
        <v>4.7487865958806301</v>
      </c>
      <c r="BE226" s="7">
        <v>0.39052521347702601</v>
      </c>
      <c r="BF226" s="7">
        <v>1930.52792462462</v>
      </c>
      <c r="BG226" s="7">
        <v>61.2477133446897</v>
      </c>
      <c r="BH226" s="7">
        <v>96.934462683642806</v>
      </c>
      <c r="BI226" s="7">
        <v>3.0753319379328299</v>
      </c>
      <c r="BJ226" s="7">
        <v>413.68082599309901</v>
      </c>
      <c r="BK226" s="7">
        <v>13.124391687598299</v>
      </c>
      <c r="BL226" s="7">
        <v>468.824449437223</v>
      </c>
      <c r="BM226" s="7">
        <v>14.873872126815399</v>
      </c>
      <c r="BN226" s="7">
        <v>1658.0687978047599</v>
      </c>
      <c r="BO226" s="7">
        <v>52.603705514110501</v>
      </c>
      <c r="BP226" s="7">
        <v>32.770675463601897</v>
      </c>
      <c r="BQ226" s="7">
        <v>1.03967879008889</v>
      </c>
      <c r="BR226" s="7">
        <v>167.56975553931599</v>
      </c>
      <c r="BS226" s="7">
        <v>5.3162993508666299</v>
      </c>
      <c r="BT226" s="7">
        <v>1.9999999650753999</v>
      </c>
      <c r="BU226" s="7">
        <v>6.34517755417323E-2</v>
      </c>
      <c r="BV226" s="7">
        <v>2.4013646254315999</v>
      </c>
      <c r="BW226" s="7">
        <v>7.6185425933743597E-2</v>
      </c>
      <c r="BX226" s="7">
        <v>67.717316736234395</v>
      </c>
      <c r="BY226" s="7">
        <v>2.1483920284338298</v>
      </c>
      <c r="BZ226" s="7">
        <v>96.098438254324705</v>
      </c>
      <c r="CA226" s="7">
        <v>3.0488083202514198</v>
      </c>
      <c r="CB226" s="7">
        <v>57.426366010749902</v>
      </c>
      <c r="CC226" s="7">
        <v>4.7225629943050897</v>
      </c>
      <c r="CD226" s="7">
        <v>2.7991849167479499</v>
      </c>
      <c r="CE226" s="7">
        <v>0.23019612802203498</v>
      </c>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v>163</v>
      </c>
      <c r="EG226" s="7">
        <v>665</v>
      </c>
      <c r="EH226" s="7">
        <v>771</v>
      </c>
      <c r="EI226" s="7">
        <v>2670</v>
      </c>
      <c r="EJ226" s="7">
        <v>66</v>
      </c>
      <c r="EK226" s="7">
        <v>297</v>
      </c>
      <c r="EL226" s="7">
        <v>2</v>
      </c>
      <c r="EM226" s="7">
        <v>3</v>
      </c>
      <c r="EN226" s="7">
        <v>114</v>
      </c>
      <c r="EO226" s="7">
        <v>162</v>
      </c>
      <c r="EP226" s="7">
        <v>140</v>
      </c>
      <c r="EQ226" s="7">
        <v>5</v>
      </c>
    </row>
    <row r="227" spans="1:147" x14ac:dyDescent="0.35">
      <c r="A227" s="7" t="s">
        <v>705</v>
      </c>
      <c r="B227" s="7" t="e" vm="1">
        <v>#VALUE!</v>
      </c>
      <c r="C227" s="7" t="e" vm="3">
        <v>#VALUE!</v>
      </c>
      <c r="D227" s="7">
        <v>1</v>
      </c>
      <c r="E227" s="7">
        <v>8208</v>
      </c>
      <c r="F227" s="7">
        <v>2639</v>
      </c>
      <c r="G227" s="7">
        <v>0</v>
      </c>
      <c r="H227" s="7">
        <v>4</v>
      </c>
      <c r="I227" s="7">
        <v>4.8732943469785572E-2</v>
      </c>
      <c r="J227" s="7">
        <v>0</v>
      </c>
      <c r="K227" s="7">
        <v>0</v>
      </c>
      <c r="L227" s="7">
        <v>0</v>
      </c>
      <c r="M227" s="7">
        <v>0</v>
      </c>
      <c r="N227" s="7">
        <v>0</v>
      </c>
      <c r="O227" s="7">
        <v>0</v>
      </c>
      <c r="P227" s="7">
        <v>1.7407181984175302</v>
      </c>
      <c r="Q227" s="7">
        <v>179833</v>
      </c>
      <c r="R227" s="7">
        <v>1</v>
      </c>
      <c r="S227" s="7">
        <v>1</v>
      </c>
      <c r="T227" s="7">
        <v>1</v>
      </c>
      <c r="U227" s="7">
        <v>1</v>
      </c>
      <c r="V227" s="7">
        <v>1</v>
      </c>
      <c r="W227" s="7">
        <v>0</v>
      </c>
      <c r="X227" s="7">
        <v>0</v>
      </c>
      <c r="Y227" s="7">
        <v>0</v>
      </c>
      <c r="Z227" s="7">
        <v>4828.60441454593</v>
      </c>
      <c r="AA227" s="7">
        <v>7480.9096631872198</v>
      </c>
      <c r="AB227" s="7">
        <v>4828.60441454593</v>
      </c>
      <c r="AC227" s="7">
        <v>282.494235189108</v>
      </c>
      <c r="AD227" s="7">
        <v>455.593366006189</v>
      </c>
      <c r="AE227" s="7">
        <v>282.494235189108</v>
      </c>
      <c r="AF227" s="7">
        <v>7480.9096631872198</v>
      </c>
      <c r="AG227" s="7">
        <v>91.141686929668893</v>
      </c>
      <c r="AH227" s="7">
        <v>455.593366006189</v>
      </c>
      <c r="AI227" s="7">
        <v>5.5506014376972397</v>
      </c>
      <c r="AJ227" s="7">
        <v>2290.4962523413701</v>
      </c>
      <c r="AK227" s="7">
        <v>27.905656095776898</v>
      </c>
      <c r="AL227" s="7">
        <v>1006.30236679607</v>
      </c>
      <c r="AM227" s="7">
        <v>12.260019088646001</v>
      </c>
      <c r="AN227" s="7">
        <v>6610.5460761373397</v>
      </c>
      <c r="AO227" s="7">
        <v>80.537842058203495</v>
      </c>
      <c r="AP227" s="7">
        <v>93.399022540310398</v>
      </c>
      <c r="AQ227" s="7">
        <v>1.1379023213975401</v>
      </c>
      <c r="AR227" s="7">
        <v>639.42926620421304</v>
      </c>
      <c r="AS227" s="7">
        <v>7.7903175707140999</v>
      </c>
      <c r="AT227" s="7">
        <v>1.0000000298023199</v>
      </c>
      <c r="AU227" s="7">
        <v>1.21832362305351E-2</v>
      </c>
      <c r="AV227" s="7">
        <v>11.000000391155501</v>
      </c>
      <c r="AW227" s="7">
        <v>0.13401559930745</v>
      </c>
      <c r="AX227" s="7">
        <v>125.535241623395</v>
      </c>
      <c r="AY227" s="7">
        <v>1.52942545837469</v>
      </c>
      <c r="AZ227" s="7">
        <v>315.45966553810598</v>
      </c>
      <c r="BA227" s="7">
        <v>3.8433195119165</v>
      </c>
      <c r="BB227" s="7">
        <v>60.9176095337898</v>
      </c>
      <c r="BC227" s="7">
        <v>2.30835958824516</v>
      </c>
      <c r="BD227" s="7">
        <v>92.391426117525</v>
      </c>
      <c r="BE227" s="7">
        <v>3.50100136860648</v>
      </c>
      <c r="BF227" s="7">
        <v>4828.60441454593</v>
      </c>
      <c r="BG227" s="7">
        <v>58.828026493006</v>
      </c>
      <c r="BH227" s="7">
        <v>282.494235189108</v>
      </c>
      <c r="BI227" s="7">
        <v>3.4416938985027699</v>
      </c>
      <c r="BJ227" s="7">
        <v>1513.7908292100799</v>
      </c>
      <c r="BK227" s="7">
        <v>18.442870726243598</v>
      </c>
      <c r="BL227" s="7">
        <v>659.09202225611102</v>
      </c>
      <c r="BM227" s="7">
        <v>8.0298735654984306</v>
      </c>
      <c r="BN227" s="7">
        <v>4300.2950629554698</v>
      </c>
      <c r="BO227" s="7">
        <v>52.391509051601702</v>
      </c>
      <c r="BP227" s="7">
        <v>65.826013129844796</v>
      </c>
      <c r="BQ227" s="7">
        <v>0.801973844174522</v>
      </c>
      <c r="BR227" s="7">
        <v>394.23661465549998</v>
      </c>
      <c r="BS227" s="7">
        <v>4.8030776639315302</v>
      </c>
      <c r="BT227" s="7">
        <v>0.43490909039974202</v>
      </c>
      <c r="BU227" s="7">
        <v>5.2986000292366197E-3</v>
      </c>
      <c r="BV227" s="7">
        <v>3.0329927094280702</v>
      </c>
      <c r="BW227" s="7">
        <v>3.6951665563207503E-2</v>
      </c>
      <c r="BX227" s="7">
        <v>64.778787867748207</v>
      </c>
      <c r="BY227" s="7">
        <v>0.78921525180005103</v>
      </c>
      <c r="BZ227" s="7">
        <v>193.921993766024</v>
      </c>
      <c r="CA227" s="7">
        <v>2.3625973899369401</v>
      </c>
      <c r="CB227" s="7">
        <v>53.8736224298191</v>
      </c>
      <c r="CC227" s="7">
        <v>2.0414407893072797</v>
      </c>
      <c r="CD227" s="7">
        <v>59.562455557504997</v>
      </c>
      <c r="CE227" s="7">
        <v>2.2570085470824197</v>
      </c>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v>479</v>
      </c>
      <c r="EG227" s="7">
        <v>2515</v>
      </c>
      <c r="EH227" s="7">
        <v>1078</v>
      </c>
      <c r="EI227" s="7">
        <v>7104</v>
      </c>
      <c r="EJ227" s="7">
        <v>118</v>
      </c>
      <c r="EK227" s="7">
        <v>828</v>
      </c>
      <c r="EL227" s="7">
        <v>1</v>
      </c>
      <c r="EM227" s="7">
        <v>11</v>
      </c>
      <c r="EN227" s="7">
        <v>146</v>
      </c>
      <c r="EO227" s="7">
        <v>355</v>
      </c>
      <c r="EP227" s="7">
        <v>55</v>
      </c>
      <c r="EQ227" s="7">
        <v>95</v>
      </c>
    </row>
    <row r="228" spans="1:147" x14ac:dyDescent="0.35">
      <c r="A228" s="7" t="s">
        <v>706</v>
      </c>
      <c r="B228" s="7" t="e" vm="1">
        <v>#VALUE!</v>
      </c>
      <c r="C228" s="7" t="e" vm="3">
        <v>#VALUE!</v>
      </c>
      <c r="D228" s="7">
        <v>1</v>
      </c>
      <c r="E228" s="7">
        <v>7946</v>
      </c>
      <c r="F228" s="7">
        <v>2558</v>
      </c>
      <c r="G228" s="7">
        <v>0</v>
      </c>
      <c r="H228" s="7">
        <v>18</v>
      </c>
      <c r="I228" s="7">
        <v>0.22652907123080793</v>
      </c>
      <c r="J228" s="7">
        <v>0</v>
      </c>
      <c r="K228" s="7">
        <v>0</v>
      </c>
      <c r="L228" s="7">
        <v>0</v>
      </c>
      <c r="M228" s="7">
        <v>0</v>
      </c>
      <c r="N228" s="7">
        <v>1</v>
      </c>
      <c r="O228" s="7">
        <v>0</v>
      </c>
      <c r="P228" s="7">
        <v>6.41555285540705</v>
      </c>
      <c r="Q228" s="7">
        <v>121151</v>
      </c>
      <c r="R228" s="7">
        <v>0</v>
      </c>
      <c r="S228" s="7">
        <v>1</v>
      </c>
      <c r="T228" s="7">
        <v>0</v>
      </c>
      <c r="U228" s="7">
        <v>1</v>
      </c>
      <c r="V228" s="7">
        <v>0</v>
      </c>
      <c r="W228" s="7">
        <v>0</v>
      </c>
      <c r="X228" s="7">
        <v>0</v>
      </c>
      <c r="Y228" s="7">
        <v>1</v>
      </c>
      <c r="Z228" s="7"/>
      <c r="AA228" s="7">
        <v>4608.1542647518199</v>
      </c>
      <c r="AB228" s="7"/>
      <c r="AC228" s="7"/>
      <c r="AD228" s="7">
        <v>772.64852506667398</v>
      </c>
      <c r="AE228" s="7"/>
      <c r="AF228" s="7">
        <v>4608.1542647518199</v>
      </c>
      <c r="AG228" s="7">
        <v>57.993383649028694</v>
      </c>
      <c r="AH228" s="7">
        <v>772.64852506667398</v>
      </c>
      <c r="AI228" s="7">
        <v>9.7237418206226298</v>
      </c>
      <c r="AJ228" s="7">
        <v>1180.0562948361001</v>
      </c>
      <c r="AK228" s="7">
        <v>14.850947581627299</v>
      </c>
      <c r="AL228" s="7">
        <v>717.42978758062202</v>
      </c>
      <c r="AM228" s="7">
        <v>9.0288168585530091</v>
      </c>
      <c r="AN228" s="7">
        <v>1659.0681061390801</v>
      </c>
      <c r="AO228" s="7">
        <v>20.879286510685599</v>
      </c>
      <c r="AP228" s="7">
        <v>2240.1556038282602</v>
      </c>
      <c r="AQ228" s="7">
        <v>28.192242685983597</v>
      </c>
      <c r="AR228" s="7">
        <v>280.289685411844</v>
      </c>
      <c r="AS228" s="7">
        <v>3.5274312284400295</v>
      </c>
      <c r="AT228" s="7">
        <v>0</v>
      </c>
      <c r="AU228" s="7">
        <v>0</v>
      </c>
      <c r="AV228" s="7">
        <v>9.0000000474974495</v>
      </c>
      <c r="AW228" s="7">
        <v>0.113264536213157</v>
      </c>
      <c r="AX228" s="7">
        <v>419.64086694381001</v>
      </c>
      <c r="AY228" s="7">
        <v>5.2811586577373495</v>
      </c>
      <c r="AZ228" s="7">
        <v>573.84842042473599</v>
      </c>
      <c r="BA228" s="7">
        <v>7.2218527614489796</v>
      </c>
      <c r="BB228" s="7">
        <v>245.7278775085</v>
      </c>
      <c r="BC228" s="7">
        <v>9.6062500980648799</v>
      </c>
      <c r="BD228" s="7">
        <v>83.039312904991704</v>
      </c>
      <c r="BE228" s="7">
        <v>3.2462593004297</v>
      </c>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v>1372</v>
      </c>
      <c r="EG228" s="7">
        <v>1964</v>
      </c>
      <c r="EH228" s="7">
        <v>1247</v>
      </c>
      <c r="EI228" s="7">
        <v>1971</v>
      </c>
      <c r="EJ228" s="7">
        <v>4748</v>
      </c>
      <c r="EK228" s="7">
        <v>391</v>
      </c>
      <c r="EL228" s="7">
        <v>0</v>
      </c>
      <c r="EM228" s="7">
        <v>35</v>
      </c>
      <c r="EN228" s="7">
        <v>801</v>
      </c>
      <c r="EO228" s="7">
        <v>1132</v>
      </c>
      <c r="EP228" s="7">
        <v>323</v>
      </c>
      <c r="EQ228" s="7">
        <v>148</v>
      </c>
    </row>
    <row r="229" spans="1:147" x14ac:dyDescent="0.35">
      <c r="A229" s="7" t="s">
        <v>707</v>
      </c>
      <c r="B229" s="7" t="e" vm="1">
        <v>#VALUE!</v>
      </c>
      <c r="C229" s="7" t="e" vm="3">
        <v>#VALUE!</v>
      </c>
      <c r="D229" s="7">
        <v>1</v>
      </c>
      <c r="E229" s="7">
        <v>4429</v>
      </c>
      <c r="F229" s="7">
        <v>1659</v>
      </c>
      <c r="G229" s="7">
        <v>0</v>
      </c>
      <c r="H229" s="7">
        <v>104</v>
      </c>
      <c r="I229" s="7">
        <v>2.3481598554978551</v>
      </c>
      <c r="J229" s="7">
        <v>0</v>
      </c>
      <c r="K229" s="7">
        <v>0</v>
      </c>
      <c r="L229" s="7">
        <v>0</v>
      </c>
      <c r="M229" s="7">
        <v>0</v>
      </c>
      <c r="N229" s="7">
        <v>0</v>
      </c>
      <c r="O229" s="7">
        <v>0</v>
      </c>
      <c r="P229" s="7">
        <v>15.1535380507343</v>
      </c>
      <c r="Q229" s="7">
        <v>102321</v>
      </c>
      <c r="R229" s="7">
        <v>0</v>
      </c>
      <c r="S229" s="7">
        <v>1</v>
      </c>
      <c r="T229" s="7">
        <v>0</v>
      </c>
      <c r="U229" s="7">
        <v>1</v>
      </c>
      <c r="V229" s="7">
        <v>0</v>
      </c>
      <c r="W229" s="7">
        <v>0</v>
      </c>
      <c r="X229" s="7">
        <v>0</v>
      </c>
      <c r="Y229" s="7">
        <v>0</v>
      </c>
      <c r="Z229" s="7"/>
      <c r="AA229" s="7">
        <v>1279.25828438997</v>
      </c>
      <c r="AB229" s="7"/>
      <c r="AC229" s="7"/>
      <c r="AD229" s="7">
        <v>207.75205387361299</v>
      </c>
      <c r="AE229" s="7"/>
      <c r="AF229" s="7">
        <v>1279.25828438997</v>
      </c>
      <c r="AG229" s="7">
        <v>28.883682194399903</v>
      </c>
      <c r="AH229" s="7">
        <v>207.75205387361299</v>
      </c>
      <c r="AI229" s="7">
        <v>4.6907214692619901</v>
      </c>
      <c r="AJ229" s="7">
        <v>287.45441222935898</v>
      </c>
      <c r="AK229" s="7">
        <v>6.49027799117993</v>
      </c>
      <c r="AL229" s="7">
        <v>279.39202322438399</v>
      </c>
      <c r="AM229" s="7">
        <v>6.3082416623252104</v>
      </c>
      <c r="AN229" s="7">
        <v>396.43801304325501</v>
      </c>
      <c r="AO229" s="7">
        <v>8.9509598790529399</v>
      </c>
      <c r="AP229" s="7">
        <v>685.77223898470402</v>
      </c>
      <c r="AQ229" s="7">
        <v>15.483681169218899</v>
      </c>
      <c r="AR229" s="7">
        <v>61.664107535034397</v>
      </c>
      <c r="AS229" s="7">
        <v>1.39228059460453</v>
      </c>
      <c r="AT229" s="7">
        <v>0</v>
      </c>
      <c r="AU229" s="7">
        <v>0</v>
      </c>
      <c r="AV229" s="7">
        <v>8.2864295914769208</v>
      </c>
      <c r="AW229" s="7">
        <v>0.18709482030880401</v>
      </c>
      <c r="AX229" s="7">
        <v>127.097503021359</v>
      </c>
      <c r="AY229" s="7">
        <v>2.8696659070074402</v>
      </c>
      <c r="AZ229" s="7">
        <v>285.92160724103502</v>
      </c>
      <c r="BA229" s="7">
        <v>6.4556696148348305</v>
      </c>
      <c r="BB229" s="7">
        <v>47.4417624073103</v>
      </c>
      <c r="BC229" s="7">
        <v>2.8596601812724698</v>
      </c>
      <c r="BD229" s="7">
        <v>32.235830226913102</v>
      </c>
      <c r="BE229" s="7">
        <v>1.94308801849989</v>
      </c>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v>1377</v>
      </c>
      <c r="EG229" s="7">
        <v>965</v>
      </c>
      <c r="EH229" s="7">
        <v>738</v>
      </c>
      <c r="EI229" s="7">
        <v>1761</v>
      </c>
      <c r="EJ229" s="7">
        <v>1984</v>
      </c>
      <c r="EK229" s="7">
        <v>197</v>
      </c>
      <c r="EL229" s="7">
        <v>5</v>
      </c>
      <c r="EM229" s="7">
        <v>12</v>
      </c>
      <c r="EN229" s="7">
        <v>470</v>
      </c>
      <c r="EO229" s="7">
        <v>801</v>
      </c>
      <c r="EP229" s="7">
        <v>229</v>
      </c>
      <c r="EQ229" s="7">
        <v>148</v>
      </c>
    </row>
    <row r="230" spans="1:147" x14ac:dyDescent="0.35">
      <c r="A230" s="7" t="s">
        <v>708</v>
      </c>
      <c r="B230" s="7" t="e" vm="1">
        <v>#VALUE!</v>
      </c>
      <c r="C230" s="7" t="e" vm="3">
        <v>#VALUE!</v>
      </c>
      <c r="D230" s="7">
        <v>1</v>
      </c>
      <c r="E230" s="7">
        <v>7093</v>
      </c>
      <c r="F230" s="7">
        <v>2109</v>
      </c>
      <c r="G230" s="7">
        <v>0</v>
      </c>
      <c r="H230" s="7">
        <v>5</v>
      </c>
      <c r="I230" s="7">
        <v>7.0492034400112785E-2</v>
      </c>
      <c r="J230" s="7">
        <v>0</v>
      </c>
      <c r="K230" s="7">
        <v>0</v>
      </c>
      <c r="L230" s="7">
        <v>0</v>
      </c>
      <c r="M230" s="7">
        <v>0</v>
      </c>
      <c r="N230" s="7">
        <v>0</v>
      </c>
      <c r="O230" s="7">
        <v>0</v>
      </c>
      <c r="P230" s="7">
        <v>6.0661207158022402E-2</v>
      </c>
      <c r="Q230" s="7">
        <v>217222</v>
      </c>
      <c r="R230" s="7">
        <v>0</v>
      </c>
      <c r="S230" s="7">
        <v>1</v>
      </c>
      <c r="T230" s="7">
        <v>0</v>
      </c>
      <c r="U230" s="7">
        <v>1</v>
      </c>
      <c r="V230" s="7">
        <v>0</v>
      </c>
      <c r="W230" s="7">
        <v>0</v>
      </c>
      <c r="X230" s="7">
        <v>0</v>
      </c>
      <c r="Y230" s="7">
        <v>0</v>
      </c>
      <c r="Z230" s="7"/>
      <c r="AA230" s="7">
        <v>4471.41549175605</v>
      </c>
      <c r="AB230" s="7"/>
      <c r="AC230" s="7"/>
      <c r="AD230" s="7">
        <v>214.54602716211201</v>
      </c>
      <c r="AE230" s="7"/>
      <c r="AF230" s="7">
        <v>4471.41549175605</v>
      </c>
      <c r="AG230" s="7">
        <v>63.039834932412994</v>
      </c>
      <c r="AH230" s="7">
        <v>214.54602716211201</v>
      </c>
      <c r="AI230" s="7">
        <v>3.0247571854238298</v>
      </c>
      <c r="AJ230" s="7">
        <v>1439.7542803958099</v>
      </c>
      <c r="AK230" s="7">
        <v>20.2982416522742</v>
      </c>
      <c r="AL230" s="7">
        <v>602.26107863965399</v>
      </c>
      <c r="AM230" s="7">
        <v>8.4909217346631092</v>
      </c>
      <c r="AN230" s="7">
        <v>4002.6705792196999</v>
      </c>
      <c r="AO230" s="7">
        <v>56.431278432534903</v>
      </c>
      <c r="AP230" s="7">
        <v>289.16411390714302</v>
      </c>
      <c r="AQ230" s="7">
        <v>4.0767533329640999</v>
      </c>
      <c r="AR230" s="7">
        <v>112.639826726401</v>
      </c>
      <c r="AS230" s="7">
        <v>1.5880421080840399</v>
      </c>
      <c r="AT230" s="7">
        <v>0</v>
      </c>
      <c r="AU230" s="7">
        <v>0</v>
      </c>
      <c r="AV230" s="7">
        <v>0</v>
      </c>
      <c r="AW230" s="7">
        <v>0</v>
      </c>
      <c r="AX230" s="7">
        <v>66.940947650698902</v>
      </c>
      <c r="AY230" s="7">
        <v>0.943760716913844</v>
      </c>
      <c r="AZ230" s="7">
        <v>192.070633291267</v>
      </c>
      <c r="BA230" s="7">
        <v>2.7078899378438899</v>
      </c>
      <c r="BB230" s="7">
        <v>58.194526114995803</v>
      </c>
      <c r="BC230" s="7">
        <v>2.75934215813162</v>
      </c>
      <c r="BD230" s="7">
        <v>0</v>
      </c>
      <c r="BE230" s="7">
        <v>0</v>
      </c>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v>237</v>
      </c>
      <c r="EG230" s="7">
        <v>2424</v>
      </c>
      <c r="EH230" s="7">
        <v>878</v>
      </c>
      <c r="EI230" s="7">
        <v>6382</v>
      </c>
      <c r="EJ230" s="7">
        <v>460</v>
      </c>
      <c r="EK230" s="7">
        <v>136</v>
      </c>
      <c r="EL230" s="7">
        <v>1</v>
      </c>
      <c r="EM230" s="7">
        <v>0</v>
      </c>
      <c r="EN230" s="7">
        <v>114</v>
      </c>
      <c r="EO230" s="7">
        <v>287</v>
      </c>
      <c r="EP230" s="7">
        <v>83</v>
      </c>
      <c r="EQ230" s="7">
        <v>0</v>
      </c>
    </row>
    <row r="231" spans="1:147" x14ac:dyDescent="0.35">
      <c r="A231" s="7" t="s">
        <v>709</v>
      </c>
      <c r="B231" s="7" t="e" vm="1">
        <v>#VALUE!</v>
      </c>
      <c r="C231" s="7" t="e" vm="3">
        <v>#VALUE!</v>
      </c>
      <c r="D231" s="7">
        <v>1</v>
      </c>
      <c r="E231" s="7">
        <v>7434</v>
      </c>
      <c r="F231" s="7">
        <v>2497</v>
      </c>
      <c r="G231" s="7">
        <v>0</v>
      </c>
      <c r="H231" s="7">
        <v>790</v>
      </c>
      <c r="I231" s="7">
        <v>10.626849609900457</v>
      </c>
      <c r="J231" s="7">
        <v>0</v>
      </c>
      <c r="K231" s="7">
        <v>0</v>
      </c>
      <c r="L231" s="7">
        <v>0</v>
      </c>
      <c r="M231" s="7">
        <v>0</v>
      </c>
      <c r="N231" s="7">
        <v>0</v>
      </c>
      <c r="O231" s="7">
        <v>0</v>
      </c>
      <c r="P231" s="7">
        <v>7.6615779711799101</v>
      </c>
      <c r="Q231" s="7">
        <v>111905</v>
      </c>
      <c r="R231" s="7">
        <v>0</v>
      </c>
      <c r="S231" s="7">
        <v>1</v>
      </c>
      <c r="T231" s="7">
        <v>0</v>
      </c>
      <c r="U231" s="7">
        <v>1</v>
      </c>
      <c r="V231" s="7">
        <v>0</v>
      </c>
      <c r="W231" s="7">
        <v>0</v>
      </c>
      <c r="X231" s="7">
        <v>0</v>
      </c>
      <c r="Y231" s="7">
        <v>0</v>
      </c>
      <c r="Z231" s="7"/>
      <c r="AA231" s="7">
        <v>1195.11080029607</v>
      </c>
      <c r="AB231" s="7"/>
      <c r="AC231" s="7"/>
      <c r="AD231" s="7">
        <v>175.45274505578001</v>
      </c>
      <c r="AE231" s="7"/>
      <c r="AF231" s="7">
        <v>1195.11080029607</v>
      </c>
      <c r="AG231" s="7">
        <v>16.076281951790001</v>
      </c>
      <c r="AH231" s="7">
        <v>175.45274505578001</v>
      </c>
      <c r="AI231" s="7">
        <v>2.3601391586733902</v>
      </c>
      <c r="AJ231" s="7">
        <v>224.3137069121</v>
      </c>
      <c r="AK231" s="7">
        <v>3.0174025680939001</v>
      </c>
      <c r="AL231" s="7">
        <v>132.81776235252599</v>
      </c>
      <c r="AM231" s="7">
        <v>1.78662580511873</v>
      </c>
      <c r="AN231" s="7">
        <v>710.01677373051598</v>
      </c>
      <c r="AO231" s="7">
        <v>9.5509385758745804</v>
      </c>
      <c r="AP231" s="7">
        <v>255.81544269761099</v>
      </c>
      <c r="AQ231" s="7">
        <v>3.4411547309336896</v>
      </c>
      <c r="AR231" s="7">
        <v>97.832086719572501</v>
      </c>
      <c r="AS231" s="7">
        <v>1.31600869948309</v>
      </c>
      <c r="AT231" s="7">
        <v>2.1534985303878802</v>
      </c>
      <c r="AU231" s="7">
        <v>2.8968234199460298E-2</v>
      </c>
      <c r="AV231" s="7">
        <v>4.5948761701583898</v>
      </c>
      <c r="AW231" s="7">
        <v>6.1808934223276601E-2</v>
      </c>
      <c r="AX231" s="7">
        <v>124.69810828380299</v>
      </c>
      <c r="AY231" s="7">
        <v>1.6774025865456399</v>
      </c>
      <c r="AZ231" s="7">
        <v>211.26839407905899</v>
      </c>
      <c r="BA231" s="7">
        <v>2.84192082430804</v>
      </c>
      <c r="BB231" s="7">
        <v>38.731828686781199</v>
      </c>
      <c r="BC231" s="7">
        <v>1.5511345088819102</v>
      </c>
      <c r="BD231" s="7">
        <v>6.2241010749712604</v>
      </c>
      <c r="BE231" s="7">
        <v>0.249263158789398</v>
      </c>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v>1447</v>
      </c>
      <c r="EG231" s="7">
        <v>1555</v>
      </c>
      <c r="EH231" s="7">
        <v>971</v>
      </c>
      <c r="EI231" s="7">
        <v>4184</v>
      </c>
      <c r="EJ231" s="7">
        <v>1500</v>
      </c>
      <c r="EK231" s="7">
        <v>868</v>
      </c>
      <c r="EL231" s="7">
        <v>7</v>
      </c>
      <c r="EM231" s="7">
        <v>28</v>
      </c>
      <c r="EN231" s="7">
        <v>847</v>
      </c>
      <c r="EO231" s="7">
        <v>1639</v>
      </c>
      <c r="EP231" s="7">
        <v>346</v>
      </c>
      <c r="EQ231" s="7">
        <v>47</v>
      </c>
    </row>
    <row r="232" spans="1:147" x14ac:dyDescent="0.35">
      <c r="A232" s="7" t="s">
        <v>710</v>
      </c>
      <c r="B232" s="7" t="e" vm="1">
        <v>#VALUE!</v>
      </c>
      <c r="C232" s="7" t="e" vm="3">
        <v>#VALUE!</v>
      </c>
      <c r="D232" s="7">
        <v>1</v>
      </c>
      <c r="E232" s="7">
        <v>4715</v>
      </c>
      <c r="F232" s="7">
        <v>1630</v>
      </c>
      <c r="G232" s="7">
        <v>0</v>
      </c>
      <c r="H232" s="7">
        <v>9</v>
      </c>
      <c r="I232" s="7">
        <v>0.19088016967126192</v>
      </c>
      <c r="J232" s="7">
        <v>0</v>
      </c>
      <c r="K232" s="7">
        <v>0</v>
      </c>
      <c r="L232" s="7">
        <v>0</v>
      </c>
      <c r="M232" s="7">
        <v>0</v>
      </c>
      <c r="N232" s="7">
        <v>0</v>
      </c>
      <c r="O232" s="7">
        <v>0</v>
      </c>
      <c r="P232" s="7">
        <v>1.31031613976705</v>
      </c>
      <c r="Q232" s="7">
        <v>178694</v>
      </c>
      <c r="R232" s="7">
        <v>0</v>
      </c>
      <c r="S232" s="7">
        <v>1</v>
      </c>
      <c r="T232" s="7">
        <v>0</v>
      </c>
      <c r="U232" s="7">
        <v>1</v>
      </c>
      <c r="V232" s="7">
        <v>0</v>
      </c>
      <c r="W232" s="7">
        <v>0</v>
      </c>
      <c r="X232" s="7">
        <v>0</v>
      </c>
      <c r="Y232" s="7">
        <v>0</v>
      </c>
      <c r="Z232" s="7"/>
      <c r="AA232" s="7">
        <v>1287.32665461744</v>
      </c>
      <c r="AB232" s="7"/>
      <c r="AC232" s="7"/>
      <c r="AD232" s="7">
        <v>58.066448860627098</v>
      </c>
      <c r="AE232" s="7"/>
      <c r="AF232" s="7">
        <v>1287.32665461744</v>
      </c>
      <c r="AG232" s="7">
        <v>27.302792250635001</v>
      </c>
      <c r="AH232" s="7">
        <v>58.066448860627098</v>
      </c>
      <c r="AI232" s="7">
        <v>1.2315259567471299</v>
      </c>
      <c r="AJ232" s="7">
        <v>335.59601006191201</v>
      </c>
      <c r="AK232" s="7">
        <v>7.1176248157351507</v>
      </c>
      <c r="AL232" s="7">
        <v>178.25378318980799</v>
      </c>
      <c r="AM232" s="7">
        <v>3.7805680422016499</v>
      </c>
      <c r="AN232" s="7">
        <v>828.61695692979299</v>
      </c>
      <c r="AO232" s="7">
        <v>17.5740605923604</v>
      </c>
      <c r="AP232" s="7">
        <v>216.583198686072</v>
      </c>
      <c r="AQ232" s="7">
        <v>4.5934930792380095</v>
      </c>
      <c r="AR232" s="7">
        <v>125.67950300127301</v>
      </c>
      <c r="AS232" s="7">
        <v>2.6655249841203101</v>
      </c>
      <c r="AT232" s="7">
        <v>0</v>
      </c>
      <c r="AU232" s="7">
        <v>0</v>
      </c>
      <c r="AV232" s="7">
        <v>4.2896772949825399</v>
      </c>
      <c r="AW232" s="7">
        <v>9.0979369989025199E-2</v>
      </c>
      <c r="AX232" s="7">
        <v>112.15731457711099</v>
      </c>
      <c r="AY232" s="7">
        <v>2.37873413737245</v>
      </c>
      <c r="AZ232" s="7">
        <v>247.061568505422</v>
      </c>
      <c r="BA232" s="7">
        <v>5.2399060128403301</v>
      </c>
      <c r="BB232" s="7">
        <v>16.268312758687902</v>
      </c>
      <c r="BC232" s="7">
        <v>0.99805599746551499</v>
      </c>
      <c r="BD232" s="7">
        <v>5.4790708206546697</v>
      </c>
      <c r="BE232" s="7">
        <v>0.336139314150593</v>
      </c>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v>246</v>
      </c>
      <c r="EG232" s="7">
        <v>1235</v>
      </c>
      <c r="EH232" s="7">
        <v>620</v>
      </c>
      <c r="EI232" s="7">
        <v>3149</v>
      </c>
      <c r="EJ232" s="7">
        <v>689</v>
      </c>
      <c r="EK232" s="7">
        <v>458</v>
      </c>
      <c r="EL232" s="7">
        <v>5</v>
      </c>
      <c r="EM232" s="7">
        <v>16</v>
      </c>
      <c r="EN232" s="7">
        <v>398</v>
      </c>
      <c r="EO232" s="7">
        <v>764</v>
      </c>
      <c r="EP232" s="7">
        <v>49</v>
      </c>
      <c r="EQ232" s="7">
        <v>18</v>
      </c>
    </row>
    <row r="233" spans="1:147" x14ac:dyDescent="0.35">
      <c r="A233" s="7" t="s">
        <v>711</v>
      </c>
      <c r="B233" s="7" t="e" vm="1">
        <v>#VALUE!</v>
      </c>
      <c r="C233" s="7" t="e" vm="3">
        <v>#VALUE!</v>
      </c>
      <c r="D233" s="7">
        <v>1</v>
      </c>
      <c r="E233" s="7">
        <v>8159</v>
      </c>
      <c r="F233" s="7">
        <v>3017</v>
      </c>
      <c r="G233" s="7">
        <v>0</v>
      </c>
      <c r="H233" s="7">
        <v>30</v>
      </c>
      <c r="I233" s="7">
        <v>0.36769211913224659</v>
      </c>
      <c r="J233" s="7">
        <v>0</v>
      </c>
      <c r="K233" s="7">
        <v>0</v>
      </c>
      <c r="L233" s="7">
        <v>0</v>
      </c>
      <c r="M233" s="7">
        <v>0</v>
      </c>
      <c r="N233" s="7">
        <v>1</v>
      </c>
      <c r="O233" s="7">
        <v>0</v>
      </c>
      <c r="P233" s="7">
        <v>4.2019816163304302</v>
      </c>
      <c r="Q233" s="7">
        <v>117941</v>
      </c>
      <c r="R233" s="7">
        <v>1</v>
      </c>
      <c r="S233" s="7">
        <v>1</v>
      </c>
      <c r="T233" s="7">
        <v>1</v>
      </c>
      <c r="U233" s="7">
        <v>1</v>
      </c>
      <c r="V233" s="7">
        <v>1</v>
      </c>
      <c r="W233" s="7">
        <v>0</v>
      </c>
      <c r="X233" s="7">
        <v>0</v>
      </c>
      <c r="Y233" s="7">
        <v>1</v>
      </c>
      <c r="Z233" s="7">
        <v>1007.22218527645</v>
      </c>
      <c r="AA233" s="7">
        <v>8118.9905489836801</v>
      </c>
      <c r="AB233" s="7">
        <v>1007.22218527645</v>
      </c>
      <c r="AC233" s="7">
        <v>141.16543675959099</v>
      </c>
      <c r="AD233" s="7">
        <v>861.54256407130697</v>
      </c>
      <c r="AE233" s="7">
        <v>141.16543675959099</v>
      </c>
      <c r="AF233" s="7">
        <v>8118.9905489836801</v>
      </c>
      <c r="AG233" s="7">
        <v>99.509628005683098</v>
      </c>
      <c r="AH233" s="7">
        <v>861.54256407130697</v>
      </c>
      <c r="AI233" s="7">
        <v>10.5594137035336</v>
      </c>
      <c r="AJ233" s="7">
        <v>1803.5496206483799</v>
      </c>
      <c r="AK233" s="7">
        <v>22.1050327325454</v>
      </c>
      <c r="AL233" s="7">
        <v>1437.2199036535501</v>
      </c>
      <c r="AM233" s="7">
        <v>17.615147734447202</v>
      </c>
      <c r="AN233" s="7">
        <v>3748.23326874943</v>
      </c>
      <c r="AO233" s="7">
        <v>45.9398611196156</v>
      </c>
      <c r="AP233" s="7">
        <v>1623.57901019428</v>
      </c>
      <c r="AQ233" s="7">
        <v>19.899240227899099</v>
      </c>
      <c r="AR233" s="7">
        <v>1563.7250652207599</v>
      </c>
      <c r="AS233" s="7">
        <v>19.165646099041002</v>
      </c>
      <c r="AT233" s="7">
        <v>6.9999999329447702</v>
      </c>
      <c r="AU233" s="7">
        <v>8.5794826975668301E-2</v>
      </c>
      <c r="AV233" s="7">
        <v>21.896525068907099</v>
      </c>
      <c r="AW233" s="7">
        <v>0.268372656807293</v>
      </c>
      <c r="AX233" s="7">
        <v>1154.5566887233899</v>
      </c>
      <c r="AY233" s="7">
        <v>14.150713184500399</v>
      </c>
      <c r="AZ233" s="7">
        <v>1946.47783125623</v>
      </c>
      <c r="BA233" s="7">
        <v>23.8568186206181</v>
      </c>
      <c r="BB233" s="7">
        <v>240.73296044801799</v>
      </c>
      <c r="BC233" s="7">
        <v>7.9792164550221507</v>
      </c>
      <c r="BD233" s="7">
        <v>155.67178364930399</v>
      </c>
      <c r="BE233" s="7">
        <v>5.1598204723004502</v>
      </c>
      <c r="BF233" s="7">
        <v>1007.22218527645</v>
      </c>
      <c r="BG233" s="7">
        <v>12.344921991376999</v>
      </c>
      <c r="BH233" s="7">
        <v>141.16543675959099</v>
      </c>
      <c r="BI233" s="7">
        <v>1.7301806196787699</v>
      </c>
      <c r="BJ233" s="7">
        <v>188.123824955896</v>
      </c>
      <c r="BK233" s="7">
        <v>2.3057215952432397</v>
      </c>
      <c r="BL233" s="7">
        <v>212.58941041398799</v>
      </c>
      <c r="BM233" s="7">
        <v>2.60558169400647</v>
      </c>
      <c r="BN233" s="7">
        <v>501.37396384030598</v>
      </c>
      <c r="BO233" s="7">
        <v>6.1450418414058801</v>
      </c>
      <c r="BP233" s="7">
        <v>179.64834465645299</v>
      </c>
      <c r="BQ233" s="7">
        <v>2.2018426848443702</v>
      </c>
      <c r="BR233" s="7">
        <v>183.42746193520699</v>
      </c>
      <c r="BS233" s="7">
        <v>2.2481610728668602</v>
      </c>
      <c r="BT233" s="7">
        <v>1.75846740603447E-2</v>
      </c>
      <c r="BU233" s="7">
        <v>2.1552486898326602E-4</v>
      </c>
      <c r="BV233" s="7">
        <v>0.57109895674511801</v>
      </c>
      <c r="BW233" s="7">
        <v>6.9996195213275891E-3</v>
      </c>
      <c r="BX233" s="7">
        <v>142.18373591918501</v>
      </c>
      <c r="BY233" s="7">
        <v>1.7426613055421598</v>
      </c>
      <c r="BZ233" s="7">
        <v>160.05573116429201</v>
      </c>
      <c r="CA233" s="7">
        <v>1.9617076990353199</v>
      </c>
      <c r="CB233" s="7">
        <v>57.723334890324601</v>
      </c>
      <c r="CC233" s="7">
        <v>1.9132693036236201</v>
      </c>
      <c r="CD233" s="7">
        <v>22.523176275426501</v>
      </c>
      <c r="CE233" s="7">
        <v>0.74654213707081607</v>
      </c>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v>969</v>
      </c>
      <c r="EG233" s="7">
        <v>1810</v>
      </c>
      <c r="EH233" s="7">
        <v>1452</v>
      </c>
      <c r="EI233" s="7">
        <v>3767</v>
      </c>
      <c r="EJ233" s="7">
        <v>1632</v>
      </c>
      <c r="EK233" s="7">
        <v>1572</v>
      </c>
      <c r="EL233" s="7">
        <v>7</v>
      </c>
      <c r="EM233" s="7">
        <v>22</v>
      </c>
      <c r="EN233" s="7">
        <v>1159</v>
      </c>
      <c r="EO233" s="7">
        <v>1952</v>
      </c>
      <c r="EP233" s="7">
        <v>257</v>
      </c>
      <c r="EQ233" s="7">
        <v>154</v>
      </c>
    </row>
    <row r="234" spans="1:147" x14ac:dyDescent="0.35">
      <c r="A234" s="7" t="s">
        <v>712</v>
      </c>
      <c r="B234" s="7" t="e" vm="1">
        <v>#VALUE!</v>
      </c>
      <c r="C234" s="7" t="e" vm="3">
        <v>#VALUE!</v>
      </c>
      <c r="D234" s="7">
        <v>1</v>
      </c>
      <c r="E234" s="7">
        <v>6695</v>
      </c>
      <c r="F234" s="7">
        <v>2149</v>
      </c>
      <c r="G234" s="7">
        <v>0</v>
      </c>
      <c r="H234" s="7">
        <v>55</v>
      </c>
      <c r="I234" s="7">
        <v>0.82150858849887975</v>
      </c>
      <c r="J234" s="7">
        <v>0</v>
      </c>
      <c r="K234" s="7">
        <v>0</v>
      </c>
      <c r="L234" s="7">
        <v>0</v>
      </c>
      <c r="M234" s="7">
        <v>0</v>
      </c>
      <c r="N234" s="7">
        <v>0</v>
      </c>
      <c r="O234" s="7">
        <v>0</v>
      </c>
      <c r="P234" s="7">
        <v>1.6049933125278599</v>
      </c>
      <c r="Q234" s="7">
        <v>250001</v>
      </c>
      <c r="R234" s="7">
        <v>1</v>
      </c>
      <c r="S234" s="7">
        <v>1</v>
      </c>
      <c r="T234" s="7">
        <v>1</v>
      </c>
      <c r="U234" s="7">
        <v>1</v>
      </c>
      <c r="V234" s="7">
        <v>1</v>
      </c>
      <c r="W234" s="7">
        <v>0</v>
      </c>
      <c r="X234" s="7">
        <v>0</v>
      </c>
      <c r="Y234" s="7">
        <v>0</v>
      </c>
      <c r="Z234" s="7">
        <v>1716.3865711241999</v>
      </c>
      <c r="AA234" s="7">
        <v>4656.2455250684297</v>
      </c>
      <c r="AB234" s="7">
        <v>1716.3865711241999</v>
      </c>
      <c r="AC234" s="7">
        <v>147.423766144784</v>
      </c>
      <c r="AD234" s="7">
        <v>428.35987975209002</v>
      </c>
      <c r="AE234" s="7">
        <v>147.423766144784</v>
      </c>
      <c r="AF234" s="7">
        <v>4656.2455250684297</v>
      </c>
      <c r="AG234" s="7">
        <v>69.548103436421599</v>
      </c>
      <c r="AH234" s="7">
        <v>428.35987975209002</v>
      </c>
      <c r="AI234" s="7">
        <v>6.3982058215397997</v>
      </c>
      <c r="AJ234" s="7">
        <v>1550.5973343052001</v>
      </c>
      <c r="AK234" s="7">
        <v>23.160527771548999</v>
      </c>
      <c r="AL234" s="7">
        <v>621.422819804087</v>
      </c>
      <c r="AM234" s="7">
        <v>9.2818942465136303</v>
      </c>
      <c r="AN234" s="7">
        <v>3752.4166476872902</v>
      </c>
      <c r="AO234" s="7">
        <v>56.048045521841608</v>
      </c>
      <c r="AP234" s="7">
        <v>36.652467404645002</v>
      </c>
      <c r="AQ234" s="7">
        <v>0.54746030477438401</v>
      </c>
      <c r="AR234" s="7">
        <v>733.34617710342002</v>
      </c>
      <c r="AS234" s="7">
        <v>10.9536396878778</v>
      </c>
      <c r="AT234" s="7">
        <v>0</v>
      </c>
      <c r="AU234" s="7">
        <v>0</v>
      </c>
      <c r="AV234" s="7">
        <v>1.0000000011641501</v>
      </c>
      <c r="AW234" s="7">
        <v>1.4936519808277099E-2</v>
      </c>
      <c r="AX234" s="7">
        <v>132.830238614959</v>
      </c>
      <c r="AY234" s="7">
        <v>1.98402148790081</v>
      </c>
      <c r="AZ234" s="7">
        <v>190.07477545756001</v>
      </c>
      <c r="BA234" s="7">
        <v>2.8390556453705798</v>
      </c>
      <c r="BB234" s="7">
        <v>14.117510173004099</v>
      </c>
      <c r="BC234" s="7">
        <v>0.656933930805217</v>
      </c>
      <c r="BD234" s="7">
        <v>18.6358765630725</v>
      </c>
      <c r="BE234" s="7">
        <v>0.8671882998172431</v>
      </c>
      <c r="BF234" s="7">
        <v>1716.3865711241999</v>
      </c>
      <c r="BG234" s="7">
        <v>25.636841988412201</v>
      </c>
      <c r="BH234" s="7">
        <v>147.423766144784</v>
      </c>
      <c r="BI234" s="7">
        <v>2.2019980006689197</v>
      </c>
      <c r="BJ234" s="7">
        <v>589.631021395326</v>
      </c>
      <c r="BK234" s="7">
        <v>8.8070354203932091</v>
      </c>
      <c r="BL234" s="7">
        <v>234.44141915894599</v>
      </c>
      <c r="BM234" s="7">
        <v>3.5017388970716303</v>
      </c>
      <c r="BN234" s="7">
        <v>1408.26603797451</v>
      </c>
      <c r="BO234" s="7">
        <v>21.0345935470427</v>
      </c>
      <c r="BP234" s="7">
        <v>7.2464707568287796</v>
      </c>
      <c r="BQ234" s="7">
        <v>0.10823705387346999</v>
      </c>
      <c r="BR234" s="7">
        <v>243.903442577459</v>
      </c>
      <c r="BS234" s="7">
        <v>3.6430685971241097</v>
      </c>
      <c r="BT234" s="7">
        <v>0</v>
      </c>
      <c r="BU234" s="7">
        <v>0</v>
      </c>
      <c r="BV234" s="7">
        <v>0.88872259971685696</v>
      </c>
      <c r="BW234" s="7">
        <v>1.32744226992809E-2</v>
      </c>
      <c r="BX234" s="7">
        <v>56.081912152469201</v>
      </c>
      <c r="BY234" s="7">
        <v>0.8376685907762379</v>
      </c>
      <c r="BZ234" s="7">
        <v>65.395369929959998</v>
      </c>
      <c r="CA234" s="7">
        <v>0.97677923719133708</v>
      </c>
      <c r="CB234" s="7">
        <v>5.5424985475838202</v>
      </c>
      <c r="CC234" s="7">
        <v>0.257910588533449</v>
      </c>
      <c r="CD234" s="7">
        <v>6.5812810690840697</v>
      </c>
      <c r="CE234" s="7">
        <v>0.30624853741666203</v>
      </c>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v>502</v>
      </c>
      <c r="EG234" s="7">
        <v>2182</v>
      </c>
      <c r="EH234" s="7">
        <v>900</v>
      </c>
      <c r="EI234" s="7">
        <v>5172</v>
      </c>
      <c r="EJ234" s="7">
        <v>64</v>
      </c>
      <c r="EK234" s="7">
        <v>1248</v>
      </c>
      <c r="EL234" s="7">
        <v>0</v>
      </c>
      <c r="EM234" s="7">
        <v>1</v>
      </c>
      <c r="EN234" s="7">
        <v>210</v>
      </c>
      <c r="EO234" s="7">
        <v>316</v>
      </c>
      <c r="EP234" s="7">
        <v>78</v>
      </c>
      <c r="EQ234" s="7">
        <v>27</v>
      </c>
    </row>
    <row r="235" spans="1:147" x14ac:dyDescent="0.35">
      <c r="A235" s="7" t="s">
        <v>713</v>
      </c>
      <c r="B235" s="7" t="e" vm="1">
        <v>#VALUE!</v>
      </c>
      <c r="C235" s="7" t="e" vm="3">
        <v>#VALUE!</v>
      </c>
      <c r="D235" s="7">
        <v>1</v>
      </c>
      <c r="E235" s="7">
        <v>7793</v>
      </c>
      <c r="F235" s="7">
        <v>2617</v>
      </c>
      <c r="G235" s="7">
        <v>0</v>
      </c>
      <c r="H235" s="7">
        <v>54</v>
      </c>
      <c r="I235" s="7">
        <v>0.69292955216219676</v>
      </c>
      <c r="J235" s="7">
        <v>0</v>
      </c>
      <c r="K235" s="7">
        <v>0</v>
      </c>
      <c r="L235" s="7">
        <v>0</v>
      </c>
      <c r="M235" s="7">
        <v>0</v>
      </c>
      <c r="N235" s="7">
        <v>0</v>
      </c>
      <c r="O235" s="7">
        <v>0</v>
      </c>
      <c r="P235" s="7">
        <v>5.4084863837872099</v>
      </c>
      <c r="Q235" s="7">
        <v>166417</v>
      </c>
      <c r="R235" s="7">
        <v>0</v>
      </c>
      <c r="S235" s="7">
        <v>1</v>
      </c>
      <c r="T235" s="7">
        <v>0</v>
      </c>
      <c r="U235" s="7">
        <v>1</v>
      </c>
      <c r="V235" s="7">
        <v>0</v>
      </c>
      <c r="W235" s="7">
        <v>0</v>
      </c>
      <c r="X235" s="7">
        <v>0</v>
      </c>
      <c r="Y235" s="7">
        <v>0</v>
      </c>
      <c r="Z235" s="7">
        <v>182.004242897034</v>
      </c>
      <c r="AA235" s="7">
        <v>5672.5234644376897</v>
      </c>
      <c r="AB235" s="7">
        <v>182.004242897034</v>
      </c>
      <c r="AC235" s="7">
        <v>14.532430171966601</v>
      </c>
      <c r="AD235" s="7">
        <v>569.28537355955598</v>
      </c>
      <c r="AE235" s="7">
        <v>14.532430171966601</v>
      </c>
      <c r="AF235" s="7">
        <v>5672.5234644376897</v>
      </c>
      <c r="AG235" s="7">
        <v>72.7899841452289</v>
      </c>
      <c r="AH235" s="7">
        <v>569.28537355955598</v>
      </c>
      <c r="AI235" s="7">
        <v>7.3050862769094893</v>
      </c>
      <c r="AJ235" s="7">
        <v>1696.50338511004</v>
      </c>
      <c r="AK235" s="7">
        <v>21.769580201591701</v>
      </c>
      <c r="AL235" s="7">
        <v>780.88354372776701</v>
      </c>
      <c r="AM235" s="7">
        <v>10.0203200786317</v>
      </c>
      <c r="AN235" s="7">
        <v>3868.2375834685099</v>
      </c>
      <c r="AO235" s="7">
        <v>49.637335858700197</v>
      </c>
      <c r="AP235" s="7">
        <v>42.583906730161701</v>
      </c>
      <c r="AQ235" s="7">
        <v>0.54643791518236595</v>
      </c>
      <c r="AR235" s="7">
        <v>1564.81242569751</v>
      </c>
      <c r="AS235" s="7">
        <v>20.079718025118801</v>
      </c>
      <c r="AT235" s="7">
        <v>0</v>
      </c>
      <c r="AU235" s="7">
        <v>0</v>
      </c>
      <c r="AV235" s="7">
        <v>2.4567905329167798</v>
      </c>
      <c r="AW235" s="7">
        <v>3.1525606735747301E-2</v>
      </c>
      <c r="AX235" s="7">
        <v>194.43275545489999</v>
      </c>
      <c r="AY235" s="7">
        <v>2.4949667067226899</v>
      </c>
      <c r="AZ235" s="7">
        <v>311.99767199339101</v>
      </c>
      <c r="BA235" s="7">
        <v>4.0035630950005299</v>
      </c>
      <c r="BB235" s="7">
        <v>0</v>
      </c>
      <c r="BC235" s="7">
        <v>0</v>
      </c>
      <c r="BD235" s="7">
        <v>62.799110346175702</v>
      </c>
      <c r="BE235" s="7">
        <v>2.3996603112791601</v>
      </c>
      <c r="BF235" s="7">
        <v>182.004242897034</v>
      </c>
      <c r="BG235" s="7">
        <v>2.3354836763381699</v>
      </c>
      <c r="BH235" s="7">
        <v>14.532430171966601</v>
      </c>
      <c r="BI235" s="7">
        <v>0.18648056168313298</v>
      </c>
      <c r="BJ235" s="7">
        <v>56.869035720825202</v>
      </c>
      <c r="BK235" s="7">
        <v>0.72974510099865497</v>
      </c>
      <c r="BL235" s="7">
        <v>28.332046031951901</v>
      </c>
      <c r="BM235" s="7">
        <v>0.36355762905109601</v>
      </c>
      <c r="BN235" s="7">
        <v>152.97294950485201</v>
      </c>
      <c r="BO235" s="7">
        <v>1.96295328506162</v>
      </c>
      <c r="BP235" s="7">
        <v>0</v>
      </c>
      <c r="BQ235" s="7">
        <v>0</v>
      </c>
      <c r="BR235" s="7">
        <v>26.2321472167969</v>
      </c>
      <c r="BS235" s="7">
        <v>0.33661166709607199</v>
      </c>
      <c r="BT235" s="7">
        <v>0</v>
      </c>
      <c r="BU235" s="7">
        <v>0</v>
      </c>
      <c r="BV235" s="7">
        <v>0</v>
      </c>
      <c r="BW235" s="7">
        <v>0</v>
      </c>
      <c r="BX235" s="7">
        <v>2.7991462945938101</v>
      </c>
      <c r="BY235" s="7">
        <v>3.5918725710173405E-2</v>
      </c>
      <c r="BZ235" s="7">
        <v>16.596266508102399</v>
      </c>
      <c r="CA235" s="7">
        <v>0.21296376887081298</v>
      </c>
      <c r="CB235" s="7">
        <v>0</v>
      </c>
      <c r="CC235" s="7">
        <v>0</v>
      </c>
      <c r="CD235" s="7">
        <v>1.99071180820465</v>
      </c>
      <c r="CE235" s="7">
        <v>7.6068468024633198E-2</v>
      </c>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v>1124</v>
      </c>
      <c r="EG235" s="7">
        <v>2334</v>
      </c>
      <c r="EH235" s="7">
        <v>1053</v>
      </c>
      <c r="EI235" s="7">
        <v>4869</v>
      </c>
      <c r="EJ235" s="7">
        <v>64</v>
      </c>
      <c r="EK235" s="7">
        <v>2551</v>
      </c>
      <c r="EL235" s="7">
        <v>0</v>
      </c>
      <c r="EM235" s="7">
        <v>4</v>
      </c>
      <c r="EN235" s="7">
        <v>305</v>
      </c>
      <c r="EO235" s="7">
        <v>460</v>
      </c>
      <c r="EP235" s="7">
        <v>27</v>
      </c>
      <c r="EQ235" s="7">
        <v>82</v>
      </c>
    </row>
    <row r="236" spans="1:147" x14ac:dyDescent="0.35">
      <c r="A236" s="7" t="s">
        <v>714</v>
      </c>
      <c r="B236" s="7" t="e" vm="1">
        <v>#VALUE!</v>
      </c>
      <c r="C236" s="7" t="e" vm="3">
        <v>#VALUE!</v>
      </c>
      <c r="D236" s="7">
        <v>1</v>
      </c>
      <c r="E236" s="7">
        <v>4656</v>
      </c>
      <c r="F236" s="7">
        <v>1616</v>
      </c>
      <c r="G236" s="7">
        <v>0</v>
      </c>
      <c r="H236" s="7">
        <v>0</v>
      </c>
      <c r="I236" s="7">
        <v>0</v>
      </c>
      <c r="J236" s="7">
        <v>0</v>
      </c>
      <c r="K236" s="7">
        <v>0</v>
      </c>
      <c r="L236" s="7">
        <v>0</v>
      </c>
      <c r="M236" s="7">
        <v>0</v>
      </c>
      <c r="N236" s="7">
        <v>0</v>
      </c>
      <c r="O236" s="7">
        <v>0</v>
      </c>
      <c r="P236" s="7">
        <v>1.8727345952476802</v>
      </c>
      <c r="Q236" s="7">
        <v>131597</v>
      </c>
      <c r="R236" s="7">
        <v>0</v>
      </c>
      <c r="S236" s="7">
        <v>1</v>
      </c>
      <c r="T236" s="7">
        <v>0</v>
      </c>
      <c r="U236" s="7">
        <v>1</v>
      </c>
      <c r="V236" s="7">
        <v>0</v>
      </c>
      <c r="W236" s="7">
        <v>0</v>
      </c>
      <c r="X236" s="7">
        <v>0</v>
      </c>
      <c r="Y236" s="7">
        <v>0</v>
      </c>
      <c r="Z236" s="7">
        <v>360.04863072931801</v>
      </c>
      <c r="AA236" s="7">
        <v>2901.4213411361002</v>
      </c>
      <c r="AB236" s="7">
        <v>360.04863072931801</v>
      </c>
      <c r="AC236" s="7">
        <v>24.137338496744601</v>
      </c>
      <c r="AD236" s="7">
        <v>157.33815367426701</v>
      </c>
      <c r="AE236" s="7">
        <v>24.137338496744601</v>
      </c>
      <c r="AF236" s="7">
        <v>2901.4213411361002</v>
      </c>
      <c r="AG236" s="7">
        <v>62.315750453954003</v>
      </c>
      <c r="AH236" s="7">
        <v>157.33815367426701</v>
      </c>
      <c r="AI236" s="7">
        <v>3.3792558778837503</v>
      </c>
      <c r="AJ236" s="7">
        <v>776.29787929449196</v>
      </c>
      <c r="AK236" s="7">
        <v>16.673064417837001</v>
      </c>
      <c r="AL236" s="7">
        <v>350.23623929684999</v>
      </c>
      <c r="AM236" s="7">
        <v>7.5222559986436801</v>
      </c>
      <c r="AN236" s="7">
        <v>2627.3680165186502</v>
      </c>
      <c r="AO236" s="7">
        <v>56.4297254406927</v>
      </c>
      <c r="AP236" s="7">
        <v>21.269043681619198</v>
      </c>
      <c r="AQ236" s="7">
        <v>0.45680935742309298</v>
      </c>
      <c r="AR236" s="7">
        <v>153.33530517935301</v>
      </c>
      <c r="AS236" s="7">
        <v>3.2932840459482997</v>
      </c>
      <c r="AT236" s="7">
        <v>0</v>
      </c>
      <c r="AU236" s="7">
        <v>0</v>
      </c>
      <c r="AV236" s="7">
        <v>4</v>
      </c>
      <c r="AW236" s="7">
        <v>8.5910652920962199E-2</v>
      </c>
      <c r="AX236" s="7">
        <v>95.448984839720694</v>
      </c>
      <c r="AY236" s="7">
        <v>2.05002115205586</v>
      </c>
      <c r="AZ236" s="7">
        <v>259.281916676555</v>
      </c>
      <c r="BA236" s="7">
        <v>5.5687696880703399</v>
      </c>
      <c r="BB236" s="7">
        <v>12.0504511645559</v>
      </c>
      <c r="BC236" s="7">
        <v>0.74569623543043606</v>
      </c>
      <c r="BD236" s="7">
        <v>0</v>
      </c>
      <c r="BE236" s="7">
        <v>0</v>
      </c>
      <c r="BF236" s="7">
        <v>360.04863072931801</v>
      </c>
      <c r="BG236" s="7">
        <v>7.73300323731352</v>
      </c>
      <c r="BH236" s="7">
        <v>24.137338496744601</v>
      </c>
      <c r="BI236" s="7">
        <v>0.51841362750740194</v>
      </c>
      <c r="BJ236" s="7">
        <v>114.216176077724</v>
      </c>
      <c r="BK236" s="7">
        <v>2.4530965652431997</v>
      </c>
      <c r="BL236" s="7">
        <v>33.850266559049501</v>
      </c>
      <c r="BM236" s="7">
        <v>0.72702462540913804</v>
      </c>
      <c r="BN236" s="7">
        <v>343.96970210969403</v>
      </c>
      <c r="BO236" s="7">
        <v>7.3876654233181789</v>
      </c>
      <c r="BP236" s="7">
        <v>0.73891758918762196</v>
      </c>
      <c r="BQ236" s="7">
        <v>1.5870223135473E-2</v>
      </c>
      <c r="BR236" s="7">
        <v>10.1666117422283</v>
      </c>
      <c r="BS236" s="7">
        <v>0.218355063192188</v>
      </c>
      <c r="BT236" s="7">
        <v>0</v>
      </c>
      <c r="BU236" s="7">
        <v>0</v>
      </c>
      <c r="BV236" s="7">
        <v>0</v>
      </c>
      <c r="BW236" s="7">
        <v>0</v>
      </c>
      <c r="BX236" s="7">
        <v>5.1733954837545797</v>
      </c>
      <c r="BY236" s="7">
        <v>0.111112445956928</v>
      </c>
      <c r="BZ236" s="7">
        <v>33.833504438400297</v>
      </c>
      <c r="CA236" s="7">
        <v>0.72666461422680995</v>
      </c>
      <c r="CB236" s="7">
        <v>2.5359470674302398</v>
      </c>
      <c r="CC236" s="7">
        <v>0.156927417539</v>
      </c>
      <c r="CD236" s="7">
        <v>0</v>
      </c>
      <c r="CE236" s="7">
        <v>0</v>
      </c>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v>251</v>
      </c>
      <c r="EG236" s="7">
        <v>1239</v>
      </c>
      <c r="EH236" s="7">
        <v>562</v>
      </c>
      <c r="EI236" s="7">
        <v>4233</v>
      </c>
      <c r="EJ236" s="7">
        <v>30</v>
      </c>
      <c r="EK236" s="7">
        <v>239</v>
      </c>
      <c r="EL236" s="7">
        <v>0</v>
      </c>
      <c r="EM236" s="7">
        <v>4</v>
      </c>
      <c r="EN236" s="7">
        <v>150</v>
      </c>
      <c r="EO236" s="7">
        <v>387</v>
      </c>
      <c r="EP236" s="7">
        <v>17</v>
      </c>
      <c r="EQ236" s="7">
        <v>0</v>
      </c>
    </row>
    <row r="237" spans="1:147" x14ac:dyDescent="0.35">
      <c r="A237" s="7" t="s">
        <v>715</v>
      </c>
      <c r="B237" s="7" t="e" vm="1">
        <v>#VALUE!</v>
      </c>
      <c r="C237" s="7" t="e" vm="3">
        <v>#VALUE!</v>
      </c>
      <c r="D237" s="7">
        <v>1</v>
      </c>
      <c r="E237" s="7">
        <v>4969</v>
      </c>
      <c r="F237" s="7">
        <v>1804</v>
      </c>
      <c r="G237" s="7">
        <v>0</v>
      </c>
      <c r="H237" s="7">
        <v>0</v>
      </c>
      <c r="I237" s="7">
        <v>0</v>
      </c>
      <c r="J237" s="7">
        <v>0</v>
      </c>
      <c r="K237" s="7">
        <v>0</v>
      </c>
      <c r="L237" s="7">
        <v>0</v>
      </c>
      <c r="M237" s="7">
        <v>0</v>
      </c>
      <c r="N237" s="7">
        <v>0</v>
      </c>
      <c r="O237" s="7">
        <v>0</v>
      </c>
      <c r="P237" s="7">
        <v>6.9851465274990003</v>
      </c>
      <c r="Q237" s="7">
        <v>138162</v>
      </c>
      <c r="R237" s="7">
        <v>1</v>
      </c>
      <c r="S237" s="7">
        <v>1</v>
      </c>
      <c r="T237" s="7">
        <v>1</v>
      </c>
      <c r="U237" s="7">
        <v>1</v>
      </c>
      <c r="V237" s="7">
        <v>1</v>
      </c>
      <c r="W237" s="7">
        <v>0</v>
      </c>
      <c r="X237" s="7">
        <v>0</v>
      </c>
      <c r="Y237" s="7">
        <v>0</v>
      </c>
      <c r="Z237" s="7">
        <v>876.43807888030994</v>
      </c>
      <c r="AA237" s="7">
        <v>3358.8755863476499</v>
      </c>
      <c r="AB237" s="7">
        <v>876.43807888030994</v>
      </c>
      <c r="AC237" s="7">
        <v>51.092802569270098</v>
      </c>
      <c r="AD237" s="7">
        <v>469.074083012703</v>
      </c>
      <c r="AE237" s="7">
        <v>51.092802569270098</v>
      </c>
      <c r="AF237" s="7">
        <v>3358.8755863476499</v>
      </c>
      <c r="AG237" s="7">
        <v>67.596610713376009</v>
      </c>
      <c r="AH237" s="7">
        <v>469.074083012703</v>
      </c>
      <c r="AI237" s="7">
        <v>9.4400097205212994</v>
      </c>
      <c r="AJ237" s="7">
        <v>803.95962535077695</v>
      </c>
      <c r="AK237" s="7">
        <v>16.179505440748198</v>
      </c>
      <c r="AL237" s="7">
        <v>604.21015519066702</v>
      </c>
      <c r="AM237" s="7">
        <v>12.159592577795699</v>
      </c>
      <c r="AN237" s="7">
        <v>3116.8917439123602</v>
      </c>
      <c r="AO237" s="7">
        <v>62.7267406704037</v>
      </c>
      <c r="AP237" s="7">
        <v>21.249390105367599</v>
      </c>
      <c r="AQ237" s="7">
        <v>0.42763916492991794</v>
      </c>
      <c r="AR237" s="7">
        <v>133.73819585284201</v>
      </c>
      <c r="AS237" s="7">
        <v>2.69145091271568</v>
      </c>
      <c r="AT237" s="7">
        <v>0</v>
      </c>
      <c r="AU237" s="7">
        <v>0</v>
      </c>
      <c r="AV237" s="7">
        <v>3.00000011920929</v>
      </c>
      <c r="AW237" s="7">
        <v>6.0374323187951107E-2</v>
      </c>
      <c r="AX237" s="7">
        <v>83.996280751423896</v>
      </c>
      <c r="AY237" s="7">
        <v>1.6904061330534101</v>
      </c>
      <c r="AZ237" s="7">
        <v>170.78302124928501</v>
      </c>
      <c r="BA237" s="7">
        <v>3.4369696367334397</v>
      </c>
      <c r="BB237" s="7">
        <v>34.243150524736798</v>
      </c>
      <c r="BC237" s="7">
        <v>1.8981790756505998</v>
      </c>
      <c r="BD237" s="7">
        <v>5.8783911250029597</v>
      </c>
      <c r="BE237" s="7">
        <v>0.32585316657444396</v>
      </c>
      <c r="BF237" s="7">
        <v>876.43807888030994</v>
      </c>
      <c r="BG237" s="7">
        <v>17.638117908639799</v>
      </c>
      <c r="BH237" s="7">
        <v>51.092802569270098</v>
      </c>
      <c r="BI237" s="7">
        <v>1.02823108410687</v>
      </c>
      <c r="BJ237" s="7">
        <v>201.180070653558</v>
      </c>
      <c r="BK237" s="7">
        <v>4.0487033739898894</v>
      </c>
      <c r="BL237" s="7">
        <v>216.838129796088</v>
      </c>
      <c r="BM237" s="7">
        <v>4.3638182691907401</v>
      </c>
      <c r="BN237" s="7">
        <v>821.54937267303501</v>
      </c>
      <c r="BO237" s="7">
        <v>16.5334951232247</v>
      </c>
      <c r="BP237" s="7">
        <v>7.1323513491079202</v>
      </c>
      <c r="BQ237" s="7">
        <v>0.143536956110041</v>
      </c>
      <c r="BR237" s="7">
        <v>26.207211803644899</v>
      </c>
      <c r="BS237" s="7">
        <v>0.527414204138557</v>
      </c>
      <c r="BT237" s="7">
        <v>0</v>
      </c>
      <c r="BU237" s="7">
        <v>0</v>
      </c>
      <c r="BV237" s="7">
        <v>3.00000011920929</v>
      </c>
      <c r="BW237" s="7">
        <v>6.0374323187951107E-2</v>
      </c>
      <c r="BX237" s="7">
        <v>18.549136936664599</v>
      </c>
      <c r="BY237" s="7">
        <v>0.373297181257086</v>
      </c>
      <c r="BZ237" s="7">
        <v>36.6799999549985</v>
      </c>
      <c r="CA237" s="7">
        <v>0.73817669460653002</v>
      </c>
      <c r="CB237" s="7">
        <v>15.097613763995501</v>
      </c>
      <c r="CC237" s="7">
        <v>0.83689655011061292</v>
      </c>
      <c r="CD237" s="7">
        <v>1.6587563033681401</v>
      </c>
      <c r="CE237" s="7">
        <v>9.1948797304220398E-2</v>
      </c>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v>793</v>
      </c>
      <c r="EG237" s="7">
        <v>1190</v>
      </c>
      <c r="EH237" s="7">
        <v>833</v>
      </c>
      <c r="EI237" s="7">
        <v>4490</v>
      </c>
      <c r="EJ237" s="7">
        <v>74</v>
      </c>
      <c r="EK237" s="7">
        <v>241</v>
      </c>
      <c r="EL237" s="7">
        <v>0</v>
      </c>
      <c r="EM237" s="7">
        <v>7</v>
      </c>
      <c r="EN237" s="7">
        <v>157</v>
      </c>
      <c r="EO237" s="7">
        <v>443</v>
      </c>
      <c r="EP237" s="7">
        <v>111</v>
      </c>
      <c r="EQ237" s="7">
        <v>9</v>
      </c>
    </row>
    <row r="238" spans="1:147" x14ac:dyDescent="0.35">
      <c r="A238" s="7" t="s">
        <v>716</v>
      </c>
      <c r="B238" s="7" t="e" vm="1">
        <v>#VALUE!</v>
      </c>
      <c r="C238" s="7" t="e" vm="3">
        <v>#VALUE!</v>
      </c>
      <c r="D238" s="7">
        <v>1</v>
      </c>
      <c r="E238" s="7">
        <v>4168</v>
      </c>
      <c r="F238" s="7">
        <v>1826</v>
      </c>
      <c r="G238" s="7">
        <v>0</v>
      </c>
      <c r="H238" s="7">
        <v>0</v>
      </c>
      <c r="I238" s="7">
        <v>0</v>
      </c>
      <c r="J238" s="7">
        <v>0</v>
      </c>
      <c r="K238" s="7">
        <v>1</v>
      </c>
      <c r="L238" s="7">
        <v>0</v>
      </c>
      <c r="M238" s="7">
        <v>0</v>
      </c>
      <c r="N238" s="7">
        <v>0</v>
      </c>
      <c r="O238" s="7">
        <v>1</v>
      </c>
      <c r="P238" s="7">
        <v>14.5580978017048</v>
      </c>
      <c r="Q238" s="7">
        <v>77625</v>
      </c>
      <c r="R238" s="7">
        <v>0</v>
      </c>
      <c r="S238" s="7">
        <v>1</v>
      </c>
      <c r="T238" s="7">
        <v>0</v>
      </c>
      <c r="U238" s="7">
        <v>1</v>
      </c>
      <c r="V238" s="7">
        <v>0</v>
      </c>
      <c r="W238" s="7">
        <v>0</v>
      </c>
      <c r="X238" s="7">
        <v>0</v>
      </c>
      <c r="Y238" s="7">
        <v>0</v>
      </c>
      <c r="Z238" s="7"/>
      <c r="AA238" s="7">
        <v>2316.0873530507101</v>
      </c>
      <c r="AB238" s="7"/>
      <c r="AC238" s="7"/>
      <c r="AD238" s="7">
        <v>636.68191729486</v>
      </c>
      <c r="AE238" s="7"/>
      <c r="AF238" s="7">
        <v>2316.0873530507101</v>
      </c>
      <c r="AG238" s="7">
        <v>55.568314612541002</v>
      </c>
      <c r="AH238" s="7">
        <v>636.68191729486</v>
      </c>
      <c r="AI238" s="7">
        <v>15.275477862160699</v>
      </c>
      <c r="AJ238" s="7">
        <v>405.779232509434</v>
      </c>
      <c r="AK238" s="7">
        <v>9.7355861926447798</v>
      </c>
      <c r="AL238" s="7">
        <v>296.09279911965098</v>
      </c>
      <c r="AM238" s="7">
        <v>7.1039539136192698</v>
      </c>
      <c r="AN238" s="7">
        <v>1930.2265583574799</v>
      </c>
      <c r="AO238" s="7">
        <v>46.310618002818501</v>
      </c>
      <c r="AP238" s="7">
        <v>143.823003764264</v>
      </c>
      <c r="AQ238" s="7">
        <v>3.45064788301978</v>
      </c>
      <c r="AR238" s="7">
        <v>122.76285845041301</v>
      </c>
      <c r="AS238" s="7">
        <v>2.9453660856624899</v>
      </c>
      <c r="AT238" s="7">
        <v>0</v>
      </c>
      <c r="AU238" s="7">
        <v>0</v>
      </c>
      <c r="AV238" s="7">
        <v>5.9948161244392404</v>
      </c>
      <c r="AW238" s="7">
        <v>0.143829561526853</v>
      </c>
      <c r="AX238" s="7">
        <v>113.280126723461</v>
      </c>
      <c r="AY238" s="7">
        <v>2.71785332829801</v>
      </c>
      <c r="AZ238" s="7">
        <v>260.85220212116798</v>
      </c>
      <c r="BA238" s="7">
        <v>6.2584501468610494</v>
      </c>
      <c r="BB238" s="7">
        <v>88.441546607762604</v>
      </c>
      <c r="BC238" s="7">
        <v>4.8434581931961995</v>
      </c>
      <c r="BD238" s="7">
        <v>91.664404920302303</v>
      </c>
      <c r="BE238" s="7">
        <v>5.0199564578478801</v>
      </c>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v>1073</v>
      </c>
      <c r="EG238" s="7">
        <v>737</v>
      </c>
      <c r="EH238" s="7">
        <v>506</v>
      </c>
      <c r="EI238" s="7">
        <v>3143</v>
      </c>
      <c r="EJ238" s="7">
        <v>282</v>
      </c>
      <c r="EK238" s="7">
        <v>461</v>
      </c>
      <c r="EL238" s="7">
        <v>0</v>
      </c>
      <c r="EM238" s="7">
        <v>11</v>
      </c>
      <c r="EN238" s="7">
        <v>271</v>
      </c>
      <c r="EO238" s="7">
        <v>519</v>
      </c>
      <c r="EP238" s="7">
        <v>175</v>
      </c>
      <c r="EQ238" s="7">
        <v>174</v>
      </c>
    </row>
    <row r="239" spans="1:147" x14ac:dyDescent="0.35">
      <c r="A239" s="7" t="s">
        <v>717</v>
      </c>
      <c r="B239" s="7" t="e" vm="1">
        <v>#VALUE!</v>
      </c>
      <c r="C239" s="7" t="e" vm="3">
        <v>#VALUE!</v>
      </c>
      <c r="D239" s="7">
        <v>1</v>
      </c>
      <c r="E239" s="7">
        <v>4044</v>
      </c>
      <c r="F239" s="7">
        <v>1542</v>
      </c>
      <c r="G239" s="7">
        <v>0</v>
      </c>
      <c r="H239" s="7">
        <v>6</v>
      </c>
      <c r="I239" s="7">
        <v>0.14836795252225521</v>
      </c>
      <c r="J239" s="7">
        <v>0</v>
      </c>
      <c r="K239" s="7">
        <v>1</v>
      </c>
      <c r="L239" s="7">
        <v>0</v>
      </c>
      <c r="M239" s="7">
        <v>0</v>
      </c>
      <c r="N239" s="7">
        <v>0</v>
      </c>
      <c r="O239" s="7">
        <v>1</v>
      </c>
      <c r="P239" s="7">
        <v>4.9740366220278807</v>
      </c>
      <c r="Q239" s="7">
        <v>75250</v>
      </c>
      <c r="R239" s="7">
        <v>0</v>
      </c>
      <c r="S239" s="7">
        <v>1</v>
      </c>
      <c r="T239" s="7">
        <v>0</v>
      </c>
      <c r="U239" s="7">
        <v>1</v>
      </c>
      <c r="V239" s="7">
        <v>0</v>
      </c>
      <c r="W239" s="7">
        <v>0</v>
      </c>
      <c r="X239" s="7">
        <v>0</v>
      </c>
      <c r="Y239" s="7">
        <v>0</v>
      </c>
      <c r="Z239" s="7"/>
      <c r="AA239" s="7">
        <v>534.19770371913899</v>
      </c>
      <c r="AB239" s="7"/>
      <c r="AC239" s="7"/>
      <c r="AD239" s="7">
        <v>88.647102244198294</v>
      </c>
      <c r="AE239" s="7"/>
      <c r="AF239" s="7">
        <v>534.19770371913899</v>
      </c>
      <c r="AG239" s="7">
        <v>13.209636590483202</v>
      </c>
      <c r="AH239" s="7">
        <v>88.647102244198294</v>
      </c>
      <c r="AI239" s="7">
        <v>2.1920648428337901</v>
      </c>
      <c r="AJ239" s="7">
        <v>103.154810383916</v>
      </c>
      <c r="AK239" s="7">
        <v>2.5508113349138499</v>
      </c>
      <c r="AL239" s="7">
        <v>97.650261983275399</v>
      </c>
      <c r="AM239" s="7">
        <v>2.4146949056200602</v>
      </c>
      <c r="AN239" s="7">
        <v>505.37837976217298</v>
      </c>
      <c r="AO239" s="7">
        <v>12.4969925757214</v>
      </c>
      <c r="AP239" s="7">
        <v>5.3025007545948002</v>
      </c>
      <c r="AQ239" s="7">
        <v>0.13112019670115699</v>
      </c>
      <c r="AR239" s="7">
        <v>2.3757252357900098</v>
      </c>
      <c r="AS239" s="7">
        <v>5.8746914831602694E-2</v>
      </c>
      <c r="AT239" s="7">
        <v>0</v>
      </c>
      <c r="AU239" s="7">
        <v>0</v>
      </c>
      <c r="AV239" s="7">
        <v>0</v>
      </c>
      <c r="AW239" s="7">
        <v>0</v>
      </c>
      <c r="AX239" s="7">
        <v>21.141095876693701</v>
      </c>
      <c r="AY239" s="7">
        <v>0.52277685155028997</v>
      </c>
      <c r="AZ239" s="7">
        <v>50.899379668757298</v>
      </c>
      <c r="BA239" s="7">
        <v>1.2586394576844</v>
      </c>
      <c r="BB239" s="7">
        <v>12.1947603495792</v>
      </c>
      <c r="BC239" s="7">
        <v>0.79084048959657294</v>
      </c>
      <c r="BD239" s="7">
        <v>11.1517864642665</v>
      </c>
      <c r="BE239" s="7">
        <v>0.72320275384348098</v>
      </c>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v>688</v>
      </c>
      <c r="EG239" s="7">
        <v>733</v>
      </c>
      <c r="EH239" s="7">
        <v>656</v>
      </c>
      <c r="EI239" s="7">
        <v>3695</v>
      </c>
      <c r="EJ239" s="7">
        <v>38</v>
      </c>
      <c r="EK239" s="7">
        <v>125</v>
      </c>
      <c r="EL239" s="7">
        <v>0</v>
      </c>
      <c r="EM239" s="7">
        <v>6</v>
      </c>
      <c r="EN239" s="7">
        <v>180</v>
      </c>
      <c r="EO239" s="7">
        <v>348</v>
      </c>
      <c r="EP239" s="7">
        <v>96</v>
      </c>
      <c r="EQ239" s="7">
        <v>84</v>
      </c>
    </row>
    <row r="240" spans="1:147" x14ac:dyDescent="0.35">
      <c r="A240" s="7" t="s">
        <v>718</v>
      </c>
      <c r="B240" s="7" t="e" vm="1">
        <v>#VALUE!</v>
      </c>
      <c r="C240" s="7" t="e" vm="3">
        <v>#VALUE!</v>
      </c>
      <c r="D240" s="7">
        <v>1</v>
      </c>
      <c r="E240" s="7">
        <v>3123</v>
      </c>
      <c r="F240" s="7">
        <v>1269</v>
      </c>
      <c r="G240" s="7">
        <v>0</v>
      </c>
      <c r="H240" s="7">
        <v>0</v>
      </c>
      <c r="I240" s="7">
        <v>0</v>
      </c>
      <c r="J240" s="7">
        <v>0</v>
      </c>
      <c r="K240" s="7">
        <v>0</v>
      </c>
      <c r="L240" s="7">
        <v>0</v>
      </c>
      <c r="M240" s="7">
        <v>0</v>
      </c>
      <c r="N240" s="7">
        <v>0</v>
      </c>
      <c r="O240" s="7">
        <v>1</v>
      </c>
      <c r="P240" s="7">
        <v>11.574074074074101</v>
      </c>
      <c r="Q240" s="7">
        <v>70494</v>
      </c>
      <c r="R240" s="7">
        <v>0</v>
      </c>
      <c r="S240" s="7">
        <v>0</v>
      </c>
      <c r="T240" s="7">
        <v>0</v>
      </c>
      <c r="U240" s="7">
        <v>0</v>
      </c>
      <c r="V240" s="7">
        <v>0</v>
      </c>
      <c r="W240" s="7">
        <v>0</v>
      </c>
      <c r="X240" s="7">
        <v>0</v>
      </c>
      <c r="Y240" s="7">
        <v>0</v>
      </c>
      <c r="Z240" s="7"/>
      <c r="AA240" s="7">
        <v>20.983279824256901</v>
      </c>
      <c r="AB240" s="7"/>
      <c r="AC240" s="7"/>
      <c r="AD240" s="7">
        <v>4.3413683176040596</v>
      </c>
      <c r="AE240" s="7"/>
      <c r="AF240" s="7">
        <v>20.983279824256901</v>
      </c>
      <c r="AG240" s="7">
        <v>0.67189496715520003</v>
      </c>
      <c r="AH240" s="7">
        <v>4.3413683176040596</v>
      </c>
      <c r="AI240" s="7">
        <v>0.139012754326099</v>
      </c>
      <c r="AJ240" s="7">
        <v>5.3961502015590703</v>
      </c>
      <c r="AK240" s="7">
        <v>0.17278739037973301</v>
      </c>
      <c r="AL240" s="7">
        <v>3.0281493961811101</v>
      </c>
      <c r="AM240" s="7">
        <v>9.6962836893407206E-2</v>
      </c>
      <c r="AN240" s="7">
        <v>20.168052315712</v>
      </c>
      <c r="AO240" s="7">
        <v>0.645790980330195</v>
      </c>
      <c r="AP240" s="7">
        <v>0.815227270126343</v>
      </c>
      <c r="AQ240" s="7">
        <v>2.6103979190725001E-2</v>
      </c>
      <c r="AR240" s="7">
        <v>0</v>
      </c>
      <c r="AS240" s="7">
        <v>0</v>
      </c>
      <c r="AT240" s="7">
        <v>0</v>
      </c>
      <c r="AU240" s="7">
        <v>0</v>
      </c>
      <c r="AV240" s="7">
        <v>0</v>
      </c>
      <c r="AW240" s="7">
        <v>0</v>
      </c>
      <c r="AX240" s="7">
        <v>0</v>
      </c>
      <c r="AY240" s="7">
        <v>0</v>
      </c>
      <c r="AZ240" s="7">
        <v>0.87348821014165901</v>
      </c>
      <c r="BA240" s="7">
        <v>2.7969523219393496E-2</v>
      </c>
      <c r="BB240" s="7">
        <v>0.26103865355253197</v>
      </c>
      <c r="BC240" s="7">
        <v>2.0570421871751898E-2</v>
      </c>
      <c r="BD240" s="7">
        <v>0.70282034575939201</v>
      </c>
      <c r="BE240" s="7">
        <v>5.53837939920718E-2</v>
      </c>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v>1104</v>
      </c>
      <c r="EG240" s="7">
        <v>569</v>
      </c>
      <c r="EH240" s="7">
        <v>368</v>
      </c>
      <c r="EI240" s="7">
        <v>2851</v>
      </c>
      <c r="EJ240" s="7">
        <v>46</v>
      </c>
      <c r="EK240" s="7">
        <v>45</v>
      </c>
      <c r="EL240" s="7">
        <v>0</v>
      </c>
      <c r="EM240" s="7">
        <v>1</v>
      </c>
      <c r="EN240" s="7">
        <v>180</v>
      </c>
      <c r="EO240" s="7">
        <v>358</v>
      </c>
      <c r="EP240" s="7">
        <v>182</v>
      </c>
      <c r="EQ240" s="7">
        <v>122</v>
      </c>
    </row>
    <row r="241" spans="1:147" x14ac:dyDescent="0.35">
      <c r="A241" s="7" t="s">
        <v>719</v>
      </c>
      <c r="B241" s="7" t="e" vm="1">
        <v>#VALUE!</v>
      </c>
      <c r="C241" s="7" t="e" vm="3">
        <v>#VALUE!</v>
      </c>
      <c r="D241" s="7">
        <v>1</v>
      </c>
      <c r="E241" s="7">
        <v>3713</v>
      </c>
      <c r="F241" s="7">
        <v>1345</v>
      </c>
      <c r="G241" s="7">
        <v>0</v>
      </c>
      <c r="H241" s="7">
        <v>0</v>
      </c>
      <c r="I241" s="7">
        <v>0</v>
      </c>
      <c r="J241" s="7">
        <v>0</v>
      </c>
      <c r="K241" s="7">
        <v>0</v>
      </c>
      <c r="L241" s="7">
        <v>0</v>
      </c>
      <c r="M241" s="7">
        <v>0</v>
      </c>
      <c r="N241" s="7">
        <v>0</v>
      </c>
      <c r="O241" s="7">
        <v>0</v>
      </c>
      <c r="P241" s="7">
        <v>1.8425901553040298</v>
      </c>
      <c r="Q241" s="7">
        <v>146411</v>
      </c>
      <c r="R241" s="7">
        <v>0</v>
      </c>
      <c r="S241" s="7">
        <v>1</v>
      </c>
      <c r="T241" s="7">
        <v>0</v>
      </c>
      <c r="U241" s="7">
        <v>1</v>
      </c>
      <c r="V241" s="7">
        <v>0</v>
      </c>
      <c r="W241" s="7">
        <v>0</v>
      </c>
      <c r="X241" s="7">
        <v>0</v>
      </c>
      <c r="Y241" s="7">
        <v>0</v>
      </c>
      <c r="Z241" s="7">
        <v>309.25607575476198</v>
      </c>
      <c r="AA241" s="7">
        <v>2180.6610833618302</v>
      </c>
      <c r="AB241" s="7">
        <v>309.25607575476198</v>
      </c>
      <c r="AC241" s="7">
        <v>13.742296279408</v>
      </c>
      <c r="AD241" s="7">
        <v>98.224827913101805</v>
      </c>
      <c r="AE241" s="7">
        <v>13.742296279408</v>
      </c>
      <c r="AF241" s="7">
        <v>2180.6610833618302</v>
      </c>
      <c r="AG241" s="7">
        <v>58.730435856769006</v>
      </c>
      <c r="AH241" s="7">
        <v>98.224827913101805</v>
      </c>
      <c r="AI241" s="7">
        <v>2.6454303235416603</v>
      </c>
      <c r="AJ241" s="7">
        <v>468.966945425142</v>
      </c>
      <c r="AK241" s="7">
        <v>12.6304052094032</v>
      </c>
      <c r="AL241" s="7">
        <v>517.73191534937405</v>
      </c>
      <c r="AM241" s="7">
        <v>13.9437628696303</v>
      </c>
      <c r="AN241" s="7">
        <v>1989.18726579449</v>
      </c>
      <c r="AO241" s="7">
        <v>53.5735864744005</v>
      </c>
      <c r="AP241" s="7">
        <v>23.848486215662</v>
      </c>
      <c r="AQ241" s="7">
        <v>0.64229696244713108</v>
      </c>
      <c r="AR241" s="7">
        <v>120.85857376686199</v>
      </c>
      <c r="AS241" s="7">
        <v>3.2550114130584902</v>
      </c>
      <c r="AT241" s="7">
        <v>0</v>
      </c>
      <c r="AU241" s="7">
        <v>0</v>
      </c>
      <c r="AV241" s="7">
        <v>0</v>
      </c>
      <c r="AW241" s="7">
        <v>0</v>
      </c>
      <c r="AX241" s="7">
        <v>46.766752059920698</v>
      </c>
      <c r="AY241" s="7">
        <v>1.2595408580641201</v>
      </c>
      <c r="AZ241" s="7">
        <v>167.39967885137199</v>
      </c>
      <c r="BA241" s="7">
        <v>4.5084750565950005</v>
      </c>
      <c r="BB241" s="7">
        <v>13.739394048810899</v>
      </c>
      <c r="BC241" s="7">
        <v>1.02151628615695</v>
      </c>
      <c r="BD241" s="7">
        <v>6.0027921668179296</v>
      </c>
      <c r="BE241" s="7">
        <v>0.44630425032103499</v>
      </c>
      <c r="BF241" s="7">
        <v>309.25607575476198</v>
      </c>
      <c r="BG241" s="7">
        <v>8.3290082347094501</v>
      </c>
      <c r="BH241" s="7">
        <v>13.742296279408</v>
      </c>
      <c r="BI241" s="7">
        <v>0.370113015874173</v>
      </c>
      <c r="BJ241" s="7">
        <v>70.256777841597795</v>
      </c>
      <c r="BK241" s="7">
        <v>1.8921836208348499</v>
      </c>
      <c r="BL241" s="7">
        <v>56.316984789446003</v>
      </c>
      <c r="BM241" s="7">
        <v>1.51675154294226</v>
      </c>
      <c r="BN241" s="7">
        <v>274.40010921657102</v>
      </c>
      <c r="BO241" s="7">
        <v>7.3902534127813295</v>
      </c>
      <c r="BP241" s="7">
        <v>3.3798220334574598</v>
      </c>
      <c r="BQ241" s="7">
        <v>9.1026717841569002E-2</v>
      </c>
      <c r="BR241" s="7">
        <v>21.123059358447801</v>
      </c>
      <c r="BS241" s="7">
        <v>0.56889467703872298</v>
      </c>
      <c r="BT241" s="7">
        <v>0</v>
      </c>
      <c r="BU241" s="7">
        <v>0</v>
      </c>
      <c r="BV241" s="7">
        <v>0</v>
      </c>
      <c r="BW241" s="7">
        <v>0</v>
      </c>
      <c r="BX241" s="7">
        <v>10.3530823774636</v>
      </c>
      <c r="BY241" s="7">
        <v>0.27883335247679997</v>
      </c>
      <c r="BZ241" s="7">
        <v>32.8385581336915</v>
      </c>
      <c r="CA241" s="7">
        <v>0.88442117246678009</v>
      </c>
      <c r="CB241" s="7">
        <v>0.54089377447962805</v>
      </c>
      <c r="CC241" s="7">
        <v>4.0215150518931403E-2</v>
      </c>
      <c r="CD241" s="7">
        <v>0.79561171983368695</v>
      </c>
      <c r="CE241" s="7">
        <v>5.9153287719976702E-2</v>
      </c>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v>201</v>
      </c>
      <c r="EG241" s="7">
        <v>823</v>
      </c>
      <c r="EH241" s="7">
        <v>821</v>
      </c>
      <c r="EI241" s="7">
        <v>3329</v>
      </c>
      <c r="EJ241" s="7">
        <v>40</v>
      </c>
      <c r="EK241" s="7">
        <v>267</v>
      </c>
      <c r="EL241" s="7">
        <v>1</v>
      </c>
      <c r="EM241" s="7">
        <v>1</v>
      </c>
      <c r="EN241" s="7">
        <v>75</v>
      </c>
      <c r="EO241" s="7">
        <v>225</v>
      </c>
      <c r="EP241" s="7">
        <v>33</v>
      </c>
      <c r="EQ241" s="7">
        <v>10</v>
      </c>
    </row>
    <row r="242" spans="1:147" x14ac:dyDescent="0.35">
      <c r="A242" s="7" t="s">
        <v>720</v>
      </c>
      <c r="B242" s="7" t="e" vm="1">
        <v>#VALUE!</v>
      </c>
      <c r="C242" s="7" t="e" vm="3">
        <v>#VALUE!</v>
      </c>
      <c r="D242" s="7">
        <v>1</v>
      </c>
      <c r="E242" s="7">
        <v>5389</v>
      </c>
      <c r="F242" s="7">
        <v>1916</v>
      </c>
      <c r="G242" s="7">
        <v>0</v>
      </c>
      <c r="H242" s="7">
        <v>0</v>
      </c>
      <c r="I242" s="7">
        <v>0</v>
      </c>
      <c r="J242" s="7">
        <v>0</v>
      </c>
      <c r="K242" s="7">
        <v>0</v>
      </c>
      <c r="L242" s="7">
        <v>0</v>
      </c>
      <c r="M242" s="7">
        <v>0</v>
      </c>
      <c r="N242" s="7">
        <v>0</v>
      </c>
      <c r="O242" s="7">
        <v>0</v>
      </c>
      <c r="P242" s="7">
        <v>0.73569983446753695</v>
      </c>
      <c r="Q242" s="7">
        <v>141935</v>
      </c>
      <c r="R242" s="7">
        <v>0</v>
      </c>
      <c r="S242" s="7">
        <v>1</v>
      </c>
      <c r="T242" s="7">
        <v>0</v>
      </c>
      <c r="U242" s="7">
        <v>1</v>
      </c>
      <c r="V242" s="7">
        <v>0</v>
      </c>
      <c r="W242" s="7">
        <v>0</v>
      </c>
      <c r="X242" s="7">
        <v>0</v>
      </c>
      <c r="Y242" s="7">
        <v>0</v>
      </c>
      <c r="Z242" s="7">
        <v>9.1049728953512403</v>
      </c>
      <c r="AA242" s="7">
        <v>3217.1343298499701</v>
      </c>
      <c r="AB242" s="7">
        <v>9.1049728953512403</v>
      </c>
      <c r="AC242" s="7">
        <v>0.61023428083717601</v>
      </c>
      <c r="AD242" s="7">
        <v>149.43494924235699</v>
      </c>
      <c r="AE242" s="7">
        <v>0.61023428083717601</v>
      </c>
      <c r="AF242" s="7">
        <v>3217.1343298499701</v>
      </c>
      <c r="AG242" s="7">
        <v>59.698169045276906</v>
      </c>
      <c r="AH242" s="7">
        <v>149.43494924235699</v>
      </c>
      <c r="AI242" s="7">
        <v>2.77296250217772</v>
      </c>
      <c r="AJ242" s="7">
        <v>722.55464017725899</v>
      </c>
      <c r="AK242" s="7">
        <v>13.407953983619599</v>
      </c>
      <c r="AL242" s="7">
        <v>600.89464311042695</v>
      </c>
      <c r="AM242" s="7">
        <v>11.150392338289599</v>
      </c>
      <c r="AN242" s="7">
        <v>2898.1128570941501</v>
      </c>
      <c r="AO242" s="7">
        <v>53.778305011953101</v>
      </c>
      <c r="AP242" s="7">
        <v>40.488306503742898</v>
      </c>
      <c r="AQ242" s="7">
        <v>0.751313908030116</v>
      </c>
      <c r="AR242" s="7">
        <v>219.920885869768</v>
      </c>
      <c r="AS242" s="7">
        <v>4.0809219868206998</v>
      </c>
      <c r="AT242" s="7">
        <v>0</v>
      </c>
      <c r="AU242" s="7">
        <v>0</v>
      </c>
      <c r="AV242" s="7">
        <v>0</v>
      </c>
      <c r="AW242" s="7">
        <v>0</v>
      </c>
      <c r="AX242" s="7">
        <v>58.612278165761403</v>
      </c>
      <c r="AY242" s="7">
        <v>1.08762809734202</v>
      </c>
      <c r="AZ242" s="7">
        <v>147.99256759229999</v>
      </c>
      <c r="BA242" s="7">
        <v>2.7461972089868301</v>
      </c>
      <c r="BB242" s="7">
        <v>49.172440269639999</v>
      </c>
      <c r="BC242" s="7">
        <v>2.5664112875594998</v>
      </c>
      <c r="BD242" s="7">
        <v>19.349756677529498</v>
      </c>
      <c r="BE242" s="7">
        <v>1.00990379319048</v>
      </c>
      <c r="BF242" s="7">
        <v>9.1049728953512403</v>
      </c>
      <c r="BG242" s="7">
        <v>0.168954776310099</v>
      </c>
      <c r="BH242" s="7">
        <v>0.61023428083717601</v>
      </c>
      <c r="BI242" s="7">
        <v>1.13237016299346E-2</v>
      </c>
      <c r="BJ242" s="7">
        <v>2.6977696496469399</v>
      </c>
      <c r="BK242" s="7">
        <v>5.0060672659991499E-2</v>
      </c>
      <c r="BL242" s="7">
        <v>1.3489445198501899</v>
      </c>
      <c r="BM242" s="7">
        <v>2.5031444049920099E-2</v>
      </c>
      <c r="BN242" s="7">
        <v>8.9363918864401093</v>
      </c>
      <c r="BO242" s="7">
        <v>0.165826533428096</v>
      </c>
      <c r="BP242" s="7">
        <v>0</v>
      </c>
      <c r="BQ242" s="7">
        <v>0</v>
      </c>
      <c r="BR242" s="7">
        <v>0</v>
      </c>
      <c r="BS242" s="7">
        <v>0</v>
      </c>
      <c r="BT242" s="7">
        <v>0</v>
      </c>
      <c r="BU242" s="7">
        <v>0</v>
      </c>
      <c r="BV242" s="7">
        <v>0</v>
      </c>
      <c r="BW242" s="7">
        <v>0</v>
      </c>
      <c r="BX242" s="7">
        <v>0.16858075559139299</v>
      </c>
      <c r="BY242" s="7">
        <v>3.1282381813210703E-3</v>
      </c>
      <c r="BZ242" s="7">
        <v>0.842903792858124</v>
      </c>
      <c r="CA242" s="7">
        <v>1.5641191183116E-2</v>
      </c>
      <c r="CB242" s="7">
        <v>6.5380231504604994E-2</v>
      </c>
      <c r="CC242" s="7">
        <v>3.41232941046999E-3</v>
      </c>
      <c r="CD242" s="7">
        <v>5.36453175845963E-2</v>
      </c>
      <c r="CE242" s="7">
        <v>2.7998599991960497E-3</v>
      </c>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v>256</v>
      </c>
      <c r="EG242" s="7">
        <v>1264</v>
      </c>
      <c r="EH242" s="7">
        <v>994</v>
      </c>
      <c r="EI242" s="7">
        <v>4908</v>
      </c>
      <c r="EJ242" s="7">
        <v>58</v>
      </c>
      <c r="EK242" s="7">
        <v>322</v>
      </c>
      <c r="EL242" s="7">
        <v>1</v>
      </c>
      <c r="EM242" s="7">
        <v>0</v>
      </c>
      <c r="EN242" s="7">
        <v>100</v>
      </c>
      <c r="EO242" s="7">
        <v>270</v>
      </c>
      <c r="EP242" s="7">
        <v>77</v>
      </c>
      <c r="EQ242" s="7">
        <v>32</v>
      </c>
    </row>
    <row r="243" spans="1:147" x14ac:dyDescent="0.35">
      <c r="A243" s="7" t="s">
        <v>721</v>
      </c>
      <c r="B243" s="7" t="e" vm="1">
        <v>#VALUE!</v>
      </c>
      <c r="C243" s="7" t="e" vm="3">
        <v>#VALUE!</v>
      </c>
      <c r="D243" s="7">
        <v>1</v>
      </c>
      <c r="E243" s="7">
        <v>5045</v>
      </c>
      <c r="F243" s="7">
        <v>2131</v>
      </c>
      <c r="G243" s="7">
        <v>0</v>
      </c>
      <c r="H243" s="7">
        <v>60</v>
      </c>
      <c r="I243" s="7">
        <v>1.1892963330029733</v>
      </c>
      <c r="J243" s="7">
        <v>0</v>
      </c>
      <c r="K243" s="7">
        <v>0</v>
      </c>
      <c r="L243" s="7">
        <v>0</v>
      </c>
      <c r="M243" s="7">
        <v>0</v>
      </c>
      <c r="N243" s="7">
        <v>0</v>
      </c>
      <c r="O243" s="7">
        <v>0</v>
      </c>
      <c r="P243" s="7">
        <v>8.1355932203389791</v>
      </c>
      <c r="Q243" s="7">
        <v>121563</v>
      </c>
      <c r="R243" s="7">
        <v>0</v>
      </c>
      <c r="S243" s="7">
        <v>0</v>
      </c>
      <c r="T243" s="7">
        <v>0</v>
      </c>
      <c r="U243" s="7">
        <v>0</v>
      </c>
      <c r="V243" s="7">
        <v>0</v>
      </c>
      <c r="W243" s="7">
        <v>0</v>
      </c>
      <c r="X243" s="7">
        <v>0</v>
      </c>
      <c r="Y243" s="7">
        <v>0</v>
      </c>
      <c r="Z243" s="7"/>
      <c r="AA243" s="7">
        <v>490.09616003930603</v>
      </c>
      <c r="AB243" s="7"/>
      <c r="AC243" s="7"/>
      <c r="AD243" s="7">
        <v>54.479840956628301</v>
      </c>
      <c r="AE243" s="7"/>
      <c r="AF243" s="7">
        <v>490.09616003930603</v>
      </c>
      <c r="AG243" s="7">
        <v>9.7144927658930804</v>
      </c>
      <c r="AH243" s="7">
        <v>54.479840956628301</v>
      </c>
      <c r="AI243" s="7">
        <v>1.0798779178717199</v>
      </c>
      <c r="AJ243" s="7">
        <v>118.876411944628</v>
      </c>
      <c r="AK243" s="7">
        <v>2.35632134677161</v>
      </c>
      <c r="AL243" s="7">
        <v>57.776723986957201</v>
      </c>
      <c r="AM243" s="7">
        <v>1.1452274328435499</v>
      </c>
      <c r="AN243" s="7">
        <v>430.53619728982397</v>
      </c>
      <c r="AO243" s="7">
        <v>8.5339186776972209</v>
      </c>
      <c r="AP243" s="7">
        <v>21.6738590523601</v>
      </c>
      <c r="AQ243" s="7">
        <v>0.42961068488325199</v>
      </c>
      <c r="AR243" s="7">
        <v>19.907177368178999</v>
      </c>
      <c r="AS243" s="7">
        <v>0.39459221740691697</v>
      </c>
      <c r="AT243" s="7">
        <v>0</v>
      </c>
      <c r="AU243" s="7">
        <v>0</v>
      </c>
      <c r="AV243" s="7">
        <v>0</v>
      </c>
      <c r="AW243" s="7">
        <v>0</v>
      </c>
      <c r="AX243" s="7">
        <v>17.978926422074402</v>
      </c>
      <c r="AY243" s="7">
        <v>0.356371187751723</v>
      </c>
      <c r="AZ243" s="7">
        <v>42.257345961406799</v>
      </c>
      <c r="BA243" s="7">
        <v>0.83760844323898609</v>
      </c>
      <c r="BB243" s="7">
        <v>3.4313014289364201</v>
      </c>
      <c r="BC243" s="7">
        <v>0.16101836832174701</v>
      </c>
      <c r="BD243" s="7">
        <v>9.6062729973345995</v>
      </c>
      <c r="BE243" s="7">
        <v>0.45078709513536397</v>
      </c>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v>724</v>
      </c>
      <c r="EG243" s="7">
        <v>1013</v>
      </c>
      <c r="EH243" s="7">
        <v>744</v>
      </c>
      <c r="EI243" s="7">
        <v>3776</v>
      </c>
      <c r="EJ243" s="7">
        <v>423</v>
      </c>
      <c r="EK243" s="7">
        <v>527</v>
      </c>
      <c r="EL243" s="7">
        <v>0</v>
      </c>
      <c r="EM243" s="7">
        <v>16</v>
      </c>
      <c r="EN243" s="7">
        <v>303</v>
      </c>
      <c r="EO243" s="7">
        <v>700</v>
      </c>
      <c r="EP243" s="7">
        <v>169</v>
      </c>
      <c r="EQ243" s="7">
        <v>114</v>
      </c>
    </row>
    <row r="244" spans="1:147" x14ac:dyDescent="0.35">
      <c r="A244" s="7" t="s">
        <v>722</v>
      </c>
      <c r="B244" s="7" t="e" vm="1">
        <v>#VALUE!</v>
      </c>
      <c r="C244" s="7" t="e" vm="3">
        <v>#VALUE!</v>
      </c>
      <c r="D244" s="7">
        <v>1</v>
      </c>
      <c r="E244" s="7">
        <v>5863</v>
      </c>
      <c r="F244" s="7">
        <v>2307</v>
      </c>
      <c r="G244" s="7">
        <v>0</v>
      </c>
      <c r="H244" s="7">
        <v>3</v>
      </c>
      <c r="I244" s="7">
        <v>5.1168343851270684E-2</v>
      </c>
      <c r="J244" s="7">
        <v>0</v>
      </c>
      <c r="K244" s="7">
        <v>0</v>
      </c>
      <c r="L244" s="7">
        <v>0</v>
      </c>
      <c r="M244" s="7">
        <v>0</v>
      </c>
      <c r="N244" s="7">
        <v>0</v>
      </c>
      <c r="O244" s="7">
        <v>0</v>
      </c>
      <c r="P244" s="7">
        <v>4.6161825726141101</v>
      </c>
      <c r="Q244" s="7">
        <v>129796</v>
      </c>
      <c r="R244" s="7">
        <v>0</v>
      </c>
      <c r="S244" s="7">
        <v>1</v>
      </c>
      <c r="T244" s="7">
        <v>0</v>
      </c>
      <c r="U244" s="7">
        <v>1</v>
      </c>
      <c r="V244" s="7">
        <v>0</v>
      </c>
      <c r="W244" s="7">
        <v>0</v>
      </c>
      <c r="X244" s="7">
        <v>0</v>
      </c>
      <c r="Y244" s="7">
        <v>0</v>
      </c>
      <c r="Z244" s="7">
        <v>275.98568248748802</v>
      </c>
      <c r="AA244" s="7">
        <v>2175.6607768796398</v>
      </c>
      <c r="AB244" s="7">
        <v>275.98568248748802</v>
      </c>
      <c r="AC244" s="7">
        <v>9.3111047893762606</v>
      </c>
      <c r="AD244" s="7">
        <v>70.369756242493196</v>
      </c>
      <c r="AE244" s="7">
        <v>9.3111047893762606</v>
      </c>
      <c r="AF244" s="7">
        <v>2175.6607768796398</v>
      </c>
      <c r="AG244" s="7">
        <v>37.108319578366697</v>
      </c>
      <c r="AH244" s="7">
        <v>70.369756242493196</v>
      </c>
      <c r="AI244" s="7">
        <v>1.20023462804866</v>
      </c>
      <c r="AJ244" s="7">
        <v>549.42370194103603</v>
      </c>
      <c r="AK244" s="7">
        <v>9.3710336336523206</v>
      </c>
      <c r="AL244" s="7">
        <v>388.94832582958003</v>
      </c>
      <c r="AM244" s="7">
        <v>6.6339472254746807</v>
      </c>
      <c r="AN244" s="7">
        <v>1949.05730299279</v>
      </c>
      <c r="AO244" s="7">
        <v>33.243344755121804</v>
      </c>
      <c r="AP244" s="7">
        <v>29.172907780390201</v>
      </c>
      <c r="AQ244" s="7">
        <v>0.49757645881613899</v>
      </c>
      <c r="AR244" s="7">
        <v>127.517200980685</v>
      </c>
      <c r="AS244" s="7">
        <v>2.1749479955770901</v>
      </c>
      <c r="AT244" s="7">
        <v>0</v>
      </c>
      <c r="AU244" s="7">
        <v>0</v>
      </c>
      <c r="AV244" s="7">
        <v>4.0000000530853903</v>
      </c>
      <c r="AW244" s="7">
        <v>6.8224459373791305E-2</v>
      </c>
      <c r="AX244" s="7">
        <v>65.913365263375496</v>
      </c>
      <c r="AY244" s="7">
        <v>1.1242259127302701</v>
      </c>
      <c r="AZ244" s="7">
        <v>156.08622849197101</v>
      </c>
      <c r="BA244" s="7">
        <v>2.6622246033083998</v>
      </c>
      <c r="BB244" s="7">
        <v>26.457894445629801</v>
      </c>
      <c r="BC244" s="7">
        <v>1.14685281515517</v>
      </c>
      <c r="BD244" s="7">
        <v>38.778484547394299</v>
      </c>
      <c r="BE244" s="7">
        <v>1.68090526863434</v>
      </c>
      <c r="BF244" s="7">
        <v>275.98568248748802</v>
      </c>
      <c r="BG244" s="7">
        <v>4.7072434331824597</v>
      </c>
      <c r="BH244" s="7">
        <v>9.3111047893762606</v>
      </c>
      <c r="BI244" s="7">
        <v>0.15881127049933902</v>
      </c>
      <c r="BJ244" s="7">
        <v>70.921891272067995</v>
      </c>
      <c r="BK244" s="7">
        <v>1.2096519063972</v>
      </c>
      <c r="BL244" s="7">
        <v>68.150134801864596</v>
      </c>
      <c r="BM244" s="7">
        <v>1.16237651035075</v>
      </c>
      <c r="BN244" s="7">
        <v>255.12221384048499</v>
      </c>
      <c r="BO244" s="7">
        <v>4.35139372062911</v>
      </c>
      <c r="BP244" s="7">
        <v>5.3267512321472203</v>
      </c>
      <c r="BQ244" s="7">
        <v>9.0853679552229505E-2</v>
      </c>
      <c r="BR244" s="7">
        <v>11.574524164199801</v>
      </c>
      <c r="BS244" s="7">
        <v>0.197416410782873</v>
      </c>
      <c r="BT244" s="7">
        <v>0</v>
      </c>
      <c r="BU244" s="7">
        <v>0</v>
      </c>
      <c r="BV244" s="7">
        <v>0</v>
      </c>
      <c r="BW244" s="7">
        <v>0</v>
      </c>
      <c r="BX244" s="7">
        <v>3.96219198405743</v>
      </c>
      <c r="BY244" s="7">
        <v>6.7579600614999596E-2</v>
      </c>
      <c r="BZ244" s="7">
        <v>15.5043807625771</v>
      </c>
      <c r="CA244" s="7">
        <v>0.26444449535352299</v>
      </c>
      <c r="CB244" s="7">
        <v>6.4503662437200502</v>
      </c>
      <c r="CC244" s="7">
        <v>0.279599750486348</v>
      </c>
      <c r="CD244" s="7">
        <v>5.0209960266947702</v>
      </c>
      <c r="CE244" s="7">
        <v>0.21764178702621501</v>
      </c>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v>625</v>
      </c>
      <c r="EG244" s="7">
        <v>1374</v>
      </c>
      <c r="EH244" s="7">
        <v>1066</v>
      </c>
      <c r="EI244" s="7">
        <v>5276</v>
      </c>
      <c r="EJ244" s="7">
        <v>81</v>
      </c>
      <c r="EK244" s="7">
        <v>278</v>
      </c>
      <c r="EL244" s="7">
        <v>0</v>
      </c>
      <c r="EM244" s="7">
        <v>18</v>
      </c>
      <c r="EN244" s="7">
        <v>210</v>
      </c>
      <c r="EO244" s="7">
        <v>563</v>
      </c>
      <c r="EP244" s="7">
        <v>245</v>
      </c>
      <c r="EQ244" s="7">
        <v>115</v>
      </c>
    </row>
    <row r="245" spans="1:147" x14ac:dyDescent="0.35">
      <c r="A245" s="7" t="s">
        <v>723</v>
      </c>
      <c r="B245" s="7" t="e" vm="1">
        <v>#VALUE!</v>
      </c>
      <c r="C245" s="7" t="e" vm="3">
        <v>#VALUE!</v>
      </c>
      <c r="D245" s="7">
        <v>1</v>
      </c>
      <c r="E245" s="7">
        <v>7694</v>
      </c>
      <c r="F245" s="7">
        <v>2964</v>
      </c>
      <c r="G245" s="7">
        <v>0</v>
      </c>
      <c r="H245" s="7">
        <v>3</v>
      </c>
      <c r="I245" s="7">
        <v>3.8991421887184824E-2</v>
      </c>
      <c r="J245" s="7">
        <v>0</v>
      </c>
      <c r="K245" s="7">
        <v>0</v>
      </c>
      <c r="L245" s="7">
        <v>0</v>
      </c>
      <c r="M245" s="7">
        <v>0</v>
      </c>
      <c r="N245" s="7">
        <v>1</v>
      </c>
      <c r="O245" s="7">
        <v>0</v>
      </c>
      <c r="P245" s="7">
        <v>5.4113557358053299</v>
      </c>
      <c r="Q245" s="7">
        <v>115714</v>
      </c>
      <c r="R245" s="7">
        <v>1</v>
      </c>
      <c r="S245" s="7">
        <v>1</v>
      </c>
      <c r="T245" s="7">
        <v>1</v>
      </c>
      <c r="U245" s="7">
        <v>1</v>
      </c>
      <c r="V245" s="7">
        <v>1</v>
      </c>
      <c r="W245" s="7">
        <v>0</v>
      </c>
      <c r="X245" s="7">
        <v>0</v>
      </c>
      <c r="Y245" s="7">
        <v>1</v>
      </c>
      <c r="Z245" s="7">
        <v>1136.9528990387901</v>
      </c>
      <c r="AA245" s="7">
        <v>7141.3985911868504</v>
      </c>
      <c r="AB245" s="7">
        <v>1136.9528990387901</v>
      </c>
      <c r="AC245" s="7">
        <v>217.414273806848</v>
      </c>
      <c r="AD245" s="7">
        <v>963.44136465806503</v>
      </c>
      <c r="AE245" s="7">
        <v>217.414273806848</v>
      </c>
      <c r="AF245" s="7">
        <v>7141.3985911868504</v>
      </c>
      <c r="AG245" s="7">
        <v>92.817761777837902</v>
      </c>
      <c r="AH245" s="7">
        <v>963.44136465806503</v>
      </c>
      <c r="AI245" s="7">
        <v>12.521982904315902</v>
      </c>
      <c r="AJ245" s="7">
        <v>1521.1036431682301</v>
      </c>
      <c r="AK245" s="7">
        <v>19.769997961635401</v>
      </c>
      <c r="AL245" s="7">
        <v>1040.8722484146699</v>
      </c>
      <c r="AM245" s="7">
        <v>13.528362989532999</v>
      </c>
      <c r="AN245" s="7">
        <v>6211.1810960881403</v>
      </c>
      <c r="AO245" s="7">
        <v>80.7275941784266</v>
      </c>
      <c r="AP245" s="7">
        <v>104.283089100965</v>
      </c>
      <c r="AQ245" s="7">
        <v>1.3553819742782101</v>
      </c>
      <c r="AR245" s="7">
        <v>529.91061704652395</v>
      </c>
      <c r="AS245" s="7">
        <v>6.8873228105864799</v>
      </c>
      <c r="AT245" s="7">
        <v>0.99999995529651597</v>
      </c>
      <c r="AU245" s="7">
        <v>1.2997140048044101E-2</v>
      </c>
      <c r="AV245" s="7">
        <v>16.000000247731801</v>
      </c>
      <c r="AW245" s="7">
        <v>0.207954253284791</v>
      </c>
      <c r="AX245" s="7">
        <v>279.02377672767</v>
      </c>
      <c r="AY245" s="7">
        <v>3.6265112649814197</v>
      </c>
      <c r="AZ245" s="7">
        <v>955.98503131652296</v>
      </c>
      <c r="BA245" s="7">
        <v>12.4250718912987</v>
      </c>
      <c r="BB245" s="7">
        <v>162.541530302376</v>
      </c>
      <c r="BC245" s="7">
        <v>5.4838572976510296</v>
      </c>
      <c r="BD245" s="7">
        <v>50.5163897505699</v>
      </c>
      <c r="BE245" s="7">
        <v>1.7043316380084299</v>
      </c>
      <c r="BF245" s="7">
        <v>1136.9528990387901</v>
      </c>
      <c r="BG245" s="7">
        <v>14.777136717426501</v>
      </c>
      <c r="BH245" s="7">
        <v>217.414273806848</v>
      </c>
      <c r="BI245" s="7">
        <v>2.8257638914328997</v>
      </c>
      <c r="BJ245" s="7">
        <v>193.72061748802699</v>
      </c>
      <c r="BK245" s="7">
        <v>2.5178141082405299</v>
      </c>
      <c r="BL245" s="7">
        <v>194.633030207828</v>
      </c>
      <c r="BM245" s="7">
        <v>2.5296728646715301</v>
      </c>
      <c r="BN245" s="7">
        <v>941.31289876997505</v>
      </c>
      <c r="BO245" s="7">
        <v>12.234376121263001</v>
      </c>
      <c r="BP245" s="7">
        <v>44.068922477774301</v>
      </c>
      <c r="BQ245" s="7">
        <v>0.57276998281484703</v>
      </c>
      <c r="BR245" s="7">
        <v>98.989658765494795</v>
      </c>
      <c r="BS245" s="7">
        <v>1.28658251579796</v>
      </c>
      <c r="BT245" s="7">
        <v>0</v>
      </c>
      <c r="BU245" s="7">
        <v>0</v>
      </c>
      <c r="BV245" s="7">
        <v>5.6041152887046302</v>
      </c>
      <c r="BW245" s="7">
        <v>7.2837474508768305E-2</v>
      </c>
      <c r="BX245" s="7">
        <v>46.977307017892599</v>
      </c>
      <c r="BY245" s="7">
        <v>0.61057066568615304</v>
      </c>
      <c r="BZ245" s="7">
        <v>182.324185103178</v>
      </c>
      <c r="CA245" s="7">
        <v>2.3696930738650601</v>
      </c>
      <c r="CB245" s="7">
        <v>35.333326196298003</v>
      </c>
      <c r="CC245" s="7">
        <v>1.19208253023947</v>
      </c>
      <c r="CD245" s="7">
        <v>10.005053903441899</v>
      </c>
      <c r="CE245" s="7">
        <v>0.33755242589210099</v>
      </c>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v>1210</v>
      </c>
      <c r="EG245" s="7">
        <v>1656</v>
      </c>
      <c r="EH245" s="7">
        <v>1133</v>
      </c>
      <c r="EI245" s="7">
        <v>6707</v>
      </c>
      <c r="EJ245" s="7">
        <v>110</v>
      </c>
      <c r="EK245" s="7">
        <v>547</v>
      </c>
      <c r="EL245" s="7">
        <v>1</v>
      </c>
      <c r="EM245" s="7">
        <v>16</v>
      </c>
      <c r="EN245" s="7">
        <v>313</v>
      </c>
      <c r="EO245" s="7">
        <v>1025</v>
      </c>
      <c r="EP245" s="7">
        <v>192</v>
      </c>
      <c r="EQ245" s="7">
        <v>60</v>
      </c>
    </row>
    <row r="246" spans="1:147" x14ac:dyDescent="0.35">
      <c r="A246" s="7" t="s">
        <v>724</v>
      </c>
      <c r="B246" s="7" t="e" vm="1">
        <v>#VALUE!</v>
      </c>
      <c r="C246" s="7" t="e" vm="3">
        <v>#VALUE!</v>
      </c>
      <c r="D246" s="7">
        <v>1</v>
      </c>
      <c r="E246" s="7">
        <v>4447</v>
      </c>
      <c r="F246" s="7">
        <v>1563</v>
      </c>
      <c r="G246" s="7">
        <v>0</v>
      </c>
      <c r="H246" s="7">
        <v>3</v>
      </c>
      <c r="I246" s="7">
        <v>6.7461209804362487E-2</v>
      </c>
      <c r="J246" s="7">
        <v>0</v>
      </c>
      <c r="K246" s="7">
        <v>0</v>
      </c>
      <c r="L246" s="7">
        <v>0</v>
      </c>
      <c r="M246" s="7">
        <v>0</v>
      </c>
      <c r="N246" s="7">
        <v>0</v>
      </c>
      <c r="O246" s="7">
        <v>0</v>
      </c>
      <c r="P246" s="7">
        <v>1.4534243558687499</v>
      </c>
      <c r="Q246" s="7">
        <v>155938</v>
      </c>
      <c r="R246" s="7">
        <v>0</v>
      </c>
      <c r="S246" s="7">
        <v>1</v>
      </c>
      <c r="T246" s="7">
        <v>0</v>
      </c>
      <c r="U246" s="7">
        <v>1</v>
      </c>
      <c r="V246" s="7">
        <v>0</v>
      </c>
      <c r="W246" s="7">
        <v>0</v>
      </c>
      <c r="X246" s="7">
        <v>0</v>
      </c>
      <c r="Y246" s="7">
        <v>0</v>
      </c>
      <c r="Z246" s="7">
        <v>339.29833316803001</v>
      </c>
      <c r="AA246" s="7">
        <v>2333.6019585491199</v>
      </c>
      <c r="AB246" s="7">
        <v>339.29833316803001</v>
      </c>
      <c r="AC246" s="7">
        <v>14.6926686167717</v>
      </c>
      <c r="AD246" s="7">
        <v>116.217243364707</v>
      </c>
      <c r="AE246" s="7">
        <v>14.6926686167717</v>
      </c>
      <c r="AF246" s="7">
        <v>2333.6019585491199</v>
      </c>
      <c r="AG246" s="7">
        <v>52.475870441851001</v>
      </c>
      <c r="AH246" s="7">
        <v>116.217243364707</v>
      </c>
      <c r="AI246" s="7">
        <v>2.61338527917037</v>
      </c>
      <c r="AJ246" s="7">
        <v>642.90020729997195</v>
      </c>
      <c r="AK246" s="7">
        <v>14.456941922643802</v>
      </c>
      <c r="AL246" s="7">
        <v>327.07845035591203</v>
      </c>
      <c r="AM246" s="7">
        <v>7.3550359873153104</v>
      </c>
      <c r="AN246" s="7">
        <v>2176.1265331811701</v>
      </c>
      <c r="AO246" s="7">
        <v>48.934709538591697</v>
      </c>
      <c r="AP246" s="7">
        <v>11.968519257381599</v>
      </c>
      <c r="AQ246" s="7">
        <v>0.26913692955659002</v>
      </c>
      <c r="AR246" s="7">
        <v>103.159425743564</v>
      </c>
      <c r="AS246" s="7">
        <v>2.31975322112805</v>
      </c>
      <c r="AT246" s="7">
        <v>0</v>
      </c>
      <c r="AU246" s="7">
        <v>0</v>
      </c>
      <c r="AV246" s="7">
        <v>0.99999998509883903</v>
      </c>
      <c r="AW246" s="7">
        <v>2.2487069599704E-2</v>
      </c>
      <c r="AX246" s="7">
        <v>41.347478524781799</v>
      </c>
      <c r="AY246" s="7">
        <v>0.92978364121389201</v>
      </c>
      <c r="AZ246" s="7">
        <v>115.760564519092</v>
      </c>
      <c r="BA246" s="7">
        <v>2.6031159100313102</v>
      </c>
      <c r="BB246" s="7">
        <v>16.663992727175401</v>
      </c>
      <c r="BC246" s="7">
        <v>1.0661543651423799</v>
      </c>
      <c r="BD246" s="7">
        <v>3.8158289326629502</v>
      </c>
      <c r="BE246" s="7">
        <v>0.24413492851330501</v>
      </c>
      <c r="BF246" s="7">
        <v>339.29833316803001</v>
      </c>
      <c r="BG246" s="7">
        <v>7.6298253467063111</v>
      </c>
      <c r="BH246" s="7">
        <v>14.6926686167717</v>
      </c>
      <c r="BI246" s="7">
        <v>0.33039506671400298</v>
      </c>
      <c r="BJ246" s="7">
        <v>99.190854251384707</v>
      </c>
      <c r="BK246" s="7">
        <v>2.2305116764421999</v>
      </c>
      <c r="BL246" s="7">
        <v>42.6533913314343</v>
      </c>
      <c r="BM246" s="7">
        <v>0.959149793825821</v>
      </c>
      <c r="BN246" s="7">
        <v>309.38726091384899</v>
      </c>
      <c r="BO246" s="7">
        <v>6.9572129731020702</v>
      </c>
      <c r="BP246" s="7">
        <v>2.5430389046669002</v>
      </c>
      <c r="BQ246" s="7">
        <v>5.7185493696129998E-2</v>
      </c>
      <c r="BR246" s="7">
        <v>17.891897350549701</v>
      </c>
      <c r="BS246" s="7">
        <v>0.40233634698785004</v>
      </c>
      <c r="BT246" s="7">
        <v>0</v>
      </c>
      <c r="BU246" s="7">
        <v>0</v>
      </c>
      <c r="BV246" s="7">
        <v>0.61350959539413497</v>
      </c>
      <c r="BW246" s="7">
        <v>1.3796033177291099E-2</v>
      </c>
      <c r="BX246" s="7">
        <v>8.8626238107681292</v>
      </c>
      <c r="BY246" s="7">
        <v>0.19929444143845601</v>
      </c>
      <c r="BZ246" s="7">
        <v>20.1144229322672</v>
      </c>
      <c r="CA246" s="7">
        <v>0.45231443517578596</v>
      </c>
      <c r="CB246" s="7">
        <v>1.5902845188975301</v>
      </c>
      <c r="CC246" s="7">
        <v>0.10174565060125</v>
      </c>
      <c r="CD246" s="7">
        <v>0.510706501081586</v>
      </c>
      <c r="CE246" s="7">
        <v>3.2674760145974799E-2</v>
      </c>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v>309</v>
      </c>
      <c r="EG246" s="7">
        <v>1181</v>
      </c>
      <c r="EH246" s="7">
        <v>726</v>
      </c>
      <c r="EI246" s="7">
        <v>4112</v>
      </c>
      <c r="EJ246" s="7">
        <v>19</v>
      </c>
      <c r="EK246" s="7">
        <v>220</v>
      </c>
      <c r="EL246" s="7">
        <v>0</v>
      </c>
      <c r="EM246" s="7">
        <v>4</v>
      </c>
      <c r="EN246" s="7">
        <v>92</v>
      </c>
      <c r="EO246" s="7">
        <v>228</v>
      </c>
      <c r="EP246" s="7">
        <v>34</v>
      </c>
      <c r="EQ246" s="7">
        <v>8</v>
      </c>
    </row>
    <row r="247" spans="1:147" x14ac:dyDescent="0.35">
      <c r="A247" s="7" t="s">
        <v>725</v>
      </c>
      <c r="B247" s="7" t="e" vm="1">
        <v>#VALUE!</v>
      </c>
      <c r="C247" s="7" t="e" vm="3">
        <v>#VALUE!</v>
      </c>
      <c r="D247" s="7">
        <v>1</v>
      </c>
      <c r="E247" s="7">
        <v>3425</v>
      </c>
      <c r="F247" s="7">
        <v>1191</v>
      </c>
      <c r="G247" s="7">
        <v>0</v>
      </c>
      <c r="H247" s="7">
        <v>0</v>
      </c>
      <c r="I247" s="7">
        <v>0</v>
      </c>
      <c r="J247" s="7">
        <v>0</v>
      </c>
      <c r="K247" s="7">
        <v>0</v>
      </c>
      <c r="L247" s="7">
        <v>0</v>
      </c>
      <c r="M247" s="7">
        <v>0</v>
      </c>
      <c r="N247" s="7">
        <v>0</v>
      </c>
      <c r="O247" s="7">
        <v>0</v>
      </c>
      <c r="P247" s="7">
        <v>1.1764705882352899</v>
      </c>
      <c r="Q247" s="7">
        <v>152813</v>
      </c>
      <c r="R247" s="7">
        <v>0</v>
      </c>
      <c r="S247" s="7">
        <v>1</v>
      </c>
      <c r="T247" s="7">
        <v>0</v>
      </c>
      <c r="U247" s="7">
        <v>1</v>
      </c>
      <c r="V247" s="7">
        <v>0</v>
      </c>
      <c r="W247" s="7">
        <v>0</v>
      </c>
      <c r="X247" s="7">
        <v>0</v>
      </c>
      <c r="Y247" s="7">
        <v>0</v>
      </c>
      <c r="Z247" s="7">
        <v>295.64502805471398</v>
      </c>
      <c r="AA247" s="7">
        <v>2187.7197338351998</v>
      </c>
      <c r="AB247" s="7">
        <v>295.64502805471398</v>
      </c>
      <c r="AC247" s="7">
        <v>2.7090661451220499</v>
      </c>
      <c r="AD247" s="7">
        <v>74.405895524454493</v>
      </c>
      <c r="AE247" s="7">
        <v>2.7090661451220499</v>
      </c>
      <c r="AF247" s="7">
        <v>2187.7197338351998</v>
      </c>
      <c r="AG247" s="7">
        <v>63.8750287251153</v>
      </c>
      <c r="AH247" s="7">
        <v>74.405895524454493</v>
      </c>
      <c r="AI247" s="7">
        <v>2.17243490582349</v>
      </c>
      <c r="AJ247" s="7">
        <v>635.48174307344004</v>
      </c>
      <c r="AK247" s="7">
        <v>18.554211476596798</v>
      </c>
      <c r="AL247" s="7">
        <v>337.14732388476801</v>
      </c>
      <c r="AM247" s="7">
        <v>9.8437174856866712</v>
      </c>
      <c r="AN247" s="7">
        <v>2090.7216371446798</v>
      </c>
      <c r="AO247" s="7">
        <v>61.042967507874003</v>
      </c>
      <c r="AP247" s="7">
        <v>13.2405273547629</v>
      </c>
      <c r="AQ247" s="7">
        <v>0.38658474028504797</v>
      </c>
      <c r="AR247" s="7">
        <v>54.494416342146003</v>
      </c>
      <c r="AS247" s="7">
        <v>1.5910778494057198</v>
      </c>
      <c r="AT247" s="7">
        <v>0</v>
      </c>
      <c r="AU247" s="7">
        <v>0</v>
      </c>
      <c r="AV247" s="7">
        <v>0.99999995529651597</v>
      </c>
      <c r="AW247" s="7">
        <v>2.9197078986759599E-2</v>
      </c>
      <c r="AX247" s="7">
        <v>28.2631398858503</v>
      </c>
      <c r="AY247" s="7">
        <v>0.82520116455037196</v>
      </c>
      <c r="AZ247" s="7">
        <v>78.507948000566103</v>
      </c>
      <c r="BA247" s="7">
        <v>2.2922028613304</v>
      </c>
      <c r="BB247" s="7">
        <v>0</v>
      </c>
      <c r="BC247" s="7">
        <v>0</v>
      </c>
      <c r="BD247" s="7">
        <v>8.1708213166202803</v>
      </c>
      <c r="BE247" s="7">
        <v>0.68604712985896499</v>
      </c>
      <c r="BF247" s="7">
        <v>295.64502805471398</v>
      </c>
      <c r="BG247" s="7">
        <v>8.6319716220354508</v>
      </c>
      <c r="BH247" s="7">
        <v>2.7090661451220499</v>
      </c>
      <c r="BI247" s="7">
        <v>7.9096821755388402E-2</v>
      </c>
      <c r="BJ247" s="7">
        <v>78.450963452458396</v>
      </c>
      <c r="BK247" s="7">
        <v>2.29053907890389</v>
      </c>
      <c r="BL247" s="7">
        <v>44.057154871523402</v>
      </c>
      <c r="BM247" s="7">
        <v>1.28634028821966</v>
      </c>
      <c r="BN247" s="7">
        <v>276.27209502458601</v>
      </c>
      <c r="BO247" s="7">
        <v>8.0663385408638195</v>
      </c>
      <c r="BP247" s="7">
        <v>1.54477946460247</v>
      </c>
      <c r="BQ247" s="7">
        <v>4.5103050061385999E-2</v>
      </c>
      <c r="BR247" s="7">
        <v>9.6244326047599298</v>
      </c>
      <c r="BS247" s="7">
        <v>0.28100533152583701</v>
      </c>
      <c r="BT247" s="7">
        <v>0</v>
      </c>
      <c r="BU247" s="7">
        <v>0</v>
      </c>
      <c r="BV247" s="7">
        <v>0.108645811676979</v>
      </c>
      <c r="BW247" s="7">
        <v>3.1721404869191E-3</v>
      </c>
      <c r="BX247" s="7">
        <v>8.0950742741115391</v>
      </c>
      <c r="BY247" s="7">
        <v>0.23635253355070202</v>
      </c>
      <c r="BZ247" s="7">
        <v>7.41919751092792</v>
      </c>
      <c r="CA247" s="7">
        <v>0.216618905428552</v>
      </c>
      <c r="CB247" s="7">
        <v>0</v>
      </c>
      <c r="CC247" s="7">
        <v>0</v>
      </c>
      <c r="CD247" s="7">
        <v>1.0559343392960701</v>
      </c>
      <c r="CE247" s="7">
        <v>8.8659474332164007E-2</v>
      </c>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v>127</v>
      </c>
      <c r="EG247" s="7">
        <v>969</v>
      </c>
      <c r="EH247" s="7">
        <v>509</v>
      </c>
      <c r="EI247" s="7">
        <v>3281</v>
      </c>
      <c r="EJ247" s="7">
        <v>18</v>
      </c>
      <c r="EK247" s="7">
        <v>81</v>
      </c>
      <c r="EL247" s="7">
        <v>0</v>
      </c>
      <c r="EM247" s="7">
        <v>1</v>
      </c>
      <c r="EN247" s="7">
        <v>44</v>
      </c>
      <c r="EO247" s="7">
        <v>154</v>
      </c>
      <c r="EP247" s="7">
        <v>0</v>
      </c>
      <c r="EQ247" s="7">
        <v>13</v>
      </c>
    </row>
    <row r="248" spans="1:147" x14ac:dyDescent="0.35">
      <c r="A248" s="7" t="s">
        <v>726</v>
      </c>
      <c r="B248" s="7" t="e" vm="1">
        <v>#VALUE!</v>
      </c>
      <c r="C248" s="7" t="e" vm="3">
        <v>#VALUE!</v>
      </c>
      <c r="D248" s="7">
        <v>1</v>
      </c>
      <c r="E248" s="7">
        <v>3703</v>
      </c>
      <c r="F248" s="7">
        <v>1193</v>
      </c>
      <c r="G248" s="7">
        <v>0</v>
      </c>
      <c r="H248" s="7">
        <v>364</v>
      </c>
      <c r="I248" s="7">
        <v>9.8298676748582228</v>
      </c>
      <c r="J248" s="7">
        <v>0</v>
      </c>
      <c r="K248" s="7">
        <v>0</v>
      </c>
      <c r="L248" s="7">
        <v>0</v>
      </c>
      <c r="M248" s="7">
        <v>0</v>
      </c>
      <c r="N248" s="7">
        <v>1</v>
      </c>
      <c r="O248" s="7">
        <v>0</v>
      </c>
      <c r="P248" s="7">
        <v>4.9665988963113596</v>
      </c>
      <c r="Q248" s="7">
        <v>206000</v>
      </c>
      <c r="R248" s="7">
        <v>1</v>
      </c>
      <c r="S248" s="7">
        <v>1</v>
      </c>
      <c r="T248" s="7">
        <v>1</v>
      </c>
      <c r="U248" s="7">
        <v>1</v>
      </c>
      <c r="V248" s="7">
        <v>1</v>
      </c>
      <c r="W248" s="7">
        <v>0</v>
      </c>
      <c r="X248" s="7">
        <v>0</v>
      </c>
      <c r="Y248" s="7">
        <v>1</v>
      </c>
      <c r="Z248" s="7">
        <v>2163.2567523522298</v>
      </c>
      <c r="AA248" s="7">
        <v>3677.6882715029601</v>
      </c>
      <c r="AB248" s="7">
        <v>2163.2567523522298</v>
      </c>
      <c r="AC248" s="7">
        <v>176.89068175764999</v>
      </c>
      <c r="AD248" s="7">
        <v>339.43413386173802</v>
      </c>
      <c r="AE248" s="7">
        <v>176.89068175764999</v>
      </c>
      <c r="AF248" s="7">
        <v>3677.6882715029601</v>
      </c>
      <c r="AG248" s="7">
        <v>99.316453456736795</v>
      </c>
      <c r="AH248" s="7">
        <v>339.43413386173802</v>
      </c>
      <c r="AI248" s="7">
        <v>9.1664632422829495</v>
      </c>
      <c r="AJ248" s="7">
        <v>947.16273865266703</v>
      </c>
      <c r="AK248" s="7">
        <v>25.578253811846302</v>
      </c>
      <c r="AL248" s="7">
        <v>915.24529727990705</v>
      </c>
      <c r="AM248" s="7">
        <v>24.716319127191699</v>
      </c>
      <c r="AN248" s="7">
        <v>3483.3203318687201</v>
      </c>
      <c r="AO248" s="7">
        <v>94.067521789595304</v>
      </c>
      <c r="AP248" s="7">
        <v>24.598246093373699</v>
      </c>
      <c r="AQ248" s="7">
        <v>0.66427885750401705</v>
      </c>
      <c r="AR248" s="7">
        <v>125.76968767517199</v>
      </c>
      <c r="AS248" s="7">
        <v>3.3964268883384401</v>
      </c>
      <c r="AT248" s="7">
        <v>0</v>
      </c>
      <c r="AU248" s="7">
        <v>0</v>
      </c>
      <c r="AV248" s="7">
        <v>0.99999998044222604</v>
      </c>
      <c r="AW248" s="7">
        <v>2.7005130446725003E-2</v>
      </c>
      <c r="AX248" s="7">
        <v>43.000000337808203</v>
      </c>
      <c r="AY248" s="7">
        <v>1.16122064104262</v>
      </c>
      <c r="AZ248" s="7">
        <v>145.000001306733</v>
      </c>
      <c r="BA248" s="7">
        <v>3.9157440266468502</v>
      </c>
      <c r="BB248" s="7">
        <v>114.437674747296</v>
      </c>
      <c r="BC248" s="7">
        <v>9.5924287298655599</v>
      </c>
      <c r="BD248" s="7">
        <v>11.998809152861201</v>
      </c>
      <c r="BE248" s="7">
        <v>1.0057677412289401</v>
      </c>
      <c r="BF248" s="7">
        <v>2163.2567523522298</v>
      </c>
      <c r="BG248" s="7">
        <v>58.419031929576803</v>
      </c>
      <c r="BH248" s="7">
        <v>176.89068175764999</v>
      </c>
      <c r="BI248" s="7">
        <v>4.7769560291020801</v>
      </c>
      <c r="BJ248" s="7">
        <v>557.773986612214</v>
      </c>
      <c r="BK248" s="7">
        <v>15.062759562846701</v>
      </c>
      <c r="BL248" s="7">
        <v>534.24808592884801</v>
      </c>
      <c r="BM248" s="7">
        <v>14.427439533590301</v>
      </c>
      <c r="BN248" s="7">
        <v>2046.22483904008</v>
      </c>
      <c r="BO248" s="7">
        <v>55.258569782340807</v>
      </c>
      <c r="BP248" s="7">
        <v>12.8468325180002</v>
      </c>
      <c r="BQ248" s="7">
        <v>0.34693039476100901</v>
      </c>
      <c r="BR248" s="7">
        <v>80.892954557202799</v>
      </c>
      <c r="BS248" s="7">
        <v>2.1845248327626998</v>
      </c>
      <c r="BT248" s="7">
        <v>0</v>
      </c>
      <c r="BU248" s="7">
        <v>0</v>
      </c>
      <c r="BV248" s="7">
        <v>0.588393016718328</v>
      </c>
      <c r="BW248" s="7">
        <v>1.5889630481186301E-2</v>
      </c>
      <c r="BX248" s="7">
        <v>22.703728114691302</v>
      </c>
      <c r="BY248" s="7">
        <v>0.613117151355423</v>
      </c>
      <c r="BZ248" s="7">
        <v>91.130008513078806</v>
      </c>
      <c r="CA248" s="7">
        <v>2.4609778156380999</v>
      </c>
      <c r="CB248" s="7">
        <v>44.554306954592903</v>
      </c>
      <c r="CC248" s="7">
        <v>3.7346443381888403</v>
      </c>
      <c r="CD248" s="7">
        <v>7.0584995150893501</v>
      </c>
      <c r="CE248" s="7">
        <v>0.59165964082894795</v>
      </c>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v>312</v>
      </c>
      <c r="EG248" s="7">
        <v>956</v>
      </c>
      <c r="EH248" s="7">
        <v>918</v>
      </c>
      <c r="EI248" s="7">
        <v>3508</v>
      </c>
      <c r="EJ248" s="7">
        <v>25</v>
      </c>
      <c r="EK248" s="7">
        <v>126</v>
      </c>
      <c r="EL248" s="7">
        <v>0</v>
      </c>
      <c r="EM248" s="7">
        <v>1</v>
      </c>
      <c r="EN248" s="7">
        <v>43</v>
      </c>
      <c r="EO248" s="7">
        <v>145</v>
      </c>
      <c r="EP248" s="7">
        <v>111</v>
      </c>
      <c r="EQ248" s="7">
        <v>12</v>
      </c>
    </row>
    <row r="249" spans="1:147" x14ac:dyDescent="0.35">
      <c r="A249" s="7" t="s">
        <v>727</v>
      </c>
      <c r="B249" s="7" t="e" vm="1">
        <v>#VALUE!</v>
      </c>
      <c r="C249" s="7" t="e" vm="3">
        <v>#VALUE!</v>
      </c>
      <c r="D249" s="7">
        <v>1</v>
      </c>
      <c r="E249" s="7">
        <v>5121</v>
      </c>
      <c r="F249" s="7">
        <v>1699</v>
      </c>
      <c r="G249" s="7">
        <v>0</v>
      </c>
      <c r="H249" s="7">
        <v>0</v>
      </c>
      <c r="I249" s="7">
        <v>0</v>
      </c>
      <c r="J249" s="7">
        <v>0</v>
      </c>
      <c r="K249" s="7">
        <v>0</v>
      </c>
      <c r="L249" s="7">
        <v>0</v>
      </c>
      <c r="M249" s="7">
        <v>0</v>
      </c>
      <c r="N249" s="7">
        <v>0</v>
      </c>
      <c r="O249" s="7">
        <v>0</v>
      </c>
      <c r="P249" s="7">
        <v>0.57023379585630107</v>
      </c>
      <c r="Q249" s="7">
        <v>172031</v>
      </c>
      <c r="R249" s="7">
        <v>1</v>
      </c>
      <c r="S249" s="7">
        <v>1</v>
      </c>
      <c r="T249" s="7">
        <v>1</v>
      </c>
      <c r="U249" s="7">
        <v>1</v>
      </c>
      <c r="V249" s="7">
        <v>1</v>
      </c>
      <c r="W249" s="7">
        <v>0</v>
      </c>
      <c r="X249" s="7">
        <v>0</v>
      </c>
      <c r="Y249" s="7">
        <v>0</v>
      </c>
      <c r="Z249" s="7">
        <v>1374.63226984581</v>
      </c>
      <c r="AA249" s="7">
        <v>3745.0949945761799</v>
      </c>
      <c r="AB249" s="7">
        <v>1374.63226984581</v>
      </c>
      <c r="AC249" s="7">
        <v>34.688563328425502</v>
      </c>
      <c r="AD249" s="7">
        <v>101.814108595907</v>
      </c>
      <c r="AE249" s="7">
        <v>34.688563328425502</v>
      </c>
      <c r="AF249" s="7">
        <v>3745.0949945761799</v>
      </c>
      <c r="AG249" s="7">
        <v>73.132102998949094</v>
      </c>
      <c r="AH249" s="7">
        <v>101.814108595907</v>
      </c>
      <c r="AI249" s="7">
        <v>1.98816849435475</v>
      </c>
      <c r="AJ249" s="7">
        <v>1121.03851645597</v>
      </c>
      <c r="AK249" s="7">
        <v>21.891007937043</v>
      </c>
      <c r="AL249" s="7">
        <v>446.72213702375302</v>
      </c>
      <c r="AM249" s="7">
        <v>8.7233379617995102</v>
      </c>
      <c r="AN249" s="7">
        <v>3456.3455652543298</v>
      </c>
      <c r="AO249" s="7">
        <v>67.493566984072089</v>
      </c>
      <c r="AP249" s="7">
        <v>24.3819617270638</v>
      </c>
      <c r="AQ249" s="7">
        <v>0.47611719834141303</v>
      </c>
      <c r="AR249" s="7">
        <v>188.11287058279399</v>
      </c>
      <c r="AS249" s="7">
        <v>3.6733620500447999</v>
      </c>
      <c r="AT249" s="7">
        <v>0</v>
      </c>
      <c r="AU249" s="7">
        <v>0</v>
      </c>
      <c r="AV249" s="7">
        <v>0</v>
      </c>
      <c r="AW249" s="7">
        <v>0</v>
      </c>
      <c r="AX249" s="7">
        <v>76.254585921626102</v>
      </c>
      <c r="AY249" s="7">
        <v>1.48905654992435</v>
      </c>
      <c r="AZ249" s="7">
        <v>141.51335097264399</v>
      </c>
      <c r="BA249" s="7">
        <v>2.7633929110065201</v>
      </c>
      <c r="BB249" s="7">
        <v>6.3713592306230602</v>
      </c>
      <c r="BC249" s="7">
        <v>0.37500642911259902</v>
      </c>
      <c r="BD249" s="7">
        <v>0</v>
      </c>
      <c r="BE249" s="7">
        <v>0</v>
      </c>
      <c r="BF249" s="7">
        <v>1374.63226984581</v>
      </c>
      <c r="BG249" s="7">
        <v>26.8430437384458</v>
      </c>
      <c r="BH249" s="7">
        <v>34.688563328425502</v>
      </c>
      <c r="BI249" s="7">
        <v>0.67737870198058003</v>
      </c>
      <c r="BJ249" s="7">
        <v>397.813837764494</v>
      </c>
      <c r="BK249" s="7">
        <v>7.7682842758151498</v>
      </c>
      <c r="BL249" s="7">
        <v>166.37526959279799</v>
      </c>
      <c r="BM249" s="7">
        <v>3.2488824368833802</v>
      </c>
      <c r="BN249" s="7">
        <v>1295.40585577721</v>
      </c>
      <c r="BO249" s="7">
        <v>25.295955004436799</v>
      </c>
      <c r="BP249" s="7">
        <v>6.4553468483645702</v>
      </c>
      <c r="BQ249" s="7">
        <v>0.126056372746818</v>
      </c>
      <c r="BR249" s="7">
        <v>46.413911693212903</v>
      </c>
      <c r="BS249" s="7">
        <v>0.90634469231034698</v>
      </c>
      <c r="BT249" s="7">
        <v>0</v>
      </c>
      <c r="BU249" s="7">
        <v>0</v>
      </c>
      <c r="BV249" s="7">
        <v>0</v>
      </c>
      <c r="BW249" s="7">
        <v>0</v>
      </c>
      <c r="BX249" s="7">
        <v>26.357137933700901</v>
      </c>
      <c r="BY249" s="7">
        <v>0.51468732539935302</v>
      </c>
      <c r="BZ249" s="7">
        <v>47.646871475706597</v>
      </c>
      <c r="CA249" s="7">
        <v>0.93042123561231405</v>
      </c>
      <c r="CB249" s="7">
        <v>3.0300172895294999</v>
      </c>
      <c r="CC249" s="7">
        <v>0.178341217747469</v>
      </c>
      <c r="CD249" s="7">
        <v>0</v>
      </c>
      <c r="CE249" s="7">
        <v>0</v>
      </c>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v>190</v>
      </c>
      <c r="EG249" s="7">
        <v>1509</v>
      </c>
      <c r="EH249" s="7">
        <v>624</v>
      </c>
      <c r="EI249" s="7">
        <v>4715</v>
      </c>
      <c r="EJ249" s="7">
        <v>32</v>
      </c>
      <c r="EK249" s="7">
        <v>279</v>
      </c>
      <c r="EL249" s="7">
        <v>0</v>
      </c>
      <c r="EM249" s="7">
        <v>1</v>
      </c>
      <c r="EN249" s="7">
        <v>94</v>
      </c>
      <c r="EO249" s="7">
        <v>210</v>
      </c>
      <c r="EP249" s="7">
        <v>7</v>
      </c>
      <c r="EQ249" s="7">
        <v>0</v>
      </c>
    </row>
    <row r="250" spans="1:147" x14ac:dyDescent="0.35">
      <c r="A250" s="7" t="s">
        <v>728</v>
      </c>
      <c r="B250" s="7" t="e" vm="1">
        <v>#VALUE!</v>
      </c>
      <c r="C250" s="7" t="e" vm="4">
        <v>#VALUE!</v>
      </c>
      <c r="D250" s="7">
        <v>1</v>
      </c>
      <c r="E250" s="7">
        <v>2638</v>
      </c>
      <c r="F250" s="7">
        <v>1052</v>
      </c>
      <c r="G250" s="7">
        <v>0</v>
      </c>
      <c r="H250" s="7">
        <v>0</v>
      </c>
      <c r="I250" s="7">
        <v>0</v>
      </c>
      <c r="J250" s="7">
        <v>0</v>
      </c>
      <c r="K250" s="7">
        <v>0</v>
      </c>
      <c r="L250" s="7">
        <v>0</v>
      </c>
      <c r="M250" s="7">
        <v>0</v>
      </c>
      <c r="N250" s="7">
        <v>0</v>
      </c>
      <c r="O250" s="7">
        <v>0</v>
      </c>
      <c r="P250" s="7">
        <v>10.1891161713624</v>
      </c>
      <c r="Q250" s="7">
        <v>81250</v>
      </c>
      <c r="R250" s="7">
        <v>1</v>
      </c>
      <c r="S250" s="7">
        <v>1</v>
      </c>
      <c r="T250" s="7">
        <v>1</v>
      </c>
      <c r="U250" s="7">
        <v>1</v>
      </c>
      <c r="V250" s="7">
        <v>1</v>
      </c>
      <c r="W250" s="7">
        <v>0</v>
      </c>
      <c r="X250" s="7">
        <v>0</v>
      </c>
      <c r="Y250" s="7">
        <v>0</v>
      </c>
      <c r="Z250" s="7">
        <v>1983.5758363902601</v>
      </c>
      <c r="AA250" s="7">
        <v>2638.0000179223698</v>
      </c>
      <c r="AB250" s="7">
        <v>1983.5758363902601</v>
      </c>
      <c r="AC250" s="7">
        <v>465.23443664517299</v>
      </c>
      <c r="AD250" s="7">
        <v>634.70313370507199</v>
      </c>
      <c r="AE250" s="7">
        <v>465.23443664517299</v>
      </c>
      <c r="AF250" s="7">
        <v>2638.0000179223698</v>
      </c>
      <c r="AG250" s="7">
        <v>100.000000679392</v>
      </c>
      <c r="AH250" s="7">
        <v>634.70313370507199</v>
      </c>
      <c r="AI250" s="7">
        <v>24.0600126499269</v>
      </c>
      <c r="AJ250" s="7">
        <v>522.00000303122204</v>
      </c>
      <c r="AK250" s="7">
        <v>19.787718083063798</v>
      </c>
      <c r="AL250" s="7">
        <v>366.00000131386298</v>
      </c>
      <c r="AM250" s="7">
        <v>13.8741471309273</v>
      </c>
      <c r="AN250" s="7">
        <v>2420.0000115213902</v>
      </c>
      <c r="AO250" s="7">
        <v>91.736164197171803</v>
      </c>
      <c r="AP250" s="7">
        <v>109.00000007287601</v>
      </c>
      <c r="AQ250" s="7">
        <v>4.1319181225502604</v>
      </c>
      <c r="AR250" s="7">
        <v>32.000000660336802</v>
      </c>
      <c r="AS250" s="7">
        <v>1.2130402069877499</v>
      </c>
      <c r="AT250" s="7">
        <v>3.00000002235174</v>
      </c>
      <c r="AU250" s="7">
        <v>0.113722517905676</v>
      </c>
      <c r="AV250" s="7">
        <v>3.9999999739229701</v>
      </c>
      <c r="AW250" s="7">
        <v>0.151630021755988</v>
      </c>
      <c r="AX250" s="7">
        <v>70.000000285101095</v>
      </c>
      <c r="AY250" s="7">
        <v>2.6535254088362801</v>
      </c>
      <c r="AZ250" s="7">
        <v>61.000000946456602</v>
      </c>
      <c r="BA250" s="7">
        <v>2.3123578827314799</v>
      </c>
      <c r="BB250" s="7">
        <v>49.245259238086902</v>
      </c>
      <c r="BC250" s="7">
        <v>4.6811082925938097</v>
      </c>
      <c r="BD250" s="7">
        <v>67.353658451815093</v>
      </c>
      <c r="BE250" s="7">
        <v>6.4024390163322398</v>
      </c>
      <c r="BF250" s="7">
        <v>1983.5758363902601</v>
      </c>
      <c r="BG250" s="7">
        <v>75.192412296825495</v>
      </c>
      <c r="BH250" s="7">
        <v>465.23443664517299</v>
      </c>
      <c r="BI250" s="7">
        <v>17.635877052508402</v>
      </c>
      <c r="BJ250" s="7">
        <v>390.51284021115902</v>
      </c>
      <c r="BK250" s="7">
        <v>14.803367710809701</v>
      </c>
      <c r="BL250" s="7">
        <v>264.22944388072898</v>
      </c>
      <c r="BM250" s="7">
        <v>10.0162791463506</v>
      </c>
      <c r="BN250" s="7">
        <v>1814.71775105502</v>
      </c>
      <c r="BO250" s="7">
        <v>68.791423466831901</v>
      </c>
      <c r="BP250" s="7">
        <v>85.289045164594398</v>
      </c>
      <c r="BQ250" s="7">
        <v>3.2330949645411096</v>
      </c>
      <c r="BR250" s="7">
        <v>17.4345085386012</v>
      </c>
      <c r="BS250" s="7">
        <v>0.66089873156183598</v>
      </c>
      <c r="BT250" s="7">
        <v>2.7642901018261901</v>
      </c>
      <c r="BU250" s="7">
        <v>0.10478734275307801</v>
      </c>
      <c r="BV250" s="7">
        <v>1.94918248429894</v>
      </c>
      <c r="BW250" s="7">
        <v>7.388864610685919E-2</v>
      </c>
      <c r="BX250" s="7">
        <v>61.421053278376299</v>
      </c>
      <c r="BY250" s="7">
        <v>2.3283189263978898</v>
      </c>
      <c r="BZ250" s="7">
        <v>52.8870628923178</v>
      </c>
      <c r="CA250" s="7">
        <v>2.0048166373130298</v>
      </c>
      <c r="CB250" s="7">
        <v>38.088271530024898</v>
      </c>
      <c r="CC250" s="7">
        <v>3.6205581302305099</v>
      </c>
      <c r="CD250" s="7">
        <v>50.768809572036801</v>
      </c>
      <c r="CE250" s="7">
        <v>4.8259324688248002</v>
      </c>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v>644</v>
      </c>
      <c r="EG250" s="7">
        <v>522</v>
      </c>
      <c r="EH250" s="7">
        <v>366</v>
      </c>
      <c r="EI250" s="7">
        <v>2420</v>
      </c>
      <c r="EJ250" s="7">
        <v>109</v>
      </c>
      <c r="EK250" s="7">
        <v>32</v>
      </c>
      <c r="EL250" s="7">
        <v>3</v>
      </c>
      <c r="EM250" s="7">
        <v>4</v>
      </c>
      <c r="EN250" s="7">
        <v>70</v>
      </c>
      <c r="EO250" s="7">
        <v>61</v>
      </c>
      <c r="EP250" s="7">
        <v>46</v>
      </c>
      <c r="EQ250" s="7">
        <v>63</v>
      </c>
    </row>
    <row r="251" spans="1:147" x14ac:dyDescent="0.35">
      <c r="A251" s="7" t="s">
        <v>729</v>
      </c>
      <c r="B251" s="7" t="e" vm="1">
        <v>#VALUE!</v>
      </c>
      <c r="C251" s="7" t="e" vm="4">
        <v>#VALUE!</v>
      </c>
      <c r="D251" s="7">
        <v>1</v>
      </c>
      <c r="E251" s="7">
        <v>2839</v>
      </c>
      <c r="F251" s="7">
        <v>1401</v>
      </c>
      <c r="G251" s="7">
        <v>0</v>
      </c>
      <c r="H251" s="7">
        <v>0</v>
      </c>
      <c r="I251" s="7">
        <v>0</v>
      </c>
      <c r="J251" s="7">
        <v>0</v>
      </c>
      <c r="K251" s="7">
        <v>0</v>
      </c>
      <c r="L251" s="7">
        <v>0</v>
      </c>
      <c r="M251" s="7">
        <v>0</v>
      </c>
      <c r="N251" s="7">
        <v>0</v>
      </c>
      <c r="O251" s="7">
        <v>0</v>
      </c>
      <c r="P251" s="7">
        <v>5.7336182336182295</v>
      </c>
      <c r="Q251" s="7">
        <v>88056</v>
      </c>
      <c r="R251" s="7">
        <v>1</v>
      </c>
      <c r="S251" s="7">
        <v>1</v>
      </c>
      <c r="T251" s="7">
        <v>1</v>
      </c>
      <c r="U251" s="7">
        <v>1</v>
      </c>
      <c r="V251" s="7">
        <v>1</v>
      </c>
      <c r="W251" s="7">
        <v>0</v>
      </c>
      <c r="X251" s="7">
        <v>0</v>
      </c>
      <c r="Y251" s="7">
        <v>0</v>
      </c>
      <c r="Z251" s="7">
        <v>2832.8306971900201</v>
      </c>
      <c r="AA251" s="7">
        <v>2839.0000206343798</v>
      </c>
      <c r="AB251" s="7">
        <v>2832.8306971900201</v>
      </c>
      <c r="AC251" s="7">
        <v>803.56862316653098</v>
      </c>
      <c r="AD251" s="7">
        <v>805.45757136866496</v>
      </c>
      <c r="AE251" s="7">
        <v>803.56862316653098</v>
      </c>
      <c r="AF251" s="7">
        <v>2839.0000206343798</v>
      </c>
      <c r="AG251" s="7">
        <v>100.00000072681901</v>
      </c>
      <c r="AH251" s="7">
        <v>805.45757136866496</v>
      </c>
      <c r="AI251" s="7">
        <v>28.371171939720501</v>
      </c>
      <c r="AJ251" s="7">
        <v>444.00000414997299</v>
      </c>
      <c r="AK251" s="7">
        <v>15.6393097622393</v>
      </c>
      <c r="AL251" s="7">
        <v>394.00000530667597</v>
      </c>
      <c r="AM251" s="7">
        <v>13.878126287660301</v>
      </c>
      <c r="AN251" s="7">
        <v>2343.0000147242099</v>
      </c>
      <c r="AO251" s="7">
        <v>82.529060046643494</v>
      </c>
      <c r="AP251" s="7">
        <v>303.00000127591198</v>
      </c>
      <c r="AQ251" s="7">
        <v>10.672772147795399</v>
      </c>
      <c r="AR251" s="7">
        <v>76.000001321546705</v>
      </c>
      <c r="AS251" s="7">
        <v>2.6769989898396198</v>
      </c>
      <c r="AT251" s="7">
        <v>3.0000000025611402</v>
      </c>
      <c r="AU251" s="7">
        <v>0.10567101100954999</v>
      </c>
      <c r="AV251" s="7">
        <v>7.00000005587935</v>
      </c>
      <c r="AW251" s="7">
        <v>0.24656569411339699</v>
      </c>
      <c r="AX251" s="7">
        <v>107.000001819804</v>
      </c>
      <c r="AY251" s="7">
        <v>3.7689327868899003</v>
      </c>
      <c r="AZ251" s="7">
        <v>154.000001880573</v>
      </c>
      <c r="BA251" s="7">
        <v>5.4244452934333598</v>
      </c>
      <c r="BB251" s="7">
        <v>6.7036451683961804</v>
      </c>
      <c r="BC251" s="7">
        <v>0.47849001915747202</v>
      </c>
      <c r="BD251" s="7">
        <v>97.544760809512795</v>
      </c>
      <c r="BE251" s="7">
        <v>6.9625096937553792</v>
      </c>
      <c r="BF251" s="7">
        <v>2832.8306971900201</v>
      </c>
      <c r="BG251" s="7">
        <v>99.7826945118005</v>
      </c>
      <c r="BH251" s="7">
        <v>803.56862316653098</v>
      </c>
      <c r="BI251" s="7">
        <v>28.304636251022604</v>
      </c>
      <c r="BJ251" s="7">
        <v>443.38715741783398</v>
      </c>
      <c r="BK251" s="7">
        <v>15.617723050998</v>
      </c>
      <c r="BL251" s="7">
        <v>392.96497529931401</v>
      </c>
      <c r="BM251" s="7">
        <v>13.841668731923701</v>
      </c>
      <c r="BN251" s="7">
        <v>2338.13809770532</v>
      </c>
      <c r="BO251" s="7">
        <v>82.357805484512809</v>
      </c>
      <c r="BP251" s="7">
        <v>302.25096639432002</v>
      </c>
      <c r="BQ251" s="7">
        <v>10.646388390078201</v>
      </c>
      <c r="BR251" s="7">
        <v>75.741243819706099</v>
      </c>
      <c r="BS251" s="7">
        <v>2.66788460090546</v>
      </c>
      <c r="BT251" s="7">
        <v>3.0000000025611402</v>
      </c>
      <c r="BU251" s="7">
        <v>0.10567101100954999</v>
      </c>
      <c r="BV251" s="7">
        <v>7.00000005587935</v>
      </c>
      <c r="BW251" s="7">
        <v>0.24656569411339699</v>
      </c>
      <c r="BX251" s="7">
        <v>106.700387867168</v>
      </c>
      <c r="BY251" s="7">
        <v>3.7583792838030199</v>
      </c>
      <c r="BZ251" s="7">
        <v>153.61867502634399</v>
      </c>
      <c r="CA251" s="7">
        <v>5.4110135620410098</v>
      </c>
      <c r="CB251" s="7">
        <v>6.6697168336832</v>
      </c>
      <c r="CC251" s="7">
        <v>0.47606829647988602</v>
      </c>
      <c r="CD251" s="7">
        <v>97.296329439850496</v>
      </c>
      <c r="CE251" s="7">
        <v>6.94477726194508</v>
      </c>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v>799</v>
      </c>
      <c r="EG251" s="7">
        <v>444</v>
      </c>
      <c r="EH251" s="7">
        <v>394</v>
      </c>
      <c r="EI251" s="7">
        <v>2343</v>
      </c>
      <c r="EJ251" s="7">
        <v>303</v>
      </c>
      <c r="EK251" s="7">
        <v>76</v>
      </c>
      <c r="EL251" s="7">
        <v>3</v>
      </c>
      <c r="EM251" s="7">
        <v>7</v>
      </c>
      <c r="EN251" s="7">
        <v>107</v>
      </c>
      <c r="EO251" s="7">
        <v>154</v>
      </c>
      <c r="EP251" s="7">
        <v>6</v>
      </c>
      <c r="EQ251" s="7">
        <v>91</v>
      </c>
    </row>
    <row r="252" spans="1:147" x14ac:dyDescent="0.35">
      <c r="A252" s="7" t="s">
        <v>730</v>
      </c>
      <c r="B252" s="7" t="e" vm="1">
        <v>#VALUE!</v>
      </c>
      <c r="C252" s="7" t="e" vm="4">
        <v>#VALUE!</v>
      </c>
      <c r="D252" s="7">
        <v>1</v>
      </c>
      <c r="E252" s="7">
        <v>1921</v>
      </c>
      <c r="F252" s="7">
        <v>703</v>
      </c>
      <c r="G252" s="7">
        <v>0</v>
      </c>
      <c r="H252" s="7">
        <v>0</v>
      </c>
      <c r="I252" s="7">
        <v>0</v>
      </c>
      <c r="J252" s="7">
        <v>1</v>
      </c>
      <c r="K252" s="7">
        <v>1</v>
      </c>
      <c r="L252" s="7">
        <v>1</v>
      </c>
      <c r="M252" s="7">
        <v>0</v>
      </c>
      <c r="N252" s="7">
        <v>0</v>
      </c>
      <c r="O252" s="7">
        <v>1</v>
      </c>
      <c r="P252" s="7">
        <v>17.5234936428966</v>
      </c>
      <c r="Q252" s="7">
        <v>56477</v>
      </c>
      <c r="R252" s="7">
        <v>1</v>
      </c>
      <c r="S252" s="7">
        <v>1</v>
      </c>
      <c r="T252" s="7">
        <v>1</v>
      </c>
      <c r="U252" s="7">
        <v>1</v>
      </c>
      <c r="V252" s="7">
        <v>1</v>
      </c>
      <c r="W252" s="7">
        <v>0</v>
      </c>
      <c r="X252" s="7">
        <v>0</v>
      </c>
      <c r="Y252" s="7">
        <v>0</v>
      </c>
      <c r="Z252" s="7">
        <v>1921.0000058416599</v>
      </c>
      <c r="AA252" s="7">
        <v>1921.0000058416599</v>
      </c>
      <c r="AB252" s="7">
        <v>1921.0000058416599</v>
      </c>
      <c r="AC252" s="7">
        <v>672.01680461433705</v>
      </c>
      <c r="AD252" s="7">
        <v>672.01680461433705</v>
      </c>
      <c r="AE252" s="7">
        <v>672.01680461433705</v>
      </c>
      <c r="AF252" s="7">
        <v>1921.0000058416599</v>
      </c>
      <c r="AG252" s="7">
        <v>100.000000304095</v>
      </c>
      <c r="AH252" s="7">
        <v>672.01680461433705</v>
      </c>
      <c r="AI252" s="7">
        <v>34.982655107461603</v>
      </c>
      <c r="AJ252" s="7">
        <v>479.00000034086401</v>
      </c>
      <c r="AK252" s="7">
        <v>24.934929741846101</v>
      </c>
      <c r="AL252" s="7">
        <v>212.999999036547</v>
      </c>
      <c r="AM252" s="7">
        <v>11.087974962860301</v>
      </c>
      <c r="AN252" s="7">
        <v>1062.99999883998</v>
      </c>
      <c r="AO252" s="7">
        <v>55.335762563247201</v>
      </c>
      <c r="AP252" s="7">
        <v>664.00000178627704</v>
      </c>
      <c r="AQ252" s="7">
        <v>34.565330649988404</v>
      </c>
      <c r="AR252" s="7">
        <v>28.000000067055201</v>
      </c>
      <c r="AS252" s="7">
        <v>1.4575741836051699</v>
      </c>
      <c r="AT252" s="7">
        <v>0</v>
      </c>
      <c r="AU252" s="7">
        <v>0</v>
      </c>
      <c r="AV252" s="7">
        <v>12.000000029802299</v>
      </c>
      <c r="AW252" s="7">
        <v>0.62467465017190593</v>
      </c>
      <c r="AX252" s="7">
        <v>153.999998244457</v>
      </c>
      <c r="AY252" s="7">
        <v>8.01665789924294</v>
      </c>
      <c r="AZ252" s="7">
        <v>181.999998442829</v>
      </c>
      <c r="BA252" s="7">
        <v>9.4742320896839498</v>
      </c>
      <c r="BB252" s="7">
        <v>98.574134062844706</v>
      </c>
      <c r="BC252" s="7">
        <v>14.021925186748899</v>
      </c>
      <c r="BD252" s="7">
        <v>59.738998658762299</v>
      </c>
      <c r="BE252" s="7">
        <v>8.4977238490415807</v>
      </c>
      <c r="BF252" s="7">
        <v>1921.0000058416599</v>
      </c>
      <c r="BG252" s="7">
        <v>100.000000304095</v>
      </c>
      <c r="BH252" s="7">
        <v>672.01680461433705</v>
      </c>
      <c r="BI252" s="7">
        <v>34.982655107461603</v>
      </c>
      <c r="BJ252" s="7">
        <v>479.00000034086401</v>
      </c>
      <c r="BK252" s="7">
        <v>24.934929741846101</v>
      </c>
      <c r="BL252" s="7">
        <v>212.999999036547</v>
      </c>
      <c r="BM252" s="7">
        <v>11.087974962860301</v>
      </c>
      <c r="BN252" s="7">
        <v>1062.99999883998</v>
      </c>
      <c r="BO252" s="7">
        <v>55.335762563247201</v>
      </c>
      <c r="BP252" s="7">
        <v>664.00000178627704</v>
      </c>
      <c r="BQ252" s="7">
        <v>34.565330649988404</v>
      </c>
      <c r="BR252" s="7">
        <v>28.000000067055201</v>
      </c>
      <c r="BS252" s="7">
        <v>1.4575741836051699</v>
      </c>
      <c r="BT252" s="7">
        <v>0</v>
      </c>
      <c r="BU252" s="7">
        <v>0</v>
      </c>
      <c r="BV252" s="7">
        <v>12.000000029802299</v>
      </c>
      <c r="BW252" s="7">
        <v>0.62467465017190593</v>
      </c>
      <c r="BX252" s="7">
        <v>153.999998244457</v>
      </c>
      <c r="BY252" s="7">
        <v>8.01665789924294</v>
      </c>
      <c r="BZ252" s="7">
        <v>181.999998442829</v>
      </c>
      <c r="CA252" s="7">
        <v>9.4742320896839498</v>
      </c>
      <c r="CB252" s="7">
        <v>98.574134062844706</v>
      </c>
      <c r="CC252" s="7">
        <v>14.021925186748899</v>
      </c>
      <c r="CD252" s="7">
        <v>59.738998658762299</v>
      </c>
      <c r="CE252" s="7">
        <v>8.4977238490415807</v>
      </c>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v>627</v>
      </c>
      <c r="EG252" s="7">
        <v>479</v>
      </c>
      <c r="EH252" s="7">
        <v>213</v>
      </c>
      <c r="EI252" s="7">
        <v>1063</v>
      </c>
      <c r="EJ252" s="7">
        <v>664</v>
      </c>
      <c r="EK252" s="7">
        <v>28</v>
      </c>
      <c r="EL252" s="7">
        <v>0</v>
      </c>
      <c r="EM252" s="7">
        <v>12</v>
      </c>
      <c r="EN252" s="7">
        <v>154</v>
      </c>
      <c r="EO252" s="7">
        <v>182</v>
      </c>
      <c r="EP252" s="7">
        <v>92</v>
      </c>
      <c r="EQ252" s="7">
        <v>56</v>
      </c>
    </row>
    <row r="253" spans="1:147" x14ac:dyDescent="0.35">
      <c r="A253" s="7" t="s">
        <v>731</v>
      </c>
      <c r="B253" s="7" t="e" vm="1">
        <v>#VALUE!</v>
      </c>
      <c r="C253" s="7" t="e" vm="4">
        <v>#VALUE!</v>
      </c>
      <c r="D253" s="7">
        <v>1</v>
      </c>
      <c r="E253" s="7">
        <v>2779</v>
      </c>
      <c r="F253" s="7">
        <v>1057</v>
      </c>
      <c r="G253" s="7">
        <v>0</v>
      </c>
      <c r="H253" s="7">
        <v>114</v>
      </c>
      <c r="I253" s="7">
        <v>4.1021950341849589</v>
      </c>
      <c r="J253" s="7">
        <v>0</v>
      </c>
      <c r="K253" s="7">
        <v>0</v>
      </c>
      <c r="L253" s="7">
        <v>0</v>
      </c>
      <c r="M253" s="7">
        <v>0</v>
      </c>
      <c r="N253" s="7">
        <v>0</v>
      </c>
      <c r="O253" s="7">
        <v>0</v>
      </c>
      <c r="P253" s="7">
        <v>8.5147002672775898</v>
      </c>
      <c r="Q253" s="7">
        <v>117500</v>
      </c>
      <c r="R253" s="7">
        <v>1</v>
      </c>
      <c r="S253" s="7">
        <v>1</v>
      </c>
      <c r="T253" s="7">
        <v>1</v>
      </c>
      <c r="U253" s="7">
        <v>1</v>
      </c>
      <c r="V253" s="7">
        <v>1</v>
      </c>
      <c r="W253" s="7">
        <v>0</v>
      </c>
      <c r="X253" s="7">
        <v>0</v>
      </c>
      <c r="Y253" s="7">
        <v>0</v>
      </c>
      <c r="Z253" s="7">
        <v>2770.3927979759301</v>
      </c>
      <c r="AA253" s="7">
        <v>2779.0000184924702</v>
      </c>
      <c r="AB253" s="7">
        <v>2770.3927979759301</v>
      </c>
      <c r="AC253" s="7">
        <v>349.65778945618001</v>
      </c>
      <c r="AD253" s="7">
        <v>351.33032885437001</v>
      </c>
      <c r="AE253" s="7">
        <v>349.65778945618001</v>
      </c>
      <c r="AF253" s="7">
        <v>2779.0000184924702</v>
      </c>
      <c r="AG253" s="7">
        <v>100.00000066543599</v>
      </c>
      <c r="AH253" s="7">
        <v>351.33032885437001</v>
      </c>
      <c r="AI253" s="7">
        <v>12.642329213903199</v>
      </c>
      <c r="AJ253" s="7">
        <v>596.00000344129205</v>
      </c>
      <c r="AK253" s="7">
        <v>21.446563635886701</v>
      </c>
      <c r="AL253" s="7">
        <v>498.00000205045097</v>
      </c>
      <c r="AM253" s="7">
        <v>17.920115223118099</v>
      </c>
      <c r="AN253" s="7">
        <v>2596.0000034592699</v>
      </c>
      <c r="AO253" s="7">
        <v>93.414897569603198</v>
      </c>
      <c r="AP253" s="7">
        <v>92.000001560110107</v>
      </c>
      <c r="AQ253" s="7">
        <v>3.3105434170604604</v>
      </c>
      <c r="AR253" s="7">
        <v>21.000000078898299</v>
      </c>
      <c r="AS253" s="7">
        <v>0.75566750913631797</v>
      </c>
      <c r="AT253" s="7">
        <v>2</v>
      </c>
      <c r="AU253" s="7">
        <v>7.1968333933069395E-2</v>
      </c>
      <c r="AV253" s="7">
        <v>3</v>
      </c>
      <c r="AW253" s="7">
        <v>0.10795250089960401</v>
      </c>
      <c r="AX253" s="7">
        <v>64.999999591294198</v>
      </c>
      <c r="AY253" s="7">
        <v>2.3389708381178198</v>
      </c>
      <c r="AZ253" s="7">
        <v>56.000000014129199</v>
      </c>
      <c r="BA253" s="7">
        <v>2.0151133506343699</v>
      </c>
      <c r="BB253" s="7">
        <v>33.150885946368</v>
      </c>
      <c r="BC253" s="7">
        <v>3.136318443365</v>
      </c>
      <c r="BD253" s="7">
        <v>47.900302661625197</v>
      </c>
      <c r="BE253" s="7">
        <v>4.53172210611402</v>
      </c>
      <c r="BF253" s="7">
        <v>2770.3927979759301</v>
      </c>
      <c r="BG253" s="7">
        <v>99.690277005251303</v>
      </c>
      <c r="BH253" s="7">
        <v>349.65778945618001</v>
      </c>
      <c r="BI253" s="7">
        <v>12.5821442769406</v>
      </c>
      <c r="BJ253" s="7">
        <v>593.51450074434695</v>
      </c>
      <c r="BK253" s="7">
        <v>21.357124891844101</v>
      </c>
      <c r="BL253" s="7">
        <v>496.234358687564</v>
      </c>
      <c r="BM253" s="7">
        <v>17.856580017544598</v>
      </c>
      <c r="BN253" s="7">
        <v>2587.3927829427298</v>
      </c>
      <c r="BO253" s="7">
        <v>93.105173909418198</v>
      </c>
      <c r="BP253" s="7">
        <v>92.000001560110107</v>
      </c>
      <c r="BQ253" s="7">
        <v>3.3105434170604604</v>
      </c>
      <c r="BR253" s="7">
        <v>21.000000078898299</v>
      </c>
      <c r="BS253" s="7">
        <v>0.75566750913631797</v>
      </c>
      <c r="BT253" s="7">
        <v>2</v>
      </c>
      <c r="BU253" s="7">
        <v>7.1968333933069395E-2</v>
      </c>
      <c r="BV253" s="7">
        <v>3</v>
      </c>
      <c r="BW253" s="7">
        <v>0.10795250089960401</v>
      </c>
      <c r="BX253" s="7">
        <v>64.999999591294198</v>
      </c>
      <c r="BY253" s="7">
        <v>2.3389708381178198</v>
      </c>
      <c r="BZ253" s="7">
        <v>56.000000014129199</v>
      </c>
      <c r="CA253" s="7">
        <v>2.0151133506343699</v>
      </c>
      <c r="CB253" s="7">
        <v>33.052538246749101</v>
      </c>
      <c r="CC253" s="7">
        <v>3.12701402523644</v>
      </c>
      <c r="CD253" s="7">
        <v>47.779562692593203</v>
      </c>
      <c r="CE253" s="7">
        <v>4.5202992140580101</v>
      </c>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v>341</v>
      </c>
      <c r="EG253" s="7">
        <v>596</v>
      </c>
      <c r="EH253" s="7">
        <v>498</v>
      </c>
      <c r="EI253" s="7">
        <v>2596</v>
      </c>
      <c r="EJ253" s="7">
        <v>92</v>
      </c>
      <c r="EK253" s="7">
        <v>21</v>
      </c>
      <c r="EL253" s="7">
        <v>2</v>
      </c>
      <c r="EM253" s="7">
        <v>3</v>
      </c>
      <c r="EN253" s="7">
        <v>65</v>
      </c>
      <c r="EO253" s="7">
        <v>56</v>
      </c>
      <c r="EP253" s="7">
        <v>31</v>
      </c>
      <c r="EQ253" s="7">
        <v>45</v>
      </c>
    </row>
    <row r="254" spans="1:147" x14ac:dyDescent="0.35">
      <c r="A254" s="7" t="s">
        <v>732</v>
      </c>
      <c r="B254" s="7" t="e" vm="1">
        <v>#VALUE!</v>
      </c>
      <c r="C254" s="7" t="e" vm="4">
        <v>#VALUE!</v>
      </c>
      <c r="D254" s="7">
        <v>1</v>
      </c>
      <c r="E254" s="7">
        <v>2897</v>
      </c>
      <c r="F254" s="7">
        <v>1107</v>
      </c>
      <c r="G254" s="7">
        <v>0</v>
      </c>
      <c r="H254" s="7">
        <v>101</v>
      </c>
      <c r="I254" s="7">
        <v>3.4863652053848808</v>
      </c>
      <c r="J254" s="7">
        <v>0</v>
      </c>
      <c r="K254" s="7">
        <v>0</v>
      </c>
      <c r="L254" s="7">
        <v>0</v>
      </c>
      <c r="M254" s="7">
        <v>0</v>
      </c>
      <c r="N254" s="7">
        <v>0</v>
      </c>
      <c r="O254" s="7">
        <v>0</v>
      </c>
      <c r="P254" s="7">
        <v>8.6328898952731397</v>
      </c>
      <c r="Q254" s="7">
        <v>102396</v>
      </c>
      <c r="R254" s="7">
        <v>1</v>
      </c>
      <c r="S254" s="7">
        <v>1</v>
      </c>
      <c r="T254" s="7">
        <v>1</v>
      </c>
      <c r="U254" s="7">
        <v>1</v>
      </c>
      <c r="V254" s="7">
        <v>1</v>
      </c>
      <c r="W254" s="7">
        <v>0</v>
      </c>
      <c r="X254" s="7">
        <v>0</v>
      </c>
      <c r="Y254" s="7">
        <v>0</v>
      </c>
      <c r="Z254" s="7">
        <v>1498.0446113600599</v>
      </c>
      <c r="AA254" s="7">
        <v>2604.8491472349001</v>
      </c>
      <c r="AB254" s="7">
        <v>1498.0446113600599</v>
      </c>
      <c r="AC254" s="7">
        <v>369.65626165267901</v>
      </c>
      <c r="AD254" s="7">
        <v>516.27195374733901</v>
      </c>
      <c r="AE254" s="7">
        <v>369.65626165267901</v>
      </c>
      <c r="AF254" s="7">
        <v>2604.8491472349001</v>
      </c>
      <c r="AG254" s="7">
        <v>89.915400318774502</v>
      </c>
      <c r="AH254" s="7">
        <v>516.27195374733901</v>
      </c>
      <c r="AI254" s="7">
        <v>17.820916594661302</v>
      </c>
      <c r="AJ254" s="7">
        <v>551.48458640348701</v>
      </c>
      <c r="AK254" s="7">
        <v>19.0364027063682</v>
      </c>
      <c r="AL254" s="7">
        <v>430.349782968304</v>
      </c>
      <c r="AM254" s="7">
        <v>14.855014945402301</v>
      </c>
      <c r="AN254" s="7">
        <v>1918.89604964104</v>
      </c>
      <c r="AO254" s="7">
        <v>66.237350695237993</v>
      </c>
      <c r="AP254" s="7">
        <v>480.273344673216</v>
      </c>
      <c r="AQ254" s="7">
        <v>16.5782997816091</v>
      </c>
      <c r="AR254" s="7">
        <v>83.560595614484598</v>
      </c>
      <c r="AS254" s="7">
        <v>2.8843836939759901</v>
      </c>
      <c r="AT254" s="7">
        <v>0</v>
      </c>
      <c r="AU254" s="7">
        <v>0</v>
      </c>
      <c r="AV254" s="7">
        <v>2.00000002235174</v>
      </c>
      <c r="AW254" s="7">
        <v>6.90369355316445E-2</v>
      </c>
      <c r="AX254" s="7">
        <v>120.11916881334</v>
      </c>
      <c r="AY254" s="7">
        <v>4.1463296104018106</v>
      </c>
      <c r="AZ254" s="7">
        <v>139.32494861485199</v>
      </c>
      <c r="BA254" s="7">
        <v>4.8092836939886894</v>
      </c>
      <c r="BB254" s="7">
        <v>29.306342819188099</v>
      </c>
      <c r="BC254" s="7">
        <v>2.64736610832774</v>
      </c>
      <c r="BD254" s="7">
        <v>23.7079614685831</v>
      </c>
      <c r="BE254" s="7">
        <v>2.1416406024013601</v>
      </c>
      <c r="BF254" s="7">
        <v>1498.0446113600599</v>
      </c>
      <c r="BG254" s="7">
        <v>51.710204051089505</v>
      </c>
      <c r="BH254" s="7">
        <v>369.65626165267901</v>
      </c>
      <c r="BI254" s="7">
        <v>12.7599676096886</v>
      </c>
      <c r="BJ254" s="7">
        <v>344.976793137583</v>
      </c>
      <c r="BK254" s="7">
        <v>11.908070180793299</v>
      </c>
      <c r="BL254" s="7">
        <v>144.120599576476</v>
      </c>
      <c r="BM254" s="7">
        <v>4.9748222152735906</v>
      </c>
      <c r="BN254" s="7">
        <v>943.36686422594403</v>
      </c>
      <c r="BO254" s="7">
        <v>32.5635783302017</v>
      </c>
      <c r="BP254" s="7">
        <v>391.67758820019702</v>
      </c>
      <c r="BQ254" s="7">
        <v>13.520110051784501</v>
      </c>
      <c r="BR254" s="7">
        <v>66.471380142494993</v>
      </c>
      <c r="BS254" s="7">
        <v>2.29449016715551</v>
      </c>
      <c r="BT254" s="7">
        <v>0</v>
      </c>
      <c r="BU254" s="7">
        <v>0</v>
      </c>
      <c r="BV254" s="7">
        <v>2.00000002235174</v>
      </c>
      <c r="BW254" s="7">
        <v>6.90369355316445E-2</v>
      </c>
      <c r="BX254" s="7">
        <v>94.528788913041396</v>
      </c>
      <c r="BY254" s="7">
        <v>3.2629889165702899</v>
      </c>
      <c r="BZ254" s="7">
        <v>106.403325437961</v>
      </c>
      <c r="CA254" s="7">
        <v>3.6728797182589199</v>
      </c>
      <c r="CB254" s="7">
        <v>15.181317518969101</v>
      </c>
      <c r="CC254" s="7">
        <v>1.3713927298074999</v>
      </c>
      <c r="CD254" s="7">
        <v>13.580650779949799</v>
      </c>
      <c r="CE254" s="7">
        <v>1.22679772176602</v>
      </c>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v>706</v>
      </c>
      <c r="EG254" s="7">
        <v>590</v>
      </c>
      <c r="EH254" s="7">
        <v>571</v>
      </c>
      <c r="EI254" s="7">
        <v>2166</v>
      </c>
      <c r="EJ254" s="7">
        <v>514</v>
      </c>
      <c r="EK254" s="7">
        <v>88</v>
      </c>
      <c r="EL254" s="7">
        <v>0</v>
      </c>
      <c r="EM254" s="7">
        <v>2</v>
      </c>
      <c r="EN254" s="7">
        <v>127</v>
      </c>
      <c r="EO254" s="7">
        <v>148</v>
      </c>
      <c r="EP254" s="7">
        <v>40</v>
      </c>
      <c r="EQ254" s="7">
        <v>33</v>
      </c>
    </row>
    <row r="255" spans="1:147" x14ac:dyDescent="0.35">
      <c r="A255" s="7" t="s">
        <v>733</v>
      </c>
      <c r="B255" s="7" t="e" vm="1">
        <v>#VALUE!</v>
      </c>
      <c r="C255" s="7" t="e" vm="4">
        <v>#VALUE!</v>
      </c>
      <c r="D255" s="7">
        <v>1</v>
      </c>
      <c r="E255" s="7">
        <v>2454</v>
      </c>
      <c r="F255" s="7">
        <v>881</v>
      </c>
      <c r="G255" s="7">
        <v>0</v>
      </c>
      <c r="H255" s="7">
        <v>0</v>
      </c>
      <c r="I255" s="7">
        <v>0</v>
      </c>
      <c r="J255" s="7">
        <v>0</v>
      </c>
      <c r="K255" s="7">
        <v>0</v>
      </c>
      <c r="L255" s="7">
        <v>0</v>
      </c>
      <c r="M255" s="7">
        <v>0</v>
      </c>
      <c r="N255" s="7">
        <v>0</v>
      </c>
      <c r="O255" s="7">
        <v>0</v>
      </c>
      <c r="P255" s="7">
        <v>8.6084905660377391</v>
      </c>
      <c r="Q255" s="7">
        <v>98500</v>
      </c>
      <c r="R255" s="7">
        <v>0</v>
      </c>
      <c r="S255" s="7">
        <v>1</v>
      </c>
      <c r="T255" s="7">
        <v>0</v>
      </c>
      <c r="U255" s="7">
        <v>1</v>
      </c>
      <c r="V255" s="7">
        <v>0</v>
      </c>
      <c r="W255" s="7">
        <v>0</v>
      </c>
      <c r="X255" s="7">
        <v>0</v>
      </c>
      <c r="Y255" s="7">
        <v>0</v>
      </c>
      <c r="Z255" s="7">
        <v>2.4744698405265799</v>
      </c>
      <c r="AA255" s="7">
        <v>1636.7293102517699</v>
      </c>
      <c r="AB255" s="7">
        <v>2.4744698405265799</v>
      </c>
      <c r="AC255" s="7">
        <v>0.318170145153999</v>
      </c>
      <c r="AD255" s="7">
        <v>275.498410397675</v>
      </c>
      <c r="AE255" s="7">
        <v>0.318170145153999</v>
      </c>
      <c r="AF255" s="7">
        <v>1636.7293102517699</v>
      </c>
      <c r="AG255" s="7">
        <v>66.696385910830202</v>
      </c>
      <c r="AH255" s="7">
        <v>275.498410397675</v>
      </c>
      <c r="AI255" s="7">
        <v>11.2265040911848</v>
      </c>
      <c r="AJ255" s="7">
        <v>356.76686079055099</v>
      </c>
      <c r="AK255" s="7">
        <v>14.538176886330501</v>
      </c>
      <c r="AL255" s="7">
        <v>286.490971509367</v>
      </c>
      <c r="AM255" s="7">
        <v>11.6744487167631</v>
      </c>
      <c r="AN255" s="7">
        <v>1519.7161212489</v>
      </c>
      <c r="AO255" s="7">
        <v>61.928122300281196</v>
      </c>
      <c r="AP255" s="7">
        <v>44.753834268078201</v>
      </c>
      <c r="AQ255" s="7">
        <v>1.8237096278760498</v>
      </c>
      <c r="AR255" s="7">
        <v>14.8867057533935</v>
      </c>
      <c r="AS255" s="7">
        <v>0.60663022629965202</v>
      </c>
      <c r="AT255" s="7">
        <v>2.9999998472631</v>
      </c>
      <c r="AU255" s="7">
        <v>0.12224938252905901</v>
      </c>
      <c r="AV255" s="7">
        <v>0</v>
      </c>
      <c r="AW255" s="7">
        <v>0</v>
      </c>
      <c r="AX255" s="7">
        <v>54.372653181198999</v>
      </c>
      <c r="AY255" s="7">
        <v>2.2156745387611703</v>
      </c>
      <c r="AZ255" s="7">
        <v>55.570891709532603</v>
      </c>
      <c r="BA255" s="7">
        <v>2.2645025146508799</v>
      </c>
      <c r="BB255" s="7">
        <v>18.257865537292702</v>
      </c>
      <c r="BC255" s="7">
        <v>2.0724024446416198</v>
      </c>
      <c r="BD255" s="7">
        <v>41.249290860956499</v>
      </c>
      <c r="BE255" s="7">
        <v>4.6820988491437596</v>
      </c>
      <c r="BF255" s="7">
        <v>2.4744698405265799</v>
      </c>
      <c r="BG255" s="7">
        <v>0.100834141830749</v>
      </c>
      <c r="BH255" s="7">
        <v>0.318170145153999</v>
      </c>
      <c r="BI255" s="7">
        <v>1.2965368588182499E-2</v>
      </c>
      <c r="BJ255" s="7">
        <v>0.37040685117244698</v>
      </c>
      <c r="BK255" s="7">
        <v>1.5094003715258601E-2</v>
      </c>
      <c r="BL255" s="7">
        <v>0.58010476455092397</v>
      </c>
      <c r="BM255" s="7">
        <v>2.3639150959695401E-2</v>
      </c>
      <c r="BN255" s="7">
        <v>2.4419738650322</v>
      </c>
      <c r="BO255" s="7">
        <v>9.9509937450374703E-2</v>
      </c>
      <c r="BP255" s="7">
        <v>1.3926845043897599E-2</v>
      </c>
      <c r="BQ255" s="7">
        <v>5.6751609795833904E-4</v>
      </c>
      <c r="BR255" s="7">
        <v>8.1239929422736203E-3</v>
      </c>
      <c r="BS255" s="7">
        <v>3.3105105714236399E-4</v>
      </c>
      <c r="BT255" s="7">
        <v>0</v>
      </c>
      <c r="BU255" s="7">
        <v>0</v>
      </c>
      <c r="BV255" s="7">
        <v>0</v>
      </c>
      <c r="BW255" s="7">
        <v>0</v>
      </c>
      <c r="BX255" s="7">
        <v>1.0445133782923201E-2</v>
      </c>
      <c r="BY255" s="7">
        <v>4.2563707346875406E-4</v>
      </c>
      <c r="BZ255" s="7">
        <v>1.6247985884547199E-2</v>
      </c>
      <c r="CA255" s="7">
        <v>6.6210211428472797E-4</v>
      </c>
      <c r="CB255" s="7">
        <v>2.6369624538347101E-2</v>
      </c>
      <c r="CC255" s="7">
        <v>2.9931469396534799E-3</v>
      </c>
      <c r="CD255" s="7">
        <v>6.8551973905414301E-2</v>
      </c>
      <c r="CE255" s="7">
        <v>7.7811548133273891E-3</v>
      </c>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v>398</v>
      </c>
      <c r="EG255" s="7">
        <v>553</v>
      </c>
      <c r="EH255" s="7">
        <v>401</v>
      </c>
      <c r="EI255" s="7">
        <v>2254</v>
      </c>
      <c r="EJ255" s="7">
        <v>88</v>
      </c>
      <c r="EK255" s="7">
        <v>30</v>
      </c>
      <c r="EL255" s="7">
        <v>3</v>
      </c>
      <c r="EM255" s="7">
        <v>0</v>
      </c>
      <c r="EN255" s="7">
        <v>79</v>
      </c>
      <c r="EO255" s="7">
        <v>87</v>
      </c>
      <c r="EP255" s="7">
        <v>26</v>
      </c>
      <c r="EQ255" s="7">
        <v>61</v>
      </c>
    </row>
    <row r="256" spans="1:147" x14ac:dyDescent="0.35">
      <c r="A256" s="7" t="s">
        <v>734</v>
      </c>
      <c r="B256" s="7" t="e" vm="1">
        <v>#VALUE!</v>
      </c>
      <c r="C256" s="7" t="e" vm="4">
        <v>#VALUE!</v>
      </c>
      <c r="D256" s="7">
        <v>1</v>
      </c>
      <c r="E256" s="7">
        <v>4894</v>
      </c>
      <c r="F256" s="7">
        <v>1762</v>
      </c>
      <c r="G256" s="7">
        <v>0</v>
      </c>
      <c r="H256" s="7">
        <v>14</v>
      </c>
      <c r="I256" s="7">
        <v>0.28606456885982834</v>
      </c>
      <c r="J256" s="7">
        <v>0</v>
      </c>
      <c r="K256" s="7">
        <v>0</v>
      </c>
      <c r="L256" s="7">
        <v>0</v>
      </c>
      <c r="M256" s="7">
        <v>0</v>
      </c>
      <c r="N256" s="7">
        <v>0</v>
      </c>
      <c r="O256" s="7">
        <v>0</v>
      </c>
      <c r="P256" s="7">
        <v>3.74501992031872</v>
      </c>
      <c r="Q256" s="7">
        <v>116607</v>
      </c>
      <c r="R256" s="7">
        <v>1</v>
      </c>
      <c r="S256" s="7">
        <v>1</v>
      </c>
      <c r="T256" s="7">
        <v>1</v>
      </c>
      <c r="U256" s="7">
        <v>1</v>
      </c>
      <c r="V256" s="7">
        <v>1</v>
      </c>
      <c r="W256" s="7">
        <v>0</v>
      </c>
      <c r="X256" s="7">
        <v>0</v>
      </c>
      <c r="Y256" s="7">
        <v>0</v>
      </c>
      <c r="Z256" s="7">
        <v>1073.5998904369801</v>
      </c>
      <c r="AA256" s="7">
        <v>4088.2510420174799</v>
      </c>
      <c r="AB256" s="7">
        <v>1073.5998904369801</v>
      </c>
      <c r="AC256" s="7">
        <v>81.563978820806398</v>
      </c>
      <c r="AD256" s="7">
        <v>505.325613626745</v>
      </c>
      <c r="AE256" s="7">
        <v>81.563978820806398</v>
      </c>
      <c r="AF256" s="7">
        <v>4088.2510420174799</v>
      </c>
      <c r="AG256" s="7">
        <v>83.535983694676801</v>
      </c>
      <c r="AH256" s="7">
        <v>505.325613626745</v>
      </c>
      <c r="AI256" s="7">
        <v>10.325410985425899</v>
      </c>
      <c r="AJ256" s="7">
        <v>869.40005070302902</v>
      </c>
      <c r="AK256" s="7">
        <v>17.764610762219597</v>
      </c>
      <c r="AL256" s="7">
        <v>854.09018219276902</v>
      </c>
      <c r="AM256" s="7">
        <v>17.451781409741901</v>
      </c>
      <c r="AN256" s="7">
        <v>3834.30229249387</v>
      </c>
      <c r="AO256" s="7">
        <v>78.347002298607904</v>
      </c>
      <c r="AP256" s="7">
        <v>98.832826375728501</v>
      </c>
      <c r="AQ256" s="7">
        <v>2.0194692761693602</v>
      </c>
      <c r="AR256" s="7">
        <v>86.368116285346304</v>
      </c>
      <c r="AS256" s="7">
        <v>1.7647755677430801</v>
      </c>
      <c r="AT256" s="7">
        <v>0</v>
      </c>
      <c r="AU256" s="7">
        <v>0</v>
      </c>
      <c r="AV256" s="7">
        <v>5.0000001192092904</v>
      </c>
      <c r="AW256" s="7">
        <v>0.10216591988576401</v>
      </c>
      <c r="AX256" s="7">
        <v>63.747813473921298</v>
      </c>
      <c r="AY256" s="7">
        <v>1.3025707697981499</v>
      </c>
      <c r="AZ256" s="7">
        <v>98.526587500666196</v>
      </c>
      <c r="BA256" s="7">
        <v>2.0132118410434501</v>
      </c>
      <c r="BB256" s="7">
        <v>53.369917807700404</v>
      </c>
      <c r="BC256" s="7">
        <v>3.0289397166685799</v>
      </c>
      <c r="BD256" s="7">
        <v>0</v>
      </c>
      <c r="BE256" s="7">
        <v>0</v>
      </c>
      <c r="BF256" s="7">
        <v>1073.5998904369801</v>
      </c>
      <c r="BG256" s="7">
        <v>21.937063556129498</v>
      </c>
      <c r="BH256" s="7">
        <v>81.563978820806398</v>
      </c>
      <c r="BI256" s="7">
        <v>1.6666117454190099</v>
      </c>
      <c r="BJ256" s="7">
        <v>262.37216590717401</v>
      </c>
      <c r="BK256" s="7">
        <v>5.3610986086467998</v>
      </c>
      <c r="BL256" s="7">
        <v>172.97025918541499</v>
      </c>
      <c r="BM256" s="7">
        <v>3.5343330442463197</v>
      </c>
      <c r="BN256" s="7">
        <v>1011.16385482624</v>
      </c>
      <c r="BO256" s="7">
        <v>20.661296584107898</v>
      </c>
      <c r="BP256" s="7">
        <v>24.534871822455901</v>
      </c>
      <c r="BQ256" s="7">
        <v>0.50132553785157108</v>
      </c>
      <c r="BR256" s="7">
        <v>21.0371217981447</v>
      </c>
      <c r="BS256" s="7">
        <v>0.429855369802711</v>
      </c>
      <c r="BT256" s="7">
        <v>0</v>
      </c>
      <c r="BU256" s="7">
        <v>0</v>
      </c>
      <c r="BV256" s="7">
        <v>4.1315182447433498</v>
      </c>
      <c r="BW256" s="7">
        <v>8.4420070387072901E-2</v>
      </c>
      <c r="BX256" s="7">
        <v>12.732529559172701</v>
      </c>
      <c r="BY256" s="7">
        <v>0.26016611277426799</v>
      </c>
      <c r="BZ256" s="7">
        <v>23.921057071536801</v>
      </c>
      <c r="CA256" s="7">
        <v>0.48878334841718002</v>
      </c>
      <c r="CB256" s="7">
        <v>7.9181781960651296</v>
      </c>
      <c r="CC256" s="7">
        <v>0.44938582270517202</v>
      </c>
      <c r="CD256" s="7">
        <v>0</v>
      </c>
      <c r="CE256" s="7">
        <v>0</v>
      </c>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v>642</v>
      </c>
      <c r="EG256" s="7">
        <v>1045</v>
      </c>
      <c r="EH256" s="7">
        <v>986</v>
      </c>
      <c r="EI256" s="7">
        <v>4560</v>
      </c>
      <c r="EJ256" s="7">
        <v>123</v>
      </c>
      <c r="EK256" s="7">
        <v>128</v>
      </c>
      <c r="EL256" s="7">
        <v>0</v>
      </c>
      <c r="EM256" s="7">
        <v>5</v>
      </c>
      <c r="EN256" s="7">
        <v>78</v>
      </c>
      <c r="EO256" s="7">
        <v>116</v>
      </c>
      <c r="EP256" s="7">
        <v>66</v>
      </c>
      <c r="EQ256" s="7">
        <v>0</v>
      </c>
    </row>
    <row r="257" spans="1:147" x14ac:dyDescent="0.35">
      <c r="A257" s="7" t="s">
        <v>735</v>
      </c>
      <c r="B257" s="7" t="e" vm="1">
        <v>#VALUE!</v>
      </c>
      <c r="C257" s="7" t="e" vm="4">
        <v>#VALUE!</v>
      </c>
      <c r="D257" s="7">
        <v>1</v>
      </c>
      <c r="E257" s="7">
        <v>2542</v>
      </c>
      <c r="F257" s="7">
        <v>864</v>
      </c>
      <c r="G257" s="7">
        <v>0</v>
      </c>
      <c r="H257" s="7">
        <v>14</v>
      </c>
      <c r="I257" s="7">
        <v>0.55074744295830058</v>
      </c>
      <c r="J257" s="7">
        <v>0</v>
      </c>
      <c r="K257" s="7">
        <v>0</v>
      </c>
      <c r="L257" s="7">
        <v>0</v>
      </c>
      <c r="M257" s="7">
        <v>0</v>
      </c>
      <c r="N257" s="7">
        <v>0</v>
      </c>
      <c r="O257" s="7">
        <v>0</v>
      </c>
      <c r="P257" s="7">
        <v>1.6874246685415799</v>
      </c>
      <c r="Q257" s="7">
        <v>126250</v>
      </c>
      <c r="R257" s="7">
        <v>0</v>
      </c>
      <c r="S257" s="7">
        <v>1</v>
      </c>
      <c r="T257" s="7">
        <v>0</v>
      </c>
      <c r="U257" s="7">
        <v>1</v>
      </c>
      <c r="V257" s="7">
        <v>0</v>
      </c>
      <c r="W257" s="7">
        <v>0</v>
      </c>
      <c r="X257" s="7">
        <v>0</v>
      </c>
      <c r="Y257" s="7">
        <v>0</v>
      </c>
      <c r="Z257" s="7"/>
      <c r="AA257" s="7">
        <v>1698.9610230163701</v>
      </c>
      <c r="AB257" s="7"/>
      <c r="AC257" s="7"/>
      <c r="AD257" s="7">
        <v>76.670042065874398</v>
      </c>
      <c r="AE257" s="7"/>
      <c r="AF257" s="7">
        <v>1698.9610230163701</v>
      </c>
      <c r="AG257" s="7">
        <v>66.835602793720199</v>
      </c>
      <c r="AH257" s="7">
        <v>76.670042065874398</v>
      </c>
      <c r="AI257" s="7">
        <v>3.0161306870918301</v>
      </c>
      <c r="AJ257" s="7">
        <v>376.27219433075499</v>
      </c>
      <c r="AK257" s="7">
        <v>14.802210634569398</v>
      </c>
      <c r="AL257" s="7">
        <v>307.17075535841298</v>
      </c>
      <c r="AM257" s="7">
        <v>12.0838220046583</v>
      </c>
      <c r="AN257" s="7">
        <v>1611.08646137454</v>
      </c>
      <c r="AO257" s="7">
        <v>63.378696356197295</v>
      </c>
      <c r="AP257" s="7">
        <v>26.430912187672199</v>
      </c>
      <c r="AQ257" s="7">
        <v>1.03976837874399</v>
      </c>
      <c r="AR257" s="7">
        <v>20.950297627881799</v>
      </c>
      <c r="AS257" s="7">
        <v>0.82416591769794689</v>
      </c>
      <c r="AT257" s="7">
        <v>0</v>
      </c>
      <c r="AU257" s="7">
        <v>0</v>
      </c>
      <c r="AV257" s="7">
        <v>0.29198895394802099</v>
      </c>
      <c r="AW257" s="7">
        <v>1.14865835542101E-2</v>
      </c>
      <c r="AX257" s="7">
        <v>40.2013658527285</v>
      </c>
      <c r="AY257" s="7">
        <v>1.5814856747729498</v>
      </c>
      <c r="AZ257" s="7">
        <v>32.299828204209902</v>
      </c>
      <c r="BA257" s="7">
        <v>1.2706462708186401</v>
      </c>
      <c r="BB257" s="7">
        <v>8.6894610106100991</v>
      </c>
      <c r="BC257" s="7">
        <v>1.0057246540058</v>
      </c>
      <c r="BD257" s="7">
        <v>4.1137309082237197</v>
      </c>
      <c r="BE257" s="7">
        <v>0.47612626252589302</v>
      </c>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v>112</v>
      </c>
      <c r="EG257" s="7">
        <v>578</v>
      </c>
      <c r="EH257" s="7">
        <v>444</v>
      </c>
      <c r="EI257" s="7">
        <v>2383</v>
      </c>
      <c r="EJ257" s="7">
        <v>54</v>
      </c>
      <c r="EK257" s="7">
        <v>42</v>
      </c>
      <c r="EL257" s="7">
        <v>0</v>
      </c>
      <c r="EM257" s="7">
        <v>2</v>
      </c>
      <c r="EN257" s="7">
        <v>61</v>
      </c>
      <c r="EO257" s="7">
        <v>68</v>
      </c>
      <c r="EP257" s="7">
        <v>12</v>
      </c>
      <c r="EQ257" s="7">
        <v>6</v>
      </c>
    </row>
    <row r="258" spans="1:147" x14ac:dyDescent="0.35">
      <c r="A258" s="7" t="s">
        <v>736</v>
      </c>
      <c r="B258" s="7" t="e" vm="1">
        <v>#VALUE!</v>
      </c>
      <c r="C258" s="7" t="e" vm="4">
        <v>#VALUE!</v>
      </c>
      <c r="D258" s="7">
        <v>1</v>
      </c>
      <c r="E258" s="7">
        <v>2782</v>
      </c>
      <c r="F258" s="7">
        <v>921</v>
      </c>
      <c r="G258" s="7">
        <v>0</v>
      </c>
      <c r="H258" s="7">
        <v>0</v>
      </c>
      <c r="I258" s="7">
        <v>0</v>
      </c>
      <c r="J258" s="7">
        <v>0</v>
      </c>
      <c r="K258" s="7">
        <v>0</v>
      </c>
      <c r="L258" s="7">
        <v>0</v>
      </c>
      <c r="M258" s="7">
        <v>0</v>
      </c>
      <c r="N258" s="7">
        <v>0</v>
      </c>
      <c r="O258" s="7">
        <v>0</v>
      </c>
      <c r="P258" s="7">
        <v>2.8800583302953</v>
      </c>
      <c r="Q258" s="7">
        <v>139569</v>
      </c>
      <c r="R258" s="7">
        <v>1</v>
      </c>
      <c r="S258" s="7">
        <v>1</v>
      </c>
      <c r="T258" s="7">
        <v>1</v>
      </c>
      <c r="U258" s="7">
        <v>1</v>
      </c>
      <c r="V258" s="7">
        <v>1</v>
      </c>
      <c r="W258" s="7">
        <v>0</v>
      </c>
      <c r="X258" s="7">
        <v>0</v>
      </c>
      <c r="Y258" s="7">
        <v>0</v>
      </c>
      <c r="Z258" s="7">
        <v>1159.21442078054</v>
      </c>
      <c r="AA258" s="7">
        <v>2626.3377340398702</v>
      </c>
      <c r="AB258" s="7">
        <v>1159.21442078054</v>
      </c>
      <c r="AC258" s="7">
        <v>73.800452673342093</v>
      </c>
      <c r="AD258" s="7">
        <v>179.430255308223</v>
      </c>
      <c r="AE258" s="7">
        <v>73.800452673342093</v>
      </c>
      <c r="AF258" s="7">
        <v>2626.3377340398702</v>
      </c>
      <c r="AG258" s="7">
        <v>94.404663337162901</v>
      </c>
      <c r="AH258" s="7">
        <v>179.430255308223</v>
      </c>
      <c r="AI258" s="7">
        <v>6.4496856688793498</v>
      </c>
      <c r="AJ258" s="7">
        <v>658.25039699289505</v>
      </c>
      <c r="AK258" s="7">
        <v>23.661049496509502</v>
      </c>
      <c r="AL258" s="7">
        <v>411.88500709703698</v>
      </c>
      <c r="AM258" s="7">
        <v>14.8053561141997</v>
      </c>
      <c r="AN258" s="7">
        <v>2424.9723327690699</v>
      </c>
      <c r="AO258" s="7">
        <v>87.166510883144298</v>
      </c>
      <c r="AP258" s="7">
        <v>73.642231221441804</v>
      </c>
      <c r="AQ258" s="7">
        <v>2.6470967369317702</v>
      </c>
      <c r="AR258" s="7">
        <v>82.000001606007601</v>
      </c>
      <c r="AS258" s="7">
        <v>2.9475198276782</v>
      </c>
      <c r="AT258" s="7">
        <v>0</v>
      </c>
      <c r="AU258" s="7">
        <v>0</v>
      </c>
      <c r="AV258" s="7">
        <v>4.00000004470348</v>
      </c>
      <c r="AW258" s="7">
        <v>0.14378145379955001</v>
      </c>
      <c r="AX258" s="7">
        <v>41.723157078529802</v>
      </c>
      <c r="AY258" s="7">
        <v>1.4997540287034399</v>
      </c>
      <c r="AZ258" s="7">
        <v>51.180066000746599</v>
      </c>
      <c r="BA258" s="7">
        <v>1.83968605322597</v>
      </c>
      <c r="BB258" s="7">
        <v>0</v>
      </c>
      <c r="BC258" s="7">
        <v>0</v>
      </c>
      <c r="BD258" s="7">
        <v>10.129674281233701</v>
      </c>
      <c r="BE258" s="7">
        <v>1.0998560565943301</v>
      </c>
      <c r="BF258" s="7">
        <v>1159.21442078054</v>
      </c>
      <c r="BG258" s="7">
        <v>41.668383205626903</v>
      </c>
      <c r="BH258" s="7">
        <v>73.800452673342093</v>
      </c>
      <c r="BI258" s="7">
        <v>2.6527840644623302</v>
      </c>
      <c r="BJ258" s="7">
        <v>309.833714418113</v>
      </c>
      <c r="BK258" s="7">
        <v>11.137085349321101</v>
      </c>
      <c r="BL258" s="7">
        <v>159.342842409387</v>
      </c>
      <c r="BM258" s="7">
        <v>5.7276363195322499</v>
      </c>
      <c r="BN258" s="7">
        <v>1029.01714901626</v>
      </c>
      <c r="BO258" s="7">
        <v>36.988395004178997</v>
      </c>
      <c r="BP258" s="7">
        <v>46.060380503535299</v>
      </c>
      <c r="BQ258" s="7">
        <v>1.6556570993362802</v>
      </c>
      <c r="BR258" s="7">
        <v>64.032669305801406</v>
      </c>
      <c r="BS258" s="7">
        <v>2.3016775451402403</v>
      </c>
      <c r="BT258" s="7">
        <v>0</v>
      </c>
      <c r="BU258" s="7">
        <v>0</v>
      </c>
      <c r="BV258" s="7">
        <v>3.644236728549</v>
      </c>
      <c r="BW258" s="7">
        <v>0.13099341224115801</v>
      </c>
      <c r="BX258" s="7">
        <v>16.4599918872118</v>
      </c>
      <c r="BY258" s="7">
        <v>0.59166038415570799</v>
      </c>
      <c r="BZ258" s="7">
        <v>25.665804464370002</v>
      </c>
      <c r="CA258" s="7">
        <v>0.92256665939504001</v>
      </c>
      <c r="CB258" s="7">
        <v>0</v>
      </c>
      <c r="CC258" s="7">
        <v>0</v>
      </c>
      <c r="CD258" s="7">
        <v>4.4668872448965002</v>
      </c>
      <c r="CE258" s="7">
        <v>0.48500404396270302</v>
      </c>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v>190</v>
      </c>
      <c r="EG258" s="7">
        <v>695</v>
      </c>
      <c r="EH258" s="7">
        <v>437</v>
      </c>
      <c r="EI258" s="7">
        <v>2568</v>
      </c>
      <c r="EJ258" s="7">
        <v>76</v>
      </c>
      <c r="EK258" s="7">
        <v>82</v>
      </c>
      <c r="EL258" s="7">
        <v>0</v>
      </c>
      <c r="EM258" s="7">
        <v>4</v>
      </c>
      <c r="EN258" s="7">
        <v>52</v>
      </c>
      <c r="EO258" s="7">
        <v>59</v>
      </c>
      <c r="EP258" s="7">
        <v>0</v>
      </c>
      <c r="EQ258" s="7">
        <v>11</v>
      </c>
    </row>
    <row r="259" spans="1:147" x14ac:dyDescent="0.35">
      <c r="A259" s="7" t="s">
        <v>737</v>
      </c>
      <c r="B259" s="7" t="e" vm="1">
        <v>#VALUE!</v>
      </c>
      <c r="C259" s="7" t="e" vm="4">
        <v>#VALUE!</v>
      </c>
      <c r="D259" s="7">
        <v>1</v>
      </c>
      <c r="E259" s="7">
        <v>2051</v>
      </c>
      <c r="F259" s="7">
        <v>783</v>
      </c>
      <c r="G259" s="7">
        <v>0</v>
      </c>
      <c r="H259" s="7">
        <v>0</v>
      </c>
      <c r="I259" s="7">
        <v>0</v>
      </c>
      <c r="J259" s="7">
        <v>0</v>
      </c>
      <c r="K259" s="7">
        <v>0</v>
      </c>
      <c r="L259" s="7">
        <v>0</v>
      </c>
      <c r="M259" s="7">
        <v>0</v>
      </c>
      <c r="N259" s="7">
        <v>0</v>
      </c>
      <c r="O259" s="7">
        <v>0</v>
      </c>
      <c r="P259" s="7">
        <v>3.16488004083716</v>
      </c>
      <c r="Q259" s="7">
        <v>83906</v>
      </c>
      <c r="R259" s="7">
        <v>0</v>
      </c>
      <c r="S259" s="7">
        <v>1</v>
      </c>
      <c r="T259" s="7">
        <v>0</v>
      </c>
      <c r="U259" s="7">
        <v>1</v>
      </c>
      <c r="V259" s="7">
        <v>0</v>
      </c>
      <c r="W259" s="7">
        <v>0</v>
      </c>
      <c r="X259" s="7">
        <v>0</v>
      </c>
      <c r="Y259" s="7">
        <v>0</v>
      </c>
      <c r="Z259" s="7">
        <v>47.922230564057799</v>
      </c>
      <c r="AA259" s="7">
        <v>1741.09483685344</v>
      </c>
      <c r="AB259" s="7">
        <v>47.922230564057799</v>
      </c>
      <c r="AC259" s="7">
        <v>7.0497447550296801</v>
      </c>
      <c r="AD259" s="7">
        <v>304.162173865363</v>
      </c>
      <c r="AE259" s="7">
        <v>7.0497447550296801</v>
      </c>
      <c r="AF259" s="7">
        <v>1741.09483685344</v>
      </c>
      <c r="AG259" s="7">
        <v>84.890045677886093</v>
      </c>
      <c r="AH259" s="7">
        <v>304.162173865363</v>
      </c>
      <c r="AI259" s="7">
        <v>14.829945093386801</v>
      </c>
      <c r="AJ259" s="7">
        <v>358.30564138526103</v>
      </c>
      <c r="AK259" s="7">
        <v>17.469802115322299</v>
      </c>
      <c r="AL259" s="7">
        <v>286.33969694375998</v>
      </c>
      <c r="AM259" s="7">
        <v>13.960979860739101</v>
      </c>
      <c r="AN259" s="7">
        <v>1658.3754538819201</v>
      </c>
      <c r="AO259" s="7">
        <v>80.856921203409001</v>
      </c>
      <c r="AP259" s="7">
        <v>21.0000003483146</v>
      </c>
      <c r="AQ259" s="7">
        <v>1.0238908019656099</v>
      </c>
      <c r="AR259" s="7">
        <v>24.5568852876313</v>
      </c>
      <c r="AS259" s="7">
        <v>1.19731278828041</v>
      </c>
      <c r="AT259" s="7">
        <v>1.00000002491288</v>
      </c>
      <c r="AU259" s="7">
        <v>4.8756705261476303E-2</v>
      </c>
      <c r="AV259" s="7">
        <v>0</v>
      </c>
      <c r="AW259" s="7">
        <v>0</v>
      </c>
      <c r="AX259" s="7">
        <v>36.162483058869803</v>
      </c>
      <c r="AY259" s="7">
        <v>1.7631634840989703</v>
      </c>
      <c r="AZ259" s="7">
        <v>46.209196910262101</v>
      </c>
      <c r="BA259" s="7">
        <v>2.2530081379942501</v>
      </c>
      <c r="BB259" s="7">
        <v>8.5251383941504209</v>
      </c>
      <c r="BC259" s="7">
        <v>1.0887788498276401</v>
      </c>
      <c r="BD259" s="7">
        <v>23.711119527113599</v>
      </c>
      <c r="BE259" s="7">
        <v>3.0282400417769599</v>
      </c>
      <c r="BF259" s="7">
        <v>47.922230564057799</v>
      </c>
      <c r="BG259" s="7">
        <v>2.3365300128745901</v>
      </c>
      <c r="BH259" s="7">
        <v>7.0497447550296801</v>
      </c>
      <c r="BI259" s="7">
        <v>0.34372231862650798</v>
      </c>
      <c r="BJ259" s="7">
        <v>14.9639229457825</v>
      </c>
      <c r="BK259" s="7">
        <v>0.72959156244673506</v>
      </c>
      <c r="BL259" s="7">
        <v>3.6234746165573601</v>
      </c>
      <c r="BM259" s="7">
        <v>0.176668679500603</v>
      </c>
      <c r="BN259" s="7">
        <v>38.384667471051202</v>
      </c>
      <c r="BO259" s="7">
        <v>1.8715098718211198</v>
      </c>
      <c r="BP259" s="7">
        <v>3.4604420661926301</v>
      </c>
      <c r="BQ259" s="7">
        <v>0.168719749692473</v>
      </c>
      <c r="BR259" s="7">
        <v>2.3069612979888898</v>
      </c>
      <c r="BS259" s="7">
        <v>0.11247982925348099</v>
      </c>
      <c r="BT259" s="7">
        <v>0.11032307776622501</v>
      </c>
      <c r="BU259" s="7">
        <v>5.3789896521806296E-3</v>
      </c>
      <c r="BV259" s="7">
        <v>0</v>
      </c>
      <c r="BW259" s="7">
        <v>0</v>
      </c>
      <c r="BX259" s="7">
        <v>3.65983654558659</v>
      </c>
      <c r="BY259" s="7">
        <v>0.17844156731285202</v>
      </c>
      <c r="BZ259" s="7">
        <v>4.6803874224424398</v>
      </c>
      <c r="CA259" s="7">
        <v>0.22820026438042101</v>
      </c>
      <c r="CB259" s="7">
        <v>0.19317200582008801</v>
      </c>
      <c r="CC259" s="7">
        <v>2.46707542554391E-2</v>
      </c>
      <c r="CD259" s="7">
        <v>0.55548503797035698</v>
      </c>
      <c r="CE259" s="7">
        <v>7.0943172154579404E-2</v>
      </c>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v>372</v>
      </c>
      <c r="EG259" s="7">
        <v>417</v>
      </c>
      <c r="EH259" s="7">
        <v>335</v>
      </c>
      <c r="EI259" s="7">
        <v>1955</v>
      </c>
      <c r="EJ259" s="7">
        <v>21</v>
      </c>
      <c r="EK259" s="7">
        <v>29</v>
      </c>
      <c r="EL259" s="7">
        <v>1</v>
      </c>
      <c r="EM259" s="7">
        <v>0</v>
      </c>
      <c r="EN259" s="7">
        <v>45</v>
      </c>
      <c r="EO259" s="7">
        <v>60</v>
      </c>
      <c r="EP259" s="7">
        <v>10</v>
      </c>
      <c r="EQ259" s="7">
        <v>27</v>
      </c>
    </row>
    <row r="260" spans="1:147" x14ac:dyDescent="0.35">
      <c r="A260" s="7" t="s">
        <v>738</v>
      </c>
      <c r="B260" s="7" t="e" vm="1">
        <v>#VALUE!</v>
      </c>
      <c r="C260" s="7" t="e" vm="4">
        <v>#VALUE!</v>
      </c>
      <c r="D260" s="7">
        <v>1</v>
      </c>
      <c r="E260" s="7">
        <v>3345</v>
      </c>
      <c r="F260" s="7">
        <v>1283</v>
      </c>
      <c r="G260" s="7">
        <v>0</v>
      </c>
      <c r="H260" s="7">
        <v>117</v>
      </c>
      <c r="I260" s="7">
        <v>3.4977578475336322</v>
      </c>
      <c r="J260" s="7">
        <v>0</v>
      </c>
      <c r="K260" s="7">
        <v>0</v>
      </c>
      <c r="L260" s="7">
        <v>0</v>
      </c>
      <c r="M260" s="7">
        <v>0</v>
      </c>
      <c r="N260" s="7">
        <v>0</v>
      </c>
      <c r="O260" s="7">
        <v>0</v>
      </c>
      <c r="P260" s="7">
        <v>6.1591914087176303</v>
      </c>
      <c r="Q260" s="7">
        <v>88267</v>
      </c>
      <c r="R260" s="7">
        <v>0</v>
      </c>
      <c r="S260" s="7">
        <v>1</v>
      </c>
      <c r="T260" s="7">
        <v>0</v>
      </c>
      <c r="U260" s="7">
        <v>1</v>
      </c>
      <c r="V260" s="7">
        <v>0</v>
      </c>
      <c r="W260" s="7">
        <v>0</v>
      </c>
      <c r="X260" s="7">
        <v>0</v>
      </c>
      <c r="Y260" s="7">
        <v>0</v>
      </c>
      <c r="Z260" s="7">
        <v>310.47347259521501</v>
      </c>
      <c r="AA260" s="7">
        <v>1629.5334522947701</v>
      </c>
      <c r="AB260" s="7">
        <v>310.47347259521501</v>
      </c>
      <c r="AC260" s="7">
        <v>62.783179402351401</v>
      </c>
      <c r="AD260" s="7">
        <v>304.30755494162401</v>
      </c>
      <c r="AE260" s="7">
        <v>62.783179402351401</v>
      </c>
      <c r="AF260" s="7">
        <v>1629.5334522947701</v>
      </c>
      <c r="AG260" s="7">
        <v>48.715499321218701</v>
      </c>
      <c r="AH260" s="7">
        <v>304.30755494162401</v>
      </c>
      <c r="AI260" s="7">
        <v>9.097385797955889</v>
      </c>
      <c r="AJ260" s="7">
        <v>273.94299752730899</v>
      </c>
      <c r="AK260" s="7">
        <v>8.1896262340002615</v>
      </c>
      <c r="AL260" s="7">
        <v>273.53103920165398</v>
      </c>
      <c r="AM260" s="7">
        <v>8.1773105889881812</v>
      </c>
      <c r="AN260" s="7">
        <v>1493.27890125662</v>
      </c>
      <c r="AO260" s="7">
        <v>44.642119619032002</v>
      </c>
      <c r="AP260" s="7">
        <v>64.044844123301999</v>
      </c>
      <c r="AQ260" s="7">
        <v>1.9146440694559699</v>
      </c>
      <c r="AR260" s="7">
        <v>28.438271572813399</v>
      </c>
      <c r="AS260" s="7">
        <v>0.85017254328291192</v>
      </c>
      <c r="AT260" s="7">
        <v>0</v>
      </c>
      <c r="AU260" s="7">
        <v>0</v>
      </c>
      <c r="AV260" s="7">
        <v>1.2596836388111099</v>
      </c>
      <c r="AW260" s="7">
        <v>3.7658703701378499E-2</v>
      </c>
      <c r="AX260" s="7">
        <v>42.511754212435299</v>
      </c>
      <c r="AY260" s="7">
        <v>1.2709044607603999</v>
      </c>
      <c r="AZ260" s="7">
        <v>64.632108474732405</v>
      </c>
      <c r="BA260" s="7">
        <v>1.9322005523088899</v>
      </c>
      <c r="BB260" s="7">
        <v>28.281478598015401</v>
      </c>
      <c r="BC260" s="7">
        <v>2.2043241307884198</v>
      </c>
      <c r="BD260" s="7">
        <v>21.526216485886799</v>
      </c>
      <c r="BE260" s="7">
        <v>1.6778033114487001</v>
      </c>
      <c r="BF260" s="7">
        <v>310.47347259521501</v>
      </c>
      <c r="BG260" s="7">
        <v>9.281718164281461</v>
      </c>
      <c r="BH260" s="7">
        <v>62.783179402351401</v>
      </c>
      <c r="BI260" s="7">
        <v>1.87692614057852</v>
      </c>
      <c r="BJ260" s="7">
        <v>30.394594311714201</v>
      </c>
      <c r="BK260" s="7">
        <v>0.90865752800341304</v>
      </c>
      <c r="BL260" s="7">
        <v>80.943651080131502</v>
      </c>
      <c r="BM260" s="7">
        <v>2.4198400920816598</v>
      </c>
      <c r="BN260" s="7">
        <v>258.35744619369501</v>
      </c>
      <c r="BO260" s="7">
        <v>7.7236904691687602</v>
      </c>
      <c r="BP260" s="7">
        <v>42.352767199277899</v>
      </c>
      <c r="BQ260" s="7">
        <v>1.26615148577811</v>
      </c>
      <c r="BR260" s="7">
        <v>5.1421937942504901</v>
      </c>
      <c r="BS260" s="7">
        <v>0.15372776664425999</v>
      </c>
      <c r="BT260" s="7">
        <v>0</v>
      </c>
      <c r="BU260" s="7">
        <v>0</v>
      </c>
      <c r="BV260" s="7">
        <v>0</v>
      </c>
      <c r="BW260" s="7">
        <v>0</v>
      </c>
      <c r="BX260" s="7">
        <v>4.6210682690143603</v>
      </c>
      <c r="BY260" s="7">
        <v>0.13814852822165499</v>
      </c>
      <c r="BZ260" s="7">
        <v>14.9321493208408</v>
      </c>
      <c r="CA260" s="7">
        <v>0.44640207237192303</v>
      </c>
      <c r="CB260" s="7">
        <v>5.11593728512526</v>
      </c>
      <c r="CC260" s="7">
        <v>0.39874803469409603</v>
      </c>
      <c r="CD260" s="7">
        <v>3.5596762970089899</v>
      </c>
      <c r="CE260" s="7">
        <v>0.27744943858215099</v>
      </c>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v>500</v>
      </c>
      <c r="EG260" s="7">
        <v>618</v>
      </c>
      <c r="EH260" s="7">
        <v>526</v>
      </c>
      <c r="EI260" s="7">
        <v>3126</v>
      </c>
      <c r="EJ260" s="7">
        <v>81</v>
      </c>
      <c r="EK260" s="7">
        <v>44</v>
      </c>
      <c r="EL260" s="7">
        <v>0</v>
      </c>
      <c r="EM260" s="7">
        <v>4</v>
      </c>
      <c r="EN260" s="7">
        <v>90</v>
      </c>
      <c r="EO260" s="7">
        <v>138</v>
      </c>
      <c r="EP260" s="7">
        <v>48</v>
      </c>
      <c r="EQ260" s="7">
        <v>44</v>
      </c>
    </row>
    <row r="261" spans="1:147" x14ac:dyDescent="0.35">
      <c r="A261" s="7" t="s">
        <v>739</v>
      </c>
      <c r="B261" s="7" t="e" vm="1">
        <v>#VALUE!</v>
      </c>
      <c r="C261" s="7" t="e" vm="4">
        <v>#VALUE!</v>
      </c>
      <c r="D261" s="7">
        <v>1</v>
      </c>
      <c r="E261" s="7">
        <v>4438</v>
      </c>
      <c r="F261" s="7">
        <v>1676</v>
      </c>
      <c r="G261" s="7">
        <v>0</v>
      </c>
      <c r="H261" s="7">
        <v>148</v>
      </c>
      <c r="I261" s="7">
        <v>3.3348355114916628</v>
      </c>
      <c r="J261" s="7">
        <v>0</v>
      </c>
      <c r="K261" s="7">
        <v>0</v>
      </c>
      <c r="L261" s="7">
        <v>0</v>
      </c>
      <c r="M261" s="7">
        <v>0</v>
      </c>
      <c r="N261" s="7">
        <v>0</v>
      </c>
      <c r="O261" s="7">
        <v>0</v>
      </c>
      <c r="P261" s="7">
        <v>4.8786127167630102</v>
      </c>
      <c r="Q261" s="7">
        <v>90000</v>
      </c>
      <c r="R261" s="7">
        <v>0</v>
      </c>
      <c r="S261" s="7">
        <v>1</v>
      </c>
      <c r="T261" s="7">
        <v>0</v>
      </c>
      <c r="U261" s="7">
        <v>1</v>
      </c>
      <c r="V261" s="7">
        <v>0</v>
      </c>
      <c r="W261" s="7">
        <v>0</v>
      </c>
      <c r="X261" s="7">
        <v>0</v>
      </c>
      <c r="Y261" s="7">
        <v>0</v>
      </c>
      <c r="Z261" s="7">
        <v>24.008395195007299</v>
      </c>
      <c r="AA261" s="7">
        <v>2155.6907053068298</v>
      </c>
      <c r="AB261" s="7">
        <v>24.008395195007299</v>
      </c>
      <c r="AC261" s="7">
        <v>5.90232634544373</v>
      </c>
      <c r="AD261" s="7">
        <v>414.05088896490599</v>
      </c>
      <c r="AE261" s="7">
        <v>5.90232634544373</v>
      </c>
      <c r="AF261" s="7">
        <v>2155.6907053068298</v>
      </c>
      <c r="AG261" s="7">
        <v>48.573472404390003</v>
      </c>
      <c r="AH261" s="7">
        <v>414.05088896490599</v>
      </c>
      <c r="AI261" s="7">
        <v>9.3296730276004105</v>
      </c>
      <c r="AJ261" s="7">
        <v>464.95555525133398</v>
      </c>
      <c r="AK261" s="7">
        <v>10.4766911953883</v>
      </c>
      <c r="AL261" s="7">
        <v>328.35344649618497</v>
      </c>
      <c r="AM261" s="7">
        <v>7.3986806330821304</v>
      </c>
      <c r="AN261" s="7">
        <v>1957.4278050661101</v>
      </c>
      <c r="AO261" s="7">
        <v>44.106079429159699</v>
      </c>
      <c r="AP261" s="7">
        <v>92.685377565329006</v>
      </c>
      <c r="AQ261" s="7">
        <v>2.0884492466275097</v>
      </c>
      <c r="AR261" s="7">
        <v>38.018817081348999</v>
      </c>
      <c r="AS261" s="7">
        <v>0.85666554937694794</v>
      </c>
      <c r="AT261" s="7">
        <v>0.96718204021453902</v>
      </c>
      <c r="AU261" s="7">
        <v>2.1793196039083799E-2</v>
      </c>
      <c r="AV261" s="7">
        <v>1</v>
      </c>
      <c r="AW261" s="7">
        <v>2.2532672374943701E-2</v>
      </c>
      <c r="AX261" s="7">
        <v>65.591536349151298</v>
      </c>
      <c r="AY261" s="7">
        <v>1.4779525991246301</v>
      </c>
      <c r="AZ261" s="7">
        <v>104.444683389389</v>
      </c>
      <c r="BA261" s="7">
        <v>2.3534178321178203</v>
      </c>
      <c r="BB261" s="7">
        <v>32.2132273572497</v>
      </c>
      <c r="BC261" s="7">
        <v>1.9220302719122699</v>
      </c>
      <c r="BD261" s="7">
        <v>30.888298619829602</v>
      </c>
      <c r="BE261" s="7">
        <v>1.8429772446198998</v>
      </c>
      <c r="BF261" s="7">
        <v>24.008395195007299</v>
      </c>
      <c r="BG261" s="7">
        <v>0.54097330317727199</v>
      </c>
      <c r="BH261" s="7">
        <v>5.90232634544373</v>
      </c>
      <c r="BI261" s="7">
        <v>0.13299518579188199</v>
      </c>
      <c r="BJ261" s="7">
        <v>4.1655787229537999</v>
      </c>
      <c r="BK261" s="7">
        <v>9.3861620616354099E-2</v>
      </c>
      <c r="BL261" s="7">
        <v>3.8545017242431601</v>
      </c>
      <c r="BM261" s="7">
        <v>8.68522245210267E-2</v>
      </c>
      <c r="BN261" s="7">
        <v>21.393652915954601</v>
      </c>
      <c r="BO261" s="7">
        <v>0.48205617205846302</v>
      </c>
      <c r="BP261" s="7">
        <v>1.47079265117645</v>
      </c>
      <c r="BQ261" s="7">
        <v>3.3140888940433801E-2</v>
      </c>
      <c r="BR261" s="7">
        <v>0</v>
      </c>
      <c r="BS261" s="7">
        <v>0</v>
      </c>
      <c r="BT261" s="7">
        <v>0</v>
      </c>
      <c r="BU261" s="7">
        <v>0</v>
      </c>
      <c r="BV261" s="7">
        <v>0</v>
      </c>
      <c r="BW261" s="7">
        <v>0</v>
      </c>
      <c r="BX261" s="7">
        <v>1.14394986629486</v>
      </c>
      <c r="BY261" s="7">
        <v>2.5776247550582703E-2</v>
      </c>
      <c r="BZ261" s="7">
        <v>1.8415987491607699</v>
      </c>
      <c r="CA261" s="7">
        <v>4.1496141260945599E-2</v>
      </c>
      <c r="CB261" s="7">
        <v>0</v>
      </c>
      <c r="CC261" s="7">
        <v>0</v>
      </c>
      <c r="CD261" s="7">
        <v>0.51301039755344402</v>
      </c>
      <c r="CE261" s="7">
        <v>3.0609212264525301E-2</v>
      </c>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v>877</v>
      </c>
      <c r="EG261" s="7">
        <v>941</v>
      </c>
      <c r="EH261" s="7">
        <v>701</v>
      </c>
      <c r="EI261" s="7">
        <v>4087</v>
      </c>
      <c r="EJ261" s="7">
        <v>139</v>
      </c>
      <c r="EK261" s="7">
        <v>96</v>
      </c>
      <c r="EL261" s="7">
        <v>1</v>
      </c>
      <c r="EM261" s="7">
        <v>1</v>
      </c>
      <c r="EN261" s="7">
        <v>114</v>
      </c>
      <c r="EO261" s="7">
        <v>206</v>
      </c>
      <c r="EP261" s="7">
        <v>103</v>
      </c>
      <c r="EQ261" s="7">
        <v>70</v>
      </c>
    </row>
    <row r="262" spans="1:147" x14ac:dyDescent="0.35">
      <c r="A262" s="7" t="s">
        <v>740</v>
      </c>
      <c r="B262" s="7" t="e" vm="1">
        <v>#VALUE!</v>
      </c>
      <c r="C262" s="7" t="e" vm="4">
        <v>#VALUE!</v>
      </c>
      <c r="D262" s="7">
        <v>1</v>
      </c>
      <c r="E262" s="7">
        <v>1643</v>
      </c>
      <c r="F262" s="7">
        <v>668</v>
      </c>
      <c r="G262" s="7">
        <v>0</v>
      </c>
      <c r="H262" s="7">
        <v>0</v>
      </c>
      <c r="I262" s="7">
        <v>0</v>
      </c>
      <c r="J262" s="7">
        <v>0</v>
      </c>
      <c r="K262" s="7">
        <v>0</v>
      </c>
      <c r="L262" s="7">
        <v>0</v>
      </c>
      <c r="M262" s="7">
        <v>0</v>
      </c>
      <c r="N262" s="7">
        <v>0</v>
      </c>
      <c r="O262" s="7">
        <v>0</v>
      </c>
      <c r="P262" s="7">
        <v>7.2347266881028895</v>
      </c>
      <c r="Q262" s="7">
        <v>93295</v>
      </c>
      <c r="R262" s="7">
        <v>0</v>
      </c>
      <c r="S262" s="7">
        <v>1</v>
      </c>
      <c r="T262" s="7">
        <v>0</v>
      </c>
      <c r="U262" s="7">
        <v>1</v>
      </c>
      <c r="V262" s="7">
        <v>0</v>
      </c>
      <c r="W262" s="7">
        <v>0</v>
      </c>
      <c r="X262" s="7">
        <v>0</v>
      </c>
      <c r="Y262" s="7">
        <v>0</v>
      </c>
      <c r="Z262" s="7">
        <v>102.642164349556</v>
      </c>
      <c r="AA262" s="7">
        <v>1643.0000131265299</v>
      </c>
      <c r="AB262" s="7">
        <v>102.642164349556</v>
      </c>
      <c r="AC262" s="7">
        <v>21.604079421609601</v>
      </c>
      <c r="AD262" s="7">
        <v>413.13181732106</v>
      </c>
      <c r="AE262" s="7">
        <v>21.604079421609601</v>
      </c>
      <c r="AF262" s="7">
        <v>1643.0000131265299</v>
      </c>
      <c r="AG262" s="7">
        <v>100.000000798936</v>
      </c>
      <c r="AH262" s="7">
        <v>413.13181732106</v>
      </c>
      <c r="AI262" s="7">
        <v>25.144967578883797</v>
      </c>
      <c r="AJ262" s="7">
        <v>321.99999978335097</v>
      </c>
      <c r="AK262" s="7">
        <v>19.598295787178998</v>
      </c>
      <c r="AL262" s="7">
        <v>244.99999880854699</v>
      </c>
      <c r="AM262" s="7">
        <v>14.911746732108799</v>
      </c>
      <c r="AN262" s="7">
        <v>1512.99999540811</v>
      </c>
      <c r="AO262" s="7">
        <v>92.087644273165807</v>
      </c>
      <c r="AP262" s="7">
        <v>35.000001221895197</v>
      </c>
      <c r="AQ262" s="7">
        <v>2.1302496178877197</v>
      </c>
      <c r="AR262" s="7">
        <v>43.000000115483999</v>
      </c>
      <c r="AS262" s="7">
        <v>2.6171637319223398</v>
      </c>
      <c r="AT262" s="7">
        <v>0</v>
      </c>
      <c r="AU262" s="7">
        <v>0</v>
      </c>
      <c r="AV262" s="7">
        <v>1</v>
      </c>
      <c r="AW262" s="7">
        <v>6.0864272671941604E-2</v>
      </c>
      <c r="AX262" s="7">
        <v>51.0000004631002</v>
      </c>
      <c r="AY262" s="7">
        <v>3.1040779344552698</v>
      </c>
      <c r="AZ262" s="7">
        <v>64.999999934341801</v>
      </c>
      <c r="BA262" s="7">
        <v>3.9561777196799595</v>
      </c>
      <c r="BB262" s="7">
        <v>18.561538430876698</v>
      </c>
      <c r="BC262" s="7">
        <v>2.7786734177959098</v>
      </c>
      <c r="BD262" s="7">
        <v>41.000000273808801</v>
      </c>
      <c r="BE262" s="7">
        <v>6.13772459188755</v>
      </c>
      <c r="BF262" s="7">
        <v>102.642164349556</v>
      </c>
      <c r="BG262" s="7">
        <v>6.24724067860961</v>
      </c>
      <c r="BH262" s="7">
        <v>21.604079421609601</v>
      </c>
      <c r="BI262" s="7">
        <v>1.31491658074313</v>
      </c>
      <c r="BJ262" s="7">
        <v>19.9180434755981</v>
      </c>
      <c r="BK262" s="7">
        <v>1.21229722919039</v>
      </c>
      <c r="BL262" s="7">
        <v>17.052474558353399</v>
      </c>
      <c r="BM262" s="7">
        <v>1.0378864612509702</v>
      </c>
      <c r="BN262" s="7">
        <v>90.409992992878003</v>
      </c>
      <c r="BO262" s="7">
        <v>5.5027384657868499</v>
      </c>
      <c r="BP262" s="7">
        <v>6.2560080885887102</v>
      </c>
      <c r="BQ262" s="7">
        <v>0.380767382141736</v>
      </c>
      <c r="BR262" s="7">
        <v>1.71739029884338</v>
      </c>
      <c r="BS262" s="7">
        <v>0.104527711432951</v>
      </c>
      <c r="BT262" s="7">
        <v>0</v>
      </c>
      <c r="BU262" s="7">
        <v>0</v>
      </c>
      <c r="BV262" s="7">
        <v>0</v>
      </c>
      <c r="BW262" s="7">
        <v>0</v>
      </c>
      <c r="BX262" s="7">
        <v>4.2587724924087498</v>
      </c>
      <c r="BY262" s="7">
        <v>0.25920709022573096</v>
      </c>
      <c r="BZ262" s="7">
        <v>7.71467077732086</v>
      </c>
      <c r="CA262" s="7">
        <v>0.469547825765116</v>
      </c>
      <c r="CB262" s="7">
        <v>0</v>
      </c>
      <c r="CC262" s="7">
        <v>0</v>
      </c>
      <c r="CD262" s="7">
        <v>2.8677429445087901</v>
      </c>
      <c r="CE262" s="7">
        <v>0.42930283600431002</v>
      </c>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v>468</v>
      </c>
      <c r="EG262" s="7">
        <v>322</v>
      </c>
      <c r="EH262" s="7">
        <v>245</v>
      </c>
      <c r="EI262" s="7">
        <v>1513</v>
      </c>
      <c r="EJ262" s="7">
        <v>35</v>
      </c>
      <c r="EK262" s="7">
        <v>43</v>
      </c>
      <c r="EL262" s="7">
        <v>0</v>
      </c>
      <c r="EM262" s="7">
        <v>1</v>
      </c>
      <c r="EN262" s="7">
        <v>51</v>
      </c>
      <c r="EO262" s="7">
        <v>65</v>
      </c>
      <c r="EP262" s="7">
        <v>19</v>
      </c>
      <c r="EQ262" s="7">
        <v>41</v>
      </c>
    </row>
    <row r="263" spans="1:147" x14ac:dyDescent="0.35">
      <c r="A263" s="7" t="s">
        <v>741</v>
      </c>
      <c r="B263" s="7" t="e" vm="1">
        <v>#VALUE!</v>
      </c>
      <c r="C263" s="7" t="e" vm="4">
        <v>#VALUE!</v>
      </c>
      <c r="D263" s="7">
        <v>1</v>
      </c>
      <c r="E263" s="7">
        <v>5529</v>
      </c>
      <c r="F263" s="7">
        <v>2819</v>
      </c>
      <c r="G263" s="7">
        <v>0</v>
      </c>
      <c r="H263" s="7">
        <v>0</v>
      </c>
      <c r="I263" s="7">
        <v>0</v>
      </c>
      <c r="J263" s="7">
        <v>0</v>
      </c>
      <c r="K263" s="7">
        <v>1</v>
      </c>
      <c r="L263" s="7">
        <v>0</v>
      </c>
      <c r="M263" s="7">
        <v>1</v>
      </c>
      <c r="N263" s="7">
        <v>1</v>
      </c>
      <c r="O263" s="7">
        <v>1</v>
      </c>
      <c r="P263" s="7">
        <v>19.904553589182701</v>
      </c>
      <c r="Q263" s="7">
        <v>48728</v>
      </c>
      <c r="R263" s="7">
        <v>0</v>
      </c>
      <c r="S263" s="7">
        <v>1</v>
      </c>
      <c r="T263" s="7">
        <v>0</v>
      </c>
      <c r="U263" s="7">
        <v>1</v>
      </c>
      <c r="V263" s="7">
        <v>0</v>
      </c>
      <c r="W263" s="7">
        <v>0</v>
      </c>
      <c r="X263" s="7">
        <v>0</v>
      </c>
      <c r="Y263" s="7">
        <v>1</v>
      </c>
      <c r="Z263" s="7">
        <v>109.623555421829</v>
      </c>
      <c r="AA263" s="7">
        <v>4557.7764512673002</v>
      </c>
      <c r="AB263" s="7">
        <v>109.623555421829</v>
      </c>
      <c r="AC263" s="7">
        <v>27.924611479044</v>
      </c>
      <c r="AD263" s="7">
        <v>1640.45465957187</v>
      </c>
      <c r="AE263" s="7">
        <v>27.924611479044</v>
      </c>
      <c r="AF263" s="7">
        <v>4557.7764512673002</v>
      </c>
      <c r="AG263" s="7">
        <v>82.4340106939284</v>
      </c>
      <c r="AH263" s="7">
        <v>1640.45465957187</v>
      </c>
      <c r="AI263" s="7">
        <v>29.670006503379799</v>
      </c>
      <c r="AJ263" s="7">
        <v>852.54677039384796</v>
      </c>
      <c r="AK263" s="7">
        <v>15.4195473031986</v>
      </c>
      <c r="AL263" s="7">
        <v>287.61857285071198</v>
      </c>
      <c r="AM263" s="7">
        <v>5.2019998706947295</v>
      </c>
      <c r="AN263" s="7">
        <v>2300.4192854538601</v>
      </c>
      <c r="AO263" s="7">
        <v>41.606425853750302</v>
      </c>
      <c r="AP263" s="7">
        <v>982.41591244936001</v>
      </c>
      <c r="AQ263" s="7">
        <v>17.768419469151002</v>
      </c>
      <c r="AR263" s="7">
        <v>621.08286590874195</v>
      </c>
      <c r="AS263" s="7">
        <v>11.233186216472101</v>
      </c>
      <c r="AT263" s="7">
        <v>1.2441728785634001</v>
      </c>
      <c r="AU263" s="7">
        <v>2.25026745987232E-2</v>
      </c>
      <c r="AV263" s="7">
        <v>19.549044203013199</v>
      </c>
      <c r="AW263" s="7">
        <v>0.353572873991919</v>
      </c>
      <c r="AX263" s="7">
        <v>633.06512398272798</v>
      </c>
      <c r="AY263" s="7">
        <v>11.449902766914901</v>
      </c>
      <c r="AZ263" s="7">
        <v>830.35130678582902</v>
      </c>
      <c r="BA263" s="7">
        <v>15.018110088367301</v>
      </c>
      <c r="BB263" s="7">
        <v>239.573391933925</v>
      </c>
      <c r="BC263" s="7">
        <v>8.4985240132644702</v>
      </c>
      <c r="BD263" s="7">
        <v>377.48687612451602</v>
      </c>
      <c r="BE263" s="7">
        <v>13.3908079504972</v>
      </c>
      <c r="BF263" s="7">
        <v>109.623555421829</v>
      </c>
      <c r="BG263" s="7">
        <v>1.9827013098540298</v>
      </c>
      <c r="BH263" s="7">
        <v>27.924611479044</v>
      </c>
      <c r="BI263" s="7">
        <v>0.50505717994291799</v>
      </c>
      <c r="BJ263" s="7">
        <v>13.167492866516101</v>
      </c>
      <c r="BK263" s="7">
        <v>0.23815324410410799</v>
      </c>
      <c r="BL263" s="7">
        <v>16.475048691034299</v>
      </c>
      <c r="BM263" s="7">
        <v>0.29797519788450599</v>
      </c>
      <c r="BN263" s="7">
        <v>91.604878664016695</v>
      </c>
      <c r="BO263" s="7">
        <v>1.65680735510973</v>
      </c>
      <c r="BP263" s="7">
        <v>10.395389556884799</v>
      </c>
      <c r="BQ263" s="7">
        <v>0.188015727199942</v>
      </c>
      <c r="BR263" s="7">
        <v>4.1581554412841797</v>
      </c>
      <c r="BS263" s="7">
        <v>7.5206283980542202E-2</v>
      </c>
      <c r="BT263" s="7">
        <v>0</v>
      </c>
      <c r="BU263" s="7">
        <v>0</v>
      </c>
      <c r="BV263" s="7">
        <v>0</v>
      </c>
      <c r="BW263" s="7">
        <v>0</v>
      </c>
      <c r="BX263" s="7">
        <v>3.4651298522949201</v>
      </c>
      <c r="BY263" s="7">
        <v>6.26719090666472E-2</v>
      </c>
      <c r="BZ263" s="7">
        <v>6.7726851999759701</v>
      </c>
      <c r="CA263" s="7">
        <v>0.122493854222752</v>
      </c>
      <c r="CB263" s="7">
        <v>5.5153603069484198</v>
      </c>
      <c r="CC263" s="7">
        <v>0.19564953199533297</v>
      </c>
      <c r="CD263" s="7">
        <v>11.3156289458275</v>
      </c>
      <c r="CE263" s="7">
        <v>0.401405780270574</v>
      </c>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v>1959</v>
      </c>
      <c r="EG263" s="7">
        <v>1020</v>
      </c>
      <c r="EH263" s="7">
        <v>482</v>
      </c>
      <c r="EI263" s="7">
        <v>2872</v>
      </c>
      <c r="EJ263" s="7">
        <v>1253</v>
      </c>
      <c r="EK263" s="7">
        <v>648</v>
      </c>
      <c r="EL263" s="7">
        <v>2</v>
      </c>
      <c r="EM263" s="7">
        <v>21</v>
      </c>
      <c r="EN263" s="7">
        <v>733</v>
      </c>
      <c r="EO263" s="7">
        <v>959</v>
      </c>
      <c r="EP263" s="7">
        <v>317</v>
      </c>
      <c r="EQ263" s="7">
        <v>471</v>
      </c>
    </row>
    <row r="264" spans="1:147" x14ac:dyDescent="0.35">
      <c r="A264" s="7" t="s">
        <v>742</v>
      </c>
      <c r="B264" s="7" t="e" vm="1">
        <v>#VALUE!</v>
      </c>
      <c r="C264" s="7" t="e" vm="4">
        <v>#VALUE!</v>
      </c>
      <c r="D264" s="7">
        <v>1</v>
      </c>
      <c r="E264" s="7">
        <v>2125</v>
      </c>
      <c r="F264" s="7">
        <v>1296</v>
      </c>
      <c r="G264" s="7">
        <v>0</v>
      </c>
      <c r="H264" s="7">
        <v>0</v>
      </c>
      <c r="I264" s="7">
        <v>0</v>
      </c>
      <c r="J264" s="7">
        <v>0</v>
      </c>
      <c r="K264" s="7">
        <v>0</v>
      </c>
      <c r="L264" s="7">
        <v>0</v>
      </c>
      <c r="M264" s="7">
        <v>0</v>
      </c>
      <c r="N264" s="7">
        <v>1</v>
      </c>
      <c r="O264" s="7">
        <v>0</v>
      </c>
      <c r="P264" s="7">
        <v>11.6707021791768</v>
      </c>
      <c r="Q264" s="7">
        <v>86563</v>
      </c>
      <c r="R264" s="7">
        <v>0</v>
      </c>
      <c r="S264" s="7">
        <v>1</v>
      </c>
      <c r="T264" s="7">
        <v>0</v>
      </c>
      <c r="U264" s="7">
        <v>1</v>
      </c>
      <c r="V264" s="7">
        <v>0</v>
      </c>
      <c r="W264" s="7">
        <v>0</v>
      </c>
      <c r="X264" s="7">
        <v>0</v>
      </c>
      <c r="Y264" s="7">
        <v>1</v>
      </c>
      <c r="Z264" s="7">
        <v>205.77385902404799</v>
      </c>
      <c r="AA264" s="7">
        <v>2012.4396795034399</v>
      </c>
      <c r="AB264" s="7">
        <v>205.77385902404799</v>
      </c>
      <c r="AC264" s="7">
        <v>39.3707818984985</v>
      </c>
      <c r="AD264" s="7">
        <v>465.05587366223301</v>
      </c>
      <c r="AE264" s="7">
        <v>39.3707818984985</v>
      </c>
      <c r="AF264" s="7">
        <v>2012.4396795034399</v>
      </c>
      <c r="AG264" s="7">
        <v>94.703043741338405</v>
      </c>
      <c r="AH264" s="7">
        <v>465.05587366223301</v>
      </c>
      <c r="AI264" s="7">
        <v>21.884982289987502</v>
      </c>
      <c r="AJ264" s="7">
        <v>198.91219022870101</v>
      </c>
      <c r="AK264" s="7">
        <v>9.3605736578212095</v>
      </c>
      <c r="AL264" s="7">
        <v>236.54594154655899</v>
      </c>
      <c r="AM264" s="7">
        <v>11.1315737198381</v>
      </c>
      <c r="AN264" s="7">
        <v>1406.14935457706</v>
      </c>
      <c r="AO264" s="7">
        <v>66.171734333038302</v>
      </c>
      <c r="AP264" s="7">
        <v>279.699814140797</v>
      </c>
      <c r="AQ264" s="7">
        <v>13.162344194861001</v>
      </c>
      <c r="AR264" s="7">
        <v>210.58544386923299</v>
      </c>
      <c r="AS264" s="7">
        <v>9.9099032409050896</v>
      </c>
      <c r="AT264" s="7">
        <v>0.75837165117263805</v>
      </c>
      <c r="AU264" s="7">
        <v>3.5688077702241798E-2</v>
      </c>
      <c r="AV264" s="7">
        <v>4.0000000596046403</v>
      </c>
      <c r="AW264" s="7">
        <v>0.18823529692257199</v>
      </c>
      <c r="AX264" s="7">
        <v>111.24670816958</v>
      </c>
      <c r="AY264" s="7">
        <v>5.2351392079802102</v>
      </c>
      <c r="AZ264" s="7">
        <v>154.07128378748899</v>
      </c>
      <c r="BA264" s="7">
        <v>7.2504133547053593</v>
      </c>
      <c r="BB264" s="7">
        <v>112.32834757491899</v>
      </c>
      <c r="BC264" s="7">
        <v>8.6673107696697098</v>
      </c>
      <c r="BD264" s="7">
        <v>52.555812966078499</v>
      </c>
      <c r="BE264" s="7">
        <v>4.0552324819505001</v>
      </c>
      <c r="BF264" s="7">
        <v>205.77385902404799</v>
      </c>
      <c r="BG264" s="7">
        <v>9.6834757187787197</v>
      </c>
      <c r="BH264" s="7">
        <v>39.3707818984985</v>
      </c>
      <c r="BI264" s="7">
        <v>1.8527426775764002</v>
      </c>
      <c r="BJ264" s="7">
        <v>29.033547163009601</v>
      </c>
      <c r="BK264" s="7">
        <v>1.3662845723769201</v>
      </c>
      <c r="BL264" s="7">
        <v>27.6930447816849</v>
      </c>
      <c r="BM264" s="7">
        <v>1.3032021073734099</v>
      </c>
      <c r="BN264" s="7">
        <v>114.952033996582</v>
      </c>
      <c r="BO264" s="7">
        <v>5.4095074821921001</v>
      </c>
      <c r="BP264" s="7">
        <v>34.548833370208698</v>
      </c>
      <c r="BQ264" s="7">
        <v>1.6258274527157099</v>
      </c>
      <c r="BR264" s="7">
        <v>42.311807870864897</v>
      </c>
      <c r="BS264" s="7">
        <v>1.9911438998054101</v>
      </c>
      <c r="BT264" s="7">
        <v>0</v>
      </c>
      <c r="BU264" s="7">
        <v>0</v>
      </c>
      <c r="BV264" s="7">
        <v>0.443453758955002</v>
      </c>
      <c r="BW264" s="7">
        <v>2.08684121861177E-2</v>
      </c>
      <c r="BX264" s="7">
        <v>13.5177345275879</v>
      </c>
      <c r="BY264" s="7">
        <v>0.63612868365119501</v>
      </c>
      <c r="BZ264" s="7">
        <v>24.1555545330048</v>
      </c>
      <c r="CA264" s="7">
        <v>1.1367319780237501</v>
      </c>
      <c r="CB264" s="7">
        <v>10.527341842651399</v>
      </c>
      <c r="CC264" s="7">
        <v>0.81229489526630905</v>
      </c>
      <c r="CD264" s="7">
        <v>4.7908843159675598</v>
      </c>
      <c r="CE264" s="7">
        <v>0.36966699968885502</v>
      </c>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v>483</v>
      </c>
      <c r="EG264" s="7">
        <v>210</v>
      </c>
      <c r="EH264" s="7">
        <v>241</v>
      </c>
      <c r="EI264" s="7">
        <v>1487</v>
      </c>
      <c r="EJ264" s="7">
        <v>297</v>
      </c>
      <c r="EK264" s="7">
        <v>220</v>
      </c>
      <c r="EL264" s="7">
        <v>1</v>
      </c>
      <c r="EM264" s="7">
        <v>4</v>
      </c>
      <c r="EN264" s="7">
        <v>116</v>
      </c>
      <c r="EO264" s="7">
        <v>163</v>
      </c>
      <c r="EP264" s="7">
        <v>113</v>
      </c>
      <c r="EQ264" s="7">
        <v>53</v>
      </c>
    </row>
    <row r="265" spans="1:147" x14ac:dyDescent="0.35">
      <c r="A265" s="7" t="s">
        <v>743</v>
      </c>
      <c r="B265" s="7" t="e" vm="1">
        <v>#VALUE!</v>
      </c>
      <c r="C265" s="7" t="e" vm="4">
        <v>#VALUE!</v>
      </c>
      <c r="D265" s="7">
        <v>1</v>
      </c>
      <c r="E265" s="7">
        <v>5483</v>
      </c>
      <c r="F265" s="7">
        <v>2133</v>
      </c>
      <c r="G265" s="7">
        <v>0</v>
      </c>
      <c r="H265" s="7">
        <v>14</v>
      </c>
      <c r="I265" s="7">
        <v>0.25533467080065658</v>
      </c>
      <c r="J265" s="7">
        <v>0</v>
      </c>
      <c r="K265" s="7">
        <v>0</v>
      </c>
      <c r="L265" s="7">
        <v>0</v>
      </c>
      <c r="M265" s="7">
        <v>0</v>
      </c>
      <c r="N265" s="7">
        <v>1</v>
      </c>
      <c r="O265" s="7">
        <v>0</v>
      </c>
      <c r="P265" s="7">
        <v>2.1747211895910801</v>
      </c>
      <c r="Q265" s="7">
        <v>120781</v>
      </c>
      <c r="R265" s="7">
        <v>1</v>
      </c>
      <c r="S265" s="7">
        <v>1</v>
      </c>
      <c r="T265" s="7">
        <v>1</v>
      </c>
      <c r="U265" s="7">
        <v>1</v>
      </c>
      <c r="V265" s="7">
        <v>1</v>
      </c>
      <c r="W265" s="7">
        <v>0</v>
      </c>
      <c r="X265" s="7">
        <v>0</v>
      </c>
      <c r="Y265" s="7">
        <v>1</v>
      </c>
      <c r="Z265" s="7">
        <v>704.10591903328896</v>
      </c>
      <c r="AA265" s="7">
        <v>4605.4581770054101</v>
      </c>
      <c r="AB265" s="7">
        <v>704.10591903328896</v>
      </c>
      <c r="AC265" s="7">
        <v>49.977670703083298</v>
      </c>
      <c r="AD265" s="7">
        <v>353.40028517873702</v>
      </c>
      <c r="AE265" s="7">
        <v>49.977670703083298</v>
      </c>
      <c r="AF265" s="7">
        <v>4605.4581770054101</v>
      </c>
      <c r="AG265" s="7">
        <v>83.995224822276199</v>
      </c>
      <c r="AH265" s="7">
        <v>353.40028517873702</v>
      </c>
      <c r="AI265" s="7">
        <v>6.4453818197836492</v>
      </c>
      <c r="AJ265" s="7">
        <v>1147.4581090188599</v>
      </c>
      <c r="AK265" s="7">
        <v>20.9275598945624</v>
      </c>
      <c r="AL265" s="7">
        <v>666.22240447322804</v>
      </c>
      <c r="AM265" s="7">
        <v>12.1506913090138</v>
      </c>
      <c r="AN265" s="7">
        <v>3848.5660918089602</v>
      </c>
      <c r="AO265" s="7">
        <v>70.190882579043503</v>
      </c>
      <c r="AP265" s="7">
        <v>389.09344388271001</v>
      </c>
      <c r="AQ265" s="7">
        <v>7.0963604574632493</v>
      </c>
      <c r="AR265" s="7">
        <v>176.76318854885201</v>
      </c>
      <c r="AS265" s="7">
        <v>3.2238407541282501</v>
      </c>
      <c r="AT265" s="7">
        <v>1.9999999199062599</v>
      </c>
      <c r="AU265" s="7">
        <v>3.6476380082185997E-2</v>
      </c>
      <c r="AV265" s="7">
        <v>5.9999999465071596</v>
      </c>
      <c r="AW265" s="7">
        <v>0.10942914365324</v>
      </c>
      <c r="AX265" s="7">
        <v>183.03544286440601</v>
      </c>
      <c r="AY265" s="7">
        <v>3.3382353249025298</v>
      </c>
      <c r="AZ265" s="7">
        <v>216.61131196169299</v>
      </c>
      <c r="BA265" s="7">
        <v>3.9505984308169402</v>
      </c>
      <c r="BB265" s="7">
        <v>130.27176714740901</v>
      </c>
      <c r="BC265" s="7">
        <v>6.1074433730618498</v>
      </c>
      <c r="BD265" s="7">
        <v>76.962430936633595</v>
      </c>
      <c r="BE265" s="7">
        <v>3.6081777279246898</v>
      </c>
      <c r="BF265" s="7">
        <v>704.10591903328896</v>
      </c>
      <c r="BG265" s="7">
        <v>12.841618074654201</v>
      </c>
      <c r="BH265" s="7">
        <v>49.977670703083298</v>
      </c>
      <c r="BI265" s="7">
        <v>0.91150229259681304</v>
      </c>
      <c r="BJ265" s="7">
        <v>170.800259556621</v>
      </c>
      <c r="BK265" s="7">
        <v>3.11508771761119</v>
      </c>
      <c r="BL265" s="7">
        <v>85.8616793137044</v>
      </c>
      <c r="BM265" s="7">
        <v>1.5659616872825899</v>
      </c>
      <c r="BN265" s="7">
        <v>577.32541995868098</v>
      </c>
      <c r="BO265" s="7">
        <v>10.5293711464286</v>
      </c>
      <c r="BP265" s="7">
        <v>75.143319025868607</v>
      </c>
      <c r="BQ265" s="7">
        <v>1.37047818759563</v>
      </c>
      <c r="BR265" s="7">
        <v>21.3133010175079</v>
      </c>
      <c r="BS265" s="7">
        <v>0.388716049927192</v>
      </c>
      <c r="BT265" s="7">
        <v>0.20033485628664499</v>
      </c>
      <c r="BU265" s="7">
        <v>3.6537453271319499E-3</v>
      </c>
      <c r="BV265" s="7">
        <v>2.47214567661285</v>
      </c>
      <c r="BW265" s="7">
        <v>4.5087464464943501E-2</v>
      </c>
      <c r="BX265" s="7">
        <v>27.651400422211701</v>
      </c>
      <c r="BY265" s="7">
        <v>0.50431151599875501</v>
      </c>
      <c r="BZ265" s="7">
        <v>30.231306130997801</v>
      </c>
      <c r="CA265" s="7">
        <v>0.55136432848801498</v>
      </c>
      <c r="CB265" s="7">
        <v>22.2599669504561</v>
      </c>
      <c r="CC265" s="7">
        <v>1.0435990131484401</v>
      </c>
      <c r="CD265" s="7">
        <v>12.101930715027301</v>
      </c>
      <c r="CE265" s="7">
        <v>0.56736665330648195</v>
      </c>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v>402</v>
      </c>
      <c r="EG265" s="7">
        <v>1358</v>
      </c>
      <c r="EH265" s="7">
        <v>816</v>
      </c>
      <c r="EI265" s="7">
        <v>4625</v>
      </c>
      <c r="EJ265" s="7">
        <v>428</v>
      </c>
      <c r="EK265" s="7">
        <v>219</v>
      </c>
      <c r="EL265" s="7">
        <v>2</v>
      </c>
      <c r="EM265" s="7">
        <v>6</v>
      </c>
      <c r="EN265" s="7">
        <v>203</v>
      </c>
      <c r="EO265" s="7">
        <v>242</v>
      </c>
      <c r="EP265" s="7">
        <v>131</v>
      </c>
      <c r="EQ265" s="7">
        <v>89</v>
      </c>
    </row>
    <row r="266" spans="1:147" x14ac:dyDescent="0.35">
      <c r="A266" s="7" t="s">
        <v>744</v>
      </c>
      <c r="B266" s="7" t="e" vm="1">
        <v>#VALUE!</v>
      </c>
      <c r="C266" s="7" t="e" vm="4">
        <v>#VALUE!</v>
      </c>
      <c r="D266" s="7">
        <v>1</v>
      </c>
      <c r="E266" s="7">
        <v>2215</v>
      </c>
      <c r="F266" s="7">
        <v>816</v>
      </c>
      <c r="G266" s="7">
        <v>0</v>
      </c>
      <c r="H266" s="7">
        <v>33</v>
      </c>
      <c r="I266" s="7">
        <v>1.489841986455982</v>
      </c>
      <c r="J266" s="7">
        <v>0</v>
      </c>
      <c r="K266" s="7">
        <v>0</v>
      </c>
      <c r="L266" s="7">
        <v>0</v>
      </c>
      <c r="M266" s="7">
        <v>0</v>
      </c>
      <c r="N266" s="7">
        <v>0</v>
      </c>
      <c r="O266" s="7">
        <v>0</v>
      </c>
      <c r="P266" s="7">
        <v>7.9641612742658001</v>
      </c>
      <c r="Q266" s="7">
        <v>128478</v>
      </c>
      <c r="R266" s="7">
        <v>1</v>
      </c>
      <c r="S266" s="7">
        <v>1</v>
      </c>
      <c r="T266" s="7">
        <v>1</v>
      </c>
      <c r="U266" s="7">
        <v>1</v>
      </c>
      <c r="V266" s="7">
        <v>1</v>
      </c>
      <c r="W266" s="7">
        <v>0</v>
      </c>
      <c r="X266" s="7">
        <v>0</v>
      </c>
      <c r="Y266" s="7">
        <v>0</v>
      </c>
      <c r="Z266" s="7">
        <v>2152.0246993505898</v>
      </c>
      <c r="AA266" s="7">
        <v>2215.0000144972</v>
      </c>
      <c r="AB266" s="7">
        <v>2152.0246993505898</v>
      </c>
      <c r="AC266" s="7">
        <v>390.98507383008803</v>
      </c>
      <c r="AD266" s="7">
        <v>402.42658214937501</v>
      </c>
      <c r="AE266" s="7">
        <v>390.98507383008803</v>
      </c>
      <c r="AF266" s="7">
        <v>2215.0000144972</v>
      </c>
      <c r="AG266" s="7">
        <v>100.00000065450101</v>
      </c>
      <c r="AH266" s="7">
        <v>402.42658214937501</v>
      </c>
      <c r="AI266" s="7">
        <v>18.168242986427799</v>
      </c>
      <c r="AJ266" s="7">
        <v>578.00000320762001</v>
      </c>
      <c r="AK266" s="7">
        <v>26.094808271224402</v>
      </c>
      <c r="AL266" s="7">
        <v>380.00000129674999</v>
      </c>
      <c r="AM266" s="7">
        <v>17.155756266219001</v>
      </c>
      <c r="AN266" s="7">
        <v>1969.99999638094</v>
      </c>
      <c r="AO266" s="7">
        <v>88.939051755347094</v>
      </c>
      <c r="AP266" s="7">
        <v>87.000000336647602</v>
      </c>
      <c r="AQ266" s="7">
        <v>3.92776525221886</v>
      </c>
      <c r="AR266" s="7">
        <v>83.000000278802005</v>
      </c>
      <c r="AS266" s="7">
        <v>3.7471783421581</v>
      </c>
      <c r="AT266" s="7">
        <v>0</v>
      </c>
      <c r="AU266" s="7">
        <v>0</v>
      </c>
      <c r="AV266" s="7">
        <v>1.99999999743886</v>
      </c>
      <c r="AW266" s="7">
        <v>9.0293453608978003E-2</v>
      </c>
      <c r="AX266" s="7">
        <v>72.999999518602607</v>
      </c>
      <c r="AY266" s="7">
        <v>3.2957110392145701</v>
      </c>
      <c r="AZ266" s="7">
        <v>112.000000320681</v>
      </c>
      <c r="BA266" s="7">
        <v>5.0564334230555597</v>
      </c>
      <c r="BB266" s="7">
        <v>57.872340891885003</v>
      </c>
      <c r="BC266" s="7">
        <v>7.0921986387113902</v>
      </c>
      <c r="BD266" s="7">
        <v>28.936170445942501</v>
      </c>
      <c r="BE266" s="7">
        <v>3.5460993193557</v>
      </c>
      <c r="BF266" s="7">
        <v>2152.0246993505898</v>
      </c>
      <c r="BG266" s="7">
        <v>97.156871302509501</v>
      </c>
      <c r="BH266" s="7">
        <v>390.98507383008803</v>
      </c>
      <c r="BI266" s="7">
        <v>17.6516963354442</v>
      </c>
      <c r="BJ266" s="7">
        <v>561.95305386665905</v>
      </c>
      <c r="BK266" s="7">
        <v>25.370341032354798</v>
      </c>
      <c r="BL266" s="7">
        <v>372.07957165071298</v>
      </c>
      <c r="BM266" s="7">
        <v>16.798174792357202</v>
      </c>
      <c r="BN266" s="7">
        <v>1918.6291298475701</v>
      </c>
      <c r="BO266" s="7">
        <v>86.619825275285294</v>
      </c>
      <c r="BP266" s="7">
        <v>81.567178094966906</v>
      </c>
      <c r="BQ266" s="7">
        <v>3.68249111038226</v>
      </c>
      <c r="BR266" s="7">
        <v>80.941861630753905</v>
      </c>
      <c r="BS266" s="7">
        <v>3.6542601187699302</v>
      </c>
      <c r="BT266" s="7">
        <v>0</v>
      </c>
      <c r="BU266" s="7">
        <v>0</v>
      </c>
      <c r="BV266" s="7">
        <v>1.99999999743886</v>
      </c>
      <c r="BW266" s="7">
        <v>9.0293453608978003E-2</v>
      </c>
      <c r="BX266" s="7">
        <v>68.886511235128594</v>
      </c>
      <c r="BY266" s="7">
        <v>3.1100005072292802</v>
      </c>
      <c r="BZ266" s="7">
        <v>109.40661956493599</v>
      </c>
      <c r="CA266" s="7">
        <v>4.9393507704259898</v>
      </c>
      <c r="CB266" s="7">
        <v>56.140856450856496</v>
      </c>
      <c r="CC266" s="7">
        <v>6.8800069179971199</v>
      </c>
      <c r="CD266" s="7">
        <v>28.070428225428302</v>
      </c>
      <c r="CE266" s="7">
        <v>3.44000345899856</v>
      </c>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v>365</v>
      </c>
      <c r="EG266" s="7">
        <v>578</v>
      </c>
      <c r="EH266" s="7">
        <v>380</v>
      </c>
      <c r="EI266" s="7">
        <v>1970</v>
      </c>
      <c r="EJ266" s="7">
        <v>87</v>
      </c>
      <c r="EK266" s="7">
        <v>83</v>
      </c>
      <c r="EL266" s="7">
        <v>0</v>
      </c>
      <c r="EM266" s="7">
        <v>2</v>
      </c>
      <c r="EN266" s="7">
        <v>73</v>
      </c>
      <c r="EO266" s="7">
        <v>112</v>
      </c>
      <c r="EP266" s="7">
        <v>50</v>
      </c>
      <c r="EQ266" s="7">
        <v>25</v>
      </c>
    </row>
    <row r="267" spans="1:147" x14ac:dyDescent="0.35">
      <c r="A267" s="7" t="s">
        <v>745</v>
      </c>
      <c r="B267" s="7" t="e" vm="1">
        <v>#VALUE!</v>
      </c>
      <c r="C267" s="7" t="e" vm="4">
        <v>#VALUE!</v>
      </c>
      <c r="D267" s="7">
        <v>1</v>
      </c>
      <c r="E267" s="7">
        <v>3713</v>
      </c>
      <c r="F267" s="7">
        <v>1341</v>
      </c>
      <c r="G267" s="7">
        <v>0</v>
      </c>
      <c r="H267" s="7">
        <v>0</v>
      </c>
      <c r="I267" s="7">
        <v>0</v>
      </c>
      <c r="J267" s="7">
        <v>0</v>
      </c>
      <c r="K267" s="7">
        <v>0</v>
      </c>
      <c r="L267" s="7">
        <v>0</v>
      </c>
      <c r="M267" s="7">
        <v>0</v>
      </c>
      <c r="N267" s="7">
        <v>0</v>
      </c>
      <c r="O267" s="7">
        <v>0</v>
      </c>
      <c r="P267" s="7">
        <v>6.1815116605788099</v>
      </c>
      <c r="Q267" s="7">
        <v>183553</v>
      </c>
      <c r="R267" s="7">
        <v>1</v>
      </c>
      <c r="S267" s="7">
        <v>1</v>
      </c>
      <c r="T267" s="7">
        <v>1</v>
      </c>
      <c r="U267" s="7">
        <v>1</v>
      </c>
      <c r="V267" s="7">
        <v>1</v>
      </c>
      <c r="W267" s="7">
        <v>0</v>
      </c>
      <c r="X267" s="7">
        <v>0</v>
      </c>
      <c r="Y267" s="7">
        <v>0</v>
      </c>
      <c r="Z267" s="7">
        <v>3403.1784845020202</v>
      </c>
      <c r="AA267" s="7">
        <v>3712.9999979015001</v>
      </c>
      <c r="AB267" s="7">
        <v>3403.1784845020202</v>
      </c>
      <c r="AC267" s="7">
        <v>338.77337519574201</v>
      </c>
      <c r="AD267" s="7">
        <v>367.55713336105703</v>
      </c>
      <c r="AE267" s="7">
        <v>338.77337519574201</v>
      </c>
      <c r="AF267" s="7">
        <v>3712.9999979015001</v>
      </c>
      <c r="AG267" s="7">
        <v>99.999999943482294</v>
      </c>
      <c r="AH267" s="7">
        <v>367.55713336105703</v>
      </c>
      <c r="AI267" s="7">
        <v>9.8991956197429793</v>
      </c>
      <c r="AJ267" s="7">
        <v>1028.99999709229</v>
      </c>
      <c r="AK267" s="7">
        <v>27.713439189127197</v>
      </c>
      <c r="AL267" s="7">
        <v>556.99999816308298</v>
      </c>
      <c r="AM267" s="7">
        <v>15.001346570511201</v>
      </c>
      <c r="AN267" s="7">
        <v>2975.9999908897998</v>
      </c>
      <c r="AO267" s="7">
        <v>80.150821192830705</v>
      </c>
      <c r="AP267" s="7">
        <v>472.99999903817701</v>
      </c>
      <c r="AQ267" s="7">
        <v>12.739025021227501</v>
      </c>
      <c r="AR267" s="7">
        <v>90.999999803490894</v>
      </c>
      <c r="AS267" s="7">
        <v>2.4508483652973601</v>
      </c>
      <c r="AT267" s="7">
        <v>2.0000000149011599</v>
      </c>
      <c r="AU267" s="7">
        <v>5.3864799754946402E-2</v>
      </c>
      <c r="AV267" s="7">
        <v>8</v>
      </c>
      <c r="AW267" s="7">
        <v>0.21545919741449002</v>
      </c>
      <c r="AX267" s="7">
        <v>163.000001393069</v>
      </c>
      <c r="AY267" s="7">
        <v>4.3899811848389296</v>
      </c>
      <c r="AZ267" s="7">
        <v>146.00000110204601</v>
      </c>
      <c r="BA267" s="7">
        <v>3.9321303824951701</v>
      </c>
      <c r="BB267" s="7">
        <v>98.879763434335501</v>
      </c>
      <c r="BC267" s="7">
        <v>7.3735841487200195</v>
      </c>
      <c r="BD267" s="7">
        <v>52.730146615012899</v>
      </c>
      <c r="BE267" s="7">
        <v>3.9321511271448903</v>
      </c>
      <c r="BF267" s="7">
        <v>3403.1784845020202</v>
      </c>
      <c r="BG267" s="7">
        <v>91.655763116132903</v>
      </c>
      <c r="BH267" s="7">
        <v>338.77337519574201</v>
      </c>
      <c r="BI267" s="7">
        <v>9.1239799406340492</v>
      </c>
      <c r="BJ267" s="7">
        <v>963.29631128522999</v>
      </c>
      <c r="BK267" s="7">
        <v>25.9438812627318</v>
      </c>
      <c r="BL267" s="7">
        <v>494.77167309599503</v>
      </c>
      <c r="BM267" s="7">
        <v>13.325388448585901</v>
      </c>
      <c r="BN267" s="7">
        <v>2713.2540541533399</v>
      </c>
      <c r="BO267" s="7">
        <v>73.0744426111861</v>
      </c>
      <c r="BP267" s="7">
        <v>464.933031922905</v>
      </c>
      <c r="BQ267" s="7">
        <v>12.521762238699299</v>
      </c>
      <c r="BR267" s="7">
        <v>89.403098274953706</v>
      </c>
      <c r="BS267" s="7">
        <v>2.4078399750862798</v>
      </c>
      <c r="BT267" s="7">
        <v>2.0000000149011599</v>
      </c>
      <c r="BU267" s="7">
        <v>5.3864799754946402E-2</v>
      </c>
      <c r="BV267" s="7">
        <v>7</v>
      </c>
      <c r="BW267" s="7">
        <v>0.188526797737678</v>
      </c>
      <c r="BX267" s="7">
        <v>126.588293790628</v>
      </c>
      <c r="BY267" s="7">
        <v>3.4093265227747902</v>
      </c>
      <c r="BZ267" s="7">
        <v>117.611026741855</v>
      </c>
      <c r="CA267" s="7">
        <v>3.1675471786117799</v>
      </c>
      <c r="CB267" s="7">
        <v>88.698873333327398</v>
      </c>
      <c r="CC267" s="7">
        <v>6.614382798905841</v>
      </c>
      <c r="CD267" s="7">
        <v>47.349005378495299</v>
      </c>
      <c r="CE267" s="7">
        <v>3.53087288430241</v>
      </c>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v>340</v>
      </c>
      <c r="EG267" s="7">
        <v>1029</v>
      </c>
      <c r="EH267" s="7">
        <v>557</v>
      </c>
      <c r="EI267" s="7">
        <v>2976</v>
      </c>
      <c r="EJ267" s="7">
        <v>473</v>
      </c>
      <c r="EK267" s="7">
        <v>91</v>
      </c>
      <c r="EL267" s="7">
        <v>2</v>
      </c>
      <c r="EM267" s="7">
        <v>8</v>
      </c>
      <c r="EN267" s="7">
        <v>163</v>
      </c>
      <c r="EO267" s="7">
        <v>146</v>
      </c>
      <c r="EP267" s="7">
        <v>94</v>
      </c>
      <c r="EQ267" s="7">
        <v>51</v>
      </c>
    </row>
    <row r="268" spans="1:147" x14ac:dyDescent="0.35">
      <c r="A268" s="7" t="s">
        <v>746</v>
      </c>
      <c r="B268" s="7" t="e" vm="1">
        <v>#VALUE!</v>
      </c>
      <c r="C268" s="7" t="e" vm="4">
        <v>#VALUE!</v>
      </c>
      <c r="D268" s="7">
        <v>1</v>
      </c>
      <c r="E268" s="7">
        <v>3136</v>
      </c>
      <c r="F268" s="7">
        <v>1130</v>
      </c>
      <c r="G268" s="7">
        <v>0</v>
      </c>
      <c r="H268" s="7">
        <v>224</v>
      </c>
      <c r="I268" s="7">
        <v>7.1428571428571423</v>
      </c>
      <c r="J268" s="7">
        <v>0</v>
      </c>
      <c r="K268" s="7">
        <v>0</v>
      </c>
      <c r="L268" s="7">
        <v>0</v>
      </c>
      <c r="M268" s="7">
        <v>0</v>
      </c>
      <c r="N268" s="7">
        <v>0</v>
      </c>
      <c r="O268" s="7">
        <v>0</v>
      </c>
      <c r="P268" s="7">
        <v>1.2272089761570799</v>
      </c>
      <c r="Q268" s="7">
        <v>149722</v>
      </c>
      <c r="R268" s="7">
        <v>1</v>
      </c>
      <c r="S268" s="7">
        <v>1</v>
      </c>
      <c r="T268" s="7">
        <v>1</v>
      </c>
      <c r="U268" s="7">
        <v>1</v>
      </c>
      <c r="V268" s="7">
        <v>1</v>
      </c>
      <c r="W268" s="7">
        <v>0</v>
      </c>
      <c r="X268" s="7">
        <v>0</v>
      </c>
      <c r="Y268" s="7">
        <v>0</v>
      </c>
      <c r="Z268" s="7">
        <v>516.75301866978396</v>
      </c>
      <c r="AA268" s="7">
        <v>2824.8031805269402</v>
      </c>
      <c r="AB268" s="7">
        <v>516.75301866978396</v>
      </c>
      <c r="AC268" s="7">
        <v>44.178025315515697</v>
      </c>
      <c r="AD268" s="7">
        <v>182.93435791251201</v>
      </c>
      <c r="AE268" s="7">
        <v>44.178025315515697</v>
      </c>
      <c r="AF268" s="7">
        <v>2824.8031805269402</v>
      </c>
      <c r="AG268" s="7">
        <v>90.076632032109103</v>
      </c>
      <c r="AH268" s="7">
        <v>182.93435791251201</v>
      </c>
      <c r="AI268" s="7">
        <v>5.8333660048632803</v>
      </c>
      <c r="AJ268" s="7">
        <v>717.837214378873</v>
      </c>
      <c r="AK268" s="7">
        <v>22.8902172952447</v>
      </c>
      <c r="AL268" s="7">
        <v>606.39733326074202</v>
      </c>
      <c r="AM268" s="7">
        <v>19.336649657549199</v>
      </c>
      <c r="AN268" s="7">
        <v>2520.0515309860898</v>
      </c>
      <c r="AO268" s="7">
        <v>80.3587860646076</v>
      </c>
      <c r="AP268" s="7">
        <v>189.32261789380601</v>
      </c>
      <c r="AQ268" s="7">
        <v>6.0370732746749294</v>
      </c>
      <c r="AR268" s="7">
        <v>54.881135843170298</v>
      </c>
      <c r="AS268" s="7">
        <v>1.7500362194888499</v>
      </c>
      <c r="AT268" s="7">
        <v>1</v>
      </c>
      <c r="AU268" s="7">
        <v>3.1887755102040796E-2</v>
      </c>
      <c r="AV268" s="7">
        <v>0</v>
      </c>
      <c r="AW268" s="7">
        <v>0</v>
      </c>
      <c r="AX268" s="7">
        <v>59.547895334893802</v>
      </c>
      <c r="AY268" s="7">
        <v>1.8988487032810499</v>
      </c>
      <c r="AZ268" s="7">
        <v>87.881408816203503</v>
      </c>
      <c r="BA268" s="7">
        <v>2.8023408423534302</v>
      </c>
      <c r="BB268" s="7">
        <v>26.653357652045099</v>
      </c>
      <c r="BC268" s="7">
        <v>2.35870421699514</v>
      </c>
      <c r="BD268" s="7">
        <v>30.915293111000199</v>
      </c>
      <c r="BE268" s="7">
        <v>2.7358666469911701</v>
      </c>
      <c r="BF268" s="7">
        <v>516.75301866978396</v>
      </c>
      <c r="BG268" s="7">
        <v>16.478093707582399</v>
      </c>
      <c r="BH268" s="7">
        <v>44.178025315515697</v>
      </c>
      <c r="BI268" s="7">
        <v>1.40873805215292</v>
      </c>
      <c r="BJ268" s="7">
        <v>143.69055655598601</v>
      </c>
      <c r="BK268" s="7">
        <v>4.5819692779332399</v>
      </c>
      <c r="BL268" s="7">
        <v>62.179729430819897</v>
      </c>
      <c r="BM268" s="7">
        <v>1.98277198440114</v>
      </c>
      <c r="BN268" s="7">
        <v>425.69245111942303</v>
      </c>
      <c r="BO268" s="7">
        <v>13.5743766300836</v>
      </c>
      <c r="BP268" s="7">
        <v>64.838229236891493</v>
      </c>
      <c r="BQ268" s="7">
        <v>2.0675455751559801</v>
      </c>
      <c r="BR268" s="7">
        <v>4.0827694865292896</v>
      </c>
      <c r="BS268" s="7">
        <v>0.13019035352453101</v>
      </c>
      <c r="BT268" s="7">
        <v>0</v>
      </c>
      <c r="BU268" s="7">
        <v>0</v>
      </c>
      <c r="BV268" s="7">
        <v>0</v>
      </c>
      <c r="BW268" s="7">
        <v>0</v>
      </c>
      <c r="BX268" s="7">
        <v>22.1395751216915</v>
      </c>
      <c r="BY268" s="7">
        <v>0.70598134954373204</v>
      </c>
      <c r="BZ268" s="7">
        <v>35.079194977879503</v>
      </c>
      <c r="CA268" s="7">
        <v>1.11859677863136</v>
      </c>
      <c r="CB268" s="7">
        <v>6.2900606399052803</v>
      </c>
      <c r="CC268" s="7">
        <v>0.55664253450489198</v>
      </c>
      <c r="CD268" s="7">
        <v>6.0402545853867204</v>
      </c>
      <c r="CE268" s="7">
        <v>0.53453580401652401</v>
      </c>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v>158</v>
      </c>
      <c r="EG268" s="7">
        <v>787</v>
      </c>
      <c r="EH268" s="7">
        <v>681</v>
      </c>
      <c r="EI268" s="7">
        <v>2813</v>
      </c>
      <c r="EJ268" s="7">
        <v>196</v>
      </c>
      <c r="EK268" s="7">
        <v>61</v>
      </c>
      <c r="EL268" s="7">
        <v>1</v>
      </c>
      <c r="EM268" s="7">
        <v>0</v>
      </c>
      <c r="EN268" s="7">
        <v>65</v>
      </c>
      <c r="EO268" s="7">
        <v>89</v>
      </c>
      <c r="EP268" s="7">
        <v>26</v>
      </c>
      <c r="EQ268" s="7">
        <v>32</v>
      </c>
    </row>
    <row r="269" spans="1:147" x14ac:dyDescent="0.35">
      <c r="A269" s="7" t="s">
        <v>747</v>
      </c>
      <c r="B269" s="7" t="e" vm="1">
        <v>#VALUE!</v>
      </c>
      <c r="C269" s="7" t="e" vm="4">
        <v>#VALUE!</v>
      </c>
      <c r="D269" s="7">
        <v>1</v>
      </c>
      <c r="E269" s="7">
        <v>6179</v>
      </c>
      <c r="F269" s="7">
        <v>2030</v>
      </c>
      <c r="G269" s="7">
        <v>0</v>
      </c>
      <c r="H269" s="7">
        <v>77</v>
      </c>
      <c r="I269" s="7">
        <v>1.2461563359766952</v>
      </c>
      <c r="J269" s="7">
        <v>0</v>
      </c>
      <c r="K269" s="7">
        <v>0</v>
      </c>
      <c r="L269" s="7">
        <v>0</v>
      </c>
      <c r="M269" s="7">
        <v>0</v>
      </c>
      <c r="N269" s="7">
        <v>0</v>
      </c>
      <c r="O269" s="7">
        <v>0</v>
      </c>
      <c r="P269" s="7">
        <v>2.6692394275606999</v>
      </c>
      <c r="Q269" s="7">
        <v>228164</v>
      </c>
      <c r="R269" s="7">
        <v>1</v>
      </c>
      <c r="S269" s="7">
        <v>1</v>
      </c>
      <c r="T269" s="7">
        <v>1</v>
      </c>
      <c r="U269" s="7">
        <v>1</v>
      </c>
      <c r="V269" s="7">
        <v>1</v>
      </c>
      <c r="W269" s="7">
        <v>0</v>
      </c>
      <c r="X269" s="7">
        <v>0</v>
      </c>
      <c r="Y269" s="7">
        <v>0</v>
      </c>
      <c r="Z269" s="7">
        <v>4968.5691419924797</v>
      </c>
      <c r="AA269" s="7">
        <v>5969.2514733485896</v>
      </c>
      <c r="AB269" s="7">
        <v>4968.5691419924797</v>
      </c>
      <c r="AC269" s="7">
        <v>225.14899495597999</v>
      </c>
      <c r="AD269" s="7">
        <v>257.16031269699999</v>
      </c>
      <c r="AE269" s="7">
        <v>225.14899495597999</v>
      </c>
      <c r="AF269" s="7">
        <v>5969.2514733485896</v>
      </c>
      <c r="AG269" s="7">
        <v>96.605461617552805</v>
      </c>
      <c r="AH269" s="7">
        <v>257.16031269699999</v>
      </c>
      <c r="AI269" s="7">
        <v>4.1618435458326601</v>
      </c>
      <c r="AJ269" s="7">
        <v>1848.7992667109399</v>
      </c>
      <c r="AK269" s="7">
        <v>29.920687274816899</v>
      </c>
      <c r="AL269" s="7">
        <v>895.49414183947601</v>
      </c>
      <c r="AM269" s="7">
        <v>14.4925415413413</v>
      </c>
      <c r="AN269" s="7">
        <v>4971.1962559841304</v>
      </c>
      <c r="AO269" s="7">
        <v>80.453087165951402</v>
      </c>
      <c r="AP269" s="7">
        <v>145.80345775569</v>
      </c>
      <c r="AQ269" s="7">
        <v>2.35966107389044</v>
      </c>
      <c r="AR269" s="7">
        <v>744.47607703671395</v>
      </c>
      <c r="AS269" s="7">
        <v>12.048488056914</v>
      </c>
      <c r="AT269" s="7">
        <v>0</v>
      </c>
      <c r="AU269" s="7">
        <v>0</v>
      </c>
      <c r="AV269" s="7">
        <v>1.9999999357387399</v>
      </c>
      <c r="AW269" s="7">
        <v>3.2367695998361298E-2</v>
      </c>
      <c r="AX269" s="7">
        <v>105.77568207177001</v>
      </c>
      <c r="AY269" s="7">
        <v>1.7118576156622398</v>
      </c>
      <c r="AZ269" s="7">
        <v>123.845355399014</v>
      </c>
      <c r="BA269" s="7">
        <v>2.0042944715813902</v>
      </c>
      <c r="BB269" s="7">
        <v>76.536548025227603</v>
      </c>
      <c r="BC269" s="7">
        <v>3.7702733017353505</v>
      </c>
      <c r="BD269" s="7">
        <v>4.9910239022237297</v>
      </c>
      <c r="BE269" s="7">
        <v>0.24586324641496199</v>
      </c>
      <c r="BF269" s="7">
        <v>4968.5691419924797</v>
      </c>
      <c r="BG269" s="7">
        <v>80.410570351067904</v>
      </c>
      <c r="BH269" s="7">
        <v>225.14899495597999</v>
      </c>
      <c r="BI269" s="7">
        <v>3.6437772286127199</v>
      </c>
      <c r="BJ269" s="7">
        <v>1500.58863656479</v>
      </c>
      <c r="BK269" s="7">
        <v>24.285299183764199</v>
      </c>
      <c r="BL269" s="7">
        <v>760.16264709812799</v>
      </c>
      <c r="BM269" s="7">
        <v>12.3023571305734</v>
      </c>
      <c r="BN269" s="7">
        <v>4145.4173551426502</v>
      </c>
      <c r="BO269" s="7">
        <v>67.088806524399601</v>
      </c>
      <c r="BP269" s="7">
        <v>127.95135418232501</v>
      </c>
      <c r="BQ269" s="7">
        <v>2.07074533391043</v>
      </c>
      <c r="BR269" s="7">
        <v>602.66528030618804</v>
      </c>
      <c r="BS269" s="7">
        <v>9.7534436042432109</v>
      </c>
      <c r="BT269" s="7">
        <v>0</v>
      </c>
      <c r="BU269" s="7">
        <v>0</v>
      </c>
      <c r="BV269" s="7">
        <v>1.9999999357387399</v>
      </c>
      <c r="BW269" s="7">
        <v>3.2367695998361298E-2</v>
      </c>
      <c r="BX269" s="7">
        <v>90.535145082089002</v>
      </c>
      <c r="BY269" s="7">
        <v>1.46520707367032</v>
      </c>
      <c r="BZ269" s="7">
        <v>103.75437582621799</v>
      </c>
      <c r="CA269" s="7">
        <v>1.6791451015733601</v>
      </c>
      <c r="CB269" s="7">
        <v>56.827169420699597</v>
      </c>
      <c r="CC269" s="7">
        <v>2.7993679517586001</v>
      </c>
      <c r="CD269" s="7">
        <v>4.1692763513615301</v>
      </c>
      <c r="CE269" s="7">
        <v>0.205383071495642</v>
      </c>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v>277</v>
      </c>
      <c r="EG269" s="7">
        <v>1915</v>
      </c>
      <c r="EH269" s="7">
        <v>926</v>
      </c>
      <c r="EI269" s="7">
        <v>5129</v>
      </c>
      <c r="EJ269" s="7">
        <v>147</v>
      </c>
      <c r="EK269" s="7">
        <v>790</v>
      </c>
      <c r="EL269" s="7">
        <v>0</v>
      </c>
      <c r="EM269" s="7">
        <v>2</v>
      </c>
      <c r="EN269" s="7">
        <v>111</v>
      </c>
      <c r="EO269" s="7">
        <v>132</v>
      </c>
      <c r="EP269" s="7">
        <v>74</v>
      </c>
      <c r="EQ269" s="7">
        <v>5</v>
      </c>
    </row>
    <row r="270" spans="1:147" x14ac:dyDescent="0.35">
      <c r="A270" s="7" t="s">
        <v>748</v>
      </c>
      <c r="B270" s="7" t="e" vm="1">
        <v>#VALUE!</v>
      </c>
      <c r="C270" s="7" t="e" vm="4">
        <v>#VALUE!</v>
      </c>
      <c r="D270" s="7">
        <v>1</v>
      </c>
      <c r="E270" s="7">
        <v>6505</v>
      </c>
      <c r="F270" s="7">
        <v>2316</v>
      </c>
      <c r="G270" s="7">
        <v>0</v>
      </c>
      <c r="H270" s="7">
        <v>6</v>
      </c>
      <c r="I270" s="7">
        <v>9.2236740968485775E-2</v>
      </c>
      <c r="J270" s="7">
        <v>0</v>
      </c>
      <c r="K270" s="7">
        <v>0</v>
      </c>
      <c r="L270" s="7">
        <v>0</v>
      </c>
      <c r="M270" s="7">
        <v>0</v>
      </c>
      <c r="N270" s="7">
        <v>0</v>
      </c>
      <c r="O270" s="7">
        <v>0</v>
      </c>
      <c r="P270" s="7">
        <v>2.7652955409609397</v>
      </c>
      <c r="Q270" s="7">
        <v>115699</v>
      </c>
      <c r="R270" s="7">
        <v>1</v>
      </c>
      <c r="S270" s="7">
        <v>1</v>
      </c>
      <c r="T270" s="7">
        <v>1</v>
      </c>
      <c r="U270" s="7">
        <v>1</v>
      </c>
      <c r="V270" s="7">
        <v>1</v>
      </c>
      <c r="W270" s="7">
        <v>0</v>
      </c>
      <c r="X270" s="7">
        <v>0</v>
      </c>
      <c r="Y270" s="7">
        <v>0</v>
      </c>
      <c r="Z270" s="7">
        <v>2140.64669346344</v>
      </c>
      <c r="AA270" s="7">
        <v>5893.3848563539004</v>
      </c>
      <c r="AB270" s="7">
        <v>2140.64669346344</v>
      </c>
      <c r="AC270" s="7">
        <v>305.90022627241001</v>
      </c>
      <c r="AD270" s="7">
        <v>840.42953691918206</v>
      </c>
      <c r="AE270" s="7">
        <v>305.90022627241001</v>
      </c>
      <c r="AF270" s="7">
        <v>5893.3848563539004</v>
      </c>
      <c r="AG270" s="7">
        <v>90.597768737185206</v>
      </c>
      <c r="AH270" s="7">
        <v>840.42953691918206</v>
      </c>
      <c r="AI270" s="7">
        <v>12.9197469165132</v>
      </c>
      <c r="AJ270" s="7">
        <v>1585.3726079350699</v>
      </c>
      <c r="AK270" s="7">
        <v>24.371600429440001</v>
      </c>
      <c r="AL270" s="7">
        <v>508.13152481662303</v>
      </c>
      <c r="AM270" s="7">
        <v>7.8113993054054296</v>
      </c>
      <c r="AN270" s="7">
        <v>4681.5870505439498</v>
      </c>
      <c r="AO270" s="7">
        <v>71.969055350406691</v>
      </c>
      <c r="AP270" s="7">
        <v>528.47181966093899</v>
      </c>
      <c r="AQ270" s="7">
        <v>8.124086389868399</v>
      </c>
      <c r="AR270" s="7">
        <v>389.549628853483</v>
      </c>
      <c r="AS270" s="7">
        <v>5.9884647018214103</v>
      </c>
      <c r="AT270" s="7">
        <v>4.5395995788276204</v>
      </c>
      <c r="AU270" s="7">
        <v>6.9786311742161697E-2</v>
      </c>
      <c r="AV270" s="7">
        <v>9.9999999720603192</v>
      </c>
      <c r="AW270" s="7">
        <v>0.153727901184632</v>
      </c>
      <c r="AX270" s="7">
        <v>279.23675798252498</v>
      </c>
      <c r="AY270" s="7">
        <v>4.2926480858189802</v>
      </c>
      <c r="AZ270" s="7">
        <v>266.01470794997698</v>
      </c>
      <c r="BA270" s="7">
        <v>4.0893882851649099</v>
      </c>
      <c r="BB270" s="7">
        <v>52.096129771278903</v>
      </c>
      <c r="BC270" s="7">
        <v>2.2494011127495201</v>
      </c>
      <c r="BD270" s="7">
        <v>105.443792291562</v>
      </c>
      <c r="BE270" s="7">
        <v>4.5528407725199598</v>
      </c>
      <c r="BF270" s="7">
        <v>2140.64669346344</v>
      </c>
      <c r="BG270" s="7">
        <v>32.907712428338797</v>
      </c>
      <c r="BH270" s="7">
        <v>305.90022627241001</v>
      </c>
      <c r="BI270" s="7">
        <v>4.7025399888149098</v>
      </c>
      <c r="BJ270" s="7">
        <v>525.23865141521696</v>
      </c>
      <c r="BK270" s="7">
        <v>8.0743835728703601</v>
      </c>
      <c r="BL270" s="7">
        <v>162.75318638955699</v>
      </c>
      <c r="BM270" s="7">
        <v>2.5019705824681999</v>
      </c>
      <c r="BN270" s="7">
        <v>1708.12577801105</v>
      </c>
      <c r="BO270" s="7">
        <v>26.258659154666404</v>
      </c>
      <c r="BP270" s="7">
        <v>226.62489223084401</v>
      </c>
      <c r="BQ270" s="7">
        <v>3.4838569136178998</v>
      </c>
      <c r="BR270" s="7">
        <v>106.83941579709099</v>
      </c>
      <c r="BS270" s="7">
        <v>1.64241992001677</v>
      </c>
      <c r="BT270" s="7">
        <v>4.4571034610271502E-2</v>
      </c>
      <c r="BU270" s="7">
        <v>6.8518116234083705E-4</v>
      </c>
      <c r="BV270" s="7">
        <v>4.7517180833965504</v>
      </c>
      <c r="BW270" s="7">
        <v>7.3047165002252903E-2</v>
      </c>
      <c r="BX270" s="7">
        <v>94.260323530805195</v>
      </c>
      <c r="BY270" s="7">
        <v>1.44904417418609</v>
      </c>
      <c r="BZ270" s="7">
        <v>90.505768670671401</v>
      </c>
      <c r="CA270" s="7">
        <v>1.39132619017174</v>
      </c>
      <c r="CB270" s="7">
        <v>16.017390060129401</v>
      </c>
      <c r="CC270" s="7">
        <v>0.69159715285532797</v>
      </c>
      <c r="CD270" s="7">
        <v>41.4408114822145</v>
      </c>
      <c r="CE270" s="7">
        <v>1.78932692064829</v>
      </c>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v>880</v>
      </c>
      <c r="EG270" s="7">
        <v>1703</v>
      </c>
      <c r="EH270" s="7">
        <v>705</v>
      </c>
      <c r="EI270" s="7">
        <v>5226</v>
      </c>
      <c r="EJ270" s="7">
        <v>565</v>
      </c>
      <c r="EK270" s="7">
        <v>412</v>
      </c>
      <c r="EL270" s="7">
        <v>5</v>
      </c>
      <c r="EM270" s="7">
        <v>10</v>
      </c>
      <c r="EN270" s="7">
        <v>287</v>
      </c>
      <c r="EO270" s="7">
        <v>277</v>
      </c>
      <c r="EP270" s="7">
        <v>55</v>
      </c>
      <c r="EQ270" s="7">
        <v>108</v>
      </c>
    </row>
    <row r="271" spans="1:147" x14ac:dyDescent="0.35">
      <c r="A271" s="7" t="s">
        <v>749</v>
      </c>
      <c r="B271" s="7" t="e" vm="1">
        <v>#VALUE!</v>
      </c>
      <c r="C271" s="7" t="e" vm="4">
        <v>#VALUE!</v>
      </c>
      <c r="D271" s="7">
        <v>1</v>
      </c>
      <c r="E271" s="7">
        <v>5621</v>
      </c>
      <c r="F271" s="7">
        <v>2120</v>
      </c>
      <c r="G271" s="7">
        <v>0</v>
      </c>
      <c r="H271" s="7">
        <v>16</v>
      </c>
      <c r="I271" s="7">
        <v>0.28464685998932576</v>
      </c>
      <c r="J271" s="7">
        <v>0</v>
      </c>
      <c r="K271" s="7">
        <v>0</v>
      </c>
      <c r="L271" s="7">
        <v>0</v>
      </c>
      <c r="M271" s="7">
        <v>0</v>
      </c>
      <c r="N271" s="7">
        <v>0</v>
      </c>
      <c r="O271" s="7">
        <v>0</v>
      </c>
      <c r="P271" s="7">
        <v>8.3837365591397806</v>
      </c>
      <c r="Q271" s="7">
        <v>86875</v>
      </c>
      <c r="R271" s="7">
        <v>1</v>
      </c>
      <c r="S271" s="7">
        <v>1</v>
      </c>
      <c r="T271" s="7">
        <v>1</v>
      </c>
      <c r="U271" s="7">
        <v>1</v>
      </c>
      <c r="V271" s="7">
        <v>1</v>
      </c>
      <c r="W271" s="7">
        <v>0</v>
      </c>
      <c r="X271" s="7">
        <v>0</v>
      </c>
      <c r="Y271" s="7">
        <v>0</v>
      </c>
      <c r="Z271" s="7">
        <v>736.79697439074505</v>
      </c>
      <c r="AA271" s="7">
        <v>4166.3187003172898</v>
      </c>
      <c r="AB271" s="7">
        <v>736.79697439074505</v>
      </c>
      <c r="AC271" s="7">
        <v>192.39205193985299</v>
      </c>
      <c r="AD271" s="7">
        <v>898.13429837348701</v>
      </c>
      <c r="AE271" s="7">
        <v>192.39205193985299</v>
      </c>
      <c r="AF271" s="7">
        <v>4166.3187003172898</v>
      </c>
      <c r="AG271" s="7">
        <v>74.120595985007895</v>
      </c>
      <c r="AH271" s="7">
        <v>898.13429837348701</v>
      </c>
      <c r="AI271" s="7">
        <v>15.978194242545598</v>
      </c>
      <c r="AJ271" s="7">
        <v>1013.86467611591</v>
      </c>
      <c r="AK271" s="7">
        <v>18.037087281905599</v>
      </c>
      <c r="AL271" s="7">
        <v>546.97290111004997</v>
      </c>
      <c r="AM271" s="7">
        <v>9.7308824250142294</v>
      </c>
      <c r="AN271" s="7">
        <v>3218.8568644555899</v>
      </c>
      <c r="AO271" s="7">
        <v>57.264843701398206</v>
      </c>
      <c r="AP271" s="7">
        <v>521.74496245209605</v>
      </c>
      <c r="AQ271" s="7">
        <v>9.2820665798273598</v>
      </c>
      <c r="AR271" s="7">
        <v>99.994175201165504</v>
      </c>
      <c r="AS271" s="7">
        <v>1.7789392492646401</v>
      </c>
      <c r="AT271" s="7">
        <v>0.70856744727825605</v>
      </c>
      <c r="AU271" s="7">
        <v>1.2605718684900499E-2</v>
      </c>
      <c r="AV271" s="7">
        <v>10.368989443319199</v>
      </c>
      <c r="AW271" s="7">
        <v>0.184468767893954</v>
      </c>
      <c r="AX271" s="7">
        <v>314.64518807459598</v>
      </c>
      <c r="AY271" s="7">
        <v>5.5976727997615399</v>
      </c>
      <c r="AZ271" s="7">
        <v>255.490922741405</v>
      </c>
      <c r="BA271" s="7">
        <v>4.5452930571322607</v>
      </c>
      <c r="BB271" s="7">
        <v>89.050066209645607</v>
      </c>
      <c r="BC271" s="7">
        <v>4.2004748212097001</v>
      </c>
      <c r="BD271" s="7">
        <v>80.743539153865598</v>
      </c>
      <c r="BE271" s="7">
        <v>3.8086575072578102</v>
      </c>
      <c r="BF271" s="7">
        <v>736.79697439074505</v>
      </c>
      <c r="BG271" s="7">
        <v>13.107934075622598</v>
      </c>
      <c r="BH271" s="7">
        <v>192.39205193985299</v>
      </c>
      <c r="BI271" s="7">
        <v>3.4227370919738904</v>
      </c>
      <c r="BJ271" s="7">
        <v>164.407994444482</v>
      </c>
      <c r="BK271" s="7">
        <v>2.9248887109852699</v>
      </c>
      <c r="BL271" s="7">
        <v>90.167495299130707</v>
      </c>
      <c r="BM271" s="7">
        <v>1.60411840062499</v>
      </c>
      <c r="BN271" s="7">
        <v>438.73518651165102</v>
      </c>
      <c r="BO271" s="7">
        <v>7.8052870754607806</v>
      </c>
      <c r="BP271" s="7">
        <v>182.20481893978999</v>
      </c>
      <c r="BQ271" s="7">
        <v>3.2415018491334302</v>
      </c>
      <c r="BR271" s="7">
        <v>28.186656251782601</v>
      </c>
      <c r="BS271" s="7">
        <v>0.50145269972927498</v>
      </c>
      <c r="BT271" s="7">
        <v>0.278842527823144</v>
      </c>
      <c r="BU271" s="7">
        <v>4.96072812352151E-3</v>
      </c>
      <c r="BV271" s="7">
        <v>2.4580577711167302</v>
      </c>
      <c r="BW271" s="7">
        <v>4.3729901638796101E-2</v>
      </c>
      <c r="BX271" s="7">
        <v>84.933411923237102</v>
      </c>
      <c r="BY271" s="7">
        <v>1.51100181325809</v>
      </c>
      <c r="BZ271" s="7">
        <v>70.739635064266594</v>
      </c>
      <c r="CA271" s="7">
        <v>1.2584884373646399</v>
      </c>
      <c r="CB271" s="7">
        <v>20.9609025471145</v>
      </c>
      <c r="CC271" s="7">
        <v>0.98872181826011907</v>
      </c>
      <c r="CD271" s="7">
        <v>16.032308779365799</v>
      </c>
      <c r="CE271" s="7">
        <v>0.75624098015876595</v>
      </c>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v>1250</v>
      </c>
      <c r="EG271" s="7">
        <v>1391</v>
      </c>
      <c r="EH271" s="7">
        <v>707</v>
      </c>
      <c r="EI271" s="7">
        <v>4232</v>
      </c>
      <c r="EJ271" s="7">
        <v>761</v>
      </c>
      <c r="EK271" s="7">
        <v>172</v>
      </c>
      <c r="EL271" s="7">
        <v>1</v>
      </c>
      <c r="EM271" s="7">
        <v>14</v>
      </c>
      <c r="EN271" s="7">
        <v>441</v>
      </c>
      <c r="EO271" s="7">
        <v>352</v>
      </c>
      <c r="EP271" s="7">
        <v>114</v>
      </c>
      <c r="EQ271" s="7">
        <v>112</v>
      </c>
    </row>
    <row r="272" spans="1:147" x14ac:dyDescent="0.35">
      <c r="A272" s="7" t="s">
        <v>750</v>
      </c>
      <c r="B272" s="7" t="e" vm="1">
        <v>#VALUE!</v>
      </c>
      <c r="C272" s="7" t="e" vm="4">
        <v>#VALUE!</v>
      </c>
      <c r="D272" s="7">
        <v>1</v>
      </c>
      <c r="E272" s="7">
        <v>4770</v>
      </c>
      <c r="F272" s="7">
        <v>1712</v>
      </c>
      <c r="G272" s="7">
        <v>0</v>
      </c>
      <c r="H272" s="7">
        <v>5</v>
      </c>
      <c r="I272" s="7">
        <v>0.10482180293501049</v>
      </c>
      <c r="J272" s="7">
        <v>0</v>
      </c>
      <c r="K272" s="7">
        <v>0</v>
      </c>
      <c r="L272" s="7">
        <v>0</v>
      </c>
      <c r="M272" s="7">
        <v>0</v>
      </c>
      <c r="N272" s="7">
        <v>0</v>
      </c>
      <c r="O272" s="7">
        <v>0</v>
      </c>
      <c r="P272" s="7">
        <v>4.6849087893863999</v>
      </c>
      <c r="Q272" s="7">
        <v>114095</v>
      </c>
      <c r="R272" s="7">
        <v>0</v>
      </c>
      <c r="S272" s="7">
        <v>1</v>
      </c>
      <c r="T272" s="7">
        <v>0</v>
      </c>
      <c r="U272" s="7">
        <v>1</v>
      </c>
      <c r="V272" s="7">
        <v>0</v>
      </c>
      <c r="W272" s="7">
        <v>0</v>
      </c>
      <c r="X272" s="7">
        <v>0</v>
      </c>
      <c r="Y272" s="7">
        <v>0</v>
      </c>
      <c r="Z272" s="7">
        <v>478.27400064468401</v>
      </c>
      <c r="AA272" s="7">
        <v>2274.3029265916002</v>
      </c>
      <c r="AB272" s="7">
        <v>478.27400064468401</v>
      </c>
      <c r="AC272" s="7">
        <v>16.295536488294601</v>
      </c>
      <c r="AD272" s="7">
        <v>154.27727231627799</v>
      </c>
      <c r="AE272" s="7">
        <v>16.295536488294601</v>
      </c>
      <c r="AF272" s="7">
        <v>2274.3029265916002</v>
      </c>
      <c r="AG272" s="7">
        <v>47.6793066371404</v>
      </c>
      <c r="AH272" s="7">
        <v>154.27727231627799</v>
      </c>
      <c r="AI272" s="7">
        <v>3.2343243672175697</v>
      </c>
      <c r="AJ272" s="7">
        <v>560.46688709943601</v>
      </c>
      <c r="AK272" s="7">
        <v>11.749829918227201</v>
      </c>
      <c r="AL272" s="7">
        <v>272.01535820902802</v>
      </c>
      <c r="AM272" s="7">
        <v>5.7026280546965999</v>
      </c>
      <c r="AN272" s="7">
        <v>2167.69801116176</v>
      </c>
      <c r="AO272" s="7">
        <v>45.4444027497224</v>
      </c>
      <c r="AP272" s="7">
        <v>44.422006027481999</v>
      </c>
      <c r="AQ272" s="7">
        <v>0.93127895235811298</v>
      </c>
      <c r="AR272" s="7">
        <v>41.670402036845203</v>
      </c>
      <c r="AS272" s="7">
        <v>0.873593334105769</v>
      </c>
      <c r="AT272" s="7">
        <v>0.999999994412065</v>
      </c>
      <c r="AU272" s="7">
        <v>2.0964360469854601E-2</v>
      </c>
      <c r="AV272" s="7">
        <v>1.08383716142271</v>
      </c>
      <c r="AW272" s="7">
        <v>2.27219530696584E-2</v>
      </c>
      <c r="AX272" s="7">
        <v>18.4286649813148</v>
      </c>
      <c r="AY272" s="7">
        <v>0.386345177805342</v>
      </c>
      <c r="AZ272" s="7">
        <v>34.238800949417097</v>
      </c>
      <c r="BA272" s="7">
        <v>0.71779456917016893</v>
      </c>
      <c r="BB272" s="7">
        <v>28.949226223798199</v>
      </c>
      <c r="BC272" s="7">
        <v>1.6909594756891502</v>
      </c>
      <c r="BD272" s="7">
        <v>6.8381633056815199</v>
      </c>
      <c r="BE272" s="7">
        <v>0.39942542673373399</v>
      </c>
      <c r="BF272" s="7">
        <v>478.27400064468401</v>
      </c>
      <c r="BG272" s="7">
        <v>10.026708608903199</v>
      </c>
      <c r="BH272" s="7">
        <v>16.295536488294601</v>
      </c>
      <c r="BI272" s="7">
        <v>0.34162550289925803</v>
      </c>
      <c r="BJ272" s="7">
        <v>116.959703087807</v>
      </c>
      <c r="BK272" s="7">
        <v>2.4519853896814801</v>
      </c>
      <c r="BL272" s="7">
        <v>54.838404804468198</v>
      </c>
      <c r="BM272" s="7">
        <v>1.1496520923368601</v>
      </c>
      <c r="BN272" s="7">
        <v>451.59748315811203</v>
      </c>
      <c r="BO272" s="7">
        <v>9.4674524771092603</v>
      </c>
      <c r="BP272" s="7">
        <v>14.253775998949999</v>
      </c>
      <c r="BQ272" s="7">
        <v>0.29882129976834398</v>
      </c>
      <c r="BR272" s="7">
        <v>9.5267030000686592</v>
      </c>
      <c r="BS272" s="7">
        <v>0.19972123689871399</v>
      </c>
      <c r="BT272" s="7">
        <v>0</v>
      </c>
      <c r="BU272" s="7">
        <v>0</v>
      </c>
      <c r="BV272" s="7">
        <v>0.96050918847322497</v>
      </c>
      <c r="BW272" s="7">
        <v>2.01364609742814E-2</v>
      </c>
      <c r="BX272" s="7">
        <v>1.93552947044373</v>
      </c>
      <c r="BY272" s="7">
        <v>4.0577137745151502E-2</v>
      </c>
      <c r="BZ272" s="7">
        <v>6.0941584780812299</v>
      </c>
      <c r="CA272" s="7">
        <v>0.127760135808831</v>
      </c>
      <c r="CB272" s="7">
        <v>4.0407256484031704</v>
      </c>
      <c r="CC272" s="7">
        <v>0.23602369441607299</v>
      </c>
      <c r="CD272" s="7">
        <v>1.4274384314194299</v>
      </c>
      <c r="CE272" s="7">
        <v>8.3378413050200495E-2</v>
      </c>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v>417</v>
      </c>
      <c r="EG272" s="7">
        <v>1131</v>
      </c>
      <c r="EH272" s="7">
        <v>597</v>
      </c>
      <c r="EI272" s="7">
        <v>4230</v>
      </c>
      <c r="EJ272" s="7">
        <v>290</v>
      </c>
      <c r="EK272" s="7">
        <v>99</v>
      </c>
      <c r="EL272" s="7">
        <v>1</v>
      </c>
      <c r="EM272" s="7">
        <v>9</v>
      </c>
      <c r="EN272" s="7">
        <v>141</v>
      </c>
      <c r="EO272" s="7">
        <v>150</v>
      </c>
      <c r="EP272" s="7">
        <v>67</v>
      </c>
      <c r="EQ272" s="7">
        <v>14</v>
      </c>
    </row>
    <row r="273" spans="1:147" x14ac:dyDescent="0.35">
      <c r="A273" s="7" t="s">
        <v>751</v>
      </c>
      <c r="B273" s="7" t="e" vm="1">
        <v>#VALUE!</v>
      </c>
      <c r="C273" s="7" t="e" vm="4">
        <v>#VALUE!</v>
      </c>
      <c r="D273" s="7">
        <v>1</v>
      </c>
      <c r="E273" s="7">
        <v>3205</v>
      </c>
      <c r="F273" s="7">
        <v>1222</v>
      </c>
      <c r="G273" s="7">
        <v>0</v>
      </c>
      <c r="H273" s="7">
        <v>3</v>
      </c>
      <c r="I273" s="7">
        <v>9.3603744149765994E-2</v>
      </c>
      <c r="J273" s="7">
        <v>0</v>
      </c>
      <c r="K273" s="7">
        <v>1</v>
      </c>
      <c r="L273" s="7">
        <v>0</v>
      </c>
      <c r="M273" s="7">
        <v>0</v>
      </c>
      <c r="N273" s="7">
        <v>0</v>
      </c>
      <c r="O273" s="7">
        <v>1</v>
      </c>
      <c r="P273" s="7">
        <v>5.67901234567901</v>
      </c>
      <c r="Q273" s="7">
        <v>66534</v>
      </c>
      <c r="R273" s="7">
        <v>0</v>
      </c>
      <c r="S273" s="7">
        <v>1</v>
      </c>
      <c r="T273" s="7">
        <v>0</v>
      </c>
      <c r="U273" s="7">
        <v>1</v>
      </c>
      <c r="V273" s="7">
        <v>0</v>
      </c>
      <c r="W273" s="7">
        <v>0</v>
      </c>
      <c r="X273" s="7">
        <v>0</v>
      </c>
      <c r="Y273" s="7">
        <v>0</v>
      </c>
      <c r="Z273" s="7"/>
      <c r="AA273" s="7">
        <v>1681.8734057752299</v>
      </c>
      <c r="AB273" s="7"/>
      <c r="AC273" s="7"/>
      <c r="AD273" s="7">
        <v>398.605262992289</v>
      </c>
      <c r="AE273" s="7"/>
      <c r="AF273" s="7">
        <v>1681.8734057752299</v>
      </c>
      <c r="AG273" s="7">
        <v>52.476549322160103</v>
      </c>
      <c r="AH273" s="7">
        <v>398.605262992289</v>
      </c>
      <c r="AI273" s="7">
        <v>12.436981684626799</v>
      </c>
      <c r="AJ273" s="7">
        <v>344.18161220853102</v>
      </c>
      <c r="AK273" s="7">
        <v>10.738895856740401</v>
      </c>
      <c r="AL273" s="7">
        <v>261.66054767462998</v>
      </c>
      <c r="AM273" s="7">
        <v>8.1641356528745703</v>
      </c>
      <c r="AN273" s="7">
        <v>1397.13400107757</v>
      </c>
      <c r="AO273" s="7">
        <v>43.592324526601402</v>
      </c>
      <c r="AP273" s="7">
        <v>84.664788680444005</v>
      </c>
      <c r="AQ273" s="7">
        <v>2.6416470727127597</v>
      </c>
      <c r="AR273" s="7">
        <v>16.019300518557401</v>
      </c>
      <c r="AS273" s="7">
        <v>0.49982216906575394</v>
      </c>
      <c r="AT273" s="7">
        <v>0</v>
      </c>
      <c r="AU273" s="7">
        <v>0</v>
      </c>
      <c r="AV273" s="7">
        <v>10.0000001192093</v>
      </c>
      <c r="AW273" s="7">
        <v>0.31201248421869898</v>
      </c>
      <c r="AX273" s="7">
        <v>174.05529912367399</v>
      </c>
      <c r="AY273" s="7">
        <v>5.4307425623611305</v>
      </c>
      <c r="AZ273" s="7">
        <v>118.01047241878901</v>
      </c>
      <c r="BA273" s="7">
        <v>3.6820740224271202</v>
      </c>
      <c r="BB273" s="7">
        <v>39.435044936336197</v>
      </c>
      <c r="BC273" s="7">
        <v>3.2270904203221105</v>
      </c>
      <c r="BD273" s="7">
        <v>38.9373856139823</v>
      </c>
      <c r="BE273" s="7">
        <v>3.1863654348594403</v>
      </c>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v>704</v>
      </c>
      <c r="EG273" s="7">
        <v>689</v>
      </c>
      <c r="EH273" s="7">
        <v>441</v>
      </c>
      <c r="EI273" s="7">
        <v>2654</v>
      </c>
      <c r="EJ273" s="7">
        <v>148</v>
      </c>
      <c r="EK273" s="7">
        <v>28</v>
      </c>
      <c r="EL273" s="7">
        <v>0</v>
      </c>
      <c r="EM273" s="7">
        <v>13</v>
      </c>
      <c r="EN273" s="7">
        <v>362</v>
      </c>
      <c r="EO273" s="7">
        <v>281</v>
      </c>
      <c r="EP273" s="7">
        <v>84</v>
      </c>
      <c r="EQ273" s="7">
        <v>80</v>
      </c>
    </row>
    <row r="274" spans="1:147" x14ac:dyDescent="0.35">
      <c r="A274" s="7" t="s">
        <v>752</v>
      </c>
      <c r="B274" s="7" t="e" vm="1">
        <v>#VALUE!</v>
      </c>
      <c r="C274" s="7" t="e" vm="4">
        <v>#VALUE!</v>
      </c>
      <c r="D274" s="7">
        <v>1</v>
      </c>
      <c r="E274" s="7">
        <v>2451</v>
      </c>
      <c r="F274" s="7">
        <v>886</v>
      </c>
      <c r="G274" s="7">
        <v>0</v>
      </c>
      <c r="H274" s="7">
        <v>0</v>
      </c>
      <c r="I274" s="7">
        <v>0</v>
      </c>
      <c r="J274" s="7">
        <v>0</v>
      </c>
      <c r="K274" s="7">
        <v>0</v>
      </c>
      <c r="L274" s="7">
        <v>0</v>
      </c>
      <c r="M274" s="7">
        <v>0</v>
      </c>
      <c r="N274" s="7">
        <v>0</v>
      </c>
      <c r="O274" s="7">
        <v>1</v>
      </c>
      <c r="P274" s="7">
        <v>16.4786462530218</v>
      </c>
      <c r="Q274" s="7">
        <v>72222</v>
      </c>
      <c r="R274" s="7">
        <v>0</v>
      </c>
      <c r="S274" s="7">
        <v>0</v>
      </c>
      <c r="T274" s="7">
        <v>0</v>
      </c>
      <c r="U274" s="7">
        <v>0</v>
      </c>
      <c r="V274" s="7">
        <v>0</v>
      </c>
      <c r="W274" s="7">
        <v>0</v>
      </c>
      <c r="X274" s="7">
        <v>0</v>
      </c>
      <c r="Y274" s="7">
        <v>0</v>
      </c>
      <c r="Z274" s="7"/>
      <c r="AA274" s="7">
        <v>460.89281535148598</v>
      </c>
      <c r="AB274" s="7"/>
      <c r="AC274" s="7"/>
      <c r="AD274" s="7">
        <v>77.298584938049302</v>
      </c>
      <c r="AE274" s="7"/>
      <c r="AF274" s="7">
        <v>460.89281535148598</v>
      </c>
      <c r="AG274" s="7">
        <v>18.8042764321292</v>
      </c>
      <c r="AH274" s="7">
        <v>77.298584938049302</v>
      </c>
      <c r="AI274" s="7">
        <v>3.1537570354161297</v>
      </c>
      <c r="AJ274" s="7">
        <v>86.378177046775804</v>
      </c>
      <c r="AK274" s="7">
        <v>3.5242014298970101</v>
      </c>
      <c r="AL274" s="7">
        <v>56.4324836879969</v>
      </c>
      <c r="AM274" s="7">
        <v>2.3024269150549501</v>
      </c>
      <c r="AN274" s="7">
        <v>364.06037569045998</v>
      </c>
      <c r="AO274" s="7">
        <v>14.853544499814801</v>
      </c>
      <c r="AP274" s="7">
        <v>48.517191737890201</v>
      </c>
      <c r="AQ274" s="7">
        <v>1.9794855870212302</v>
      </c>
      <c r="AR274" s="7">
        <v>1.9346081167459499</v>
      </c>
      <c r="AS274" s="7">
        <v>7.8931379712197006E-2</v>
      </c>
      <c r="AT274" s="7">
        <v>0</v>
      </c>
      <c r="AU274" s="7">
        <v>0</v>
      </c>
      <c r="AV274" s="7">
        <v>9.7758855670690495E-2</v>
      </c>
      <c r="AW274" s="7">
        <v>3.9885294031289497E-3</v>
      </c>
      <c r="AX274" s="7">
        <v>46.282890796661398</v>
      </c>
      <c r="AY274" s="7">
        <v>1.8883268378890798</v>
      </c>
      <c r="AZ274" s="7">
        <v>19.935711570084099</v>
      </c>
      <c r="BA274" s="7">
        <v>0.81337052509523</v>
      </c>
      <c r="BB274" s="7">
        <v>9.0137581489980203</v>
      </c>
      <c r="BC274" s="7">
        <v>1.0173541928891698</v>
      </c>
      <c r="BD274" s="7">
        <v>20.252229012548899</v>
      </c>
      <c r="BE274" s="7">
        <v>2.28580462895586</v>
      </c>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v>616</v>
      </c>
      <c r="EG274" s="7">
        <v>577</v>
      </c>
      <c r="EH274" s="7">
        <v>198</v>
      </c>
      <c r="EI274" s="7">
        <v>1892</v>
      </c>
      <c r="EJ274" s="7">
        <v>186</v>
      </c>
      <c r="EK274" s="7">
        <v>31</v>
      </c>
      <c r="EL274" s="7">
        <v>0</v>
      </c>
      <c r="EM274" s="7">
        <v>7</v>
      </c>
      <c r="EN274" s="7">
        <v>335</v>
      </c>
      <c r="EO274" s="7">
        <v>317</v>
      </c>
      <c r="EP274" s="7">
        <v>142</v>
      </c>
      <c r="EQ274" s="7">
        <v>102</v>
      </c>
    </row>
    <row r="275" spans="1:147" x14ac:dyDescent="0.35">
      <c r="A275" s="7" t="s">
        <v>753</v>
      </c>
      <c r="B275" s="7" t="e" vm="1">
        <v>#VALUE!</v>
      </c>
      <c r="C275" s="7" t="e" vm="4">
        <v>#VALUE!</v>
      </c>
      <c r="D275" s="7">
        <v>1</v>
      </c>
      <c r="E275" s="7">
        <v>2423</v>
      </c>
      <c r="F275" s="7">
        <v>851</v>
      </c>
      <c r="G275" s="7">
        <v>0</v>
      </c>
      <c r="H275" s="7">
        <v>0</v>
      </c>
      <c r="I275" s="7">
        <v>0</v>
      </c>
      <c r="J275" s="7">
        <v>0</v>
      </c>
      <c r="K275" s="7">
        <v>1</v>
      </c>
      <c r="L275" s="7">
        <v>0</v>
      </c>
      <c r="M275" s="7">
        <v>0</v>
      </c>
      <c r="N275" s="7">
        <v>0</v>
      </c>
      <c r="O275" s="7">
        <v>1</v>
      </c>
      <c r="P275" s="7">
        <v>18.194509073987899</v>
      </c>
      <c r="Q275" s="7">
        <v>51563</v>
      </c>
      <c r="R275" s="7">
        <v>0</v>
      </c>
      <c r="S275" s="7">
        <v>1</v>
      </c>
      <c r="T275" s="7">
        <v>0</v>
      </c>
      <c r="U275" s="7">
        <v>1</v>
      </c>
      <c r="V275" s="7">
        <v>0</v>
      </c>
      <c r="W275" s="7">
        <v>0</v>
      </c>
      <c r="X275" s="7">
        <v>0</v>
      </c>
      <c r="Y275" s="7">
        <v>0</v>
      </c>
      <c r="Z275" s="7"/>
      <c r="AA275" s="7">
        <v>616.56737852282799</v>
      </c>
      <c r="AB275" s="7"/>
      <c r="AC275" s="7"/>
      <c r="AD275" s="7">
        <v>334.88343821559101</v>
      </c>
      <c r="AE275" s="7"/>
      <c r="AF275" s="7">
        <v>616.56737852282799</v>
      </c>
      <c r="AG275" s="7">
        <v>25.446445667471203</v>
      </c>
      <c r="AH275" s="7">
        <v>334.88343821559101</v>
      </c>
      <c r="AI275" s="7">
        <v>13.821025101757801</v>
      </c>
      <c r="AJ275" s="7">
        <v>153.22352317487801</v>
      </c>
      <c r="AK275" s="7">
        <v>6.3237112329706209</v>
      </c>
      <c r="AL275" s="7">
        <v>69.316775192972301</v>
      </c>
      <c r="AM275" s="7">
        <v>2.8607831280632401</v>
      </c>
      <c r="AN275" s="7">
        <v>524.36766131780996</v>
      </c>
      <c r="AO275" s="7">
        <v>21.641257173661199</v>
      </c>
      <c r="AP275" s="7">
        <v>34.672939648851802</v>
      </c>
      <c r="AQ275" s="7">
        <v>1.4309921439889299</v>
      </c>
      <c r="AR275" s="7">
        <v>2</v>
      </c>
      <c r="AS275" s="7">
        <v>8.2542302930251804E-2</v>
      </c>
      <c r="AT275" s="7">
        <v>3.0103629189543399</v>
      </c>
      <c r="AU275" s="7">
        <v>0.12424114399316301</v>
      </c>
      <c r="AV275" s="7">
        <v>0</v>
      </c>
      <c r="AW275" s="7">
        <v>0</v>
      </c>
      <c r="AX275" s="7">
        <v>52.516412272234398</v>
      </c>
      <c r="AY275" s="7">
        <v>2.16741280529238</v>
      </c>
      <c r="AZ275" s="7">
        <v>43.366626679897301</v>
      </c>
      <c r="BA275" s="7">
        <v>1.7897906182376098</v>
      </c>
      <c r="BB275" s="7">
        <v>10.8024086098885</v>
      </c>
      <c r="BC275" s="7">
        <v>1.2693782150280299</v>
      </c>
      <c r="BD275" s="7">
        <v>36.412345757824397</v>
      </c>
      <c r="BE275" s="7">
        <v>4.2787715344094401</v>
      </c>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v>1024</v>
      </c>
      <c r="EG275" s="7">
        <v>602</v>
      </c>
      <c r="EH275" s="7">
        <v>211</v>
      </c>
      <c r="EI275" s="7">
        <v>1934</v>
      </c>
      <c r="EJ275" s="7">
        <v>182</v>
      </c>
      <c r="EK275" s="7">
        <v>18</v>
      </c>
      <c r="EL275" s="7">
        <v>4</v>
      </c>
      <c r="EM275" s="7">
        <v>1</v>
      </c>
      <c r="EN275" s="7">
        <v>284</v>
      </c>
      <c r="EO275" s="7">
        <v>318</v>
      </c>
      <c r="EP275" s="7">
        <v>74</v>
      </c>
      <c r="EQ275" s="7">
        <v>138</v>
      </c>
    </row>
    <row r="276" spans="1:147" x14ac:dyDescent="0.35">
      <c r="A276" s="7" t="s">
        <v>754</v>
      </c>
      <c r="B276" s="7" t="e" vm="1">
        <v>#VALUE!</v>
      </c>
      <c r="C276" s="7" t="e" vm="4">
        <v>#VALUE!</v>
      </c>
      <c r="D276" s="7">
        <v>1</v>
      </c>
      <c r="E276" s="7">
        <v>4283</v>
      </c>
      <c r="F276" s="7">
        <v>1755</v>
      </c>
      <c r="G276" s="7">
        <v>0</v>
      </c>
      <c r="H276" s="7">
        <v>0</v>
      </c>
      <c r="I276" s="7">
        <v>0</v>
      </c>
      <c r="J276" s="7">
        <v>0</v>
      </c>
      <c r="K276" s="7">
        <v>0</v>
      </c>
      <c r="L276" s="7">
        <v>0</v>
      </c>
      <c r="M276" s="7">
        <v>0</v>
      </c>
      <c r="N276" s="7">
        <v>0</v>
      </c>
      <c r="O276" s="7">
        <v>0</v>
      </c>
      <c r="P276" s="7">
        <v>4.9180327868852496</v>
      </c>
      <c r="Q276" s="7">
        <v>89493</v>
      </c>
      <c r="R276" s="7">
        <v>1</v>
      </c>
      <c r="S276" s="7">
        <v>1</v>
      </c>
      <c r="T276" s="7">
        <v>1</v>
      </c>
      <c r="U276" s="7">
        <v>1</v>
      </c>
      <c r="V276" s="7">
        <v>1</v>
      </c>
      <c r="W276" s="7">
        <v>0</v>
      </c>
      <c r="X276" s="7">
        <v>0</v>
      </c>
      <c r="Y276" s="7">
        <v>0</v>
      </c>
      <c r="Z276" s="7">
        <v>1930.98987164698</v>
      </c>
      <c r="AA276" s="7">
        <v>4282.9322515601398</v>
      </c>
      <c r="AB276" s="7">
        <v>1930.98987164698</v>
      </c>
      <c r="AC276" s="7">
        <v>268.66438540752301</v>
      </c>
      <c r="AD276" s="7">
        <v>684.97149244228694</v>
      </c>
      <c r="AE276" s="7">
        <v>268.66438540752301</v>
      </c>
      <c r="AF276" s="7">
        <v>4282.9322515601398</v>
      </c>
      <c r="AG276" s="7">
        <v>99.998418201264002</v>
      </c>
      <c r="AH276" s="7">
        <v>684.97149244228694</v>
      </c>
      <c r="AI276" s="7">
        <v>15.9927969283747</v>
      </c>
      <c r="AJ276" s="7">
        <v>844.98957296876904</v>
      </c>
      <c r="AK276" s="7">
        <v>19.728918350893501</v>
      </c>
      <c r="AL276" s="7">
        <v>688.98957525781998</v>
      </c>
      <c r="AM276" s="7">
        <v>16.086611610035501</v>
      </c>
      <c r="AN276" s="7">
        <v>3545.9348467326599</v>
      </c>
      <c r="AO276" s="7">
        <v>82.790914002630302</v>
      </c>
      <c r="AP276" s="7">
        <v>469.99999550118798</v>
      </c>
      <c r="AQ276" s="7">
        <v>10.973616518823</v>
      </c>
      <c r="AR276" s="7">
        <v>79.9986966990582</v>
      </c>
      <c r="AS276" s="7">
        <v>1.86781920847673</v>
      </c>
      <c r="AT276" s="7">
        <v>4.99999995529652</v>
      </c>
      <c r="AU276" s="7">
        <v>0.11674060133776601</v>
      </c>
      <c r="AV276" s="7">
        <v>20.000000140280498</v>
      </c>
      <c r="AW276" s="7">
        <v>0.46696241280131795</v>
      </c>
      <c r="AX276" s="7">
        <v>161.998696211111</v>
      </c>
      <c r="AY276" s="7">
        <v>3.7823650761408096</v>
      </c>
      <c r="AZ276" s="7">
        <v>151.99869694277501</v>
      </c>
      <c r="BA276" s="7">
        <v>3.5488838884607703</v>
      </c>
      <c r="BB276" s="7">
        <v>67.377544636183401</v>
      </c>
      <c r="BC276" s="7">
        <v>3.8391763325460597</v>
      </c>
      <c r="BD276" s="7">
        <v>90.444508483213795</v>
      </c>
      <c r="BE276" s="7">
        <v>5.1535332469067701</v>
      </c>
      <c r="BF276" s="7">
        <v>1930.98987164698</v>
      </c>
      <c r="BG276" s="7">
        <v>45.084984161731903</v>
      </c>
      <c r="BH276" s="7">
        <v>268.66438540752301</v>
      </c>
      <c r="BI276" s="7">
        <v>6.2728084381863791</v>
      </c>
      <c r="BJ276" s="7">
        <v>388.45983840432001</v>
      </c>
      <c r="BK276" s="7">
        <v>9.0698071072687405</v>
      </c>
      <c r="BL276" s="7">
        <v>302.20288147009001</v>
      </c>
      <c r="BM276" s="7">
        <v>7.0558692848491695</v>
      </c>
      <c r="BN276" s="7">
        <v>1572.39042529068</v>
      </c>
      <c r="BO276" s="7">
        <v>36.71236108547</v>
      </c>
      <c r="BP276" s="7">
        <v>259.83174154162401</v>
      </c>
      <c r="BQ276" s="7">
        <v>6.0665828050811106</v>
      </c>
      <c r="BR276" s="7">
        <v>36.092542114667602</v>
      </c>
      <c r="BS276" s="7">
        <v>0.84269302158924997</v>
      </c>
      <c r="BT276" s="7">
        <v>0</v>
      </c>
      <c r="BU276" s="7">
        <v>0</v>
      </c>
      <c r="BV276" s="7">
        <v>6.6926191747188604</v>
      </c>
      <c r="BW276" s="7">
        <v>0.156260078793342</v>
      </c>
      <c r="BX276" s="7">
        <v>55.982541052158901</v>
      </c>
      <c r="BY276" s="7">
        <v>1.3070871130553101</v>
      </c>
      <c r="BZ276" s="7">
        <v>68.564003131352393</v>
      </c>
      <c r="CA276" s="7">
        <v>1.6008406054483399</v>
      </c>
      <c r="CB276" s="7">
        <v>21.591064476611798</v>
      </c>
      <c r="CC276" s="7">
        <v>1.2302600841374201</v>
      </c>
      <c r="CD276" s="7">
        <v>41.030613569193498</v>
      </c>
      <c r="CE276" s="7">
        <v>2.3379266990993499</v>
      </c>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v>713</v>
      </c>
      <c r="EG276" s="7">
        <v>845</v>
      </c>
      <c r="EH276" s="7">
        <v>689</v>
      </c>
      <c r="EI276" s="7">
        <v>3546</v>
      </c>
      <c r="EJ276" s="7">
        <v>470</v>
      </c>
      <c r="EK276" s="7">
        <v>80</v>
      </c>
      <c r="EL276" s="7">
        <v>5</v>
      </c>
      <c r="EM276" s="7">
        <v>20</v>
      </c>
      <c r="EN276" s="7">
        <v>162</v>
      </c>
      <c r="EO276" s="7">
        <v>152</v>
      </c>
      <c r="EP276" s="7">
        <v>85</v>
      </c>
      <c r="EQ276" s="7">
        <v>104</v>
      </c>
    </row>
    <row r="277" spans="1:147" x14ac:dyDescent="0.35">
      <c r="A277" s="7" t="s">
        <v>755</v>
      </c>
      <c r="B277" s="7" t="e" vm="1">
        <v>#VALUE!</v>
      </c>
      <c r="C277" s="7" t="e" vm="4">
        <v>#VALUE!</v>
      </c>
      <c r="D277" s="7">
        <v>1</v>
      </c>
      <c r="E277" s="7">
        <v>2577</v>
      </c>
      <c r="F277" s="7">
        <v>1002</v>
      </c>
      <c r="G277" s="7">
        <v>0</v>
      </c>
      <c r="H277" s="7">
        <v>0</v>
      </c>
      <c r="I277" s="7">
        <v>0</v>
      </c>
      <c r="J277" s="7">
        <v>1</v>
      </c>
      <c r="K277" s="7">
        <v>1</v>
      </c>
      <c r="L277" s="7">
        <v>1</v>
      </c>
      <c r="M277" s="7">
        <v>1</v>
      </c>
      <c r="N277" s="7">
        <v>1</v>
      </c>
      <c r="O277" s="7">
        <v>1</v>
      </c>
      <c r="P277" s="7">
        <v>14.991482112436099</v>
      </c>
      <c r="Q277" s="7">
        <v>56167</v>
      </c>
      <c r="R277" s="7">
        <v>1</v>
      </c>
      <c r="S277" s="7">
        <v>1</v>
      </c>
      <c r="T277" s="7">
        <v>1</v>
      </c>
      <c r="U277" s="7">
        <v>1</v>
      </c>
      <c r="V277" s="7">
        <v>1</v>
      </c>
      <c r="W277" s="7">
        <v>0</v>
      </c>
      <c r="X277" s="7">
        <v>0</v>
      </c>
      <c r="Y277" s="7">
        <v>1</v>
      </c>
      <c r="Z277" s="7">
        <v>2576.99999988731</v>
      </c>
      <c r="AA277" s="7">
        <v>2576.99999988731</v>
      </c>
      <c r="AB277" s="7">
        <v>2576.99999988731</v>
      </c>
      <c r="AC277" s="7">
        <v>965.03391596605104</v>
      </c>
      <c r="AD277" s="7">
        <v>965.03391596605104</v>
      </c>
      <c r="AE277" s="7">
        <v>965.03391596605104</v>
      </c>
      <c r="AF277" s="7">
        <v>2576.99999988731</v>
      </c>
      <c r="AG277" s="7">
        <v>99.999999995627093</v>
      </c>
      <c r="AH277" s="7">
        <v>965.03391596605104</v>
      </c>
      <c r="AI277" s="7">
        <v>37.447959486459098</v>
      </c>
      <c r="AJ277" s="7">
        <v>594.99999766913197</v>
      </c>
      <c r="AK277" s="7">
        <v>23.088862928565501</v>
      </c>
      <c r="AL277" s="7">
        <v>291.99999983108103</v>
      </c>
      <c r="AM277" s="7">
        <v>11.3310050380707</v>
      </c>
      <c r="AN277" s="7">
        <v>1589.0000012023399</v>
      </c>
      <c r="AO277" s="7">
        <v>61.6608459915536</v>
      </c>
      <c r="AP277" s="7">
        <v>769.99999900499802</v>
      </c>
      <c r="AQ277" s="7">
        <v>29.879705044819499</v>
      </c>
      <c r="AR277" s="7">
        <v>20.000000067055201</v>
      </c>
      <c r="AS277" s="7">
        <v>0.77609623853532095</v>
      </c>
      <c r="AT277" s="7">
        <v>0</v>
      </c>
      <c r="AU277" s="7">
        <v>0</v>
      </c>
      <c r="AV277" s="7">
        <v>4.0000000298023197</v>
      </c>
      <c r="AW277" s="7">
        <v>0.155219248343125</v>
      </c>
      <c r="AX277" s="7">
        <v>193.999998205807</v>
      </c>
      <c r="AY277" s="7">
        <v>7.5281334189292597</v>
      </c>
      <c r="AZ277" s="7">
        <v>235.99999787006499</v>
      </c>
      <c r="BA277" s="7">
        <v>9.1579355013607007</v>
      </c>
      <c r="BB277" s="7">
        <v>122.20586740650501</v>
      </c>
      <c r="BC277" s="7">
        <v>12.1961943519466</v>
      </c>
      <c r="BD277" s="7">
        <v>190.16870073386201</v>
      </c>
      <c r="BE277" s="7">
        <v>18.978912248888498</v>
      </c>
      <c r="BF277" s="7">
        <v>2576.99999988731</v>
      </c>
      <c r="BG277" s="7">
        <v>99.999999995627093</v>
      </c>
      <c r="BH277" s="7">
        <v>965.03391596605104</v>
      </c>
      <c r="BI277" s="7">
        <v>37.447959486459098</v>
      </c>
      <c r="BJ277" s="7">
        <v>594.99999766913197</v>
      </c>
      <c r="BK277" s="7">
        <v>23.088862928565501</v>
      </c>
      <c r="BL277" s="7">
        <v>291.99999983108103</v>
      </c>
      <c r="BM277" s="7">
        <v>11.3310050380707</v>
      </c>
      <c r="BN277" s="7">
        <v>1589.0000012023399</v>
      </c>
      <c r="BO277" s="7">
        <v>61.6608459915536</v>
      </c>
      <c r="BP277" s="7">
        <v>769.99999900499802</v>
      </c>
      <c r="BQ277" s="7">
        <v>29.879705044819499</v>
      </c>
      <c r="BR277" s="7">
        <v>20.000000067055201</v>
      </c>
      <c r="BS277" s="7">
        <v>0.77609623853532095</v>
      </c>
      <c r="BT277" s="7">
        <v>0</v>
      </c>
      <c r="BU277" s="7">
        <v>0</v>
      </c>
      <c r="BV277" s="7">
        <v>4.0000000298023197</v>
      </c>
      <c r="BW277" s="7">
        <v>0.155219248343125</v>
      </c>
      <c r="BX277" s="7">
        <v>193.999998205807</v>
      </c>
      <c r="BY277" s="7">
        <v>7.5281334189292597</v>
      </c>
      <c r="BZ277" s="7">
        <v>235.99999787006499</v>
      </c>
      <c r="CA277" s="7">
        <v>9.1579355013607007</v>
      </c>
      <c r="CB277" s="7">
        <v>122.20586740650501</v>
      </c>
      <c r="CC277" s="7">
        <v>12.1961943519466</v>
      </c>
      <c r="CD277" s="7">
        <v>190.16870073386201</v>
      </c>
      <c r="CE277" s="7">
        <v>18.978912248888498</v>
      </c>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v>871</v>
      </c>
      <c r="EG277" s="7">
        <v>595</v>
      </c>
      <c r="EH277" s="7">
        <v>292</v>
      </c>
      <c r="EI277" s="7">
        <v>1589</v>
      </c>
      <c r="EJ277" s="7">
        <v>770</v>
      </c>
      <c r="EK277" s="7">
        <v>20</v>
      </c>
      <c r="EL277" s="7">
        <v>0</v>
      </c>
      <c r="EM277" s="7">
        <v>4</v>
      </c>
      <c r="EN277" s="7">
        <v>194</v>
      </c>
      <c r="EO277" s="7">
        <v>236</v>
      </c>
      <c r="EP277" s="7">
        <v>109</v>
      </c>
      <c r="EQ277" s="7">
        <v>171</v>
      </c>
    </row>
    <row r="278" spans="1:147" x14ac:dyDescent="0.35">
      <c r="A278" s="7" t="s">
        <v>756</v>
      </c>
      <c r="B278" s="7" t="e" vm="1">
        <v>#VALUE!</v>
      </c>
      <c r="C278" s="7" t="e" vm="4">
        <v>#VALUE!</v>
      </c>
      <c r="D278" s="7">
        <v>1</v>
      </c>
      <c r="E278" s="7">
        <v>4862</v>
      </c>
      <c r="F278" s="7">
        <v>2288</v>
      </c>
      <c r="G278" s="7">
        <v>0</v>
      </c>
      <c r="H278" s="7">
        <v>5</v>
      </c>
      <c r="I278" s="7">
        <v>0.10283833813245577</v>
      </c>
      <c r="J278" s="7">
        <v>0</v>
      </c>
      <c r="K278" s="7">
        <v>1</v>
      </c>
      <c r="L278" s="7">
        <v>0</v>
      </c>
      <c r="M278" s="7">
        <v>1</v>
      </c>
      <c r="N278" s="7">
        <v>1</v>
      </c>
      <c r="O278" s="7">
        <v>1</v>
      </c>
      <c r="P278" s="7">
        <v>10.797115572013299</v>
      </c>
      <c r="Q278" s="7">
        <v>74472</v>
      </c>
      <c r="R278" s="7">
        <v>0</v>
      </c>
      <c r="S278" s="7">
        <v>1</v>
      </c>
      <c r="T278" s="7">
        <v>0</v>
      </c>
      <c r="U278" s="7">
        <v>1</v>
      </c>
      <c r="V278" s="7">
        <v>0</v>
      </c>
      <c r="W278" s="7">
        <v>0</v>
      </c>
      <c r="X278" s="7">
        <v>0</v>
      </c>
      <c r="Y278" s="7">
        <v>1</v>
      </c>
      <c r="Z278" s="7">
        <v>389.74808639287897</v>
      </c>
      <c r="AA278" s="7">
        <v>3283.7381261952601</v>
      </c>
      <c r="AB278" s="7">
        <v>389.74808639287897</v>
      </c>
      <c r="AC278" s="7">
        <v>132.768515638076</v>
      </c>
      <c r="AD278" s="7">
        <v>1396.0767753544801</v>
      </c>
      <c r="AE278" s="7">
        <v>132.768515638076</v>
      </c>
      <c r="AF278" s="7">
        <v>3283.7381261952601</v>
      </c>
      <c r="AG278" s="7">
        <v>67.538834352020999</v>
      </c>
      <c r="AH278" s="7">
        <v>1396.0767753544801</v>
      </c>
      <c r="AI278" s="7">
        <v>28.714043096554597</v>
      </c>
      <c r="AJ278" s="7">
        <v>669.18467727027598</v>
      </c>
      <c r="AK278" s="7">
        <v>13.7635680228358</v>
      </c>
      <c r="AL278" s="7">
        <v>424.96271283560799</v>
      </c>
      <c r="AM278" s="7">
        <v>8.7404918312547899</v>
      </c>
      <c r="AN278" s="7">
        <v>1876.7432451776299</v>
      </c>
      <c r="AO278" s="7">
        <v>38.6002312870758</v>
      </c>
      <c r="AP278" s="7">
        <v>931.99479267051197</v>
      </c>
      <c r="AQ278" s="7">
        <v>19.168959125267602</v>
      </c>
      <c r="AR278" s="7">
        <v>108.221577341668</v>
      </c>
      <c r="AS278" s="7">
        <v>2.2258654327780398</v>
      </c>
      <c r="AT278" s="7">
        <v>1.99999988079071</v>
      </c>
      <c r="AU278" s="7">
        <v>4.1135332801125302E-2</v>
      </c>
      <c r="AV278" s="7">
        <v>16.0670997728594</v>
      </c>
      <c r="AW278" s="7">
        <v>0.33046276784984296</v>
      </c>
      <c r="AX278" s="7">
        <v>348.711415479658</v>
      </c>
      <c r="AY278" s="7">
        <v>7.17218049114887</v>
      </c>
      <c r="AZ278" s="7">
        <v>344.92517184978402</v>
      </c>
      <c r="BA278" s="7">
        <v>7.0943062906166903</v>
      </c>
      <c r="BB278" s="7">
        <v>176.89121511485399</v>
      </c>
      <c r="BC278" s="7">
        <v>7.7312594018730003</v>
      </c>
      <c r="BD278" s="7">
        <v>307.76426686319201</v>
      </c>
      <c r="BE278" s="7">
        <v>13.451235439824799</v>
      </c>
      <c r="BF278" s="7">
        <v>389.74808639287897</v>
      </c>
      <c r="BG278" s="7">
        <v>8.0162090989897106</v>
      </c>
      <c r="BH278" s="7">
        <v>132.768515638076</v>
      </c>
      <c r="BI278" s="7">
        <v>2.73073870090654</v>
      </c>
      <c r="BJ278" s="7">
        <v>74.099016532301903</v>
      </c>
      <c r="BK278" s="7">
        <v>1.52404394348626</v>
      </c>
      <c r="BL278" s="7">
        <v>60.028466675430501</v>
      </c>
      <c r="BM278" s="7">
        <v>1.23464555070816</v>
      </c>
      <c r="BN278" s="7">
        <v>330.57345807552298</v>
      </c>
      <c r="BO278" s="7">
        <v>6.7991250118371704</v>
      </c>
      <c r="BP278" s="7">
        <v>42.502070235088503</v>
      </c>
      <c r="BQ278" s="7">
        <v>0.87416845403308197</v>
      </c>
      <c r="BR278" s="7">
        <v>3.9974219650030101</v>
      </c>
      <c r="BS278" s="7">
        <v>8.2217646339017111E-2</v>
      </c>
      <c r="BT278" s="7">
        <v>0</v>
      </c>
      <c r="BU278" s="7">
        <v>0</v>
      </c>
      <c r="BV278" s="7">
        <v>0</v>
      </c>
      <c r="BW278" s="7">
        <v>0</v>
      </c>
      <c r="BX278" s="7">
        <v>12.675133028766099</v>
      </c>
      <c r="BY278" s="7">
        <v>0.26069792325722196</v>
      </c>
      <c r="BZ278" s="7">
        <v>14.874766632914501</v>
      </c>
      <c r="CA278" s="7">
        <v>0.30593925612740702</v>
      </c>
      <c r="CB278" s="7">
        <v>14.0837742593139</v>
      </c>
      <c r="CC278" s="7">
        <v>0.615549574270714</v>
      </c>
      <c r="CD278" s="7">
        <v>30.2224761601537</v>
      </c>
      <c r="CE278" s="7">
        <v>1.32091241958714</v>
      </c>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v>2039</v>
      </c>
      <c r="EG278" s="7">
        <v>872</v>
      </c>
      <c r="EH278" s="7">
        <v>826</v>
      </c>
      <c r="EI278" s="7">
        <v>2822</v>
      </c>
      <c r="EJ278" s="7">
        <v>1364</v>
      </c>
      <c r="EK278" s="7">
        <v>153</v>
      </c>
      <c r="EL278" s="7">
        <v>2</v>
      </c>
      <c r="EM278" s="7">
        <v>19</v>
      </c>
      <c r="EN278" s="7">
        <v>502</v>
      </c>
      <c r="EO278" s="7">
        <v>554</v>
      </c>
      <c r="EP278" s="7">
        <v>215</v>
      </c>
      <c r="EQ278" s="7">
        <v>439</v>
      </c>
    </row>
    <row r="279" spans="1:147" x14ac:dyDescent="0.35">
      <c r="A279" s="7" t="s">
        <v>757</v>
      </c>
      <c r="B279" s="7" t="e" vm="1">
        <v>#VALUE!</v>
      </c>
      <c r="C279" s="7" t="e" vm="4">
        <v>#VALUE!</v>
      </c>
      <c r="D279" s="7">
        <v>1</v>
      </c>
      <c r="E279" s="7">
        <v>4019</v>
      </c>
      <c r="F279" s="7">
        <v>1395</v>
      </c>
      <c r="G279" s="7">
        <v>0</v>
      </c>
      <c r="H279" s="7">
        <v>0</v>
      </c>
      <c r="I279" s="7">
        <v>0</v>
      </c>
      <c r="J279" s="7">
        <v>0</v>
      </c>
      <c r="K279" s="7">
        <v>0</v>
      </c>
      <c r="L279" s="7">
        <v>0</v>
      </c>
      <c r="M279" s="7">
        <v>0</v>
      </c>
      <c r="N279" s="7">
        <v>0</v>
      </c>
      <c r="O279" s="7">
        <v>0</v>
      </c>
      <c r="P279" s="7">
        <v>11.3180920124189</v>
      </c>
      <c r="Q279" s="7">
        <v>100227</v>
      </c>
      <c r="R279" s="7">
        <v>1</v>
      </c>
      <c r="S279" s="7">
        <v>1</v>
      </c>
      <c r="T279" s="7">
        <v>1</v>
      </c>
      <c r="U279" s="7">
        <v>1</v>
      </c>
      <c r="V279" s="7">
        <v>1</v>
      </c>
      <c r="W279" s="7">
        <v>0</v>
      </c>
      <c r="X279" s="7">
        <v>0</v>
      </c>
      <c r="Y279" s="7">
        <v>0</v>
      </c>
      <c r="Z279" s="7">
        <v>1268.7224542782601</v>
      </c>
      <c r="AA279" s="7">
        <v>3652.4814300970202</v>
      </c>
      <c r="AB279" s="7">
        <v>1268.7224542782601</v>
      </c>
      <c r="AC279" s="7">
        <v>271.62292937480402</v>
      </c>
      <c r="AD279" s="7">
        <v>729.44235293019995</v>
      </c>
      <c r="AE279" s="7">
        <v>271.62292937480402</v>
      </c>
      <c r="AF279" s="7">
        <v>3652.4814300970202</v>
      </c>
      <c r="AG279" s="7">
        <v>90.880354070590101</v>
      </c>
      <c r="AH279" s="7">
        <v>729.44235293019995</v>
      </c>
      <c r="AI279" s="7">
        <v>18.149847049768599</v>
      </c>
      <c r="AJ279" s="7">
        <v>840.80710426624898</v>
      </c>
      <c r="AK279" s="7">
        <v>20.920803788660098</v>
      </c>
      <c r="AL279" s="7">
        <v>558.95724468585104</v>
      </c>
      <c r="AM279" s="7">
        <v>13.907868740628301</v>
      </c>
      <c r="AN279" s="7">
        <v>2191.8740507983598</v>
      </c>
      <c r="AO279" s="7">
        <v>54.537796735465506</v>
      </c>
      <c r="AP279" s="7">
        <v>969.13135134824597</v>
      </c>
      <c r="AQ279" s="7">
        <v>24.113743502071301</v>
      </c>
      <c r="AR279" s="7">
        <v>113.068148180842</v>
      </c>
      <c r="AS279" s="7">
        <v>2.8133403379159603</v>
      </c>
      <c r="AT279" s="7">
        <v>0</v>
      </c>
      <c r="AU279" s="7">
        <v>0</v>
      </c>
      <c r="AV279" s="7">
        <v>8.3222199976444209</v>
      </c>
      <c r="AW279" s="7">
        <v>0.20707190837632297</v>
      </c>
      <c r="AX279" s="7">
        <v>370.08565591927601</v>
      </c>
      <c r="AY279" s="7">
        <v>9.2084014909001297</v>
      </c>
      <c r="AZ279" s="7">
        <v>326.90873401874001</v>
      </c>
      <c r="BA279" s="7">
        <v>8.1340814635167895</v>
      </c>
      <c r="BB279" s="7">
        <v>37.450559890538003</v>
      </c>
      <c r="BC279" s="7">
        <v>2.6846279491425098</v>
      </c>
      <c r="BD279" s="7">
        <v>73.3289840811631</v>
      </c>
      <c r="BE279" s="7">
        <v>5.2565579986496802</v>
      </c>
      <c r="BF279" s="7">
        <v>1268.7224542782601</v>
      </c>
      <c r="BG279" s="7">
        <v>31.568112821056598</v>
      </c>
      <c r="BH279" s="7">
        <v>271.62292937480402</v>
      </c>
      <c r="BI279" s="7">
        <v>6.7584704994974807</v>
      </c>
      <c r="BJ279" s="7">
        <v>276.53047647234098</v>
      </c>
      <c r="BK279" s="7">
        <v>6.8805791607947402</v>
      </c>
      <c r="BL279" s="7">
        <v>213.473024629988</v>
      </c>
      <c r="BM279" s="7">
        <v>5.3115955369491905</v>
      </c>
      <c r="BN279" s="7">
        <v>896.17918006563605</v>
      </c>
      <c r="BO279" s="7">
        <v>22.298561335298199</v>
      </c>
      <c r="BP279" s="7">
        <v>280.49393390514899</v>
      </c>
      <c r="BQ279" s="7">
        <v>6.9791971611134302</v>
      </c>
      <c r="BR279" s="7">
        <v>22.838482568040501</v>
      </c>
      <c r="BS279" s="7">
        <v>0.56826281582583993</v>
      </c>
      <c r="BT279" s="7">
        <v>0</v>
      </c>
      <c r="BU279" s="7">
        <v>0</v>
      </c>
      <c r="BV279" s="7">
        <v>0.24338430166244501</v>
      </c>
      <c r="BW279" s="7">
        <v>6.05584229068039E-3</v>
      </c>
      <c r="BX279" s="7">
        <v>68.967470461036996</v>
      </c>
      <c r="BY279" s="7">
        <v>1.7160355924617301</v>
      </c>
      <c r="BZ279" s="7">
        <v>87.847191028355198</v>
      </c>
      <c r="CA279" s="7">
        <v>2.1857972388244598</v>
      </c>
      <c r="CB279" s="7">
        <v>8.2694361607427709</v>
      </c>
      <c r="CC279" s="7">
        <v>0.59279112263389</v>
      </c>
      <c r="CD279" s="7">
        <v>26.4862739561358</v>
      </c>
      <c r="CE279" s="7">
        <v>1.8986576312642198</v>
      </c>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v>710</v>
      </c>
      <c r="EG279" s="7">
        <v>931</v>
      </c>
      <c r="EH279" s="7">
        <v>577</v>
      </c>
      <c r="EI279" s="7">
        <v>2303</v>
      </c>
      <c r="EJ279" s="7">
        <v>1062</v>
      </c>
      <c r="EK279" s="7">
        <v>130</v>
      </c>
      <c r="EL279" s="7">
        <v>0</v>
      </c>
      <c r="EM279" s="7">
        <v>11</v>
      </c>
      <c r="EN279" s="7">
        <v>513</v>
      </c>
      <c r="EO279" s="7">
        <v>416</v>
      </c>
      <c r="EP279" s="7">
        <v>44</v>
      </c>
      <c r="EQ279" s="7">
        <v>73</v>
      </c>
    </row>
    <row r="280" spans="1:147" x14ac:dyDescent="0.35">
      <c r="A280" s="7" t="s">
        <v>758</v>
      </c>
      <c r="B280" s="7" t="e" vm="1">
        <v>#VALUE!</v>
      </c>
      <c r="C280" s="7" t="e" vm="4">
        <v>#VALUE!</v>
      </c>
      <c r="D280" s="7">
        <v>1</v>
      </c>
      <c r="E280" s="7">
        <v>5516</v>
      </c>
      <c r="F280" s="7">
        <v>1917</v>
      </c>
      <c r="G280" s="7">
        <v>0</v>
      </c>
      <c r="H280" s="7">
        <v>390</v>
      </c>
      <c r="I280" s="7">
        <v>7.0703408266860039</v>
      </c>
      <c r="J280" s="7">
        <v>0</v>
      </c>
      <c r="K280" s="7">
        <v>0</v>
      </c>
      <c r="L280" s="7">
        <v>0</v>
      </c>
      <c r="M280" s="7">
        <v>0</v>
      </c>
      <c r="N280" s="7">
        <v>0</v>
      </c>
      <c r="O280" s="7">
        <v>0</v>
      </c>
      <c r="P280" s="7">
        <v>4.6223224351747501</v>
      </c>
      <c r="Q280" s="7">
        <v>134063</v>
      </c>
      <c r="R280" s="7">
        <v>1</v>
      </c>
      <c r="S280" s="7">
        <v>1</v>
      </c>
      <c r="T280" s="7">
        <v>1</v>
      </c>
      <c r="U280" s="7">
        <v>1</v>
      </c>
      <c r="V280" s="7">
        <v>1</v>
      </c>
      <c r="W280" s="7">
        <v>0</v>
      </c>
      <c r="X280" s="7">
        <v>0</v>
      </c>
      <c r="Y280" s="7">
        <v>0</v>
      </c>
      <c r="Z280" s="7">
        <v>2074.3359063010698</v>
      </c>
      <c r="AA280" s="7">
        <v>4552.6664533762496</v>
      </c>
      <c r="AB280" s="7">
        <v>2074.3359063010698</v>
      </c>
      <c r="AC280" s="7">
        <v>195.245101202114</v>
      </c>
      <c r="AD280" s="7">
        <v>400.88423132055902</v>
      </c>
      <c r="AE280" s="7">
        <v>195.245101202114</v>
      </c>
      <c r="AF280" s="7">
        <v>4552.6664533762496</v>
      </c>
      <c r="AG280" s="7">
        <v>82.535649988692001</v>
      </c>
      <c r="AH280" s="7">
        <v>400.88423132055902</v>
      </c>
      <c r="AI280" s="7">
        <v>7.2676619166163707</v>
      </c>
      <c r="AJ280" s="7">
        <v>1297.8542193000601</v>
      </c>
      <c r="AK280" s="7">
        <v>23.528901727702301</v>
      </c>
      <c r="AL280" s="7">
        <v>545.22899129928203</v>
      </c>
      <c r="AM280" s="7">
        <v>9.8844994796824093</v>
      </c>
      <c r="AN280" s="7">
        <v>3037.95004778558</v>
      </c>
      <c r="AO280" s="7">
        <v>55.075236544336001</v>
      </c>
      <c r="AP280" s="7">
        <v>954.59686111344502</v>
      </c>
      <c r="AQ280" s="7">
        <v>17.305961949119698</v>
      </c>
      <c r="AR280" s="7">
        <v>305.06880327055802</v>
      </c>
      <c r="AS280" s="7">
        <v>5.5306164479796704</v>
      </c>
      <c r="AT280" s="7">
        <v>0</v>
      </c>
      <c r="AU280" s="7">
        <v>0</v>
      </c>
      <c r="AV280" s="7">
        <v>5.99655760079622</v>
      </c>
      <c r="AW280" s="7">
        <v>0.108712066729446</v>
      </c>
      <c r="AX280" s="7">
        <v>249.05418307743099</v>
      </c>
      <c r="AY280" s="7">
        <v>4.5151229709468996</v>
      </c>
      <c r="AZ280" s="7">
        <v>336.83237417463499</v>
      </c>
      <c r="BA280" s="7">
        <v>6.1064607355807698</v>
      </c>
      <c r="BB280" s="7">
        <v>61.051319886332699</v>
      </c>
      <c r="BC280" s="7">
        <v>3.1847323884367595</v>
      </c>
      <c r="BD280" s="7">
        <v>62.4680490391493</v>
      </c>
      <c r="BE280" s="7">
        <v>3.2586358392879102</v>
      </c>
      <c r="BF280" s="7">
        <v>2074.3359063010698</v>
      </c>
      <c r="BG280" s="7">
        <v>37.605799606618397</v>
      </c>
      <c r="BH280" s="7">
        <v>195.245101202114</v>
      </c>
      <c r="BI280" s="7">
        <v>3.5396138724095998</v>
      </c>
      <c r="BJ280" s="7">
        <v>612.74317639003903</v>
      </c>
      <c r="BK280" s="7">
        <v>11.108469477701901</v>
      </c>
      <c r="BL280" s="7">
        <v>159.04724635784399</v>
      </c>
      <c r="BM280" s="7">
        <v>2.8833801007586</v>
      </c>
      <c r="BN280" s="7">
        <v>1428.3313882059899</v>
      </c>
      <c r="BO280" s="7">
        <v>25.894332636076701</v>
      </c>
      <c r="BP280" s="7">
        <v>386.19840801751701</v>
      </c>
      <c r="BQ280" s="7">
        <v>7.0014214651471507</v>
      </c>
      <c r="BR280" s="7">
        <v>133.449785360812</v>
      </c>
      <c r="BS280" s="7">
        <v>2.4193217070488</v>
      </c>
      <c r="BT280" s="7">
        <v>0</v>
      </c>
      <c r="BU280" s="7">
        <v>0</v>
      </c>
      <c r="BV280" s="7">
        <v>1.0408784225583101</v>
      </c>
      <c r="BW280" s="7">
        <v>1.8870167196488499E-2</v>
      </c>
      <c r="BX280" s="7">
        <v>125.31545696141301</v>
      </c>
      <c r="BY280" s="7">
        <v>2.2718538245361199</v>
      </c>
      <c r="BZ280" s="7">
        <v>176.336272746346</v>
      </c>
      <c r="CA280" s="7">
        <v>3.1968142267285402</v>
      </c>
      <c r="CB280" s="7">
        <v>32.7935761357353</v>
      </c>
      <c r="CC280" s="7">
        <v>1.710671681572</v>
      </c>
      <c r="CD280" s="7">
        <v>29.235594053654498</v>
      </c>
      <c r="CE280" s="7">
        <v>1.5250701123450399</v>
      </c>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v>470</v>
      </c>
      <c r="EG280" s="7">
        <v>1418</v>
      </c>
      <c r="EH280" s="7">
        <v>876</v>
      </c>
      <c r="EI280" s="7">
        <v>3675</v>
      </c>
      <c r="EJ280" s="7">
        <v>1224</v>
      </c>
      <c r="EK280" s="7">
        <v>331</v>
      </c>
      <c r="EL280" s="7">
        <v>1</v>
      </c>
      <c r="EM280" s="7">
        <v>9</v>
      </c>
      <c r="EN280" s="7">
        <v>276</v>
      </c>
      <c r="EO280" s="7">
        <v>384</v>
      </c>
      <c r="EP280" s="7">
        <v>92</v>
      </c>
      <c r="EQ280" s="7">
        <v>81</v>
      </c>
    </row>
    <row r="281" spans="1:147" x14ac:dyDescent="0.35">
      <c r="A281" s="7" t="s">
        <v>759</v>
      </c>
      <c r="B281" s="7" t="e" vm="1">
        <v>#VALUE!</v>
      </c>
      <c r="C281" s="7" t="e" vm="4">
        <v>#VALUE!</v>
      </c>
      <c r="D281" s="7">
        <v>1</v>
      </c>
      <c r="E281" s="7">
        <v>6371</v>
      </c>
      <c r="F281" s="7">
        <v>2075</v>
      </c>
      <c r="G281" s="7">
        <v>0</v>
      </c>
      <c r="H281" s="7">
        <v>6</v>
      </c>
      <c r="I281" s="7">
        <v>9.4176738345628633E-2</v>
      </c>
      <c r="J281" s="7">
        <v>0</v>
      </c>
      <c r="K281" s="7">
        <v>0</v>
      </c>
      <c r="L281" s="7">
        <v>0</v>
      </c>
      <c r="M281" s="7">
        <v>0</v>
      </c>
      <c r="N281" s="7">
        <v>0</v>
      </c>
      <c r="O281" s="7">
        <v>0</v>
      </c>
      <c r="P281" s="7">
        <v>3.4774286170043101</v>
      </c>
      <c r="Q281" s="7">
        <v>105417</v>
      </c>
      <c r="R281" s="7">
        <v>1</v>
      </c>
      <c r="S281" s="7">
        <v>1</v>
      </c>
      <c r="T281" s="7">
        <v>1</v>
      </c>
      <c r="U281" s="7">
        <v>1</v>
      </c>
      <c r="V281" s="7">
        <v>1</v>
      </c>
      <c r="W281" s="7">
        <v>0</v>
      </c>
      <c r="X281" s="7">
        <v>0</v>
      </c>
      <c r="Y281" s="7">
        <v>0</v>
      </c>
      <c r="Z281" s="7">
        <v>4569.0481423582096</v>
      </c>
      <c r="AA281" s="7">
        <v>6187.0440015546201</v>
      </c>
      <c r="AB281" s="7">
        <v>4569.0481423582096</v>
      </c>
      <c r="AC281" s="7">
        <v>516.76197537168105</v>
      </c>
      <c r="AD281" s="7">
        <v>865.65188018785</v>
      </c>
      <c r="AE281" s="7">
        <v>516.76197537168105</v>
      </c>
      <c r="AF281" s="7">
        <v>6187.0440015546201</v>
      </c>
      <c r="AG281" s="7">
        <v>97.112604011216803</v>
      </c>
      <c r="AH281" s="7">
        <v>865.65188018785</v>
      </c>
      <c r="AI281" s="7">
        <v>13.587378436475401</v>
      </c>
      <c r="AJ281" s="7">
        <v>1887.5544014684899</v>
      </c>
      <c r="AK281" s="7">
        <v>29.627286163372901</v>
      </c>
      <c r="AL281" s="7">
        <v>500.41814280728602</v>
      </c>
      <c r="AM281" s="7">
        <v>7.8546247497611894</v>
      </c>
      <c r="AN281" s="7">
        <v>3602.4628754332698</v>
      </c>
      <c r="AO281" s="7">
        <v>56.544700603253297</v>
      </c>
      <c r="AP281" s="7">
        <v>1710.8027236374601</v>
      </c>
      <c r="AQ281" s="7">
        <v>26.852970077498998</v>
      </c>
      <c r="AR281" s="7">
        <v>482.08591820022002</v>
      </c>
      <c r="AS281" s="7">
        <v>7.5668798964090307</v>
      </c>
      <c r="AT281" s="7">
        <v>1.00000001800072</v>
      </c>
      <c r="AU281" s="7">
        <v>1.5696123340146299E-2</v>
      </c>
      <c r="AV281" s="7">
        <v>2.9999999925494198</v>
      </c>
      <c r="AW281" s="7">
        <v>4.7088369055869106E-2</v>
      </c>
      <c r="AX281" s="7">
        <v>387.692496942356</v>
      </c>
      <c r="AY281" s="7">
        <v>6.0852691405172799</v>
      </c>
      <c r="AZ281" s="7">
        <v>432.19004227654699</v>
      </c>
      <c r="BA281" s="7">
        <v>6.7837080878440803</v>
      </c>
      <c r="BB281" s="7">
        <v>63.2482302477583</v>
      </c>
      <c r="BC281" s="7">
        <v>3.0481074818196801</v>
      </c>
      <c r="BD281" s="7">
        <v>140.42530923642701</v>
      </c>
      <c r="BE281" s="7">
        <v>6.7674847824784097</v>
      </c>
      <c r="BF281" s="7">
        <v>4569.0481423582096</v>
      </c>
      <c r="BG281" s="7">
        <v>71.716341898574996</v>
      </c>
      <c r="BH281" s="7">
        <v>516.76197537168105</v>
      </c>
      <c r="BI281" s="7">
        <v>8.1111595569248287</v>
      </c>
      <c r="BJ281" s="7">
        <v>1470.5630616508399</v>
      </c>
      <c r="BK281" s="7">
        <v>23.082138779639699</v>
      </c>
      <c r="BL281" s="7">
        <v>289.23697762804801</v>
      </c>
      <c r="BM281" s="7">
        <v>4.5398991936595197</v>
      </c>
      <c r="BN281" s="7">
        <v>2916.9612055961002</v>
      </c>
      <c r="BO281" s="7">
        <v>45.784982037295599</v>
      </c>
      <c r="BP281" s="7">
        <v>1041.4643497715299</v>
      </c>
      <c r="BQ281" s="7">
        <v>16.3469525941223</v>
      </c>
      <c r="BR281" s="7">
        <v>367.42019855139603</v>
      </c>
      <c r="BS281" s="7">
        <v>5.7670726503122998</v>
      </c>
      <c r="BT281" s="7">
        <v>1.00000001800072</v>
      </c>
      <c r="BU281" s="7">
        <v>1.5696123340146299E-2</v>
      </c>
      <c r="BV281" s="7">
        <v>2.9999999925494198</v>
      </c>
      <c r="BW281" s="7">
        <v>4.7088369055869106E-2</v>
      </c>
      <c r="BX281" s="7">
        <v>239.20239440258601</v>
      </c>
      <c r="BY281" s="7">
        <v>3.7545502182166999</v>
      </c>
      <c r="BZ281" s="7">
        <v>294.74009407186497</v>
      </c>
      <c r="CA281" s="7">
        <v>4.6262767865620003</v>
      </c>
      <c r="CB281" s="7">
        <v>24.805346939712798</v>
      </c>
      <c r="CC281" s="7">
        <v>1.19543840673315</v>
      </c>
      <c r="CD281" s="7">
        <v>99.696834191217903</v>
      </c>
      <c r="CE281" s="7">
        <v>4.8046667080105001</v>
      </c>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v>855</v>
      </c>
      <c r="EG281" s="7">
        <v>1933</v>
      </c>
      <c r="EH281" s="7">
        <v>521</v>
      </c>
      <c r="EI281" s="7">
        <v>3684</v>
      </c>
      <c r="EJ281" s="7">
        <v>1789</v>
      </c>
      <c r="EK281" s="7">
        <v>490</v>
      </c>
      <c r="EL281" s="7">
        <v>1</v>
      </c>
      <c r="EM281" s="7">
        <v>6</v>
      </c>
      <c r="EN281" s="7">
        <v>401</v>
      </c>
      <c r="EO281" s="7">
        <v>456</v>
      </c>
      <c r="EP281" s="7">
        <v>60</v>
      </c>
      <c r="EQ281" s="7">
        <v>146</v>
      </c>
    </row>
    <row r="282" spans="1:147" x14ac:dyDescent="0.35">
      <c r="A282" s="7" t="s">
        <v>760</v>
      </c>
      <c r="B282" s="7" t="e" vm="1">
        <v>#VALUE!</v>
      </c>
      <c r="C282" s="7" t="e" vm="4">
        <v>#VALUE!</v>
      </c>
      <c r="D282" s="7">
        <v>1</v>
      </c>
      <c r="E282" s="7">
        <v>4556</v>
      </c>
      <c r="F282" s="7">
        <v>1708</v>
      </c>
      <c r="G282" s="7">
        <v>0</v>
      </c>
      <c r="H282" s="7">
        <v>5</v>
      </c>
      <c r="I282" s="7">
        <v>0.10974539069359088</v>
      </c>
      <c r="J282" s="7">
        <v>0</v>
      </c>
      <c r="K282" s="7">
        <v>0</v>
      </c>
      <c r="L282" s="7">
        <v>0</v>
      </c>
      <c r="M282" s="7">
        <v>0</v>
      </c>
      <c r="N282" s="7">
        <v>0</v>
      </c>
      <c r="O282" s="7">
        <v>0</v>
      </c>
      <c r="P282" s="7">
        <v>5.5229397695151103</v>
      </c>
      <c r="Q282" s="7">
        <v>83125</v>
      </c>
      <c r="R282" s="7">
        <v>0</v>
      </c>
      <c r="S282" s="7">
        <v>1</v>
      </c>
      <c r="T282" s="7">
        <v>0</v>
      </c>
      <c r="U282" s="7">
        <v>1</v>
      </c>
      <c r="V282" s="7">
        <v>0</v>
      </c>
      <c r="W282" s="7">
        <v>0</v>
      </c>
      <c r="X282" s="7">
        <v>0</v>
      </c>
      <c r="Y282" s="7">
        <v>0</v>
      </c>
      <c r="Z282" s="7">
        <v>340.88024131022399</v>
      </c>
      <c r="AA282" s="7">
        <v>2080.42926199269</v>
      </c>
      <c r="AB282" s="7">
        <v>340.88024131022399</v>
      </c>
      <c r="AC282" s="7">
        <v>26.748601910891001</v>
      </c>
      <c r="AD282" s="7">
        <v>254.99685308331399</v>
      </c>
      <c r="AE282" s="7">
        <v>26.748601910891001</v>
      </c>
      <c r="AF282" s="7">
        <v>2080.42926199269</v>
      </c>
      <c r="AG282" s="7">
        <v>45.6635044335532</v>
      </c>
      <c r="AH282" s="7">
        <v>254.99685308331399</v>
      </c>
      <c r="AI282" s="7">
        <v>5.5969458534528993</v>
      </c>
      <c r="AJ282" s="7">
        <v>508.99134347622697</v>
      </c>
      <c r="AK282" s="7">
        <v>11.171890769890901</v>
      </c>
      <c r="AL282" s="7">
        <v>255.173233853071</v>
      </c>
      <c r="AM282" s="7">
        <v>5.6008172487504604</v>
      </c>
      <c r="AN282" s="7">
        <v>1532.06986700743</v>
      </c>
      <c r="AO282" s="7">
        <v>33.627521224921701</v>
      </c>
      <c r="AP282" s="7">
        <v>380.208388965577</v>
      </c>
      <c r="AQ282" s="7">
        <v>8.345223638401599</v>
      </c>
      <c r="AR282" s="7">
        <v>100.847486679675</v>
      </c>
      <c r="AS282" s="7">
        <v>2.21350936522553</v>
      </c>
      <c r="AT282" s="7">
        <v>0.33795493841171298</v>
      </c>
      <c r="AU282" s="7">
        <v>7.4177993505643702E-3</v>
      </c>
      <c r="AV282" s="7">
        <v>0.28072937577962898</v>
      </c>
      <c r="AW282" s="7">
        <v>6.16175100482065E-3</v>
      </c>
      <c r="AX282" s="7">
        <v>66.684834652580307</v>
      </c>
      <c r="AY282" s="7">
        <v>1.46367064645699</v>
      </c>
      <c r="AZ282" s="7">
        <v>112.326326838112</v>
      </c>
      <c r="BA282" s="7">
        <v>2.4654593248049297</v>
      </c>
      <c r="BB282" s="7">
        <v>34.8661760744872</v>
      </c>
      <c r="BC282" s="7">
        <v>2.04134520342431</v>
      </c>
      <c r="BD282" s="7">
        <v>56.790013996069298</v>
      </c>
      <c r="BE282" s="7">
        <v>3.3249422714326302</v>
      </c>
      <c r="BF282" s="7">
        <v>340.88024131022399</v>
      </c>
      <c r="BG282" s="7">
        <v>7.4820070524632101</v>
      </c>
      <c r="BH282" s="7">
        <v>26.748601910891001</v>
      </c>
      <c r="BI282" s="7">
        <v>0.58710715344361297</v>
      </c>
      <c r="BJ282" s="7">
        <v>68.883168364875004</v>
      </c>
      <c r="BK282" s="7">
        <v>1.5119220448831201</v>
      </c>
      <c r="BL282" s="7">
        <v>60.8006099774502</v>
      </c>
      <c r="BM282" s="7">
        <v>1.33451733927678</v>
      </c>
      <c r="BN282" s="7">
        <v>304.21543568931497</v>
      </c>
      <c r="BO282" s="7">
        <v>6.6772483689489697</v>
      </c>
      <c r="BP282" s="7">
        <v>23.620264984667301</v>
      </c>
      <c r="BQ282" s="7">
        <v>0.51844304180569101</v>
      </c>
      <c r="BR282" s="7">
        <v>5.93293778691441</v>
      </c>
      <c r="BS282" s="7">
        <v>0.130222515077138</v>
      </c>
      <c r="BT282" s="7">
        <v>0</v>
      </c>
      <c r="BU282" s="7">
        <v>0</v>
      </c>
      <c r="BV282" s="7">
        <v>0</v>
      </c>
      <c r="BW282" s="7">
        <v>0</v>
      </c>
      <c r="BX282" s="7">
        <v>7.1116029620170602</v>
      </c>
      <c r="BY282" s="7">
        <v>0.15609312910485199</v>
      </c>
      <c r="BZ282" s="7">
        <v>16.856343332678101</v>
      </c>
      <c r="CA282" s="7">
        <v>0.36998119694201198</v>
      </c>
      <c r="CB282" s="7">
        <v>0.27827328443527199</v>
      </c>
      <c r="CC282" s="7">
        <v>1.6292346863891801E-2</v>
      </c>
      <c r="CD282" s="7">
        <v>10.0130822093342</v>
      </c>
      <c r="CE282" s="7">
        <v>0.58624603099146599</v>
      </c>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v>738</v>
      </c>
      <c r="EG282" s="7">
        <v>1103</v>
      </c>
      <c r="EH282" s="7">
        <v>513</v>
      </c>
      <c r="EI282" s="7">
        <v>2591</v>
      </c>
      <c r="EJ282" s="7">
        <v>1299</v>
      </c>
      <c r="EK282" s="7">
        <v>333</v>
      </c>
      <c r="EL282" s="7">
        <v>5</v>
      </c>
      <c r="EM282" s="7">
        <v>9</v>
      </c>
      <c r="EN282" s="7">
        <v>319</v>
      </c>
      <c r="EO282" s="7">
        <v>317</v>
      </c>
      <c r="EP282" s="7">
        <v>116</v>
      </c>
      <c r="EQ282" s="7">
        <v>141</v>
      </c>
    </row>
    <row r="283" spans="1:147" x14ac:dyDescent="0.35">
      <c r="A283" s="7" t="s">
        <v>761</v>
      </c>
      <c r="B283" s="7" t="e" vm="1">
        <v>#VALUE!</v>
      </c>
      <c r="C283" s="7" t="e" vm="4">
        <v>#VALUE!</v>
      </c>
      <c r="D283" s="7">
        <v>1</v>
      </c>
      <c r="E283" s="7">
        <v>6151</v>
      </c>
      <c r="F283" s="7">
        <v>2097</v>
      </c>
      <c r="G283" s="7">
        <v>0</v>
      </c>
      <c r="H283" s="7">
        <v>293</v>
      </c>
      <c r="I283" s="7">
        <v>4.763453097057389</v>
      </c>
      <c r="J283" s="7">
        <v>0</v>
      </c>
      <c r="K283" s="7">
        <v>0</v>
      </c>
      <c r="L283" s="7">
        <v>0</v>
      </c>
      <c r="M283" s="7">
        <v>0</v>
      </c>
      <c r="N283" s="7">
        <v>1</v>
      </c>
      <c r="O283" s="7">
        <v>0</v>
      </c>
      <c r="P283" s="7">
        <v>9.4437705770230504</v>
      </c>
      <c r="Q283" s="7">
        <v>111125</v>
      </c>
      <c r="R283" s="7">
        <v>1</v>
      </c>
      <c r="S283" s="7">
        <v>1</v>
      </c>
      <c r="T283" s="7">
        <v>1</v>
      </c>
      <c r="U283" s="7">
        <v>1</v>
      </c>
      <c r="V283" s="7">
        <v>1</v>
      </c>
      <c r="W283" s="7">
        <v>0</v>
      </c>
      <c r="X283" s="7">
        <v>0</v>
      </c>
      <c r="Y283" s="7">
        <v>1</v>
      </c>
      <c r="Z283" s="7">
        <v>556.95275676250503</v>
      </c>
      <c r="AA283" s="7">
        <v>4938.6339289588695</v>
      </c>
      <c r="AB283" s="7">
        <v>556.95275676250503</v>
      </c>
      <c r="AC283" s="7">
        <v>89.162878111004801</v>
      </c>
      <c r="AD283" s="7">
        <v>840.845181397072</v>
      </c>
      <c r="AE283" s="7">
        <v>89.162878111004801</v>
      </c>
      <c r="AF283" s="7">
        <v>4938.6339289588695</v>
      </c>
      <c r="AG283" s="7">
        <v>80.2899354407229</v>
      </c>
      <c r="AH283" s="7">
        <v>840.845181397072</v>
      </c>
      <c r="AI283" s="7">
        <v>13.670056598879398</v>
      </c>
      <c r="AJ283" s="7">
        <v>1368.0101486982301</v>
      </c>
      <c r="AK283" s="7">
        <v>22.240451124991601</v>
      </c>
      <c r="AL283" s="7">
        <v>499.57324097363698</v>
      </c>
      <c r="AM283" s="7">
        <v>8.1218215082691803</v>
      </c>
      <c r="AN283" s="7">
        <v>2589.3255756506701</v>
      </c>
      <c r="AO283" s="7">
        <v>42.096010008952497</v>
      </c>
      <c r="AP283" s="7">
        <v>1746.8682775779901</v>
      </c>
      <c r="AQ283" s="7">
        <v>28.399744392423798</v>
      </c>
      <c r="AR283" s="7">
        <v>337.193307533395</v>
      </c>
      <c r="AS283" s="7">
        <v>5.4819266384879599</v>
      </c>
      <c r="AT283" s="7">
        <v>1.4238302262965601</v>
      </c>
      <c r="AU283" s="7">
        <v>2.3147947102854199E-2</v>
      </c>
      <c r="AV283" s="7">
        <v>10.8898964119144</v>
      </c>
      <c r="AW283" s="7">
        <v>0.177042698941869</v>
      </c>
      <c r="AX283" s="7">
        <v>252.933034243935</v>
      </c>
      <c r="AY283" s="7">
        <v>4.1120636358955496</v>
      </c>
      <c r="AZ283" s="7">
        <v>367.57404609292303</v>
      </c>
      <c r="BA283" s="7">
        <v>5.9758420759701298</v>
      </c>
      <c r="BB283" s="7">
        <v>104.98542884011501</v>
      </c>
      <c r="BC283" s="7">
        <v>5.0064582184127202</v>
      </c>
      <c r="BD283" s="7">
        <v>96.313337222522307</v>
      </c>
      <c r="BE283" s="7">
        <v>4.5929106925380196</v>
      </c>
      <c r="BF283" s="7">
        <v>556.95275676250503</v>
      </c>
      <c r="BG283" s="7">
        <v>9.05467008230376</v>
      </c>
      <c r="BH283" s="7">
        <v>89.162878111004801</v>
      </c>
      <c r="BI283" s="7">
        <v>1.4495671941311099</v>
      </c>
      <c r="BJ283" s="7">
        <v>187.77012112736699</v>
      </c>
      <c r="BK283" s="7">
        <v>3.0526763311228602</v>
      </c>
      <c r="BL283" s="7">
        <v>22.5615740418434</v>
      </c>
      <c r="BM283" s="7">
        <v>0.366795220969654</v>
      </c>
      <c r="BN283" s="7">
        <v>246.095638930798</v>
      </c>
      <c r="BO283" s="7">
        <v>4.0009045509802901</v>
      </c>
      <c r="BP283" s="7">
        <v>235.68566441535901</v>
      </c>
      <c r="BQ283" s="7">
        <v>3.8316641914381298</v>
      </c>
      <c r="BR283" s="7">
        <v>41.588589753955603</v>
      </c>
      <c r="BS283" s="7">
        <v>0.67612729237450198</v>
      </c>
      <c r="BT283" s="7">
        <v>3.5362804774194999E-3</v>
      </c>
      <c r="BU283" s="7">
        <v>5.7491147413745702E-5</v>
      </c>
      <c r="BV283" s="7">
        <v>1.3923795521259299</v>
      </c>
      <c r="BW283" s="7">
        <v>2.2636637166736001E-2</v>
      </c>
      <c r="BX283" s="7">
        <v>32.186946971342003</v>
      </c>
      <c r="BY283" s="7">
        <v>0.52327990524048107</v>
      </c>
      <c r="BZ283" s="7">
        <v>48.317014660686297</v>
      </c>
      <c r="CA283" s="7">
        <v>0.78551478882598402</v>
      </c>
      <c r="CB283" s="7">
        <v>10.7732674460858</v>
      </c>
      <c r="CC283" s="7">
        <v>0.51374665932693397</v>
      </c>
      <c r="CD283" s="7">
        <v>9.4491383098065906</v>
      </c>
      <c r="CE283" s="7">
        <v>0.45060268525544001</v>
      </c>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v>898</v>
      </c>
      <c r="EG283" s="7">
        <v>1582</v>
      </c>
      <c r="EH283" s="7">
        <v>809</v>
      </c>
      <c r="EI283" s="7">
        <v>3381</v>
      </c>
      <c r="EJ283" s="7">
        <v>2010</v>
      </c>
      <c r="EK283" s="7">
        <v>436</v>
      </c>
      <c r="EL283" s="7">
        <v>2</v>
      </c>
      <c r="EM283" s="7">
        <v>11</v>
      </c>
      <c r="EN283" s="7">
        <v>311</v>
      </c>
      <c r="EO283" s="7">
        <v>436</v>
      </c>
      <c r="EP283" s="7">
        <v>144</v>
      </c>
      <c r="EQ283" s="7">
        <v>129</v>
      </c>
    </row>
    <row r="284" spans="1:147" x14ac:dyDescent="0.35">
      <c r="A284" s="7" t="s">
        <v>762</v>
      </c>
      <c r="B284" s="7" t="e" vm="1">
        <v>#VALUE!</v>
      </c>
      <c r="C284" s="7" t="e" vm="4">
        <v>#VALUE!</v>
      </c>
      <c r="D284" s="7">
        <v>1</v>
      </c>
      <c r="E284" s="7">
        <v>2967</v>
      </c>
      <c r="F284" s="7">
        <v>1131</v>
      </c>
      <c r="G284" s="7">
        <v>0</v>
      </c>
      <c r="H284" s="7">
        <v>15</v>
      </c>
      <c r="I284" s="7">
        <v>0.50556117290192115</v>
      </c>
      <c r="J284" s="7">
        <v>0</v>
      </c>
      <c r="K284" s="7">
        <v>0</v>
      </c>
      <c r="L284" s="7">
        <v>0</v>
      </c>
      <c r="M284" s="7">
        <v>0</v>
      </c>
      <c r="N284" s="7">
        <v>0</v>
      </c>
      <c r="O284" s="7">
        <v>0</v>
      </c>
      <c r="P284" s="7">
        <v>5.6739914726139702</v>
      </c>
      <c r="Q284" s="7">
        <v>99688</v>
      </c>
      <c r="R284" s="7">
        <v>0</v>
      </c>
      <c r="S284" s="7">
        <v>1</v>
      </c>
      <c r="T284" s="7">
        <v>0</v>
      </c>
      <c r="U284" s="7">
        <v>1</v>
      </c>
      <c r="V284" s="7">
        <v>0</v>
      </c>
      <c r="W284" s="7">
        <v>0</v>
      </c>
      <c r="X284" s="7">
        <v>0</v>
      </c>
      <c r="Y284" s="7">
        <v>0</v>
      </c>
      <c r="Z284" s="7"/>
      <c r="AA284" s="7">
        <v>1869.6878901924899</v>
      </c>
      <c r="AB284" s="7"/>
      <c r="AC284" s="7"/>
      <c r="AD284" s="7">
        <v>301.95869928225898</v>
      </c>
      <c r="AE284" s="7"/>
      <c r="AF284" s="7">
        <v>1869.6878901924899</v>
      </c>
      <c r="AG284" s="7">
        <v>63.016106848415696</v>
      </c>
      <c r="AH284" s="7">
        <v>301.95869928225898</v>
      </c>
      <c r="AI284" s="7">
        <v>10.177239611805099</v>
      </c>
      <c r="AJ284" s="7">
        <v>456.74529133364598</v>
      </c>
      <c r="AK284" s="7">
        <v>15.3941790136045</v>
      </c>
      <c r="AL284" s="7">
        <v>287.13142543472401</v>
      </c>
      <c r="AM284" s="7">
        <v>9.677500014651951</v>
      </c>
      <c r="AN284" s="7">
        <v>1050.9490428818399</v>
      </c>
      <c r="AO284" s="7">
        <v>35.421268718632895</v>
      </c>
      <c r="AP284" s="7">
        <v>675.77058738004405</v>
      </c>
      <c r="AQ284" s="7">
        <v>22.776224717898401</v>
      </c>
      <c r="AR284" s="7">
        <v>40.3088286720158</v>
      </c>
      <c r="AS284" s="7">
        <v>1.35857191344846</v>
      </c>
      <c r="AT284" s="7">
        <v>0</v>
      </c>
      <c r="AU284" s="7">
        <v>0</v>
      </c>
      <c r="AV284" s="7">
        <v>1</v>
      </c>
      <c r="AW284" s="7">
        <v>3.3704078193461398E-2</v>
      </c>
      <c r="AX284" s="7">
        <v>101.659426140599</v>
      </c>
      <c r="AY284" s="7">
        <v>3.4263372477451601</v>
      </c>
      <c r="AZ284" s="7">
        <v>147.605050300248</v>
      </c>
      <c r="BA284" s="7">
        <v>4.9748921570693598</v>
      </c>
      <c r="BB284" s="7">
        <v>55.410909822618102</v>
      </c>
      <c r="BC284" s="7">
        <v>4.8992846881183096</v>
      </c>
      <c r="BD284" s="7">
        <v>45.5637986738002</v>
      </c>
      <c r="BE284" s="7">
        <v>4.0286294141291101</v>
      </c>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v>429</v>
      </c>
      <c r="EG284" s="7">
        <v>694</v>
      </c>
      <c r="EH284" s="7">
        <v>471</v>
      </c>
      <c r="EI284" s="7">
        <v>1906</v>
      </c>
      <c r="EJ284" s="7">
        <v>862</v>
      </c>
      <c r="EK284" s="7">
        <v>64</v>
      </c>
      <c r="EL284" s="7">
        <v>0</v>
      </c>
      <c r="EM284" s="7">
        <v>2</v>
      </c>
      <c r="EN284" s="7">
        <v>133</v>
      </c>
      <c r="EO284" s="7">
        <v>186</v>
      </c>
      <c r="EP284" s="7">
        <v>64</v>
      </c>
      <c r="EQ284" s="7">
        <v>80</v>
      </c>
    </row>
    <row r="285" spans="1:147" x14ac:dyDescent="0.35">
      <c r="A285" s="7" t="s">
        <v>763</v>
      </c>
      <c r="B285" s="7" t="e" vm="1">
        <v>#VALUE!</v>
      </c>
      <c r="C285" s="7" t="e" vm="4">
        <v>#VALUE!</v>
      </c>
      <c r="D285" s="7">
        <v>1</v>
      </c>
      <c r="E285" s="7">
        <v>1857</v>
      </c>
      <c r="F285" s="7">
        <v>752</v>
      </c>
      <c r="G285" s="7">
        <v>0</v>
      </c>
      <c r="H285" s="7">
        <v>0</v>
      </c>
      <c r="I285" s="7">
        <v>0</v>
      </c>
      <c r="J285" s="7">
        <v>0</v>
      </c>
      <c r="K285" s="7">
        <v>0</v>
      </c>
      <c r="L285" s="7">
        <v>0</v>
      </c>
      <c r="M285" s="7">
        <v>0</v>
      </c>
      <c r="N285" s="7">
        <v>0</v>
      </c>
      <c r="O285" s="7">
        <v>0</v>
      </c>
      <c r="P285" s="7">
        <v>7.7144226161954998</v>
      </c>
      <c r="Q285" s="7">
        <v>82009</v>
      </c>
      <c r="R285" s="7">
        <v>0</v>
      </c>
      <c r="S285" s="7">
        <v>0</v>
      </c>
      <c r="T285" s="7">
        <v>0</v>
      </c>
      <c r="U285" s="7">
        <v>0</v>
      </c>
      <c r="V285" s="7">
        <v>0</v>
      </c>
      <c r="W285" s="7">
        <v>0</v>
      </c>
      <c r="X285" s="7">
        <v>0</v>
      </c>
      <c r="Y285" s="7">
        <v>0</v>
      </c>
      <c r="Z285" s="7"/>
      <c r="AA285" s="7">
        <v>54.511090178974001</v>
      </c>
      <c r="AB285" s="7"/>
      <c r="AC285" s="7"/>
      <c r="AD285" s="7">
        <v>14.0537351443782</v>
      </c>
      <c r="AE285" s="7"/>
      <c r="AF285" s="7">
        <v>54.511090178974001</v>
      </c>
      <c r="AG285" s="7">
        <v>2.9354383510486799</v>
      </c>
      <c r="AH285" s="7">
        <v>14.0537351443782</v>
      </c>
      <c r="AI285" s="7">
        <v>0.75679779991266305</v>
      </c>
      <c r="AJ285" s="7">
        <v>11.459021639544501</v>
      </c>
      <c r="AK285" s="7">
        <v>0.617071709183873</v>
      </c>
      <c r="AL285" s="7">
        <v>8.9977708642836696</v>
      </c>
      <c r="AM285" s="7">
        <v>0.48453262597111801</v>
      </c>
      <c r="AN285" s="7">
        <v>50.044295185245602</v>
      </c>
      <c r="AO285" s="7">
        <v>2.69490011767612</v>
      </c>
      <c r="AP285" s="7">
        <v>1.4354413934051999</v>
      </c>
      <c r="AQ285" s="7">
        <v>7.7298944179062995E-2</v>
      </c>
      <c r="AR285" s="7">
        <v>1.11809498700313</v>
      </c>
      <c r="AS285" s="7">
        <v>6.0209746203722804E-2</v>
      </c>
      <c r="AT285" s="7">
        <v>0</v>
      </c>
      <c r="AU285" s="7">
        <v>0</v>
      </c>
      <c r="AV285" s="7">
        <v>0</v>
      </c>
      <c r="AW285" s="7">
        <v>0</v>
      </c>
      <c r="AX285" s="7">
        <v>1.91325764358044</v>
      </c>
      <c r="AY285" s="7">
        <v>0.103029490769006</v>
      </c>
      <c r="AZ285" s="7">
        <v>2.9459166526794398</v>
      </c>
      <c r="BA285" s="7">
        <v>0.15863848425845098</v>
      </c>
      <c r="BB285" s="7">
        <v>1.7813328136980999</v>
      </c>
      <c r="BC285" s="7">
        <v>0.23687936352368399</v>
      </c>
      <c r="BD285" s="7">
        <v>2.4732767028617699</v>
      </c>
      <c r="BE285" s="7">
        <v>0.32889317857204398</v>
      </c>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v>453</v>
      </c>
      <c r="EG285" s="7">
        <v>390</v>
      </c>
      <c r="EH285" s="7">
        <v>241</v>
      </c>
      <c r="EI285" s="7">
        <v>1309</v>
      </c>
      <c r="EJ285" s="7">
        <v>419</v>
      </c>
      <c r="EK285" s="7">
        <v>46</v>
      </c>
      <c r="EL285" s="7">
        <v>3</v>
      </c>
      <c r="EM285" s="7">
        <v>5</v>
      </c>
      <c r="EN285" s="7">
        <v>75</v>
      </c>
      <c r="EO285" s="7">
        <v>103</v>
      </c>
      <c r="EP285" s="7">
        <v>60</v>
      </c>
      <c r="EQ285" s="7">
        <v>87</v>
      </c>
    </row>
    <row r="286" spans="1:147" x14ac:dyDescent="0.35">
      <c r="A286" s="7" t="s">
        <v>764</v>
      </c>
      <c r="B286" s="7" t="e" vm="1">
        <v>#VALUE!</v>
      </c>
      <c r="C286" s="7" t="e" vm="4">
        <v>#VALUE!</v>
      </c>
      <c r="D286" s="7">
        <v>1</v>
      </c>
      <c r="E286" s="7">
        <v>2818</v>
      </c>
      <c r="F286" s="7">
        <v>1048</v>
      </c>
      <c r="G286" s="7">
        <v>0</v>
      </c>
      <c r="H286" s="7">
        <v>129</v>
      </c>
      <c r="I286" s="7">
        <v>4.5777146912704039</v>
      </c>
      <c r="J286" s="7">
        <v>0</v>
      </c>
      <c r="K286" s="7">
        <v>1</v>
      </c>
      <c r="L286" s="7">
        <v>0</v>
      </c>
      <c r="M286" s="7">
        <v>1</v>
      </c>
      <c r="N286" s="7">
        <v>1</v>
      </c>
      <c r="O286" s="7">
        <v>1</v>
      </c>
      <c r="P286" s="7">
        <v>31.659919028340099</v>
      </c>
      <c r="Q286" s="7">
        <v>45083</v>
      </c>
      <c r="R286" s="7">
        <v>0</v>
      </c>
      <c r="S286" s="7">
        <v>1</v>
      </c>
      <c r="T286" s="7">
        <v>0</v>
      </c>
      <c r="U286" s="7">
        <v>1</v>
      </c>
      <c r="V286" s="7">
        <v>0</v>
      </c>
      <c r="W286" s="7">
        <v>0</v>
      </c>
      <c r="X286" s="7">
        <v>0</v>
      </c>
      <c r="Y286" s="7">
        <v>1</v>
      </c>
      <c r="Z286" s="7"/>
      <c r="AA286" s="7">
        <v>2573.3587520108599</v>
      </c>
      <c r="AB286" s="7"/>
      <c r="AC286" s="7"/>
      <c r="AD286" s="7">
        <v>1525.35966305854</v>
      </c>
      <c r="AE286" s="7"/>
      <c r="AF286" s="7">
        <v>2573.3587520108599</v>
      </c>
      <c r="AG286" s="7">
        <v>91.318621434026099</v>
      </c>
      <c r="AH286" s="7">
        <v>1525.35966305854</v>
      </c>
      <c r="AI286" s="7">
        <v>54.129157667087902</v>
      </c>
      <c r="AJ286" s="7">
        <v>735.65067927015502</v>
      </c>
      <c r="AK286" s="7">
        <v>26.105418001070102</v>
      </c>
      <c r="AL286" s="7">
        <v>527.05248785865797</v>
      </c>
      <c r="AM286" s="7">
        <v>18.7030691220248</v>
      </c>
      <c r="AN286" s="7">
        <v>978.34197278448801</v>
      </c>
      <c r="AO286" s="7">
        <v>34.717600169783104</v>
      </c>
      <c r="AP286" s="7">
        <v>1358.7106454975401</v>
      </c>
      <c r="AQ286" s="7">
        <v>48.215423899841902</v>
      </c>
      <c r="AR286" s="7">
        <v>40.989978035446299</v>
      </c>
      <c r="AS286" s="7">
        <v>1.45457693525359</v>
      </c>
      <c r="AT286" s="7">
        <v>0</v>
      </c>
      <c r="AU286" s="7">
        <v>0</v>
      </c>
      <c r="AV286" s="7">
        <v>3.9950365424156198</v>
      </c>
      <c r="AW286" s="7">
        <v>0.141768507537815</v>
      </c>
      <c r="AX286" s="7">
        <v>191.32112010102699</v>
      </c>
      <c r="AY286" s="7">
        <v>6.7892519553238895</v>
      </c>
      <c r="AZ286" s="7">
        <v>150.835002723499</v>
      </c>
      <c r="BA286" s="7">
        <v>5.3525551001951497</v>
      </c>
      <c r="BB286" s="7">
        <v>282.50006606419601</v>
      </c>
      <c r="BC286" s="7">
        <v>26.956113174064498</v>
      </c>
      <c r="BD286" s="7">
        <v>295.54278756619902</v>
      </c>
      <c r="BE286" s="7">
        <v>28.200647668530397</v>
      </c>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v>1529</v>
      </c>
      <c r="EG286" s="7">
        <v>813</v>
      </c>
      <c r="EH286" s="7">
        <v>545</v>
      </c>
      <c r="EI286" s="7">
        <v>1023</v>
      </c>
      <c r="EJ286" s="7">
        <v>1521</v>
      </c>
      <c r="EK286" s="7">
        <v>41</v>
      </c>
      <c r="EL286" s="7">
        <v>0</v>
      </c>
      <c r="EM286" s="7">
        <v>5</v>
      </c>
      <c r="EN286" s="7">
        <v>228</v>
      </c>
      <c r="EO286" s="7">
        <v>193</v>
      </c>
      <c r="EP286" s="7">
        <v>285</v>
      </c>
      <c r="EQ286" s="7">
        <v>306</v>
      </c>
    </row>
    <row r="287" spans="1:147" x14ac:dyDescent="0.35">
      <c r="A287" s="7" t="s">
        <v>765</v>
      </c>
      <c r="B287" s="7" t="e" vm="1">
        <v>#VALUE!</v>
      </c>
      <c r="C287" s="7" t="e" vm="4">
        <v>#VALUE!</v>
      </c>
      <c r="D287" s="7">
        <v>1</v>
      </c>
      <c r="E287" s="7">
        <v>2278</v>
      </c>
      <c r="F287" s="7">
        <v>927</v>
      </c>
      <c r="G287" s="7">
        <v>0</v>
      </c>
      <c r="H287" s="7">
        <v>0</v>
      </c>
      <c r="I287" s="7">
        <v>0</v>
      </c>
      <c r="J287" s="7">
        <v>0</v>
      </c>
      <c r="K287" s="7">
        <v>0</v>
      </c>
      <c r="L287" s="7">
        <v>0</v>
      </c>
      <c r="M287" s="7">
        <v>0</v>
      </c>
      <c r="N287" s="7">
        <v>0</v>
      </c>
      <c r="O287" s="7">
        <v>0</v>
      </c>
      <c r="P287" s="7">
        <v>11.0543427775197</v>
      </c>
      <c r="Q287" s="7">
        <v>86375</v>
      </c>
      <c r="R287" s="7">
        <v>0</v>
      </c>
      <c r="S287" s="7">
        <v>1</v>
      </c>
      <c r="T287" s="7">
        <v>0</v>
      </c>
      <c r="U287" s="7">
        <v>1</v>
      </c>
      <c r="V287" s="7">
        <v>0</v>
      </c>
      <c r="W287" s="7">
        <v>0</v>
      </c>
      <c r="X287" s="7">
        <v>0</v>
      </c>
      <c r="Y287" s="7">
        <v>0</v>
      </c>
      <c r="Z287" s="7">
        <v>0</v>
      </c>
      <c r="AA287" s="7">
        <v>1670.11366285128</v>
      </c>
      <c r="AB287" s="7">
        <v>0</v>
      </c>
      <c r="AC287" s="7">
        <v>0</v>
      </c>
      <c r="AD287" s="7">
        <v>431.43097656517102</v>
      </c>
      <c r="AE287" s="7">
        <v>0</v>
      </c>
      <c r="AF287" s="7">
        <v>1670.11366285128</v>
      </c>
      <c r="AG287" s="7">
        <v>73.314910572926991</v>
      </c>
      <c r="AH287" s="7">
        <v>431.43097656517102</v>
      </c>
      <c r="AI287" s="7">
        <v>18.939024432184802</v>
      </c>
      <c r="AJ287" s="7">
        <v>353.04001929431598</v>
      </c>
      <c r="AK287" s="7">
        <v>15.497805939171</v>
      </c>
      <c r="AL287" s="7">
        <v>205.58957295958001</v>
      </c>
      <c r="AM287" s="7">
        <v>9.0250032027910194</v>
      </c>
      <c r="AN287" s="7">
        <v>1137.9767175923</v>
      </c>
      <c r="AO287" s="7">
        <v>49.955079788951004</v>
      </c>
      <c r="AP287" s="7">
        <v>369.50438595643197</v>
      </c>
      <c r="AQ287" s="7">
        <v>16.2205612799136</v>
      </c>
      <c r="AR287" s="7">
        <v>37.743766829371502</v>
      </c>
      <c r="AS287" s="7">
        <v>1.6568817747748699</v>
      </c>
      <c r="AT287" s="7">
        <v>1.00000004470348</v>
      </c>
      <c r="AU287" s="7">
        <v>4.38981582398369E-2</v>
      </c>
      <c r="AV287" s="7">
        <v>6</v>
      </c>
      <c r="AW287" s="7">
        <v>0.26338893766461802</v>
      </c>
      <c r="AX287" s="7">
        <v>117.88879926622801</v>
      </c>
      <c r="AY287" s="7">
        <v>5.1751009335481806</v>
      </c>
      <c r="AZ287" s="7">
        <v>124.361547853467</v>
      </c>
      <c r="BA287" s="7">
        <v>5.4592426625753605</v>
      </c>
      <c r="BB287" s="7">
        <v>45.445715982048597</v>
      </c>
      <c r="BC287" s="7">
        <v>4.9024504835003802</v>
      </c>
      <c r="BD287" s="7">
        <v>87.825813003168193</v>
      </c>
      <c r="BE287" s="7">
        <v>9.4741977349696</v>
      </c>
      <c r="BF287" s="7">
        <v>0</v>
      </c>
      <c r="BG287" s="7">
        <v>0</v>
      </c>
      <c r="BH287" s="7">
        <v>0</v>
      </c>
      <c r="BI287" s="7">
        <v>0</v>
      </c>
      <c r="BJ287" s="7">
        <v>0</v>
      </c>
      <c r="BK287" s="7">
        <v>0</v>
      </c>
      <c r="BL287" s="7">
        <v>0</v>
      </c>
      <c r="BM287" s="7">
        <v>0</v>
      </c>
      <c r="BN287" s="7">
        <v>0</v>
      </c>
      <c r="BO287" s="7">
        <v>0</v>
      </c>
      <c r="BP287" s="7">
        <v>0</v>
      </c>
      <c r="BQ287" s="7">
        <v>0</v>
      </c>
      <c r="BR287" s="7">
        <v>0</v>
      </c>
      <c r="BS287" s="7">
        <v>0</v>
      </c>
      <c r="BT287" s="7">
        <v>0</v>
      </c>
      <c r="BU287" s="7">
        <v>0</v>
      </c>
      <c r="BV287" s="7">
        <v>0</v>
      </c>
      <c r="BW287" s="7">
        <v>0</v>
      </c>
      <c r="BX287" s="7">
        <v>0</v>
      </c>
      <c r="BY287" s="7">
        <v>0</v>
      </c>
      <c r="BZ287" s="7">
        <v>0</v>
      </c>
      <c r="CA287" s="7">
        <v>0</v>
      </c>
      <c r="CB287" s="7">
        <v>0</v>
      </c>
      <c r="CC287" s="7">
        <v>0</v>
      </c>
      <c r="CD287" s="7">
        <v>0</v>
      </c>
      <c r="CE287" s="7">
        <v>0</v>
      </c>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v>650</v>
      </c>
      <c r="EG287" s="7">
        <v>473</v>
      </c>
      <c r="EH287" s="7">
        <v>299</v>
      </c>
      <c r="EI287" s="7">
        <v>1607</v>
      </c>
      <c r="EJ287" s="7">
        <v>470</v>
      </c>
      <c r="EK287" s="7">
        <v>50</v>
      </c>
      <c r="EL287" s="7">
        <v>1</v>
      </c>
      <c r="EM287" s="7">
        <v>6</v>
      </c>
      <c r="EN287" s="7">
        <v>144</v>
      </c>
      <c r="EO287" s="7">
        <v>163</v>
      </c>
      <c r="EP287" s="7">
        <v>63</v>
      </c>
      <c r="EQ287" s="7">
        <v>115</v>
      </c>
    </row>
    <row r="288" spans="1:147" x14ac:dyDescent="0.35">
      <c r="A288" s="7" t="s">
        <v>766</v>
      </c>
      <c r="B288" s="7" t="e" vm="1">
        <v>#VALUE!</v>
      </c>
      <c r="C288" s="7" t="e" vm="4">
        <v>#VALUE!</v>
      </c>
      <c r="D288" s="7">
        <v>1</v>
      </c>
      <c r="E288" s="7">
        <v>4426</v>
      </c>
      <c r="F288" s="7">
        <v>1857</v>
      </c>
      <c r="G288" s="7">
        <v>0</v>
      </c>
      <c r="H288" s="7">
        <v>0</v>
      </c>
      <c r="I288" s="7">
        <v>0</v>
      </c>
      <c r="J288" s="7">
        <v>1</v>
      </c>
      <c r="K288" s="7">
        <v>1</v>
      </c>
      <c r="L288" s="7">
        <v>1</v>
      </c>
      <c r="M288" s="7">
        <v>1</v>
      </c>
      <c r="N288" s="7">
        <v>1</v>
      </c>
      <c r="O288" s="7">
        <v>1</v>
      </c>
      <c r="P288" s="7">
        <v>9.1759872175302402</v>
      </c>
      <c r="Q288" s="7">
        <v>76574</v>
      </c>
      <c r="R288" s="7">
        <v>1</v>
      </c>
      <c r="S288" s="7">
        <v>1</v>
      </c>
      <c r="T288" s="7">
        <v>1</v>
      </c>
      <c r="U288" s="7">
        <v>1</v>
      </c>
      <c r="V288" s="7">
        <v>1</v>
      </c>
      <c r="W288" s="7">
        <v>0</v>
      </c>
      <c r="X288" s="7">
        <v>0</v>
      </c>
      <c r="Y288" s="7">
        <v>1</v>
      </c>
      <c r="Z288" s="7">
        <v>3064.26891286299</v>
      </c>
      <c r="AA288" s="7">
        <v>4399.5277643911504</v>
      </c>
      <c r="AB288" s="7">
        <v>3064.26891286299</v>
      </c>
      <c r="AC288" s="7">
        <v>1046.02111340547</v>
      </c>
      <c r="AD288" s="7">
        <v>1288.3445027810501</v>
      </c>
      <c r="AE288" s="7">
        <v>1046.02111340547</v>
      </c>
      <c r="AF288" s="7">
        <v>4399.5277643911504</v>
      </c>
      <c r="AG288" s="7">
        <v>99.401892552895504</v>
      </c>
      <c r="AH288" s="7">
        <v>1288.3445027810501</v>
      </c>
      <c r="AI288" s="7">
        <v>29.108551802554299</v>
      </c>
      <c r="AJ288" s="7">
        <v>923.46004409669001</v>
      </c>
      <c r="AK288" s="7">
        <v>20.864438411583599</v>
      </c>
      <c r="AL288" s="7">
        <v>599.91838622465696</v>
      </c>
      <c r="AM288" s="7">
        <v>13.5544145102724</v>
      </c>
      <c r="AN288" s="7">
        <v>3258.9335341565302</v>
      </c>
      <c r="AO288" s="7">
        <v>73.631575557083892</v>
      </c>
      <c r="AP288" s="7">
        <v>745.88385226367996</v>
      </c>
      <c r="AQ288" s="7">
        <v>16.8523238197849</v>
      </c>
      <c r="AR288" s="7">
        <v>125.73941905971201</v>
      </c>
      <c r="AS288" s="7">
        <v>2.8409267749595903</v>
      </c>
      <c r="AT288" s="7">
        <v>2.00000004470348</v>
      </c>
      <c r="AU288" s="7">
        <v>4.5187529252225099E-2</v>
      </c>
      <c r="AV288" s="7">
        <v>7.0000000968575504</v>
      </c>
      <c r="AW288" s="7">
        <v>0.15815635103609499</v>
      </c>
      <c r="AX288" s="7">
        <v>259.97096383222402</v>
      </c>
      <c r="AY288" s="7">
        <v>5.8737226351609504</v>
      </c>
      <c r="AZ288" s="7">
        <v>231.17896909127001</v>
      </c>
      <c r="BA288" s="7">
        <v>5.2232030974078203</v>
      </c>
      <c r="BB288" s="7">
        <v>182.36027010658299</v>
      </c>
      <c r="BC288" s="7">
        <v>9.82015455608955</v>
      </c>
      <c r="BD288" s="7">
        <v>193.40668575465699</v>
      </c>
      <c r="BE288" s="7">
        <v>10.4150073104285</v>
      </c>
      <c r="BF288" s="7">
        <v>3064.26891286299</v>
      </c>
      <c r="BG288" s="7">
        <v>69.233369020853701</v>
      </c>
      <c r="BH288" s="7">
        <v>1046.02111340547</v>
      </c>
      <c r="BI288" s="7">
        <v>23.6335543019763</v>
      </c>
      <c r="BJ288" s="7">
        <v>687.574235707056</v>
      </c>
      <c r="BK288" s="7">
        <v>15.534890097312601</v>
      </c>
      <c r="BL288" s="7">
        <v>396.17579225078202</v>
      </c>
      <c r="BM288" s="7">
        <v>8.9511024006051105</v>
      </c>
      <c r="BN288" s="7">
        <v>2159.95860236511</v>
      </c>
      <c r="BO288" s="7">
        <v>48.8015951731836</v>
      </c>
      <c r="BP288" s="7">
        <v>605.62087760656095</v>
      </c>
      <c r="BQ288" s="7">
        <v>13.6832552554578</v>
      </c>
      <c r="BR288" s="7">
        <v>94.062428516219398</v>
      </c>
      <c r="BS288" s="7">
        <v>2.1252243225535299</v>
      </c>
      <c r="BT288" s="7">
        <v>1.09108021855354</v>
      </c>
      <c r="BU288" s="7">
        <v>2.4651609095199801E-2</v>
      </c>
      <c r="BV288" s="7">
        <v>6.0261404812336004</v>
      </c>
      <c r="BW288" s="7">
        <v>0.13615319659361899</v>
      </c>
      <c r="BX288" s="7">
        <v>197.50978314713601</v>
      </c>
      <c r="BY288" s="7">
        <v>4.4624894520365102</v>
      </c>
      <c r="BZ288" s="7">
        <v>175.737114992458</v>
      </c>
      <c r="CA288" s="7">
        <v>3.9705629234626802</v>
      </c>
      <c r="CB288" s="7">
        <v>151.927103779628</v>
      </c>
      <c r="CC288" s="7">
        <v>8.1813195357904096</v>
      </c>
      <c r="CD288" s="7">
        <v>133.69202322070501</v>
      </c>
      <c r="CE288" s="7">
        <v>7.1993550468877094</v>
      </c>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v>1314</v>
      </c>
      <c r="EG288" s="7">
        <v>929</v>
      </c>
      <c r="EH288" s="7">
        <v>602</v>
      </c>
      <c r="EI288" s="7">
        <v>3284</v>
      </c>
      <c r="EJ288" s="7">
        <v>746</v>
      </c>
      <c r="EK288" s="7">
        <v>127</v>
      </c>
      <c r="EL288" s="7">
        <v>2</v>
      </c>
      <c r="EM288" s="7">
        <v>7</v>
      </c>
      <c r="EN288" s="7">
        <v>260</v>
      </c>
      <c r="EO288" s="7">
        <v>232</v>
      </c>
      <c r="EP288" s="7">
        <v>191</v>
      </c>
      <c r="EQ288" s="7">
        <v>200</v>
      </c>
    </row>
    <row r="289" spans="1:147" x14ac:dyDescent="0.35">
      <c r="A289" s="7" t="s">
        <v>767</v>
      </c>
      <c r="B289" s="7" t="e" vm="1">
        <v>#VALUE!</v>
      </c>
      <c r="C289" s="7" t="e" vm="4">
        <v>#VALUE!</v>
      </c>
      <c r="D289" s="7">
        <v>1</v>
      </c>
      <c r="E289" s="7">
        <v>2649</v>
      </c>
      <c r="F289" s="7">
        <v>1047</v>
      </c>
      <c r="G289" s="7">
        <v>0</v>
      </c>
      <c r="H289" s="7">
        <v>0</v>
      </c>
      <c r="I289" s="7">
        <v>0</v>
      </c>
      <c r="J289" s="7">
        <v>0</v>
      </c>
      <c r="K289" s="7">
        <v>0</v>
      </c>
      <c r="L289" s="7">
        <v>0</v>
      </c>
      <c r="M289" s="7">
        <v>0</v>
      </c>
      <c r="N289" s="7">
        <v>0</v>
      </c>
      <c r="O289" s="7">
        <v>0</v>
      </c>
      <c r="P289" s="7">
        <v>4.1251778093883393</v>
      </c>
      <c r="Q289" s="7">
        <v>93088</v>
      </c>
      <c r="R289" s="7">
        <v>0</v>
      </c>
      <c r="S289" s="7">
        <v>0</v>
      </c>
      <c r="T289" s="7">
        <v>0</v>
      </c>
      <c r="U289" s="7">
        <v>0</v>
      </c>
      <c r="V289" s="7">
        <v>0</v>
      </c>
      <c r="W289" s="7">
        <v>0</v>
      </c>
      <c r="X289" s="7">
        <v>0</v>
      </c>
      <c r="Y289" s="7">
        <v>0</v>
      </c>
      <c r="Z289" s="7">
        <v>0</v>
      </c>
      <c r="AA289" s="7">
        <v>64.955277919769301</v>
      </c>
      <c r="AB289" s="7">
        <v>0</v>
      </c>
      <c r="AC289" s="7">
        <v>0</v>
      </c>
      <c r="AD289" s="7">
        <v>6.8233144581317902</v>
      </c>
      <c r="AE289" s="7">
        <v>0</v>
      </c>
      <c r="AF289" s="7">
        <v>64.955277919769301</v>
      </c>
      <c r="AG289" s="7">
        <v>2.4520678716409701</v>
      </c>
      <c r="AH289" s="7">
        <v>6.8233144581317902</v>
      </c>
      <c r="AI289" s="7">
        <v>0.25758076474638703</v>
      </c>
      <c r="AJ289" s="7">
        <v>16.731062322854999</v>
      </c>
      <c r="AK289" s="7">
        <v>0.63159918168572993</v>
      </c>
      <c r="AL289" s="7">
        <v>7.6118479222059303</v>
      </c>
      <c r="AM289" s="7">
        <v>0.28734797743321699</v>
      </c>
      <c r="AN289" s="7">
        <v>47.946285605430603</v>
      </c>
      <c r="AO289" s="7">
        <v>1.8099768065470201</v>
      </c>
      <c r="AP289" s="7">
        <v>3.3725873529911001</v>
      </c>
      <c r="AQ289" s="7">
        <v>0.12731549086414101</v>
      </c>
      <c r="AR289" s="7">
        <v>10.422395884990699</v>
      </c>
      <c r="AS289" s="7">
        <v>0.39344642827446902</v>
      </c>
      <c r="AT289" s="7">
        <v>0</v>
      </c>
      <c r="AU289" s="7">
        <v>0</v>
      </c>
      <c r="AV289" s="7">
        <v>0</v>
      </c>
      <c r="AW289" s="7">
        <v>0</v>
      </c>
      <c r="AX289" s="7">
        <v>3.21401143074036</v>
      </c>
      <c r="AY289" s="7">
        <v>0.121329234833536</v>
      </c>
      <c r="AZ289" s="7">
        <v>2.49101810157299</v>
      </c>
      <c r="BA289" s="7">
        <v>9.4036168424801503E-2</v>
      </c>
      <c r="BB289" s="7">
        <v>0</v>
      </c>
      <c r="BC289" s="7">
        <v>0</v>
      </c>
      <c r="BD289" s="7">
        <v>1.3907040208578101</v>
      </c>
      <c r="BE289" s="7">
        <v>0.13282750915547401</v>
      </c>
      <c r="BF289" s="7">
        <v>0</v>
      </c>
      <c r="BG289" s="7">
        <v>0</v>
      </c>
      <c r="BH289" s="7">
        <v>0</v>
      </c>
      <c r="BI289" s="7">
        <v>0</v>
      </c>
      <c r="BJ289" s="7">
        <v>0</v>
      </c>
      <c r="BK289" s="7">
        <v>0</v>
      </c>
      <c r="BL289" s="7">
        <v>0</v>
      </c>
      <c r="BM289" s="7">
        <v>0</v>
      </c>
      <c r="BN289" s="7">
        <v>0</v>
      </c>
      <c r="BO289" s="7">
        <v>0</v>
      </c>
      <c r="BP289" s="7">
        <v>0</v>
      </c>
      <c r="BQ289" s="7">
        <v>0</v>
      </c>
      <c r="BR289" s="7">
        <v>0</v>
      </c>
      <c r="BS289" s="7">
        <v>0</v>
      </c>
      <c r="BT289" s="7">
        <v>0</v>
      </c>
      <c r="BU289" s="7">
        <v>0</v>
      </c>
      <c r="BV289" s="7">
        <v>0</v>
      </c>
      <c r="BW289" s="7">
        <v>0</v>
      </c>
      <c r="BX289" s="7">
        <v>0</v>
      </c>
      <c r="BY289" s="7">
        <v>0</v>
      </c>
      <c r="BZ289" s="7">
        <v>0</v>
      </c>
      <c r="CA289" s="7">
        <v>0</v>
      </c>
      <c r="CB289" s="7">
        <v>0</v>
      </c>
      <c r="CC289" s="7">
        <v>0</v>
      </c>
      <c r="CD289" s="7">
        <v>0</v>
      </c>
      <c r="CE289" s="7">
        <v>0</v>
      </c>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v>444</v>
      </c>
      <c r="EG289" s="7">
        <v>637</v>
      </c>
      <c r="EH289" s="7">
        <v>311</v>
      </c>
      <c r="EI289" s="7">
        <v>2346</v>
      </c>
      <c r="EJ289" s="7">
        <v>129</v>
      </c>
      <c r="EK289" s="7">
        <v>101</v>
      </c>
      <c r="EL289" s="7">
        <v>0</v>
      </c>
      <c r="EM289" s="7">
        <v>6</v>
      </c>
      <c r="EN289" s="7">
        <v>67</v>
      </c>
      <c r="EO289" s="7">
        <v>93</v>
      </c>
      <c r="EP289" s="7">
        <v>26</v>
      </c>
      <c r="EQ289" s="7">
        <v>62</v>
      </c>
    </row>
    <row r="290" spans="1:147" x14ac:dyDescent="0.35">
      <c r="A290" s="7" t="s">
        <v>768</v>
      </c>
      <c r="B290" s="7" t="e" vm="1">
        <v>#VALUE!</v>
      </c>
      <c r="C290" s="7" t="e" vm="4">
        <v>#VALUE!</v>
      </c>
      <c r="D290" s="7">
        <v>1</v>
      </c>
      <c r="E290" s="7">
        <v>5034</v>
      </c>
      <c r="F290" s="7">
        <v>1871</v>
      </c>
      <c r="G290" s="7">
        <v>0</v>
      </c>
      <c r="H290" s="7">
        <v>0</v>
      </c>
      <c r="I290" s="7">
        <v>0</v>
      </c>
      <c r="J290" s="7">
        <v>0</v>
      </c>
      <c r="K290" s="7">
        <v>0</v>
      </c>
      <c r="L290" s="7">
        <v>0</v>
      </c>
      <c r="M290" s="7">
        <v>0</v>
      </c>
      <c r="N290" s="7">
        <v>0</v>
      </c>
      <c r="O290" s="7">
        <v>0</v>
      </c>
      <c r="P290" s="7">
        <v>1.64639850327409</v>
      </c>
      <c r="Q290" s="7">
        <v>125865</v>
      </c>
      <c r="R290" s="7">
        <v>1</v>
      </c>
      <c r="S290" s="7">
        <v>1</v>
      </c>
      <c r="T290" s="7">
        <v>1</v>
      </c>
      <c r="U290" s="7">
        <v>1</v>
      </c>
      <c r="V290" s="7">
        <v>1</v>
      </c>
      <c r="W290" s="7">
        <v>0</v>
      </c>
      <c r="X290" s="7">
        <v>0</v>
      </c>
      <c r="Y290" s="7">
        <v>0</v>
      </c>
      <c r="Z290" s="7">
        <v>2442.1822839784099</v>
      </c>
      <c r="AA290" s="7">
        <v>4614.3509859773003</v>
      </c>
      <c r="AB290" s="7">
        <v>2442.1822839784099</v>
      </c>
      <c r="AC290" s="7">
        <v>164.87543915962499</v>
      </c>
      <c r="AD290" s="7">
        <v>428.63289587858401</v>
      </c>
      <c r="AE290" s="7">
        <v>164.87543915962499</v>
      </c>
      <c r="AF290" s="7">
        <v>4614.3509859773003</v>
      </c>
      <c r="AG290" s="7">
        <v>91.66370651524241</v>
      </c>
      <c r="AH290" s="7">
        <v>428.63289587858401</v>
      </c>
      <c r="AI290" s="7">
        <v>8.5147575661220394</v>
      </c>
      <c r="AJ290" s="7">
        <v>1036.84128077381</v>
      </c>
      <c r="AK290" s="7">
        <v>20.596767595824499</v>
      </c>
      <c r="AL290" s="7">
        <v>562.31220923834201</v>
      </c>
      <c r="AM290" s="7">
        <v>11.170286238346099</v>
      </c>
      <c r="AN290" s="7">
        <v>3496.9064261635099</v>
      </c>
      <c r="AO290" s="7">
        <v>69.465761346116494</v>
      </c>
      <c r="AP290" s="7">
        <v>581.69198745716096</v>
      </c>
      <c r="AQ290" s="7">
        <v>11.555263954254299</v>
      </c>
      <c r="AR290" s="7">
        <v>365.56130257531203</v>
      </c>
      <c r="AS290" s="7">
        <v>7.2618455020920099</v>
      </c>
      <c r="AT290" s="7">
        <v>4.9999999548308596</v>
      </c>
      <c r="AU290" s="7">
        <v>9.9324591871888288E-2</v>
      </c>
      <c r="AV290" s="7">
        <v>8.3435346856713295</v>
      </c>
      <c r="AW290" s="7">
        <v>0.16574363698194899</v>
      </c>
      <c r="AX290" s="7">
        <v>156.84772155282599</v>
      </c>
      <c r="AY290" s="7">
        <v>3.1157672140012997</v>
      </c>
      <c r="AZ290" s="7">
        <v>236.065931113641</v>
      </c>
      <c r="BA290" s="7">
        <v>4.6894304949074401</v>
      </c>
      <c r="BB290" s="7">
        <v>53.195777325721501</v>
      </c>
      <c r="BC290" s="7">
        <v>2.8431735609685398</v>
      </c>
      <c r="BD290" s="7">
        <v>24.391344318558499</v>
      </c>
      <c r="BE290" s="7">
        <v>1.30365282301221</v>
      </c>
      <c r="BF290" s="7">
        <v>2442.1822839784099</v>
      </c>
      <c r="BG290" s="7">
        <v>48.513752164847304</v>
      </c>
      <c r="BH290" s="7">
        <v>164.87543915962499</v>
      </c>
      <c r="BI290" s="7">
        <v>3.2752371704335501</v>
      </c>
      <c r="BJ290" s="7">
        <v>508.36887750163402</v>
      </c>
      <c r="BK290" s="7">
        <v>10.0987063468739</v>
      </c>
      <c r="BL290" s="7">
        <v>345.36256985347399</v>
      </c>
      <c r="BM290" s="7">
        <v>6.8605993216820496</v>
      </c>
      <c r="BN290" s="7">
        <v>1989.5947860020699</v>
      </c>
      <c r="BO290" s="7">
        <v>39.523138379063703</v>
      </c>
      <c r="BP290" s="7">
        <v>228.25536132426399</v>
      </c>
      <c r="BQ290" s="7">
        <v>4.5342741621824301</v>
      </c>
      <c r="BR290" s="7">
        <v>157.56634872872399</v>
      </c>
      <c r="BS290" s="7">
        <v>3.1300426843210905</v>
      </c>
      <c r="BT290" s="7">
        <v>4.87816989608109</v>
      </c>
      <c r="BU290" s="7">
        <v>9.6904447677415392E-2</v>
      </c>
      <c r="BV290" s="7">
        <v>2.59956569725182</v>
      </c>
      <c r="BW290" s="7">
        <v>5.1640160851247903E-2</v>
      </c>
      <c r="BX290" s="7">
        <v>59.288048950838899</v>
      </c>
      <c r="BY290" s="7">
        <v>1.17775226362413</v>
      </c>
      <c r="BZ290" s="7">
        <v>107.20008038764399</v>
      </c>
      <c r="CA290" s="7">
        <v>2.1295208658649902</v>
      </c>
      <c r="CB290" s="7">
        <v>28.464289922401498</v>
      </c>
      <c r="CC290" s="7">
        <v>1.5213409899733501</v>
      </c>
      <c r="CD290" s="7">
        <v>12.8060494955763</v>
      </c>
      <c r="CE290" s="7">
        <v>0.68444946529002193</v>
      </c>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v>510</v>
      </c>
      <c r="EG290" s="7">
        <v>1127</v>
      </c>
      <c r="EH290" s="7">
        <v>621</v>
      </c>
      <c r="EI290" s="7">
        <v>3867</v>
      </c>
      <c r="EJ290" s="7">
        <v>606</v>
      </c>
      <c r="EK290" s="7">
        <v>382</v>
      </c>
      <c r="EL290" s="7">
        <v>5</v>
      </c>
      <c r="EM290" s="7">
        <v>10</v>
      </c>
      <c r="EN290" s="7">
        <v>164</v>
      </c>
      <c r="EO290" s="7">
        <v>251</v>
      </c>
      <c r="EP290" s="7">
        <v>61</v>
      </c>
      <c r="EQ290" s="7">
        <v>28</v>
      </c>
    </row>
    <row r="291" spans="1:147" x14ac:dyDescent="0.35">
      <c r="A291" s="7" t="s">
        <v>769</v>
      </c>
      <c r="B291" s="7" t="e" vm="1">
        <v>#VALUE!</v>
      </c>
      <c r="C291" s="7" t="e" vm="4">
        <v>#VALUE!</v>
      </c>
      <c r="D291" s="7">
        <v>0</v>
      </c>
      <c r="E291" s="7">
        <v>6495</v>
      </c>
      <c r="F291" s="7">
        <v>2232</v>
      </c>
      <c r="G291" s="7">
        <v>0</v>
      </c>
      <c r="H291" s="7">
        <v>0</v>
      </c>
      <c r="I291" s="7">
        <v>0</v>
      </c>
      <c r="J291" s="7">
        <v>0</v>
      </c>
      <c r="K291" s="7">
        <v>0</v>
      </c>
      <c r="L291" s="7">
        <v>0</v>
      </c>
      <c r="M291" s="7">
        <v>0</v>
      </c>
      <c r="N291" s="7">
        <v>0</v>
      </c>
      <c r="O291" s="7">
        <v>0</v>
      </c>
      <c r="P291" s="7">
        <v>1.7049898326294399</v>
      </c>
      <c r="Q291" s="7">
        <v>125108</v>
      </c>
      <c r="R291" s="7">
        <v>0</v>
      </c>
      <c r="S291" s="7">
        <v>0</v>
      </c>
      <c r="T291" s="7">
        <v>0</v>
      </c>
      <c r="U291" s="7">
        <v>0</v>
      </c>
      <c r="V291" s="7">
        <v>0</v>
      </c>
      <c r="W291" s="7">
        <v>0</v>
      </c>
      <c r="X291" s="7">
        <v>0</v>
      </c>
      <c r="Y291" s="7">
        <v>0</v>
      </c>
      <c r="Z291" s="7"/>
      <c r="AA291" s="7"/>
      <c r="AB291" s="7"/>
      <c r="AC291" s="7"/>
      <c r="AD291" s="7"/>
      <c r="AE291" s="7"/>
      <c r="AF291" s="7">
        <v>6494.9999920762502</v>
      </c>
      <c r="AG291" s="7">
        <v>99.999999878002299</v>
      </c>
      <c r="AH291" s="7">
        <v>305.46141689276101</v>
      </c>
      <c r="AI291" s="7">
        <v>4.7030241245998701</v>
      </c>
      <c r="AJ291" s="7">
        <v>1632.0000055420101</v>
      </c>
      <c r="AK291" s="7">
        <v>25.127020870546701</v>
      </c>
      <c r="AL291" s="7">
        <v>1047.00000513136</v>
      </c>
      <c r="AM291" s="7">
        <v>16.1200924577577</v>
      </c>
      <c r="AN291" s="7">
        <v>4848.0000044305098</v>
      </c>
      <c r="AO291" s="7">
        <v>74.642032400777708</v>
      </c>
      <c r="AP291" s="7">
        <v>840.00000779578397</v>
      </c>
      <c r="AQ291" s="7">
        <v>12.933025524184499</v>
      </c>
      <c r="AR291" s="7">
        <v>579.00000919197896</v>
      </c>
      <c r="AS291" s="7">
        <v>8.9145497951036106</v>
      </c>
      <c r="AT291" s="7">
        <v>5.00000023841858</v>
      </c>
      <c r="AU291" s="7">
        <v>7.6982297743165201E-2</v>
      </c>
      <c r="AV291" s="7">
        <v>10.9999998654785</v>
      </c>
      <c r="AW291" s="7">
        <v>0.16936104488804402</v>
      </c>
      <c r="AX291" s="7">
        <v>212.00000075914099</v>
      </c>
      <c r="AY291" s="7">
        <v>3.2640492803562799</v>
      </c>
      <c r="AZ291" s="7">
        <v>388.000005442369</v>
      </c>
      <c r="BA291" s="7">
        <v>5.9738261038086096</v>
      </c>
      <c r="BB291" s="7">
        <v>15.1506276957002</v>
      </c>
      <c r="BC291" s="7">
        <v>0.67879156342742897</v>
      </c>
      <c r="BD291" s="7">
        <v>16.700704359712699</v>
      </c>
      <c r="BE291" s="7">
        <v>0.74823944263945696</v>
      </c>
      <c r="BF291" s="7">
        <v>6467.3384562048004</v>
      </c>
      <c r="BG291" s="7">
        <v>99.5741101802125</v>
      </c>
      <c r="BH291" s="7">
        <v>303.532722653642</v>
      </c>
      <c r="BI291" s="7">
        <v>4.6733290631815594</v>
      </c>
      <c r="BJ291" s="7">
        <v>1630.7727319138901</v>
      </c>
      <c r="BK291" s="7">
        <v>25.1081252026774</v>
      </c>
      <c r="BL291" s="7">
        <v>1044.0941046857399</v>
      </c>
      <c r="BM291" s="7">
        <v>16.0753518812277</v>
      </c>
      <c r="BN291" s="7">
        <v>4823.6650916307499</v>
      </c>
      <c r="BO291" s="7">
        <v>74.267360918102398</v>
      </c>
      <c r="BP291" s="7">
        <v>839.72803086429803</v>
      </c>
      <c r="BQ291" s="7">
        <v>12.9288380425604</v>
      </c>
      <c r="BR291" s="7">
        <v>577.00000908767095</v>
      </c>
      <c r="BS291" s="7">
        <v>8.8837568758686807</v>
      </c>
      <c r="BT291" s="7">
        <v>5.00000023841858</v>
      </c>
      <c r="BU291" s="7">
        <v>7.6982297743165201E-2</v>
      </c>
      <c r="BV291" s="7">
        <v>10.9801307279231</v>
      </c>
      <c r="BW291" s="7">
        <v>0.16905513052999399</v>
      </c>
      <c r="BX291" s="7">
        <v>210.965224012525</v>
      </c>
      <c r="BY291" s="7">
        <v>3.24811738279484</v>
      </c>
      <c r="BZ291" s="7">
        <v>387.813696040492</v>
      </c>
      <c r="CA291" s="7">
        <v>5.9709575987758505</v>
      </c>
      <c r="CB291" s="7">
        <v>15.1506276957002</v>
      </c>
      <c r="CC291" s="7">
        <v>0.67879156342742897</v>
      </c>
      <c r="CD291" s="7">
        <v>16.601985499528801</v>
      </c>
      <c r="CE291" s="7">
        <v>0.74381655463838603</v>
      </c>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v>292</v>
      </c>
      <c r="EG291" s="7">
        <v>1632</v>
      </c>
      <c r="EH291" s="7">
        <v>1047</v>
      </c>
      <c r="EI291" s="7">
        <v>4848</v>
      </c>
      <c r="EJ291" s="7">
        <v>840</v>
      </c>
      <c r="EK291" s="7">
        <v>579</v>
      </c>
      <c r="EL291" s="7">
        <v>5</v>
      </c>
      <c r="EM291" s="7">
        <v>11</v>
      </c>
      <c r="EN291" s="7">
        <v>212</v>
      </c>
      <c r="EO291" s="7">
        <v>388</v>
      </c>
      <c r="EP291" s="7">
        <v>17</v>
      </c>
      <c r="EQ291" s="7">
        <v>17</v>
      </c>
    </row>
    <row r="292" spans="1:147" x14ac:dyDescent="0.35">
      <c r="A292" s="7" t="s">
        <v>770</v>
      </c>
      <c r="B292" s="7" t="e" vm="1">
        <v>#VALUE!</v>
      </c>
      <c r="C292" s="7" t="e" vm="4">
        <v>#VALUE!</v>
      </c>
      <c r="D292" s="7">
        <v>1</v>
      </c>
      <c r="E292" s="7">
        <v>2049</v>
      </c>
      <c r="F292" s="7">
        <v>1169</v>
      </c>
      <c r="G292" s="7">
        <v>0</v>
      </c>
      <c r="H292" s="7">
        <v>0</v>
      </c>
      <c r="I292" s="7">
        <v>0</v>
      </c>
      <c r="J292" s="7">
        <v>0</v>
      </c>
      <c r="K292" s="7">
        <v>0</v>
      </c>
      <c r="L292" s="7">
        <v>0</v>
      </c>
      <c r="M292" s="7">
        <v>0</v>
      </c>
      <c r="N292" s="7">
        <v>1</v>
      </c>
      <c r="O292" s="7">
        <v>0</v>
      </c>
      <c r="P292" s="7">
        <v>3.4498834498834499</v>
      </c>
      <c r="Q292" s="7">
        <v>85455</v>
      </c>
      <c r="R292" s="7">
        <v>1</v>
      </c>
      <c r="S292" s="7">
        <v>1</v>
      </c>
      <c r="T292" s="7">
        <v>1</v>
      </c>
      <c r="U292" s="7">
        <v>1</v>
      </c>
      <c r="V292" s="7">
        <v>1</v>
      </c>
      <c r="W292" s="7">
        <v>0</v>
      </c>
      <c r="X292" s="7">
        <v>0</v>
      </c>
      <c r="Y292" s="7">
        <v>1</v>
      </c>
      <c r="Z292" s="7">
        <v>2049.00000311248</v>
      </c>
      <c r="AA292" s="7">
        <v>2049.00000311248</v>
      </c>
      <c r="AB292" s="7">
        <v>2049.00000311248</v>
      </c>
      <c r="AC292" s="7">
        <v>199.64615491894099</v>
      </c>
      <c r="AD292" s="7">
        <v>199.64615491894099</v>
      </c>
      <c r="AE292" s="7">
        <v>199.64615491894099</v>
      </c>
      <c r="AF292" s="7">
        <v>2049.00000311248</v>
      </c>
      <c r="AG292" s="7">
        <v>100.000000151902</v>
      </c>
      <c r="AH292" s="7">
        <v>199.64615491894099</v>
      </c>
      <c r="AI292" s="7">
        <v>9.7435897959463507</v>
      </c>
      <c r="AJ292" s="7">
        <v>125.000000177883</v>
      </c>
      <c r="AK292" s="7">
        <v>6.1005368559239903</v>
      </c>
      <c r="AL292" s="7">
        <v>1335.0000028060699</v>
      </c>
      <c r="AM292" s="7">
        <v>65.153733665499004</v>
      </c>
      <c r="AN292" s="7">
        <v>1905.0000089146199</v>
      </c>
      <c r="AO292" s="7">
        <v>92.972181987048302</v>
      </c>
      <c r="AP292" s="7">
        <v>50.000000730971799</v>
      </c>
      <c r="AQ292" s="7">
        <v>2.4402147745715901</v>
      </c>
      <c r="AR292" s="7">
        <v>77.999999538064003</v>
      </c>
      <c r="AS292" s="7">
        <v>3.8067349701349</v>
      </c>
      <c r="AT292" s="7">
        <v>0</v>
      </c>
      <c r="AU292" s="7">
        <v>0</v>
      </c>
      <c r="AV292" s="7">
        <v>2.9999999580904801</v>
      </c>
      <c r="AW292" s="7">
        <v>0.146412882288457</v>
      </c>
      <c r="AX292" s="7">
        <v>12.9999999074498</v>
      </c>
      <c r="AY292" s="7">
        <v>0.63445582759637997</v>
      </c>
      <c r="AZ292" s="7">
        <v>40.000000191444997</v>
      </c>
      <c r="BA292" s="7">
        <v>1.9521718004609601</v>
      </c>
      <c r="BB292" s="7">
        <v>144.94084361800901</v>
      </c>
      <c r="BC292" s="7">
        <v>12.3987034745945</v>
      </c>
      <c r="BD292" s="7">
        <v>7.57860616635298</v>
      </c>
      <c r="BE292" s="7">
        <v>0.64829821782318109</v>
      </c>
      <c r="BF292" s="7">
        <v>2049.00000311248</v>
      </c>
      <c r="BG292" s="7">
        <v>100.000000151902</v>
      </c>
      <c r="BH292" s="7">
        <v>199.64615491894099</v>
      </c>
      <c r="BI292" s="7">
        <v>9.7435897959463507</v>
      </c>
      <c r="BJ292" s="7">
        <v>125.000000177883</v>
      </c>
      <c r="BK292" s="7">
        <v>6.1005368559239903</v>
      </c>
      <c r="BL292" s="7">
        <v>1335.0000028060699</v>
      </c>
      <c r="BM292" s="7">
        <v>65.153733665499004</v>
      </c>
      <c r="BN292" s="7">
        <v>1905.0000089146199</v>
      </c>
      <c r="BO292" s="7">
        <v>92.972181987048302</v>
      </c>
      <c r="BP292" s="7">
        <v>50.000000730971799</v>
      </c>
      <c r="BQ292" s="7">
        <v>2.4402147745715901</v>
      </c>
      <c r="BR292" s="7">
        <v>77.999999538064003</v>
      </c>
      <c r="BS292" s="7">
        <v>3.8067349701349</v>
      </c>
      <c r="BT292" s="7">
        <v>0</v>
      </c>
      <c r="BU292" s="7">
        <v>0</v>
      </c>
      <c r="BV292" s="7">
        <v>2.9999999580904801</v>
      </c>
      <c r="BW292" s="7">
        <v>0.146412882288457</v>
      </c>
      <c r="BX292" s="7">
        <v>12.9999999074498</v>
      </c>
      <c r="BY292" s="7">
        <v>0.63445582759637997</v>
      </c>
      <c r="BZ292" s="7">
        <v>40.000000191444997</v>
      </c>
      <c r="CA292" s="7">
        <v>1.9521718004609601</v>
      </c>
      <c r="CB292" s="7">
        <v>144.94084361800901</v>
      </c>
      <c r="CC292" s="7">
        <v>12.3987034745945</v>
      </c>
      <c r="CD292" s="7">
        <v>7.57860616635298</v>
      </c>
      <c r="CE292" s="7">
        <v>0.64829821782318109</v>
      </c>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v>209</v>
      </c>
      <c r="EG292" s="7">
        <v>125</v>
      </c>
      <c r="EH292" s="7">
        <v>1335</v>
      </c>
      <c r="EI292" s="7">
        <v>1905</v>
      </c>
      <c r="EJ292" s="7">
        <v>50</v>
      </c>
      <c r="EK292" s="7">
        <v>78</v>
      </c>
      <c r="EL292" s="7">
        <v>0</v>
      </c>
      <c r="EM292" s="7">
        <v>3</v>
      </c>
      <c r="EN292" s="7">
        <v>13</v>
      </c>
      <c r="EO292" s="7">
        <v>40</v>
      </c>
      <c r="EP292" s="7">
        <v>153</v>
      </c>
      <c r="EQ292" s="7">
        <v>8</v>
      </c>
    </row>
    <row r="293" spans="1:147" x14ac:dyDescent="0.35">
      <c r="A293" s="7" t="s">
        <v>771</v>
      </c>
      <c r="B293" s="7" t="e" vm="1">
        <v>#VALUE!</v>
      </c>
      <c r="C293" s="7" t="e" vm="4">
        <v>#VALUE!</v>
      </c>
      <c r="D293" s="7">
        <v>1</v>
      </c>
      <c r="E293" s="7">
        <v>3724</v>
      </c>
      <c r="F293" s="7">
        <v>1549</v>
      </c>
      <c r="G293" s="7">
        <v>0</v>
      </c>
      <c r="H293" s="7">
        <v>0</v>
      </c>
      <c r="I293" s="7">
        <v>0</v>
      </c>
      <c r="J293" s="7">
        <v>0</v>
      </c>
      <c r="K293" s="7">
        <v>0</v>
      </c>
      <c r="L293" s="7">
        <v>0</v>
      </c>
      <c r="M293" s="7">
        <v>0</v>
      </c>
      <c r="N293" s="7">
        <v>0</v>
      </c>
      <c r="O293" s="7">
        <v>0</v>
      </c>
      <c r="P293" s="7">
        <v>12.577217692117602</v>
      </c>
      <c r="Q293" s="7">
        <v>90393</v>
      </c>
      <c r="R293" s="7">
        <v>0</v>
      </c>
      <c r="S293" s="7">
        <v>1</v>
      </c>
      <c r="T293" s="7">
        <v>0</v>
      </c>
      <c r="U293" s="7">
        <v>1</v>
      </c>
      <c r="V293" s="7">
        <v>0</v>
      </c>
      <c r="W293" s="7">
        <v>0</v>
      </c>
      <c r="X293" s="7">
        <v>0</v>
      </c>
      <c r="Y293" s="7">
        <v>0</v>
      </c>
      <c r="Z293" s="7">
        <v>62.700564638012999</v>
      </c>
      <c r="AA293" s="7">
        <v>2171.8802538269701</v>
      </c>
      <c r="AB293" s="7">
        <v>62.700564638012999</v>
      </c>
      <c r="AC293" s="7">
        <v>14.5312797328224</v>
      </c>
      <c r="AD293" s="7">
        <v>471.79193692610698</v>
      </c>
      <c r="AE293" s="7">
        <v>14.5312797328224</v>
      </c>
      <c r="AF293" s="7">
        <v>2171.8802538269701</v>
      </c>
      <c r="AG293" s="7">
        <v>58.321166858941098</v>
      </c>
      <c r="AH293" s="7">
        <v>471.79193692610698</v>
      </c>
      <c r="AI293" s="7">
        <v>12.6689564158461</v>
      </c>
      <c r="AJ293" s="7">
        <v>404.872844169004</v>
      </c>
      <c r="AK293" s="7">
        <v>10.8719882966972</v>
      </c>
      <c r="AL293" s="7">
        <v>365.38331876555498</v>
      </c>
      <c r="AM293" s="7">
        <v>9.8115821365616203</v>
      </c>
      <c r="AN293" s="7">
        <v>1742.9487890098201</v>
      </c>
      <c r="AO293" s="7">
        <v>46.803136117342198</v>
      </c>
      <c r="AP293" s="7">
        <v>158.81740718334899</v>
      </c>
      <c r="AQ293" s="7">
        <v>4.2646994410136703</v>
      </c>
      <c r="AR293" s="7">
        <v>177.012832851789</v>
      </c>
      <c r="AS293" s="7">
        <v>4.7532984117021897</v>
      </c>
      <c r="AT293" s="7">
        <v>0</v>
      </c>
      <c r="AU293" s="7">
        <v>0</v>
      </c>
      <c r="AV293" s="7">
        <v>7.2688790131360301</v>
      </c>
      <c r="AW293" s="7">
        <v>0.19519009165241799</v>
      </c>
      <c r="AX293" s="7">
        <v>85.832319418659594</v>
      </c>
      <c r="AY293" s="7">
        <v>2.3048420896525101</v>
      </c>
      <c r="AZ293" s="7">
        <v>147.477977769631</v>
      </c>
      <c r="BA293" s="7">
        <v>3.96020348468398</v>
      </c>
      <c r="BB293" s="7">
        <v>38.874667423384402</v>
      </c>
      <c r="BC293" s="7">
        <v>2.5096621964741401</v>
      </c>
      <c r="BD293" s="7">
        <v>44.4158853395165</v>
      </c>
      <c r="BE293" s="7">
        <v>2.8673909192715601</v>
      </c>
      <c r="BF293" s="7">
        <v>62.700564638012999</v>
      </c>
      <c r="BG293" s="7">
        <v>1.6836886315255901</v>
      </c>
      <c r="BH293" s="7">
        <v>14.5312797328224</v>
      </c>
      <c r="BI293" s="7">
        <v>0.39020622268588701</v>
      </c>
      <c r="BJ293" s="7">
        <v>15.7774631186621</v>
      </c>
      <c r="BK293" s="7">
        <v>0.42366979373421398</v>
      </c>
      <c r="BL293" s="7">
        <v>5.6985253415769002</v>
      </c>
      <c r="BM293" s="7">
        <v>0.15302162571366498</v>
      </c>
      <c r="BN293" s="7">
        <v>36.578184474492403</v>
      </c>
      <c r="BO293" s="7">
        <v>0.98222836934727298</v>
      </c>
      <c r="BP293" s="7">
        <v>5.8273175954818699</v>
      </c>
      <c r="BQ293" s="7">
        <v>0.15648006432550698</v>
      </c>
      <c r="BR293" s="7">
        <v>18.281256986141699</v>
      </c>
      <c r="BS293" s="7">
        <v>0.49090378587920702</v>
      </c>
      <c r="BT293" s="7">
        <v>0</v>
      </c>
      <c r="BU293" s="7">
        <v>0</v>
      </c>
      <c r="BV293" s="7">
        <v>0</v>
      </c>
      <c r="BW293" s="7">
        <v>0</v>
      </c>
      <c r="BX293" s="7">
        <v>2.0138034437986798</v>
      </c>
      <c r="BY293" s="7">
        <v>5.4076354559577794E-2</v>
      </c>
      <c r="BZ293" s="7">
        <v>3.2149491034215298</v>
      </c>
      <c r="CA293" s="7">
        <v>8.6330534463521305E-2</v>
      </c>
      <c r="CB293" s="7">
        <v>0.87530609957320804</v>
      </c>
      <c r="CC293" s="7">
        <v>5.6507817919509901E-2</v>
      </c>
      <c r="CD293" s="7">
        <v>1.0458649003121501</v>
      </c>
      <c r="CE293" s="7">
        <v>6.7518715320345604E-2</v>
      </c>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v>835</v>
      </c>
      <c r="EG293" s="7">
        <v>742</v>
      </c>
      <c r="EH293" s="7">
        <v>584</v>
      </c>
      <c r="EI293" s="7">
        <v>3139</v>
      </c>
      <c r="EJ293" s="7">
        <v>212</v>
      </c>
      <c r="EK293" s="7">
        <v>234</v>
      </c>
      <c r="EL293" s="7">
        <v>0</v>
      </c>
      <c r="EM293" s="7">
        <v>13</v>
      </c>
      <c r="EN293" s="7">
        <v>126</v>
      </c>
      <c r="EO293" s="7">
        <v>227</v>
      </c>
      <c r="EP293" s="7">
        <v>75</v>
      </c>
      <c r="EQ293" s="7">
        <v>83</v>
      </c>
    </row>
    <row r="294" spans="1:147" x14ac:dyDescent="0.35">
      <c r="A294" s="7" t="s">
        <v>772</v>
      </c>
      <c r="B294" s="7" t="e" vm="1">
        <v>#VALUE!</v>
      </c>
      <c r="C294" s="7" t="e" vm="4">
        <v>#VALUE!</v>
      </c>
      <c r="D294" s="7">
        <v>1</v>
      </c>
      <c r="E294" s="7">
        <v>3924</v>
      </c>
      <c r="F294" s="7">
        <v>1859</v>
      </c>
      <c r="G294" s="7">
        <v>0</v>
      </c>
      <c r="H294" s="7">
        <v>17</v>
      </c>
      <c r="I294" s="7">
        <v>0.43323139653414883</v>
      </c>
      <c r="J294" s="7">
        <v>0</v>
      </c>
      <c r="K294" s="7">
        <v>0</v>
      </c>
      <c r="L294" s="7">
        <v>0</v>
      </c>
      <c r="M294" s="7">
        <v>0</v>
      </c>
      <c r="N294" s="7">
        <v>0</v>
      </c>
      <c r="O294" s="7">
        <v>0</v>
      </c>
      <c r="P294" s="7">
        <v>5.9390048154093105</v>
      </c>
      <c r="Q294" s="7">
        <v>98564</v>
      </c>
      <c r="R294" s="7">
        <v>0</v>
      </c>
      <c r="S294" s="7">
        <v>1</v>
      </c>
      <c r="T294" s="7">
        <v>0</v>
      </c>
      <c r="U294" s="7">
        <v>1</v>
      </c>
      <c r="V294" s="7">
        <v>0</v>
      </c>
      <c r="W294" s="7">
        <v>0</v>
      </c>
      <c r="X294" s="7">
        <v>0</v>
      </c>
      <c r="Y294" s="7">
        <v>0</v>
      </c>
      <c r="Z294" s="7">
        <v>0.59355652332305897</v>
      </c>
      <c r="AA294" s="7">
        <v>2328.43444492552</v>
      </c>
      <c r="AB294" s="7">
        <v>0.59355652332305897</v>
      </c>
      <c r="AC294" s="7">
        <v>9.5209211111068698E-2</v>
      </c>
      <c r="AD294" s="7">
        <v>517.51882709743199</v>
      </c>
      <c r="AE294" s="7">
        <v>9.5209211111068698E-2</v>
      </c>
      <c r="AF294" s="7">
        <v>2328.43444492552</v>
      </c>
      <c r="AG294" s="7">
        <v>59.338288606664506</v>
      </c>
      <c r="AH294" s="7">
        <v>517.51882709743199</v>
      </c>
      <c r="AI294" s="7">
        <v>13.188553188008001</v>
      </c>
      <c r="AJ294" s="7">
        <v>405.11322146799603</v>
      </c>
      <c r="AK294" s="7">
        <v>10.323986275942799</v>
      </c>
      <c r="AL294" s="7">
        <v>281.08156981843098</v>
      </c>
      <c r="AM294" s="7">
        <v>7.1631388842617394</v>
      </c>
      <c r="AN294" s="7">
        <v>2049.4462187101599</v>
      </c>
      <c r="AO294" s="7">
        <v>52.228496909025502</v>
      </c>
      <c r="AP294" s="7">
        <v>142.025343828573</v>
      </c>
      <c r="AQ294" s="7">
        <v>3.6194022382408901</v>
      </c>
      <c r="AR294" s="7">
        <v>60.943368519976502</v>
      </c>
      <c r="AS294" s="7">
        <v>1.5530929796120398</v>
      </c>
      <c r="AT294" s="7">
        <v>0</v>
      </c>
      <c r="AU294" s="7">
        <v>0</v>
      </c>
      <c r="AV294" s="7">
        <v>5.6061319708824202</v>
      </c>
      <c r="AW294" s="7">
        <v>0.14286778722941901</v>
      </c>
      <c r="AX294" s="7">
        <v>70.413384956162204</v>
      </c>
      <c r="AY294" s="7">
        <v>1.7944287705444002</v>
      </c>
      <c r="AZ294" s="7">
        <v>141.09804186620701</v>
      </c>
      <c r="BA294" s="7">
        <v>3.5957706897606396</v>
      </c>
      <c r="BB294" s="7">
        <v>73.037620043767703</v>
      </c>
      <c r="BC294" s="7">
        <v>3.9288660593742697</v>
      </c>
      <c r="BD294" s="7">
        <v>42.243786153754598</v>
      </c>
      <c r="BE294" s="7">
        <v>2.2723930152638303</v>
      </c>
      <c r="BF294" s="7">
        <v>0.59355652332305897</v>
      </c>
      <c r="BG294" s="7">
        <v>1.5126313030659002E-2</v>
      </c>
      <c r="BH294" s="7">
        <v>9.5209211111068698E-2</v>
      </c>
      <c r="BI294" s="7">
        <v>2.4263305583860501E-3</v>
      </c>
      <c r="BJ294" s="7">
        <v>2.5806806981563599E-2</v>
      </c>
      <c r="BK294" s="7">
        <v>6.5766582521823596E-4</v>
      </c>
      <c r="BL294" s="7">
        <v>0.131614714860916</v>
      </c>
      <c r="BM294" s="7">
        <v>3.3540956896257897E-3</v>
      </c>
      <c r="BN294" s="7">
        <v>0.51871681213378895</v>
      </c>
      <c r="BO294" s="7">
        <v>1.32190828780272E-2</v>
      </c>
      <c r="BP294" s="7">
        <v>4.3871570378541898E-2</v>
      </c>
      <c r="BQ294" s="7">
        <v>1.1180318648965799E-3</v>
      </c>
      <c r="BR294" s="7">
        <v>2.06454452127218E-2</v>
      </c>
      <c r="BS294" s="7">
        <v>5.2613265068098404E-4</v>
      </c>
      <c r="BT294" s="7">
        <v>0</v>
      </c>
      <c r="BU294" s="7">
        <v>0</v>
      </c>
      <c r="BV294" s="7">
        <v>0</v>
      </c>
      <c r="BW294" s="7">
        <v>0</v>
      </c>
      <c r="BX294" s="7">
        <v>1.03227226063609E-2</v>
      </c>
      <c r="BY294" s="7">
        <v>2.6306632534049202E-4</v>
      </c>
      <c r="BZ294" s="7">
        <v>2.3226125165820101E-2</v>
      </c>
      <c r="CA294" s="7">
        <v>5.9189921421559893E-4</v>
      </c>
      <c r="CB294" s="7">
        <v>1.6576144844293601E-2</v>
      </c>
      <c r="CC294" s="7">
        <v>8.9166997548647609E-4</v>
      </c>
      <c r="CD294" s="7">
        <v>1.4027735218405699E-2</v>
      </c>
      <c r="CE294" s="7">
        <v>7.5458500367970498E-4</v>
      </c>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v>752</v>
      </c>
      <c r="EG294" s="7">
        <v>722</v>
      </c>
      <c r="EH294" s="7">
        <v>528</v>
      </c>
      <c r="EI294" s="7">
        <v>3277</v>
      </c>
      <c r="EJ294" s="7">
        <v>397</v>
      </c>
      <c r="EK294" s="7">
        <v>107</v>
      </c>
      <c r="EL294" s="7">
        <v>1</v>
      </c>
      <c r="EM294" s="7">
        <v>8</v>
      </c>
      <c r="EN294" s="7">
        <v>134</v>
      </c>
      <c r="EO294" s="7">
        <v>228</v>
      </c>
      <c r="EP294" s="7">
        <v>125</v>
      </c>
      <c r="EQ294" s="7">
        <v>65</v>
      </c>
    </row>
    <row r="295" spans="1:147" x14ac:dyDescent="0.35">
      <c r="A295" s="7" t="s">
        <v>773</v>
      </c>
      <c r="B295" s="7" t="e" vm="1">
        <v>#VALUE!</v>
      </c>
      <c r="C295" s="7" t="e" vm="4">
        <v>#VALUE!</v>
      </c>
      <c r="D295" s="7">
        <v>1</v>
      </c>
      <c r="E295" s="7">
        <v>2887</v>
      </c>
      <c r="F295" s="7">
        <v>892</v>
      </c>
      <c r="G295" s="7">
        <v>0</v>
      </c>
      <c r="H295" s="7">
        <v>0</v>
      </c>
      <c r="I295" s="7">
        <v>0</v>
      </c>
      <c r="J295" s="7">
        <v>1</v>
      </c>
      <c r="K295" s="7">
        <v>1</v>
      </c>
      <c r="L295" s="7">
        <v>1</v>
      </c>
      <c r="M295" s="7">
        <v>0</v>
      </c>
      <c r="N295" s="7">
        <v>0</v>
      </c>
      <c r="O295" s="7">
        <v>1</v>
      </c>
      <c r="P295" s="7">
        <v>3.3929390187987201</v>
      </c>
      <c r="Q295" s="7">
        <v>71016</v>
      </c>
      <c r="R295" s="7">
        <v>1</v>
      </c>
      <c r="S295" s="7">
        <v>1</v>
      </c>
      <c r="T295" s="7">
        <v>1</v>
      </c>
      <c r="U295" s="7">
        <v>1</v>
      </c>
      <c r="V295" s="7">
        <v>1</v>
      </c>
      <c r="W295" s="7">
        <v>0</v>
      </c>
      <c r="X295" s="7">
        <v>0</v>
      </c>
      <c r="Y295" s="7">
        <v>0</v>
      </c>
      <c r="Z295" s="7">
        <v>2886.9999530053501</v>
      </c>
      <c r="AA295" s="7">
        <v>2886.9999530053501</v>
      </c>
      <c r="AB295" s="7">
        <v>2886.9999530053501</v>
      </c>
      <c r="AC295" s="7">
        <v>736.60580641941499</v>
      </c>
      <c r="AD295" s="7">
        <v>736.60580641941499</v>
      </c>
      <c r="AE295" s="7">
        <v>736.60580641941499</v>
      </c>
      <c r="AF295" s="7">
        <v>2886.9999530053501</v>
      </c>
      <c r="AG295" s="7">
        <v>99.999998372197695</v>
      </c>
      <c r="AH295" s="7">
        <v>736.60580641941499</v>
      </c>
      <c r="AI295" s="7">
        <v>25.514575906456997</v>
      </c>
      <c r="AJ295" s="7">
        <v>1154.9999910977201</v>
      </c>
      <c r="AK295" s="7">
        <v>40.006927298154501</v>
      </c>
      <c r="AL295" s="7">
        <v>17.000000486586899</v>
      </c>
      <c r="AM295" s="7">
        <v>0.58884657037017507</v>
      </c>
      <c r="AN295" s="7">
        <v>1977.9999854765499</v>
      </c>
      <c r="AO295" s="7">
        <v>68.514027900122898</v>
      </c>
      <c r="AP295" s="7">
        <v>467.99999313528002</v>
      </c>
      <c r="AQ295" s="7">
        <v>16.210599000182899</v>
      </c>
      <c r="AR295" s="7">
        <v>68.999999850000705</v>
      </c>
      <c r="AS295" s="7">
        <v>2.3900242414271098</v>
      </c>
      <c r="AT295" s="7">
        <v>24.9999995008111</v>
      </c>
      <c r="AU295" s="7">
        <v>0.86595079670284403</v>
      </c>
      <c r="AV295" s="7">
        <v>9.0000000209547597</v>
      </c>
      <c r="AW295" s="7">
        <v>0.31174229376358698</v>
      </c>
      <c r="AX295" s="7">
        <v>337.99999770293698</v>
      </c>
      <c r="AY295" s="7">
        <v>11.7076549256299</v>
      </c>
      <c r="AZ295" s="7">
        <v>418.99999619252401</v>
      </c>
      <c r="BA295" s="7">
        <v>14.513335510652</v>
      </c>
      <c r="BB295" s="7">
        <v>5.1864407847133398</v>
      </c>
      <c r="BC295" s="7">
        <v>0.58143954985575597</v>
      </c>
      <c r="BD295" s="7">
        <v>4.8591440201437299</v>
      </c>
      <c r="BE295" s="7">
        <v>0.54474708746005995</v>
      </c>
      <c r="BF295" s="7">
        <v>2886.9999530053501</v>
      </c>
      <c r="BG295" s="7">
        <v>99.999998372197695</v>
      </c>
      <c r="BH295" s="7">
        <v>736.60580641941499</v>
      </c>
      <c r="BI295" s="7">
        <v>25.514575906456997</v>
      </c>
      <c r="BJ295" s="7">
        <v>1154.9999910977201</v>
      </c>
      <c r="BK295" s="7">
        <v>40.006927298154501</v>
      </c>
      <c r="BL295" s="7">
        <v>17.000000486586899</v>
      </c>
      <c r="BM295" s="7">
        <v>0.58884657037017507</v>
      </c>
      <c r="BN295" s="7">
        <v>1977.9999854765499</v>
      </c>
      <c r="BO295" s="7">
        <v>68.514027900122898</v>
      </c>
      <c r="BP295" s="7">
        <v>467.99999313528002</v>
      </c>
      <c r="BQ295" s="7">
        <v>16.210599000182899</v>
      </c>
      <c r="BR295" s="7">
        <v>68.999999850000705</v>
      </c>
      <c r="BS295" s="7">
        <v>2.3900242414271098</v>
      </c>
      <c r="BT295" s="7">
        <v>24.9999995008111</v>
      </c>
      <c r="BU295" s="7">
        <v>0.86595079670284403</v>
      </c>
      <c r="BV295" s="7">
        <v>9.0000000209547597</v>
      </c>
      <c r="BW295" s="7">
        <v>0.31174229376358698</v>
      </c>
      <c r="BX295" s="7">
        <v>337.99999770293698</v>
      </c>
      <c r="BY295" s="7">
        <v>11.7076549256299</v>
      </c>
      <c r="BZ295" s="7">
        <v>418.99999619252401</v>
      </c>
      <c r="CA295" s="7">
        <v>14.513335510652</v>
      </c>
      <c r="CB295" s="7">
        <v>5.1864407847133398</v>
      </c>
      <c r="CC295" s="7">
        <v>0.58143954985575597</v>
      </c>
      <c r="CD295" s="7">
        <v>4.8591440201437299</v>
      </c>
      <c r="CE295" s="7">
        <v>0.54474708746005995</v>
      </c>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v>1037</v>
      </c>
      <c r="EG295" s="7">
        <v>1155</v>
      </c>
      <c r="EH295" s="7">
        <v>17</v>
      </c>
      <c r="EI295" s="7">
        <v>1978</v>
      </c>
      <c r="EJ295" s="7">
        <v>468</v>
      </c>
      <c r="EK295" s="7">
        <v>69</v>
      </c>
      <c r="EL295" s="7">
        <v>25</v>
      </c>
      <c r="EM295" s="7">
        <v>9</v>
      </c>
      <c r="EN295" s="7">
        <v>338</v>
      </c>
      <c r="EO295" s="7">
        <v>419</v>
      </c>
      <c r="EP295" s="7">
        <v>10</v>
      </c>
      <c r="EQ295" s="7">
        <v>7</v>
      </c>
    </row>
    <row r="296" spans="1:147" x14ac:dyDescent="0.35">
      <c r="A296" s="7" t="s">
        <v>774</v>
      </c>
      <c r="B296" s="7" t="e" vm="1">
        <v>#VALUE!</v>
      </c>
      <c r="C296" s="7" t="e" vm="4">
        <v>#VALUE!</v>
      </c>
      <c r="D296" s="7">
        <v>1</v>
      </c>
      <c r="E296" s="7">
        <v>3309</v>
      </c>
      <c r="F296" s="7">
        <v>1357</v>
      </c>
      <c r="G296" s="7">
        <v>0</v>
      </c>
      <c r="H296" s="7">
        <v>0</v>
      </c>
      <c r="I296" s="7">
        <v>0</v>
      </c>
      <c r="J296" s="7">
        <v>0</v>
      </c>
      <c r="K296" s="7">
        <v>0</v>
      </c>
      <c r="L296" s="7">
        <v>0</v>
      </c>
      <c r="M296" s="7">
        <v>0</v>
      </c>
      <c r="N296" s="7">
        <v>0</v>
      </c>
      <c r="O296" s="7">
        <v>0</v>
      </c>
      <c r="P296" s="7">
        <v>8.5474860335195491</v>
      </c>
      <c r="Q296" s="7">
        <v>87266</v>
      </c>
      <c r="R296" s="7">
        <v>1</v>
      </c>
      <c r="S296" s="7">
        <v>1</v>
      </c>
      <c r="T296" s="7">
        <v>1</v>
      </c>
      <c r="U296" s="7">
        <v>1</v>
      </c>
      <c r="V296" s="7">
        <v>1</v>
      </c>
      <c r="W296" s="7">
        <v>0</v>
      </c>
      <c r="X296" s="7">
        <v>0</v>
      </c>
      <c r="Y296" s="7">
        <v>0</v>
      </c>
      <c r="Z296" s="7">
        <v>3308.9999956321799</v>
      </c>
      <c r="AA296" s="7">
        <v>3308.9999956321799</v>
      </c>
      <c r="AB296" s="7">
        <v>3308.9999956321799</v>
      </c>
      <c r="AC296" s="7">
        <v>551.381659732961</v>
      </c>
      <c r="AD296" s="7">
        <v>551.381659732961</v>
      </c>
      <c r="AE296" s="7">
        <v>551.381659732961</v>
      </c>
      <c r="AF296" s="7">
        <v>3308.9999956321799</v>
      </c>
      <c r="AG296" s="7">
        <v>99.999999868001794</v>
      </c>
      <c r="AH296" s="7">
        <v>551.381659732961</v>
      </c>
      <c r="AI296" s="7">
        <v>16.663090351555198</v>
      </c>
      <c r="AJ296" s="7">
        <v>626.99999748991104</v>
      </c>
      <c r="AK296" s="7">
        <v>18.9483226802632</v>
      </c>
      <c r="AL296" s="7">
        <v>593.99999983748205</v>
      </c>
      <c r="AM296" s="7">
        <v>17.951042606149301</v>
      </c>
      <c r="AN296" s="7">
        <v>1775.9999924235501</v>
      </c>
      <c r="AO296" s="7">
        <v>53.671803941479304</v>
      </c>
      <c r="AP296" s="7">
        <v>1072.99999455137</v>
      </c>
      <c r="AQ296" s="7">
        <v>32.4267148549824</v>
      </c>
      <c r="AR296" s="7">
        <v>108.0000001523</v>
      </c>
      <c r="AS296" s="7">
        <v>3.26382593388638</v>
      </c>
      <c r="AT296" s="7">
        <v>1.0000000009313199</v>
      </c>
      <c r="AU296" s="7">
        <v>3.0220610484476402E-2</v>
      </c>
      <c r="AV296" s="7">
        <v>12.000000062631401</v>
      </c>
      <c r="AW296" s="7">
        <v>0.36264732736873501</v>
      </c>
      <c r="AX296" s="7">
        <v>339.00000032545199</v>
      </c>
      <c r="AY296" s="7">
        <v>10.2447869545316</v>
      </c>
      <c r="AZ296" s="7">
        <v>476.99999558279899</v>
      </c>
      <c r="BA296" s="7">
        <v>14.4152310541795</v>
      </c>
      <c r="BB296" s="7">
        <v>23.212025268698198</v>
      </c>
      <c r="BC296" s="7">
        <v>1.7105398134633898</v>
      </c>
      <c r="BD296" s="7">
        <v>83.025152584727195</v>
      </c>
      <c r="BE296" s="7">
        <v>6.1182868522275005</v>
      </c>
      <c r="BF296" s="7">
        <v>3308.9999956321799</v>
      </c>
      <c r="BG296" s="7">
        <v>99.999999868001794</v>
      </c>
      <c r="BH296" s="7">
        <v>551.381659732961</v>
      </c>
      <c r="BI296" s="7">
        <v>16.663090351555198</v>
      </c>
      <c r="BJ296" s="7">
        <v>626.99999748991104</v>
      </c>
      <c r="BK296" s="7">
        <v>18.9483226802632</v>
      </c>
      <c r="BL296" s="7">
        <v>593.99999983748205</v>
      </c>
      <c r="BM296" s="7">
        <v>17.951042606149301</v>
      </c>
      <c r="BN296" s="7">
        <v>1775.9999924235501</v>
      </c>
      <c r="BO296" s="7">
        <v>53.671803941479304</v>
      </c>
      <c r="BP296" s="7">
        <v>1072.99999455137</v>
      </c>
      <c r="BQ296" s="7">
        <v>32.4267148549824</v>
      </c>
      <c r="BR296" s="7">
        <v>108.0000001523</v>
      </c>
      <c r="BS296" s="7">
        <v>3.26382593388638</v>
      </c>
      <c r="BT296" s="7">
        <v>1.0000000009313199</v>
      </c>
      <c r="BU296" s="7">
        <v>3.0220610484476402E-2</v>
      </c>
      <c r="BV296" s="7">
        <v>12.000000062631401</v>
      </c>
      <c r="BW296" s="7">
        <v>0.36264732736873501</v>
      </c>
      <c r="BX296" s="7">
        <v>339.00000032545199</v>
      </c>
      <c r="BY296" s="7">
        <v>10.2447869545316</v>
      </c>
      <c r="BZ296" s="7">
        <v>476.99999558279899</v>
      </c>
      <c r="CA296" s="7">
        <v>14.4152310541795</v>
      </c>
      <c r="CB296" s="7">
        <v>23.212025268698198</v>
      </c>
      <c r="CC296" s="7">
        <v>1.7105398134633898</v>
      </c>
      <c r="CD296" s="7">
        <v>83.025152584727195</v>
      </c>
      <c r="CE296" s="7">
        <v>6.1182868522275005</v>
      </c>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v>598</v>
      </c>
      <c r="EG296" s="7">
        <v>627</v>
      </c>
      <c r="EH296" s="7">
        <v>594</v>
      </c>
      <c r="EI296" s="7">
        <v>1776</v>
      </c>
      <c r="EJ296" s="7">
        <v>1073</v>
      </c>
      <c r="EK296" s="7">
        <v>108</v>
      </c>
      <c r="EL296" s="7">
        <v>1</v>
      </c>
      <c r="EM296" s="7">
        <v>12</v>
      </c>
      <c r="EN296" s="7">
        <v>339</v>
      </c>
      <c r="EO296" s="7">
        <v>477</v>
      </c>
      <c r="EP296" s="7">
        <v>27</v>
      </c>
      <c r="EQ296" s="7">
        <v>90</v>
      </c>
    </row>
    <row r="297" spans="1:147" x14ac:dyDescent="0.35">
      <c r="A297" s="7" t="s">
        <v>775</v>
      </c>
      <c r="B297" s="7" t="e" vm="1">
        <v>#VALUE!</v>
      </c>
      <c r="C297" s="7" t="e" vm="4">
        <v>#VALUE!</v>
      </c>
      <c r="D297" s="7">
        <v>0</v>
      </c>
      <c r="E297" s="7">
        <v>2289</v>
      </c>
      <c r="F297" s="7">
        <v>638</v>
      </c>
      <c r="G297" s="7">
        <v>0</v>
      </c>
      <c r="H297" s="7">
        <v>417</v>
      </c>
      <c r="I297" s="7">
        <v>18.217562254259501</v>
      </c>
      <c r="J297" s="7">
        <v>0</v>
      </c>
      <c r="K297" s="7">
        <v>0</v>
      </c>
      <c r="L297" s="7">
        <v>0</v>
      </c>
      <c r="M297" s="7">
        <v>0</v>
      </c>
      <c r="N297" s="7">
        <v>0</v>
      </c>
      <c r="O297" s="7">
        <v>1</v>
      </c>
      <c r="P297" s="7">
        <v>10.9443099273608</v>
      </c>
      <c r="Q297" s="7">
        <v>69196</v>
      </c>
      <c r="R297" s="7">
        <v>0</v>
      </c>
      <c r="S297" s="7">
        <v>0</v>
      </c>
      <c r="T297" s="7">
        <v>0</v>
      </c>
      <c r="U297" s="7">
        <v>0</v>
      </c>
      <c r="V297" s="7">
        <v>0</v>
      </c>
      <c r="W297" s="7">
        <v>0</v>
      </c>
      <c r="X297" s="7">
        <v>0</v>
      </c>
      <c r="Y297" s="7">
        <v>0</v>
      </c>
      <c r="Z297" s="7"/>
      <c r="AA297" s="7"/>
      <c r="AB297" s="7"/>
      <c r="AC297" s="7"/>
      <c r="AD297" s="7"/>
      <c r="AE297" s="7"/>
      <c r="AF297" s="7">
        <v>2288.9999859538598</v>
      </c>
      <c r="AG297" s="7">
        <v>99.999999386363598</v>
      </c>
      <c r="AH297" s="7">
        <v>800.31864071546602</v>
      </c>
      <c r="AI297" s="7">
        <v>34.963680240955306</v>
      </c>
      <c r="AJ297" s="7">
        <v>537.99999467100599</v>
      </c>
      <c r="AK297" s="7">
        <v>23.503713179161501</v>
      </c>
      <c r="AL297" s="7">
        <v>298.00000543884101</v>
      </c>
      <c r="AM297" s="7">
        <v>13.0187857334575</v>
      </c>
      <c r="AN297" s="7">
        <v>1400.99999839155</v>
      </c>
      <c r="AO297" s="7">
        <v>61.2057666400854</v>
      </c>
      <c r="AP297" s="7">
        <v>603.99998817879498</v>
      </c>
      <c r="AQ297" s="7">
        <v>26.3870680724681</v>
      </c>
      <c r="AR297" s="7">
        <v>25.999999946810998</v>
      </c>
      <c r="AS297" s="7">
        <v>1.1358671885893901</v>
      </c>
      <c r="AT297" s="7">
        <v>0.99999996539554603</v>
      </c>
      <c r="AU297" s="7">
        <v>4.3687198138730697E-2</v>
      </c>
      <c r="AV297" s="7">
        <v>3.9999999660850598</v>
      </c>
      <c r="AW297" s="7">
        <v>0.17474879712036101</v>
      </c>
      <c r="AX297" s="7">
        <v>252.99999668222901</v>
      </c>
      <c r="AY297" s="7">
        <v>11.052861366633</v>
      </c>
      <c r="AZ297" s="7">
        <v>365.99999732863103</v>
      </c>
      <c r="BA297" s="7">
        <v>15.9895149553792</v>
      </c>
      <c r="BB297" s="7">
        <v>40.097764928816098</v>
      </c>
      <c r="BC297" s="7">
        <v>6.2849161330432803</v>
      </c>
      <c r="BD297" s="7">
        <v>99.798882202121106</v>
      </c>
      <c r="BE297" s="7">
        <v>15.6424580254108</v>
      </c>
      <c r="BF297" s="7">
        <v>2288.9999859538598</v>
      </c>
      <c r="BG297" s="7">
        <v>99.999999386363598</v>
      </c>
      <c r="BH297" s="7">
        <v>800.31864071546602</v>
      </c>
      <c r="BI297" s="7">
        <v>34.963680240955306</v>
      </c>
      <c r="BJ297" s="7">
        <v>537.99999467100599</v>
      </c>
      <c r="BK297" s="7">
        <v>23.503713179161501</v>
      </c>
      <c r="BL297" s="7">
        <v>298.00000543884101</v>
      </c>
      <c r="BM297" s="7">
        <v>13.0187857334575</v>
      </c>
      <c r="BN297" s="7">
        <v>1400.99999839155</v>
      </c>
      <c r="BO297" s="7">
        <v>61.2057666400854</v>
      </c>
      <c r="BP297" s="7">
        <v>603.99998817879498</v>
      </c>
      <c r="BQ297" s="7">
        <v>26.3870680724681</v>
      </c>
      <c r="BR297" s="7">
        <v>25.999999946810998</v>
      </c>
      <c r="BS297" s="7">
        <v>1.1358671885893901</v>
      </c>
      <c r="BT297" s="7">
        <v>0.99999996539554603</v>
      </c>
      <c r="BU297" s="7">
        <v>4.3687198138730697E-2</v>
      </c>
      <c r="BV297" s="7">
        <v>3.9999999660850598</v>
      </c>
      <c r="BW297" s="7">
        <v>0.17474879712036101</v>
      </c>
      <c r="BX297" s="7">
        <v>252.99999668222901</v>
      </c>
      <c r="BY297" s="7">
        <v>11.052861366633</v>
      </c>
      <c r="BZ297" s="7">
        <v>365.99999732863103</v>
      </c>
      <c r="CA297" s="7">
        <v>15.9895149553792</v>
      </c>
      <c r="CB297" s="7">
        <v>40.097764928816098</v>
      </c>
      <c r="CC297" s="7">
        <v>6.2849161330432803</v>
      </c>
      <c r="CD297" s="7">
        <v>99.798882202121106</v>
      </c>
      <c r="CE297" s="7">
        <v>15.6424580254108</v>
      </c>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v>722</v>
      </c>
      <c r="EG297" s="7">
        <v>538</v>
      </c>
      <c r="EH297" s="7">
        <v>298</v>
      </c>
      <c r="EI297" s="7">
        <v>1401</v>
      </c>
      <c r="EJ297" s="7">
        <v>604</v>
      </c>
      <c r="EK297" s="7">
        <v>26</v>
      </c>
      <c r="EL297" s="7">
        <v>1</v>
      </c>
      <c r="EM297" s="7">
        <v>4</v>
      </c>
      <c r="EN297" s="7">
        <v>253</v>
      </c>
      <c r="EO297" s="7">
        <v>366</v>
      </c>
      <c r="EP297" s="7">
        <v>45</v>
      </c>
      <c r="EQ297" s="7">
        <v>112</v>
      </c>
    </row>
    <row r="298" spans="1:147" x14ac:dyDescent="0.35">
      <c r="A298" s="7" t="s">
        <v>776</v>
      </c>
      <c r="B298" s="7" t="e" vm="1">
        <v>#VALUE!</v>
      </c>
      <c r="C298" s="7" t="e" vm="4">
        <v>#VALUE!</v>
      </c>
      <c r="D298" s="7">
        <v>1</v>
      </c>
      <c r="E298" s="7">
        <v>1875</v>
      </c>
      <c r="F298" s="7">
        <v>714</v>
      </c>
      <c r="G298" s="7">
        <v>0</v>
      </c>
      <c r="H298" s="7">
        <v>1</v>
      </c>
      <c r="I298" s="7">
        <v>5.3333333333333337E-2</v>
      </c>
      <c r="J298" s="7">
        <v>1</v>
      </c>
      <c r="K298" s="7">
        <v>1</v>
      </c>
      <c r="L298" s="7">
        <v>1</v>
      </c>
      <c r="M298" s="7">
        <v>0</v>
      </c>
      <c r="N298" s="7">
        <v>0</v>
      </c>
      <c r="O298" s="7">
        <v>1</v>
      </c>
      <c r="P298" s="7">
        <v>7.4452554744525496</v>
      </c>
      <c r="Q298" s="7">
        <v>66053</v>
      </c>
      <c r="R298" s="7">
        <v>1</v>
      </c>
      <c r="S298" s="7">
        <v>1</v>
      </c>
      <c r="T298" s="7">
        <v>1</v>
      </c>
      <c r="U298" s="7">
        <v>1</v>
      </c>
      <c r="V298" s="7">
        <v>1</v>
      </c>
      <c r="W298" s="7">
        <v>0</v>
      </c>
      <c r="X298" s="7">
        <v>0</v>
      </c>
      <c r="Y298" s="7">
        <v>0</v>
      </c>
      <c r="Z298" s="7">
        <v>1264.1222091600901</v>
      </c>
      <c r="AA298" s="7">
        <v>1837.3223438325099</v>
      </c>
      <c r="AB298" s="7">
        <v>1264.1222091600901</v>
      </c>
      <c r="AC298" s="7">
        <v>396.76828483757799</v>
      </c>
      <c r="AD298" s="7">
        <v>576.677816496123</v>
      </c>
      <c r="AE298" s="7">
        <v>396.76828483757799</v>
      </c>
      <c r="AF298" s="7">
        <v>1837.3223438325099</v>
      </c>
      <c r="AG298" s="7">
        <v>97.990525004400595</v>
      </c>
      <c r="AH298" s="7">
        <v>576.677816496123</v>
      </c>
      <c r="AI298" s="7">
        <v>30.756150213126499</v>
      </c>
      <c r="AJ298" s="7">
        <v>378.51061039142797</v>
      </c>
      <c r="AK298" s="7">
        <v>20.187232554209501</v>
      </c>
      <c r="AL298" s="7">
        <v>255.85380798656101</v>
      </c>
      <c r="AM298" s="7">
        <v>13.645536425949899</v>
      </c>
      <c r="AN298" s="7">
        <v>1464.4277627645999</v>
      </c>
      <c r="AO298" s="7">
        <v>78.1028140141119</v>
      </c>
      <c r="AP298" s="7">
        <v>224.97745509969999</v>
      </c>
      <c r="AQ298" s="7">
        <v>11.9987976053173</v>
      </c>
      <c r="AR298" s="7">
        <v>22.980495397466701</v>
      </c>
      <c r="AS298" s="7">
        <v>1.22562642119822</v>
      </c>
      <c r="AT298" s="7">
        <v>1.0000000149011601</v>
      </c>
      <c r="AU298" s="7">
        <v>5.3333334128061897E-2</v>
      </c>
      <c r="AV298" s="7">
        <v>5.9951237450504999</v>
      </c>
      <c r="AW298" s="7">
        <v>0.31973993306935999</v>
      </c>
      <c r="AX298" s="7">
        <v>117.941485074591</v>
      </c>
      <c r="AY298" s="7">
        <v>6.2902125373115094</v>
      </c>
      <c r="AZ298" s="7">
        <v>158.218171457323</v>
      </c>
      <c r="BA298" s="7">
        <v>8.4383024777238802</v>
      </c>
      <c r="BB298" s="7">
        <v>36.451150896644101</v>
      </c>
      <c r="BC298" s="7">
        <v>5.1052032068128996</v>
      </c>
      <c r="BD298" s="7">
        <v>54.1841430649514</v>
      </c>
      <c r="BE298" s="7">
        <v>7.5888155553153203</v>
      </c>
      <c r="BF298" s="7">
        <v>1264.1222091600901</v>
      </c>
      <c r="BG298" s="7">
        <v>67.419851155204597</v>
      </c>
      <c r="BH298" s="7">
        <v>396.76828483757799</v>
      </c>
      <c r="BI298" s="7">
        <v>21.160975191337499</v>
      </c>
      <c r="BJ298" s="7">
        <v>259.794235170109</v>
      </c>
      <c r="BK298" s="7">
        <v>13.855692542405802</v>
      </c>
      <c r="BL298" s="7">
        <v>197.36544302169801</v>
      </c>
      <c r="BM298" s="7">
        <v>10.5261569611572</v>
      </c>
      <c r="BN298" s="7">
        <v>1003.01700631416</v>
      </c>
      <c r="BO298" s="7">
        <v>53.494240336755205</v>
      </c>
      <c r="BP298" s="7">
        <v>145.38452649319399</v>
      </c>
      <c r="BQ298" s="7">
        <v>7.7538414129703499</v>
      </c>
      <c r="BR298" s="7">
        <v>15.614847409080999</v>
      </c>
      <c r="BS298" s="7">
        <v>0.83279186181765208</v>
      </c>
      <c r="BT298" s="7">
        <v>1.0000000149011601</v>
      </c>
      <c r="BU298" s="7">
        <v>5.3333334128061897E-2</v>
      </c>
      <c r="BV298" s="7">
        <v>4.6324999241624001</v>
      </c>
      <c r="BW298" s="7">
        <v>0.24706666262199498</v>
      </c>
      <c r="BX298" s="7">
        <v>94.473318689191302</v>
      </c>
      <c r="BY298" s="7">
        <v>5.0385769967568699</v>
      </c>
      <c r="BZ298" s="7">
        <v>115.150134568396</v>
      </c>
      <c r="CA298" s="7">
        <v>6.14134051031448</v>
      </c>
      <c r="CB298" s="7">
        <v>24.750055539545102</v>
      </c>
      <c r="CC298" s="7">
        <v>3.4663943332696201</v>
      </c>
      <c r="CD298" s="7">
        <v>36.790622973176298</v>
      </c>
      <c r="CE298" s="7">
        <v>5.1527483155709097</v>
      </c>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v>645</v>
      </c>
      <c r="EG298" s="7">
        <v>385</v>
      </c>
      <c r="EH298" s="7">
        <v>261</v>
      </c>
      <c r="EI298" s="7">
        <v>1498</v>
      </c>
      <c r="EJ298" s="7">
        <v>226</v>
      </c>
      <c r="EK298" s="7">
        <v>23</v>
      </c>
      <c r="EL298" s="7">
        <v>1</v>
      </c>
      <c r="EM298" s="7">
        <v>6</v>
      </c>
      <c r="EN298" s="7">
        <v>121</v>
      </c>
      <c r="EO298" s="7">
        <v>164</v>
      </c>
      <c r="EP298" s="7">
        <v>37</v>
      </c>
      <c r="EQ298" s="7">
        <v>55</v>
      </c>
    </row>
    <row r="299" spans="1:147" x14ac:dyDescent="0.35">
      <c r="A299" s="7" t="s">
        <v>777</v>
      </c>
      <c r="B299" s="7" t="e" vm="1">
        <v>#VALUE!</v>
      </c>
      <c r="C299" s="7" t="e" vm="4">
        <v>#VALUE!</v>
      </c>
      <c r="D299" s="7">
        <v>0</v>
      </c>
      <c r="E299" s="7">
        <v>3682</v>
      </c>
      <c r="F299" s="7">
        <v>1481</v>
      </c>
      <c r="G299" s="7">
        <v>0</v>
      </c>
      <c r="H299" s="7">
        <v>63</v>
      </c>
      <c r="I299" s="7">
        <v>1.7110266159695817</v>
      </c>
      <c r="J299" s="7">
        <v>0</v>
      </c>
      <c r="K299" s="7">
        <v>0</v>
      </c>
      <c r="L299" s="7">
        <v>0</v>
      </c>
      <c r="M299" s="7">
        <v>0</v>
      </c>
      <c r="N299" s="7">
        <v>0</v>
      </c>
      <c r="O299" s="7">
        <v>1</v>
      </c>
      <c r="P299" s="7">
        <v>18.4431524547804</v>
      </c>
      <c r="Q299" s="7">
        <v>73646</v>
      </c>
      <c r="R299" s="7">
        <v>0</v>
      </c>
      <c r="S299" s="7">
        <v>0</v>
      </c>
      <c r="T299" s="7">
        <v>0</v>
      </c>
      <c r="U299" s="7">
        <v>0</v>
      </c>
      <c r="V299" s="7">
        <v>0</v>
      </c>
      <c r="W299" s="7">
        <v>0</v>
      </c>
      <c r="X299" s="7">
        <v>0</v>
      </c>
      <c r="Y299" s="7">
        <v>0</v>
      </c>
      <c r="Z299" s="7"/>
      <c r="AA299" s="7"/>
      <c r="AB299" s="7"/>
      <c r="AC299" s="7"/>
      <c r="AD299" s="7"/>
      <c r="AE299" s="7"/>
      <c r="AF299" s="7">
        <v>3677.9956638409099</v>
      </c>
      <c r="AG299" s="7">
        <v>99.891245623055795</v>
      </c>
      <c r="AH299" s="7">
        <v>1187.4419022260599</v>
      </c>
      <c r="AI299" s="7">
        <v>32.249915867084802</v>
      </c>
      <c r="AJ299" s="7">
        <v>842.29288691947397</v>
      </c>
      <c r="AK299" s="7">
        <v>22.875961078747302</v>
      </c>
      <c r="AL299" s="7">
        <v>611.64644437205902</v>
      </c>
      <c r="AM299" s="7">
        <v>16.6117991410119</v>
      </c>
      <c r="AN299" s="7">
        <v>2520.7027625962</v>
      </c>
      <c r="AO299" s="7">
        <v>68.460151075399295</v>
      </c>
      <c r="AP299" s="7">
        <v>693.98356715532805</v>
      </c>
      <c r="AQ299" s="7">
        <v>18.8480056261632</v>
      </c>
      <c r="AR299" s="7">
        <v>116.449037160492</v>
      </c>
      <c r="AS299" s="7">
        <v>3.1626571743751102</v>
      </c>
      <c r="AT299" s="7">
        <v>5.9999999061692497</v>
      </c>
      <c r="AU299" s="7">
        <v>0.162954913258263</v>
      </c>
      <c r="AV299" s="7">
        <v>10.999999949137401</v>
      </c>
      <c r="AW299" s="7">
        <v>0.29875067759743101</v>
      </c>
      <c r="AX299" s="7">
        <v>329.86028710946499</v>
      </c>
      <c r="AY299" s="7">
        <v>8.9587258856454302</v>
      </c>
      <c r="AZ299" s="7">
        <v>379.64644198456199</v>
      </c>
      <c r="BA299" s="7">
        <v>10.3108756649799</v>
      </c>
      <c r="BB299" s="7">
        <v>83.080791795239406</v>
      </c>
      <c r="BC299" s="7">
        <v>5.60977662358132</v>
      </c>
      <c r="BD299" s="7">
        <v>239.35503041336301</v>
      </c>
      <c r="BE299" s="7">
        <v>16.161717110963099</v>
      </c>
      <c r="BF299" s="7">
        <v>2283.9824401770302</v>
      </c>
      <c r="BG299" s="7">
        <v>62.031027707143707</v>
      </c>
      <c r="BH299" s="7">
        <v>786.12228901304502</v>
      </c>
      <c r="BI299" s="7">
        <v>21.350415236638902</v>
      </c>
      <c r="BJ299" s="7">
        <v>500.33276601664301</v>
      </c>
      <c r="BK299" s="7">
        <v>13.588613960256499</v>
      </c>
      <c r="BL299" s="7">
        <v>474.637734158885</v>
      </c>
      <c r="BM299" s="7">
        <v>12.890758668084901</v>
      </c>
      <c r="BN299" s="7">
        <v>1651.7104904238699</v>
      </c>
      <c r="BO299" s="7">
        <v>44.859057317323902</v>
      </c>
      <c r="BP299" s="7">
        <v>364.66257880308001</v>
      </c>
      <c r="BQ299" s="7">
        <v>9.9039266377805504</v>
      </c>
      <c r="BR299" s="7">
        <v>69.4708933371585</v>
      </c>
      <c r="BS299" s="7">
        <v>1.8867705957946401</v>
      </c>
      <c r="BT299" s="7">
        <v>3.11684914794751</v>
      </c>
      <c r="BU299" s="7">
        <v>8.4650981747623699E-2</v>
      </c>
      <c r="BV299" s="7">
        <v>5.7445660563062102</v>
      </c>
      <c r="BW299" s="7">
        <v>0.15601754634183101</v>
      </c>
      <c r="BX299" s="7">
        <v>189.27705283613199</v>
      </c>
      <c r="BY299" s="7">
        <v>5.1406043681730695</v>
      </c>
      <c r="BZ299" s="7">
        <v>225.38928417585001</v>
      </c>
      <c r="CA299" s="7">
        <v>6.1213819710985797</v>
      </c>
      <c r="CB299" s="7">
        <v>56.108955558788701</v>
      </c>
      <c r="CC299" s="7">
        <v>3.7885857906001803</v>
      </c>
      <c r="CD299" s="7">
        <v>156.78012297165</v>
      </c>
      <c r="CE299" s="7">
        <v>10.586098782690701</v>
      </c>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v>998</v>
      </c>
      <c r="EG299" s="7">
        <v>843</v>
      </c>
      <c r="EH299" s="7">
        <v>612</v>
      </c>
      <c r="EI299" s="7">
        <v>2524</v>
      </c>
      <c r="EJ299" s="7">
        <v>694</v>
      </c>
      <c r="EK299" s="7">
        <v>117</v>
      </c>
      <c r="EL299" s="7">
        <v>6</v>
      </c>
      <c r="EM299" s="7">
        <v>11</v>
      </c>
      <c r="EN299" s="7">
        <v>330</v>
      </c>
      <c r="EO299" s="7">
        <v>380</v>
      </c>
      <c r="EP299" s="7">
        <v>70</v>
      </c>
      <c r="EQ299" s="7">
        <v>205</v>
      </c>
    </row>
    <row r="300" spans="1:147" x14ac:dyDescent="0.35">
      <c r="A300" s="7" t="s">
        <v>778</v>
      </c>
      <c r="B300" s="7" t="e" vm="1">
        <v>#VALUE!</v>
      </c>
      <c r="C300" s="7" t="e" vm="4">
        <v>#VALUE!</v>
      </c>
      <c r="D300" s="7">
        <v>0</v>
      </c>
      <c r="E300" s="7">
        <v>7064</v>
      </c>
      <c r="F300" s="7">
        <v>2413</v>
      </c>
      <c r="G300" s="7">
        <v>0</v>
      </c>
      <c r="H300" s="7">
        <v>0</v>
      </c>
      <c r="I300" s="7">
        <v>0</v>
      </c>
      <c r="J300" s="7">
        <v>0</v>
      </c>
      <c r="K300" s="7">
        <v>0</v>
      </c>
      <c r="L300" s="7">
        <v>0</v>
      </c>
      <c r="M300" s="7">
        <v>0</v>
      </c>
      <c r="N300" s="7">
        <v>0</v>
      </c>
      <c r="O300" s="7">
        <v>1</v>
      </c>
      <c r="P300" s="7">
        <v>14.058716707021802</v>
      </c>
      <c r="Q300" s="7">
        <v>78008</v>
      </c>
      <c r="R300" s="7">
        <v>0</v>
      </c>
      <c r="S300" s="7">
        <v>0</v>
      </c>
      <c r="T300" s="7">
        <v>0</v>
      </c>
      <c r="U300" s="7">
        <v>0</v>
      </c>
      <c r="V300" s="7">
        <v>0</v>
      </c>
      <c r="W300" s="7">
        <v>0</v>
      </c>
      <c r="X300" s="7">
        <v>0</v>
      </c>
      <c r="Y300" s="7">
        <v>0</v>
      </c>
      <c r="Z300" s="7"/>
      <c r="AA300" s="7"/>
      <c r="AB300" s="7"/>
      <c r="AC300" s="7"/>
      <c r="AD300" s="7"/>
      <c r="AE300" s="7"/>
      <c r="AF300" s="7">
        <v>7064.0000251767697</v>
      </c>
      <c r="AG300" s="7">
        <v>100.00000035640998</v>
      </c>
      <c r="AH300" s="7">
        <v>2018.4912699203001</v>
      </c>
      <c r="AI300" s="7">
        <v>28.574338475655498</v>
      </c>
      <c r="AJ300" s="7">
        <v>1722.0000026123701</v>
      </c>
      <c r="AK300" s="7">
        <v>24.377123479790001</v>
      </c>
      <c r="AL300" s="7">
        <v>697.99999915369699</v>
      </c>
      <c r="AM300" s="7">
        <v>9.8810871907374995</v>
      </c>
      <c r="AN300" s="7">
        <v>5256.0000093528397</v>
      </c>
      <c r="AO300" s="7">
        <v>74.405436145991601</v>
      </c>
      <c r="AP300" s="7">
        <v>1107.00000568378</v>
      </c>
      <c r="AQ300" s="7">
        <v>15.671008007981099</v>
      </c>
      <c r="AR300" s="7">
        <v>187.00000018446599</v>
      </c>
      <c r="AS300" s="7">
        <v>2.6472253706747702</v>
      </c>
      <c r="AT300" s="7">
        <v>8.0000001536682195</v>
      </c>
      <c r="AU300" s="7">
        <v>0.11325028530107899</v>
      </c>
      <c r="AV300" s="7">
        <v>15.0000001144363</v>
      </c>
      <c r="AW300" s="7">
        <v>0.21234428248069498</v>
      </c>
      <c r="AX300" s="7">
        <v>491.00000157468099</v>
      </c>
      <c r="AY300" s="7">
        <v>6.9507361491319504</v>
      </c>
      <c r="AZ300" s="7">
        <v>721.00000167976395</v>
      </c>
      <c r="BA300" s="7">
        <v>10.2066817904836</v>
      </c>
      <c r="BB300" s="7">
        <v>84.870916620347998</v>
      </c>
      <c r="BC300" s="7">
        <v>3.5172364948341501</v>
      </c>
      <c r="BD300" s="7">
        <v>70.906419880328201</v>
      </c>
      <c r="BE300" s="7">
        <v>2.9385171935486198</v>
      </c>
      <c r="BF300" s="7">
        <v>7064.0000251767697</v>
      </c>
      <c r="BG300" s="7">
        <v>100.00000035640998</v>
      </c>
      <c r="BH300" s="7">
        <v>2018.4912699203001</v>
      </c>
      <c r="BI300" s="7">
        <v>28.574338475655498</v>
      </c>
      <c r="BJ300" s="7">
        <v>1722.0000026123701</v>
      </c>
      <c r="BK300" s="7">
        <v>24.377123479790001</v>
      </c>
      <c r="BL300" s="7">
        <v>697.99999915369699</v>
      </c>
      <c r="BM300" s="7">
        <v>9.8810871907374995</v>
      </c>
      <c r="BN300" s="7">
        <v>5256.0000093528397</v>
      </c>
      <c r="BO300" s="7">
        <v>74.405436145991601</v>
      </c>
      <c r="BP300" s="7">
        <v>1107.00000568378</v>
      </c>
      <c r="BQ300" s="7">
        <v>15.671008007981099</v>
      </c>
      <c r="BR300" s="7">
        <v>187.00000018446599</v>
      </c>
      <c r="BS300" s="7">
        <v>2.6472253706747702</v>
      </c>
      <c r="BT300" s="7">
        <v>8.0000001536682195</v>
      </c>
      <c r="BU300" s="7">
        <v>0.11325028530107899</v>
      </c>
      <c r="BV300" s="7">
        <v>15.0000001144363</v>
      </c>
      <c r="BW300" s="7">
        <v>0.21234428248069498</v>
      </c>
      <c r="BX300" s="7">
        <v>491.00000157468099</v>
      </c>
      <c r="BY300" s="7">
        <v>6.9507361491319504</v>
      </c>
      <c r="BZ300" s="7">
        <v>721.00000167976395</v>
      </c>
      <c r="CA300" s="7">
        <v>10.2066817904836</v>
      </c>
      <c r="CB300" s="7">
        <v>84.870916620347998</v>
      </c>
      <c r="CC300" s="7">
        <v>3.5172364948341501</v>
      </c>
      <c r="CD300" s="7">
        <v>70.906419880328201</v>
      </c>
      <c r="CE300" s="7">
        <v>2.9385171935486198</v>
      </c>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v>1990</v>
      </c>
      <c r="EG300" s="7">
        <v>1722</v>
      </c>
      <c r="EH300" s="7">
        <v>698</v>
      </c>
      <c r="EI300" s="7">
        <v>5256</v>
      </c>
      <c r="EJ300" s="7">
        <v>1107</v>
      </c>
      <c r="EK300" s="7">
        <v>187</v>
      </c>
      <c r="EL300" s="7">
        <v>8</v>
      </c>
      <c r="EM300" s="7">
        <v>15</v>
      </c>
      <c r="EN300" s="7">
        <v>491</v>
      </c>
      <c r="EO300" s="7">
        <v>721</v>
      </c>
      <c r="EP300" s="7">
        <v>85</v>
      </c>
      <c r="EQ300" s="7">
        <v>65</v>
      </c>
    </row>
    <row r="301" spans="1:147" x14ac:dyDescent="0.35">
      <c r="A301" s="7" t="s">
        <v>779</v>
      </c>
      <c r="B301" s="7" t="e" vm="1">
        <v>#VALUE!</v>
      </c>
      <c r="C301" s="7" t="e" vm="4">
        <v>#VALUE!</v>
      </c>
      <c r="D301" s="7">
        <v>1</v>
      </c>
      <c r="E301" s="7">
        <v>3065</v>
      </c>
      <c r="F301" s="7">
        <v>1065</v>
      </c>
      <c r="G301" s="7">
        <v>0</v>
      </c>
      <c r="H301" s="7">
        <v>4</v>
      </c>
      <c r="I301" s="7">
        <v>0.13050570962479607</v>
      </c>
      <c r="J301" s="7">
        <v>0</v>
      </c>
      <c r="K301" s="7">
        <v>0</v>
      </c>
      <c r="L301" s="7">
        <v>0</v>
      </c>
      <c r="M301" s="7">
        <v>0</v>
      </c>
      <c r="N301" s="7">
        <v>0</v>
      </c>
      <c r="O301" s="7">
        <v>0</v>
      </c>
      <c r="P301" s="7">
        <v>12.6868044515103</v>
      </c>
      <c r="Q301" s="7">
        <v>82700</v>
      </c>
      <c r="R301" s="7">
        <v>1</v>
      </c>
      <c r="S301" s="7">
        <v>1</v>
      </c>
      <c r="T301" s="7">
        <v>1</v>
      </c>
      <c r="U301" s="7">
        <v>1</v>
      </c>
      <c r="V301" s="7">
        <v>1</v>
      </c>
      <c r="W301" s="7">
        <v>0</v>
      </c>
      <c r="X301" s="7">
        <v>0</v>
      </c>
      <c r="Y301" s="7">
        <v>0</v>
      </c>
      <c r="Z301" s="7">
        <v>1150.6932331330199</v>
      </c>
      <c r="AA301" s="7">
        <v>2675.7337257774302</v>
      </c>
      <c r="AB301" s="7">
        <v>1150.6932331330199</v>
      </c>
      <c r="AC301" s="7">
        <v>508.40078072007498</v>
      </c>
      <c r="AD301" s="7">
        <v>843.35465089618003</v>
      </c>
      <c r="AE301" s="7">
        <v>508.40078072007498</v>
      </c>
      <c r="AF301" s="7">
        <v>2675.7337257774302</v>
      </c>
      <c r="AG301" s="7">
        <v>87.299632162395895</v>
      </c>
      <c r="AH301" s="7">
        <v>843.35465089618003</v>
      </c>
      <c r="AI301" s="7">
        <v>27.515649295144502</v>
      </c>
      <c r="AJ301" s="7">
        <v>685.94729908050294</v>
      </c>
      <c r="AK301" s="7">
        <v>22.380009757928303</v>
      </c>
      <c r="AL301" s="7">
        <v>264.00520898744099</v>
      </c>
      <c r="AM301" s="7">
        <v>8.6135467858871486</v>
      </c>
      <c r="AN301" s="7">
        <v>1968.76810334838</v>
      </c>
      <c r="AO301" s="7">
        <v>64.233869603536192</v>
      </c>
      <c r="AP301" s="7">
        <v>416.53517189979402</v>
      </c>
      <c r="AQ301" s="7">
        <v>13.590054548117299</v>
      </c>
      <c r="AR301" s="7">
        <v>89.089384082567705</v>
      </c>
      <c r="AS301" s="7">
        <v>2.9066683224328802</v>
      </c>
      <c r="AT301" s="7">
        <v>1.0000000298023199</v>
      </c>
      <c r="AU301" s="7">
        <v>3.2626428378542301E-2</v>
      </c>
      <c r="AV301" s="7">
        <v>12.634076628717599</v>
      </c>
      <c r="AW301" s="7">
        <v>0.41220478397121002</v>
      </c>
      <c r="AX301" s="7">
        <v>187.70699171226701</v>
      </c>
      <c r="AY301" s="7">
        <v>6.1242085387362897</v>
      </c>
      <c r="AZ301" s="7">
        <v>248.56073440599701</v>
      </c>
      <c r="BA301" s="7">
        <v>8.109648757128781</v>
      </c>
      <c r="BB301" s="7">
        <v>41.146310462916098</v>
      </c>
      <c r="BC301" s="7">
        <v>3.86350332985127</v>
      </c>
      <c r="BD301" s="7">
        <v>99.658704720849201</v>
      </c>
      <c r="BE301" s="7">
        <v>9.3576248564177593</v>
      </c>
      <c r="BF301" s="7">
        <v>1150.6932331330199</v>
      </c>
      <c r="BG301" s="7">
        <v>37.543009237618804</v>
      </c>
      <c r="BH301" s="7">
        <v>508.40078072007498</v>
      </c>
      <c r="BI301" s="7">
        <v>16.587301165418399</v>
      </c>
      <c r="BJ301" s="7">
        <v>274.24706087221699</v>
      </c>
      <c r="BK301" s="7">
        <v>8.9477018229108296</v>
      </c>
      <c r="BL301" s="7">
        <v>141.33698255730701</v>
      </c>
      <c r="BM301" s="7">
        <v>4.6113208012171896</v>
      </c>
      <c r="BN301" s="7">
        <v>909.11990355741204</v>
      </c>
      <c r="BO301" s="7">
        <v>29.661334536946597</v>
      </c>
      <c r="BP301" s="7">
        <v>146.906284144929</v>
      </c>
      <c r="BQ301" s="7">
        <v>4.7930272151689701</v>
      </c>
      <c r="BR301" s="7">
        <v>26.410597524002899</v>
      </c>
      <c r="BS301" s="7">
        <v>0.86168344287122101</v>
      </c>
      <c r="BT301" s="7">
        <v>0</v>
      </c>
      <c r="BU301" s="7">
        <v>0</v>
      </c>
      <c r="BV301" s="7">
        <v>3.75896447896957</v>
      </c>
      <c r="BW301" s="7">
        <v>0.12264158169558201</v>
      </c>
      <c r="BX301" s="7">
        <v>64.497480398679699</v>
      </c>
      <c r="BY301" s="7">
        <v>2.10432236211027</v>
      </c>
      <c r="BZ301" s="7">
        <v>87.482766808942003</v>
      </c>
      <c r="CA301" s="7">
        <v>2.8542501405853802</v>
      </c>
      <c r="CB301" s="7">
        <v>3.41682891084338</v>
      </c>
      <c r="CC301" s="7">
        <v>0.320829005712993</v>
      </c>
      <c r="CD301" s="7">
        <v>42.4805703662756</v>
      </c>
      <c r="CE301" s="7">
        <v>3.9887859498850404</v>
      </c>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v>991</v>
      </c>
      <c r="EG301" s="7">
        <v>790</v>
      </c>
      <c r="EH301" s="7">
        <v>300</v>
      </c>
      <c r="EI301" s="7">
        <v>2255</v>
      </c>
      <c r="EJ301" s="7">
        <v>481</v>
      </c>
      <c r="EK301" s="7">
        <v>94</v>
      </c>
      <c r="EL301" s="7">
        <v>1</v>
      </c>
      <c r="EM301" s="7">
        <v>14</v>
      </c>
      <c r="EN301" s="7">
        <v>220</v>
      </c>
      <c r="EO301" s="7">
        <v>302</v>
      </c>
      <c r="EP301" s="7">
        <v>50</v>
      </c>
      <c r="EQ301" s="7">
        <v>121</v>
      </c>
    </row>
    <row r="302" spans="1:147" x14ac:dyDescent="0.35">
      <c r="A302" s="7" t="s">
        <v>780</v>
      </c>
      <c r="B302" s="7" t="e" vm="1">
        <v>#VALUE!</v>
      </c>
      <c r="C302" s="7" t="e" vm="4">
        <v>#VALUE!</v>
      </c>
      <c r="D302" s="7">
        <v>1</v>
      </c>
      <c r="E302" s="7">
        <v>4863</v>
      </c>
      <c r="F302" s="7">
        <v>1756</v>
      </c>
      <c r="G302" s="7">
        <v>0</v>
      </c>
      <c r="H302" s="7">
        <v>0</v>
      </c>
      <c r="I302" s="7">
        <v>0</v>
      </c>
      <c r="J302" s="7">
        <v>0</v>
      </c>
      <c r="K302" s="7">
        <v>1</v>
      </c>
      <c r="L302" s="7">
        <v>0</v>
      </c>
      <c r="M302" s="7">
        <v>0</v>
      </c>
      <c r="N302" s="7">
        <v>0</v>
      </c>
      <c r="O302" s="7">
        <v>1</v>
      </c>
      <c r="P302" s="7">
        <v>12.8945601074547</v>
      </c>
      <c r="Q302" s="7">
        <v>64550</v>
      </c>
      <c r="R302" s="7">
        <v>0</v>
      </c>
      <c r="S302" s="7">
        <v>1</v>
      </c>
      <c r="T302" s="7">
        <v>0</v>
      </c>
      <c r="U302" s="7">
        <v>1</v>
      </c>
      <c r="V302" s="7">
        <v>0</v>
      </c>
      <c r="W302" s="7">
        <v>0</v>
      </c>
      <c r="X302" s="7">
        <v>0</v>
      </c>
      <c r="Y302" s="7">
        <v>0</v>
      </c>
      <c r="Z302" s="7">
        <v>197.54967464506601</v>
      </c>
      <c r="AA302" s="7">
        <v>3133.2086333183101</v>
      </c>
      <c r="AB302" s="7">
        <v>197.54967464506601</v>
      </c>
      <c r="AC302" s="7">
        <v>42.603512365371003</v>
      </c>
      <c r="AD302" s="7">
        <v>873.81758037995303</v>
      </c>
      <c r="AE302" s="7">
        <v>42.603512365371003</v>
      </c>
      <c r="AF302" s="7">
        <v>3133.2086333183101</v>
      </c>
      <c r="AG302" s="7">
        <v>64.429542120467005</v>
      </c>
      <c r="AH302" s="7">
        <v>873.81758037995303</v>
      </c>
      <c r="AI302" s="7">
        <v>17.968693818218203</v>
      </c>
      <c r="AJ302" s="7">
        <v>837.09582699008797</v>
      </c>
      <c r="AK302" s="7">
        <v>17.213568311537898</v>
      </c>
      <c r="AL302" s="7">
        <v>296.32722453790501</v>
      </c>
      <c r="AM302" s="7">
        <v>6.0935065707979605</v>
      </c>
      <c r="AN302" s="7">
        <v>1818.4938397096701</v>
      </c>
      <c r="AO302" s="7">
        <v>37.394485702440299</v>
      </c>
      <c r="AP302" s="7">
        <v>821.27075646224</v>
      </c>
      <c r="AQ302" s="7">
        <v>16.8881504516192</v>
      </c>
      <c r="AR302" s="7">
        <v>141.54193790792499</v>
      </c>
      <c r="AS302" s="7">
        <v>2.9105888938499898</v>
      </c>
      <c r="AT302" s="7">
        <v>6.3275627791881603E-2</v>
      </c>
      <c r="AU302" s="7">
        <v>1.30116446209915E-3</v>
      </c>
      <c r="AV302" s="7">
        <v>21.3552036667243</v>
      </c>
      <c r="AW302" s="7">
        <v>0.43913641099576894</v>
      </c>
      <c r="AX302" s="7">
        <v>330.4835902419</v>
      </c>
      <c r="AY302" s="7">
        <v>6.7958788863232602</v>
      </c>
      <c r="AZ302" s="7">
        <v>456.097927630588</v>
      </c>
      <c r="BA302" s="7">
        <v>9.3789415511122307</v>
      </c>
      <c r="BB302" s="7">
        <v>91.049983816454201</v>
      </c>
      <c r="BC302" s="7">
        <v>5.18507880503725</v>
      </c>
      <c r="BD302" s="7">
        <v>156.15583393158201</v>
      </c>
      <c r="BE302" s="7">
        <v>8.8927012489511199</v>
      </c>
      <c r="BF302" s="7">
        <v>197.54967464506601</v>
      </c>
      <c r="BG302" s="7">
        <v>4.0623005273507404</v>
      </c>
      <c r="BH302" s="7">
        <v>42.603512365371003</v>
      </c>
      <c r="BI302" s="7">
        <v>0.87607469392085091</v>
      </c>
      <c r="BJ302" s="7">
        <v>42.033072204794699</v>
      </c>
      <c r="BK302" s="7">
        <v>0.86434448292812494</v>
      </c>
      <c r="BL302" s="7">
        <v>20.579977419227401</v>
      </c>
      <c r="BM302" s="7">
        <v>0.42319509395902499</v>
      </c>
      <c r="BN302" s="7">
        <v>133.864856101573</v>
      </c>
      <c r="BO302" s="7">
        <v>2.75272169651599</v>
      </c>
      <c r="BP302" s="7">
        <v>43.543257715180502</v>
      </c>
      <c r="BQ302" s="7">
        <v>0.89539908935185097</v>
      </c>
      <c r="BR302" s="7">
        <v>2.1335372626781499</v>
      </c>
      <c r="BS302" s="7">
        <v>4.3872861663132805E-2</v>
      </c>
      <c r="BT302" s="7">
        <v>0</v>
      </c>
      <c r="BU302" s="7">
        <v>0</v>
      </c>
      <c r="BV302" s="7">
        <v>1.5316969156265301</v>
      </c>
      <c r="BW302" s="7">
        <v>3.1496954876136699E-2</v>
      </c>
      <c r="BX302" s="7">
        <v>16.476328227669001</v>
      </c>
      <c r="BY302" s="7">
        <v>0.33880995738574998</v>
      </c>
      <c r="BZ302" s="7">
        <v>35.864788734819697</v>
      </c>
      <c r="CA302" s="7">
        <v>0.73750336695084806</v>
      </c>
      <c r="CB302" s="7">
        <v>9.7911402120953408</v>
      </c>
      <c r="CC302" s="7">
        <v>0.55758201663413098</v>
      </c>
      <c r="CD302" s="7">
        <v>10.2378988401033</v>
      </c>
      <c r="CE302" s="7">
        <v>0.58302385194210105</v>
      </c>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v>1239</v>
      </c>
      <c r="EG302" s="7">
        <v>1286</v>
      </c>
      <c r="EH302" s="7">
        <v>493</v>
      </c>
      <c r="EI302" s="7">
        <v>2942</v>
      </c>
      <c r="EJ302" s="7">
        <v>1192</v>
      </c>
      <c r="EK302" s="7">
        <v>210</v>
      </c>
      <c r="EL302" s="7">
        <v>2</v>
      </c>
      <c r="EM302" s="7">
        <v>32</v>
      </c>
      <c r="EN302" s="7">
        <v>485</v>
      </c>
      <c r="EO302" s="7">
        <v>671</v>
      </c>
      <c r="EP302" s="7">
        <v>125</v>
      </c>
      <c r="EQ302" s="7">
        <v>217</v>
      </c>
    </row>
    <row r="303" spans="1:147" x14ac:dyDescent="0.35">
      <c r="A303" s="7" t="s">
        <v>781</v>
      </c>
      <c r="B303" s="7" t="e" vm="1">
        <v>#VALUE!</v>
      </c>
      <c r="C303" s="7" t="e" vm="4">
        <v>#VALUE!</v>
      </c>
      <c r="D303" s="7">
        <v>1</v>
      </c>
      <c r="E303" s="7">
        <v>1409</v>
      </c>
      <c r="F303" s="7">
        <v>581</v>
      </c>
      <c r="G303" s="7">
        <v>0</v>
      </c>
      <c r="H303" s="7">
        <v>5</v>
      </c>
      <c r="I303" s="7">
        <v>0.35486160397444994</v>
      </c>
      <c r="J303" s="7">
        <v>0</v>
      </c>
      <c r="K303" s="7">
        <v>0</v>
      </c>
      <c r="L303" s="7">
        <v>0</v>
      </c>
      <c r="M303" s="7">
        <v>0</v>
      </c>
      <c r="N303" s="7">
        <v>0</v>
      </c>
      <c r="O303" s="7">
        <v>0</v>
      </c>
      <c r="P303" s="7">
        <v>13.206214689265499</v>
      </c>
      <c r="Q303" s="7">
        <v>82500</v>
      </c>
      <c r="R303" s="7">
        <v>1</v>
      </c>
      <c r="S303" s="7">
        <v>1</v>
      </c>
      <c r="T303" s="7">
        <v>1</v>
      </c>
      <c r="U303" s="7">
        <v>1</v>
      </c>
      <c r="V303" s="7">
        <v>1</v>
      </c>
      <c r="W303" s="7">
        <v>0</v>
      </c>
      <c r="X303" s="7">
        <v>0</v>
      </c>
      <c r="Y303" s="7">
        <v>0</v>
      </c>
      <c r="Z303" s="7">
        <v>1408.9999918993601</v>
      </c>
      <c r="AA303" s="7">
        <v>1408.9999918993601</v>
      </c>
      <c r="AB303" s="7">
        <v>1408.9999918993601</v>
      </c>
      <c r="AC303" s="7">
        <v>416.92866781074599</v>
      </c>
      <c r="AD303" s="7">
        <v>416.92866781074599</v>
      </c>
      <c r="AE303" s="7">
        <v>416.92866781074599</v>
      </c>
      <c r="AF303" s="7">
        <v>1408.9999918993601</v>
      </c>
      <c r="AG303" s="7">
        <v>99.999999425078499</v>
      </c>
      <c r="AH303" s="7">
        <v>416.92866781074599</v>
      </c>
      <c r="AI303" s="7">
        <v>29.590395160450399</v>
      </c>
      <c r="AJ303" s="7">
        <v>267.99999542906897</v>
      </c>
      <c r="AK303" s="7">
        <v>19.020581648620897</v>
      </c>
      <c r="AL303" s="7">
        <v>186.99999617179901</v>
      </c>
      <c r="AM303" s="7">
        <v>13.2718237169481</v>
      </c>
      <c r="AN303" s="7">
        <v>1047.9999840483099</v>
      </c>
      <c r="AO303" s="7">
        <v>74.378991060915993</v>
      </c>
      <c r="AP303" s="7">
        <v>214.999998169951</v>
      </c>
      <c r="AQ303" s="7">
        <v>15.259048841018499</v>
      </c>
      <c r="AR303" s="7">
        <v>45.9999996926636</v>
      </c>
      <c r="AS303" s="7">
        <v>3.2647267347525597</v>
      </c>
      <c r="AT303" s="7">
        <v>0</v>
      </c>
      <c r="AU303" s="7">
        <v>0</v>
      </c>
      <c r="AV303" s="7">
        <v>2.9999999739229701</v>
      </c>
      <c r="AW303" s="7">
        <v>0.21291696053392298</v>
      </c>
      <c r="AX303" s="7">
        <v>97.000000009778901</v>
      </c>
      <c r="AY303" s="7">
        <v>6.8843151177983604</v>
      </c>
      <c r="AZ303" s="7">
        <v>178.999997370876</v>
      </c>
      <c r="BA303" s="7">
        <v>12.7040452356903</v>
      </c>
      <c r="BB303" s="7">
        <v>44.459130312840003</v>
      </c>
      <c r="BC303" s="7">
        <v>7.652173892055079</v>
      </c>
      <c r="BD303" s="7">
        <v>110.13738962006801</v>
      </c>
      <c r="BE303" s="7">
        <v>18.956521449237098</v>
      </c>
      <c r="BF303" s="7">
        <v>1408.9999918993601</v>
      </c>
      <c r="BG303" s="7">
        <v>99.999999425078499</v>
      </c>
      <c r="BH303" s="7">
        <v>416.92866781074599</v>
      </c>
      <c r="BI303" s="7">
        <v>29.590395160450399</v>
      </c>
      <c r="BJ303" s="7">
        <v>267.99999542906897</v>
      </c>
      <c r="BK303" s="7">
        <v>19.020581648620897</v>
      </c>
      <c r="BL303" s="7">
        <v>186.99999617179901</v>
      </c>
      <c r="BM303" s="7">
        <v>13.2718237169481</v>
      </c>
      <c r="BN303" s="7">
        <v>1047.9999840483099</v>
      </c>
      <c r="BO303" s="7">
        <v>74.378991060915993</v>
      </c>
      <c r="BP303" s="7">
        <v>214.999998169951</v>
      </c>
      <c r="BQ303" s="7">
        <v>15.259048841018499</v>
      </c>
      <c r="BR303" s="7">
        <v>45.9999996926636</v>
      </c>
      <c r="BS303" s="7">
        <v>3.2647267347525597</v>
      </c>
      <c r="BT303" s="7">
        <v>0</v>
      </c>
      <c r="BU303" s="7">
        <v>0</v>
      </c>
      <c r="BV303" s="7">
        <v>2.9999999739229701</v>
      </c>
      <c r="BW303" s="7">
        <v>0.21291696053392298</v>
      </c>
      <c r="BX303" s="7">
        <v>97.000000009778901</v>
      </c>
      <c r="BY303" s="7">
        <v>6.8843151177983604</v>
      </c>
      <c r="BZ303" s="7">
        <v>178.999997370876</v>
      </c>
      <c r="CA303" s="7">
        <v>12.7040452356903</v>
      </c>
      <c r="CB303" s="7">
        <v>44.459130312840003</v>
      </c>
      <c r="CC303" s="7">
        <v>7.652173892055079</v>
      </c>
      <c r="CD303" s="7">
        <v>110.13738962006801</v>
      </c>
      <c r="CE303" s="7">
        <v>18.956521449237098</v>
      </c>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v>419</v>
      </c>
      <c r="EG303" s="7">
        <v>268</v>
      </c>
      <c r="EH303" s="7">
        <v>187</v>
      </c>
      <c r="EI303" s="7">
        <v>1048</v>
      </c>
      <c r="EJ303" s="7">
        <v>215</v>
      </c>
      <c r="EK303" s="7">
        <v>46</v>
      </c>
      <c r="EL303" s="7">
        <v>0</v>
      </c>
      <c r="EM303" s="7">
        <v>3</v>
      </c>
      <c r="EN303" s="7">
        <v>97</v>
      </c>
      <c r="EO303" s="7">
        <v>179</v>
      </c>
      <c r="EP303" s="7">
        <v>44</v>
      </c>
      <c r="EQ303" s="7">
        <v>109</v>
      </c>
    </row>
    <row r="304" spans="1:147" x14ac:dyDescent="0.35">
      <c r="A304" s="7" t="s">
        <v>782</v>
      </c>
      <c r="B304" s="7" t="e" vm="1">
        <v>#VALUE!</v>
      </c>
      <c r="C304" s="7" t="e" vm="4">
        <v>#VALUE!</v>
      </c>
      <c r="D304" s="7">
        <v>0</v>
      </c>
      <c r="E304" s="7">
        <v>3414</v>
      </c>
      <c r="F304" s="7">
        <v>1162</v>
      </c>
      <c r="G304" s="7">
        <v>0</v>
      </c>
      <c r="H304" s="7">
        <v>6</v>
      </c>
      <c r="I304" s="7">
        <v>0.17574692442882248</v>
      </c>
      <c r="J304" s="7">
        <v>0</v>
      </c>
      <c r="K304" s="7">
        <v>0</v>
      </c>
      <c r="L304" s="7">
        <v>0</v>
      </c>
      <c r="M304" s="7">
        <v>0</v>
      </c>
      <c r="N304" s="7">
        <v>0</v>
      </c>
      <c r="O304" s="7">
        <v>0</v>
      </c>
      <c r="P304" s="7">
        <v>5.7821059038344504</v>
      </c>
      <c r="Q304" s="7">
        <v>131250</v>
      </c>
      <c r="R304" s="7">
        <v>0</v>
      </c>
      <c r="S304" s="7">
        <v>0</v>
      </c>
      <c r="T304" s="7">
        <v>0</v>
      </c>
      <c r="U304" s="7">
        <v>0</v>
      </c>
      <c r="V304" s="7">
        <v>0</v>
      </c>
      <c r="W304" s="7">
        <v>0</v>
      </c>
      <c r="X304" s="7">
        <v>0</v>
      </c>
      <c r="Y304" s="7">
        <v>0</v>
      </c>
      <c r="Z304" s="7"/>
      <c r="AA304" s="7"/>
      <c r="AB304" s="7"/>
      <c r="AC304" s="7"/>
      <c r="AD304" s="7"/>
      <c r="AE304" s="7"/>
      <c r="AF304" s="7">
        <v>3413.9999972243299</v>
      </c>
      <c r="AG304" s="7">
        <v>99.999999918697497</v>
      </c>
      <c r="AH304" s="7">
        <v>366.99955758057399</v>
      </c>
      <c r="AI304" s="7">
        <v>10.7498405852541</v>
      </c>
      <c r="AJ304" s="7">
        <v>784.99999980298901</v>
      </c>
      <c r="AK304" s="7">
        <v>22.9935559403336</v>
      </c>
      <c r="AL304" s="7">
        <v>452.99999908163397</v>
      </c>
      <c r="AM304" s="7">
        <v>13.268892767476101</v>
      </c>
      <c r="AN304" s="7">
        <v>3093.0000051008201</v>
      </c>
      <c r="AO304" s="7">
        <v>90.597539692466796</v>
      </c>
      <c r="AP304" s="7">
        <v>129.999999818319</v>
      </c>
      <c r="AQ304" s="7">
        <v>3.8078500239695203</v>
      </c>
      <c r="AR304" s="7">
        <v>87.000000130137806</v>
      </c>
      <c r="AS304" s="7">
        <v>2.5483304080298099</v>
      </c>
      <c r="AT304" s="7">
        <v>0</v>
      </c>
      <c r="AU304" s="7">
        <v>0</v>
      </c>
      <c r="AV304" s="7">
        <v>6.9999999133142401</v>
      </c>
      <c r="AW304" s="7">
        <v>0.20503807596116702</v>
      </c>
      <c r="AX304" s="7">
        <v>96.999998992203501</v>
      </c>
      <c r="AY304" s="7">
        <v>2.8412419154131103</v>
      </c>
      <c r="AZ304" s="7">
        <v>127.000000220014</v>
      </c>
      <c r="BA304" s="7">
        <v>3.71997657352121</v>
      </c>
      <c r="BB304" s="7">
        <v>16.178370664934601</v>
      </c>
      <c r="BC304" s="7">
        <v>1.3922866320942</v>
      </c>
      <c r="BD304" s="7">
        <v>8.6716417742991805</v>
      </c>
      <c r="BE304" s="7">
        <v>0.74626865527531594</v>
      </c>
      <c r="BF304" s="7">
        <v>3413.9999972243299</v>
      </c>
      <c r="BG304" s="7">
        <v>99.999999918697497</v>
      </c>
      <c r="BH304" s="7">
        <v>366.99955758057399</v>
      </c>
      <c r="BI304" s="7">
        <v>10.7498405852541</v>
      </c>
      <c r="BJ304" s="7">
        <v>784.99999980298901</v>
      </c>
      <c r="BK304" s="7">
        <v>22.9935559403336</v>
      </c>
      <c r="BL304" s="7">
        <v>452.99999908163397</v>
      </c>
      <c r="BM304" s="7">
        <v>13.268892767476101</v>
      </c>
      <c r="BN304" s="7">
        <v>3093.0000051008201</v>
      </c>
      <c r="BO304" s="7">
        <v>90.597539692466796</v>
      </c>
      <c r="BP304" s="7">
        <v>129.999999818319</v>
      </c>
      <c r="BQ304" s="7">
        <v>3.8078500239695203</v>
      </c>
      <c r="BR304" s="7">
        <v>87.000000130137806</v>
      </c>
      <c r="BS304" s="7">
        <v>2.5483304080298099</v>
      </c>
      <c r="BT304" s="7">
        <v>0</v>
      </c>
      <c r="BU304" s="7">
        <v>0</v>
      </c>
      <c r="BV304" s="7">
        <v>6.9999999133142401</v>
      </c>
      <c r="BW304" s="7">
        <v>0.20503807596116702</v>
      </c>
      <c r="BX304" s="7">
        <v>96.999998992203501</v>
      </c>
      <c r="BY304" s="7">
        <v>2.8412419154131103</v>
      </c>
      <c r="BZ304" s="7">
        <v>127.000000220014</v>
      </c>
      <c r="CA304" s="7">
        <v>3.71997657352121</v>
      </c>
      <c r="CB304" s="7">
        <v>16.178370664934601</v>
      </c>
      <c r="CC304" s="7">
        <v>1.3922866320942</v>
      </c>
      <c r="CD304" s="7">
        <v>8.6716417742991805</v>
      </c>
      <c r="CE304" s="7">
        <v>0.74626865527531594</v>
      </c>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v>352</v>
      </c>
      <c r="EG304" s="7">
        <v>785</v>
      </c>
      <c r="EH304" s="7">
        <v>453</v>
      </c>
      <c r="EI304" s="7">
        <v>3093</v>
      </c>
      <c r="EJ304" s="7">
        <v>130</v>
      </c>
      <c r="EK304" s="7">
        <v>87</v>
      </c>
      <c r="EL304" s="7">
        <v>0</v>
      </c>
      <c r="EM304" s="7">
        <v>7</v>
      </c>
      <c r="EN304" s="7">
        <v>97</v>
      </c>
      <c r="EO304" s="7">
        <v>127</v>
      </c>
      <c r="EP304" s="7">
        <v>16</v>
      </c>
      <c r="EQ304" s="7">
        <v>8</v>
      </c>
    </row>
    <row r="305" spans="1:147" x14ac:dyDescent="0.35">
      <c r="A305" s="7" t="s">
        <v>783</v>
      </c>
      <c r="B305" s="7" t="e" vm="1">
        <v>#VALUE!</v>
      </c>
      <c r="C305" s="7" t="e" vm="4">
        <v>#VALUE!</v>
      </c>
      <c r="D305" s="7">
        <v>1</v>
      </c>
      <c r="E305" s="7">
        <v>6069</v>
      </c>
      <c r="F305" s="7">
        <v>2281</v>
      </c>
      <c r="G305" s="7">
        <v>0</v>
      </c>
      <c r="H305" s="7">
        <v>2</v>
      </c>
      <c r="I305" s="7">
        <v>3.2954358213873783E-2</v>
      </c>
      <c r="J305" s="7">
        <v>0</v>
      </c>
      <c r="K305" s="7">
        <v>0</v>
      </c>
      <c r="L305" s="7">
        <v>0</v>
      </c>
      <c r="M305" s="7">
        <v>0</v>
      </c>
      <c r="N305" s="7">
        <v>0</v>
      </c>
      <c r="O305" s="7">
        <v>0</v>
      </c>
      <c r="P305" s="7">
        <v>4.2270325549684697</v>
      </c>
      <c r="Q305" s="7">
        <v>111181</v>
      </c>
      <c r="R305" s="7">
        <v>1</v>
      </c>
      <c r="S305" s="7">
        <v>1</v>
      </c>
      <c r="T305" s="7">
        <v>1</v>
      </c>
      <c r="U305" s="7">
        <v>1</v>
      </c>
      <c r="V305" s="7">
        <v>1</v>
      </c>
      <c r="W305" s="7">
        <v>0</v>
      </c>
      <c r="X305" s="7">
        <v>0</v>
      </c>
      <c r="Y305" s="7">
        <v>0</v>
      </c>
      <c r="Z305" s="7">
        <v>5654.0971134203701</v>
      </c>
      <c r="AA305" s="7">
        <v>6048.7300555318398</v>
      </c>
      <c r="AB305" s="7">
        <v>5654.0971134203701</v>
      </c>
      <c r="AC305" s="7">
        <v>653.883027601609</v>
      </c>
      <c r="AD305" s="7">
        <v>771.26672444594396</v>
      </c>
      <c r="AE305" s="7">
        <v>653.883027601609</v>
      </c>
      <c r="AF305" s="7">
        <v>6048.7300555318398</v>
      </c>
      <c r="AG305" s="7">
        <v>99.666008494510407</v>
      </c>
      <c r="AH305" s="7">
        <v>771.26672444594396</v>
      </c>
      <c r="AI305" s="7">
        <v>12.708299957916399</v>
      </c>
      <c r="AJ305" s="7">
        <v>1485.00042860792</v>
      </c>
      <c r="AK305" s="7">
        <v>24.468618036050799</v>
      </c>
      <c r="AL305" s="7">
        <v>526.90828958820896</v>
      </c>
      <c r="AM305" s="7">
        <v>8.6819622604747</v>
      </c>
      <c r="AN305" s="7">
        <v>4421.4816545417398</v>
      </c>
      <c r="AO305" s="7">
        <v>72.853545139920001</v>
      </c>
      <c r="AP305" s="7">
        <v>1026.0484569978</v>
      </c>
      <c r="AQ305" s="7">
        <v>16.906384198349002</v>
      </c>
      <c r="AR305" s="7">
        <v>271.99999636501201</v>
      </c>
      <c r="AS305" s="7">
        <v>4.4817926571924804</v>
      </c>
      <c r="AT305" s="7">
        <v>4.0000001258316598</v>
      </c>
      <c r="AU305" s="7">
        <v>6.5908718501098404E-2</v>
      </c>
      <c r="AV305" s="7">
        <v>21.000000006149499</v>
      </c>
      <c r="AW305" s="7">
        <v>0.34602076134700199</v>
      </c>
      <c r="AX305" s="7">
        <v>304.19993205454398</v>
      </c>
      <c r="AY305" s="7">
        <v>5.0123567647807503</v>
      </c>
      <c r="AZ305" s="7">
        <v>499.51766623155299</v>
      </c>
      <c r="BA305" s="7">
        <v>8.23064205357643</v>
      </c>
      <c r="BB305" s="7">
        <v>50.947115002027203</v>
      </c>
      <c r="BC305" s="7">
        <v>2.23354296370132</v>
      </c>
      <c r="BD305" s="7">
        <v>141.127156547851</v>
      </c>
      <c r="BE305" s="7">
        <v>6.1870739389676004</v>
      </c>
      <c r="BF305" s="7">
        <v>5654.0971134203701</v>
      </c>
      <c r="BG305" s="7">
        <v>93.163570825842299</v>
      </c>
      <c r="BH305" s="7">
        <v>653.883027601609</v>
      </c>
      <c r="BI305" s="7">
        <v>10.7741477607779</v>
      </c>
      <c r="BJ305" s="7">
        <v>1392.44495422766</v>
      </c>
      <c r="BK305" s="7">
        <v>22.943564907359601</v>
      </c>
      <c r="BL305" s="7">
        <v>465.392761953415</v>
      </c>
      <c r="BM305" s="7">
        <v>7.6683598937784705</v>
      </c>
      <c r="BN305" s="7">
        <v>4113.5711683846903</v>
      </c>
      <c r="BO305" s="7">
        <v>67.780048910606212</v>
      </c>
      <c r="BP305" s="7">
        <v>966.04056815216597</v>
      </c>
      <c r="BQ305" s="7">
        <v>15.9176234660103</v>
      </c>
      <c r="BR305" s="7">
        <v>260.50559508747398</v>
      </c>
      <c r="BS305" s="7">
        <v>4.2923973486154896</v>
      </c>
      <c r="BT305" s="7">
        <v>3.8886659919384101</v>
      </c>
      <c r="BU305" s="7">
        <v>6.4074246036223595E-2</v>
      </c>
      <c r="BV305" s="7">
        <v>20.714301318491799</v>
      </c>
      <c r="BW305" s="7">
        <v>0.34131325289984904</v>
      </c>
      <c r="BX305" s="7">
        <v>289.37679710598599</v>
      </c>
      <c r="BY305" s="7">
        <v>4.7681133153070698</v>
      </c>
      <c r="BZ305" s="7">
        <v>468.34569600585701</v>
      </c>
      <c r="CA305" s="7">
        <v>7.7170159170515298</v>
      </c>
      <c r="CB305" s="7">
        <v>46.004358701751698</v>
      </c>
      <c r="CC305" s="7">
        <v>2.01685044724909</v>
      </c>
      <c r="CD305" s="7">
        <v>132.74155053715199</v>
      </c>
      <c r="CE305" s="7">
        <v>5.8194454422249802</v>
      </c>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v>802</v>
      </c>
      <c r="EG305" s="7">
        <v>1486</v>
      </c>
      <c r="EH305" s="7">
        <v>530</v>
      </c>
      <c r="EI305" s="7">
        <v>4437</v>
      </c>
      <c r="EJ305" s="7">
        <v>1030</v>
      </c>
      <c r="EK305" s="7">
        <v>272</v>
      </c>
      <c r="EL305" s="7">
        <v>4</v>
      </c>
      <c r="EM305" s="7">
        <v>21</v>
      </c>
      <c r="EN305" s="7">
        <v>305</v>
      </c>
      <c r="EO305" s="7">
        <v>503</v>
      </c>
      <c r="EP305" s="7">
        <v>50</v>
      </c>
      <c r="EQ305" s="7">
        <v>128</v>
      </c>
    </row>
    <row r="306" spans="1:147" x14ac:dyDescent="0.35">
      <c r="A306" s="7" t="s">
        <v>784</v>
      </c>
      <c r="B306" s="7" t="e" vm="1">
        <v>#VALUE!</v>
      </c>
      <c r="C306" s="7" t="e" vm="4">
        <v>#VALUE!</v>
      </c>
      <c r="D306" s="7">
        <v>1</v>
      </c>
      <c r="E306" s="7">
        <v>4058</v>
      </c>
      <c r="F306" s="7">
        <v>1566</v>
      </c>
      <c r="G306" s="7">
        <v>0</v>
      </c>
      <c r="H306" s="7">
        <v>0</v>
      </c>
      <c r="I306" s="7">
        <v>0</v>
      </c>
      <c r="J306" s="7">
        <v>0</v>
      </c>
      <c r="K306" s="7">
        <v>0</v>
      </c>
      <c r="L306" s="7">
        <v>0</v>
      </c>
      <c r="M306" s="7">
        <v>0</v>
      </c>
      <c r="N306" s="7">
        <v>0</v>
      </c>
      <c r="O306" s="7">
        <v>0</v>
      </c>
      <c r="P306" s="7">
        <v>3.2561188811188799</v>
      </c>
      <c r="Q306" s="7">
        <v>96738</v>
      </c>
      <c r="R306" s="7">
        <v>1</v>
      </c>
      <c r="S306" s="7">
        <v>1</v>
      </c>
      <c r="T306" s="7">
        <v>1</v>
      </c>
      <c r="U306" s="7">
        <v>1</v>
      </c>
      <c r="V306" s="7">
        <v>1</v>
      </c>
      <c r="W306" s="7">
        <v>0</v>
      </c>
      <c r="X306" s="7">
        <v>0</v>
      </c>
      <c r="Y306" s="7">
        <v>0</v>
      </c>
      <c r="Z306" s="7">
        <v>831.34194450080395</v>
      </c>
      <c r="AA306" s="7">
        <v>2940.3526005120898</v>
      </c>
      <c r="AB306" s="7">
        <v>831.34194450080395</v>
      </c>
      <c r="AC306" s="7">
        <v>99.464461199473604</v>
      </c>
      <c r="AD306" s="7">
        <v>336.69237032195099</v>
      </c>
      <c r="AE306" s="7">
        <v>99.464461199473604</v>
      </c>
      <c r="AF306" s="7">
        <v>2940.3526005120898</v>
      </c>
      <c r="AG306" s="7">
        <v>72.458171525680001</v>
      </c>
      <c r="AH306" s="7">
        <v>336.69237032195099</v>
      </c>
      <c r="AI306" s="7">
        <v>8.2970027186286597</v>
      </c>
      <c r="AJ306" s="7">
        <v>610.31769307190598</v>
      </c>
      <c r="AK306" s="7">
        <v>15.039864294527</v>
      </c>
      <c r="AL306" s="7">
        <v>389.30857987806701</v>
      </c>
      <c r="AM306" s="7">
        <v>9.5936071926581192</v>
      </c>
      <c r="AN306" s="7">
        <v>2295.41394437384</v>
      </c>
      <c r="AO306" s="7">
        <v>56.565153878113293</v>
      </c>
      <c r="AP306" s="7">
        <v>433.49180814635503</v>
      </c>
      <c r="AQ306" s="7">
        <v>10.682400397889499</v>
      </c>
      <c r="AR306" s="7">
        <v>45.324002634712102</v>
      </c>
      <c r="AS306" s="7">
        <v>1.1169049441772301</v>
      </c>
      <c r="AT306" s="7">
        <v>4.3264818424358999</v>
      </c>
      <c r="AU306" s="7">
        <v>0.10661611243065301</v>
      </c>
      <c r="AV306" s="7">
        <v>5.85733650671318</v>
      </c>
      <c r="AW306" s="7">
        <v>0.144340475769176</v>
      </c>
      <c r="AX306" s="7">
        <v>155.93900267500399</v>
      </c>
      <c r="AY306" s="7">
        <v>3.8427551176689096</v>
      </c>
      <c r="AZ306" s="7">
        <v>220.065544337907</v>
      </c>
      <c r="BA306" s="7">
        <v>5.4230050354338903</v>
      </c>
      <c r="BB306" s="7">
        <v>43.727557736536298</v>
      </c>
      <c r="BC306" s="7">
        <v>2.7923089231504599</v>
      </c>
      <c r="BD306" s="7">
        <v>49.2704573307565</v>
      </c>
      <c r="BE306" s="7">
        <v>3.1462616430878998</v>
      </c>
      <c r="BF306" s="7">
        <v>831.34194450080395</v>
      </c>
      <c r="BG306" s="7">
        <v>20.4864944430952</v>
      </c>
      <c r="BH306" s="7">
        <v>99.464461199473604</v>
      </c>
      <c r="BI306" s="7">
        <v>2.4510710004798799</v>
      </c>
      <c r="BJ306" s="7">
        <v>180.241327352822</v>
      </c>
      <c r="BK306" s="7">
        <v>4.4416295552691398</v>
      </c>
      <c r="BL306" s="7">
        <v>119.050565766171</v>
      </c>
      <c r="BM306" s="7">
        <v>2.9337251297725597</v>
      </c>
      <c r="BN306" s="7">
        <v>663.609713822603</v>
      </c>
      <c r="BO306" s="7">
        <v>16.353122568324398</v>
      </c>
      <c r="BP306" s="7">
        <v>118.188575509004</v>
      </c>
      <c r="BQ306" s="7">
        <v>2.9124833787334699</v>
      </c>
      <c r="BR306" s="7">
        <v>9.9383844357798807</v>
      </c>
      <c r="BS306" s="7">
        <v>0.24490843853572902</v>
      </c>
      <c r="BT306" s="7">
        <v>0</v>
      </c>
      <c r="BU306" s="7">
        <v>0</v>
      </c>
      <c r="BV306" s="7">
        <v>0.84170500934124004</v>
      </c>
      <c r="BW306" s="7">
        <v>2.07418681454224E-2</v>
      </c>
      <c r="BX306" s="7">
        <v>38.763562951236999</v>
      </c>
      <c r="BY306" s="7">
        <v>0.95523812102604611</v>
      </c>
      <c r="BZ306" s="7">
        <v>67.008038026746405</v>
      </c>
      <c r="CA306" s="7">
        <v>1.65125771381829</v>
      </c>
      <c r="CB306" s="7">
        <v>7.3541402803675702</v>
      </c>
      <c r="CC306" s="7">
        <v>0.46961304472334403</v>
      </c>
      <c r="CD306" s="7">
        <v>13.579336716851699</v>
      </c>
      <c r="CE306" s="7">
        <v>0.86713516710419503</v>
      </c>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v>405</v>
      </c>
      <c r="EG306" s="7">
        <v>866</v>
      </c>
      <c r="EH306" s="7">
        <v>560</v>
      </c>
      <c r="EI306" s="7">
        <v>2994</v>
      </c>
      <c r="EJ306" s="7">
        <v>710</v>
      </c>
      <c r="EK306" s="7">
        <v>71</v>
      </c>
      <c r="EL306" s="7">
        <v>5</v>
      </c>
      <c r="EM306" s="7">
        <v>12</v>
      </c>
      <c r="EN306" s="7">
        <v>266</v>
      </c>
      <c r="EO306" s="7">
        <v>379</v>
      </c>
      <c r="EP306" s="7">
        <v>63</v>
      </c>
      <c r="EQ306" s="7">
        <v>76</v>
      </c>
    </row>
    <row r="307" spans="1:147" x14ac:dyDescent="0.35">
      <c r="A307" s="7" t="s">
        <v>785</v>
      </c>
      <c r="B307" s="7" t="e" vm="1">
        <v>#VALUE!</v>
      </c>
      <c r="C307" s="7" t="e" vm="4">
        <v>#VALUE!</v>
      </c>
      <c r="D307" s="7">
        <v>1</v>
      </c>
      <c r="E307" s="7">
        <v>2316</v>
      </c>
      <c r="F307" s="7">
        <v>852</v>
      </c>
      <c r="G307" s="7">
        <v>0</v>
      </c>
      <c r="H307" s="7">
        <v>45</v>
      </c>
      <c r="I307" s="7">
        <v>1.9430051813471503</v>
      </c>
      <c r="J307" s="7">
        <v>0</v>
      </c>
      <c r="K307" s="7">
        <v>1</v>
      </c>
      <c r="L307" s="7">
        <v>0</v>
      </c>
      <c r="M307" s="7">
        <v>0</v>
      </c>
      <c r="N307" s="7">
        <v>0</v>
      </c>
      <c r="O307" s="7">
        <v>1</v>
      </c>
      <c r="P307" s="7">
        <v>13.816102906145799</v>
      </c>
      <c r="Q307" s="7">
        <v>54375</v>
      </c>
      <c r="R307" s="7">
        <v>0</v>
      </c>
      <c r="S307" s="7">
        <v>1</v>
      </c>
      <c r="T307" s="7">
        <v>0</v>
      </c>
      <c r="U307" s="7">
        <v>1</v>
      </c>
      <c r="V307" s="7">
        <v>0</v>
      </c>
      <c r="W307" s="7">
        <v>0</v>
      </c>
      <c r="X307" s="7">
        <v>0</v>
      </c>
      <c r="Y307" s="7">
        <v>0</v>
      </c>
      <c r="Z307" s="7"/>
      <c r="AA307" s="7">
        <v>2315.99999421649</v>
      </c>
      <c r="AB307" s="7"/>
      <c r="AC307" s="7"/>
      <c r="AD307" s="7">
        <v>1163.00195311522</v>
      </c>
      <c r="AE307" s="7"/>
      <c r="AF307" s="7">
        <v>2315.99999421649</v>
      </c>
      <c r="AG307" s="7">
        <v>99.999999750280097</v>
      </c>
      <c r="AH307" s="7">
        <v>1163.00195311522</v>
      </c>
      <c r="AI307" s="7">
        <v>50.215973795993996</v>
      </c>
      <c r="AJ307" s="7">
        <v>634.00000093510596</v>
      </c>
      <c r="AK307" s="7">
        <v>27.374784150911303</v>
      </c>
      <c r="AL307" s="7">
        <v>148.999999795029</v>
      </c>
      <c r="AM307" s="7">
        <v>6.4335060360547898</v>
      </c>
      <c r="AN307" s="7">
        <v>1596.9999863932601</v>
      </c>
      <c r="AO307" s="7">
        <v>68.955094403854105</v>
      </c>
      <c r="AP307" s="7">
        <v>454.99999776581501</v>
      </c>
      <c r="AQ307" s="7">
        <v>19.6459411815982</v>
      </c>
      <c r="AR307" s="7">
        <v>26.9999998237545</v>
      </c>
      <c r="AS307" s="7">
        <v>1.16580310119838</v>
      </c>
      <c r="AT307" s="7">
        <v>1.00000001303852</v>
      </c>
      <c r="AU307" s="7">
        <v>4.3177893481801205E-2</v>
      </c>
      <c r="AV307" s="7">
        <v>5.99999998882413</v>
      </c>
      <c r="AW307" s="7">
        <v>0.25906735703040301</v>
      </c>
      <c r="AX307" s="7">
        <v>229.99999923069799</v>
      </c>
      <c r="AY307" s="7">
        <v>9.9309153381130599</v>
      </c>
      <c r="AZ307" s="7">
        <v>261.99999940760603</v>
      </c>
      <c r="BA307" s="7">
        <v>11.312607919153999</v>
      </c>
      <c r="BB307" s="7">
        <v>94.877820546957096</v>
      </c>
      <c r="BC307" s="7">
        <v>11.135894430394</v>
      </c>
      <c r="BD307" s="7">
        <v>157.00000136830201</v>
      </c>
      <c r="BE307" s="7">
        <v>18.427230207547201</v>
      </c>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v>1039</v>
      </c>
      <c r="EG307" s="7">
        <v>634</v>
      </c>
      <c r="EH307" s="7">
        <v>149</v>
      </c>
      <c r="EI307" s="7">
        <v>1597</v>
      </c>
      <c r="EJ307" s="7">
        <v>455</v>
      </c>
      <c r="EK307" s="7">
        <v>27</v>
      </c>
      <c r="EL307" s="7">
        <v>1</v>
      </c>
      <c r="EM307" s="7">
        <v>6</v>
      </c>
      <c r="EN307" s="7">
        <v>230</v>
      </c>
      <c r="EO307" s="7">
        <v>262</v>
      </c>
      <c r="EP307" s="7">
        <v>99</v>
      </c>
      <c r="EQ307" s="7">
        <v>157</v>
      </c>
    </row>
    <row r="308" spans="1:147" x14ac:dyDescent="0.35">
      <c r="A308" s="7" t="s">
        <v>786</v>
      </c>
      <c r="B308" s="7" t="e" vm="1">
        <v>#VALUE!</v>
      </c>
      <c r="C308" s="7" t="e" vm="4">
        <v>#VALUE!</v>
      </c>
      <c r="D308" s="7">
        <v>1</v>
      </c>
      <c r="E308" s="7">
        <v>8813</v>
      </c>
      <c r="F308" s="7">
        <v>3195</v>
      </c>
      <c r="G308" s="7">
        <v>0</v>
      </c>
      <c r="H308" s="7">
        <v>5</v>
      </c>
      <c r="I308" s="7">
        <v>5.6734369681152842E-2</v>
      </c>
      <c r="J308" s="7">
        <v>0</v>
      </c>
      <c r="K308" s="7">
        <v>0</v>
      </c>
      <c r="L308" s="7">
        <v>0</v>
      </c>
      <c r="M308" s="7">
        <v>0</v>
      </c>
      <c r="N308" s="7">
        <v>0</v>
      </c>
      <c r="O308" s="7">
        <v>0</v>
      </c>
      <c r="P308" s="7">
        <v>1.79248534987935</v>
      </c>
      <c r="Q308" s="7">
        <v>120071</v>
      </c>
      <c r="R308" s="7">
        <v>1</v>
      </c>
      <c r="S308" s="7">
        <v>1</v>
      </c>
      <c r="T308" s="7">
        <v>1</v>
      </c>
      <c r="U308" s="7">
        <v>1</v>
      </c>
      <c r="V308" s="7">
        <v>1</v>
      </c>
      <c r="W308" s="7">
        <v>0</v>
      </c>
      <c r="X308" s="7">
        <v>0</v>
      </c>
      <c r="Y308" s="7">
        <v>0</v>
      </c>
      <c r="Z308" s="7">
        <v>4735.6168449852803</v>
      </c>
      <c r="AA308" s="7">
        <v>7481.5989844169198</v>
      </c>
      <c r="AB308" s="7">
        <v>4735.6168449852803</v>
      </c>
      <c r="AC308" s="7">
        <v>247.75653138566301</v>
      </c>
      <c r="AD308" s="7">
        <v>499.76883845583001</v>
      </c>
      <c r="AE308" s="7">
        <v>247.75653138566301</v>
      </c>
      <c r="AF308" s="7">
        <v>7481.5989844169198</v>
      </c>
      <c r="AG308" s="7">
        <v>84.892760517609503</v>
      </c>
      <c r="AH308" s="7">
        <v>499.76883845583001</v>
      </c>
      <c r="AI308" s="7">
        <v>5.6708140072146795</v>
      </c>
      <c r="AJ308" s="7">
        <v>1853.3580303235301</v>
      </c>
      <c r="AK308" s="7">
        <v>21.029819928781702</v>
      </c>
      <c r="AL308" s="7">
        <v>703.999633191979</v>
      </c>
      <c r="AM308" s="7">
        <v>7.98819508898195</v>
      </c>
      <c r="AN308" s="7">
        <v>4597.5789671110497</v>
      </c>
      <c r="AO308" s="7">
        <v>52.168148951674297</v>
      </c>
      <c r="AP308" s="7">
        <v>1878.3174395065</v>
      </c>
      <c r="AQ308" s="7">
        <v>21.313031198303602</v>
      </c>
      <c r="AR308" s="7">
        <v>525.40017496105099</v>
      </c>
      <c r="AS308" s="7">
        <v>5.9616495513565297</v>
      </c>
      <c r="AT308" s="7">
        <v>2.9570242645859302</v>
      </c>
      <c r="AU308" s="7">
        <v>3.3552981556631403E-2</v>
      </c>
      <c r="AV308" s="7">
        <v>14.0000001362059</v>
      </c>
      <c r="AW308" s="7">
        <v>0.15885623665273901</v>
      </c>
      <c r="AX308" s="7">
        <v>463.34534425736803</v>
      </c>
      <c r="AY308" s="7">
        <v>5.2575212102277096</v>
      </c>
      <c r="AZ308" s="7">
        <v>590.44183700008102</v>
      </c>
      <c r="BA308" s="7">
        <v>6.6996690911163199</v>
      </c>
      <c r="BB308" s="7">
        <v>50.198129523653698</v>
      </c>
      <c r="BC308" s="7">
        <v>1.5711464639641199</v>
      </c>
      <c r="BD308" s="7">
        <v>78.726929204905403</v>
      </c>
      <c r="BE308" s="7">
        <v>2.4640666417810797</v>
      </c>
      <c r="BF308" s="7">
        <v>4735.6168449852803</v>
      </c>
      <c r="BG308" s="7">
        <v>53.734447350338002</v>
      </c>
      <c r="BH308" s="7">
        <v>247.75653138566301</v>
      </c>
      <c r="BI308" s="7">
        <v>2.8112621285108799</v>
      </c>
      <c r="BJ308" s="7">
        <v>1175.7366686127</v>
      </c>
      <c r="BK308" s="7">
        <v>13.340935760952</v>
      </c>
      <c r="BL308" s="7">
        <v>439.45435376664301</v>
      </c>
      <c r="BM308" s="7">
        <v>4.9864331529177699</v>
      </c>
      <c r="BN308" s="7">
        <v>2715.55977945226</v>
      </c>
      <c r="BO308" s="7">
        <v>30.813114483742897</v>
      </c>
      <c r="BP308" s="7">
        <v>1380.51350767232</v>
      </c>
      <c r="BQ308" s="7">
        <v>15.664512738821301</v>
      </c>
      <c r="BR308" s="7">
        <v>312.23214242593201</v>
      </c>
      <c r="BS308" s="7">
        <v>3.5428587589462301</v>
      </c>
      <c r="BT308" s="7">
        <v>1.47247599100228</v>
      </c>
      <c r="BU308" s="7">
        <v>1.6707999444029099E-2</v>
      </c>
      <c r="BV308" s="7">
        <v>9.41063205082901</v>
      </c>
      <c r="BW308" s="7">
        <v>0.10678125554100799</v>
      </c>
      <c r="BX308" s="7">
        <v>316.428290452635</v>
      </c>
      <c r="BY308" s="7">
        <v>3.5904719216230001</v>
      </c>
      <c r="BZ308" s="7">
        <v>369.324640797803</v>
      </c>
      <c r="CA308" s="7">
        <v>4.1906801406763101</v>
      </c>
      <c r="CB308" s="7">
        <v>27.217842668632301</v>
      </c>
      <c r="CC308" s="7">
        <v>0.85188865942511205</v>
      </c>
      <c r="CD308" s="7">
        <v>51.049146841243299</v>
      </c>
      <c r="CE308" s="7">
        <v>1.59778237374784</v>
      </c>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v>601</v>
      </c>
      <c r="EG308" s="7">
        <v>2154</v>
      </c>
      <c r="EH308" s="7">
        <v>914</v>
      </c>
      <c r="EI308" s="7">
        <v>5376</v>
      </c>
      <c r="EJ308" s="7">
        <v>2243</v>
      </c>
      <c r="EK308" s="7">
        <v>608</v>
      </c>
      <c r="EL308" s="7">
        <v>3</v>
      </c>
      <c r="EM308" s="7">
        <v>17</v>
      </c>
      <c r="EN308" s="7">
        <v>566</v>
      </c>
      <c r="EO308" s="7">
        <v>779</v>
      </c>
      <c r="EP308" s="7">
        <v>97</v>
      </c>
      <c r="EQ308" s="7">
        <v>91</v>
      </c>
    </row>
    <row r="309" spans="1:147" x14ac:dyDescent="0.35">
      <c r="A309" s="7" t="s">
        <v>787</v>
      </c>
      <c r="B309" s="7" t="e" vm="1">
        <v>#VALUE!</v>
      </c>
      <c r="C309" s="7" t="e" vm="4">
        <v>#VALUE!</v>
      </c>
      <c r="D309" s="7">
        <v>1</v>
      </c>
      <c r="E309" s="7">
        <v>2077</v>
      </c>
      <c r="F309" s="7">
        <v>713</v>
      </c>
      <c r="G309" s="7">
        <v>0</v>
      </c>
      <c r="H309" s="7">
        <v>0</v>
      </c>
      <c r="I309" s="7">
        <v>0</v>
      </c>
      <c r="J309" s="7">
        <v>0</v>
      </c>
      <c r="K309" s="7">
        <v>0</v>
      </c>
      <c r="L309" s="7">
        <v>0</v>
      </c>
      <c r="M309" s="7">
        <v>0</v>
      </c>
      <c r="N309" s="7">
        <v>0</v>
      </c>
      <c r="O309" s="7">
        <v>0</v>
      </c>
      <c r="P309" s="7">
        <v>5.0912584053794401</v>
      </c>
      <c r="Q309" s="7">
        <v>80556</v>
      </c>
      <c r="R309" s="7">
        <v>1</v>
      </c>
      <c r="S309" s="7">
        <v>1</v>
      </c>
      <c r="T309" s="7">
        <v>1</v>
      </c>
      <c r="U309" s="7">
        <v>1</v>
      </c>
      <c r="V309" s="7">
        <v>1</v>
      </c>
      <c r="W309" s="7">
        <v>0</v>
      </c>
      <c r="X309" s="7">
        <v>0</v>
      </c>
      <c r="Y309" s="7">
        <v>0</v>
      </c>
      <c r="Z309" s="7">
        <v>1858.29144327156</v>
      </c>
      <c r="AA309" s="7">
        <v>2077.0000064801402</v>
      </c>
      <c r="AB309" s="7">
        <v>1858.29144327156</v>
      </c>
      <c r="AC309" s="7">
        <v>265.08768315962499</v>
      </c>
      <c r="AD309" s="7">
        <v>296.28674297383998</v>
      </c>
      <c r="AE309" s="7">
        <v>265.08768315962499</v>
      </c>
      <c r="AF309" s="7">
        <v>2077.0000064801402</v>
      </c>
      <c r="AG309" s="7">
        <v>100.00000031199501</v>
      </c>
      <c r="AH309" s="7">
        <v>296.28674297383998</v>
      </c>
      <c r="AI309" s="7">
        <v>14.265129656901298</v>
      </c>
      <c r="AJ309" s="7">
        <v>495.99999817577202</v>
      </c>
      <c r="AK309" s="7">
        <v>23.8805969270954</v>
      </c>
      <c r="AL309" s="7">
        <v>342.99999779945898</v>
      </c>
      <c r="AM309" s="7">
        <v>16.5142030717121</v>
      </c>
      <c r="AN309" s="7">
        <v>335.999999711057</v>
      </c>
      <c r="AO309" s="7">
        <v>16.177178609102398</v>
      </c>
      <c r="AP309" s="7">
        <v>1554.0000069499899</v>
      </c>
      <c r="AQ309" s="7">
        <v>74.819451466056591</v>
      </c>
      <c r="AR309" s="7">
        <v>30.999999494291799</v>
      </c>
      <c r="AS309" s="7">
        <v>1.4925372890848301</v>
      </c>
      <c r="AT309" s="7">
        <v>1</v>
      </c>
      <c r="AU309" s="7">
        <v>4.8146364949446296E-2</v>
      </c>
      <c r="AV309" s="7">
        <v>8.0000002533197403</v>
      </c>
      <c r="AW309" s="7">
        <v>0.38517093179199502</v>
      </c>
      <c r="AX309" s="7">
        <v>146.99999922356801</v>
      </c>
      <c r="AY309" s="7">
        <v>7.0775156101862304</v>
      </c>
      <c r="AZ309" s="7">
        <v>178.000000620843</v>
      </c>
      <c r="BA309" s="7">
        <v>8.5700529908927692</v>
      </c>
      <c r="BB309" s="7">
        <v>7.3181818023094802</v>
      </c>
      <c r="BC309" s="7">
        <v>1.0263929596507</v>
      </c>
      <c r="BD309" s="7">
        <v>24.045454543622299</v>
      </c>
      <c r="BE309" s="7">
        <v>3.37243401733833</v>
      </c>
      <c r="BF309" s="7">
        <v>1858.29144327156</v>
      </c>
      <c r="BG309" s="7">
        <v>89.469978010185997</v>
      </c>
      <c r="BH309" s="7">
        <v>265.08768315962499</v>
      </c>
      <c r="BI309" s="7">
        <v>12.763008337006502</v>
      </c>
      <c r="BJ309" s="7">
        <v>446.40174516406802</v>
      </c>
      <c r="BK309" s="7">
        <v>21.492621336739003</v>
      </c>
      <c r="BL309" s="7">
        <v>311.05951788014499</v>
      </c>
      <c r="BM309" s="7">
        <v>14.976385068856299</v>
      </c>
      <c r="BN309" s="7">
        <v>313.827698522015</v>
      </c>
      <c r="BO309" s="7">
        <v>15.109662904285701</v>
      </c>
      <c r="BP309" s="7">
        <v>1384.3513292432799</v>
      </c>
      <c r="BQ309" s="7">
        <v>66.651484315997905</v>
      </c>
      <c r="BR309" s="7">
        <v>24.3294445583597</v>
      </c>
      <c r="BS309" s="7">
        <v>1.17137431672411</v>
      </c>
      <c r="BT309" s="7">
        <v>1</v>
      </c>
      <c r="BU309" s="7">
        <v>4.8146364949446296E-2</v>
      </c>
      <c r="BV309" s="7">
        <v>4.1696994453668603</v>
      </c>
      <c r="BW309" s="7">
        <v>0.200755871226137</v>
      </c>
      <c r="BX309" s="7">
        <v>130.61326884693699</v>
      </c>
      <c r="BY309" s="7">
        <v>6.2885541091447799</v>
      </c>
      <c r="BZ309" s="7">
        <v>154.512520870776</v>
      </c>
      <c r="CA309" s="7">
        <v>7.4392162191033204</v>
      </c>
      <c r="CB309" s="7">
        <v>6.53472506280559</v>
      </c>
      <c r="CC309" s="7">
        <v>0.91651122900499193</v>
      </c>
      <c r="CD309" s="7">
        <v>21.471239548714902</v>
      </c>
      <c r="CE309" s="7">
        <v>3.0113940461030797</v>
      </c>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v>297</v>
      </c>
      <c r="EG309" s="7">
        <v>496</v>
      </c>
      <c r="EH309" s="7">
        <v>343</v>
      </c>
      <c r="EI309" s="7">
        <v>336</v>
      </c>
      <c r="EJ309" s="7">
        <v>1554</v>
      </c>
      <c r="EK309" s="7">
        <v>31</v>
      </c>
      <c r="EL309" s="7">
        <v>1</v>
      </c>
      <c r="EM309" s="7">
        <v>8</v>
      </c>
      <c r="EN309" s="7">
        <v>147</v>
      </c>
      <c r="EO309" s="7">
        <v>178</v>
      </c>
      <c r="EP309" s="7">
        <v>7</v>
      </c>
      <c r="EQ309" s="7">
        <v>23</v>
      </c>
    </row>
    <row r="310" spans="1:147" x14ac:dyDescent="0.35">
      <c r="A310" s="7" t="s">
        <v>788</v>
      </c>
      <c r="B310" s="7" t="e" vm="1">
        <v>#VALUE!</v>
      </c>
      <c r="C310" s="7" t="e" vm="4">
        <v>#VALUE!</v>
      </c>
      <c r="D310" s="7">
        <v>1</v>
      </c>
      <c r="E310" s="7">
        <v>3390</v>
      </c>
      <c r="F310" s="7">
        <v>1128</v>
      </c>
      <c r="G310" s="7">
        <v>0</v>
      </c>
      <c r="H310" s="7">
        <v>0</v>
      </c>
      <c r="I310" s="7">
        <v>0</v>
      </c>
      <c r="J310" s="7">
        <v>1</v>
      </c>
      <c r="K310" s="7">
        <v>1</v>
      </c>
      <c r="L310" s="7">
        <v>1</v>
      </c>
      <c r="M310" s="7">
        <v>0</v>
      </c>
      <c r="N310" s="7">
        <v>0</v>
      </c>
      <c r="O310" s="7">
        <v>1</v>
      </c>
      <c r="P310" s="7">
        <v>8.6217183770883103</v>
      </c>
      <c r="Q310" s="7">
        <v>72404</v>
      </c>
      <c r="R310" s="7">
        <v>1</v>
      </c>
      <c r="S310" s="7">
        <v>1</v>
      </c>
      <c r="T310" s="7">
        <v>1</v>
      </c>
      <c r="U310" s="7">
        <v>1</v>
      </c>
      <c r="V310" s="7">
        <v>1</v>
      </c>
      <c r="W310" s="7">
        <v>0</v>
      </c>
      <c r="X310" s="7">
        <v>0</v>
      </c>
      <c r="Y310" s="7">
        <v>0</v>
      </c>
      <c r="Z310" s="7">
        <v>1148.2000640034701</v>
      </c>
      <c r="AA310" s="7">
        <v>3061.8726348280902</v>
      </c>
      <c r="AB310" s="7">
        <v>1148.2000640034701</v>
      </c>
      <c r="AC310" s="7">
        <v>368.93173503875698</v>
      </c>
      <c r="AD310" s="7">
        <v>810.47414304315998</v>
      </c>
      <c r="AE310" s="7">
        <v>368.93173503875698</v>
      </c>
      <c r="AF310" s="7">
        <v>3061.8726348280902</v>
      </c>
      <c r="AG310" s="7">
        <v>90.320726691094094</v>
      </c>
      <c r="AH310" s="7">
        <v>810.47414304315998</v>
      </c>
      <c r="AI310" s="7">
        <v>23.907791830181697</v>
      </c>
      <c r="AJ310" s="7">
        <v>710.95561356842495</v>
      </c>
      <c r="AK310" s="7">
        <v>20.972141993168901</v>
      </c>
      <c r="AL310" s="7">
        <v>507.30520990490902</v>
      </c>
      <c r="AM310" s="7">
        <v>14.964755454422098</v>
      </c>
      <c r="AN310" s="7">
        <v>536.89643062651203</v>
      </c>
      <c r="AO310" s="7">
        <v>15.8376528208411</v>
      </c>
      <c r="AP310" s="7">
        <v>2263.4098815023899</v>
      </c>
      <c r="AQ310" s="7">
        <v>66.767253141663403</v>
      </c>
      <c r="AR310" s="7">
        <v>53.186596484854803</v>
      </c>
      <c r="AS310" s="7">
        <v>1.5689261499957201</v>
      </c>
      <c r="AT310" s="7">
        <v>3.4533282667398502</v>
      </c>
      <c r="AU310" s="7">
        <v>0.10186809046430201</v>
      </c>
      <c r="AV310" s="7">
        <v>17.7724786093459</v>
      </c>
      <c r="AW310" s="7">
        <v>0.524261905880409</v>
      </c>
      <c r="AX310" s="7">
        <v>187.15393402427401</v>
      </c>
      <c r="AY310" s="7">
        <v>5.5207650154653196</v>
      </c>
      <c r="AZ310" s="7">
        <v>246.206637468189</v>
      </c>
      <c r="BA310" s="7">
        <v>7.2627326686781402</v>
      </c>
      <c r="BB310" s="7">
        <v>45.690988568589098</v>
      </c>
      <c r="BC310" s="7">
        <v>4.0506195539529299</v>
      </c>
      <c r="BD310" s="7">
        <v>150.720377210528</v>
      </c>
      <c r="BE310" s="7">
        <v>13.3617355683092</v>
      </c>
      <c r="BF310" s="7">
        <v>1148.2000640034701</v>
      </c>
      <c r="BG310" s="7">
        <v>33.870208377683397</v>
      </c>
      <c r="BH310" s="7">
        <v>368.93173503875698</v>
      </c>
      <c r="BI310" s="7">
        <v>10.8829420365415</v>
      </c>
      <c r="BJ310" s="7">
        <v>257.453160405159</v>
      </c>
      <c r="BK310" s="7">
        <v>7.59448850752681</v>
      </c>
      <c r="BL310" s="7">
        <v>206.66957195848201</v>
      </c>
      <c r="BM310" s="7">
        <v>6.09644755039771</v>
      </c>
      <c r="BN310" s="7">
        <v>250.35874976217701</v>
      </c>
      <c r="BO310" s="7">
        <v>7.3852138572913697</v>
      </c>
      <c r="BP310" s="7">
        <v>802.15825611352898</v>
      </c>
      <c r="BQ310" s="7">
        <v>23.662485431077602</v>
      </c>
      <c r="BR310" s="7">
        <v>17.7572731412947</v>
      </c>
      <c r="BS310" s="7">
        <v>0.52381336699984404</v>
      </c>
      <c r="BT310" s="7">
        <v>1.4472250938415501</v>
      </c>
      <c r="BU310" s="7">
        <v>4.2691005718039902E-2</v>
      </c>
      <c r="BV310" s="7">
        <v>5.1253623217344302</v>
      </c>
      <c r="BW310" s="7">
        <v>0.15119062895971799</v>
      </c>
      <c r="BX310" s="7">
        <v>71.353211253881497</v>
      </c>
      <c r="BY310" s="7">
        <v>2.10481449126494</v>
      </c>
      <c r="BZ310" s="7">
        <v>95.170488644391298</v>
      </c>
      <c r="CA310" s="7">
        <v>2.8073890455572696</v>
      </c>
      <c r="CB310" s="7">
        <v>24.670437598601001</v>
      </c>
      <c r="CC310" s="7">
        <v>2.1870955317908702</v>
      </c>
      <c r="CD310" s="7">
        <v>58.746981922537103</v>
      </c>
      <c r="CE310" s="7">
        <v>5.2080657732745603</v>
      </c>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v>885</v>
      </c>
      <c r="EG310" s="7">
        <v>777</v>
      </c>
      <c r="EH310" s="7">
        <v>566</v>
      </c>
      <c r="EI310" s="7">
        <v>593</v>
      </c>
      <c r="EJ310" s="7">
        <v>2482</v>
      </c>
      <c r="EK310" s="7">
        <v>67</v>
      </c>
      <c r="EL310" s="7">
        <v>4</v>
      </c>
      <c r="EM310" s="7">
        <v>22</v>
      </c>
      <c r="EN310" s="7">
        <v>222</v>
      </c>
      <c r="EO310" s="7">
        <v>265</v>
      </c>
      <c r="EP310" s="7">
        <v>46</v>
      </c>
      <c r="EQ310" s="7">
        <v>155</v>
      </c>
    </row>
    <row r="311" spans="1:147" x14ac:dyDescent="0.35">
      <c r="A311" s="7" t="s">
        <v>789</v>
      </c>
      <c r="B311" s="7" t="e" vm="1">
        <v>#VALUE!</v>
      </c>
      <c r="C311" s="7" t="e" vm="4">
        <v>#VALUE!</v>
      </c>
      <c r="D311" s="7">
        <v>1</v>
      </c>
      <c r="E311" s="7">
        <v>3936</v>
      </c>
      <c r="F311" s="7">
        <v>1343</v>
      </c>
      <c r="G311" s="7">
        <v>0</v>
      </c>
      <c r="H311" s="7">
        <v>0</v>
      </c>
      <c r="I311" s="7">
        <v>0</v>
      </c>
      <c r="J311" s="7">
        <v>0</v>
      </c>
      <c r="K311" s="7">
        <v>0</v>
      </c>
      <c r="L311" s="7">
        <v>0</v>
      </c>
      <c r="M311" s="7">
        <v>0</v>
      </c>
      <c r="N311" s="7">
        <v>0</v>
      </c>
      <c r="O311" s="7">
        <v>0</v>
      </c>
      <c r="P311" s="7">
        <v>3.2006455083378205</v>
      </c>
      <c r="Q311" s="7">
        <v>82031</v>
      </c>
      <c r="R311" s="7">
        <v>1</v>
      </c>
      <c r="S311" s="7">
        <v>1</v>
      </c>
      <c r="T311" s="7">
        <v>1</v>
      </c>
      <c r="U311" s="7">
        <v>1</v>
      </c>
      <c r="V311" s="7">
        <v>1</v>
      </c>
      <c r="W311" s="7">
        <v>0</v>
      </c>
      <c r="X311" s="7">
        <v>0</v>
      </c>
      <c r="Y311" s="7">
        <v>0</v>
      </c>
      <c r="Z311" s="7">
        <v>3936.0000166893001</v>
      </c>
      <c r="AA311" s="7">
        <v>3936.0000166893001</v>
      </c>
      <c r="AB311" s="7">
        <v>3936.0000166893001</v>
      </c>
      <c r="AC311" s="7">
        <v>808.71532625332497</v>
      </c>
      <c r="AD311" s="7">
        <v>808.71532625332497</v>
      </c>
      <c r="AE311" s="7">
        <v>808.71532625332497</v>
      </c>
      <c r="AF311" s="7">
        <v>3936.0000166893001</v>
      </c>
      <c r="AG311" s="7">
        <v>100.000000424017</v>
      </c>
      <c r="AH311" s="7">
        <v>808.71532625332497</v>
      </c>
      <c r="AI311" s="7">
        <v>20.546629223915801</v>
      </c>
      <c r="AJ311" s="7">
        <v>936.00000749155902</v>
      </c>
      <c r="AK311" s="7">
        <v>23.7804879952124</v>
      </c>
      <c r="AL311" s="7">
        <v>650.99999940767896</v>
      </c>
      <c r="AM311" s="7">
        <v>16.539634131292701</v>
      </c>
      <c r="AN311" s="7">
        <v>708.00000110082306</v>
      </c>
      <c r="AO311" s="7">
        <v>17.987804906016898</v>
      </c>
      <c r="AP311" s="7">
        <v>2892.0000154972099</v>
      </c>
      <c r="AQ311" s="7">
        <v>73.475610149827403</v>
      </c>
      <c r="AR311" s="7">
        <v>38.000000279862398</v>
      </c>
      <c r="AS311" s="7">
        <v>0.96544716158187094</v>
      </c>
      <c r="AT311" s="7">
        <v>0</v>
      </c>
      <c r="AU311" s="7">
        <v>0</v>
      </c>
      <c r="AV311" s="7">
        <v>14.999999746680301</v>
      </c>
      <c r="AW311" s="7">
        <v>0.381097554539641</v>
      </c>
      <c r="AX311" s="7">
        <v>282.99999824352602</v>
      </c>
      <c r="AY311" s="7">
        <v>7.1900406057806299</v>
      </c>
      <c r="AZ311" s="7">
        <v>345.00000148452801</v>
      </c>
      <c r="BA311" s="7">
        <v>8.765243940155699</v>
      </c>
      <c r="BB311" s="7">
        <v>70.554667148622698</v>
      </c>
      <c r="BC311" s="7">
        <v>5.2535120736130096</v>
      </c>
      <c r="BD311" s="7">
        <v>90.910769158042996</v>
      </c>
      <c r="BE311" s="7">
        <v>6.7692307638155604</v>
      </c>
      <c r="BF311" s="7">
        <v>3936.0000166893001</v>
      </c>
      <c r="BG311" s="7">
        <v>100.000000424017</v>
      </c>
      <c r="BH311" s="7">
        <v>808.71532625332497</v>
      </c>
      <c r="BI311" s="7">
        <v>20.546629223915801</v>
      </c>
      <c r="BJ311" s="7">
        <v>936.00000749155902</v>
      </c>
      <c r="BK311" s="7">
        <v>23.7804879952124</v>
      </c>
      <c r="BL311" s="7">
        <v>650.99999940767896</v>
      </c>
      <c r="BM311" s="7">
        <v>16.539634131292701</v>
      </c>
      <c r="BN311" s="7">
        <v>708.00000110082306</v>
      </c>
      <c r="BO311" s="7">
        <v>17.987804906016898</v>
      </c>
      <c r="BP311" s="7">
        <v>2892.0000154972099</v>
      </c>
      <c r="BQ311" s="7">
        <v>73.475610149827403</v>
      </c>
      <c r="BR311" s="7">
        <v>38.000000279862398</v>
      </c>
      <c r="BS311" s="7">
        <v>0.96544716158187094</v>
      </c>
      <c r="BT311" s="7">
        <v>0</v>
      </c>
      <c r="BU311" s="7">
        <v>0</v>
      </c>
      <c r="BV311" s="7">
        <v>14.999999746680301</v>
      </c>
      <c r="BW311" s="7">
        <v>0.381097554539641</v>
      </c>
      <c r="BX311" s="7">
        <v>282.99999824352602</v>
      </c>
      <c r="BY311" s="7">
        <v>7.1900406057806299</v>
      </c>
      <c r="BZ311" s="7">
        <v>345.00000148452801</v>
      </c>
      <c r="CA311" s="7">
        <v>8.765243940155699</v>
      </c>
      <c r="CB311" s="7">
        <v>70.554667148622698</v>
      </c>
      <c r="CC311" s="7">
        <v>5.2535120736130096</v>
      </c>
      <c r="CD311" s="7">
        <v>90.910769158042996</v>
      </c>
      <c r="CE311" s="7">
        <v>6.7692307638155604</v>
      </c>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v>761</v>
      </c>
      <c r="EG311" s="7">
        <v>936</v>
      </c>
      <c r="EH311" s="7">
        <v>651</v>
      </c>
      <c r="EI311" s="7">
        <v>708</v>
      </c>
      <c r="EJ311" s="7">
        <v>2892</v>
      </c>
      <c r="EK311" s="7">
        <v>38</v>
      </c>
      <c r="EL311" s="7">
        <v>0</v>
      </c>
      <c r="EM311" s="7">
        <v>15</v>
      </c>
      <c r="EN311" s="7">
        <v>283</v>
      </c>
      <c r="EO311" s="7">
        <v>345</v>
      </c>
      <c r="EP311" s="7">
        <v>72</v>
      </c>
      <c r="EQ311" s="7">
        <v>88</v>
      </c>
    </row>
    <row r="312" spans="1:147" x14ac:dyDescent="0.35">
      <c r="A312" s="7" t="s">
        <v>790</v>
      </c>
      <c r="B312" s="7" t="e" vm="1">
        <v>#VALUE!</v>
      </c>
      <c r="C312" s="7" t="e" vm="4">
        <v>#VALUE!</v>
      </c>
      <c r="D312" s="7">
        <v>1</v>
      </c>
      <c r="E312" s="7">
        <v>2647</v>
      </c>
      <c r="F312" s="7">
        <v>971</v>
      </c>
      <c r="G312" s="7">
        <v>0</v>
      </c>
      <c r="H312" s="7">
        <v>14</v>
      </c>
      <c r="I312" s="7">
        <v>0.52890064223649413</v>
      </c>
      <c r="J312" s="7">
        <v>0</v>
      </c>
      <c r="K312" s="7">
        <v>0</v>
      </c>
      <c r="L312" s="7">
        <v>0</v>
      </c>
      <c r="M312" s="7">
        <v>0</v>
      </c>
      <c r="N312" s="7">
        <v>0</v>
      </c>
      <c r="O312" s="7">
        <v>0</v>
      </c>
      <c r="P312" s="7">
        <v>5.9335443037974702</v>
      </c>
      <c r="Q312" s="7">
        <v>87625</v>
      </c>
      <c r="R312" s="7">
        <v>1</v>
      </c>
      <c r="S312" s="7">
        <v>1</v>
      </c>
      <c r="T312" s="7">
        <v>1</v>
      </c>
      <c r="U312" s="7">
        <v>1</v>
      </c>
      <c r="V312" s="7">
        <v>1</v>
      </c>
      <c r="W312" s="7">
        <v>0</v>
      </c>
      <c r="X312" s="7">
        <v>0</v>
      </c>
      <c r="Y312" s="7">
        <v>0</v>
      </c>
      <c r="Z312" s="7">
        <v>2646.99999981374</v>
      </c>
      <c r="AA312" s="7">
        <v>2646.99999981374</v>
      </c>
      <c r="AB312" s="7">
        <v>2646.99999981374</v>
      </c>
      <c r="AC312" s="7">
        <v>692.79238689958595</v>
      </c>
      <c r="AD312" s="7">
        <v>692.79238689958595</v>
      </c>
      <c r="AE312" s="7">
        <v>692.79238689958595</v>
      </c>
      <c r="AF312" s="7">
        <v>2646.99999981374</v>
      </c>
      <c r="AG312" s="7">
        <v>99.999999992963197</v>
      </c>
      <c r="AH312" s="7">
        <v>692.79238689958595</v>
      </c>
      <c r="AI312" s="7">
        <v>26.1727384548389</v>
      </c>
      <c r="AJ312" s="7">
        <v>556.00000034971197</v>
      </c>
      <c r="AK312" s="7">
        <v>21.004911233460998</v>
      </c>
      <c r="AL312" s="7">
        <v>482.99999867891898</v>
      </c>
      <c r="AM312" s="7">
        <v>18.2470721072504</v>
      </c>
      <c r="AN312" s="7">
        <v>510.99999948497901</v>
      </c>
      <c r="AO312" s="7">
        <v>19.304873422175202</v>
      </c>
      <c r="AP312" s="7">
        <v>1917.99999896483</v>
      </c>
      <c r="AQ312" s="7">
        <v>72.459387947292598</v>
      </c>
      <c r="AR312" s="7">
        <v>37.000000180691103</v>
      </c>
      <c r="AS312" s="7">
        <v>1.3978088470227099</v>
      </c>
      <c r="AT312" s="7">
        <v>0</v>
      </c>
      <c r="AU312" s="7">
        <v>0</v>
      </c>
      <c r="AV312" s="7">
        <v>6.9999999254941896</v>
      </c>
      <c r="AW312" s="7">
        <v>0.264450318303521</v>
      </c>
      <c r="AX312" s="7">
        <v>174.00000028323799</v>
      </c>
      <c r="AY312" s="7">
        <v>6.5734794213539294</v>
      </c>
      <c r="AZ312" s="7">
        <v>221.99999886716299</v>
      </c>
      <c r="BA312" s="7">
        <v>8.3868529983816593</v>
      </c>
      <c r="BB312" s="7">
        <v>41.155597627337599</v>
      </c>
      <c r="BC312" s="7">
        <v>4.2384755537937799</v>
      </c>
      <c r="BD312" s="7">
        <v>95.457716039090897</v>
      </c>
      <c r="BE312" s="7">
        <v>9.8308667393502489</v>
      </c>
      <c r="BF312" s="7">
        <v>2646.99999981374</v>
      </c>
      <c r="BG312" s="7">
        <v>99.999999992963197</v>
      </c>
      <c r="BH312" s="7">
        <v>692.79238689958595</v>
      </c>
      <c r="BI312" s="7">
        <v>26.1727384548389</v>
      </c>
      <c r="BJ312" s="7">
        <v>556.00000034971197</v>
      </c>
      <c r="BK312" s="7">
        <v>21.004911233460998</v>
      </c>
      <c r="BL312" s="7">
        <v>482.99999867891898</v>
      </c>
      <c r="BM312" s="7">
        <v>18.2470721072504</v>
      </c>
      <c r="BN312" s="7">
        <v>510.99999948497901</v>
      </c>
      <c r="BO312" s="7">
        <v>19.304873422175202</v>
      </c>
      <c r="BP312" s="7">
        <v>1917.99999896483</v>
      </c>
      <c r="BQ312" s="7">
        <v>72.459387947292598</v>
      </c>
      <c r="BR312" s="7">
        <v>37.000000180691103</v>
      </c>
      <c r="BS312" s="7">
        <v>1.3978088470227099</v>
      </c>
      <c r="BT312" s="7">
        <v>0</v>
      </c>
      <c r="BU312" s="7">
        <v>0</v>
      </c>
      <c r="BV312" s="7">
        <v>6.9999999254941896</v>
      </c>
      <c r="BW312" s="7">
        <v>0.264450318303521</v>
      </c>
      <c r="BX312" s="7">
        <v>174.00000028323799</v>
      </c>
      <c r="BY312" s="7">
        <v>6.5734794213539294</v>
      </c>
      <c r="BZ312" s="7">
        <v>221.99999886716299</v>
      </c>
      <c r="CA312" s="7">
        <v>8.3868529983816593</v>
      </c>
      <c r="CB312" s="7">
        <v>41.155597627337599</v>
      </c>
      <c r="CC312" s="7">
        <v>4.2384755537937799</v>
      </c>
      <c r="CD312" s="7">
        <v>95.457716039090897</v>
      </c>
      <c r="CE312" s="7">
        <v>9.8308667393502489</v>
      </c>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v>667</v>
      </c>
      <c r="EG312" s="7">
        <v>556</v>
      </c>
      <c r="EH312" s="7">
        <v>483</v>
      </c>
      <c r="EI312" s="7">
        <v>511</v>
      </c>
      <c r="EJ312" s="7">
        <v>1918</v>
      </c>
      <c r="EK312" s="7">
        <v>37</v>
      </c>
      <c r="EL312" s="7">
        <v>0</v>
      </c>
      <c r="EM312" s="7">
        <v>7</v>
      </c>
      <c r="EN312" s="7">
        <v>174</v>
      </c>
      <c r="EO312" s="7">
        <v>222</v>
      </c>
      <c r="EP312" s="7">
        <v>41</v>
      </c>
      <c r="EQ312" s="7">
        <v>93</v>
      </c>
    </row>
    <row r="313" spans="1:147" x14ac:dyDescent="0.35">
      <c r="A313" s="7" t="s">
        <v>791</v>
      </c>
      <c r="B313" s="7" t="e" vm="1">
        <v>#VALUE!</v>
      </c>
      <c r="C313" s="7" t="e" vm="4">
        <v>#VALUE!</v>
      </c>
      <c r="D313" s="7">
        <v>1</v>
      </c>
      <c r="E313" s="7">
        <v>3812</v>
      </c>
      <c r="F313" s="7">
        <v>1254</v>
      </c>
      <c r="G313" s="7">
        <v>0</v>
      </c>
      <c r="H313" s="7">
        <v>0</v>
      </c>
      <c r="I313" s="7">
        <v>0</v>
      </c>
      <c r="J313" s="7">
        <v>0</v>
      </c>
      <c r="K313" s="7">
        <v>0</v>
      </c>
      <c r="L313" s="7">
        <v>0</v>
      </c>
      <c r="M313" s="7">
        <v>0</v>
      </c>
      <c r="N313" s="7">
        <v>0</v>
      </c>
      <c r="O313" s="7">
        <v>0</v>
      </c>
      <c r="P313" s="7">
        <v>16.614987080103401</v>
      </c>
      <c r="Q313" s="7">
        <v>83125</v>
      </c>
      <c r="R313" s="7">
        <v>1</v>
      </c>
      <c r="S313" s="7">
        <v>1</v>
      </c>
      <c r="T313" s="7">
        <v>1</v>
      </c>
      <c r="U313" s="7">
        <v>1</v>
      </c>
      <c r="V313" s="7">
        <v>1</v>
      </c>
      <c r="W313" s="7">
        <v>0</v>
      </c>
      <c r="X313" s="7">
        <v>0</v>
      </c>
      <c r="Y313" s="7">
        <v>0</v>
      </c>
      <c r="Z313" s="7">
        <v>831.103114947677</v>
      </c>
      <c r="AA313" s="7">
        <v>3797.4451270531899</v>
      </c>
      <c r="AB313" s="7">
        <v>831.103114947677</v>
      </c>
      <c r="AC313" s="7">
        <v>179.04726682603399</v>
      </c>
      <c r="AD313" s="7">
        <v>886.84956657420798</v>
      </c>
      <c r="AE313" s="7">
        <v>179.04726682603399</v>
      </c>
      <c r="AF313" s="7">
        <v>3797.4451270531899</v>
      </c>
      <c r="AG313" s="7">
        <v>99.618182766347999</v>
      </c>
      <c r="AH313" s="7">
        <v>886.84956657420798</v>
      </c>
      <c r="AI313" s="7">
        <v>23.2646790811702</v>
      </c>
      <c r="AJ313" s="7">
        <v>902.11569545324903</v>
      </c>
      <c r="AK313" s="7">
        <v>23.665154655122002</v>
      </c>
      <c r="AL313" s="7">
        <v>628.90864383056805</v>
      </c>
      <c r="AM313" s="7">
        <v>16.498128117276202</v>
      </c>
      <c r="AN313" s="7">
        <v>643.57943556620705</v>
      </c>
      <c r="AO313" s="7">
        <v>16.882986242555301</v>
      </c>
      <c r="AP313" s="7">
        <v>2736.64837384969</v>
      </c>
      <c r="AQ313" s="7">
        <v>71.790356082100999</v>
      </c>
      <c r="AR313" s="7">
        <v>115.984597463219</v>
      </c>
      <c r="AS313" s="7">
        <v>3.0426179817213801</v>
      </c>
      <c r="AT313" s="7">
        <v>0.99999999627471003</v>
      </c>
      <c r="AU313" s="7">
        <v>2.62329484856954E-2</v>
      </c>
      <c r="AV313" s="7">
        <v>17.000000001862599</v>
      </c>
      <c r="AW313" s="7">
        <v>0.44596012596701601</v>
      </c>
      <c r="AX313" s="7">
        <v>283.232716379105</v>
      </c>
      <c r="AY313" s="7">
        <v>7.4300292859156594</v>
      </c>
      <c r="AZ313" s="7">
        <v>317.61945183097902</v>
      </c>
      <c r="BA313" s="7">
        <v>8.3320947489763508</v>
      </c>
      <c r="BB313" s="7">
        <v>27.182383104838699</v>
      </c>
      <c r="BC313" s="7">
        <v>2.1676541550908</v>
      </c>
      <c r="BD313" s="7">
        <v>212.20333312032699</v>
      </c>
      <c r="BE313" s="7">
        <v>16.922115878814001</v>
      </c>
      <c r="BF313" s="7">
        <v>831.103114947677</v>
      </c>
      <c r="BG313" s="7">
        <v>21.802285281943202</v>
      </c>
      <c r="BH313" s="7">
        <v>179.04726682603399</v>
      </c>
      <c r="BI313" s="7">
        <v>4.6969377446493601</v>
      </c>
      <c r="BJ313" s="7">
        <v>209.76635911315699</v>
      </c>
      <c r="BK313" s="7">
        <v>5.50279011314682</v>
      </c>
      <c r="BL313" s="7">
        <v>122.26230549439801</v>
      </c>
      <c r="BM313" s="7">
        <v>3.2073007737250201</v>
      </c>
      <c r="BN313" s="7">
        <v>137.70937987044499</v>
      </c>
      <c r="BO313" s="7">
        <v>3.6125230815961298</v>
      </c>
      <c r="BP313" s="7">
        <v>599.42213724553596</v>
      </c>
      <c r="BQ313" s="7">
        <v>15.724610106126299</v>
      </c>
      <c r="BR313" s="7">
        <v>36.1038990090601</v>
      </c>
      <c r="BS313" s="7">
        <v>0.94711172636568997</v>
      </c>
      <c r="BT313" s="7">
        <v>0.97154521942138705</v>
      </c>
      <c r="BU313" s="7">
        <v>2.5486495787549499E-2</v>
      </c>
      <c r="BV313" s="7">
        <v>6.0208291802555296</v>
      </c>
      <c r="BW313" s="7">
        <v>0.15794410231520301</v>
      </c>
      <c r="BX313" s="7">
        <v>50.875331026385503</v>
      </c>
      <c r="BY313" s="7">
        <v>1.3346099429796801</v>
      </c>
      <c r="BZ313" s="7">
        <v>62.087372800335302</v>
      </c>
      <c r="CA313" s="7">
        <v>1.6287348583508701</v>
      </c>
      <c r="CB313" s="7">
        <v>5.6048905249917897</v>
      </c>
      <c r="CC313" s="7">
        <v>0.44696096690524606</v>
      </c>
      <c r="CD313" s="7">
        <v>44.822149297222502</v>
      </c>
      <c r="CE313" s="7">
        <v>3.5743340747386401</v>
      </c>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v>1049</v>
      </c>
      <c r="EG313" s="7">
        <v>905</v>
      </c>
      <c r="EH313" s="7">
        <v>631</v>
      </c>
      <c r="EI313" s="7">
        <v>647</v>
      </c>
      <c r="EJ313" s="7">
        <v>2747</v>
      </c>
      <c r="EK313" s="7">
        <v>116</v>
      </c>
      <c r="EL313" s="7">
        <v>1</v>
      </c>
      <c r="EM313" s="7">
        <v>17</v>
      </c>
      <c r="EN313" s="7">
        <v>284</v>
      </c>
      <c r="EO313" s="7">
        <v>319</v>
      </c>
      <c r="EP313" s="7">
        <v>26</v>
      </c>
      <c r="EQ313" s="7">
        <v>197</v>
      </c>
    </row>
    <row r="314" spans="1:147" x14ac:dyDescent="0.35">
      <c r="A314" s="7" t="s">
        <v>792</v>
      </c>
      <c r="B314" s="7" t="e" vm="1">
        <v>#VALUE!</v>
      </c>
      <c r="C314" s="7" t="e" vm="4">
        <v>#VALUE!</v>
      </c>
      <c r="D314" s="7">
        <v>1</v>
      </c>
      <c r="E314" s="7">
        <v>3792</v>
      </c>
      <c r="F314" s="7">
        <v>1184</v>
      </c>
      <c r="G314" s="7">
        <v>0</v>
      </c>
      <c r="H314" s="7">
        <v>0</v>
      </c>
      <c r="I314" s="7">
        <v>0</v>
      </c>
      <c r="J314" s="7">
        <v>0</v>
      </c>
      <c r="K314" s="7">
        <v>0</v>
      </c>
      <c r="L314" s="7">
        <v>0</v>
      </c>
      <c r="M314" s="7">
        <v>0</v>
      </c>
      <c r="N314" s="7">
        <v>0</v>
      </c>
      <c r="O314" s="7">
        <v>0</v>
      </c>
      <c r="P314" s="7">
        <v>13.022113022112999</v>
      </c>
      <c r="Q314" s="7">
        <v>85234</v>
      </c>
      <c r="R314" s="7">
        <v>0</v>
      </c>
      <c r="S314" s="7">
        <v>1</v>
      </c>
      <c r="T314" s="7">
        <v>0</v>
      </c>
      <c r="U314" s="7">
        <v>1</v>
      </c>
      <c r="V314" s="7">
        <v>0</v>
      </c>
      <c r="W314" s="7">
        <v>0</v>
      </c>
      <c r="X314" s="7">
        <v>0</v>
      </c>
      <c r="Y314" s="7">
        <v>0</v>
      </c>
      <c r="Z314" s="7"/>
      <c r="AA314" s="7">
        <v>1989.7524367943399</v>
      </c>
      <c r="AB314" s="7"/>
      <c r="AC314" s="7"/>
      <c r="AD314" s="7">
        <v>367.81281938776402</v>
      </c>
      <c r="AE314" s="7"/>
      <c r="AF314" s="7">
        <v>1989.7524367943399</v>
      </c>
      <c r="AG314" s="7">
        <v>52.4723743880364</v>
      </c>
      <c r="AH314" s="7">
        <v>367.81281938776402</v>
      </c>
      <c r="AI314" s="7">
        <v>9.6997051526308997</v>
      </c>
      <c r="AJ314" s="7">
        <v>546.65514917857899</v>
      </c>
      <c r="AK314" s="7">
        <v>14.4160113180005</v>
      </c>
      <c r="AL314" s="7">
        <v>221.07379652001001</v>
      </c>
      <c r="AM314" s="7">
        <v>5.8300051824897103</v>
      </c>
      <c r="AN314" s="7">
        <v>335.10723280068498</v>
      </c>
      <c r="AO314" s="7">
        <v>8.83721605487038</v>
      </c>
      <c r="AP314" s="7">
        <v>1410.5052262470099</v>
      </c>
      <c r="AQ314" s="7">
        <v>37.196867780775698</v>
      </c>
      <c r="AR314" s="7">
        <v>42.084693809738397</v>
      </c>
      <c r="AS314" s="7">
        <v>1.1098284232525899</v>
      </c>
      <c r="AT314" s="7">
        <v>1</v>
      </c>
      <c r="AU314" s="7">
        <v>2.6371308016877603E-2</v>
      </c>
      <c r="AV314" s="7">
        <v>7.39507724996656</v>
      </c>
      <c r="AW314" s="7">
        <v>0.19501785996747298</v>
      </c>
      <c r="AX314" s="7">
        <v>193.660206810571</v>
      </c>
      <c r="AY314" s="7">
        <v>5.1070729644138</v>
      </c>
      <c r="AZ314" s="7">
        <v>194.307219382375</v>
      </c>
      <c r="BA314" s="7">
        <v>5.1241355322356403</v>
      </c>
      <c r="BB314" s="7">
        <v>39.0588139367756</v>
      </c>
      <c r="BC314" s="7">
        <v>3.2988863122276597</v>
      </c>
      <c r="BD314" s="7">
        <v>42.652718578698099</v>
      </c>
      <c r="BE314" s="7">
        <v>3.6024255556332903</v>
      </c>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v>758</v>
      </c>
      <c r="EG314" s="7">
        <v>1023</v>
      </c>
      <c r="EH314" s="7">
        <v>463</v>
      </c>
      <c r="EI314" s="7">
        <v>649</v>
      </c>
      <c r="EJ314" s="7">
        <v>2718</v>
      </c>
      <c r="EK314" s="7">
        <v>62</v>
      </c>
      <c r="EL314" s="7">
        <v>1</v>
      </c>
      <c r="EM314" s="7">
        <v>21</v>
      </c>
      <c r="EN314" s="7">
        <v>341</v>
      </c>
      <c r="EO314" s="7">
        <v>396</v>
      </c>
      <c r="EP314" s="7">
        <v>75</v>
      </c>
      <c r="EQ314" s="7">
        <v>73</v>
      </c>
    </row>
    <row r="315" spans="1:147" x14ac:dyDescent="0.35">
      <c r="A315" s="7" t="s">
        <v>793</v>
      </c>
      <c r="B315" s="7" t="e" vm="1">
        <v>#VALUE!</v>
      </c>
      <c r="C315" s="7" t="e" vm="4">
        <v>#VALUE!</v>
      </c>
      <c r="D315" s="7">
        <v>1</v>
      </c>
      <c r="E315" s="7">
        <v>3184</v>
      </c>
      <c r="F315" s="7">
        <v>1223</v>
      </c>
      <c r="G315" s="7">
        <v>0</v>
      </c>
      <c r="H315" s="7">
        <v>3</v>
      </c>
      <c r="I315" s="7">
        <v>9.4221105527638183E-2</v>
      </c>
      <c r="J315" s="7">
        <v>0</v>
      </c>
      <c r="K315" s="7">
        <v>0</v>
      </c>
      <c r="L315" s="7">
        <v>0</v>
      </c>
      <c r="M315" s="7">
        <v>0</v>
      </c>
      <c r="N315" s="7">
        <v>0</v>
      </c>
      <c r="O315" s="7">
        <v>0</v>
      </c>
      <c r="P315" s="7">
        <v>8.938547486033519</v>
      </c>
      <c r="Q315" s="7">
        <v>80964</v>
      </c>
      <c r="R315" s="7">
        <v>0</v>
      </c>
      <c r="S315" s="7">
        <v>0</v>
      </c>
      <c r="T315" s="7">
        <v>0</v>
      </c>
      <c r="U315" s="7">
        <v>0</v>
      </c>
      <c r="V315" s="7">
        <v>0</v>
      </c>
      <c r="W315" s="7">
        <v>0</v>
      </c>
      <c r="X315" s="7">
        <v>0</v>
      </c>
      <c r="Y315" s="7">
        <v>0</v>
      </c>
      <c r="Z315" s="7"/>
      <c r="AA315" s="7">
        <v>182.385883331299</v>
      </c>
      <c r="AB315" s="7"/>
      <c r="AC315" s="7"/>
      <c r="AD315" s="7">
        <v>66.962424814701095</v>
      </c>
      <c r="AE315" s="7"/>
      <c r="AF315" s="7">
        <v>182.385883331299</v>
      </c>
      <c r="AG315" s="7">
        <v>5.7281998533699401</v>
      </c>
      <c r="AH315" s="7">
        <v>66.962424814701095</v>
      </c>
      <c r="AI315" s="7">
        <v>2.1030912316175003</v>
      </c>
      <c r="AJ315" s="7">
        <v>50.278753727674498</v>
      </c>
      <c r="AK315" s="7">
        <v>1.5791065869244498</v>
      </c>
      <c r="AL315" s="7">
        <v>24.5530641674995</v>
      </c>
      <c r="AM315" s="7">
        <v>0.77113894998428201</v>
      </c>
      <c r="AN315" s="7">
        <v>29.960059940815</v>
      </c>
      <c r="AO315" s="7">
        <v>0.94095665643263104</v>
      </c>
      <c r="AP315" s="7">
        <v>143.96586859226201</v>
      </c>
      <c r="AQ315" s="7">
        <v>4.5215410990032101</v>
      </c>
      <c r="AR315" s="7">
        <v>0</v>
      </c>
      <c r="AS315" s="7">
        <v>0</v>
      </c>
      <c r="AT315" s="7">
        <v>0</v>
      </c>
      <c r="AU315" s="7">
        <v>0</v>
      </c>
      <c r="AV315" s="7">
        <v>0</v>
      </c>
      <c r="AW315" s="7">
        <v>0</v>
      </c>
      <c r="AX315" s="7">
        <v>8.4599545300006902</v>
      </c>
      <c r="AY315" s="7">
        <v>0.26570208951007201</v>
      </c>
      <c r="AZ315" s="7">
        <v>6.8463509976863897</v>
      </c>
      <c r="BA315" s="7">
        <v>0.21502358661075299</v>
      </c>
      <c r="BB315" s="7">
        <v>8.4042626619339007</v>
      </c>
      <c r="BC315" s="7">
        <v>0.68718419149091603</v>
      </c>
      <c r="BD315" s="7">
        <v>8.5049922913312894</v>
      </c>
      <c r="BE315" s="7">
        <v>0.69542046535824098</v>
      </c>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v>859</v>
      </c>
      <c r="EG315" s="7">
        <v>783</v>
      </c>
      <c r="EH315" s="7">
        <v>456</v>
      </c>
      <c r="EI315" s="7">
        <v>659</v>
      </c>
      <c r="EJ315" s="7">
        <v>2117</v>
      </c>
      <c r="EK315" s="7">
        <v>106</v>
      </c>
      <c r="EL315" s="7">
        <v>1</v>
      </c>
      <c r="EM315" s="7">
        <v>5</v>
      </c>
      <c r="EN315" s="7">
        <v>296</v>
      </c>
      <c r="EO315" s="7">
        <v>345</v>
      </c>
      <c r="EP315" s="7">
        <v>182</v>
      </c>
      <c r="EQ315" s="7">
        <v>144</v>
      </c>
    </row>
    <row r="316" spans="1:147" x14ac:dyDescent="0.35">
      <c r="A316" s="7" t="s">
        <v>794</v>
      </c>
      <c r="B316" s="7" t="e" vm="1">
        <v>#VALUE!</v>
      </c>
      <c r="C316" s="7" t="e" vm="4">
        <v>#VALUE!</v>
      </c>
      <c r="D316" s="7">
        <v>1</v>
      </c>
      <c r="E316" s="7">
        <v>3356</v>
      </c>
      <c r="F316" s="7">
        <v>1082</v>
      </c>
      <c r="G316" s="7">
        <v>0</v>
      </c>
      <c r="H316" s="7">
        <v>0</v>
      </c>
      <c r="I316" s="7">
        <v>0</v>
      </c>
      <c r="J316" s="7">
        <v>0</v>
      </c>
      <c r="K316" s="7">
        <v>0</v>
      </c>
      <c r="L316" s="7">
        <v>0</v>
      </c>
      <c r="M316" s="7">
        <v>0</v>
      </c>
      <c r="N316" s="7">
        <v>0</v>
      </c>
      <c r="O316" s="7">
        <v>0</v>
      </c>
      <c r="P316" s="7">
        <v>12.0307419450192</v>
      </c>
      <c r="Q316" s="7">
        <v>85039</v>
      </c>
      <c r="R316" s="7">
        <v>0</v>
      </c>
      <c r="S316" s="7">
        <v>1</v>
      </c>
      <c r="T316" s="7">
        <v>0</v>
      </c>
      <c r="U316" s="7">
        <v>1</v>
      </c>
      <c r="V316" s="7">
        <v>0</v>
      </c>
      <c r="W316" s="7">
        <v>0</v>
      </c>
      <c r="X316" s="7">
        <v>0</v>
      </c>
      <c r="Y316" s="7">
        <v>0</v>
      </c>
      <c r="Z316" s="7"/>
      <c r="AA316" s="7">
        <v>969.50235541164898</v>
      </c>
      <c r="AB316" s="7"/>
      <c r="AC316" s="7"/>
      <c r="AD316" s="7">
        <v>184.33499775268101</v>
      </c>
      <c r="AE316" s="7"/>
      <c r="AF316" s="7">
        <v>969.50235541164898</v>
      </c>
      <c r="AG316" s="7">
        <v>28.888627992003801</v>
      </c>
      <c r="AH316" s="7">
        <v>184.33499775268101</v>
      </c>
      <c r="AI316" s="7">
        <v>5.4926995754672605</v>
      </c>
      <c r="AJ316" s="7">
        <v>230.40829635039</v>
      </c>
      <c r="AK316" s="7">
        <v>6.8655630616921801</v>
      </c>
      <c r="AL316" s="7">
        <v>145.30957775562999</v>
      </c>
      <c r="AM316" s="7">
        <v>4.3298443908113802</v>
      </c>
      <c r="AN316" s="7">
        <v>168.03698011115199</v>
      </c>
      <c r="AO316" s="7">
        <v>5.0070613859103696</v>
      </c>
      <c r="AP316" s="7">
        <v>700.16805111616895</v>
      </c>
      <c r="AQ316" s="7">
        <v>20.863171964128998</v>
      </c>
      <c r="AR316" s="7">
        <v>20.838415076956199</v>
      </c>
      <c r="AS316" s="7">
        <v>0.62093012744207798</v>
      </c>
      <c r="AT316" s="7">
        <v>0.73381805419921897</v>
      </c>
      <c r="AU316" s="7">
        <v>2.18658538200006E-2</v>
      </c>
      <c r="AV316" s="7">
        <v>2.8150685727596301</v>
      </c>
      <c r="AW316" s="7">
        <v>8.3881661881991296E-2</v>
      </c>
      <c r="AX316" s="7">
        <v>76.910029768943801</v>
      </c>
      <c r="AY316" s="7">
        <v>2.2917172159995203</v>
      </c>
      <c r="AZ316" s="7">
        <v>74.477592343464494</v>
      </c>
      <c r="BA316" s="7">
        <v>2.21923695898285</v>
      </c>
      <c r="BB316" s="7">
        <v>0.99935515969991695</v>
      </c>
      <c r="BC316" s="7">
        <v>9.2361844704243704E-2</v>
      </c>
      <c r="BD316" s="7">
        <v>49.376006197184303</v>
      </c>
      <c r="BE316" s="7">
        <v>4.56340168181001</v>
      </c>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v>850</v>
      </c>
      <c r="EG316" s="7">
        <v>834</v>
      </c>
      <c r="EH316" s="7">
        <v>482</v>
      </c>
      <c r="EI316" s="7">
        <v>537</v>
      </c>
      <c r="EJ316" s="7">
        <v>2403</v>
      </c>
      <c r="EK316" s="7">
        <v>108</v>
      </c>
      <c r="EL316" s="7">
        <v>1</v>
      </c>
      <c r="EM316" s="7">
        <v>9</v>
      </c>
      <c r="EN316" s="7">
        <v>298</v>
      </c>
      <c r="EO316" s="7">
        <v>293</v>
      </c>
      <c r="EP316" s="7">
        <v>30</v>
      </c>
      <c r="EQ316" s="7">
        <v>163</v>
      </c>
    </row>
    <row r="317" spans="1:147" x14ac:dyDescent="0.35">
      <c r="A317" s="7" t="s">
        <v>795</v>
      </c>
      <c r="B317" s="7" t="e" vm="1">
        <v>#VALUE!</v>
      </c>
      <c r="C317" s="7" t="e" vm="4">
        <v>#VALUE!</v>
      </c>
      <c r="D317" s="7">
        <v>1</v>
      </c>
      <c r="E317" s="7">
        <v>1402</v>
      </c>
      <c r="F317" s="7">
        <v>615</v>
      </c>
      <c r="G317" s="7">
        <v>0</v>
      </c>
      <c r="H317" s="7">
        <v>6</v>
      </c>
      <c r="I317" s="7">
        <v>0.42796005706134094</v>
      </c>
      <c r="J317" s="7">
        <v>0</v>
      </c>
      <c r="K317" s="7">
        <v>0</v>
      </c>
      <c r="L317" s="7">
        <v>0</v>
      </c>
      <c r="M317" s="7">
        <v>0</v>
      </c>
      <c r="N317" s="7">
        <v>0</v>
      </c>
      <c r="O317" s="7">
        <v>1</v>
      </c>
      <c r="P317" s="7">
        <v>12.8971962616822</v>
      </c>
      <c r="Q317" s="7">
        <v>62930</v>
      </c>
      <c r="R317" s="7">
        <v>0</v>
      </c>
      <c r="S317" s="7">
        <v>0</v>
      </c>
      <c r="T317" s="7">
        <v>0</v>
      </c>
      <c r="U317" s="7">
        <v>0</v>
      </c>
      <c r="V317" s="7">
        <v>0</v>
      </c>
      <c r="W317" s="7">
        <v>0</v>
      </c>
      <c r="X317" s="7">
        <v>0</v>
      </c>
      <c r="Y317" s="7">
        <v>0</v>
      </c>
      <c r="Z317" s="7"/>
      <c r="AA317" s="7">
        <v>26.184967517852801</v>
      </c>
      <c r="AB317" s="7"/>
      <c r="AC317" s="7"/>
      <c r="AD317" s="7">
        <v>6.9867364764213598</v>
      </c>
      <c r="AE317" s="7"/>
      <c r="AF317" s="7">
        <v>26.184967517852801</v>
      </c>
      <c r="AG317" s="7">
        <v>1.8676866988482699</v>
      </c>
      <c r="AH317" s="7">
        <v>6.9867364764213598</v>
      </c>
      <c r="AI317" s="7">
        <v>0.49834069018697302</v>
      </c>
      <c r="AJ317" s="7">
        <v>6.4542827606201199</v>
      </c>
      <c r="AK317" s="7">
        <v>0.46036253642083597</v>
      </c>
      <c r="AL317" s="7">
        <v>3.828090056777</v>
      </c>
      <c r="AM317" s="7">
        <v>0.27304493985570599</v>
      </c>
      <c r="AN317" s="7">
        <v>4.5490083396434802</v>
      </c>
      <c r="AO317" s="7">
        <v>0.32446564476772299</v>
      </c>
      <c r="AP317" s="7">
        <v>20.816223978996302</v>
      </c>
      <c r="AQ317" s="7">
        <v>1.4847520669754799</v>
      </c>
      <c r="AR317" s="7">
        <v>0.64486317336559296</v>
      </c>
      <c r="AS317" s="7">
        <v>4.59959467450494E-2</v>
      </c>
      <c r="AT317" s="7">
        <v>0</v>
      </c>
      <c r="AU317" s="7">
        <v>0</v>
      </c>
      <c r="AV317" s="7">
        <v>0</v>
      </c>
      <c r="AW317" s="7">
        <v>0</v>
      </c>
      <c r="AX317" s="7">
        <v>0.17487278580665599</v>
      </c>
      <c r="AY317" s="7">
        <v>1.2473094565381999E-2</v>
      </c>
      <c r="AZ317" s="7">
        <v>0.509626865386963</v>
      </c>
      <c r="BA317" s="7">
        <v>3.6349990398499503E-2</v>
      </c>
      <c r="BB317" s="7">
        <v>0.64526973478496097</v>
      </c>
      <c r="BC317" s="7">
        <v>0.10492190809511599</v>
      </c>
      <c r="BD317" s="7">
        <v>2.1728471517562902</v>
      </c>
      <c r="BE317" s="7">
        <v>0.35330847996037201</v>
      </c>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v>571</v>
      </c>
      <c r="EG317" s="7">
        <v>326</v>
      </c>
      <c r="EH317" s="7">
        <v>156</v>
      </c>
      <c r="EI317" s="7">
        <v>214</v>
      </c>
      <c r="EJ317" s="7">
        <v>1085</v>
      </c>
      <c r="EK317" s="7">
        <v>14</v>
      </c>
      <c r="EL317" s="7">
        <v>0</v>
      </c>
      <c r="EM317" s="7">
        <v>3</v>
      </c>
      <c r="EN317" s="7">
        <v>86</v>
      </c>
      <c r="EO317" s="7">
        <v>72</v>
      </c>
      <c r="EP317" s="7">
        <v>49</v>
      </c>
      <c r="EQ317" s="7">
        <v>165</v>
      </c>
    </row>
    <row r="318" spans="1:147" x14ac:dyDescent="0.35">
      <c r="A318" s="7" t="s">
        <v>796</v>
      </c>
      <c r="B318" s="7" t="e" vm="1">
        <v>#VALUE!</v>
      </c>
      <c r="C318" s="7" t="e" vm="4">
        <v>#VALUE!</v>
      </c>
      <c r="D318" s="7">
        <v>1</v>
      </c>
      <c r="E318" s="7">
        <v>1405</v>
      </c>
      <c r="F318" s="7">
        <v>459</v>
      </c>
      <c r="G318" s="7">
        <v>0</v>
      </c>
      <c r="H318" s="7">
        <v>7</v>
      </c>
      <c r="I318" s="7">
        <v>0.49822064056939502</v>
      </c>
      <c r="J318" s="7">
        <v>0</v>
      </c>
      <c r="K318" s="7">
        <v>0</v>
      </c>
      <c r="L318" s="7">
        <v>0</v>
      </c>
      <c r="M318" s="7">
        <v>0</v>
      </c>
      <c r="N318" s="7">
        <v>0</v>
      </c>
      <c r="O318" s="7">
        <v>0</v>
      </c>
      <c r="P318" s="7">
        <v>5.6414219474497695</v>
      </c>
      <c r="Q318" s="7">
        <v>97625</v>
      </c>
      <c r="R318" s="7">
        <v>0</v>
      </c>
      <c r="S318" s="7">
        <v>1</v>
      </c>
      <c r="T318" s="7">
        <v>0</v>
      </c>
      <c r="U318" s="7">
        <v>1</v>
      </c>
      <c r="V318" s="7">
        <v>0</v>
      </c>
      <c r="W318" s="7">
        <v>0</v>
      </c>
      <c r="X318" s="7">
        <v>0</v>
      </c>
      <c r="Y318" s="7">
        <v>0</v>
      </c>
      <c r="Z318" s="7">
        <v>408.96000438928598</v>
      </c>
      <c r="AA318" s="7">
        <v>880.14635636453795</v>
      </c>
      <c r="AB318" s="7">
        <v>408.96000438928598</v>
      </c>
      <c r="AC318" s="7">
        <v>66.369088992476506</v>
      </c>
      <c r="AD318" s="7">
        <v>142.83673455371201</v>
      </c>
      <c r="AE318" s="7">
        <v>66.369088992476506</v>
      </c>
      <c r="AF318" s="7">
        <v>880.14635636453795</v>
      </c>
      <c r="AG318" s="7">
        <v>62.643868780394094</v>
      </c>
      <c r="AH318" s="7">
        <v>142.83673455371201</v>
      </c>
      <c r="AI318" s="7">
        <v>10.166315626598701</v>
      </c>
      <c r="AJ318" s="7">
        <v>189.194260102871</v>
      </c>
      <c r="AK318" s="7">
        <v>13.465783637215001</v>
      </c>
      <c r="AL318" s="7">
        <v>175.89354674814999</v>
      </c>
      <c r="AM318" s="7">
        <v>12.5191136475551</v>
      </c>
      <c r="AN318" s="7">
        <v>167.32666911650401</v>
      </c>
      <c r="AO318" s="7">
        <v>11.909371467366899</v>
      </c>
      <c r="AP318" s="7">
        <v>634.96392721956397</v>
      </c>
      <c r="AQ318" s="7">
        <v>45.1931620796842</v>
      </c>
      <c r="AR318" s="7">
        <v>4.9107214417308596</v>
      </c>
      <c r="AS318" s="7">
        <v>0.349517540336716</v>
      </c>
      <c r="AT318" s="7">
        <v>0</v>
      </c>
      <c r="AU318" s="7">
        <v>0</v>
      </c>
      <c r="AV318" s="7">
        <v>0.99999997019767795</v>
      </c>
      <c r="AW318" s="7">
        <v>7.1174375103037604E-2</v>
      </c>
      <c r="AX318" s="7">
        <v>71.945044792104497</v>
      </c>
      <c r="AY318" s="7">
        <v>5.1206437574451602</v>
      </c>
      <c r="AZ318" s="7">
        <v>89.144767647303496</v>
      </c>
      <c r="BA318" s="7">
        <v>6.3448233200927797</v>
      </c>
      <c r="BB318" s="7">
        <v>7.9931501856917704</v>
      </c>
      <c r="BC318" s="7">
        <v>1.7414270557062701</v>
      </c>
      <c r="BD318" s="7">
        <v>37.785801224436</v>
      </c>
      <c r="BE318" s="7">
        <v>8.2322007024915003</v>
      </c>
      <c r="BF318" s="7">
        <v>408.96000438928598</v>
      </c>
      <c r="BG318" s="7">
        <v>29.107473622013202</v>
      </c>
      <c r="BH318" s="7">
        <v>66.369088992476506</v>
      </c>
      <c r="BI318" s="7">
        <v>4.7237785759769704</v>
      </c>
      <c r="BJ318" s="7">
        <v>87.1861312687397</v>
      </c>
      <c r="BK318" s="7">
        <v>6.2054185956398404</v>
      </c>
      <c r="BL318" s="7">
        <v>72.609375737607493</v>
      </c>
      <c r="BM318" s="7">
        <v>5.1679270987620995</v>
      </c>
      <c r="BN318" s="7">
        <v>64.426131688058405</v>
      </c>
      <c r="BO318" s="7">
        <v>4.5854897998618096</v>
      </c>
      <c r="BP318" s="7">
        <v>307.082399606705</v>
      </c>
      <c r="BQ318" s="7">
        <v>21.856398548519902</v>
      </c>
      <c r="BR318" s="7">
        <v>1.5086087025702</v>
      </c>
      <c r="BS318" s="7">
        <v>0.107374284880441</v>
      </c>
      <c r="BT318" s="7">
        <v>0</v>
      </c>
      <c r="BU318" s="7">
        <v>0</v>
      </c>
      <c r="BV318" s="7">
        <v>0.99999997019767795</v>
      </c>
      <c r="BW318" s="7">
        <v>7.1174375103037604E-2</v>
      </c>
      <c r="BX318" s="7">
        <v>34.942870028317003</v>
      </c>
      <c r="BY318" s="7">
        <v>2.4870370126916002</v>
      </c>
      <c r="BZ318" s="7">
        <v>39.955835327506101</v>
      </c>
      <c r="CA318" s="7">
        <v>2.8438316959079097</v>
      </c>
      <c r="CB318" s="7">
        <v>3.64407418016344</v>
      </c>
      <c r="CC318" s="7">
        <v>0.79391594339072791</v>
      </c>
      <c r="CD318" s="7">
        <v>17.226532526314301</v>
      </c>
      <c r="CE318" s="7">
        <v>3.7530571952754403</v>
      </c>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v>210</v>
      </c>
      <c r="EG318" s="7">
        <v>300</v>
      </c>
      <c r="EH318" s="7">
        <v>276</v>
      </c>
      <c r="EI318" s="7">
        <v>245</v>
      </c>
      <c r="EJ318" s="7">
        <v>1047</v>
      </c>
      <c r="EK318" s="7">
        <v>16</v>
      </c>
      <c r="EL318" s="7">
        <v>0</v>
      </c>
      <c r="EM318" s="7">
        <v>2</v>
      </c>
      <c r="EN318" s="7">
        <v>95</v>
      </c>
      <c r="EO318" s="7">
        <v>116</v>
      </c>
      <c r="EP318" s="7">
        <v>11</v>
      </c>
      <c r="EQ318" s="7">
        <v>52</v>
      </c>
    </row>
    <row r="319" spans="1:147" x14ac:dyDescent="0.35">
      <c r="A319" s="7" t="s">
        <v>797</v>
      </c>
      <c r="B319" s="7" t="e" vm="1">
        <v>#VALUE!</v>
      </c>
      <c r="C319" s="7" t="e" vm="4">
        <v>#VALUE!</v>
      </c>
      <c r="D319" s="7">
        <v>1</v>
      </c>
      <c r="E319" s="7">
        <v>2628</v>
      </c>
      <c r="F319" s="7">
        <v>912</v>
      </c>
      <c r="G319" s="7">
        <v>0</v>
      </c>
      <c r="H319" s="7">
        <v>0</v>
      </c>
      <c r="I319" s="7">
        <v>0</v>
      </c>
      <c r="J319" s="7">
        <v>0</v>
      </c>
      <c r="K319" s="7">
        <v>0</v>
      </c>
      <c r="L319" s="7">
        <v>0</v>
      </c>
      <c r="M319" s="7">
        <v>0</v>
      </c>
      <c r="N319" s="7">
        <v>0</v>
      </c>
      <c r="O319" s="7">
        <v>0</v>
      </c>
      <c r="P319" s="7">
        <v>5.3311120366514002</v>
      </c>
      <c r="Q319" s="7">
        <v>109333</v>
      </c>
      <c r="R319" s="7">
        <v>1</v>
      </c>
      <c r="S319" s="7">
        <v>1</v>
      </c>
      <c r="T319" s="7">
        <v>1</v>
      </c>
      <c r="U319" s="7">
        <v>1</v>
      </c>
      <c r="V319" s="7">
        <v>1</v>
      </c>
      <c r="W319" s="7">
        <v>0</v>
      </c>
      <c r="X319" s="7">
        <v>0</v>
      </c>
      <c r="Y319" s="7">
        <v>0</v>
      </c>
      <c r="Z319" s="7">
        <v>2628.0000226534899</v>
      </c>
      <c r="AA319" s="7">
        <v>2628.0000226534899</v>
      </c>
      <c r="AB319" s="7">
        <v>2628.0000226534899</v>
      </c>
      <c r="AC319" s="7">
        <v>362.29404837917502</v>
      </c>
      <c r="AD319" s="7">
        <v>362.29404837917502</v>
      </c>
      <c r="AE319" s="7">
        <v>362.29404837917502</v>
      </c>
      <c r="AF319" s="7">
        <v>2628.0000226534899</v>
      </c>
      <c r="AG319" s="7">
        <v>100.000000862005</v>
      </c>
      <c r="AH319" s="7">
        <v>362.29404837917502</v>
      </c>
      <c r="AI319" s="7">
        <v>13.785922693271498</v>
      </c>
      <c r="AJ319" s="7">
        <v>512.00000491272704</v>
      </c>
      <c r="AK319" s="7">
        <v>19.4824963817628</v>
      </c>
      <c r="AL319" s="7">
        <v>530.00000495929305</v>
      </c>
      <c r="AM319" s="7">
        <v>20.167427890383998</v>
      </c>
      <c r="AN319" s="7">
        <v>376.00000419374601</v>
      </c>
      <c r="AO319" s="7">
        <v>14.307458302653901</v>
      </c>
      <c r="AP319" s="7">
        <v>2044.0000250972801</v>
      </c>
      <c r="AQ319" s="7">
        <v>77.7777787327732</v>
      </c>
      <c r="AR319" s="7">
        <v>40.000000231433702</v>
      </c>
      <c r="AS319" s="7">
        <v>1.5220700240271601</v>
      </c>
      <c r="AT319" s="7">
        <v>1.00000003166497</v>
      </c>
      <c r="AU319" s="7">
        <v>3.8051751585424898E-2</v>
      </c>
      <c r="AV319" s="7">
        <v>8.0000001369044202</v>
      </c>
      <c r="AW319" s="7">
        <v>0.30441400825359299</v>
      </c>
      <c r="AX319" s="7">
        <v>159.00000167009401</v>
      </c>
      <c r="AY319" s="7">
        <v>6.0502283740522893</v>
      </c>
      <c r="AZ319" s="7">
        <v>186.00000287732101</v>
      </c>
      <c r="BA319" s="7">
        <v>7.0776256802633597</v>
      </c>
      <c r="BB319" s="7">
        <v>15.940075114107501</v>
      </c>
      <c r="BC319" s="7">
        <v>1.7478152537398501</v>
      </c>
      <c r="BD319" s="7">
        <v>31.880150228214902</v>
      </c>
      <c r="BE319" s="7">
        <v>3.49563050747971</v>
      </c>
      <c r="BF319" s="7">
        <v>2628.0000226534899</v>
      </c>
      <c r="BG319" s="7">
        <v>100.000000862005</v>
      </c>
      <c r="BH319" s="7">
        <v>362.29404837917502</v>
      </c>
      <c r="BI319" s="7">
        <v>13.785922693271498</v>
      </c>
      <c r="BJ319" s="7">
        <v>512.00000491272704</v>
      </c>
      <c r="BK319" s="7">
        <v>19.4824963817628</v>
      </c>
      <c r="BL319" s="7">
        <v>530.00000495929305</v>
      </c>
      <c r="BM319" s="7">
        <v>20.167427890383998</v>
      </c>
      <c r="BN319" s="7">
        <v>376.00000419374601</v>
      </c>
      <c r="BO319" s="7">
        <v>14.307458302653901</v>
      </c>
      <c r="BP319" s="7">
        <v>2044.0000250972801</v>
      </c>
      <c r="BQ319" s="7">
        <v>77.7777787327732</v>
      </c>
      <c r="BR319" s="7">
        <v>40.000000231433702</v>
      </c>
      <c r="BS319" s="7">
        <v>1.5220700240271601</v>
      </c>
      <c r="BT319" s="7">
        <v>1.00000003166497</v>
      </c>
      <c r="BU319" s="7">
        <v>3.8051751585424898E-2</v>
      </c>
      <c r="BV319" s="7">
        <v>8.0000001369044202</v>
      </c>
      <c r="BW319" s="7">
        <v>0.30441400825359299</v>
      </c>
      <c r="BX319" s="7">
        <v>159.00000167009401</v>
      </c>
      <c r="BY319" s="7">
        <v>6.0502283740522893</v>
      </c>
      <c r="BZ319" s="7">
        <v>186.00000287732101</v>
      </c>
      <c r="CA319" s="7">
        <v>7.0776256802633597</v>
      </c>
      <c r="CB319" s="7">
        <v>15.940075114107501</v>
      </c>
      <c r="CC319" s="7">
        <v>1.7478152537398501</v>
      </c>
      <c r="CD319" s="7">
        <v>31.880150228214902</v>
      </c>
      <c r="CE319" s="7">
        <v>3.49563050747971</v>
      </c>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v>331</v>
      </c>
      <c r="EG319" s="7">
        <v>512</v>
      </c>
      <c r="EH319" s="7">
        <v>530</v>
      </c>
      <c r="EI319" s="7">
        <v>376</v>
      </c>
      <c r="EJ319" s="7">
        <v>2044</v>
      </c>
      <c r="EK319" s="7">
        <v>40</v>
      </c>
      <c r="EL319" s="7">
        <v>1</v>
      </c>
      <c r="EM319" s="7">
        <v>8</v>
      </c>
      <c r="EN319" s="7">
        <v>159</v>
      </c>
      <c r="EO319" s="7">
        <v>186</v>
      </c>
      <c r="EP319" s="7">
        <v>14</v>
      </c>
      <c r="EQ319" s="7">
        <v>28</v>
      </c>
    </row>
    <row r="320" spans="1:147" x14ac:dyDescent="0.35">
      <c r="A320" s="7" t="s">
        <v>798</v>
      </c>
      <c r="B320" s="7" t="e" vm="1">
        <v>#VALUE!</v>
      </c>
      <c r="C320" s="7" t="e" vm="4">
        <v>#VALUE!</v>
      </c>
      <c r="D320" s="7">
        <v>1</v>
      </c>
      <c r="E320" s="7">
        <v>4120</v>
      </c>
      <c r="F320" s="7">
        <v>1714</v>
      </c>
      <c r="G320" s="7">
        <v>0</v>
      </c>
      <c r="H320" s="7">
        <v>0</v>
      </c>
      <c r="I320" s="7">
        <v>0</v>
      </c>
      <c r="J320" s="7">
        <v>0</v>
      </c>
      <c r="K320" s="7">
        <v>0</v>
      </c>
      <c r="L320" s="7">
        <v>0</v>
      </c>
      <c r="M320" s="7">
        <v>0</v>
      </c>
      <c r="N320" s="7">
        <v>0</v>
      </c>
      <c r="O320" s="7">
        <v>0</v>
      </c>
      <c r="P320" s="7">
        <v>3.4533431300514299</v>
      </c>
      <c r="Q320" s="7">
        <v>118750</v>
      </c>
      <c r="R320" s="7">
        <v>1</v>
      </c>
      <c r="S320" s="7">
        <v>1</v>
      </c>
      <c r="T320" s="7">
        <v>1</v>
      </c>
      <c r="U320" s="7">
        <v>1</v>
      </c>
      <c r="V320" s="7">
        <v>1</v>
      </c>
      <c r="W320" s="7">
        <v>0</v>
      </c>
      <c r="X320" s="7">
        <v>0</v>
      </c>
      <c r="Y320" s="7">
        <v>0</v>
      </c>
      <c r="Z320" s="7">
        <v>2402.4462435170999</v>
      </c>
      <c r="AA320" s="7">
        <v>4120.0000202395004</v>
      </c>
      <c r="AB320" s="7">
        <v>2402.4462435170999</v>
      </c>
      <c r="AC320" s="7">
        <v>252.01180452853399</v>
      </c>
      <c r="AD320" s="7">
        <v>431.45183829683799</v>
      </c>
      <c r="AE320" s="7">
        <v>252.01180452853399</v>
      </c>
      <c r="AF320" s="7">
        <v>4120.0000202395004</v>
      </c>
      <c r="AG320" s="7">
        <v>100.00000049124999</v>
      </c>
      <c r="AH320" s="7">
        <v>431.45183829683799</v>
      </c>
      <c r="AI320" s="7">
        <v>10.472131997496099</v>
      </c>
      <c r="AJ320" s="7">
        <v>896.00000797864095</v>
      </c>
      <c r="AK320" s="7">
        <v>21.747573009190297</v>
      </c>
      <c r="AL320" s="7">
        <v>581.00000370107603</v>
      </c>
      <c r="AM320" s="7">
        <v>14.1019418374048</v>
      </c>
      <c r="AN320" s="7">
        <v>3430.99998523667</v>
      </c>
      <c r="AO320" s="7">
        <v>83.27669867079311</v>
      </c>
      <c r="AP320" s="7">
        <v>317.00000163354002</v>
      </c>
      <c r="AQ320" s="7">
        <v>7.6941747969305796</v>
      </c>
      <c r="AR320" s="7">
        <v>243.99999797972899</v>
      </c>
      <c r="AS320" s="7">
        <v>5.9223300480516601</v>
      </c>
      <c r="AT320" s="7">
        <v>1</v>
      </c>
      <c r="AU320" s="7">
        <v>2.4271844660194202E-2</v>
      </c>
      <c r="AV320" s="7">
        <v>8.9999999357387406</v>
      </c>
      <c r="AW320" s="7">
        <v>0.218446600382008</v>
      </c>
      <c r="AX320" s="7">
        <v>118.000000415603</v>
      </c>
      <c r="AY320" s="7">
        <v>2.86407767999036</v>
      </c>
      <c r="AZ320" s="7">
        <v>176.99999986961501</v>
      </c>
      <c r="BA320" s="7">
        <v>4.2961165016896796</v>
      </c>
      <c r="BB320" s="7">
        <v>0</v>
      </c>
      <c r="BC320" s="7">
        <v>0</v>
      </c>
      <c r="BD320" s="7">
        <v>14.991253686675901</v>
      </c>
      <c r="BE320" s="7">
        <v>0.87463557098459299</v>
      </c>
      <c r="BF320" s="7">
        <v>2402.4462435170999</v>
      </c>
      <c r="BG320" s="7">
        <v>58.311802027114098</v>
      </c>
      <c r="BH320" s="7">
        <v>252.01180452853399</v>
      </c>
      <c r="BI320" s="7">
        <v>6.1167913720518099</v>
      </c>
      <c r="BJ320" s="7">
        <v>555.04612932540499</v>
      </c>
      <c r="BK320" s="7">
        <v>13.471993430228299</v>
      </c>
      <c r="BL320" s="7">
        <v>359.34640815854101</v>
      </c>
      <c r="BM320" s="7">
        <v>8.7220001980228314</v>
      </c>
      <c r="BN320" s="7">
        <v>2106.7526624053698</v>
      </c>
      <c r="BO320" s="7">
        <v>51.134773359353701</v>
      </c>
      <c r="BP320" s="7">
        <v>127.17359450180101</v>
      </c>
      <c r="BQ320" s="7">
        <v>3.08673773062623</v>
      </c>
      <c r="BR320" s="7">
        <v>116.56056786095699</v>
      </c>
      <c r="BS320" s="7">
        <v>2.8291399966251798</v>
      </c>
      <c r="BT320" s="7">
        <v>1</v>
      </c>
      <c r="BU320" s="7">
        <v>2.4271844660194202E-2</v>
      </c>
      <c r="BV320" s="7">
        <v>4.70384174864739</v>
      </c>
      <c r="BW320" s="7">
        <v>0.11417091622930599</v>
      </c>
      <c r="BX320" s="7">
        <v>46.255546407075599</v>
      </c>
      <c r="BY320" s="7">
        <v>1.1227074370649399</v>
      </c>
      <c r="BZ320" s="7">
        <v>81.739965920802206</v>
      </c>
      <c r="CA320" s="7">
        <v>1.98397975535928</v>
      </c>
      <c r="CB320" s="7">
        <v>0</v>
      </c>
      <c r="CC320" s="7">
        <v>0</v>
      </c>
      <c r="CD320" s="7">
        <v>8.1490986062854098</v>
      </c>
      <c r="CE320" s="7">
        <v>0.475443325920969</v>
      </c>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v>427</v>
      </c>
      <c r="EG320" s="7">
        <v>896</v>
      </c>
      <c r="EH320" s="7">
        <v>581</v>
      </c>
      <c r="EI320" s="7">
        <v>3431</v>
      </c>
      <c r="EJ320" s="7">
        <v>317</v>
      </c>
      <c r="EK320" s="7">
        <v>244</v>
      </c>
      <c r="EL320" s="7">
        <v>1</v>
      </c>
      <c r="EM320" s="7">
        <v>9</v>
      </c>
      <c r="EN320" s="7">
        <v>118</v>
      </c>
      <c r="EO320" s="7">
        <v>177</v>
      </c>
      <c r="EP320" s="7">
        <v>0</v>
      </c>
      <c r="EQ320" s="7">
        <v>15</v>
      </c>
    </row>
    <row r="321" spans="1:147" x14ac:dyDescent="0.35">
      <c r="A321" s="7" t="s">
        <v>799</v>
      </c>
      <c r="B321" s="7" t="e" vm="1">
        <v>#VALUE!</v>
      </c>
      <c r="C321" s="7" t="e" vm="4">
        <v>#VALUE!</v>
      </c>
      <c r="D321" s="7">
        <v>1</v>
      </c>
      <c r="E321" s="7">
        <v>2140</v>
      </c>
      <c r="F321" s="7">
        <v>645</v>
      </c>
      <c r="G321" s="7">
        <v>0</v>
      </c>
      <c r="H321" s="7">
        <v>151</v>
      </c>
      <c r="I321" s="7">
        <v>7.05607476635514</v>
      </c>
      <c r="J321" s="7">
        <v>0</v>
      </c>
      <c r="K321" s="7">
        <v>0</v>
      </c>
      <c r="L321" s="7">
        <v>0</v>
      </c>
      <c r="M321" s="7">
        <v>0</v>
      </c>
      <c r="N321" s="7">
        <v>0</v>
      </c>
      <c r="O321" s="7">
        <v>0</v>
      </c>
      <c r="P321" s="7">
        <v>1.5748031496063</v>
      </c>
      <c r="Q321" s="7">
        <v>121406</v>
      </c>
      <c r="R321" s="7">
        <v>0</v>
      </c>
      <c r="S321" s="7">
        <v>1</v>
      </c>
      <c r="T321" s="7">
        <v>0</v>
      </c>
      <c r="U321" s="7">
        <v>1</v>
      </c>
      <c r="V321" s="7">
        <v>0</v>
      </c>
      <c r="W321" s="7">
        <v>0</v>
      </c>
      <c r="X321" s="7">
        <v>0</v>
      </c>
      <c r="Y321" s="7">
        <v>0</v>
      </c>
      <c r="Z321" s="7">
        <v>96.626535162329702</v>
      </c>
      <c r="AA321" s="7">
        <v>1831.7615040140199</v>
      </c>
      <c r="AB321" s="7">
        <v>96.626535162329702</v>
      </c>
      <c r="AC321" s="7">
        <v>8.6735629108734393</v>
      </c>
      <c r="AD321" s="7">
        <v>164.42583512324899</v>
      </c>
      <c r="AE321" s="7">
        <v>8.6735629108734393</v>
      </c>
      <c r="AF321" s="7">
        <v>1831.7615040140199</v>
      </c>
      <c r="AG321" s="7">
        <v>85.596331963272092</v>
      </c>
      <c r="AH321" s="7">
        <v>164.42583512324899</v>
      </c>
      <c r="AI321" s="7">
        <v>7.6834502394041699</v>
      </c>
      <c r="AJ321" s="7">
        <v>452.23155326029502</v>
      </c>
      <c r="AK321" s="7">
        <v>21.132315572911001</v>
      </c>
      <c r="AL321" s="7">
        <v>310.93279371719802</v>
      </c>
      <c r="AM321" s="7">
        <v>14.529569799869099</v>
      </c>
      <c r="AN321" s="7">
        <v>1534.5540762140899</v>
      </c>
      <c r="AO321" s="7">
        <v>71.708134402527506</v>
      </c>
      <c r="AP321" s="7">
        <v>134.97015988801999</v>
      </c>
      <c r="AQ321" s="7">
        <v>6.3070168171972005</v>
      </c>
      <c r="AR321" s="7">
        <v>118.31543034518501</v>
      </c>
      <c r="AS321" s="7">
        <v>5.5287584273450801</v>
      </c>
      <c r="AT321" s="7">
        <v>1.99999998052408</v>
      </c>
      <c r="AU321" s="7">
        <v>9.3457943015143902E-2</v>
      </c>
      <c r="AV321" s="7">
        <v>0.94924132071901102</v>
      </c>
      <c r="AW321" s="7">
        <v>4.4357071061636E-2</v>
      </c>
      <c r="AX321" s="7">
        <v>40.972572618422397</v>
      </c>
      <c r="AY321" s="7">
        <v>1.9146061971225401</v>
      </c>
      <c r="AZ321" s="7">
        <v>64.428387499712699</v>
      </c>
      <c r="BA321" s="7">
        <v>3.0106723130706898</v>
      </c>
      <c r="BB321" s="7">
        <v>9.1215104926068307</v>
      </c>
      <c r="BC321" s="7">
        <v>1.4141876732723799</v>
      </c>
      <c r="BD321" s="7">
        <v>0</v>
      </c>
      <c r="BE321" s="7">
        <v>0</v>
      </c>
      <c r="BF321" s="7">
        <v>96.626535162329702</v>
      </c>
      <c r="BG321" s="7">
        <v>4.5152586524453104</v>
      </c>
      <c r="BH321" s="7">
        <v>8.6735629108734393</v>
      </c>
      <c r="BI321" s="7">
        <v>0.40530667807819798</v>
      </c>
      <c r="BJ321" s="7">
        <v>26.768657623790201</v>
      </c>
      <c r="BK321" s="7">
        <v>1.2508718515789801</v>
      </c>
      <c r="BL321" s="7">
        <v>8.1168852336704695</v>
      </c>
      <c r="BM321" s="7">
        <v>0.37929370250796596</v>
      </c>
      <c r="BN321" s="7">
        <v>74.173631742596598</v>
      </c>
      <c r="BO321" s="7">
        <v>3.4660575580652599</v>
      </c>
      <c r="BP321" s="7">
        <v>8.4893757691606897</v>
      </c>
      <c r="BQ321" s="7">
        <v>0.39669980229722795</v>
      </c>
      <c r="BR321" s="7">
        <v>9.8270036745816505</v>
      </c>
      <c r="BS321" s="7">
        <v>0.45920577918605798</v>
      </c>
      <c r="BT321" s="7">
        <v>9.19082537293434E-2</v>
      </c>
      <c r="BU321" s="7">
        <v>4.29477821165156E-3</v>
      </c>
      <c r="BV321" s="7">
        <v>2.8456107247620799E-4</v>
      </c>
      <c r="BW321" s="7">
        <v>1.32972463773929E-5</v>
      </c>
      <c r="BX321" s="7">
        <v>4.0443316783057499</v>
      </c>
      <c r="BY321" s="7">
        <v>0.188987461603073</v>
      </c>
      <c r="BZ321" s="7">
        <v>8.84326551202685</v>
      </c>
      <c r="CA321" s="7">
        <v>0.41323670616947905</v>
      </c>
      <c r="CB321" s="7">
        <v>0.49156592022336598</v>
      </c>
      <c r="CC321" s="7">
        <v>7.6211770577265997E-2</v>
      </c>
      <c r="CD321" s="7">
        <v>0</v>
      </c>
      <c r="CE321" s="7">
        <v>0</v>
      </c>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v>171</v>
      </c>
      <c r="EG321" s="7">
        <v>520</v>
      </c>
      <c r="EH321" s="7">
        <v>360</v>
      </c>
      <c r="EI321" s="7">
        <v>1803</v>
      </c>
      <c r="EJ321" s="7">
        <v>153</v>
      </c>
      <c r="EK321" s="7">
        <v>131</v>
      </c>
      <c r="EL321" s="7">
        <v>2</v>
      </c>
      <c r="EM321" s="7">
        <v>1</v>
      </c>
      <c r="EN321" s="7">
        <v>50</v>
      </c>
      <c r="EO321" s="7">
        <v>79</v>
      </c>
      <c r="EP321" s="7">
        <v>10</v>
      </c>
      <c r="EQ321" s="7">
        <v>0</v>
      </c>
    </row>
    <row r="322" spans="1:147" x14ac:dyDescent="0.35">
      <c r="A322" s="7" t="s">
        <v>800</v>
      </c>
      <c r="B322" s="7" t="e" vm="1">
        <v>#VALUE!</v>
      </c>
      <c r="C322" s="7" t="e" vm="4">
        <v>#VALUE!</v>
      </c>
      <c r="D322" s="7">
        <v>1</v>
      </c>
      <c r="E322" s="7">
        <v>2935</v>
      </c>
      <c r="F322" s="7">
        <v>1234</v>
      </c>
      <c r="G322" s="7">
        <v>0</v>
      </c>
      <c r="H322" s="7">
        <v>0</v>
      </c>
      <c r="I322" s="7">
        <v>0</v>
      </c>
      <c r="J322" s="7">
        <v>0</v>
      </c>
      <c r="K322" s="7">
        <v>0</v>
      </c>
      <c r="L322" s="7">
        <v>0</v>
      </c>
      <c r="M322" s="7">
        <v>0</v>
      </c>
      <c r="N322" s="7">
        <v>0</v>
      </c>
      <c r="O322" s="7">
        <v>0</v>
      </c>
      <c r="P322" s="7">
        <v>2.8908330163560301</v>
      </c>
      <c r="Q322" s="7">
        <v>125781</v>
      </c>
      <c r="R322" s="7">
        <v>1</v>
      </c>
      <c r="S322" s="7">
        <v>1</v>
      </c>
      <c r="T322" s="7">
        <v>1</v>
      </c>
      <c r="U322" s="7">
        <v>1</v>
      </c>
      <c r="V322" s="7">
        <v>1</v>
      </c>
      <c r="W322" s="7">
        <v>0</v>
      </c>
      <c r="X322" s="7">
        <v>0</v>
      </c>
      <c r="Y322" s="7">
        <v>0</v>
      </c>
      <c r="Z322" s="7">
        <v>1344.51413060352</v>
      </c>
      <c r="AA322" s="7">
        <v>2885.9214056916499</v>
      </c>
      <c r="AB322" s="7">
        <v>1344.51413060352</v>
      </c>
      <c r="AC322" s="7">
        <v>140.43782642495401</v>
      </c>
      <c r="AD322" s="7">
        <v>281.397861045902</v>
      </c>
      <c r="AE322" s="7">
        <v>140.43782642495401</v>
      </c>
      <c r="AF322" s="7">
        <v>2885.9214056916499</v>
      </c>
      <c r="AG322" s="7">
        <v>98.327816207552104</v>
      </c>
      <c r="AH322" s="7">
        <v>281.397861045902</v>
      </c>
      <c r="AI322" s="7">
        <v>9.5876613644259514</v>
      </c>
      <c r="AJ322" s="7">
        <v>627.92763007874601</v>
      </c>
      <c r="AK322" s="7">
        <v>21.394467805068</v>
      </c>
      <c r="AL322" s="7">
        <v>780.06311332690495</v>
      </c>
      <c r="AM322" s="7">
        <v>26.577959568207998</v>
      </c>
      <c r="AN322" s="7">
        <v>2689.9219628153401</v>
      </c>
      <c r="AO322" s="7">
        <v>91.649811339534509</v>
      </c>
      <c r="AP322" s="7">
        <v>69.971232262439997</v>
      </c>
      <c r="AQ322" s="7">
        <v>2.3840283564715499</v>
      </c>
      <c r="AR322" s="7">
        <v>76.340075342683093</v>
      </c>
      <c r="AS322" s="7">
        <v>2.60102471354968</v>
      </c>
      <c r="AT322" s="7">
        <v>0</v>
      </c>
      <c r="AU322" s="7">
        <v>0</v>
      </c>
      <c r="AV322" s="7">
        <v>4.9999999419669603</v>
      </c>
      <c r="AW322" s="7">
        <v>0.17035774930040801</v>
      </c>
      <c r="AX322" s="7">
        <v>44.688129033544101</v>
      </c>
      <c r="AY322" s="7">
        <v>1.5225938341923</v>
      </c>
      <c r="AZ322" s="7">
        <v>65.303893403383</v>
      </c>
      <c r="BA322" s="7">
        <v>2.22500488597557</v>
      </c>
      <c r="BB322" s="7">
        <v>34.649497991544202</v>
      </c>
      <c r="BC322" s="7">
        <v>2.80790097176209</v>
      </c>
      <c r="BD322" s="7">
        <v>18.999841965007398</v>
      </c>
      <c r="BE322" s="7">
        <v>1.53969545907677</v>
      </c>
      <c r="BF322" s="7">
        <v>1344.51413060352</v>
      </c>
      <c r="BG322" s="7">
        <v>45.809680770137</v>
      </c>
      <c r="BH322" s="7">
        <v>140.43782642495401</v>
      </c>
      <c r="BI322" s="7">
        <v>4.7849344608161299</v>
      </c>
      <c r="BJ322" s="7">
        <v>365.29177223774599</v>
      </c>
      <c r="BK322" s="7">
        <v>12.4460569757324</v>
      </c>
      <c r="BL322" s="7">
        <v>188.390791428043</v>
      </c>
      <c r="BM322" s="7">
        <v>6.4187663178208707</v>
      </c>
      <c r="BN322" s="7">
        <v>1220.1143663032001</v>
      </c>
      <c r="BO322" s="7">
        <v>41.571187949001597</v>
      </c>
      <c r="BP322" s="7">
        <v>41.223836651071899</v>
      </c>
      <c r="BQ322" s="7">
        <v>1.4045600221830301</v>
      </c>
      <c r="BR322" s="7">
        <v>50.607907938072501</v>
      </c>
      <c r="BS322" s="7">
        <v>1.7242898786396101</v>
      </c>
      <c r="BT322" s="7">
        <v>0</v>
      </c>
      <c r="BU322" s="7">
        <v>0</v>
      </c>
      <c r="BV322" s="7">
        <v>3.8342368916492</v>
      </c>
      <c r="BW322" s="7">
        <v>0.13063839494545801</v>
      </c>
      <c r="BX322" s="7">
        <v>28.7337817436783</v>
      </c>
      <c r="BY322" s="7">
        <v>0.97900448871135504</v>
      </c>
      <c r="BZ322" s="7">
        <v>34.2350249222945</v>
      </c>
      <c r="CA322" s="7">
        <v>1.16644037213951</v>
      </c>
      <c r="CB322" s="7">
        <v>10.381694047362499</v>
      </c>
      <c r="CC322" s="7">
        <v>0.84130421777654296</v>
      </c>
      <c r="CD322" s="7">
        <v>7.6372630817058997</v>
      </c>
      <c r="CE322" s="7">
        <v>0.61890300500047801</v>
      </c>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v>245</v>
      </c>
      <c r="EG322" s="7">
        <v>628</v>
      </c>
      <c r="EH322" s="7">
        <v>822</v>
      </c>
      <c r="EI322" s="7">
        <v>2738</v>
      </c>
      <c r="EJ322" s="7">
        <v>70</v>
      </c>
      <c r="EK322" s="7">
        <v>77</v>
      </c>
      <c r="EL322" s="7">
        <v>0</v>
      </c>
      <c r="EM322" s="7">
        <v>5</v>
      </c>
      <c r="EN322" s="7">
        <v>45</v>
      </c>
      <c r="EO322" s="7">
        <v>66</v>
      </c>
      <c r="EP322" s="7">
        <v>35</v>
      </c>
      <c r="EQ322" s="7">
        <v>18</v>
      </c>
    </row>
    <row r="323" spans="1:147" x14ac:dyDescent="0.35">
      <c r="A323" s="7" t="s">
        <v>801</v>
      </c>
      <c r="B323" s="7" t="e" vm="1">
        <v>#VALUE!</v>
      </c>
      <c r="C323" s="7" t="e" vm="4">
        <v>#VALUE!</v>
      </c>
      <c r="D323" s="7">
        <v>1</v>
      </c>
      <c r="E323" s="7">
        <v>4423</v>
      </c>
      <c r="F323" s="7">
        <v>1983</v>
      </c>
      <c r="G323" s="7">
        <v>0</v>
      </c>
      <c r="H323" s="7">
        <v>19</v>
      </c>
      <c r="I323" s="7">
        <v>0.42957268822066469</v>
      </c>
      <c r="J323" s="7">
        <v>0</v>
      </c>
      <c r="K323" s="7">
        <v>0</v>
      </c>
      <c r="L323" s="7">
        <v>0</v>
      </c>
      <c r="M323" s="7">
        <v>0</v>
      </c>
      <c r="N323" s="7">
        <v>0</v>
      </c>
      <c r="O323" s="7">
        <v>0</v>
      </c>
      <c r="P323" s="7">
        <v>3.08210931856489</v>
      </c>
      <c r="Q323" s="7">
        <v>154931</v>
      </c>
      <c r="R323" s="7">
        <v>1</v>
      </c>
      <c r="S323" s="7">
        <v>1</v>
      </c>
      <c r="T323" s="7">
        <v>1</v>
      </c>
      <c r="U323" s="7">
        <v>1</v>
      </c>
      <c r="V323" s="7">
        <v>1</v>
      </c>
      <c r="W323" s="7">
        <v>0</v>
      </c>
      <c r="X323" s="7">
        <v>0</v>
      </c>
      <c r="Y323" s="7">
        <v>0</v>
      </c>
      <c r="Z323" s="7">
        <v>2031.3885524198399</v>
      </c>
      <c r="AA323" s="7">
        <v>3080.8405859544901</v>
      </c>
      <c r="AB323" s="7">
        <v>2031.3885524198399</v>
      </c>
      <c r="AC323" s="7">
        <v>98.858814263250693</v>
      </c>
      <c r="AD323" s="7">
        <v>247.65001038787901</v>
      </c>
      <c r="AE323" s="7">
        <v>98.858814263250693</v>
      </c>
      <c r="AF323" s="7">
        <v>3080.8405859544901</v>
      </c>
      <c r="AG323" s="7">
        <v>69.654998551989294</v>
      </c>
      <c r="AH323" s="7">
        <v>247.65001038787901</v>
      </c>
      <c r="AI323" s="7">
        <v>5.5991410894840294</v>
      </c>
      <c r="AJ323" s="7">
        <v>812.38260195031796</v>
      </c>
      <c r="AK323" s="7">
        <v>18.3672304307103</v>
      </c>
      <c r="AL323" s="7">
        <v>657.86789994058199</v>
      </c>
      <c r="AM323" s="7">
        <v>14.873793803766301</v>
      </c>
      <c r="AN323" s="7">
        <v>2779.3504002057002</v>
      </c>
      <c r="AO323" s="7">
        <v>62.838580153870701</v>
      </c>
      <c r="AP323" s="7">
        <v>102.51996563194599</v>
      </c>
      <c r="AQ323" s="7">
        <v>2.31788301225289</v>
      </c>
      <c r="AR323" s="7">
        <v>153.41831228614299</v>
      </c>
      <c r="AS323" s="7">
        <v>3.4686482542650499</v>
      </c>
      <c r="AT323" s="7">
        <v>4.00000028312206</v>
      </c>
      <c r="AU323" s="7">
        <v>9.0436361816008698E-2</v>
      </c>
      <c r="AV323" s="7">
        <v>1.00000005844049</v>
      </c>
      <c r="AW323" s="7">
        <v>2.2609090175005498E-2</v>
      </c>
      <c r="AX323" s="7">
        <v>40.551909545087298</v>
      </c>
      <c r="AY323" s="7">
        <v>0.91684172609286096</v>
      </c>
      <c r="AZ323" s="7">
        <v>85.998323326814003</v>
      </c>
      <c r="BA323" s="7">
        <v>1.9443437333668101</v>
      </c>
      <c r="BB323" s="7">
        <v>24.998407965758801</v>
      </c>
      <c r="BC323" s="7">
        <v>1.2606358026101301</v>
      </c>
      <c r="BD323" s="7">
        <v>19.1116192004847</v>
      </c>
      <c r="BE323" s="7">
        <v>0.96377303078591603</v>
      </c>
      <c r="BF323" s="7">
        <v>2031.3885524198399</v>
      </c>
      <c r="BG323" s="7">
        <v>45.927844278088195</v>
      </c>
      <c r="BH323" s="7">
        <v>98.858814263250693</v>
      </c>
      <c r="BI323" s="7">
        <v>2.2351077156511598</v>
      </c>
      <c r="BJ323" s="7">
        <v>629.29068385064602</v>
      </c>
      <c r="BK323" s="7">
        <v>14.227688985997</v>
      </c>
      <c r="BL323" s="7">
        <v>161.84672078676499</v>
      </c>
      <c r="BM323" s="7">
        <v>3.6592068909510598</v>
      </c>
      <c r="BN323" s="7">
        <v>1791.91515733302</v>
      </c>
      <c r="BO323" s="7">
        <v>40.513569010468395</v>
      </c>
      <c r="BP323" s="7">
        <v>73.282376123825102</v>
      </c>
      <c r="BQ323" s="7">
        <v>1.6568477531952299</v>
      </c>
      <c r="BR323" s="7">
        <v>131.22064810164699</v>
      </c>
      <c r="BS323" s="7">
        <v>2.9667792923727601</v>
      </c>
      <c r="BT323" s="7">
        <v>4.00000028312206</v>
      </c>
      <c r="BU323" s="7">
        <v>9.0436361816008698E-2</v>
      </c>
      <c r="BV323" s="7">
        <v>1.00000005844049</v>
      </c>
      <c r="BW323" s="7">
        <v>2.2609090175005498E-2</v>
      </c>
      <c r="BX323" s="7">
        <v>29.970375733450101</v>
      </c>
      <c r="BY323" s="7">
        <v>0.67760288793692203</v>
      </c>
      <c r="BZ323" s="7">
        <v>67.888830568874297</v>
      </c>
      <c r="CA323" s="7">
        <v>1.5349046025067699</v>
      </c>
      <c r="CB323" s="7">
        <v>0.75007126736454699</v>
      </c>
      <c r="CC323" s="7">
        <v>3.7825076518635696E-2</v>
      </c>
      <c r="CD323" s="7">
        <v>10.680816137726699</v>
      </c>
      <c r="CE323" s="7">
        <v>0.53861906897260003</v>
      </c>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v>408</v>
      </c>
      <c r="EG323" s="7">
        <v>863</v>
      </c>
      <c r="EH323" s="7">
        <v>1655</v>
      </c>
      <c r="EI323" s="7">
        <v>4044</v>
      </c>
      <c r="EJ323" s="7">
        <v>140</v>
      </c>
      <c r="EK323" s="7">
        <v>183</v>
      </c>
      <c r="EL323" s="7">
        <v>4</v>
      </c>
      <c r="EM323" s="7">
        <v>3</v>
      </c>
      <c r="EN323" s="7">
        <v>49</v>
      </c>
      <c r="EO323" s="7">
        <v>104</v>
      </c>
      <c r="EP323" s="7">
        <v>70</v>
      </c>
      <c r="EQ323" s="7">
        <v>34</v>
      </c>
    </row>
    <row r="324" spans="1:147" x14ac:dyDescent="0.35">
      <c r="A324" s="7" t="s">
        <v>802</v>
      </c>
      <c r="B324" s="7" t="e" vm="1">
        <v>#VALUE!</v>
      </c>
      <c r="C324" s="7" t="e" vm="4">
        <v>#VALUE!</v>
      </c>
      <c r="D324" s="7">
        <v>1</v>
      </c>
      <c r="E324" s="7">
        <v>6191</v>
      </c>
      <c r="F324" s="7">
        <v>2507</v>
      </c>
      <c r="G324" s="7">
        <v>0</v>
      </c>
      <c r="H324" s="7">
        <v>3</v>
      </c>
      <c r="I324" s="7">
        <v>4.8457438216766277E-2</v>
      </c>
      <c r="J324" s="7">
        <v>0</v>
      </c>
      <c r="K324" s="7">
        <v>0</v>
      </c>
      <c r="L324" s="7">
        <v>0</v>
      </c>
      <c r="M324" s="7">
        <v>0</v>
      </c>
      <c r="N324" s="7">
        <v>0</v>
      </c>
      <c r="O324" s="7">
        <v>0</v>
      </c>
      <c r="P324" s="7">
        <v>3.4046540684054301</v>
      </c>
      <c r="Q324" s="7">
        <v>126716</v>
      </c>
      <c r="R324" s="7">
        <v>0</v>
      </c>
      <c r="S324" s="7">
        <v>1</v>
      </c>
      <c r="T324" s="7">
        <v>0</v>
      </c>
      <c r="U324" s="7">
        <v>1</v>
      </c>
      <c r="V324" s="7">
        <v>0</v>
      </c>
      <c r="W324" s="7">
        <v>0</v>
      </c>
      <c r="X324" s="7">
        <v>0</v>
      </c>
      <c r="Y324" s="7">
        <v>0</v>
      </c>
      <c r="Z324" s="7">
        <v>151.81361867487399</v>
      </c>
      <c r="AA324" s="7">
        <v>3543.9448861656701</v>
      </c>
      <c r="AB324" s="7">
        <v>151.81361867487399</v>
      </c>
      <c r="AC324" s="7">
        <v>26.8048274600878</v>
      </c>
      <c r="AD324" s="7">
        <v>365.75558743881999</v>
      </c>
      <c r="AE324" s="7">
        <v>26.8048274600878</v>
      </c>
      <c r="AF324" s="7">
        <v>3543.9448861656701</v>
      </c>
      <c r="AG324" s="7">
        <v>57.243496788332607</v>
      </c>
      <c r="AH324" s="7">
        <v>365.75558743881999</v>
      </c>
      <c r="AI324" s="7">
        <v>5.9078595935845604</v>
      </c>
      <c r="AJ324" s="7">
        <v>730.60559671837802</v>
      </c>
      <c r="AK324" s="7">
        <v>11.8010918546015</v>
      </c>
      <c r="AL324" s="7">
        <v>421.46737437695299</v>
      </c>
      <c r="AM324" s="7">
        <v>6.8077430847512899</v>
      </c>
      <c r="AN324" s="7">
        <v>2605.0639053909099</v>
      </c>
      <c r="AO324" s="7">
        <v>42.078241082069297</v>
      </c>
      <c r="AP324" s="7">
        <v>429.790945494315</v>
      </c>
      <c r="AQ324" s="7">
        <v>6.9421893958054399</v>
      </c>
      <c r="AR324" s="7">
        <v>361.06786466809001</v>
      </c>
      <c r="AS324" s="7">
        <v>5.8321412480712302</v>
      </c>
      <c r="AT324" s="7">
        <v>1.7424790682271101</v>
      </c>
      <c r="AU324" s="7">
        <v>2.8145357264207901E-2</v>
      </c>
      <c r="AV324" s="7">
        <v>1.4973318204283701</v>
      </c>
      <c r="AW324" s="7">
        <v>2.4185621392802E-2</v>
      </c>
      <c r="AX324" s="7">
        <v>144.78237502521401</v>
      </c>
      <c r="AY324" s="7">
        <v>2.3385943308869903</v>
      </c>
      <c r="AZ324" s="7">
        <v>168.431517140707</v>
      </c>
      <c r="BA324" s="7">
        <v>2.7205866118673399</v>
      </c>
      <c r="BB324" s="7">
        <v>21.355590280698401</v>
      </c>
      <c r="BC324" s="7">
        <v>0.8518384635300511</v>
      </c>
      <c r="BD324" s="7">
        <v>52.4109126095573</v>
      </c>
      <c r="BE324" s="7">
        <v>2.0905828723397399</v>
      </c>
      <c r="BF324" s="7">
        <v>151.81361867487399</v>
      </c>
      <c r="BG324" s="7">
        <v>2.4521663491338099</v>
      </c>
      <c r="BH324" s="7">
        <v>26.8048274600878</v>
      </c>
      <c r="BI324" s="7">
        <v>0.43296442351942899</v>
      </c>
      <c r="BJ324" s="7">
        <v>24.4575523156673</v>
      </c>
      <c r="BK324" s="7">
        <v>0.39505011008992502</v>
      </c>
      <c r="BL324" s="7">
        <v>23.2330851377919</v>
      </c>
      <c r="BM324" s="7">
        <v>0.37527192921647401</v>
      </c>
      <c r="BN324" s="7">
        <v>107.834804460406</v>
      </c>
      <c r="BO324" s="7">
        <v>1.7417994582524001</v>
      </c>
      <c r="BP324" s="7">
        <v>29.7099198848009</v>
      </c>
      <c r="BQ324" s="7">
        <v>0.47988886908093897</v>
      </c>
      <c r="BR324" s="7">
        <v>6.6359617025591398</v>
      </c>
      <c r="BS324" s="7">
        <v>0.10718723473686199</v>
      </c>
      <c r="BT324" s="7">
        <v>0.20543693937361199</v>
      </c>
      <c r="BU324" s="7">
        <v>3.3183159323794597E-3</v>
      </c>
      <c r="BV324" s="7">
        <v>5.0610262900590897E-2</v>
      </c>
      <c r="BW324" s="7">
        <v>8.1748122921322696E-4</v>
      </c>
      <c r="BX324" s="7">
        <v>7.3768860712880304</v>
      </c>
      <c r="BY324" s="7">
        <v>0.119155000343854</v>
      </c>
      <c r="BZ324" s="7">
        <v>8.0951591567136294</v>
      </c>
      <c r="CA324" s="7">
        <v>0.13075689156378001</v>
      </c>
      <c r="CB324" s="7">
        <v>1.1436952468939099</v>
      </c>
      <c r="CC324" s="7">
        <v>4.5620073669481995E-2</v>
      </c>
      <c r="CD324" s="7">
        <v>2.4609545586863502</v>
      </c>
      <c r="CE324" s="7">
        <v>9.8163325037349605E-2</v>
      </c>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v>690</v>
      </c>
      <c r="EG324" s="7">
        <v>1410</v>
      </c>
      <c r="EH324" s="7">
        <v>686</v>
      </c>
      <c r="EI324" s="7">
        <v>4612</v>
      </c>
      <c r="EJ324" s="7">
        <v>689</v>
      </c>
      <c r="EK324" s="7">
        <v>666</v>
      </c>
      <c r="EL324" s="7">
        <v>2</v>
      </c>
      <c r="EM324" s="7">
        <v>5</v>
      </c>
      <c r="EN324" s="7">
        <v>217</v>
      </c>
      <c r="EO324" s="7">
        <v>285</v>
      </c>
      <c r="EP324" s="7">
        <v>32</v>
      </c>
      <c r="EQ324" s="7">
        <v>83</v>
      </c>
    </row>
    <row r="325" spans="1:147" x14ac:dyDescent="0.35">
      <c r="A325" s="7" t="s">
        <v>803</v>
      </c>
      <c r="B325" s="7" t="e" vm="1">
        <v>#VALUE!</v>
      </c>
      <c r="C325" s="7" t="e" vm="4">
        <v>#VALUE!</v>
      </c>
      <c r="D325" s="7">
        <v>1</v>
      </c>
      <c r="E325" s="7">
        <v>5585</v>
      </c>
      <c r="F325" s="7">
        <v>2104</v>
      </c>
      <c r="G325" s="7">
        <v>0</v>
      </c>
      <c r="H325" s="7">
        <v>16</v>
      </c>
      <c r="I325" s="7">
        <v>0.28648164726947178</v>
      </c>
      <c r="J325" s="7">
        <v>0</v>
      </c>
      <c r="K325" s="7">
        <v>0</v>
      </c>
      <c r="L325" s="7">
        <v>0</v>
      </c>
      <c r="M325" s="7">
        <v>0</v>
      </c>
      <c r="N325" s="7">
        <v>0</v>
      </c>
      <c r="O325" s="7">
        <v>0</v>
      </c>
      <c r="P325" s="7">
        <v>3.5875318564987304</v>
      </c>
      <c r="Q325" s="7">
        <v>167011</v>
      </c>
      <c r="R325" s="7">
        <v>1</v>
      </c>
      <c r="S325" s="7">
        <v>1</v>
      </c>
      <c r="T325" s="7">
        <v>1</v>
      </c>
      <c r="U325" s="7">
        <v>1</v>
      </c>
      <c r="V325" s="7">
        <v>1</v>
      </c>
      <c r="W325" s="7">
        <v>0</v>
      </c>
      <c r="X325" s="7">
        <v>0</v>
      </c>
      <c r="Y325" s="7">
        <v>0</v>
      </c>
      <c r="Z325" s="7">
        <v>4469.8341146463899</v>
      </c>
      <c r="AA325" s="7">
        <v>5556.0196107442898</v>
      </c>
      <c r="AB325" s="7">
        <v>4469.8341146463899</v>
      </c>
      <c r="AC325" s="7">
        <v>354.55820377550799</v>
      </c>
      <c r="AD325" s="7">
        <v>504.81713671395801</v>
      </c>
      <c r="AE325" s="7">
        <v>354.55820377550799</v>
      </c>
      <c r="AF325" s="7">
        <v>5556.0196107442898</v>
      </c>
      <c r="AG325" s="7">
        <v>99.48110314671959</v>
      </c>
      <c r="AH325" s="7">
        <v>504.81713671395801</v>
      </c>
      <c r="AI325" s="7">
        <v>9.0388028059795591</v>
      </c>
      <c r="AJ325" s="7">
        <v>1515.39330330146</v>
      </c>
      <c r="AK325" s="7">
        <v>27.1332731119331</v>
      </c>
      <c r="AL325" s="7">
        <v>750.52792048088702</v>
      </c>
      <c r="AM325" s="7">
        <v>13.438279686318499</v>
      </c>
      <c r="AN325" s="7">
        <v>4409.0228457845496</v>
      </c>
      <c r="AO325" s="7">
        <v>78.944007981818302</v>
      </c>
      <c r="AP325" s="7">
        <v>507.64295674194301</v>
      </c>
      <c r="AQ325" s="7">
        <v>9.0893994045110595</v>
      </c>
      <c r="AR325" s="7">
        <v>402.665481956326</v>
      </c>
      <c r="AS325" s="7">
        <v>7.20976691058776</v>
      </c>
      <c r="AT325" s="7">
        <v>0</v>
      </c>
      <c r="AU325" s="7">
        <v>0</v>
      </c>
      <c r="AV325" s="7">
        <v>7.0000000152867896</v>
      </c>
      <c r="AW325" s="7">
        <v>0.125335720954105</v>
      </c>
      <c r="AX325" s="7">
        <v>229.68833098478501</v>
      </c>
      <c r="AY325" s="7">
        <v>4.1125932136935504</v>
      </c>
      <c r="AZ325" s="7">
        <v>268.88622735846002</v>
      </c>
      <c r="BA325" s="7">
        <v>4.8144355838578301</v>
      </c>
      <c r="BB325" s="7">
        <v>72.015058664434704</v>
      </c>
      <c r="BC325" s="7">
        <v>3.4227689479294101</v>
      </c>
      <c r="BD325" s="7">
        <v>47.348090502166102</v>
      </c>
      <c r="BE325" s="7">
        <v>2.25038452957063</v>
      </c>
      <c r="BF325" s="7">
        <v>4469.8341146463899</v>
      </c>
      <c r="BG325" s="7">
        <v>80.032840011573697</v>
      </c>
      <c r="BH325" s="7">
        <v>354.55820377550799</v>
      </c>
      <c r="BI325" s="7">
        <v>6.3484011419070496</v>
      </c>
      <c r="BJ325" s="7">
        <v>1169.40024382876</v>
      </c>
      <c r="BK325" s="7">
        <v>20.9382317605865</v>
      </c>
      <c r="BL325" s="7">
        <v>659.79953788427201</v>
      </c>
      <c r="BM325" s="7">
        <v>11.8137786550451</v>
      </c>
      <c r="BN325" s="7">
        <v>3682.3310377554699</v>
      </c>
      <c r="BO325" s="7">
        <v>65.932516342980691</v>
      </c>
      <c r="BP325" s="7">
        <v>331.75544846493301</v>
      </c>
      <c r="BQ325" s="7">
        <v>5.9401154604285207</v>
      </c>
      <c r="BR325" s="7">
        <v>313.87070769186499</v>
      </c>
      <c r="BS325" s="7">
        <v>5.6198873355750303</v>
      </c>
      <c r="BT325" s="7">
        <v>0</v>
      </c>
      <c r="BU325" s="7">
        <v>0</v>
      </c>
      <c r="BV325" s="7">
        <v>6.4296786263803396</v>
      </c>
      <c r="BW325" s="7">
        <v>0.115124057768672</v>
      </c>
      <c r="BX325" s="7">
        <v>135.44724318351101</v>
      </c>
      <c r="BY325" s="7">
        <v>2.4251968340825498</v>
      </c>
      <c r="BZ325" s="7">
        <v>163.286827448374</v>
      </c>
      <c r="CA325" s="7">
        <v>2.9236674565510001</v>
      </c>
      <c r="CB325" s="7">
        <v>47.464963333591001</v>
      </c>
      <c r="CC325" s="7">
        <v>2.25593932193873</v>
      </c>
      <c r="CD325" s="7">
        <v>39.051628469353098</v>
      </c>
      <c r="CE325" s="7">
        <v>1.85606599188941</v>
      </c>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v>433</v>
      </c>
      <c r="EG325" s="7">
        <v>1521</v>
      </c>
      <c r="EH325" s="7">
        <v>756</v>
      </c>
      <c r="EI325" s="7">
        <v>4437</v>
      </c>
      <c r="EJ325" s="7">
        <v>508</v>
      </c>
      <c r="EK325" s="7">
        <v>403</v>
      </c>
      <c r="EL325" s="7">
        <v>0</v>
      </c>
      <c r="EM325" s="7">
        <v>7</v>
      </c>
      <c r="EN325" s="7">
        <v>230</v>
      </c>
      <c r="EO325" s="7">
        <v>269</v>
      </c>
      <c r="EP325" s="7">
        <v>62</v>
      </c>
      <c r="EQ325" s="7">
        <v>46</v>
      </c>
    </row>
    <row r="326" spans="1:147" x14ac:dyDescent="0.35">
      <c r="A326" s="7" t="s">
        <v>804</v>
      </c>
      <c r="B326" s="7" t="e" vm="1">
        <v>#VALUE!</v>
      </c>
      <c r="C326" s="7" t="e" vm="4">
        <v>#VALUE!</v>
      </c>
      <c r="D326" s="7">
        <v>1</v>
      </c>
      <c r="E326" s="7">
        <v>4401</v>
      </c>
      <c r="F326" s="7">
        <v>2437</v>
      </c>
      <c r="G326" s="7">
        <v>0</v>
      </c>
      <c r="H326" s="7">
        <v>7</v>
      </c>
      <c r="I326" s="7">
        <v>0.15905476028175414</v>
      </c>
      <c r="J326" s="7">
        <v>0</v>
      </c>
      <c r="K326" s="7">
        <v>1</v>
      </c>
      <c r="L326" s="7">
        <v>0</v>
      </c>
      <c r="M326" s="7">
        <v>0</v>
      </c>
      <c r="N326" s="7">
        <v>0</v>
      </c>
      <c r="O326" s="7">
        <v>1</v>
      </c>
      <c r="P326" s="7">
        <v>13.6829415310428</v>
      </c>
      <c r="Q326" s="7">
        <v>69821</v>
      </c>
      <c r="R326" s="7">
        <v>0</v>
      </c>
      <c r="S326" s="7">
        <v>1</v>
      </c>
      <c r="T326" s="7">
        <v>0</v>
      </c>
      <c r="U326" s="7">
        <v>1</v>
      </c>
      <c r="V326" s="7">
        <v>0</v>
      </c>
      <c r="W326" s="7">
        <v>0</v>
      </c>
      <c r="X326" s="7">
        <v>0</v>
      </c>
      <c r="Y326" s="7">
        <v>0</v>
      </c>
      <c r="Z326" s="7">
        <v>3.7616724148392699E-3</v>
      </c>
      <c r="AA326" s="7">
        <v>1397.44427431095</v>
      </c>
      <c r="AB326" s="7">
        <v>3.7616724148392699E-3</v>
      </c>
      <c r="AC326" s="7">
        <v>5.7829718571156296E-4</v>
      </c>
      <c r="AD326" s="7">
        <v>480.81234873121099</v>
      </c>
      <c r="AE326" s="7">
        <v>5.7829718571156296E-4</v>
      </c>
      <c r="AF326" s="7">
        <v>1397.44427431095</v>
      </c>
      <c r="AG326" s="7">
        <v>31.752880579662701</v>
      </c>
      <c r="AH326" s="7">
        <v>480.81234873121099</v>
      </c>
      <c r="AI326" s="7">
        <v>10.9250704097071</v>
      </c>
      <c r="AJ326" s="7">
        <v>207.675176447723</v>
      </c>
      <c r="AK326" s="7">
        <v>4.7188179151947995</v>
      </c>
      <c r="AL326" s="7">
        <v>127.256171925459</v>
      </c>
      <c r="AM326" s="7">
        <v>2.8915285599968001</v>
      </c>
      <c r="AN326" s="7">
        <v>916.92235165718</v>
      </c>
      <c r="AO326" s="7">
        <v>20.8344092628307</v>
      </c>
      <c r="AP326" s="7">
        <v>283.69002584950101</v>
      </c>
      <c r="AQ326" s="7">
        <v>6.4460355794024204</v>
      </c>
      <c r="AR326" s="7">
        <v>131.08649897575401</v>
      </c>
      <c r="AS326" s="7">
        <v>2.9785616672518502</v>
      </c>
      <c r="AT326" s="7">
        <v>0</v>
      </c>
      <c r="AU326" s="7">
        <v>0</v>
      </c>
      <c r="AV326" s="7">
        <v>2.3690454959869398</v>
      </c>
      <c r="AW326" s="7">
        <v>5.3829709065824599E-2</v>
      </c>
      <c r="AX326" s="7">
        <v>63.376370772719397</v>
      </c>
      <c r="AY326" s="7">
        <v>1.4400447801117802</v>
      </c>
      <c r="AZ326" s="7">
        <v>92.555300205945997</v>
      </c>
      <c r="BA326" s="7">
        <v>2.1030515838660802</v>
      </c>
      <c r="BB326" s="7">
        <v>0.52250043461390305</v>
      </c>
      <c r="BC326" s="7">
        <v>2.1440313279191801E-2</v>
      </c>
      <c r="BD326" s="7">
        <v>47.957858362897198</v>
      </c>
      <c r="BE326" s="7">
        <v>1.9679055544890098</v>
      </c>
      <c r="BF326" s="7">
        <v>3.7616724148392699E-3</v>
      </c>
      <c r="BG326" s="7">
        <v>8.5473129171535311E-5</v>
      </c>
      <c r="BH326" s="7">
        <v>5.7829718571156296E-4</v>
      </c>
      <c r="BI326" s="7">
        <v>1.31401314635665E-5</v>
      </c>
      <c r="BJ326" s="7">
        <v>3.1347270123660602E-4</v>
      </c>
      <c r="BK326" s="7">
        <v>7.1227607642946101E-6</v>
      </c>
      <c r="BL326" s="7">
        <v>3.1347270123660602E-4</v>
      </c>
      <c r="BM326" s="7">
        <v>7.1227607642946101E-6</v>
      </c>
      <c r="BN326" s="7">
        <v>2.8212543111294499E-3</v>
      </c>
      <c r="BO326" s="7">
        <v>6.4104846878651497E-5</v>
      </c>
      <c r="BP326" s="7">
        <v>9.4041810370981704E-4</v>
      </c>
      <c r="BQ326" s="7">
        <v>2.1368282292883801E-5</v>
      </c>
      <c r="BR326" s="7">
        <v>0</v>
      </c>
      <c r="BS326" s="7">
        <v>0</v>
      </c>
      <c r="BT326" s="7">
        <v>0</v>
      </c>
      <c r="BU326" s="7">
        <v>0</v>
      </c>
      <c r="BV326" s="7">
        <v>0</v>
      </c>
      <c r="BW326" s="7">
        <v>0</v>
      </c>
      <c r="BX326" s="7">
        <v>0</v>
      </c>
      <c r="BY326" s="7">
        <v>0</v>
      </c>
      <c r="BZ326" s="7">
        <v>0</v>
      </c>
      <c r="CA326" s="7">
        <v>0</v>
      </c>
      <c r="CB326" s="7">
        <v>1.2301981041673601E-4</v>
      </c>
      <c r="CC326" s="7">
        <v>5.0480020688032702E-6</v>
      </c>
      <c r="CD326" s="7">
        <v>9.6743075118865804E-5</v>
      </c>
      <c r="CE326" s="7">
        <v>3.9697609814881293E-6</v>
      </c>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v>1051</v>
      </c>
      <c r="EG326" s="7">
        <v>657</v>
      </c>
      <c r="EH326" s="7">
        <v>737</v>
      </c>
      <c r="EI326" s="7">
        <v>3027</v>
      </c>
      <c r="EJ326" s="7">
        <v>705</v>
      </c>
      <c r="EK326" s="7">
        <v>464</v>
      </c>
      <c r="EL326" s="7">
        <v>1</v>
      </c>
      <c r="EM326" s="7">
        <v>4</v>
      </c>
      <c r="EN326" s="7">
        <v>200</v>
      </c>
      <c r="EO326" s="7">
        <v>265</v>
      </c>
      <c r="EP326" s="7">
        <v>108</v>
      </c>
      <c r="EQ326" s="7">
        <v>154</v>
      </c>
    </row>
    <row r="327" spans="1:147" x14ac:dyDescent="0.35">
      <c r="A327" s="7" t="s">
        <v>805</v>
      </c>
      <c r="B327" s="7" t="e" vm="1">
        <v>#VALUE!</v>
      </c>
      <c r="C327" s="7" t="e" vm="4">
        <v>#VALUE!</v>
      </c>
      <c r="D327" s="7">
        <v>1</v>
      </c>
      <c r="E327" s="7">
        <v>4205</v>
      </c>
      <c r="F327" s="7">
        <v>1506</v>
      </c>
      <c r="G327" s="7">
        <v>0</v>
      </c>
      <c r="H327" s="7">
        <v>0</v>
      </c>
      <c r="I327" s="7">
        <v>0</v>
      </c>
      <c r="J327" s="7">
        <v>0</v>
      </c>
      <c r="K327" s="7">
        <v>0</v>
      </c>
      <c r="L327" s="7">
        <v>0</v>
      </c>
      <c r="M327" s="7">
        <v>0</v>
      </c>
      <c r="N327" s="7">
        <v>0</v>
      </c>
      <c r="O327" s="7">
        <v>0</v>
      </c>
      <c r="P327" s="7">
        <v>5.9410646387832697</v>
      </c>
      <c r="Q327" s="7">
        <v>119375</v>
      </c>
      <c r="R327" s="7">
        <v>1</v>
      </c>
      <c r="S327" s="7">
        <v>1</v>
      </c>
      <c r="T327" s="7">
        <v>1</v>
      </c>
      <c r="U327" s="7">
        <v>1</v>
      </c>
      <c r="V327" s="7">
        <v>1</v>
      </c>
      <c r="W327" s="7">
        <v>0</v>
      </c>
      <c r="X327" s="7">
        <v>0</v>
      </c>
      <c r="Y327" s="7">
        <v>0</v>
      </c>
      <c r="Z327" s="7">
        <v>2529.3391702743202</v>
      </c>
      <c r="AA327" s="7">
        <v>4030.6481185451798</v>
      </c>
      <c r="AB327" s="7">
        <v>2529.3391702743202</v>
      </c>
      <c r="AC327" s="7">
        <v>426.77119166204602</v>
      </c>
      <c r="AD327" s="7">
        <v>642.34930550836702</v>
      </c>
      <c r="AE327" s="7">
        <v>426.77119166204602</v>
      </c>
      <c r="AF327" s="7">
        <v>4030.6481185451798</v>
      </c>
      <c r="AG327" s="7">
        <v>95.853700797745205</v>
      </c>
      <c r="AH327" s="7">
        <v>642.34930550836702</v>
      </c>
      <c r="AI327" s="7">
        <v>15.2758455531122</v>
      </c>
      <c r="AJ327" s="7">
        <v>982.65578374543099</v>
      </c>
      <c r="AK327" s="7">
        <v>23.368746343529899</v>
      </c>
      <c r="AL327" s="7">
        <v>427.67247789605602</v>
      </c>
      <c r="AM327" s="7">
        <v>10.1705702234496</v>
      </c>
      <c r="AN327" s="7">
        <v>3329.8134856030201</v>
      </c>
      <c r="AO327" s="7">
        <v>79.1870032248044</v>
      </c>
      <c r="AP327" s="7">
        <v>330.046818200237</v>
      </c>
      <c r="AQ327" s="7">
        <v>7.8489136313968295</v>
      </c>
      <c r="AR327" s="7">
        <v>228.36765472615701</v>
      </c>
      <c r="AS327" s="7">
        <v>5.4308598032379702</v>
      </c>
      <c r="AT327" s="7">
        <v>0</v>
      </c>
      <c r="AU327" s="7">
        <v>0</v>
      </c>
      <c r="AV327" s="7">
        <v>3.0000000051222702</v>
      </c>
      <c r="AW327" s="7">
        <v>7.1343638647378707E-2</v>
      </c>
      <c r="AX327" s="7">
        <v>139.42017757950799</v>
      </c>
      <c r="AY327" s="7">
        <v>3.3155809174674902</v>
      </c>
      <c r="AZ327" s="7">
        <v>203.265809868433</v>
      </c>
      <c r="BA327" s="7">
        <v>4.8339074879532298</v>
      </c>
      <c r="BB327" s="7">
        <v>13.828337832615899</v>
      </c>
      <c r="BC327" s="7">
        <v>0.9182163235468751</v>
      </c>
      <c r="BD327" s="7">
        <v>42.598120272987202</v>
      </c>
      <c r="BE327" s="7">
        <v>2.8285604430934401</v>
      </c>
      <c r="BF327" s="7">
        <v>2529.3391702743202</v>
      </c>
      <c r="BG327" s="7">
        <v>60.150753157534496</v>
      </c>
      <c r="BH327" s="7">
        <v>426.77119166204602</v>
      </c>
      <c r="BI327" s="7">
        <v>10.149136543687201</v>
      </c>
      <c r="BJ327" s="7">
        <v>641.73525693640102</v>
      </c>
      <c r="BK327" s="7">
        <v>15.261242733326998</v>
      </c>
      <c r="BL327" s="7">
        <v>247.01594379852801</v>
      </c>
      <c r="BM327" s="7">
        <v>5.8743387348044598</v>
      </c>
      <c r="BN327" s="7">
        <v>2031.0687457174099</v>
      </c>
      <c r="BO327" s="7">
        <v>48.301278138344998</v>
      </c>
      <c r="BP327" s="7">
        <v>243.19443739895399</v>
      </c>
      <c r="BQ327" s="7">
        <v>5.7834586777396799</v>
      </c>
      <c r="BR327" s="7">
        <v>163.114335044287</v>
      </c>
      <c r="BS327" s="7">
        <v>3.8790567192458298</v>
      </c>
      <c r="BT327" s="7">
        <v>0</v>
      </c>
      <c r="BU327" s="7">
        <v>0</v>
      </c>
      <c r="BV327" s="7">
        <v>1.4013440012931799</v>
      </c>
      <c r="BW327" s="7">
        <v>3.3325659959409795E-2</v>
      </c>
      <c r="BX327" s="7">
        <v>90.560313664958798</v>
      </c>
      <c r="BY327" s="7">
        <v>2.15363409429153</v>
      </c>
      <c r="BZ327" s="7">
        <v>142.40637846943</v>
      </c>
      <c r="CA327" s="7">
        <v>3.38659639641926</v>
      </c>
      <c r="CB327" s="7">
        <v>11.9519115698349</v>
      </c>
      <c r="CC327" s="7">
        <v>0.79361962615105697</v>
      </c>
      <c r="CD327" s="7">
        <v>27.2122061093669</v>
      </c>
      <c r="CE327" s="7">
        <v>1.8069193963723</v>
      </c>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v>661</v>
      </c>
      <c r="EG327" s="7">
        <v>1027</v>
      </c>
      <c r="EH327" s="7">
        <v>443</v>
      </c>
      <c r="EI327" s="7">
        <v>3443</v>
      </c>
      <c r="EJ327" s="7">
        <v>363</v>
      </c>
      <c r="EK327" s="7">
        <v>244</v>
      </c>
      <c r="EL327" s="7">
        <v>0</v>
      </c>
      <c r="EM327" s="7">
        <v>3</v>
      </c>
      <c r="EN327" s="7">
        <v>152</v>
      </c>
      <c r="EO327" s="7">
        <v>214</v>
      </c>
      <c r="EP327" s="7">
        <v>14</v>
      </c>
      <c r="EQ327" s="7">
        <v>44</v>
      </c>
    </row>
    <row r="328" spans="1:147" x14ac:dyDescent="0.35">
      <c r="A328" s="7" t="s">
        <v>806</v>
      </c>
      <c r="B328" s="7" t="e" vm="1">
        <v>#VALUE!</v>
      </c>
      <c r="C328" s="7" t="e" vm="4">
        <v>#VALUE!</v>
      </c>
      <c r="D328" s="7">
        <v>1</v>
      </c>
      <c r="E328" s="7">
        <v>4262</v>
      </c>
      <c r="F328" s="7">
        <v>1731</v>
      </c>
      <c r="G328" s="7">
        <v>0</v>
      </c>
      <c r="H328" s="7">
        <v>0</v>
      </c>
      <c r="I328" s="7">
        <v>0</v>
      </c>
      <c r="J328" s="7">
        <v>0</v>
      </c>
      <c r="K328" s="7">
        <v>0</v>
      </c>
      <c r="L328" s="7">
        <v>0</v>
      </c>
      <c r="M328" s="7">
        <v>0</v>
      </c>
      <c r="N328" s="7">
        <v>0</v>
      </c>
      <c r="O328" s="7">
        <v>0</v>
      </c>
      <c r="P328" s="7">
        <v>5.33239370448673</v>
      </c>
      <c r="Q328" s="7">
        <v>98224</v>
      </c>
      <c r="R328" s="7">
        <v>1</v>
      </c>
      <c r="S328" s="7">
        <v>1</v>
      </c>
      <c r="T328" s="7">
        <v>1</v>
      </c>
      <c r="U328" s="7">
        <v>1</v>
      </c>
      <c r="V328" s="7">
        <v>1</v>
      </c>
      <c r="W328" s="7">
        <v>0</v>
      </c>
      <c r="X328" s="7">
        <v>0</v>
      </c>
      <c r="Y328" s="7">
        <v>0</v>
      </c>
      <c r="Z328" s="7">
        <v>951.27497220039402</v>
      </c>
      <c r="AA328" s="7">
        <v>3137.9603910330002</v>
      </c>
      <c r="AB328" s="7">
        <v>951.27497220039402</v>
      </c>
      <c r="AC328" s="7">
        <v>46.4146476071328</v>
      </c>
      <c r="AD328" s="7">
        <v>365.33744880840698</v>
      </c>
      <c r="AE328" s="7">
        <v>46.4146476071328</v>
      </c>
      <c r="AF328" s="7">
        <v>3137.9603910330002</v>
      </c>
      <c r="AG328" s="7">
        <v>73.626475622548199</v>
      </c>
      <c r="AH328" s="7">
        <v>365.33744880840698</v>
      </c>
      <c r="AI328" s="7">
        <v>8.5719720508776902</v>
      </c>
      <c r="AJ328" s="7">
        <v>749.741266226025</v>
      </c>
      <c r="AK328" s="7">
        <v>17.591301413092999</v>
      </c>
      <c r="AL328" s="7">
        <v>280.05077995159297</v>
      </c>
      <c r="AM328" s="7">
        <v>6.5708770518909594</v>
      </c>
      <c r="AN328" s="7">
        <v>2406.33953033532</v>
      </c>
      <c r="AO328" s="7">
        <v>56.460336234991004</v>
      </c>
      <c r="AP328" s="7">
        <v>340.31959315120099</v>
      </c>
      <c r="AQ328" s="7">
        <v>7.9849740298263905</v>
      </c>
      <c r="AR328" s="7">
        <v>242.816487117143</v>
      </c>
      <c r="AS328" s="7">
        <v>5.6972427760943898</v>
      </c>
      <c r="AT328" s="7">
        <v>0.82831155089661501</v>
      </c>
      <c r="AU328" s="7">
        <v>1.9434808796260299E-2</v>
      </c>
      <c r="AV328" s="7">
        <v>16.728302812134601</v>
      </c>
      <c r="AW328" s="7">
        <v>0.39249889282343003</v>
      </c>
      <c r="AX328" s="7">
        <v>130.928154659005</v>
      </c>
      <c r="AY328" s="7">
        <v>3.07198861236522</v>
      </c>
      <c r="AZ328" s="7">
        <v>181.737537405002</v>
      </c>
      <c r="BA328" s="7">
        <v>4.2641374332473401</v>
      </c>
      <c r="BB328" s="7">
        <v>24.4304019900367</v>
      </c>
      <c r="BC328" s="7">
        <v>1.41134615771442</v>
      </c>
      <c r="BD328" s="7">
        <v>51.533160855855797</v>
      </c>
      <c r="BE328" s="7">
        <v>2.9770745728397401</v>
      </c>
      <c r="BF328" s="7">
        <v>951.27497220039402</v>
      </c>
      <c r="BG328" s="7">
        <v>22.3199195729797</v>
      </c>
      <c r="BH328" s="7">
        <v>46.4146476071328</v>
      </c>
      <c r="BI328" s="7">
        <v>1.08903443470513</v>
      </c>
      <c r="BJ328" s="7">
        <v>231.39094220101799</v>
      </c>
      <c r="BK328" s="7">
        <v>5.42916335525618</v>
      </c>
      <c r="BL328" s="7">
        <v>77.432093374431105</v>
      </c>
      <c r="BM328" s="7">
        <v>1.8168018154488801</v>
      </c>
      <c r="BN328" s="7">
        <v>771.55906045436905</v>
      </c>
      <c r="BO328" s="7">
        <v>18.103215871759001</v>
      </c>
      <c r="BP328" s="7">
        <v>60.954703150317101</v>
      </c>
      <c r="BQ328" s="7">
        <v>1.43019012553536</v>
      </c>
      <c r="BR328" s="7">
        <v>71.840487604960799</v>
      </c>
      <c r="BS328" s="7">
        <v>1.6856050587743001</v>
      </c>
      <c r="BT328" s="7">
        <v>0</v>
      </c>
      <c r="BU328" s="7">
        <v>0</v>
      </c>
      <c r="BV328" s="7">
        <v>5.1410311870276901</v>
      </c>
      <c r="BW328" s="7">
        <v>0.120624851877703</v>
      </c>
      <c r="BX328" s="7">
        <v>41.779677756130702</v>
      </c>
      <c r="BY328" s="7">
        <v>0.98028338235876789</v>
      </c>
      <c r="BZ328" s="7">
        <v>55.7536883465946</v>
      </c>
      <c r="CA328" s="7">
        <v>1.3081578682917501</v>
      </c>
      <c r="CB328" s="7">
        <v>3.5128827696899001</v>
      </c>
      <c r="CC328" s="7">
        <v>0.20293950142633699</v>
      </c>
      <c r="CD328" s="7">
        <v>15.9452411518432</v>
      </c>
      <c r="CE328" s="7">
        <v>0.92115777884709504</v>
      </c>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v>716</v>
      </c>
      <c r="EG328" s="7">
        <v>1051</v>
      </c>
      <c r="EH328" s="7">
        <v>333</v>
      </c>
      <c r="EI328" s="7">
        <v>2939</v>
      </c>
      <c r="EJ328" s="7">
        <v>755</v>
      </c>
      <c r="EK328" s="7">
        <v>303</v>
      </c>
      <c r="EL328" s="7">
        <v>6</v>
      </c>
      <c r="EM328" s="7">
        <v>25</v>
      </c>
      <c r="EN328" s="7">
        <v>234</v>
      </c>
      <c r="EO328" s="7">
        <v>294</v>
      </c>
      <c r="EP328" s="7">
        <v>48</v>
      </c>
      <c r="EQ328" s="7">
        <v>73</v>
      </c>
    </row>
    <row r="329" spans="1:147" x14ac:dyDescent="0.35">
      <c r="A329" s="7" t="s">
        <v>807</v>
      </c>
      <c r="B329" s="7" t="e" vm="1">
        <v>#VALUE!</v>
      </c>
      <c r="C329" s="7" t="e" vm="4">
        <v>#VALUE!</v>
      </c>
      <c r="D329" s="7">
        <v>1</v>
      </c>
      <c r="E329" s="7">
        <v>1911</v>
      </c>
      <c r="F329" s="7">
        <v>818</v>
      </c>
      <c r="G329" s="7">
        <v>0</v>
      </c>
      <c r="H329" s="7">
        <v>0</v>
      </c>
      <c r="I329" s="7">
        <v>0</v>
      </c>
      <c r="J329" s="7">
        <v>0</v>
      </c>
      <c r="K329" s="7">
        <v>0</v>
      </c>
      <c r="L329" s="7">
        <v>0</v>
      </c>
      <c r="M329" s="7">
        <v>0</v>
      </c>
      <c r="N329" s="7">
        <v>0</v>
      </c>
      <c r="O329" s="7">
        <v>0</v>
      </c>
      <c r="P329" s="7">
        <v>3.7037037037037002</v>
      </c>
      <c r="Q329" s="7">
        <v>115000</v>
      </c>
      <c r="R329" s="7">
        <v>0</v>
      </c>
      <c r="S329" s="7">
        <v>1</v>
      </c>
      <c r="T329" s="7">
        <v>0</v>
      </c>
      <c r="U329" s="7">
        <v>1</v>
      </c>
      <c r="V329" s="7">
        <v>0</v>
      </c>
      <c r="W329" s="7">
        <v>0</v>
      </c>
      <c r="X329" s="7">
        <v>0</v>
      </c>
      <c r="Y329" s="7">
        <v>0</v>
      </c>
      <c r="Z329" s="7">
        <v>57.6976621933281</v>
      </c>
      <c r="AA329" s="7">
        <v>1777.12178274244</v>
      </c>
      <c r="AB329" s="7">
        <v>57.6976621933281</v>
      </c>
      <c r="AC329" s="7">
        <v>6.60221982095391</v>
      </c>
      <c r="AD329" s="7">
        <v>203.352242394467</v>
      </c>
      <c r="AE329" s="7">
        <v>6.60221982095391</v>
      </c>
      <c r="AF329" s="7">
        <v>1777.12178274244</v>
      </c>
      <c r="AG329" s="7">
        <v>92.994337139845101</v>
      </c>
      <c r="AH329" s="7">
        <v>203.352242394467</v>
      </c>
      <c r="AI329" s="7">
        <v>10.641142982442</v>
      </c>
      <c r="AJ329" s="7">
        <v>385.57018196862202</v>
      </c>
      <c r="AK329" s="7">
        <v>20.176356984229297</v>
      </c>
      <c r="AL329" s="7">
        <v>169.39075120643199</v>
      </c>
      <c r="AM329" s="7">
        <v>8.8639848878300604</v>
      </c>
      <c r="AN329" s="7">
        <v>1363.78183892742</v>
      </c>
      <c r="AO329" s="7">
        <v>71.364826736128592</v>
      </c>
      <c r="AP329" s="7">
        <v>190.53673806693399</v>
      </c>
      <c r="AQ329" s="7">
        <v>9.9705252782278411</v>
      </c>
      <c r="AR329" s="7">
        <v>174.327561368467</v>
      </c>
      <c r="AS329" s="7">
        <v>9.1223213693598808</v>
      </c>
      <c r="AT329" s="7">
        <v>0</v>
      </c>
      <c r="AU329" s="7">
        <v>0</v>
      </c>
      <c r="AV329" s="7">
        <v>0</v>
      </c>
      <c r="AW329" s="7">
        <v>0</v>
      </c>
      <c r="AX329" s="7">
        <v>48.475639069336502</v>
      </c>
      <c r="AY329" s="7">
        <v>2.5366634782488999</v>
      </c>
      <c r="AZ329" s="7">
        <v>64.030334100360093</v>
      </c>
      <c r="BA329" s="7">
        <v>3.3506192621852495</v>
      </c>
      <c r="BB329" s="7">
        <v>14.0820804956966</v>
      </c>
      <c r="BC329" s="7">
        <v>1.7215257329702398</v>
      </c>
      <c r="BD329" s="7">
        <v>0</v>
      </c>
      <c r="BE329" s="7">
        <v>0</v>
      </c>
      <c r="BF329" s="7">
        <v>57.6976621933281</v>
      </c>
      <c r="BG329" s="7">
        <v>3.0192392565844099</v>
      </c>
      <c r="BH329" s="7">
        <v>6.60221982095391</v>
      </c>
      <c r="BI329" s="7">
        <v>0.34548507697299302</v>
      </c>
      <c r="BJ329" s="7">
        <v>21.038927155546801</v>
      </c>
      <c r="BK329" s="7">
        <v>1.10093810337765</v>
      </c>
      <c r="BL329" s="7">
        <v>1.2750864397967201</v>
      </c>
      <c r="BM329" s="7">
        <v>6.6723518566024209E-2</v>
      </c>
      <c r="BN329" s="7">
        <v>48.772056069225101</v>
      </c>
      <c r="BO329" s="7">
        <v>2.5521745719113103</v>
      </c>
      <c r="BP329" s="7">
        <v>0</v>
      </c>
      <c r="BQ329" s="7">
        <v>0</v>
      </c>
      <c r="BR329" s="7">
        <v>7.65051887370646</v>
      </c>
      <c r="BS329" s="7">
        <v>0.40034112368950603</v>
      </c>
      <c r="BT329" s="7">
        <v>0</v>
      </c>
      <c r="BU329" s="7">
        <v>0</v>
      </c>
      <c r="BV329" s="7">
        <v>0</v>
      </c>
      <c r="BW329" s="7">
        <v>0</v>
      </c>
      <c r="BX329" s="7">
        <v>1.2750864397967201</v>
      </c>
      <c r="BY329" s="7">
        <v>6.6723518566024209E-2</v>
      </c>
      <c r="BZ329" s="7">
        <v>4.7815741803497103</v>
      </c>
      <c r="CA329" s="7">
        <v>0.25021319625063898</v>
      </c>
      <c r="CB329" s="7">
        <v>0.31419991310394801</v>
      </c>
      <c r="CC329" s="7">
        <v>3.8410747323221098E-2</v>
      </c>
      <c r="CD329" s="7">
        <v>0</v>
      </c>
      <c r="CE329" s="7">
        <v>0</v>
      </c>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v>207</v>
      </c>
      <c r="EG329" s="7">
        <v>413</v>
      </c>
      <c r="EH329" s="7">
        <v>190</v>
      </c>
      <c r="EI329" s="7">
        <v>1482</v>
      </c>
      <c r="EJ329" s="7">
        <v>197</v>
      </c>
      <c r="EK329" s="7">
        <v>180</v>
      </c>
      <c r="EL329" s="7">
        <v>0</v>
      </c>
      <c r="EM329" s="7">
        <v>0</v>
      </c>
      <c r="EN329" s="7">
        <v>52</v>
      </c>
      <c r="EO329" s="7">
        <v>67</v>
      </c>
      <c r="EP329" s="7">
        <v>14</v>
      </c>
      <c r="EQ329" s="7">
        <v>0</v>
      </c>
    </row>
    <row r="330" spans="1:147" x14ac:dyDescent="0.35">
      <c r="A330" s="7" t="s">
        <v>808</v>
      </c>
      <c r="B330" s="7" t="e" vm="1">
        <v>#VALUE!</v>
      </c>
      <c r="C330" s="7" t="e" vm="4">
        <v>#VALUE!</v>
      </c>
      <c r="D330" s="7">
        <v>1</v>
      </c>
      <c r="E330" s="7">
        <v>1691</v>
      </c>
      <c r="F330" s="7">
        <v>859</v>
      </c>
      <c r="G330" s="7">
        <v>0</v>
      </c>
      <c r="H330" s="7">
        <v>2</v>
      </c>
      <c r="I330" s="7">
        <v>0.11827321111768185</v>
      </c>
      <c r="J330" s="7">
        <v>0</v>
      </c>
      <c r="K330" s="7">
        <v>0</v>
      </c>
      <c r="L330" s="7">
        <v>0</v>
      </c>
      <c r="M330" s="7">
        <v>0</v>
      </c>
      <c r="N330" s="7">
        <v>0</v>
      </c>
      <c r="O330" s="7">
        <v>0</v>
      </c>
      <c r="P330" s="7">
        <v>1.2103746397694499</v>
      </c>
      <c r="Q330" s="7">
        <v>111103</v>
      </c>
      <c r="R330" s="7">
        <v>1</v>
      </c>
      <c r="S330" s="7">
        <v>1</v>
      </c>
      <c r="T330" s="7">
        <v>1</v>
      </c>
      <c r="U330" s="7">
        <v>1</v>
      </c>
      <c r="V330" s="7">
        <v>1</v>
      </c>
      <c r="W330" s="7">
        <v>0</v>
      </c>
      <c r="X330" s="7">
        <v>0</v>
      </c>
      <c r="Y330" s="7">
        <v>0</v>
      </c>
      <c r="Z330" s="7">
        <v>1691.0000341385601</v>
      </c>
      <c r="AA330" s="7">
        <v>1691.0000341385601</v>
      </c>
      <c r="AB330" s="7">
        <v>1691.0000341385601</v>
      </c>
      <c r="AC330" s="7">
        <v>124.753892862005</v>
      </c>
      <c r="AD330" s="7">
        <v>124.753892862005</v>
      </c>
      <c r="AE330" s="7">
        <v>124.753892862005</v>
      </c>
      <c r="AF330" s="7">
        <v>1691.0000341385601</v>
      </c>
      <c r="AG330" s="7">
        <v>100.00000201883901</v>
      </c>
      <c r="AH330" s="7">
        <v>124.753892862005</v>
      </c>
      <c r="AI330" s="7">
        <v>7.3775217541103002</v>
      </c>
      <c r="AJ330" s="7">
        <v>330.00000959355401</v>
      </c>
      <c r="AK330" s="7">
        <v>19.515080401747699</v>
      </c>
      <c r="AL330" s="7">
        <v>160.00000472087399</v>
      </c>
      <c r="AM330" s="7">
        <v>9.4618571685910204</v>
      </c>
      <c r="AN330" s="7">
        <v>1293.0000491999101</v>
      </c>
      <c r="AO330" s="7">
        <v>76.463633897096912</v>
      </c>
      <c r="AP330" s="7">
        <v>164.000006045448</v>
      </c>
      <c r="AQ330" s="7">
        <v>9.6984036691571696</v>
      </c>
      <c r="AR330" s="7">
        <v>145.00000188336699</v>
      </c>
      <c r="AS330" s="7">
        <v>8.5748079174078704</v>
      </c>
      <c r="AT330" s="7">
        <v>1</v>
      </c>
      <c r="AU330" s="7">
        <v>5.9136605558840892E-2</v>
      </c>
      <c r="AV330" s="7">
        <v>5.0000001856824401</v>
      </c>
      <c r="AW330" s="7">
        <v>0.29568303877483398</v>
      </c>
      <c r="AX330" s="7">
        <v>83.000002958346201</v>
      </c>
      <c r="AY330" s="7">
        <v>4.9083384363303502</v>
      </c>
      <c r="AZ330" s="7">
        <v>87.000002689892398</v>
      </c>
      <c r="BA330" s="7">
        <v>5.1448848426902698</v>
      </c>
      <c r="BB330" s="7">
        <v>16.539110172423499</v>
      </c>
      <c r="BC330" s="7">
        <v>1.9253911725755</v>
      </c>
      <c r="BD330" s="7">
        <v>0</v>
      </c>
      <c r="BE330" s="7">
        <v>0</v>
      </c>
      <c r="BF330" s="7">
        <v>1691.0000341385601</v>
      </c>
      <c r="BG330" s="7">
        <v>100.00000201883901</v>
      </c>
      <c r="BH330" s="7">
        <v>124.753892862005</v>
      </c>
      <c r="BI330" s="7">
        <v>7.3775217541103002</v>
      </c>
      <c r="BJ330" s="7">
        <v>330.00000959355401</v>
      </c>
      <c r="BK330" s="7">
        <v>19.515080401747699</v>
      </c>
      <c r="BL330" s="7">
        <v>160.00000472087399</v>
      </c>
      <c r="BM330" s="7">
        <v>9.4618571685910204</v>
      </c>
      <c r="BN330" s="7">
        <v>1293.0000491999101</v>
      </c>
      <c r="BO330" s="7">
        <v>76.463633897096912</v>
      </c>
      <c r="BP330" s="7">
        <v>164.000006045448</v>
      </c>
      <c r="BQ330" s="7">
        <v>9.6984036691571696</v>
      </c>
      <c r="BR330" s="7">
        <v>145.00000188336699</v>
      </c>
      <c r="BS330" s="7">
        <v>8.5748079174078704</v>
      </c>
      <c r="BT330" s="7">
        <v>1</v>
      </c>
      <c r="BU330" s="7">
        <v>5.9136605558840892E-2</v>
      </c>
      <c r="BV330" s="7">
        <v>5.0000001856824401</v>
      </c>
      <c r="BW330" s="7">
        <v>0.29568303877483398</v>
      </c>
      <c r="BX330" s="7">
        <v>83.000002958346201</v>
      </c>
      <c r="BY330" s="7">
        <v>4.9083384363303502</v>
      </c>
      <c r="BZ330" s="7">
        <v>87.000002689892398</v>
      </c>
      <c r="CA330" s="7">
        <v>5.1448848426902698</v>
      </c>
      <c r="CB330" s="7">
        <v>16.539110172423499</v>
      </c>
      <c r="CC330" s="7">
        <v>1.9253911725755</v>
      </c>
      <c r="CD330" s="7">
        <v>0</v>
      </c>
      <c r="CE330" s="7">
        <v>0</v>
      </c>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v>128</v>
      </c>
      <c r="EG330" s="7">
        <v>330</v>
      </c>
      <c r="EH330" s="7">
        <v>160</v>
      </c>
      <c r="EI330" s="7">
        <v>1293</v>
      </c>
      <c r="EJ330" s="7">
        <v>164</v>
      </c>
      <c r="EK330" s="7">
        <v>145</v>
      </c>
      <c r="EL330" s="7">
        <v>1</v>
      </c>
      <c r="EM330" s="7">
        <v>5</v>
      </c>
      <c r="EN330" s="7">
        <v>83</v>
      </c>
      <c r="EO330" s="7">
        <v>87</v>
      </c>
      <c r="EP330" s="7">
        <v>16</v>
      </c>
      <c r="EQ330" s="7">
        <v>0</v>
      </c>
    </row>
    <row r="331" spans="1:147" x14ac:dyDescent="0.35">
      <c r="A331" s="7" t="s">
        <v>809</v>
      </c>
      <c r="B331" s="7" t="e" vm="1">
        <v>#VALUE!</v>
      </c>
      <c r="C331" s="7" t="e" vm="4">
        <v>#VALUE!</v>
      </c>
      <c r="D331" s="7">
        <v>1</v>
      </c>
      <c r="E331" s="7">
        <v>6110</v>
      </c>
      <c r="F331" s="7">
        <v>2239</v>
      </c>
      <c r="G331" s="7">
        <v>0</v>
      </c>
      <c r="H331" s="7">
        <v>14</v>
      </c>
      <c r="I331" s="7">
        <v>0.22913256955810146</v>
      </c>
      <c r="J331" s="7">
        <v>0</v>
      </c>
      <c r="K331" s="7">
        <v>0</v>
      </c>
      <c r="L331" s="7">
        <v>0</v>
      </c>
      <c r="M331" s="7">
        <v>0</v>
      </c>
      <c r="N331" s="7">
        <v>0</v>
      </c>
      <c r="O331" s="7">
        <v>0</v>
      </c>
      <c r="P331" s="7">
        <v>8.7393269713711703</v>
      </c>
      <c r="Q331" s="7">
        <v>131736</v>
      </c>
      <c r="R331" s="7">
        <v>1</v>
      </c>
      <c r="S331" s="7">
        <v>1</v>
      </c>
      <c r="T331" s="7">
        <v>1</v>
      </c>
      <c r="U331" s="7">
        <v>1</v>
      </c>
      <c r="V331" s="7">
        <v>1</v>
      </c>
      <c r="W331" s="7">
        <v>0</v>
      </c>
      <c r="X331" s="7">
        <v>0</v>
      </c>
      <c r="Y331" s="7">
        <v>0</v>
      </c>
      <c r="Z331" s="7">
        <v>1834.3304407931</v>
      </c>
      <c r="AA331" s="7">
        <v>4869.4367692986598</v>
      </c>
      <c r="AB331" s="7">
        <v>1834.3304407931</v>
      </c>
      <c r="AC331" s="7">
        <v>211.787064857931</v>
      </c>
      <c r="AD331" s="7">
        <v>618.30594273252495</v>
      </c>
      <c r="AE331" s="7">
        <v>211.787064857931</v>
      </c>
      <c r="AF331" s="7">
        <v>4869.4367692986598</v>
      </c>
      <c r="AG331" s="7">
        <v>79.696182803578694</v>
      </c>
      <c r="AH331" s="7">
        <v>618.30594273252495</v>
      </c>
      <c r="AI331" s="7">
        <v>10.1195735308106</v>
      </c>
      <c r="AJ331" s="7">
        <v>1232.21422263049</v>
      </c>
      <c r="AK331" s="7">
        <v>20.1671722198117</v>
      </c>
      <c r="AL331" s="7">
        <v>747.67878082474999</v>
      </c>
      <c r="AM331" s="7">
        <v>12.2369685896031</v>
      </c>
      <c r="AN331" s="7">
        <v>4167.5284427312799</v>
      </c>
      <c r="AO331" s="7">
        <v>68.20832148496369</v>
      </c>
      <c r="AP331" s="7">
        <v>320.140352531715</v>
      </c>
      <c r="AQ331" s="7">
        <v>5.2396129710591595</v>
      </c>
      <c r="AR331" s="7">
        <v>212.21433583740099</v>
      </c>
      <c r="AS331" s="7">
        <v>3.4732297191064099</v>
      </c>
      <c r="AT331" s="7">
        <v>0</v>
      </c>
      <c r="AU331" s="7">
        <v>0</v>
      </c>
      <c r="AV331" s="7">
        <v>3.2447764934040602</v>
      </c>
      <c r="AW331" s="7">
        <v>5.3105998255385603E-2</v>
      </c>
      <c r="AX331" s="7">
        <v>166.30883333493</v>
      </c>
      <c r="AY331" s="7">
        <v>2.7219121658744601</v>
      </c>
      <c r="AZ331" s="7">
        <v>234.330747118933</v>
      </c>
      <c r="BA331" s="7">
        <v>3.83520044384505</v>
      </c>
      <c r="BB331" s="7">
        <v>19.377396016633199</v>
      </c>
      <c r="BC331" s="7">
        <v>0.86544868319040502</v>
      </c>
      <c r="BD331" s="7">
        <v>0</v>
      </c>
      <c r="BE331" s="7">
        <v>0</v>
      </c>
      <c r="BF331" s="7">
        <v>1834.3304407931</v>
      </c>
      <c r="BG331" s="7">
        <v>30.021774808397701</v>
      </c>
      <c r="BH331" s="7">
        <v>211.787064857931</v>
      </c>
      <c r="BI331" s="7">
        <v>3.4662367407190002</v>
      </c>
      <c r="BJ331" s="7">
        <v>462.31199516566301</v>
      </c>
      <c r="BK331" s="7">
        <v>7.5664810992743501</v>
      </c>
      <c r="BL331" s="7">
        <v>280.28345774986201</v>
      </c>
      <c r="BM331" s="7">
        <v>4.5872906342039501</v>
      </c>
      <c r="BN331" s="7">
        <v>1657.2216632633099</v>
      </c>
      <c r="BO331" s="7">
        <v>27.123104145062399</v>
      </c>
      <c r="BP331" s="7">
        <v>71.294001215050201</v>
      </c>
      <c r="BQ331" s="7">
        <v>1.1668412637487799</v>
      </c>
      <c r="BR331" s="7">
        <v>68.262577398214503</v>
      </c>
      <c r="BS331" s="7">
        <v>1.1172271259936899</v>
      </c>
      <c r="BT331" s="7">
        <v>0</v>
      </c>
      <c r="BU331" s="7">
        <v>0</v>
      </c>
      <c r="BV331" s="7">
        <v>0.34386032819747903</v>
      </c>
      <c r="BW331" s="7">
        <v>5.6278286120700401E-3</v>
      </c>
      <c r="BX331" s="7">
        <v>37.2083280539809</v>
      </c>
      <c r="BY331" s="7">
        <v>0.60897427256924597</v>
      </c>
      <c r="BZ331" s="7">
        <v>68.448079525856897</v>
      </c>
      <c r="CA331" s="7">
        <v>1.12026316736263</v>
      </c>
      <c r="CB331" s="7">
        <v>3.7892457927559899</v>
      </c>
      <c r="CC331" s="7">
        <v>0.16923831142277801</v>
      </c>
      <c r="CD331" s="7">
        <v>0</v>
      </c>
      <c r="CE331" s="7">
        <v>0</v>
      </c>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v>907</v>
      </c>
      <c r="EG331" s="7">
        <v>1551</v>
      </c>
      <c r="EH331" s="7">
        <v>874</v>
      </c>
      <c r="EI331" s="7">
        <v>5180</v>
      </c>
      <c r="EJ331" s="7">
        <v>458</v>
      </c>
      <c r="EK331" s="7">
        <v>249</v>
      </c>
      <c r="EL331" s="7">
        <v>0</v>
      </c>
      <c r="EM331" s="7">
        <v>6</v>
      </c>
      <c r="EN331" s="7">
        <v>217</v>
      </c>
      <c r="EO331" s="7">
        <v>310</v>
      </c>
      <c r="EP331" s="7">
        <v>39</v>
      </c>
      <c r="EQ331" s="7">
        <v>0</v>
      </c>
    </row>
    <row r="332" spans="1:147" x14ac:dyDescent="0.35">
      <c r="A332" s="7" t="s">
        <v>810</v>
      </c>
      <c r="B332" s="7" t="e" vm="1">
        <v>#VALUE!</v>
      </c>
      <c r="C332" s="7" t="e" vm="4">
        <v>#VALUE!</v>
      </c>
      <c r="D332" s="7">
        <v>1</v>
      </c>
      <c r="E332" s="7">
        <v>2673</v>
      </c>
      <c r="F332" s="7">
        <v>884</v>
      </c>
      <c r="G332" s="7">
        <v>0</v>
      </c>
      <c r="H332" s="7">
        <v>0</v>
      </c>
      <c r="I332" s="7">
        <v>0</v>
      </c>
      <c r="J332" s="7">
        <v>0</v>
      </c>
      <c r="K332" s="7">
        <v>0</v>
      </c>
      <c r="L332" s="7">
        <v>0</v>
      </c>
      <c r="M332" s="7">
        <v>0</v>
      </c>
      <c r="N332" s="7">
        <v>0</v>
      </c>
      <c r="O332" s="7">
        <v>0</v>
      </c>
      <c r="P332" s="7">
        <v>1.6535137166478802</v>
      </c>
      <c r="Q332" s="7">
        <v>191250</v>
      </c>
      <c r="R332" s="7">
        <v>1</v>
      </c>
      <c r="S332" s="7">
        <v>1</v>
      </c>
      <c r="T332" s="7">
        <v>1</v>
      </c>
      <c r="U332" s="7">
        <v>1</v>
      </c>
      <c r="V332" s="7">
        <v>1</v>
      </c>
      <c r="W332" s="7">
        <v>0</v>
      </c>
      <c r="X332" s="7">
        <v>0</v>
      </c>
      <c r="Y332" s="7">
        <v>0</v>
      </c>
      <c r="Z332" s="7">
        <v>2508.2558049212198</v>
      </c>
      <c r="AA332" s="7">
        <v>2672.99997578068</v>
      </c>
      <c r="AB332" s="7">
        <v>2508.2558049212198</v>
      </c>
      <c r="AC332" s="7">
        <v>135.734248272553</v>
      </c>
      <c r="AD332" s="7">
        <v>144.649378190227</v>
      </c>
      <c r="AE332" s="7">
        <v>135.734248272553</v>
      </c>
      <c r="AF332" s="7">
        <v>2672.99997578068</v>
      </c>
      <c r="AG332" s="7">
        <v>99.9999990939274</v>
      </c>
      <c r="AH332" s="7">
        <v>144.649378190227</v>
      </c>
      <c r="AI332" s="7">
        <v>5.4114993711270998</v>
      </c>
      <c r="AJ332" s="7">
        <v>770.99999367329997</v>
      </c>
      <c r="AK332" s="7">
        <v>28.8439952739731</v>
      </c>
      <c r="AL332" s="7">
        <v>348.99999413305</v>
      </c>
      <c r="AM332" s="7">
        <v>13.056490614779301</v>
      </c>
      <c r="AN332" s="7">
        <v>2245.9999798393801</v>
      </c>
      <c r="AO332" s="7">
        <v>84.025438826763292</v>
      </c>
      <c r="AP332" s="7">
        <v>250.99999940276001</v>
      </c>
      <c r="AQ332" s="7">
        <v>9.3901982567437496</v>
      </c>
      <c r="AR332" s="7">
        <v>125.999999744468</v>
      </c>
      <c r="AS332" s="7">
        <v>4.7138047042449802</v>
      </c>
      <c r="AT332" s="7">
        <v>2.0000000346917699</v>
      </c>
      <c r="AU332" s="7">
        <v>7.4822298342378094E-2</v>
      </c>
      <c r="AV332" s="7">
        <v>0</v>
      </c>
      <c r="AW332" s="7">
        <v>0</v>
      </c>
      <c r="AX332" s="7">
        <v>47.999999160412699</v>
      </c>
      <c r="AY332" s="7">
        <v>1.79573509765854</v>
      </c>
      <c r="AZ332" s="7">
        <v>77.999999376683306</v>
      </c>
      <c r="BA332" s="7">
        <v>2.9180695614172603</v>
      </c>
      <c r="BB332" s="7">
        <v>9.5156081625159707</v>
      </c>
      <c r="BC332" s="7">
        <v>1.0764262627280501</v>
      </c>
      <c r="BD332" s="7">
        <v>7.6124865094385497</v>
      </c>
      <c r="BE332" s="7">
        <v>0.86114100785504</v>
      </c>
      <c r="BF332" s="7">
        <v>2508.2558049212198</v>
      </c>
      <c r="BG332" s="7">
        <v>93.836730449727796</v>
      </c>
      <c r="BH332" s="7">
        <v>135.734248272553</v>
      </c>
      <c r="BI332" s="7">
        <v>5.07797412168176</v>
      </c>
      <c r="BJ332" s="7">
        <v>768.51580795623204</v>
      </c>
      <c r="BK332" s="7">
        <v>28.751059033154903</v>
      </c>
      <c r="BL332" s="7">
        <v>204.19330355190701</v>
      </c>
      <c r="BM332" s="7">
        <v>7.6391060064312306</v>
      </c>
      <c r="BN332" s="7">
        <v>2084.1667894429602</v>
      </c>
      <c r="BO332" s="7">
        <v>77.971073305011402</v>
      </c>
      <c r="BP332" s="7">
        <v>250.99999940276001</v>
      </c>
      <c r="BQ332" s="7">
        <v>9.3901982567437496</v>
      </c>
      <c r="BR332" s="7">
        <v>123.08901610749299</v>
      </c>
      <c r="BS332" s="7">
        <v>4.6049014630562306</v>
      </c>
      <c r="BT332" s="7">
        <v>2.0000000346917699</v>
      </c>
      <c r="BU332" s="7">
        <v>7.4822298342378094E-2</v>
      </c>
      <c r="BV332" s="7">
        <v>0</v>
      </c>
      <c r="BW332" s="7">
        <v>0</v>
      </c>
      <c r="BX332" s="7">
        <v>47.999999160412699</v>
      </c>
      <c r="BY332" s="7">
        <v>1.79573509765854</v>
      </c>
      <c r="BZ332" s="7">
        <v>75.151404569594902</v>
      </c>
      <c r="CA332" s="7">
        <v>2.8115003580095399</v>
      </c>
      <c r="CB332" s="7">
        <v>8.4892325502137602</v>
      </c>
      <c r="CC332" s="7">
        <v>0.96032042423232511</v>
      </c>
      <c r="CD332" s="7">
        <v>6.7913860131008104</v>
      </c>
      <c r="CE332" s="7">
        <v>0.76825633632362</v>
      </c>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v>144</v>
      </c>
      <c r="EG332" s="7">
        <v>771</v>
      </c>
      <c r="EH332" s="7">
        <v>349</v>
      </c>
      <c r="EI332" s="7">
        <v>2246</v>
      </c>
      <c r="EJ332" s="7">
        <v>251</v>
      </c>
      <c r="EK332" s="7">
        <v>126</v>
      </c>
      <c r="EL332" s="7">
        <v>2</v>
      </c>
      <c r="EM332" s="7">
        <v>0</v>
      </c>
      <c r="EN332" s="7">
        <v>48</v>
      </c>
      <c r="EO332" s="7">
        <v>78</v>
      </c>
      <c r="EP332" s="7">
        <v>10</v>
      </c>
      <c r="EQ332" s="7">
        <v>8</v>
      </c>
    </row>
    <row r="333" spans="1:147" x14ac:dyDescent="0.35">
      <c r="A333" s="7" t="s">
        <v>811</v>
      </c>
      <c r="B333" s="7" t="e" vm="1">
        <v>#VALUE!</v>
      </c>
      <c r="C333" s="7" t="e" vm="4">
        <v>#VALUE!</v>
      </c>
      <c r="D333" s="7">
        <v>1</v>
      </c>
      <c r="E333" s="7">
        <v>4768</v>
      </c>
      <c r="F333" s="7">
        <v>1955</v>
      </c>
      <c r="G333" s="7">
        <v>0</v>
      </c>
      <c r="H333" s="7">
        <v>0</v>
      </c>
      <c r="I333" s="7">
        <v>0</v>
      </c>
      <c r="J333" s="7">
        <v>0</v>
      </c>
      <c r="K333" s="7">
        <v>0</v>
      </c>
      <c r="L333" s="7">
        <v>0</v>
      </c>
      <c r="M333" s="7">
        <v>0</v>
      </c>
      <c r="N333" s="7">
        <v>0</v>
      </c>
      <c r="O333" s="7">
        <v>0</v>
      </c>
      <c r="P333" s="7">
        <v>15.765765765765799</v>
      </c>
      <c r="Q333" s="7">
        <v>85718</v>
      </c>
      <c r="R333" s="7">
        <v>1</v>
      </c>
      <c r="S333" s="7">
        <v>1</v>
      </c>
      <c r="T333" s="7">
        <v>1</v>
      </c>
      <c r="U333" s="7">
        <v>1</v>
      </c>
      <c r="V333" s="7">
        <v>1</v>
      </c>
      <c r="W333" s="7">
        <v>0</v>
      </c>
      <c r="X333" s="7">
        <v>0</v>
      </c>
      <c r="Y333" s="7">
        <v>0</v>
      </c>
      <c r="Z333" s="7">
        <v>1636.2642609167401</v>
      </c>
      <c r="AA333" s="7">
        <v>1658.27602947014</v>
      </c>
      <c r="AB333" s="7">
        <v>1636.2642609167401</v>
      </c>
      <c r="AC333" s="7">
        <v>218.918923470366</v>
      </c>
      <c r="AD333" s="7">
        <v>223.59509857435501</v>
      </c>
      <c r="AE333" s="7">
        <v>218.918923470366</v>
      </c>
      <c r="AF333" s="7">
        <v>1658.27602947014</v>
      </c>
      <c r="AG333" s="7">
        <v>34.779279141571799</v>
      </c>
      <c r="AH333" s="7">
        <v>223.59509857435501</v>
      </c>
      <c r="AI333" s="7">
        <v>4.6894945170795896</v>
      </c>
      <c r="AJ333" s="7">
        <v>484.09997029279498</v>
      </c>
      <c r="AK333" s="7">
        <v>10.1531034037918</v>
      </c>
      <c r="AL333" s="7">
        <v>230.00725912151401</v>
      </c>
      <c r="AM333" s="7">
        <v>4.8239777500317498</v>
      </c>
      <c r="AN333" s="7">
        <v>1385.1274251029799</v>
      </c>
      <c r="AO333" s="7">
        <v>29.050491298300802</v>
      </c>
      <c r="AP333" s="7">
        <v>146.10509419953499</v>
      </c>
      <c r="AQ333" s="7">
        <v>3.0642846937821799</v>
      </c>
      <c r="AR333" s="7">
        <v>56.025382470281301</v>
      </c>
      <c r="AS333" s="7">
        <v>1.17502899476261</v>
      </c>
      <c r="AT333" s="7">
        <v>0</v>
      </c>
      <c r="AU333" s="7">
        <v>0</v>
      </c>
      <c r="AV333" s="7">
        <v>6.0000000894069698</v>
      </c>
      <c r="AW333" s="7">
        <v>0.125838928049643</v>
      </c>
      <c r="AX333" s="7">
        <v>65.018130715845501</v>
      </c>
      <c r="AY333" s="7">
        <v>1.3636352918591801</v>
      </c>
      <c r="AZ333" s="7">
        <v>67.019684527593199</v>
      </c>
      <c r="BA333" s="7">
        <v>1.4056141889176401</v>
      </c>
      <c r="BB333" s="7">
        <v>27.9746319604528</v>
      </c>
      <c r="BC333" s="7">
        <v>1.4309274660078202</v>
      </c>
      <c r="BD333" s="7">
        <v>52.341058961959803</v>
      </c>
      <c r="BE333" s="7">
        <v>2.6772920185145699</v>
      </c>
      <c r="BF333" s="7">
        <v>1636.2642609167401</v>
      </c>
      <c r="BG333" s="7">
        <v>34.3176229219115</v>
      </c>
      <c r="BH333" s="7">
        <v>218.918923470366</v>
      </c>
      <c r="BI333" s="7">
        <v>4.5914203747979503</v>
      </c>
      <c r="BJ333" s="7">
        <v>478.92007171039597</v>
      </c>
      <c r="BK333" s="7">
        <v>10.0444645912415</v>
      </c>
      <c r="BL333" s="7">
        <v>229.27430380682901</v>
      </c>
      <c r="BM333" s="7">
        <v>4.8086053650761196</v>
      </c>
      <c r="BN333" s="7">
        <v>1366.13171231607</v>
      </c>
      <c r="BO333" s="7">
        <v>28.6520912817968</v>
      </c>
      <c r="BP333" s="7">
        <v>144.22110629221399</v>
      </c>
      <c r="BQ333" s="7">
        <v>3.02477152458503</v>
      </c>
      <c r="BR333" s="7">
        <v>55.637148229347098</v>
      </c>
      <c r="BS333" s="7">
        <v>1.1668864980987201</v>
      </c>
      <c r="BT333" s="7">
        <v>0</v>
      </c>
      <c r="BU333" s="7">
        <v>0</v>
      </c>
      <c r="BV333" s="7">
        <v>6.0000000894069698</v>
      </c>
      <c r="BW333" s="7">
        <v>0.125838928049643</v>
      </c>
      <c r="BX333" s="7">
        <v>64.274297108782804</v>
      </c>
      <c r="BY333" s="7">
        <v>1.3480347547983</v>
      </c>
      <c r="BZ333" s="7">
        <v>66.637148438545395</v>
      </c>
      <c r="CA333" s="7">
        <v>1.3975912004728501</v>
      </c>
      <c r="CB333" s="7">
        <v>27.605675414910401</v>
      </c>
      <c r="CC333" s="7">
        <v>1.4120550084353101</v>
      </c>
      <c r="CD333" s="7">
        <v>51.709008411766298</v>
      </c>
      <c r="CE333" s="7">
        <v>2.6449620670980201</v>
      </c>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v>1101</v>
      </c>
      <c r="EG333" s="7">
        <v>1257</v>
      </c>
      <c r="EH333" s="7">
        <v>369</v>
      </c>
      <c r="EI333" s="7">
        <v>2675</v>
      </c>
      <c r="EJ333" s="7">
        <v>1423</v>
      </c>
      <c r="EK333" s="7">
        <v>279</v>
      </c>
      <c r="EL333" s="7">
        <v>0</v>
      </c>
      <c r="EM333" s="7">
        <v>20</v>
      </c>
      <c r="EN333" s="7">
        <v>371</v>
      </c>
      <c r="EO333" s="7">
        <v>382</v>
      </c>
      <c r="EP333" s="7">
        <v>109</v>
      </c>
      <c r="EQ333" s="7">
        <v>162</v>
      </c>
    </row>
    <row r="334" spans="1:147" x14ac:dyDescent="0.35">
      <c r="A334" s="7" t="s">
        <v>812</v>
      </c>
      <c r="B334" s="7" t="e" vm="1">
        <v>#VALUE!</v>
      </c>
      <c r="C334" s="7" t="e" vm="4">
        <v>#VALUE!</v>
      </c>
      <c r="D334" s="7">
        <v>1</v>
      </c>
      <c r="E334" s="7">
        <v>5118</v>
      </c>
      <c r="F334" s="7">
        <v>1701</v>
      </c>
      <c r="G334" s="7">
        <v>0</v>
      </c>
      <c r="H334" s="7">
        <v>157</v>
      </c>
      <c r="I334" s="7">
        <v>3.0676045330207109</v>
      </c>
      <c r="J334" s="7">
        <v>0</v>
      </c>
      <c r="K334" s="7">
        <v>0</v>
      </c>
      <c r="L334" s="7">
        <v>0</v>
      </c>
      <c r="M334" s="7">
        <v>0</v>
      </c>
      <c r="N334" s="7">
        <v>0</v>
      </c>
      <c r="O334" s="7">
        <v>0</v>
      </c>
      <c r="P334" s="7">
        <v>2.73772204806688</v>
      </c>
      <c r="Q334" s="7">
        <v>119583</v>
      </c>
      <c r="R334" s="7">
        <v>0</v>
      </c>
      <c r="S334" s="7">
        <v>1</v>
      </c>
      <c r="T334" s="7">
        <v>0</v>
      </c>
      <c r="U334" s="7">
        <v>1</v>
      </c>
      <c r="V334" s="7">
        <v>0</v>
      </c>
      <c r="W334" s="7">
        <v>0</v>
      </c>
      <c r="X334" s="7">
        <v>0</v>
      </c>
      <c r="Y334" s="7">
        <v>0</v>
      </c>
      <c r="Z334" s="7">
        <v>289.690411806572</v>
      </c>
      <c r="AA334" s="7">
        <v>3488.2114075045101</v>
      </c>
      <c r="AB334" s="7">
        <v>289.690411806572</v>
      </c>
      <c r="AC334" s="7">
        <v>39.168282195809297</v>
      </c>
      <c r="AD334" s="7">
        <v>540.57768942892994</v>
      </c>
      <c r="AE334" s="7">
        <v>39.168282195809297</v>
      </c>
      <c r="AF334" s="7">
        <v>3488.2114075045101</v>
      </c>
      <c r="AG334" s="7">
        <v>68.155752393601205</v>
      </c>
      <c r="AH334" s="7">
        <v>540.57768942892994</v>
      </c>
      <c r="AI334" s="7">
        <v>10.562283888802899</v>
      </c>
      <c r="AJ334" s="7">
        <v>999.31912489072397</v>
      </c>
      <c r="AK334" s="7">
        <v>19.525578837255299</v>
      </c>
      <c r="AL334" s="7">
        <v>398.04185805236898</v>
      </c>
      <c r="AM334" s="7">
        <v>7.7772930451811106</v>
      </c>
      <c r="AN334" s="7">
        <v>2700.9933166983501</v>
      </c>
      <c r="AO334" s="7">
        <v>52.774390713136995</v>
      </c>
      <c r="AP334" s="7">
        <v>485.49391830549598</v>
      </c>
      <c r="AQ334" s="7">
        <v>9.4860085639995297</v>
      </c>
      <c r="AR334" s="7">
        <v>150.472360216547</v>
      </c>
      <c r="AS334" s="7">
        <v>2.9400617470993899</v>
      </c>
      <c r="AT334" s="7">
        <v>3.00000011920929</v>
      </c>
      <c r="AU334" s="7">
        <v>5.8616649457000597E-2</v>
      </c>
      <c r="AV334" s="7">
        <v>9.3156405687332207</v>
      </c>
      <c r="AW334" s="7">
        <v>0.182017205328902</v>
      </c>
      <c r="AX334" s="7">
        <v>138.936159544508</v>
      </c>
      <c r="AY334" s="7">
        <v>2.7146572791033203</v>
      </c>
      <c r="AZ334" s="7">
        <v>168.95320436934699</v>
      </c>
      <c r="BA334" s="7">
        <v>3.3011567872088103</v>
      </c>
      <c r="BB334" s="7">
        <v>44.799155071377797</v>
      </c>
      <c r="BC334" s="7">
        <v>2.63369518350251</v>
      </c>
      <c r="BD334" s="7">
        <v>73.420760618027998</v>
      </c>
      <c r="BE334" s="7">
        <v>4.3163292544402099</v>
      </c>
      <c r="BF334" s="7">
        <v>289.690411806572</v>
      </c>
      <c r="BG334" s="7">
        <v>5.6602268817227896</v>
      </c>
      <c r="BH334" s="7">
        <v>39.168282195809297</v>
      </c>
      <c r="BI334" s="7">
        <v>0.76530445869107699</v>
      </c>
      <c r="BJ334" s="7">
        <v>99.561152763897596</v>
      </c>
      <c r="BK334" s="7">
        <v>1.9453136530656001</v>
      </c>
      <c r="BL334" s="7">
        <v>20.680632998701199</v>
      </c>
      <c r="BM334" s="7">
        <v>0.40407645562136002</v>
      </c>
      <c r="BN334" s="7">
        <v>267.49306260095898</v>
      </c>
      <c r="BO334" s="7">
        <v>5.2265154865369094</v>
      </c>
      <c r="BP334" s="7">
        <v>10.979442495619899</v>
      </c>
      <c r="BQ334" s="7">
        <v>0.21452603547518298</v>
      </c>
      <c r="BR334" s="7">
        <v>3.8142982870340298</v>
      </c>
      <c r="BS334" s="7">
        <v>7.4527125577061995E-2</v>
      </c>
      <c r="BT334" s="7">
        <v>1.5067172050476101</v>
      </c>
      <c r="BU334" s="7">
        <v>2.9439570243212303E-2</v>
      </c>
      <c r="BV334" s="7">
        <v>0</v>
      </c>
      <c r="BW334" s="7">
        <v>0</v>
      </c>
      <c r="BX334" s="7">
        <v>5.89688942569774</v>
      </c>
      <c r="BY334" s="7">
        <v>0.115218628872562</v>
      </c>
      <c r="BZ334" s="7">
        <v>13.025434795476</v>
      </c>
      <c r="CA334" s="7">
        <v>0.254502438364127</v>
      </c>
      <c r="CB334" s="7">
        <v>3.3877057390054701</v>
      </c>
      <c r="CC334" s="7">
        <v>0.199159655438299</v>
      </c>
      <c r="CD334" s="7">
        <v>6.0582984074135302</v>
      </c>
      <c r="CE334" s="7">
        <v>0.35616098809015501</v>
      </c>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v>768</v>
      </c>
      <c r="EG334" s="7">
        <v>1415</v>
      </c>
      <c r="EH334" s="7">
        <v>594</v>
      </c>
      <c r="EI334" s="7">
        <v>3995</v>
      </c>
      <c r="EJ334" s="7">
        <v>704</v>
      </c>
      <c r="EK334" s="7">
        <v>186</v>
      </c>
      <c r="EL334" s="7">
        <v>3</v>
      </c>
      <c r="EM334" s="7">
        <v>10</v>
      </c>
      <c r="EN334" s="7">
        <v>220</v>
      </c>
      <c r="EO334" s="7">
        <v>276</v>
      </c>
      <c r="EP334" s="7">
        <v>70</v>
      </c>
      <c r="EQ334" s="7">
        <v>120</v>
      </c>
    </row>
    <row r="335" spans="1:147" x14ac:dyDescent="0.35">
      <c r="A335" s="7" t="s">
        <v>813</v>
      </c>
      <c r="B335" s="7" t="e" vm="1">
        <v>#VALUE!</v>
      </c>
      <c r="C335" s="7" t="e" vm="4">
        <v>#VALUE!</v>
      </c>
      <c r="D335" s="7">
        <v>0</v>
      </c>
      <c r="E335" s="7">
        <v>3687</v>
      </c>
      <c r="F335" s="7">
        <v>1411</v>
      </c>
      <c r="G335" s="7">
        <v>0</v>
      </c>
      <c r="H335" s="7">
        <v>0</v>
      </c>
      <c r="I335" s="7">
        <v>0</v>
      </c>
      <c r="J335" s="7">
        <v>0</v>
      </c>
      <c r="K335" s="7">
        <v>0</v>
      </c>
      <c r="L335" s="7">
        <v>0</v>
      </c>
      <c r="M335" s="7">
        <v>0</v>
      </c>
      <c r="N335" s="7">
        <v>0</v>
      </c>
      <c r="O335" s="7">
        <v>0</v>
      </c>
      <c r="P335" s="7">
        <v>6.3892617449664399</v>
      </c>
      <c r="Q335" s="7">
        <v>84028</v>
      </c>
      <c r="R335" s="7">
        <v>0</v>
      </c>
      <c r="S335" s="7">
        <v>0</v>
      </c>
      <c r="T335" s="7">
        <v>0</v>
      </c>
      <c r="U335" s="7">
        <v>0</v>
      </c>
      <c r="V335" s="7">
        <v>0</v>
      </c>
      <c r="W335" s="7">
        <v>0</v>
      </c>
      <c r="X335" s="7">
        <v>0</v>
      </c>
      <c r="Y335" s="7">
        <v>0</v>
      </c>
      <c r="Z335" s="7"/>
      <c r="AA335" s="7"/>
      <c r="AB335" s="7"/>
      <c r="AC335" s="7"/>
      <c r="AD335" s="7"/>
      <c r="AE335" s="7"/>
      <c r="AF335" s="7">
        <v>3687.0000004582598</v>
      </c>
      <c r="AG335" s="7">
        <v>100.00000001242898</v>
      </c>
      <c r="AH335" s="7">
        <v>675.15721273324698</v>
      </c>
      <c r="AI335" s="7">
        <v>18.311831102067998</v>
      </c>
      <c r="AJ335" s="7">
        <v>805.00000194345205</v>
      </c>
      <c r="AK335" s="7">
        <v>21.833468997652599</v>
      </c>
      <c r="AL335" s="7">
        <v>489.00000215855198</v>
      </c>
      <c r="AM335" s="7">
        <v>13.2628153555344</v>
      </c>
      <c r="AN335" s="7">
        <v>3418.00002368788</v>
      </c>
      <c r="AO335" s="7">
        <v>92.704096113042496</v>
      </c>
      <c r="AP335" s="7">
        <v>83.0000012087351</v>
      </c>
      <c r="AQ335" s="7">
        <v>2.25115273145471</v>
      </c>
      <c r="AR335" s="7">
        <v>72.000000267930801</v>
      </c>
      <c r="AS335" s="7">
        <v>1.95280716755983</v>
      </c>
      <c r="AT335" s="7">
        <v>1</v>
      </c>
      <c r="AU335" s="7">
        <v>2.7122321670735E-2</v>
      </c>
      <c r="AV335" s="7">
        <v>6.99999998515705</v>
      </c>
      <c r="AW335" s="7">
        <v>0.18985625129257</v>
      </c>
      <c r="AX335" s="7">
        <v>105.99999978786001</v>
      </c>
      <c r="AY335" s="7">
        <v>2.8749660913441897</v>
      </c>
      <c r="AZ335" s="7">
        <v>96.000000034227</v>
      </c>
      <c r="BA335" s="7">
        <v>2.6037428813188801</v>
      </c>
      <c r="BB335" s="7">
        <v>52.178218246814097</v>
      </c>
      <c r="BC335" s="7">
        <v>3.6979601875842802</v>
      </c>
      <c r="BD335" s="7">
        <v>115.75389076993601</v>
      </c>
      <c r="BE335" s="7">
        <v>8.2036775882307307</v>
      </c>
      <c r="BF335" s="7">
        <v>3687.0000004582598</v>
      </c>
      <c r="BG335" s="7">
        <v>100.00000001242898</v>
      </c>
      <c r="BH335" s="7">
        <v>675.15721273324698</v>
      </c>
      <c r="BI335" s="7">
        <v>18.311831102067998</v>
      </c>
      <c r="BJ335" s="7">
        <v>805.00000194345205</v>
      </c>
      <c r="BK335" s="7">
        <v>21.833468997652599</v>
      </c>
      <c r="BL335" s="7">
        <v>489.00000215855198</v>
      </c>
      <c r="BM335" s="7">
        <v>13.2628153555344</v>
      </c>
      <c r="BN335" s="7">
        <v>3418.00002368788</v>
      </c>
      <c r="BO335" s="7">
        <v>92.704096113042496</v>
      </c>
      <c r="BP335" s="7">
        <v>83.0000012087351</v>
      </c>
      <c r="BQ335" s="7">
        <v>2.25115273145471</v>
      </c>
      <c r="BR335" s="7">
        <v>72.000000267930801</v>
      </c>
      <c r="BS335" s="7">
        <v>1.95280716755983</v>
      </c>
      <c r="BT335" s="7">
        <v>1</v>
      </c>
      <c r="BU335" s="7">
        <v>2.7122321670735E-2</v>
      </c>
      <c r="BV335" s="7">
        <v>6.99999998515705</v>
      </c>
      <c r="BW335" s="7">
        <v>0.18985625129257</v>
      </c>
      <c r="BX335" s="7">
        <v>105.99999978786001</v>
      </c>
      <c r="BY335" s="7">
        <v>2.8749660913441897</v>
      </c>
      <c r="BZ335" s="7">
        <v>96.000000034227</v>
      </c>
      <c r="CA335" s="7">
        <v>2.6037428813188801</v>
      </c>
      <c r="CB335" s="7">
        <v>52.178218246814097</v>
      </c>
      <c r="CC335" s="7">
        <v>3.6979601875842802</v>
      </c>
      <c r="CD335" s="7">
        <v>115.75389076993601</v>
      </c>
      <c r="CE335" s="7">
        <v>8.2036775882307307</v>
      </c>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v>654</v>
      </c>
      <c r="EG335" s="7">
        <v>805</v>
      </c>
      <c r="EH335" s="7">
        <v>489</v>
      </c>
      <c r="EI335" s="7">
        <v>3418</v>
      </c>
      <c r="EJ335" s="7">
        <v>83</v>
      </c>
      <c r="EK335" s="7">
        <v>72</v>
      </c>
      <c r="EL335" s="7">
        <v>1</v>
      </c>
      <c r="EM335" s="7">
        <v>7</v>
      </c>
      <c r="EN335" s="7">
        <v>106</v>
      </c>
      <c r="EO335" s="7">
        <v>96</v>
      </c>
      <c r="EP335" s="7">
        <v>50</v>
      </c>
      <c r="EQ335" s="7">
        <v>116</v>
      </c>
    </row>
    <row r="336" spans="1:147" x14ac:dyDescent="0.35">
      <c r="A336" s="7" t="s">
        <v>814</v>
      </c>
      <c r="B336" s="7" t="e" vm="1">
        <v>#VALUE!</v>
      </c>
      <c r="C336" s="7" t="e" vm="4">
        <v>#VALUE!</v>
      </c>
      <c r="D336" s="7">
        <v>0</v>
      </c>
      <c r="E336" s="7">
        <v>2665</v>
      </c>
      <c r="F336" s="7">
        <v>930</v>
      </c>
      <c r="G336" s="7">
        <v>0</v>
      </c>
      <c r="H336" s="7">
        <v>0</v>
      </c>
      <c r="I336" s="7">
        <v>0</v>
      </c>
      <c r="J336" s="7">
        <v>0</v>
      </c>
      <c r="K336" s="7">
        <v>0</v>
      </c>
      <c r="L336" s="7">
        <v>0</v>
      </c>
      <c r="M336" s="7">
        <v>0</v>
      </c>
      <c r="N336" s="7">
        <v>0</v>
      </c>
      <c r="O336" s="7">
        <v>0</v>
      </c>
      <c r="P336" s="7">
        <v>4.2323970757983806</v>
      </c>
      <c r="Q336" s="7">
        <v>108203</v>
      </c>
      <c r="R336" s="7">
        <v>0</v>
      </c>
      <c r="S336" s="7">
        <v>0</v>
      </c>
      <c r="T336" s="7">
        <v>0</v>
      </c>
      <c r="U336" s="7">
        <v>0</v>
      </c>
      <c r="V336" s="7">
        <v>0</v>
      </c>
      <c r="W336" s="7">
        <v>0</v>
      </c>
      <c r="X336" s="7">
        <v>0</v>
      </c>
      <c r="Y336" s="7">
        <v>0</v>
      </c>
      <c r="Z336" s="7"/>
      <c r="AA336" s="7"/>
      <c r="AB336" s="7"/>
      <c r="AC336" s="7"/>
      <c r="AD336" s="7"/>
      <c r="AE336" s="7"/>
      <c r="AF336" s="7">
        <v>2665.0000002522602</v>
      </c>
      <c r="AG336" s="7">
        <v>100.00000000946601</v>
      </c>
      <c r="AH336" s="7">
        <v>595.91015014108496</v>
      </c>
      <c r="AI336" s="7">
        <v>22.3606060090463</v>
      </c>
      <c r="AJ336" s="7">
        <v>624.99999995528901</v>
      </c>
      <c r="AK336" s="7">
        <v>23.452157596821298</v>
      </c>
      <c r="AL336" s="7">
        <v>342.99999980888998</v>
      </c>
      <c r="AM336" s="7">
        <v>12.8705440828852</v>
      </c>
      <c r="AN336" s="7">
        <v>2516.9999993718602</v>
      </c>
      <c r="AO336" s="7">
        <v>94.446529057105295</v>
      </c>
      <c r="AP336" s="7">
        <v>42.000000446555497</v>
      </c>
      <c r="AQ336" s="7">
        <v>1.57598500737544</v>
      </c>
      <c r="AR336" s="7">
        <v>37.999999903302196</v>
      </c>
      <c r="AS336" s="7">
        <v>1.4258911783603101</v>
      </c>
      <c r="AT336" s="7">
        <v>0</v>
      </c>
      <c r="AU336" s="7">
        <v>0</v>
      </c>
      <c r="AV336" s="7">
        <v>1.9999999925494201</v>
      </c>
      <c r="AW336" s="7">
        <v>7.50469040356255E-2</v>
      </c>
      <c r="AX336" s="7">
        <v>66.000000171814506</v>
      </c>
      <c r="AY336" s="7">
        <v>2.4765478488485702</v>
      </c>
      <c r="AZ336" s="7">
        <v>90.000001400162006</v>
      </c>
      <c r="BA336" s="7">
        <v>3.3771107467227801</v>
      </c>
      <c r="BB336" s="7">
        <v>19.864146198627498</v>
      </c>
      <c r="BC336" s="7">
        <v>2.1359296987771499</v>
      </c>
      <c r="BD336" s="7">
        <v>44.532294062573897</v>
      </c>
      <c r="BE336" s="7">
        <v>4.7884187164057996</v>
      </c>
      <c r="BF336" s="7">
        <v>2661.1214670081299</v>
      </c>
      <c r="BG336" s="7">
        <v>99.854464052837898</v>
      </c>
      <c r="BH336" s="7">
        <v>595.592778135652</v>
      </c>
      <c r="BI336" s="7">
        <v>22.348697115784301</v>
      </c>
      <c r="BJ336" s="7">
        <v>624.17610646783498</v>
      </c>
      <c r="BK336" s="7">
        <v>23.421242268961901</v>
      </c>
      <c r="BL336" s="7">
        <v>342.23633986971998</v>
      </c>
      <c r="BM336" s="7">
        <v>12.841888925693102</v>
      </c>
      <c r="BN336" s="7">
        <v>2513.7926276005201</v>
      </c>
      <c r="BO336" s="7">
        <v>94.326177395892003</v>
      </c>
      <c r="BP336" s="7">
        <v>42.000000446555497</v>
      </c>
      <c r="BQ336" s="7">
        <v>1.57598500737544</v>
      </c>
      <c r="BR336" s="7">
        <v>37.328838400702502</v>
      </c>
      <c r="BS336" s="7">
        <v>1.4007068818274899</v>
      </c>
      <c r="BT336" s="7">
        <v>0</v>
      </c>
      <c r="BU336" s="7">
        <v>0</v>
      </c>
      <c r="BV336" s="7">
        <v>1.9999999925494201</v>
      </c>
      <c r="BW336" s="7">
        <v>7.50469040356255E-2</v>
      </c>
      <c r="BX336" s="7">
        <v>66.000000171814506</v>
      </c>
      <c r="BY336" s="7">
        <v>2.4765478488485702</v>
      </c>
      <c r="BZ336" s="7">
        <v>90.000001400162006</v>
      </c>
      <c r="CA336" s="7">
        <v>3.3771107467227801</v>
      </c>
      <c r="CB336" s="7">
        <v>19.8291750899674</v>
      </c>
      <c r="CC336" s="7">
        <v>2.1321693645126203</v>
      </c>
      <c r="CD336" s="7">
        <v>44.477185711872302</v>
      </c>
      <c r="CE336" s="7">
        <v>4.7824930872981</v>
      </c>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v>597</v>
      </c>
      <c r="EG336" s="7">
        <v>625</v>
      </c>
      <c r="EH336" s="7">
        <v>343</v>
      </c>
      <c r="EI336" s="7">
        <v>2517</v>
      </c>
      <c r="EJ336" s="7">
        <v>42</v>
      </c>
      <c r="EK336" s="7">
        <v>38</v>
      </c>
      <c r="EL336" s="7">
        <v>0</v>
      </c>
      <c r="EM336" s="7">
        <v>2</v>
      </c>
      <c r="EN336" s="7">
        <v>66</v>
      </c>
      <c r="EO336" s="7">
        <v>90</v>
      </c>
      <c r="EP336" s="7">
        <v>19</v>
      </c>
      <c r="EQ336" s="7">
        <v>43</v>
      </c>
    </row>
    <row r="337" spans="1:147" x14ac:dyDescent="0.35">
      <c r="A337" s="7" t="s">
        <v>815</v>
      </c>
      <c r="B337" s="7" t="e" vm="1">
        <v>#VALUE!</v>
      </c>
      <c r="C337" s="7" t="e" vm="4">
        <v>#VALUE!</v>
      </c>
      <c r="D337" s="7">
        <v>1</v>
      </c>
      <c r="E337" s="7">
        <v>4112</v>
      </c>
      <c r="F337" s="7">
        <v>2405</v>
      </c>
      <c r="G337" s="7">
        <v>0</v>
      </c>
      <c r="H337" s="7">
        <v>0</v>
      </c>
      <c r="I337" s="7">
        <v>0</v>
      </c>
      <c r="J337" s="7">
        <v>1</v>
      </c>
      <c r="K337" s="7">
        <v>1</v>
      </c>
      <c r="L337" s="7">
        <v>1</v>
      </c>
      <c r="M337" s="7">
        <v>1</v>
      </c>
      <c r="N337" s="7">
        <v>1</v>
      </c>
      <c r="O337" s="7">
        <v>1</v>
      </c>
      <c r="P337" s="7">
        <v>7.4141519250780403</v>
      </c>
      <c r="Q337" s="7">
        <v>61011</v>
      </c>
      <c r="R337" s="7">
        <v>1</v>
      </c>
      <c r="S337" s="7">
        <v>1</v>
      </c>
      <c r="T337" s="7">
        <v>1</v>
      </c>
      <c r="U337" s="7">
        <v>1</v>
      </c>
      <c r="V337" s="7">
        <v>1</v>
      </c>
      <c r="W337" s="7">
        <v>0</v>
      </c>
      <c r="X337" s="7">
        <v>0</v>
      </c>
      <c r="Y337" s="7">
        <v>1</v>
      </c>
      <c r="Z337" s="7">
        <v>4112.0000317430204</v>
      </c>
      <c r="AA337" s="7">
        <v>4112.0000317430204</v>
      </c>
      <c r="AB337" s="7">
        <v>4112.0000317430204</v>
      </c>
      <c r="AC337" s="7">
        <v>790.77824363021796</v>
      </c>
      <c r="AD337" s="7">
        <v>790.77824363021796</v>
      </c>
      <c r="AE337" s="7">
        <v>790.77824363021796</v>
      </c>
      <c r="AF337" s="7">
        <v>4112.0000317430204</v>
      </c>
      <c r="AG337" s="7">
        <v>100.00000077196101</v>
      </c>
      <c r="AH337" s="7">
        <v>790.77824363021796</v>
      </c>
      <c r="AI337" s="7">
        <v>19.230988415131701</v>
      </c>
      <c r="AJ337" s="7">
        <v>206.00000448791999</v>
      </c>
      <c r="AK337" s="7">
        <v>5.0097277356011594</v>
      </c>
      <c r="AL337" s="7">
        <v>2515.0000056489698</v>
      </c>
      <c r="AM337" s="7">
        <v>61.162451499245392</v>
      </c>
      <c r="AN337" s="7">
        <v>3953.0000223402399</v>
      </c>
      <c r="AO337" s="7">
        <v>96.133269025784003</v>
      </c>
      <c r="AP337" s="7">
        <v>106.000001775651</v>
      </c>
      <c r="AQ337" s="7">
        <v>2.57782105485534</v>
      </c>
      <c r="AR337" s="7">
        <v>29.000000256786699</v>
      </c>
      <c r="AS337" s="7">
        <v>0.70525292453275101</v>
      </c>
      <c r="AT337" s="7">
        <v>0</v>
      </c>
      <c r="AU337" s="7">
        <v>0</v>
      </c>
      <c r="AV337" s="7">
        <v>3.00000007871677</v>
      </c>
      <c r="AW337" s="7">
        <v>7.2957200357898003E-2</v>
      </c>
      <c r="AX337" s="7">
        <v>21.0000002469333</v>
      </c>
      <c r="AY337" s="7">
        <v>0.51070039511024501</v>
      </c>
      <c r="AZ337" s="7">
        <v>39.000000112541699</v>
      </c>
      <c r="BA337" s="7">
        <v>0.94844358250344707</v>
      </c>
      <c r="BB337" s="7">
        <v>233.01991714478001</v>
      </c>
      <c r="BC337" s="7">
        <v>9.6889778438577903</v>
      </c>
      <c r="BD337" s="7">
        <v>12.370338714611799</v>
      </c>
      <c r="BE337" s="7">
        <v>0.51435919811275699</v>
      </c>
      <c r="BF337" s="7">
        <v>4112.0000317430204</v>
      </c>
      <c r="BG337" s="7">
        <v>100.00000077196101</v>
      </c>
      <c r="BH337" s="7">
        <v>790.77824363021796</v>
      </c>
      <c r="BI337" s="7">
        <v>19.230988415131701</v>
      </c>
      <c r="BJ337" s="7">
        <v>206.00000448791999</v>
      </c>
      <c r="BK337" s="7">
        <v>5.0097277356011594</v>
      </c>
      <c r="BL337" s="7">
        <v>2515.0000056489698</v>
      </c>
      <c r="BM337" s="7">
        <v>61.162451499245392</v>
      </c>
      <c r="BN337" s="7">
        <v>3953.0000223402399</v>
      </c>
      <c r="BO337" s="7">
        <v>96.133269025784003</v>
      </c>
      <c r="BP337" s="7">
        <v>106.000001775651</v>
      </c>
      <c r="BQ337" s="7">
        <v>2.57782105485534</v>
      </c>
      <c r="BR337" s="7">
        <v>29.000000256786699</v>
      </c>
      <c r="BS337" s="7">
        <v>0.70525292453275101</v>
      </c>
      <c r="BT337" s="7">
        <v>0</v>
      </c>
      <c r="BU337" s="7">
        <v>0</v>
      </c>
      <c r="BV337" s="7">
        <v>3.00000007871677</v>
      </c>
      <c r="BW337" s="7">
        <v>7.2957200357898003E-2</v>
      </c>
      <c r="BX337" s="7">
        <v>21.0000002469333</v>
      </c>
      <c r="BY337" s="7">
        <v>0.51070039511024501</v>
      </c>
      <c r="BZ337" s="7">
        <v>39.000000112541699</v>
      </c>
      <c r="CA337" s="7">
        <v>0.94844358250344707</v>
      </c>
      <c r="CB337" s="7">
        <v>233.01991714478001</v>
      </c>
      <c r="CC337" s="7">
        <v>9.6889778438577903</v>
      </c>
      <c r="CD337" s="7">
        <v>12.370338714611799</v>
      </c>
      <c r="CE337" s="7">
        <v>0.51435919811275699</v>
      </c>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v>730</v>
      </c>
      <c r="EG337" s="7">
        <v>206</v>
      </c>
      <c r="EH337" s="7">
        <v>2515</v>
      </c>
      <c r="EI337" s="7">
        <v>3953</v>
      </c>
      <c r="EJ337" s="7">
        <v>106</v>
      </c>
      <c r="EK337" s="7">
        <v>29</v>
      </c>
      <c r="EL337" s="7">
        <v>0</v>
      </c>
      <c r="EM337" s="7">
        <v>3</v>
      </c>
      <c r="EN337" s="7">
        <v>21</v>
      </c>
      <c r="EO337" s="7">
        <v>39</v>
      </c>
      <c r="EP337" s="7">
        <v>226</v>
      </c>
      <c r="EQ337" s="7">
        <v>12</v>
      </c>
    </row>
    <row r="338" spans="1:147" x14ac:dyDescent="0.35">
      <c r="A338" s="7" t="s">
        <v>816</v>
      </c>
      <c r="B338" s="7" t="e" vm="1">
        <v>#VALUE!</v>
      </c>
      <c r="C338" s="7" t="e" vm="4">
        <v>#VALUE!</v>
      </c>
      <c r="D338" s="7">
        <v>0</v>
      </c>
      <c r="E338" s="7">
        <v>6946</v>
      </c>
      <c r="F338" s="7">
        <v>2374</v>
      </c>
      <c r="G338" s="7">
        <v>0</v>
      </c>
      <c r="H338" s="7">
        <v>6</v>
      </c>
      <c r="I338" s="7">
        <v>8.6380650734235537E-2</v>
      </c>
      <c r="J338" s="7">
        <v>0</v>
      </c>
      <c r="K338" s="7">
        <v>0</v>
      </c>
      <c r="L338" s="7">
        <v>0</v>
      </c>
      <c r="M338" s="7">
        <v>0</v>
      </c>
      <c r="N338" s="7">
        <v>0</v>
      </c>
      <c r="O338" s="7">
        <v>0</v>
      </c>
      <c r="P338" s="7">
        <v>3.9021549213744899</v>
      </c>
      <c r="Q338" s="7">
        <v>103822</v>
      </c>
      <c r="R338" s="7">
        <v>0</v>
      </c>
      <c r="S338" s="7">
        <v>0</v>
      </c>
      <c r="T338" s="7">
        <v>0</v>
      </c>
      <c r="U338" s="7">
        <v>0</v>
      </c>
      <c r="V338" s="7">
        <v>0</v>
      </c>
      <c r="W338" s="7">
        <v>0</v>
      </c>
      <c r="X338" s="7">
        <v>0</v>
      </c>
      <c r="Y338" s="7">
        <v>0</v>
      </c>
      <c r="Z338" s="7">
        <v>8.0000000059953909</v>
      </c>
      <c r="AA338" s="7">
        <v>8.0000000059953909</v>
      </c>
      <c r="AB338" s="7"/>
      <c r="AC338" s="7">
        <v>1.48571427576098</v>
      </c>
      <c r="AD338" s="7">
        <v>1.48571427576098</v>
      </c>
      <c r="AE338" s="7"/>
      <c r="AF338" s="7">
        <v>6184.1672268888096</v>
      </c>
      <c r="AG338" s="7">
        <v>89.032064884664592</v>
      </c>
      <c r="AH338" s="7">
        <v>700.81868791187003</v>
      </c>
      <c r="AI338" s="7">
        <v>10.0895290514234</v>
      </c>
      <c r="AJ338" s="7">
        <v>1474.10594171918</v>
      </c>
      <c r="AK338" s="7">
        <v>21.222371749484299</v>
      </c>
      <c r="AL338" s="7">
        <v>699.66788968765502</v>
      </c>
      <c r="AM338" s="7">
        <v>10.072961268178201</v>
      </c>
      <c r="AN338" s="7">
        <v>5928.8343162670199</v>
      </c>
      <c r="AO338" s="7">
        <v>85.356094389101898</v>
      </c>
      <c r="AP338" s="7">
        <v>86.306087873854295</v>
      </c>
      <c r="AQ338" s="7">
        <v>1.2425293388116101</v>
      </c>
      <c r="AR338" s="7">
        <v>40.203421413055899</v>
      </c>
      <c r="AS338" s="7">
        <v>0.57879961723374496</v>
      </c>
      <c r="AT338" s="7">
        <v>3.9999999610972701</v>
      </c>
      <c r="AU338" s="7">
        <v>5.7587099929416505E-2</v>
      </c>
      <c r="AV338" s="7">
        <v>4.2686435003997802</v>
      </c>
      <c r="AW338" s="7">
        <v>6.1454700552832899E-2</v>
      </c>
      <c r="AX338" s="7">
        <v>120.554768461328</v>
      </c>
      <c r="AY338" s="7">
        <v>1.73559989146744</v>
      </c>
      <c r="AZ338" s="7">
        <v>168.257600200957</v>
      </c>
      <c r="BA338" s="7">
        <v>2.4223668327232497</v>
      </c>
      <c r="BB338" s="7">
        <v>16.1389092884856</v>
      </c>
      <c r="BC338" s="7">
        <v>0.67981926236249302</v>
      </c>
      <c r="BD338" s="7">
        <v>130.50548291573801</v>
      </c>
      <c r="BE338" s="7">
        <v>5.4972823469139804</v>
      </c>
      <c r="BF338" s="7">
        <v>4137.6650504792196</v>
      </c>
      <c r="BG338" s="7">
        <v>59.569033263449697</v>
      </c>
      <c r="BH338" s="7">
        <v>446.50698563878302</v>
      </c>
      <c r="BI338" s="7">
        <v>6.4282606628099996</v>
      </c>
      <c r="BJ338" s="7">
        <v>971.48290836465503</v>
      </c>
      <c r="BK338" s="7">
        <v>13.986220966954399</v>
      </c>
      <c r="BL338" s="7">
        <v>461.35025550676897</v>
      </c>
      <c r="BM338" s="7">
        <v>6.6419558811800892</v>
      </c>
      <c r="BN338" s="7">
        <v>3977.93872424247</v>
      </c>
      <c r="BO338" s="7">
        <v>57.269489263496496</v>
      </c>
      <c r="BP338" s="7">
        <v>67.507729611803398</v>
      </c>
      <c r="BQ338" s="7">
        <v>0.97189360224306609</v>
      </c>
      <c r="BR338" s="7">
        <v>25.806784149813701</v>
      </c>
      <c r="BS338" s="7">
        <v>0.37153446803647799</v>
      </c>
      <c r="BT338" s="7">
        <v>2.9999999610972701</v>
      </c>
      <c r="BU338" s="7">
        <v>4.3190324807043996E-2</v>
      </c>
      <c r="BV338" s="7">
        <v>3.0000000010477401</v>
      </c>
      <c r="BW338" s="7">
        <v>4.31903253822018E-2</v>
      </c>
      <c r="BX338" s="7">
        <v>60.411826512137502</v>
      </c>
      <c r="BY338" s="7">
        <v>0.86973548102702991</v>
      </c>
      <c r="BZ338" s="7">
        <v>102.34677127939101</v>
      </c>
      <c r="CA338" s="7">
        <v>1.4734634506102999</v>
      </c>
      <c r="CB338" s="7">
        <v>4.38270169895259</v>
      </c>
      <c r="CC338" s="7">
        <v>0.184612539972729</v>
      </c>
      <c r="CD338" s="7">
        <v>86.120786769148197</v>
      </c>
      <c r="CE338" s="7">
        <v>3.6276658285235102</v>
      </c>
      <c r="CF338" s="7">
        <v>8.0000000059953909</v>
      </c>
      <c r="CG338" s="7">
        <v>0.115174201065295</v>
      </c>
      <c r="CH338" s="7">
        <v>1.48571427576098</v>
      </c>
      <c r="CI338" s="7">
        <v>2.1389494324229499E-2</v>
      </c>
      <c r="CJ338" s="7">
        <v>2.9999999918218201</v>
      </c>
      <c r="CK338" s="7">
        <v>4.3190325249378402E-2</v>
      </c>
      <c r="CL338" s="7">
        <v>0</v>
      </c>
      <c r="CM338" s="7">
        <v>0</v>
      </c>
      <c r="CN338" s="7">
        <v>8.0000000059953909</v>
      </c>
      <c r="CO338" s="7">
        <v>0.115174201065295</v>
      </c>
      <c r="CP338" s="7">
        <v>0</v>
      </c>
      <c r="CQ338" s="7">
        <v>0</v>
      </c>
      <c r="CR338" s="7">
        <v>0</v>
      </c>
      <c r="CS338" s="7">
        <v>0</v>
      </c>
      <c r="CT338" s="7">
        <v>0</v>
      </c>
      <c r="CU338" s="7">
        <v>0</v>
      </c>
      <c r="CV338" s="7">
        <v>0</v>
      </c>
      <c r="CW338" s="7">
        <v>0</v>
      </c>
      <c r="CX338" s="7">
        <v>0</v>
      </c>
      <c r="CY338" s="7">
        <v>0</v>
      </c>
      <c r="CZ338" s="7">
        <v>1.00000001850276</v>
      </c>
      <c r="DA338" s="7">
        <v>1.4396775388752701E-2</v>
      </c>
      <c r="DB338" s="7">
        <v>0</v>
      </c>
      <c r="DC338" s="7">
        <v>0</v>
      </c>
      <c r="DD338" s="7">
        <v>0.18447837539588399</v>
      </c>
      <c r="DE338" s="7">
        <v>7.7707824513851597E-3</v>
      </c>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v>843</v>
      </c>
      <c r="EG338" s="7">
        <v>1674</v>
      </c>
      <c r="EH338" s="7">
        <v>777</v>
      </c>
      <c r="EI338" s="7">
        <v>6654</v>
      </c>
      <c r="EJ338" s="7">
        <v>96</v>
      </c>
      <c r="EK338" s="7">
        <v>48</v>
      </c>
      <c r="EL338" s="7">
        <v>4</v>
      </c>
      <c r="EM338" s="7">
        <v>5</v>
      </c>
      <c r="EN338" s="7">
        <v>139</v>
      </c>
      <c r="EO338" s="7">
        <v>192</v>
      </c>
      <c r="EP338" s="7">
        <v>23</v>
      </c>
      <c r="EQ338" s="7">
        <v>145</v>
      </c>
    </row>
    <row r="339" spans="1:147" x14ac:dyDescent="0.35">
      <c r="A339" s="7" t="s">
        <v>817</v>
      </c>
      <c r="B339" s="7" t="e" vm="1">
        <v>#VALUE!</v>
      </c>
      <c r="C339" s="7" t="e" vm="4">
        <v>#VALUE!</v>
      </c>
      <c r="D339" s="7">
        <v>1</v>
      </c>
      <c r="E339" s="7">
        <v>6493</v>
      </c>
      <c r="F339" s="7">
        <v>2169</v>
      </c>
      <c r="G339" s="7">
        <v>0</v>
      </c>
      <c r="H339" s="7">
        <v>14</v>
      </c>
      <c r="I339" s="7">
        <v>0.21561681811181274</v>
      </c>
      <c r="J339" s="7">
        <v>0</v>
      </c>
      <c r="K339" s="7">
        <v>0</v>
      </c>
      <c r="L339" s="7">
        <v>0</v>
      </c>
      <c r="M339" s="7">
        <v>0</v>
      </c>
      <c r="N339" s="7">
        <v>0</v>
      </c>
      <c r="O339" s="7">
        <v>0</v>
      </c>
      <c r="P339" s="7">
        <v>5.5084745762711895</v>
      </c>
      <c r="Q339" s="7">
        <v>129375</v>
      </c>
      <c r="R339" s="7">
        <v>1</v>
      </c>
      <c r="S339" s="7">
        <v>1</v>
      </c>
      <c r="T339" s="7">
        <v>1</v>
      </c>
      <c r="U339" s="7">
        <v>1</v>
      </c>
      <c r="V339" s="7">
        <v>1</v>
      </c>
      <c r="W339" s="7">
        <v>0</v>
      </c>
      <c r="X339" s="7">
        <v>0</v>
      </c>
      <c r="Y339" s="7">
        <v>0</v>
      </c>
      <c r="Z339" s="7">
        <v>6367.1378749970299</v>
      </c>
      <c r="AA339" s="7">
        <v>6493.0000122252804</v>
      </c>
      <c r="AB339" s="7">
        <v>6367.1378749970299</v>
      </c>
      <c r="AC339" s="7">
        <v>809.86493287239</v>
      </c>
      <c r="AD339" s="7">
        <v>823.36755390282497</v>
      </c>
      <c r="AE339" s="7">
        <v>809.86493287239</v>
      </c>
      <c r="AF339" s="7">
        <v>6493.0000122252804</v>
      </c>
      <c r="AG339" s="7">
        <v>100.00000018828401</v>
      </c>
      <c r="AH339" s="7">
        <v>823.36755390282497</v>
      </c>
      <c r="AI339" s="7">
        <v>12.680849436359502</v>
      </c>
      <c r="AJ339" s="7">
        <v>1742.0000076487599</v>
      </c>
      <c r="AK339" s="7">
        <v>26.8288927714271</v>
      </c>
      <c r="AL339" s="7">
        <v>636.00000567856796</v>
      </c>
      <c r="AM339" s="7">
        <v>9.7951641102505498</v>
      </c>
      <c r="AN339" s="7">
        <v>6289.00001571548</v>
      </c>
      <c r="AO339" s="7">
        <v>96.858155178122303</v>
      </c>
      <c r="AP339" s="7">
        <v>60.000000282724798</v>
      </c>
      <c r="AQ339" s="7">
        <v>0.92407208197635604</v>
      </c>
      <c r="AR339" s="7">
        <v>38.0000003186247</v>
      </c>
      <c r="AS339" s="7">
        <v>0.58524565406783702</v>
      </c>
      <c r="AT339" s="7">
        <v>1.0000000372529001</v>
      </c>
      <c r="AU339" s="7">
        <v>1.5401201867440401E-2</v>
      </c>
      <c r="AV339" s="7">
        <v>13.000000001002</v>
      </c>
      <c r="AW339" s="7">
        <v>0.200215616833544</v>
      </c>
      <c r="AX339" s="7">
        <v>92.000000046976595</v>
      </c>
      <c r="AY339" s="7">
        <v>1.41691051974398</v>
      </c>
      <c r="AZ339" s="7">
        <v>149.00000104708101</v>
      </c>
      <c r="BA339" s="7">
        <v>2.2947790088877498</v>
      </c>
      <c r="BB339" s="7">
        <v>75.919895750270399</v>
      </c>
      <c r="BC339" s="7">
        <v>3.5002257146275002</v>
      </c>
      <c r="BD339" s="7">
        <v>87.076642335492906</v>
      </c>
      <c r="BE339" s="7">
        <v>4.0145985401333801</v>
      </c>
      <c r="BF339" s="7">
        <v>6367.1378749970299</v>
      </c>
      <c r="BG339" s="7">
        <v>98.061572077576301</v>
      </c>
      <c r="BH339" s="7">
        <v>809.86493287239</v>
      </c>
      <c r="BI339" s="7">
        <v>12.472892851877299</v>
      </c>
      <c r="BJ339" s="7">
        <v>1706.1835601821499</v>
      </c>
      <c r="BK339" s="7">
        <v>26.277276454368497</v>
      </c>
      <c r="BL339" s="7">
        <v>630.32642223063499</v>
      </c>
      <c r="BM339" s="7">
        <v>9.7077841095123194</v>
      </c>
      <c r="BN339" s="7">
        <v>6163.16916973364</v>
      </c>
      <c r="BO339" s="7">
        <v>94.920208990199299</v>
      </c>
      <c r="BP339" s="7">
        <v>59.989569891778203</v>
      </c>
      <c r="BQ339" s="7">
        <v>0.92391144142581605</v>
      </c>
      <c r="BR339" s="7">
        <v>38.0000003186247</v>
      </c>
      <c r="BS339" s="7">
        <v>0.58524565406783702</v>
      </c>
      <c r="BT339" s="7">
        <v>1.0000000372529001</v>
      </c>
      <c r="BU339" s="7">
        <v>1.5401201867440401E-2</v>
      </c>
      <c r="BV339" s="7">
        <v>13.000000001002</v>
      </c>
      <c r="BW339" s="7">
        <v>0.200215616833544</v>
      </c>
      <c r="BX339" s="7">
        <v>91.979139265083504</v>
      </c>
      <c r="BY339" s="7">
        <v>1.4165892386429</v>
      </c>
      <c r="BZ339" s="7">
        <v>144.57981519614799</v>
      </c>
      <c r="CA339" s="7">
        <v>2.2267028368419601</v>
      </c>
      <c r="CB339" s="7">
        <v>75.201162706860501</v>
      </c>
      <c r="CC339" s="7">
        <v>3.4670891058949</v>
      </c>
      <c r="CD339" s="7">
        <v>85.513102889045001</v>
      </c>
      <c r="CE339" s="7">
        <v>3.9425128118508499</v>
      </c>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v>794</v>
      </c>
      <c r="EG339" s="7">
        <v>1742</v>
      </c>
      <c r="EH339" s="7">
        <v>636</v>
      </c>
      <c r="EI339" s="7">
        <v>6289</v>
      </c>
      <c r="EJ339" s="7">
        <v>60</v>
      </c>
      <c r="EK339" s="7">
        <v>38</v>
      </c>
      <c r="EL339" s="7">
        <v>1</v>
      </c>
      <c r="EM339" s="7">
        <v>13</v>
      </c>
      <c r="EN339" s="7">
        <v>92</v>
      </c>
      <c r="EO339" s="7">
        <v>149</v>
      </c>
      <c r="EP339" s="7">
        <v>76</v>
      </c>
      <c r="EQ339" s="7">
        <v>88</v>
      </c>
    </row>
    <row r="340" spans="1:147" x14ac:dyDescent="0.35">
      <c r="A340" s="7" t="s">
        <v>818</v>
      </c>
      <c r="B340" s="7" t="e" vm="1">
        <v>#VALUE!</v>
      </c>
      <c r="C340" s="7" t="e" vm="4">
        <v>#VALUE!</v>
      </c>
      <c r="D340" s="7">
        <v>0</v>
      </c>
      <c r="E340" s="7">
        <v>6998</v>
      </c>
      <c r="F340" s="7">
        <v>2486</v>
      </c>
      <c r="G340" s="7">
        <v>0</v>
      </c>
      <c r="H340" s="7">
        <v>65</v>
      </c>
      <c r="I340" s="7">
        <v>0.92883681051729072</v>
      </c>
      <c r="J340" s="7">
        <v>0</v>
      </c>
      <c r="K340" s="7">
        <v>0</v>
      </c>
      <c r="L340" s="7">
        <v>0</v>
      </c>
      <c r="M340" s="7">
        <v>0</v>
      </c>
      <c r="N340" s="7">
        <v>1</v>
      </c>
      <c r="O340" s="7">
        <v>0</v>
      </c>
      <c r="P340" s="7">
        <v>2.0050497549383604</v>
      </c>
      <c r="Q340" s="7">
        <v>138434</v>
      </c>
      <c r="R340" s="7">
        <v>0</v>
      </c>
      <c r="S340" s="7">
        <v>0</v>
      </c>
      <c r="T340" s="7">
        <v>0</v>
      </c>
      <c r="U340" s="7">
        <v>0</v>
      </c>
      <c r="V340" s="7">
        <v>0</v>
      </c>
      <c r="W340" s="7">
        <v>0</v>
      </c>
      <c r="X340" s="7">
        <v>0</v>
      </c>
      <c r="Y340" s="7">
        <v>1</v>
      </c>
      <c r="Z340" s="7"/>
      <c r="AA340" s="7"/>
      <c r="AB340" s="7"/>
      <c r="AC340" s="7"/>
      <c r="AD340" s="7"/>
      <c r="AE340" s="7"/>
      <c r="AF340" s="7">
        <v>5885.30882857714</v>
      </c>
      <c r="AG340" s="7">
        <v>84.099868942228397</v>
      </c>
      <c r="AH340" s="7">
        <v>403.108858880377</v>
      </c>
      <c r="AI340" s="7">
        <v>5.7603437965186801</v>
      </c>
      <c r="AJ340" s="7">
        <v>1617.1957359635401</v>
      </c>
      <c r="AK340" s="7">
        <v>23.109398913454399</v>
      </c>
      <c r="AL340" s="7">
        <v>850.26142251399597</v>
      </c>
      <c r="AM340" s="7">
        <v>12.150063196827601</v>
      </c>
      <c r="AN340" s="7">
        <v>5562.3895109979603</v>
      </c>
      <c r="AO340" s="7">
        <v>79.485417419233499</v>
      </c>
      <c r="AP340" s="7">
        <v>99.005861414130806</v>
      </c>
      <c r="AQ340" s="7">
        <v>1.4147736698218201</v>
      </c>
      <c r="AR340" s="7">
        <v>111.591301411041</v>
      </c>
      <c r="AS340" s="7">
        <v>1.5946170536016098</v>
      </c>
      <c r="AT340" s="7">
        <v>0</v>
      </c>
      <c r="AU340" s="7">
        <v>0</v>
      </c>
      <c r="AV340" s="7">
        <v>12.2677593406406</v>
      </c>
      <c r="AW340" s="7">
        <v>0.17530379166391302</v>
      </c>
      <c r="AX340" s="7">
        <v>100.05440441526</v>
      </c>
      <c r="AY340" s="7">
        <v>1.42975713654273</v>
      </c>
      <c r="AZ340" s="7">
        <v>137.88187799330601</v>
      </c>
      <c r="BA340" s="7">
        <v>1.9703040582067202</v>
      </c>
      <c r="BB340" s="7">
        <v>117.161270867914</v>
      </c>
      <c r="BC340" s="7">
        <v>4.7128427541397402</v>
      </c>
      <c r="BD340" s="7">
        <v>101.73489797089999</v>
      </c>
      <c r="BE340" s="7">
        <v>4.0923128709130996</v>
      </c>
      <c r="BF340" s="7">
        <v>4179.26288457175</v>
      </c>
      <c r="BG340" s="7">
        <v>59.720818584906397</v>
      </c>
      <c r="BH340" s="7">
        <v>223.46387788302999</v>
      </c>
      <c r="BI340" s="7">
        <v>3.1932534707492204</v>
      </c>
      <c r="BJ340" s="7">
        <v>1155.89032353727</v>
      </c>
      <c r="BK340" s="7">
        <v>16.517438175725498</v>
      </c>
      <c r="BL340" s="7">
        <v>506.616700335009</v>
      </c>
      <c r="BM340" s="7">
        <v>7.23944984759944</v>
      </c>
      <c r="BN340" s="7">
        <v>3971.0756457284401</v>
      </c>
      <c r="BO340" s="7">
        <v>56.745865186173802</v>
      </c>
      <c r="BP340" s="7">
        <v>51.574312317883603</v>
      </c>
      <c r="BQ340" s="7">
        <v>0.73698645781485594</v>
      </c>
      <c r="BR340" s="7">
        <v>68.346979132234694</v>
      </c>
      <c r="BS340" s="7">
        <v>0.97666446316425692</v>
      </c>
      <c r="BT340" s="7">
        <v>0</v>
      </c>
      <c r="BU340" s="7">
        <v>0</v>
      </c>
      <c r="BV340" s="7">
        <v>11.575995372666499</v>
      </c>
      <c r="BW340" s="7">
        <v>0.16541862493092999</v>
      </c>
      <c r="BX340" s="7">
        <v>76.689959959450107</v>
      </c>
      <c r="BY340" s="7">
        <v>1.09588396626822</v>
      </c>
      <c r="BZ340" s="7">
        <v>101.684495039597</v>
      </c>
      <c r="CA340" s="7">
        <v>1.45305080079447</v>
      </c>
      <c r="CB340" s="7">
        <v>53.075271648202502</v>
      </c>
      <c r="CC340" s="7">
        <v>2.1349666793323601</v>
      </c>
      <c r="CD340" s="7">
        <v>69.714246164202294</v>
      </c>
      <c r="CE340" s="7">
        <v>2.80427377973461</v>
      </c>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v>581</v>
      </c>
      <c r="EG340" s="7">
        <v>1891</v>
      </c>
      <c r="EH340" s="7">
        <v>1161</v>
      </c>
      <c r="EI340" s="7">
        <v>6592</v>
      </c>
      <c r="EJ340" s="7">
        <v>119</v>
      </c>
      <c r="EK340" s="7">
        <v>131</v>
      </c>
      <c r="EL340" s="7">
        <v>0</v>
      </c>
      <c r="EM340" s="7">
        <v>24</v>
      </c>
      <c r="EN340" s="7">
        <v>132</v>
      </c>
      <c r="EO340" s="7">
        <v>184</v>
      </c>
      <c r="EP340" s="7">
        <v>217</v>
      </c>
      <c r="EQ340" s="7">
        <v>126</v>
      </c>
    </row>
    <row r="341" spans="1:147" x14ac:dyDescent="0.35">
      <c r="A341" s="7" t="s">
        <v>819</v>
      </c>
      <c r="B341" s="7" t="e" vm="1">
        <v>#VALUE!</v>
      </c>
      <c r="C341" s="7" t="e" vm="4">
        <v>#VALUE!</v>
      </c>
      <c r="D341" s="7">
        <v>1</v>
      </c>
      <c r="E341" s="7">
        <v>3894</v>
      </c>
      <c r="F341" s="7">
        <v>1633</v>
      </c>
      <c r="G341" s="7">
        <v>0</v>
      </c>
      <c r="H341" s="7">
        <v>13</v>
      </c>
      <c r="I341" s="7">
        <v>0.3338469440164355</v>
      </c>
      <c r="J341" s="7">
        <v>0</v>
      </c>
      <c r="K341" s="7">
        <v>0</v>
      </c>
      <c r="L341" s="7">
        <v>0</v>
      </c>
      <c r="M341" s="7">
        <v>0</v>
      </c>
      <c r="N341" s="7">
        <v>0</v>
      </c>
      <c r="O341" s="7">
        <v>0</v>
      </c>
      <c r="P341" s="7">
        <v>2.95489891135303</v>
      </c>
      <c r="Q341" s="7">
        <v>118698</v>
      </c>
      <c r="R341" s="7">
        <v>1</v>
      </c>
      <c r="S341" s="7">
        <v>1</v>
      </c>
      <c r="T341" s="7">
        <v>1</v>
      </c>
      <c r="U341" s="7">
        <v>1</v>
      </c>
      <c r="V341" s="7">
        <v>1</v>
      </c>
      <c r="W341" s="7">
        <v>0</v>
      </c>
      <c r="X341" s="7">
        <v>0</v>
      </c>
      <c r="Y341" s="7">
        <v>0</v>
      </c>
      <c r="Z341" s="7">
        <v>711.33288235811096</v>
      </c>
      <c r="AA341" s="7">
        <v>2031.3413977676501</v>
      </c>
      <c r="AB341" s="7">
        <v>711.33288235811096</v>
      </c>
      <c r="AC341" s="7">
        <v>87.433152282363196</v>
      </c>
      <c r="AD341" s="7">
        <v>235.07429416691599</v>
      </c>
      <c r="AE341" s="7">
        <v>87.433152282363196</v>
      </c>
      <c r="AF341" s="7">
        <v>2031.3413977676501</v>
      </c>
      <c r="AG341" s="7">
        <v>52.165932146061998</v>
      </c>
      <c r="AH341" s="7">
        <v>235.07429416691599</v>
      </c>
      <c r="AI341" s="7">
        <v>6.0368334403419599</v>
      </c>
      <c r="AJ341" s="7">
        <v>524.60301896525198</v>
      </c>
      <c r="AK341" s="7">
        <v>13.472085746411199</v>
      </c>
      <c r="AL341" s="7">
        <v>218.899679128983</v>
      </c>
      <c r="AM341" s="7">
        <v>5.6214606864145606</v>
      </c>
      <c r="AN341" s="7">
        <v>1867.2643961680601</v>
      </c>
      <c r="AO341" s="7">
        <v>47.952347102415501</v>
      </c>
      <c r="AP341" s="7">
        <v>53.089150208979802</v>
      </c>
      <c r="AQ341" s="7">
        <v>1.3633577352074899</v>
      </c>
      <c r="AR341" s="7">
        <v>50.676454906817497</v>
      </c>
      <c r="AS341" s="7">
        <v>1.30139843109444</v>
      </c>
      <c r="AT341" s="7">
        <v>0</v>
      </c>
      <c r="AU341" s="7">
        <v>0</v>
      </c>
      <c r="AV341" s="7">
        <v>1.00588193442672</v>
      </c>
      <c r="AW341" s="7">
        <v>2.5831585373054102E-2</v>
      </c>
      <c r="AX341" s="7">
        <v>59.305516009218998</v>
      </c>
      <c r="AY341" s="7">
        <v>1.5229973294612</v>
      </c>
      <c r="AZ341" s="7">
        <v>70.510618473272203</v>
      </c>
      <c r="BA341" s="7">
        <v>1.8107503460008298</v>
      </c>
      <c r="BB341" s="7">
        <v>27.937757433575801</v>
      </c>
      <c r="BC341" s="7">
        <v>1.7108240926868201</v>
      </c>
      <c r="BD341" s="7">
        <v>25.3391519223524</v>
      </c>
      <c r="BE341" s="7">
        <v>1.55169332041349</v>
      </c>
      <c r="BF341" s="7">
        <v>711.33288235811096</v>
      </c>
      <c r="BG341" s="7">
        <v>18.2674083810506</v>
      </c>
      <c r="BH341" s="7">
        <v>87.433152282363196</v>
      </c>
      <c r="BI341" s="7">
        <v>2.2453300534762</v>
      </c>
      <c r="BJ341" s="7">
        <v>225.72610245839999</v>
      </c>
      <c r="BK341" s="7">
        <v>5.7967668838829107</v>
      </c>
      <c r="BL341" s="7">
        <v>72.363008183543599</v>
      </c>
      <c r="BM341" s="7">
        <v>1.8583207032240301</v>
      </c>
      <c r="BN341" s="7">
        <v>661.56128417735499</v>
      </c>
      <c r="BO341" s="7">
        <v>16.989247154015299</v>
      </c>
      <c r="BP341" s="7">
        <v>6.9039370343089104</v>
      </c>
      <c r="BQ341" s="7">
        <v>0.177296790814302</v>
      </c>
      <c r="BR341" s="7">
        <v>24.077922947239099</v>
      </c>
      <c r="BS341" s="7">
        <v>0.61833392263069198</v>
      </c>
      <c r="BT341" s="7">
        <v>0</v>
      </c>
      <c r="BU341" s="7">
        <v>0</v>
      </c>
      <c r="BV341" s="7">
        <v>0</v>
      </c>
      <c r="BW341" s="7">
        <v>0</v>
      </c>
      <c r="BX341" s="7">
        <v>18.789734987542001</v>
      </c>
      <c r="BY341" s="7">
        <v>0.482530431113047</v>
      </c>
      <c r="BZ341" s="7">
        <v>26.8614671979885</v>
      </c>
      <c r="CA341" s="7">
        <v>0.68981682583432302</v>
      </c>
      <c r="CB341" s="7">
        <v>8.4941603750212398</v>
      </c>
      <c r="CC341" s="7">
        <v>0.52015678965224998</v>
      </c>
      <c r="CD341" s="7">
        <v>7.4766180051146902</v>
      </c>
      <c r="CE341" s="7">
        <v>0.45784556063164</v>
      </c>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v>510</v>
      </c>
      <c r="EG341" s="7">
        <v>899</v>
      </c>
      <c r="EH341" s="7">
        <v>423</v>
      </c>
      <c r="EI341" s="7">
        <v>3563</v>
      </c>
      <c r="EJ341" s="7">
        <v>116</v>
      </c>
      <c r="EK341" s="7">
        <v>78</v>
      </c>
      <c r="EL341" s="7">
        <v>0</v>
      </c>
      <c r="EM341" s="7">
        <v>7</v>
      </c>
      <c r="EN341" s="7">
        <v>130</v>
      </c>
      <c r="EO341" s="7">
        <v>155</v>
      </c>
      <c r="EP341" s="7">
        <v>66</v>
      </c>
      <c r="EQ341" s="7">
        <v>60</v>
      </c>
    </row>
    <row r="342" spans="1:147" x14ac:dyDescent="0.35">
      <c r="A342" s="7" t="s">
        <v>820</v>
      </c>
      <c r="B342" s="7" t="e" vm="1">
        <v>#VALUE!</v>
      </c>
      <c r="C342" s="7" t="e" vm="4">
        <v>#VALUE!</v>
      </c>
      <c r="D342" s="7">
        <v>1</v>
      </c>
      <c r="E342" s="7">
        <v>4897</v>
      </c>
      <c r="F342" s="7">
        <v>1758</v>
      </c>
      <c r="G342" s="7">
        <v>0</v>
      </c>
      <c r="H342" s="7">
        <v>131</v>
      </c>
      <c r="I342" s="7">
        <v>2.6751072084949969</v>
      </c>
      <c r="J342" s="7">
        <v>0</v>
      </c>
      <c r="K342" s="7">
        <v>0</v>
      </c>
      <c r="L342" s="7">
        <v>0</v>
      </c>
      <c r="M342" s="7">
        <v>0</v>
      </c>
      <c r="N342" s="7">
        <v>0</v>
      </c>
      <c r="O342" s="7">
        <v>0</v>
      </c>
      <c r="P342" s="7">
        <v>1.9425501136598502</v>
      </c>
      <c r="Q342" s="7">
        <v>130867</v>
      </c>
      <c r="R342" s="7">
        <v>1</v>
      </c>
      <c r="S342" s="7">
        <v>1</v>
      </c>
      <c r="T342" s="7">
        <v>1</v>
      </c>
      <c r="U342" s="7">
        <v>1</v>
      </c>
      <c r="V342" s="7">
        <v>1</v>
      </c>
      <c r="W342" s="7">
        <v>0</v>
      </c>
      <c r="X342" s="7">
        <v>0</v>
      </c>
      <c r="Y342" s="7">
        <v>0</v>
      </c>
      <c r="Z342" s="7">
        <v>3571.5765600438999</v>
      </c>
      <c r="AA342" s="7">
        <v>4896.9240194868098</v>
      </c>
      <c r="AB342" s="7">
        <v>3571.5765600438999</v>
      </c>
      <c r="AC342" s="7">
        <v>210.732483645592</v>
      </c>
      <c r="AD342" s="7">
        <v>292.91676876011098</v>
      </c>
      <c r="AE342" s="7">
        <v>210.732483645592</v>
      </c>
      <c r="AF342" s="7">
        <v>4896.9240194868098</v>
      </c>
      <c r="AG342" s="7">
        <v>99.998448427339397</v>
      </c>
      <c r="AH342" s="7">
        <v>292.91676876011098</v>
      </c>
      <c r="AI342" s="7">
        <v>5.9815554167880602</v>
      </c>
      <c r="AJ342" s="7">
        <v>1159.9820376564801</v>
      </c>
      <c r="AK342" s="7">
        <v>23.687605424882101</v>
      </c>
      <c r="AL342" s="7">
        <v>927.98175165581995</v>
      </c>
      <c r="AM342" s="7">
        <v>18.9500051389794</v>
      </c>
      <c r="AN342" s="7">
        <v>4711.92460371164</v>
      </c>
      <c r="AO342" s="7">
        <v>96.220637200564397</v>
      </c>
      <c r="AP342" s="7">
        <v>27.000000713764798</v>
      </c>
      <c r="AQ342" s="7">
        <v>0.55135798884551501</v>
      </c>
      <c r="AR342" s="7">
        <v>86.999858078088394</v>
      </c>
      <c r="AS342" s="7">
        <v>1.77659501895218</v>
      </c>
      <c r="AT342" s="7">
        <v>0</v>
      </c>
      <c r="AU342" s="7">
        <v>0</v>
      </c>
      <c r="AV342" s="7">
        <v>0.99999998509883903</v>
      </c>
      <c r="AW342" s="7">
        <v>2.04206654094106E-2</v>
      </c>
      <c r="AX342" s="7">
        <v>69.999573007774003</v>
      </c>
      <c r="AY342" s="7">
        <v>1.4294378804936498</v>
      </c>
      <c r="AZ342" s="7">
        <v>127.998146708717</v>
      </c>
      <c r="BA342" s="7">
        <v>2.6138073659121202</v>
      </c>
      <c r="BB342" s="7">
        <v>10.843881993278</v>
      </c>
      <c r="BC342" s="7">
        <v>0.61683060257554301</v>
      </c>
      <c r="BD342" s="7">
        <v>21.314886416503601</v>
      </c>
      <c r="BE342" s="7">
        <v>1.2124508769342199</v>
      </c>
      <c r="BF342" s="7">
        <v>3571.5765600438999</v>
      </c>
      <c r="BG342" s="7">
        <v>72.933971003551108</v>
      </c>
      <c r="BH342" s="7">
        <v>210.732483645592</v>
      </c>
      <c r="BI342" s="7">
        <v>4.30329760354486</v>
      </c>
      <c r="BJ342" s="7">
        <v>848.43402810441501</v>
      </c>
      <c r="BK342" s="7">
        <v>17.325587668050098</v>
      </c>
      <c r="BL342" s="7">
        <v>644.20244762826201</v>
      </c>
      <c r="BM342" s="7">
        <v>13.155042834965499</v>
      </c>
      <c r="BN342" s="7">
        <v>3416.1089162861999</v>
      </c>
      <c r="BO342" s="7">
        <v>69.759218221078299</v>
      </c>
      <c r="BP342" s="7">
        <v>25.464478319882598</v>
      </c>
      <c r="BQ342" s="7">
        <v>0.52000159934414103</v>
      </c>
      <c r="BR342" s="7">
        <v>72.607722997905498</v>
      </c>
      <c r="BS342" s="7">
        <v>1.48269803957332</v>
      </c>
      <c r="BT342" s="7">
        <v>0</v>
      </c>
      <c r="BU342" s="7">
        <v>0</v>
      </c>
      <c r="BV342" s="7">
        <v>0.36104370653629297</v>
      </c>
      <c r="BW342" s="7">
        <v>7.3727528392136601E-3</v>
      </c>
      <c r="BX342" s="7">
        <v>57.034411517519899</v>
      </c>
      <c r="BY342" s="7">
        <v>1.1646806517769999</v>
      </c>
      <c r="BZ342" s="7">
        <v>95.775655936111704</v>
      </c>
      <c r="CA342" s="7">
        <v>1.9558026533819</v>
      </c>
      <c r="CB342" s="7">
        <v>8.7141434142395209</v>
      </c>
      <c r="CC342" s="7">
        <v>0.49568506338108698</v>
      </c>
      <c r="CD342" s="7">
        <v>15.372449252134601</v>
      </c>
      <c r="CE342" s="7">
        <v>0.87442828510435699</v>
      </c>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v>303</v>
      </c>
      <c r="EG342" s="7">
        <v>1160</v>
      </c>
      <c r="EH342" s="7">
        <v>928</v>
      </c>
      <c r="EI342" s="7">
        <v>4712</v>
      </c>
      <c r="EJ342" s="7">
        <v>27</v>
      </c>
      <c r="EK342" s="7">
        <v>87</v>
      </c>
      <c r="EL342" s="7">
        <v>0</v>
      </c>
      <c r="EM342" s="7">
        <v>1</v>
      </c>
      <c r="EN342" s="7">
        <v>70</v>
      </c>
      <c r="EO342" s="7">
        <v>128</v>
      </c>
      <c r="EP342" s="7">
        <v>10</v>
      </c>
      <c r="EQ342" s="7">
        <v>21</v>
      </c>
    </row>
    <row r="343" spans="1:147" x14ac:dyDescent="0.35">
      <c r="A343" s="7" t="s">
        <v>821</v>
      </c>
      <c r="B343" s="7" t="e" vm="1">
        <v>#VALUE!</v>
      </c>
      <c r="C343" s="7" t="e" vm="4">
        <v>#VALUE!</v>
      </c>
      <c r="D343" s="7">
        <v>1</v>
      </c>
      <c r="E343" s="7">
        <v>7244</v>
      </c>
      <c r="F343" s="7">
        <v>2400</v>
      </c>
      <c r="G343" s="7">
        <v>0</v>
      </c>
      <c r="H343" s="7">
        <v>11</v>
      </c>
      <c r="I343" s="7">
        <v>0.15184980673660961</v>
      </c>
      <c r="J343" s="7">
        <v>0</v>
      </c>
      <c r="K343" s="7">
        <v>0</v>
      </c>
      <c r="L343" s="7">
        <v>0</v>
      </c>
      <c r="M343" s="7">
        <v>0</v>
      </c>
      <c r="N343" s="7">
        <v>0</v>
      </c>
      <c r="O343" s="7">
        <v>0</v>
      </c>
      <c r="P343" s="7">
        <v>2.32491798602197</v>
      </c>
      <c r="Q343" s="7">
        <v>149531</v>
      </c>
      <c r="R343" s="7">
        <v>1</v>
      </c>
      <c r="S343" s="7">
        <v>1</v>
      </c>
      <c r="T343" s="7">
        <v>1</v>
      </c>
      <c r="U343" s="7">
        <v>1</v>
      </c>
      <c r="V343" s="7">
        <v>1</v>
      </c>
      <c r="W343" s="7">
        <v>0</v>
      </c>
      <c r="X343" s="7">
        <v>0</v>
      </c>
      <c r="Y343" s="7">
        <v>0</v>
      </c>
      <c r="Z343" s="7">
        <v>7244.0000244035</v>
      </c>
      <c r="AA343" s="7">
        <v>7244.0000244035</v>
      </c>
      <c r="AB343" s="7">
        <v>7244.0000244035</v>
      </c>
      <c r="AC343" s="7">
        <v>252.66660462887199</v>
      </c>
      <c r="AD343" s="7">
        <v>252.66660462887199</v>
      </c>
      <c r="AE343" s="7">
        <v>252.66660462887199</v>
      </c>
      <c r="AF343" s="7">
        <v>7244.0000244035</v>
      </c>
      <c r="AG343" s="7">
        <v>100.000000336879</v>
      </c>
      <c r="AH343" s="7">
        <v>252.66660462887199</v>
      </c>
      <c r="AI343" s="7">
        <v>3.4879431892445099</v>
      </c>
      <c r="AJ343" s="7">
        <v>2063.0000073328001</v>
      </c>
      <c r="AK343" s="7">
        <v>28.478741128282799</v>
      </c>
      <c r="AL343" s="7">
        <v>700.00000305658602</v>
      </c>
      <c r="AM343" s="7">
        <v>9.6631695617971598</v>
      </c>
      <c r="AN343" s="7">
        <v>6859.0000482588703</v>
      </c>
      <c r="AO343" s="7">
        <v>94.685257430409493</v>
      </c>
      <c r="AP343" s="7">
        <v>91.000001709937393</v>
      </c>
      <c r="AQ343" s="7">
        <v>1.25621206115319</v>
      </c>
      <c r="AR343" s="7">
        <v>171.00000136459099</v>
      </c>
      <c r="AS343" s="7">
        <v>2.3605742871975597</v>
      </c>
      <c r="AT343" s="7">
        <v>6.0000002235174197</v>
      </c>
      <c r="AU343" s="7">
        <v>8.2827170396430394E-2</v>
      </c>
      <c r="AV343" s="7">
        <v>4.0000000372529003</v>
      </c>
      <c r="AW343" s="7">
        <v>5.5218112054844004E-2</v>
      </c>
      <c r="AX343" s="7">
        <v>113.00000183725901</v>
      </c>
      <c r="AY343" s="7">
        <v>1.5599116763840299</v>
      </c>
      <c r="AZ343" s="7">
        <v>133.000000391523</v>
      </c>
      <c r="BA343" s="7">
        <v>1.8360022141292498</v>
      </c>
      <c r="BB343" s="7">
        <v>10.66153874874</v>
      </c>
      <c r="BC343" s="7">
        <v>0.44423078119749904</v>
      </c>
      <c r="BD343" s="7">
        <v>18.790778724409101</v>
      </c>
      <c r="BE343" s="7">
        <v>0.7829491135170461</v>
      </c>
      <c r="BF343" s="7">
        <v>7244.0000244035</v>
      </c>
      <c r="BG343" s="7">
        <v>100.000000336879</v>
      </c>
      <c r="BH343" s="7">
        <v>252.66660462887199</v>
      </c>
      <c r="BI343" s="7">
        <v>3.4879431892445099</v>
      </c>
      <c r="BJ343" s="7">
        <v>2063.0000073328001</v>
      </c>
      <c r="BK343" s="7">
        <v>28.478741128282799</v>
      </c>
      <c r="BL343" s="7">
        <v>700.00000305658602</v>
      </c>
      <c r="BM343" s="7">
        <v>9.6631695617971598</v>
      </c>
      <c r="BN343" s="7">
        <v>6859.0000482588703</v>
      </c>
      <c r="BO343" s="7">
        <v>94.685257430409493</v>
      </c>
      <c r="BP343" s="7">
        <v>91.000001709937393</v>
      </c>
      <c r="BQ343" s="7">
        <v>1.25621206115319</v>
      </c>
      <c r="BR343" s="7">
        <v>171.00000136459099</v>
      </c>
      <c r="BS343" s="7">
        <v>2.3605742871975597</v>
      </c>
      <c r="BT343" s="7">
        <v>6.0000002235174197</v>
      </c>
      <c r="BU343" s="7">
        <v>8.2827170396430394E-2</v>
      </c>
      <c r="BV343" s="7">
        <v>4.0000000372529003</v>
      </c>
      <c r="BW343" s="7">
        <v>5.5218112054844004E-2</v>
      </c>
      <c r="BX343" s="7">
        <v>113.00000183725901</v>
      </c>
      <c r="BY343" s="7">
        <v>1.5599116763840299</v>
      </c>
      <c r="BZ343" s="7">
        <v>133.000000391523</v>
      </c>
      <c r="CA343" s="7">
        <v>1.8360022141292498</v>
      </c>
      <c r="CB343" s="7">
        <v>10.66153874874</v>
      </c>
      <c r="CC343" s="7">
        <v>0.44423078119749904</v>
      </c>
      <c r="CD343" s="7">
        <v>18.790778724409101</v>
      </c>
      <c r="CE343" s="7">
        <v>0.7829491135170461</v>
      </c>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v>271</v>
      </c>
      <c r="EG343" s="7">
        <v>2063</v>
      </c>
      <c r="EH343" s="7">
        <v>700</v>
      </c>
      <c r="EI343" s="7">
        <v>6859</v>
      </c>
      <c r="EJ343" s="7">
        <v>91</v>
      </c>
      <c r="EK343" s="7">
        <v>171</v>
      </c>
      <c r="EL343" s="7">
        <v>6</v>
      </c>
      <c r="EM343" s="7">
        <v>4</v>
      </c>
      <c r="EN343" s="7">
        <v>113</v>
      </c>
      <c r="EO343" s="7">
        <v>133</v>
      </c>
      <c r="EP343" s="7">
        <v>12</v>
      </c>
      <c r="EQ343" s="7">
        <v>18</v>
      </c>
    </row>
    <row r="344" spans="1:147" x14ac:dyDescent="0.35">
      <c r="A344" s="7" t="s">
        <v>822</v>
      </c>
      <c r="B344" s="7" t="e" vm="1">
        <v>#VALUE!</v>
      </c>
      <c r="C344" s="7" t="e" vm="4">
        <v>#VALUE!</v>
      </c>
      <c r="D344" s="7">
        <v>1</v>
      </c>
      <c r="E344" s="7">
        <v>4146</v>
      </c>
      <c r="F344" s="7">
        <v>1483</v>
      </c>
      <c r="G344" s="7">
        <v>0</v>
      </c>
      <c r="H344" s="7">
        <v>0</v>
      </c>
      <c r="I344" s="7">
        <v>0</v>
      </c>
      <c r="J344" s="7">
        <v>0</v>
      </c>
      <c r="K344" s="7">
        <v>0</v>
      </c>
      <c r="L344" s="7">
        <v>0</v>
      </c>
      <c r="M344" s="7">
        <v>0</v>
      </c>
      <c r="N344" s="7">
        <v>0</v>
      </c>
      <c r="O344" s="7">
        <v>0</v>
      </c>
      <c r="P344" s="7">
        <v>0.94269412056561708</v>
      </c>
      <c r="Q344" s="7">
        <v>121985</v>
      </c>
      <c r="R344" s="7">
        <v>1</v>
      </c>
      <c r="S344" s="7">
        <v>1</v>
      </c>
      <c r="T344" s="7">
        <v>1</v>
      </c>
      <c r="U344" s="7">
        <v>1</v>
      </c>
      <c r="V344" s="7">
        <v>1</v>
      </c>
      <c r="W344" s="7">
        <v>0</v>
      </c>
      <c r="X344" s="7">
        <v>0</v>
      </c>
      <c r="Y344" s="7">
        <v>0</v>
      </c>
      <c r="Z344" s="7">
        <v>1334.1766684558199</v>
      </c>
      <c r="AA344" s="7">
        <v>3710.9167572800102</v>
      </c>
      <c r="AB344" s="7">
        <v>1334.1766684558199</v>
      </c>
      <c r="AC344" s="7">
        <v>62.304589229344899</v>
      </c>
      <c r="AD344" s="7">
        <v>216.68207664454499</v>
      </c>
      <c r="AE344" s="7">
        <v>62.304589229344899</v>
      </c>
      <c r="AF344" s="7">
        <v>3710.9167572800102</v>
      </c>
      <c r="AG344" s="7">
        <v>89.505951695128005</v>
      </c>
      <c r="AH344" s="7">
        <v>216.68207664454499</v>
      </c>
      <c r="AI344" s="7">
        <v>5.22629224902425</v>
      </c>
      <c r="AJ344" s="7">
        <v>973.14806030476802</v>
      </c>
      <c r="AK344" s="7">
        <v>23.471974440539501</v>
      </c>
      <c r="AL344" s="7">
        <v>553.57550639094597</v>
      </c>
      <c r="AM344" s="7">
        <v>13.352038263168001</v>
      </c>
      <c r="AN344" s="7">
        <v>3612.1159998879298</v>
      </c>
      <c r="AO344" s="7">
        <v>87.122913649009405</v>
      </c>
      <c r="AP344" s="7">
        <v>13.9012575547677</v>
      </c>
      <c r="AQ344" s="7">
        <v>0.33529323576381198</v>
      </c>
      <c r="AR344" s="7">
        <v>36.647139868902698</v>
      </c>
      <c r="AS344" s="7">
        <v>0.88391557812114696</v>
      </c>
      <c r="AT344" s="7">
        <v>0</v>
      </c>
      <c r="AU344" s="7">
        <v>0</v>
      </c>
      <c r="AV344" s="7">
        <v>6.69916580617428</v>
      </c>
      <c r="AW344" s="7">
        <v>0.16158142320729102</v>
      </c>
      <c r="AX344" s="7">
        <v>41.553198434907202</v>
      </c>
      <c r="AY344" s="7">
        <v>1.0022479120817001</v>
      </c>
      <c r="AZ344" s="7">
        <v>54.337160733295597</v>
      </c>
      <c r="BA344" s="7">
        <v>1.31059239588267</v>
      </c>
      <c r="BB344" s="7">
        <v>0</v>
      </c>
      <c r="BC344" s="7">
        <v>0</v>
      </c>
      <c r="BD344" s="7">
        <v>21.7424286245605</v>
      </c>
      <c r="BE344" s="7">
        <v>1.46611116821042</v>
      </c>
      <c r="BF344" s="7">
        <v>1334.1766684558199</v>
      </c>
      <c r="BG344" s="7">
        <v>32.179852109402404</v>
      </c>
      <c r="BH344" s="7">
        <v>62.304589229344899</v>
      </c>
      <c r="BI344" s="7">
        <v>1.5027638502012699</v>
      </c>
      <c r="BJ344" s="7">
        <v>316.76277467142802</v>
      </c>
      <c r="BK344" s="7">
        <v>7.6402019940045296</v>
      </c>
      <c r="BL344" s="7">
        <v>243.51737929415</v>
      </c>
      <c r="BM344" s="7">
        <v>5.8735499106162496</v>
      </c>
      <c r="BN344" s="7">
        <v>1299.49560032971</v>
      </c>
      <c r="BO344" s="7">
        <v>31.343357460919201</v>
      </c>
      <c r="BP344" s="7">
        <v>3.9438925350550602</v>
      </c>
      <c r="BQ344" s="7">
        <v>9.5125242041848898E-2</v>
      </c>
      <c r="BR344" s="7">
        <v>7.4090024316683403</v>
      </c>
      <c r="BS344" s="7">
        <v>0.17870242237501999</v>
      </c>
      <c r="BT344" s="7">
        <v>0</v>
      </c>
      <c r="BU344" s="7">
        <v>0</v>
      </c>
      <c r="BV344" s="7">
        <v>1</v>
      </c>
      <c r="BW344" s="7">
        <v>2.4119633381572601E-2</v>
      </c>
      <c r="BX344" s="7">
        <v>22.328170329332401</v>
      </c>
      <c r="BY344" s="7">
        <v>0.53854728242480299</v>
      </c>
      <c r="BZ344" s="7">
        <v>22.542501297313699</v>
      </c>
      <c r="CA344" s="7">
        <v>0.543716866794832</v>
      </c>
      <c r="CB344" s="7">
        <v>0</v>
      </c>
      <c r="CC344" s="7">
        <v>0</v>
      </c>
      <c r="CD344" s="7">
        <v>8.0833510423981405</v>
      </c>
      <c r="CE344" s="7">
        <v>0.54506750117317204</v>
      </c>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v>203</v>
      </c>
      <c r="EG344" s="7">
        <v>1090</v>
      </c>
      <c r="EH344" s="7">
        <v>611</v>
      </c>
      <c r="EI344" s="7">
        <v>4035</v>
      </c>
      <c r="EJ344" s="7">
        <v>19</v>
      </c>
      <c r="EK344" s="7">
        <v>40</v>
      </c>
      <c r="EL344" s="7">
        <v>0</v>
      </c>
      <c r="EM344" s="7">
        <v>7</v>
      </c>
      <c r="EN344" s="7">
        <v>45</v>
      </c>
      <c r="EO344" s="7">
        <v>70</v>
      </c>
      <c r="EP344" s="7">
        <v>0</v>
      </c>
      <c r="EQ344" s="7">
        <v>24</v>
      </c>
    </row>
    <row r="345" spans="1:147" x14ac:dyDescent="0.35">
      <c r="A345" s="7" t="s">
        <v>823</v>
      </c>
      <c r="B345" s="7" t="e" vm="1">
        <v>#VALUE!</v>
      </c>
      <c r="C345" s="7" t="e" vm="4">
        <v>#VALUE!</v>
      </c>
      <c r="D345" s="7">
        <v>1</v>
      </c>
      <c r="E345" s="7">
        <v>3701</v>
      </c>
      <c r="F345" s="7">
        <v>1652</v>
      </c>
      <c r="G345" s="7">
        <v>0</v>
      </c>
      <c r="H345" s="7">
        <v>5</v>
      </c>
      <c r="I345" s="7">
        <v>0.13509862199405567</v>
      </c>
      <c r="J345" s="7">
        <v>0</v>
      </c>
      <c r="K345" s="7">
        <v>0</v>
      </c>
      <c r="L345" s="7">
        <v>0</v>
      </c>
      <c r="M345" s="7">
        <v>0</v>
      </c>
      <c r="N345" s="7">
        <v>0</v>
      </c>
      <c r="O345" s="7">
        <v>0</v>
      </c>
      <c r="P345" s="7">
        <v>3.8471958818748297</v>
      </c>
      <c r="Q345" s="7">
        <v>80036</v>
      </c>
      <c r="R345" s="7">
        <v>0</v>
      </c>
      <c r="S345" s="7">
        <v>1</v>
      </c>
      <c r="T345" s="7">
        <v>0</v>
      </c>
      <c r="U345" s="7">
        <v>1</v>
      </c>
      <c r="V345" s="7">
        <v>0</v>
      </c>
      <c r="W345" s="7">
        <v>0</v>
      </c>
      <c r="X345" s="7">
        <v>0</v>
      </c>
      <c r="Y345" s="7">
        <v>0</v>
      </c>
      <c r="Z345" s="7">
        <v>1.86225485801697</v>
      </c>
      <c r="AA345" s="7">
        <v>965.05173795321002</v>
      </c>
      <c r="AB345" s="7">
        <v>1.86225485801697</v>
      </c>
      <c r="AC345" s="7">
        <v>0.12010857462883</v>
      </c>
      <c r="AD345" s="7">
        <v>89.651455718340003</v>
      </c>
      <c r="AE345" s="7">
        <v>0.12010857462883</v>
      </c>
      <c r="AF345" s="7">
        <v>965.05173795321002</v>
      </c>
      <c r="AG345" s="7">
        <v>26.075431990089399</v>
      </c>
      <c r="AH345" s="7">
        <v>89.651455718340003</v>
      </c>
      <c r="AI345" s="7">
        <v>2.4223576254617698</v>
      </c>
      <c r="AJ345" s="7">
        <v>215.80910143375499</v>
      </c>
      <c r="AK345" s="7">
        <v>5.8311024434951397</v>
      </c>
      <c r="AL345" s="7">
        <v>113.23646570779999</v>
      </c>
      <c r="AM345" s="7">
        <v>3.0596180953201699</v>
      </c>
      <c r="AN345" s="7">
        <v>813.17890914453903</v>
      </c>
      <c r="AO345" s="7">
        <v>21.971870012011298</v>
      </c>
      <c r="AP345" s="7">
        <v>29.873767783865301</v>
      </c>
      <c r="AQ345" s="7">
        <v>0.80718097227412389</v>
      </c>
      <c r="AR345" s="7">
        <v>87.121720370836599</v>
      </c>
      <c r="AS345" s="7">
        <v>2.3540048735702901</v>
      </c>
      <c r="AT345" s="7">
        <v>0</v>
      </c>
      <c r="AU345" s="7">
        <v>0</v>
      </c>
      <c r="AV345" s="7">
        <v>0.52966555953025796</v>
      </c>
      <c r="AW345" s="7">
        <v>1.4311417442049699E-2</v>
      </c>
      <c r="AX345" s="7">
        <v>34.347675293509397</v>
      </c>
      <c r="AY345" s="7">
        <v>0.92806472017047814</v>
      </c>
      <c r="AZ345" s="7">
        <v>43.907599385391201</v>
      </c>
      <c r="BA345" s="7">
        <v>1.1863712344066799</v>
      </c>
      <c r="BB345" s="7">
        <v>7.0448578419345704</v>
      </c>
      <c r="BC345" s="7">
        <v>0.42644417929386003</v>
      </c>
      <c r="BD345" s="7">
        <v>2.0616714860450398</v>
      </c>
      <c r="BE345" s="7">
        <v>0.124798516104421</v>
      </c>
      <c r="BF345" s="7">
        <v>1.86225485801697</v>
      </c>
      <c r="BG345" s="7">
        <v>5.0317613023965604E-2</v>
      </c>
      <c r="BH345" s="7">
        <v>0.12010857462883</v>
      </c>
      <c r="BI345" s="7">
        <v>3.24530058440502E-3</v>
      </c>
      <c r="BJ345" s="7">
        <v>0</v>
      </c>
      <c r="BK345" s="7">
        <v>0</v>
      </c>
      <c r="BL345" s="7">
        <v>1.86225485801697</v>
      </c>
      <c r="BM345" s="7">
        <v>5.0317613023965604E-2</v>
      </c>
      <c r="BN345" s="7">
        <v>0</v>
      </c>
      <c r="BO345" s="7">
        <v>0</v>
      </c>
      <c r="BP345" s="7">
        <v>0</v>
      </c>
      <c r="BQ345" s="7">
        <v>0</v>
      </c>
      <c r="BR345" s="7">
        <v>1.86225485801697</v>
      </c>
      <c r="BS345" s="7">
        <v>5.0317613023965604E-2</v>
      </c>
      <c r="BT345" s="7">
        <v>0</v>
      </c>
      <c r="BU345" s="7">
        <v>0</v>
      </c>
      <c r="BV345" s="7">
        <v>0</v>
      </c>
      <c r="BW345" s="7">
        <v>0</v>
      </c>
      <c r="BX345" s="7">
        <v>0</v>
      </c>
      <c r="BY345" s="7">
        <v>0</v>
      </c>
      <c r="BZ345" s="7">
        <v>0</v>
      </c>
      <c r="CA345" s="7">
        <v>0</v>
      </c>
      <c r="CB345" s="7">
        <v>1.20534291490912E-2</v>
      </c>
      <c r="CC345" s="7">
        <v>7.2962646180939697E-4</v>
      </c>
      <c r="CD345" s="7">
        <v>5.1443502306938197E-3</v>
      </c>
      <c r="CE345" s="7">
        <v>3.1140134568364501E-4</v>
      </c>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v>400</v>
      </c>
      <c r="EG345" s="7">
        <v>730</v>
      </c>
      <c r="EH345" s="7">
        <v>456</v>
      </c>
      <c r="EI345" s="7">
        <v>3025</v>
      </c>
      <c r="EJ345" s="7">
        <v>206</v>
      </c>
      <c r="EK345" s="7">
        <v>321</v>
      </c>
      <c r="EL345" s="7">
        <v>1</v>
      </c>
      <c r="EM345" s="7">
        <v>5</v>
      </c>
      <c r="EN345" s="7">
        <v>143</v>
      </c>
      <c r="EO345" s="7">
        <v>230</v>
      </c>
      <c r="EP345" s="7">
        <v>36</v>
      </c>
      <c r="EQ345" s="7">
        <v>9</v>
      </c>
    </row>
    <row r="346" spans="1:147" x14ac:dyDescent="0.35">
      <c r="A346" s="7" t="s">
        <v>824</v>
      </c>
      <c r="B346" s="7" t="e" vm="1">
        <v>#VALUE!</v>
      </c>
      <c r="C346" s="7" t="e" vm="4">
        <v>#VALUE!</v>
      </c>
      <c r="D346" s="7">
        <v>1</v>
      </c>
      <c r="E346" s="7">
        <v>3757</v>
      </c>
      <c r="F346" s="7">
        <v>1520</v>
      </c>
      <c r="G346" s="7">
        <v>0</v>
      </c>
      <c r="H346" s="7">
        <v>0</v>
      </c>
      <c r="I346" s="7">
        <v>0</v>
      </c>
      <c r="J346" s="7">
        <v>0</v>
      </c>
      <c r="K346" s="7">
        <v>0</v>
      </c>
      <c r="L346" s="7">
        <v>0</v>
      </c>
      <c r="M346" s="7">
        <v>0</v>
      </c>
      <c r="N346" s="7">
        <v>0</v>
      </c>
      <c r="O346" s="7">
        <v>0</v>
      </c>
      <c r="P346" s="7">
        <v>8.4982242516489102</v>
      </c>
      <c r="Q346" s="7">
        <v>98929</v>
      </c>
      <c r="R346" s="7">
        <v>0</v>
      </c>
      <c r="S346" s="7">
        <v>1</v>
      </c>
      <c r="T346" s="7">
        <v>0</v>
      </c>
      <c r="U346" s="7">
        <v>1</v>
      </c>
      <c r="V346" s="7">
        <v>0</v>
      </c>
      <c r="W346" s="7">
        <v>0</v>
      </c>
      <c r="X346" s="7">
        <v>0</v>
      </c>
      <c r="Y346" s="7">
        <v>0</v>
      </c>
      <c r="Z346" s="7"/>
      <c r="AA346" s="7">
        <v>853.743383449269</v>
      </c>
      <c r="AB346" s="7"/>
      <c r="AC346" s="7"/>
      <c r="AD346" s="7">
        <v>121.267134053007</v>
      </c>
      <c r="AE346" s="7"/>
      <c r="AF346" s="7">
        <v>853.743383449269</v>
      </c>
      <c r="AG346" s="7">
        <v>22.7240719576596</v>
      </c>
      <c r="AH346" s="7">
        <v>121.267134053007</v>
      </c>
      <c r="AI346" s="7">
        <v>3.2277650799309798</v>
      </c>
      <c r="AJ346" s="7">
        <v>174.60274260508601</v>
      </c>
      <c r="AK346" s="7">
        <v>4.6473979932149598</v>
      </c>
      <c r="AL346" s="7">
        <v>128.808867564541</v>
      </c>
      <c r="AM346" s="7">
        <v>3.4285032622981402</v>
      </c>
      <c r="AN346" s="7">
        <v>738.14883653516904</v>
      </c>
      <c r="AO346" s="7">
        <v>19.647294025423701</v>
      </c>
      <c r="AP346" s="7">
        <v>37.565451502800002</v>
      </c>
      <c r="AQ346" s="7">
        <v>0.9998789327335641</v>
      </c>
      <c r="AR346" s="7">
        <v>51.106043778359897</v>
      </c>
      <c r="AS346" s="7">
        <v>1.36028862864945</v>
      </c>
      <c r="AT346" s="7">
        <v>0</v>
      </c>
      <c r="AU346" s="7">
        <v>0</v>
      </c>
      <c r="AV346" s="7">
        <v>1.9999999403953601</v>
      </c>
      <c r="AW346" s="7">
        <v>5.3233961682069605E-2</v>
      </c>
      <c r="AX346" s="7">
        <v>24.923047840595199</v>
      </c>
      <c r="AY346" s="7">
        <v>0.66337630664347191</v>
      </c>
      <c r="AZ346" s="7">
        <v>27.588313777057898</v>
      </c>
      <c r="BA346" s="7">
        <v>0.73431764112477793</v>
      </c>
      <c r="BB346" s="7">
        <v>33.5114760636989</v>
      </c>
      <c r="BC346" s="7">
        <v>2.20470237261177</v>
      </c>
      <c r="BD346" s="7">
        <v>4.5037486243754801</v>
      </c>
      <c r="BE346" s="7">
        <v>0.29629925160365</v>
      </c>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v>572</v>
      </c>
      <c r="EG346" s="7">
        <v>841</v>
      </c>
      <c r="EH346" s="7">
        <v>514</v>
      </c>
      <c r="EI346" s="7">
        <v>3242</v>
      </c>
      <c r="EJ346" s="7">
        <v>170</v>
      </c>
      <c r="EK346" s="7">
        <v>247</v>
      </c>
      <c r="EL346" s="7">
        <v>0</v>
      </c>
      <c r="EM346" s="7">
        <v>3</v>
      </c>
      <c r="EN346" s="7">
        <v>95</v>
      </c>
      <c r="EO346" s="7">
        <v>122</v>
      </c>
      <c r="EP346" s="7">
        <v>172</v>
      </c>
      <c r="EQ346" s="7">
        <v>20</v>
      </c>
    </row>
    <row r="347" spans="1:147" x14ac:dyDescent="0.35">
      <c r="A347" s="7" t="s">
        <v>825</v>
      </c>
      <c r="B347" s="7" t="e" vm="1">
        <v>#VALUE!</v>
      </c>
      <c r="C347" s="7" t="e" vm="4">
        <v>#VALUE!</v>
      </c>
      <c r="D347" s="7">
        <v>1</v>
      </c>
      <c r="E347" s="7">
        <v>2228</v>
      </c>
      <c r="F347" s="7">
        <v>906</v>
      </c>
      <c r="G347" s="7">
        <v>0</v>
      </c>
      <c r="H347" s="7">
        <v>4</v>
      </c>
      <c r="I347" s="7">
        <v>0.17953321364452424</v>
      </c>
      <c r="J347" s="7">
        <v>0</v>
      </c>
      <c r="K347" s="7">
        <v>0</v>
      </c>
      <c r="L347" s="7">
        <v>0</v>
      </c>
      <c r="M347" s="7">
        <v>0</v>
      </c>
      <c r="N347" s="7">
        <v>0</v>
      </c>
      <c r="O347" s="7">
        <v>0</v>
      </c>
      <c r="P347" s="7">
        <v>4.1202132816286996</v>
      </c>
      <c r="Q347" s="7">
        <v>122902</v>
      </c>
      <c r="R347" s="7">
        <v>0</v>
      </c>
      <c r="S347" s="7">
        <v>0</v>
      </c>
      <c r="T347" s="7">
        <v>0</v>
      </c>
      <c r="U347" s="7">
        <v>0</v>
      </c>
      <c r="V347" s="7">
        <v>0</v>
      </c>
      <c r="W347" s="7">
        <v>0</v>
      </c>
      <c r="X347" s="7">
        <v>0</v>
      </c>
      <c r="Y347" s="7">
        <v>0</v>
      </c>
      <c r="Z347" s="7"/>
      <c r="AA347" s="7">
        <v>420.48266058834298</v>
      </c>
      <c r="AB347" s="7"/>
      <c r="AC347" s="7"/>
      <c r="AD347" s="7">
        <v>55.235481939453202</v>
      </c>
      <c r="AE347" s="7"/>
      <c r="AF347" s="7">
        <v>420.48266058834298</v>
      </c>
      <c r="AG347" s="7">
        <v>18.872650834306199</v>
      </c>
      <c r="AH347" s="7">
        <v>55.235481939453202</v>
      </c>
      <c r="AI347" s="7">
        <v>2.4791508949485301</v>
      </c>
      <c r="AJ347" s="7">
        <v>93.121638566255598</v>
      </c>
      <c r="AK347" s="7">
        <v>4.1796067579109302</v>
      </c>
      <c r="AL347" s="7">
        <v>51.720625933259697</v>
      </c>
      <c r="AM347" s="7">
        <v>2.32139254637611</v>
      </c>
      <c r="AN347" s="7">
        <v>311.62127864197799</v>
      </c>
      <c r="AO347" s="7">
        <v>13.986592398652501</v>
      </c>
      <c r="AP347" s="7">
        <v>33.634378384798801</v>
      </c>
      <c r="AQ347" s="7">
        <v>1.50962201008971</v>
      </c>
      <c r="AR347" s="7">
        <v>47.752870587632103</v>
      </c>
      <c r="AS347" s="7">
        <v>2.1433065793371697</v>
      </c>
      <c r="AT347" s="7">
        <v>0</v>
      </c>
      <c r="AU347" s="7">
        <v>0</v>
      </c>
      <c r="AV347" s="7">
        <v>0</v>
      </c>
      <c r="AW347" s="7">
        <v>0</v>
      </c>
      <c r="AX347" s="7">
        <v>27.474127017194402</v>
      </c>
      <c r="AY347" s="7">
        <v>1.23312957886869</v>
      </c>
      <c r="AZ347" s="7">
        <v>25.2134538665414</v>
      </c>
      <c r="BA347" s="7">
        <v>1.1316630999345301</v>
      </c>
      <c r="BB347" s="7">
        <v>2.0639158588091999</v>
      </c>
      <c r="BC347" s="7">
        <v>0.22780528242927101</v>
      </c>
      <c r="BD347" s="7">
        <v>1.5479368631713399</v>
      </c>
      <c r="BE347" s="7">
        <v>0.170853958407433</v>
      </c>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v>271</v>
      </c>
      <c r="EG347" s="7">
        <v>441</v>
      </c>
      <c r="EH347" s="7">
        <v>279</v>
      </c>
      <c r="EI347" s="7">
        <v>1684</v>
      </c>
      <c r="EJ347" s="7">
        <v>177</v>
      </c>
      <c r="EK347" s="7">
        <v>270</v>
      </c>
      <c r="EL347" s="7">
        <v>0</v>
      </c>
      <c r="EM347" s="7">
        <v>3</v>
      </c>
      <c r="EN347" s="7">
        <v>94</v>
      </c>
      <c r="EO347" s="7">
        <v>110</v>
      </c>
      <c r="EP347" s="7">
        <v>12</v>
      </c>
      <c r="EQ347" s="7">
        <v>9</v>
      </c>
    </row>
    <row r="348" spans="1:147" x14ac:dyDescent="0.35">
      <c r="A348" s="7" t="s">
        <v>826</v>
      </c>
      <c r="B348" s="7" t="e" vm="1">
        <v>#VALUE!</v>
      </c>
      <c r="C348" s="7" t="e" vm="4">
        <v>#VALUE!</v>
      </c>
      <c r="D348" s="7">
        <v>1</v>
      </c>
      <c r="E348" s="7">
        <v>3722</v>
      </c>
      <c r="F348" s="7">
        <v>1403</v>
      </c>
      <c r="G348" s="7">
        <v>0</v>
      </c>
      <c r="H348" s="7">
        <v>263</v>
      </c>
      <c r="I348" s="7">
        <v>7.0660934981192911</v>
      </c>
      <c r="J348" s="7">
        <v>0</v>
      </c>
      <c r="K348" s="7">
        <v>0</v>
      </c>
      <c r="L348" s="7">
        <v>0</v>
      </c>
      <c r="M348" s="7">
        <v>0</v>
      </c>
      <c r="N348" s="7">
        <v>0</v>
      </c>
      <c r="O348" s="7">
        <v>0</v>
      </c>
      <c r="P348" s="7">
        <v>4.5663411832280305</v>
      </c>
      <c r="Q348" s="7">
        <v>89231</v>
      </c>
      <c r="R348" s="7">
        <v>0</v>
      </c>
      <c r="S348" s="7">
        <v>1</v>
      </c>
      <c r="T348" s="7">
        <v>0</v>
      </c>
      <c r="U348" s="7">
        <v>1</v>
      </c>
      <c r="V348" s="7">
        <v>0</v>
      </c>
      <c r="W348" s="7">
        <v>0</v>
      </c>
      <c r="X348" s="7">
        <v>0</v>
      </c>
      <c r="Y348" s="7">
        <v>0</v>
      </c>
      <c r="Z348" s="7"/>
      <c r="AA348" s="7">
        <v>2013.3630630969999</v>
      </c>
      <c r="AB348" s="7"/>
      <c r="AC348" s="7"/>
      <c r="AD348" s="7">
        <v>216.277957471088</v>
      </c>
      <c r="AE348" s="7"/>
      <c r="AF348" s="7">
        <v>2013.3630630969999</v>
      </c>
      <c r="AG348" s="7">
        <v>54.093580416362194</v>
      </c>
      <c r="AH348" s="7">
        <v>216.277957471088</v>
      </c>
      <c r="AI348" s="7">
        <v>5.8107995021786003</v>
      </c>
      <c r="AJ348" s="7">
        <v>384.27875357493798</v>
      </c>
      <c r="AK348" s="7">
        <v>10.324523201905899</v>
      </c>
      <c r="AL348" s="7">
        <v>576.76772844418895</v>
      </c>
      <c r="AM348" s="7">
        <v>15.496177550891698</v>
      </c>
      <c r="AN348" s="7">
        <v>1863.66075050831</v>
      </c>
      <c r="AO348" s="7">
        <v>50.071487117364498</v>
      </c>
      <c r="AP348" s="7">
        <v>48.128778025507899</v>
      </c>
      <c r="AQ348" s="7">
        <v>1.2930891463059599</v>
      </c>
      <c r="AR348" s="7">
        <v>56.886753123253598</v>
      </c>
      <c r="AS348" s="7">
        <v>1.52839207746517</v>
      </c>
      <c r="AT348" s="7">
        <v>0</v>
      </c>
      <c r="AU348" s="7">
        <v>0</v>
      </c>
      <c r="AV348" s="7">
        <v>7.2239397838711703</v>
      </c>
      <c r="AW348" s="7">
        <v>0.19408758151185301</v>
      </c>
      <c r="AX348" s="7">
        <v>37.462838254868998</v>
      </c>
      <c r="AY348" s="7">
        <v>1.0065244023339299</v>
      </c>
      <c r="AZ348" s="7">
        <v>54.642501845955799</v>
      </c>
      <c r="BA348" s="7">
        <v>1.4680951597516301</v>
      </c>
      <c r="BB348" s="7">
        <v>75.087731111794696</v>
      </c>
      <c r="BC348" s="7">
        <v>5.3519409202989801</v>
      </c>
      <c r="BD348" s="7">
        <v>14.606159360380801</v>
      </c>
      <c r="BE348" s="7">
        <v>1.04106624093948</v>
      </c>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v>413</v>
      </c>
      <c r="EG348" s="7">
        <v>721</v>
      </c>
      <c r="EH348" s="7">
        <v>1093</v>
      </c>
      <c r="EI348" s="7">
        <v>3479</v>
      </c>
      <c r="EJ348" s="7">
        <v>75</v>
      </c>
      <c r="EK348" s="7">
        <v>89</v>
      </c>
      <c r="EL348" s="7">
        <v>0</v>
      </c>
      <c r="EM348" s="7">
        <v>9</v>
      </c>
      <c r="EN348" s="7">
        <v>70</v>
      </c>
      <c r="EO348" s="7">
        <v>116</v>
      </c>
      <c r="EP348" s="7">
        <v>192</v>
      </c>
      <c r="EQ348" s="7">
        <v>29</v>
      </c>
    </row>
    <row r="349" spans="1:147" x14ac:dyDescent="0.35">
      <c r="A349" s="7" t="s">
        <v>827</v>
      </c>
      <c r="B349" s="7" t="e" vm="1">
        <v>#VALUE!</v>
      </c>
      <c r="C349" s="7" t="e" vm="4">
        <v>#VALUE!</v>
      </c>
      <c r="D349" s="7">
        <v>1</v>
      </c>
      <c r="E349" s="7">
        <v>5283</v>
      </c>
      <c r="F349" s="7">
        <v>1965</v>
      </c>
      <c r="G349" s="7">
        <v>0</v>
      </c>
      <c r="H349" s="7">
        <v>20</v>
      </c>
      <c r="I349" s="7">
        <v>0.37857278061707367</v>
      </c>
      <c r="J349" s="7">
        <v>0</v>
      </c>
      <c r="K349" s="7">
        <v>0</v>
      </c>
      <c r="L349" s="7">
        <v>0</v>
      </c>
      <c r="M349" s="7">
        <v>0</v>
      </c>
      <c r="N349" s="7">
        <v>0</v>
      </c>
      <c r="O349" s="7">
        <v>0</v>
      </c>
      <c r="P349" s="7">
        <v>4.8583792289535799</v>
      </c>
      <c r="Q349" s="7">
        <v>120964</v>
      </c>
      <c r="R349" s="7">
        <v>1</v>
      </c>
      <c r="S349" s="7">
        <v>1</v>
      </c>
      <c r="T349" s="7">
        <v>1</v>
      </c>
      <c r="U349" s="7">
        <v>1</v>
      </c>
      <c r="V349" s="7">
        <v>1</v>
      </c>
      <c r="W349" s="7">
        <v>0</v>
      </c>
      <c r="X349" s="7">
        <v>0</v>
      </c>
      <c r="Y349" s="7">
        <v>0</v>
      </c>
      <c r="Z349" s="7">
        <v>983.787659866735</v>
      </c>
      <c r="AA349" s="7">
        <v>3807.8741206712998</v>
      </c>
      <c r="AB349" s="7">
        <v>983.787659866735</v>
      </c>
      <c r="AC349" s="7">
        <v>71.199452832079302</v>
      </c>
      <c r="AD349" s="7">
        <v>349.20472667949798</v>
      </c>
      <c r="AE349" s="7">
        <v>71.199452832079302</v>
      </c>
      <c r="AF349" s="7">
        <v>3807.8741206712998</v>
      </c>
      <c r="AG349" s="7">
        <v>72.0778747051165</v>
      </c>
      <c r="AH349" s="7">
        <v>349.20472667949798</v>
      </c>
      <c r="AI349" s="7">
        <v>6.6099702191841399</v>
      </c>
      <c r="AJ349" s="7">
        <v>900.20371747337003</v>
      </c>
      <c r="AK349" s="7">
        <v>17.039631222286001</v>
      </c>
      <c r="AL349" s="7">
        <v>556.35315404026198</v>
      </c>
      <c r="AM349" s="7">
        <v>10.5310080265051</v>
      </c>
      <c r="AN349" s="7">
        <v>3547.27584229596</v>
      </c>
      <c r="AO349" s="7">
        <v>67.145103961687695</v>
      </c>
      <c r="AP349" s="7">
        <v>51.981136161761199</v>
      </c>
      <c r="AQ349" s="7">
        <v>0.98393216281963403</v>
      </c>
      <c r="AR349" s="7">
        <v>150.98945287815499</v>
      </c>
      <c r="AS349" s="7">
        <v>2.8580248509966899</v>
      </c>
      <c r="AT349" s="7">
        <v>0</v>
      </c>
      <c r="AU349" s="7">
        <v>0</v>
      </c>
      <c r="AV349" s="7">
        <v>3.3542524389922601</v>
      </c>
      <c r="AW349" s="7">
        <v>6.3491433636045091E-2</v>
      </c>
      <c r="AX349" s="7">
        <v>54.273459059113499</v>
      </c>
      <c r="AY349" s="7">
        <v>1.02732271548578</v>
      </c>
      <c r="AZ349" s="7">
        <v>77.241687497960797</v>
      </c>
      <c r="BA349" s="7">
        <v>1.4620800207829001</v>
      </c>
      <c r="BB349" s="7">
        <v>32.930134132511697</v>
      </c>
      <c r="BC349" s="7">
        <v>1.6758337980922002</v>
      </c>
      <c r="BD349" s="7">
        <v>33.233145909918697</v>
      </c>
      <c r="BE349" s="7">
        <v>1.69125424477958</v>
      </c>
      <c r="BF349" s="7">
        <v>983.787659866735</v>
      </c>
      <c r="BG349" s="7">
        <v>18.621761496625698</v>
      </c>
      <c r="BH349" s="7">
        <v>71.199452832079302</v>
      </c>
      <c r="BI349" s="7">
        <v>1.34770874185272</v>
      </c>
      <c r="BJ349" s="7">
        <v>227.637572312728</v>
      </c>
      <c r="BK349" s="7">
        <v>4.3088694361674698</v>
      </c>
      <c r="BL349" s="7">
        <v>163.08243136201099</v>
      </c>
      <c r="BM349" s="7">
        <v>3.08692847552547</v>
      </c>
      <c r="BN349" s="7">
        <v>931.37863418925599</v>
      </c>
      <c r="BO349" s="7">
        <v>17.629729967617898</v>
      </c>
      <c r="BP349" s="7">
        <v>7.8436280832393104</v>
      </c>
      <c r="BQ349" s="7">
        <v>0.14846920467990402</v>
      </c>
      <c r="BR349" s="7">
        <v>29.590979449451002</v>
      </c>
      <c r="BS349" s="7">
        <v>0.56011696856806703</v>
      </c>
      <c r="BT349" s="7">
        <v>0</v>
      </c>
      <c r="BU349" s="7">
        <v>0</v>
      </c>
      <c r="BV349" s="7">
        <v>0</v>
      </c>
      <c r="BW349" s="7">
        <v>0</v>
      </c>
      <c r="BX349" s="7">
        <v>14.9744203069713</v>
      </c>
      <c r="BY349" s="7">
        <v>0.28344539668694502</v>
      </c>
      <c r="BZ349" s="7">
        <v>24.9160424263682</v>
      </c>
      <c r="CA349" s="7">
        <v>0.47162677316615997</v>
      </c>
      <c r="CB349" s="7">
        <v>8.9247831810207607</v>
      </c>
      <c r="CC349" s="7">
        <v>0.45418743923769805</v>
      </c>
      <c r="CD349" s="7">
        <v>8.5190493364934792</v>
      </c>
      <c r="CE349" s="7">
        <v>0.43353940643732702</v>
      </c>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v>499</v>
      </c>
      <c r="EG349" s="7">
        <v>1182</v>
      </c>
      <c r="EH349" s="7">
        <v>793</v>
      </c>
      <c r="EI349" s="7">
        <v>4837</v>
      </c>
      <c r="EJ349" s="7">
        <v>99</v>
      </c>
      <c r="EK349" s="7">
        <v>249</v>
      </c>
      <c r="EL349" s="7">
        <v>1</v>
      </c>
      <c r="EM349" s="7">
        <v>7</v>
      </c>
      <c r="EN349" s="7">
        <v>90</v>
      </c>
      <c r="EO349" s="7">
        <v>118</v>
      </c>
      <c r="EP349" s="7">
        <v>48</v>
      </c>
      <c r="EQ349" s="7">
        <v>49</v>
      </c>
    </row>
    <row r="350" spans="1:147" x14ac:dyDescent="0.35">
      <c r="A350" s="7" t="s">
        <v>828</v>
      </c>
      <c r="B350" s="7" t="e" vm="1">
        <v>#VALUE!</v>
      </c>
      <c r="C350" s="7" t="e" vm="4">
        <v>#VALUE!</v>
      </c>
      <c r="D350" s="7">
        <v>1</v>
      </c>
      <c r="E350" s="7">
        <v>4569</v>
      </c>
      <c r="F350" s="7">
        <v>1913</v>
      </c>
      <c r="G350" s="7">
        <v>0</v>
      </c>
      <c r="H350" s="7">
        <v>3</v>
      </c>
      <c r="I350" s="7">
        <v>6.5659881812212731E-2</v>
      </c>
      <c r="J350" s="7">
        <v>0</v>
      </c>
      <c r="K350" s="7">
        <v>0</v>
      </c>
      <c r="L350" s="7">
        <v>0</v>
      </c>
      <c r="M350" s="7">
        <v>0</v>
      </c>
      <c r="N350" s="7">
        <v>0</v>
      </c>
      <c r="O350" s="7">
        <v>0</v>
      </c>
      <c r="P350" s="7">
        <v>3.35332000888297</v>
      </c>
      <c r="Q350" s="7">
        <v>107042</v>
      </c>
      <c r="R350" s="7">
        <v>1</v>
      </c>
      <c r="S350" s="7">
        <v>1</v>
      </c>
      <c r="T350" s="7">
        <v>1</v>
      </c>
      <c r="U350" s="7">
        <v>1</v>
      </c>
      <c r="V350" s="7">
        <v>1</v>
      </c>
      <c r="W350" s="7">
        <v>0</v>
      </c>
      <c r="X350" s="7">
        <v>0</v>
      </c>
      <c r="Y350" s="7">
        <v>0</v>
      </c>
      <c r="Z350" s="7">
        <v>2613.9865120425802</v>
      </c>
      <c r="AA350" s="7">
        <v>3886.8208861090202</v>
      </c>
      <c r="AB350" s="7">
        <v>2613.9865120425802</v>
      </c>
      <c r="AC350" s="7">
        <v>279.99139747256402</v>
      </c>
      <c r="AD350" s="7">
        <v>457.91033566556899</v>
      </c>
      <c r="AE350" s="7">
        <v>279.99139747256402</v>
      </c>
      <c r="AF350" s="7">
        <v>3886.8208861090202</v>
      </c>
      <c r="AG350" s="7">
        <v>85.069400002386203</v>
      </c>
      <c r="AH350" s="7">
        <v>457.91033566556899</v>
      </c>
      <c r="AI350" s="7">
        <v>10.0221128401306</v>
      </c>
      <c r="AJ350" s="7">
        <v>871.49587298533902</v>
      </c>
      <c r="AK350" s="7">
        <v>19.0741053400162</v>
      </c>
      <c r="AL350" s="7">
        <v>344.964575699531</v>
      </c>
      <c r="AM350" s="7">
        <v>7.5501110899437602</v>
      </c>
      <c r="AN350" s="7">
        <v>3313.0177435083301</v>
      </c>
      <c r="AO350" s="7">
        <v>72.51078449350689</v>
      </c>
      <c r="AP350" s="7">
        <v>235.72450817667399</v>
      </c>
      <c r="AQ350" s="7">
        <v>5.1592144490407996</v>
      </c>
      <c r="AR350" s="7">
        <v>196.18182664818599</v>
      </c>
      <c r="AS350" s="7">
        <v>4.2937585171413</v>
      </c>
      <c r="AT350" s="7">
        <v>0</v>
      </c>
      <c r="AU350" s="7">
        <v>0</v>
      </c>
      <c r="AV350" s="7">
        <v>5.9970096054021296</v>
      </c>
      <c r="AW350" s="7">
        <v>0.13125431397246901</v>
      </c>
      <c r="AX350" s="7">
        <v>135.89977279142499</v>
      </c>
      <c r="AY350" s="7">
        <v>2.9743876732638399</v>
      </c>
      <c r="AZ350" s="7">
        <v>154.755482838722</v>
      </c>
      <c r="BA350" s="7">
        <v>3.3870755709941305</v>
      </c>
      <c r="BB350" s="7">
        <v>85.056452220480395</v>
      </c>
      <c r="BC350" s="7">
        <v>4.4462337804746701</v>
      </c>
      <c r="BD350" s="7">
        <v>65.291803174739499</v>
      </c>
      <c r="BE350" s="7">
        <v>3.4130581900020598</v>
      </c>
      <c r="BF350" s="7">
        <v>2613.9865120425802</v>
      </c>
      <c r="BG350" s="7">
        <v>57.211348479811399</v>
      </c>
      <c r="BH350" s="7">
        <v>279.99139747256402</v>
      </c>
      <c r="BI350" s="7">
        <v>6.1280673554949496</v>
      </c>
      <c r="BJ350" s="7">
        <v>652.16478936723399</v>
      </c>
      <c r="BK350" s="7">
        <v>14.2736876639797</v>
      </c>
      <c r="BL350" s="7">
        <v>199.67277936357999</v>
      </c>
      <c r="BM350" s="7">
        <v>4.3701636980428997</v>
      </c>
      <c r="BN350" s="7">
        <v>2316.3568612774802</v>
      </c>
      <c r="BO350" s="7">
        <v>50.697239248795903</v>
      </c>
      <c r="BP350" s="7">
        <v>107.380861604703</v>
      </c>
      <c r="BQ350" s="7">
        <v>2.35020489395278</v>
      </c>
      <c r="BR350" s="7">
        <v>107.487263640272</v>
      </c>
      <c r="BS350" s="7">
        <v>2.3525336756461499</v>
      </c>
      <c r="BT350" s="7">
        <v>0</v>
      </c>
      <c r="BU350" s="7">
        <v>0</v>
      </c>
      <c r="BV350" s="7">
        <v>1.5181861866731201</v>
      </c>
      <c r="BW350" s="7">
        <v>3.3227975195297001E-2</v>
      </c>
      <c r="BX350" s="7">
        <v>81.243309419835001</v>
      </c>
      <c r="BY350" s="7">
        <v>1.7781420315131298</v>
      </c>
      <c r="BZ350" s="7">
        <v>98.823391661280795</v>
      </c>
      <c r="CA350" s="7">
        <v>2.1629107389205702</v>
      </c>
      <c r="CB350" s="7">
        <v>43.591631176474003</v>
      </c>
      <c r="CC350" s="7">
        <v>2.2787052366165201</v>
      </c>
      <c r="CD350" s="7">
        <v>39.818816713494002</v>
      </c>
      <c r="CE350" s="7">
        <v>2.08148545287475</v>
      </c>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v>533</v>
      </c>
      <c r="EG350" s="7">
        <v>1013</v>
      </c>
      <c r="EH350" s="7">
        <v>390</v>
      </c>
      <c r="EI350" s="7">
        <v>3858</v>
      </c>
      <c r="EJ350" s="7">
        <v>291</v>
      </c>
      <c r="EK350" s="7">
        <v>253</v>
      </c>
      <c r="EL350" s="7">
        <v>0</v>
      </c>
      <c r="EM350" s="7">
        <v>7</v>
      </c>
      <c r="EN350" s="7">
        <v>160</v>
      </c>
      <c r="EO350" s="7">
        <v>177</v>
      </c>
      <c r="EP350" s="7">
        <v>94</v>
      </c>
      <c r="EQ350" s="7">
        <v>71</v>
      </c>
    </row>
    <row r="351" spans="1:147" x14ac:dyDescent="0.35">
      <c r="A351" s="7" t="s">
        <v>829</v>
      </c>
      <c r="B351" s="7" t="e" vm="1">
        <v>#VALUE!</v>
      </c>
      <c r="C351" s="7" t="e" vm="4">
        <v>#VALUE!</v>
      </c>
      <c r="D351" s="7">
        <v>1</v>
      </c>
      <c r="E351" s="7">
        <v>3137</v>
      </c>
      <c r="F351" s="7">
        <v>1033</v>
      </c>
      <c r="G351" s="7">
        <v>0</v>
      </c>
      <c r="H351" s="7">
        <v>0</v>
      </c>
      <c r="I351" s="7">
        <v>0</v>
      </c>
      <c r="J351" s="7">
        <v>0</v>
      </c>
      <c r="K351" s="7">
        <v>0</v>
      </c>
      <c r="L351" s="7">
        <v>0</v>
      </c>
      <c r="M351" s="7">
        <v>0</v>
      </c>
      <c r="N351" s="7">
        <v>0</v>
      </c>
      <c r="O351" s="7">
        <v>0</v>
      </c>
      <c r="P351" s="7">
        <v>0.70671378091872794</v>
      </c>
      <c r="Q351" s="7">
        <v>143462</v>
      </c>
      <c r="R351" s="7">
        <v>1</v>
      </c>
      <c r="S351" s="7">
        <v>1</v>
      </c>
      <c r="T351" s="7">
        <v>1</v>
      </c>
      <c r="U351" s="7">
        <v>1</v>
      </c>
      <c r="V351" s="7">
        <v>1</v>
      </c>
      <c r="W351" s="7">
        <v>0</v>
      </c>
      <c r="X351" s="7">
        <v>0</v>
      </c>
      <c r="Y351" s="7">
        <v>0</v>
      </c>
      <c r="Z351" s="7">
        <v>3067.5644578420602</v>
      </c>
      <c r="AA351" s="7">
        <v>3136.8997425519901</v>
      </c>
      <c r="AB351" s="7">
        <v>3067.5644578420602</v>
      </c>
      <c r="AC351" s="7">
        <v>181.314442587016</v>
      </c>
      <c r="AD351" s="7">
        <v>185.41264126303199</v>
      </c>
      <c r="AE351" s="7">
        <v>181.314442587016</v>
      </c>
      <c r="AF351" s="7">
        <v>3136.8997425519901</v>
      </c>
      <c r="AG351" s="7">
        <v>99.996804034172499</v>
      </c>
      <c r="AH351" s="7">
        <v>185.41264126303199</v>
      </c>
      <c r="AI351" s="7">
        <v>5.9105081690478807</v>
      </c>
      <c r="AJ351" s="7">
        <v>838.98746784561104</v>
      </c>
      <c r="AK351" s="7">
        <v>26.744898560586901</v>
      </c>
      <c r="AL351" s="7">
        <v>363.96657418954101</v>
      </c>
      <c r="AM351" s="7">
        <v>11.602377245442801</v>
      </c>
      <c r="AN351" s="7">
        <v>2941.89974521165</v>
      </c>
      <c r="AO351" s="7">
        <v>93.780674058388399</v>
      </c>
      <c r="AP351" s="7">
        <v>75.000001566931104</v>
      </c>
      <c r="AQ351" s="7">
        <v>2.3908193040143799</v>
      </c>
      <c r="AR351" s="7">
        <v>83.000000900961794</v>
      </c>
      <c r="AS351" s="7">
        <v>2.6458400032184199</v>
      </c>
      <c r="AT351" s="7">
        <v>0</v>
      </c>
      <c r="AU351" s="7">
        <v>0</v>
      </c>
      <c r="AV351" s="7">
        <v>1.00000004989852</v>
      </c>
      <c r="AW351" s="7">
        <v>3.1877591644836403E-2</v>
      </c>
      <c r="AX351" s="7">
        <v>36.000000081348801</v>
      </c>
      <c r="AY351" s="7">
        <v>1.1475932445441099</v>
      </c>
      <c r="AZ351" s="7">
        <v>54.000000216221501</v>
      </c>
      <c r="BA351" s="7">
        <v>1.72138986981898</v>
      </c>
      <c r="BB351" s="7">
        <v>16.4267715329268</v>
      </c>
      <c r="BC351" s="7">
        <v>1.5902005356173001</v>
      </c>
      <c r="BD351" s="7">
        <v>11.5953680775352</v>
      </c>
      <c r="BE351" s="7">
        <v>1.1224944895968301</v>
      </c>
      <c r="BF351" s="7">
        <v>3067.5644578420602</v>
      </c>
      <c r="BG351" s="7">
        <v>97.786562251898701</v>
      </c>
      <c r="BH351" s="7">
        <v>181.314442587016</v>
      </c>
      <c r="BI351" s="7">
        <v>5.7798674716932101</v>
      </c>
      <c r="BJ351" s="7">
        <v>828.81557694234698</v>
      </c>
      <c r="BK351" s="7">
        <v>26.420643192296701</v>
      </c>
      <c r="BL351" s="7">
        <v>346.22732210840002</v>
      </c>
      <c r="BM351" s="7">
        <v>11.0368926397322</v>
      </c>
      <c r="BN351" s="7">
        <v>2877.3484584025</v>
      </c>
      <c r="BO351" s="7">
        <v>91.722934600015904</v>
      </c>
      <c r="BP351" s="7">
        <v>72.542695185616097</v>
      </c>
      <c r="BQ351" s="7">
        <v>2.3124862985532699</v>
      </c>
      <c r="BR351" s="7">
        <v>80.740299539082102</v>
      </c>
      <c r="BS351" s="7">
        <v>2.57380616955952</v>
      </c>
      <c r="BT351" s="7">
        <v>0</v>
      </c>
      <c r="BU351" s="7">
        <v>0</v>
      </c>
      <c r="BV351" s="7">
        <v>1.00000004989852</v>
      </c>
      <c r="BW351" s="7">
        <v>3.1877591644836403E-2</v>
      </c>
      <c r="BX351" s="7">
        <v>35.933009653676002</v>
      </c>
      <c r="BY351" s="7">
        <v>1.1454577511532</v>
      </c>
      <c r="BZ351" s="7">
        <v>53.933009788548603</v>
      </c>
      <c r="CA351" s="7">
        <v>1.7192543764280699</v>
      </c>
      <c r="CB351" s="7">
        <v>15.961177712547199</v>
      </c>
      <c r="CC351" s="7">
        <v>1.5451285297722301</v>
      </c>
      <c r="CD351" s="7">
        <v>11.266713620709799</v>
      </c>
      <c r="CE351" s="7">
        <v>1.09067895650627</v>
      </c>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v>184</v>
      </c>
      <c r="EG351" s="7">
        <v>839</v>
      </c>
      <c r="EH351" s="7">
        <v>364</v>
      </c>
      <c r="EI351" s="7">
        <v>2942</v>
      </c>
      <c r="EJ351" s="7">
        <v>75</v>
      </c>
      <c r="EK351" s="7">
        <v>83</v>
      </c>
      <c r="EL351" s="7">
        <v>0</v>
      </c>
      <c r="EM351" s="7">
        <v>1</v>
      </c>
      <c r="EN351" s="7">
        <v>36</v>
      </c>
      <c r="EO351" s="7">
        <v>54</v>
      </c>
      <c r="EP351" s="7">
        <v>17</v>
      </c>
      <c r="EQ351" s="7">
        <v>12</v>
      </c>
    </row>
    <row r="352" spans="1:147" x14ac:dyDescent="0.35">
      <c r="A352" s="7" t="s">
        <v>830</v>
      </c>
      <c r="B352" s="7" t="e" vm="1">
        <v>#VALUE!</v>
      </c>
      <c r="C352" s="7" t="e" vm="4">
        <v>#VALUE!</v>
      </c>
      <c r="D352" s="7">
        <v>1</v>
      </c>
      <c r="E352" s="7">
        <v>5888</v>
      </c>
      <c r="F352" s="7">
        <v>2583</v>
      </c>
      <c r="G352" s="7">
        <v>0</v>
      </c>
      <c r="H352" s="7">
        <v>4</v>
      </c>
      <c r="I352" s="7">
        <v>6.7934782608695649E-2</v>
      </c>
      <c r="J352" s="7">
        <v>0</v>
      </c>
      <c r="K352" s="7">
        <v>0</v>
      </c>
      <c r="L352" s="7">
        <v>0</v>
      </c>
      <c r="M352" s="7">
        <v>0</v>
      </c>
      <c r="N352" s="7">
        <v>0</v>
      </c>
      <c r="O352" s="7">
        <v>0</v>
      </c>
      <c r="P352" s="7">
        <v>2.66690215471565</v>
      </c>
      <c r="Q352" s="7">
        <v>126354</v>
      </c>
      <c r="R352" s="7">
        <v>1</v>
      </c>
      <c r="S352" s="7">
        <v>1</v>
      </c>
      <c r="T352" s="7">
        <v>1</v>
      </c>
      <c r="U352" s="7">
        <v>1</v>
      </c>
      <c r="V352" s="7">
        <v>1</v>
      </c>
      <c r="W352" s="7">
        <v>0</v>
      </c>
      <c r="X352" s="7">
        <v>0</v>
      </c>
      <c r="Y352" s="7">
        <v>0</v>
      </c>
      <c r="Z352" s="7">
        <v>5888.0000222020799</v>
      </c>
      <c r="AA352" s="7">
        <v>5888.0000222020799</v>
      </c>
      <c r="AB352" s="7">
        <v>5888.0000222020799</v>
      </c>
      <c r="AC352" s="7">
        <v>743.56946172986602</v>
      </c>
      <c r="AD352" s="7">
        <v>743.56946172986602</v>
      </c>
      <c r="AE352" s="7">
        <v>743.56946172986602</v>
      </c>
      <c r="AF352" s="7">
        <v>5888.0000222020799</v>
      </c>
      <c r="AG352" s="7">
        <v>100.00000037707299</v>
      </c>
      <c r="AH352" s="7">
        <v>743.56946172986602</v>
      </c>
      <c r="AI352" s="7">
        <v>12.628557434270801</v>
      </c>
      <c r="AJ352" s="7">
        <v>1281.99999391949</v>
      </c>
      <c r="AK352" s="7">
        <v>21.773097722817401</v>
      </c>
      <c r="AL352" s="7">
        <v>492.00000245179803</v>
      </c>
      <c r="AM352" s="7">
        <v>8.3559783025101506</v>
      </c>
      <c r="AN352" s="7">
        <v>5359.9999921796398</v>
      </c>
      <c r="AO352" s="7">
        <v>91.032608562833587</v>
      </c>
      <c r="AP352" s="7">
        <v>235.00000208305099</v>
      </c>
      <c r="AQ352" s="7">
        <v>3.9911685136387702</v>
      </c>
      <c r="AR352" s="7">
        <v>139.99999961562401</v>
      </c>
      <c r="AS352" s="7">
        <v>2.3777173847762199</v>
      </c>
      <c r="AT352" s="7">
        <v>2</v>
      </c>
      <c r="AU352" s="7">
        <v>3.3967391304347797E-2</v>
      </c>
      <c r="AV352" s="7">
        <v>9.0000001683365607</v>
      </c>
      <c r="AW352" s="7">
        <v>0.15285326372854199</v>
      </c>
      <c r="AX352" s="7">
        <v>142.00000047338699</v>
      </c>
      <c r="AY352" s="7">
        <v>2.4116847906485597</v>
      </c>
      <c r="AZ352" s="7">
        <v>209.000002463839</v>
      </c>
      <c r="BA352" s="7">
        <v>3.5495924331494497</v>
      </c>
      <c r="BB352" s="7">
        <v>36.937143272254602</v>
      </c>
      <c r="BC352" s="7">
        <v>1.4300094182057501</v>
      </c>
      <c r="BD352" s="7">
        <v>51.214655281488497</v>
      </c>
      <c r="BE352" s="7">
        <v>1.98275862491245</v>
      </c>
      <c r="BF352" s="7">
        <v>5888.0000222020799</v>
      </c>
      <c r="BG352" s="7">
        <v>100.00000037707299</v>
      </c>
      <c r="BH352" s="7">
        <v>743.56946172986602</v>
      </c>
      <c r="BI352" s="7">
        <v>12.628557434270801</v>
      </c>
      <c r="BJ352" s="7">
        <v>1281.99999391949</v>
      </c>
      <c r="BK352" s="7">
        <v>21.773097722817401</v>
      </c>
      <c r="BL352" s="7">
        <v>492.00000245179803</v>
      </c>
      <c r="BM352" s="7">
        <v>8.3559783025101506</v>
      </c>
      <c r="BN352" s="7">
        <v>5359.9999921796398</v>
      </c>
      <c r="BO352" s="7">
        <v>91.032608562833587</v>
      </c>
      <c r="BP352" s="7">
        <v>235.00000208305099</v>
      </c>
      <c r="BQ352" s="7">
        <v>3.9911685136387702</v>
      </c>
      <c r="BR352" s="7">
        <v>139.99999961562401</v>
      </c>
      <c r="BS352" s="7">
        <v>2.3777173847762199</v>
      </c>
      <c r="BT352" s="7">
        <v>2</v>
      </c>
      <c r="BU352" s="7">
        <v>3.3967391304347797E-2</v>
      </c>
      <c r="BV352" s="7">
        <v>9.0000001683365607</v>
      </c>
      <c r="BW352" s="7">
        <v>0.15285326372854199</v>
      </c>
      <c r="BX352" s="7">
        <v>142.00000047338699</v>
      </c>
      <c r="BY352" s="7">
        <v>2.4116847906485597</v>
      </c>
      <c r="BZ352" s="7">
        <v>209.000002463839</v>
      </c>
      <c r="CA352" s="7">
        <v>3.5495924331494497</v>
      </c>
      <c r="CB352" s="7">
        <v>36.937143272254602</v>
      </c>
      <c r="CC352" s="7">
        <v>1.4300094182057501</v>
      </c>
      <c r="CD352" s="7">
        <v>51.214655281488497</v>
      </c>
      <c r="CE352" s="7">
        <v>1.98275862491245</v>
      </c>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v>659</v>
      </c>
      <c r="EG352" s="7">
        <v>1282</v>
      </c>
      <c r="EH352" s="7">
        <v>492</v>
      </c>
      <c r="EI352" s="7">
        <v>5360</v>
      </c>
      <c r="EJ352" s="7">
        <v>235</v>
      </c>
      <c r="EK352" s="7">
        <v>140</v>
      </c>
      <c r="EL352" s="7">
        <v>2</v>
      </c>
      <c r="EM352" s="7">
        <v>9</v>
      </c>
      <c r="EN352" s="7">
        <v>142</v>
      </c>
      <c r="EO352" s="7">
        <v>209</v>
      </c>
      <c r="EP352" s="7">
        <v>32</v>
      </c>
      <c r="EQ352" s="7">
        <v>46</v>
      </c>
    </row>
    <row r="353" spans="1:147" x14ac:dyDescent="0.35">
      <c r="A353" s="7" t="s">
        <v>831</v>
      </c>
      <c r="B353" s="7" t="e" vm="1">
        <v>#VALUE!</v>
      </c>
      <c r="C353" s="7" t="e" vm="4">
        <v>#VALUE!</v>
      </c>
      <c r="D353" s="7">
        <v>1</v>
      </c>
      <c r="E353" s="7">
        <v>5398</v>
      </c>
      <c r="F353" s="7">
        <v>1746</v>
      </c>
      <c r="G353" s="7">
        <v>0</v>
      </c>
      <c r="H353" s="7">
        <v>5</v>
      </c>
      <c r="I353" s="7">
        <v>9.2626898851426456E-2</v>
      </c>
      <c r="J353" s="7">
        <v>0</v>
      </c>
      <c r="K353" s="7">
        <v>0</v>
      </c>
      <c r="L353" s="7">
        <v>0</v>
      </c>
      <c r="M353" s="7">
        <v>0</v>
      </c>
      <c r="N353" s="7">
        <v>0</v>
      </c>
      <c r="O353" s="7">
        <v>0</v>
      </c>
      <c r="P353" s="7">
        <v>4.0314650934119998</v>
      </c>
      <c r="Q353" s="7">
        <v>129659</v>
      </c>
      <c r="R353" s="7">
        <v>0</v>
      </c>
      <c r="S353" s="7">
        <v>1</v>
      </c>
      <c r="T353" s="7">
        <v>0</v>
      </c>
      <c r="U353" s="7">
        <v>1</v>
      </c>
      <c r="V353" s="7">
        <v>0</v>
      </c>
      <c r="W353" s="7">
        <v>0</v>
      </c>
      <c r="X353" s="7">
        <v>0</v>
      </c>
      <c r="Y353" s="7">
        <v>0</v>
      </c>
      <c r="Z353" s="7">
        <v>280.11697280406997</v>
      </c>
      <c r="AA353" s="7">
        <v>3817.8292550937399</v>
      </c>
      <c r="AB353" s="7">
        <v>280.11697280406997</v>
      </c>
      <c r="AC353" s="7">
        <v>16.186671365052501</v>
      </c>
      <c r="AD353" s="7">
        <v>274.960910135917</v>
      </c>
      <c r="AE353" s="7">
        <v>16.186671365052501</v>
      </c>
      <c r="AF353" s="7">
        <v>3817.8292550937399</v>
      </c>
      <c r="AG353" s="7">
        <v>70.726736848716897</v>
      </c>
      <c r="AH353" s="7">
        <v>274.960910135917</v>
      </c>
      <c r="AI353" s="7">
        <v>5.0937552822511503</v>
      </c>
      <c r="AJ353" s="7">
        <v>1056.5931448895799</v>
      </c>
      <c r="AK353" s="7">
        <v>19.573789271759502</v>
      </c>
      <c r="AL353" s="7">
        <v>278.86206792842597</v>
      </c>
      <c r="AM353" s="7">
        <v>5.1660257119011899</v>
      </c>
      <c r="AN353" s="7">
        <v>3279.5424893700101</v>
      </c>
      <c r="AO353" s="7">
        <v>60.754770088366193</v>
      </c>
      <c r="AP353" s="7">
        <v>153.196803283186</v>
      </c>
      <c r="AQ353" s="7">
        <v>2.8380289604146998</v>
      </c>
      <c r="AR353" s="7">
        <v>269.20238937065</v>
      </c>
      <c r="AS353" s="7">
        <v>4.9870764981594995</v>
      </c>
      <c r="AT353" s="7">
        <v>0.99999993946403298</v>
      </c>
      <c r="AU353" s="7">
        <v>1.8525378648833503E-2</v>
      </c>
      <c r="AV353" s="7">
        <v>0</v>
      </c>
      <c r="AW353" s="7">
        <v>0</v>
      </c>
      <c r="AX353" s="7">
        <v>114.887588762221</v>
      </c>
      <c r="AY353" s="7">
        <v>2.1283362127125001</v>
      </c>
      <c r="AZ353" s="7">
        <v>125.018243457541</v>
      </c>
      <c r="BA353" s="7">
        <v>2.31601043826493</v>
      </c>
      <c r="BB353" s="7">
        <v>12.2953064995818</v>
      </c>
      <c r="BC353" s="7">
        <v>0.70419853949494804</v>
      </c>
      <c r="BD353" s="7">
        <v>26.4479937083801</v>
      </c>
      <c r="BE353" s="7">
        <v>1.5147762719576199</v>
      </c>
      <c r="BF353" s="7">
        <v>280.11697280406997</v>
      </c>
      <c r="BG353" s="7">
        <v>5.1892733012980603</v>
      </c>
      <c r="BH353" s="7">
        <v>16.186671365052501</v>
      </c>
      <c r="BI353" s="7">
        <v>0.29986423425439901</v>
      </c>
      <c r="BJ353" s="7">
        <v>74.703021943569198</v>
      </c>
      <c r="BK353" s="7">
        <v>1.3839018514925701</v>
      </c>
      <c r="BL353" s="7">
        <v>26.388035990297801</v>
      </c>
      <c r="BM353" s="7">
        <v>0.48884838811222298</v>
      </c>
      <c r="BN353" s="7">
        <v>242.62502968311301</v>
      </c>
      <c r="BO353" s="7">
        <v>4.4947208166564101</v>
      </c>
      <c r="BP353" s="7">
        <v>9.7513328194618207</v>
      </c>
      <c r="BQ353" s="7">
        <v>0.18064714374697702</v>
      </c>
      <c r="BR353" s="7">
        <v>21.729002058506001</v>
      </c>
      <c r="BS353" s="7">
        <v>0.40253801516313503</v>
      </c>
      <c r="BT353" s="7">
        <v>0.24421530961990401</v>
      </c>
      <c r="BU353" s="7">
        <v>4.5241813564265198E-3</v>
      </c>
      <c r="BV353" s="7">
        <v>0</v>
      </c>
      <c r="BW353" s="7">
        <v>0</v>
      </c>
      <c r="BX353" s="7">
        <v>5.7673938833177099</v>
      </c>
      <c r="BY353" s="7">
        <v>0.106843161973281</v>
      </c>
      <c r="BZ353" s="7">
        <v>15.0264534913003</v>
      </c>
      <c r="CA353" s="7">
        <v>0.27837075752686802</v>
      </c>
      <c r="CB353" s="7">
        <v>1.2564480016007999</v>
      </c>
      <c r="CC353" s="7">
        <v>7.1961512119175397E-2</v>
      </c>
      <c r="CD353" s="7">
        <v>2.1169968452304602</v>
      </c>
      <c r="CE353" s="7">
        <v>0.121248387470244</v>
      </c>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v>448</v>
      </c>
      <c r="EG353" s="7">
        <v>1468</v>
      </c>
      <c r="EH353" s="7">
        <v>396</v>
      </c>
      <c r="EI353" s="7">
        <v>4665</v>
      </c>
      <c r="EJ353" s="7">
        <v>212</v>
      </c>
      <c r="EK353" s="7">
        <v>351</v>
      </c>
      <c r="EL353" s="7">
        <v>4</v>
      </c>
      <c r="EM353" s="7">
        <v>0</v>
      </c>
      <c r="EN353" s="7">
        <v>166</v>
      </c>
      <c r="EO353" s="7">
        <v>180</v>
      </c>
      <c r="EP353" s="7">
        <v>12</v>
      </c>
      <c r="EQ353" s="7">
        <v>37</v>
      </c>
    </row>
    <row r="354" spans="1:147" x14ac:dyDescent="0.35">
      <c r="A354" s="7" t="s">
        <v>832</v>
      </c>
      <c r="B354" s="7" t="e" vm="1">
        <v>#VALUE!</v>
      </c>
      <c r="C354" s="7" t="e" vm="4">
        <v>#VALUE!</v>
      </c>
      <c r="D354" s="7">
        <v>1</v>
      </c>
      <c r="E354" s="7">
        <v>7855</v>
      </c>
      <c r="F354" s="7">
        <v>2899</v>
      </c>
      <c r="G354" s="7">
        <v>0</v>
      </c>
      <c r="H354" s="7">
        <v>72</v>
      </c>
      <c r="I354" s="7">
        <v>0.916613621896881</v>
      </c>
      <c r="J354" s="7">
        <v>0</v>
      </c>
      <c r="K354" s="7">
        <v>0</v>
      </c>
      <c r="L354" s="7">
        <v>0</v>
      </c>
      <c r="M354" s="7">
        <v>0</v>
      </c>
      <c r="N354" s="7">
        <v>1</v>
      </c>
      <c r="O354" s="7">
        <v>0</v>
      </c>
      <c r="P354" s="7">
        <v>4.6324148718565796</v>
      </c>
      <c r="Q354" s="7">
        <v>132201</v>
      </c>
      <c r="R354" s="7">
        <v>1</v>
      </c>
      <c r="S354" s="7">
        <v>1</v>
      </c>
      <c r="T354" s="7">
        <v>1</v>
      </c>
      <c r="U354" s="7">
        <v>1</v>
      </c>
      <c r="V354" s="7">
        <v>1</v>
      </c>
      <c r="W354" s="7">
        <v>0</v>
      </c>
      <c r="X354" s="7">
        <v>0</v>
      </c>
      <c r="Y354" s="7">
        <v>1</v>
      </c>
      <c r="Z354" s="7">
        <v>4874.7966687376602</v>
      </c>
      <c r="AA354" s="7">
        <v>7371.4453047380703</v>
      </c>
      <c r="AB354" s="7">
        <v>4874.7966687376602</v>
      </c>
      <c r="AC354" s="7">
        <v>552.46081241965305</v>
      </c>
      <c r="AD354" s="7">
        <v>776.46071100330698</v>
      </c>
      <c r="AE354" s="7">
        <v>552.46081241965305</v>
      </c>
      <c r="AF354" s="7">
        <v>7371.4453047380703</v>
      </c>
      <c r="AG354" s="7">
        <v>93.843988602648793</v>
      </c>
      <c r="AH354" s="7">
        <v>776.46071100330698</v>
      </c>
      <c r="AI354" s="7">
        <v>9.8849231190745588</v>
      </c>
      <c r="AJ354" s="7">
        <v>1967.4569973031901</v>
      </c>
      <c r="AK354" s="7">
        <v>25.047192836450598</v>
      </c>
      <c r="AL354" s="7">
        <v>1154.47794688064</v>
      </c>
      <c r="AM354" s="7">
        <v>14.6973640595881</v>
      </c>
      <c r="AN354" s="7">
        <v>6204.3315548904202</v>
      </c>
      <c r="AO354" s="7">
        <v>78.985761360794697</v>
      </c>
      <c r="AP354" s="7">
        <v>353.44140723884601</v>
      </c>
      <c r="AQ354" s="7">
        <v>4.4995723391323503</v>
      </c>
      <c r="AR354" s="7">
        <v>656.36652864847599</v>
      </c>
      <c r="AS354" s="7">
        <v>8.3560347377272493</v>
      </c>
      <c r="AT354" s="7">
        <v>0.97295049289823499</v>
      </c>
      <c r="AU354" s="7">
        <v>1.2386384378080699E-2</v>
      </c>
      <c r="AV354" s="7">
        <v>10.0000002942979</v>
      </c>
      <c r="AW354" s="7">
        <v>0.12730745123231002</v>
      </c>
      <c r="AX354" s="7">
        <v>146.332838330675</v>
      </c>
      <c r="AY354" s="7">
        <v>1.8629260131212602</v>
      </c>
      <c r="AZ354" s="7">
        <v>216.86484393699101</v>
      </c>
      <c r="BA354" s="7">
        <v>2.7608509730998199</v>
      </c>
      <c r="BB354" s="7">
        <v>156.58143156187401</v>
      </c>
      <c r="BC354" s="7">
        <v>5.4012221994437306</v>
      </c>
      <c r="BD354" s="7">
        <v>63.516130929303003</v>
      </c>
      <c r="BE354" s="7">
        <v>2.1909669171887898</v>
      </c>
      <c r="BF354" s="7">
        <v>4874.7966687376602</v>
      </c>
      <c r="BG354" s="7">
        <v>62.059792090867703</v>
      </c>
      <c r="BH354" s="7">
        <v>552.46081241965305</v>
      </c>
      <c r="BI354" s="7">
        <v>7.0332375865009897</v>
      </c>
      <c r="BJ354" s="7">
        <v>1404.15481241979</v>
      </c>
      <c r="BK354" s="7">
        <v>17.875936504389401</v>
      </c>
      <c r="BL354" s="7">
        <v>695.66374417460202</v>
      </c>
      <c r="BM354" s="7">
        <v>8.8563175579198301</v>
      </c>
      <c r="BN354" s="7">
        <v>4105.6042128060899</v>
      </c>
      <c r="BO354" s="7">
        <v>52.267399271879</v>
      </c>
      <c r="BP354" s="7">
        <v>264.45800734427797</v>
      </c>
      <c r="BQ354" s="7">
        <v>3.36674738821486</v>
      </c>
      <c r="BR354" s="7">
        <v>402.58942126619502</v>
      </c>
      <c r="BS354" s="7">
        <v>5.1252631606135601</v>
      </c>
      <c r="BT354" s="7">
        <v>0.535385031747865</v>
      </c>
      <c r="BU354" s="7">
        <v>6.8158501813859297E-3</v>
      </c>
      <c r="BV354" s="7">
        <v>7.6938755027949801</v>
      </c>
      <c r="BW354" s="7">
        <v>9.7948765153341597E-2</v>
      </c>
      <c r="BX354" s="7">
        <v>93.915750620915802</v>
      </c>
      <c r="BY354" s="7">
        <v>1.19561744902503</v>
      </c>
      <c r="BZ354" s="7">
        <v>149.36382481991299</v>
      </c>
      <c r="CA354" s="7">
        <v>1.9015127284521101</v>
      </c>
      <c r="CB354" s="7">
        <v>95.688220243755495</v>
      </c>
      <c r="CC354" s="7">
        <v>3.3007319849518999</v>
      </c>
      <c r="CD354" s="7">
        <v>39.538558566548097</v>
      </c>
      <c r="CE354" s="7">
        <v>1.3638688708709201</v>
      </c>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v>946</v>
      </c>
      <c r="EG354" s="7">
        <v>2084</v>
      </c>
      <c r="EH354" s="7">
        <v>1184</v>
      </c>
      <c r="EI354" s="7">
        <v>6517</v>
      </c>
      <c r="EJ354" s="7">
        <v>370</v>
      </c>
      <c r="EK354" s="7">
        <v>801</v>
      </c>
      <c r="EL354" s="7">
        <v>1</v>
      </c>
      <c r="EM354" s="7">
        <v>10</v>
      </c>
      <c r="EN354" s="7">
        <v>156</v>
      </c>
      <c r="EO354" s="7">
        <v>226</v>
      </c>
      <c r="EP354" s="7">
        <v>211</v>
      </c>
      <c r="EQ354" s="7">
        <v>74</v>
      </c>
    </row>
    <row r="355" spans="1:147" x14ac:dyDescent="0.35">
      <c r="A355" s="7" t="s">
        <v>833</v>
      </c>
      <c r="B355" s="7" t="e" vm="1">
        <v>#VALUE!</v>
      </c>
      <c r="C355" s="7" t="e" vm="4">
        <v>#VALUE!</v>
      </c>
      <c r="D355" s="7">
        <v>1</v>
      </c>
      <c r="E355" s="7">
        <v>8183</v>
      </c>
      <c r="F355" s="7">
        <v>2830</v>
      </c>
      <c r="G355" s="7">
        <v>0</v>
      </c>
      <c r="H355" s="7">
        <v>210</v>
      </c>
      <c r="I355" s="7">
        <v>2.5662959794696323</v>
      </c>
      <c r="J355" s="7">
        <v>0</v>
      </c>
      <c r="K355" s="7">
        <v>0</v>
      </c>
      <c r="L355" s="7">
        <v>0</v>
      </c>
      <c r="M355" s="7">
        <v>0</v>
      </c>
      <c r="N355" s="7">
        <v>0</v>
      </c>
      <c r="O355" s="7">
        <v>0</v>
      </c>
      <c r="P355" s="7">
        <v>2.9764022293371299</v>
      </c>
      <c r="Q355" s="7">
        <v>111783</v>
      </c>
      <c r="R355" s="7">
        <v>1</v>
      </c>
      <c r="S355" s="7">
        <v>1</v>
      </c>
      <c r="T355" s="7">
        <v>1</v>
      </c>
      <c r="U355" s="7">
        <v>1</v>
      </c>
      <c r="V355" s="7">
        <v>1</v>
      </c>
      <c r="W355" s="7">
        <v>0</v>
      </c>
      <c r="X355" s="7">
        <v>0</v>
      </c>
      <c r="Y355" s="7">
        <v>0</v>
      </c>
      <c r="Z355" s="7">
        <v>1504.605293454</v>
      </c>
      <c r="AA355" s="7">
        <v>5666.7213112874097</v>
      </c>
      <c r="AB355" s="7">
        <v>1504.605293454</v>
      </c>
      <c r="AC355" s="7">
        <v>215.92504266713101</v>
      </c>
      <c r="AD355" s="7">
        <v>710.26213011125901</v>
      </c>
      <c r="AE355" s="7">
        <v>215.92504266713101</v>
      </c>
      <c r="AF355" s="7">
        <v>5666.7213112874097</v>
      </c>
      <c r="AG355" s="7">
        <v>69.249924371103603</v>
      </c>
      <c r="AH355" s="7">
        <v>710.26213011125901</v>
      </c>
      <c r="AI355" s="7">
        <v>8.6797278517812515</v>
      </c>
      <c r="AJ355" s="7">
        <v>1674.1999031390999</v>
      </c>
      <c r="AK355" s="7">
        <v>20.459488001211</v>
      </c>
      <c r="AL355" s="7">
        <v>402.61499808562797</v>
      </c>
      <c r="AM355" s="7">
        <v>4.9201392898158103</v>
      </c>
      <c r="AN355" s="7">
        <v>3812.1458938683199</v>
      </c>
      <c r="AO355" s="7">
        <v>46.5861651456473</v>
      </c>
      <c r="AP355" s="7">
        <v>732.468982772392</v>
      </c>
      <c r="AQ355" s="7">
        <v>8.9511057408333397</v>
      </c>
      <c r="AR355" s="7">
        <v>858.90541904011798</v>
      </c>
      <c r="AS355" s="7">
        <v>10.4962167791778</v>
      </c>
      <c r="AT355" s="7">
        <v>6.9999996575061196</v>
      </c>
      <c r="AU355" s="7">
        <v>8.5543195130222696E-2</v>
      </c>
      <c r="AV355" s="7">
        <v>16.7925651725382</v>
      </c>
      <c r="AW355" s="7">
        <v>0.20521282136793501</v>
      </c>
      <c r="AX355" s="7">
        <v>239.408434901199</v>
      </c>
      <c r="AY355" s="7">
        <v>2.9256804949431601</v>
      </c>
      <c r="AZ355" s="7">
        <v>334.22472568222298</v>
      </c>
      <c r="BA355" s="7">
        <v>4.0843789036077593</v>
      </c>
      <c r="BB355" s="7">
        <v>20.557690275647499</v>
      </c>
      <c r="BC355" s="7">
        <v>0.72642015108294999</v>
      </c>
      <c r="BD355" s="7">
        <v>37.048069302738803</v>
      </c>
      <c r="BE355" s="7">
        <v>1.30911905663388</v>
      </c>
      <c r="BF355" s="7">
        <v>1504.605293454</v>
      </c>
      <c r="BG355" s="7">
        <v>18.386964358474899</v>
      </c>
      <c r="BH355" s="7">
        <v>215.92504266713101</v>
      </c>
      <c r="BI355" s="7">
        <v>2.6387027088736597</v>
      </c>
      <c r="BJ355" s="7">
        <v>426.32919976057701</v>
      </c>
      <c r="BK355" s="7">
        <v>5.2099376727432203</v>
      </c>
      <c r="BL355" s="7">
        <v>59.140035920776398</v>
      </c>
      <c r="BM355" s="7">
        <v>0.722718268615134</v>
      </c>
      <c r="BN355" s="7">
        <v>1103.7152751665301</v>
      </c>
      <c r="BO355" s="7">
        <v>13.4879051101861</v>
      </c>
      <c r="BP355" s="7">
        <v>143.97058008611199</v>
      </c>
      <c r="BQ355" s="7">
        <v>1.7593862896995198</v>
      </c>
      <c r="BR355" s="7">
        <v>204.84781521454701</v>
      </c>
      <c r="BS355" s="7">
        <v>2.5033339266106203</v>
      </c>
      <c r="BT355" s="7">
        <v>1.0000000151339901</v>
      </c>
      <c r="BU355" s="7">
        <v>1.2220457230037802E-2</v>
      </c>
      <c r="BV355" s="7">
        <v>6.8225974179804298</v>
      </c>
      <c r="BW355" s="7">
        <v>8.3375258682395592E-2</v>
      </c>
      <c r="BX355" s="7">
        <v>44.249011823907502</v>
      </c>
      <c r="BY355" s="7">
        <v>0.54074314828189496</v>
      </c>
      <c r="BZ355" s="7">
        <v>61.6062172534876</v>
      </c>
      <c r="CA355" s="7">
        <v>0.75285613165694198</v>
      </c>
      <c r="CB355" s="7">
        <v>1.28725788521115</v>
      </c>
      <c r="CC355" s="7">
        <v>4.5486144353750806E-2</v>
      </c>
      <c r="CD355" s="7">
        <v>10.2395355758358</v>
      </c>
      <c r="CE355" s="7">
        <v>0.36182104508253599</v>
      </c>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v>1030</v>
      </c>
      <c r="EG355" s="7">
        <v>2351</v>
      </c>
      <c r="EH355" s="7">
        <v>680</v>
      </c>
      <c r="EI355" s="7">
        <v>5754</v>
      </c>
      <c r="EJ355" s="7">
        <v>1072</v>
      </c>
      <c r="EK355" s="7">
        <v>978</v>
      </c>
      <c r="EL355" s="7">
        <v>7</v>
      </c>
      <c r="EM355" s="7">
        <v>17</v>
      </c>
      <c r="EN355" s="7">
        <v>355</v>
      </c>
      <c r="EO355" s="7">
        <v>472</v>
      </c>
      <c r="EP355" s="7">
        <v>33</v>
      </c>
      <c r="EQ355" s="7">
        <v>58</v>
      </c>
    </row>
    <row r="356" spans="1:147" x14ac:dyDescent="0.35">
      <c r="A356" s="7" t="s">
        <v>834</v>
      </c>
      <c r="B356" s="7" t="e" vm="1">
        <v>#VALUE!</v>
      </c>
      <c r="C356" s="7" t="e" vm="4">
        <v>#VALUE!</v>
      </c>
      <c r="D356" s="7">
        <v>0</v>
      </c>
      <c r="E356" s="7">
        <v>4616</v>
      </c>
      <c r="F356" s="7">
        <v>1523</v>
      </c>
      <c r="G356" s="7">
        <v>0</v>
      </c>
      <c r="H356" s="7">
        <v>21</v>
      </c>
      <c r="I356" s="7">
        <v>0.45493934142114384</v>
      </c>
      <c r="J356" s="7">
        <v>0</v>
      </c>
      <c r="K356" s="7">
        <v>0</v>
      </c>
      <c r="L356" s="7">
        <v>0</v>
      </c>
      <c r="M356" s="7">
        <v>0</v>
      </c>
      <c r="N356" s="7">
        <v>0</v>
      </c>
      <c r="O356" s="7">
        <v>0</v>
      </c>
      <c r="P356" s="7">
        <v>2.3784540048968199</v>
      </c>
      <c r="Q356" s="7">
        <v>159896</v>
      </c>
      <c r="R356" s="7">
        <v>0</v>
      </c>
      <c r="S356" s="7">
        <v>0</v>
      </c>
      <c r="T356" s="7">
        <v>0</v>
      </c>
      <c r="U356" s="7">
        <v>0</v>
      </c>
      <c r="V356" s="7">
        <v>0</v>
      </c>
      <c r="W356" s="7">
        <v>0</v>
      </c>
      <c r="X356" s="7">
        <v>0</v>
      </c>
      <c r="Y356" s="7">
        <v>0</v>
      </c>
      <c r="Z356" s="7"/>
      <c r="AA356" s="7"/>
      <c r="AB356" s="7"/>
      <c r="AC356" s="7"/>
      <c r="AD356" s="7"/>
      <c r="AE356" s="7"/>
      <c r="AF356" s="7">
        <v>4615.9999984594597</v>
      </c>
      <c r="AG356" s="7">
        <v>99.999999966626092</v>
      </c>
      <c r="AH356" s="7">
        <v>376.638718074086</v>
      </c>
      <c r="AI356" s="7">
        <v>8.1594176359204003</v>
      </c>
      <c r="AJ356" s="7">
        <v>1328.99999833876</v>
      </c>
      <c r="AK356" s="7">
        <v>28.791161142520799</v>
      </c>
      <c r="AL356" s="7">
        <v>410.00000180090098</v>
      </c>
      <c r="AM356" s="7">
        <v>8.8821490858080896</v>
      </c>
      <c r="AN356" s="7">
        <v>3583.9999953863899</v>
      </c>
      <c r="AO356" s="7">
        <v>77.642980835927006</v>
      </c>
      <c r="AP356" s="7">
        <v>288.99999691346102</v>
      </c>
      <c r="AQ356" s="7">
        <v>6.2608318222153496</v>
      </c>
      <c r="AR356" s="7">
        <v>619.99999772378897</v>
      </c>
      <c r="AS356" s="7">
        <v>13.431542411693901</v>
      </c>
      <c r="AT356" s="7">
        <v>0.999999940395355</v>
      </c>
      <c r="AU356" s="7">
        <v>2.16637768716498E-2</v>
      </c>
      <c r="AV356" s="7">
        <v>7.0000001378357402</v>
      </c>
      <c r="AW356" s="7">
        <v>0.151646450126424</v>
      </c>
      <c r="AX356" s="7">
        <v>114.999998580854</v>
      </c>
      <c r="AY356" s="7">
        <v>2.4913344579907601</v>
      </c>
      <c r="AZ356" s="7">
        <v>216.999998864498</v>
      </c>
      <c r="BA356" s="7">
        <v>4.7010398367525497</v>
      </c>
      <c r="BB356" s="7">
        <v>22.816355758574002</v>
      </c>
      <c r="BC356" s="7">
        <v>1.4981192224933699</v>
      </c>
      <c r="BD356" s="7">
        <v>0</v>
      </c>
      <c r="BE356" s="7">
        <v>0</v>
      </c>
      <c r="BF356" s="7">
        <v>4601.5003846007003</v>
      </c>
      <c r="BG356" s="7">
        <v>99.685883548542094</v>
      </c>
      <c r="BH356" s="7">
        <v>376.26677675791097</v>
      </c>
      <c r="BI356" s="7">
        <v>8.1513599817571798</v>
      </c>
      <c r="BJ356" s="7">
        <v>1326.34868524434</v>
      </c>
      <c r="BK356" s="7">
        <v>28.733723683802797</v>
      </c>
      <c r="BL356" s="7">
        <v>407.40879984079203</v>
      </c>
      <c r="BM356" s="7">
        <v>8.8260138613689794</v>
      </c>
      <c r="BN356" s="7">
        <v>3569.5098727551999</v>
      </c>
      <c r="BO356" s="7">
        <v>77.329070033691409</v>
      </c>
      <c r="BP356" s="7">
        <v>288.99999691346102</v>
      </c>
      <c r="BQ356" s="7">
        <v>6.2608318222153496</v>
      </c>
      <c r="BR356" s="7">
        <v>619.99050649156595</v>
      </c>
      <c r="BS356" s="7">
        <v>13.4313367957445</v>
      </c>
      <c r="BT356" s="7">
        <v>0.999999940395355</v>
      </c>
      <c r="BU356" s="7">
        <v>2.16637768716498E-2</v>
      </c>
      <c r="BV356" s="7">
        <v>7.0000001378357402</v>
      </c>
      <c r="BW356" s="7">
        <v>0.151646450126424</v>
      </c>
      <c r="BX356" s="7">
        <v>114.999998580854</v>
      </c>
      <c r="BY356" s="7">
        <v>2.4913344579907601</v>
      </c>
      <c r="BZ356" s="7">
        <v>216.99050763227399</v>
      </c>
      <c r="CA356" s="7">
        <v>4.7008342208031602</v>
      </c>
      <c r="CB356" s="7">
        <v>22.691276590043302</v>
      </c>
      <c r="CC356" s="7">
        <v>1.48990653907048</v>
      </c>
      <c r="CD356" s="7">
        <v>0</v>
      </c>
      <c r="CE356" s="7">
        <v>0</v>
      </c>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v>386</v>
      </c>
      <c r="EG356" s="7">
        <v>1329</v>
      </c>
      <c r="EH356" s="7">
        <v>410</v>
      </c>
      <c r="EI356" s="7">
        <v>3584</v>
      </c>
      <c r="EJ356" s="7">
        <v>289</v>
      </c>
      <c r="EK356" s="7">
        <v>620</v>
      </c>
      <c r="EL356" s="7">
        <v>1</v>
      </c>
      <c r="EM356" s="7">
        <v>7</v>
      </c>
      <c r="EN356" s="7">
        <v>115</v>
      </c>
      <c r="EO356" s="7">
        <v>217</v>
      </c>
      <c r="EP356" s="7">
        <v>27</v>
      </c>
      <c r="EQ356" s="7">
        <v>0</v>
      </c>
    </row>
    <row r="357" spans="1:147" x14ac:dyDescent="0.35">
      <c r="A357" s="7" t="s">
        <v>835</v>
      </c>
      <c r="B357" s="7" t="e" vm="1">
        <v>#VALUE!</v>
      </c>
      <c r="C357" s="7" t="e" vm="4">
        <v>#VALUE!</v>
      </c>
      <c r="D357" s="7">
        <v>0</v>
      </c>
      <c r="E357" s="7">
        <v>5480</v>
      </c>
      <c r="F357" s="7">
        <v>2165</v>
      </c>
      <c r="G357" s="7">
        <v>0</v>
      </c>
      <c r="H357" s="7">
        <v>0</v>
      </c>
      <c r="I357" s="7">
        <v>0</v>
      </c>
      <c r="J357" s="7">
        <v>0</v>
      </c>
      <c r="K357" s="7">
        <v>0</v>
      </c>
      <c r="L357" s="7">
        <v>0</v>
      </c>
      <c r="M357" s="7">
        <v>0</v>
      </c>
      <c r="N357" s="7">
        <v>0</v>
      </c>
      <c r="O357" s="7">
        <v>1</v>
      </c>
      <c r="P357" s="7">
        <v>4.9223479863121904</v>
      </c>
      <c r="Q357" s="7">
        <v>74647</v>
      </c>
      <c r="R357" s="7">
        <v>0</v>
      </c>
      <c r="S357" s="7">
        <v>0</v>
      </c>
      <c r="T357" s="7">
        <v>0</v>
      </c>
      <c r="U357" s="7">
        <v>0</v>
      </c>
      <c r="V357" s="7">
        <v>0</v>
      </c>
      <c r="W357" s="7">
        <v>0</v>
      </c>
      <c r="X357" s="7">
        <v>0</v>
      </c>
      <c r="Y357" s="7">
        <v>0</v>
      </c>
      <c r="Z357" s="7"/>
      <c r="AA357" s="7"/>
      <c r="AB357" s="7"/>
      <c r="AC357" s="7"/>
      <c r="AD357" s="7"/>
      <c r="AE357" s="7"/>
      <c r="AF357" s="7">
        <v>5479.9999859992204</v>
      </c>
      <c r="AG357" s="7">
        <v>99.9999997445113</v>
      </c>
      <c r="AH357" s="7">
        <v>1156.9075325127801</v>
      </c>
      <c r="AI357" s="7">
        <v>21.1114513232259</v>
      </c>
      <c r="AJ357" s="7">
        <v>1288.9999908739801</v>
      </c>
      <c r="AK357" s="7">
        <v>23.521897643685801</v>
      </c>
      <c r="AL357" s="7">
        <v>690.99999850735901</v>
      </c>
      <c r="AM357" s="7">
        <v>12.609489023856902</v>
      </c>
      <c r="AN357" s="7">
        <v>4495.9999977480302</v>
      </c>
      <c r="AO357" s="7">
        <v>82.043795579343708</v>
      </c>
      <c r="AP357" s="7">
        <v>394.999997674447</v>
      </c>
      <c r="AQ357" s="7">
        <v>7.2080291546431905</v>
      </c>
      <c r="AR357" s="7">
        <v>120.99999997335</v>
      </c>
      <c r="AS357" s="7">
        <v>2.20802919659398</v>
      </c>
      <c r="AT357" s="7">
        <v>9.9999998409275594</v>
      </c>
      <c r="AU357" s="7">
        <v>0.182481748922036</v>
      </c>
      <c r="AV357" s="7">
        <v>19.0000001969747</v>
      </c>
      <c r="AW357" s="7">
        <v>0.346715332061583</v>
      </c>
      <c r="AX357" s="7">
        <v>439.00000073715199</v>
      </c>
      <c r="AY357" s="7">
        <v>8.0109489185611604</v>
      </c>
      <c r="AZ357" s="7">
        <v>586.00000465464996</v>
      </c>
      <c r="BA357" s="7">
        <v>10.6934307418732</v>
      </c>
      <c r="BB357" s="7">
        <v>76.870242131853303</v>
      </c>
      <c r="BC357" s="7">
        <v>3.5505885511248598</v>
      </c>
      <c r="BD357" s="7">
        <v>178.358681424709</v>
      </c>
      <c r="BE357" s="7">
        <v>8.2382762782775707</v>
      </c>
      <c r="BF357" s="7">
        <v>5389.6304769877097</v>
      </c>
      <c r="BG357" s="7">
        <v>98.350921112914406</v>
      </c>
      <c r="BH357" s="7">
        <v>1135.21988087111</v>
      </c>
      <c r="BI357" s="7">
        <v>20.7156912567721</v>
      </c>
      <c r="BJ357" s="7">
        <v>1273.3398290770299</v>
      </c>
      <c r="BK357" s="7">
        <v>23.236128267828899</v>
      </c>
      <c r="BL357" s="7">
        <v>683.70795820400997</v>
      </c>
      <c r="BM357" s="7">
        <v>12.476422594963701</v>
      </c>
      <c r="BN357" s="7">
        <v>4441.9333859812205</v>
      </c>
      <c r="BO357" s="7">
        <v>81.057178576299606</v>
      </c>
      <c r="BP357" s="7">
        <v>385.70321498853701</v>
      </c>
      <c r="BQ357" s="7">
        <v>7.03837983555725</v>
      </c>
      <c r="BR357" s="7">
        <v>115.126456137872</v>
      </c>
      <c r="BS357" s="7">
        <v>2.1008477397421901</v>
      </c>
      <c r="BT357" s="7">
        <v>9.9999998409275594</v>
      </c>
      <c r="BU357" s="7">
        <v>0.182481748922036</v>
      </c>
      <c r="BV357" s="7">
        <v>19.0000001969747</v>
      </c>
      <c r="BW357" s="7">
        <v>0.346715332061583</v>
      </c>
      <c r="BX357" s="7">
        <v>417.86743092025699</v>
      </c>
      <c r="BY357" s="7">
        <v>7.6253180824864399</v>
      </c>
      <c r="BZ357" s="7">
        <v>561.85466745672102</v>
      </c>
      <c r="CA357" s="7">
        <v>10.2528223988453</v>
      </c>
      <c r="CB357" s="7">
        <v>76.804020423887096</v>
      </c>
      <c r="CC357" s="7">
        <v>3.5475298117268896</v>
      </c>
      <c r="CD357" s="7">
        <v>174.72625809833599</v>
      </c>
      <c r="CE357" s="7">
        <v>8.0704969098538708</v>
      </c>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v>860</v>
      </c>
      <c r="EG357" s="7">
        <v>1289</v>
      </c>
      <c r="EH357" s="7">
        <v>691</v>
      </c>
      <c r="EI357" s="7">
        <v>4496</v>
      </c>
      <c r="EJ357" s="7">
        <v>395</v>
      </c>
      <c r="EK357" s="7">
        <v>121</v>
      </c>
      <c r="EL357" s="7">
        <v>10</v>
      </c>
      <c r="EM357" s="7">
        <v>19</v>
      </c>
      <c r="EN357" s="7">
        <v>439</v>
      </c>
      <c r="EO357" s="7">
        <v>586</v>
      </c>
      <c r="EP357" s="7">
        <v>70</v>
      </c>
      <c r="EQ357" s="7">
        <v>130</v>
      </c>
    </row>
    <row r="358" spans="1:147" x14ac:dyDescent="0.35">
      <c r="A358" s="7" t="s">
        <v>836</v>
      </c>
      <c r="B358" s="7" t="e" vm="1">
        <v>#VALUE!</v>
      </c>
      <c r="C358" s="7" t="e" vm="4">
        <v>#VALUE!</v>
      </c>
      <c r="D358" s="7">
        <v>1</v>
      </c>
      <c r="E358" s="7">
        <v>3162</v>
      </c>
      <c r="F358" s="7">
        <v>1038</v>
      </c>
      <c r="G358" s="7">
        <v>0</v>
      </c>
      <c r="H358" s="7">
        <v>465</v>
      </c>
      <c r="I358" s="7">
        <v>14.705882352941178</v>
      </c>
      <c r="J358" s="7">
        <v>0</v>
      </c>
      <c r="K358" s="7">
        <v>1</v>
      </c>
      <c r="L358" s="7">
        <v>0</v>
      </c>
      <c r="M358" s="7">
        <v>0</v>
      </c>
      <c r="N358" s="7">
        <v>0</v>
      </c>
      <c r="O358" s="7">
        <v>1</v>
      </c>
      <c r="P358" s="7">
        <v>22.0588235294118</v>
      </c>
      <c r="Q358" s="7">
        <v>78036</v>
      </c>
      <c r="R358" s="7">
        <v>0</v>
      </c>
      <c r="S358" s="7">
        <v>1</v>
      </c>
      <c r="T358" s="7">
        <v>0</v>
      </c>
      <c r="U358" s="7">
        <v>1</v>
      </c>
      <c r="V358" s="7">
        <v>0</v>
      </c>
      <c r="W358" s="7">
        <v>0</v>
      </c>
      <c r="X358" s="7">
        <v>0</v>
      </c>
      <c r="Y358" s="7">
        <v>0</v>
      </c>
      <c r="Z358" s="7"/>
      <c r="AA358" s="7">
        <v>1827.5735593885199</v>
      </c>
      <c r="AB358" s="7"/>
      <c r="AC358" s="7"/>
      <c r="AD358" s="7">
        <v>813.532230986282</v>
      </c>
      <c r="AE358" s="7"/>
      <c r="AF358" s="7">
        <v>1827.5735593885199</v>
      </c>
      <c r="AG358" s="7">
        <v>57.798025281104302</v>
      </c>
      <c r="AH358" s="7">
        <v>813.532230986282</v>
      </c>
      <c r="AI358" s="7">
        <v>25.7284070520646</v>
      </c>
      <c r="AJ358" s="7">
        <v>437.72457681968802</v>
      </c>
      <c r="AK358" s="7">
        <v>13.8432819993576</v>
      </c>
      <c r="AL358" s="7">
        <v>201.41666461527299</v>
      </c>
      <c r="AM358" s="7">
        <v>6.3699134919441303</v>
      </c>
      <c r="AN358" s="7">
        <v>918.08935914188601</v>
      </c>
      <c r="AO358" s="7">
        <v>29.035084096833803</v>
      </c>
      <c r="AP358" s="7">
        <v>619.35708714369696</v>
      </c>
      <c r="AQ358" s="7">
        <v>19.587510662355999</v>
      </c>
      <c r="AR358" s="7">
        <v>19.275205468875399</v>
      </c>
      <c r="AS358" s="7">
        <v>0.60958904076139597</v>
      </c>
      <c r="AT358" s="7">
        <v>0</v>
      </c>
      <c r="AU358" s="7">
        <v>0</v>
      </c>
      <c r="AV358" s="7">
        <v>11.510950659867399</v>
      </c>
      <c r="AW358" s="7">
        <v>0.36404018532154903</v>
      </c>
      <c r="AX358" s="7">
        <v>259.34095878945698</v>
      </c>
      <c r="AY358" s="7">
        <v>8.2018013532402492</v>
      </c>
      <c r="AZ358" s="7">
        <v>342.46694071032101</v>
      </c>
      <c r="BA358" s="7">
        <v>10.8307065373283</v>
      </c>
      <c r="BB358" s="7">
        <v>65.4005197882652</v>
      </c>
      <c r="BC358" s="7">
        <v>6.3006281106228492</v>
      </c>
      <c r="BD358" s="7">
        <v>92.114376999903499</v>
      </c>
      <c r="BE358" s="7">
        <v>8.8742174373702802</v>
      </c>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v>972</v>
      </c>
      <c r="EG358" s="7">
        <v>745</v>
      </c>
      <c r="EH358" s="7">
        <v>345</v>
      </c>
      <c r="EI358" s="7">
        <v>1662</v>
      </c>
      <c r="EJ358" s="7">
        <v>1038</v>
      </c>
      <c r="EK358" s="7">
        <v>42</v>
      </c>
      <c r="EL358" s="7">
        <v>1</v>
      </c>
      <c r="EM358" s="7">
        <v>17</v>
      </c>
      <c r="EN358" s="7">
        <v>402</v>
      </c>
      <c r="EO358" s="7">
        <v>569</v>
      </c>
      <c r="EP358" s="7">
        <v>93</v>
      </c>
      <c r="EQ358" s="7">
        <v>152</v>
      </c>
    </row>
    <row r="359" spans="1:147" x14ac:dyDescent="0.35">
      <c r="A359" s="7" t="s">
        <v>837</v>
      </c>
      <c r="B359" s="7" t="e" vm="1">
        <v>#VALUE!</v>
      </c>
      <c r="C359" s="7" t="e" vm="4">
        <v>#VALUE!</v>
      </c>
      <c r="D359" s="7">
        <v>0</v>
      </c>
      <c r="E359" s="7">
        <v>3918</v>
      </c>
      <c r="F359" s="7">
        <v>1254</v>
      </c>
      <c r="G359" s="7">
        <v>0</v>
      </c>
      <c r="H359" s="7">
        <v>488</v>
      </c>
      <c r="I359" s="7">
        <v>12.455334354262378</v>
      </c>
      <c r="J359" s="7">
        <v>0</v>
      </c>
      <c r="K359" s="7">
        <v>0</v>
      </c>
      <c r="L359" s="7">
        <v>0</v>
      </c>
      <c r="M359" s="7">
        <v>0</v>
      </c>
      <c r="N359" s="7">
        <v>0</v>
      </c>
      <c r="O359" s="7">
        <v>0</v>
      </c>
      <c r="P359" s="7">
        <v>10.475666758317299</v>
      </c>
      <c r="Q359" s="7">
        <v>84671</v>
      </c>
      <c r="R359" s="7">
        <v>1</v>
      </c>
      <c r="S359" s="7">
        <v>1</v>
      </c>
      <c r="T359" s="7">
        <v>0</v>
      </c>
      <c r="U359" s="7">
        <v>0</v>
      </c>
      <c r="V359" s="7">
        <v>0</v>
      </c>
      <c r="W359" s="7">
        <v>1</v>
      </c>
      <c r="X359" s="7">
        <v>0</v>
      </c>
      <c r="Y359" s="7">
        <v>0</v>
      </c>
      <c r="Z359" s="7">
        <v>581.34171246250105</v>
      </c>
      <c r="AA359" s="7">
        <v>581.34171246250105</v>
      </c>
      <c r="AB359" s="7"/>
      <c r="AC359" s="7">
        <v>125.697629762765</v>
      </c>
      <c r="AD359" s="7">
        <v>125.697629762765</v>
      </c>
      <c r="AE359" s="7"/>
      <c r="AF359" s="7">
        <v>3918.0000054775701</v>
      </c>
      <c r="AG359" s="7">
        <v>100.000000139805</v>
      </c>
      <c r="AH359" s="7">
        <v>852.120788345596</v>
      </c>
      <c r="AI359" s="7">
        <v>21.748871575946797</v>
      </c>
      <c r="AJ359" s="7">
        <v>778.999998882765</v>
      </c>
      <c r="AK359" s="7">
        <v>19.882593131260002</v>
      </c>
      <c r="AL359" s="7">
        <v>476.99999963856101</v>
      </c>
      <c r="AM359" s="7">
        <v>12.1745788575437</v>
      </c>
      <c r="AN359" s="7">
        <v>3651.9999955840499</v>
      </c>
      <c r="AO359" s="7">
        <v>93.210821735172303</v>
      </c>
      <c r="AP359" s="7">
        <v>162.000000929804</v>
      </c>
      <c r="AQ359" s="7">
        <v>4.1347626577285297</v>
      </c>
      <c r="AR359" s="7">
        <v>27.000000290128199</v>
      </c>
      <c r="AS359" s="7">
        <v>0.68912711307116503</v>
      </c>
      <c r="AT359" s="7">
        <v>0</v>
      </c>
      <c r="AU359" s="7">
        <v>0</v>
      </c>
      <c r="AV359" s="7">
        <v>3.0000000239779201</v>
      </c>
      <c r="AW359" s="7">
        <v>7.65696790193445E-2</v>
      </c>
      <c r="AX359" s="7">
        <v>74.000000413801104</v>
      </c>
      <c r="AY359" s="7">
        <v>1.8887187446095199</v>
      </c>
      <c r="AZ359" s="7">
        <v>193.000000297111</v>
      </c>
      <c r="BA359" s="7">
        <v>4.92598265178946</v>
      </c>
      <c r="BB359" s="7">
        <v>34.979941012251103</v>
      </c>
      <c r="BC359" s="7">
        <v>2.7894689802433099</v>
      </c>
      <c r="BD359" s="7">
        <v>71.739130056726196</v>
      </c>
      <c r="BE359" s="7">
        <v>5.7208237684789696</v>
      </c>
      <c r="BF359" s="7">
        <v>3918.0000054775701</v>
      </c>
      <c r="BG359" s="7">
        <v>100.000000139805</v>
      </c>
      <c r="BH359" s="7">
        <v>852.120788345596</v>
      </c>
      <c r="BI359" s="7">
        <v>21.748871575946797</v>
      </c>
      <c r="BJ359" s="7">
        <v>778.999998882765</v>
      </c>
      <c r="BK359" s="7">
        <v>19.882593131260002</v>
      </c>
      <c r="BL359" s="7">
        <v>476.99999963856101</v>
      </c>
      <c r="BM359" s="7">
        <v>12.1745788575437</v>
      </c>
      <c r="BN359" s="7">
        <v>3651.9999955840499</v>
      </c>
      <c r="BO359" s="7">
        <v>93.210821735172303</v>
      </c>
      <c r="BP359" s="7">
        <v>162.000000929804</v>
      </c>
      <c r="BQ359" s="7">
        <v>4.1347626577285297</v>
      </c>
      <c r="BR359" s="7">
        <v>27.000000290128199</v>
      </c>
      <c r="BS359" s="7">
        <v>0.68912711307116503</v>
      </c>
      <c r="BT359" s="7">
        <v>0</v>
      </c>
      <c r="BU359" s="7">
        <v>0</v>
      </c>
      <c r="BV359" s="7">
        <v>3.0000000239779201</v>
      </c>
      <c r="BW359" s="7">
        <v>7.65696790193445E-2</v>
      </c>
      <c r="BX359" s="7">
        <v>74.000000413801104</v>
      </c>
      <c r="BY359" s="7">
        <v>1.8887187446095199</v>
      </c>
      <c r="BZ359" s="7">
        <v>193.000000297111</v>
      </c>
      <c r="CA359" s="7">
        <v>4.92598265178946</v>
      </c>
      <c r="CB359" s="7">
        <v>34.979941012251103</v>
      </c>
      <c r="CC359" s="7">
        <v>2.7894689802433099</v>
      </c>
      <c r="CD359" s="7">
        <v>71.739130056726196</v>
      </c>
      <c r="CE359" s="7">
        <v>5.7208237684789696</v>
      </c>
      <c r="CF359" s="7">
        <v>581.34171246250105</v>
      </c>
      <c r="CG359" s="7">
        <v>14.837715989344099</v>
      </c>
      <c r="CH359" s="7">
        <v>125.697629762765</v>
      </c>
      <c r="CI359" s="7">
        <v>3.20820902916706</v>
      </c>
      <c r="CJ359" s="7">
        <v>138.34758782411399</v>
      </c>
      <c r="CK359" s="7">
        <v>3.5310767693750398</v>
      </c>
      <c r="CL359" s="7">
        <v>56.810386657903102</v>
      </c>
      <c r="CM359" s="7">
        <v>1.44998434553096</v>
      </c>
      <c r="CN359" s="7">
        <v>540.28265857902102</v>
      </c>
      <c r="CO359" s="7">
        <v>13.789756472154698</v>
      </c>
      <c r="CP359" s="7">
        <v>18.642087800737499</v>
      </c>
      <c r="CQ359" s="7">
        <v>0.47580622258135497</v>
      </c>
      <c r="CR359" s="7">
        <v>1.57996121570613</v>
      </c>
      <c r="CS359" s="7">
        <v>4.0325707394235202E-2</v>
      </c>
      <c r="CT359" s="7">
        <v>0</v>
      </c>
      <c r="CU359" s="7">
        <v>0</v>
      </c>
      <c r="CV359" s="7">
        <v>0.99999998299972503</v>
      </c>
      <c r="CW359" s="7">
        <v>2.5523225701881702E-2</v>
      </c>
      <c r="CX359" s="7">
        <v>19.837004565644701</v>
      </c>
      <c r="CY359" s="7">
        <v>0.50630435338552204</v>
      </c>
      <c r="CZ359" s="7">
        <v>52.4734293303191</v>
      </c>
      <c r="DA359" s="7">
        <v>1.3392912029177899</v>
      </c>
      <c r="DB359" s="7">
        <v>6.7446632793946497</v>
      </c>
      <c r="DC359" s="7">
        <v>0.53785193615587301</v>
      </c>
      <c r="DD359" s="7">
        <v>11.6520922782586</v>
      </c>
      <c r="DE359" s="7">
        <v>0.929193961583624</v>
      </c>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v>792</v>
      </c>
      <c r="EG359" s="7">
        <v>779</v>
      </c>
      <c r="EH359" s="7">
        <v>477</v>
      </c>
      <c r="EI359" s="7">
        <v>3652</v>
      </c>
      <c r="EJ359" s="7">
        <v>162</v>
      </c>
      <c r="EK359" s="7">
        <v>27</v>
      </c>
      <c r="EL359" s="7">
        <v>0</v>
      </c>
      <c r="EM359" s="7">
        <v>3</v>
      </c>
      <c r="EN359" s="7">
        <v>74</v>
      </c>
      <c r="EO359" s="7">
        <v>193</v>
      </c>
      <c r="EP359" s="7">
        <v>36</v>
      </c>
      <c r="EQ359" s="7">
        <v>75</v>
      </c>
    </row>
    <row r="360" spans="1:147" x14ac:dyDescent="0.35">
      <c r="A360" s="7" t="s">
        <v>838</v>
      </c>
      <c r="B360" s="7" t="e" vm="1">
        <v>#VALUE!</v>
      </c>
      <c r="C360" s="7" t="e" vm="4">
        <v>#VALUE!</v>
      </c>
      <c r="D360" s="7">
        <v>1</v>
      </c>
      <c r="E360" s="7">
        <v>3122</v>
      </c>
      <c r="F360" s="7">
        <v>805</v>
      </c>
      <c r="G360" s="7">
        <v>0</v>
      </c>
      <c r="H360" s="7">
        <v>660</v>
      </c>
      <c r="I360" s="7">
        <v>21.140294682895579</v>
      </c>
      <c r="J360" s="7">
        <v>1</v>
      </c>
      <c r="K360" s="7">
        <v>1</v>
      </c>
      <c r="L360" s="7">
        <v>1</v>
      </c>
      <c r="M360" s="7">
        <v>0</v>
      </c>
      <c r="N360" s="7">
        <v>0</v>
      </c>
      <c r="O360" s="7">
        <v>1</v>
      </c>
      <c r="P360" s="7">
        <v>4.1178558750443699</v>
      </c>
      <c r="Q360" s="7">
        <v>63333</v>
      </c>
      <c r="R360" s="7">
        <v>1</v>
      </c>
      <c r="S360" s="7">
        <v>1</v>
      </c>
      <c r="T360" s="7">
        <v>1</v>
      </c>
      <c r="U360" s="7">
        <v>1</v>
      </c>
      <c r="V360" s="7">
        <v>1</v>
      </c>
      <c r="W360" s="7">
        <v>0</v>
      </c>
      <c r="X360" s="7">
        <v>0</v>
      </c>
      <c r="Y360" s="7">
        <v>0</v>
      </c>
      <c r="Z360" s="7">
        <v>3121.7512044699802</v>
      </c>
      <c r="AA360" s="7">
        <v>3122.0000215711002</v>
      </c>
      <c r="AB360" s="7">
        <v>3121.7512044699802</v>
      </c>
      <c r="AC360" s="7">
        <v>793.50248247281195</v>
      </c>
      <c r="AD360" s="7">
        <v>793.53735456511799</v>
      </c>
      <c r="AE360" s="7">
        <v>793.50248247281195</v>
      </c>
      <c r="AF360" s="7">
        <v>3122.0000215711002</v>
      </c>
      <c r="AG360" s="7">
        <v>100.00000069093899</v>
      </c>
      <c r="AH360" s="7">
        <v>793.53735456511799</v>
      </c>
      <c r="AI360" s="7">
        <v>25.417596238472701</v>
      </c>
      <c r="AJ360" s="7">
        <v>841.00000495486904</v>
      </c>
      <c r="AK360" s="7">
        <v>26.937860504640298</v>
      </c>
      <c r="AL360" s="7">
        <v>78.000000055879397</v>
      </c>
      <c r="AM360" s="7">
        <v>2.4983984643138801</v>
      </c>
      <c r="AN360" s="7">
        <v>2023.0000162072499</v>
      </c>
      <c r="AO360" s="7">
        <v>64.798206797157405</v>
      </c>
      <c r="AP360" s="7">
        <v>702.00001484187305</v>
      </c>
      <c r="AQ360" s="7">
        <v>22.485586638112501</v>
      </c>
      <c r="AR360" s="7">
        <v>67.000000440244506</v>
      </c>
      <c r="AS360" s="7">
        <v>2.14606023191046</v>
      </c>
      <c r="AT360" s="7">
        <v>18.0000001175795</v>
      </c>
      <c r="AU360" s="7">
        <v>0.57655349511785592</v>
      </c>
      <c r="AV360" s="7">
        <v>14.999999986890501</v>
      </c>
      <c r="AW360" s="7">
        <v>0.48046124237317606</v>
      </c>
      <c r="AX360" s="7">
        <v>297.00000291290098</v>
      </c>
      <c r="AY360" s="7">
        <v>9.5131327006054001</v>
      </c>
      <c r="AZ360" s="7">
        <v>465.00000362351102</v>
      </c>
      <c r="BA360" s="7">
        <v>14.8942986426493</v>
      </c>
      <c r="BB360" s="7">
        <v>7.7200600750546799</v>
      </c>
      <c r="BC360" s="7">
        <v>0.95901367391983494</v>
      </c>
      <c r="BD360" s="7">
        <v>12.6572328398676</v>
      </c>
      <c r="BE360" s="7">
        <v>1.5723270608531199</v>
      </c>
      <c r="BF360" s="7">
        <v>3121.7512044699802</v>
      </c>
      <c r="BG360" s="7">
        <v>99.992030892696505</v>
      </c>
      <c r="BH360" s="7">
        <v>793.50248247281195</v>
      </c>
      <c r="BI360" s="7">
        <v>25.4164792592188</v>
      </c>
      <c r="BJ360" s="7">
        <v>840.917065926129</v>
      </c>
      <c r="BK360" s="7">
        <v>26.935203905385301</v>
      </c>
      <c r="BL360" s="7">
        <v>78.000000055879397</v>
      </c>
      <c r="BM360" s="7">
        <v>2.4983984643138801</v>
      </c>
      <c r="BN360" s="7">
        <v>2022.7511991061299</v>
      </c>
      <c r="BO360" s="7">
        <v>64.790236998915191</v>
      </c>
      <c r="BP360" s="7">
        <v>702.00001484187305</v>
      </c>
      <c r="BQ360" s="7">
        <v>22.485586638112501</v>
      </c>
      <c r="BR360" s="7">
        <v>67.000000440244506</v>
      </c>
      <c r="BS360" s="7">
        <v>2.14606023191046</v>
      </c>
      <c r="BT360" s="7">
        <v>18.0000001175795</v>
      </c>
      <c r="BU360" s="7">
        <v>0.57655349511785592</v>
      </c>
      <c r="BV360" s="7">
        <v>14.999999986890501</v>
      </c>
      <c r="BW360" s="7">
        <v>0.48046124237317606</v>
      </c>
      <c r="BX360" s="7">
        <v>297.00000291290098</v>
      </c>
      <c r="BY360" s="7">
        <v>9.5131327006054001</v>
      </c>
      <c r="BZ360" s="7">
        <v>464.94471093520099</v>
      </c>
      <c r="CA360" s="7">
        <v>14.8925275763998</v>
      </c>
      <c r="CB360" s="7">
        <v>7.7200600750546799</v>
      </c>
      <c r="CC360" s="7">
        <v>0.95901367391983494</v>
      </c>
      <c r="CD360" s="7">
        <v>12.6559287670741</v>
      </c>
      <c r="CE360" s="7">
        <v>1.5721650642328</v>
      </c>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v>910</v>
      </c>
      <c r="EG360" s="7">
        <v>841</v>
      </c>
      <c r="EH360" s="7">
        <v>78</v>
      </c>
      <c r="EI360" s="7">
        <v>2023</v>
      </c>
      <c r="EJ360" s="7">
        <v>702</v>
      </c>
      <c r="EK360" s="7">
        <v>67</v>
      </c>
      <c r="EL360" s="7">
        <v>18</v>
      </c>
      <c r="EM360" s="7">
        <v>15</v>
      </c>
      <c r="EN360" s="7">
        <v>297</v>
      </c>
      <c r="EO360" s="7">
        <v>465</v>
      </c>
      <c r="EP360" s="7">
        <v>9</v>
      </c>
      <c r="EQ360" s="7">
        <v>15</v>
      </c>
    </row>
    <row r="361" spans="1:147" x14ac:dyDescent="0.35">
      <c r="A361" s="7" t="s">
        <v>839</v>
      </c>
      <c r="B361" s="7" t="e" vm="1">
        <v>#VALUE!</v>
      </c>
      <c r="C361" s="7" t="e" vm="4">
        <v>#VALUE!</v>
      </c>
      <c r="D361" s="7">
        <v>1</v>
      </c>
      <c r="E361" s="7">
        <v>5318</v>
      </c>
      <c r="F361" s="7">
        <v>221</v>
      </c>
      <c r="G361" s="7">
        <v>1</v>
      </c>
      <c r="H361" s="7">
        <v>4665</v>
      </c>
      <c r="I361" s="7">
        <v>87.720947724708537</v>
      </c>
      <c r="J361" s="7">
        <v>0</v>
      </c>
      <c r="K361" s="7">
        <v>0</v>
      </c>
      <c r="L361" s="7">
        <v>0</v>
      </c>
      <c r="M361" s="7">
        <v>0</v>
      </c>
      <c r="N361" s="7">
        <v>0</v>
      </c>
      <c r="O361" s="7">
        <v>0</v>
      </c>
      <c r="P361" s="7">
        <v>14.350453172205398</v>
      </c>
      <c r="Q361" s="7">
        <v>88371</v>
      </c>
      <c r="R361" s="7">
        <v>1</v>
      </c>
      <c r="S361" s="7">
        <v>1</v>
      </c>
      <c r="T361" s="7">
        <v>1</v>
      </c>
      <c r="U361" s="7">
        <v>1</v>
      </c>
      <c r="V361" s="7">
        <v>1</v>
      </c>
      <c r="W361" s="7">
        <v>0</v>
      </c>
      <c r="X361" s="7">
        <v>0</v>
      </c>
      <c r="Y361" s="7">
        <v>0</v>
      </c>
      <c r="Z361" s="7">
        <v>5317.9997387849098</v>
      </c>
      <c r="AA361" s="7">
        <v>5317.9997387849098</v>
      </c>
      <c r="AB361" s="7">
        <v>5317.9997387849098</v>
      </c>
      <c r="AC361" s="7">
        <v>136.06139900563701</v>
      </c>
      <c r="AD361" s="7">
        <v>136.06139900563701</v>
      </c>
      <c r="AE361" s="7">
        <v>136.06139900563701</v>
      </c>
      <c r="AF361" s="7">
        <v>5317.9997387849098</v>
      </c>
      <c r="AG361" s="7">
        <v>99.999995088095389</v>
      </c>
      <c r="AH361" s="7">
        <v>136.06139900563701</v>
      </c>
      <c r="AI361" s="7">
        <v>2.5585069388047601</v>
      </c>
      <c r="AJ361" s="7">
        <v>262.99999785968998</v>
      </c>
      <c r="AK361" s="7">
        <v>4.9454681808892396</v>
      </c>
      <c r="AL361" s="7">
        <v>200.99999260902399</v>
      </c>
      <c r="AM361" s="7">
        <v>3.7796162581614099</v>
      </c>
      <c r="AN361" s="7">
        <v>2641.9998076133802</v>
      </c>
      <c r="AO361" s="7">
        <v>49.680327333835599</v>
      </c>
      <c r="AP361" s="7">
        <v>2006.9998753331599</v>
      </c>
      <c r="AQ361" s="7">
        <v>37.739749442142902</v>
      </c>
      <c r="AR361" s="7">
        <v>98.999996234662802</v>
      </c>
      <c r="AS361" s="7">
        <v>1.8616020352512801</v>
      </c>
      <c r="AT361" s="7">
        <v>4.99999995529652</v>
      </c>
      <c r="AU361" s="7">
        <v>9.4020307546004406E-2</v>
      </c>
      <c r="AV361" s="7">
        <v>43.999997512437403</v>
      </c>
      <c r="AW361" s="7">
        <v>0.82737866702590102</v>
      </c>
      <c r="AX361" s="7">
        <v>520.99998410604906</v>
      </c>
      <c r="AY361" s="7">
        <v>9.7969158350140813</v>
      </c>
      <c r="AZ361" s="7">
        <v>1261.9999086149001</v>
      </c>
      <c r="BA361" s="7">
        <v>23.7307241183698</v>
      </c>
      <c r="BB361" s="7">
        <v>7.1962616816774698</v>
      </c>
      <c r="BC361" s="7">
        <v>3.2562270052839204</v>
      </c>
      <c r="BD361" s="7">
        <v>0</v>
      </c>
      <c r="BE361" s="7">
        <v>0</v>
      </c>
      <c r="BF361" s="7">
        <v>5317.9997387849098</v>
      </c>
      <c r="BG361" s="7">
        <v>99.999995088095389</v>
      </c>
      <c r="BH361" s="7">
        <v>136.06139900563701</v>
      </c>
      <c r="BI361" s="7">
        <v>2.5585069388047601</v>
      </c>
      <c r="BJ361" s="7">
        <v>262.99999785968998</v>
      </c>
      <c r="BK361" s="7">
        <v>4.9454681808892396</v>
      </c>
      <c r="BL361" s="7">
        <v>200.99999260902399</v>
      </c>
      <c r="BM361" s="7">
        <v>3.7796162581614099</v>
      </c>
      <c r="BN361" s="7">
        <v>2641.9998076133802</v>
      </c>
      <c r="BO361" s="7">
        <v>49.680327333835599</v>
      </c>
      <c r="BP361" s="7">
        <v>2006.9998753331599</v>
      </c>
      <c r="BQ361" s="7">
        <v>37.739749442142902</v>
      </c>
      <c r="BR361" s="7">
        <v>98.999996234662802</v>
      </c>
      <c r="BS361" s="7">
        <v>1.8616020352512801</v>
      </c>
      <c r="BT361" s="7">
        <v>4.99999995529652</v>
      </c>
      <c r="BU361" s="7">
        <v>9.4020307546004406E-2</v>
      </c>
      <c r="BV361" s="7">
        <v>43.999997512437403</v>
      </c>
      <c r="BW361" s="7">
        <v>0.82737866702590102</v>
      </c>
      <c r="BX361" s="7">
        <v>520.99998410604906</v>
      </c>
      <c r="BY361" s="7">
        <v>9.7969158350140813</v>
      </c>
      <c r="BZ361" s="7">
        <v>1261.9999086149001</v>
      </c>
      <c r="CA361" s="7">
        <v>23.7307241183698</v>
      </c>
      <c r="CB361" s="7">
        <v>7.1962616816774698</v>
      </c>
      <c r="CC361" s="7">
        <v>3.2562270052839204</v>
      </c>
      <c r="CD361" s="7">
        <v>0</v>
      </c>
      <c r="CE361" s="7">
        <v>0</v>
      </c>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v>145</v>
      </c>
      <c r="EG361" s="7">
        <v>263</v>
      </c>
      <c r="EH361" s="7">
        <v>201</v>
      </c>
      <c r="EI361" s="7">
        <v>2642</v>
      </c>
      <c r="EJ361" s="7">
        <v>2007</v>
      </c>
      <c r="EK361" s="7">
        <v>99</v>
      </c>
      <c r="EL361" s="7">
        <v>5</v>
      </c>
      <c r="EM361" s="7">
        <v>44</v>
      </c>
      <c r="EN361" s="7">
        <v>521</v>
      </c>
      <c r="EO361" s="7">
        <v>1262</v>
      </c>
      <c r="EP361" s="7">
        <v>5</v>
      </c>
      <c r="EQ361" s="7">
        <v>0</v>
      </c>
    </row>
    <row r="362" spans="1:147" x14ac:dyDescent="0.35">
      <c r="A362" s="7" t="s">
        <v>840</v>
      </c>
      <c r="B362" s="7" t="e" vm="1">
        <v>#VALUE!</v>
      </c>
      <c r="C362" s="7" t="e" vm="4">
        <v>#VALUE!</v>
      </c>
      <c r="D362" s="7">
        <v>1</v>
      </c>
      <c r="E362" s="7">
        <v>3083</v>
      </c>
      <c r="F362" s="7">
        <v>16</v>
      </c>
      <c r="G362" s="7">
        <v>1</v>
      </c>
      <c r="H362" s="7">
        <v>3036</v>
      </c>
      <c r="I362" s="7">
        <v>98.475510866039571</v>
      </c>
      <c r="J362" s="7">
        <v>0</v>
      </c>
      <c r="K362" s="7">
        <v>0</v>
      </c>
      <c r="L362" s="7">
        <v>0</v>
      </c>
      <c r="M362" s="7">
        <v>0</v>
      </c>
      <c r="N362" s="7">
        <v>0</v>
      </c>
      <c r="O362" s="7">
        <v>0</v>
      </c>
      <c r="P362" s="7">
        <v>0</v>
      </c>
      <c r="Q362" s="7">
        <v>168750</v>
      </c>
      <c r="R362" s="7">
        <v>1</v>
      </c>
      <c r="S362" s="7">
        <v>1</v>
      </c>
      <c r="T362" s="7">
        <v>1</v>
      </c>
      <c r="U362" s="7">
        <v>1</v>
      </c>
      <c r="V362" s="7">
        <v>1</v>
      </c>
      <c r="W362" s="7">
        <v>0</v>
      </c>
      <c r="X362" s="7">
        <v>0</v>
      </c>
      <c r="Y362" s="7">
        <v>0</v>
      </c>
      <c r="Z362" s="7">
        <v>3075.9692999143199</v>
      </c>
      <c r="AA362" s="7">
        <v>3083.00009250827</v>
      </c>
      <c r="AB362" s="7">
        <v>3075.9692999143199</v>
      </c>
      <c r="AC362" s="7">
        <v>0</v>
      </c>
      <c r="AD362" s="7">
        <v>0</v>
      </c>
      <c r="AE362" s="7">
        <v>0</v>
      </c>
      <c r="AF362" s="7">
        <v>3083.00009250827</v>
      </c>
      <c r="AG362" s="7">
        <v>100.000003000593</v>
      </c>
      <c r="AH362" s="7">
        <v>0</v>
      </c>
      <c r="AI362" s="7">
        <v>0</v>
      </c>
      <c r="AJ362" s="7">
        <v>42.000000039115498</v>
      </c>
      <c r="AK362" s="7">
        <v>1.3623094401269999</v>
      </c>
      <c r="AL362" s="7">
        <v>5.0000000167638099</v>
      </c>
      <c r="AM362" s="7">
        <v>0.16217969564592299</v>
      </c>
      <c r="AN362" s="7">
        <v>572.00000485964097</v>
      </c>
      <c r="AO362" s="7">
        <v>18.553357277315598</v>
      </c>
      <c r="AP362" s="7">
        <v>1953.0000160634499</v>
      </c>
      <c r="AQ362" s="7">
        <v>63.347389427942005</v>
      </c>
      <c r="AR362" s="7">
        <v>23.000000112224399</v>
      </c>
      <c r="AS362" s="7">
        <v>0.7460266011101</v>
      </c>
      <c r="AT362" s="7">
        <v>1.0000000065483601</v>
      </c>
      <c r="AU362" s="7">
        <v>3.24359392328369E-2</v>
      </c>
      <c r="AV362" s="7">
        <v>32.000000209547601</v>
      </c>
      <c r="AW362" s="7">
        <v>1.0379500554507801</v>
      </c>
      <c r="AX362" s="7">
        <v>501.99999549984898</v>
      </c>
      <c r="AY362" s="7">
        <v>16.282841242291603</v>
      </c>
      <c r="AZ362" s="7">
        <v>790.00000624358699</v>
      </c>
      <c r="BA362" s="7">
        <v>25.624392028659997</v>
      </c>
      <c r="BB362" s="7">
        <v>0</v>
      </c>
      <c r="BC362" s="7">
        <v>0</v>
      </c>
      <c r="BD362" s="7">
        <v>0</v>
      </c>
      <c r="BE362" s="7">
        <v>0</v>
      </c>
      <c r="BF362" s="7">
        <v>3075.9692999143199</v>
      </c>
      <c r="BG362" s="7">
        <v>99.771952640749788</v>
      </c>
      <c r="BH362" s="7">
        <v>0</v>
      </c>
      <c r="BI362" s="7">
        <v>0</v>
      </c>
      <c r="BJ362" s="7">
        <v>40.295565465465202</v>
      </c>
      <c r="BK362" s="7">
        <v>1.3070245042317601</v>
      </c>
      <c r="BL362" s="7">
        <v>4.5738913733512199</v>
      </c>
      <c r="BM362" s="7">
        <v>0.148358461672112</v>
      </c>
      <c r="BN362" s="7">
        <v>564.96921226568497</v>
      </c>
      <c r="BO362" s="7">
        <v>18.325306917472801</v>
      </c>
      <c r="BP362" s="7">
        <v>1953.0000160634499</v>
      </c>
      <c r="BQ362" s="7">
        <v>63.347389427942005</v>
      </c>
      <c r="BR362" s="7">
        <v>23.000000112224399</v>
      </c>
      <c r="BS362" s="7">
        <v>0.7460266011101</v>
      </c>
      <c r="BT362" s="7">
        <v>1.0000000065483601</v>
      </c>
      <c r="BU362" s="7">
        <v>3.24359392328369E-2</v>
      </c>
      <c r="BV362" s="7">
        <v>32.000000209547601</v>
      </c>
      <c r="BW362" s="7">
        <v>1.0379500554507801</v>
      </c>
      <c r="BX362" s="7">
        <v>501.99999549984898</v>
      </c>
      <c r="BY362" s="7">
        <v>16.282841242291603</v>
      </c>
      <c r="BZ362" s="7">
        <v>790.00000624358699</v>
      </c>
      <c r="CA362" s="7">
        <v>25.624392028659997</v>
      </c>
      <c r="CB362" s="7">
        <v>0</v>
      </c>
      <c r="CC362" s="7">
        <v>0</v>
      </c>
      <c r="CD362" s="7">
        <v>0</v>
      </c>
      <c r="CE362" s="7">
        <v>0</v>
      </c>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v>0</v>
      </c>
      <c r="EG362" s="7">
        <v>42</v>
      </c>
      <c r="EH362" s="7">
        <v>5</v>
      </c>
      <c r="EI362" s="7">
        <v>572</v>
      </c>
      <c r="EJ362" s="7">
        <v>1953</v>
      </c>
      <c r="EK362" s="7">
        <v>23</v>
      </c>
      <c r="EL362" s="7">
        <v>1</v>
      </c>
      <c r="EM362" s="7">
        <v>32</v>
      </c>
      <c r="EN362" s="7">
        <v>502</v>
      </c>
      <c r="EO362" s="7">
        <v>790</v>
      </c>
      <c r="EP362" s="7">
        <v>0</v>
      </c>
      <c r="EQ362" s="7">
        <v>0</v>
      </c>
    </row>
    <row r="363" spans="1:147" x14ac:dyDescent="0.35">
      <c r="A363" s="7" t="s">
        <v>841</v>
      </c>
      <c r="B363" s="7" t="e" vm="1">
        <v>#VALUE!</v>
      </c>
      <c r="C363" s="7" t="e" vm="4">
        <v>#VALUE!</v>
      </c>
      <c r="D363" s="7">
        <v>1</v>
      </c>
      <c r="E363" s="7">
        <v>823</v>
      </c>
      <c r="F363" s="7">
        <v>134</v>
      </c>
      <c r="G363" s="7">
        <v>0</v>
      </c>
      <c r="H363" s="7">
        <v>360</v>
      </c>
      <c r="I363" s="7">
        <v>43.742405832320777</v>
      </c>
      <c r="J363" s="7">
        <v>1</v>
      </c>
      <c r="K363" s="7">
        <v>1</v>
      </c>
      <c r="L363" s="7">
        <v>1</v>
      </c>
      <c r="M363" s="7">
        <v>0</v>
      </c>
      <c r="N363" s="7">
        <v>0</v>
      </c>
      <c r="O363" s="7">
        <v>1</v>
      </c>
      <c r="P363" s="7">
        <v>4.6341463414634099</v>
      </c>
      <c r="Q363" s="7">
        <v>65625</v>
      </c>
      <c r="R363" s="7">
        <v>1</v>
      </c>
      <c r="S363" s="7">
        <v>1</v>
      </c>
      <c r="T363" s="7">
        <v>1</v>
      </c>
      <c r="U363" s="7">
        <v>1</v>
      </c>
      <c r="V363" s="7">
        <v>1</v>
      </c>
      <c r="W363" s="7">
        <v>0</v>
      </c>
      <c r="X363" s="7">
        <v>0</v>
      </c>
      <c r="Y363" s="7">
        <v>0</v>
      </c>
      <c r="Z363" s="7">
        <v>823.00000712620204</v>
      </c>
      <c r="AA363" s="7">
        <v>823.00000712620204</v>
      </c>
      <c r="AB363" s="7">
        <v>823.00000712620204</v>
      </c>
      <c r="AC363" s="7">
        <v>327.19268332016497</v>
      </c>
      <c r="AD363" s="7">
        <v>327.19268332016497</v>
      </c>
      <c r="AE363" s="7">
        <v>327.19268332016497</v>
      </c>
      <c r="AF363" s="7">
        <v>823.00000712620204</v>
      </c>
      <c r="AG363" s="7">
        <v>100.00000086588099</v>
      </c>
      <c r="AH363" s="7">
        <v>327.19268332016497</v>
      </c>
      <c r="AI363" s="7">
        <v>39.756097608768499</v>
      </c>
      <c r="AJ363" s="7">
        <v>198.000003451342</v>
      </c>
      <c r="AK363" s="7">
        <v>24.0583236271376</v>
      </c>
      <c r="AL363" s="7">
        <v>1.00000001385342</v>
      </c>
      <c r="AM363" s="7">
        <v>0.12150668455084099</v>
      </c>
      <c r="AN363" s="7">
        <v>585.00000007795302</v>
      </c>
      <c r="AO363" s="7">
        <v>71.081409486993095</v>
      </c>
      <c r="AP363" s="7">
        <v>134.00000033900099</v>
      </c>
      <c r="AQ363" s="7">
        <v>16.2818955454437</v>
      </c>
      <c r="AR363" s="7">
        <v>28.999999916413799</v>
      </c>
      <c r="AS363" s="7">
        <v>3.5236937930028898</v>
      </c>
      <c r="AT363" s="7">
        <v>0</v>
      </c>
      <c r="AU363" s="7">
        <v>0</v>
      </c>
      <c r="AV363" s="7">
        <v>8.0000001728767494</v>
      </c>
      <c r="AW363" s="7">
        <v>0.97205348394614299</v>
      </c>
      <c r="AX363" s="7">
        <v>66.999999158084407</v>
      </c>
      <c r="AY363" s="7">
        <v>8.1409476498279894</v>
      </c>
      <c r="AZ363" s="7">
        <v>86.999999394640298</v>
      </c>
      <c r="BA363" s="7">
        <v>10.571081335922299</v>
      </c>
      <c r="BB363" s="7">
        <v>0</v>
      </c>
      <c r="BC363" s="7">
        <v>0</v>
      </c>
      <c r="BD363" s="7">
        <v>0</v>
      </c>
      <c r="BE363" s="7">
        <v>0</v>
      </c>
      <c r="BF363" s="7">
        <v>823.00000712620204</v>
      </c>
      <c r="BG363" s="7">
        <v>100.00000086588099</v>
      </c>
      <c r="BH363" s="7">
        <v>327.19268332016497</v>
      </c>
      <c r="BI363" s="7">
        <v>39.756097608768499</v>
      </c>
      <c r="BJ363" s="7">
        <v>198.000003451342</v>
      </c>
      <c r="BK363" s="7">
        <v>24.0583236271376</v>
      </c>
      <c r="BL363" s="7">
        <v>1.00000001385342</v>
      </c>
      <c r="BM363" s="7">
        <v>0.12150668455084099</v>
      </c>
      <c r="BN363" s="7">
        <v>585.00000007795302</v>
      </c>
      <c r="BO363" s="7">
        <v>71.081409486993095</v>
      </c>
      <c r="BP363" s="7">
        <v>134.00000033900099</v>
      </c>
      <c r="BQ363" s="7">
        <v>16.2818955454437</v>
      </c>
      <c r="BR363" s="7">
        <v>28.999999916413799</v>
      </c>
      <c r="BS363" s="7">
        <v>3.5236937930028898</v>
      </c>
      <c r="BT363" s="7">
        <v>0</v>
      </c>
      <c r="BU363" s="7">
        <v>0</v>
      </c>
      <c r="BV363" s="7">
        <v>8.0000001728767494</v>
      </c>
      <c r="BW363" s="7">
        <v>0.97205348394614299</v>
      </c>
      <c r="BX363" s="7">
        <v>66.999999158084407</v>
      </c>
      <c r="BY363" s="7">
        <v>8.1409476498279894</v>
      </c>
      <c r="BZ363" s="7">
        <v>86.999999394640298</v>
      </c>
      <c r="CA363" s="7">
        <v>10.571081335922299</v>
      </c>
      <c r="CB363" s="7">
        <v>0</v>
      </c>
      <c r="CC363" s="7">
        <v>0</v>
      </c>
      <c r="CD363" s="7">
        <v>0</v>
      </c>
      <c r="CE363" s="7">
        <v>0</v>
      </c>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v>163</v>
      </c>
      <c r="EG363" s="7">
        <v>198</v>
      </c>
      <c r="EH363" s="7">
        <v>1</v>
      </c>
      <c r="EI363" s="7">
        <v>585</v>
      </c>
      <c r="EJ363" s="7">
        <v>134</v>
      </c>
      <c r="EK363" s="7">
        <v>29</v>
      </c>
      <c r="EL363" s="7">
        <v>0</v>
      </c>
      <c r="EM363" s="7">
        <v>8</v>
      </c>
      <c r="EN363" s="7">
        <v>67</v>
      </c>
      <c r="EO363" s="7">
        <v>87</v>
      </c>
      <c r="EP363" s="7">
        <v>0</v>
      </c>
      <c r="EQ363" s="7">
        <v>0</v>
      </c>
    </row>
    <row r="364" spans="1:147" x14ac:dyDescent="0.35">
      <c r="A364" s="7" t="s">
        <v>842</v>
      </c>
      <c r="B364" s="7" t="e" vm="1">
        <v>#VALUE!</v>
      </c>
      <c r="C364" s="7" t="e" vm="5">
        <v>#VALUE!</v>
      </c>
      <c r="D364" s="7">
        <v>1</v>
      </c>
      <c r="E364" s="7">
        <v>2131</v>
      </c>
      <c r="F364" s="7">
        <v>706</v>
      </c>
      <c r="G364" s="7">
        <v>0</v>
      </c>
      <c r="H364" s="7">
        <v>0</v>
      </c>
      <c r="I364" s="7">
        <v>0</v>
      </c>
      <c r="J364" s="7">
        <v>0</v>
      </c>
      <c r="K364" s="7">
        <v>1</v>
      </c>
      <c r="L364" s="7">
        <v>0</v>
      </c>
      <c r="M364" s="7">
        <v>1</v>
      </c>
      <c r="N364" s="7">
        <v>1</v>
      </c>
      <c r="O364" s="7">
        <v>1</v>
      </c>
      <c r="P364" s="7">
        <v>32.540093119503396</v>
      </c>
      <c r="Q364" s="7">
        <v>41042</v>
      </c>
      <c r="R364" s="7">
        <v>0</v>
      </c>
      <c r="S364" s="7">
        <v>1</v>
      </c>
      <c r="T364" s="7">
        <v>0</v>
      </c>
      <c r="U364" s="7">
        <v>1</v>
      </c>
      <c r="V364" s="7">
        <v>0</v>
      </c>
      <c r="W364" s="7">
        <v>0</v>
      </c>
      <c r="X364" s="7">
        <v>0</v>
      </c>
      <c r="Y364" s="7">
        <v>1</v>
      </c>
      <c r="Z364" s="7"/>
      <c r="AA364" s="7">
        <v>1344.2407121211299</v>
      </c>
      <c r="AB364" s="7"/>
      <c r="AC364" s="7"/>
      <c r="AD364" s="7">
        <v>725.38812068104698</v>
      </c>
      <c r="AE364" s="7"/>
      <c r="AF364" s="7">
        <v>1344.2407121211299</v>
      </c>
      <c r="AG364" s="7">
        <v>63.080277434121498</v>
      </c>
      <c r="AH364" s="7">
        <v>725.38812068104698</v>
      </c>
      <c r="AI364" s="7">
        <v>34.039799187285205</v>
      </c>
      <c r="AJ364" s="7">
        <v>421.284259278327</v>
      </c>
      <c r="AK364" s="7">
        <v>19.769322349991899</v>
      </c>
      <c r="AL364" s="7">
        <v>107.891670466401</v>
      </c>
      <c r="AM364" s="7">
        <v>5.0629596652463995</v>
      </c>
      <c r="AN364" s="7">
        <v>172.68585836887399</v>
      </c>
      <c r="AO364" s="7">
        <v>8.1035128281967914</v>
      </c>
      <c r="AP364" s="7">
        <v>814.09376719221495</v>
      </c>
      <c r="AQ364" s="7">
        <v>38.2024292441208</v>
      </c>
      <c r="AR364" s="7">
        <v>8.8881487846374494</v>
      </c>
      <c r="AS364" s="7">
        <v>0.41708816445975799</v>
      </c>
      <c r="AT364" s="7">
        <v>3.99999997764826</v>
      </c>
      <c r="AU364" s="7">
        <v>0.18770530162591498</v>
      </c>
      <c r="AV364" s="7">
        <v>6.9999999925494203</v>
      </c>
      <c r="AW364" s="7">
        <v>0.328484279331273</v>
      </c>
      <c r="AX364" s="7">
        <v>337.57293916121102</v>
      </c>
      <c r="AY364" s="7">
        <v>15.841057680019299</v>
      </c>
      <c r="AZ364" s="7">
        <v>532.67610431462504</v>
      </c>
      <c r="BA364" s="7">
        <v>24.996532347002599</v>
      </c>
      <c r="BB364" s="7">
        <v>173.834901820868</v>
      </c>
      <c r="BC364" s="7">
        <v>24.622507340066299</v>
      </c>
      <c r="BD364" s="7">
        <v>169.96435629948999</v>
      </c>
      <c r="BE364" s="7">
        <v>24.0742714305226</v>
      </c>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v>1026</v>
      </c>
      <c r="EG364" s="7">
        <v>635</v>
      </c>
      <c r="EH364" s="7">
        <v>173</v>
      </c>
      <c r="EI364" s="7">
        <v>279</v>
      </c>
      <c r="EJ364" s="7">
        <v>1326</v>
      </c>
      <c r="EK364" s="7">
        <v>11</v>
      </c>
      <c r="EL364" s="7">
        <v>4</v>
      </c>
      <c r="EM364" s="7">
        <v>12</v>
      </c>
      <c r="EN364" s="7">
        <v>499</v>
      </c>
      <c r="EO364" s="7">
        <v>838</v>
      </c>
      <c r="EP364" s="7">
        <v>264</v>
      </c>
      <c r="EQ364" s="7">
        <v>258</v>
      </c>
    </row>
    <row r="365" spans="1:147" x14ac:dyDescent="0.35">
      <c r="A365" s="7" t="s">
        <v>843</v>
      </c>
      <c r="B365" s="7" t="e" vm="1">
        <v>#VALUE!</v>
      </c>
      <c r="C365" s="7" t="e" vm="5">
        <v>#VALUE!</v>
      </c>
      <c r="D365" s="7">
        <v>1</v>
      </c>
      <c r="E365" s="7">
        <v>3237</v>
      </c>
      <c r="F365" s="7">
        <v>1025</v>
      </c>
      <c r="G365" s="7">
        <v>0</v>
      </c>
      <c r="H365" s="7">
        <v>54</v>
      </c>
      <c r="I365" s="7">
        <v>1.6682113067655238</v>
      </c>
      <c r="J365" s="7">
        <v>1</v>
      </c>
      <c r="K365" s="7">
        <v>1</v>
      </c>
      <c r="L365" s="7">
        <v>1</v>
      </c>
      <c r="M365" s="7">
        <v>1</v>
      </c>
      <c r="N365" s="7">
        <v>1</v>
      </c>
      <c r="O365" s="7">
        <v>1</v>
      </c>
      <c r="P365" s="7">
        <v>52.447066990628301</v>
      </c>
      <c r="Q365" s="7">
        <v>21087</v>
      </c>
      <c r="R365" s="7">
        <v>1</v>
      </c>
      <c r="S365" s="7">
        <v>1</v>
      </c>
      <c r="T365" s="7">
        <v>1</v>
      </c>
      <c r="U365" s="7">
        <v>1</v>
      </c>
      <c r="V365" s="7">
        <v>1</v>
      </c>
      <c r="W365" s="7">
        <v>0</v>
      </c>
      <c r="X365" s="7">
        <v>0</v>
      </c>
      <c r="Y365" s="7">
        <v>1</v>
      </c>
      <c r="Z365" s="7">
        <v>971.67903363704704</v>
      </c>
      <c r="AA365" s="7">
        <v>3236.9999922546599</v>
      </c>
      <c r="AB365" s="7">
        <v>971.67903363704704</v>
      </c>
      <c r="AC365" s="7">
        <v>810.83069345355</v>
      </c>
      <c r="AD365" s="7">
        <v>2512.0821550700298</v>
      </c>
      <c r="AE365" s="7">
        <v>810.83069345355</v>
      </c>
      <c r="AF365" s="7">
        <v>3236.9999922546599</v>
      </c>
      <c r="AG365" s="7">
        <v>99.999999760724606</v>
      </c>
      <c r="AH365" s="7">
        <v>2512.0821550700298</v>
      </c>
      <c r="AI365" s="7">
        <v>77.605256566883995</v>
      </c>
      <c r="AJ365" s="7">
        <v>1061.0000029911801</v>
      </c>
      <c r="AK365" s="7">
        <v>32.777262990150604</v>
      </c>
      <c r="AL365" s="7">
        <v>238.00000070536001</v>
      </c>
      <c r="AM365" s="7">
        <v>7.3524868923497202</v>
      </c>
      <c r="AN365" s="7">
        <v>520.00000083926705</v>
      </c>
      <c r="AO365" s="7">
        <v>16.0642570540398</v>
      </c>
      <c r="AP365" s="7">
        <v>1685.0000058785099</v>
      </c>
      <c r="AQ365" s="7">
        <v>52.054371513083396</v>
      </c>
      <c r="AR365" s="7">
        <v>9.0000001527369005</v>
      </c>
      <c r="AS365" s="7">
        <v>0.278035222512725</v>
      </c>
      <c r="AT365" s="7">
        <v>0</v>
      </c>
      <c r="AU365" s="7">
        <v>0</v>
      </c>
      <c r="AV365" s="7">
        <v>24.999999918043599</v>
      </c>
      <c r="AW365" s="7">
        <v>0.77232004689662104</v>
      </c>
      <c r="AX365" s="7">
        <v>997.99999727984004</v>
      </c>
      <c r="AY365" s="7">
        <v>30.831016289151702</v>
      </c>
      <c r="AZ365" s="7">
        <v>1515.99999805482</v>
      </c>
      <c r="BA365" s="7">
        <v>46.833487737250998</v>
      </c>
      <c r="BB365" s="7">
        <v>399.429088548175</v>
      </c>
      <c r="BC365" s="7">
        <v>38.968691565675599</v>
      </c>
      <c r="BD365" s="7">
        <v>389.14113697540603</v>
      </c>
      <c r="BE365" s="7">
        <v>37.964988973210303</v>
      </c>
      <c r="BF365" s="7">
        <v>971.67903363704704</v>
      </c>
      <c r="BG365" s="7">
        <v>30.017887971487401</v>
      </c>
      <c r="BH365" s="7">
        <v>810.83069345355</v>
      </c>
      <c r="BI365" s="7">
        <v>25.048832049847096</v>
      </c>
      <c r="BJ365" s="7">
        <v>331.494302019477</v>
      </c>
      <c r="BK365" s="7">
        <v>10.2407878288377</v>
      </c>
      <c r="BL365" s="7">
        <v>47.245188608765602</v>
      </c>
      <c r="BM365" s="7">
        <v>1.4595362560631899</v>
      </c>
      <c r="BN365" s="7">
        <v>204.16457620821899</v>
      </c>
      <c r="BO365" s="7">
        <v>6.3072158235470797</v>
      </c>
      <c r="BP365" s="7">
        <v>345.32196155190502</v>
      </c>
      <c r="BQ365" s="7">
        <v>10.6679629765803</v>
      </c>
      <c r="BR365" s="7">
        <v>5.1658647060394296</v>
      </c>
      <c r="BS365" s="7">
        <v>0.159588035404369</v>
      </c>
      <c r="BT365" s="7">
        <v>0</v>
      </c>
      <c r="BU365" s="7">
        <v>0</v>
      </c>
      <c r="BV365" s="7">
        <v>5</v>
      </c>
      <c r="BW365" s="7">
        <v>0.154464009885697</v>
      </c>
      <c r="BX365" s="7">
        <v>412.02663338184402</v>
      </c>
      <c r="BY365" s="7">
        <v>12.728657194372699</v>
      </c>
      <c r="BZ365" s="7">
        <v>622.79099047929003</v>
      </c>
      <c r="CA365" s="7">
        <v>19.239758742023199</v>
      </c>
      <c r="CB365" s="7">
        <v>54.309493614360697</v>
      </c>
      <c r="CC365" s="7">
        <v>5.2984871818888504</v>
      </c>
      <c r="CD365" s="7">
        <v>104.26774526760001</v>
      </c>
      <c r="CE365" s="7">
        <v>10.1724629529366</v>
      </c>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v>2168</v>
      </c>
      <c r="EG365" s="7">
        <v>1061</v>
      </c>
      <c r="EH365" s="7">
        <v>238</v>
      </c>
      <c r="EI365" s="7">
        <v>520</v>
      </c>
      <c r="EJ365" s="7">
        <v>1685</v>
      </c>
      <c r="EK365" s="7">
        <v>9</v>
      </c>
      <c r="EL365" s="7">
        <v>0</v>
      </c>
      <c r="EM365" s="7">
        <v>25</v>
      </c>
      <c r="EN365" s="7">
        <v>998</v>
      </c>
      <c r="EO365" s="7">
        <v>1516</v>
      </c>
      <c r="EP365" s="7">
        <v>365</v>
      </c>
      <c r="EQ365" s="7">
        <v>347</v>
      </c>
    </row>
    <row r="366" spans="1:147" x14ac:dyDescent="0.35">
      <c r="A366" s="7" t="s">
        <v>844</v>
      </c>
      <c r="B366" s="7" t="e" vm="1">
        <v>#VALUE!</v>
      </c>
      <c r="C366" s="7" t="e" vm="5">
        <v>#VALUE!</v>
      </c>
      <c r="D366" s="7">
        <v>1</v>
      </c>
      <c r="E366" s="7">
        <v>1475</v>
      </c>
      <c r="F366" s="7">
        <v>476</v>
      </c>
      <c r="G366" s="7">
        <v>0</v>
      </c>
      <c r="H366" s="7">
        <v>28</v>
      </c>
      <c r="I366" s="7">
        <v>1.8983050847457625</v>
      </c>
      <c r="J366" s="7">
        <v>0</v>
      </c>
      <c r="K366" s="7">
        <v>0</v>
      </c>
      <c r="L366" s="7">
        <v>0</v>
      </c>
      <c r="M366" s="7">
        <v>0</v>
      </c>
      <c r="N366" s="7">
        <v>0</v>
      </c>
      <c r="O366" s="7">
        <v>1</v>
      </c>
      <c r="P366" s="7">
        <v>55.1770207080828</v>
      </c>
      <c r="Q366" s="7">
        <v>27277</v>
      </c>
      <c r="R366" s="7">
        <v>0</v>
      </c>
      <c r="S366" s="7">
        <v>0</v>
      </c>
      <c r="T366" s="7">
        <v>0</v>
      </c>
      <c r="U366" s="7">
        <v>0</v>
      </c>
      <c r="V366" s="7">
        <v>0</v>
      </c>
      <c r="W366" s="7">
        <v>0</v>
      </c>
      <c r="X366" s="7">
        <v>0</v>
      </c>
      <c r="Y366" s="7">
        <v>0</v>
      </c>
      <c r="Z366" s="7"/>
      <c r="AA366" s="7">
        <v>198.09623432159401</v>
      </c>
      <c r="AB366" s="7"/>
      <c r="AC366" s="7"/>
      <c r="AD366" s="7">
        <v>132.328814327717</v>
      </c>
      <c r="AE366" s="7"/>
      <c r="AF366" s="7">
        <v>198.09623432159401</v>
      </c>
      <c r="AG366" s="7">
        <v>13.430253174345399</v>
      </c>
      <c r="AH366" s="7">
        <v>132.328814327717</v>
      </c>
      <c r="AI366" s="7">
        <v>8.9714450391672411</v>
      </c>
      <c r="AJ366" s="7">
        <v>55.1481194496155</v>
      </c>
      <c r="AK366" s="7">
        <v>3.7388555559061301</v>
      </c>
      <c r="AL366" s="7">
        <v>12.699487447738599</v>
      </c>
      <c r="AM366" s="7">
        <v>0.860982199846688</v>
      </c>
      <c r="AN366" s="7">
        <v>45.553041934966998</v>
      </c>
      <c r="AO366" s="7">
        <v>3.0883418260994602</v>
      </c>
      <c r="AP366" s="7">
        <v>83.544019937515301</v>
      </c>
      <c r="AQ366" s="7">
        <v>5.6640013516959495</v>
      </c>
      <c r="AR366" s="7">
        <v>1</v>
      </c>
      <c r="AS366" s="7">
        <v>6.7796610169491497E-2</v>
      </c>
      <c r="AT366" s="7">
        <v>0</v>
      </c>
      <c r="AU366" s="7">
        <v>0</v>
      </c>
      <c r="AV366" s="7">
        <v>1</v>
      </c>
      <c r="AW366" s="7">
        <v>6.7796610169491497E-2</v>
      </c>
      <c r="AX366" s="7">
        <v>66.999171257019</v>
      </c>
      <c r="AY366" s="7">
        <v>4.5423166953911203</v>
      </c>
      <c r="AZ366" s="7">
        <v>107.789887547493</v>
      </c>
      <c r="BA366" s="7">
        <v>7.3077889862707091</v>
      </c>
      <c r="BB366" s="7">
        <v>21.482311606407201</v>
      </c>
      <c r="BC366" s="7">
        <v>4.5130906736149505</v>
      </c>
      <c r="BD366" s="7">
        <v>32.772285968065297</v>
      </c>
      <c r="BE366" s="7">
        <v>6.8849340269044701</v>
      </c>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v>1000</v>
      </c>
      <c r="EG366" s="7">
        <v>410</v>
      </c>
      <c r="EH366" s="7">
        <v>127</v>
      </c>
      <c r="EI366" s="7">
        <v>354</v>
      </c>
      <c r="EJ366" s="7">
        <v>454</v>
      </c>
      <c r="EK366" s="7">
        <v>1</v>
      </c>
      <c r="EL366" s="7">
        <v>0</v>
      </c>
      <c r="EM366" s="7">
        <v>8</v>
      </c>
      <c r="EN366" s="7">
        <v>658</v>
      </c>
      <c r="EO366" s="7">
        <v>1016</v>
      </c>
      <c r="EP366" s="7">
        <v>137</v>
      </c>
      <c r="EQ366" s="7">
        <v>209</v>
      </c>
    </row>
    <row r="367" spans="1:147" x14ac:dyDescent="0.35">
      <c r="A367" s="7" t="s">
        <v>845</v>
      </c>
      <c r="B367" s="7" t="e" vm="1">
        <v>#VALUE!</v>
      </c>
      <c r="C367" s="7" t="e" vm="5">
        <v>#VALUE!</v>
      </c>
      <c r="D367" s="7">
        <v>1</v>
      </c>
      <c r="E367" s="7">
        <v>5053</v>
      </c>
      <c r="F367" s="7">
        <v>1747</v>
      </c>
      <c r="G367" s="7">
        <v>0</v>
      </c>
      <c r="H367" s="7">
        <v>221</v>
      </c>
      <c r="I367" s="7">
        <v>4.3736394221254704</v>
      </c>
      <c r="J367" s="7">
        <v>0</v>
      </c>
      <c r="K367" s="7">
        <v>0</v>
      </c>
      <c r="L367" s="7">
        <v>0</v>
      </c>
      <c r="M367" s="7">
        <v>0</v>
      </c>
      <c r="N367" s="7">
        <v>0</v>
      </c>
      <c r="O367" s="7">
        <v>1</v>
      </c>
      <c r="P367" s="7">
        <v>46.593843098311801</v>
      </c>
      <c r="Q367" s="7">
        <v>22711</v>
      </c>
      <c r="R367" s="7">
        <v>0</v>
      </c>
      <c r="S367" s="7">
        <v>0</v>
      </c>
      <c r="T367" s="7">
        <v>0</v>
      </c>
      <c r="U367" s="7">
        <v>0</v>
      </c>
      <c r="V367" s="7">
        <v>0</v>
      </c>
      <c r="W367" s="7">
        <v>0</v>
      </c>
      <c r="X367" s="7">
        <v>0</v>
      </c>
      <c r="Y367" s="7">
        <v>0</v>
      </c>
      <c r="Z367" s="7"/>
      <c r="AA367" s="7">
        <v>41.275626763701403</v>
      </c>
      <c r="AB367" s="7"/>
      <c r="AC367" s="7"/>
      <c r="AD367" s="7">
        <v>15.876635819673499</v>
      </c>
      <c r="AE367" s="7"/>
      <c r="AF367" s="7">
        <v>41.275626763701403</v>
      </c>
      <c r="AG367" s="7">
        <v>0.81685388410254212</v>
      </c>
      <c r="AH367" s="7">
        <v>15.876635819673499</v>
      </c>
      <c r="AI367" s="7">
        <v>0.31420217335589801</v>
      </c>
      <c r="AJ367" s="7">
        <v>0.483803190290928</v>
      </c>
      <c r="AK367" s="7">
        <v>9.5745733285360693E-3</v>
      </c>
      <c r="AL367" s="7">
        <v>24.593198776245099</v>
      </c>
      <c r="AM367" s="7">
        <v>0.486704903547301</v>
      </c>
      <c r="AN367" s="7">
        <v>13.3360713534057</v>
      </c>
      <c r="AO367" s="7">
        <v>0.26392383442322803</v>
      </c>
      <c r="AP367" s="7">
        <v>23.991874456405601</v>
      </c>
      <c r="AQ367" s="7">
        <v>0.47480456078380395</v>
      </c>
      <c r="AR367" s="7">
        <v>0.232011303305626</v>
      </c>
      <c r="AS367" s="7">
        <v>4.5915555769963602E-3</v>
      </c>
      <c r="AT367" s="7">
        <v>0</v>
      </c>
      <c r="AU367" s="7">
        <v>0</v>
      </c>
      <c r="AV367" s="7">
        <v>0</v>
      </c>
      <c r="AW367" s="7">
        <v>0</v>
      </c>
      <c r="AX367" s="7">
        <v>3.71567129343748</v>
      </c>
      <c r="AY367" s="7">
        <v>7.35339658309416E-2</v>
      </c>
      <c r="AZ367" s="7">
        <v>6.3792222589254397</v>
      </c>
      <c r="BA367" s="7">
        <v>0.126246235086591</v>
      </c>
      <c r="BB367" s="7">
        <v>0.16940710693597799</v>
      </c>
      <c r="BC367" s="7">
        <v>9.6970295899243206E-3</v>
      </c>
      <c r="BD367" s="7">
        <v>0.1142672970891</v>
      </c>
      <c r="BE367" s="7">
        <v>6.5407725866685707E-3</v>
      </c>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v>4077</v>
      </c>
      <c r="EG367" s="7">
        <v>1456</v>
      </c>
      <c r="EH367" s="7">
        <v>528</v>
      </c>
      <c r="EI367" s="7">
        <v>912</v>
      </c>
      <c r="EJ367" s="7">
        <v>1789</v>
      </c>
      <c r="EK367" s="7">
        <v>23</v>
      </c>
      <c r="EL367" s="7">
        <v>0</v>
      </c>
      <c r="EM367" s="7">
        <v>52</v>
      </c>
      <c r="EN367" s="7">
        <v>2277</v>
      </c>
      <c r="EO367" s="7">
        <v>3376</v>
      </c>
      <c r="EP367" s="7">
        <v>1028</v>
      </c>
      <c r="EQ367" s="7">
        <v>831</v>
      </c>
    </row>
    <row r="368" spans="1:147" x14ac:dyDescent="0.35">
      <c r="A368" s="7" t="s">
        <v>846</v>
      </c>
      <c r="B368" s="7" t="e" vm="1">
        <v>#VALUE!</v>
      </c>
      <c r="C368" s="7" t="e" vm="5">
        <v>#VALUE!</v>
      </c>
      <c r="D368" s="7">
        <v>1</v>
      </c>
      <c r="E368" s="7">
        <v>4456</v>
      </c>
      <c r="F368" s="7">
        <v>1299</v>
      </c>
      <c r="G368" s="7">
        <v>0</v>
      </c>
      <c r="H368" s="7">
        <v>8</v>
      </c>
      <c r="I368" s="7">
        <v>0.17953321364452424</v>
      </c>
      <c r="J368" s="7">
        <v>0</v>
      </c>
      <c r="K368" s="7">
        <v>0</v>
      </c>
      <c r="L368" s="7">
        <v>0</v>
      </c>
      <c r="M368" s="7">
        <v>0</v>
      </c>
      <c r="N368" s="7">
        <v>0</v>
      </c>
      <c r="O368" s="7">
        <v>1</v>
      </c>
      <c r="P368" s="7">
        <v>51.5443538423524</v>
      </c>
      <c r="Q368" s="7">
        <v>23617</v>
      </c>
      <c r="R368" s="7">
        <v>0</v>
      </c>
      <c r="S368" s="7">
        <v>0</v>
      </c>
      <c r="T368" s="7">
        <v>0</v>
      </c>
      <c r="U368" s="7">
        <v>0</v>
      </c>
      <c r="V368" s="7">
        <v>0</v>
      </c>
      <c r="W368" s="7">
        <v>0</v>
      </c>
      <c r="X368" s="7">
        <v>0</v>
      </c>
      <c r="Y368" s="7">
        <v>0</v>
      </c>
      <c r="Z368" s="7"/>
      <c r="AA368" s="7">
        <v>66.178637504577594</v>
      </c>
      <c r="AB368" s="7"/>
      <c r="AC368" s="7"/>
      <c r="AD368" s="7">
        <v>51.887809514999397</v>
      </c>
      <c r="AE368" s="7"/>
      <c r="AF368" s="7">
        <v>66.178637504577594</v>
      </c>
      <c r="AG368" s="7">
        <v>1.48515793322661</v>
      </c>
      <c r="AH368" s="7">
        <v>51.887809514999397</v>
      </c>
      <c r="AI368" s="7">
        <v>1.16444814890035</v>
      </c>
      <c r="AJ368" s="7">
        <v>24.415718913078301</v>
      </c>
      <c r="AK368" s="7">
        <v>0.547929059988292</v>
      </c>
      <c r="AL368" s="7">
        <v>5.4385706409812</v>
      </c>
      <c r="AM368" s="7">
        <v>0.122050508101014</v>
      </c>
      <c r="AN368" s="7">
        <v>13.5999122262001</v>
      </c>
      <c r="AO368" s="7">
        <v>0.30520449340664502</v>
      </c>
      <c r="AP368" s="7">
        <v>7.2149906754493696</v>
      </c>
      <c r="AQ368" s="7">
        <v>0.16191630779733801</v>
      </c>
      <c r="AR368" s="7">
        <v>0</v>
      </c>
      <c r="AS368" s="7">
        <v>0</v>
      </c>
      <c r="AT368" s="7">
        <v>0</v>
      </c>
      <c r="AU368" s="7">
        <v>0</v>
      </c>
      <c r="AV368" s="7">
        <v>4.8795484006404898E-2</v>
      </c>
      <c r="AW368" s="7">
        <v>1.09505125687623E-3</v>
      </c>
      <c r="AX368" s="7">
        <v>45.314940571785002</v>
      </c>
      <c r="AY368" s="7">
        <v>1.0169421133704</v>
      </c>
      <c r="AZ368" s="7">
        <v>57.2247813940048</v>
      </c>
      <c r="BA368" s="7">
        <v>1.28421861297138</v>
      </c>
      <c r="BB368" s="7">
        <v>3.6889171600341801</v>
      </c>
      <c r="BC368" s="7">
        <v>0.28398130562233903</v>
      </c>
      <c r="BD368" s="7">
        <v>8.0602835416793805</v>
      </c>
      <c r="BE368" s="7">
        <v>0.62049911791219303</v>
      </c>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v>3159</v>
      </c>
      <c r="EG368" s="7">
        <v>1676</v>
      </c>
      <c r="EH368" s="7">
        <v>183</v>
      </c>
      <c r="EI368" s="7">
        <v>964</v>
      </c>
      <c r="EJ368" s="7">
        <v>1273</v>
      </c>
      <c r="EK368" s="7">
        <v>18</v>
      </c>
      <c r="EL368" s="7">
        <v>3</v>
      </c>
      <c r="EM368" s="7">
        <v>33</v>
      </c>
      <c r="EN368" s="7">
        <v>2165</v>
      </c>
      <c r="EO368" s="7">
        <v>3186</v>
      </c>
      <c r="EP368" s="7">
        <v>449</v>
      </c>
      <c r="EQ368" s="7">
        <v>671</v>
      </c>
    </row>
    <row r="369" spans="1:147" x14ac:dyDescent="0.35">
      <c r="A369" s="7" t="s">
        <v>847</v>
      </c>
      <c r="B369" s="7" t="e" vm="1">
        <v>#VALUE!</v>
      </c>
      <c r="C369" s="7" t="e" vm="5">
        <v>#VALUE!</v>
      </c>
      <c r="D369" s="7">
        <v>1</v>
      </c>
      <c r="E369" s="7">
        <v>5624</v>
      </c>
      <c r="F369" s="7">
        <v>1667</v>
      </c>
      <c r="G369" s="7">
        <v>0</v>
      </c>
      <c r="H369" s="7">
        <v>7</v>
      </c>
      <c r="I369" s="7">
        <v>0.12446657183499288</v>
      </c>
      <c r="J369" s="7">
        <v>1</v>
      </c>
      <c r="K369" s="7">
        <v>1</v>
      </c>
      <c r="L369" s="7">
        <v>1</v>
      </c>
      <c r="M369" s="7">
        <v>1</v>
      </c>
      <c r="N369" s="7">
        <v>1</v>
      </c>
      <c r="O369" s="7">
        <v>1</v>
      </c>
      <c r="P369" s="7">
        <v>25.4760031471282</v>
      </c>
      <c r="Q369" s="7">
        <v>38768</v>
      </c>
      <c r="R369" s="7">
        <v>1</v>
      </c>
      <c r="S369" s="7">
        <v>1</v>
      </c>
      <c r="T369" s="7">
        <v>1</v>
      </c>
      <c r="U369" s="7">
        <v>1</v>
      </c>
      <c r="V369" s="7">
        <v>1</v>
      </c>
      <c r="W369" s="7">
        <v>0</v>
      </c>
      <c r="X369" s="7">
        <v>0</v>
      </c>
      <c r="Y369" s="7">
        <v>1</v>
      </c>
      <c r="Z369" s="7">
        <v>722.82742302949202</v>
      </c>
      <c r="AA369" s="7">
        <v>4586.9634625688795</v>
      </c>
      <c r="AB369" s="7">
        <v>722.82742302949202</v>
      </c>
      <c r="AC369" s="7">
        <v>431.41816305745999</v>
      </c>
      <c r="AD369" s="7">
        <v>2504.71478854318</v>
      </c>
      <c r="AE369" s="7">
        <v>431.41816305745999</v>
      </c>
      <c r="AF369" s="7">
        <v>4586.9634625688795</v>
      </c>
      <c r="AG369" s="7">
        <v>81.560516759759608</v>
      </c>
      <c r="AH369" s="7">
        <v>2504.71478854318</v>
      </c>
      <c r="AI369" s="7">
        <v>44.536180450625501</v>
      </c>
      <c r="AJ369" s="7">
        <v>1341.7096051480301</v>
      </c>
      <c r="AK369" s="7">
        <v>23.8568564215511</v>
      </c>
      <c r="AL369" s="7">
        <v>292.16795538845503</v>
      </c>
      <c r="AM369" s="7">
        <v>5.1950205438914505</v>
      </c>
      <c r="AN369" s="7">
        <v>1346.05689407607</v>
      </c>
      <c r="AO369" s="7">
        <v>23.934155300072398</v>
      </c>
      <c r="AP369" s="7">
        <v>1022.94500775545</v>
      </c>
      <c r="AQ369" s="7">
        <v>18.1889226130059</v>
      </c>
      <c r="AR369" s="7">
        <v>19.762655697763002</v>
      </c>
      <c r="AS369" s="7">
        <v>0.35139857215083498</v>
      </c>
      <c r="AT369" s="7">
        <v>0</v>
      </c>
      <c r="AU369" s="7">
        <v>0</v>
      </c>
      <c r="AV369" s="7">
        <v>33.338072633087002</v>
      </c>
      <c r="AW369" s="7">
        <v>0.592782230318048</v>
      </c>
      <c r="AX369" s="7">
        <v>2164.86084367178</v>
      </c>
      <c r="AY369" s="7">
        <v>38.493258244519502</v>
      </c>
      <c r="AZ369" s="7">
        <v>3454.3370613628899</v>
      </c>
      <c r="BA369" s="7">
        <v>61.421355998629004</v>
      </c>
      <c r="BB369" s="7">
        <v>273.74175257529402</v>
      </c>
      <c r="BC369" s="7">
        <v>16.421220910335499</v>
      </c>
      <c r="BD369" s="7">
        <v>437.76444263531602</v>
      </c>
      <c r="BE369" s="7">
        <v>26.260614435231901</v>
      </c>
      <c r="BF369" s="7">
        <v>722.82742302949202</v>
      </c>
      <c r="BG369" s="7">
        <v>12.8525501961147</v>
      </c>
      <c r="BH369" s="7">
        <v>431.41816305745999</v>
      </c>
      <c r="BI369" s="7">
        <v>7.6710199690160099</v>
      </c>
      <c r="BJ369" s="7">
        <v>201.31235661808799</v>
      </c>
      <c r="BK369" s="7">
        <v>3.5795226994681304</v>
      </c>
      <c r="BL369" s="7">
        <v>43.694579869508701</v>
      </c>
      <c r="BM369" s="7">
        <v>0.77693065201829203</v>
      </c>
      <c r="BN369" s="7">
        <v>236.579710510414</v>
      </c>
      <c r="BO369" s="7">
        <v>4.20660936184946</v>
      </c>
      <c r="BP369" s="7">
        <v>125.015625014901</v>
      </c>
      <c r="BQ369" s="7">
        <v>2.22289518163053</v>
      </c>
      <c r="BR369" s="7">
        <v>4.5329833030700701</v>
      </c>
      <c r="BS369" s="7">
        <v>8.0600698845484903E-2</v>
      </c>
      <c r="BT369" s="7">
        <v>0</v>
      </c>
      <c r="BU369" s="7">
        <v>0</v>
      </c>
      <c r="BV369" s="7">
        <v>6.7627236843109104</v>
      </c>
      <c r="BW369" s="7">
        <v>0.12024757617906999</v>
      </c>
      <c r="BX369" s="7">
        <v>349.93638068070902</v>
      </c>
      <c r="BY369" s="7">
        <v>6.2221973805246895</v>
      </c>
      <c r="BZ369" s="7">
        <v>573.21349733407305</v>
      </c>
      <c r="CA369" s="7">
        <v>10.192274134674099</v>
      </c>
      <c r="CB369" s="7">
        <v>38.833432778763402</v>
      </c>
      <c r="CC369" s="7">
        <v>2.32954005871406</v>
      </c>
      <c r="CD369" s="7">
        <v>75.977435336155395</v>
      </c>
      <c r="CE369" s="7">
        <v>4.5577345732546704</v>
      </c>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v>3233</v>
      </c>
      <c r="EG369" s="7">
        <v>1672</v>
      </c>
      <c r="EH369" s="7">
        <v>348</v>
      </c>
      <c r="EI369" s="7">
        <v>1591</v>
      </c>
      <c r="EJ369" s="7">
        <v>1264</v>
      </c>
      <c r="EK369" s="7">
        <v>61</v>
      </c>
      <c r="EL369" s="7">
        <v>0</v>
      </c>
      <c r="EM369" s="7">
        <v>39</v>
      </c>
      <c r="EN369" s="7">
        <v>2669</v>
      </c>
      <c r="EO369" s="7">
        <v>4191</v>
      </c>
      <c r="EP369" s="7">
        <v>380</v>
      </c>
      <c r="EQ369" s="7">
        <v>557</v>
      </c>
    </row>
    <row r="370" spans="1:147" x14ac:dyDescent="0.35">
      <c r="A370" s="7" t="s">
        <v>848</v>
      </c>
      <c r="B370" s="7" t="e" vm="1">
        <v>#VALUE!</v>
      </c>
      <c r="C370" s="7" t="e" vm="5">
        <v>#VALUE!</v>
      </c>
      <c r="D370" s="7">
        <v>1</v>
      </c>
      <c r="E370" s="7">
        <v>3268</v>
      </c>
      <c r="F370" s="7">
        <v>864</v>
      </c>
      <c r="G370" s="7">
        <v>0</v>
      </c>
      <c r="H370" s="7">
        <v>0</v>
      </c>
      <c r="I370" s="7">
        <v>0</v>
      </c>
      <c r="J370" s="7">
        <v>0</v>
      </c>
      <c r="K370" s="7">
        <v>0</v>
      </c>
      <c r="L370" s="7">
        <v>0</v>
      </c>
      <c r="M370" s="7">
        <v>0</v>
      </c>
      <c r="N370" s="7">
        <v>0</v>
      </c>
      <c r="O370" s="7">
        <v>1</v>
      </c>
      <c r="P370" s="7">
        <v>38.775510204081598</v>
      </c>
      <c r="Q370" s="7">
        <v>37927</v>
      </c>
      <c r="R370" s="7">
        <v>0</v>
      </c>
      <c r="S370" s="7">
        <v>0</v>
      </c>
      <c r="T370" s="7">
        <v>0</v>
      </c>
      <c r="U370" s="7">
        <v>0</v>
      </c>
      <c r="V370" s="7">
        <v>0</v>
      </c>
      <c r="W370" s="7">
        <v>0</v>
      </c>
      <c r="X370" s="7">
        <v>0</v>
      </c>
      <c r="Y370" s="7">
        <v>0</v>
      </c>
      <c r="Z370" s="7"/>
      <c r="AA370" s="7">
        <v>85.8657870292664</v>
      </c>
      <c r="AB370" s="7"/>
      <c r="AC370" s="7"/>
      <c r="AD370" s="7">
        <v>53.509774208068798</v>
      </c>
      <c r="AE370" s="7"/>
      <c r="AF370" s="7">
        <v>85.8657870292664</v>
      </c>
      <c r="AG370" s="7">
        <v>2.6274720633190403</v>
      </c>
      <c r="AH370" s="7">
        <v>53.509774208068798</v>
      </c>
      <c r="AI370" s="7">
        <v>1.6373859916789701</v>
      </c>
      <c r="AJ370" s="7">
        <v>21.536464452743498</v>
      </c>
      <c r="AK370" s="7">
        <v>0.65901054016963101</v>
      </c>
      <c r="AL370" s="7">
        <v>4.9592511653900102</v>
      </c>
      <c r="AM370" s="7">
        <v>0.15175187164596099</v>
      </c>
      <c r="AN370" s="7">
        <v>12.570300102233899</v>
      </c>
      <c r="AO370" s="7">
        <v>0.38464810594350901</v>
      </c>
      <c r="AP370" s="7">
        <v>26.195594310760502</v>
      </c>
      <c r="AQ370" s="7">
        <v>0.801578773279085</v>
      </c>
      <c r="AR370" s="7">
        <v>6.7612981796264604</v>
      </c>
      <c r="AS370" s="7">
        <v>0.20689406914401698</v>
      </c>
      <c r="AT370" s="7">
        <v>0.58242261409759499</v>
      </c>
      <c r="AU370" s="7">
        <v>1.7821989415471098E-2</v>
      </c>
      <c r="AV370" s="7">
        <v>0.58242261409759499</v>
      </c>
      <c r="AW370" s="7">
        <v>1.7821989415471098E-2</v>
      </c>
      <c r="AX370" s="7">
        <v>39.173749268054998</v>
      </c>
      <c r="AY370" s="7">
        <v>1.19870713794538</v>
      </c>
      <c r="AZ370" s="7">
        <v>51.175307035446203</v>
      </c>
      <c r="BA370" s="7">
        <v>1.56595186766971</v>
      </c>
      <c r="BB370" s="7">
        <v>6.2746270596981004</v>
      </c>
      <c r="BC370" s="7">
        <v>0.72622998376135506</v>
      </c>
      <c r="BD370" s="7">
        <v>12.5729304552078</v>
      </c>
      <c r="BE370" s="7">
        <v>1.45520028416757</v>
      </c>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v>2175</v>
      </c>
      <c r="EG370" s="7">
        <v>1002</v>
      </c>
      <c r="EH370" s="7">
        <v>189</v>
      </c>
      <c r="EI370" s="7">
        <v>656</v>
      </c>
      <c r="EJ370" s="7">
        <v>739</v>
      </c>
      <c r="EK370" s="7">
        <v>251</v>
      </c>
      <c r="EL370" s="7">
        <v>4</v>
      </c>
      <c r="EM370" s="7">
        <v>26</v>
      </c>
      <c r="EN370" s="7">
        <v>1592</v>
      </c>
      <c r="EO370" s="7">
        <v>2277</v>
      </c>
      <c r="EP370" s="7">
        <v>182</v>
      </c>
      <c r="EQ370" s="7">
        <v>398</v>
      </c>
    </row>
    <row r="371" spans="1:147" x14ac:dyDescent="0.35">
      <c r="A371" s="7" t="s">
        <v>849</v>
      </c>
      <c r="B371" s="7" t="e" vm="1">
        <v>#VALUE!</v>
      </c>
      <c r="C371" s="7" t="e" vm="5">
        <v>#VALUE!</v>
      </c>
      <c r="D371" s="7">
        <v>1</v>
      </c>
      <c r="E371" s="7">
        <v>5567</v>
      </c>
      <c r="F371" s="7">
        <v>1641</v>
      </c>
      <c r="G371" s="7">
        <v>0</v>
      </c>
      <c r="H371" s="7">
        <v>0</v>
      </c>
      <c r="I371" s="7">
        <v>0</v>
      </c>
      <c r="J371" s="7">
        <v>0</v>
      </c>
      <c r="K371" s="7">
        <v>1</v>
      </c>
      <c r="L371" s="7">
        <v>0</v>
      </c>
      <c r="M371" s="7">
        <v>1</v>
      </c>
      <c r="N371" s="7">
        <v>1</v>
      </c>
      <c r="O371" s="7">
        <v>1</v>
      </c>
      <c r="P371" s="7">
        <v>24.881724198352899</v>
      </c>
      <c r="Q371" s="7">
        <v>40050</v>
      </c>
      <c r="R371" s="7">
        <v>0</v>
      </c>
      <c r="S371" s="7">
        <v>1</v>
      </c>
      <c r="T371" s="7">
        <v>0</v>
      </c>
      <c r="U371" s="7">
        <v>1</v>
      </c>
      <c r="V371" s="7">
        <v>0</v>
      </c>
      <c r="W371" s="7">
        <v>0</v>
      </c>
      <c r="X371" s="7">
        <v>0</v>
      </c>
      <c r="Y371" s="7">
        <v>1</v>
      </c>
      <c r="Z371" s="7"/>
      <c r="AA371" s="7">
        <v>2873.6335995111099</v>
      </c>
      <c r="AB371" s="7"/>
      <c r="AC371" s="7"/>
      <c r="AD371" s="7">
        <v>1580.38365655544</v>
      </c>
      <c r="AE371" s="7"/>
      <c r="AF371" s="7">
        <v>2873.6335995111099</v>
      </c>
      <c r="AG371" s="7">
        <v>51.619069508013602</v>
      </c>
      <c r="AH371" s="7">
        <v>1580.38365655544</v>
      </c>
      <c r="AI371" s="7">
        <v>28.388425661135901</v>
      </c>
      <c r="AJ371" s="7">
        <v>1040.9679534675699</v>
      </c>
      <c r="AK371" s="7">
        <v>18.6989034213682</v>
      </c>
      <c r="AL371" s="7">
        <v>191.13814834988099</v>
      </c>
      <c r="AM371" s="7">
        <v>3.433413837792</v>
      </c>
      <c r="AN371" s="7">
        <v>539.51124604448</v>
      </c>
      <c r="AO371" s="7">
        <v>9.6912384775369098</v>
      </c>
      <c r="AP371" s="7">
        <v>857.742956497823</v>
      </c>
      <c r="AQ371" s="7">
        <v>15.407633491967401</v>
      </c>
      <c r="AR371" s="7">
        <v>286.56118831776303</v>
      </c>
      <c r="AS371" s="7">
        <v>5.1474975447774804</v>
      </c>
      <c r="AT371" s="7">
        <v>2</v>
      </c>
      <c r="AU371" s="7">
        <v>3.5925992455541601E-2</v>
      </c>
      <c r="AV371" s="7">
        <v>35.180024513214398</v>
      </c>
      <c r="AW371" s="7">
        <v>0.63193864762375496</v>
      </c>
      <c r="AX371" s="7">
        <v>1152.6381810067101</v>
      </c>
      <c r="AY371" s="7">
        <v>20.704835297408099</v>
      </c>
      <c r="AZ371" s="7">
        <v>1722.3383955193001</v>
      </c>
      <c r="BA371" s="7">
        <v>30.938358101657997</v>
      </c>
      <c r="BB371" s="7">
        <v>264.35374907864798</v>
      </c>
      <c r="BC371" s="7">
        <v>16.109308292422199</v>
      </c>
      <c r="BD371" s="7">
        <v>267.41662225082098</v>
      </c>
      <c r="BE371" s="7">
        <v>16.295955042707</v>
      </c>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v>3312</v>
      </c>
      <c r="EG371" s="7">
        <v>1830</v>
      </c>
      <c r="EH371" s="7">
        <v>450</v>
      </c>
      <c r="EI371" s="7">
        <v>1095</v>
      </c>
      <c r="EJ371" s="7">
        <v>1546</v>
      </c>
      <c r="EK371" s="7">
        <v>630</v>
      </c>
      <c r="EL371" s="7">
        <v>7</v>
      </c>
      <c r="EM371" s="7">
        <v>47</v>
      </c>
      <c r="EN371" s="7">
        <v>2242</v>
      </c>
      <c r="EO371" s="7">
        <v>3354</v>
      </c>
      <c r="EP371" s="7">
        <v>483</v>
      </c>
      <c r="EQ371" s="7">
        <v>496</v>
      </c>
    </row>
    <row r="372" spans="1:147" x14ac:dyDescent="0.35">
      <c r="A372" s="7" t="s">
        <v>850</v>
      </c>
      <c r="B372" s="7" t="e" vm="1">
        <v>#VALUE!</v>
      </c>
      <c r="C372" s="7" t="e" vm="5">
        <v>#VALUE!</v>
      </c>
      <c r="D372" s="7">
        <v>1</v>
      </c>
      <c r="E372" s="7">
        <v>6660</v>
      </c>
      <c r="F372" s="7">
        <v>1980</v>
      </c>
      <c r="G372" s="7">
        <v>0</v>
      </c>
      <c r="H372" s="7">
        <v>0</v>
      </c>
      <c r="I372" s="7">
        <v>0</v>
      </c>
      <c r="J372" s="7">
        <v>0</v>
      </c>
      <c r="K372" s="7">
        <v>0</v>
      </c>
      <c r="L372" s="7">
        <v>0</v>
      </c>
      <c r="M372" s="7">
        <v>0</v>
      </c>
      <c r="N372" s="7">
        <v>0</v>
      </c>
      <c r="O372" s="7">
        <v>1</v>
      </c>
      <c r="P372" s="7">
        <v>29.152757908122702</v>
      </c>
      <c r="Q372" s="7">
        <v>35818</v>
      </c>
      <c r="R372" s="7">
        <v>0</v>
      </c>
      <c r="S372" s="7">
        <v>0</v>
      </c>
      <c r="T372" s="7">
        <v>0</v>
      </c>
      <c r="U372" s="7">
        <v>0</v>
      </c>
      <c r="V372" s="7">
        <v>0</v>
      </c>
      <c r="W372" s="7">
        <v>0</v>
      </c>
      <c r="X372" s="7">
        <v>0</v>
      </c>
      <c r="Y372" s="7">
        <v>0</v>
      </c>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v>3693</v>
      </c>
      <c r="EG372" s="7">
        <v>2066</v>
      </c>
      <c r="EH372" s="7">
        <v>411</v>
      </c>
      <c r="EI372" s="7">
        <v>1476</v>
      </c>
      <c r="EJ372" s="7">
        <v>2451</v>
      </c>
      <c r="EK372" s="7">
        <v>234</v>
      </c>
      <c r="EL372" s="7">
        <v>5</v>
      </c>
      <c r="EM372" s="7">
        <v>50</v>
      </c>
      <c r="EN372" s="7">
        <v>2444</v>
      </c>
      <c r="EO372" s="7">
        <v>3617</v>
      </c>
      <c r="EP372" s="7">
        <v>428</v>
      </c>
      <c r="EQ372" s="7">
        <v>554</v>
      </c>
    </row>
    <row r="373" spans="1:147" x14ac:dyDescent="0.35">
      <c r="A373" s="7" t="s">
        <v>851</v>
      </c>
      <c r="B373" s="7" t="e" vm="1">
        <v>#VALUE!</v>
      </c>
      <c r="C373" s="7" t="e" vm="5">
        <v>#VALUE!</v>
      </c>
      <c r="D373" s="7">
        <v>1</v>
      </c>
      <c r="E373" s="7">
        <v>5184</v>
      </c>
      <c r="F373" s="7">
        <v>1597</v>
      </c>
      <c r="G373" s="7">
        <v>0</v>
      </c>
      <c r="H373" s="7">
        <v>120</v>
      </c>
      <c r="I373" s="7">
        <v>2.3148148148148149</v>
      </c>
      <c r="J373" s="7">
        <v>0</v>
      </c>
      <c r="K373" s="7">
        <v>0</v>
      </c>
      <c r="L373" s="7">
        <v>0</v>
      </c>
      <c r="M373" s="7">
        <v>0</v>
      </c>
      <c r="N373" s="7">
        <v>0</v>
      </c>
      <c r="O373" s="7">
        <v>1</v>
      </c>
      <c r="P373" s="7">
        <v>34.564459930313603</v>
      </c>
      <c r="Q373" s="7">
        <v>33586</v>
      </c>
      <c r="R373" s="7">
        <v>0</v>
      </c>
      <c r="S373" s="7">
        <v>0</v>
      </c>
      <c r="T373" s="7">
        <v>0</v>
      </c>
      <c r="U373" s="7">
        <v>0</v>
      </c>
      <c r="V373" s="7">
        <v>0</v>
      </c>
      <c r="W373" s="7">
        <v>0</v>
      </c>
      <c r="X373" s="7">
        <v>0</v>
      </c>
      <c r="Y373" s="7">
        <v>0</v>
      </c>
      <c r="Z373" s="7"/>
      <c r="AA373" s="7">
        <v>3.5778941302560301</v>
      </c>
      <c r="AB373" s="7"/>
      <c r="AC373" s="7"/>
      <c r="AD373" s="7">
        <v>2.8856171936495199</v>
      </c>
      <c r="AE373" s="7"/>
      <c r="AF373" s="7">
        <v>3.5778941302560301</v>
      </c>
      <c r="AG373" s="7">
        <v>6.9018019487963503E-2</v>
      </c>
      <c r="AH373" s="7">
        <v>2.8856171936495199</v>
      </c>
      <c r="AI373" s="7">
        <v>5.5663911914535597E-2</v>
      </c>
      <c r="AJ373" s="7">
        <v>0.59649514709599305</v>
      </c>
      <c r="AK373" s="7">
        <v>1.1506465028857901E-2</v>
      </c>
      <c r="AL373" s="7">
        <v>0.119557452970184</v>
      </c>
      <c r="AM373" s="7">
        <v>2.3062780279742398E-3</v>
      </c>
      <c r="AN373" s="7">
        <v>6.4605142688378703E-4</v>
      </c>
      <c r="AO373" s="7">
        <v>1.2462411784023701E-5</v>
      </c>
      <c r="AP373" s="7">
        <v>1.9381542224437001E-3</v>
      </c>
      <c r="AQ373" s="7">
        <v>3.7387234229238002E-5</v>
      </c>
      <c r="AR373" s="7">
        <v>0</v>
      </c>
      <c r="AS373" s="7">
        <v>0</v>
      </c>
      <c r="AT373" s="7">
        <v>0</v>
      </c>
      <c r="AU373" s="7">
        <v>0</v>
      </c>
      <c r="AV373" s="7">
        <v>0</v>
      </c>
      <c r="AW373" s="7">
        <v>0</v>
      </c>
      <c r="AX373" s="7">
        <v>3.5753099245484901</v>
      </c>
      <c r="AY373" s="7">
        <v>6.896816984082739E-2</v>
      </c>
      <c r="AZ373" s="7">
        <v>3.57595597580075</v>
      </c>
      <c r="BA373" s="7">
        <v>6.8980632249242904E-2</v>
      </c>
      <c r="BB373" s="7">
        <v>0.79857044108212005</v>
      </c>
      <c r="BC373" s="7">
        <v>5.0004410837953692E-2</v>
      </c>
      <c r="BD373" s="7">
        <v>0.57722147158347104</v>
      </c>
      <c r="BE373" s="7">
        <v>3.6144112184312502E-2</v>
      </c>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v>3109</v>
      </c>
      <c r="EG373" s="7">
        <v>1671</v>
      </c>
      <c r="EH373" s="7">
        <v>400</v>
      </c>
      <c r="EI373" s="7">
        <v>921</v>
      </c>
      <c r="EJ373" s="7">
        <v>2168</v>
      </c>
      <c r="EK373" s="7">
        <v>57</v>
      </c>
      <c r="EL373" s="7">
        <v>0</v>
      </c>
      <c r="EM373" s="7">
        <v>55</v>
      </c>
      <c r="EN373" s="7">
        <v>1983</v>
      </c>
      <c r="EO373" s="7">
        <v>2972</v>
      </c>
      <c r="EP373" s="7">
        <v>713</v>
      </c>
      <c r="EQ373" s="7">
        <v>747</v>
      </c>
    </row>
    <row r="374" spans="1:147" x14ac:dyDescent="0.35">
      <c r="A374" s="7" t="s">
        <v>852</v>
      </c>
      <c r="B374" s="7" t="e" vm="1">
        <v>#VALUE!</v>
      </c>
      <c r="C374" s="7" t="e" vm="5">
        <v>#VALUE!</v>
      </c>
      <c r="D374" s="7">
        <v>1</v>
      </c>
      <c r="E374" s="7">
        <v>4494</v>
      </c>
      <c r="F374" s="7">
        <v>1521</v>
      </c>
      <c r="G374" s="7">
        <v>0</v>
      </c>
      <c r="H374" s="7">
        <v>24</v>
      </c>
      <c r="I374" s="7">
        <v>0.53404539385847793</v>
      </c>
      <c r="J374" s="7">
        <v>0</v>
      </c>
      <c r="K374" s="7">
        <v>1</v>
      </c>
      <c r="L374" s="7">
        <v>0</v>
      </c>
      <c r="M374" s="7">
        <v>0</v>
      </c>
      <c r="N374" s="7">
        <v>0</v>
      </c>
      <c r="O374" s="7">
        <v>1</v>
      </c>
      <c r="P374" s="7">
        <v>28.552887735236897</v>
      </c>
      <c r="Q374" s="7">
        <v>39559</v>
      </c>
      <c r="R374" s="7">
        <v>0</v>
      </c>
      <c r="S374" s="7">
        <v>1</v>
      </c>
      <c r="T374" s="7">
        <v>0</v>
      </c>
      <c r="U374" s="7">
        <v>1</v>
      </c>
      <c r="V374" s="7">
        <v>0</v>
      </c>
      <c r="W374" s="7">
        <v>0</v>
      </c>
      <c r="X374" s="7">
        <v>0</v>
      </c>
      <c r="Y374" s="7">
        <v>0</v>
      </c>
      <c r="Z374" s="7"/>
      <c r="AA374" s="7">
        <v>585.74505138397205</v>
      </c>
      <c r="AB374" s="7"/>
      <c r="AC374" s="7"/>
      <c r="AD374" s="7">
        <v>272.98667424917198</v>
      </c>
      <c r="AE374" s="7"/>
      <c r="AF374" s="7">
        <v>585.74505138397205</v>
      </c>
      <c r="AG374" s="7">
        <v>13.033935277792001</v>
      </c>
      <c r="AH374" s="7">
        <v>272.98667424917198</v>
      </c>
      <c r="AI374" s="7">
        <v>6.0744698319798003</v>
      </c>
      <c r="AJ374" s="7">
        <v>192.55214944481801</v>
      </c>
      <c r="AK374" s="7">
        <v>4.2846495203564396</v>
      </c>
      <c r="AL374" s="7">
        <v>68.953384242951898</v>
      </c>
      <c r="AM374" s="7">
        <v>1.53434321857926</v>
      </c>
      <c r="AN374" s="7">
        <v>26.942191706970299</v>
      </c>
      <c r="AO374" s="7">
        <v>0.59951472423165009</v>
      </c>
      <c r="AP374" s="7">
        <v>491.17190855741501</v>
      </c>
      <c r="AQ374" s="7">
        <v>10.9295039732402</v>
      </c>
      <c r="AR374" s="7">
        <v>1</v>
      </c>
      <c r="AS374" s="7">
        <v>2.22518914107699E-2</v>
      </c>
      <c r="AT374" s="7">
        <v>0</v>
      </c>
      <c r="AU374" s="7">
        <v>0</v>
      </c>
      <c r="AV374" s="7">
        <v>4.4646058082580602</v>
      </c>
      <c r="AW374" s="7">
        <v>9.9345923637250894E-2</v>
      </c>
      <c r="AX374" s="7">
        <v>62.166348673403299</v>
      </c>
      <c r="AY374" s="7">
        <v>1.3833188400846301</v>
      </c>
      <c r="AZ374" s="7">
        <v>95.761592350900202</v>
      </c>
      <c r="BA374" s="7">
        <v>2.13087655431465</v>
      </c>
      <c r="BB374" s="7">
        <v>45.8608060032129</v>
      </c>
      <c r="BC374" s="7">
        <v>3.01517462217048</v>
      </c>
      <c r="BD374" s="7">
        <v>70.510102175176101</v>
      </c>
      <c r="BE374" s="7">
        <v>4.6357726610898204</v>
      </c>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v>2850</v>
      </c>
      <c r="EG374" s="7">
        <v>1362</v>
      </c>
      <c r="EH374" s="7">
        <v>562</v>
      </c>
      <c r="EI374" s="7">
        <v>153</v>
      </c>
      <c r="EJ374" s="7">
        <v>3825</v>
      </c>
      <c r="EK374" s="7">
        <v>29</v>
      </c>
      <c r="EL374" s="7">
        <v>4</v>
      </c>
      <c r="EM374" s="7">
        <v>42</v>
      </c>
      <c r="EN374" s="7">
        <v>441</v>
      </c>
      <c r="EO374" s="7">
        <v>615</v>
      </c>
      <c r="EP374" s="7">
        <v>484</v>
      </c>
      <c r="EQ374" s="7">
        <v>571</v>
      </c>
    </row>
    <row r="375" spans="1:147" x14ac:dyDescent="0.35">
      <c r="A375" s="7" t="s">
        <v>853</v>
      </c>
      <c r="B375" s="7" t="e" vm="1">
        <v>#VALUE!</v>
      </c>
      <c r="C375" s="7" t="e" vm="5">
        <v>#VALUE!</v>
      </c>
      <c r="D375" s="7">
        <v>1</v>
      </c>
      <c r="E375" s="7">
        <v>6058</v>
      </c>
      <c r="F375" s="7">
        <v>2138</v>
      </c>
      <c r="G375" s="7">
        <v>0</v>
      </c>
      <c r="H375" s="7">
        <v>53</v>
      </c>
      <c r="I375" s="7">
        <v>0.8748761967646087</v>
      </c>
      <c r="J375" s="7">
        <v>0</v>
      </c>
      <c r="K375" s="7">
        <v>0</v>
      </c>
      <c r="L375" s="7">
        <v>0</v>
      </c>
      <c r="M375" s="7">
        <v>0</v>
      </c>
      <c r="N375" s="7">
        <v>0</v>
      </c>
      <c r="O375" s="7">
        <v>1</v>
      </c>
      <c r="P375" s="7">
        <v>36.775922490208202</v>
      </c>
      <c r="Q375" s="7">
        <v>21431</v>
      </c>
      <c r="R375" s="7">
        <v>0</v>
      </c>
      <c r="S375" s="7">
        <v>0</v>
      </c>
      <c r="T375" s="7">
        <v>0</v>
      </c>
      <c r="U375" s="7">
        <v>0</v>
      </c>
      <c r="V375" s="7">
        <v>0</v>
      </c>
      <c r="W375" s="7">
        <v>0</v>
      </c>
      <c r="X375" s="7">
        <v>0</v>
      </c>
      <c r="Y375" s="7">
        <v>0</v>
      </c>
      <c r="Z375" s="7"/>
      <c r="AA375" s="7">
        <v>478.59107571840298</v>
      </c>
      <c r="AB375" s="7"/>
      <c r="AC375" s="7"/>
      <c r="AD375" s="7">
        <v>317.98633155226702</v>
      </c>
      <c r="AE375" s="7"/>
      <c r="AF375" s="7">
        <v>478.59107571840298</v>
      </c>
      <c r="AG375" s="7">
        <v>7.9001498137735702</v>
      </c>
      <c r="AH375" s="7">
        <v>317.98633155226702</v>
      </c>
      <c r="AI375" s="7">
        <v>5.2490315541807</v>
      </c>
      <c r="AJ375" s="7">
        <v>158.48710214346599</v>
      </c>
      <c r="AK375" s="7">
        <v>2.6161621350852799</v>
      </c>
      <c r="AL375" s="7">
        <v>38.607630915939801</v>
      </c>
      <c r="AM375" s="7">
        <v>0.63729994909111598</v>
      </c>
      <c r="AN375" s="7">
        <v>29.043914459645698</v>
      </c>
      <c r="AO375" s="7">
        <v>0.47943074380399103</v>
      </c>
      <c r="AP375" s="7">
        <v>394.32962602376898</v>
      </c>
      <c r="AQ375" s="7">
        <v>6.5092378016468997</v>
      </c>
      <c r="AR375" s="7">
        <v>2.67235469073057E-2</v>
      </c>
      <c r="AS375" s="7">
        <v>4.4112820910045797E-4</v>
      </c>
      <c r="AT375" s="7">
        <v>8.9078489691019093E-3</v>
      </c>
      <c r="AU375" s="7">
        <v>1.4704273636681901E-4</v>
      </c>
      <c r="AV375" s="7">
        <v>1.8250508382916499</v>
      </c>
      <c r="AW375" s="7">
        <v>3.0126293137861398E-2</v>
      </c>
      <c r="AX375" s="7">
        <v>53.356857568025603</v>
      </c>
      <c r="AY375" s="7">
        <v>0.88076687963066291</v>
      </c>
      <c r="AZ375" s="7">
        <v>106.43918297439799</v>
      </c>
      <c r="BA375" s="7">
        <v>1.7570020299504501</v>
      </c>
      <c r="BB375" s="7">
        <v>36.705278828740099</v>
      </c>
      <c r="BC375" s="7">
        <v>1.7168044353947702</v>
      </c>
      <c r="BD375" s="7">
        <v>50.7317356169224</v>
      </c>
      <c r="BE375" s="7">
        <v>2.3728594769374398</v>
      </c>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v>2916</v>
      </c>
      <c r="EG375" s="7">
        <v>1979</v>
      </c>
      <c r="EH375" s="7">
        <v>433</v>
      </c>
      <c r="EI375" s="7">
        <v>544</v>
      </c>
      <c r="EJ375" s="7">
        <v>4307</v>
      </c>
      <c r="EK375" s="7">
        <v>23</v>
      </c>
      <c r="EL375" s="7">
        <v>5</v>
      </c>
      <c r="EM375" s="7">
        <v>31</v>
      </c>
      <c r="EN375" s="7">
        <v>1148</v>
      </c>
      <c r="EO375" s="7">
        <v>1831</v>
      </c>
      <c r="EP375" s="7">
        <v>611</v>
      </c>
      <c r="EQ375" s="7">
        <v>683</v>
      </c>
    </row>
    <row r="376" spans="1:147" x14ac:dyDescent="0.35">
      <c r="A376" s="7" t="s">
        <v>854</v>
      </c>
      <c r="B376" s="7" t="e" vm="1">
        <v>#VALUE!</v>
      </c>
      <c r="C376" s="7" t="e" vm="5">
        <v>#VALUE!</v>
      </c>
      <c r="D376" s="7">
        <v>1</v>
      </c>
      <c r="E376" s="7">
        <v>2316</v>
      </c>
      <c r="F376" s="7">
        <v>800</v>
      </c>
      <c r="G376" s="7">
        <v>0</v>
      </c>
      <c r="H376" s="7">
        <v>12</v>
      </c>
      <c r="I376" s="7">
        <v>0.5181347150259068</v>
      </c>
      <c r="J376" s="7">
        <v>0</v>
      </c>
      <c r="K376" s="7">
        <v>1</v>
      </c>
      <c r="L376" s="7">
        <v>0</v>
      </c>
      <c r="M376" s="7">
        <v>1</v>
      </c>
      <c r="N376" s="7">
        <v>1</v>
      </c>
      <c r="O376" s="7">
        <v>1</v>
      </c>
      <c r="P376" s="7">
        <v>41.269230769230802</v>
      </c>
      <c r="Q376" s="7">
        <v>21313</v>
      </c>
      <c r="R376" s="7">
        <v>0</v>
      </c>
      <c r="S376" s="7">
        <v>1</v>
      </c>
      <c r="T376" s="7">
        <v>0</v>
      </c>
      <c r="U376" s="7">
        <v>1</v>
      </c>
      <c r="V376" s="7">
        <v>0</v>
      </c>
      <c r="W376" s="7">
        <v>0</v>
      </c>
      <c r="X376" s="7">
        <v>0</v>
      </c>
      <c r="Y376" s="7">
        <v>1</v>
      </c>
      <c r="Z376" s="7">
        <v>9.1777486801147496</v>
      </c>
      <c r="AA376" s="7">
        <v>1493.99794468097</v>
      </c>
      <c r="AB376" s="7">
        <v>9.1777486801147496</v>
      </c>
      <c r="AC376" s="7">
        <v>6.3073415756225604</v>
      </c>
      <c r="AD376" s="7">
        <v>1054.5127792442199</v>
      </c>
      <c r="AE376" s="7">
        <v>6.3073415756225604</v>
      </c>
      <c r="AF376" s="7">
        <v>1493.99794468097</v>
      </c>
      <c r="AG376" s="7">
        <v>64.507683276380604</v>
      </c>
      <c r="AH376" s="7">
        <v>1054.5127792442199</v>
      </c>
      <c r="AI376" s="7">
        <v>45.531639863740097</v>
      </c>
      <c r="AJ376" s="7">
        <v>553.77055821148701</v>
      </c>
      <c r="AK376" s="7">
        <v>23.910645864053802</v>
      </c>
      <c r="AL376" s="7">
        <v>119.919766558261</v>
      </c>
      <c r="AM376" s="7">
        <v>5.1778828393031704</v>
      </c>
      <c r="AN376" s="7">
        <v>83.016331200749804</v>
      </c>
      <c r="AO376" s="7">
        <v>3.5844702590997297</v>
      </c>
      <c r="AP376" s="7">
        <v>1203.97967235651</v>
      </c>
      <c r="AQ376" s="7">
        <v>51.985305369451993</v>
      </c>
      <c r="AR376" s="7">
        <v>1.71100857541023</v>
      </c>
      <c r="AS376" s="7">
        <v>7.3877745052255306E-2</v>
      </c>
      <c r="AT376" s="7">
        <v>0</v>
      </c>
      <c r="AU376" s="7">
        <v>0</v>
      </c>
      <c r="AV376" s="7">
        <v>8.6756839696317893</v>
      </c>
      <c r="AW376" s="7">
        <v>0.37459775343833296</v>
      </c>
      <c r="AX376" s="7">
        <v>196.615256391233</v>
      </c>
      <c r="AY376" s="7">
        <v>8.4894324866680808</v>
      </c>
      <c r="AZ376" s="7">
        <v>305.67320661782298</v>
      </c>
      <c r="BA376" s="7">
        <v>13.198324983498399</v>
      </c>
      <c r="BB376" s="7">
        <v>229.71577186533199</v>
      </c>
      <c r="BC376" s="7">
        <v>28.714471483166598</v>
      </c>
      <c r="BD376" s="7">
        <v>263.98686431022401</v>
      </c>
      <c r="BE376" s="7">
        <v>32.998358038777994</v>
      </c>
      <c r="BF376" s="7">
        <v>9.1777486801147496</v>
      </c>
      <c r="BG376" s="7">
        <v>0.39627584974588703</v>
      </c>
      <c r="BH376" s="7">
        <v>6.3073415756225604</v>
      </c>
      <c r="BI376" s="7">
        <v>0.27233771915468696</v>
      </c>
      <c r="BJ376" s="7">
        <v>3.81729388237</v>
      </c>
      <c r="BK376" s="7">
        <v>0.16482270649266001</v>
      </c>
      <c r="BL376" s="7">
        <v>0.89340919256210305</v>
      </c>
      <c r="BM376" s="7">
        <v>3.8575526449140904E-2</v>
      </c>
      <c r="BN376" s="7">
        <v>0</v>
      </c>
      <c r="BO376" s="7">
        <v>0</v>
      </c>
      <c r="BP376" s="7">
        <v>6.7411785125732404</v>
      </c>
      <c r="BQ376" s="7">
        <v>0.29106988396257499</v>
      </c>
      <c r="BR376" s="7">
        <v>0</v>
      </c>
      <c r="BS376" s="7">
        <v>0</v>
      </c>
      <c r="BT376" s="7">
        <v>0</v>
      </c>
      <c r="BU376" s="7">
        <v>0</v>
      </c>
      <c r="BV376" s="7">
        <v>0</v>
      </c>
      <c r="BW376" s="7">
        <v>0</v>
      </c>
      <c r="BX376" s="7">
        <v>2.4365706443786599</v>
      </c>
      <c r="BY376" s="7">
        <v>0.105205986372136</v>
      </c>
      <c r="BZ376" s="7">
        <v>2.51778960227966</v>
      </c>
      <c r="CA376" s="7">
        <v>0.10871284983936401</v>
      </c>
      <c r="CB376" s="7">
        <v>1.80300641059875</v>
      </c>
      <c r="CC376" s="7">
        <v>0.225375801324844</v>
      </c>
      <c r="CD376" s="7">
        <v>1.5864275693893399</v>
      </c>
      <c r="CE376" s="7">
        <v>0.19830344617366799</v>
      </c>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v>2032</v>
      </c>
      <c r="EG376" s="7">
        <v>794</v>
      </c>
      <c r="EH376" s="7">
        <v>216</v>
      </c>
      <c r="EI376" s="7">
        <v>160</v>
      </c>
      <c r="EJ376" s="7">
        <v>1806</v>
      </c>
      <c r="EK376" s="7">
        <v>8</v>
      </c>
      <c r="EL376" s="7">
        <v>0</v>
      </c>
      <c r="EM376" s="7">
        <v>20</v>
      </c>
      <c r="EN376" s="7">
        <v>322</v>
      </c>
      <c r="EO376" s="7">
        <v>520</v>
      </c>
      <c r="EP376" s="7">
        <v>394</v>
      </c>
      <c r="EQ376" s="7">
        <v>495</v>
      </c>
    </row>
    <row r="377" spans="1:147" x14ac:dyDescent="0.35">
      <c r="A377" s="7" t="s">
        <v>855</v>
      </c>
      <c r="B377" s="7" t="e" vm="1">
        <v>#VALUE!</v>
      </c>
      <c r="C377" s="7" t="e" vm="5">
        <v>#VALUE!</v>
      </c>
      <c r="D377" s="7">
        <v>1</v>
      </c>
      <c r="E377" s="7">
        <v>2951</v>
      </c>
      <c r="F377" s="7">
        <v>1166</v>
      </c>
      <c r="G377" s="7">
        <v>0</v>
      </c>
      <c r="H377" s="7">
        <v>0</v>
      </c>
      <c r="I377" s="7">
        <v>0</v>
      </c>
      <c r="J377" s="7">
        <v>0</v>
      </c>
      <c r="K377" s="7">
        <v>1</v>
      </c>
      <c r="L377" s="7">
        <v>0</v>
      </c>
      <c r="M377" s="7">
        <v>1</v>
      </c>
      <c r="N377" s="7">
        <v>1</v>
      </c>
      <c r="O377" s="7">
        <v>1</v>
      </c>
      <c r="P377" s="7">
        <v>47.838525111252402</v>
      </c>
      <c r="Q377" s="7">
        <v>24969</v>
      </c>
      <c r="R377" s="7">
        <v>0</v>
      </c>
      <c r="S377" s="7">
        <v>1</v>
      </c>
      <c r="T377" s="7">
        <v>0</v>
      </c>
      <c r="U377" s="7">
        <v>1</v>
      </c>
      <c r="V377" s="7">
        <v>0</v>
      </c>
      <c r="W377" s="7">
        <v>0</v>
      </c>
      <c r="X377" s="7">
        <v>0</v>
      </c>
      <c r="Y377" s="7">
        <v>1</v>
      </c>
      <c r="Z377" s="7">
        <v>6.1579918861389196</v>
      </c>
      <c r="AA377" s="7">
        <v>2803.5749086177998</v>
      </c>
      <c r="AB377" s="7">
        <v>6.1579918861389196</v>
      </c>
      <c r="AC377" s="7">
        <v>4.9673314094543501</v>
      </c>
      <c r="AD377" s="7">
        <v>2300.4920734095599</v>
      </c>
      <c r="AE377" s="7">
        <v>4.9673314094543501</v>
      </c>
      <c r="AF377" s="7">
        <v>2803.5749086177998</v>
      </c>
      <c r="AG377" s="7">
        <v>95.004232755601407</v>
      </c>
      <c r="AH377" s="7">
        <v>2300.4920734095599</v>
      </c>
      <c r="AI377" s="7">
        <v>77.956356265996789</v>
      </c>
      <c r="AJ377" s="7">
        <v>1052.0035380162301</v>
      </c>
      <c r="AK377" s="7">
        <v>35.649052457344297</v>
      </c>
      <c r="AL377" s="7">
        <v>260.36306643014501</v>
      </c>
      <c r="AM377" s="7">
        <v>8.8228758532750096</v>
      </c>
      <c r="AN377" s="7">
        <v>331.769300254673</v>
      </c>
      <c r="AO377" s="7">
        <v>11.242605904936399</v>
      </c>
      <c r="AP377" s="7">
        <v>1900.5542826189201</v>
      </c>
      <c r="AQ377" s="7">
        <v>64.403737127038994</v>
      </c>
      <c r="AR377" s="7">
        <v>12.327478498220399</v>
      </c>
      <c r="AS377" s="7">
        <v>0.41773902061065604</v>
      </c>
      <c r="AT377" s="7">
        <v>0</v>
      </c>
      <c r="AU377" s="7">
        <v>0</v>
      </c>
      <c r="AV377" s="7">
        <v>13.2184238377959</v>
      </c>
      <c r="AW377" s="7">
        <v>0.44793032320555204</v>
      </c>
      <c r="AX377" s="7">
        <v>545.70542203908599</v>
      </c>
      <c r="AY377" s="7">
        <v>18.4922203334153</v>
      </c>
      <c r="AZ377" s="7">
        <v>901.45977106993098</v>
      </c>
      <c r="BA377" s="7">
        <v>30.547603221617397</v>
      </c>
      <c r="BB377" s="7">
        <v>644.67190945947402</v>
      </c>
      <c r="BC377" s="7">
        <v>55.289186059989206</v>
      </c>
      <c r="BD377" s="7">
        <v>631.56256891471298</v>
      </c>
      <c r="BE377" s="7">
        <v>54.164885841742105</v>
      </c>
      <c r="BF377" s="7">
        <v>6.1579918861389196</v>
      </c>
      <c r="BG377" s="7">
        <v>0.20867475046217901</v>
      </c>
      <c r="BH377" s="7">
        <v>4.9673314094543501</v>
      </c>
      <c r="BI377" s="7">
        <v>0.168327055555891</v>
      </c>
      <c r="BJ377" s="7">
        <v>2.84613084793091</v>
      </c>
      <c r="BK377" s="7">
        <v>9.6446318127106301E-2</v>
      </c>
      <c r="BL377" s="7">
        <v>7.7621750533580794E-2</v>
      </c>
      <c r="BM377" s="7">
        <v>2.6303541353297497E-3</v>
      </c>
      <c r="BN377" s="7">
        <v>0.258739173412323</v>
      </c>
      <c r="BO377" s="7">
        <v>8.7678472860834612E-3</v>
      </c>
      <c r="BP377" s="7">
        <v>4.1657004356384304</v>
      </c>
      <c r="BQ377" s="7">
        <v>0.14116233262075301</v>
      </c>
      <c r="BR377" s="7">
        <v>0</v>
      </c>
      <c r="BS377" s="7">
        <v>0</v>
      </c>
      <c r="BT377" s="7">
        <v>0</v>
      </c>
      <c r="BU377" s="7">
        <v>0</v>
      </c>
      <c r="BV377" s="7">
        <v>2.58739162236452E-2</v>
      </c>
      <c r="BW377" s="7">
        <v>8.7678469073687593E-4</v>
      </c>
      <c r="BX377" s="7">
        <v>1.7076784372329701</v>
      </c>
      <c r="BY377" s="7">
        <v>5.7867788452489702E-2</v>
      </c>
      <c r="BZ377" s="7">
        <v>2.0957872867584202</v>
      </c>
      <c r="CA377" s="7">
        <v>7.1019562411332504E-2</v>
      </c>
      <c r="CB377" s="7">
        <v>1.3608202934265099</v>
      </c>
      <c r="CC377" s="7">
        <v>0.116708429967969</v>
      </c>
      <c r="CD377" s="7">
        <v>1.2459239959716799</v>
      </c>
      <c r="CE377" s="7">
        <v>0.106854545109063</v>
      </c>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v>2577</v>
      </c>
      <c r="EG377" s="7">
        <v>1105</v>
      </c>
      <c r="EH377" s="7">
        <v>270</v>
      </c>
      <c r="EI377" s="7">
        <v>370</v>
      </c>
      <c r="EJ377" s="7">
        <v>1926</v>
      </c>
      <c r="EK377" s="7">
        <v>15</v>
      </c>
      <c r="EL377" s="7">
        <v>0</v>
      </c>
      <c r="EM377" s="7">
        <v>15</v>
      </c>
      <c r="EN377" s="7">
        <v>625</v>
      </c>
      <c r="EO377" s="7">
        <v>1009</v>
      </c>
      <c r="EP377" s="7">
        <v>766</v>
      </c>
      <c r="EQ377" s="7">
        <v>741</v>
      </c>
    </row>
    <row r="378" spans="1:147" x14ac:dyDescent="0.35">
      <c r="A378" s="7" t="s">
        <v>856</v>
      </c>
      <c r="B378" s="7" t="e" vm="1">
        <v>#VALUE!</v>
      </c>
      <c r="C378" s="7" t="e" vm="5">
        <v>#VALUE!</v>
      </c>
      <c r="D378" s="7">
        <v>1</v>
      </c>
      <c r="E378" s="7">
        <v>1291</v>
      </c>
      <c r="F378" s="7">
        <v>428</v>
      </c>
      <c r="G378" s="7">
        <v>0</v>
      </c>
      <c r="H378" s="7">
        <v>3</v>
      </c>
      <c r="I378" s="7">
        <v>0.23237800154918667</v>
      </c>
      <c r="J378" s="7">
        <v>1</v>
      </c>
      <c r="K378" s="7">
        <v>1</v>
      </c>
      <c r="L378" s="7">
        <v>1</v>
      </c>
      <c r="M378" s="7">
        <v>1</v>
      </c>
      <c r="N378" s="7">
        <v>1</v>
      </c>
      <c r="O378" s="7">
        <v>1</v>
      </c>
      <c r="P378" s="7">
        <v>19.8340248962656</v>
      </c>
      <c r="Q378" s="7">
        <v>29534</v>
      </c>
      <c r="R378" s="7">
        <v>1</v>
      </c>
      <c r="S378" s="7">
        <v>1</v>
      </c>
      <c r="T378" s="7">
        <v>1</v>
      </c>
      <c r="U378" s="7">
        <v>1</v>
      </c>
      <c r="V378" s="7">
        <v>1</v>
      </c>
      <c r="W378" s="7">
        <v>0</v>
      </c>
      <c r="X378" s="7">
        <v>0</v>
      </c>
      <c r="Y378" s="7">
        <v>1</v>
      </c>
      <c r="Z378" s="7">
        <v>1094.77355208993</v>
      </c>
      <c r="AA378" s="7">
        <v>1291.0000021159599</v>
      </c>
      <c r="AB378" s="7">
        <v>1094.77355208993</v>
      </c>
      <c r="AC378" s="7">
        <v>893.08082579076301</v>
      </c>
      <c r="AD378" s="7">
        <v>1053.15601320565</v>
      </c>
      <c r="AE378" s="7">
        <v>893.08082579076301</v>
      </c>
      <c r="AF378" s="7">
        <v>1291.0000021159599</v>
      </c>
      <c r="AG378" s="7">
        <v>100.00000016390101</v>
      </c>
      <c r="AH378" s="7">
        <v>1053.15601320565</v>
      </c>
      <c r="AI378" s="7">
        <v>81.576763222745697</v>
      </c>
      <c r="AJ378" s="7">
        <v>420.00000286102301</v>
      </c>
      <c r="AK378" s="7">
        <v>32.532920438499104</v>
      </c>
      <c r="AL378" s="7">
        <v>105.00000033807</v>
      </c>
      <c r="AM378" s="7">
        <v>8.1332300804082198</v>
      </c>
      <c r="AN378" s="7">
        <v>196.00000058859601</v>
      </c>
      <c r="AO378" s="7">
        <v>15.1820294801391</v>
      </c>
      <c r="AP378" s="7">
        <v>672.00000017136301</v>
      </c>
      <c r="AQ378" s="7">
        <v>52.052672360291496</v>
      </c>
      <c r="AR378" s="7">
        <v>84.000002834945903</v>
      </c>
      <c r="AS378" s="7">
        <v>6.5065842629702502</v>
      </c>
      <c r="AT378" s="7">
        <v>0</v>
      </c>
      <c r="AU378" s="7">
        <v>0</v>
      </c>
      <c r="AV378" s="7">
        <v>2</v>
      </c>
      <c r="AW378" s="7">
        <v>0.154918667699458</v>
      </c>
      <c r="AX378" s="7">
        <v>336.99999973690097</v>
      </c>
      <c r="AY378" s="7">
        <v>26.103795486979198</v>
      </c>
      <c r="AZ378" s="7">
        <v>470.00000595557498</v>
      </c>
      <c r="BA378" s="7">
        <v>36.405887370687502</v>
      </c>
      <c r="BB378" s="7">
        <v>148.116856054403</v>
      </c>
      <c r="BC378" s="7">
        <v>34.606742068785699</v>
      </c>
      <c r="BD378" s="7">
        <v>108.683146795724</v>
      </c>
      <c r="BE378" s="7">
        <v>25.393258597131702</v>
      </c>
      <c r="BF378" s="7">
        <v>1094.77355208993</v>
      </c>
      <c r="BG378" s="7">
        <v>84.800430061187399</v>
      </c>
      <c r="BH378" s="7">
        <v>893.08082579076301</v>
      </c>
      <c r="BI378" s="7">
        <v>69.177445839718303</v>
      </c>
      <c r="BJ378" s="7">
        <v>368.868394762278</v>
      </c>
      <c r="BK378" s="7">
        <v>28.572300136504801</v>
      </c>
      <c r="BL378" s="7">
        <v>81.329342864453807</v>
      </c>
      <c r="BM378" s="7">
        <v>6.2997167207167903</v>
      </c>
      <c r="BN378" s="7">
        <v>184.02889136224999</v>
      </c>
      <c r="BO378" s="7">
        <v>14.254755334023999</v>
      </c>
      <c r="BP378" s="7">
        <v>525.731345012784</v>
      </c>
      <c r="BQ378" s="7">
        <v>40.722799768612198</v>
      </c>
      <c r="BR378" s="7">
        <v>72.879214540123897</v>
      </c>
      <c r="BS378" s="7">
        <v>5.6451754097694806</v>
      </c>
      <c r="BT378" s="7">
        <v>0</v>
      </c>
      <c r="BU378" s="7">
        <v>0</v>
      </c>
      <c r="BV378" s="7">
        <v>2</v>
      </c>
      <c r="BW378" s="7">
        <v>0.154918667699458</v>
      </c>
      <c r="BX378" s="7">
        <v>310.134101718664</v>
      </c>
      <c r="BY378" s="7">
        <v>24.022780923211801</v>
      </c>
      <c r="BZ378" s="7">
        <v>437.81590543687298</v>
      </c>
      <c r="CA378" s="7">
        <v>33.9129283839561</v>
      </c>
      <c r="CB378" s="7">
        <v>123.830146804452</v>
      </c>
      <c r="CC378" s="7">
        <v>28.932277290759799</v>
      </c>
      <c r="CD378" s="7">
        <v>90.862379927188201</v>
      </c>
      <c r="CE378" s="7">
        <v>21.229528020371099</v>
      </c>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v>983</v>
      </c>
      <c r="EG378" s="7">
        <v>420</v>
      </c>
      <c r="EH378" s="7">
        <v>105</v>
      </c>
      <c r="EI378" s="7">
        <v>196</v>
      </c>
      <c r="EJ378" s="7">
        <v>672</v>
      </c>
      <c r="EK378" s="7">
        <v>84</v>
      </c>
      <c r="EL378" s="7">
        <v>0</v>
      </c>
      <c r="EM378" s="7">
        <v>2</v>
      </c>
      <c r="EN378" s="7">
        <v>337</v>
      </c>
      <c r="EO378" s="7">
        <v>470</v>
      </c>
      <c r="EP378" s="7">
        <v>154</v>
      </c>
      <c r="EQ378" s="7">
        <v>113</v>
      </c>
    </row>
    <row r="379" spans="1:147" x14ac:dyDescent="0.35">
      <c r="A379" s="7" t="s">
        <v>857</v>
      </c>
      <c r="B379" s="7" t="e" vm="1">
        <v>#VALUE!</v>
      </c>
      <c r="C379" s="7" t="e" vm="5">
        <v>#VALUE!</v>
      </c>
      <c r="D379" s="7">
        <v>1</v>
      </c>
      <c r="E379" s="7">
        <v>2879</v>
      </c>
      <c r="F379" s="7">
        <v>999</v>
      </c>
      <c r="G379" s="7">
        <v>0</v>
      </c>
      <c r="H379" s="7">
        <v>0</v>
      </c>
      <c r="I379" s="7">
        <v>0</v>
      </c>
      <c r="J379" s="7">
        <v>0</v>
      </c>
      <c r="K379" s="7">
        <v>1</v>
      </c>
      <c r="L379" s="7">
        <v>0</v>
      </c>
      <c r="M379" s="7">
        <v>1</v>
      </c>
      <c r="N379" s="7">
        <v>1</v>
      </c>
      <c r="O379" s="7">
        <v>1</v>
      </c>
      <c r="P379" s="7">
        <v>41.290795746241301</v>
      </c>
      <c r="Q379" s="7">
        <v>27500</v>
      </c>
      <c r="R379" s="7">
        <v>0</v>
      </c>
      <c r="S379" s="7">
        <v>1</v>
      </c>
      <c r="T379" s="7">
        <v>0</v>
      </c>
      <c r="U379" s="7">
        <v>1</v>
      </c>
      <c r="V379" s="7">
        <v>0</v>
      </c>
      <c r="W379" s="7">
        <v>0</v>
      </c>
      <c r="X379" s="7">
        <v>0</v>
      </c>
      <c r="Y379" s="7">
        <v>1</v>
      </c>
      <c r="Z379" s="7">
        <v>0.279439836740494</v>
      </c>
      <c r="AA379" s="7">
        <v>1782.94939552341</v>
      </c>
      <c r="AB379" s="7">
        <v>0.279439836740494</v>
      </c>
      <c r="AC379" s="7">
        <v>0.194496050477028</v>
      </c>
      <c r="AD379" s="7">
        <v>1235.3907658560199</v>
      </c>
      <c r="AE379" s="7">
        <v>0.194496050477028</v>
      </c>
      <c r="AF379" s="7">
        <v>1782.94939552341</v>
      </c>
      <c r="AG379" s="7">
        <v>61.929468409982903</v>
      </c>
      <c r="AH379" s="7">
        <v>1235.3907658560199</v>
      </c>
      <c r="AI379" s="7">
        <v>42.910412151997903</v>
      </c>
      <c r="AJ379" s="7">
        <v>689.23855732707295</v>
      </c>
      <c r="AK379" s="7">
        <v>23.940206923482901</v>
      </c>
      <c r="AL379" s="7">
        <v>91.202728544361904</v>
      </c>
      <c r="AM379" s="7">
        <v>3.1678613596513299</v>
      </c>
      <c r="AN379" s="7">
        <v>135.10410182684399</v>
      </c>
      <c r="AO379" s="7">
        <v>4.6927440717903499</v>
      </c>
      <c r="AP379" s="7">
        <v>1159.5150378309199</v>
      </c>
      <c r="AQ379" s="7">
        <v>40.274923161893703</v>
      </c>
      <c r="AR379" s="7">
        <v>3</v>
      </c>
      <c r="AS379" s="7">
        <v>0.104202848211184</v>
      </c>
      <c r="AT379" s="7">
        <v>0</v>
      </c>
      <c r="AU379" s="7">
        <v>0</v>
      </c>
      <c r="AV379" s="7">
        <v>17.1039209961891</v>
      </c>
      <c r="AW379" s="7">
        <v>0.59409242779399496</v>
      </c>
      <c r="AX379" s="7">
        <v>468.22630313737301</v>
      </c>
      <c r="AY379" s="7">
        <v>16.263504798102598</v>
      </c>
      <c r="AZ379" s="7">
        <v>638.10010428261</v>
      </c>
      <c r="BA379" s="7">
        <v>22.163949436700602</v>
      </c>
      <c r="BB379" s="7">
        <v>179.026145413867</v>
      </c>
      <c r="BC379" s="7">
        <v>17.920535076463199</v>
      </c>
      <c r="BD379" s="7">
        <v>301.43572746147402</v>
      </c>
      <c r="BE379" s="7">
        <v>30.173746492640003</v>
      </c>
      <c r="BF379" s="7">
        <v>0.279439836740494</v>
      </c>
      <c r="BG379" s="7">
        <v>9.7061422973426098E-3</v>
      </c>
      <c r="BH379" s="7">
        <v>0.194496050477028</v>
      </c>
      <c r="BI379" s="7">
        <v>6.7556808085108703E-3</v>
      </c>
      <c r="BJ379" s="7">
        <v>0</v>
      </c>
      <c r="BK379" s="7">
        <v>0</v>
      </c>
      <c r="BL379" s="7">
        <v>0</v>
      </c>
      <c r="BM379" s="7">
        <v>0</v>
      </c>
      <c r="BN379" s="7">
        <v>0</v>
      </c>
      <c r="BO379" s="7">
        <v>0</v>
      </c>
      <c r="BP379" s="7">
        <v>0.279439836740494</v>
      </c>
      <c r="BQ379" s="7">
        <v>9.7061422973426098E-3</v>
      </c>
      <c r="BR379" s="7">
        <v>0</v>
      </c>
      <c r="BS379" s="7">
        <v>0</v>
      </c>
      <c r="BT379" s="7">
        <v>0</v>
      </c>
      <c r="BU379" s="7">
        <v>0</v>
      </c>
      <c r="BV379" s="7">
        <v>0</v>
      </c>
      <c r="BW379" s="7">
        <v>0</v>
      </c>
      <c r="BX379" s="7">
        <v>0</v>
      </c>
      <c r="BY379" s="7">
        <v>0</v>
      </c>
      <c r="BZ379" s="7">
        <v>0</v>
      </c>
      <c r="CA379" s="7">
        <v>0</v>
      </c>
      <c r="CB379" s="7">
        <v>4.1674386709928499E-2</v>
      </c>
      <c r="CC379" s="7">
        <v>4.1716102812741299E-3</v>
      </c>
      <c r="CD379" s="7">
        <v>6.7533507943153395E-2</v>
      </c>
      <c r="CE379" s="7">
        <v>6.7601109052205597E-3</v>
      </c>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v>1868</v>
      </c>
      <c r="EG379" s="7">
        <v>1044</v>
      </c>
      <c r="EH379" s="7">
        <v>214</v>
      </c>
      <c r="EI379" s="7">
        <v>191</v>
      </c>
      <c r="EJ379" s="7">
        <v>2035</v>
      </c>
      <c r="EK379" s="7">
        <v>4</v>
      </c>
      <c r="EL379" s="7">
        <v>1</v>
      </c>
      <c r="EM379" s="7">
        <v>24</v>
      </c>
      <c r="EN379" s="7">
        <v>624</v>
      </c>
      <c r="EO379" s="7">
        <v>854</v>
      </c>
      <c r="EP379" s="7">
        <v>264</v>
      </c>
      <c r="EQ379" s="7">
        <v>508</v>
      </c>
    </row>
    <row r="380" spans="1:147" x14ac:dyDescent="0.35">
      <c r="A380" s="7" t="s">
        <v>858</v>
      </c>
      <c r="B380" s="7" t="e" vm="1">
        <v>#VALUE!</v>
      </c>
      <c r="C380" s="7" t="e" vm="5">
        <v>#VALUE!</v>
      </c>
      <c r="D380" s="7">
        <v>1</v>
      </c>
      <c r="E380" s="7">
        <v>6799</v>
      </c>
      <c r="F380" s="7">
        <v>2245</v>
      </c>
      <c r="G380" s="7">
        <v>0</v>
      </c>
      <c r="H380" s="7">
        <v>3</v>
      </c>
      <c r="I380" s="7">
        <v>4.4124135902338574E-2</v>
      </c>
      <c r="J380" s="7">
        <v>0</v>
      </c>
      <c r="K380" s="7">
        <v>1</v>
      </c>
      <c r="L380" s="7">
        <v>0</v>
      </c>
      <c r="M380" s="7">
        <v>1</v>
      </c>
      <c r="N380" s="7">
        <v>1</v>
      </c>
      <c r="O380" s="7">
        <v>1</v>
      </c>
      <c r="P380" s="7">
        <v>37.573325100339602</v>
      </c>
      <c r="Q380" s="7">
        <v>31309</v>
      </c>
      <c r="R380" s="7">
        <v>0</v>
      </c>
      <c r="S380" s="7">
        <v>1</v>
      </c>
      <c r="T380" s="7">
        <v>0</v>
      </c>
      <c r="U380" s="7">
        <v>1</v>
      </c>
      <c r="V380" s="7">
        <v>0</v>
      </c>
      <c r="W380" s="7">
        <v>0</v>
      </c>
      <c r="X380" s="7">
        <v>0</v>
      </c>
      <c r="Y380" s="7">
        <v>1</v>
      </c>
      <c r="Z380" s="7">
        <v>0</v>
      </c>
      <c r="AA380" s="7">
        <v>2657.9321678085298</v>
      </c>
      <c r="AB380" s="7">
        <v>0</v>
      </c>
      <c r="AC380" s="7">
        <v>0</v>
      </c>
      <c r="AD380" s="7">
        <v>1870.5303215916499</v>
      </c>
      <c r="AE380" s="7">
        <v>0</v>
      </c>
      <c r="AF380" s="7">
        <v>2657.9321678085298</v>
      </c>
      <c r="AG380" s="7">
        <v>39.092986730526903</v>
      </c>
      <c r="AH380" s="7">
        <v>1870.5303215916499</v>
      </c>
      <c r="AI380" s="7">
        <v>27.511844706451701</v>
      </c>
      <c r="AJ380" s="7">
        <v>928.68553071393399</v>
      </c>
      <c r="AK380" s="7">
        <v>13.659148855919002</v>
      </c>
      <c r="AL380" s="7">
        <v>122.866525222315</v>
      </c>
      <c r="AM380" s="7">
        <v>1.80712641891917</v>
      </c>
      <c r="AN380" s="7">
        <v>533.72144623252098</v>
      </c>
      <c r="AO380" s="7">
        <v>7.8499992091854809</v>
      </c>
      <c r="AP380" s="7">
        <v>1466.9488788390299</v>
      </c>
      <c r="AQ380" s="7">
        <v>21.575950563892199</v>
      </c>
      <c r="AR380" s="7">
        <v>12.1848729681224</v>
      </c>
      <c r="AS380" s="7">
        <v>0.17921566359938801</v>
      </c>
      <c r="AT380" s="7">
        <v>6.0720857614651296</v>
      </c>
      <c r="AU380" s="7">
        <v>8.9308512449847499E-2</v>
      </c>
      <c r="AV380" s="7">
        <v>17.949326777830699</v>
      </c>
      <c r="AW380" s="7">
        <v>0.26399951136682903</v>
      </c>
      <c r="AX380" s="7">
        <v>621.05556281440704</v>
      </c>
      <c r="AY380" s="7">
        <v>9.1345133521754196</v>
      </c>
      <c r="AZ380" s="7">
        <v>909.66266928601499</v>
      </c>
      <c r="BA380" s="7">
        <v>13.379359748286701</v>
      </c>
      <c r="BB380" s="7">
        <v>340.51826721636502</v>
      </c>
      <c r="BC380" s="7">
        <v>15.167851546385998</v>
      </c>
      <c r="BD380" s="7">
        <v>388.92497334975599</v>
      </c>
      <c r="BE380" s="7">
        <v>17.324052265022598</v>
      </c>
      <c r="BF380" s="7">
        <v>0</v>
      </c>
      <c r="BG380" s="7">
        <v>0</v>
      </c>
      <c r="BH380" s="7">
        <v>0</v>
      </c>
      <c r="BI380" s="7">
        <v>0</v>
      </c>
      <c r="BJ380" s="7">
        <v>0</v>
      </c>
      <c r="BK380" s="7">
        <v>0</v>
      </c>
      <c r="BL380" s="7">
        <v>0</v>
      </c>
      <c r="BM380" s="7">
        <v>0</v>
      </c>
      <c r="BN380" s="7">
        <v>0</v>
      </c>
      <c r="BO380" s="7">
        <v>0</v>
      </c>
      <c r="BP380" s="7">
        <v>0</v>
      </c>
      <c r="BQ380" s="7">
        <v>0</v>
      </c>
      <c r="BR380" s="7">
        <v>0</v>
      </c>
      <c r="BS380" s="7">
        <v>0</v>
      </c>
      <c r="BT380" s="7">
        <v>0</v>
      </c>
      <c r="BU380" s="7">
        <v>0</v>
      </c>
      <c r="BV380" s="7">
        <v>0</v>
      </c>
      <c r="BW380" s="7">
        <v>0</v>
      </c>
      <c r="BX380" s="7">
        <v>0</v>
      </c>
      <c r="BY380" s="7">
        <v>0</v>
      </c>
      <c r="BZ380" s="7">
        <v>0</v>
      </c>
      <c r="CA380" s="7">
        <v>0</v>
      </c>
      <c r="CB380" s="7">
        <v>0</v>
      </c>
      <c r="CC380" s="7">
        <v>0</v>
      </c>
      <c r="CD380" s="7">
        <v>0</v>
      </c>
      <c r="CE380" s="7">
        <v>0</v>
      </c>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v>4470</v>
      </c>
      <c r="EG380" s="7">
        <v>2433</v>
      </c>
      <c r="EH380" s="7">
        <v>320</v>
      </c>
      <c r="EI380" s="7">
        <v>1203</v>
      </c>
      <c r="EJ380" s="7">
        <v>3929</v>
      </c>
      <c r="EK380" s="7">
        <v>38</v>
      </c>
      <c r="EL380" s="7">
        <v>10</v>
      </c>
      <c r="EM380" s="7">
        <v>52</v>
      </c>
      <c r="EN380" s="7">
        <v>1567</v>
      </c>
      <c r="EO380" s="7">
        <v>2256</v>
      </c>
      <c r="EP380" s="7">
        <v>743</v>
      </c>
      <c r="EQ380" s="7">
        <v>966</v>
      </c>
    </row>
    <row r="381" spans="1:147" x14ac:dyDescent="0.35">
      <c r="A381" s="7" t="s">
        <v>859</v>
      </c>
      <c r="B381" s="7" t="e" vm="1">
        <v>#VALUE!</v>
      </c>
      <c r="C381" s="7" t="e" vm="5">
        <v>#VALUE!</v>
      </c>
      <c r="D381" s="7">
        <v>1</v>
      </c>
      <c r="E381" s="7">
        <v>2567</v>
      </c>
      <c r="F381" s="7">
        <v>834</v>
      </c>
      <c r="G381" s="7">
        <v>0</v>
      </c>
      <c r="H381" s="7">
        <v>0</v>
      </c>
      <c r="I381" s="7">
        <v>0</v>
      </c>
      <c r="J381" s="7">
        <v>0</v>
      </c>
      <c r="K381" s="7">
        <v>0</v>
      </c>
      <c r="L381" s="7">
        <v>0</v>
      </c>
      <c r="M381" s="7">
        <v>0</v>
      </c>
      <c r="N381" s="7">
        <v>0</v>
      </c>
      <c r="O381" s="7">
        <v>1</v>
      </c>
      <c r="P381" s="7">
        <v>6.08191973520894</v>
      </c>
      <c r="Q381" s="7">
        <v>65216</v>
      </c>
      <c r="R381" s="7">
        <v>0</v>
      </c>
      <c r="S381" s="7">
        <v>0</v>
      </c>
      <c r="T381" s="7">
        <v>0</v>
      </c>
      <c r="U381" s="7">
        <v>0</v>
      </c>
      <c r="V381" s="7">
        <v>0</v>
      </c>
      <c r="W381" s="7">
        <v>0</v>
      </c>
      <c r="X381" s="7">
        <v>0</v>
      </c>
      <c r="Y381" s="7">
        <v>0</v>
      </c>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v>544</v>
      </c>
      <c r="EG381" s="7">
        <v>672</v>
      </c>
      <c r="EH381" s="7">
        <v>314</v>
      </c>
      <c r="EI381" s="7">
        <v>568</v>
      </c>
      <c r="EJ381" s="7">
        <v>1250</v>
      </c>
      <c r="EK381" s="7">
        <v>160</v>
      </c>
      <c r="EL381" s="7">
        <v>5</v>
      </c>
      <c r="EM381" s="7">
        <v>19</v>
      </c>
      <c r="EN381" s="7">
        <v>565</v>
      </c>
      <c r="EO381" s="7">
        <v>914</v>
      </c>
      <c r="EP381" s="7">
        <v>48</v>
      </c>
      <c r="EQ381" s="7">
        <v>74</v>
      </c>
    </row>
    <row r="382" spans="1:147" x14ac:dyDescent="0.35">
      <c r="A382" s="7" t="s">
        <v>860</v>
      </c>
      <c r="B382" s="7" t="e" vm="1">
        <v>#VALUE!</v>
      </c>
      <c r="C382" s="7" t="e" vm="5">
        <v>#VALUE!</v>
      </c>
      <c r="D382" s="7">
        <v>1</v>
      </c>
      <c r="E382" s="7">
        <v>2684</v>
      </c>
      <c r="F382" s="7">
        <v>928</v>
      </c>
      <c r="G382" s="7">
        <v>0</v>
      </c>
      <c r="H382" s="7">
        <v>2</v>
      </c>
      <c r="I382" s="7">
        <v>7.4515648286140088E-2</v>
      </c>
      <c r="J382" s="7">
        <v>0</v>
      </c>
      <c r="K382" s="7">
        <v>0</v>
      </c>
      <c r="L382" s="7">
        <v>0</v>
      </c>
      <c r="M382" s="7">
        <v>0</v>
      </c>
      <c r="N382" s="7">
        <v>0</v>
      </c>
      <c r="O382" s="7">
        <v>0</v>
      </c>
      <c r="P382" s="7">
        <v>5.2098950524737599</v>
      </c>
      <c r="Q382" s="7">
        <v>86563</v>
      </c>
      <c r="R382" s="7">
        <v>0</v>
      </c>
      <c r="S382" s="7">
        <v>1</v>
      </c>
      <c r="T382" s="7">
        <v>0</v>
      </c>
      <c r="U382" s="7">
        <v>1</v>
      </c>
      <c r="V382" s="7">
        <v>0</v>
      </c>
      <c r="W382" s="7">
        <v>0</v>
      </c>
      <c r="X382" s="7">
        <v>0</v>
      </c>
      <c r="Y382" s="7">
        <v>0</v>
      </c>
      <c r="Z382" s="7"/>
      <c r="AA382" s="7">
        <v>867.83565229550004</v>
      </c>
      <c r="AB382" s="7"/>
      <c r="AC382" s="7"/>
      <c r="AD382" s="7">
        <v>189.25168737210299</v>
      </c>
      <c r="AE382" s="7"/>
      <c r="AF382" s="7">
        <v>867.83565229550004</v>
      </c>
      <c r="AG382" s="7">
        <v>32.333668118312197</v>
      </c>
      <c r="AH382" s="7">
        <v>189.25168737210299</v>
      </c>
      <c r="AI382" s="7">
        <v>7.0511060868891002</v>
      </c>
      <c r="AJ382" s="7">
        <v>185.144881004468</v>
      </c>
      <c r="AK382" s="7">
        <v>6.8980954174540798</v>
      </c>
      <c r="AL382" s="7">
        <v>101.58503793797</v>
      </c>
      <c r="AM382" s="7">
        <v>3.7848374790599797</v>
      </c>
      <c r="AN382" s="7">
        <v>499.54358833283197</v>
      </c>
      <c r="AO382" s="7">
        <v>18.611907165902799</v>
      </c>
      <c r="AP382" s="7">
        <v>207.742693148553</v>
      </c>
      <c r="AQ382" s="7">
        <v>7.7400407283365595</v>
      </c>
      <c r="AR382" s="7">
        <v>71.840039937756998</v>
      </c>
      <c r="AS382" s="7">
        <v>2.6766035744320802</v>
      </c>
      <c r="AT382" s="7">
        <v>1</v>
      </c>
      <c r="AU382" s="7">
        <v>3.7257824143070002E-2</v>
      </c>
      <c r="AV382" s="7">
        <v>0.61833393573760997</v>
      </c>
      <c r="AW382" s="7">
        <v>2.3037777039404201E-2</v>
      </c>
      <c r="AX382" s="7">
        <v>87.090999932610401</v>
      </c>
      <c r="AY382" s="7">
        <v>3.2448211599333199</v>
      </c>
      <c r="AZ382" s="7">
        <v>187.53259071940599</v>
      </c>
      <c r="BA382" s="7">
        <v>6.9870562861179399</v>
      </c>
      <c r="BB382" s="7">
        <v>5.3858797058201198</v>
      </c>
      <c r="BC382" s="7">
        <v>0.58037496829958091</v>
      </c>
      <c r="BD382" s="7">
        <v>17.982459823309899</v>
      </c>
      <c r="BE382" s="7">
        <v>1.9377650671670199</v>
      </c>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v>589</v>
      </c>
      <c r="EG382" s="7">
        <v>613</v>
      </c>
      <c r="EH382" s="7">
        <v>376</v>
      </c>
      <c r="EI382" s="7">
        <v>1413</v>
      </c>
      <c r="EJ382" s="7">
        <v>616</v>
      </c>
      <c r="EK382" s="7">
        <v>336</v>
      </c>
      <c r="EL382" s="7">
        <v>3</v>
      </c>
      <c r="EM382" s="7">
        <v>9</v>
      </c>
      <c r="EN382" s="7">
        <v>307</v>
      </c>
      <c r="EO382" s="7">
        <v>591</v>
      </c>
      <c r="EP382" s="7">
        <v>51</v>
      </c>
      <c r="EQ382" s="7">
        <v>56</v>
      </c>
    </row>
    <row r="383" spans="1:147" x14ac:dyDescent="0.35">
      <c r="A383" s="7" t="s">
        <v>861</v>
      </c>
      <c r="B383" s="7" t="e" vm="1">
        <v>#VALUE!</v>
      </c>
      <c r="C383" s="7" t="e" vm="5">
        <v>#VALUE!</v>
      </c>
      <c r="D383" s="7">
        <v>1</v>
      </c>
      <c r="E383" s="7">
        <v>2883</v>
      </c>
      <c r="F383" s="7">
        <v>998</v>
      </c>
      <c r="G383" s="7">
        <v>0</v>
      </c>
      <c r="H383" s="7">
        <v>0</v>
      </c>
      <c r="I383" s="7">
        <v>0</v>
      </c>
      <c r="J383" s="7">
        <v>0</v>
      </c>
      <c r="K383" s="7">
        <v>0</v>
      </c>
      <c r="L383" s="7">
        <v>0</v>
      </c>
      <c r="M383" s="7">
        <v>0</v>
      </c>
      <c r="N383" s="7">
        <v>0</v>
      </c>
      <c r="O383" s="7">
        <v>1</v>
      </c>
      <c r="P383" s="7">
        <v>20.122158126908701</v>
      </c>
      <c r="Q383" s="7">
        <v>64100</v>
      </c>
      <c r="R383" s="7">
        <v>0</v>
      </c>
      <c r="S383" s="7">
        <v>0</v>
      </c>
      <c r="T383" s="7">
        <v>0</v>
      </c>
      <c r="U383" s="7">
        <v>0</v>
      </c>
      <c r="V383" s="7">
        <v>0</v>
      </c>
      <c r="W383" s="7">
        <v>0</v>
      </c>
      <c r="X383" s="7">
        <v>0</v>
      </c>
      <c r="Y383" s="7">
        <v>0</v>
      </c>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v>1136</v>
      </c>
      <c r="EG383" s="7">
        <v>805</v>
      </c>
      <c r="EH383" s="7">
        <v>328</v>
      </c>
      <c r="EI383" s="7">
        <v>1074</v>
      </c>
      <c r="EJ383" s="7">
        <v>976</v>
      </c>
      <c r="EK383" s="7">
        <v>296</v>
      </c>
      <c r="EL383" s="7">
        <v>0</v>
      </c>
      <c r="EM383" s="7">
        <v>11</v>
      </c>
      <c r="EN383" s="7">
        <v>526</v>
      </c>
      <c r="EO383" s="7">
        <v>865</v>
      </c>
      <c r="EP383" s="7">
        <v>227</v>
      </c>
      <c r="EQ383" s="7">
        <v>97</v>
      </c>
    </row>
    <row r="384" spans="1:147" x14ac:dyDescent="0.35">
      <c r="A384" s="7" t="s">
        <v>862</v>
      </c>
      <c r="B384" s="7" t="e" vm="1">
        <v>#VALUE!</v>
      </c>
      <c r="C384" s="7" t="e" vm="5">
        <v>#VALUE!</v>
      </c>
      <c r="D384" s="7">
        <v>1</v>
      </c>
      <c r="E384" s="7">
        <v>4806</v>
      </c>
      <c r="F384" s="7">
        <v>1874</v>
      </c>
      <c r="G384" s="7">
        <v>0</v>
      </c>
      <c r="H384" s="7">
        <v>5</v>
      </c>
      <c r="I384" s="7">
        <v>0.10403662089055349</v>
      </c>
      <c r="J384" s="7">
        <v>0</v>
      </c>
      <c r="K384" s="7">
        <v>0</v>
      </c>
      <c r="L384" s="7">
        <v>0</v>
      </c>
      <c r="M384" s="7">
        <v>0</v>
      </c>
      <c r="N384" s="7">
        <v>0</v>
      </c>
      <c r="O384" s="7">
        <v>0</v>
      </c>
      <c r="P384" s="7">
        <v>5.3591790193842606</v>
      </c>
      <c r="Q384" s="7">
        <v>85143</v>
      </c>
      <c r="R384" s="7">
        <v>0</v>
      </c>
      <c r="S384" s="7">
        <v>1</v>
      </c>
      <c r="T384" s="7">
        <v>0</v>
      </c>
      <c r="U384" s="7">
        <v>1</v>
      </c>
      <c r="V384" s="7">
        <v>0</v>
      </c>
      <c r="W384" s="7">
        <v>0</v>
      </c>
      <c r="X384" s="7">
        <v>0</v>
      </c>
      <c r="Y384" s="7">
        <v>0</v>
      </c>
      <c r="Z384" s="7">
        <v>0.736233830451965</v>
      </c>
      <c r="AA384" s="7">
        <v>2784.2563874340499</v>
      </c>
      <c r="AB384" s="7">
        <v>0.736233830451965</v>
      </c>
      <c r="AC384" s="7">
        <v>0.104404799640179</v>
      </c>
      <c r="AD384" s="7">
        <v>460.25723033940397</v>
      </c>
      <c r="AE384" s="7">
        <v>0.104404799640179</v>
      </c>
      <c r="AF384" s="7">
        <v>2784.2563874340499</v>
      </c>
      <c r="AG384" s="7">
        <v>57.932925248315605</v>
      </c>
      <c r="AH384" s="7">
        <v>460.25723033940397</v>
      </c>
      <c r="AI384" s="7">
        <v>9.5767213969913403</v>
      </c>
      <c r="AJ384" s="7">
        <v>493.43074121579002</v>
      </c>
      <c r="AK384" s="7">
        <v>10.2669733919224</v>
      </c>
      <c r="AL384" s="7">
        <v>562.47404629186201</v>
      </c>
      <c r="AM384" s="7">
        <v>11.7035798229684</v>
      </c>
      <c r="AN384" s="7">
        <v>2105.14659646064</v>
      </c>
      <c r="AO384" s="7">
        <v>43.802467675002902</v>
      </c>
      <c r="AP384" s="7">
        <v>320.13824626567299</v>
      </c>
      <c r="AQ384" s="7">
        <v>6.6612202718616897</v>
      </c>
      <c r="AR384" s="7">
        <v>173.75039178773301</v>
      </c>
      <c r="AS384" s="7">
        <v>3.6152807280011001</v>
      </c>
      <c r="AT384" s="7">
        <v>0</v>
      </c>
      <c r="AU384" s="7">
        <v>0</v>
      </c>
      <c r="AV384" s="7">
        <v>12.736860523800701</v>
      </c>
      <c r="AW384" s="7">
        <v>0.26501998593010201</v>
      </c>
      <c r="AX384" s="7">
        <v>172.48427404133699</v>
      </c>
      <c r="AY384" s="7">
        <v>3.5889362056041798</v>
      </c>
      <c r="AZ384" s="7">
        <v>319.75425193812703</v>
      </c>
      <c r="BA384" s="7">
        <v>6.6532303774059001</v>
      </c>
      <c r="BB384" s="7">
        <v>93.230512975515694</v>
      </c>
      <c r="BC384" s="7">
        <v>4.9749473306038201</v>
      </c>
      <c r="BD384" s="7">
        <v>108.255163550737</v>
      </c>
      <c r="BE384" s="7">
        <v>5.7766896238387</v>
      </c>
      <c r="BF384" s="7">
        <v>0.736233830451965</v>
      </c>
      <c r="BG384" s="7">
        <v>1.53190559811062E-2</v>
      </c>
      <c r="BH384" s="7">
        <v>0.104404799640179</v>
      </c>
      <c r="BI384" s="7">
        <v>2.1723845118638901E-3</v>
      </c>
      <c r="BJ384" s="7">
        <v>0.14724676311016099</v>
      </c>
      <c r="BK384" s="7">
        <v>3.0638111342105897E-3</v>
      </c>
      <c r="BL384" s="7">
        <v>8.0316416919231401E-2</v>
      </c>
      <c r="BM384" s="7">
        <v>1.6711697236627399E-3</v>
      </c>
      <c r="BN384" s="7">
        <v>0.41496816277504001</v>
      </c>
      <c r="BO384" s="7">
        <v>8.63437708645526E-3</v>
      </c>
      <c r="BP384" s="7">
        <v>0.200791046023369</v>
      </c>
      <c r="BQ384" s="7">
        <v>4.1779243866701798E-3</v>
      </c>
      <c r="BR384" s="7">
        <v>2.67721395939589E-2</v>
      </c>
      <c r="BS384" s="7">
        <v>5.5705658747313492E-4</v>
      </c>
      <c r="BT384" s="7">
        <v>0</v>
      </c>
      <c r="BU384" s="7">
        <v>0</v>
      </c>
      <c r="BV384" s="7">
        <v>0</v>
      </c>
      <c r="BW384" s="7">
        <v>0</v>
      </c>
      <c r="BX384" s="7">
        <v>9.3702487647533403E-2</v>
      </c>
      <c r="BY384" s="7">
        <v>1.9496980367776399E-3</v>
      </c>
      <c r="BZ384" s="7">
        <v>5.3544279187917702E-2</v>
      </c>
      <c r="CA384" s="7">
        <v>1.1141131749462698E-3</v>
      </c>
      <c r="CB384" s="7">
        <v>1.3368929736316201E-2</v>
      </c>
      <c r="CC384" s="7">
        <v>7.1339006063586997E-4</v>
      </c>
      <c r="CD384" s="7">
        <v>2.5434985756874098E-2</v>
      </c>
      <c r="CE384" s="7">
        <v>1.3572564438033099E-3</v>
      </c>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v>692</v>
      </c>
      <c r="EG384" s="7">
        <v>903</v>
      </c>
      <c r="EH384" s="7">
        <v>846</v>
      </c>
      <c r="EI384" s="7">
        <v>3447</v>
      </c>
      <c r="EJ384" s="7">
        <v>690</v>
      </c>
      <c r="EK384" s="7">
        <v>297</v>
      </c>
      <c r="EL384" s="7">
        <v>0</v>
      </c>
      <c r="EM384" s="7">
        <v>16</v>
      </c>
      <c r="EN384" s="7">
        <v>356</v>
      </c>
      <c r="EO384" s="7">
        <v>588</v>
      </c>
      <c r="EP384" s="7">
        <v>117</v>
      </c>
      <c r="EQ384" s="7">
        <v>175</v>
      </c>
    </row>
    <row r="385" spans="1:147" x14ac:dyDescent="0.35">
      <c r="A385" s="7" t="s">
        <v>863</v>
      </c>
      <c r="B385" s="7" t="e" vm="1">
        <v>#VALUE!</v>
      </c>
      <c r="C385" s="7" t="e" vm="5">
        <v>#VALUE!</v>
      </c>
      <c r="D385" s="7">
        <v>1</v>
      </c>
      <c r="E385" s="7">
        <v>3220</v>
      </c>
      <c r="F385" s="7">
        <v>1228</v>
      </c>
      <c r="G385" s="7">
        <v>0</v>
      </c>
      <c r="H385" s="7">
        <v>0</v>
      </c>
      <c r="I385" s="7">
        <v>0</v>
      </c>
      <c r="J385" s="7">
        <v>0</v>
      </c>
      <c r="K385" s="7">
        <v>0</v>
      </c>
      <c r="L385" s="7">
        <v>0</v>
      </c>
      <c r="M385" s="7">
        <v>0</v>
      </c>
      <c r="N385" s="7">
        <v>0</v>
      </c>
      <c r="O385" s="7">
        <v>0</v>
      </c>
      <c r="P385" s="7">
        <v>14.527845036319601</v>
      </c>
      <c r="Q385" s="7">
        <v>79146</v>
      </c>
      <c r="R385" s="7">
        <v>0</v>
      </c>
      <c r="S385" s="7">
        <v>0</v>
      </c>
      <c r="T385" s="7">
        <v>0</v>
      </c>
      <c r="U385" s="7">
        <v>0</v>
      </c>
      <c r="V385" s="7">
        <v>0</v>
      </c>
      <c r="W385" s="7">
        <v>0</v>
      </c>
      <c r="X385" s="7">
        <v>0</v>
      </c>
      <c r="Y385" s="7">
        <v>0</v>
      </c>
      <c r="Z385" s="7"/>
      <c r="AA385" s="7">
        <v>481.66049988125502</v>
      </c>
      <c r="AB385" s="7"/>
      <c r="AC385" s="7"/>
      <c r="AD385" s="7">
        <v>185.51336958282599</v>
      </c>
      <c r="AE385" s="7"/>
      <c r="AF385" s="7">
        <v>481.66049988125502</v>
      </c>
      <c r="AG385" s="7">
        <v>14.9584006174303</v>
      </c>
      <c r="AH385" s="7">
        <v>185.51336958282599</v>
      </c>
      <c r="AI385" s="7">
        <v>5.7612847696529901</v>
      </c>
      <c r="AJ385" s="7">
        <v>131.15369238587999</v>
      </c>
      <c r="AK385" s="7">
        <v>4.0730960368285798</v>
      </c>
      <c r="AL385" s="7">
        <v>76.5305541554699</v>
      </c>
      <c r="AM385" s="7">
        <v>2.3767252843313598</v>
      </c>
      <c r="AN385" s="7">
        <v>197.129434768343</v>
      </c>
      <c r="AO385" s="7">
        <v>6.12203213566284</v>
      </c>
      <c r="AP385" s="7">
        <v>196.095418206998</v>
      </c>
      <c r="AQ385" s="7">
        <v>6.0899198200931099</v>
      </c>
      <c r="AR385" s="7">
        <v>0.68440208211541198</v>
      </c>
      <c r="AS385" s="7">
        <v>2.1254723047062499E-2</v>
      </c>
      <c r="AT385" s="7">
        <v>0</v>
      </c>
      <c r="AU385" s="7">
        <v>0</v>
      </c>
      <c r="AV385" s="7">
        <v>1.9034050268237499</v>
      </c>
      <c r="AW385" s="7">
        <v>5.91119573547748E-2</v>
      </c>
      <c r="AX385" s="7">
        <v>85.847845665237401</v>
      </c>
      <c r="AY385" s="7">
        <v>2.6660821635166898</v>
      </c>
      <c r="AZ385" s="7">
        <v>133.345765003818</v>
      </c>
      <c r="BA385" s="7">
        <v>4.1411728262055298</v>
      </c>
      <c r="BB385" s="7">
        <v>75.253277083480498</v>
      </c>
      <c r="BC385" s="7">
        <v>6.1281170263420597</v>
      </c>
      <c r="BD385" s="7">
        <v>65.236860659671905</v>
      </c>
      <c r="BE385" s="7">
        <v>5.3124479364553698</v>
      </c>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v>958</v>
      </c>
      <c r="EG385" s="7">
        <v>800</v>
      </c>
      <c r="EH385" s="7">
        <v>450</v>
      </c>
      <c r="EI385" s="7">
        <v>1987</v>
      </c>
      <c r="EJ385" s="7">
        <v>729</v>
      </c>
      <c r="EK385" s="7">
        <v>77</v>
      </c>
      <c r="EL385" s="7">
        <v>0</v>
      </c>
      <c r="EM385" s="7">
        <v>10</v>
      </c>
      <c r="EN385" s="7">
        <v>417</v>
      </c>
      <c r="EO385" s="7">
        <v>657</v>
      </c>
      <c r="EP385" s="7">
        <v>248</v>
      </c>
      <c r="EQ385" s="7">
        <v>320</v>
      </c>
    </row>
    <row r="386" spans="1:147" x14ac:dyDescent="0.35">
      <c r="A386" s="7" t="s">
        <v>864</v>
      </c>
      <c r="B386" s="7" t="e" vm="1">
        <v>#VALUE!</v>
      </c>
      <c r="C386" s="7" t="e" vm="5">
        <v>#VALUE!</v>
      </c>
      <c r="D386" s="7">
        <v>1</v>
      </c>
      <c r="E386" s="7">
        <v>3726</v>
      </c>
      <c r="F386" s="7">
        <v>1320</v>
      </c>
      <c r="G386" s="7">
        <v>0</v>
      </c>
      <c r="H386" s="7">
        <v>0</v>
      </c>
      <c r="I386" s="7">
        <v>0</v>
      </c>
      <c r="J386" s="7">
        <v>0</v>
      </c>
      <c r="K386" s="7">
        <v>0</v>
      </c>
      <c r="L386" s="7">
        <v>0</v>
      </c>
      <c r="M386" s="7">
        <v>0</v>
      </c>
      <c r="N386" s="7">
        <v>0</v>
      </c>
      <c r="O386" s="7">
        <v>0</v>
      </c>
      <c r="P386" s="7">
        <v>7.228915662650599</v>
      </c>
      <c r="Q386" s="7">
        <v>87639</v>
      </c>
      <c r="R386" s="7">
        <v>0</v>
      </c>
      <c r="S386" s="7">
        <v>1</v>
      </c>
      <c r="T386" s="7">
        <v>0</v>
      </c>
      <c r="U386" s="7">
        <v>1</v>
      </c>
      <c r="V386" s="7">
        <v>0</v>
      </c>
      <c r="W386" s="7">
        <v>0</v>
      </c>
      <c r="X386" s="7">
        <v>0</v>
      </c>
      <c r="Y386" s="7">
        <v>0</v>
      </c>
      <c r="Z386" s="7"/>
      <c r="AA386" s="7">
        <v>800.10363973677204</v>
      </c>
      <c r="AB386" s="7"/>
      <c r="AC386" s="7"/>
      <c r="AD386" s="7">
        <v>188.99486247450099</v>
      </c>
      <c r="AE386" s="7"/>
      <c r="AF386" s="7">
        <v>800.10363973677204</v>
      </c>
      <c r="AG386" s="7">
        <v>21.473527636521002</v>
      </c>
      <c r="AH386" s="7">
        <v>188.99486247450099</v>
      </c>
      <c r="AI386" s="7">
        <v>5.0723258849839308</v>
      </c>
      <c r="AJ386" s="7">
        <v>165.76259334385401</v>
      </c>
      <c r="AK386" s="7">
        <v>4.4488081949504599</v>
      </c>
      <c r="AL386" s="7">
        <v>84.867840100079803</v>
      </c>
      <c r="AM386" s="7">
        <v>2.2777198094492701</v>
      </c>
      <c r="AN386" s="7">
        <v>633.48867497593199</v>
      </c>
      <c r="AO386" s="7">
        <v>17.001843128715301</v>
      </c>
      <c r="AP386" s="7">
        <v>61.538778454065302</v>
      </c>
      <c r="AQ386" s="7">
        <v>1.6516043600124899</v>
      </c>
      <c r="AR386" s="7">
        <v>35.968918491154902</v>
      </c>
      <c r="AS386" s="7">
        <v>0.96534939589787705</v>
      </c>
      <c r="AT386" s="7">
        <v>0.95634371042251598</v>
      </c>
      <c r="AU386" s="7">
        <v>2.5666766248591398E-2</v>
      </c>
      <c r="AV386" s="7">
        <v>0.71813589334487904</v>
      </c>
      <c r="AW386" s="7">
        <v>1.9273641796695599E-2</v>
      </c>
      <c r="AX386" s="7">
        <v>67.432792443782105</v>
      </c>
      <c r="AY386" s="7">
        <v>1.8097904574284001</v>
      </c>
      <c r="AZ386" s="7">
        <v>106.29795247502599</v>
      </c>
      <c r="BA386" s="7">
        <v>2.8528704367961999</v>
      </c>
      <c r="BB386" s="7">
        <v>4.8018690934404704</v>
      </c>
      <c r="BC386" s="7">
        <v>0.363777961624278</v>
      </c>
      <c r="BD386" s="7">
        <v>25.274890444707101</v>
      </c>
      <c r="BE386" s="7">
        <v>1.9147644276293299</v>
      </c>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v>919</v>
      </c>
      <c r="EG386" s="7">
        <v>856</v>
      </c>
      <c r="EH386" s="7">
        <v>385</v>
      </c>
      <c r="EI386" s="7">
        <v>2700</v>
      </c>
      <c r="EJ386" s="7">
        <v>461</v>
      </c>
      <c r="EK386" s="7">
        <v>210</v>
      </c>
      <c r="EL386" s="7">
        <v>1</v>
      </c>
      <c r="EM386" s="7">
        <v>9</v>
      </c>
      <c r="EN386" s="7">
        <v>345</v>
      </c>
      <c r="EO386" s="7">
        <v>572</v>
      </c>
      <c r="EP386" s="7">
        <v>45</v>
      </c>
      <c r="EQ386" s="7">
        <v>121</v>
      </c>
    </row>
    <row r="387" spans="1:147" x14ac:dyDescent="0.35">
      <c r="A387" s="7" t="s">
        <v>865</v>
      </c>
      <c r="B387" s="7" t="e" vm="1">
        <v>#VALUE!</v>
      </c>
      <c r="C387" s="7" t="e" vm="5">
        <v>#VALUE!</v>
      </c>
      <c r="D387" s="7">
        <v>1</v>
      </c>
      <c r="E387" s="7">
        <v>5012</v>
      </c>
      <c r="F387" s="7">
        <v>1504</v>
      </c>
      <c r="G387" s="7">
        <v>0</v>
      </c>
      <c r="H387" s="7">
        <v>5</v>
      </c>
      <c r="I387" s="7">
        <v>9.9760574620909814E-2</v>
      </c>
      <c r="J387" s="7">
        <v>0</v>
      </c>
      <c r="K387" s="7">
        <v>0</v>
      </c>
      <c r="L387" s="7">
        <v>0</v>
      </c>
      <c r="M387" s="7">
        <v>0</v>
      </c>
      <c r="N387" s="7">
        <v>0</v>
      </c>
      <c r="O387" s="7">
        <v>1</v>
      </c>
      <c r="P387" s="7">
        <v>10.9381947532237</v>
      </c>
      <c r="Q387" s="7">
        <v>74663</v>
      </c>
      <c r="R387" s="7">
        <v>0</v>
      </c>
      <c r="S387" s="7">
        <v>0</v>
      </c>
      <c r="T387" s="7">
        <v>0</v>
      </c>
      <c r="U387" s="7">
        <v>0</v>
      </c>
      <c r="V387" s="7">
        <v>0</v>
      </c>
      <c r="W387" s="7">
        <v>0</v>
      </c>
      <c r="X387" s="7">
        <v>0</v>
      </c>
      <c r="Y387" s="7">
        <v>0</v>
      </c>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v>1479</v>
      </c>
      <c r="EG387" s="7">
        <v>1469</v>
      </c>
      <c r="EH387" s="7">
        <v>426</v>
      </c>
      <c r="EI387" s="7">
        <v>1568</v>
      </c>
      <c r="EJ387" s="7">
        <v>1380</v>
      </c>
      <c r="EK387" s="7">
        <v>590</v>
      </c>
      <c r="EL387" s="7">
        <v>1</v>
      </c>
      <c r="EM387" s="7">
        <v>45</v>
      </c>
      <c r="EN387" s="7">
        <v>1428</v>
      </c>
      <c r="EO387" s="7">
        <v>2020</v>
      </c>
      <c r="EP387" s="7">
        <v>85</v>
      </c>
      <c r="EQ387" s="7">
        <v>146</v>
      </c>
    </row>
    <row r="388" spans="1:147" x14ac:dyDescent="0.35">
      <c r="A388" s="7" t="s">
        <v>866</v>
      </c>
      <c r="B388" s="7" t="e" vm="1">
        <v>#VALUE!</v>
      </c>
      <c r="C388" s="7" t="e" vm="5">
        <v>#VALUE!</v>
      </c>
      <c r="D388" s="7">
        <v>1</v>
      </c>
      <c r="E388" s="7">
        <v>3821</v>
      </c>
      <c r="F388" s="7">
        <v>1574</v>
      </c>
      <c r="G388" s="7">
        <v>0</v>
      </c>
      <c r="H388" s="7">
        <v>24</v>
      </c>
      <c r="I388" s="7">
        <v>0.62810782517665531</v>
      </c>
      <c r="J388" s="7">
        <v>0</v>
      </c>
      <c r="K388" s="7">
        <v>0</v>
      </c>
      <c r="L388" s="7">
        <v>0</v>
      </c>
      <c r="M388" s="7">
        <v>0</v>
      </c>
      <c r="N388" s="7">
        <v>0</v>
      </c>
      <c r="O388" s="7">
        <v>0</v>
      </c>
      <c r="P388" s="7">
        <v>3.1669350509930201</v>
      </c>
      <c r="Q388" s="7">
        <v>88871</v>
      </c>
      <c r="R388" s="7">
        <v>0</v>
      </c>
      <c r="S388" s="7">
        <v>0</v>
      </c>
      <c r="T388" s="7">
        <v>0</v>
      </c>
      <c r="U388" s="7">
        <v>0</v>
      </c>
      <c r="V388" s="7">
        <v>0</v>
      </c>
      <c r="W388" s="7">
        <v>0</v>
      </c>
      <c r="X388" s="7">
        <v>0</v>
      </c>
      <c r="Y388" s="7">
        <v>0</v>
      </c>
      <c r="Z388" s="7"/>
      <c r="AA388" s="7">
        <v>430.90288143057802</v>
      </c>
      <c r="AB388" s="7"/>
      <c r="AC388" s="7"/>
      <c r="AD388" s="7">
        <v>36.621183608680397</v>
      </c>
      <c r="AE388" s="7"/>
      <c r="AF388" s="7">
        <v>430.90288143057802</v>
      </c>
      <c r="AG388" s="7">
        <v>11.277227988238101</v>
      </c>
      <c r="AH388" s="7">
        <v>36.621183608680397</v>
      </c>
      <c r="AI388" s="7">
        <v>0.95841883299346897</v>
      </c>
      <c r="AJ388" s="7">
        <v>88.483714923611799</v>
      </c>
      <c r="AK388" s="7">
        <v>2.3157214060092102</v>
      </c>
      <c r="AL388" s="7">
        <v>57.339597188532899</v>
      </c>
      <c r="AM388" s="7">
        <v>1.50064373694145</v>
      </c>
      <c r="AN388" s="7">
        <v>403.61815476103197</v>
      </c>
      <c r="AO388" s="7">
        <v>10.5631550578653</v>
      </c>
      <c r="AP388" s="7">
        <v>6.5251061096787497</v>
      </c>
      <c r="AQ388" s="7">
        <v>0.17076959198321801</v>
      </c>
      <c r="AR388" s="7">
        <v>3.8840776621800601</v>
      </c>
      <c r="AS388" s="7">
        <v>0.10165081555038101</v>
      </c>
      <c r="AT388" s="7">
        <v>0.255259990692139</v>
      </c>
      <c r="AU388" s="7">
        <v>6.6804499003438496E-3</v>
      </c>
      <c r="AV388" s="7">
        <v>2.65127681195736E-2</v>
      </c>
      <c r="AW388" s="7">
        <v>6.93869880124931E-4</v>
      </c>
      <c r="AX388" s="7">
        <v>16.5937703102827</v>
      </c>
      <c r="AY388" s="7">
        <v>0.43427820754469298</v>
      </c>
      <c r="AZ388" s="7">
        <v>26.768155787736799</v>
      </c>
      <c r="BA388" s="7">
        <v>0.70055367149271797</v>
      </c>
      <c r="BB388" s="7">
        <v>0.46238889917731302</v>
      </c>
      <c r="BC388" s="7">
        <v>2.9376677203133004E-2</v>
      </c>
      <c r="BD388" s="7">
        <v>14.6255742097965</v>
      </c>
      <c r="BE388" s="7">
        <v>0.92919785322722204</v>
      </c>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v>680</v>
      </c>
      <c r="EG388" s="7">
        <v>860</v>
      </c>
      <c r="EH388" s="7">
        <v>492</v>
      </c>
      <c r="EI388" s="7">
        <v>2926</v>
      </c>
      <c r="EJ388" s="7">
        <v>497</v>
      </c>
      <c r="EK388" s="7">
        <v>87</v>
      </c>
      <c r="EL388" s="7">
        <v>2</v>
      </c>
      <c r="EM388" s="7">
        <v>14</v>
      </c>
      <c r="EN388" s="7">
        <v>295</v>
      </c>
      <c r="EO388" s="7">
        <v>444</v>
      </c>
      <c r="EP388" s="7">
        <v>174</v>
      </c>
      <c r="EQ388" s="7">
        <v>130</v>
      </c>
    </row>
    <row r="389" spans="1:147" x14ac:dyDescent="0.35">
      <c r="A389" s="7" t="s">
        <v>867</v>
      </c>
      <c r="B389" s="7" t="e" vm="1">
        <v>#VALUE!</v>
      </c>
      <c r="C389" s="7" t="e" vm="5">
        <v>#VALUE!</v>
      </c>
      <c r="D389" s="7">
        <v>1</v>
      </c>
      <c r="E389" s="7">
        <v>7055</v>
      </c>
      <c r="F389" s="7">
        <v>2821</v>
      </c>
      <c r="G389" s="7">
        <v>0</v>
      </c>
      <c r="H389" s="7">
        <v>218</v>
      </c>
      <c r="I389" s="7">
        <v>3.0900070871722183</v>
      </c>
      <c r="J389" s="7">
        <v>0</v>
      </c>
      <c r="K389" s="7">
        <v>0</v>
      </c>
      <c r="L389" s="7">
        <v>0</v>
      </c>
      <c r="M389" s="7">
        <v>0</v>
      </c>
      <c r="N389" s="7">
        <v>1</v>
      </c>
      <c r="O389" s="7">
        <v>0</v>
      </c>
      <c r="P389" s="7">
        <v>8.3447332421340601</v>
      </c>
      <c r="Q389" s="7">
        <v>94375</v>
      </c>
      <c r="R389" s="7">
        <v>0</v>
      </c>
      <c r="S389" s="7">
        <v>1</v>
      </c>
      <c r="T389" s="7">
        <v>0</v>
      </c>
      <c r="U389" s="7">
        <v>1</v>
      </c>
      <c r="V389" s="7">
        <v>0</v>
      </c>
      <c r="W389" s="7">
        <v>0</v>
      </c>
      <c r="X389" s="7">
        <v>0</v>
      </c>
      <c r="Y389" s="7">
        <v>1</v>
      </c>
      <c r="Z389" s="7"/>
      <c r="AA389" s="7">
        <v>4604.6967187630698</v>
      </c>
      <c r="AB389" s="7"/>
      <c r="AC389" s="7"/>
      <c r="AD389" s="7">
        <v>877.07885795008804</v>
      </c>
      <c r="AE389" s="7"/>
      <c r="AF389" s="7">
        <v>4604.6967187630698</v>
      </c>
      <c r="AG389" s="7">
        <v>65.268557317690494</v>
      </c>
      <c r="AH389" s="7">
        <v>877.07885795008804</v>
      </c>
      <c r="AI389" s="7">
        <v>12.4320178306178</v>
      </c>
      <c r="AJ389" s="7">
        <v>1012.30518038152</v>
      </c>
      <c r="AK389" s="7">
        <v>14.348762301651599</v>
      </c>
      <c r="AL389" s="7">
        <v>635.49417330720496</v>
      </c>
      <c r="AM389" s="7">
        <v>9.0077132998895095</v>
      </c>
      <c r="AN389" s="7">
        <v>3457.7734884512302</v>
      </c>
      <c r="AO389" s="7">
        <v>49.011672408947298</v>
      </c>
      <c r="AP389" s="7">
        <v>447.25860719021898</v>
      </c>
      <c r="AQ389" s="7">
        <v>6.3395975505346396</v>
      </c>
      <c r="AR389" s="7">
        <v>358.505529443966</v>
      </c>
      <c r="AS389" s="7">
        <v>5.0815808567536003</v>
      </c>
      <c r="AT389" s="7">
        <v>1.9363581957295499</v>
      </c>
      <c r="AU389" s="7">
        <v>2.74466080188456E-2</v>
      </c>
      <c r="AV389" s="7">
        <v>11.100426857709</v>
      </c>
      <c r="AW389" s="7">
        <v>0.15734127367411699</v>
      </c>
      <c r="AX389" s="7">
        <v>328.12231701845297</v>
      </c>
      <c r="AY389" s="7">
        <v>4.6509187387448998</v>
      </c>
      <c r="AZ389" s="7">
        <v>504.81558591942297</v>
      </c>
      <c r="BA389" s="7">
        <v>7.1554299917706992</v>
      </c>
      <c r="BB389" s="7">
        <v>179.62748516160499</v>
      </c>
      <c r="BC389" s="7">
        <v>6.3675109947396402</v>
      </c>
      <c r="BD389" s="7">
        <v>105.19841220272301</v>
      </c>
      <c r="BE389" s="7">
        <v>3.7291177668459201</v>
      </c>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v>1223</v>
      </c>
      <c r="EG389" s="7">
        <v>1438</v>
      </c>
      <c r="EH389" s="7">
        <v>1217</v>
      </c>
      <c r="EI389" s="7">
        <v>5230</v>
      </c>
      <c r="EJ389" s="7">
        <v>702</v>
      </c>
      <c r="EK389" s="7">
        <v>572</v>
      </c>
      <c r="EL389" s="7">
        <v>5</v>
      </c>
      <c r="EM389" s="7">
        <v>20</v>
      </c>
      <c r="EN389" s="7">
        <v>526</v>
      </c>
      <c r="EO389" s="7">
        <v>796</v>
      </c>
      <c r="EP389" s="7">
        <v>275</v>
      </c>
      <c r="EQ389" s="7">
        <v>152</v>
      </c>
    </row>
    <row r="390" spans="1:147" x14ac:dyDescent="0.35">
      <c r="A390" s="7" t="s">
        <v>868</v>
      </c>
      <c r="B390" s="7" t="e" vm="1">
        <v>#VALUE!</v>
      </c>
      <c r="C390" s="7" t="e" vm="5">
        <v>#VALUE!</v>
      </c>
      <c r="D390" s="7">
        <v>1</v>
      </c>
      <c r="E390" s="7">
        <v>5660</v>
      </c>
      <c r="F390" s="7">
        <v>2256</v>
      </c>
      <c r="G390" s="7">
        <v>0</v>
      </c>
      <c r="H390" s="7">
        <v>12</v>
      </c>
      <c r="I390" s="7">
        <v>0.21201413427561835</v>
      </c>
      <c r="J390" s="7">
        <v>0</v>
      </c>
      <c r="K390" s="7">
        <v>0</v>
      </c>
      <c r="L390" s="7">
        <v>0</v>
      </c>
      <c r="M390" s="7">
        <v>0</v>
      </c>
      <c r="N390" s="7">
        <v>0</v>
      </c>
      <c r="O390" s="7">
        <v>0</v>
      </c>
      <c r="P390" s="7">
        <v>8.7841555107280396</v>
      </c>
      <c r="Q390" s="7">
        <v>111023</v>
      </c>
      <c r="R390" s="7">
        <v>0</v>
      </c>
      <c r="S390" s="7">
        <v>1</v>
      </c>
      <c r="T390" s="7">
        <v>0</v>
      </c>
      <c r="U390" s="7">
        <v>1</v>
      </c>
      <c r="V390" s="7">
        <v>0</v>
      </c>
      <c r="W390" s="7">
        <v>0</v>
      </c>
      <c r="X390" s="7">
        <v>0</v>
      </c>
      <c r="Y390" s="7">
        <v>0</v>
      </c>
      <c r="Z390" s="7"/>
      <c r="AA390" s="7">
        <v>2113.3886719084098</v>
      </c>
      <c r="AB390" s="7"/>
      <c r="AC390" s="7"/>
      <c r="AD390" s="7">
        <v>201.95643279021201</v>
      </c>
      <c r="AE390" s="7"/>
      <c r="AF390" s="7">
        <v>2113.3886719084098</v>
      </c>
      <c r="AG390" s="7">
        <v>37.339022471880099</v>
      </c>
      <c r="AH390" s="7">
        <v>201.95643279021201</v>
      </c>
      <c r="AI390" s="7">
        <v>3.5681348549507401</v>
      </c>
      <c r="AJ390" s="7">
        <v>459.75600987150398</v>
      </c>
      <c r="AK390" s="7">
        <v>8.1228977009099612</v>
      </c>
      <c r="AL390" s="7">
        <v>414.756400765607</v>
      </c>
      <c r="AM390" s="7">
        <v>7.3278516036326398</v>
      </c>
      <c r="AN390" s="7">
        <v>1606.0082826549799</v>
      </c>
      <c r="AO390" s="7">
        <v>28.3747046405473</v>
      </c>
      <c r="AP390" s="7">
        <v>71.232984722591894</v>
      </c>
      <c r="AQ390" s="7">
        <v>1.2585332989857201</v>
      </c>
      <c r="AR390" s="7">
        <v>308.63297623328998</v>
      </c>
      <c r="AS390" s="7">
        <v>5.4528794387507</v>
      </c>
      <c r="AT390" s="7">
        <v>0.71367487125098705</v>
      </c>
      <c r="AU390" s="7">
        <v>1.2609096665211801E-2</v>
      </c>
      <c r="AV390" s="7">
        <v>1.9999999990686801</v>
      </c>
      <c r="AW390" s="7">
        <v>3.53356890294819E-2</v>
      </c>
      <c r="AX390" s="7">
        <v>124.800761936538</v>
      </c>
      <c r="AY390" s="7">
        <v>2.20496045824272</v>
      </c>
      <c r="AZ390" s="7">
        <v>179.51953794374299</v>
      </c>
      <c r="BA390" s="7">
        <v>3.17172328522514</v>
      </c>
      <c r="BB390" s="7">
        <v>47.444484115505503</v>
      </c>
      <c r="BC390" s="7">
        <v>2.1030356434178001</v>
      </c>
      <c r="BD390" s="7">
        <v>63.483098448632497</v>
      </c>
      <c r="BE390" s="7">
        <v>2.81396712981527</v>
      </c>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v>755</v>
      </c>
      <c r="EG390" s="7">
        <v>1209</v>
      </c>
      <c r="EH390" s="7">
        <v>870</v>
      </c>
      <c r="EI390" s="7">
        <v>3858</v>
      </c>
      <c r="EJ390" s="7">
        <v>440</v>
      </c>
      <c r="EK390" s="7">
        <v>1039</v>
      </c>
      <c r="EL390" s="7">
        <v>2</v>
      </c>
      <c r="EM390" s="7">
        <v>5</v>
      </c>
      <c r="EN390" s="7">
        <v>316</v>
      </c>
      <c r="EO390" s="7">
        <v>463</v>
      </c>
      <c r="EP390" s="7">
        <v>113</v>
      </c>
      <c r="EQ390" s="7">
        <v>165</v>
      </c>
    </row>
    <row r="391" spans="1:147" x14ac:dyDescent="0.35">
      <c r="A391" s="7" t="s">
        <v>869</v>
      </c>
      <c r="B391" s="7" t="e" vm="1">
        <v>#VALUE!</v>
      </c>
      <c r="C391" s="7" t="e" vm="5">
        <v>#VALUE!</v>
      </c>
      <c r="D391" s="7">
        <v>1</v>
      </c>
      <c r="E391" s="7">
        <v>6072</v>
      </c>
      <c r="F391" s="7">
        <v>2335</v>
      </c>
      <c r="G391" s="7">
        <v>0</v>
      </c>
      <c r="H391" s="7">
        <v>24</v>
      </c>
      <c r="I391" s="7">
        <v>0.39525691699604742</v>
      </c>
      <c r="J391" s="7">
        <v>0</v>
      </c>
      <c r="K391" s="7">
        <v>0</v>
      </c>
      <c r="L391" s="7">
        <v>0</v>
      </c>
      <c r="M391" s="7">
        <v>0</v>
      </c>
      <c r="N391" s="7">
        <v>0</v>
      </c>
      <c r="O391" s="7">
        <v>0</v>
      </c>
      <c r="P391" s="7">
        <v>6.7085624509033801</v>
      </c>
      <c r="Q391" s="7">
        <v>124375</v>
      </c>
      <c r="R391" s="7">
        <v>1</v>
      </c>
      <c r="S391" s="7">
        <v>1</v>
      </c>
      <c r="T391" s="7">
        <v>1</v>
      </c>
      <c r="U391" s="7">
        <v>1</v>
      </c>
      <c r="V391" s="7">
        <v>1</v>
      </c>
      <c r="W391" s="7">
        <v>0</v>
      </c>
      <c r="X391" s="7">
        <v>0</v>
      </c>
      <c r="Y391" s="7">
        <v>0</v>
      </c>
      <c r="Z391" s="7">
        <v>1538.22865965404</v>
      </c>
      <c r="AA391" s="7">
        <v>5530.3620208566999</v>
      </c>
      <c r="AB391" s="7">
        <v>1538.22865965404</v>
      </c>
      <c r="AC391" s="7">
        <v>190.07471747347199</v>
      </c>
      <c r="AD391" s="7">
        <v>762.08366453874601</v>
      </c>
      <c r="AE391" s="7">
        <v>190.07471747347199</v>
      </c>
      <c r="AF391" s="7">
        <v>5530.3620208566999</v>
      </c>
      <c r="AG391" s="7">
        <v>91.079743426493792</v>
      </c>
      <c r="AH391" s="7">
        <v>762.08366453874601</v>
      </c>
      <c r="AI391" s="7">
        <v>12.5507849891098</v>
      </c>
      <c r="AJ391" s="7">
        <v>1223.2573358786799</v>
      </c>
      <c r="AK391" s="7">
        <v>20.1458718030085</v>
      </c>
      <c r="AL391" s="7">
        <v>1044.1012143760499</v>
      </c>
      <c r="AM391" s="7">
        <v>17.195342792754399</v>
      </c>
      <c r="AN391" s="7">
        <v>4553.6929739438901</v>
      </c>
      <c r="AO391" s="7">
        <v>74.994943576151101</v>
      </c>
      <c r="AP391" s="7">
        <v>284.214197119814</v>
      </c>
      <c r="AQ391" s="7">
        <v>4.6807344716702</v>
      </c>
      <c r="AR391" s="7">
        <v>507.09182968572702</v>
      </c>
      <c r="AS391" s="7">
        <v>8.3513147181443905</v>
      </c>
      <c r="AT391" s="7">
        <v>0</v>
      </c>
      <c r="AU391" s="7">
        <v>0</v>
      </c>
      <c r="AV391" s="7">
        <v>6.2841938715428096</v>
      </c>
      <c r="AW391" s="7">
        <v>0.103494628977978</v>
      </c>
      <c r="AX391" s="7">
        <v>179.078832284897</v>
      </c>
      <c r="AY391" s="7">
        <v>2.9492561311741898</v>
      </c>
      <c r="AZ391" s="7">
        <v>236.66478058730701</v>
      </c>
      <c r="BA391" s="7">
        <v>3.89764131402021</v>
      </c>
      <c r="BB391" s="7">
        <v>73.421513624329194</v>
      </c>
      <c r="BC391" s="7">
        <v>3.14439030511046</v>
      </c>
      <c r="BD391" s="7">
        <v>118.711281326658</v>
      </c>
      <c r="BE391" s="7">
        <v>5.0839949176298793</v>
      </c>
      <c r="BF391" s="7">
        <v>1538.22865965404</v>
      </c>
      <c r="BG391" s="7">
        <v>25.3331465687424</v>
      </c>
      <c r="BH391" s="7">
        <v>190.07471747347199</v>
      </c>
      <c r="BI391" s="7">
        <v>3.1303477844774599</v>
      </c>
      <c r="BJ391" s="7">
        <v>330.08195377187798</v>
      </c>
      <c r="BK391" s="7">
        <v>5.4361323084960205</v>
      </c>
      <c r="BL391" s="7">
        <v>302.55347955203598</v>
      </c>
      <c r="BM391" s="7">
        <v>4.98276481475685</v>
      </c>
      <c r="BN391" s="7">
        <v>1333.17731404863</v>
      </c>
      <c r="BO391" s="7">
        <v>21.9561481233306</v>
      </c>
      <c r="BP391" s="7">
        <v>53.335591348004499</v>
      </c>
      <c r="BQ391" s="7">
        <v>0.87838589176555504</v>
      </c>
      <c r="BR391" s="7">
        <v>96.823009457439198</v>
      </c>
      <c r="BS391" s="7">
        <v>1.59458184218444</v>
      </c>
      <c r="BT391" s="7">
        <v>0</v>
      </c>
      <c r="BU391" s="7">
        <v>0</v>
      </c>
      <c r="BV391" s="7">
        <v>2.9999999701976798</v>
      </c>
      <c r="BW391" s="7">
        <v>4.9407114133690304E-2</v>
      </c>
      <c r="BX391" s="7">
        <v>51.892740072798901</v>
      </c>
      <c r="BY391" s="7">
        <v>0.85462351898548894</v>
      </c>
      <c r="BZ391" s="7">
        <v>83.699971375637702</v>
      </c>
      <c r="CA391" s="7">
        <v>1.378458026608</v>
      </c>
      <c r="CB391" s="7">
        <v>15.461385053451499</v>
      </c>
      <c r="CC391" s="7">
        <v>0.66215781813496899</v>
      </c>
      <c r="CD391" s="7">
        <v>33.233640749764199</v>
      </c>
      <c r="CE391" s="7">
        <v>1.4232822590905401</v>
      </c>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v>913</v>
      </c>
      <c r="EG391" s="7">
        <v>1353</v>
      </c>
      <c r="EH391" s="7">
        <v>1120</v>
      </c>
      <c r="EI391" s="7">
        <v>4860</v>
      </c>
      <c r="EJ391" s="7">
        <v>355</v>
      </c>
      <c r="EK391" s="7">
        <v>625</v>
      </c>
      <c r="EL391" s="7">
        <v>0</v>
      </c>
      <c r="EM391" s="7">
        <v>7</v>
      </c>
      <c r="EN391" s="7">
        <v>225</v>
      </c>
      <c r="EO391" s="7">
        <v>297</v>
      </c>
      <c r="EP391" s="7">
        <v>82</v>
      </c>
      <c r="EQ391" s="7">
        <v>125</v>
      </c>
    </row>
    <row r="392" spans="1:147" x14ac:dyDescent="0.35">
      <c r="A392" s="7" t="s">
        <v>870</v>
      </c>
      <c r="B392" s="7" t="e" vm="1">
        <v>#VALUE!</v>
      </c>
      <c r="C392" s="7" t="e" vm="5">
        <v>#VALUE!</v>
      </c>
      <c r="D392" s="7">
        <v>1</v>
      </c>
      <c r="E392" s="7">
        <v>2703</v>
      </c>
      <c r="F392" s="7">
        <v>1307</v>
      </c>
      <c r="G392" s="7">
        <v>0</v>
      </c>
      <c r="H392" s="7">
        <v>116</v>
      </c>
      <c r="I392" s="7">
        <v>4.2915279319274875</v>
      </c>
      <c r="J392" s="7">
        <v>0</v>
      </c>
      <c r="K392" s="7">
        <v>0</v>
      </c>
      <c r="L392" s="7">
        <v>0</v>
      </c>
      <c r="M392" s="7">
        <v>0</v>
      </c>
      <c r="N392" s="7">
        <v>1</v>
      </c>
      <c r="O392" s="7">
        <v>0</v>
      </c>
      <c r="P392" s="7">
        <v>18.289962825278799</v>
      </c>
      <c r="Q392" s="7">
        <v>95663</v>
      </c>
      <c r="R392" s="7">
        <v>0</v>
      </c>
      <c r="S392" s="7">
        <v>1</v>
      </c>
      <c r="T392" s="7">
        <v>0</v>
      </c>
      <c r="U392" s="7">
        <v>1</v>
      </c>
      <c r="V392" s="7">
        <v>0</v>
      </c>
      <c r="W392" s="7">
        <v>0</v>
      </c>
      <c r="X392" s="7">
        <v>0</v>
      </c>
      <c r="Y392" s="7">
        <v>1</v>
      </c>
      <c r="Z392" s="7"/>
      <c r="AA392" s="7">
        <v>1300.7668987624299</v>
      </c>
      <c r="AB392" s="7"/>
      <c r="AC392" s="7"/>
      <c r="AD392" s="7">
        <v>462.249972183257</v>
      </c>
      <c r="AE392" s="7"/>
      <c r="AF392" s="7">
        <v>1300.7668987624299</v>
      </c>
      <c r="AG392" s="7">
        <v>48.123081715221403</v>
      </c>
      <c r="AH392" s="7">
        <v>462.249972183257</v>
      </c>
      <c r="AI392" s="7">
        <v>17.101367820320302</v>
      </c>
      <c r="AJ392" s="7">
        <v>221.602101092227</v>
      </c>
      <c r="AK392" s="7">
        <v>8.1983759190612897</v>
      </c>
      <c r="AL392" s="7">
        <v>448.55100192292599</v>
      </c>
      <c r="AM392" s="7">
        <v>16.594561669364598</v>
      </c>
      <c r="AN392" s="7">
        <v>981.92724815011002</v>
      </c>
      <c r="AO392" s="7">
        <v>36.327312177214601</v>
      </c>
      <c r="AP392" s="7">
        <v>126.708991808118</v>
      </c>
      <c r="AQ392" s="7">
        <v>4.6877170480250898</v>
      </c>
      <c r="AR392" s="7">
        <v>135.59215893066701</v>
      </c>
      <c r="AS392" s="7">
        <v>5.0163580810457704</v>
      </c>
      <c r="AT392" s="7">
        <v>0</v>
      </c>
      <c r="AU392" s="7">
        <v>0</v>
      </c>
      <c r="AV392" s="7">
        <v>0</v>
      </c>
      <c r="AW392" s="7">
        <v>0</v>
      </c>
      <c r="AX392" s="7">
        <v>56.538511197548402</v>
      </c>
      <c r="AY392" s="7">
        <v>2.0916948278782201</v>
      </c>
      <c r="AZ392" s="7">
        <v>86.118769223336102</v>
      </c>
      <c r="BA392" s="7">
        <v>3.1860439964238298</v>
      </c>
      <c r="BB392" s="7">
        <v>101.91217686104901</v>
      </c>
      <c r="BC392" s="7">
        <v>7.7974121546327009</v>
      </c>
      <c r="BD392" s="7">
        <v>66.759886577376193</v>
      </c>
      <c r="BE392" s="7">
        <v>5.1078719646041399</v>
      </c>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v>1005</v>
      </c>
      <c r="EG392" s="7">
        <v>455</v>
      </c>
      <c r="EH392" s="7">
        <v>833</v>
      </c>
      <c r="EI392" s="7">
        <v>2061</v>
      </c>
      <c r="EJ392" s="7">
        <v>222</v>
      </c>
      <c r="EK392" s="7">
        <v>311</v>
      </c>
      <c r="EL392" s="7">
        <v>0</v>
      </c>
      <c r="EM392" s="7">
        <v>0</v>
      </c>
      <c r="EN392" s="7">
        <v>109</v>
      </c>
      <c r="EO392" s="7">
        <v>167</v>
      </c>
      <c r="EP392" s="7">
        <v>262</v>
      </c>
      <c r="EQ392" s="7">
        <v>145</v>
      </c>
    </row>
    <row r="393" spans="1:147" x14ac:dyDescent="0.35">
      <c r="A393" s="7" t="s">
        <v>871</v>
      </c>
      <c r="B393" s="7" t="e" vm="1">
        <v>#VALUE!</v>
      </c>
      <c r="C393" s="7" t="e" vm="5">
        <v>#VALUE!</v>
      </c>
      <c r="D393" s="7">
        <v>1</v>
      </c>
      <c r="E393" s="7">
        <v>6920</v>
      </c>
      <c r="F393" s="7">
        <v>2596</v>
      </c>
      <c r="G393" s="7">
        <v>0</v>
      </c>
      <c r="H393" s="7">
        <v>91</v>
      </c>
      <c r="I393" s="7">
        <v>1.3150289017341041</v>
      </c>
      <c r="J393" s="7">
        <v>0</v>
      </c>
      <c r="K393" s="7">
        <v>0</v>
      </c>
      <c r="L393" s="7">
        <v>0</v>
      </c>
      <c r="M393" s="7">
        <v>0</v>
      </c>
      <c r="N393" s="7">
        <v>0</v>
      </c>
      <c r="O393" s="7">
        <v>0</v>
      </c>
      <c r="P393" s="7">
        <v>6.1337774077157903</v>
      </c>
      <c r="Q393" s="7">
        <v>94375</v>
      </c>
      <c r="R393" s="7">
        <v>1</v>
      </c>
      <c r="S393" s="7">
        <v>1</v>
      </c>
      <c r="T393" s="7">
        <v>1</v>
      </c>
      <c r="U393" s="7">
        <v>1</v>
      </c>
      <c r="V393" s="7">
        <v>1</v>
      </c>
      <c r="W393" s="7">
        <v>0</v>
      </c>
      <c r="X393" s="7">
        <v>0</v>
      </c>
      <c r="Y393" s="7">
        <v>0</v>
      </c>
      <c r="Z393" s="7">
        <v>1342.7420335756599</v>
      </c>
      <c r="AA393" s="7">
        <v>5304.0761292381203</v>
      </c>
      <c r="AB393" s="7">
        <v>1342.7420335756599</v>
      </c>
      <c r="AC393" s="7">
        <v>102.75655311299499</v>
      </c>
      <c r="AD393" s="7">
        <v>1003.8269175729901</v>
      </c>
      <c r="AE393" s="7">
        <v>102.75655311299499</v>
      </c>
      <c r="AF393" s="7">
        <v>5304.0761292381203</v>
      </c>
      <c r="AG393" s="7">
        <v>76.648498977429497</v>
      </c>
      <c r="AH393" s="7">
        <v>1003.8269175729901</v>
      </c>
      <c r="AI393" s="7">
        <v>14.506169329089499</v>
      </c>
      <c r="AJ393" s="7">
        <v>1211.8187051790301</v>
      </c>
      <c r="AK393" s="7">
        <v>17.511830999697001</v>
      </c>
      <c r="AL393" s="7">
        <v>1001.46176055798</v>
      </c>
      <c r="AM393" s="7">
        <v>14.471990759508399</v>
      </c>
      <c r="AN393" s="7">
        <v>4050.3320030332502</v>
      </c>
      <c r="AO393" s="7">
        <v>58.530809292388099</v>
      </c>
      <c r="AP393" s="7">
        <v>380.752818163077</v>
      </c>
      <c r="AQ393" s="7">
        <v>5.5022083549577596</v>
      </c>
      <c r="AR393" s="7">
        <v>676.50194538733899</v>
      </c>
      <c r="AS393" s="7">
        <v>9.7760396732274391</v>
      </c>
      <c r="AT393" s="7">
        <v>0.99999995902180705</v>
      </c>
      <c r="AU393" s="7">
        <v>1.4450866459852699E-2</v>
      </c>
      <c r="AV393" s="7">
        <v>9.0449167657643592</v>
      </c>
      <c r="AW393" s="7">
        <v>0.130706889678676</v>
      </c>
      <c r="AX393" s="7">
        <v>186.444444245775</v>
      </c>
      <c r="AY393" s="7">
        <v>2.69428387638404</v>
      </c>
      <c r="AZ393" s="7">
        <v>259.236021611723</v>
      </c>
      <c r="BA393" s="7">
        <v>3.7461852834064002</v>
      </c>
      <c r="BB393" s="7">
        <v>51.314190401266401</v>
      </c>
      <c r="BC393" s="7">
        <v>1.9766637288623399</v>
      </c>
      <c r="BD393" s="7">
        <v>92.699026420297699</v>
      </c>
      <c r="BE393" s="7">
        <v>3.57084077119791</v>
      </c>
      <c r="BF393" s="7">
        <v>1342.7420335756599</v>
      </c>
      <c r="BG393" s="7">
        <v>19.403786612365099</v>
      </c>
      <c r="BH393" s="7">
        <v>102.75655311299499</v>
      </c>
      <c r="BI393" s="7">
        <v>1.4849212877600402</v>
      </c>
      <c r="BJ393" s="7">
        <v>350.75000081420899</v>
      </c>
      <c r="BK393" s="7">
        <v>5.0686416302631301</v>
      </c>
      <c r="BL393" s="7">
        <v>194.79068534079099</v>
      </c>
      <c r="BM393" s="7">
        <v>2.8148942968322399</v>
      </c>
      <c r="BN393" s="7">
        <v>1006.98787235329</v>
      </c>
      <c r="BO393" s="7">
        <v>14.551847866376999</v>
      </c>
      <c r="BP393" s="7">
        <v>107.283911771199</v>
      </c>
      <c r="BQ393" s="7">
        <v>1.55034554582658</v>
      </c>
      <c r="BR393" s="7">
        <v>182.13326487271101</v>
      </c>
      <c r="BS393" s="7">
        <v>2.6319835964264597</v>
      </c>
      <c r="BT393" s="7">
        <v>0.96757602691650402</v>
      </c>
      <c r="BU393" s="7">
        <v>1.39823125276951E-2</v>
      </c>
      <c r="BV393" s="7">
        <v>0.74427890777587902</v>
      </c>
      <c r="BW393" s="7">
        <v>1.07554755458942E-2</v>
      </c>
      <c r="BX393" s="7">
        <v>44.625133367022499</v>
      </c>
      <c r="BY393" s="7">
        <v>0.64487186946564301</v>
      </c>
      <c r="BZ393" s="7">
        <v>82.197541812260198</v>
      </c>
      <c r="CA393" s="7">
        <v>1.18782574873208</v>
      </c>
      <c r="CB393" s="7">
        <v>8.2473442731206905</v>
      </c>
      <c r="CC393" s="7">
        <v>0.31769430944224503</v>
      </c>
      <c r="CD393" s="7">
        <v>20.539821153870399</v>
      </c>
      <c r="CE393" s="7">
        <v>0.79121036802274403</v>
      </c>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v>1469</v>
      </c>
      <c r="EG393" s="7">
        <v>1539</v>
      </c>
      <c r="EH393" s="7">
        <v>1312</v>
      </c>
      <c r="EI393" s="7">
        <v>5270</v>
      </c>
      <c r="EJ393" s="7">
        <v>485</v>
      </c>
      <c r="EK393" s="7">
        <v>907</v>
      </c>
      <c r="EL393" s="7">
        <v>1</v>
      </c>
      <c r="EM393" s="7">
        <v>14</v>
      </c>
      <c r="EN393" s="7">
        <v>243</v>
      </c>
      <c r="EO393" s="7">
        <v>354</v>
      </c>
      <c r="EP393" s="7">
        <v>82</v>
      </c>
      <c r="EQ393" s="7">
        <v>131</v>
      </c>
    </row>
    <row r="394" spans="1:147" x14ac:dyDescent="0.35">
      <c r="A394" s="7" t="s">
        <v>872</v>
      </c>
      <c r="B394" s="7" t="e" vm="1">
        <v>#VALUE!</v>
      </c>
      <c r="C394" s="7" t="e" vm="5">
        <v>#VALUE!</v>
      </c>
      <c r="D394" s="7">
        <v>1</v>
      </c>
      <c r="E394" s="7">
        <v>6237</v>
      </c>
      <c r="F394" s="7">
        <v>2304</v>
      </c>
      <c r="G394" s="7">
        <v>0</v>
      </c>
      <c r="H394" s="7">
        <v>18</v>
      </c>
      <c r="I394" s="7">
        <v>0.28860028860028858</v>
      </c>
      <c r="J394" s="7">
        <v>0</v>
      </c>
      <c r="K394" s="7">
        <v>0</v>
      </c>
      <c r="L394" s="7">
        <v>0</v>
      </c>
      <c r="M394" s="7">
        <v>0</v>
      </c>
      <c r="N394" s="7">
        <v>1</v>
      </c>
      <c r="O394" s="7">
        <v>0</v>
      </c>
      <c r="P394" s="7">
        <v>5.6082275429857003</v>
      </c>
      <c r="Q394" s="7">
        <v>150560</v>
      </c>
      <c r="R394" s="7">
        <v>1</v>
      </c>
      <c r="S394" s="7">
        <v>1</v>
      </c>
      <c r="T394" s="7">
        <v>1</v>
      </c>
      <c r="U394" s="7">
        <v>1</v>
      </c>
      <c r="V394" s="7">
        <v>1</v>
      </c>
      <c r="W394" s="7">
        <v>0</v>
      </c>
      <c r="X394" s="7">
        <v>0</v>
      </c>
      <c r="Y394" s="7">
        <v>1</v>
      </c>
      <c r="Z394" s="7">
        <v>872.71740663796697</v>
      </c>
      <c r="AA394" s="7">
        <v>5797.3368174399902</v>
      </c>
      <c r="AB394" s="7">
        <v>872.71740663796697</v>
      </c>
      <c r="AC394" s="7">
        <v>19.901057446084501</v>
      </c>
      <c r="AD394" s="7">
        <v>639.00018635281594</v>
      </c>
      <c r="AE394" s="7">
        <v>19.901057446084501</v>
      </c>
      <c r="AF394" s="7">
        <v>5797.3368174399902</v>
      </c>
      <c r="AG394" s="7">
        <v>92.950726590347799</v>
      </c>
      <c r="AH394" s="7">
        <v>639.00018635281594</v>
      </c>
      <c r="AI394" s="7">
        <v>10.24531323317</v>
      </c>
      <c r="AJ394" s="7">
        <v>1425.9852455745399</v>
      </c>
      <c r="AK394" s="7">
        <v>22.863319634031502</v>
      </c>
      <c r="AL394" s="7">
        <v>823.00071249761095</v>
      </c>
      <c r="AM394" s="7">
        <v>13.195457952503</v>
      </c>
      <c r="AN394" s="7">
        <v>4132.5853960251598</v>
      </c>
      <c r="AO394" s="7">
        <v>66.259185442122103</v>
      </c>
      <c r="AP394" s="7">
        <v>385.45789988074102</v>
      </c>
      <c r="AQ394" s="7">
        <v>6.1801811749357203</v>
      </c>
      <c r="AR394" s="7">
        <v>1127.3367982092</v>
      </c>
      <c r="AS394" s="7">
        <v>18.0749847396056</v>
      </c>
      <c r="AT394" s="7">
        <v>0</v>
      </c>
      <c r="AU394" s="7">
        <v>0</v>
      </c>
      <c r="AV394" s="7">
        <v>4.3114212530199403</v>
      </c>
      <c r="AW394" s="7">
        <v>6.9126523216609698E-2</v>
      </c>
      <c r="AX394" s="7">
        <v>147.64531372247399</v>
      </c>
      <c r="AY394" s="7">
        <v>2.3672488972658998</v>
      </c>
      <c r="AZ394" s="7">
        <v>146.66584457441601</v>
      </c>
      <c r="BA394" s="7">
        <v>2.3515447262212001</v>
      </c>
      <c r="BB394" s="7">
        <v>141.74808637811699</v>
      </c>
      <c r="BC394" s="7">
        <v>6.1522606934946396</v>
      </c>
      <c r="BD394" s="7">
        <v>189.09421402462999</v>
      </c>
      <c r="BE394" s="7">
        <v>8.2072141503745595</v>
      </c>
      <c r="BF394" s="7">
        <v>872.71740663796697</v>
      </c>
      <c r="BG394" s="7">
        <v>13.9925830790118</v>
      </c>
      <c r="BH394" s="7">
        <v>19.901057446084501</v>
      </c>
      <c r="BI394" s="7">
        <v>0.31908060679949402</v>
      </c>
      <c r="BJ394" s="7">
        <v>208.475805301219</v>
      </c>
      <c r="BK394" s="7">
        <v>3.3425654208949696</v>
      </c>
      <c r="BL394" s="7">
        <v>159.47698903456299</v>
      </c>
      <c r="BM394" s="7">
        <v>2.5569502811377798</v>
      </c>
      <c r="BN394" s="7">
        <v>748.06014784425497</v>
      </c>
      <c r="BO394" s="7">
        <v>11.9939096976793</v>
      </c>
      <c r="BP394" s="7">
        <v>28.424920186400399</v>
      </c>
      <c r="BQ394" s="7">
        <v>0.45574667606862895</v>
      </c>
      <c r="BR394" s="7">
        <v>84.962188692763405</v>
      </c>
      <c r="BS394" s="7">
        <v>1.3622284542690899</v>
      </c>
      <c r="BT394" s="7">
        <v>0</v>
      </c>
      <c r="BU394" s="7">
        <v>0</v>
      </c>
      <c r="BV394" s="7">
        <v>0</v>
      </c>
      <c r="BW394" s="7">
        <v>0</v>
      </c>
      <c r="BX394" s="7">
        <v>11.2701580012217</v>
      </c>
      <c r="BY394" s="7">
        <v>0.180698380651302</v>
      </c>
      <c r="BZ394" s="7">
        <v>13.9312489626464</v>
      </c>
      <c r="CA394" s="7">
        <v>0.223364581732345</v>
      </c>
      <c r="CB394" s="7">
        <v>3.1918797548860298</v>
      </c>
      <c r="CC394" s="7">
        <v>0.13853644769470599</v>
      </c>
      <c r="CD394" s="7">
        <v>27.1017559047323</v>
      </c>
      <c r="CE394" s="7">
        <v>1.1762914889206701</v>
      </c>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v>743</v>
      </c>
      <c r="EG394" s="7">
        <v>1575</v>
      </c>
      <c r="EH394" s="7">
        <v>863</v>
      </c>
      <c r="EI394" s="7">
        <v>4362</v>
      </c>
      <c r="EJ394" s="7">
        <v>555</v>
      </c>
      <c r="EK394" s="7">
        <v>1145</v>
      </c>
      <c r="EL394" s="7">
        <v>0</v>
      </c>
      <c r="EM394" s="7">
        <v>5</v>
      </c>
      <c r="EN394" s="7">
        <v>170</v>
      </c>
      <c r="EO394" s="7">
        <v>185</v>
      </c>
      <c r="EP394" s="7">
        <v>168</v>
      </c>
      <c r="EQ394" s="7">
        <v>207</v>
      </c>
    </row>
    <row r="395" spans="1:147" x14ac:dyDescent="0.35">
      <c r="A395" s="7" t="s">
        <v>873</v>
      </c>
      <c r="B395" s="7" t="e" vm="1">
        <v>#VALUE!</v>
      </c>
      <c r="C395" s="7" t="e" vm="5">
        <v>#VALUE!</v>
      </c>
      <c r="D395" s="7">
        <v>1</v>
      </c>
      <c r="E395" s="7">
        <v>4747</v>
      </c>
      <c r="F395" s="7">
        <v>1609</v>
      </c>
      <c r="G395" s="7">
        <v>0</v>
      </c>
      <c r="H395" s="7">
        <v>0</v>
      </c>
      <c r="I395" s="7">
        <v>0</v>
      </c>
      <c r="J395" s="7">
        <v>0</v>
      </c>
      <c r="K395" s="7">
        <v>0</v>
      </c>
      <c r="L395" s="7">
        <v>0</v>
      </c>
      <c r="M395" s="7">
        <v>0</v>
      </c>
      <c r="N395" s="7">
        <v>0</v>
      </c>
      <c r="O395" s="7">
        <v>0</v>
      </c>
      <c r="P395" s="7">
        <v>0.63624396665203997</v>
      </c>
      <c r="Q395" s="7">
        <v>161389</v>
      </c>
      <c r="R395" s="7">
        <v>1</v>
      </c>
      <c r="S395" s="7">
        <v>1</v>
      </c>
      <c r="T395" s="7">
        <v>1</v>
      </c>
      <c r="U395" s="7">
        <v>1</v>
      </c>
      <c r="V395" s="7">
        <v>1</v>
      </c>
      <c r="W395" s="7">
        <v>0</v>
      </c>
      <c r="X395" s="7">
        <v>0</v>
      </c>
      <c r="Y395" s="7">
        <v>0</v>
      </c>
      <c r="Z395" s="7">
        <v>1926.49841035742</v>
      </c>
      <c r="AA395" s="7">
        <v>4267.89845258885</v>
      </c>
      <c r="AB395" s="7">
        <v>1926.49841035742</v>
      </c>
      <c r="AC395" s="7">
        <v>121.321576589755</v>
      </c>
      <c r="AD395" s="7">
        <v>257.72957431370401</v>
      </c>
      <c r="AE395" s="7">
        <v>121.321576589755</v>
      </c>
      <c r="AF395" s="7">
        <v>4267.89845258885</v>
      </c>
      <c r="AG395" s="7">
        <v>89.9072772822594</v>
      </c>
      <c r="AH395" s="7">
        <v>257.72957431370401</v>
      </c>
      <c r="AI395" s="7">
        <v>5.4293148159617406</v>
      </c>
      <c r="AJ395" s="7">
        <v>1110.2411355015399</v>
      </c>
      <c r="AK395" s="7">
        <v>23.388269127902699</v>
      </c>
      <c r="AL395" s="7">
        <v>730.70945654996103</v>
      </c>
      <c r="AM395" s="7">
        <v>15.393078924583101</v>
      </c>
      <c r="AN395" s="7">
        <v>3599.27267137432</v>
      </c>
      <c r="AO395" s="7">
        <v>75.822049112583102</v>
      </c>
      <c r="AP395" s="7">
        <v>121.635841215108</v>
      </c>
      <c r="AQ395" s="7">
        <v>2.5623728926713203</v>
      </c>
      <c r="AR395" s="7">
        <v>453.13258855106699</v>
      </c>
      <c r="AS395" s="7">
        <v>9.5456622825166804</v>
      </c>
      <c r="AT395" s="7">
        <v>0</v>
      </c>
      <c r="AU395" s="7">
        <v>0</v>
      </c>
      <c r="AV395" s="7">
        <v>0</v>
      </c>
      <c r="AW395" s="7">
        <v>0</v>
      </c>
      <c r="AX395" s="7">
        <v>93.857352921071694</v>
      </c>
      <c r="AY395" s="7">
        <v>1.97719302551236</v>
      </c>
      <c r="AZ395" s="7">
        <v>88.930899268061694</v>
      </c>
      <c r="BA395" s="7">
        <v>1.8734126662747399</v>
      </c>
      <c r="BB395" s="7">
        <v>33.061985131323098</v>
      </c>
      <c r="BC395" s="7">
        <v>2.0548157322139899</v>
      </c>
      <c r="BD395" s="7">
        <v>21.722435194381902</v>
      </c>
      <c r="BE395" s="7">
        <v>1.3500581227086301</v>
      </c>
      <c r="BF395" s="7">
        <v>1926.49841035742</v>
      </c>
      <c r="BG395" s="7">
        <v>40.5834929504408</v>
      </c>
      <c r="BH395" s="7">
        <v>121.321576589755</v>
      </c>
      <c r="BI395" s="7">
        <v>2.55575261406688</v>
      </c>
      <c r="BJ395" s="7">
        <v>469.371264271038</v>
      </c>
      <c r="BK395" s="7">
        <v>9.8877451921431998</v>
      </c>
      <c r="BL395" s="7">
        <v>337.32907298259698</v>
      </c>
      <c r="BM395" s="7">
        <v>7.1061527908699507</v>
      </c>
      <c r="BN395" s="7">
        <v>1613.2080511128299</v>
      </c>
      <c r="BO395" s="7">
        <v>33.983738173853602</v>
      </c>
      <c r="BP395" s="7">
        <v>55.615604448032201</v>
      </c>
      <c r="BQ395" s="7">
        <v>1.17159478508599</v>
      </c>
      <c r="BR395" s="7">
        <v>214.73285432602299</v>
      </c>
      <c r="BS395" s="7">
        <v>4.5235486481150797</v>
      </c>
      <c r="BT395" s="7">
        <v>0</v>
      </c>
      <c r="BU395" s="7">
        <v>0</v>
      </c>
      <c r="BV395" s="7">
        <v>0</v>
      </c>
      <c r="BW395" s="7">
        <v>0</v>
      </c>
      <c r="BX395" s="7">
        <v>42.941907830827397</v>
      </c>
      <c r="BY395" s="7">
        <v>0.90461149843748501</v>
      </c>
      <c r="BZ395" s="7">
        <v>47.8672771667189</v>
      </c>
      <c r="CA395" s="7">
        <v>1.0083690155196701</v>
      </c>
      <c r="CB395" s="7">
        <v>20.778511877054399</v>
      </c>
      <c r="CC395" s="7">
        <v>1.2913929072128298</v>
      </c>
      <c r="CD395" s="7">
        <v>9.9878321741123308</v>
      </c>
      <c r="CE395" s="7">
        <v>0.62074780448180999</v>
      </c>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v>273</v>
      </c>
      <c r="EG395" s="7">
        <v>1246</v>
      </c>
      <c r="EH395" s="7">
        <v>784</v>
      </c>
      <c r="EI395" s="7">
        <v>3999</v>
      </c>
      <c r="EJ395" s="7">
        <v>141</v>
      </c>
      <c r="EK395" s="7">
        <v>501</v>
      </c>
      <c r="EL395" s="7">
        <v>0</v>
      </c>
      <c r="EM395" s="7">
        <v>0</v>
      </c>
      <c r="EN395" s="7">
        <v>106</v>
      </c>
      <c r="EO395" s="7">
        <v>110</v>
      </c>
      <c r="EP395" s="7">
        <v>33</v>
      </c>
      <c r="EQ395" s="7">
        <v>24</v>
      </c>
    </row>
    <row r="396" spans="1:147" x14ac:dyDescent="0.35">
      <c r="A396" s="7" t="s">
        <v>874</v>
      </c>
      <c r="B396" s="7" t="e" vm="1">
        <v>#VALUE!</v>
      </c>
      <c r="C396" s="7" t="e" vm="5">
        <v>#VALUE!</v>
      </c>
      <c r="D396" s="7">
        <v>1</v>
      </c>
      <c r="E396" s="7">
        <v>2690</v>
      </c>
      <c r="F396" s="7">
        <v>954</v>
      </c>
      <c r="G396" s="7">
        <v>0</v>
      </c>
      <c r="H396" s="7">
        <v>0</v>
      </c>
      <c r="I396" s="7">
        <v>0</v>
      </c>
      <c r="J396" s="7">
        <v>0</v>
      </c>
      <c r="K396" s="7">
        <v>0</v>
      </c>
      <c r="L396" s="7">
        <v>0</v>
      </c>
      <c r="M396" s="7">
        <v>0</v>
      </c>
      <c r="N396" s="7">
        <v>0</v>
      </c>
      <c r="O396" s="7">
        <v>0</v>
      </c>
      <c r="P396" s="7">
        <v>1.7470565894416998</v>
      </c>
      <c r="Q396" s="7">
        <v>118017</v>
      </c>
      <c r="R396" s="7">
        <v>0</v>
      </c>
      <c r="S396" s="7">
        <v>1</v>
      </c>
      <c r="T396" s="7">
        <v>0</v>
      </c>
      <c r="U396" s="7">
        <v>1</v>
      </c>
      <c r="V396" s="7">
        <v>0</v>
      </c>
      <c r="W396" s="7">
        <v>0</v>
      </c>
      <c r="X396" s="7">
        <v>0</v>
      </c>
      <c r="Y396" s="7">
        <v>0</v>
      </c>
      <c r="Z396" s="7"/>
      <c r="AA396" s="7">
        <v>1557.6605820097</v>
      </c>
      <c r="AB396" s="7"/>
      <c r="AC396" s="7"/>
      <c r="AD396" s="7">
        <v>28.897297745665099</v>
      </c>
      <c r="AE396" s="7"/>
      <c r="AF396" s="7">
        <v>1557.6605820097</v>
      </c>
      <c r="AG396" s="7">
        <v>57.905597844226897</v>
      </c>
      <c r="AH396" s="7">
        <v>28.897297745665099</v>
      </c>
      <c r="AI396" s="7">
        <v>1.0742489868276999</v>
      </c>
      <c r="AJ396" s="7">
        <v>427.62029797816598</v>
      </c>
      <c r="AK396" s="7">
        <v>15.896665352348199</v>
      </c>
      <c r="AL396" s="7">
        <v>263.14884004520701</v>
      </c>
      <c r="AM396" s="7">
        <v>9.7824847600448788</v>
      </c>
      <c r="AN396" s="7">
        <v>1322.54933763389</v>
      </c>
      <c r="AO396" s="7">
        <v>49.165402886018001</v>
      </c>
      <c r="AP396" s="7">
        <v>69.265456534922095</v>
      </c>
      <c r="AQ396" s="7">
        <v>2.5749240347554698</v>
      </c>
      <c r="AR396" s="7">
        <v>133.540811766405</v>
      </c>
      <c r="AS396" s="7">
        <v>4.9643424448477598</v>
      </c>
      <c r="AT396" s="7">
        <v>0</v>
      </c>
      <c r="AU396" s="7">
        <v>0</v>
      </c>
      <c r="AV396" s="7">
        <v>0.155176252126694</v>
      </c>
      <c r="AW396" s="7">
        <v>5.7686339080555296E-3</v>
      </c>
      <c r="AX396" s="7">
        <v>32.149791732721503</v>
      </c>
      <c r="AY396" s="7">
        <v>1.1951595439673401</v>
      </c>
      <c r="AZ396" s="7">
        <v>68.780308295419701</v>
      </c>
      <c r="BA396" s="7">
        <v>2.5568887842163401</v>
      </c>
      <c r="BB396" s="7">
        <v>7.8967220563390601</v>
      </c>
      <c r="BC396" s="7">
        <v>0.82774864322212405</v>
      </c>
      <c r="BD396" s="7">
        <v>2.8429837867479399</v>
      </c>
      <c r="BE396" s="7">
        <v>0.298006686241922</v>
      </c>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v>114</v>
      </c>
      <c r="EG396" s="7">
        <v>689</v>
      </c>
      <c r="EH396" s="7">
        <v>473</v>
      </c>
      <c r="EI396" s="7">
        <v>2202</v>
      </c>
      <c r="EJ396" s="7">
        <v>144</v>
      </c>
      <c r="EK396" s="7">
        <v>276</v>
      </c>
      <c r="EL396" s="7">
        <v>0</v>
      </c>
      <c r="EM396" s="7">
        <v>1</v>
      </c>
      <c r="EN396" s="7">
        <v>67</v>
      </c>
      <c r="EO396" s="7">
        <v>122</v>
      </c>
      <c r="EP396" s="7">
        <v>17</v>
      </c>
      <c r="EQ396" s="7">
        <v>5</v>
      </c>
    </row>
    <row r="397" spans="1:147" x14ac:dyDescent="0.35">
      <c r="A397" s="7" t="s">
        <v>875</v>
      </c>
      <c r="B397" s="7" t="e" vm="1">
        <v>#VALUE!</v>
      </c>
      <c r="C397" s="7" t="e" vm="5">
        <v>#VALUE!</v>
      </c>
      <c r="D397" s="7">
        <v>1</v>
      </c>
      <c r="E397" s="7">
        <v>3459</v>
      </c>
      <c r="F397" s="7">
        <v>1201</v>
      </c>
      <c r="G397" s="7">
        <v>0</v>
      </c>
      <c r="H397" s="7">
        <v>1</v>
      </c>
      <c r="I397" s="7">
        <v>2.8910089621277828E-2</v>
      </c>
      <c r="J397" s="7">
        <v>0</v>
      </c>
      <c r="K397" s="7">
        <v>0</v>
      </c>
      <c r="L397" s="7">
        <v>0</v>
      </c>
      <c r="M397" s="7">
        <v>0</v>
      </c>
      <c r="N397" s="7">
        <v>0</v>
      </c>
      <c r="O397" s="7">
        <v>0</v>
      </c>
      <c r="P397" s="7">
        <v>4.20991926182238</v>
      </c>
      <c r="Q397" s="7">
        <v>114558</v>
      </c>
      <c r="R397" s="7">
        <v>0</v>
      </c>
      <c r="S397" s="7">
        <v>1</v>
      </c>
      <c r="T397" s="7">
        <v>0</v>
      </c>
      <c r="U397" s="7">
        <v>1</v>
      </c>
      <c r="V397" s="7">
        <v>0</v>
      </c>
      <c r="W397" s="7">
        <v>0</v>
      </c>
      <c r="X397" s="7">
        <v>0</v>
      </c>
      <c r="Y397" s="7">
        <v>0</v>
      </c>
      <c r="Z397" s="7">
        <v>18.903940469026601</v>
      </c>
      <c r="AA397" s="7">
        <v>2740.3964743597999</v>
      </c>
      <c r="AB397" s="7">
        <v>18.903940469026601</v>
      </c>
      <c r="AC397" s="7">
        <v>3.3172112628817598</v>
      </c>
      <c r="AD397" s="7">
        <v>267.86356999068499</v>
      </c>
      <c r="AE397" s="7">
        <v>3.3172112628817598</v>
      </c>
      <c r="AF397" s="7">
        <v>2740.3964743597999</v>
      </c>
      <c r="AG397" s="7">
        <v>79.2251076715755</v>
      </c>
      <c r="AH397" s="7">
        <v>267.86356999068499</v>
      </c>
      <c r="AI397" s="7">
        <v>7.7439598147061304</v>
      </c>
      <c r="AJ397" s="7">
        <v>665.55658319797703</v>
      </c>
      <c r="AK397" s="7">
        <v>19.241300468285001</v>
      </c>
      <c r="AL397" s="7">
        <v>389.97951938311797</v>
      </c>
      <c r="AM397" s="7">
        <v>11.274342855828801</v>
      </c>
      <c r="AN397" s="7">
        <v>2140.3663848010601</v>
      </c>
      <c r="AO397" s="7">
        <v>61.878184006969093</v>
      </c>
      <c r="AP397" s="7">
        <v>157.30114429112501</v>
      </c>
      <c r="AQ397" s="7">
        <v>4.5475901789859803</v>
      </c>
      <c r="AR397" s="7">
        <v>346.22001250508902</v>
      </c>
      <c r="AS397" s="7">
        <v>10.009251590202101</v>
      </c>
      <c r="AT397" s="7">
        <v>0</v>
      </c>
      <c r="AU397" s="7">
        <v>0</v>
      </c>
      <c r="AV397" s="7">
        <v>4.9968159329146102</v>
      </c>
      <c r="AW397" s="7">
        <v>0.14445839644159</v>
      </c>
      <c r="AX397" s="7">
        <v>91.512133009064897</v>
      </c>
      <c r="AY397" s="7">
        <v>2.6456239667263604</v>
      </c>
      <c r="AZ397" s="7">
        <v>161.048502746841</v>
      </c>
      <c r="BA397" s="7">
        <v>4.6559266477837902</v>
      </c>
      <c r="BB397" s="7">
        <v>13.609647586607</v>
      </c>
      <c r="BC397" s="7">
        <v>1.13319297140775</v>
      </c>
      <c r="BD397" s="7">
        <v>10.811667847811499</v>
      </c>
      <c r="BE397" s="7">
        <v>0.90022213553800812</v>
      </c>
      <c r="BF397" s="7">
        <v>18.903940469026601</v>
      </c>
      <c r="BG397" s="7">
        <v>0.54651461315485905</v>
      </c>
      <c r="BH397" s="7">
        <v>3.3172112628817598</v>
      </c>
      <c r="BI397" s="7">
        <v>9.5900874902623792E-2</v>
      </c>
      <c r="BJ397" s="7">
        <v>4.4343164712190601</v>
      </c>
      <c r="BK397" s="7">
        <v>0.12819648659205199</v>
      </c>
      <c r="BL397" s="7">
        <v>2.7281304895877798</v>
      </c>
      <c r="BM397" s="7">
        <v>7.8870496952523392E-2</v>
      </c>
      <c r="BN397" s="7">
        <v>12.8131538629532</v>
      </c>
      <c r="BO397" s="7">
        <v>0.37042942650919897</v>
      </c>
      <c r="BP397" s="7">
        <v>0.58480972051620495</v>
      </c>
      <c r="BQ397" s="7">
        <v>1.69069014315179E-2</v>
      </c>
      <c r="BR397" s="7">
        <v>4.7749644815921801</v>
      </c>
      <c r="BS397" s="7">
        <v>0.138044651101248</v>
      </c>
      <c r="BT397" s="7">
        <v>0</v>
      </c>
      <c r="BU397" s="7">
        <v>0</v>
      </c>
      <c r="BV397" s="7">
        <v>0</v>
      </c>
      <c r="BW397" s="7">
        <v>0</v>
      </c>
      <c r="BX397" s="7">
        <v>0.73101216554641701</v>
      </c>
      <c r="BY397" s="7">
        <v>2.1133627220191301E-2</v>
      </c>
      <c r="BZ397" s="7">
        <v>0.80411338806152299</v>
      </c>
      <c r="CA397" s="7">
        <v>2.3246990114528E-2</v>
      </c>
      <c r="CB397" s="7">
        <v>0</v>
      </c>
      <c r="CC397" s="7">
        <v>0</v>
      </c>
      <c r="CD397" s="7">
        <v>8.2338510081172003E-2</v>
      </c>
      <c r="CE397" s="7">
        <v>6.8558293156679396E-3</v>
      </c>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v>324</v>
      </c>
      <c r="EG397" s="7">
        <v>830</v>
      </c>
      <c r="EH397" s="7">
        <v>486</v>
      </c>
      <c r="EI397" s="7">
        <v>2674</v>
      </c>
      <c r="EJ397" s="7">
        <v>228</v>
      </c>
      <c r="EK397" s="7">
        <v>426</v>
      </c>
      <c r="EL397" s="7">
        <v>0</v>
      </c>
      <c r="EM397" s="7">
        <v>5</v>
      </c>
      <c r="EN397" s="7">
        <v>126</v>
      </c>
      <c r="EO397" s="7">
        <v>218</v>
      </c>
      <c r="EP397" s="7">
        <v>19</v>
      </c>
      <c r="EQ397" s="7">
        <v>13</v>
      </c>
    </row>
    <row r="398" spans="1:147" x14ac:dyDescent="0.35">
      <c r="A398" s="7" t="s">
        <v>876</v>
      </c>
      <c r="B398" s="7" t="e" vm="1">
        <v>#VALUE!</v>
      </c>
      <c r="C398" s="7" t="e" vm="5">
        <v>#VALUE!</v>
      </c>
      <c r="D398" s="7">
        <v>1</v>
      </c>
      <c r="E398" s="7">
        <v>6379</v>
      </c>
      <c r="F398" s="7">
        <v>2138</v>
      </c>
      <c r="G398" s="7">
        <v>0</v>
      </c>
      <c r="H398" s="7">
        <v>10</v>
      </c>
      <c r="I398" s="7">
        <v>0.15676438313215238</v>
      </c>
      <c r="J398" s="7">
        <v>0</v>
      </c>
      <c r="K398" s="7">
        <v>0</v>
      </c>
      <c r="L398" s="7">
        <v>0</v>
      </c>
      <c r="M398" s="7">
        <v>0</v>
      </c>
      <c r="N398" s="7">
        <v>0</v>
      </c>
      <c r="O398" s="7">
        <v>0</v>
      </c>
      <c r="P398" s="7">
        <v>2.21057802521696</v>
      </c>
      <c r="Q398" s="7">
        <v>152900</v>
      </c>
      <c r="R398" s="7">
        <v>1</v>
      </c>
      <c r="S398" s="7">
        <v>1</v>
      </c>
      <c r="T398" s="7">
        <v>1</v>
      </c>
      <c r="U398" s="7">
        <v>1</v>
      </c>
      <c r="V398" s="7">
        <v>1</v>
      </c>
      <c r="W398" s="7">
        <v>0</v>
      </c>
      <c r="X398" s="7">
        <v>0</v>
      </c>
      <c r="Y398" s="7">
        <v>0</v>
      </c>
      <c r="Z398" s="7">
        <v>1937.4040813576401</v>
      </c>
      <c r="AA398" s="7">
        <v>5992.1130532911002</v>
      </c>
      <c r="AB398" s="7">
        <v>1937.4040813576401</v>
      </c>
      <c r="AC398" s="7">
        <v>94.597310273675205</v>
      </c>
      <c r="AD398" s="7">
        <v>292.64781631152402</v>
      </c>
      <c r="AE398" s="7">
        <v>94.597310273675205</v>
      </c>
      <c r="AF398" s="7">
        <v>5992.1130532911002</v>
      </c>
      <c r="AG398" s="7">
        <v>93.934990645729798</v>
      </c>
      <c r="AH398" s="7">
        <v>292.64781631152402</v>
      </c>
      <c r="AI398" s="7">
        <v>4.5876754399047597</v>
      </c>
      <c r="AJ398" s="7">
        <v>1565.5569058093199</v>
      </c>
      <c r="AK398" s="7">
        <v>24.542356259748001</v>
      </c>
      <c r="AL398" s="7">
        <v>955.86576472246099</v>
      </c>
      <c r="AM398" s="7">
        <v>14.984570696385999</v>
      </c>
      <c r="AN398" s="7">
        <v>4750.5440718773798</v>
      </c>
      <c r="AO398" s="7">
        <v>74.471611096996</v>
      </c>
      <c r="AP398" s="7">
        <v>209.455042116897</v>
      </c>
      <c r="AQ398" s="7">
        <v>3.28350904713743</v>
      </c>
      <c r="AR398" s="7">
        <v>893.28503977350204</v>
      </c>
      <c r="AS398" s="7">
        <v>14.003527822127301</v>
      </c>
      <c r="AT398" s="7">
        <v>0</v>
      </c>
      <c r="AU398" s="7">
        <v>0</v>
      </c>
      <c r="AV398" s="7">
        <v>2.50818037427962</v>
      </c>
      <c r="AW398" s="7">
        <v>3.93193349158115E-2</v>
      </c>
      <c r="AX398" s="7">
        <v>136.32072493710399</v>
      </c>
      <c r="AY398" s="7">
        <v>2.1370234352893003</v>
      </c>
      <c r="AZ398" s="7">
        <v>180.030477853055</v>
      </c>
      <c r="BA398" s="7">
        <v>2.8222366805620802</v>
      </c>
      <c r="BB398" s="7">
        <v>59.592350271632299</v>
      </c>
      <c r="BC398" s="7">
        <v>2.7872942128920601</v>
      </c>
      <c r="BD398" s="7">
        <v>0</v>
      </c>
      <c r="BE398" s="7">
        <v>0</v>
      </c>
      <c r="BF398" s="7">
        <v>1937.4040813576401</v>
      </c>
      <c r="BG398" s="7">
        <v>30.371595569174499</v>
      </c>
      <c r="BH398" s="7">
        <v>94.597310273675205</v>
      </c>
      <c r="BI398" s="7">
        <v>1.48294889910135</v>
      </c>
      <c r="BJ398" s="7">
        <v>514.30205348972197</v>
      </c>
      <c r="BK398" s="7">
        <v>8.0624244158915594</v>
      </c>
      <c r="BL398" s="7">
        <v>339.45846263435698</v>
      </c>
      <c r="BM398" s="7">
        <v>5.3214996493863698</v>
      </c>
      <c r="BN398" s="7">
        <v>1632.8453653855199</v>
      </c>
      <c r="BO398" s="7">
        <v>25.597199645485603</v>
      </c>
      <c r="BP398" s="7">
        <v>67.5841811684368</v>
      </c>
      <c r="BQ398" s="7">
        <v>1.05947924703616</v>
      </c>
      <c r="BR398" s="7">
        <v>193.01554423588101</v>
      </c>
      <c r="BS398" s="7">
        <v>3.0257962727054499</v>
      </c>
      <c r="BT398" s="7">
        <v>0</v>
      </c>
      <c r="BU398" s="7">
        <v>0</v>
      </c>
      <c r="BV398" s="7">
        <v>0.285752773284912</v>
      </c>
      <c r="BW398" s="7">
        <v>4.4795857232311003E-3</v>
      </c>
      <c r="BX398" s="7">
        <v>43.673242370597997</v>
      </c>
      <c r="BY398" s="7">
        <v>0.68464088996077799</v>
      </c>
      <c r="BZ398" s="7">
        <v>58.781893974082799</v>
      </c>
      <c r="CA398" s="7">
        <v>0.92149073481866706</v>
      </c>
      <c r="CB398" s="7">
        <v>26.777872528386101</v>
      </c>
      <c r="CC398" s="7">
        <v>1.25247299010225</v>
      </c>
      <c r="CD398" s="7">
        <v>0</v>
      </c>
      <c r="CE398" s="7">
        <v>0</v>
      </c>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v>312</v>
      </c>
      <c r="EG398" s="7">
        <v>1675</v>
      </c>
      <c r="EH398" s="7">
        <v>1013</v>
      </c>
      <c r="EI398" s="7">
        <v>5068</v>
      </c>
      <c r="EJ398" s="7">
        <v>221</v>
      </c>
      <c r="EK398" s="7">
        <v>945</v>
      </c>
      <c r="EL398" s="7">
        <v>0</v>
      </c>
      <c r="EM398" s="7">
        <v>4</v>
      </c>
      <c r="EN398" s="7">
        <v>141</v>
      </c>
      <c r="EO398" s="7">
        <v>189</v>
      </c>
      <c r="EP398" s="7">
        <v>51</v>
      </c>
      <c r="EQ398" s="7">
        <v>0</v>
      </c>
    </row>
    <row r="399" spans="1:147" x14ac:dyDescent="0.35">
      <c r="A399" s="7" t="s">
        <v>877</v>
      </c>
      <c r="B399" s="7" t="e" vm="1">
        <v>#VALUE!</v>
      </c>
      <c r="C399" s="7" t="e" vm="5">
        <v>#VALUE!</v>
      </c>
      <c r="D399" s="7">
        <v>1</v>
      </c>
      <c r="E399" s="7">
        <v>7081</v>
      </c>
      <c r="F399" s="7">
        <v>2701</v>
      </c>
      <c r="G399" s="7">
        <v>0</v>
      </c>
      <c r="H399" s="7">
        <v>395</v>
      </c>
      <c r="I399" s="7">
        <v>5.5783081485665864</v>
      </c>
      <c r="J399" s="7">
        <v>0</v>
      </c>
      <c r="K399" s="7">
        <v>0</v>
      </c>
      <c r="L399" s="7">
        <v>0</v>
      </c>
      <c r="M399" s="7">
        <v>0</v>
      </c>
      <c r="N399" s="7">
        <v>1</v>
      </c>
      <c r="O399" s="7">
        <v>0</v>
      </c>
      <c r="P399" s="7">
        <v>5.0384024577573001</v>
      </c>
      <c r="Q399" s="7">
        <v>170813</v>
      </c>
      <c r="R399" s="7">
        <v>1</v>
      </c>
      <c r="S399" s="7">
        <v>1</v>
      </c>
      <c r="T399" s="7">
        <v>1</v>
      </c>
      <c r="U399" s="7">
        <v>1</v>
      </c>
      <c r="V399" s="7">
        <v>1</v>
      </c>
      <c r="W399" s="7">
        <v>0</v>
      </c>
      <c r="X399" s="7">
        <v>0</v>
      </c>
      <c r="Y399" s="7">
        <v>1</v>
      </c>
      <c r="Z399" s="7">
        <v>4310.0416014099601</v>
      </c>
      <c r="AA399" s="7">
        <v>6340.4284903181797</v>
      </c>
      <c r="AB399" s="7">
        <v>4310.0416014099601</v>
      </c>
      <c r="AC399" s="7">
        <v>596.63088980035195</v>
      </c>
      <c r="AD399" s="7">
        <v>615.23425929839505</v>
      </c>
      <c r="AE399" s="7">
        <v>596.63088980035195</v>
      </c>
      <c r="AF399" s="7">
        <v>6340.4284903181797</v>
      </c>
      <c r="AG399" s="7">
        <v>89.541427627710505</v>
      </c>
      <c r="AH399" s="7">
        <v>615.23425929839505</v>
      </c>
      <c r="AI399" s="7">
        <v>8.6885222327128204</v>
      </c>
      <c r="AJ399" s="7">
        <v>1394.8216905173799</v>
      </c>
      <c r="AK399" s="7">
        <v>19.6980891190139</v>
      </c>
      <c r="AL399" s="7">
        <v>1426.3592671215199</v>
      </c>
      <c r="AM399" s="7">
        <v>20.143472209031398</v>
      </c>
      <c r="AN399" s="7">
        <v>5123.68717933883</v>
      </c>
      <c r="AO399" s="7">
        <v>72.358242894207407</v>
      </c>
      <c r="AP399" s="7">
        <v>256.70562937514802</v>
      </c>
      <c r="AQ399" s="7">
        <v>3.6252736813324202</v>
      </c>
      <c r="AR399" s="7">
        <v>783.34316012629301</v>
      </c>
      <c r="AS399" s="7">
        <v>11.0626064133073</v>
      </c>
      <c r="AT399" s="7">
        <v>2.0000000596046399</v>
      </c>
      <c r="AU399" s="7">
        <v>2.8244599062344899E-2</v>
      </c>
      <c r="AV399" s="7">
        <v>9.9999998209687</v>
      </c>
      <c r="AW399" s="7">
        <v>0.14122298857461801</v>
      </c>
      <c r="AX399" s="7">
        <v>164.69256226610699</v>
      </c>
      <c r="AY399" s="7">
        <v>2.3258376255628801</v>
      </c>
      <c r="AZ399" s="7">
        <v>143.19930591793701</v>
      </c>
      <c r="BA399" s="7">
        <v>2.0223034305597598</v>
      </c>
      <c r="BB399" s="7">
        <v>225.27158825338901</v>
      </c>
      <c r="BC399" s="7">
        <v>8.3403031563639001</v>
      </c>
      <c r="BD399" s="7">
        <v>103.633071338994</v>
      </c>
      <c r="BE399" s="7">
        <v>3.8368408492778401</v>
      </c>
      <c r="BF399" s="7">
        <v>4310.0416014099601</v>
      </c>
      <c r="BG399" s="7">
        <v>60.867696672926996</v>
      </c>
      <c r="BH399" s="7">
        <v>596.63088980035195</v>
      </c>
      <c r="BI399" s="7">
        <v>8.4257998842021102</v>
      </c>
      <c r="BJ399" s="7">
        <v>857.49716670149098</v>
      </c>
      <c r="BK399" s="7">
        <v>12.1098314743891</v>
      </c>
      <c r="BL399" s="7">
        <v>1140.9081485875499</v>
      </c>
      <c r="BM399" s="7">
        <v>16.112246131726497</v>
      </c>
      <c r="BN399" s="7">
        <v>3487.9711296527498</v>
      </c>
      <c r="BO399" s="7">
        <v>49.258171581030304</v>
      </c>
      <c r="BP399" s="7">
        <v>185.70732561681899</v>
      </c>
      <c r="BQ399" s="7">
        <v>2.6226143993336901</v>
      </c>
      <c r="BR399" s="7">
        <v>489.60609504041298</v>
      </c>
      <c r="BS399" s="7">
        <v>6.91436372038432</v>
      </c>
      <c r="BT399" s="7">
        <v>2.0000000596046399</v>
      </c>
      <c r="BU399" s="7">
        <v>2.8244599062344899E-2</v>
      </c>
      <c r="BV399" s="7">
        <v>9.2787327822743499</v>
      </c>
      <c r="BW399" s="7">
        <v>0.13103703971578001</v>
      </c>
      <c r="BX399" s="7">
        <v>135.47835483317601</v>
      </c>
      <c r="BY399" s="7">
        <v>1.9132658499248101</v>
      </c>
      <c r="BZ399" s="7">
        <v>107.14158388121</v>
      </c>
      <c r="CA399" s="7">
        <v>1.51308549472123</v>
      </c>
      <c r="CB399" s="7">
        <v>224.842326658378</v>
      </c>
      <c r="CC399" s="7">
        <v>8.3244104649529103</v>
      </c>
      <c r="CD399" s="7">
        <v>78.180178847662305</v>
      </c>
      <c r="CE399" s="7">
        <v>2.8944901461555799</v>
      </c>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v>563</v>
      </c>
      <c r="EG399" s="7">
        <v>1612</v>
      </c>
      <c r="EH399" s="7">
        <v>1492</v>
      </c>
      <c r="EI399" s="7">
        <v>5700</v>
      </c>
      <c r="EJ399" s="7">
        <v>271</v>
      </c>
      <c r="EK399" s="7">
        <v>926</v>
      </c>
      <c r="EL399" s="7">
        <v>2</v>
      </c>
      <c r="EM399" s="7">
        <v>10</v>
      </c>
      <c r="EN399" s="7">
        <v>172</v>
      </c>
      <c r="EO399" s="7">
        <v>149</v>
      </c>
      <c r="EP399" s="7">
        <v>213</v>
      </c>
      <c r="EQ399" s="7">
        <v>113</v>
      </c>
    </row>
    <row r="400" spans="1:147" x14ac:dyDescent="0.35">
      <c r="A400" s="7" t="s">
        <v>878</v>
      </c>
      <c r="B400" s="7" t="e" vm="1">
        <v>#VALUE!</v>
      </c>
      <c r="C400" s="7" t="e" vm="5">
        <v>#VALUE!</v>
      </c>
      <c r="D400" s="7">
        <v>1</v>
      </c>
      <c r="E400" s="7">
        <v>3616</v>
      </c>
      <c r="F400" s="7">
        <v>1422</v>
      </c>
      <c r="G400" s="7">
        <v>0</v>
      </c>
      <c r="H400" s="7">
        <v>227</v>
      </c>
      <c r="I400" s="7">
        <v>6.2776548672566364</v>
      </c>
      <c r="J400" s="7">
        <v>0</v>
      </c>
      <c r="K400" s="7">
        <v>0</v>
      </c>
      <c r="L400" s="7">
        <v>0</v>
      </c>
      <c r="M400" s="7">
        <v>0</v>
      </c>
      <c r="N400" s="7">
        <v>0</v>
      </c>
      <c r="O400" s="7">
        <v>0</v>
      </c>
      <c r="P400" s="7">
        <v>4.1292639138240599</v>
      </c>
      <c r="Q400" s="7">
        <v>114345</v>
      </c>
      <c r="R400" s="7">
        <v>0</v>
      </c>
      <c r="S400" s="7">
        <v>1</v>
      </c>
      <c r="T400" s="7">
        <v>0</v>
      </c>
      <c r="U400" s="7">
        <v>1</v>
      </c>
      <c r="V400" s="7">
        <v>0</v>
      </c>
      <c r="W400" s="7">
        <v>0</v>
      </c>
      <c r="X400" s="7">
        <v>0</v>
      </c>
      <c r="Y400" s="7">
        <v>0</v>
      </c>
      <c r="Z400" s="7">
        <v>3.73019576072693</v>
      </c>
      <c r="AA400" s="7">
        <v>3205.9164172857299</v>
      </c>
      <c r="AB400" s="7">
        <v>3.73019576072693</v>
      </c>
      <c r="AC400" s="7">
        <v>0.223811745643616</v>
      </c>
      <c r="AD400" s="7">
        <v>361.14198455160499</v>
      </c>
      <c r="AE400" s="7">
        <v>0.223811745643616</v>
      </c>
      <c r="AF400" s="7">
        <v>3205.9164172857299</v>
      </c>
      <c r="AG400" s="7">
        <v>88.659192955910598</v>
      </c>
      <c r="AH400" s="7">
        <v>361.14198455160499</v>
      </c>
      <c r="AI400" s="7">
        <v>9.9873336435731499</v>
      </c>
      <c r="AJ400" s="7">
        <v>635.33649343630896</v>
      </c>
      <c r="AK400" s="7">
        <v>17.570146389278499</v>
      </c>
      <c r="AL400" s="7">
        <v>791.82435782432196</v>
      </c>
      <c r="AM400" s="7">
        <v>21.897797506203602</v>
      </c>
      <c r="AN400" s="7">
        <v>2720.5148879562698</v>
      </c>
      <c r="AO400" s="7">
        <v>75.235478096135793</v>
      </c>
      <c r="AP400" s="7">
        <v>228.619044742401</v>
      </c>
      <c r="AQ400" s="7">
        <v>6.3224293346903107</v>
      </c>
      <c r="AR400" s="7">
        <v>158.72079259219299</v>
      </c>
      <c r="AS400" s="7">
        <v>4.3894024500053197</v>
      </c>
      <c r="AT400" s="7">
        <v>0</v>
      </c>
      <c r="AU400" s="7">
        <v>0</v>
      </c>
      <c r="AV400" s="7">
        <v>1.62799802515656</v>
      </c>
      <c r="AW400" s="7">
        <v>4.5022069279772099E-2</v>
      </c>
      <c r="AX400" s="7">
        <v>96.433677059336304</v>
      </c>
      <c r="AY400" s="7">
        <v>2.6668605381453601</v>
      </c>
      <c r="AZ400" s="7">
        <v>170.00044560912599</v>
      </c>
      <c r="BA400" s="7">
        <v>4.7013397568895599</v>
      </c>
      <c r="BB400" s="7">
        <v>6.1987187781005604</v>
      </c>
      <c r="BC400" s="7">
        <v>0.43591552588611504</v>
      </c>
      <c r="BD400" s="7">
        <v>7.7959948782761304</v>
      </c>
      <c r="BE400" s="7">
        <v>0.54824155262138796</v>
      </c>
      <c r="BF400" s="7">
        <v>3.73019576072693</v>
      </c>
      <c r="BG400" s="7">
        <v>0.10315806860417399</v>
      </c>
      <c r="BH400" s="7">
        <v>0.223811745643616</v>
      </c>
      <c r="BI400" s="7">
        <v>6.1894841162504306E-3</v>
      </c>
      <c r="BJ400" s="7">
        <v>0.502141714096069</v>
      </c>
      <c r="BK400" s="7">
        <v>1.38866624473471E-2</v>
      </c>
      <c r="BL400" s="7">
        <v>0.93254894018173196</v>
      </c>
      <c r="BM400" s="7">
        <v>2.5789517151043499E-2</v>
      </c>
      <c r="BN400" s="7">
        <v>3.1563193798065199</v>
      </c>
      <c r="BO400" s="7">
        <v>8.728759346810061E-2</v>
      </c>
      <c r="BP400" s="7">
        <v>0.14346906542778001</v>
      </c>
      <c r="BQ400" s="7">
        <v>3.9676179598390499E-3</v>
      </c>
      <c r="BR400" s="7">
        <v>0.43040719628334001</v>
      </c>
      <c r="BS400" s="7">
        <v>1.19028538795172E-2</v>
      </c>
      <c r="BT400" s="7">
        <v>0</v>
      </c>
      <c r="BU400" s="7">
        <v>0</v>
      </c>
      <c r="BV400" s="7">
        <v>0</v>
      </c>
      <c r="BW400" s="7">
        <v>0</v>
      </c>
      <c r="BX400" s="7">
        <v>0</v>
      </c>
      <c r="BY400" s="7">
        <v>0</v>
      </c>
      <c r="BZ400" s="7">
        <v>0.21520359814167001</v>
      </c>
      <c r="CA400" s="7">
        <v>5.9514269397585801E-3</v>
      </c>
      <c r="CB400" s="7">
        <v>0</v>
      </c>
      <c r="CC400" s="7">
        <v>0</v>
      </c>
      <c r="CD400" s="7">
        <v>9.2032905668020196E-3</v>
      </c>
      <c r="CE400" s="7">
        <v>6.4720749414922806E-4</v>
      </c>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v>417</v>
      </c>
      <c r="EG400" s="7">
        <v>702</v>
      </c>
      <c r="EH400" s="7">
        <v>857</v>
      </c>
      <c r="EI400" s="7">
        <v>3059</v>
      </c>
      <c r="EJ400" s="7">
        <v>271</v>
      </c>
      <c r="EK400" s="7">
        <v>172</v>
      </c>
      <c r="EL400" s="7">
        <v>0</v>
      </c>
      <c r="EM400" s="7">
        <v>3</v>
      </c>
      <c r="EN400" s="7">
        <v>111</v>
      </c>
      <c r="EO400" s="7">
        <v>192</v>
      </c>
      <c r="EP400" s="7">
        <v>8</v>
      </c>
      <c r="EQ400" s="7">
        <v>9</v>
      </c>
    </row>
    <row r="401" spans="1:147" x14ac:dyDescent="0.35">
      <c r="A401" s="7" t="s">
        <v>879</v>
      </c>
      <c r="B401" s="7" t="e" vm="1">
        <v>#VALUE!</v>
      </c>
      <c r="C401" s="7" t="e" vm="5">
        <v>#VALUE!</v>
      </c>
      <c r="D401" s="7">
        <v>1</v>
      </c>
      <c r="E401" s="7">
        <v>2498</v>
      </c>
      <c r="F401" s="7">
        <v>909</v>
      </c>
      <c r="G401" s="7">
        <v>0</v>
      </c>
      <c r="H401" s="7">
        <v>0</v>
      </c>
      <c r="I401" s="7">
        <v>0</v>
      </c>
      <c r="J401" s="7">
        <v>0</v>
      </c>
      <c r="K401" s="7">
        <v>0</v>
      </c>
      <c r="L401" s="7">
        <v>0</v>
      </c>
      <c r="M401" s="7">
        <v>0</v>
      </c>
      <c r="N401" s="7">
        <v>0</v>
      </c>
      <c r="O401" s="7">
        <v>0</v>
      </c>
      <c r="P401" s="7">
        <v>5.4751662104028203</v>
      </c>
      <c r="Q401" s="7">
        <v>167000</v>
      </c>
      <c r="R401" s="7">
        <v>1</v>
      </c>
      <c r="S401" s="7">
        <v>1</v>
      </c>
      <c r="T401" s="7">
        <v>1</v>
      </c>
      <c r="U401" s="7">
        <v>1</v>
      </c>
      <c r="V401" s="7">
        <v>1</v>
      </c>
      <c r="W401" s="7">
        <v>0</v>
      </c>
      <c r="X401" s="7">
        <v>0</v>
      </c>
      <c r="Y401" s="7">
        <v>0</v>
      </c>
      <c r="Z401" s="7">
        <v>1183.13160108185</v>
      </c>
      <c r="AA401" s="7">
        <v>2496.35441396541</v>
      </c>
      <c r="AB401" s="7">
        <v>1183.13160108185</v>
      </c>
      <c r="AC401" s="7">
        <v>78.963006743993802</v>
      </c>
      <c r="AD401" s="7">
        <v>307.77742895420698</v>
      </c>
      <c r="AE401" s="7">
        <v>78.963006743993802</v>
      </c>
      <c r="AF401" s="7">
        <v>2496.35441396541</v>
      </c>
      <c r="AG401" s="7">
        <v>99.934123857702389</v>
      </c>
      <c r="AH401" s="7">
        <v>307.77742895420698</v>
      </c>
      <c r="AI401" s="7">
        <v>12.3209539213053</v>
      </c>
      <c r="AJ401" s="7">
        <v>577.55120737707398</v>
      </c>
      <c r="AK401" s="7">
        <v>23.120544730867699</v>
      </c>
      <c r="AL401" s="7">
        <v>418.92519901157101</v>
      </c>
      <c r="AM401" s="7">
        <v>16.7704242999028</v>
      </c>
      <c r="AN401" s="7">
        <v>2363.6536091134599</v>
      </c>
      <c r="AO401" s="7">
        <v>94.621841838008606</v>
      </c>
      <c r="AP401" s="7">
        <v>21.000000313622898</v>
      </c>
      <c r="AQ401" s="7">
        <v>0.84067255058538293</v>
      </c>
      <c r="AR401" s="7">
        <v>65.999999387422605</v>
      </c>
      <c r="AS401" s="7">
        <v>2.64211366643005</v>
      </c>
      <c r="AT401" s="7">
        <v>0</v>
      </c>
      <c r="AU401" s="7">
        <v>0</v>
      </c>
      <c r="AV401" s="7">
        <v>1.8504029884934401</v>
      </c>
      <c r="AW401" s="7">
        <v>7.4075379843612607E-2</v>
      </c>
      <c r="AX401" s="7">
        <v>43.850402802694603</v>
      </c>
      <c r="AY401" s="7">
        <v>1.7554204484665599</v>
      </c>
      <c r="AZ401" s="7">
        <v>56.925201201578602</v>
      </c>
      <c r="BA401" s="7">
        <v>2.2788311129535099</v>
      </c>
      <c r="BB401" s="7">
        <v>21.221663959324399</v>
      </c>
      <c r="BC401" s="7">
        <v>2.3346164971754</v>
      </c>
      <c r="BD401" s="7">
        <v>4.3257219496445796</v>
      </c>
      <c r="BE401" s="7">
        <v>0.47587700216111994</v>
      </c>
      <c r="BF401" s="7">
        <v>1183.13160108185</v>
      </c>
      <c r="BG401" s="7">
        <v>47.363154566927498</v>
      </c>
      <c r="BH401" s="7">
        <v>78.963006743993802</v>
      </c>
      <c r="BI401" s="7">
        <v>3.1610491090469899</v>
      </c>
      <c r="BJ401" s="7">
        <v>265.037093271</v>
      </c>
      <c r="BK401" s="7">
        <v>10.609971708206601</v>
      </c>
      <c r="BL401" s="7">
        <v>213.57619105861201</v>
      </c>
      <c r="BM401" s="7">
        <v>8.5498875523863997</v>
      </c>
      <c r="BN401" s="7">
        <v>1127.6413499057901</v>
      </c>
      <c r="BO401" s="7">
        <v>45.141767410159702</v>
      </c>
      <c r="BP401" s="7">
        <v>5.0039177492726603</v>
      </c>
      <c r="BQ401" s="7">
        <v>0.20031696354174</v>
      </c>
      <c r="BR401" s="7">
        <v>33.255800093757003</v>
      </c>
      <c r="BS401" s="7">
        <v>1.33129704138339</v>
      </c>
      <c r="BT401" s="7">
        <v>0</v>
      </c>
      <c r="BU401" s="7">
        <v>0</v>
      </c>
      <c r="BV401" s="7">
        <v>0</v>
      </c>
      <c r="BW401" s="7">
        <v>0</v>
      </c>
      <c r="BX401" s="7">
        <v>17.2305344641209</v>
      </c>
      <c r="BY401" s="7">
        <v>0.68977319712253304</v>
      </c>
      <c r="BZ401" s="7">
        <v>26.8463938356144</v>
      </c>
      <c r="CA401" s="7">
        <v>1.0747155258452501</v>
      </c>
      <c r="CB401" s="7">
        <v>3.8694638996384998</v>
      </c>
      <c r="CC401" s="7">
        <v>0.42568359731996697</v>
      </c>
      <c r="CD401" s="7">
        <v>2.1134399625589899</v>
      </c>
      <c r="CE401" s="7">
        <v>0.232501646046094</v>
      </c>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v>351</v>
      </c>
      <c r="EG401" s="7">
        <v>578</v>
      </c>
      <c r="EH401" s="7">
        <v>419</v>
      </c>
      <c r="EI401" s="7">
        <v>2365</v>
      </c>
      <c r="EJ401" s="7">
        <v>21</v>
      </c>
      <c r="EK401" s="7">
        <v>66</v>
      </c>
      <c r="EL401" s="7">
        <v>0</v>
      </c>
      <c r="EM401" s="7">
        <v>2</v>
      </c>
      <c r="EN401" s="7">
        <v>44</v>
      </c>
      <c r="EO401" s="7">
        <v>57</v>
      </c>
      <c r="EP401" s="7">
        <v>21</v>
      </c>
      <c r="EQ401" s="7">
        <v>4</v>
      </c>
    </row>
    <row r="402" spans="1:147" x14ac:dyDescent="0.35">
      <c r="A402" s="7" t="s">
        <v>880</v>
      </c>
      <c r="B402" s="7" t="e" vm="1">
        <v>#VALUE!</v>
      </c>
      <c r="C402" s="7" t="e" vm="5">
        <v>#VALUE!</v>
      </c>
      <c r="D402" s="7">
        <v>1</v>
      </c>
      <c r="E402" s="7">
        <v>2387</v>
      </c>
      <c r="F402" s="7">
        <v>877</v>
      </c>
      <c r="G402" s="7">
        <v>0</v>
      </c>
      <c r="H402" s="7">
        <v>0</v>
      </c>
      <c r="I402" s="7">
        <v>0</v>
      </c>
      <c r="J402" s="7">
        <v>0</v>
      </c>
      <c r="K402" s="7">
        <v>0</v>
      </c>
      <c r="L402" s="7">
        <v>0</v>
      </c>
      <c r="M402" s="7">
        <v>0</v>
      </c>
      <c r="N402" s="7">
        <v>0</v>
      </c>
      <c r="O402" s="7">
        <v>0</v>
      </c>
      <c r="P402" s="7">
        <v>5.4413024850042797</v>
      </c>
      <c r="Q402" s="7">
        <v>133403</v>
      </c>
      <c r="R402" s="7">
        <v>0</v>
      </c>
      <c r="S402" s="7">
        <v>1</v>
      </c>
      <c r="T402" s="7">
        <v>0</v>
      </c>
      <c r="U402" s="7">
        <v>1</v>
      </c>
      <c r="V402" s="7">
        <v>0</v>
      </c>
      <c r="W402" s="7">
        <v>0</v>
      </c>
      <c r="X402" s="7">
        <v>0</v>
      </c>
      <c r="Y402" s="7">
        <v>0</v>
      </c>
      <c r="Z402" s="7"/>
      <c r="AA402" s="7">
        <v>1286.17876620777</v>
      </c>
      <c r="AB402" s="7"/>
      <c r="AC402" s="7"/>
      <c r="AD402" s="7">
        <v>140.248923644249</v>
      </c>
      <c r="AE402" s="7"/>
      <c r="AF402" s="7">
        <v>1286.17876620777</v>
      </c>
      <c r="AG402" s="7">
        <v>53.882646259227897</v>
      </c>
      <c r="AH402" s="7">
        <v>140.248923644249</v>
      </c>
      <c r="AI402" s="7">
        <v>5.8755309444595198</v>
      </c>
      <c r="AJ402" s="7">
        <v>307.93135858519202</v>
      </c>
      <c r="AK402" s="7">
        <v>12.900350171143399</v>
      </c>
      <c r="AL402" s="7">
        <v>201.87325991588301</v>
      </c>
      <c r="AM402" s="7">
        <v>8.4571956395426504</v>
      </c>
      <c r="AN402" s="7">
        <v>1209.95762175508</v>
      </c>
      <c r="AO402" s="7">
        <v>50.689468862801803</v>
      </c>
      <c r="AP402" s="7">
        <v>20.764533584937499</v>
      </c>
      <c r="AQ402" s="7">
        <v>0.86990086237693598</v>
      </c>
      <c r="AR402" s="7">
        <v>35.161700369790204</v>
      </c>
      <c r="AS402" s="7">
        <v>1.4730498688642699</v>
      </c>
      <c r="AT402" s="7">
        <v>0</v>
      </c>
      <c r="AU402" s="7">
        <v>0</v>
      </c>
      <c r="AV402" s="7">
        <v>1</v>
      </c>
      <c r="AW402" s="7">
        <v>4.18935902806871E-2</v>
      </c>
      <c r="AX402" s="7">
        <v>19.294912096112999</v>
      </c>
      <c r="AY402" s="7">
        <v>0.80833314185642902</v>
      </c>
      <c r="AZ402" s="7">
        <v>41.8267497641828</v>
      </c>
      <c r="BA402" s="7">
        <v>1.7522727173935</v>
      </c>
      <c r="BB402" s="7">
        <v>1.9167018461184899</v>
      </c>
      <c r="BC402" s="7">
        <v>0.21855209191772901</v>
      </c>
      <c r="BD402" s="7">
        <v>4.0700786688530597</v>
      </c>
      <c r="BE402" s="7">
        <v>0.46409106828427099</v>
      </c>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v>287</v>
      </c>
      <c r="EG402" s="7">
        <v>593</v>
      </c>
      <c r="EH402" s="7">
        <v>396</v>
      </c>
      <c r="EI402" s="7">
        <v>2186</v>
      </c>
      <c r="EJ402" s="7">
        <v>54</v>
      </c>
      <c r="EK402" s="7">
        <v>88</v>
      </c>
      <c r="EL402" s="7">
        <v>0</v>
      </c>
      <c r="EM402" s="7">
        <v>1</v>
      </c>
      <c r="EN402" s="7">
        <v>58</v>
      </c>
      <c r="EO402" s="7">
        <v>89</v>
      </c>
      <c r="EP402" s="7">
        <v>7</v>
      </c>
      <c r="EQ402" s="7">
        <v>7</v>
      </c>
    </row>
    <row r="403" spans="1:147" x14ac:dyDescent="0.35">
      <c r="A403" s="7" t="s">
        <v>881</v>
      </c>
      <c r="B403" s="7" t="e" vm="1">
        <v>#VALUE!</v>
      </c>
      <c r="C403" s="7" t="e" vm="5">
        <v>#VALUE!</v>
      </c>
      <c r="D403" s="7">
        <v>1</v>
      </c>
      <c r="E403" s="7">
        <v>3541</v>
      </c>
      <c r="F403" s="7">
        <v>1452</v>
      </c>
      <c r="G403" s="7">
        <v>0</v>
      </c>
      <c r="H403" s="7">
        <v>5</v>
      </c>
      <c r="I403" s="7">
        <v>0.14120304998587971</v>
      </c>
      <c r="J403" s="7">
        <v>0</v>
      </c>
      <c r="K403" s="7">
        <v>0</v>
      </c>
      <c r="L403" s="7">
        <v>0</v>
      </c>
      <c r="M403" s="7">
        <v>0</v>
      </c>
      <c r="N403" s="7">
        <v>0</v>
      </c>
      <c r="O403" s="7">
        <v>0</v>
      </c>
      <c r="P403" s="7">
        <v>7.0796460176991092</v>
      </c>
      <c r="Q403" s="7">
        <v>83542</v>
      </c>
      <c r="R403" s="7">
        <v>0</v>
      </c>
      <c r="S403" s="7">
        <v>1</v>
      </c>
      <c r="T403" s="7">
        <v>0</v>
      </c>
      <c r="U403" s="7">
        <v>1</v>
      </c>
      <c r="V403" s="7">
        <v>0</v>
      </c>
      <c r="W403" s="7">
        <v>0</v>
      </c>
      <c r="X403" s="7">
        <v>0</v>
      </c>
      <c r="Y403" s="7">
        <v>0</v>
      </c>
      <c r="Z403" s="7"/>
      <c r="AA403" s="7">
        <v>3301.05535983248</v>
      </c>
      <c r="AB403" s="7"/>
      <c r="AC403" s="7"/>
      <c r="AD403" s="7">
        <v>842.47026465437398</v>
      </c>
      <c r="AE403" s="7"/>
      <c r="AF403" s="7">
        <v>3301.05535983248</v>
      </c>
      <c r="AG403" s="7">
        <v>93.223816996116298</v>
      </c>
      <c r="AH403" s="7">
        <v>842.47026465437398</v>
      </c>
      <c r="AI403" s="7">
        <v>23.791874178321802</v>
      </c>
      <c r="AJ403" s="7">
        <v>815.16137009643705</v>
      </c>
      <c r="AK403" s="7">
        <v>23.020654337657103</v>
      </c>
      <c r="AL403" s="7">
        <v>400.87488142109902</v>
      </c>
      <c r="AM403" s="7">
        <v>11.3209511838774</v>
      </c>
      <c r="AN403" s="7">
        <v>2343.94704094995</v>
      </c>
      <c r="AO403" s="7">
        <v>66.194494237502099</v>
      </c>
      <c r="AP403" s="7">
        <v>243.728389726297</v>
      </c>
      <c r="AQ403" s="7">
        <v>6.883038399500049</v>
      </c>
      <c r="AR403" s="7">
        <v>296.78479418111999</v>
      </c>
      <c r="AS403" s="7">
        <v>8.3813836255611296</v>
      </c>
      <c r="AT403" s="7">
        <v>3.0000000298023202</v>
      </c>
      <c r="AU403" s="7">
        <v>8.4721830833163606E-2</v>
      </c>
      <c r="AV403" s="7">
        <v>1.0000000074505799</v>
      </c>
      <c r="AW403" s="7">
        <v>2.82406102075849E-2</v>
      </c>
      <c r="AX403" s="7">
        <v>412.59514381089002</v>
      </c>
      <c r="AY403" s="7">
        <v>11.651938543092101</v>
      </c>
      <c r="AZ403" s="7">
        <v>604.97294238838401</v>
      </c>
      <c r="BA403" s="7">
        <v>17.084804924834298</v>
      </c>
      <c r="BB403" s="7">
        <v>54.335418173956</v>
      </c>
      <c r="BC403" s="7">
        <v>3.7421086896663902</v>
      </c>
      <c r="BD403" s="7">
        <v>143.24573704580001</v>
      </c>
      <c r="BE403" s="7">
        <v>9.8654088874517605</v>
      </c>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v>995</v>
      </c>
      <c r="EG403" s="7">
        <v>857</v>
      </c>
      <c r="EH403" s="7">
        <v>449</v>
      </c>
      <c r="EI403" s="7">
        <v>2565</v>
      </c>
      <c r="EJ403" s="7">
        <v>250</v>
      </c>
      <c r="EK403" s="7">
        <v>305</v>
      </c>
      <c r="EL403" s="7">
        <v>3</v>
      </c>
      <c r="EM403" s="7">
        <v>1</v>
      </c>
      <c r="EN403" s="7">
        <v>417</v>
      </c>
      <c r="EO403" s="7">
        <v>617</v>
      </c>
      <c r="EP403" s="7">
        <v>62</v>
      </c>
      <c r="EQ403" s="7">
        <v>161</v>
      </c>
    </row>
    <row r="404" spans="1:147" x14ac:dyDescent="0.35">
      <c r="A404" s="7" t="s">
        <v>882</v>
      </c>
      <c r="B404" s="7" t="e" vm="1">
        <v>#VALUE!</v>
      </c>
      <c r="C404" s="7" t="e" vm="5">
        <v>#VALUE!</v>
      </c>
      <c r="D404" s="7">
        <v>1</v>
      </c>
      <c r="E404" s="7">
        <v>5173</v>
      </c>
      <c r="F404" s="7">
        <v>1970</v>
      </c>
      <c r="G404" s="7">
        <v>0</v>
      </c>
      <c r="H404" s="7">
        <v>3</v>
      </c>
      <c r="I404" s="7">
        <v>5.7993427411560029E-2</v>
      </c>
      <c r="J404" s="7">
        <v>0</v>
      </c>
      <c r="K404" s="7">
        <v>0</v>
      </c>
      <c r="L404" s="7">
        <v>0</v>
      </c>
      <c r="M404" s="7">
        <v>0</v>
      </c>
      <c r="N404" s="7">
        <v>0</v>
      </c>
      <c r="O404" s="7">
        <v>0</v>
      </c>
      <c r="P404" s="7">
        <v>5.0555114988104703</v>
      </c>
      <c r="Q404" s="7">
        <v>121439</v>
      </c>
      <c r="R404" s="7">
        <v>0</v>
      </c>
      <c r="S404" s="7">
        <v>1</v>
      </c>
      <c r="T404" s="7">
        <v>0</v>
      </c>
      <c r="U404" s="7">
        <v>1</v>
      </c>
      <c r="V404" s="7">
        <v>0</v>
      </c>
      <c r="W404" s="7">
        <v>0</v>
      </c>
      <c r="X404" s="7">
        <v>0</v>
      </c>
      <c r="Y404" s="7">
        <v>0</v>
      </c>
      <c r="Z404" s="7"/>
      <c r="AA404" s="7">
        <v>4258.7853615209997</v>
      </c>
      <c r="AB404" s="7"/>
      <c r="AC404" s="7"/>
      <c r="AD404" s="7">
        <v>574.66257270027904</v>
      </c>
      <c r="AE404" s="7"/>
      <c r="AF404" s="7">
        <v>4258.7853615209997</v>
      </c>
      <c r="AG404" s="7">
        <v>82.327186574927609</v>
      </c>
      <c r="AH404" s="7">
        <v>574.66257270027904</v>
      </c>
      <c r="AI404" s="7">
        <v>11.1088840653447</v>
      </c>
      <c r="AJ404" s="7">
        <v>1068.94115058945</v>
      </c>
      <c r="AK404" s="7">
        <v>20.663853674646298</v>
      </c>
      <c r="AL404" s="7">
        <v>558.62117950040601</v>
      </c>
      <c r="AM404" s="7">
        <v>10.798785607972301</v>
      </c>
      <c r="AN404" s="7">
        <v>4061.6175447442201</v>
      </c>
      <c r="AO404" s="7">
        <v>78.515707418214191</v>
      </c>
      <c r="AP404" s="7">
        <v>42.461719915270798</v>
      </c>
      <c r="AQ404" s="7">
        <v>0.82083355722541695</v>
      </c>
      <c r="AR404" s="7">
        <v>59.204652439075304</v>
      </c>
      <c r="AS404" s="7">
        <v>1.14449357121738</v>
      </c>
      <c r="AT404" s="7">
        <v>0</v>
      </c>
      <c r="AU404" s="7">
        <v>0</v>
      </c>
      <c r="AV404" s="7">
        <v>4.3067060410976401</v>
      </c>
      <c r="AW404" s="7">
        <v>8.3253548059107702E-2</v>
      </c>
      <c r="AX404" s="7">
        <v>91.194771846756296</v>
      </c>
      <c r="AY404" s="7">
        <v>1.76289912713621</v>
      </c>
      <c r="AZ404" s="7">
        <v>134.17953483408201</v>
      </c>
      <c r="BA404" s="7">
        <v>2.5938437045057401</v>
      </c>
      <c r="BB404" s="7">
        <v>87.413181718630796</v>
      </c>
      <c r="BC404" s="7">
        <v>4.4372173461233899</v>
      </c>
      <c r="BD404" s="7">
        <v>7.9598323073944401</v>
      </c>
      <c r="BE404" s="7">
        <v>0.40405240139058002</v>
      </c>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v>629</v>
      </c>
      <c r="EG404" s="7">
        <v>1276</v>
      </c>
      <c r="EH404" s="7">
        <v>701</v>
      </c>
      <c r="EI404" s="7">
        <v>4945</v>
      </c>
      <c r="EJ404" s="7">
        <v>48</v>
      </c>
      <c r="EK404" s="7">
        <v>72</v>
      </c>
      <c r="EL404" s="7">
        <v>0</v>
      </c>
      <c r="EM404" s="7">
        <v>5</v>
      </c>
      <c r="EN404" s="7">
        <v>103</v>
      </c>
      <c r="EO404" s="7">
        <v>155</v>
      </c>
      <c r="EP404" s="7">
        <v>104</v>
      </c>
      <c r="EQ404" s="7">
        <v>9</v>
      </c>
    </row>
    <row r="405" spans="1:147" x14ac:dyDescent="0.35">
      <c r="A405" s="7" t="s">
        <v>883</v>
      </c>
      <c r="B405" s="7" t="e" vm="1">
        <v>#VALUE!</v>
      </c>
      <c r="C405" s="7" t="e" vm="5">
        <v>#VALUE!</v>
      </c>
      <c r="D405" s="7">
        <v>1</v>
      </c>
      <c r="E405" s="7">
        <v>4874</v>
      </c>
      <c r="F405" s="7">
        <v>2170</v>
      </c>
      <c r="G405" s="7">
        <v>0</v>
      </c>
      <c r="H405" s="7">
        <v>0</v>
      </c>
      <c r="I405" s="7">
        <v>0</v>
      </c>
      <c r="J405" s="7">
        <v>0</v>
      </c>
      <c r="K405" s="7">
        <v>0</v>
      </c>
      <c r="L405" s="7">
        <v>0</v>
      </c>
      <c r="M405" s="7">
        <v>0</v>
      </c>
      <c r="N405" s="7">
        <v>0</v>
      </c>
      <c r="O405" s="7">
        <v>0</v>
      </c>
      <c r="P405" s="7">
        <v>3.8476486591527399</v>
      </c>
      <c r="Q405" s="7">
        <v>119107</v>
      </c>
      <c r="R405" s="7">
        <v>0</v>
      </c>
      <c r="S405" s="7">
        <v>1</v>
      </c>
      <c r="T405" s="7">
        <v>0</v>
      </c>
      <c r="U405" s="7">
        <v>1</v>
      </c>
      <c r="V405" s="7">
        <v>0</v>
      </c>
      <c r="W405" s="7">
        <v>0</v>
      </c>
      <c r="X405" s="7">
        <v>0</v>
      </c>
      <c r="Y405" s="7">
        <v>0</v>
      </c>
      <c r="Z405" s="7">
        <v>22.767941832542402</v>
      </c>
      <c r="AA405" s="7">
        <v>3348.5190701121801</v>
      </c>
      <c r="AB405" s="7">
        <v>22.767941832542402</v>
      </c>
      <c r="AC405" s="7">
        <v>0.72160690650343895</v>
      </c>
      <c r="AD405" s="7">
        <v>447.62433810772899</v>
      </c>
      <c r="AE405" s="7">
        <v>0.72160690650343895</v>
      </c>
      <c r="AF405" s="7">
        <v>3348.5190701121801</v>
      </c>
      <c r="AG405" s="7">
        <v>68.701663317853402</v>
      </c>
      <c r="AH405" s="7">
        <v>447.62433810772899</v>
      </c>
      <c r="AI405" s="7">
        <v>9.1839215861249297</v>
      </c>
      <c r="AJ405" s="7">
        <v>637.75188999028296</v>
      </c>
      <c r="AK405" s="7">
        <v>13.084774107309899</v>
      </c>
      <c r="AL405" s="7">
        <v>701.179133474379</v>
      </c>
      <c r="AM405" s="7">
        <v>14.386112709773899</v>
      </c>
      <c r="AN405" s="7">
        <v>3112.99426987072</v>
      </c>
      <c r="AO405" s="7">
        <v>63.8693941294772</v>
      </c>
      <c r="AP405" s="7">
        <v>41.000000014901197</v>
      </c>
      <c r="AQ405" s="7">
        <v>0.84119819480716396</v>
      </c>
      <c r="AR405" s="7">
        <v>104.30040624598</v>
      </c>
      <c r="AS405" s="7">
        <v>2.13993447365573</v>
      </c>
      <c r="AT405" s="7">
        <v>0</v>
      </c>
      <c r="AU405" s="7">
        <v>0</v>
      </c>
      <c r="AV405" s="7">
        <v>4.0449303612112999</v>
      </c>
      <c r="AW405" s="7">
        <v>8.2989954066706992E-2</v>
      </c>
      <c r="AX405" s="7">
        <v>86.179490179871195</v>
      </c>
      <c r="AY405" s="7">
        <v>1.7681471107893199</v>
      </c>
      <c r="AZ405" s="7">
        <v>112.726836204994</v>
      </c>
      <c r="BA405" s="7">
        <v>2.3128197826219599</v>
      </c>
      <c r="BB405" s="7">
        <v>92.661998838304498</v>
      </c>
      <c r="BC405" s="7">
        <v>4.27013819531357</v>
      </c>
      <c r="BD405" s="7">
        <v>93.258252308391107</v>
      </c>
      <c r="BE405" s="7">
        <v>4.2976153137507396</v>
      </c>
      <c r="BF405" s="7">
        <v>22.767941832542402</v>
      </c>
      <c r="BG405" s="7">
        <v>0.46713052590362003</v>
      </c>
      <c r="BH405" s="7">
        <v>0.72160690650343895</v>
      </c>
      <c r="BI405" s="7">
        <v>1.4805229924157599E-2</v>
      </c>
      <c r="BJ405" s="7">
        <v>4.6326872110366804</v>
      </c>
      <c r="BK405" s="7">
        <v>9.5048978478389001E-2</v>
      </c>
      <c r="BL405" s="7">
        <v>5.3830623924732199</v>
      </c>
      <c r="BM405" s="7">
        <v>0.110444447937489</v>
      </c>
      <c r="BN405" s="7">
        <v>22.106287360191299</v>
      </c>
      <c r="BO405" s="7">
        <v>0.45355534181763096</v>
      </c>
      <c r="BP405" s="7">
        <v>0</v>
      </c>
      <c r="BQ405" s="7">
        <v>0</v>
      </c>
      <c r="BR405" s="7">
        <v>0.33082747459411599</v>
      </c>
      <c r="BS405" s="7">
        <v>6.7875969346351296E-3</v>
      </c>
      <c r="BT405" s="7">
        <v>0</v>
      </c>
      <c r="BU405" s="7">
        <v>0</v>
      </c>
      <c r="BV405" s="7">
        <v>0</v>
      </c>
      <c r="BW405" s="7">
        <v>0</v>
      </c>
      <c r="BX405" s="7">
        <v>0.33082747459411599</v>
      </c>
      <c r="BY405" s="7">
        <v>6.7875969346351296E-3</v>
      </c>
      <c r="BZ405" s="7">
        <v>1.32330989837646</v>
      </c>
      <c r="CA405" s="7">
        <v>2.7150387738540498E-2</v>
      </c>
      <c r="CB405" s="7">
        <v>0</v>
      </c>
      <c r="CC405" s="7">
        <v>0</v>
      </c>
      <c r="CD405" s="7">
        <v>0.51826985180378005</v>
      </c>
      <c r="CE405" s="7">
        <v>2.38834033089299E-2</v>
      </c>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v>767</v>
      </c>
      <c r="EG405" s="7">
        <v>966</v>
      </c>
      <c r="EH405" s="7">
        <v>959</v>
      </c>
      <c r="EI405" s="7">
        <v>4561</v>
      </c>
      <c r="EJ405" s="7">
        <v>45</v>
      </c>
      <c r="EK405" s="7">
        <v>155</v>
      </c>
      <c r="EL405" s="7">
        <v>0</v>
      </c>
      <c r="EM405" s="7">
        <v>5</v>
      </c>
      <c r="EN405" s="7">
        <v>108</v>
      </c>
      <c r="EO405" s="7">
        <v>155</v>
      </c>
      <c r="EP405" s="7">
        <v>130</v>
      </c>
      <c r="EQ405" s="7">
        <v>130</v>
      </c>
    </row>
    <row r="406" spans="1:147" x14ac:dyDescent="0.35">
      <c r="A406" s="7" t="s">
        <v>884</v>
      </c>
      <c r="B406" s="7" t="e" vm="1">
        <v>#VALUE!</v>
      </c>
      <c r="C406" s="7" t="e" vm="5">
        <v>#VALUE!</v>
      </c>
      <c r="D406" s="7">
        <v>1</v>
      </c>
      <c r="E406" s="7">
        <v>2940</v>
      </c>
      <c r="F406" s="7">
        <v>1431</v>
      </c>
      <c r="G406" s="7">
        <v>0</v>
      </c>
      <c r="H406" s="7">
        <v>0</v>
      </c>
      <c r="I406" s="7">
        <v>0</v>
      </c>
      <c r="J406" s="7">
        <v>0</v>
      </c>
      <c r="K406" s="7">
        <v>0</v>
      </c>
      <c r="L406" s="7">
        <v>0</v>
      </c>
      <c r="M406" s="7">
        <v>0</v>
      </c>
      <c r="N406" s="7">
        <v>0</v>
      </c>
      <c r="O406" s="7">
        <v>0</v>
      </c>
      <c r="P406" s="7">
        <v>3.3105433609211898</v>
      </c>
      <c r="Q406" s="7">
        <v>111184</v>
      </c>
      <c r="R406" s="7">
        <v>0</v>
      </c>
      <c r="S406" s="7">
        <v>0</v>
      </c>
      <c r="T406" s="7">
        <v>0</v>
      </c>
      <c r="U406" s="7">
        <v>0</v>
      </c>
      <c r="V406" s="7">
        <v>0</v>
      </c>
      <c r="W406" s="7">
        <v>0</v>
      </c>
      <c r="X406" s="7">
        <v>0</v>
      </c>
      <c r="Y406" s="7">
        <v>0</v>
      </c>
      <c r="Z406" s="7"/>
      <c r="AA406" s="7">
        <v>225.402015324682</v>
      </c>
      <c r="AB406" s="7"/>
      <c r="AC406" s="7"/>
      <c r="AD406" s="7">
        <v>33.055385241517797</v>
      </c>
      <c r="AE406" s="7"/>
      <c r="AF406" s="7">
        <v>225.402015324682</v>
      </c>
      <c r="AG406" s="7">
        <v>7.6667352151252395</v>
      </c>
      <c r="AH406" s="7">
        <v>33.055385241517797</v>
      </c>
      <c r="AI406" s="7">
        <v>1.1243328313441401</v>
      </c>
      <c r="AJ406" s="7">
        <v>40.167663354659503</v>
      </c>
      <c r="AK406" s="7">
        <v>1.36624705287957</v>
      </c>
      <c r="AL406" s="7">
        <v>60.473768814932598</v>
      </c>
      <c r="AM406" s="7">
        <v>2.0569309120725401</v>
      </c>
      <c r="AN406" s="7">
        <v>195.01491041667799</v>
      </c>
      <c r="AO406" s="7">
        <v>6.6331602182543401</v>
      </c>
      <c r="AP406" s="7">
        <v>13.217053353553601</v>
      </c>
      <c r="AQ406" s="7">
        <v>0.44955963787597397</v>
      </c>
      <c r="AR406" s="7">
        <v>7.3877864480018598</v>
      </c>
      <c r="AS406" s="7">
        <v>0.25128525333339702</v>
      </c>
      <c r="AT406" s="7">
        <v>0</v>
      </c>
      <c r="AU406" s="7">
        <v>0</v>
      </c>
      <c r="AV406" s="7">
        <v>0.58409170806407895</v>
      </c>
      <c r="AW406" s="7">
        <v>1.9867064900138801E-2</v>
      </c>
      <c r="AX406" s="7">
        <v>9.1981731453270204</v>
      </c>
      <c r="AY406" s="7">
        <v>0.31286303215397998</v>
      </c>
      <c r="AZ406" s="7">
        <v>13.802732924494199</v>
      </c>
      <c r="BA406" s="7">
        <v>0.46948071171748995</v>
      </c>
      <c r="BB406" s="7">
        <v>17.083613354305299</v>
      </c>
      <c r="BC406" s="7">
        <v>1.1938234349619299</v>
      </c>
      <c r="BD406" s="7">
        <v>0.80335705875768304</v>
      </c>
      <c r="BE406" s="7">
        <v>5.6139556866365001E-2</v>
      </c>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v>359</v>
      </c>
      <c r="EG406" s="7">
        <v>533</v>
      </c>
      <c r="EH406" s="7">
        <v>677</v>
      </c>
      <c r="EI406" s="7">
        <v>2714</v>
      </c>
      <c r="EJ406" s="7">
        <v>66</v>
      </c>
      <c r="EK406" s="7">
        <v>68</v>
      </c>
      <c r="EL406" s="7">
        <v>0</v>
      </c>
      <c r="EM406" s="7">
        <v>7</v>
      </c>
      <c r="EN406" s="7">
        <v>85</v>
      </c>
      <c r="EO406" s="7">
        <v>122</v>
      </c>
      <c r="EP406" s="7">
        <v>164</v>
      </c>
      <c r="EQ406" s="7">
        <v>9</v>
      </c>
    </row>
    <row r="407" spans="1:147" x14ac:dyDescent="0.35">
      <c r="A407" s="7" t="s">
        <v>885</v>
      </c>
      <c r="B407" s="7" t="e" vm="1">
        <v>#VALUE!</v>
      </c>
      <c r="C407" s="7" t="e" vm="5">
        <v>#VALUE!</v>
      </c>
      <c r="D407" s="7">
        <v>1</v>
      </c>
      <c r="E407" s="7">
        <v>2978</v>
      </c>
      <c r="F407" s="7">
        <v>917</v>
      </c>
      <c r="G407" s="7">
        <v>0</v>
      </c>
      <c r="H407" s="7">
        <v>0</v>
      </c>
      <c r="I407" s="7">
        <v>0</v>
      </c>
      <c r="J407" s="7">
        <v>0</v>
      </c>
      <c r="K407" s="7">
        <v>0</v>
      </c>
      <c r="L407" s="7">
        <v>0</v>
      </c>
      <c r="M407" s="7">
        <v>0</v>
      </c>
      <c r="N407" s="7">
        <v>0</v>
      </c>
      <c r="O407" s="7">
        <v>1</v>
      </c>
      <c r="P407" s="7">
        <v>23.0610134436401</v>
      </c>
      <c r="Q407" s="7">
        <v>49281</v>
      </c>
      <c r="R407" s="7">
        <v>0</v>
      </c>
      <c r="S407" s="7">
        <v>0</v>
      </c>
      <c r="T407" s="7">
        <v>0</v>
      </c>
      <c r="U407" s="7">
        <v>0</v>
      </c>
      <c r="V407" s="7">
        <v>0</v>
      </c>
      <c r="W407" s="7">
        <v>0</v>
      </c>
      <c r="X407" s="7">
        <v>0</v>
      </c>
      <c r="Y407" s="7">
        <v>0</v>
      </c>
      <c r="Z407" s="7"/>
      <c r="AA407" s="7">
        <v>306.24396955966898</v>
      </c>
      <c r="AB407" s="7"/>
      <c r="AC407" s="7"/>
      <c r="AD407" s="7">
        <v>188.415402591228</v>
      </c>
      <c r="AE407" s="7"/>
      <c r="AF407" s="7">
        <v>306.24396955966898</v>
      </c>
      <c r="AG407" s="7">
        <v>10.283544981855899</v>
      </c>
      <c r="AH407" s="7">
        <v>188.415402591228</v>
      </c>
      <c r="AI407" s="7">
        <v>6.3269107653199601</v>
      </c>
      <c r="AJ407" s="7">
        <v>90.215470254421206</v>
      </c>
      <c r="AK407" s="7">
        <v>3.0293979266091799</v>
      </c>
      <c r="AL407" s="7">
        <v>11.670231834054</v>
      </c>
      <c r="AM407" s="7">
        <v>0.39188152565661505</v>
      </c>
      <c r="AN407" s="7">
        <v>65.719626188278198</v>
      </c>
      <c r="AO407" s="7">
        <v>2.2068376826151201</v>
      </c>
      <c r="AP407" s="7">
        <v>135.73589068651199</v>
      </c>
      <c r="AQ407" s="7">
        <v>4.5579546906149098</v>
      </c>
      <c r="AR407" s="7">
        <v>28.176485605537898</v>
      </c>
      <c r="AS407" s="7">
        <v>0.94615465431624901</v>
      </c>
      <c r="AT407" s="7">
        <v>0</v>
      </c>
      <c r="AU407" s="7">
        <v>0</v>
      </c>
      <c r="AV407" s="7">
        <v>0</v>
      </c>
      <c r="AW407" s="7">
        <v>0</v>
      </c>
      <c r="AX407" s="7">
        <v>76.611964225769</v>
      </c>
      <c r="AY407" s="7">
        <v>2.5725978584878804</v>
      </c>
      <c r="AZ407" s="7">
        <v>97.262004077434497</v>
      </c>
      <c r="BA407" s="7">
        <v>3.2660175983020299</v>
      </c>
      <c r="BB407" s="7">
        <v>17.672431405633699</v>
      </c>
      <c r="BC407" s="7">
        <v>1.92720080759364</v>
      </c>
      <c r="BD407" s="7">
        <v>24.149223461747201</v>
      </c>
      <c r="BE407" s="7">
        <v>2.63350310378922</v>
      </c>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v>1608</v>
      </c>
      <c r="EG407" s="7">
        <v>900</v>
      </c>
      <c r="EH407" s="7">
        <v>183</v>
      </c>
      <c r="EI407" s="7">
        <v>839</v>
      </c>
      <c r="EJ407" s="7">
        <v>999</v>
      </c>
      <c r="EK407" s="7">
        <v>289</v>
      </c>
      <c r="EL407" s="7">
        <v>1</v>
      </c>
      <c r="EM407" s="7">
        <v>21</v>
      </c>
      <c r="EN407" s="7">
        <v>829</v>
      </c>
      <c r="EO407" s="7">
        <v>1140</v>
      </c>
      <c r="EP407" s="7">
        <v>130</v>
      </c>
      <c r="EQ407" s="7">
        <v>201</v>
      </c>
    </row>
    <row r="408" spans="1:147" x14ac:dyDescent="0.35">
      <c r="A408" s="7" t="s">
        <v>886</v>
      </c>
      <c r="B408" s="7" t="e" vm="1">
        <v>#VALUE!</v>
      </c>
      <c r="C408" s="7" t="e" vm="5">
        <v>#VALUE!</v>
      </c>
      <c r="D408" s="7">
        <v>1</v>
      </c>
      <c r="E408" s="7">
        <v>3387</v>
      </c>
      <c r="F408" s="7">
        <v>1501</v>
      </c>
      <c r="G408" s="7">
        <v>0</v>
      </c>
      <c r="H408" s="7">
        <v>59</v>
      </c>
      <c r="I408" s="7">
        <v>1.7419545320342487</v>
      </c>
      <c r="J408" s="7">
        <v>0</v>
      </c>
      <c r="K408" s="7">
        <v>0</v>
      </c>
      <c r="L408" s="7">
        <v>0</v>
      </c>
      <c r="M408" s="7">
        <v>0</v>
      </c>
      <c r="N408" s="7">
        <v>1</v>
      </c>
      <c r="O408" s="7">
        <v>0</v>
      </c>
      <c r="P408" s="7">
        <v>2.27054685001599</v>
      </c>
      <c r="Q408" s="7">
        <v>90536</v>
      </c>
      <c r="R408" s="7">
        <v>0</v>
      </c>
      <c r="S408" s="7">
        <v>1</v>
      </c>
      <c r="T408" s="7">
        <v>0</v>
      </c>
      <c r="U408" s="7">
        <v>1</v>
      </c>
      <c r="V408" s="7">
        <v>0</v>
      </c>
      <c r="W408" s="7">
        <v>0</v>
      </c>
      <c r="X408" s="7">
        <v>0</v>
      </c>
      <c r="Y408" s="7">
        <v>1</v>
      </c>
      <c r="Z408" s="7"/>
      <c r="AA408" s="7">
        <v>1745.46388804913</v>
      </c>
      <c r="AB408" s="7"/>
      <c r="AC408" s="7"/>
      <c r="AD408" s="7">
        <v>180.107847139239</v>
      </c>
      <c r="AE408" s="7"/>
      <c r="AF408" s="7">
        <v>1745.46388804913</v>
      </c>
      <c r="AG408" s="7">
        <v>51.534215767615201</v>
      </c>
      <c r="AH408" s="7">
        <v>180.107847139239</v>
      </c>
      <c r="AI408" s="7">
        <v>5.3176217047310095</v>
      </c>
      <c r="AJ408" s="7">
        <v>310.76050611585401</v>
      </c>
      <c r="AK408" s="7">
        <v>9.175096135690989</v>
      </c>
      <c r="AL408" s="7">
        <v>343.90427755657601</v>
      </c>
      <c r="AM408" s="7">
        <v>10.153654489417701</v>
      </c>
      <c r="AN408" s="7">
        <v>1435.6714164167599</v>
      </c>
      <c r="AO408" s="7">
        <v>42.387700514223901</v>
      </c>
      <c r="AP408" s="7">
        <v>119.452257376164</v>
      </c>
      <c r="AQ408" s="7">
        <v>3.5267864592903502</v>
      </c>
      <c r="AR408" s="7">
        <v>43.346371695399299</v>
      </c>
      <c r="AS408" s="7">
        <v>1.2797865868142699</v>
      </c>
      <c r="AT408" s="7">
        <v>0</v>
      </c>
      <c r="AU408" s="7">
        <v>0</v>
      </c>
      <c r="AV408" s="7">
        <v>5.8290800880640701</v>
      </c>
      <c r="AW408" s="7">
        <v>0.17210156740667498</v>
      </c>
      <c r="AX408" s="7">
        <v>141.16476039961</v>
      </c>
      <c r="AY408" s="7">
        <v>4.1678405786716795</v>
      </c>
      <c r="AZ408" s="7">
        <v>201.36382810026399</v>
      </c>
      <c r="BA408" s="7">
        <v>5.9451971685935705</v>
      </c>
      <c r="BB408" s="7">
        <v>154.85786825791001</v>
      </c>
      <c r="BC408" s="7">
        <v>10.316979897262501</v>
      </c>
      <c r="BD408" s="7">
        <v>31.977181833237399</v>
      </c>
      <c r="BE408" s="7">
        <v>2.13039186097518</v>
      </c>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v>446</v>
      </c>
      <c r="EG408" s="7">
        <v>682</v>
      </c>
      <c r="EH408" s="7">
        <v>492</v>
      </c>
      <c r="EI408" s="7">
        <v>2721</v>
      </c>
      <c r="EJ408" s="7">
        <v>291</v>
      </c>
      <c r="EK408" s="7">
        <v>79</v>
      </c>
      <c r="EL408" s="7">
        <v>0</v>
      </c>
      <c r="EM408" s="7">
        <v>13</v>
      </c>
      <c r="EN408" s="7">
        <v>283</v>
      </c>
      <c r="EO408" s="7">
        <v>400</v>
      </c>
      <c r="EP408" s="7">
        <v>198</v>
      </c>
      <c r="EQ408" s="7">
        <v>52</v>
      </c>
    </row>
    <row r="409" spans="1:147" x14ac:dyDescent="0.35">
      <c r="A409" s="7" t="s">
        <v>887</v>
      </c>
      <c r="B409" s="7" t="e" vm="1">
        <v>#VALUE!</v>
      </c>
      <c r="C409" s="7" t="e" vm="5">
        <v>#VALUE!</v>
      </c>
      <c r="D409" s="7">
        <v>1</v>
      </c>
      <c r="E409" s="7">
        <v>3687</v>
      </c>
      <c r="F409" s="7">
        <v>1683</v>
      </c>
      <c r="G409" s="7">
        <v>0</v>
      </c>
      <c r="H409" s="7">
        <v>0</v>
      </c>
      <c r="I409" s="7">
        <v>0</v>
      </c>
      <c r="J409" s="7">
        <v>0</v>
      </c>
      <c r="K409" s="7">
        <v>0</v>
      </c>
      <c r="L409" s="7">
        <v>0</v>
      </c>
      <c r="M409" s="7">
        <v>0</v>
      </c>
      <c r="N409" s="7">
        <v>0</v>
      </c>
      <c r="O409" s="7">
        <v>0</v>
      </c>
      <c r="P409" s="7">
        <v>4.1873855011777001</v>
      </c>
      <c r="Q409" s="7">
        <v>121942</v>
      </c>
      <c r="R409" s="7">
        <v>0</v>
      </c>
      <c r="S409" s="7">
        <v>1</v>
      </c>
      <c r="T409" s="7">
        <v>0</v>
      </c>
      <c r="U409" s="7">
        <v>1</v>
      </c>
      <c r="V409" s="7">
        <v>0</v>
      </c>
      <c r="W409" s="7">
        <v>0</v>
      </c>
      <c r="X409" s="7">
        <v>0</v>
      </c>
      <c r="Y409" s="7">
        <v>0</v>
      </c>
      <c r="Z409" s="7"/>
      <c r="AA409" s="7">
        <v>858.79914461856197</v>
      </c>
      <c r="AB409" s="7"/>
      <c r="AC409" s="7"/>
      <c r="AD409" s="7">
        <v>137.14405281766099</v>
      </c>
      <c r="AE409" s="7"/>
      <c r="AF409" s="7">
        <v>858.79914461856197</v>
      </c>
      <c r="AG409" s="7">
        <v>23.2926266508967</v>
      </c>
      <c r="AH409" s="7">
        <v>137.14405281766099</v>
      </c>
      <c r="AI409" s="7">
        <v>3.71966511574887</v>
      </c>
      <c r="AJ409" s="7">
        <v>133.21169467584701</v>
      </c>
      <c r="AK409" s="7">
        <v>3.6130104333020601</v>
      </c>
      <c r="AL409" s="7">
        <v>132.60793285723801</v>
      </c>
      <c r="AM409" s="7">
        <v>3.5966350110452301</v>
      </c>
      <c r="AN409" s="7">
        <v>761.041744105867</v>
      </c>
      <c r="AO409" s="7">
        <v>20.641218988496501</v>
      </c>
      <c r="AP409" s="7">
        <v>39.368748515844302</v>
      </c>
      <c r="AQ409" s="7">
        <v>1.0677718610210001</v>
      </c>
      <c r="AR409" s="7">
        <v>12.014400276355399</v>
      </c>
      <c r="AS409" s="7">
        <v>0.32585842897627998</v>
      </c>
      <c r="AT409" s="7">
        <v>0</v>
      </c>
      <c r="AU409" s="7">
        <v>0</v>
      </c>
      <c r="AV409" s="7">
        <v>3.8175015300512301</v>
      </c>
      <c r="AW409" s="7">
        <v>0.10353950447657299</v>
      </c>
      <c r="AX409" s="7">
        <v>42.556758906692302</v>
      </c>
      <c r="AY409" s="7">
        <v>1.15423810433123</v>
      </c>
      <c r="AZ409" s="7">
        <v>55.049210498604197</v>
      </c>
      <c r="BA409" s="7">
        <v>1.4930623948631501</v>
      </c>
      <c r="BB409" s="7">
        <v>14.4144111898077</v>
      </c>
      <c r="BC409" s="7">
        <v>0.85647125310800098</v>
      </c>
      <c r="BD409" s="7">
        <v>17.853709949513402</v>
      </c>
      <c r="BE409" s="7">
        <v>1.0608264972972898</v>
      </c>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v>467</v>
      </c>
      <c r="EG409" s="7">
        <v>680</v>
      </c>
      <c r="EH409" s="7">
        <v>477</v>
      </c>
      <c r="EI409" s="7">
        <v>3345</v>
      </c>
      <c r="EJ409" s="7">
        <v>126</v>
      </c>
      <c r="EK409" s="7">
        <v>58</v>
      </c>
      <c r="EL409" s="7">
        <v>0</v>
      </c>
      <c r="EM409" s="7">
        <v>9</v>
      </c>
      <c r="EN409" s="7">
        <v>149</v>
      </c>
      <c r="EO409" s="7">
        <v>212</v>
      </c>
      <c r="EP409" s="7">
        <v>93</v>
      </c>
      <c r="EQ409" s="7">
        <v>69</v>
      </c>
    </row>
    <row r="410" spans="1:147" x14ac:dyDescent="0.35">
      <c r="A410" s="7" t="s">
        <v>888</v>
      </c>
      <c r="B410" s="7" t="e" vm="1">
        <v>#VALUE!</v>
      </c>
      <c r="C410" s="7" t="e" vm="5">
        <v>#VALUE!</v>
      </c>
      <c r="D410" s="7">
        <v>1</v>
      </c>
      <c r="E410" s="7">
        <v>3207</v>
      </c>
      <c r="F410" s="7">
        <v>1337</v>
      </c>
      <c r="G410" s="7">
        <v>0</v>
      </c>
      <c r="H410" s="7">
        <v>2</v>
      </c>
      <c r="I410" s="7">
        <v>6.2363579669473028E-2</v>
      </c>
      <c r="J410" s="7">
        <v>0</v>
      </c>
      <c r="K410" s="7">
        <v>0</v>
      </c>
      <c r="L410" s="7">
        <v>0</v>
      </c>
      <c r="M410" s="7">
        <v>0</v>
      </c>
      <c r="N410" s="7">
        <v>0</v>
      </c>
      <c r="O410" s="7">
        <v>0</v>
      </c>
      <c r="P410" s="7">
        <v>5.2756372258446902</v>
      </c>
      <c r="Q410" s="7">
        <v>114034</v>
      </c>
      <c r="R410" s="7">
        <v>0</v>
      </c>
      <c r="S410" s="7">
        <v>0</v>
      </c>
      <c r="T410" s="7">
        <v>0</v>
      </c>
      <c r="U410" s="7">
        <v>0</v>
      </c>
      <c r="V410" s="7">
        <v>0</v>
      </c>
      <c r="W410" s="7">
        <v>0</v>
      </c>
      <c r="X410" s="7">
        <v>0</v>
      </c>
      <c r="Y410" s="7">
        <v>0</v>
      </c>
      <c r="Z410" s="7"/>
      <c r="AA410" s="7">
        <v>93.759805321693406</v>
      </c>
      <c r="AB410" s="7"/>
      <c r="AC410" s="7"/>
      <c r="AD410" s="7">
        <v>1.9364113211631799</v>
      </c>
      <c r="AE410" s="7"/>
      <c r="AF410" s="7">
        <v>93.759805321693406</v>
      </c>
      <c r="AG410" s="7">
        <v>2.92359854448685</v>
      </c>
      <c r="AH410" s="7">
        <v>1.9364113211631799</v>
      </c>
      <c r="AI410" s="7">
        <v>6.0380770850114701E-2</v>
      </c>
      <c r="AJ410" s="7">
        <v>18.0389511883259</v>
      </c>
      <c r="AK410" s="7">
        <v>0.56248678479344805</v>
      </c>
      <c r="AL410" s="7">
        <v>11.327517226338401</v>
      </c>
      <c r="AM410" s="7">
        <v>0.35321226150104101</v>
      </c>
      <c r="AN410" s="7">
        <v>92.932558178901701</v>
      </c>
      <c r="AO410" s="7">
        <v>2.89780349793894</v>
      </c>
      <c r="AP410" s="7">
        <v>0</v>
      </c>
      <c r="AQ410" s="7">
        <v>0</v>
      </c>
      <c r="AR410" s="7">
        <v>0.32879757881164601</v>
      </c>
      <c r="AS410" s="7">
        <v>1.02524970006749E-2</v>
      </c>
      <c r="AT410" s="7">
        <v>0</v>
      </c>
      <c r="AU410" s="7">
        <v>0</v>
      </c>
      <c r="AV410" s="7">
        <v>0</v>
      </c>
      <c r="AW410" s="7">
        <v>0</v>
      </c>
      <c r="AX410" s="7">
        <v>0.498449146747589</v>
      </c>
      <c r="AY410" s="7">
        <v>1.55425365371871E-2</v>
      </c>
      <c r="AZ410" s="7">
        <v>1.6977468561381099</v>
      </c>
      <c r="BA410" s="7">
        <v>5.2938785660683198E-2</v>
      </c>
      <c r="BB410" s="7">
        <v>6.36311122775078</v>
      </c>
      <c r="BC410" s="7">
        <v>0.47592454956999103</v>
      </c>
      <c r="BD410" s="7">
        <v>1.4960239417851</v>
      </c>
      <c r="BE410" s="7">
        <v>0.111894086894921</v>
      </c>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v>383</v>
      </c>
      <c r="EG410" s="7">
        <v>650</v>
      </c>
      <c r="EH410" s="7">
        <v>427</v>
      </c>
      <c r="EI410" s="7">
        <v>2989</v>
      </c>
      <c r="EJ410" s="7">
        <v>75</v>
      </c>
      <c r="EK410" s="7">
        <v>59</v>
      </c>
      <c r="EL410" s="7">
        <v>0</v>
      </c>
      <c r="EM410" s="7">
        <v>5</v>
      </c>
      <c r="EN410" s="7">
        <v>79</v>
      </c>
      <c r="EO410" s="7">
        <v>157</v>
      </c>
      <c r="EP410" s="7">
        <v>68</v>
      </c>
      <c r="EQ410" s="7">
        <v>49</v>
      </c>
    </row>
    <row r="411" spans="1:147" x14ac:dyDescent="0.35">
      <c r="A411" s="7" t="s">
        <v>889</v>
      </c>
      <c r="B411" s="7" t="e" vm="1">
        <v>#VALUE!</v>
      </c>
      <c r="C411" s="7" t="e" vm="5">
        <v>#VALUE!</v>
      </c>
      <c r="D411" s="7">
        <v>1</v>
      </c>
      <c r="E411" s="7">
        <v>2107</v>
      </c>
      <c r="F411" s="7">
        <v>957</v>
      </c>
      <c r="G411" s="7">
        <v>0</v>
      </c>
      <c r="H411" s="7">
        <v>0</v>
      </c>
      <c r="I411" s="7">
        <v>0</v>
      </c>
      <c r="J411" s="7">
        <v>0</v>
      </c>
      <c r="K411" s="7">
        <v>0</v>
      </c>
      <c r="L411" s="7">
        <v>0</v>
      </c>
      <c r="M411" s="7">
        <v>0</v>
      </c>
      <c r="N411" s="7">
        <v>0</v>
      </c>
      <c r="O411" s="7">
        <v>0</v>
      </c>
      <c r="P411" s="7">
        <v>7.6385421867199197</v>
      </c>
      <c r="Q411" s="7">
        <v>90833</v>
      </c>
      <c r="R411" s="7">
        <v>0</v>
      </c>
      <c r="S411" s="7">
        <v>0</v>
      </c>
      <c r="T411" s="7">
        <v>0</v>
      </c>
      <c r="U411" s="7">
        <v>0</v>
      </c>
      <c r="V411" s="7">
        <v>0</v>
      </c>
      <c r="W411" s="7">
        <v>0</v>
      </c>
      <c r="X411" s="7">
        <v>0</v>
      </c>
      <c r="Y411" s="7">
        <v>0</v>
      </c>
      <c r="Z411" s="7"/>
      <c r="AA411" s="7">
        <v>137.46021819114699</v>
      </c>
      <c r="AB411" s="7"/>
      <c r="AC411" s="7"/>
      <c r="AD411" s="7">
        <v>42.3419815301895</v>
      </c>
      <c r="AE411" s="7"/>
      <c r="AF411" s="7">
        <v>137.46021819114699</v>
      </c>
      <c r="AG411" s="7">
        <v>6.5239780821616895</v>
      </c>
      <c r="AH411" s="7">
        <v>42.3419815301895</v>
      </c>
      <c r="AI411" s="7">
        <v>2.0095862140573999</v>
      </c>
      <c r="AJ411" s="7">
        <v>26.976255178451499</v>
      </c>
      <c r="AK411" s="7">
        <v>1.28031586039162</v>
      </c>
      <c r="AL411" s="7">
        <v>5.5861844122409803</v>
      </c>
      <c r="AM411" s="7">
        <v>0.26512503143051602</v>
      </c>
      <c r="AN411" s="7">
        <v>111.80431842804001</v>
      </c>
      <c r="AO411" s="7">
        <v>5.3063274052225697</v>
      </c>
      <c r="AP411" s="7">
        <v>20.192172110080701</v>
      </c>
      <c r="AQ411" s="7">
        <v>0.95833754675276295</v>
      </c>
      <c r="AR411" s="7">
        <v>1.5249717235565201</v>
      </c>
      <c r="AS411" s="7">
        <v>7.2376446300736502E-2</v>
      </c>
      <c r="AT411" s="7">
        <v>0</v>
      </c>
      <c r="AU411" s="7">
        <v>0</v>
      </c>
      <c r="AV411" s="7">
        <v>0.51940524578094505</v>
      </c>
      <c r="AW411" s="7">
        <v>2.4651411759892997E-2</v>
      </c>
      <c r="AX411" s="7">
        <v>3.4193568527698499</v>
      </c>
      <c r="AY411" s="7">
        <v>0.16228556491551299</v>
      </c>
      <c r="AZ411" s="7">
        <v>8.5671510398387891</v>
      </c>
      <c r="BA411" s="7">
        <v>0.40660422590596995</v>
      </c>
      <c r="BB411" s="7">
        <v>12.362149745225899</v>
      </c>
      <c r="BC411" s="7">
        <v>1.29176068393165</v>
      </c>
      <c r="BD411" s="7">
        <v>7.7939817383885401</v>
      </c>
      <c r="BE411" s="7">
        <v>0.81441815448156096</v>
      </c>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v>492</v>
      </c>
      <c r="EG411" s="7">
        <v>417</v>
      </c>
      <c r="EH411" s="7">
        <v>219</v>
      </c>
      <c r="EI411" s="7">
        <v>1887</v>
      </c>
      <c r="EJ411" s="7">
        <v>84</v>
      </c>
      <c r="EK411" s="7">
        <v>54</v>
      </c>
      <c r="EL411" s="7">
        <v>1</v>
      </c>
      <c r="EM411" s="7">
        <v>4</v>
      </c>
      <c r="EN411" s="7">
        <v>77</v>
      </c>
      <c r="EO411" s="7">
        <v>142</v>
      </c>
      <c r="EP411" s="7">
        <v>101</v>
      </c>
      <c r="EQ411" s="7">
        <v>107</v>
      </c>
    </row>
    <row r="412" spans="1:147" x14ac:dyDescent="0.35">
      <c r="A412" s="7" t="s">
        <v>890</v>
      </c>
      <c r="B412" s="7" t="e" vm="1">
        <v>#VALUE!</v>
      </c>
      <c r="C412" s="7" t="e" vm="5">
        <v>#VALUE!</v>
      </c>
      <c r="D412" s="7">
        <v>1</v>
      </c>
      <c r="E412" s="7">
        <v>1931</v>
      </c>
      <c r="F412" s="7">
        <v>768</v>
      </c>
      <c r="G412" s="7">
        <v>0</v>
      </c>
      <c r="H412" s="7">
        <v>0</v>
      </c>
      <c r="I412" s="7">
        <v>0</v>
      </c>
      <c r="J412" s="7">
        <v>0</v>
      </c>
      <c r="K412" s="7">
        <v>0</v>
      </c>
      <c r="L412" s="7">
        <v>0</v>
      </c>
      <c r="M412" s="7">
        <v>0</v>
      </c>
      <c r="N412" s="7">
        <v>0</v>
      </c>
      <c r="O412" s="7">
        <v>0</v>
      </c>
      <c r="P412" s="7">
        <v>2.3303987571206601</v>
      </c>
      <c r="Q412" s="7">
        <v>86976</v>
      </c>
      <c r="R412" s="7">
        <v>0</v>
      </c>
      <c r="S412" s="7">
        <v>1</v>
      </c>
      <c r="T412" s="7">
        <v>0</v>
      </c>
      <c r="U412" s="7">
        <v>1</v>
      </c>
      <c r="V412" s="7">
        <v>0</v>
      </c>
      <c r="W412" s="7">
        <v>0</v>
      </c>
      <c r="X412" s="7">
        <v>0</v>
      </c>
      <c r="Y412" s="7">
        <v>0</v>
      </c>
      <c r="Z412" s="7"/>
      <c r="AA412" s="7">
        <v>1230.8109375685499</v>
      </c>
      <c r="AB412" s="7"/>
      <c r="AC412" s="7"/>
      <c r="AD412" s="7">
        <v>213.97870767395901</v>
      </c>
      <c r="AE412" s="7"/>
      <c r="AF412" s="7">
        <v>1230.8109375685499</v>
      </c>
      <c r="AG412" s="7">
        <v>63.739561759116803</v>
      </c>
      <c r="AH412" s="7">
        <v>213.97870767395901</v>
      </c>
      <c r="AI412" s="7">
        <v>11.081238098081799</v>
      </c>
      <c r="AJ412" s="7">
        <v>263.222504127771</v>
      </c>
      <c r="AK412" s="7">
        <v>13.6314088103455</v>
      </c>
      <c r="AL412" s="7">
        <v>153.408656023443</v>
      </c>
      <c r="AM412" s="7">
        <v>7.9445186961907197</v>
      </c>
      <c r="AN412" s="7">
        <v>1180.60436573625</v>
      </c>
      <c r="AO412" s="7">
        <v>61.139532145843901</v>
      </c>
      <c r="AP412" s="7">
        <v>6.6951851228950501</v>
      </c>
      <c r="AQ412" s="7">
        <v>0.34672113531305299</v>
      </c>
      <c r="AR412" s="7">
        <v>15.3831679821014</v>
      </c>
      <c r="AS412" s="7">
        <v>0.7966425676903911</v>
      </c>
      <c r="AT412" s="7">
        <v>0</v>
      </c>
      <c r="AU412" s="7">
        <v>0</v>
      </c>
      <c r="AV412" s="7">
        <v>4.3457921445369703</v>
      </c>
      <c r="AW412" s="7">
        <v>0.22505396916297099</v>
      </c>
      <c r="AX412" s="7">
        <v>23.782422077551001</v>
      </c>
      <c r="AY412" s="7">
        <v>1.2316117077965301</v>
      </c>
      <c r="AZ412" s="7">
        <v>37.512768158689099</v>
      </c>
      <c r="BA412" s="7">
        <v>1.9426601842925499</v>
      </c>
      <c r="BB412" s="7">
        <v>6.3362068515270904</v>
      </c>
      <c r="BC412" s="7">
        <v>0.82502693379259107</v>
      </c>
      <c r="BD412" s="7">
        <v>26.467198561644199</v>
      </c>
      <c r="BE412" s="7">
        <v>3.4462498127140901</v>
      </c>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v>333</v>
      </c>
      <c r="EG412" s="7">
        <v>411</v>
      </c>
      <c r="EH412" s="7">
        <v>239</v>
      </c>
      <c r="EI412" s="7">
        <v>1844</v>
      </c>
      <c r="EJ412" s="7">
        <v>16</v>
      </c>
      <c r="EK412" s="7">
        <v>19</v>
      </c>
      <c r="EL412" s="7">
        <v>0</v>
      </c>
      <c r="EM412" s="7">
        <v>5</v>
      </c>
      <c r="EN412" s="7">
        <v>47</v>
      </c>
      <c r="EO412" s="7">
        <v>75</v>
      </c>
      <c r="EP412" s="7">
        <v>7</v>
      </c>
      <c r="EQ412" s="7">
        <v>40</v>
      </c>
    </row>
    <row r="413" spans="1:147" x14ac:dyDescent="0.35">
      <c r="A413" s="7" t="s">
        <v>891</v>
      </c>
      <c r="B413" s="7" t="e" vm="1">
        <v>#VALUE!</v>
      </c>
      <c r="C413" s="7" t="e" vm="5">
        <v>#VALUE!</v>
      </c>
      <c r="D413" s="7">
        <v>1</v>
      </c>
      <c r="E413" s="7">
        <v>2394</v>
      </c>
      <c r="F413" s="7">
        <v>893</v>
      </c>
      <c r="G413" s="7">
        <v>0</v>
      </c>
      <c r="H413" s="7">
        <v>0</v>
      </c>
      <c r="I413" s="7">
        <v>0</v>
      </c>
      <c r="J413" s="7">
        <v>0</v>
      </c>
      <c r="K413" s="7">
        <v>1</v>
      </c>
      <c r="L413" s="7">
        <v>0</v>
      </c>
      <c r="M413" s="7">
        <v>0</v>
      </c>
      <c r="N413" s="7">
        <v>0</v>
      </c>
      <c r="O413" s="7">
        <v>1</v>
      </c>
      <c r="P413" s="7">
        <v>7.3020388809862506</v>
      </c>
      <c r="Q413" s="7">
        <v>64813</v>
      </c>
      <c r="R413" s="7">
        <v>0</v>
      </c>
      <c r="S413" s="7">
        <v>1</v>
      </c>
      <c r="T413" s="7">
        <v>0</v>
      </c>
      <c r="U413" s="7">
        <v>1</v>
      </c>
      <c r="V413" s="7">
        <v>0</v>
      </c>
      <c r="W413" s="7">
        <v>0</v>
      </c>
      <c r="X413" s="7">
        <v>0</v>
      </c>
      <c r="Y413" s="7">
        <v>0</v>
      </c>
      <c r="Z413" s="7">
        <v>17.139318466186499</v>
      </c>
      <c r="AA413" s="7">
        <v>2388.0362292230102</v>
      </c>
      <c r="AB413" s="7">
        <v>17.139318466186499</v>
      </c>
      <c r="AC413" s="7">
        <v>4.0616612434387198</v>
      </c>
      <c r="AD413" s="7">
        <v>629.14806604757905</v>
      </c>
      <c r="AE413" s="7">
        <v>4.0616612434387198</v>
      </c>
      <c r="AF413" s="7">
        <v>2388.0362292230102</v>
      </c>
      <c r="AG413" s="7">
        <v>99.750886767878598</v>
      </c>
      <c r="AH413" s="7">
        <v>629.14806604757905</v>
      </c>
      <c r="AI413" s="7">
        <v>26.280203260132801</v>
      </c>
      <c r="AJ413" s="7">
        <v>532.91567784361496</v>
      </c>
      <c r="AK413" s="7">
        <v>22.2604710878703</v>
      </c>
      <c r="AL413" s="7">
        <v>307.48194996174402</v>
      </c>
      <c r="AM413" s="7">
        <v>12.8438575589701</v>
      </c>
      <c r="AN413" s="7">
        <v>2289.03624275327</v>
      </c>
      <c r="AO413" s="7">
        <v>95.61554898718741</v>
      </c>
      <c r="AP413" s="7">
        <v>19.9999994506943</v>
      </c>
      <c r="AQ413" s="7">
        <v>0.83542186510836691</v>
      </c>
      <c r="AR413" s="7">
        <v>33.999999901454402</v>
      </c>
      <c r="AS413" s="7">
        <v>1.4202172055745401</v>
      </c>
      <c r="AT413" s="7">
        <v>0</v>
      </c>
      <c r="AU413" s="7">
        <v>0</v>
      </c>
      <c r="AV413" s="7">
        <v>2.00000004470348</v>
      </c>
      <c r="AW413" s="7">
        <v>8.3542190672660097E-2</v>
      </c>
      <c r="AX413" s="7">
        <v>42.999999805120801</v>
      </c>
      <c r="AY413" s="7">
        <v>1.7961570511746301</v>
      </c>
      <c r="AZ413" s="7">
        <v>83.000000359956204</v>
      </c>
      <c r="BA413" s="7">
        <v>3.4670008504576502</v>
      </c>
      <c r="BB413" s="7">
        <v>48.755696799606099</v>
      </c>
      <c r="BC413" s="7">
        <v>5.4597644792392002</v>
      </c>
      <c r="BD413" s="7">
        <v>108.920375374146</v>
      </c>
      <c r="BE413" s="7">
        <v>12.197130501024201</v>
      </c>
      <c r="BF413" s="7">
        <v>17.139318466186499</v>
      </c>
      <c r="BG413" s="7">
        <v>0.71592808964856003</v>
      </c>
      <c r="BH413" s="7">
        <v>4.0616612434387198</v>
      </c>
      <c r="BI413" s="7">
        <v>0.169660035231358</v>
      </c>
      <c r="BJ413" s="7">
        <v>2.6213076114654501</v>
      </c>
      <c r="BK413" s="7">
        <v>0.10949488769697001</v>
      </c>
      <c r="BL413" s="7">
        <v>1.8147513866424601</v>
      </c>
      <c r="BM413" s="7">
        <v>7.5804151488824398E-2</v>
      </c>
      <c r="BN413" s="7">
        <v>16.1311225891113</v>
      </c>
      <c r="BO413" s="7">
        <v>0.67381464449086603</v>
      </c>
      <c r="BP413" s="7">
        <v>0</v>
      </c>
      <c r="BQ413" s="7">
        <v>0</v>
      </c>
      <c r="BR413" s="7">
        <v>0.40327808260917702</v>
      </c>
      <c r="BS413" s="7">
        <v>1.6845366859196999E-2</v>
      </c>
      <c r="BT413" s="7">
        <v>0</v>
      </c>
      <c r="BU413" s="7">
        <v>0</v>
      </c>
      <c r="BV413" s="7">
        <v>0.20163904130458801</v>
      </c>
      <c r="BW413" s="7">
        <v>8.4226834295985098E-3</v>
      </c>
      <c r="BX413" s="7">
        <v>0.40327808260917702</v>
      </c>
      <c r="BY413" s="7">
        <v>1.6845366859196999E-2</v>
      </c>
      <c r="BZ413" s="7">
        <v>0.60491710901260398</v>
      </c>
      <c r="CA413" s="7">
        <v>2.5268049666357699E-2</v>
      </c>
      <c r="CB413" s="7">
        <v>0.28565528988838201</v>
      </c>
      <c r="CC413" s="7">
        <v>3.1988274343603802E-2</v>
      </c>
      <c r="CD413" s="7">
        <v>0.83864593505859397</v>
      </c>
      <c r="CE413" s="7">
        <v>9.39133185955872E-2</v>
      </c>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v>562</v>
      </c>
      <c r="EG413" s="7">
        <v>534</v>
      </c>
      <c r="EH413" s="7">
        <v>309</v>
      </c>
      <c r="EI413" s="7">
        <v>2295</v>
      </c>
      <c r="EJ413" s="7">
        <v>20</v>
      </c>
      <c r="EK413" s="7">
        <v>34</v>
      </c>
      <c r="EL413" s="7">
        <v>0</v>
      </c>
      <c r="EM413" s="7">
        <v>2</v>
      </c>
      <c r="EN413" s="7">
        <v>43</v>
      </c>
      <c r="EO413" s="7">
        <v>83</v>
      </c>
      <c r="EP413" s="7">
        <v>47</v>
      </c>
      <c r="EQ413" s="7">
        <v>103</v>
      </c>
    </row>
    <row r="414" spans="1:147" x14ac:dyDescent="0.35">
      <c r="A414" s="7" t="s">
        <v>892</v>
      </c>
      <c r="B414" s="7" t="e" vm="1">
        <v>#VALUE!</v>
      </c>
      <c r="C414" s="7" t="e" vm="5">
        <v>#VALUE!</v>
      </c>
      <c r="D414" s="7">
        <v>1</v>
      </c>
      <c r="E414" s="7">
        <v>2617</v>
      </c>
      <c r="F414" s="7">
        <v>1035</v>
      </c>
      <c r="G414" s="7">
        <v>0</v>
      </c>
      <c r="H414" s="7">
        <v>0</v>
      </c>
      <c r="I414" s="7">
        <v>0</v>
      </c>
      <c r="J414" s="7">
        <v>0</v>
      </c>
      <c r="K414" s="7">
        <v>0</v>
      </c>
      <c r="L414" s="7">
        <v>0</v>
      </c>
      <c r="M414" s="7">
        <v>0</v>
      </c>
      <c r="N414" s="7">
        <v>0</v>
      </c>
      <c r="O414" s="7">
        <v>0</v>
      </c>
      <c r="P414" s="7">
        <v>14.910745537276901</v>
      </c>
      <c r="Q414" s="7">
        <v>80714</v>
      </c>
      <c r="R414" s="7">
        <v>0</v>
      </c>
      <c r="S414" s="7">
        <v>1</v>
      </c>
      <c r="T414" s="7">
        <v>0</v>
      </c>
      <c r="U414" s="7">
        <v>1</v>
      </c>
      <c r="V414" s="7">
        <v>0</v>
      </c>
      <c r="W414" s="7">
        <v>0</v>
      </c>
      <c r="X414" s="7">
        <v>0</v>
      </c>
      <c r="Y414" s="7">
        <v>0</v>
      </c>
      <c r="Z414" s="7"/>
      <c r="AA414" s="7">
        <v>1803.9356878548899</v>
      </c>
      <c r="AB414" s="7"/>
      <c r="AC414" s="7"/>
      <c r="AD414" s="7">
        <v>744.18653795495595</v>
      </c>
      <c r="AE414" s="7"/>
      <c r="AF414" s="7">
        <v>1803.9356878548899</v>
      </c>
      <c r="AG414" s="7">
        <v>68.931436295563103</v>
      </c>
      <c r="AH414" s="7">
        <v>744.18653795495595</v>
      </c>
      <c r="AI414" s="7">
        <v>28.436627357850803</v>
      </c>
      <c r="AJ414" s="7">
        <v>345.65137377753899</v>
      </c>
      <c r="AK414" s="7">
        <v>13.207924103077501</v>
      </c>
      <c r="AL414" s="7">
        <v>296.53067624941502</v>
      </c>
      <c r="AM414" s="7">
        <v>11.3309391000923</v>
      </c>
      <c r="AN414" s="7">
        <v>1625.9493226781501</v>
      </c>
      <c r="AO414" s="7">
        <v>62.130275990758498</v>
      </c>
      <c r="AP414" s="7">
        <v>39.087258212268402</v>
      </c>
      <c r="AQ414" s="7">
        <v>1.4935903023411701</v>
      </c>
      <c r="AR414" s="7">
        <v>48.881885804934399</v>
      </c>
      <c r="AS414" s="7">
        <v>1.8678596027869501</v>
      </c>
      <c r="AT414" s="7">
        <v>0</v>
      </c>
      <c r="AU414" s="7">
        <v>0</v>
      </c>
      <c r="AV414" s="7">
        <v>9.8020827770233208</v>
      </c>
      <c r="AW414" s="7">
        <v>0.37455417566004301</v>
      </c>
      <c r="AX414" s="7">
        <v>80.215137202758299</v>
      </c>
      <c r="AY414" s="7">
        <v>3.0651561789361197</v>
      </c>
      <c r="AZ414" s="7">
        <v>151.49269774137099</v>
      </c>
      <c r="BA414" s="7">
        <v>5.7887924242021596</v>
      </c>
      <c r="BB414" s="7">
        <v>80.230452288058601</v>
      </c>
      <c r="BC414" s="7">
        <v>7.7517345205853694</v>
      </c>
      <c r="BD414" s="7">
        <v>90.768581669311999</v>
      </c>
      <c r="BE414" s="7">
        <v>8.769911272397291</v>
      </c>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v>1140</v>
      </c>
      <c r="EG414" s="7">
        <v>541</v>
      </c>
      <c r="EH414" s="7">
        <v>393</v>
      </c>
      <c r="EI414" s="7">
        <v>2276</v>
      </c>
      <c r="EJ414" s="7">
        <v>120</v>
      </c>
      <c r="EK414" s="7">
        <v>95</v>
      </c>
      <c r="EL414" s="7">
        <v>0</v>
      </c>
      <c r="EM414" s="7">
        <v>10</v>
      </c>
      <c r="EN414" s="7">
        <v>116</v>
      </c>
      <c r="EO414" s="7">
        <v>214</v>
      </c>
      <c r="EP414" s="7">
        <v>92</v>
      </c>
      <c r="EQ414" s="7">
        <v>121</v>
      </c>
    </row>
    <row r="415" spans="1:147" x14ac:dyDescent="0.35">
      <c r="A415" s="7" t="s">
        <v>893</v>
      </c>
      <c r="B415" s="7" t="e" vm="1">
        <v>#VALUE!</v>
      </c>
      <c r="C415" s="7" t="e" vm="5">
        <v>#VALUE!</v>
      </c>
      <c r="D415" s="7">
        <v>1</v>
      </c>
      <c r="E415" s="7">
        <v>1955</v>
      </c>
      <c r="F415" s="7">
        <v>759</v>
      </c>
      <c r="G415" s="7">
        <v>0</v>
      </c>
      <c r="H415" s="7">
        <v>0</v>
      </c>
      <c r="I415" s="7">
        <v>0</v>
      </c>
      <c r="J415" s="7">
        <v>0</v>
      </c>
      <c r="K415" s="7">
        <v>0</v>
      </c>
      <c r="L415" s="7">
        <v>0</v>
      </c>
      <c r="M415" s="7">
        <v>0</v>
      </c>
      <c r="N415" s="7">
        <v>0</v>
      </c>
      <c r="O415" s="7">
        <v>1</v>
      </c>
      <c r="P415" s="7">
        <v>15.0773839241138</v>
      </c>
      <c r="Q415" s="7">
        <v>69583</v>
      </c>
      <c r="R415" s="7">
        <v>0</v>
      </c>
      <c r="S415" s="7">
        <v>0</v>
      </c>
      <c r="T415" s="7">
        <v>0</v>
      </c>
      <c r="U415" s="7">
        <v>0</v>
      </c>
      <c r="V415" s="7">
        <v>0</v>
      </c>
      <c r="W415" s="7">
        <v>0</v>
      </c>
      <c r="X415" s="7">
        <v>0</v>
      </c>
      <c r="Y415" s="7">
        <v>0</v>
      </c>
      <c r="Z415" s="7"/>
      <c r="AA415" s="7">
        <v>2.9337737709283801E-2</v>
      </c>
      <c r="AB415" s="7"/>
      <c r="AC415" s="7"/>
      <c r="AD415" s="7">
        <v>1.03376042097807E-2</v>
      </c>
      <c r="AE415" s="7"/>
      <c r="AF415" s="7">
        <v>2.9337737709283801E-2</v>
      </c>
      <c r="AG415" s="7">
        <v>1.5006515452319099E-3</v>
      </c>
      <c r="AH415" s="7">
        <v>1.03376042097807E-2</v>
      </c>
      <c r="AI415" s="7">
        <v>5.2877770894018902E-4</v>
      </c>
      <c r="AJ415" s="7">
        <v>4.8896232619881604E-3</v>
      </c>
      <c r="AK415" s="7">
        <v>2.5010860675131301E-4</v>
      </c>
      <c r="AL415" s="7">
        <v>3.2597486861050099E-3</v>
      </c>
      <c r="AM415" s="7">
        <v>1.6673906322787799E-4</v>
      </c>
      <c r="AN415" s="7">
        <v>2.2818241268396398E-2</v>
      </c>
      <c r="AO415" s="7">
        <v>1.16717346641414E-3</v>
      </c>
      <c r="AP415" s="7">
        <v>1.6298743430525099E-3</v>
      </c>
      <c r="AQ415" s="7">
        <v>8.3369531613938899E-5</v>
      </c>
      <c r="AR415" s="7">
        <v>0</v>
      </c>
      <c r="AS415" s="7">
        <v>0</v>
      </c>
      <c r="AT415" s="7">
        <v>0</v>
      </c>
      <c r="AU415" s="7">
        <v>0</v>
      </c>
      <c r="AV415" s="7">
        <v>0</v>
      </c>
      <c r="AW415" s="7">
        <v>0</v>
      </c>
      <c r="AX415" s="7">
        <v>4.8896232619881604E-3</v>
      </c>
      <c r="AY415" s="7">
        <v>2.5010860675131301E-4</v>
      </c>
      <c r="AZ415" s="7">
        <v>3.2597486861050099E-3</v>
      </c>
      <c r="BA415" s="7">
        <v>1.6673906322787799E-4</v>
      </c>
      <c r="BB415" s="7">
        <v>2.5754503440111902E-3</v>
      </c>
      <c r="BC415" s="7">
        <v>3.3932152095009097E-4</v>
      </c>
      <c r="BD415" s="7">
        <v>2.4798375088721501E-3</v>
      </c>
      <c r="BE415" s="7">
        <v>3.2672430946932199E-4</v>
      </c>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v>677</v>
      </c>
      <c r="EG415" s="7">
        <v>457</v>
      </c>
      <c r="EH415" s="7">
        <v>219</v>
      </c>
      <c r="EI415" s="7">
        <v>1718</v>
      </c>
      <c r="EJ415" s="7">
        <v>104</v>
      </c>
      <c r="EK415" s="7">
        <v>43</v>
      </c>
      <c r="EL415" s="7">
        <v>0</v>
      </c>
      <c r="EM415" s="7">
        <v>2</v>
      </c>
      <c r="EN415" s="7">
        <v>88</v>
      </c>
      <c r="EO415" s="7">
        <v>123</v>
      </c>
      <c r="EP415" s="7">
        <v>87</v>
      </c>
      <c r="EQ415" s="7">
        <v>118</v>
      </c>
    </row>
    <row r="416" spans="1:147" x14ac:dyDescent="0.35">
      <c r="A416" s="7" t="s">
        <v>894</v>
      </c>
      <c r="B416" s="7" t="e" vm="1">
        <v>#VALUE!</v>
      </c>
      <c r="C416" s="7" t="e" vm="5">
        <v>#VALUE!</v>
      </c>
      <c r="D416" s="7">
        <v>1</v>
      </c>
      <c r="E416" s="7">
        <v>2652</v>
      </c>
      <c r="F416" s="7">
        <v>1102</v>
      </c>
      <c r="G416" s="7">
        <v>0</v>
      </c>
      <c r="H416" s="7">
        <v>5</v>
      </c>
      <c r="I416" s="7">
        <v>0.18853695324283559</v>
      </c>
      <c r="J416" s="7">
        <v>0</v>
      </c>
      <c r="K416" s="7">
        <v>1</v>
      </c>
      <c r="L416" s="7">
        <v>0</v>
      </c>
      <c r="M416" s="7">
        <v>0</v>
      </c>
      <c r="N416" s="7">
        <v>0</v>
      </c>
      <c r="O416" s="7">
        <v>1</v>
      </c>
      <c r="P416" s="7">
        <v>13.103448275862101</v>
      </c>
      <c r="Q416" s="7">
        <v>75078</v>
      </c>
      <c r="R416" s="7">
        <v>0</v>
      </c>
      <c r="S416" s="7">
        <v>1</v>
      </c>
      <c r="T416" s="7">
        <v>0</v>
      </c>
      <c r="U416" s="7">
        <v>1</v>
      </c>
      <c r="V416" s="7">
        <v>0</v>
      </c>
      <c r="W416" s="7">
        <v>0</v>
      </c>
      <c r="X416" s="7">
        <v>0</v>
      </c>
      <c r="Y416" s="7">
        <v>0</v>
      </c>
      <c r="Z416" s="7"/>
      <c r="AA416" s="7">
        <v>1552.01470337808</v>
      </c>
      <c r="AB416" s="7"/>
      <c r="AC416" s="7"/>
      <c r="AD416" s="7">
        <v>505.879392117262</v>
      </c>
      <c r="AE416" s="7"/>
      <c r="AF416" s="7">
        <v>1552.01470337808</v>
      </c>
      <c r="AG416" s="7">
        <v>58.522424712597299</v>
      </c>
      <c r="AH416" s="7">
        <v>505.879392117262</v>
      </c>
      <c r="AI416" s="7">
        <v>19.075391859625302</v>
      </c>
      <c r="AJ416" s="7">
        <v>315.99135378003098</v>
      </c>
      <c r="AK416" s="7">
        <v>11.9152094185532</v>
      </c>
      <c r="AL416" s="7">
        <v>284.46487304940803</v>
      </c>
      <c r="AM416" s="7">
        <v>10.726428093869099</v>
      </c>
      <c r="AN416" s="7">
        <v>1489.1809597015399</v>
      </c>
      <c r="AO416" s="7">
        <v>56.153128193874004</v>
      </c>
      <c r="AP416" s="7">
        <v>15.4958743713796</v>
      </c>
      <c r="AQ416" s="7">
        <v>0.58430898836273104</v>
      </c>
      <c r="AR416" s="7">
        <v>7.4968218449503201</v>
      </c>
      <c r="AS416" s="7">
        <v>0.282685589930253</v>
      </c>
      <c r="AT416" s="7">
        <v>0</v>
      </c>
      <c r="AU416" s="7">
        <v>0</v>
      </c>
      <c r="AV416" s="7">
        <v>0</v>
      </c>
      <c r="AW416" s="7">
        <v>0</v>
      </c>
      <c r="AX416" s="7">
        <v>39.841048184782302</v>
      </c>
      <c r="AY416" s="7">
        <v>1.50230196775197</v>
      </c>
      <c r="AZ416" s="7">
        <v>58.374820828437798</v>
      </c>
      <c r="BA416" s="7">
        <v>2.20116217301802</v>
      </c>
      <c r="BB416" s="7">
        <v>11.9969860110432</v>
      </c>
      <c r="BC416" s="7">
        <v>1.0886557178805101</v>
      </c>
      <c r="BD416" s="7">
        <v>18.166275450726999</v>
      </c>
      <c r="BE416" s="7">
        <v>1.6484823458010001</v>
      </c>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v>835</v>
      </c>
      <c r="EG416" s="7">
        <v>539</v>
      </c>
      <c r="EH416" s="7">
        <v>424</v>
      </c>
      <c r="EI416" s="7">
        <v>2541</v>
      </c>
      <c r="EJ416" s="7">
        <v>25</v>
      </c>
      <c r="EK416" s="7">
        <v>14</v>
      </c>
      <c r="EL416" s="7">
        <v>0</v>
      </c>
      <c r="EM416" s="7">
        <v>0</v>
      </c>
      <c r="EN416" s="7">
        <v>72</v>
      </c>
      <c r="EO416" s="7">
        <v>118</v>
      </c>
      <c r="EP416" s="7">
        <v>24</v>
      </c>
      <c r="EQ416" s="7">
        <v>29</v>
      </c>
    </row>
    <row r="417" spans="1:147" x14ac:dyDescent="0.35">
      <c r="A417" s="7" t="s">
        <v>895</v>
      </c>
      <c r="B417" s="7" t="e" vm="1">
        <v>#VALUE!</v>
      </c>
      <c r="C417" s="7" t="e" vm="5">
        <v>#VALUE!</v>
      </c>
      <c r="D417" s="7">
        <v>1</v>
      </c>
      <c r="E417" s="7">
        <v>2827</v>
      </c>
      <c r="F417" s="7">
        <v>1108</v>
      </c>
      <c r="G417" s="7">
        <v>0</v>
      </c>
      <c r="H417" s="7">
        <v>0</v>
      </c>
      <c r="I417" s="7">
        <v>0</v>
      </c>
      <c r="J417" s="7">
        <v>0</v>
      </c>
      <c r="K417" s="7">
        <v>0</v>
      </c>
      <c r="L417" s="7">
        <v>0</v>
      </c>
      <c r="M417" s="7">
        <v>0</v>
      </c>
      <c r="N417" s="7">
        <v>0</v>
      </c>
      <c r="O417" s="7">
        <v>0</v>
      </c>
      <c r="P417" s="7">
        <v>5.3947838513754895</v>
      </c>
      <c r="Q417" s="7">
        <v>106250</v>
      </c>
      <c r="R417" s="7">
        <v>1</v>
      </c>
      <c r="S417" s="7">
        <v>1</v>
      </c>
      <c r="T417" s="7">
        <v>1</v>
      </c>
      <c r="U417" s="7">
        <v>1</v>
      </c>
      <c r="V417" s="7">
        <v>1</v>
      </c>
      <c r="W417" s="7">
        <v>0</v>
      </c>
      <c r="X417" s="7">
        <v>0</v>
      </c>
      <c r="Y417" s="7">
        <v>0</v>
      </c>
      <c r="Z417" s="7">
        <v>942.04168932139896</v>
      </c>
      <c r="AA417" s="7">
        <v>2826.71244038339</v>
      </c>
      <c r="AB417" s="7">
        <v>942.04168932139896</v>
      </c>
      <c r="AC417" s="7">
        <v>133.440198725089</v>
      </c>
      <c r="AD417" s="7">
        <v>376.18040953266598</v>
      </c>
      <c r="AE417" s="7">
        <v>133.440198725089</v>
      </c>
      <c r="AF417" s="7">
        <v>2826.71244038339</v>
      </c>
      <c r="AG417" s="7">
        <v>99.989828099872199</v>
      </c>
      <c r="AH417" s="7">
        <v>376.18040953266598</v>
      </c>
      <c r="AI417" s="7">
        <v>13.306700018842099</v>
      </c>
      <c r="AJ417" s="7">
        <v>628.89542829315201</v>
      </c>
      <c r="AK417" s="7">
        <v>22.246035666542298</v>
      </c>
      <c r="AL417" s="7">
        <v>289.97385844572301</v>
      </c>
      <c r="AM417" s="7">
        <v>10.2572995559152</v>
      </c>
      <c r="AN417" s="7">
        <v>2738.7385767817</v>
      </c>
      <c r="AO417" s="7">
        <v>96.877912160654503</v>
      </c>
      <c r="AP417" s="7">
        <v>26.000000372529001</v>
      </c>
      <c r="AQ417" s="7">
        <v>0.91970287840569598</v>
      </c>
      <c r="AR417" s="7">
        <v>11.9999998938292</v>
      </c>
      <c r="AS417" s="7">
        <v>0.42447824173431997</v>
      </c>
      <c r="AT417" s="7">
        <v>0</v>
      </c>
      <c r="AU417" s="7">
        <v>0</v>
      </c>
      <c r="AV417" s="7">
        <v>3.9999999962747101</v>
      </c>
      <c r="AW417" s="7">
        <v>0.141492748364864</v>
      </c>
      <c r="AX417" s="7">
        <v>45.973857052624197</v>
      </c>
      <c r="AY417" s="7">
        <v>1.6262418483418499</v>
      </c>
      <c r="AZ417" s="7">
        <v>87.9738562783823</v>
      </c>
      <c r="BA417" s="7">
        <v>3.1119156801691701</v>
      </c>
      <c r="BB417" s="7">
        <v>33.114640360316102</v>
      </c>
      <c r="BC417" s="7">
        <v>2.9886859530971197</v>
      </c>
      <c r="BD417" s="7">
        <v>24.642715671134301</v>
      </c>
      <c r="BE417" s="7">
        <v>2.22407181147421</v>
      </c>
      <c r="BF417" s="7">
        <v>942.04168932139896</v>
      </c>
      <c r="BG417" s="7">
        <v>33.323016955125503</v>
      </c>
      <c r="BH417" s="7">
        <v>133.440198725089</v>
      </c>
      <c r="BI417" s="7">
        <v>4.7202051193876704</v>
      </c>
      <c r="BJ417" s="7">
        <v>197.41112571582201</v>
      </c>
      <c r="BK417" s="7">
        <v>6.9830606903368206</v>
      </c>
      <c r="BL417" s="7">
        <v>80.575900780037003</v>
      </c>
      <c r="BM417" s="7">
        <v>2.8502264159899902</v>
      </c>
      <c r="BN417" s="7">
        <v>907.84159056842304</v>
      </c>
      <c r="BO417" s="7">
        <v>32.1132504622718</v>
      </c>
      <c r="BP417" s="7">
        <v>2.2148612439632398</v>
      </c>
      <c r="BQ417" s="7">
        <v>7.834670123676131E-2</v>
      </c>
      <c r="BR417" s="7">
        <v>6.98547491431236</v>
      </c>
      <c r="BS417" s="7">
        <v>0.247098511295096</v>
      </c>
      <c r="BT417" s="7">
        <v>0</v>
      </c>
      <c r="BU417" s="7">
        <v>0</v>
      </c>
      <c r="BV417" s="7">
        <v>2</v>
      </c>
      <c r="BW417" s="7">
        <v>7.074637424831981E-2</v>
      </c>
      <c r="BX417" s="7">
        <v>22.9997694045305</v>
      </c>
      <c r="BY417" s="7">
        <v>0.81357514695898603</v>
      </c>
      <c r="BZ417" s="7">
        <v>27.281618002569299</v>
      </c>
      <c r="CA417" s="7">
        <v>0.96503777865473306</v>
      </c>
      <c r="CB417" s="7">
        <v>7.3575855389353801</v>
      </c>
      <c r="CC417" s="7">
        <v>0.66404201614940306</v>
      </c>
      <c r="CD417" s="7">
        <v>8.0883135088370199</v>
      </c>
      <c r="CE417" s="7">
        <v>0.72999219393835901</v>
      </c>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v>371</v>
      </c>
      <c r="EG417" s="7">
        <v>629</v>
      </c>
      <c r="EH417" s="7">
        <v>290</v>
      </c>
      <c r="EI417" s="7">
        <v>2739</v>
      </c>
      <c r="EJ417" s="7">
        <v>26</v>
      </c>
      <c r="EK417" s="7">
        <v>12</v>
      </c>
      <c r="EL417" s="7">
        <v>0</v>
      </c>
      <c r="EM417" s="7">
        <v>4</v>
      </c>
      <c r="EN417" s="7">
        <v>46</v>
      </c>
      <c r="EO417" s="7">
        <v>88</v>
      </c>
      <c r="EP417" s="7">
        <v>33</v>
      </c>
      <c r="EQ417" s="7">
        <v>24</v>
      </c>
    </row>
    <row r="418" spans="1:147" x14ac:dyDescent="0.35">
      <c r="A418" s="7" t="s">
        <v>896</v>
      </c>
      <c r="B418" s="7" t="e" vm="1">
        <v>#VALUE!</v>
      </c>
      <c r="C418" s="7" t="e" vm="5">
        <v>#VALUE!</v>
      </c>
      <c r="D418" s="7">
        <v>1</v>
      </c>
      <c r="E418" s="7">
        <v>3582</v>
      </c>
      <c r="F418" s="7">
        <v>1449</v>
      </c>
      <c r="G418" s="7">
        <v>0</v>
      </c>
      <c r="H418" s="7">
        <v>9</v>
      </c>
      <c r="I418" s="7">
        <v>0.25125628140703515</v>
      </c>
      <c r="J418" s="7">
        <v>0</v>
      </c>
      <c r="K418" s="7">
        <v>0</v>
      </c>
      <c r="L418" s="7">
        <v>0</v>
      </c>
      <c r="M418" s="7">
        <v>0</v>
      </c>
      <c r="N418" s="7">
        <v>1</v>
      </c>
      <c r="O418" s="7">
        <v>0</v>
      </c>
      <c r="P418" s="7">
        <v>4.0035325287018004</v>
      </c>
      <c r="Q418" s="7">
        <v>104028</v>
      </c>
      <c r="R418" s="7">
        <v>1</v>
      </c>
      <c r="S418" s="7">
        <v>1</v>
      </c>
      <c r="T418" s="7">
        <v>1</v>
      </c>
      <c r="U418" s="7">
        <v>1</v>
      </c>
      <c r="V418" s="7">
        <v>1</v>
      </c>
      <c r="W418" s="7">
        <v>0</v>
      </c>
      <c r="X418" s="7">
        <v>0</v>
      </c>
      <c r="Y418" s="7">
        <v>1</v>
      </c>
      <c r="Z418" s="7">
        <v>593.72117863176402</v>
      </c>
      <c r="AA418" s="7">
        <v>3223.4742725042202</v>
      </c>
      <c r="AB418" s="7">
        <v>593.72117863176402</v>
      </c>
      <c r="AC418" s="7">
        <v>45.360318669227098</v>
      </c>
      <c r="AD418" s="7">
        <v>362.28834326577601</v>
      </c>
      <c r="AE418" s="7">
        <v>45.360318669227098</v>
      </c>
      <c r="AF418" s="7">
        <v>3223.4742725042202</v>
      </c>
      <c r="AG418" s="7">
        <v>89.990906546739708</v>
      </c>
      <c r="AH418" s="7">
        <v>362.28834326577601</v>
      </c>
      <c r="AI418" s="7">
        <v>10.1141357695638</v>
      </c>
      <c r="AJ418" s="7">
        <v>731.78214288153697</v>
      </c>
      <c r="AK418" s="7">
        <v>20.429428891165198</v>
      </c>
      <c r="AL418" s="7">
        <v>402.916596913739</v>
      </c>
      <c r="AM418" s="7">
        <v>11.248369539747099</v>
      </c>
      <c r="AN418" s="7">
        <v>3010.44088820252</v>
      </c>
      <c r="AO418" s="7">
        <v>84.0435758850507</v>
      </c>
      <c r="AP418" s="7">
        <v>73.999997891252903</v>
      </c>
      <c r="AQ418" s="7">
        <v>2.06588492158718</v>
      </c>
      <c r="AR418" s="7">
        <v>54.770178883569301</v>
      </c>
      <c r="AS418" s="7">
        <v>1.5290390531426401</v>
      </c>
      <c r="AT418" s="7">
        <v>1</v>
      </c>
      <c r="AU418" s="7">
        <v>2.7917364600781699E-2</v>
      </c>
      <c r="AV418" s="7">
        <v>0.999999940395355</v>
      </c>
      <c r="AW418" s="7">
        <v>2.7917362936777101E-2</v>
      </c>
      <c r="AX418" s="7">
        <v>82.263212284495197</v>
      </c>
      <c r="AY418" s="7">
        <v>2.2965720905777602</v>
      </c>
      <c r="AZ418" s="7">
        <v>135.53834769036601</v>
      </c>
      <c r="BA418" s="7">
        <v>3.7838734698594703</v>
      </c>
      <c r="BB418" s="7">
        <v>104.97625114816</v>
      </c>
      <c r="BC418" s="7">
        <v>7.2447378294106493</v>
      </c>
      <c r="BD418" s="7">
        <v>56.035997715802303</v>
      </c>
      <c r="BE418" s="7">
        <v>3.8672186139270002</v>
      </c>
      <c r="BF418" s="7">
        <v>593.72117863176402</v>
      </c>
      <c r="BG418" s="7">
        <v>16.575130615068801</v>
      </c>
      <c r="BH418" s="7">
        <v>45.360318669227098</v>
      </c>
      <c r="BI418" s="7">
        <v>1.2663405546964599</v>
      </c>
      <c r="BJ418" s="7">
        <v>126.33561873261399</v>
      </c>
      <c r="BK418" s="7">
        <v>3.5269575302237199</v>
      </c>
      <c r="BL418" s="7">
        <v>116.18420574974201</v>
      </c>
      <c r="BM418" s="7">
        <v>3.2435568327677702</v>
      </c>
      <c r="BN418" s="7">
        <v>555.42154291132499</v>
      </c>
      <c r="BO418" s="7">
        <v>15.505905720584201</v>
      </c>
      <c r="BP418" s="7">
        <v>10.8203151226044</v>
      </c>
      <c r="BQ418" s="7">
        <v>0.30207468237309798</v>
      </c>
      <c r="BR418" s="7">
        <v>8.7662264704704302</v>
      </c>
      <c r="BS418" s="7">
        <v>0.24472994054914698</v>
      </c>
      <c r="BT418" s="7">
        <v>0</v>
      </c>
      <c r="BU418" s="7">
        <v>0</v>
      </c>
      <c r="BV418" s="7">
        <v>0.50427049398422197</v>
      </c>
      <c r="BW418" s="7">
        <v>1.40779032379738E-2</v>
      </c>
      <c r="BX418" s="7">
        <v>18.208828062706701</v>
      </c>
      <c r="BY418" s="7">
        <v>0.50834249197952897</v>
      </c>
      <c r="BZ418" s="7">
        <v>20.5895113684237</v>
      </c>
      <c r="CA418" s="7">
        <v>0.574804895824224</v>
      </c>
      <c r="CB418" s="7">
        <v>20.687515029068901</v>
      </c>
      <c r="CC418" s="7">
        <v>1.42770980186811</v>
      </c>
      <c r="CD418" s="7">
        <v>10.877829426042799</v>
      </c>
      <c r="CE418" s="7">
        <v>0.75071286584146402</v>
      </c>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v>395</v>
      </c>
      <c r="EG418" s="7">
        <v>802</v>
      </c>
      <c r="EH418" s="7">
        <v>457</v>
      </c>
      <c r="EI418" s="7">
        <v>3363</v>
      </c>
      <c r="EJ418" s="7">
        <v>74</v>
      </c>
      <c r="EK418" s="7">
        <v>56</v>
      </c>
      <c r="EL418" s="7">
        <v>1</v>
      </c>
      <c r="EM418" s="7">
        <v>1</v>
      </c>
      <c r="EN418" s="7">
        <v>87</v>
      </c>
      <c r="EO418" s="7">
        <v>141</v>
      </c>
      <c r="EP418" s="7">
        <v>105</v>
      </c>
      <c r="EQ418" s="7">
        <v>60</v>
      </c>
    </row>
    <row r="419" spans="1:147" x14ac:dyDescent="0.35">
      <c r="A419" s="7" t="s">
        <v>897</v>
      </c>
      <c r="B419" s="7" t="e" vm="1">
        <v>#VALUE!</v>
      </c>
      <c r="C419" s="7" t="e" vm="5">
        <v>#VALUE!</v>
      </c>
      <c r="D419" s="7">
        <v>1</v>
      </c>
      <c r="E419" s="7">
        <v>2897</v>
      </c>
      <c r="F419" s="7">
        <v>1152</v>
      </c>
      <c r="G419" s="7">
        <v>0</v>
      </c>
      <c r="H419" s="7">
        <v>6</v>
      </c>
      <c r="I419" s="7">
        <v>0.20711080428028997</v>
      </c>
      <c r="J419" s="7">
        <v>0</v>
      </c>
      <c r="K419" s="7">
        <v>0</v>
      </c>
      <c r="L419" s="7">
        <v>0</v>
      </c>
      <c r="M419" s="7">
        <v>0</v>
      </c>
      <c r="N419" s="7">
        <v>0</v>
      </c>
      <c r="O419" s="7">
        <v>0</v>
      </c>
      <c r="P419" s="7">
        <v>6.2931975263732305</v>
      </c>
      <c r="Q419" s="7">
        <v>123056</v>
      </c>
      <c r="R419" s="7">
        <v>0</v>
      </c>
      <c r="S419" s="7">
        <v>1</v>
      </c>
      <c r="T419" s="7">
        <v>0</v>
      </c>
      <c r="U419" s="7">
        <v>1</v>
      </c>
      <c r="V419" s="7">
        <v>0</v>
      </c>
      <c r="W419" s="7">
        <v>0</v>
      </c>
      <c r="X419" s="7">
        <v>0</v>
      </c>
      <c r="Y419" s="7">
        <v>0</v>
      </c>
      <c r="Z419" s="7">
        <v>252.643799281388</v>
      </c>
      <c r="AA419" s="7">
        <v>1261.45207518962</v>
      </c>
      <c r="AB419" s="7">
        <v>252.643799281388</v>
      </c>
      <c r="AC419" s="7">
        <v>12.689871037371599</v>
      </c>
      <c r="AD419" s="7">
        <v>81.521715577684503</v>
      </c>
      <c r="AE419" s="7">
        <v>12.689871037371599</v>
      </c>
      <c r="AF419" s="7">
        <v>1261.45207518962</v>
      </c>
      <c r="AG419" s="7">
        <v>43.543392308927196</v>
      </c>
      <c r="AH419" s="7">
        <v>81.521715577684503</v>
      </c>
      <c r="AI419" s="7">
        <v>2.81400467993388</v>
      </c>
      <c r="AJ419" s="7">
        <v>296.80508100960299</v>
      </c>
      <c r="AK419" s="7">
        <v>10.245256507062599</v>
      </c>
      <c r="AL419" s="7">
        <v>189.174196911888</v>
      </c>
      <c r="AM419" s="7">
        <v>6.5300033452498605</v>
      </c>
      <c r="AN419" s="7">
        <v>1224.4465579452799</v>
      </c>
      <c r="AO419" s="7">
        <v>42.266018569046601</v>
      </c>
      <c r="AP419" s="7">
        <v>11.088753122836399</v>
      </c>
      <c r="AQ419" s="7">
        <v>0.38276676295603601</v>
      </c>
      <c r="AR419" s="7">
        <v>12.473149809986401</v>
      </c>
      <c r="AS419" s="7">
        <v>0.43055401484246997</v>
      </c>
      <c r="AT419" s="7">
        <v>0</v>
      </c>
      <c r="AU419" s="7">
        <v>0</v>
      </c>
      <c r="AV419" s="7">
        <v>0.66629143059253704</v>
      </c>
      <c r="AW419" s="7">
        <v>2.2999359012514202E-2</v>
      </c>
      <c r="AX419" s="7">
        <v>12.7773225679994</v>
      </c>
      <c r="AY419" s="7">
        <v>0.44105359226784102</v>
      </c>
      <c r="AZ419" s="7">
        <v>16.7337552681565</v>
      </c>
      <c r="BA419" s="7">
        <v>0.57762358536957303</v>
      </c>
      <c r="BB419" s="7">
        <v>25.816987087127</v>
      </c>
      <c r="BC419" s="7">
        <v>2.2410579068686602</v>
      </c>
      <c r="BD419" s="7">
        <v>19.0783531905081</v>
      </c>
      <c r="BE419" s="7">
        <v>1.65610704778716</v>
      </c>
      <c r="BF419" s="7">
        <v>252.643799281388</v>
      </c>
      <c r="BG419" s="7">
        <v>8.7208767442660715</v>
      </c>
      <c r="BH419" s="7">
        <v>12.689871037371599</v>
      </c>
      <c r="BI419" s="7">
        <v>0.43803489946053298</v>
      </c>
      <c r="BJ419" s="7">
        <v>65.811495959496796</v>
      </c>
      <c r="BK419" s="7">
        <v>2.27171197651007</v>
      </c>
      <c r="BL419" s="7">
        <v>25.948448382230701</v>
      </c>
      <c r="BM419" s="7">
        <v>0.89570066904489787</v>
      </c>
      <c r="BN419" s="7">
        <v>246.86643836524999</v>
      </c>
      <c r="BO419" s="7">
        <v>8.5214510999396005</v>
      </c>
      <c r="BP419" s="7">
        <v>2.6669266223907502</v>
      </c>
      <c r="BQ419" s="7">
        <v>9.205821961997751E-2</v>
      </c>
      <c r="BR419" s="7">
        <v>1.1166670024395</v>
      </c>
      <c r="BS419" s="7">
        <v>3.8545633498084202E-2</v>
      </c>
      <c r="BT419" s="7">
        <v>0</v>
      </c>
      <c r="BU419" s="7">
        <v>0</v>
      </c>
      <c r="BV419" s="7">
        <v>0</v>
      </c>
      <c r="BW419" s="7">
        <v>0</v>
      </c>
      <c r="BX419" s="7">
        <v>1.9937698841095</v>
      </c>
      <c r="BY419" s="7">
        <v>6.8821880707956404E-2</v>
      </c>
      <c r="BZ419" s="7">
        <v>0.66458994150161699</v>
      </c>
      <c r="CA419" s="7">
        <v>2.2940626216831801E-2</v>
      </c>
      <c r="CB419" s="7">
        <v>5.9071970869472397</v>
      </c>
      <c r="CC419" s="7">
        <v>0.51277752490861395</v>
      </c>
      <c r="CD419" s="7">
        <v>3.5670933289848099</v>
      </c>
      <c r="CE419" s="7">
        <v>0.30964351814104296</v>
      </c>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v>331</v>
      </c>
      <c r="EG419" s="7">
        <v>641</v>
      </c>
      <c r="EH419" s="7">
        <v>468</v>
      </c>
      <c r="EI419" s="7">
        <v>2750</v>
      </c>
      <c r="EJ419" s="7">
        <v>38</v>
      </c>
      <c r="EK419" s="7">
        <v>53</v>
      </c>
      <c r="EL419" s="7">
        <v>0</v>
      </c>
      <c r="EM419" s="7">
        <v>5</v>
      </c>
      <c r="EN419" s="7">
        <v>51</v>
      </c>
      <c r="EO419" s="7">
        <v>70</v>
      </c>
      <c r="EP419" s="7">
        <v>101</v>
      </c>
      <c r="EQ419" s="7">
        <v>44</v>
      </c>
    </row>
    <row r="420" spans="1:147" x14ac:dyDescent="0.35">
      <c r="A420" s="7" t="s">
        <v>898</v>
      </c>
      <c r="B420" s="7" t="e" vm="1">
        <v>#VALUE!</v>
      </c>
      <c r="C420" s="7" t="e" vm="5">
        <v>#VALUE!</v>
      </c>
      <c r="D420" s="7">
        <v>1</v>
      </c>
      <c r="E420" s="7">
        <v>2573</v>
      </c>
      <c r="F420" s="7">
        <v>1001</v>
      </c>
      <c r="G420" s="7">
        <v>0</v>
      </c>
      <c r="H420" s="7">
        <v>0</v>
      </c>
      <c r="I420" s="7">
        <v>0</v>
      </c>
      <c r="J420" s="7">
        <v>0</v>
      </c>
      <c r="K420" s="7">
        <v>0</v>
      </c>
      <c r="L420" s="7">
        <v>0</v>
      </c>
      <c r="M420" s="7">
        <v>0</v>
      </c>
      <c r="N420" s="7">
        <v>0</v>
      </c>
      <c r="O420" s="7">
        <v>0</v>
      </c>
      <c r="P420" s="7">
        <v>4.5238963881794998</v>
      </c>
      <c r="Q420" s="7">
        <v>126957</v>
      </c>
      <c r="R420" s="7">
        <v>1</v>
      </c>
      <c r="S420" s="7">
        <v>1</v>
      </c>
      <c r="T420" s="7">
        <v>1</v>
      </c>
      <c r="U420" s="7">
        <v>1</v>
      </c>
      <c r="V420" s="7">
        <v>1</v>
      </c>
      <c r="W420" s="7">
        <v>0</v>
      </c>
      <c r="X420" s="7">
        <v>0</v>
      </c>
      <c r="Y420" s="7">
        <v>0</v>
      </c>
      <c r="Z420" s="7">
        <v>1466.98691694438</v>
      </c>
      <c r="AA420" s="7">
        <v>2573.0000143796201</v>
      </c>
      <c r="AB420" s="7">
        <v>1466.98691694438</v>
      </c>
      <c r="AC420" s="7">
        <v>94.814864193554996</v>
      </c>
      <c r="AD420" s="7">
        <v>185.94505626475399</v>
      </c>
      <c r="AE420" s="7">
        <v>94.814864193554996</v>
      </c>
      <c r="AF420" s="7">
        <v>2573.0000143796201</v>
      </c>
      <c r="AG420" s="7">
        <v>100.00000055886599</v>
      </c>
      <c r="AH420" s="7">
        <v>185.94505626475399</v>
      </c>
      <c r="AI420" s="7">
        <v>7.2267802667996301</v>
      </c>
      <c r="AJ420" s="7">
        <v>588.00000639352902</v>
      </c>
      <c r="AK420" s="7">
        <v>22.852701375574398</v>
      </c>
      <c r="AL420" s="7">
        <v>346.00000422447903</v>
      </c>
      <c r="AM420" s="7">
        <v>13.447337902233899</v>
      </c>
      <c r="AN420" s="7">
        <v>2495.0000111814602</v>
      </c>
      <c r="AO420" s="7">
        <v>96.968519672812207</v>
      </c>
      <c r="AP420" s="7">
        <v>11.0000003506429</v>
      </c>
      <c r="AQ420" s="7">
        <v>0.42751653131142403</v>
      </c>
      <c r="AR420" s="7">
        <v>21.999999972060301</v>
      </c>
      <c r="AS420" s="7">
        <v>0.85503303428139599</v>
      </c>
      <c r="AT420" s="7">
        <v>4</v>
      </c>
      <c r="AU420" s="7">
        <v>0.155460551884959</v>
      </c>
      <c r="AV420" s="7">
        <v>4.0000001229345798</v>
      </c>
      <c r="AW420" s="7">
        <v>0.15546055666282899</v>
      </c>
      <c r="AX420" s="7">
        <v>36.999999797903001</v>
      </c>
      <c r="AY420" s="7">
        <v>1.4380100970813401</v>
      </c>
      <c r="AZ420" s="7">
        <v>55.0000001492444</v>
      </c>
      <c r="BA420" s="7">
        <v>2.13758259421859</v>
      </c>
      <c r="BB420" s="7">
        <v>29.7279505797487</v>
      </c>
      <c r="BC420" s="7">
        <v>2.9698252327421302</v>
      </c>
      <c r="BD420" s="7">
        <v>7.0000000377731304</v>
      </c>
      <c r="BE420" s="7">
        <v>0.69930070307423908</v>
      </c>
      <c r="BF420" s="7">
        <v>1466.98691694438</v>
      </c>
      <c r="BG420" s="7">
        <v>57.014648929047198</v>
      </c>
      <c r="BH420" s="7">
        <v>94.814864193554996</v>
      </c>
      <c r="BI420" s="7">
        <v>3.6849927786068797</v>
      </c>
      <c r="BJ420" s="7">
        <v>330.71052947733602</v>
      </c>
      <c r="BK420" s="7">
        <v>12.8531103566784</v>
      </c>
      <c r="BL420" s="7">
        <v>169.56478473544101</v>
      </c>
      <c r="BM420" s="7">
        <v>6.5901587538065005</v>
      </c>
      <c r="BN420" s="7">
        <v>1415.8171424623599</v>
      </c>
      <c r="BO420" s="7">
        <v>55.025928583845996</v>
      </c>
      <c r="BP420" s="7">
        <v>7.3666525110602397</v>
      </c>
      <c r="BQ420" s="7">
        <v>0.28630596622853599</v>
      </c>
      <c r="BR420" s="7">
        <v>13.264102277346</v>
      </c>
      <c r="BS420" s="7">
        <v>0.51551116507368699</v>
      </c>
      <c r="BT420" s="7">
        <v>4</v>
      </c>
      <c r="BU420" s="7">
        <v>0.155460551884959</v>
      </c>
      <c r="BV420" s="7">
        <v>3.9266065247356901</v>
      </c>
      <c r="BW420" s="7">
        <v>0.15260810434262301</v>
      </c>
      <c r="BX420" s="7">
        <v>22.612406300380801</v>
      </c>
      <c r="BY420" s="7">
        <v>0.87883429072603303</v>
      </c>
      <c r="BZ420" s="7">
        <v>38.673306597629598</v>
      </c>
      <c r="CA420" s="7">
        <v>1.50304339672093</v>
      </c>
      <c r="CB420" s="7">
        <v>14.2096541745414</v>
      </c>
      <c r="CC420" s="7">
        <v>1.41954587158255</v>
      </c>
      <c r="CD420" s="7">
        <v>4.0300762481601904</v>
      </c>
      <c r="CE420" s="7">
        <v>0.40260501979622204</v>
      </c>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v>197</v>
      </c>
      <c r="EG420" s="7">
        <v>588</v>
      </c>
      <c r="EH420" s="7">
        <v>346</v>
      </c>
      <c r="EI420" s="7">
        <v>2495</v>
      </c>
      <c r="EJ420" s="7">
        <v>11</v>
      </c>
      <c r="EK420" s="7">
        <v>22</v>
      </c>
      <c r="EL420" s="7">
        <v>4</v>
      </c>
      <c r="EM420" s="7">
        <v>4</v>
      </c>
      <c r="EN420" s="7">
        <v>37</v>
      </c>
      <c r="EO420" s="7">
        <v>55</v>
      </c>
      <c r="EP420" s="7">
        <v>30</v>
      </c>
      <c r="EQ420" s="7">
        <v>7</v>
      </c>
    </row>
    <row r="421" spans="1:147" x14ac:dyDescent="0.35">
      <c r="A421" s="7" t="s">
        <v>899</v>
      </c>
      <c r="B421" s="7" t="e" vm="1">
        <v>#VALUE!</v>
      </c>
      <c r="C421" s="7" t="e" vm="5">
        <v>#VALUE!</v>
      </c>
      <c r="D421" s="7">
        <v>1</v>
      </c>
      <c r="E421" s="7">
        <v>2003</v>
      </c>
      <c r="F421" s="7">
        <v>844</v>
      </c>
      <c r="G421" s="7">
        <v>0</v>
      </c>
      <c r="H421" s="7">
        <v>8</v>
      </c>
      <c r="I421" s="7">
        <v>0.399400898652022</v>
      </c>
      <c r="J421" s="7">
        <v>0</v>
      </c>
      <c r="K421" s="7">
        <v>0</v>
      </c>
      <c r="L421" s="7">
        <v>0</v>
      </c>
      <c r="M421" s="7">
        <v>0</v>
      </c>
      <c r="N421" s="7">
        <v>0</v>
      </c>
      <c r="O421" s="7">
        <v>0</v>
      </c>
      <c r="P421" s="7">
        <v>5.7488653555219402</v>
      </c>
      <c r="Q421" s="7">
        <v>141765</v>
      </c>
      <c r="R421" s="7">
        <v>1</v>
      </c>
      <c r="S421" s="7">
        <v>1</v>
      </c>
      <c r="T421" s="7">
        <v>1</v>
      </c>
      <c r="U421" s="7">
        <v>1</v>
      </c>
      <c r="V421" s="7">
        <v>1</v>
      </c>
      <c r="W421" s="7">
        <v>0</v>
      </c>
      <c r="X421" s="7">
        <v>0</v>
      </c>
      <c r="Y421" s="7">
        <v>0</v>
      </c>
      <c r="Z421" s="7">
        <v>1842.06245116889</v>
      </c>
      <c r="AA421" s="7">
        <v>2003.00000205636</v>
      </c>
      <c r="AB421" s="7">
        <v>1842.06245116889</v>
      </c>
      <c r="AC421" s="7">
        <v>334.19066309277002</v>
      </c>
      <c r="AD421" s="7">
        <v>348.51905765104999</v>
      </c>
      <c r="AE421" s="7">
        <v>334.19066309277002</v>
      </c>
      <c r="AF421" s="7">
        <v>2003.00000205636</v>
      </c>
      <c r="AG421" s="7">
        <v>100.00000010266402</v>
      </c>
      <c r="AH421" s="7">
        <v>348.51905765104999</v>
      </c>
      <c r="AI421" s="7">
        <v>17.399853102898199</v>
      </c>
      <c r="AJ421" s="7">
        <v>483.00000485405297</v>
      </c>
      <c r="AK421" s="7">
        <v>24.113829498455001</v>
      </c>
      <c r="AL421" s="7">
        <v>381.00000273343198</v>
      </c>
      <c r="AM421" s="7">
        <v>19.021467934769401</v>
      </c>
      <c r="AN421" s="7">
        <v>1888.00001198053</v>
      </c>
      <c r="AO421" s="7">
        <v>94.258612680006706</v>
      </c>
      <c r="AP421" s="7">
        <v>34.9999996051192</v>
      </c>
      <c r="AQ421" s="7">
        <v>1.74737891188813</v>
      </c>
      <c r="AR421" s="7">
        <v>23.000000581145301</v>
      </c>
      <c r="AS421" s="7">
        <v>1.1482776126383101</v>
      </c>
      <c r="AT421" s="7">
        <v>1.0000000030267999</v>
      </c>
      <c r="AU421" s="7">
        <v>4.9925112482615996E-2</v>
      </c>
      <c r="AV421" s="7">
        <v>3.0000001210719298</v>
      </c>
      <c r="AW421" s="7">
        <v>0.149775343039038</v>
      </c>
      <c r="AX421" s="7">
        <v>53.000000165542602</v>
      </c>
      <c r="AY421" s="7">
        <v>2.6460309618343802</v>
      </c>
      <c r="AZ421" s="7">
        <v>73.000000060535996</v>
      </c>
      <c r="BA421" s="7">
        <v>3.6445332032219704</v>
      </c>
      <c r="BB421" s="7">
        <v>92.206101221498102</v>
      </c>
      <c r="BC421" s="7">
        <v>10.924893509656201</v>
      </c>
      <c r="BD421" s="7">
        <v>50.699646881548702</v>
      </c>
      <c r="BE421" s="7">
        <v>6.0070671660602697</v>
      </c>
      <c r="BF421" s="7">
        <v>1842.06245116889</v>
      </c>
      <c r="BG421" s="7">
        <v>91.965174796250409</v>
      </c>
      <c r="BH421" s="7">
        <v>334.19066309277002</v>
      </c>
      <c r="BI421" s="7">
        <v>16.684506395045901</v>
      </c>
      <c r="BJ421" s="7">
        <v>439.33610961586197</v>
      </c>
      <c r="BK421" s="7">
        <v>21.933904623857302</v>
      </c>
      <c r="BL421" s="7">
        <v>357.13455551024498</v>
      </c>
      <c r="BM421" s="7">
        <v>17.829982801310301</v>
      </c>
      <c r="BN421" s="7">
        <v>1729.2907175570699</v>
      </c>
      <c r="BO421" s="7">
        <v>86.335033327861794</v>
      </c>
      <c r="BP421" s="7">
        <v>34.9999996051192</v>
      </c>
      <c r="BQ421" s="7">
        <v>1.74737891188813</v>
      </c>
      <c r="BR421" s="7">
        <v>23.000000581145301</v>
      </c>
      <c r="BS421" s="7">
        <v>1.1482776126383101</v>
      </c>
      <c r="BT421" s="7">
        <v>1.0000000030267999</v>
      </c>
      <c r="BU421" s="7">
        <v>4.9925112482615996E-2</v>
      </c>
      <c r="BV421" s="7">
        <v>2.5379571318626399</v>
      </c>
      <c r="BW421" s="7">
        <v>0.12670779490078099</v>
      </c>
      <c r="BX421" s="7">
        <v>51.233787068864302</v>
      </c>
      <c r="BY421" s="7">
        <v>2.5578525745813399</v>
      </c>
      <c r="BZ421" s="7">
        <v>67.0545327672735</v>
      </c>
      <c r="CA421" s="7">
        <v>3.3477050807425601</v>
      </c>
      <c r="CB421" s="7">
        <v>89.212867186870398</v>
      </c>
      <c r="CC421" s="7">
        <v>10.570244927354299</v>
      </c>
      <c r="CD421" s="7">
        <v>47.1777752179187</v>
      </c>
      <c r="CE421" s="7">
        <v>5.5897837935922601</v>
      </c>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v>320</v>
      </c>
      <c r="EG421" s="7">
        <v>483</v>
      </c>
      <c r="EH421" s="7">
        <v>381</v>
      </c>
      <c r="EI421" s="7">
        <v>1888</v>
      </c>
      <c r="EJ421" s="7">
        <v>35</v>
      </c>
      <c r="EK421" s="7">
        <v>23</v>
      </c>
      <c r="EL421" s="7">
        <v>1</v>
      </c>
      <c r="EM421" s="7">
        <v>3</v>
      </c>
      <c r="EN421" s="7">
        <v>53</v>
      </c>
      <c r="EO421" s="7">
        <v>73</v>
      </c>
      <c r="EP421" s="7">
        <v>86</v>
      </c>
      <c r="EQ421" s="7">
        <v>51</v>
      </c>
    </row>
    <row r="422" spans="1:147" x14ac:dyDescent="0.35">
      <c r="A422" s="7" t="s">
        <v>900</v>
      </c>
      <c r="B422" s="7" t="e" vm="1">
        <v>#VALUE!</v>
      </c>
      <c r="C422" s="7" t="e" vm="5">
        <v>#VALUE!</v>
      </c>
      <c r="D422" s="7">
        <v>1</v>
      </c>
      <c r="E422" s="7">
        <v>2339</v>
      </c>
      <c r="F422" s="7">
        <v>853</v>
      </c>
      <c r="G422" s="7">
        <v>0</v>
      </c>
      <c r="H422" s="7">
        <v>0</v>
      </c>
      <c r="I422" s="7">
        <v>0</v>
      </c>
      <c r="J422" s="7">
        <v>0</v>
      </c>
      <c r="K422" s="7">
        <v>0</v>
      </c>
      <c r="L422" s="7">
        <v>0</v>
      </c>
      <c r="M422" s="7">
        <v>0</v>
      </c>
      <c r="N422" s="7">
        <v>0</v>
      </c>
      <c r="O422" s="7">
        <v>0</v>
      </c>
      <c r="P422" s="7">
        <v>1.31868131868132</v>
      </c>
      <c r="Q422" s="7">
        <v>189250</v>
      </c>
      <c r="R422" s="7">
        <v>0</v>
      </c>
      <c r="S422" s="7">
        <v>1</v>
      </c>
      <c r="T422" s="7">
        <v>0</v>
      </c>
      <c r="U422" s="7">
        <v>1</v>
      </c>
      <c r="V422" s="7">
        <v>0</v>
      </c>
      <c r="W422" s="7">
        <v>0</v>
      </c>
      <c r="X422" s="7">
        <v>0</v>
      </c>
      <c r="Y422" s="7">
        <v>0</v>
      </c>
      <c r="Z422" s="7">
        <v>13.8019857406616</v>
      </c>
      <c r="AA422" s="7">
        <v>2171.4347826093399</v>
      </c>
      <c r="AB422" s="7">
        <v>13.8019857406616</v>
      </c>
      <c r="AC422" s="7">
        <v>0.60763460397720304</v>
      </c>
      <c r="AD422" s="7">
        <v>92.846903892466798</v>
      </c>
      <c r="AE422" s="7">
        <v>0.60763460397720304</v>
      </c>
      <c r="AF422" s="7">
        <v>2171.4347826093399</v>
      </c>
      <c r="AG422" s="7">
        <v>92.83603174900999</v>
      </c>
      <c r="AH422" s="7">
        <v>92.846903892466798</v>
      </c>
      <c r="AI422" s="7">
        <v>3.9695127786433</v>
      </c>
      <c r="AJ422" s="7">
        <v>673.03914825059496</v>
      </c>
      <c r="AK422" s="7">
        <v>28.7746536233687</v>
      </c>
      <c r="AL422" s="7">
        <v>261.84247479587799</v>
      </c>
      <c r="AM422" s="7">
        <v>11.194633381610899</v>
      </c>
      <c r="AN422" s="7">
        <v>2105.9535243958198</v>
      </c>
      <c r="AO422" s="7">
        <v>90.036490995973594</v>
      </c>
      <c r="AP422" s="7">
        <v>7.8589543532580102</v>
      </c>
      <c r="AQ422" s="7">
        <v>0.33599633831800002</v>
      </c>
      <c r="AR422" s="7">
        <v>27.627083925879599</v>
      </c>
      <c r="AS422" s="7">
        <v>1.1811493769080601</v>
      </c>
      <c r="AT422" s="7">
        <v>0</v>
      </c>
      <c r="AU422" s="7">
        <v>0</v>
      </c>
      <c r="AV422" s="7">
        <v>0</v>
      </c>
      <c r="AW422" s="7">
        <v>0</v>
      </c>
      <c r="AX422" s="7">
        <v>29.995227333507501</v>
      </c>
      <c r="AY422" s="7">
        <v>1.28239535414739</v>
      </c>
      <c r="AZ422" s="7">
        <v>72.538332437165096</v>
      </c>
      <c r="BA422" s="7">
        <v>3.1012540588783701</v>
      </c>
      <c r="BB422" s="7">
        <v>9.0573477740108501</v>
      </c>
      <c r="BC422" s="7">
        <v>1.06182271676563</v>
      </c>
      <c r="BD422" s="7">
        <v>0</v>
      </c>
      <c r="BE422" s="7">
        <v>0</v>
      </c>
      <c r="BF422" s="7">
        <v>13.8019857406616</v>
      </c>
      <c r="BG422" s="7">
        <v>0.59008062166146291</v>
      </c>
      <c r="BH422" s="7">
        <v>0.60763460397720304</v>
      </c>
      <c r="BI422" s="7">
        <v>2.5978392645455498E-2</v>
      </c>
      <c r="BJ422" s="7">
        <v>3.9661021232604998</v>
      </c>
      <c r="BK422" s="7">
        <v>0.16956400697992702</v>
      </c>
      <c r="BL422" s="7">
        <v>0.98525273799896196</v>
      </c>
      <c r="BM422" s="7">
        <v>4.2122819067933401E-2</v>
      </c>
      <c r="BN422" s="7">
        <v>13.8019857406616</v>
      </c>
      <c r="BO422" s="7">
        <v>0.59008062166146291</v>
      </c>
      <c r="BP422" s="7">
        <v>0</v>
      </c>
      <c r="BQ422" s="7">
        <v>0</v>
      </c>
      <c r="BR422" s="7">
        <v>0</v>
      </c>
      <c r="BS422" s="7">
        <v>0</v>
      </c>
      <c r="BT422" s="7">
        <v>0</v>
      </c>
      <c r="BU422" s="7">
        <v>0</v>
      </c>
      <c r="BV422" s="7">
        <v>0</v>
      </c>
      <c r="BW422" s="7">
        <v>0</v>
      </c>
      <c r="BX422" s="7">
        <v>0</v>
      </c>
      <c r="BY422" s="7">
        <v>0</v>
      </c>
      <c r="BZ422" s="7">
        <v>0</v>
      </c>
      <c r="CA422" s="7">
        <v>0</v>
      </c>
      <c r="CB422" s="7">
        <v>6.89653344452381E-2</v>
      </c>
      <c r="CC422" s="7">
        <v>8.085033346452301E-3</v>
      </c>
      <c r="CD422" s="7">
        <v>0</v>
      </c>
      <c r="CE422" s="7">
        <v>0</v>
      </c>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v>97</v>
      </c>
      <c r="EG422" s="7">
        <v>711</v>
      </c>
      <c r="EH422" s="7">
        <v>280</v>
      </c>
      <c r="EI422" s="7">
        <v>2262</v>
      </c>
      <c r="EJ422" s="7">
        <v>9</v>
      </c>
      <c r="EK422" s="7">
        <v>32</v>
      </c>
      <c r="EL422" s="7">
        <v>0</v>
      </c>
      <c r="EM422" s="7">
        <v>0</v>
      </c>
      <c r="EN422" s="7">
        <v>36</v>
      </c>
      <c r="EO422" s="7">
        <v>76</v>
      </c>
      <c r="EP422" s="7">
        <v>9</v>
      </c>
      <c r="EQ422" s="7">
        <v>0</v>
      </c>
    </row>
    <row r="423" spans="1:147" x14ac:dyDescent="0.35">
      <c r="A423" s="7" t="s">
        <v>901</v>
      </c>
      <c r="B423" s="7" t="e" vm="1">
        <v>#VALUE!</v>
      </c>
      <c r="C423" s="7" t="e" vm="5">
        <v>#VALUE!</v>
      </c>
      <c r="D423" s="7">
        <v>1</v>
      </c>
      <c r="E423" s="7">
        <v>3965</v>
      </c>
      <c r="F423" s="7">
        <v>1544</v>
      </c>
      <c r="G423" s="7">
        <v>0</v>
      </c>
      <c r="H423" s="7">
        <v>3</v>
      </c>
      <c r="I423" s="7">
        <v>7.5662042875157626E-2</v>
      </c>
      <c r="J423" s="7">
        <v>0</v>
      </c>
      <c r="K423" s="7">
        <v>0</v>
      </c>
      <c r="L423" s="7">
        <v>0</v>
      </c>
      <c r="M423" s="7">
        <v>0</v>
      </c>
      <c r="N423" s="7">
        <v>0</v>
      </c>
      <c r="O423" s="7">
        <v>0</v>
      </c>
      <c r="P423" s="7">
        <v>0.50951997854652697</v>
      </c>
      <c r="Q423" s="7">
        <v>164511</v>
      </c>
      <c r="R423" s="7">
        <v>0</v>
      </c>
      <c r="S423" s="7">
        <v>1</v>
      </c>
      <c r="T423" s="7">
        <v>0</v>
      </c>
      <c r="U423" s="7">
        <v>1</v>
      </c>
      <c r="V423" s="7">
        <v>0</v>
      </c>
      <c r="W423" s="7">
        <v>0</v>
      </c>
      <c r="X423" s="7">
        <v>0</v>
      </c>
      <c r="Y423" s="7">
        <v>0</v>
      </c>
      <c r="Z423" s="7"/>
      <c r="AA423" s="7">
        <v>3559.5081161549301</v>
      </c>
      <c r="AB423" s="7"/>
      <c r="AC423" s="7"/>
      <c r="AD423" s="7">
        <v>110.04289864684699</v>
      </c>
      <c r="AE423" s="7"/>
      <c r="AF423" s="7">
        <v>3559.5081161549301</v>
      </c>
      <c r="AG423" s="7">
        <v>89.773218566328708</v>
      </c>
      <c r="AH423" s="7">
        <v>110.04289864684699</v>
      </c>
      <c r="AI423" s="7">
        <v>2.7753568385081198</v>
      </c>
      <c r="AJ423" s="7">
        <v>964.12543218606197</v>
      </c>
      <c r="AK423" s="7">
        <v>24.3158999290306</v>
      </c>
      <c r="AL423" s="7">
        <v>573.691108214785</v>
      </c>
      <c r="AM423" s="7">
        <v>14.468880408947902</v>
      </c>
      <c r="AN423" s="7">
        <v>3380.37524631526</v>
      </c>
      <c r="AO423" s="7">
        <v>85.255365606942306</v>
      </c>
      <c r="AP423" s="7">
        <v>24.411175092478501</v>
      </c>
      <c r="AQ423" s="7">
        <v>0.61566645882669602</v>
      </c>
      <c r="AR423" s="7">
        <v>91.464586368267206</v>
      </c>
      <c r="AS423" s="7">
        <v>2.3067991517848001</v>
      </c>
      <c r="AT423" s="7">
        <v>0</v>
      </c>
      <c r="AU423" s="7">
        <v>0</v>
      </c>
      <c r="AV423" s="7">
        <v>0.99999999139981799</v>
      </c>
      <c r="AW423" s="7">
        <v>2.5220680741483398E-2</v>
      </c>
      <c r="AX423" s="7">
        <v>62.257109413883903</v>
      </c>
      <c r="AY423" s="7">
        <v>1.5701666939188901</v>
      </c>
      <c r="AZ423" s="7">
        <v>43.908094044774799</v>
      </c>
      <c r="BA423" s="7">
        <v>1.1073920313940702</v>
      </c>
      <c r="BB423" s="7">
        <v>30.160537710427899</v>
      </c>
      <c r="BC423" s="7">
        <v>1.9534027014525799</v>
      </c>
      <c r="BD423" s="7">
        <v>6.6848956620997297</v>
      </c>
      <c r="BE423" s="7">
        <v>0.43295956360749605</v>
      </c>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v>125</v>
      </c>
      <c r="EG423" s="7">
        <v>1069</v>
      </c>
      <c r="EH423" s="7">
        <v>618</v>
      </c>
      <c r="EI423" s="7">
        <v>3767</v>
      </c>
      <c r="EJ423" s="7">
        <v>28</v>
      </c>
      <c r="EK423" s="7">
        <v>96</v>
      </c>
      <c r="EL423" s="7">
        <v>0</v>
      </c>
      <c r="EM423" s="7">
        <v>1</v>
      </c>
      <c r="EN423" s="7">
        <v>73</v>
      </c>
      <c r="EO423" s="7">
        <v>56</v>
      </c>
      <c r="EP423" s="7">
        <v>37</v>
      </c>
      <c r="EQ423" s="7">
        <v>7</v>
      </c>
    </row>
    <row r="424" spans="1:147" x14ac:dyDescent="0.35">
      <c r="A424" s="7" t="s">
        <v>902</v>
      </c>
      <c r="B424" s="7" t="e" vm="1">
        <v>#VALUE!</v>
      </c>
      <c r="C424" s="7" t="e" vm="5">
        <v>#VALUE!</v>
      </c>
      <c r="D424" s="7">
        <v>1</v>
      </c>
      <c r="E424" s="7">
        <v>2237</v>
      </c>
      <c r="F424" s="7">
        <v>970</v>
      </c>
      <c r="G424" s="7">
        <v>0</v>
      </c>
      <c r="H424" s="7">
        <v>0</v>
      </c>
      <c r="I424" s="7">
        <v>0</v>
      </c>
      <c r="J424" s="7">
        <v>0</v>
      </c>
      <c r="K424" s="7">
        <v>0</v>
      </c>
      <c r="L424" s="7">
        <v>0</v>
      </c>
      <c r="M424" s="7">
        <v>0</v>
      </c>
      <c r="N424" s="7">
        <v>0</v>
      </c>
      <c r="O424" s="7">
        <v>0</v>
      </c>
      <c r="P424" s="7">
        <v>3.64181662382176</v>
      </c>
      <c r="Q424" s="7">
        <v>157000</v>
      </c>
      <c r="R424" s="7">
        <v>0</v>
      </c>
      <c r="S424" s="7">
        <v>0</v>
      </c>
      <c r="T424" s="7">
        <v>0</v>
      </c>
      <c r="U424" s="7">
        <v>0</v>
      </c>
      <c r="V424" s="7">
        <v>0</v>
      </c>
      <c r="W424" s="7">
        <v>0</v>
      </c>
      <c r="X424" s="7">
        <v>0</v>
      </c>
      <c r="Y424" s="7">
        <v>0</v>
      </c>
      <c r="Z424" s="7"/>
      <c r="AA424" s="7">
        <v>160.287024762481</v>
      </c>
      <c r="AB424" s="7"/>
      <c r="AC424" s="7"/>
      <c r="AD424" s="7">
        <v>13.9919507112354</v>
      </c>
      <c r="AE424" s="7"/>
      <c r="AF424" s="7">
        <v>160.287024762481</v>
      </c>
      <c r="AG424" s="7">
        <v>7.1652670881753009</v>
      </c>
      <c r="AH424" s="7">
        <v>13.9919507112354</v>
      </c>
      <c r="AI424" s="7">
        <v>0.62547835097163207</v>
      </c>
      <c r="AJ424" s="7">
        <v>39.334073130041403</v>
      </c>
      <c r="AK424" s="7">
        <v>1.7583403276728402</v>
      </c>
      <c r="AL424" s="7">
        <v>36.945812672376597</v>
      </c>
      <c r="AM424" s="7">
        <v>1.6515785727481702</v>
      </c>
      <c r="AN424" s="7">
        <v>152.341291572899</v>
      </c>
      <c r="AO424" s="7">
        <v>6.8100711476485705</v>
      </c>
      <c r="AP424" s="7">
        <v>0.38908064365387002</v>
      </c>
      <c r="AQ424" s="7">
        <v>1.7392965742238198E-2</v>
      </c>
      <c r="AR424" s="7">
        <v>3.0745787005871499</v>
      </c>
      <c r="AS424" s="7">
        <v>0.13744205188141101</v>
      </c>
      <c r="AT424" s="7">
        <v>0</v>
      </c>
      <c r="AU424" s="7">
        <v>0</v>
      </c>
      <c r="AV424" s="7">
        <v>0</v>
      </c>
      <c r="AW424" s="7">
        <v>0</v>
      </c>
      <c r="AX424" s="7">
        <v>4.4820739105343801</v>
      </c>
      <c r="AY424" s="7">
        <v>0.20036092581736201</v>
      </c>
      <c r="AZ424" s="7">
        <v>2.8815551772713701</v>
      </c>
      <c r="BA424" s="7">
        <v>0.12881337403984602</v>
      </c>
      <c r="BB424" s="7">
        <v>4.6242565085412899</v>
      </c>
      <c r="BC424" s="7">
        <v>0.47672747510735003</v>
      </c>
      <c r="BD424" s="7">
        <v>0.35466581833316002</v>
      </c>
      <c r="BE424" s="7">
        <v>3.6563486426099003E-2</v>
      </c>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v>201</v>
      </c>
      <c r="EG424" s="7">
        <v>535</v>
      </c>
      <c r="EH424" s="7">
        <v>359</v>
      </c>
      <c r="EI424" s="7">
        <v>2068</v>
      </c>
      <c r="EJ424" s="7">
        <v>67</v>
      </c>
      <c r="EK424" s="7">
        <v>50</v>
      </c>
      <c r="EL424" s="7">
        <v>0</v>
      </c>
      <c r="EM424" s="7">
        <v>0</v>
      </c>
      <c r="EN424" s="7">
        <v>52</v>
      </c>
      <c r="EO424" s="7">
        <v>56</v>
      </c>
      <c r="EP424" s="7">
        <v>65</v>
      </c>
      <c r="EQ424" s="7">
        <v>5</v>
      </c>
    </row>
    <row r="425" spans="1:147" x14ac:dyDescent="0.35">
      <c r="A425" s="7" t="s">
        <v>903</v>
      </c>
      <c r="B425" s="7" t="e" vm="1">
        <v>#VALUE!</v>
      </c>
      <c r="C425" s="7" t="e" vm="5">
        <v>#VALUE!</v>
      </c>
      <c r="D425" s="7">
        <v>1</v>
      </c>
      <c r="E425" s="7">
        <v>3057</v>
      </c>
      <c r="F425" s="7">
        <v>1072</v>
      </c>
      <c r="G425" s="7">
        <v>0</v>
      </c>
      <c r="H425" s="7">
        <v>3</v>
      </c>
      <c r="I425" s="7">
        <v>9.8135426889106966E-2</v>
      </c>
      <c r="J425" s="7">
        <v>0</v>
      </c>
      <c r="K425" s="7">
        <v>0</v>
      </c>
      <c r="L425" s="7">
        <v>0</v>
      </c>
      <c r="M425" s="7">
        <v>0</v>
      </c>
      <c r="N425" s="7">
        <v>0</v>
      </c>
      <c r="O425" s="7">
        <v>0</v>
      </c>
      <c r="P425" s="7">
        <v>1.7845340383344399</v>
      </c>
      <c r="Q425" s="7">
        <v>222031</v>
      </c>
      <c r="R425" s="7">
        <v>0</v>
      </c>
      <c r="S425" s="7">
        <v>1</v>
      </c>
      <c r="T425" s="7">
        <v>0</v>
      </c>
      <c r="U425" s="7">
        <v>1</v>
      </c>
      <c r="V425" s="7">
        <v>0</v>
      </c>
      <c r="W425" s="7">
        <v>0</v>
      </c>
      <c r="X425" s="7">
        <v>0</v>
      </c>
      <c r="Y425" s="7">
        <v>0</v>
      </c>
      <c r="Z425" s="7">
        <v>256.143349230289</v>
      </c>
      <c r="AA425" s="7">
        <v>2123.00593707804</v>
      </c>
      <c r="AB425" s="7">
        <v>256.143349230289</v>
      </c>
      <c r="AC425" s="7">
        <v>10.870066028088299</v>
      </c>
      <c r="AD425" s="7">
        <v>79.696462053456301</v>
      </c>
      <c r="AE425" s="7">
        <v>10.870066028088299</v>
      </c>
      <c r="AF425" s="7">
        <v>2123.00593707804</v>
      </c>
      <c r="AG425" s="7">
        <v>69.447364641087191</v>
      </c>
      <c r="AH425" s="7">
        <v>79.696462053456301</v>
      </c>
      <c r="AI425" s="7">
        <v>2.60701544172248</v>
      </c>
      <c r="AJ425" s="7">
        <v>616.62582358217298</v>
      </c>
      <c r="AK425" s="7">
        <v>20.1709461426946</v>
      </c>
      <c r="AL425" s="7">
        <v>374.03179229400098</v>
      </c>
      <c r="AM425" s="7">
        <v>12.235256535623201</v>
      </c>
      <c r="AN425" s="7">
        <v>2069.3564451867701</v>
      </c>
      <c r="AO425" s="7">
        <v>67.692392711376201</v>
      </c>
      <c r="AP425" s="7">
        <v>9.0000000514555705</v>
      </c>
      <c r="AQ425" s="7">
        <v>0.29440628235052602</v>
      </c>
      <c r="AR425" s="7">
        <v>22.413920059887499</v>
      </c>
      <c r="AS425" s="7">
        <v>0.73319987111179108</v>
      </c>
      <c r="AT425" s="7">
        <v>0</v>
      </c>
      <c r="AU425" s="7">
        <v>0</v>
      </c>
      <c r="AV425" s="7">
        <v>0.31691229343414301</v>
      </c>
      <c r="AW425" s="7">
        <v>1.03667744008552E-2</v>
      </c>
      <c r="AX425" s="7">
        <v>21.918664956057899</v>
      </c>
      <c r="AY425" s="7">
        <v>0.71699918076735103</v>
      </c>
      <c r="AZ425" s="7">
        <v>31.273898707208001</v>
      </c>
      <c r="BA425" s="7">
        <v>1.02302580003952</v>
      </c>
      <c r="BB425" s="7">
        <v>28.283496275777001</v>
      </c>
      <c r="BC425" s="7">
        <v>2.6383858466209902</v>
      </c>
      <c r="BD425" s="7">
        <v>9.8377515968277294</v>
      </c>
      <c r="BE425" s="7">
        <v>0.91770070865930309</v>
      </c>
      <c r="BF425" s="7">
        <v>256.143349230289</v>
      </c>
      <c r="BG425" s="7">
        <v>8.3789123071733496</v>
      </c>
      <c r="BH425" s="7">
        <v>10.870066028088299</v>
      </c>
      <c r="BI425" s="7">
        <v>0.35557952332640902</v>
      </c>
      <c r="BJ425" s="7">
        <v>67.339700430631595</v>
      </c>
      <c r="BK425" s="7">
        <v>2.20280341611487</v>
      </c>
      <c r="BL425" s="7">
        <v>52.400271484628298</v>
      </c>
      <c r="BM425" s="7">
        <v>1.71410767041637</v>
      </c>
      <c r="BN425" s="7">
        <v>252.84417361020999</v>
      </c>
      <c r="BO425" s="7">
        <v>8.2709903045538198</v>
      </c>
      <c r="BP425" s="7">
        <v>0.89259785413742099</v>
      </c>
      <c r="BQ425" s="7">
        <v>2.9198490485358899E-2</v>
      </c>
      <c r="BR425" s="7">
        <v>1.4097694158554099</v>
      </c>
      <c r="BS425" s="7">
        <v>4.6116107813392496E-2</v>
      </c>
      <c r="BT425" s="7">
        <v>0</v>
      </c>
      <c r="BU425" s="7">
        <v>0</v>
      </c>
      <c r="BV425" s="7">
        <v>0</v>
      </c>
      <c r="BW425" s="7">
        <v>0</v>
      </c>
      <c r="BX425" s="7">
        <v>0.99680919561069503</v>
      </c>
      <c r="BY425" s="7">
        <v>3.2607431979414306E-2</v>
      </c>
      <c r="BZ425" s="7">
        <v>4.9968091956106901</v>
      </c>
      <c r="CA425" s="7">
        <v>0.16345466783155699</v>
      </c>
      <c r="CB425" s="7">
        <v>1.94399229320697</v>
      </c>
      <c r="CC425" s="7">
        <v>0.18134256466483001</v>
      </c>
      <c r="CD425" s="7">
        <v>1.2071266499115201</v>
      </c>
      <c r="CE425" s="7">
        <v>0.112605097939507</v>
      </c>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v>104</v>
      </c>
      <c r="EG425" s="7">
        <v>892</v>
      </c>
      <c r="EH425" s="7">
        <v>483</v>
      </c>
      <c r="EI425" s="7">
        <v>2948</v>
      </c>
      <c r="EJ425" s="7">
        <v>25</v>
      </c>
      <c r="EK425" s="7">
        <v>37</v>
      </c>
      <c r="EL425" s="7">
        <v>0</v>
      </c>
      <c r="EM425" s="7">
        <v>3</v>
      </c>
      <c r="EN425" s="7">
        <v>44</v>
      </c>
      <c r="EO425" s="7">
        <v>60</v>
      </c>
      <c r="EP425" s="7">
        <v>48</v>
      </c>
      <c r="EQ425" s="7">
        <v>14</v>
      </c>
    </row>
    <row r="426" spans="1:147" x14ac:dyDescent="0.35">
      <c r="A426" s="7" t="s">
        <v>904</v>
      </c>
      <c r="B426" s="7" t="e" vm="1">
        <v>#VALUE!</v>
      </c>
      <c r="C426" s="7" t="e" vm="5">
        <v>#VALUE!</v>
      </c>
      <c r="D426" s="7">
        <v>1</v>
      </c>
      <c r="E426" s="7">
        <v>2945</v>
      </c>
      <c r="F426" s="7">
        <v>1103</v>
      </c>
      <c r="G426" s="7">
        <v>0</v>
      </c>
      <c r="H426" s="7">
        <v>8</v>
      </c>
      <c r="I426" s="7">
        <v>0.27164685908319186</v>
      </c>
      <c r="J426" s="7">
        <v>0</v>
      </c>
      <c r="K426" s="7">
        <v>0</v>
      </c>
      <c r="L426" s="7">
        <v>0</v>
      </c>
      <c r="M426" s="7">
        <v>0</v>
      </c>
      <c r="N426" s="7">
        <v>0</v>
      </c>
      <c r="O426" s="7">
        <v>0</v>
      </c>
      <c r="P426" s="7">
        <v>18.823529411764699</v>
      </c>
      <c r="Q426" s="7">
        <v>90500</v>
      </c>
      <c r="R426" s="7">
        <v>0</v>
      </c>
      <c r="S426" s="7">
        <v>1</v>
      </c>
      <c r="T426" s="7">
        <v>0</v>
      </c>
      <c r="U426" s="7">
        <v>1</v>
      </c>
      <c r="V426" s="7">
        <v>0</v>
      </c>
      <c r="W426" s="7">
        <v>0</v>
      </c>
      <c r="X426" s="7">
        <v>0</v>
      </c>
      <c r="Y426" s="7">
        <v>0</v>
      </c>
      <c r="Z426" s="7"/>
      <c r="AA426" s="7">
        <v>1499.7564145597901</v>
      </c>
      <c r="AB426" s="7"/>
      <c r="AC426" s="7"/>
      <c r="AD426" s="7">
        <v>378.55040915255103</v>
      </c>
      <c r="AE426" s="7"/>
      <c r="AF426" s="7">
        <v>1499.7564145597901</v>
      </c>
      <c r="AG426" s="7">
        <v>50.9255149256294</v>
      </c>
      <c r="AH426" s="7">
        <v>378.55040915255103</v>
      </c>
      <c r="AI426" s="7">
        <v>12.854003706368399</v>
      </c>
      <c r="AJ426" s="7">
        <v>340.55141919851297</v>
      </c>
      <c r="AK426" s="7">
        <v>11.5637154226999</v>
      </c>
      <c r="AL426" s="7">
        <v>248.146986371634</v>
      </c>
      <c r="AM426" s="7">
        <v>8.4260436798517393</v>
      </c>
      <c r="AN426" s="7">
        <v>61.883930412121103</v>
      </c>
      <c r="AO426" s="7">
        <v>2.10132191552194</v>
      </c>
      <c r="AP426" s="7">
        <v>1345.72790026903</v>
      </c>
      <c r="AQ426" s="7">
        <v>45.695344661087702</v>
      </c>
      <c r="AR426" s="7">
        <v>16.5268979701214</v>
      </c>
      <c r="AS426" s="7">
        <v>0.56118499049648096</v>
      </c>
      <c r="AT426" s="7">
        <v>0</v>
      </c>
      <c r="AU426" s="7">
        <v>0</v>
      </c>
      <c r="AV426" s="7">
        <v>11.1460402854718</v>
      </c>
      <c r="AW426" s="7">
        <v>0.37847335434539303</v>
      </c>
      <c r="AX426" s="7">
        <v>64.471655399131095</v>
      </c>
      <c r="AY426" s="7">
        <v>2.1891903361334801</v>
      </c>
      <c r="AZ426" s="7">
        <v>53.873358385171699</v>
      </c>
      <c r="BA426" s="7">
        <v>1.8293160741993799</v>
      </c>
      <c r="BB426" s="7">
        <v>35.233730421432497</v>
      </c>
      <c r="BC426" s="7">
        <v>3.1943545259684902</v>
      </c>
      <c r="BD426" s="7">
        <v>79.9339296750004</v>
      </c>
      <c r="BE426" s="7">
        <v>7.2469564528558799</v>
      </c>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v>772</v>
      </c>
      <c r="EG426" s="7">
        <v>685</v>
      </c>
      <c r="EH426" s="7">
        <v>509</v>
      </c>
      <c r="EI426" s="7">
        <v>124</v>
      </c>
      <c r="EJ426" s="7">
        <v>2616</v>
      </c>
      <c r="EK426" s="7">
        <v>42</v>
      </c>
      <c r="EL426" s="7">
        <v>0</v>
      </c>
      <c r="EM426" s="7">
        <v>19</v>
      </c>
      <c r="EN426" s="7">
        <v>144</v>
      </c>
      <c r="EO426" s="7">
        <v>129</v>
      </c>
      <c r="EP426" s="7">
        <v>113</v>
      </c>
      <c r="EQ426" s="7">
        <v>162</v>
      </c>
    </row>
    <row r="427" spans="1:147" x14ac:dyDescent="0.35">
      <c r="A427" s="7" t="s">
        <v>905</v>
      </c>
      <c r="B427" s="7" t="e" vm="1">
        <v>#VALUE!</v>
      </c>
      <c r="C427" s="7" t="e" vm="5">
        <v>#VALUE!</v>
      </c>
      <c r="D427" s="7">
        <v>1</v>
      </c>
      <c r="E427" s="7">
        <v>2288</v>
      </c>
      <c r="F427" s="7">
        <v>986</v>
      </c>
      <c r="G427" s="7">
        <v>0</v>
      </c>
      <c r="H427" s="7">
        <v>0</v>
      </c>
      <c r="I427" s="7">
        <v>0</v>
      </c>
      <c r="J427" s="7">
        <v>0</v>
      </c>
      <c r="K427" s="7">
        <v>0</v>
      </c>
      <c r="L427" s="7">
        <v>0</v>
      </c>
      <c r="M427" s="7">
        <v>0</v>
      </c>
      <c r="N427" s="7">
        <v>0</v>
      </c>
      <c r="O427" s="7">
        <v>0</v>
      </c>
      <c r="P427" s="7">
        <v>8.6296617519514296</v>
      </c>
      <c r="Q427" s="7">
        <v>110500</v>
      </c>
      <c r="R427" s="7">
        <v>0</v>
      </c>
      <c r="S427" s="7">
        <v>1</v>
      </c>
      <c r="T427" s="7">
        <v>0</v>
      </c>
      <c r="U427" s="7">
        <v>1</v>
      </c>
      <c r="V427" s="7">
        <v>0</v>
      </c>
      <c r="W427" s="7">
        <v>0</v>
      </c>
      <c r="X427" s="7">
        <v>0</v>
      </c>
      <c r="Y427" s="7">
        <v>0</v>
      </c>
      <c r="Z427" s="7">
        <v>161.68258866667699</v>
      </c>
      <c r="AA427" s="7">
        <v>2142.4223737269599</v>
      </c>
      <c r="AB427" s="7">
        <v>161.68258866667699</v>
      </c>
      <c r="AC427" s="7">
        <v>21.875527922064101</v>
      </c>
      <c r="AD427" s="7">
        <v>289.86807497590797</v>
      </c>
      <c r="AE427" s="7">
        <v>21.875527922064101</v>
      </c>
      <c r="AF427" s="7">
        <v>2142.4223737269599</v>
      </c>
      <c r="AG427" s="7">
        <v>93.637341509045598</v>
      </c>
      <c r="AH427" s="7">
        <v>289.86807497590797</v>
      </c>
      <c r="AI427" s="7">
        <v>12.669059220975001</v>
      </c>
      <c r="AJ427" s="7">
        <v>431.823152083438</v>
      </c>
      <c r="AK427" s="7">
        <v>18.873389514136299</v>
      </c>
      <c r="AL427" s="7">
        <v>312.50664473325003</v>
      </c>
      <c r="AM427" s="7">
        <v>13.6585071998798</v>
      </c>
      <c r="AN427" s="7">
        <v>1906.2189924866</v>
      </c>
      <c r="AO427" s="7">
        <v>83.313767154134396</v>
      </c>
      <c r="AP427" s="7">
        <v>84.2238987665623</v>
      </c>
      <c r="AQ427" s="7">
        <v>3.6811144565805201</v>
      </c>
      <c r="AR427" s="7">
        <v>41.727063152007801</v>
      </c>
      <c r="AS427" s="7">
        <v>1.8237352776227198</v>
      </c>
      <c r="AT427" s="7">
        <v>0</v>
      </c>
      <c r="AU427" s="7">
        <v>0</v>
      </c>
      <c r="AV427" s="7">
        <v>9.0000001639127696</v>
      </c>
      <c r="AW427" s="7">
        <v>0.39335665052066304</v>
      </c>
      <c r="AX427" s="7">
        <v>101.252404472791</v>
      </c>
      <c r="AY427" s="7">
        <v>4.4253673283562298</v>
      </c>
      <c r="AZ427" s="7">
        <v>158.612615160644</v>
      </c>
      <c r="BA427" s="7">
        <v>6.9323695437344401</v>
      </c>
      <c r="BB427" s="7">
        <v>15.211456559132801</v>
      </c>
      <c r="BC427" s="7">
        <v>1.54274407293436</v>
      </c>
      <c r="BD427" s="7">
        <v>28.521480955474502</v>
      </c>
      <c r="BE427" s="7">
        <v>2.8926451273300802</v>
      </c>
      <c r="BF427" s="7">
        <v>161.68258866667699</v>
      </c>
      <c r="BG427" s="7">
        <v>7.0665467074596799</v>
      </c>
      <c r="BH427" s="7">
        <v>21.875527922064101</v>
      </c>
      <c r="BI427" s="7">
        <v>0.95609824834196111</v>
      </c>
      <c r="BJ427" s="7">
        <v>25.615678131580399</v>
      </c>
      <c r="BK427" s="7">
        <v>1.1195663519047401</v>
      </c>
      <c r="BL427" s="7">
        <v>38.573656544089303</v>
      </c>
      <c r="BM427" s="7">
        <v>1.6859115622416698</v>
      </c>
      <c r="BN427" s="7">
        <v>144.959170907736</v>
      </c>
      <c r="BO427" s="7">
        <v>6.335628099114329</v>
      </c>
      <c r="BP427" s="7">
        <v>5.4467522948980296</v>
      </c>
      <c r="BQ427" s="7">
        <v>0.23805735554624299</v>
      </c>
      <c r="BR427" s="7">
        <v>1.36494861543179</v>
      </c>
      <c r="BS427" s="7">
        <v>5.9656845080060597E-2</v>
      </c>
      <c r="BT427" s="7">
        <v>0</v>
      </c>
      <c r="BU427" s="7">
        <v>0</v>
      </c>
      <c r="BV427" s="7">
        <v>2.4049376398325002</v>
      </c>
      <c r="BW427" s="7">
        <v>0.10511091083184</v>
      </c>
      <c r="BX427" s="7">
        <v>7.5067813992500296</v>
      </c>
      <c r="BY427" s="7">
        <v>0.328093592624564</v>
      </c>
      <c r="BZ427" s="7">
        <v>6.68115112930536</v>
      </c>
      <c r="CA427" s="7">
        <v>0.29200835355355598</v>
      </c>
      <c r="CB427" s="7">
        <v>1.2066327324137101</v>
      </c>
      <c r="CC427" s="7">
        <v>0.12237654486954501</v>
      </c>
      <c r="CD427" s="7">
        <v>2.26243640016764</v>
      </c>
      <c r="CE427" s="7">
        <v>0.22945602435777301</v>
      </c>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v>312</v>
      </c>
      <c r="EG427" s="7">
        <v>459</v>
      </c>
      <c r="EH427" s="7">
        <v>332</v>
      </c>
      <c r="EI427" s="7">
        <v>2039</v>
      </c>
      <c r="EJ427" s="7">
        <v>88</v>
      </c>
      <c r="EK427" s="7">
        <v>44</v>
      </c>
      <c r="EL427" s="7">
        <v>0</v>
      </c>
      <c r="EM427" s="7">
        <v>9</v>
      </c>
      <c r="EN427" s="7">
        <v>108</v>
      </c>
      <c r="EO427" s="7">
        <v>166</v>
      </c>
      <c r="EP427" s="7">
        <v>16</v>
      </c>
      <c r="EQ427" s="7">
        <v>30</v>
      </c>
    </row>
    <row r="428" spans="1:147" x14ac:dyDescent="0.35">
      <c r="A428" s="7" t="s">
        <v>906</v>
      </c>
      <c r="B428" s="7" t="e" vm="1">
        <v>#VALUE!</v>
      </c>
      <c r="C428" s="7" t="e" vm="5">
        <v>#VALUE!</v>
      </c>
      <c r="D428" s="7">
        <v>1</v>
      </c>
      <c r="E428" s="7">
        <v>4695</v>
      </c>
      <c r="F428" s="7">
        <v>2002</v>
      </c>
      <c r="G428" s="7">
        <v>0</v>
      </c>
      <c r="H428" s="7">
        <v>1</v>
      </c>
      <c r="I428" s="7">
        <v>2.1299254526091587E-2</v>
      </c>
      <c r="J428" s="7">
        <v>0</v>
      </c>
      <c r="K428" s="7">
        <v>0</v>
      </c>
      <c r="L428" s="7">
        <v>0</v>
      </c>
      <c r="M428" s="7">
        <v>0</v>
      </c>
      <c r="N428" s="7">
        <v>1</v>
      </c>
      <c r="O428" s="7">
        <v>0</v>
      </c>
      <c r="P428" s="7">
        <v>7.3913043478260905</v>
      </c>
      <c r="Q428" s="7">
        <v>93079</v>
      </c>
      <c r="R428" s="7">
        <v>1</v>
      </c>
      <c r="S428" s="7">
        <v>1</v>
      </c>
      <c r="T428" s="7">
        <v>1</v>
      </c>
      <c r="U428" s="7">
        <v>1</v>
      </c>
      <c r="V428" s="7">
        <v>1</v>
      </c>
      <c r="W428" s="7">
        <v>0</v>
      </c>
      <c r="X428" s="7">
        <v>0</v>
      </c>
      <c r="Y428" s="7">
        <v>1</v>
      </c>
      <c r="Z428" s="7">
        <v>864.10842871666</v>
      </c>
      <c r="AA428" s="7">
        <v>4649.5645315566198</v>
      </c>
      <c r="AB428" s="7">
        <v>864.10842871666</v>
      </c>
      <c r="AC428" s="7">
        <v>24.1766147613525</v>
      </c>
      <c r="AD428" s="7">
        <v>887.21396383736305</v>
      </c>
      <c r="AE428" s="7">
        <v>24.1766147613525</v>
      </c>
      <c r="AF428" s="7">
        <v>4649.5645315566198</v>
      </c>
      <c r="AG428" s="7">
        <v>99.032258393112301</v>
      </c>
      <c r="AH428" s="7">
        <v>887.21396383736305</v>
      </c>
      <c r="AI428" s="7">
        <v>18.896996034874601</v>
      </c>
      <c r="AJ428" s="7">
        <v>984.16083148966595</v>
      </c>
      <c r="AK428" s="7">
        <v>20.9618920445083</v>
      </c>
      <c r="AL428" s="7">
        <v>769.03035975784599</v>
      </c>
      <c r="AM428" s="7">
        <v>16.3797733707741</v>
      </c>
      <c r="AN428" s="7">
        <v>4181.5915777751397</v>
      </c>
      <c r="AO428" s="7">
        <v>89.064783339193497</v>
      </c>
      <c r="AP428" s="7">
        <v>263.76376109709997</v>
      </c>
      <c r="AQ428" s="7">
        <v>5.6179714823663396</v>
      </c>
      <c r="AR428" s="7">
        <v>72.069737198762596</v>
      </c>
      <c r="AS428" s="7">
        <v>1.53503167622498</v>
      </c>
      <c r="AT428" s="7">
        <v>0</v>
      </c>
      <c r="AU428" s="7">
        <v>0</v>
      </c>
      <c r="AV428" s="7">
        <v>6.70303630654234</v>
      </c>
      <c r="AW428" s="7">
        <v>0.142769676390678</v>
      </c>
      <c r="AX428" s="7">
        <v>125.436436345801</v>
      </c>
      <c r="AY428" s="7">
        <v>2.6717025845750997</v>
      </c>
      <c r="AZ428" s="7">
        <v>209.39706203996701</v>
      </c>
      <c r="BA428" s="7">
        <v>4.4600013214050405</v>
      </c>
      <c r="BB428" s="7">
        <v>139.52240463439401</v>
      </c>
      <c r="BC428" s="7">
        <v>6.9691510806390493</v>
      </c>
      <c r="BD428" s="7">
        <v>328.24656391149801</v>
      </c>
      <c r="BE428" s="7">
        <v>16.3959322633116</v>
      </c>
      <c r="BF428" s="7">
        <v>864.10842871666</v>
      </c>
      <c r="BG428" s="7">
        <v>18.404865361377201</v>
      </c>
      <c r="BH428" s="7">
        <v>24.1766147613525</v>
      </c>
      <c r="BI428" s="7">
        <v>0.51494387138131104</v>
      </c>
      <c r="BJ428" s="7">
        <v>188.663183104247</v>
      </c>
      <c r="BK428" s="7">
        <v>4.0183851566399804</v>
      </c>
      <c r="BL428" s="7">
        <v>154.19559047743701</v>
      </c>
      <c r="BM428" s="7">
        <v>3.2842511283799101</v>
      </c>
      <c r="BN428" s="7">
        <v>839.14724838733696</v>
      </c>
      <c r="BO428" s="7">
        <v>17.873210828271301</v>
      </c>
      <c r="BP428" s="7">
        <v>9.2050714567303693</v>
      </c>
      <c r="BQ428" s="7">
        <v>0.19606115988776099</v>
      </c>
      <c r="BR428" s="7">
        <v>5.5223894119262704</v>
      </c>
      <c r="BS428" s="7">
        <v>0.11762277767681101</v>
      </c>
      <c r="BT428" s="7">
        <v>0</v>
      </c>
      <c r="BU428" s="7">
        <v>0</v>
      </c>
      <c r="BV428" s="7">
        <v>0.84847009181976296</v>
      </c>
      <c r="BW428" s="7">
        <v>1.8071780443445401E-2</v>
      </c>
      <c r="BX428" s="7">
        <v>9.3852451741695404</v>
      </c>
      <c r="BY428" s="7">
        <v>0.19989872575441001</v>
      </c>
      <c r="BZ428" s="7">
        <v>11.2198873013258</v>
      </c>
      <c r="CA428" s="7">
        <v>0.23897523538500098</v>
      </c>
      <c r="CB428" s="7">
        <v>1.14033734798431</v>
      </c>
      <c r="CC428" s="7">
        <v>5.6959907491723999E-2</v>
      </c>
      <c r="CD428" s="7">
        <v>56.120052702724898</v>
      </c>
      <c r="CE428" s="7">
        <v>2.8031994357005501</v>
      </c>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v>853</v>
      </c>
      <c r="EG428" s="7">
        <v>995</v>
      </c>
      <c r="EH428" s="7">
        <v>772</v>
      </c>
      <c r="EI428" s="7">
        <v>4215</v>
      </c>
      <c r="EJ428" s="7">
        <v>270</v>
      </c>
      <c r="EK428" s="7">
        <v>74</v>
      </c>
      <c r="EL428" s="7">
        <v>0</v>
      </c>
      <c r="EM428" s="7">
        <v>7</v>
      </c>
      <c r="EN428" s="7">
        <v>129</v>
      </c>
      <c r="EO428" s="7">
        <v>214</v>
      </c>
      <c r="EP428" s="7">
        <v>133</v>
      </c>
      <c r="EQ428" s="7">
        <v>298</v>
      </c>
    </row>
    <row r="429" spans="1:147" x14ac:dyDescent="0.35">
      <c r="A429" s="7" t="s">
        <v>907</v>
      </c>
      <c r="B429" s="7" t="e" vm="1">
        <v>#VALUE!</v>
      </c>
      <c r="C429" s="7" t="e" vm="5">
        <v>#VALUE!</v>
      </c>
      <c r="D429" s="7">
        <v>1</v>
      </c>
      <c r="E429" s="7">
        <v>3942</v>
      </c>
      <c r="F429" s="7">
        <v>1473</v>
      </c>
      <c r="G429" s="7">
        <v>0</v>
      </c>
      <c r="H429" s="7">
        <v>11</v>
      </c>
      <c r="I429" s="7">
        <v>0.27904616945712835</v>
      </c>
      <c r="J429" s="7">
        <v>0</v>
      </c>
      <c r="K429" s="7">
        <v>1</v>
      </c>
      <c r="L429" s="7">
        <v>0</v>
      </c>
      <c r="M429" s="7">
        <v>0</v>
      </c>
      <c r="N429" s="7">
        <v>0</v>
      </c>
      <c r="O429" s="7">
        <v>1</v>
      </c>
      <c r="P429" s="7">
        <v>14.255983350676399</v>
      </c>
      <c r="Q429" s="7">
        <v>76020</v>
      </c>
      <c r="R429" s="7">
        <v>0</v>
      </c>
      <c r="S429" s="7">
        <v>1</v>
      </c>
      <c r="T429" s="7">
        <v>0</v>
      </c>
      <c r="U429" s="7">
        <v>1</v>
      </c>
      <c r="V429" s="7">
        <v>0</v>
      </c>
      <c r="W429" s="7">
        <v>0</v>
      </c>
      <c r="X429" s="7">
        <v>0</v>
      </c>
      <c r="Y429" s="7">
        <v>0</v>
      </c>
      <c r="Z429" s="7">
        <v>155.46463629510299</v>
      </c>
      <c r="AA429" s="7">
        <v>2956.0449013764701</v>
      </c>
      <c r="AB429" s="7">
        <v>155.46463629510299</v>
      </c>
      <c r="AC429" s="7">
        <v>29.660279780800899</v>
      </c>
      <c r="AD429" s="7">
        <v>697.37006085722498</v>
      </c>
      <c r="AE429" s="7">
        <v>29.660279780800899</v>
      </c>
      <c r="AF429" s="7">
        <v>2956.0449013764701</v>
      </c>
      <c r="AG429" s="7">
        <v>74.98845513385271</v>
      </c>
      <c r="AH429" s="7">
        <v>697.37006085722498</v>
      </c>
      <c r="AI429" s="7">
        <v>17.690767652390299</v>
      </c>
      <c r="AJ429" s="7">
        <v>595.65787931522902</v>
      </c>
      <c r="AK429" s="7">
        <v>15.110549957261</v>
      </c>
      <c r="AL429" s="7">
        <v>504.62556965476699</v>
      </c>
      <c r="AM429" s="7">
        <v>12.8012574747531</v>
      </c>
      <c r="AN429" s="7">
        <v>2409.6906121537299</v>
      </c>
      <c r="AO429" s="7">
        <v>61.128630445300203</v>
      </c>
      <c r="AP429" s="7">
        <v>29.6470173295147</v>
      </c>
      <c r="AQ429" s="7">
        <v>0.75208060196637994</v>
      </c>
      <c r="AR429" s="7">
        <v>390.25699885146997</v>
      </c>
      <c r="AS429" s="7">
        <v>9.8999746030306888</v>
      </c>
      <c r="AT429" s="7">
        <v>0.99999996647238698</v>
      </c>
      <c r="AU429" s="7">
        <v>2.5367832736488797E-2</v>
      </c>
      <c r="AV429" s="7">
        <v>1.08908155187964</v>
      </c>
      <c r="AW429" s="7">
        <v>2.7627639570767196E-2</v>
      </c>
      <c r="AX429" s="7">
        <v>124.36119875533601</v>
      </c>
      <c r="AY429" s="7">
        <v>3.1547741947066403</v>
      </c>
      <c r="AZ429" s="7">
        <v>234.53686786563</v>
      </c>
      <c r="BA429" s="7">
        <v>5.9496922340342602</v>
      </c>
      <c r="BB429" s="7">
        <v>63.184420575325902</v>
      </c>
      <c r="BC429" s="7">
        <v>4.2895058095944298</v>
      </c>
      <c r="BD429" s="7">
        <v>114.374130519511</v>
      </c>
      <c r="BE429" s="7">
        <v>7.7647067562464898</v>
      </c>
      <c r="BF429" s="7">
        <v>155.46463629510299</v>
      </c>
      <c r="BG429" s="7">
        <v>3.9438010221994597</v>
      </c>
      <c r="BH429" s="7">
        <v>29.660279780800899</v>
      </c>
      <c r="BI429" s="7">
        <v>0.75241704162356504</v>
      </c>
      <c r="BJ429" s="7">
        <v>17.539233779301899</v>
      </c>
      <c r="BK429" s="7">
        <v>0.44493236375702405</v>
      </c>
      <c r="BL429" s="7">
        <v>44.240794873796403</v>
      </c>
      <c r="BM429" s="7">
        <v>1.1222931221155898</v>
      </c>
      <c r="BN429" s="7">
        <v>153.56706463871501</v>
      </c>
      <c r="BO429" s="7">
        <v>3.8956637402007903</v>
      </c>
      <c r="BP429" s="7">
        <v>0.214578646569862</v>
      </c>
      <c r="BQ429" s="7">
        <v>5.4433953975104501E-3</v>
      </c>
      <c r="BR429" s="7">
        <v>0.469186421483755</v>
      </c>
      <c r="BS429" s="7">
        <v>1.19022430614854E-2</v>
      </c>
      <c r="BT429" s="7">
        <v>0</v>
      </c>
      <c r="BU429" s="7">
        <v>0</v>
      </c>
      <c r="BV429" s="7">
        <v>0</v>
      </c>
      <c r="BW429" s="7">
        <v>0</v>
      </c>
      <c r="BX429" s="7">
        <v>1.2138066440820701</v>
      </c>
      <c r="BY429" s="7">
        <v>3.0791644953882997E-2</v>
      </c>
      <c r="BZ429" s="7">
        <v>2.8080391883850102</v>
      </c>
      <c r="CA429" s="7">
        <v>7.1233870836758195E-2</v>
      </c>
      <c r="CB429" s="7">
        <v>5.8349570964928699</v>
      </c>
      <c r="CC429" s="7">
        <v>0.39612743357046004</v>
      </c>
      <c r="CD429" s="7">
        <v>7.14850551303243</v>
      </c>
      <c r="CE429" s="7">
        <v>0.48530247882093902</v>
      </c>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v>889</v>
      </c>
      <c r="EG429" s="7">
        <v>817</v>
      </c>
      <c r="EH429" s="7">
        <v>647</v>
      </c>
      <c r="EI429" s="7">
        <v>3262</v>
      </c>
      <c r="EJ429" s="7">
        <v>47</v>
      </c>
      <c r="EK429" s="7">
        <v>451</v>
      </c>
      <c r="EL429" s="7">
        <v>1</v>
      </c>
      <c r="EM429" s="7">
        <v>8</v>
      </c>
      <c r="EN429" s="7">
        <v>173</v>
      </c>
      <c r="EO429" s="7">
        <v>308</v>
      </c>
      <c r="EP429" s="7">
        <v>93</v>
      </c>
      <c r="EQ429" s="7">
        <v>140</v>
      </c>
    </row>
    <row r="430" spans="1:147" x14ac:dyDescent="0.35">
      <c r="A430" s="7" t="s">
        <v>908</v>
      </c>
      <c r="B430" s="7" t="e" vm="1">
        <v>#VALUE!</v>
      </c>
      <c r="C430" s="7" t="e" vm="5">
        <v>#VALUE!</v>
      </c>
      <c r="D430" s="7">
        <v>1</v>
      </c>
      <c r="E430" s="7">
        <v>4677</v>
      </c>
      <c r="F430" s="7">
        <v>1941</v>
      </c>
      <c r="G430" s="7">
        <v>0</v>
      </c>
      <c r="H430" s="7">
        <v>7</v>
      </c>
      <c r="I430" s="7">
        <v>0.14966859097712207</v>
      </c>
      <c r="J430" s="7">
        <v>0</v>
      </c>
      <c r="K430" s="7">
        <v>1</v>
      </c>
      <c r="L430" s="7">
        <v>0</v>
      </c>
      <c r="M430" s="7">
        <v>1</v>
      </c>
      <c r="N430" s="7">
        <v>1</v>
      </c>
      <c r="O430" s="7">
        <v>1</v>
      </c>
      <c r="P430" s="7">
        <v>24.1741071428571</v>
      </c>
      <c r="Q430" s="7">
        <v>54188</v>
      </c>
      <c r="R430" s="7">
        <v>0</v>
      </c>
      <c r="S430" s="7">
        <v>1</v>
      </c>
      <c r="T430" s="7">
        <v>0</v>
      </c>
      <c r="U430" s="7">
        <v>1</v>
      </c>
      <c r="V430" s="7">
        <v>0</v>
      </c>
      <c r="W430" s="7">
        <v>0</v>
      </c>
      <c r="X430" s="7">
        <v>0</v>
      </c>
      <c r="Y430" s="7">
        <v>1</v>
      </c>
      <c r="Z430" s="7">
        <v>458.66426602005998</v>
      </c>
      <c r="AA430" s="7">
        <v>3992.9351401478102</v>
      </c>
      <c r="AB430" s="7">
        <v>458.66426602005998</v>
      </c>
      <c r="AC430" s="7">
        <v>211.22126530110799</v>
      </c>
      <c r="AD430" s="7">
        <v>1673.4477375322001</v>
      </c>
      <c r="AE430" s="7">
        <v>211.22126530110799</v>
      </c>
      <c r="AF430" s="7">
        <v>3992.9351401478102</v>
      </c>
      <c r="AG430" s="7">
        <v>85.373853755565605</v>
      </c>
      <c r="AH430" s="7">
        <v>1673.4477375322001</v>
      </c>
      <c r="AI430" s="7">
        <v>35.780366421471101</v>
      </c>
      <c r="AJ430" s="7">
        <v>831.72528090700496</v>
      </c>
      <c r="AK430" s="7">
        <v>17.783307267628899</v>
      </c>
      <c r="AL430" s="7">
        <v>638.07601382397104</v>
      </c>
      <c r="AM430" s="7">
        <v>13.6428482750475</v>
      </c>
      <c r="AN430" s="7">
        <v>3571.8424491137298</v>
      </c>
      <c r="AO430" s="7">
        <v>76.3703752215892</v>
      </c>
      <c r="AP430" s="7">
        <v>64.610017009079499</v>
      </c>
      <c r="AQ430" s="7">
        <v>1.3814414583938299</v>
      </c>
      <c r="AR430" s="7">
        <v>104.45322059188</v>
      </c>
      <c r="AS430" s="7">
        <v>2.2333380498584599</v>
      </c>
      <c r="AT430" s="7">
        <v>4</v>
      </c>
      <c r="AU430" s="7">
        <v>8.5524909129783999E-2</v>
      </c>
      <c r="AV430" s="7">
        <v>5.9999999850988397</v>
      </c>
      <c r="AW430" s="7">
        <v>0.128287363376071</v>
      </c>
      <c r="AX430" s="7">
        <v>242.02942750603</v>
      </c>
      <c r="AY430" s="7">
        <v>5.1748861985467096</v>
      </c>
      <c r="AZ430" s="7">
        <v>345.32257736614002</v>
      </c>
      <c r="BA430" s="7">
        <v>7.3834205124254799</v>
      </c>
      <c r="BB430" s="7">
        <v>191.64913355081799</v>
      </c>
      <c r="BC430" s="7">
        <v>9.8737317645964993</v>
      </c>
      <c r="BD430" s="7">
        <v>131.242902004858</v>
      </c>
      <c r="BE430" s="7">
        <v>6.7616126741297498</v>
      </c>
      <c r="BF430" s="7">
        <v>458.66426602005998</v>
      </c>
      <c r="BG430" s="7">
        <v>9.8068049181111707</v>
      </c>
      <c r="BH430" s="7">
        <v>211.22126530110799</v>
      </c>
      <c r="BI430" s="7">
        <v>4.5161698802888299</v>
      </c>
      <c r="BJ430" s="7">
        <v>85.287751227617306</v>
      </c>
      <c r="BK430" s="7">
        <v>1.8235567934064001</v>
      </c>
      <c r="BL430" s="7">
        <v>98.529767304658904</v>
      </c>
      <c r="BM430" s="7">
        <v>2.10668734882743</v>
      </c>
      <c r="BN430" s="7">
        <v>448.49784150719597</v>
      </c>
      <c r="BO430" s="7">
        <v>9.5894342849518193</v>
      </c>
      <c r="BP430" s="7">
        <v>1.6659973859787001</v>
      </c>
      <c r="BQ430" s="7">
        <v>3.5621068761571499E-2</v>
      </c>
      <c r="BR430" s="7">
        <v>0</v>
      </c>
      <c r="BS430" s="7">
        <v>0</v>
      </c>
      <c r="BT430" s="7">
        <v>0</v>
      </c>
      <c r="BU430" s="7">
        <v>0</v>
      </c>
      <c r="BV430" s="7">
        <v>0</v>
      </c>
      <c r="BW430" s="7">
        <v>0</v>
      </c>
      <c r="BX430" s="7">
        <v>8.5004260260611808</v>
      </c>
      <c r="BY430" s="7">
        <v>0.181749540860833</v>
      </c>
      <c r="BZ430" s="7">
        <v>11.966916684061299</v>
      </c>
      <c r="CA430" s="7">
        <v>0.25586736549201</v>
      </c>
      <c r="CB430" s="7">
        <v>22.235760372132098</v>
      </c>
      <c r="CC430" s="7">
        <v>1.14558270850758</v>
      </c>
      <c r="CD430" s="7">
        <v>14.251399364322401</v>
      </c>
      <c r="CE430" s="7">
        <v>0.73422974571470501</v>
      </c>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v>1771</v>
      </c>
      <c r="EG430" s="7">
        <v>972</v>
      </c>
      <c r="EH430" s="7">
        <v>749</v>
      </c>
      <c r="EI430" s="7">
        <v>4195</v>
      </c>
      <c r="EJ430" s="7">
        <v>77</v>
      </c>
      <c r="EK430" s="7">
        <v>117</v>
      </c>
      <c r="EL430" s="7">
        <v>4</v>
      </c>
      <c r="EM430" s="7">
        <v>6</v>
      </c>
      <c r="EN430" s="7">
        <v>278</v>
      </c>
      <c r="EO430" s="7">
        <v>385</v>
      </c>
      <c r="EP430" s="7">
        <v>199</v>
      </c>
      <c r="EQ430" s="7">
        <v>142</v>
      </c>
    </row>
    <row r="431" spans="1:147" x14ac:dyDescent="0.35">
      <c r="A431" s="7" t="s">
        <v>909</v>
      </c>
      <c r="B431" s="7" t="e" vm="1">
        <v>#VALUE!</v>
      </c>
      <c r="C431" s="7" t="e" vm="5">
        <v>#VALUE!</v>
      </c>
      <c r="D431" s="7">
        <v>1</v>
      </c>
      <c r="E431" s="7">
        <v>3902</v>
      </c>
      <c r="F431" s="7">
        <v>1447</v>
      </c>
      <c r="G431" s="7">
        <v>0</v>
      </c>
      <c r="H431" s="7">
        <v>1</v>
      </c>
      <c r="I431" s="7">
        <v>2.5627883136852894E-2</v>
      </c>
      <c r="J431" s="7">
        <v>0</v>
      </c>
      <c r="K431" s="7">
        <v>0</v>
      </c>
      <c r="L431" s="7">
        <v>0</v>
      </c>
      <c r="M431" s="7">
        <v>0</v>
      </c>
      <c r="N431" s="7">
        <v>0</v>
      </c>
      <c r="O431" s="7">
        <v>0</v>
      </c>
      <c r="P431" s="7">
        <v>4.4672657252888301</v>
      </c>
      <c r="Q431" s="7">
        <v>84000</v>
      </c>
      <c r="R431" s="7">
        <v>0</v>
      </c>
      <c r="S431" s="7">
        <v>1</v>
      </c>
      <c r="T431" s="7">
        <v>0</v>
      </c>
      <c r="U431" s="7">
        <v>1</v>
      </c>
      <c r="V431" s="7">
        <v>0</v>
      </c>
      <c r="W431" s="7">
        <v>0</v>
      </c>
      <c r="X431" s="7">
        <v>0</v>
      </c>
      <c r="Y431" s="7">
        <v>0</v>
      </c>
      <c r="Z431" s="7">
        <v>5.7196445763111101E-2</v>
      </c>
      <c r="AA431" s="7">
        <v>3888.4418427757901</v>
      </c>
      <c r="AB431" s="7">
        <v>5.7196445763111101E-2</v>
      </c>
      <c r="AC431" s="7">
        <v>1.33918402716517E-2</v>
      </c>
      <c r="AD431" s="7">
        <v>1130.2995648239701</v>
      </c>
      <c r="AE431" s="7">
        <v>1.33918402716517E-2</v>
      </c>
      <c r="AF431" s="7">
        <v>3888.4418427757901</v>
      </c>
      <c r="AG431" s="7">
        <v>99.652533131106907</v>
      </c>
      <c r="AH431" s="7">
        <v>1130.2995648239701</v>
      </c>
      <c r="AI431" s="7">
        <v>28.967185156944502</v>
      </c>
      <c r="AJ431" s="7">
        <v>836.86155110038806</v>
      </c>
      <c r="AK431" s="7">
        <v>21.446990033326198</v>
      </c>
      <c r="AL431" s="7">
        <v>568.41762347414601</v>
      </c>
      <c r="AM431" s="7">
        <v>14.567340427323099</v>
      </c>
      <c r="AN431" s="7">
        <v>3653.6525431126402</v>
      </c>
      <c r="AO431" s="7">
        <v>93.635380397556006</v>
      </c>
      <c r="AP431" s="7">
        <v>60.755244486703297</v>
      </c>
      <c r="AQ431" s="7">
        <v>1.55702830565616</v>
      </c>
      <c r="AR431" s="7">
        <v>48.3062131951447</v>
      </c>
      <c r="AS431" s="7">
        <v>1.2379859865490701</v>
      </c>
      <c r="AT431" s="7">
        <v>0</v>
      </c>
      <c r="AU431" s="7">
        <v>0</v>
      </c>
      <c r="AV431" s="7">
        <v>5.9999999672872901</v>
      </c>
      <c r="AW431" s="7">
        <v>0.15376729798276001</v>
      </c>
      <c r="AX431" s="7">
        <v>119.72785987064699</v>
      </c>
      <c r="AY431" s="7">
        <v>3.06837160099044</v>
      </c>
      <c r="AZ431" s="7">
        <v>184.31156218797</v>
      </c>
      <c r="BA431" s="7">
        <v>4.7235151765240797</v>
      </c>
      <c r="BB431" s="7">
        <v>52.095254522748299</v>
      </c>
      <c r="BC431" s="7">
        <v>3.6002249151864798</v>
      </c>
      <c r="BD431" s="7">
        <v>90.362454241112601</v>
      </c>
      <c r="BE431" s="7">
        <v>6.2448137001459996</v>
      </c>
      <c r="BF431" s="7">
        <v>5.7196445763111101E-2</v>
      </c>
      <c r="BG431" s="7">
        <v>1.4658238278603601E-3</v>
      </c>
      <c r="BH431" s="7">
        <v>1.33918402716517E-2</v>
      </c>
      <c r="BI431" s="7">
        <v>3.43204517469291E-4</v>
      </c>
      <c r="BJ431" s="7">
        <v>1.14711532369256E-2</v>
      </c>
      <c r="BK431" s="7">
        <v>2.9398137460086098E-4</v>
      </c>
      <c r="BL431" s="7">
        <v>1.06745455414057E-2</v>
      </c>
      <c r="BM431" s="7">
        <v>2.7356600567415899E-4</v>
      </c>
      <c r="BN431" s="7">
        <v>5.36913685500622E-2</v>
      </c>
      <c r="BO431" s="7">
        <v>1.3759961186586901E-3</v>
      </c>
      <c r="BP431" s="7">
        <v>3.18643142236397E-4</v>
      </c>
      <c r="BQ431" s="7">
        <v>8.1661492115939704E-6</v>
      </c>
      <c r="BR431" s="7">
        <v>4.7796469880267999E-4</v>
      </c>
      <c r="BS431" s="7">
        <v>1.22492234444562E-5</v>
      </c>
      <c r="BT431" s="7">
        <v>0</v>
      </c>
      <c r="BU431" s="7">
        <v>0</v>
      </c>
      <c r="BV431" s="7">
        <v>0</v>
      </c>
      <c r="BW431" s="7">
        <v>0</v>
      </c>
      <c r="BX431" s="7">
        <v>2.70846672356129E-3</v>
      </c>
      <c r="BY431" s="7">
        <v>6.9412268671483504E-5</v>
      </c>
      <c r="BZ431" s="7">
        <v>4.30168258026242E-3</v>
      </c>
      <c r="CA431" s="7">
        <v>1.1024301845880101E-4</v>
      </c>
      <c r="CB431" s="7">
        <v>0</v>
      </c>
      <c r="CC431" s="7">
        <v>0</v>
      </c>
      <c r="CD431" s="7">
        <v>1.34810560848564E-3</v>
      </c>
      <c r="CE431" s="7">
        <v>9.3165556909857592E-5</v>
      </c>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v>1149</v>
      </c>
      <c r="EG431" s="7">
        <v>839</v>
      </c>
      <c r="EH431" s="7">
        <v>570</v>
      </c>
      <c r="EI431" s="7">
        <v>3666</v>
      </c>
      <c r="EJ431" s="7">
        <v>61</v>
      </c>
      <c r="EK431" s="7">
        <v>49</v>
      </c>
      <c r="EL431" s="7">
        <v>0</v>
      </c>
      <c r="EM431" s="7">
        <v>6</v>
      </c>
      <c r="EN431" s="7">
        <v>120</v>
      </c>
      <c r="EO431" s="7">
        <v>185</v>
      </c>
      <c r="EP431" s="7">
        <v>58</v>
      </c>
      <c r="EQ431" s="7">
        <v>88</v>
      </c>
    </row>
    <row r="432" spans="1:147" x14ac:dyDescent="0.35">
      <c r="A432" s="7" t="s">
        <v>910</v>
      </c>
      <c r="B432" s="7" t="e" vm="1">
        <v>#VALUE!</v>
      </c>
      <c r="C432" s="7" t="e" vm="5">
        <v>#VALUE!</v>
      </c>
      <c r="D432" s="7">
        <v>1</v>
      </c>
      <c r="E432" s="7">
        <v>4566</v>
      </c>
      <c r="F432" s="7">
        <v>1923</v>
      </c>
      <c r="G432" s="7">
        <v>0</v>
      </c>
      <c r="H432" s="7">
        <v>18</v>
      </c>
      <c r="I432" s="7">
        <v>0.39421813403416556</v>
      </c>
      <c r="J432" s="7">
        <v>0</v>
      </c>
      <c r="K432" s="7">
        <v>1</v>
      </c>
      <c r="L432" s="7">
        <v>0</v>
      </c>
      <c r="M432" s="7">
        <v>0</v>
      </c>
      <c r="N432" s="7">
        <v>0</v>
      </c>
      <c r="O432" s="7">
        <v>1</v>
      </c>
      <c r="P432" s="7">
        <v>13.2969034608379</v>
      </c>
      <c r="Q432" s="7">
        <v>68508</v>
      </c>
      <c r="R432" s="7">
        <v>0</v>
      </c>
      <c r="S432" s="7">
        <v>1</v>
      </c>
      <c r="T432" s="7">
        <v>0</v>
      </c>
      <c r="U432" s="7">
        <v>1</v>
      </c>
      <c r="V432" s="7">
        <v>0</v>
      </c>
      <c r="W432" s="7">
        <v>0</v>
      </c>
      <c r="X432" s="7">
        <v>0</v>
      </c>
      <c r="Y432" s="7">
        <v>0</v>
      </c>
      <c r="Z432" s="7"/>
      <c r="AA432" s="7">
        <v>1870.10984339482</v>
      </c>
      <c r="AB432" s="7"/>
      <c r="AC432" s="7"/>
      <c r="AD432" s="7">
        <v>632.86640717342095</v>
      </c>
      <c r="AE432" s="7"/>
      <c r="AF432" s="7">
        <v>1870.10984339482</v>
      </c>
      <c r="AG432" s="7">
        <v>40.9572896056685</v>
      </c>
      <c r="AH432" s="7">
        <v>632.86640717342095</v>
      </c>
      <c r="AI432" s="7">
        <v>13.8604118960451</v>
      </c>
      <c r="AJ432" s="7">
        <v>380.13123036051599</v>
      </c>
      <c r="AK432" s="7">
        <v>8.32525690671301</v>
      </c>
      <c r="AL432" s="7">
        <v>284.87662165448501</v>
      </c>
      <c r="AM432" s="7">
        <v>6.2390850121437804</v>
      </c>
      <c r="AN432" s="7">
        <v>1537.14656918627</v>
      </c>
      <c r="AO432" s="7">
        <v>33.665058457868305</v>
      </c>
      <c r="AP432" s="7">
        <v>143.15903494930001</v>
      </c>
      <c r="AQ432" s="7">
        <v>3.1353270904358297</v>
      </c>
      <c r="AR432" s="7">
        <v>98.529673962450005</v>
      </c>
      <c r="AS432" s="7">
        <v>2.1578991231373199</v>
      </c>
      <c r="AT432" s="7">
        <v>0</v>
      </c>
      <c r="AU432" s="7">
        <v>0</v>
      </c>
      <c r="AV432" s="7">
        <v>10.189527802896899</v>
      </c>
      <c r="AW432" s="7">
        <v>0.22316092428595999</v>
      </c>
      <c r="AX432" s="7">
        <v>81.0850234010815</v>
      </c>
      <c r="AY432" s="7">
        <v>1.7758437012939499</v>
      </c>
      <c r="AZ432" s="7">
        <v>153.86127298963601</v>
      </c>
      <c r="BA432" s="7">
        <v>3.3697168854497597</v>
      </c>
      <c r="BB432" s="7">
        <v>99.567877534312402</v>
      </c>
      <c r="BC432" s="7">
        <v>5.1777367412539004</v>
      </c>
      <c r="BD432" s="7">
        <v>108.676627049236</v>
      </c>
      <c r="BE432" s="7">
        <v>5.6514106629867999</v>
      </c>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v>1403</v>
      </c>
      <c r="EG432" s="7">
        <v>931</v>
      </c>
      <c r="EH432" s="7">
        <v>671</v>
      </c>
      <c r="EI432" s="7">
        <v>3830</v>
      </c>
      <c r="EJ432" s="7">
        <v>339</v>
      </c>
      <c r="EK432" s="7">
        <v>174</v>
      </c>
      <c r="EL432" s="7">
        <v>0</v>
      </c>
      <c r="EM432" s="7">
        <v>19</v>
      </c>
      <c r="EN432" s="7">
        <v>204</v>
      </c>
      <c r="EO432" s="7">
        <v>331</v>
      </c>
      <c r="EP432" s="7">
        <v>169</v>
      </c>
      <c r="EQ432" s="7">
        <v>234</v>
      </c>
    </row>
    <row r="433" spans="1:147" x14ac:dyDescent="0.35">
      <c r="A433" s="7" t="s">
        <v>911</v>
      </c>
      <c r="B433" s="7" t="e" vm="1">
        <v>#VALUE!</v>
      </c>
      <c r="C433" s="7" t="e" vm="5">
        <v>#VALUE!</v>
      </c>
      <c r="D433" s="7">
        <v>1</v>
      </c>
      <c r="E433" s="7">
        <v>4339</v>
      </c>
      <c r="F433" s="7">
        <v>1709</v>
      </c>
      <c r="G433" s="7">
        <v>0</v>
      </c>
      <c r="H433" s="7">
        <v>8</v>
      </c>
      <c r="I433" s="7">
        <v>0.18437427978796958</v>
      </c>
      <c r="J433" s="7">
        <v>0</v>
      </c>
      <c r="K433" s="7">
        <v>1</v>
      </c>
      <c r="L433" s="7">
        <v>0</v>
      </c>
      <c r="M433" s="7">
        <v>0</v>
      </c>
      <c r="N433" s="7">
        <v>0</v>
      </c>
      <c r="O433" s="7">
        <v>1</v>
      </c>
      <c r="P433" s="7">
        <v>9.5809792843691088</v>
      </c>
      <c r="Q433" s="7">
        <v>74706</v>
      </c>
      <c r="R433" s="7">
        <v>0</v>
      </c>
      <c r="S433" s="7">
        <v>1</v>
      </c>
      <c r="T433" s="7">
        <v>0</v>
      </c>
      <c r="U433" s="7">
        <v>1</v>
      </c>
      <c r="V433" s="7">
        <v>0</v>
      </c>
      <c r="W433" s="7">
        <v>0</v>
      </c>
      <c r="X433" s="7">
        <v>0</v>
      </c>
      <c r="Y433" s="7">
        <v>0</v>
      </c>
      <c r="Z433" s="7"/>
      <c r="AA433" s="7">
        <v>3021.04232165031</v>
      </c>
      <c r="AB433" s="7"/>
      <c r="AC433" s="7"/>
      <c r="AD433" s="7">
        <v>934.25236711418302</v>
      </c>
      <c r="AE433" s="7"/>
      <c r="AF433" s="7">
        <v>3021.04232165031</v>
      </c>
      <c r="AG433" s="7">
        <v>69.625312782906505</v>
      </c>
      <c r="AH433" s="7">
        <v>934.25236711418302</v>
      </c>
      <c r="AI433" s="7">
        <v>21.531513415860402</v>
      </c>
      <c r="AJ433" s="7">
        <v>630.87271685630503</v>
      </c>
      <c r="AK433" s="7">
        <v>14.539587851032602</v>
      </c>
      <c r="AL433" s="7">
        <v>364.58283908036498</v>
      </c>
      <c r="AM433" s="7">
        <v>8.4024622973119492</v>
      </c>
      <c r="AN433" s="7">
        <v>2404.8601851910398</v>
      </c>
      <c r="AO433" s="7">
        <v>55.424295579420004</v>
      </c>
      <c r="AP433" s="7">
        <v>433.58934309461603</v>
      </c>
      <c r="AQ433" s="7">
        <v>9.9928403571010911</v>
      </c>
      <c r="AR433" s="7">
        <v>46.814325261337203</v>
      </c>
      <c r="AS433" s="7">
        <v>1.0789196879773499</v>
      </c>
      <c r="AT433" s="7">
        <v>2.0000000596046399</v>
      </c>
      <c r="AU433" s="7">
        <v>4.6093571320687796E-2</v>
      </c>
      <c r="AV433" s="7">
        <v>5.02995759155601</v>
      </c>
      <c r="AW433" s="7">
        <v>0.115924351038396</v>
      </c>
      <c r="AX433" s="7">
        <v>128.74850741206299</v>
      </c>
      <c r="AY433" s="7">
        <v>2.9672391659844002</v>
      </c>
      <c r="AZ433" s="7">
        <v>209.575257380784</v>
      </c>
      <c r="BA433" s="7">
        <v>4.8300358926200504</v>
      </c>
      <c r="BB433" s="7">
        <v>63.583878938981798</v>
      </c>
      <c r="BC433" s="7">
        <v>3.7205312427724904</v>
      </c>
      <c r="BD433" s="7">
        <v>145.983008017705</v>
      </c>
      <c r="BE433" s="7">
        <v>8.5420133421711704</v>
      </c>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v>1111</v>
      </c>
      <c r="EG433" s="7">
        <v>946</v>
      </c>
      <c r="EH433" s="7">
        <v>528</v>
      </c>
      <c r="EI433" s="7">
        <v>3242</v>
      </c>
      <c r="EJ433" s="7">
        <v>793</v>
      </c>
      <c r="EK433" s="7">
        <v>81</v>
      </c>
      <c r="EL433" s="7">
        <v>2</v>
      </c>
      <c r="EM433" s="7">
        <v>13</v>
      </c>
      <c r="EN433" s="7">
        <v>208</v>
      </c>
      <c r="EO433" s="7">
        <v>340</v>
      </c>
      <c r="EP433" s="7">
        <v>74</v>
      </c>
      <c r="EQ433" s="7">
        <v>199</v>
      </c>
    </row>
    <row r="434" spans="1:147" x14ac:dyDescent="0.35">
      <c r="A434" s="7" t="s">
        <v>912</v>
      </c>
      <c r="B434" s="7" t="e" vm="1">
        <v>#VALUE!</v>
      </c>
      <c r="C434" s="7" t="e" vm="5">
        <v>#VALUE!</v>
      </c>
      <c r="D434" s="7">
        <v>1</v>
      </c>
      <c r="E434" s="7">
        <v>2947</v>
      </c>
      <c r="F434" s="7">
        <v>1158</v>
      </c>
      <c r="G434" s="7">
        <v>0</v>
      </c>
      <c r="H434" s="7">
        <v>0</v>
      </c>
      <c r="I434" s="7">
        <v>0</v>
      </c>
      <c r="J434" s="7">
        <v>0</v>
      </c>
      <c r="K434" s="7">
        <v>0</v>
      </c>
      <c r="L434" s="7">
        <v>0</v>
      </c>
      <c r="M434" s="7">
        <v>0</v>
      </c>
      <c r="N434" s="7">
        <v>0</v>
      </c>
      <c r="O434" s="7">
        <v>0</v>
      </c>
      <c r="P434" s="7">
        <v>15.565679574791199</v>
      </c>
      <c r="Q434" s="7">
        <v>84000</v>
      </c>
      <c r="R434" s="7">
        <v>0</v>
      </c>
      <c r="S434" s="7">
        <v>1</v>
      </c>
      <c r="T434" s="7">
        <v>0</v>
      </c>
      <c r="U434" s="7">
        <v>1</v>
      </c>
      <c r="V434" s="7">
        <v>0</v>
      </c>
      <c r="W434" s="7">
        <v>0</v>
      </c>
      <c r="X434" s="7">
        <v>0</v>
      </c>
      <c r="Y434" s="7">
        <v>0</v>
      </c>
      <c r="Z434" s="7">
        <v>1.4082903265953099</v>
      </c>
      <c r="AA434" s="7">
        <v>1430.4724529944399</v>
      </c>
      <c r="AB434" s="7">
        <v>1.4082903265953099</v>
      </c>
      <c r="AC434" s="7">
        <v>0.252255089581013</v>
      </c>
      <c r="AD434" s="7">
        <v>295.25053335726301</v>
      </c>
      <c r="AE434" s="7">
        <v>0.252255089581013</v>
      </c>
      <c r="AF434" s="7">
        <v>1430.4724529944399</v>
      </c>
      <c r="AG434" s="7">
        <v>48.539954292311997</v>
      </c>
      <c r="AH434" s="7">
        <v>295.25053335726301</v>
      </c>
      <c r="AI434" s="7">
        <v>10.018681145478899</v>
      </c>
      <c r="AJ434" s="7">
        <v>296.54098748019902</v>
      </c>
      <c r="AK434" s="7">
        <v>10.062469883956499</v>
      </c>
      <c r="AL434" s="7">
        <v>222.773452697555</v>
      </c>
      <c r="AM434" s="7">
        <v>7.5593299184782703</v>
      </c>
      <c r="AN434" s="7">
        <v>973.53992315567996</v>
      </c>
      <c r="AO434" s="7">
        <v>33.034948189877198</v>
      </c>
      <c r="AP434" s="7">
        <v>282.86418421892398</v>
      </c>
      <c r="AQ434" s="7">
        <v>9.59837747604087</v>
      </c>
      <c r="AR434" s="7">
        <v>76.658296654466497</v>
      </c>
      <c r="AS434" s="7">
        <v>2.6012316475896298</v>
      </c>
      <c r="AT434" s="7">
        <v>0</v>
      </c>
      <c r="AU434" s="7">
        <v>0</v>
      </c>
      <c r="AV434" s="7">
        <v>1.9999999403953601</v>
      </c>
      <c r="AW434" s="7">
        <v>6.78656240378471E-2</v>
      </c>
      <c r="AX434" s="7">
        <v>95.410045940429001</v>
      </c>
      <c r="AY434" s="7">
        <v>3.2375312500993902</v>
      </c>
      <c r="AZ434" s="7">
        <v>121.263245854527</v>
      </c>
      <c r="BA434" s="7">
        <v>4.1148030490168601</v>
      </c>
      <c r="BB434" s="7">
        <v>47.226145886583303</v>
      </c>
      <c r="BC434" s="7">
        <v>4.0782509401194504</v>
      </c>
      <c r="BD434" s="7">
        <v>58.972016678773798</v>
      </c>
      <c r="BE434" s="7">
        <v>5.09257484272658</v>
      </c>
      <c r="BF434" s="7">
        <v>1.4082903265953099</v>
      </c>
      <c r="BG434" s="7">
        <v>4.7787252344598102E-2</v>
      </c>
      <c r="BH434" s="7">
        <v>0.252255089581013</v>
      </c>
      <c r="BI434" s="7">
        <v>8.55972479066891E-3</v>
      </c>
      <c r="BJ434" s="7">
        <v>0.27883501350879702</v>
      </c>
      <c r="BK434" s="7">
        <v>9.4616563796673502E-3</v>
      </c>
      <c r="BL434" s="7">
        <v>0.129394121468067</v>
      </c>
      <c r="BM434" s="7">
        <v>4.3907065309829402E-3</v>
      </c>
      <c r="BN434" s="7">
        <v>1.2071414887905101</v>
      </c>
      <c r="BO434" s="7">
        <v>4.0961706440125999E-2</v>
      </c>
      <c r="BP434" s="7">
        <v>0.13836345821619001</v>
      </c>
      <c r="BQ434" s="7">
        <v>4.6950613578619002E-3</v>
      </c>
      <c r="BR434" s="7">
        <v>0</v>
      </c>
      <c r="BS434" s="7">
        <v>0</v>
      </c>
      <c r="BT434" s="7">
        <v>0</v>
      </c>
      <c r="BU434" s="7">
        <v>0</v>
      </c>
      <c r="BV434" s="7">
        <v>0</v>
      </c>
      <c r="BW434" s="7">
        <v>0</v>
      </c>
      <c r="BX434" s="7">
        <v>6.2785364687442793E-2</v>
      </c>
      <c r="BY434" s="7">
        <v>2.13048404097193E-3</v>
      </c>
      <c r="BZ434" s="7">
        <v>0.18531823158264199</v>
      </c>
      <c r="CA434" s="7">
        <v>6.2883689033811198E-3</v>
      </c>
      <c r="CB434" s="7">
        <v>2.8521790169179401E-2</v>
      </c>
      <c r="CC434" s="7">
        <v>2.4630216035560798E-3</v>
      </c>
      <c r="CD434" s="7">
        <v>5.1394863054156303E-2</v>
      </c>
      <c r="CE434" s="7">
        <v>4.4382437870601294E-3</v>
      </c>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v>598</v>
      </c>
      <c r="EG434" s="7">
        <v>592</v>
      </c>
      <c r="EH434" s="7">
        <v>449</v>
      </c>
      <c r="EI434" s="7">
        <v>1946</v>
      </c>
      <c r="EJ434" s="7">
        <v>582</v>
      </c>
      <c r="EK434" s="7">
        <v>196</v>
      </c>
      <c r="EL434" s="7">
        <v>0</v>
      </c>
      <c r="EM434" s="7">
        <v>2</v>
      </c>
      <c r="EN434" s="7">
        <v>221</v>
      </c>
      <c r="EO434" s="7">
        <v>266</v>
      </c>
      <c r="EP434" s="7">
        <v>131</v>
      </c>
      <c r="EQ434" s="7">
        <v>130</v>
      </c>
    </row>
    <row r="435" spans="1:147" x14ac:dyDescent="0.35">
      <c r="A435" s="7" t="s">
        <v>913</v>
      </c>
      <c r="B435" s="7" t="e" vm="1">
        <v>#VALUE!</v>
      </c>
      <c r="C435" s="7" t="e" vm="5">
        <v>#VALUE!</v>
      </c>
      <c r="D435" s="7">
        <v>1</v>
      </c>
      <c r="E435" s="7">
        <v>2204</v>
      </c>
      <c r="F435" s="7">
        <v>868</v>
      </c>
      <c r="G435" s="7">
        <v>0</v>
      </c>
      <c r="H435" s="7">
        <v>0</v>
      </c>
      <c r="I435" s="7">
        <v>0</v>
      </c>
      <c r="J435" s="7">
        <v>0</v>
      </c>
      <c r="K435" s="7">
        <v>0</v>
      </c>
      <c r="L435" s="7">
        <v>0</v>
      </c>
      <c r="M435" s="7">
        <v>0</v>
      </c>
      <c r="N435" s="7">
        <v>0</v>
      </c>
      <c r="O435" s="7">
        <v>0</v>
      </c>
      <c r="P435" s="7">
        <v>3.22698936560323</v>
      </c>
      <c r="Q435" s="7">
        <v>80231</v>
      </c>
      <c r="R435" s="7">
        <v>0</v>
      </c>
      <c r="S435" s="7">
        <v>0</v>
      </c>
      <c r="T435" s="7">
        <v>0</v>
      </c>
      <c r="U435" s="7">
        <v>0</v>
      </c>
      <c r="V435" s="7">
        <v>0</v>
      </c>
      <c r="W435" s="7">
        <v>0</v>
      </c>
      <c r="X435" s="7">
        <v>0</v>
      </c>
      <c r="Y435" s="7">
        <v>0</v>
      </c>
      <c r="Z435" s="7"/>
      <c r="AA435" s="7">
        <v>195.39761692285501</v>
      </c>
      <c r="AB435" s="7"/>
      <c r="AC435" s="7"/>
      <c r="AD435" s="7">
        <v>20.4701066408306</v>
      </c>
      <c r="AE435" s="7"/>
      <c r="AF435" s="7">
        <v>195.39761692285501</v>
      </c>
      <c r="AG435" s="7">
        <v>8.8655906044852699</v>
      </c>
      <c r="AH435" s="7">
        <v>20.4701066408306</v>
      </c>
      <c r="AI435" s="7">
        <v>0.92877071873097294</v>
      </c>
      <c r="AJ435" s="7">
        <v>44.048868890851701</v>
      </c>
      <c r="AK435" s="7">
        <v>1.9985875177337398</v>
      </c>
      <c r="AL435" s="7">
        <v>29.9754711054266</v>
      </c>
      <c r="AM435" s="7">
        <v>1.36004859824984</v>
      </c>
      <c r="AN435" s="7">
        <v>122.217935323715</v>
      </c>
      <c r="AO435" s="7">
        <v>5.5452783722193804</v>
      </c>
      <c r="AP435" s="7">
        <v>48.543110825121403</v>
      </c>
      <c r="AQ435" s="7">
        <v>2.2025004911579602</v>
      </c>
      <c r="AR435" s="7">
        <v>14.411258942447599</v>
      </c>
      <c r="AS435" s="7">
        <v>0.653868373069311</v>
      </c>
      <c r="AT435" s="7">
        <v>0</v>
      </c>
      <c r="AU435" s="7">
        <v>0</v>
      </c>
      <c r="AV435" s="7">
        <v>0</v>
      </c>
      <c r="AW435" s="7">
        <v>0</v>
      </c>
      <c r="AX435" s="7">
        <v>10.225311815738699</v>
      </c>
      <c r="AY435" s="7">
        <v>0.46394336732026698</v>
      </c>
      <c r="AZ435" s="7">
        <v>10.050735950469999</v>
      </c>
      <c r="BA435" s="7">
        <v>0.45602250228992602</v>
      </c>
      <c r="BB435" s="7">
        <v>3.59603090723976</v>
      </c>
      <c r="BC435" s="7">
        <v>0.41428927502762297</v>
      </c>
      <c r="BD435" s="7">
        <v>5.6448942176066303</v>
      </c>
      <c r="BE435" s="7">
        <v>0.65033343520813802</v>
      </c>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v>291</v>
      </c>
      <c r="EG435" s="7">
        <v>471</v>
      </c>
      <c r="EH435" s="7">
        <v>340</v>
      </c>
      <c r="EI435" s="7">
        <v>1567</v>
      </c>
      <c r="EJ435" s="7">
        <v>396</v>
      </c>
      <c r="EK435" s="7">
        <v>113</v>
      </c>
      <c r="EL435" s="7">
        <v>1</v>
      </c>
      <c r="EM435" s="7">
        <v>2</v>
      </c>
      <c r="EN435" s="7">
        <v>125</v>
      </c>
      <c r="EO435" s="7">
        <v>156</v>
      </c>
      <c r="EP435" s="7">
        <v>51</v>
      </c>
      <c r="EQ435" s="7">
        <v>80</v>
      </c>
    </row>
    <row r="436" spans="1:147" x14ac:dyDescent="0.35">
      <c r="A436" s="7" t="s">
        <v>914</v>
      </c>
      <c r="B436" s="7" t="e" vm="1">
        <v>#VALUE!</v>
      </c>
      <c r="C436" s="7" t="e" vm="5">
        <v>#VALUE!</v>
      </c>
      <c r="D436" s="7">
        <v>1</v>
      </c>
      <c r="E436" s="7">
        <v>6017</v>
      </c>
      <c r="F436" s="7">
        <v>2337</v>
      </c>
      <c r="G436" s="7">
        <v>0</v>
      </c>
      <c r="H436" s="7">
        <v>516</v>
      </c>
      <c r="I436" s="7">
        <v>8.5757021771647004</v>
      </c>
      <c r="J436" s="7">
        <v>0</v>
      </c>
      <c r="K436" s="7">
        <v>0</v>
      </c>
      <c r="L436" s="7">
        <v>0</v>
      </c>
      <c r="M436" s="7">
        <v>0</v>
      </c>
      <c r="N436" s="7">
        <v>1</v>
      </c>
      <c r="O436" s="7">
        <v>0</v>
      </c>
      <c r="P436" s="7">
        <v>5.2703761755485896</v>
      </c>
      <c r="Q436" s="7">
        <v>125619</v>
      </c>
      <c r="R436" s="7">
        <v>1</v>
      </c>
      <c r="S436" s="7">
        <v>1</v>
      </c>
      <c r="T436" s="7">
        <v>1</v>
      </c>
      <c r="U436" s="7">
        <v>1</v>
      </c>
      <c r="V436" s="7">
        <v>1</v>
      </c>
      <c r="W436" s="7">
        <v>0</v>
      </c>
      <c r="X436" s="7">
        <v>0</v>
      </c>
      <c r="Y436" s="7">
        <v>1</v>
      </c>
      <c r="Z436" s="7">
        <v>598.55931088328396</v>
      </c>
      <c r="AA436" s="7">
        <v>4404.9545518578998</v>
      </c>
      <c r="AB436" s="7">
        <v>598.55931088328396</v>
      </c>
      <c r="AC436" s="7">
        <v>47.1459624450654</v>
      </c>
      <c r="AD436" s="7">
        <v>644.16484079413897</v>
      </c>
      <c r="AE436" s="7">
        <v>47.1459624450654</v>
      </c>
      <c r="AF436" s="7">
        <v>4404.9545518578998</v>
      </c>
      <c r="AG436" s="7">
        <v>73.208485156355295</v>
      </c>
      <c r="AH436" s="7">
        <v>644.16484079413897</v>
      </c>
      <c r="AI436" s="7">
        <v>10.705747728006299</v>
      </c>
      <c r="AJ436" s="7">
        <v>758.90200222417502</v>
      </c>
      <c r="AK436" s="7">
        <v>12.6126309161405</v>
      </c>
      <c r="AL436" s="7">
        <v>1384.42922689742</v>
      </c>
      <c r="AM436" s="7">
        <v>23.008629331850202</v>
      </c>
      <c r="AN436" s="7">
        <v>3567.1837950116001</v>
      </c>
      <c r="AO436" s="7">
        <v>59.285088831836497</v>
      </c>
      <c r="AP436" s="7">
        <v>246.20874869427601</v>
      </c>
      <c r="AQ436" s="7">
        <v>4.0918854694079503</v>
      </c>
      <c r="AR436" s="7">
        <v>455.58800780437002</v>
      </c>
      <c r="AS436" s="7">
        <v>7.57168036902726</v>
      </c>
      <c r="AT436" s="7">
        <v>0.99999994749668997</v>
      </c>
      <c r="AU436" s="7">
        <v>1.6619576990139398E-2</v>
      </c>
      <c r="AV436" s="7">
        <v>7.2546505414511602</v>
      </c>
      <c r="AW436" s="7">
        <v>0.120569229540488</v>
      </c>
      <c r="AX436" s="7">
        <v>127.71937403214901</v>
      </c>
      <c r="AY436" s="7">
        <v>2.1226420813054503</v>
      </c>
      <c r="AZ436" s="7">
        <v>130.02059473625201</v>
      </c>
      <c r="BA436" s="7">
        <v>2.1608873979766003</v>
      </c>
      <c r="BB436" s="7">
        <v>247.600451374914</v>
      </c>
      <c r="BC436" s="7">
        <v>10.594798946295001</v>
      </c>
      <c r="BD436" s="7">
        <v>0</v>
      </c>
      <c r="BE436" s="7">
        <v>0</v>
      </c>
      <c r="BF436" s="7">
        <v>598.55931088328396</v>
      </c>
      <c r="BG436" s="7">
        <v>9.9478030726821309</v>
      </c>
      <c r="BH436" s="7">
        <v>47.1459624450654</v>
      </c>
      <c r="BI436" s="7">
        <v>0.78354599376874501</v>
      </c>
      <c r="BJ436" s="7">
        <v>23.8281624019146</v>
      </c>
      <c r="BK436" s="7">
        <v>0.39601400036421103</v>
      </c>
      <c r="BL436" s="7">
        <v>300.67089045140898</v>
      </c>
      <c r="BM436" s="7">
        <v>4.9970232749112302</v>
      </c>
      <c r="BN436" s="7">
        <v>547.68626911938202</v>
      </c>
      <c r="BO436" s="7">
        <v>9.1023145939734409</v>
      </c>
      <c r="BP436" s="7">
        <v>18.323455464560499</v>
      </c>
      <c r="BQ436" s="7">
        <v>0.30452809480738796</v>
      </c>
      <c r="BR436" s="7">
        <v>20.494399229064602</v>
      </c>
      <c r="BS436" s="7">
        <v>0.34060826373715403</v>
      </c>
      <c r="BT436" s="7">
        <v>0</v>
      </c>
      <c r="BU436" s="7">
        <v>0</v>
      </c>
      <c r="BV436" s="7">
        <v>0.60066664265468706</v>
      </c>
      <c r="BW436" s="7">
        <v>9.982826037139559E-3</v>
      </c>
      <c r="BX436" s="7">
        <v>11.4545259065926</v>
      </c>
      <c r="BY436" s="7">
        <v>0.19036938518518501</v>
      </c>
      <c r="BZ436" s="7">
        <v>7.1068888078443697</v>
      </c>
      <c r="CA436" s="7">
        <v>0.11811349190367899</v>
      </c>
      <c r="CB436" s="7">
        <v>52.398801731877001</v>
      </c>
      <c r="CC436" s="7">
        <v>2.2421395691860102</v>
      </c>
      <c r="CD436" s="7">
        <v>0</v>
      </c>
      <c r="CE436" s="7">
        <v>0</v>
      </c>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v>845</v>
      </c>
      <c r="EG436" s="7">
        <v>1048</v>
      </c>
      <c r="EH436" s="7">
        <v>1965</v>
      </c>
      <c r="EI436" s="7">
        <v>4909</v>
      </c>
      <c r="EJ436" s="7">
        <v>345</v>
      </c>
      <c r="EK436" s="7">
        <v>597</v>
      </c>
      <c r="EL436" s="7">
        <v>4</v>
      </c>
      <c r="EM436" s="7">
        <v>8</v>
      </c>
      <c r="EN436" s="7">
        <v>154</v>
      </c>
      <c r="EO436" s="7">
        <v>169</v>
      </c>
      <c r="EP436" s="7">
        <v>294</v>
      </c>
      <c r="EQ436" s="7">
        <v>0</v>
      </c>
    </row>
    <row r="437" spans="1:147" x14ac:dyDescent="0.35">
      <c r="A437" s="7" t="s">
        <v>915</v>
      </c>
      <c r="B437" s="7" t="e" vm="1">
        <v>#VALUE!</v>
      </c>
      <c r="C437" s="7" t="e" vm="5">
        <v>#VALUE!</v>
      </c>
      <c r="D437" s="7">
        <v>1</v>
      </c>
      <c r="E437" s="7">
        <v>6540</v>
      </c>
      <c r="F437" s="7">
        <v>2318</v>
      </c>
      <c r="G437" s="7">
        <v>0</v>
      </c>
      <c r="H437" s="7">
        <v>193</v>
      </c>
      <c r="I437" s="7">
        <v>2.9510703363914375</v>
      </c>
      <c r="J437" s="7">
        <v>0</v>
      </c>
      <c r="K437" s="7">
        <v>0</v>
      </c>
      <c r="L437" s="7">
        <v>0</v>
      </c>
      <c r="M437" s="7">
        <v>0</v>
      </c>
      <c r="N437" s="7">
        <v>0</v>
      </c>
      <c r="O437" s="7">
        <v>0</v>
      </c>
      <c r="P437" s="7">
        <v>4.0970173713536502</v>
      </c>
      <c r="Q437" s="7">
        <v>117593</v>
      </c>
      <c r="R437" s="7">
        <v>1</v>
      </c>
      <c r="S437" s="7">
        <v>1</v>
      </c>
      <c r="T437" s="7">
        <v>1</v>
      </c>
      <c r="U437" s="7">
        <v>1</v>
      </c>
      <c r="V437" s="7">
        <v>1</v>
      </c>
      <c r="W437" s="7">
        <v>0</v>
      </c>
      <c r="X437" s="7">
        <v>0</v>
      </c>
      <c r="Y437" s="7">
        <v>0</v>
      </c>
      <c r="Z437" s="7">
        <v>2339.4012366011698</v>
      </c>
      <c r="AA437" s="7">
        <v>4894.0897525483697</v>
      </c>
      <c r="AB437" s="7">
        <v>2339.4012366011698</v>
      </c>
      <c r="AC437" s="7">
        <v>402.730458059581</v>
      </c>
      <c r="AD437" s="7">
        <v>686.09932725920203</v>
      </c>
      <c r="AE437" s="7">
        <v>402.730458059581</v>
      </c>
      <c r="AF437" s="7">
        <v>4894.0897525483697</v>
      </c>
      <c r="AG437" s="7">
        <v>74.833176644470598</v>
      </c>
      <c r="AH437" s="7">
        <v>686.09932725920203</v>
      </c>
      <c r="AI437" s="7">
        <v>10.490815401516899</v>
      </c>
      <c r="AJ437" s="7">
        <v>1272.7255609456899</v>
      </c>
      <c r="AK437" s="7">
        <v>19.460635488466199</v>
      </c>
      <c r="AL437" s="7">
        <v>654.20325247204198</v>
      </c>
      <c r="AM437" s="7">
        <v>10.003107835963899</v>
      </c>
      <c r="AN437" s="7">
        <v>3404.0776353552901</v>
      </c>
      <c r="AO437" s="7">
        <v>52.050116748551901</v>
      </c>
      <c r="AP437" s="7">
        <v>417.71782409003902</v>
      </c>
      <c r="AQ437" s="7">
        <v>6.3871226925082496</v>
      </c>
      <c r="AR437" s="7">
        <v>924.457041387912</v>
      </c>
      <c r="AS437" s="7">
        <v>14.135428767399299</v>
      </c>
      <c r="AT437" s="7">
        <v>3.0000000311410999</v>
      </c>
      <c r="AU437" s="7">
        <v>4.5871560109191099E-2</v>
      </c>
      <c r="AV437" s="7">
        <v>3.1157920017139999</v>
      </c>
      <c r="AW437" s="7">
        <v>4.7642079536911297E-2</v>
      </c>
      <c r="AX437" s="7">
        <v>141.72145251184699</v>
      </c>
      <c r="AY437" s="7">
        <v>2.1669946867254897</v>
      </c>
      <c r="AZ437" s="7">
        <v>116.86277550848899</v>
      </c>
      <c r="BA437" s="7">
        <v>1.7868925918729202</v>
      </c>
      <c r="BB437" s="7">
        <v>36.952738880761899</v>
      </c>
      <c r="BC437" s="7">
        <v>1.59416474895435</v>
      </c>
      <c r="BD437" s="7">
        <v>10.208456304509999</v>
      </c>
      <c r="BE437" s="7">
        <v>0.44039932288654199</v>
      </c>
      <c r="BF437" s="7">
        <v>2339.4012366011698</v>
      </c>
      <c r="BG437" s="7">
        <v>35.7706611101097</v>
      </c>
      <c r="BH437" s="7">
        <v>402.730458059581</v>
      </c>
      <c r="BI437" s="7">
        <v>6.1579580743055207</v>
      </c>
      <c r="BJ437" s="7">
        <v>680.61654073745001</v>
      </c>
      <c r="BK437" s="7">
        <v>10.406980745220901</v>
      </c>
      <c r="BL437" s="7">
        <v>178.217802948318</v>
      </c>
      <c r="BM437" s="7">
        <v>2.7250428585369804</v>
      </c>
      <c r="BN437" s="7">
        <v>1477.1277899593099</v>
      </c>
      <c r="BO437" s="7">
        <v>22.586051834240202</v>
      </c>
      <c r="BP437" s="7">
        <v>268.02126133884298</v>
      </c>
      <c r="BQ437" s="7">
        <v>4.0981844241413299</v>
      </c>
      <c r="BR437" s="7">
        <v>502.62150525674201</v>
      </c>
      <c r="BS437" s="7">
        <v>7.6853441170755694</v>
      </c>
      <c r="BT437" s="7">
        <v>1.67281609564088</v>
      </c>
      <c r="BU437" s="7">
        <v>2.5578227762093002E-2</v>
      </c>
      <c r="BV437" s="7">
        <v>2.46502267103642</v>
      </c>
      <c r="BW437" s="7">
        <v>3.7691478150403995E-2</v>
      </c>
      <c r="BX437" s="7">
        <v>87.492843328975098</v>
      </c>
      <c r="BY437" s="7">
        <v>1.33781106007607</v>
      </c>
      <c r="BZ437" s="7">
        <v>55.775881024077499</v>
      </c>
      <c r="CA437" s="7">
        <v>0.85284221749354006</v>
      </c>
      <c r="CB437" s="7">
        <v>0</v>
      </c>
      <c r="CC437" s="7">
        <v>0</v>
      </c>
      <c r="CD437" s="7">
        <v>4.9432501778792401</v>
      </c>
      <c r="CE437" s="7">
        <v>0.21325496884724901</v>
      </c>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v>628</v>
      </c>
      <c r="EG437" s="7">
        <v>1649</v>
      </c>
      <c r="EH437" s="7">
        <v>807</v>
      </c>
      <c r="EI437" s="7">
        <v>4530</v>
      </c>
      <c r="EJ437" s="7">
        <v>509</v>
      </c>
      <c r="EK437" s="7">
        <v>1302</v>
      </c>
      <c r="EL437" s="7">
        <v>4</v>
      </c>
      <c r="EM437" s="7">
        <v>7</v>
      </c>
      <c r="EN437" s="7">
        <v>188</v>
      </c>
      <c r="EO437" s="7">
        <v>180</v>
      </c>
      <c r="EP437" s="7">
        <v>54</v>
      </c>
      <c r="EQ437" s="7">
        <v>13</v>
      </c>
    </row>
    <row r="438" spans="1:147" x14ac:dyDescent="0.35">
      <c r="A438" s="7" t="s">
        <v>916</v>
      </c>
      <c r="B438" s="7" t="e" vm="1">
        <v>#VALUE!</v>
      </c>
      <c r="C438" s="7" t="e" vm="5">
        <v>#VALUE!</v>
      </c>
      <c r="D438" s="7">
        <v>1</v>
      </c>
      <c r="E438" s="7">
        <v>3692</v>
      </c>
      <c r="F438" s="7">
        <v>1183</v>
      </c>
      <c r="G438" s="7">
        <v>0</v>
      </c>
      <c r="H438" s="7">
        <v>0</v>
      </c>
      <c r="I438" s="7">
        <v>0</v>
      </c>
      <c r="J438" s="7">
        <v>0</v>
      </c>
      <c r="K438" s="7">
        <v>0</v>
      </c>
      <c r="L438" s="7">
        <v>0</v>
      </c>
      <c r="M438" s="7">
        <v>0</v>
      </c>
      <c r="N438" s="7">
        <v>0</v>
      </c>
      <c r="O438" s="7">
        <v>0</v>
      </c>
      <c r="P438" s="7">
        <v>2.0436343551505103</v>
      </c>
      <c r="Q438" s="7">
        <v>201964</v>
      </c>
      <c r="R438" s="7">
        <v>1</v>
      </c>
      <c r="S438" s="7">
        <v>1</v>
      </c>
      <c r="T438" s="7">
        <v>1</v>
      </c>
      <c r="U438" s="7">
        <v>1</v>
      </c>
      <c r="V438" s="7">
        <v>1</v>
      </c>
      <c r="W438" s="7">
        <v>0</v>
      </c>
      <c r="X438" s="7">
        <v>0</v>
      </c>
      <c r="Y438" s="7">
        <v>0</v>
      </c>
      <c r="Z438" s="7">
        <v>552.21338561177299</v>
      </c>
      <c r="AA438" s="7">
        <v>2603.5218581361701</v>
      </c>
      <c r="AB438" s="7">
        <v>552.21338561177299</v>
      </c>
      <c r="AC438" s="7">
        <v>10.2095174461138</v>
      </c>
      <c r="AD438" s="7">
        <v>66.125701005628798</v>
      </c>
      <c r="AE438" s="7">
        <v>10.2095174461138</v>
      </c>
      <c r="AF438" s="7">
        <v>2603.5218581361701</v>
      </c>
      <c r="AG438" s="7">
        <v>70.517926818422808</v>
      </c>
      <c r="AH438" s="7">
        <v>66.125701005628798</v>
      </c>
      <c r="AI438" s="7">
        <v>1.79105365670717</v>
      </c>
      <c r="AJ438" s="7">
        <v>748.73185555916302</v>
      </c>
      <c r="AK438" s="7">
        <v>20.279844408427998</v>
      </c>
      <c r="AL438" s="7">
        <v>202.60006497074201</v>
      </c>
      <c r="AM438" s="7">
        <v>5.4875423881566094</v>
      </c>
      <c r="AN438" s="7">
        <v>2192.2337249573302</v>
      </c>
      <c r="AO438" s="7">
        <v>59.377944879667702</v>
      </c>
      <c r="AP438" s="7">
        <v>121.43949512671701</v>
      </c>
      <c r="AQ438" s="7">
        <v>3.2892604313845304</v>
      </c>
      <c r="AR438" s="7">
        <v>230.29556425241799</v>
      </c>
      <c r="AS438" s="7">
        <v>6.2376913394479301</v>
      </c>
      <c r="AT438" s="7">
        <v>0</v>
      </c>
      <c r="AU438" s="7">
        <v>0</v>
      </c>
      <c r="AV438" s="7">
        <v>0</v>
      </c>
      <c r="AW438" s="7">
        <v>0</v>
      </c>
      <c r="AX438" s="7">
        <v>59.553067538246999</v>
      </c>
      <c r="AY438" s="7">
        <v>1.6130299983273799</v>
      </c>
      <c r="AZ438" s="7">
        <v>63.0874910260682</v>
      </c>
      <c r="BA438" s="7">
        <v>1.7087619454514698</v>
      </c>
      <c r="BB438" s="7">
        <v>0</v>
      </c>
      <c r="BC438" s="7">
        <v>0</v>
      </c>
      <c r="BD438" s="7">
        <v>0</v>
      </c>
      <c r="BE438" s="7">
        <v>0</v>
      </c>
      <c r="BF438" s="7">
        <v>552.21338561177299</v>
      </c>
      <c r="BG438" s="7">
        <v>14.957025612453201</v>
      </c>
      <c r="BH438" s="7">
        <v>10.2095174461138</v>
      </c>
      <c r="BI438" s="7">
        <v>0.27653080839961403</v>
      </c>
      <c r="BJ438" s="7">
        <v>173.44465063139799</v>
      </c>
      <c r="BK438" s="7">
        <v>4.6978507754983196</v>
      </c>
      <c r="BL438" s="7">
        <v>29.351554782129799</v>
      </c>
      <c r="BM438" s="7">
        <v>0.79500419236538011</v>
      </c>
      <c r="BN438" s="7">
        <v>479.52886822819698</v>
      </c>
      <c r="BO438" s="7">
        <v>12.988322541392099</v>
      </c>
      <c r="BP438" s="7">
        <v>20.1261398307979</v>
      </c>
      <c r="BQ438" s="7">
        <v>0.54512838111586992</v>
      </c>
      <c r="BR438" s="7">
        <v>38.809936299920103</v>
      </c>
      <c r="BS438" s="7">
        <v>1.05119004062622</v>
      </c>
      <c r="BT438" s="7">
        <v>0</v>
      </c>
      <c r="BU438" s="7">
        <v>0</v>
      </c>
      <c r="BV438" s="7">
        <v>0</v>
      </c>
      <c r="BW438" s="7">
        <v>0</v>
      </c>
      <c r="BX438" s="7">
        <v>13.748439580202101</v>
      </c>
      <c r="BY438" s="7">
        <v>0.37238460401414097</v>
      </c>
      <c r="BZ438" s="7">
        <v>11.5758959772065</v>
      </c>
      <c r="CA438" s="7">
        <v>0.31353997771415298</v>
      </c>
      <c r="CB438" s="7">
        <v>0</v>
      </c>
      <c r="CC438" s="7">
        <v>0</v>
      </c>
      <c r="CD438" s="7">
        <v>0</v>
      </c>
      <c r="CE438" s="7">
        <v>0</v>
      </c>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v>108</v>
      </c>
      <c r="EG438" s="7">
        <v>1028</v>
      </c>
      <c r="EH438" s="7">
        <v>301</v>
      </c>
      <c r="EI438" s="7">
        <v>3063</v>
      </c>
      <c r="EJ438" s="7">
        <v>194</v>
      </c>
      <c r="EK438" s="7">
        <v>360</v>
      </c>
      <c r="EL438" s="7">
        <v>0</v>
      </c>
      <c r="EM438" s="7">
        <v>0</v>
      </c>
      <c r="EN438" s="7">
        <v>75</v>
      </c>
      <c r="EO438" s="7">
        <v>90</v>
      </c>
      <c r="EP438" s="7">
        <v>0</v>
      </c>
      <c r="EQ438" s="7">
        <v>0</v>
      </c>
    </row>
    <row r="439" spans="1:147" x14ac:dyDescent="0.35">
      <c r="A439" s="7" t="s">
        <v>917</v>
      </c>
      <c r="B439" s="7" t="e" vm="1">
        <v>#VALUE!</v>
      </c>
      <c r="C439" s="7" t="e" vm="5">
        <v>#VALUE!</v>
      </c>
      <c r="D439" s="7">
        <v>1</v>
      </c>
      <c r="E439" s="7">
        <v>4749</v>
      </c>
      <c r="F439" s="7">
        <v>1552</v>
      </c>
      <c r="G439" s="7">
        <v>0</v>
      </c>
      <c r="H439" s="7">
        <v>13</v>
      </c>
      <c r="I439" s="7">
        <v>0.27374184038744998</v>
      </c>
      <c r="J439" s="7">
        <v>0</v>
      </c>
      <c r="K439" s="7">
        <v>0</v>
      </c>
      <c r="L439" s="7">
        <v>0</v>
      </c>
      <c r="M439" s="7">
        <v>0</v>
      </c>
      <c r="N439" s="7">
        <v>0</v>
      </c>
      <c r="O439" s="7">
        <v>0</v>
      </c>
      <c r="P439" s="7">
        <v>5.53413472442731</v>
      </c>
      <c r="Q439" s="7">
        <v>141207</v>
      </c>
      <c r="R439" s="7">
        <v>1</v>
      </c>
      <c r="S439" s="7">
        <v>1</v>
      </c>
      <c r="T439" s="7">
        <v>1</v>
      </c>
      <c r="U439" s="7">
        <v>1</v>
      </c>
      <c r="V439" s="7">
        <v>1</v>
      </c>
      <c r="W439" s="7">
        <v>0</v>
      </c>
      <c r="X439" s="7">
        <v>0</v>
      </c>
      <c r="Y439" s="7">
        <v>0</v>
      </c>
      <c r="Z439" s="7">
        <v>2130.2086521838801</v>
      </c>
      <c r="AA439" s="7">
        <v>4653.5420441961596</v>
      </c>
      <c r="AB439" s="7">
        <v>2130.2086521838801</v>
      </c>
      <c r="AC439" s="7">
        <v>295.06142245838402</v>
      </c>
      <c r="AD439" s="7">
        <v>668.011701497177</v>
      </c>
      <c r="AE439" s="7">
        <v>295.06142245838402</v>
      </c>
      <c r="AF439" s="7">
        <v>4653.5420441961596</v>
      </c>
      <c r="AG439" s="7">
        <v>97.989935653741</v>
      </c>
      <c r="AH439" s="7">
        <v>668.011701497177</v>
      </c>
      <c r="AI439" s="7">
        <v>14.0663655821684</v>
      </c>
      <c r="AJ439" s="7">
        <v>1228.3823110266801</v>
      </c>
      <c r="AK439" s="7">
        <v>25.866125732294798</v>
      </c>
      <c r="AL439" s="7">
        <v>546.99716528118699</v>
      </c>
      <c r="AM439" s="7">
        <v>11.518154670060801</v>
      </c>
      <c r="AN439" s="7">
        <v>3463.6939326598099</v>
      </c>
      <c r="AO439" s="7">
        <v>72.935227051164603</v>
      </c>
      <c r="AP439" s="7">
        <v>387.00000283005602</v>
      </c>
      <c r="AQ439" s="7">
        <v>8.1490840772806195</v>
      </c>
      <c r="AR439" s="7">
        <v>666.133021428559</v>
      </c>
      <c r="AS439" s="7">
        <v>14.026806094515901</v>
      </c>
      <c r="AT439" s="7">
        <v>1.0000000074505799</v>
      </c>
      <c r="AU439" s="7">
        <v>2.1057064802075798E-2</v>
      </c>
      <c r="AV439" s="7">
        <v>6.0000000189757001</v>
      </c>
      <c r="AW439" s="7">
        <v>0.12634238827070299</v>
      </c>
      <c r="AX439" s="7">
        <v>129.71507706514899</v>
      </c>
      <c r="AY439" s="7">
        <v>2.7314187632164399</v>
      </c>
      <c r="AZ439" s="7">
        <v>155.161761389285</v>
      </c>
      <c r="BA439" s="7">
        <v>3.2672512400354798</v>
      </c>
      <c r="BB439" s="7">
        <v>4.8572501459857396</v>
      </c>
      <c r="BC439" s="7">
        <v>0.312967148581556</v>
      </c>
      <c r="BD439" s="7">
        <v>50.464154488329797</v>
      </c>
      <c r="BE439" s="7">
        <v>3.2515563458975398</v>
      </c>
      <c r="BF439" s="7">
        <v>2130.2086521838801</v>
      </c>
      <c r="BG439" s="7">
        <v>44.855941296775697</v>
      </c>
      <c r="BH439" s="7">
        <v>295.06142245838402</v>
      </c>
      <c r="BI439" s="7">
        <v>6.2131274470074596</v>
      </c>
      <c r="BJ439" s="7">
        <v>548.73151189309999</v>
      </c>
      <c r="BK439" s="7">
        <v>11.554674918785</v>
      </c>
      <c r="BL439" s="7">
        <v>261.38391958456498</v>
      </c>
      <c r="BM439" s="7">
        <v>5.5039780919049202</v>
      </c>
      <c r="BN439" s="7">
        <v>1575.2531455834401</v>
      </c>
      <c r="BO439" s="7">
        <v>33.170207319086998</v>
      </c>
      <c r="BP439" s="7">
        <v>154.756518060807</v>
      </c>
      <c r="BQ439" s="7">
        <v>3.2587180050706896</v>
      </c>
      <c r="BR439" s="7">
        <v>331.71048533543899</v>
      </c>
      <c r="BS439" s="7">
        <v>6.9848491331951896</v>
      </c>
      <c r="BT439" s="7">
        <v>1.0000000074505799</v>
      </c>
      <c r="BU439" s="7">
        <v>2.1057064802075798E-2</v>
      </c>
      <c r="BV439" s="7">
        <v>4.5462959058349997</v>
      </c>
      <c r="BW439" s="7">
        <v>9.5731646785323102E-2</v>
      </c>
      <c r="BX439" s="7">
        <v>62.942193342139902</v>
      </c>
      <c r="BY439" s="7">
        <v>1.3253778341153899</v>
      </c>
      <c r="BZ439" s="7">
        <v>74.355573210399598</v>
      </c>
      <c r="CA439" s="7">
        <v>1.5657101118214298</v>
      </c>
      <c r="CB439" s="7">
        <v>1.43526813626522</v>
      </c>
      <c r="CC439" s="7">
        <v>9.2478617027398305E-2</v>
      </c>
      <c r="CD439" s="7">
        <v>23.102837541446199</v>
      </c>
      <c r="CE439" s="7">
        <v>1.4885848931344199</v>
      </c>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v>645</v>
      </c>
      <c r="EG439" s="7">
        <v>1247</v>
      </c>
      <c r="EH439" s="7">
        <v>569</v>
      </c>
      <c r="EI439" s="7">
        <v>3542</v>
      </c>
      <c r="EJ439" s="7">
        <v>394</v>
      </c>
      <c r="EK439" s="7">
        <v>675</v>
      </c>
      <c r="EL439" s="7">
        <v>1</v>
      </c>
      <c r="EM439" s="7">
        <v>6</v>
      </c>
      <c r="EN439" s="7">
        <v>131</v>
      </c>
      <c r="EO439" s="7">
        <v>158</v>
      </c>
      <c r="EP439" s="7">
        <v>5</v>
      </c>
      <c r="EQ439" s="7">
        <v>46</v>
      </c>
    </row>
    <row r="440" spans="1:147" x14ac:dyDescent="0.35">
      <c r="A440" s="7" t="s">
        <v>918</v>
      </c>
      <c r="B440" s="7" t="e" vm="1">
        <v>#VALUE!</v>
      </c>
      <c r="C440" s="7" t="e" vm="5">
        <v>#VALUE!</v>
      </c>
      <c r="D440" s="7">
        <v>1</v>
      </c>
      <c r="E440" s="7">
        <v>3030</v>
      </c>
      <c r="F440" s="7">
        <v>1320</v>
      </c>
      <c r="G440" s="7">
        <v>0</v>
      </c>
      <c r="H440" s="7">
        <v>10</v>
      </c>
      <c r="I440" s="7">
        <v>0.33003300330033003</v>
      </c>
      <c r="J440" s="7">
        <v>0</v>
      </c>
      <c r="K440" s="7">
        <v>0</v>
      </c>
      <c r="L440" s="7">
        <v>0</v>
      </c>
      <c r="M440" s="7">
        <v>0</v>
      </c>
      <c r="N440" s="7">
        <v>0</v>
      </c>
      <c r="O440" s="7">
        <v>0</v>
      </c>
      <c r="P440" s="7">
        <v>14.137334102712101</v>
      </c>
      <c r="Q440" s="7">
        <v>100069</v>
      </c>
      <c r="R440" s="7">
        <v>0</v>
      </c>
      <c r="S440" s="7">
        <v>1</v>
      </c>
      <c r="T440" s="7">
        <v>0</v>
      </c>
      <c r="U440" s="7">
        <v>1</v>
      </c>
      <c r="V440" s="7">
        <v>0</v>
      </c>
      <c r="W440" s="7">
        <v>0</v>
      </c>
      <c r="X440" s="7">
        <v>0</v>
      </c>
      <c r="Y440" s="7">
        <v>0</v>
      </c>
      <c r="Z440" s="7"/>
      <c r="AA440" s="7">
        <v>1898.48617357016</v>
      </c>
      <c r="AB440" s="7"/>
      <c r="AC440" s="7"/>
      <c r="AD440" s="7">
        <v>367.13122977316402</v>
      </c>
      <c r="AE440" s="7"/>
      <c r="AF440" s="7">
        <v>1898.48617357016</v>
      </c>
      <c r="AG440" s="7">
        <v>62.656309358750995</v>
      </c>
      <c r="AH440" s="7">
        <v>367.13122977316402</v>
      </c>
      <c r="AI440" s="7">
        <v>12.1165422367381</v>
      </c>
      <c r="AJ440" s="7">
        <v>410.40845552086802</v>
      </c>
      <c r="AK440" s="7">
        <v>13.5448335155402</v>
      </c>
      <c r="AL440" s="7">
        <v>146.58582501858501</v>
      </c>
      <c r="AM440" s="7">
        <v>4.8378160072140197</v>
      </c>
      <c r="AN440" s="7">
        <v>977.50771933793999</v>
      </c>
      <c r="AO440" s="7">
        <v>32.260980836235696</v>
      </c>
      <c r="AP440" s="7">
        <v>286.23800291866098</v>
      </c>
      <c r="AQ440" s="7">
        <v>9.44679877619342</v>
      </c>
      <c r="AR440" s="7">
        <v>515.65335129201401</v>
      </c>
      <c r="AS440" s="7">
        <v>17.0182624188784</v>
      </c>
      <c r="AT440" s="7">
        <v>0</v>
      </c>
      <c r="AU440" s="7">
        <v>0</v>
      </c>
      <c r="AV440" s="7">
        <v>0.23954883217811601</v>
      </c>
      <c r="AW440" s="7">
        <v>7.90590205208303E-3</v>
      </c>
      <c r="AX440" s="7">
        <v>118.84754969552201</v>
      </c>
      <c r="AY440" s="7">
        <v>3.9223613760898202</v>
      </c>
      <c r="AZ440" s="7">
        <v>108.73045635595901</v>
      </c>
      <c r="BA440" s="7">
        <v>3.5884639061372701</v>
      </c>
      <c r="BB440" s="7">
        <v>37.790817528963103</v>
      </c>
      <c r="BC440" s="7">
        <v>2.8629407218911398</v>
      </c>
      <c r="BD440" s="7">
        <v>30.346079398877901</v>
      </c>
      <c r="BE440" s="7">
        <v>2.2989454090059001</v>
      </c>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v>688</v>
      </c>
      <c r="EG440" s="7">
        <v>661</v>
      </c>
      <c r="EH440" s="7">
        <v>232</v>
      </c>
      <c r="EI440" s="7">
        <v>1552</v>
      </c>
      <c r="EJ440" s="7">
        <v>442</v>
      </c>
      <c r="EK440" s="7">
        <v>855</v>
      </c>
      <c r="EL440" s="7">
        <v>0</v>
      </c>
      <c r="EM440" s="7">
        <v>8</v>
      </c>
      <c r="EN440" s="7">
        <v>173</v>
      </c>
      <c r="EO440" s="7">
        <v>177</v>
      </c>
      <c r="EP440" s="7">
        <v>63</v>
      </c>
      <c r="EQ440" s="7">
        <v>48</v>
      </c>
    </row>
    <row r="441" spans="1:147" x14ac:dyDescent="0.35">
      <c r="A441" s="7" t="s">
        <v>919</v>
      </c>
      <c r="B441" s="7" t="e" vm="1">
        <v>#VALUE!</v>
      </c>
      <c r="C441" s="7" t="e" vm="5">
        <v>#VALUE!</v>
      </c>
      <c r="D441" s="7">
        <v>1</v>
      </c>
      <c r="E441" s="7">
        <v>5103</v>
      </c>
      <c r="F441" s="7">
        <v>2760</v>
      </c>
      <c r="G441" s="7">
        <v>0</v>
      </c>
      <c r="H441" s="7">
        <v>37</v>
      </c>
      <c r="I441" s="7">
        <v>0.725063688026651</v>
      </c>
      <c r="J441" s="7">
        <v>0</v>
      </c>
      <c r="K441" s="7">
        <v>1</v>
      </c>
      <c r="L441" s="7">
        <v>0</v>
      </c>
      <c r="M441" s="7">
        <v>1</v>
      </c>
      <c r="N441" s="7">
        <v>1</v>
      </c>
      <c r="O441" s="7">
        <v>1</v>
      </c>
      <c r="P441" s="7">
        <v>14.7887323943662</v>
      </c>
      <c r="Q441" s="7">
        <v>69063</v>
      </c>
      <c r="R441" s="7">
        <v>0</v>
      </c>
      <c r="S441" s="7">
        <v>1</v>
      </c>
      <c r="T441" s="7">
        <v>0</v>
      </c>
      <c r="U441" s="7">
        <v>1</v>
      </c>
      <c r="V441" s="7">
        <v>0</v>
      </c>
      <c r="W441" s="7">
        <v>0</v>
      </c>
      <c r="X441" s="7">
        <v>0</v>
      </c>
      <c r="Y441" s="7">
        <v>1</v>
      </c>
      <c r="Z441" s="7">
        <v>468.93573951721203</v>
      </c>
      <c r="AA441" s="7">
        <v>4496.5056695677304</v>
      </c>
      <c r="AB441" s="7">
        <v>468.93573951721203</v>
      </c>
      <c r="AC441" s="7">
        <v>95.373313188552899</v>
      </c>
      <c r="AD441" s="7">
        <v>1195.1453092806</v>
      </c>
      <c r="AE441" s="7">
        <v>95.373313188552899</v>
      </c>
      <c r="AF441" s="7">
        <v>4496.5056695677304</v>
      </c>
      <c r="AG441" s="7">
        <v>88.114945513771005</v>
      </c>
      <c r="AH441" s="7">
        <v>1195.1453092806</v>
      </c>
      <c r="AI441" s="7">
        <v>23.4204450182364</v>
      </c>
      <c r="AJ441" s="7">
        <v>718.59988025855296</v>
      </c>
      <c r="AK441" s="7">
        <v>14.081910253939899</v>
      </c>
      <c r="AL441" s="7">
        <v>904.19235570146702</v>
      </c>
      <c r="AM441" s="7">
        <v>17.7188390300111</v>
      </c>
      <c r="AN441" s="7">
        <v>2919.8429724611301</v>
      </c>
      <c r="AO441" s="7">
        <v>57.218165245172102</v>
      </c>
      <c r="AP441" s="7">
        <v>576.23210830800201</v>
      </c>
      <c r="AQ441" s="7">
        <v>11.292026421869499</v>
      </c>
      <c r="AR441" s="7">
        <v>803.33856329484797</v>
      </c>
      <c r="AS441" s="7">
        <v>15.742476255043099</v>
      </c>
      <c r="AT441" s="7">
        <v>1.99999997146733</v>
      </c>
      <c r="AU441" s="7">
        <v>3.9192631226089202E-2</v>
      </c>
      <c r="AV441" s="7">
        <v>12.2764767172575</v>
      </c>
      <c r="AW441" s="7">
        <v>0.24057371579967701</v>
      </c>
      <c r="AX441" s="7">
        <v>182.81552243110499</v>
      </c>
      <c r="AY441" s="7">
        <v>3.5825107276328603</v>
      </c>
      <c r="AZ441" s="7">
        <v>194.854893338983</v>
      </c>
      <c r="BA441" s="7">
        <v>3.8184380430919602</v>
      </c>
      <c r="BB441" s="7">
        <v>436.137809801439</v>
      </c>
      <c r="BC441" s="7">
        <v>15.8020945580232</v>
      </c>
      <c r="BD441" s="7">
        <v>252.809074241319</v>
      </c>
      <c r="BE441" s="7">
        <v>9.1597490667144488</v>
      </c>
      <c r="BF441" s="7">
        <v>468.93573951721203</v>
      </c>
      <c r="BG441" s="7">
        <v>9.1894128849149901</v>
      </c>
      <c r="BH441" s="7">
        <v>95.373313188552899</v>
      </c>
      <c r="BI441" s="7">
        <v>1.8689655729679198</v>
      </c>
      <c r="BJ441" s="7">
        <v>104.599788665771</v>
      </c>
      <c r="BK441" s="7">
        <v>2.0497705009949301</v>
      </c>
      <c r="BL441" s="7">
        <v>80.105729043483706</v>
      </c>
      <c r="BM441" s="7">
        <v>1.56977717114411</v>
      </c>
      <c r="BN441" s="7">
        <v>354.987112998962</v>
      </c>
      <c r="BO441" s="7">
        <v>6.9564396041340899</v>
      </c>
      <c r="BP441" s="7">
        <v>47.278178781271002</v>
      </c>
      <c r="BQ441" s="7">
        <v>0.926478126225181</v>
      </c>
      <c r="BR441" s="7">
        <v>51.394875764846802</v>
      </c>
      <c r="BS441" s="7">
        <v>1.0071502207495</v>
      </c>
      <c r="BT441" s="7">
        <v>0</v>
      </c>
      <c r="BU441" s="7">
        <v>0</v>
      </c>
      <c r="BV441" s="7">
        <v>4</v>
      </c>
      <c r="BW441" s="7">
        <v>7.8385263570448796E-2</v>
      </c>
      <c r="BX441" s="7">
        <v>11.2755710482597</v>
      </c>
      <c r="BY441" s="7">
        <v>0.22095965213128999</v>
      </c>
      <c r="BZ441" s="7">
        <v>19.410514205694199</v>
      </c>
      <c r="CA441" s="7">
        <v>0.38037456801281999</v>
      </c>
      <c r="CB441" s="7">
        <v>4.9396586269140199</v>
      </c>
      <c r="CC441" s="7">
        <v>0.17897313865630499</v>
      </c>
      <c r="CD441" s="7">
        <v>17.819514960050601</v>
      </c>
      <c r="CE441" s="7">
        <v>0.64563460000183304</v>
      </c>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v>1530</v>
      </c>
      <c r="EG441" s="7">
        <v>811</v>
      </c>
      <c r="EH441" s="7">
        <v>941</v>
      </c>
      <c r="EI441" s="7">
        <v>3312</v>
      </c>
      <c r="EJ441" s="7">
        <v>650</v>
      </c>
      <c r="EK441" s="7">
        <v>911</v>
      </c>
      <c r="EL441" s="7">
        <v>2</v>
      </c>
      <c r="EM441" s="7">
        <v>15</v>
      </c>
      <c r="EN441" s="7">
        <v>213</v>
      </c>
      <c r="EO441" s="7">
        <v>224</v>
      </c>
      <c r="EP441" s="7">
        <v>548</v>
      </c>
      <c r="EQ441" s="7">
        <v>293</v>
      </c>
    </row>
    <row r="442" spans="1:147" x14ac:dyDescent="0.35">
      <c r="A442" s="7" t="s">
        <v>920</v>
      </c>
      <c r="B442" s="7" t="e" vm="1">
        <v>#VALUE!</v>
      </c>
      <c r="C442" s="7" t="e" vm="5">
        <v>#VALUE!</v>
      </c>
      <c r="D442" s="7">
        <v>1</v>
      </c>
      <c r="E442" s="7">
        <v>2274</v>
      </c>
      <c r="F442" s="7">
        <v>786</v>
      </c>
      <c r="G442" s="7">
        <v>0</v>
      </c>
      <c r="H442" s="7">
        <v>3</v>
      </c>
      <c r="I442" s="7">
        <v>0.13192612137203166</v>
      </c>
      <c r="J442" s="7">
        <v>0</v>
      </c>
      <c r="K442" s="7">
        <v>0</v>
      </c>
      <c r="L442" s="7">
        <v>0</v>
      </c>
      <c r="M442" s="7">
        <v>0</v>
      </c>
      <c r="N442" s="7">
        <v>0</v>
      </c>
      <c r="O442" s="7">
        <v>0</v>
      </c>
      <c r="P442" s="7">
        <v>3.1503150315031503</v>
      </c>
      <c r="Q442" s="7">
        <v>100625</v>
      </c>
      <c r="R442" s="7">
        <v>1</v>
      </c>
      <c r="S442" s="7">
        <v>1</v>
      </c>
      <c r="T442" s="7">
        <v>1</v>
      </c>
      <c r="U442" s="7">
        <v>1</v>
      </c>
      <c r="V442" s="7">
        <v>1</v>
      </c>
      <c r="W442" s="7">
        <v>0</v>
      </c>
      <c r="X442" s="7">
        <v>0</v>
      </c>
      <c r="Y442" s="7">
        <v>0</v>
      </c>
      <c r="Z442" s="7">
        <v>736.29181794170302</v>
      </c>
      <c r="AA442" s="7">
        <v>2245.4148343028501</v>
      </c>
      <c r="AB442" s="7">
        <v>736.29181794170302</v>
      </c>
      <c r="AC442" s="7">
        <v>121.59218646027099</v>
      </c>
      <c r="AD442" s="7">
        <v>395.84912257315602</v>
      </c>
      <c r="AE442" s="7">
        <v>121.59218646027099</v>
      </c>
      <c r="AF442" s="7">
        <v>2245.4148343028501</v>
      </c>
      <c r="AG442" s="7">
        <v>98.742956653599407</v>
      </c>
      <c r="AH442" s="7">
        <v>395.84912257315602</v>
      </c>
      <c r="AI442" s="7">
        <v>17.4076131298661</v>
      </c>
      <c r="AJ442" s="7">
        <v>512.92635642434504</v>
      </c>
      <c r="AK442" s="7">
        <v>22.556128250850698</v>
      </c>
      <c r="AL442" s="7">
        <v>335.18666941602697</v>
      </c>
      <c r="AM442" s="7">
        <v>14.739959077222</v>
      </c>
      <c r="AN442" s="7">
        <v>2080.5936145177102</v>
      </c>
      <c r="AO442" s="7">
        <v>91.494881904912489</v>
      </c>
      <c r="AP442" s="7">
        <v>48.968655416421797</v>
      </c>
      <c r="AQ442" s="7">
        <v>2.1534149259640198</v>
      </c>
      <c r="AR442" s="7">
        <v>52.890292797004797</v>
      </c>
      <c r="AS442" s="7">
        <v>2.3258703956466498</v>
      </c>
      <c r="AT442" s="7">
        <v>0</v>
      </c>
      <c r="AU442" s="7">
        <v>0</v>
      </c>
      <c r="AV442" s="7">
        <v>0</v>
      </c>
      <c r="AW442" s="7">
        <v>0</v>
      </c>
      <c r="AX442" s="7">
        <v>62.962278704158997</v>
      </c>
      <c r="AY442" s="7">
        <v>2.7687897407281898</v>
      </c>
      <c r="AZ442" s="7">
        <v>88.046323260292397</v>
      </c>
      <c r="BA442" s="7">
        <v>3.8718699762661601</v>
      </c>
      <c r="BB442" s="7">
        <v>17.518993580510099</v>
      </c>
      <c r="BC442" s="7">
        <v>2.2288795903956897</v>
      </c>
      <c r="BD442" s="7">
        <v>33.337443048629197</v>
      </c>
      <c r="BE442" s="7">
        <v>4.2414049680189798</v>
      </c>
      <c r="BF442" s="7">
        <v>736.29181794170302</v>
      </c>
      <c r="BG442" s="7">
        <v>32.378707913003602</v>
      </c>
      <c r="BH442" s="7">
        <v>121.59218646027099</v>
      </c>
      <c r="BI442" s="7">
        <v>5.3470618496161606</v>
      </c>
      <c r="BJ442" s="7">
        <v>179.04253452480799</v>
      </c>
      <c r="BK442" s="7">
        <v>7.8734623801586494</v>
      </c>
      <c r="BL442" s="7">
        <v>84.479559795698194</v>
      </c>
      <c r="BM442" s="7">
        <v>3.7150202196876898</v>
      </c>
      <c r="BN442" s="7">
        <v>679.36824967805296</v>
      </c>
      <c r="BO442" s="7">
        <v>29.875472721110501</v>
      </c>
      <c r="BP442" s="7">
        <v>21.7318103889993</v>
      </c>
      <c r="BQ442" s="7">
        <v>0.95566448500436596</v>
      </c>
      <c r="BR442" s="7">
        <v>18.0141119740438</v>
      </c>
      <c r="BS442" s="7">
        <v>0.79217730756568905</v>
      </c>
      <c r="BT442" s="7">
        <v>0</v>
      </c>
      <c r="BU442" s="7">
        <v>0</v>
      </c>
      <c r="BV442" s="7">
        <v>0</v>
      </c>
      <c r="BW442" s="7">
        <v>0</v>
      </c>
      <c r="BX442" s="7">
        <v>17.177648496814101</v>
      </c>
      <c r="BY442" s="7">
        <v>0.75539351349226402</v>
      </c>
      <c r="BZ442" s="7">
        <v>23.0374867022038</v>
      </c>
      <c r="CA442" s="7">
        <v>1.0130820889271701</v>
      </c>
      <c r="CB442" s="7">
        <v>4.8068478082132096</v>
      </c>
      <c r="CC442" s="7">
        <v>0.61155824531974601</v>
      </c>
      <c r="CD442" s="7">
        <v>10.943062073813101</v>
      </c>
      <c r="CE442" s="7">
        <v>1.3922470831823199</v>
      </c>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v>394</v>
      </c>
      <c r="EG442" s="7">
        <v>523</v>
      </c>
      <c r="EH442" s="7">
        <v>337</v>
      </c>
      <c r="EI442" s="7">
        <v>2106</v>
      </c>
      <c r="EJ442" s="7">
        <v>49</v>
      </c>
      <c r="EK442" s="7">
        <v>53</v>
      </c>
      <c r="EL442" s="7">
        <v>0</v>
      </c>
      <c r="EM442" s="7">
        <v>0</v>
      </c>
      <c r="EN442" s="7">
        <v>66</v>
      </c>
      <c r="EO442" s="7">
        <v>93</v>
      </c>
      <c r="EP442" s="7">
        <v>17</v>
      </c>
      <c r="EQ442" s="7">
        <v>33</v>
      </c>
    </row>
    <row r="443" spans="1:147" x14ac:dyDescent="0.35">
      <c r="A443" s="7" t="s">
        <v>921</v>
      </c>
      <c r="B443" s="7" t="e" vm="1">
        <v>#VALUE!</v>
      </c>
      <c r="C443" s="7" t="e" vm="5">
        <v>#VALUE!</v>
      </c>
      <c r="D443" s="7">
        <v>1</v>
      </c>
      <c r="E443" s="7">
        <v>6030</v>
      </c>
      <c r="F443" s="7">
        <v>2352</v>
      </c>
      <c r="G443" s="7">
        <v>0</v>
      </c>
      <c r="H443" s="7">
        <v>11</v>
      </c>
      <c r="I443" s="7">
        <v>0.1824212271973466</v>
      </c>
      <c r="J443" s="7">
        <v>1</v>
      </c>
      <c r="K443" s="7">
        <v>1</v>
      </c>
      <c r="L443" s="7">
        <v>1</v>
      </c>
      <c r="M443" s="7">
        <v>1</v>
      </c>
      <c r="N443" s="7">
        <v>1</v>
      </c>
      <c r="O443" s="7">
        <v>1</v>
      </c>
      <c r="P443" s="7">
        <v>25.8817766165905</v>
      </c>
      <c r="Q443" s="7">
        <v>32203</v>
      </c>
      <c r="R443" s="7">
        <v>1</v>
      </c>
      <c r="S443" s="7">
        <v>1</v>
      </c>
      <c r="T443" s="7">
        <v>1</v>
      </c>
      <c r="U443" s="7">
        <v>1</v>
      </c>
      <c r="V443" s="7">
        <v>1</v>
      </c>
      <c r="W443" s="7">
        <v>0</v>
      </c>
      <c r="X443" s="7">
        <v>0</v>
      </c>
      <c r="Y443" s="7">
        <v>1</v>
      </c>
      <c r="Z443" s="7">
        <v>843.16901717148698</v>
      </c>
      <c r="AA443" s="7">
        <v>2416.4879809766999</v>
      </c>
      <c r="AB443" s="7">
        <v>843.16901717148698</v>
      </c>
      <c r="AC443" s="7">
        <v>231.96728312596699</v>
      </c>
      <c r="AD443" s="7">
        <v>1125.9137071359401</v>
      </c>
      <c r="AE443" s="7">
        <v>231.96728312596699</v>
      </c>
      <c r="AF443" s="7">
        <v>2416.4879809766999</v>
      </c>
      <c r="AG443" s="7">
        <v>40.074427545218896</v>
      </c>
      <c r="AH443" s="7">
        <v>1125.9137071359401</v>
      </c>
      <c r="AI443" s="7">
        <v>18.6718691067321</v>
      </c>
      <c r="AJ443" s="7">
        <v>627.51131521956995</v>
      </c>
      <c r="AK443" s="7">
        <v>10.4064894729614</v>
      </c>
      <c r="AL443" s="7">
        <v>210.30180202261499</v>
      </c>
      <c r="AM443" s="7">
        <v>3.4875920733435399</v>
      </c>
      <c r="AN443" s="7">
        <v>970.79577947314795</v>
      </c>
      <c r="AO443" s="7">
        <v>16.099432495408799</v>
      </c>
      <c r="AP443" s="7">
        <v>1015.1447077957</v>
      </c>
      <c r="AQ443" s="7">
        <v>16.8349039435439</v>
      </c>
      <c r="AR443" s="7">
        <v>61.249784404877602</v>
      </c>
      <c r="AS443" s="7">
        <v>1.01575098515552</v>
      </c>
      <c r="AT443" s="7">
        <v>0</v>
      </c>
      <c r="AU443" s="7">
        <v>0</v>
      </c>
      <c r="AV443" s="7">
        <v>12.1354751125909</v>
      </c>
      <c r="AW443" s="7">
        <v>0.20125166024197197</v>
      </c>
      <c r="AX443" s="7">
        <v>357.16222885064798</v>
      </c>
      <c r="AY443" s="7">
        <v>5.9230883723158803</v>
      </c>
      <c r="AZ443" s="7">
        <v>580.18611714662995</v>
      </c>
      <c r="BA443" s="7">
        <v>9.6216603175228794</v>
      </c>
      <c r="BB443" s="7">
        <v>304.103092994017</v>
      </c>
      <c r="BC443" s="7">
        <v>12.929553273555101</v>
      </c>
      <c r="BD443" s="7">
        <v>195.325235691649</v>
      </c>
      <c r="BE443" s="7">
        <v>8.3046443746449494</v>
      </c>
      <c r="BF443" s="7">
        <v>843.16901717148698</v>
      </c>
      <c r="BG443" s="7">
        <v>13.982902440654801</v>
      </c>
      <c r="BH443" s="7">
        <v>231.96728312596699</v>
      </c>
      <c r="BI443" s="7">
        <v>3.8468869506793797</v>
      </c>
      <c r="BJ443" s="7">
        <v>230.13242532685399</v>
      </c>
      <c r="BK443" s="7">
        <v>3.8164581314569497</v>
      </c>
      <c r="BL443" s="7">
        <v>97.109265418723197</v>
      </c>
      <c r="BM443" s="7">
        <v>1.6104355790833</v>
      </c>
      <c r="BN443" s="7">
        <v>344.30847042799002</v>
      </c>
      <c r="BO443" s="7">
        <v>5.7099248827195703</v>
      </c>
      <c r="BP443" s="7">
        <v>348.62753638625099</v>
      </c>
      <c r="BQ443" s="7">
        <v>5.7815511838516001</v>
      </c>
      <c r="BR443" s="7">
        <v>15.1445516445674</v>
      </c>
      <c r="BS443" s="7">
        <v>0.25115342694141601</v>
      </c>
      <c r="BT443" s="7">
        <v>0</v>
      </c>
      <c r="BU443" s="7">
        <v>0</v>
      </c>
      <c r="BV443" s="7">
        <v>8.6741678789258003</v>
      </c>
      <c r="BW443" s="7">
        <v>0.143850213580859</v>
      </c>
      <c r="BX443" s="7">
        <v>126.41429480537801</v>
      </c>
      <c r="BY443" s="7">
        <v>2.09642279942583</v>
      </c>
      <c r="BZ443" s="7">
        <v>235.364456750453</v>
      </c>
      <c r="CA443" s="7">
        <v>3.9032248217322105</v>
      </c>
      <c r="CB443" s="7">
        <v>76.981246116047302</v>
      </c>
      <c r="CC443" s="7">
        <v>3.2730121647979304</v>
      </c>
      <c r="CD443" s="7">
        <v>57.989992108516198</v>
      </c>
      <c r="CE443" s="7">
        <v>2.46556088896752</v>
      </c>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v>3562</v>
      </c>
      <c r="EG443" s="7">
        <v>1584</v>
      </c>
      <c r="EH443" s="7">
        <v>445</v>
      </c>
      <c r="EI443" s="7">
        <v>1877</v>
      </c>
      <c r="EJ443" s="7">
        <v>2414</v>
      </c>
      <c r="EK443" s="7">
        <v>180</v>
      </c>
      <c r="EL443" s="7">
        <v>0</v>
      </c>
      <c r="EM443" s="7">
        <v>47</v>
      </c>
      <c r="EN443" s="7">
        <v>1512</v>
      </c>
      <c r="EO443" s="7">
        <v>2254</v>
      </c>
      <c r="EP443" s="7">
        <v>703</v>
      </c>
      <c r="EQ443" s="7">
        <v>511</v>
      </c>
    </row>
    <row r="444" spans="1:147" x14ac:dyDescent="0.35">
      <c r="A444" s="7" t="s">
        <v>922</v>
      </c>
      <c r="B444" s="7" t="e" vm="1">
        <v>#VALUE!</v>
      </c>
      <c r="C444" s="7" t="e" vm="5">
        <v>#VALUE!</v>
      </c>
      <c r="D444" s="7">
        <v>1</v>
      </c>
      <c r="E444" s="7">
        <v>3910</v>
      </c>
      <c r="F444" s="7">
        <v>1681</v>
      </c>
      <c r="G444" s="7">
        <v>0</v>
      </c>
      <c r="H444" s="7">
        <v>7</v>
      </c>
      <c r="I444" s="7">
        <v>0.17902813299232737</v>
      </c>
      <c r="J444" s="7">
        <v>0</v>
      </c>
      <c r="K444" s="7">
        <v>1</v>
      </c>
      <c r="L444" s="7">
        <v>0</v>
      </c>
      <c r="M444" s="7">
        <v>0</v>
      </c>
      <c r="N444" s="7">
        <v>0</v>
      </c>
      <c r="O444" s="7">
        <v>1</v>
      </c>
      <c r="P444" s="7">
        <v>8.2740447957839294</v>
      </c>
      <c r="Q444" s="7">
        <v>58354</v>
      </c>
      <c r="R444" s="7">
        <v>0</v>
      </c>
      <c r="S444" s="7">
        <v>1</v>
      </c>
      <c r="T444" s="7">
        <v>0</v>
      </c>
      <c r="U444" s="7">
        <v>1</v>
      </c>
      <c r="V444" s="7">
        <v>0</v>
      </c>
      <c r="W444" s="7">
        <v>0</v>
      </c>
      <c r="X444" s="7">
        <v>0</v>
      </c>
      <c r="Y444" s="7">
        <v>0</v>
      </c>
      <c r="Z444" s="7"/>
      <c r="AA444" s="7">
        <v>912.61026614508603</v>
      </c>
      <c r="AB444" s="7"/>
      <c r="AC444" s="7"/>
      <c r="AD444" s="7">
        <v>149.57223003637</v>
      </c>
      <c r="AE444" s="7"/>
      <c r="AF444" s="7">
        <v>912.61026614508603</v>
      </c>
      <c r="AG444" s="7">
        <v>23.3404160139408</v>
      </c>
      <c r="AH444" s="7">
        <v>149.57223003637</v>
      </c>
      <c r="AI444" s="7">
        <v>3.8253767272729</v>
      </c>
      <c r="AJ444" s="7">
        <v>114.37603199423801</v>
      </c>
      <c r="AK444" s="7">
        <v>2.9252182095712902</v>
      </c>
      <c r="AL444" s="7">
        <v>60.5638562170789</v>
      </c>
      <c r="AM444" s="7">
        <v>1.5489477293370599</v>
      </c>
      <c r="AN444" s="7">
        <v>420.90674998960498</v>
      </c>
      <c r="AO444" s="7">
        <v>10.7648785163582</v>
      </c>
      <c r="AP444" s="7">
        <v>371.50692658359202</v>
      </c>
      <c r="AQ444" s="7">
        <v>9.5014559228540101</v>
      </c>
      <c r="AR444" s="7">
        <v>35.296045869588902</v>
      </c>
      <c r="AS444" s="7">
        <v>0.90271217057771991</v>
      </c>
      <c r="AT444" s="7">
        <v>0.99996626377105702</v>
      </c>
      <c r="AU444" s="7">
        <v>2.5574584751177902E-2</v>
      </c>
      <c r="AV444" s="7">
        <v>8.7405761400004796</v>
      </c>
      <c r="AW444" s="7">
        <v>0.22354414680308102</v>
      </c>
      <c r="AX444" s="7">
        <v>75.159996799076893</v>
      </c>
      <c r="AY444" s="7">
        <v>1.9222505575211501</v>
      </c>
      <c r="AZ444" s="7">
        <v>120.057969707297</v>
      </c>
      <c r="BA444" s="7">
        <v>3.0705363096495399</v>
      </c>
      <c r="BB444" s="7">
        <v>21.073912767460602</v>
      </c>
      <c r="BC444" s="7">
        <v>1.2536533472611899</v>
      </c>
      <c r="BD444" s="7">
        <v>68.636396232759594</v>
      </c>
      <c r="BE444" s="7">
        <v>4.0830693773206201</v>
      </c>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v>1139</v>
      </c>
      <c r="EG444" s="7">
        <v>761</v>
      </c>
      <c r="EH444" s="7">
        <v>476</v>
      </c>
      <c r="EI444" s="7">
        <v>2210</v>
      </c>
      <c r="EJ444" s="7">
        <v>1149</v>
      </c>
      <c r="EK444" s="7">
        <v>108</v>
      </c>
      <c r="EL444" s="7">
        <v>2</v>
      </c>
      <c r="EM444" s="7">
        <v>19</v>
      </c>
      <c r="EN444" s="7">
        <v>422</v>
      </c>
      <c r="EO444" s="7">
        <v>591</v>
      </c>
      <c r="EP444" s="7">
        <v>125</v>
      </c>
      <c r="EQ444" s="7">
        <v>227</v>
      </c>
    </row>
    <row r="445" spans="1:147" x14ac:dyDescent="0.35">
      <c r="A445" s="7" t="s">
        <v>923</v>
      </c>
      <c r="B445" s="7" t="e" vm="1">
        <v>#VALUE!</v>
      </c>
      <c r="C445" s="7" t="e" vm="5">
        <v>#VALUE!</v>
      </c>
      <c r="D445" s="7">
        <v>1</v>
      </c>
      <c r="E445" s="7">
        <v>5368</v>
      </c>
      <c r="F445" s="7">
        <v>2521</v>
      </c>
      <c r="G445" s="7">
        <v>0</v>
      </c>
      <c r="H445" s="7">
        <v>0</v>
      </c>
      <c r="I445" s="7">
        <v>0</v>
      </c>
      <c r="J445" s="7">
        <v>0</v>
      </c>
      <c r="K445" s="7">
        <v>1</v>
      </c>
      <c r="L445" s="7">
        <v>0</v>
      </c>
      <c r="M445" s="7">
        <v>0</v>
      </c>
      <c r="N445" s="7">
        <v>0</v>
      </c>
      <c r="O445" s="7">
        <v>1</v>
      </c>
      <c r="P445" s="7">
        <v>4.7600000000000007</v>
      </c>
      <c r="Q445" s="7">
        <v>50888</v>
      </c>
      <c r="R445" s="7">
        <v>0</v>
      </c>
      <c r="S445" s="7">
        <v>1</v>
      </c>
      <c r="T445" s="7">
        <v>0</v>
      </c>
      <c r="U445" s="7">
        <v>1</v>
      </c>
      <c r="V445" s="7">
        <v>0</v>
      </c>
      <c r="W445" s="7">
        <v>0</v>
      </c>
      <c r="X445" s="7">
        <v>0</v>
      </c>
      <c r="Y445" s="7">
        <v>0</v>
      </c>
      <c r="Z445" s="7"/>
      <c r="AA445" s="7">
        <v>2174.03261538781</v>
      </c>
      <c r="AB445" s="7"/>
      <c r="AC445" s="7"/>
      <c r="AD445" s="7">
        <v>694.86581464670599</v>
      </c>
      <c r="AE445" s="7"/>
      <c r="AF445" s="7">
        <v>2174.03261538781</v>
      </c>
      <c r="AG445" s="7">
        <v>40.499862432708902</v>
      </c>
      <c r="AH445" s="7">
        <v>694.86581464670599</v>
      </c>
      <c r="AI445" s="7">
        <v>12.944594162569</v>
      </c>
      <c r="AJ445" s="7">
        <v>493.00131785124501</v>
      </c>
      <c r="AK445" s="7">
        <v>9.1840782014017392</v>
      </c>
      <c r="AL445" s="7">
        <v>257.752970358357</v>
      </c>
      <c r="AM445" s="7">
        <v>4.8016574209828002</v>
      </c>
      <c r="AN445" s="7">
        <v>1312.7581141293001</v>
      </c>
      <c r="AO445" s="7">
        <v>24.455255479308999</v>
      </c>
      <c r="AP445" s="7">
        <v>652.51758522447199</v>
      </c>
      <c r="AQ445" s="7">
        <v>12.155692720277001</v>
      </c>
      <c r="AR445" s="7">
        <v>47.996595874428699</v>
      </c>
      <c r="AS445" s="7">
        <v>0.89412436427773401</v>
      </c>
      <c r="AT445" s="7">
        <v>1.0040024840273001</v>
      </c>
      <c r="AU445" s="7">
        <v>1.87034739945472E-2</v>
      </c>
      <c r="AV445" s="7">
        <v>1.90809698868543</v>
      </c>
      <c r="AW445" s="7">
        <v>3.5545771026181602E-2</v>
      </c>
      <c r="AX445" s="7">
        <v>157.84822396526599</v>
      </c>
      <c r="AY445" s="7">
        <v>2.9405406848969</v>
      </c>
      <c r="AZ445" s="7">
        <v>285.10914521498501</v>
      </c>
      <c r="BA445" s="7">
        <v>5.3112731970004603</v>
      </c>
      <c r="BB445" s="7">
        <v>80.085490718600298</v>
      </c>
      <c r="BC445" s="7">
        <v>3.17673505428799</v>
      </c>
      <c r="BD445" s="7">
        <v>99.987962080980694</v>
      </c>
      <c r="BE445" s="7">
        <v>3.96620238322018</v>
      </c>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v>1991</v>
      </c>
      <c r="EG445" s="7">
        <v>1137</v>
      </c>
      <c r="EH445" s="7">
        <v>443</v>
      </c>
      <c r="EI445" s="7">
        <v>2639</v>
      </c>
      <c r="EJ445" s="7">
        <v>2161</v>
      </c>
      <c r="EK445" s="7">
        <v>151</v>
      </c>
      <c r="EL445" s="7">
        <v>2</v>
      </c>
      <c r="EM445" s="7">
        <v>8</v>
      </c>
      <c r="EN445" s="7">
        <v>407</v>
      </c>
      <c r="EO445" s="7">
        <v>614</v>
      </c>
      <c r="EP445" s="7">
        <v>295</v>
      </c>
      <c r="EQ445" s="7">
        <v>282</v>
      </c>
    </row>
    <row r="446" spans="1:147" x14ac:dyDescent="0.35">
      <c r="A446" s="7" t="s">
        <v>924</v>
      </c>
      <c r="B446" s="7" t="e" vm="1">
        <v>#VALUE!</v>
      </c>
      <c r="C446" s="7" t="e" vm="5">
        <v>#VALUE!</v>
      </c>
      <c r="D446" s="7">
        <v>1</v>
      </c>
      <c r="E446" s="7">
        <v>2305</v>
      </c>
      <c r="F446" s="7">
        <v>872</v>
      </c>
      <c r="G446" s="7">
        <v>0</v>
      </c>
      <c r="H446" s="7">
        <v>0</v>
      </c>
      <c r="I446" s="7">
        <v>0</v>
      </c>
      <c r="J446" s="7">
        <v>0</v>
      </c>
      <c r="K446" s="7">
        <v>0</v>
      </c>
      <c r="L446" s="7">
        <v>0</v>
      </c>
      <c r="M446" s="7">
        <v>0</v>
      </c>
      <c r="N446" s="7">
        <v>0</v>
      </c>
      <c r="O446" s="7">
        <v>0</v>
      </c>
      <c r="P446" s="7">
        <v>11.9166666666667</v>
      </c>
      <c r="Q446" s="7">
        <v>80083</v>
      </c>
      <c r="R446" s="7">
        <v>0</v>
      </c>
      <c r="S446" s="7">
        <v>1</v>
      </c>
      <c r="T446" s="7">
        <v>0</v>
      </c>
      <c r="U446" s="7">
        <v>1</v>
      </c>
      <c r="V446" s="7">
        <v>0</v>
      </c>
      <c r="W446" s="7">
        <v>0</v>
      </c>
      <c r="X446" s="7">
        <v>0</v>
      </c>
      <c r="Y446" s="7">
        <v>0</v>
      </c>
      <c r="Z446" s="7"/>
      <c r="AA446" s="7">
        <v>1922.63947428297</v>
      </c>
      <c r="AB446" s="7"/>
      <c r="AC446" s="7"/>
      <c r="AD446" s="7">
        <v>647.67373883654398</v>
      </c>
      <c r="AE446" s="7"/>
      <c r="AF446" s="7">
        <v>1922.63947428297</v>
      </c>
      <c r="AG446" s="7">
        <v>83.411690858263498</v>
      </c>
      <c r="AH446" s="7">
        <v>647.67373883654398</v>
      </c>
      <c r="AI446" s="7">
        <v>28.098643767312097</v>
      </c>
      <c r="AJ446" s="7">
        <v>397.09995925333402</v>
      </c>
      <c r="AK446" s="7">
        <v>17.227763958929902</v>
      </c>
      <c r="AL446" s="7">
        <v>228.62123773456599</v>
      </c>
      <c r="AM446" s="7">
        <v>9.91849187568614</v>
      </c>
      <c r="AN446" s="7">
        <v>1424.33624956477</v>
      </c>
      <c r="AO446" s="7">
        <v>61.793329699122502</v>
      </c>
      <c r="AP446" s="7">
        <v>342.63931562530303</v>
      </c>
      <c r="AQ446" s="7">
        <v>14.8650462310327</v>
      </c>
      <c r="AR446" s="7">
        <v>48.392429088242402</v>
      </c>
      <c r="AS446" s="7">
        <v>2.0994546242187599</v>
      </c>
      <c r="AT446" s="7">
        <v>0</v>
      </c>
      <c r="AU446" s="7">
        <v>0</v>
      </c>
      <c r="AV446" s="7">
        <v>3.6902071833610499</v>
      </c>
      <c r="AW446" s="7">
        <v>0.160095756328028</v>
      </c>
      <c r="AX446" s="7">
        <v>103.581276350829</v>
      </c>
      <c r="AY446" s="7">
        <v>4.4937647006867403</v>
      </c>
      <c r="AZ446" s="7">
        <v>179.30805563286401</v>
      </c>
      <c r="BA446" s="7">
        <v>7.77909135066656</v>
      </c>
      <c r="BB446" s="7">
        <v>61.321140979358503</v>
      </c>
      <c r="BC446" s="7">
        <v>7.0322409379998199</v>
      </c>
      <c r="BD446" s="7">
        <v>67.698921095376093</v>
      </c>
      <c r="BE446" s="7">
        <v>7.7636377402954304</v>
      </c>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v>809</v>
      </c>
      <c r="EG446" s="7">
        <v>475</v>
      </c>
      <c r="EH446" s="7">
        <v>291</v>
      </c>
      <c r="EI446" s="7">
        <v>1743</v>
      </c>
      <c r="EJ446" s="7">
        <v>380</v>
      </c>
      <c r="EK446" s="7">
        <v>54</v>
      </c>
      <c r="EL446" s="7">
        <v>0</v>
      </c>
      <c r="EM446" s="7">
        <v>4</v>
      </c>
      <c r="EN446" s="7">
        <v>124</v>
      </c>
      <c r="EO446" s="7">
        <v>214</v>
      </c>
      <c r="EP446" s="7">
        <v>77</v>
      </c>
      <c r="EQ446" s="7">
        <v>84</v>
      </c>
    </row>
    <row r="447" spans="1:147" x14ac:dyDescent="0.35">
      <c r="A447" s="7" t="s">
        <v>925</v>
      </c>
      <c r="B447" s="7" t="e" vm="1">
        <v>#VALUE!</v>
      </c>
      <c r="C447" s="7" t="e" vm="5">
        <v>#VALUE!</v>
      </c>
      <c r="D447" s="7">
        <v>1</v>
      </c>
      <c r="E447" s="7">
        <v>1908</v>
      </c>
      <c r="F447" s="7">
        <v>727</v>
      </c>
      <c r="G447" s="7">
        <v>0</v>
      </c>
      <c r="H447" s="7">
        <v>0</v>
      </c>
      <c r="I447" s="7">
        <v>0</v>
      </c>
      <c r="J447" s="7">
        <v>0</v>
      </c>
      <c r="K447" s="7">
        <v>0</v>
      </c>
      <c r="L447" s="7">
        <v>0</v>
      </c>
      <c r="M447" s="7">
        <v>0</v>
      </c>
      <c r="N447" s="7">
        <v>0</v>
      </c>
      <c r="O447" s="7">
        <v>0</v>
      </c>
      <c r="P447" s="7">
        <v>5.9662090813094002</v>
      </c>
      <c r="Q447" s="7">
        <v>103636</v>
      </c>
      <c r="R447" s="7">
        <v>0</v>
      </c>
      <c r="S447" s="7">
        <v>1</v>
      </c>
      <c r="T447" s="7">
        <v>0</v>
      </c>
      <c r="U447" s="7">
        <v>1</v>
      </c>
      <c r="V447" s="7">
        <v>0</v>
      </c>
      <c r="W447" s="7">
        <v>0</v>
      </c>
      <c r="X447" s="7">
        <v>0</v>
      </c>
      <c r="Y447" s="7">
        <v>0</v>
      </c>
      <c r="Z447" s="7"/>
      <c r="AA447" s="7">
        <v>1312.9978649802499</v>
      </c>
      <c r="AB447" s="7"/>
      <c r="AC447" s="7"/>
      <c r="AD447" s="7">
        <v>184.45418461319099</v>
      </c>
      <c r="AE447" s="7"/>
      <c r="AF447" s="7">
        <v>1312.9978649802499</v>
      </c>
      <c r="AG447" s="7">
        <v>68.815401728524705</v>
      </c>
      <c r="AH447" s="7">
        <v>184.45418461319099</v>
      </c>
      <c r="AI447" s="7">
        <v>9.6674100950309505</v>
      </c>
      <c r="AJ447" s="7">
        <v>310.21775251161301</v>
      </c>
      <c r="AK447" s="7">
        <v>16.258792060357099</v>
      </c>
      <c r="AL447" s="7">
        <v>140.81908660428601</v>
      </c>
      <c r="AM447" s="7">
        <v>7.3804552727613197</v>
      </c>
      <c r="AN447" s="7">
        <v>1220.5868393313101</v>
      </c>
      <c r="AO447" s="7">
        <v>63.972056568727098</v>
      </c>
      <c r="AP447" s="7">
        <v>47.023809379490601</v>
      </c>
      <c r="AQ447" s="7">
        <v>2.46456024001523</v>
      </c>
      <c r="AR447" s="7">
        <v>16.429703823814599</v>
      </c>
      <c r="AS447" s="7">
        <v>0.86109558825024302</v>
      </c>
      <c r="AT447" s="7">
        <v>0</v>
      </c>
      <c r="AU447" s="7">
        <v>0</v>
      </c>
      <c r="AV447" s="7">
        <v>0</v>
      </c>
      <c r="AW447" s="7">
        <v>0</v>
      </c>
      <c r="AX447" s="7">
        <v>28.9575235592201</v>
      </c>
      <c r="AY447" s="7">
        <v>1.51768991400525</v>
      </c>
      <c r="AZ447" s="7">
        <v>42.998632440605398</v>
      </c>
      <c r="BA447" s="7">
        <v>2.2535970880820497</v>
      </c>
      <c r="BB447" s="7">
        <v>32.942532777727997</v>
      </c>
      <c r="BC447" s="7">
        <v>4.5312974934976697</v>
      </c>
      <c r="BD447" s="7">
        <v>26.568312536401201</v>
      </c>
      <c r="BE447" s="7">
        <v>3.65451341628627</v>
      </c>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v>242</v>
      </c>
      <c r="EG447" s="7">
        <v>435</v>
      </c>
      <c r="EH447" s="7">
        <v>230</v>
      </c>
      <c r="EI447" s="7">
        <v>1772</v>
      </c>
      <c r="EJ447" s="7">
        <v>66</v>
      </c>
      <c r="EK447" s="7">
        <v>19</v>
      </c>
      <c r="EL447" s="7">
        <v>0</v>
      </c>
      <c r="EM447" s="7">
        <v>2</v>
      </c>
      <c r="EN447" s="7">
        <v>49</v>
      </c>
      <c r="EO447" s="7">
        <v>74</v>
      </c>
      <c r="EP447" s="7">
        <v>40</v>
      </c>
      <c r="EQ447" s="7">
        <v>38</v>
      </c>
    </row>
    <row r="448" spans="1:147" x14ac:dyDescent="0.35">
      <c r="A448" s="7" t="s">
        <v>926</v>
      </c>
      <c r="B448" s="7" t="e" vm="1">
        <v>#VALUE!</v>
      </c>
      <c r="C448" s="7" t="e" vm="5">
        <v>#VALUE!</v>
      </c>
      <c r="D448" s="7">
        <v>1</v>
      </c>
      <c r="E448" s="7">
        <v>3507</v>
      </c>
      <c r="F448" s="7">
        <v>1388</v>
      </c>
      <c r="G448" s="7">
        <v>0</v>
      </c>
      <c r="H448" s="7">
        <v>5</v>
      </c>
      <c r="I448" s="7">
        <v>0.14257199885942401</v>
      </c>
      <c r="J448" s="7">
        <v>0</v>
      </c>
      <c r="K448" s="7">
        <v>1</v>
      </c>
      <c r="L448" s="7">
        <v>0</v>
      </c>
      <c r="M448" s="7">
        <v>0</v>
      </c>
      <c r="N448" s="7">
        <v>0</v>
      </c>
      <c r="O448" s="7">
        <v>1</v>
      </c>
      <c r="P448" s="7">
        <v>11.048243001786801</v>
      </c>
      <c r="Q448" s="7">
        <v>74688</v>
      </c>
      <c r="R448" s="7">
        <v>0</v>
      </c>
      <c r="S448" s="7">
        <v>1</v>
      </c>
      <c r="T448" s="7">
        <v>0</v>
      </c>
      <c r="U448" s="7">
        <v>1</v>
      </c>
      <c r="V448" s="7">
        <v>0</v>
      </c>
      <c r="W448" s="7">
        <v>0</v>
      </c>
      <c r="X448" s="7">
        <v>0</v>
      </c>
      <c r="Y448" s="7">
        <v>0</v>
      </c>
      <c r="Z448" s="7"/>
      <c r="AA448" s="7">
        <v>624.50299703236703</v>
      </c>
      <c r="AB448" s="7"/>
      <c r="AC448" s="7"/>
      <c r="AD448" s="7">
        <v>91.032444970216602</v>
      </c>
      <c r="AE448" s="7"/>
      <c r="AF448" s="7">
        <v>624.50299703236703</v>
      </c>
      <c r="AG448" s="7">
        <v>17.807328116121099</v>
      </c>
      <c r="AH448" s="7">
        <v>91.032444970216602</v>
      </c>
      <c r="AI448" s="7">
        <v>2.59573552809286</v>
      </c>
      <c r="AJ448" s="7">
        <v>163.257944726152</v>
      </c>
      <c r="AK448" s="7">
        <v>4.6552023018577797</v>
      </c>
      <c r="AL448" s="7">
        <v>85.269455509726001</v>
      </c>
      <c r="AM448" s="7">
        <v>2.43140734273527</v>
      </c>
      <c r="AN448" s="7">
        <v>556.04747787490498</v>
      </c>
      <c r="AO448" s="7">
        <v>15.8553600762733</v>
      </c>
      <c r="AP448" s="7">
        <v>28.156723059713801</v>
      </c>
      <c r="AQ448" s="7">
        <v>0.80287205759092795</v>
      </c>
      <c r="AR448" s="7">
        <v>22.5119950907538</v>
      </c>
      <c r="AS448" s="7">
        <v>0.64191602768046097</v>
      </c>
      <c r="AT448" s="7">
        <v>0</v>
      </c>
      <c r="AU448" s="7">
        <v>0</v>
      </c>
      <c r="AV448" s="7">
        <v>0.42450258135795599</v>
      </c>
      <c r="AW448" s="7">
        <v>1.21044363090378E-2</v>
      </c>
      <c r="AX448" s="7">
        <v>17.362296994833699</v>
      </c>
      <c r="AY448" s="7">
        <v>0.49507547746888303</v>
      </c>
      <c r="AZ448" s="7">
        <v>33.7383006485761</v>
      </c>
      <c r="BA448" s="7">
        <v>0.96202739231753998</v>
      </c>
      <c r="BB448" s="7">
        <v>14.1187978851958</v>
      </c>
      <c r="BC448" s="7">
        <v>1.0172044585876001</v>
      </c>
      <c r="BD448" s="7">
        <v>25.7739417789853</v>
      </c>
      <c r="BE448" s="7">
        <v>1.8569122319153701</v>
      </c>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v>719</v>
      </c>
      <c r="EG448" s="7">
        <v>837</v>
      </c>
      <c r="EH448" s="7">
        <v>366</v>
      </c>
      <c r="EI448" s="7">
        <v>2460</v>
      </c>
      <c r="EJ448" s="7">
        <v>506</v>
      </c>
      <c r="EK448" s="7">
        <v>246</v>
      </c>
      <c r="EL448" s="7">
        <v>3</v>
      </c>
      <c r="EM448" s="7">
        <v>10</v>
      </c>
      <c r="EN448" s="7">
        <v>282</v>
      </c>
      <c r="EO448" s="7">
        <v>358</v>
      </c>
      <c r="EP448" s="7">
        <v>204</v>
      </c>
      <c r="EQ448" s="7">
        <v>156</v>
      </c>
    </row>
    <row r="449" spans="1:147" x14ac:dyDescent="0.35">
      <c r="A449" s="7" t="s">
        <v>927</v>
      </c>
      <c r="B449" s="7" t="e" vm="1">
        <v>#VALUE!</v>
      </c>
      <c r="C449" s="7" t="e" vm="5">
        <v>#VALUE!</v>
      </c>
      <c r="D449" s="7">
        <v>1</v>
      </c>
      <c r="E449" s="7">
        <v>4101</v>
      </c>
      <c r="F449" s="7">
        <v>1417</v>
      </c>
      <c r="G449" s="7">
        <v>0</v>
      </c>
      <c r="H449" s="7">
        <v>0</v>
      </c>
      <c r="I449" s="7">
        <v>0</v>
      </c>
      <c r="J449" s="7">
        <v>0</v>
      </c>
      <c r="K449" s="7">
        <v>0</v>
      </c>
      <c r="L449" s="7">
        <v>0</v>
      </c>
      <c r="M449" s="7">
        <v>0</v>
      </c>
      <c r="N449" s="7">
        <v>0</v>
      </c>
      <c r="O449" s="7">
        <v>0</v>
      </c>
      <c r="P449" s="7">
        <v>0.95459236326109409</v>
      </c>
      <c r="Q449" s="7">
        <v>106181</v>
      </c>
      <c r="R449" s="7">
        <v>0</v>
      </c>
      <c r="S449" s="7">
        <v>1</v>
      </c>
      <c r="T449" s="7">
        <v>0</v>
      </c>
      <c r="U449" s="7">
        <v>1</v>
      </c>
      <c r="V449" s="7">
        <v>0</v>
      </c>
      <c r="W449" s="7">
        <v>0</v>
      </c>
      <c r="X449" s="7">
        <v>0</v>
      </c>
      <c r="Y449" s="7">
        <v>0</v>
      </c>
      <c r="Z449" s="7">
        <v>63.046545982360797</v>
      </c>
      <c r="AA449" s="7">
        <v>1847.45604845958</v>
      </c>
      <c r="AB449" s="7">
        <v>63.046545982360797</v>
      </c>
      <c r="AC449" s="7">
        <v>1.9297470450401299</v>
      </c>
      <c r="AD449" s="7">
        <v>80.068719501671694</v>
      </c>
      <c r="AE449" s="7">
        <v>1.9297470450401299</v>
      </c>
      <c r="AF449" s="7">
        <v>1847.45604845958</v>
      </c>
      <c r="AG449" s="7">
        <v>45.0489160804579</v>
      </c>
      <c r="AH449" s="7">
        <v>80.068719501671694</v>
      </c>
      <c r="AI449" s="7">
        <v>1.9524193977486399</v>
      </c>
      <c r="AJ449" s="7">
        <v>409.79288176483198</v>
      </c>
      <c r="AK449" s="7">
        <v>9.9925111378890907</v>
      </c>
      <c r="AL449" s="7">
        <v>246.54470209490501</v>
      </c>
      <c r="AM449" s="7">
        <v>6.0118191196026602</v>
      </c>
      <c r="AN449" s="7">
        <v>1685.5586221215301</v>
      </c>
      <c r="AO449" s="7">
        <v>41.101161231932096</v>
      </c>
      <c r="AP449" s="7">
        <v>88.704175052640494</v>
      </c>
      <c r="AQ449" s="7">
        <v>2.1629889064286902</v>
      </c>
      <c r="AR449" s="7">
        <v>44.081078803289003</v>
      </c>
      <c r="AS449" s="7">
        <v>1.0748860961543301</v>
      </c>
      <c r="AT449" s="7">
        <v>1.00000003364403</v>
      </c>
      <c r="AU449" s="7">
        <v>2.4384297333431601E-2</v>
      </c>
      <c r="AV449" s="7">
        <v>4.6213071020320102</v>
      </c>
      <c r="AW449" s="7">
        <v>0.112687322653792</v>
      </c>
      <c r="AX449" s="7">
        <v>23.4908406128088</v>
      </c>
      <c r="AY449" s="7">
        <v>0.57280762284342401</v>
      </c>
      <c r="AZ449" s="7">
        <v>43.340734592682601</v>
      </c>
      <c r="BA449" s="7">
        <v>1.05683332340118</v>
      </c>
      <c r="BB449" s="7">
        <v>30.635979925730801</v>
      </c>
      <c r="BC449" s="7">
        <v>2.16203104627599</v>
      </c>
      <c r="BD449" s="7">
        <v>11.6632637425809</v>
      </c>
      <c r="BE449" s="7">
        <v>0.82309553582081396</v>
      </c>
      <c r="BF449" s="7">
        <v>63.046545982360797</v>
      </c>
      <c r="BG449" s="7">
        <v>1.53734567135725</v>
      </c>
      <c r="BH449" s="7">
        <v>1.9297470450401299</v>
      </c>
      <c r="BI449" s="7">
        <v>4.7055524141432097E-2</v>
      </c>
      <c r="BJ449" s="7">
        <v>11.629789948463401</v>
      </c>
      <c r="BK449" s="7">
        <v>0.28358424648776998</v>
      </c>
      <c r="BL449" s="7">
        <v>7.2412617206573504</v>
      </c>
      <c r="BM449" s="7">
        <v>0.17657307292507599</v>
      </c>
      <c r="BN449" s="7">
        <v>54.955242156982401</v>
      </c>
      <c r="BO449" s="7">
        <v>1.3400449197020801</v>
      </c>
      <c r="BP449" s="7">
        <v>6.55551121756434</v>
      </c>
      <c r="BQ449" s="7">
        <v>0.15985152932368599</v>
      </c>
      <c r="BR449" s="7">
        <v>0.78248790651559796</v>
      </c>
      <c r="BS449" s="7">
        <v>1.9080417130348699E-2</v>
      </c>
      <c r="BT449" s="7">
        <v>0.65117398649454095</v>
      </c>
      <c r="BU449" s="7">
        <v>1.5878419568264801E-2</v>
      </c>
      <c r="BV449" s="7">
        <v>1.45904356613755E-2</v>
      </c>
      <c r="BW449" s="7">
        <v>3.55777509421495E-4</v>
      </c>
      <c r="BX449" s="7">
        <v>8.7542615830898299E-2</v>
      </c>
      <c r="BY449" s="7">
        <v>2.1346651019482602E-3</v>
      </c>
      <c r="BZ449" s="7">
        <v>7.2952181100845295E-2</v>
      </c>
      <c r="CA449" s="7">
        <v>1.77888761523641E-3</v>
      </c>
      <c r="CB449" s="7">
        <v>1.17083844542503</v>
      </c>
      <c r="CC449" s="7">
        <v>8.2627977799931807E-2</v>
      </c>
      <c r="CD449" s="7">
        <v>0.46385051682591399</v>
      </c>
      <c r="CE449" s="7">
        <v>3.2734687143677797E-2</v>
      </c>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v>308</v>
      </c>
      <c r="EG449" s="7">
        <v>1014</v>
      </c>
      <c r="EH449" s="7">
        <v>500</v>
      </c>
      <c r="EI449" s="7">
        <v>3166</v>
      </c>
      <c r="EJ449" s="7">
        <v>703</v>
      </c>
      <c r="EK449" s="7">
        <v>98</v>
      </c>
      <c r="EL449" s="7">
        <v>1</v>
      </c>
      <c r="EM449" s="7">
        <v>9</v>
      </c>
      <c r="EN449" s="7">
        <v>124</v>
      </c>
      <c r="EO449" s="7">
        <v>198</v>
      </c>
      <c r="EP449" s="7">
        <v>81</v>
      </c>
      <c r="EQ449" s="7">
        <v>27</v>
      </c>
    </row>
    <row r="450" spans="1:147" x14ac:dyDescent="0.35">
      <c r="A450" s="7" t="s">
        <v>928</v>
      </c>
      <c r="B450" s="7" t="e" vm="1">
        <v>#VALUE!</v>
      </c>
      <c r="C450" s="7" t="e" vm="5">
        <v>#VALUE!</v>
      </c>
      <c r="D450" s="7">
        <v>1</v>
      </c>
      <c r="E450" s="7">
        <v>4117</v>
      </c>
      <c r="F450" s="7">
        <v>1375</v>
      </c>
      <c r="G450" s="7">
        <v>0</v>
      </c>
      <c r="H450" s="7">
        <v>0</v>
      </c>
      <c r="I450" s="7">
        <v>0</v>
      </c>
      <c r="J450" s="7">
        <v>0</v>
      </c>
      <c r="K450" s="7">
        <v>0</v>
      </c>
      <c r="L450" s="7">
        <v>0</v>
      </c>
      <c r="M450" s="7">
        <v>0</v>
      </c>
      <c r="N450" s="7">
        <v>0</v>
      </c>
      <c r="O450" s="7">
        <v>0</v>
      </c>
      <c r="P450" s="7">
        <v>3.1845536609829499</v>
      </c>
      <c r="Q450" s="7">
        <v>107632</v>
      </c>
      <c r="R450" s="7">
        <v>1</v>
      </c>
      <c r="S450" s="7">
        <v>1</v>
      </c>
      <c r="T450" s="7">
        <v>1</v>
      </c>
      <c r="U450" s="7">
        <v>1</v>
      </c>
      <c r="V450" s="7">
        <v>1</v>
      </c>
      <c r="W450" s="7">
        <v>0</v>
      </c>
      <c r="X450" s="7">
        <v>0</v>
      </c>
      <c r="Y450" s="7">
        <v>0</v>
      </c>
      <c r="Z450" s="7">
        <v>2051.8166817118799</v>
      </c>
      <c r="AA450" s="7">
        <v>4116.9999970020099</v>
      </c>
      <c r="AB450" s="7">
        <v>2051.8166817118799</v>
      </c>
      <c r="AC450" s="7">
        <v>221.158597757145</v>
      </c>
      <c r="AD450" s="7">
        <v>463.75001562914298</v>
      </c>
      <c r="AE450" s="7">
        <v>221.158597757145</v>
      </c>
      <c r="AF450" s="7">
        <v>4116.9999970020099</v>
      </c>
      <c r="AG450" s="7">
        <v>99.999999927180312</v>
      </c>
      <c r="AH450" s="7">
        <v>463.75001562914298</v>
      </c>
      <c r="AI450" s="7">
        <v>11.2642704792116</v>
      </c>
      <c r="AJ450" s="7">
        <v>1008.9999989161</v>
      </c>
      <c r="AK450" s="7">
        <v>24.508136966628598</v>
      </c>
      <c r="AL450" s="7">
        <v>629.000004030691</v>
      </c>
      <c r="AM450" s="7">
        <v>15.2781152302815</v>
      </c>
      <c r="AN450" s="7">
        <v>3775.9999966713899</v>
      </c>
      <c r="AO450" s="7">
        <v>91.717269775841501</v>
      </c>
      <c r="AP450" s="7">
        <v>215.00000051705899</v>
      </c>
      <c r="AQ450" s="7">
        <v>5.2222492231493503</v>
      </c>
      <c r="AR450" s="7">
        <v>61.999999961350099</v>
      </c>
      <c r="AS450" s="7">
        <v>1.5059509342081601</v>
      </c>
      <c r="AT450" s="7">
        <v>0</v>
      </c>
      <c r="AU450" s="7">
        <v>0</v>
      </c>
      <c r="AV450" s="7">
        <v>0</v>
      </c>
      <c r="AW450" s="7">
        <v>0</v>
      </c>
      <c r="AX450" s="7">
        <v>64.000000065803803</v>
      </c>
      <c r="AY450" s="7">
        <v>1.5545299991693899</v>
      </c>
      <c r="AZ450" s="7">
        <v>89.999999614025</v>
      </c>
      <c r="BA450" s="7">
        <v>2.1860577997091299</v>
      </c>
      <c r="BB450" s="7">
        <v>23.661971624533201</v>
      </c>
      <c r="BC450" s="7">
        <v>1.7208706636024098</v>
      </c>
      <c r="BD450" s="7">
        <v>4.8967236578219504</v>
      </c>
      <c r="BE450" s="7">
        <v>0.35612535693250602</v>
      </c>
      <c r="BF450" s="7">
        <v>2051.8166817118799</v>
      </c>
      <c r="BG450" s="7">
        <v>49.837665331840604</v>
      </c>
      <c r="BH450" s="7">
        <v>221.158597757145</v>
      </c>
      <c r="BI450" s="7">
        <v>5.3718386630348505</v>
      </c>
      <c r="BJ450" s="7">
        <v>515.51614034960198</v>
      </c>
      <c r="BK450" s="7">
        <v>12.521645381336</v>
      </c>
      <c r="BL450" s="7">
        <v>285.82652238085598</v>
      </c>
      <c r="BM450" s="7">
        <v>6.9425922366008201</v>
      </c>
      <c r="BN450" s="7">
        <v>1880.9502803002799</v>
      </c>
      <c r="BO450" s="7">
        <v>45.687400541663401</v>
      </c>
      <c r="BP450" s="7">
        <v>111.73291710193701</v>
      </c>
      <c r="BQ450" s="7">
        <v>2.71394017736064</v>
      </c>
      <c r="BR450" s="7">
        <v>35.1588286568876</v>
      </c>
      <c r="BS450" s="7">
        <v>0.85399146604050591</v>
      </c>
      <c r="BT450" s="7">
        <v>0</v>
      </c>
      <c r="BU450" s="7">
        <v>0</v>
      </c>
      <c r="BV450" s="7">
        <v>0</v>
      </c>
      <c r="BW450" s="7">
        <v>0</v>
      </c>
      <c r="BX450" s="7">
        <v>23.974661974236401</v>
      </c>
      <c r="BY450" s="7">
        <v>0.58233330032150499</v>
      </c>
      <c r="BZ450" s="7">
        <v>33.015535394544699</v>
      </c>
      <c r="CA450" s="7">
        <v>0.80193187744825611</v>
      </c>
      <c r="CB450" s="7">
        <v>9.7145744175650197</v>
      </c>
      <c r="CC450" s="7">
        <v>0.70651450309563801</v>
      </c>
      <c r="CD450" s="7">
        <v>2.3721899134289401</v>
      </c>
      <c r="CE450" s="7">
        <v>0.17252290279483201</v>
      </c>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v>447</v>
      </c>
      <c r="EG450" s="7">
        <v>1009</v>
      </c>
      <c r="EH450" s="7">
        <v>629</v>
      </c>
      <c r="EI450" s="7">
        <v>3776</v>
      </c>
      <c r="EJ450" s="7">
        <v>215</v>
      </c>
      <c r="EK450" s="7">
        <v>62</v>
      </c>
      <c r="EL450" s="7">
        <v>0</v>
      </c>
      <c r="EM450" s="7">
        <v>0</v>
      </c>
      <c r="EN450" s="7">
        <v>64</v>
      </c>
      <c r="EO450" s="7">
        <v>90</v>
      </c>
      <c r="EP450" s="7">
        <v>24</v>
      </c>
      <c r="EQ450" s="7">
        <v>5</v>
      </c>
    </row>
    <row r="451" spans="1:147" x14ac:dyDescent="0.35">
      <c r="A451" s="7" t="s">
        <v>929</v>
      </c>
      <c r="B451" s="7" t="e" vm="1">
        <v>#VALUE!</v>
      </c>
      <c r="C451" s="7" t="e" vm="5">
        <v>#VALUE!</v>
      </c>
      <c r="D451" s="7">
        <v>1</v>
      </c>
      <c r="E451" s="7">
        <v>3569</v>
      </c>
      <c r="F451" s="7">
        <v>1296</v>
      </c>
      <c r="G451" s="7">
        <v>0</v>
      </c>
      <c r="H451" s="7">
        <v>0</v>
      </c>
      <c r="I451" s="7">
        <v>0</v>
      </c>
      <c r="J451" s="7">
        <v>0</v>
      </c>
      <c r="K451" s="7">
        <v>0</v>
      </c>
      <c r="L451" s="7">
        <v>0</v>
      </c>
      <c r="M451" s="7">
        <v>0</v>
      </c>
      <c r="N451" s="7">
        <v>0</v>
      </c>
      <c r="O451" s="7">
        <v>0</v>
      </c>
      <c r="P451" s="7">
        <v>5.2467385138967693</v>
      </c>
      <c r="Q451" s="7">
        <v>94875</v>
      </c>
      <c r="R451" s="7">
        <v>0</v>
      </c>
      <c r="S451" s="7">
        <v>1</v>
      </c>
      <c r="T451" s="7">
        <v>0</v>
      </c>
      <c r="U451" s="7">
        <v>1</v>
      </c>
      <c r="V451" s="7">
        <v>0</v>
      </c>
      <c r="W451" s="7">
        <v>0</v>
      </c>
      <c r="X451" s="7">
        <v>0</v>
      </c>
      <c r="Y451" s="7">
        <v>0</v>
      </c>
      <c r="Z451" s="7">
        <v>20.3540919274092</v>
      </c>
      <c r="AA451" s="7">
        <v>2426.26413786784</v>
      </c>
      <c r="AB451" s="7">
        <v>20.3540919274092</v>
      </c>
      <c r="AC451" s="7">
        <v>3.2710316348820898</v>
      </c>
      <c r="AD451" s="7">
        <v>361.88462387758801</v>
      </c>
      <c r="AE451" s="7">
        <v>3.2710316348820898</v>
      </c>
      <c r="AF451" s="7">
        <v>2426.26413786784</v>
      </c>
      <c r="AG451" s="7">
        <v>67.981623364187101</v>
      </c>
      <c r="AH451" s="7">
        <v>361.88462387758801</v>
      </c>
      <c r="AI451" s="7">
        <v>10.139664440391901</v>
      </c>
      <c r="AJ451" s="7">
        <v>604.12477442843397</v>
      </c>
      <c r="AK451" s="7">
        <v>16.9270040467479</v>
      </c>
      <c r="AL451" s="7">
        <v>327.57517739199102</v>
      </c>
      <c r="AM451" s="7">
        <v>9.1783462424205897</v>
      </c>
      <c r="AN451" s="7">
        <v>2170.3325981982098</v>
      </c>
      <c r="AO451" s="7">
        <v>60.810664001070499</v>
      </c>
      <c r="AP451" s="7">
        <v>157.509123066906</v>
      </c>
      <c r="AQ451" s="7">
        <v>4.41325646026635</v>
      </c>
      <c r="AR451" s="7">
        <v>37.084477682365097</v>
      </c>
      <c r="AS451" s="7">
        <v>1.0390719440281602</v>
      </c>
      <c r="AT451" s="7">
        <v>0.98433988727629196</v>
      </c>
      <c r="AU451" s="7">
        <v>2.75802714283074E-2</v>
      </c>
      <c r="AV451" s="7">
        <v>3.3968326926697001</v>
      </c>
      <c r="AW451" s="7">
        <v>9.51760350986188E-2</v>
      </c>
      <c r="AX451" s="7">
        <v>56.956774746999102</v>
      </c>
      <c r="AY451" s="7">
        <v>1.59587488783971</v>
      </c>
      <c r="AZ451" s="7">
        <v>91.119687392085297</v>
      </c>
      <c r="BA451" s="7">
        <v>2.5530873463739199</v>
      </c>
      <c r="BB451" s="7">
        <v>11.8323010954919</v>
      </c>
      <c r="BC451" s="7">
        <v>0.91298619563980399</v>
      </c>
      <c r="BD451" s="7">
        <v>10.8456893675648</v>
      </c>
      <c r="BE451" s="7">
        <v>0.83685874749728195</v>
      </c>
      <c r="BF451" s="7">
        <v>20.3540919274092</v>
      </c>
      <c r="BG451" s="7">
        <v>0.57030237958557495</v>
      </c>
      <c r="BH451" s="7">
        <v>3.2710316348820898</v>
      </c>
      <c r="BI451" s="7">
        <v>9.16512085985456E-2</v>
      </c>
      <c r="BJ451" s="7">
        <v>4.7028791904449498</v>
      </c>
      <c r="BK451" s="7">
        <v>0.13177022108279499</v>
      </c>
      <c r="BL451" s="7">
        <v>1.4631658922880899</v>
      </c>
      <c r="BM451" s="7">
        <v>4.0996522619447695E-2</v>
      </c>
      <c r="BN451" s="7">
        <v>19.2597282379866</v>
      </c>
      <c r="BO451" s="7">
        <v>0.539639345418508</v>
      </c>
      <c r="BP451" s="7">
        <v>0.64977848529815696</v>
      </c>
      <c r="BQ451" s="7">
        <v>1.82061777892451E-2</v>
      </c>
      <c r="BR451" s="7">
        <v>0.30778983235359197</v>
      </c>
      <c r="BS451" s="7">
        <v>8.6239796120367602E-3</v>
      </c>
      <c r="BT451" s="7">
        <v>1.7099434509873401E-2</v>
      </c>
      <c r="BU451" s="7">
        <v>4.7910996104996901E-4</v>
      </c>
      <c r="BV451" s="7">
        <v>0</v>
      </c>
      <c r="BW451" s="7">
        <v>0</v>
      </c>
      <c r="BX451" s="7">
        <v>0.11969604343175901</v>
      </c>
      <c r="BY451" s="7">
        <v>3.3537697795393401E-3</v>
      </c>
      <c r="BZ451" s="7">
        <v>0.67556132376194</v>
      </c>
      <c r="CA451" s="7">
        <v>1.8928588505518099E-2</v>
      </c>
      <c r="CB451" s="7">
        <v>9.0024131350219302E-3</v>
      </c>
      <c r="CC451" s="7">
        <v>6.9463064313440804E-4</v>
      </c>
      <c r="CD451" s="7">
        <v>8.78938335226849E-2</v>
      </c>
      <c r="CE451" s="7">
        <v>6.7819315989725995E-3</v>
      </c>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v>476</v>
      </c>
      <c r="EG451" s="7">
        <v>809</v>
      </c>
      <c r="EH451" s="7">
        <v>582</v>
      </c>
      <c r="EI451" s="7">
        <v>3263</v>
      </c>
      <c r="EJ451" s="7">
        <v>166</v>
      </c>
      <c r="EK451" s="7">
        <v>48</v>
      </c>
      <c r="EL451" s="7">
        <v>1</v>
      </c>
      <c r="EM451" s="7">
        <v>4</v>
      </c>
      <c r="EN451" s="7">
        <v>87</v>
      </c>
      <c r="EO451" s="7">
        <v>125</v>
      </c>
      <c r="EP451" s="7">
        <v>26</v>
      </c>
      <c r="EQ451" s="7">
        <v>16</v>
      </c>
    </row>
    <row r="452" spans="1:147" x14ac:dyDescent="0.35">
      <c r="A452" s="7" t="s">
        <v>930</v>
      </c>
      <c r="B452" s="7" t="e" vm="1">
        <v>#VALUE!</v>
      </c>
      <c r="C452" s="7" t="e" vm="5">
        <v>#VALUE!</v>
      </c>
      <c r="D452" s="7">
        <v>1</v>
      </c>
      <c r="E452" s="7">
        <v>3544</v>
      </c>
      <c r="F452" s="7">
        <v>1416</v>
      </c>
      <c r="G452" s="7">
        <v>0</v>
      </c>
      <c r="H452" s="7">
        <v>4</v>
      </c>
      <c r="I452" s="7">
        <v>0.11286681715575619</v>
      </c>
      <c r="J452" s="7">
        <v>0</v>
      </c>
      <c r="K452" s="7">
        <v>0</v>
      </c>
      <c r="L452" s="7">
        <v>0</v>
      </c>
      <c r="M452" s="7">
        <v>0</v>
      </c>
      <c r="N452" s="7">
        <v>0</v>
      </c>
      <c r="O452" s="7">
        <v>0</v>
      </c>
      <c r="P452" s="7">
        <v>4.5767274902781905</v>
      </c>
      <c r="Q452" s="7">
        <v>82692</v>
      </c>
      <c r="R452" s="7">
        <v>0</v>
      </c>
      <c r="S452" s="7">
        <v>0</v>
      </c>
      <c r="T452" s="7">
        <v>0</v>
      </c>
      <c r="U452" s="7">
        <v>0</v>
      </c>
      <c r="V452" s="7">
        <v>0</v>
      </c>
      <c r="W452" s="7">
        <v>0</v>
      </c>
      <c r="X452" s="7">
        <v>0</v>
      </c>
      <c r="Y452" s="7">
        <v>0</v>
      </c>
      <c r="Z452" s="7">
        <v>1.14044225215912</v>
      </c>
      <c r="AA452" s="7">
        <v>373.30240368843101</v>
      </c>
      <c r="AB452" s="7">
        <v>1.14044225215912</v>
      </c>
      <c r="AC452" s="7">
        <v>0.106312416493893</v>
      </c>
      <c r="AD452" s="7">
        <v>34.9401880949736</v>
      </c>
      <c r="AE452" s="7">
        <v>0.106312416493893</v>
      </c>
      <c r="AF452" s="7">
        <v>373.30240368843101</v>
      </c>
      <c r="AG452" s="7">
        <v>10.5333635352266</v>
      </c>
      <c r="AH452" s="7">
        <v>34.9401880949736</v>
      </c>
      <c r="AI452" s="7">
        <v>0.98589695527577792</v>
      </c>
      <c r="AJ452" s="7">
        <v>79.550927475094795</v>
      </c>
      <c r="AK452" s="7">
        <v>2.2446649964755898</v>
      </c>
      <c r="AL452" s="7">
        <v>37.464228887110899</v>
      </c>
      <c r="AM452" s="7">
        <v>1.05711706792074</v>
      </c>
      <c r="AN452" s="7">
        <v>343.67970824241598</v>
      </c>
      <c r="AO452" s="7">
        <v>9.6975086975851088</v>
      </c>
      <c r="AP452" s="7">
        <v>18.402323305606799</v>
      </c>
      <c r="AQ452" s="7">
        <v>0.51925291494376002</v>
      </c>
      <c r="AR452" s="7">
        <v>4.2203694954514503</v>
      </c>
      <c r="AS452" s="7">
        <v>0.11908491804321202</v>
      </c>
      <c r="AT452" s="7">
        <v>6.0000000745058104</v>
      </c>
      <c r="AU452" s="7">
        <v>0.16930022783594301</v>
      </c>
      <c r="AV452" s="7">
        <v>0</v>
      </c>
      <c r="AW452" s="7">
        <v>0</v>
      </c>
      <c r="AX452" s="7">
        <v>0.99999998882412899</v>
      </c>
      <c r="AY452" s="7">
        <v>2.8216703973592799E-2</v>
      </c>
      <c r="AZ452" s="7">
        <v>11.000000208616299</v>
      </c>
      <c r="BA452" s="7">
        <v>0.31038375306479299</v>
      </c>
      <c r="BB452" s="7">
        <v>4.9250494893640298</v>
      </c>
      <c r="BC452" s="7">
        <v>0.34781422947486101</v>
      </c>
      <c r="BD452" s="7">
        <v>11.5356274917722</v>
      </c>
      <c r="BE452" s="7">
        <v>0.81466295845848713</v>
      </c>
      <c r="BF452" s="7">
        <v>1.14044225215912</v>
      </c>
      <c r="BG452" s="7">
        <v>3.2179521787785499E-2</v>
      </c>
      <c r="BH452" s="7">
        <v>0.106312416493893</v>
      </c>
      <c r="BI452" s="7">
        <v>2.9997860184507001E-3</v>
      </c>
      <c r="BJ452" s="7">
        <v>0.214865922927856</v>
      </c>
      <c r="BK452" s="7">
        <v>6.0628082090252895E-3</v>
      </c>
      <c r="BL452" s="7">
        <v>0.14875333011150399</v>
      </c>
      <c r="BM452" s="7">
        <v>4.1973287277512301E-3</v>
      </c>
      <c r="BN452" s="7">
        <v>1.07432961463928</v>
      </c>
      <c r="BO452" s="7">
        <v>3.0314041045126503E-2</v>
      </c>
      <c r="BP452" s="7">
        <v>6.6112592816352803E-2</v>
      </c>
      <c r="BQ452" s="7">
        <v>1.8654794812740601E-3</v>
      </c>
      <c r="BR452" s="7">
        <v>0</v>
      </c>
      <c r="BS452" s="7">
        <v>0</v>
      </c>
      <c r="BT452" s="7">
        <v>0</v>
      </c>
      <c r="BU452" s="7">
        <v>0</v>
      </c>
      <c r="BV452" s="7">
        <v>0</v>
      </c>
      <c r="BW452" s="7">
        <v>0</v>
      </c>
      <c r="BX452" s="7">
        <v>0</v>
      </c>
      <c r="BY452" s="7">
        <v>0</v>
      </c>
      <c r="BZ452" s="7">
        <v>6.6112592816352803E-2</v>
      </c>
      <c r="CA452" s="7">
        <v>1.8654794812740601E-3</v>
      </c>
      <c r="CB452" s="7">
        <v>1.5899701043963401E-2</v>
      </c>
      <c r="CC452" s="7">
        <v>1.12286024321776E-3</v>
      </c>
      <c r="CD452" s="7">
        <v>3.7904072552919402E-2</v>
      </c>
      <c r="CE452" s="7">
        <v>2.6768412819858298E-3</v>
      </c>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v>754</v>
      </c>
      <c r="EG452" s="7">
        <v>761</v>
      </c>
      <c r="EH452" s="7">
        <v>377</v>
      </c>
      <c r="EI452" s="7">
        <v>2613</v>
      </c>
      <c r="EJ452" s="7">
        <v>652</v>
      </c>
      <c r="EK452" s="7">
        <v>113</v>
      </c>
      <c r="EL452" s="7">
        <v>6</v>
      </c>
      <c r="EM452" s="7">
        <v>3</v>
      </c>
      <c r="EN452" s="7">
        <v>157</v>
      </c>
      <c r="EO452" s="7">
        <v>181</v>
      </c>
      <c r="EP452" s="7">
        <v>306</v>
      </c>
      <c r="EQ452" s="7">
        <v>137</v>
      </c>
    </row>
    <row r="453" spans="1:147" x14ac:dyDescent="0.35">
      <c r="A453" s="7" t="s">
        <v>931</v>
      </c>
      <c r="B453" s="7" t="e" vm="1">
        <v>#VALUE!</v>
      </c>
      <c r="C453" s="7" t="e" vm="5">
        <v>#VALUE!</v>
      </c>
      <c r="D453" s="7">
        <v>1</v>
      </c>
      <c r="E453" s="7">
        <v>3523</v>
      </c>
      <c r="F453" s="7">
        <v>1342</v>
      </c>
      <c r="G453" s="7">
        <v>0</v>
      </c>
      <c r="H453" s="7">
        <v>4</v>
      </c>
      <c r="I453" s="7">
        <v>0.11353959693443089</v>
      </c>
      <c r="J453" s="7">
        <v>1</v>
      </c>
      <c r="K453" s="7">
        <v>1</v>
      </c>
      <c r="L453" s="7">
        <v>1</v>
      </c>
      <c r="M453" s="7">
        <v>0</v>
      </c>
      <c r="N453" s="7">
        <v>0</v>
      </c>
      <c r="O453" s="7">
        <v>1</v>
      </c>
      <c r="P453" s="7">
        <v>12.0606826801517</v>
      </c>
      <c r="Q453" s="7">
        <v>50268</v>
      </c>
      <c r="R453" s="7">
        <v>1</v>
      </c>
      <c r="S453" s="7">
        <v>1</v>
      </c>
      <c r="T453" s="7">
        <v>1</v>
      </c>
      <c r="U453" s="7">
        <v>1</v>
      </c>
      <c r="V453" s="7">
        <v>1</v>
      </c>
      <c r="W453" s="7">
        <v>0</v>
      </c>
      <c r="X453" s="7">
        <v>0</v>
      </c>
      <c r="Y453" s="7">
        <v>0</v>
      </c>
      <c r="Z453" s="7">
        <v>954.955098712584</v>
      </c>
      <c r="AA453" s="7">
        <v>3189.9949057435201</v>
      </c>
      <c r="AB453" s="7">
        <v>954.955098712584</v>
      </c>
      <c r="AC453" s="7">
        <v>676.06856232036102</v>
      </c>
      <c r="AD453" s="7">
        <v>1668.8882313449101</v>
      </c>
      <c r="AE453" s="7">
        <v>676.06856232036102</v>
      </c>
      <c r="AF453" s="7">
        <v>3189.9949057435201</v>
      </c>
      <c r="AG453" s="7">
        <v>90.5476839552516</v>
      </c>
      <c r="AH453" s="7">
        <v>1668.8882313449101</v>
      </c>
      <c r="AI453" s="7">
        <v>47.371224278879197</v>
      </c>
      <c r="AJ453" s="7">
        <v>850.10822271120401</v>
      </c>
      <c r="AK453" s="7">
        <v>24.130236239318901</v>
      </c>
      <c r="AL453" s="7">
        <v>137.398980630003</v>
      </c>
      <c r="AM453" s="7">
        <v>3.90005621998306</v>
      </c>
      <c r="AN453" s="7">
        <v>1635.3109886609</v>
      </c>
      <c r="AO453" s="7">
        <v>46.418137628751097</v>
      </c>
      <c r="AP453" s="7">
        <v>994.39775147349803</v>
      </c>
      <c r="AQ453" s="7">
        <v>28.2258799737013</v>
      </c>
      <c r="AR453" s="7">
        <v>199.89283988890401</v>
      </c>
      <c r="AS453" s="7">
        <v>5.6739381177662205</v>
      </c>
      <c r="AT453" s="7">
        <v>1.00000006705523</v>
      </c>
      <c r="AU453" s="7">
        <v>2.8384901136963504E-2</v>
      </c>
      <c r="AV453" s="7">
        <v>10.000000368047001</v>
      </c>
      <c r="AW453" s="7">
        <v>0.28384900278305497</v>
      </c>
      <c r="AX453" s="7">
        <v>349.39337513735501</v>
      </c>
      <c r="AY453" s="7">
        <v>9.9174957461639313</v>
      </c>
      <c r="AZ453" s="7">
        <v>468.572801420465</v>
      </c>
      <c r="BA453" s="7">
        <v>13.300391751929199</v>
      </c>
      <c r="BB453" s="7">
        <v>81.323311175089898</v>
      </c>
      <c r="BC453" s="7">
        <v>6.0598592529873203</v>
      </c>
      <c r="BD453" s="7">
        <v>81.816669231771897</v>
      </c>
      <c r="BE453" s="7">
        <v>6.09662214841818</v>
      </c>
      <c r="BF453" s="7">
        <v>954.955098712584</v>
      </c>
      <c r="BG453" s="7">
        <v>27.106304249576603</v>
      </c>
      <c r="BH453" s="7">
        <v>676.06856232036102</v>
      </c>
      <c r="BI453" s="7">
        <v>19.190138016473501</v>
      </c>
      <c r="BJ453" s="7">
        <v>296.32930028189497</v>
      </c>
      <c r="BK453" s="7">
        <v>8.4112773284670901</v>
      </c>
      <c r="BL453" s="7">
        <v>35.860036715656001</v>
      </c>
      <c r="BM453" s="7">
        <v>1.01788352868737</v>
      </c>
      <c r="BN453" s="7">
        <v>422.30117538943898</v>
      </c>
      <c r="BO453" s="7">
        <v>11.9869763096633</v>
      </c>
      <c r="BP453" s="7">
        <v>385.70366499447499</v>
      </c>
      <c r="BQ453" s="7">
        <v>10.9481596649014</v>
      </c>
      <c r="BR453" s="7">
        <v>28.803107058956801</v>
      </c>
      <c r="BS453" s="7">
        <v>0.81757329148330404</v>
      </c>
      <c r="BT453" s="7">
        <v>0</v>
      </c>
      <c r="BU453" s="7">
        <v>0</v>
      </c>
      <c r="BV453" s="7">
        <v>3.7117463445756602</v>
      </c>
      <c r="BW453" s="7">
        <v>0.10535754597149199</v>
      </c>
      <c r="BX453" s="7">
        <v>114.435421030968</v>
      </c>
      <c r="BY453" s="7">
        <v>3.2482378947195101</v>
      </c>
      <c r="BZ453" s="7">
        <v>176.58312861807599</v>
      </c>
      <c r="CA453" s="7">
        <v>5.0122943121792902</v>
      </c>
      <c r="CB453" s="7">
        <v>33.521640942069297</v>
      </c>
      <c r="CC453" s="7">
        <v>2.49788680641351</v>
      </c>
      <c r="CD453" s="7">
        <v>25.570994898993501</v>
      </c>
      <c r="CE453" s="7">
        <v>1.9054392622200802</v>
      </c>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v>2160</v>
      </c>
      <c r="EG453" s="7">
        <v>931</v>
      </c>
      <c r="EH453" s="7">
        <v>192</v>
      </c>
      <c r="EI453" s="7">
        <v>1915</v>
      </c>
      <c r="EJ453" s="7">
        <v>1017</v>
      </c>
      <c r="EK453" s="7">
        <v>216</v>
      </c>
      <c r="EL453" s="7">
        <v>1</v>
      </c>
      <c r="EM453" s="7">
        <v>10</v>
      </c>
      <c r="EN453" s="7">
        <v>364</v>
      </c>
      <c r="EO453" s="7">
        <v>485</v>
      </c>
      <c r="EP453" s="7">
        <v>104</v>
      </c>
      <c r="EQ453" s="7">
        <v>102</v>
      </c>
    </row>
    <row r="454" spans="1:147" x14ac:dyDescent="0.35">
      <c r="A454" s="7" t="s">
        <v>932</v>
      </c>
      <c r="B454" s="7" t="e" vm="1">
        <v>#VALUE!</v>
      </c>
      <c r="C454" s="7" t="e" vm="5">
        <v>#VALUE!</v>
      </c>
      <c r="D454" s="7">
        <v>1</v>
      </c>
      <c r="E454" s="7">
        <v>5615</v>
      </c>
      <c r="F454" s="7">
        <v>2177</v>
      </c>
      <c r="G454" s="7">
        <v>0</v>
      </c>
      <c r="H454" s="7">
        <v>3</v>
      </c>
      <c r="I454" s="7">
        <v>5.3428317008014245E-2</v>
      </c>
      <c r="J454" s="7">
        <v>0</v>
      </c>
      <c r="K454" s="7">
        <v>0</v>
      </c>
      <c r="L454" s="7">
        <v>0</v>
      </c>
      <c r="M454" s="7">
        <v>0</v>
      </c>
      <c r="N454" s="7">
        <v>0</v>
      </c>
      <c r="O454" s="7">
        <v>0</v>
      </c>
      <c r="P454" s="7">
        <v>6.7031463748290001</v>
      </c>
      <c r="Q454" s="7">
        <v>89434</v>
      </c>
      <c r="R454" s="7">
        <v>1</v>
      </c>
      <c r="S454" s="7">
        <v>1</v>
      </c>
      <c r="T454" s="7">
        <v>1</v>
      </c>
      <c r="U454" s="7">
        <v>1</v>
      </c>
      <c r="V454" s="7">
        <v>1</v>
      </c>
      <c r="W454" s="7">
        <v>0</v>
      </c>
      <c r="X454" s="7">
        <v>0</v>
      </c>
      <c r="Y454" s="7">
        <v>0</v>
      </c>
      <c r="Z454" s="7">
        <v>641.28163270465996</v>
      </c>
      <c r="AA454" s="7">
        <v>2548.4430776573699</v>
      </c>
      <c r="AB454" s="7">
        <v>641.28163270465996</v>
      </c>
      <c r="AC454" s="7">
        <v>139.54454640299099</v>
      </c>
      <c r="AD454" s="7">
        <v>577.89050446951296</v>
      </c>
      <c r="AE454" s="7">
        <v>139.54454640299099</v>
      </c>
      <c r="AF454" s="7">
        <v>2548.4430776573699</v>
      </c>
      <c r="AG454" s="7">
        <v>45.386341543319197</v>
      </c>
      <c r="AH454" s="7">
        <v>577.89050446951296</v>
      </c>
      <c r="AI454" s="7">
        <v>10.2919056895728</v>
      </c>
      <c r="AJ454" s="7">
        <v>660.37969707674301</v>
      </c>
      <c r="AK454" s="7">
        <v>11.760991933690899</v>
      </c>
      <c r="AL454" s="7">
        <v>210.28919799201</v>
      </c>
      <c r="AM454" s="7">
        <v>3.7451326445593902</v>
      </c>
      <c r="AN454" s="7">
        <v>1543.6124908691299</v>
      </c>
      <c r="AO454" s="7">
        <v>27.490872499895403</v>
      </c>
      <c r="AP454" s="7">
        <v>696.837134857313</v>
      </c>
      <c r="AQ454" s="7">
        <v>12.4102784480376</v>
      </c>
      <c r="AR454" s="7">
        <v>190.622044075746</v>
      </c>
      <c r="AS454" s="7">
        <v>3.3948716665315395</v>
      </c>
      <c r="AT454" s="7">
        <v>0</v>
      </c>
      <c r="AU454" s="7">
        <v>0</v>
      </c>
      <c r="AV454" s="7">
        <v>3.8124522310972702</v>
      </c>
      <c r="AW454" s="7">
        <v>6.7897635460325304E-2</v>
      </c>
      <c r="AX454" s="7">
        <v>113.558980610134</v>
      </c>
      <c r="AY454" s="7">
        <v>2.02242173838173</v>
      </c>
      <c r="AZ454" s="7">
        <v>145.950496338715</v>
      </c>
      <c r="BA454" s="7">
        <v>2.59929646195397</v>
      </c>
      <c r="BB454" s="7">
        <v>14.2657488163095</v>
      </c>
      <c r="BC454" s="7">
        <v>0.65529392817223198</v>
      </c>
      <c r="BD454" s="7">
        <v>54.584034244850002</v>
      </c>
      <c r="BE454" s="7">
        <v>2.5073052018764401</v>
      </c>
      <c r="BF454" s="7">
        <v>641.28163270465996</v>
      </c>
      <c r="BG454" s="7">
        <v>11.420866121187199</v>
      </c>
      <c r="BH454" s="7">
        <v>139.54454640299099</v>
      </c>
      <c r="BI454" s="7">
        <v>2.48521008731952</v>
      </c>
      <c r="BJ454" s="7">
        <v>186.74220437509899</v>
      </c>
      <c r="BK454" s="7">
        <v>3.3257738980427298</v>
      </c>
      <c r="BL454" s="7">
        <v>51.967254916438797</v>
      </c>
      <c r="BM454" s="7">
        <v>0.92550765657059397</v>
      </c>
      <c r="BN454" s="7">
        <v>413.78799732122599</v>
      </c>
      <c r="BO454" s="7">
        <v>7.36933209832993</v>
      </c>
      <c r="BP454" s="7">
        <v>167.15220764372501</v>
      </c>
      <c r="BQ454" s="7">
        <v>2.9768870461927901</v>
      </c>
      <c r="BR454" s="7">
        <v>25.068005785345999</v>
      </c>
      <c r="BS454" s="7">
        <v>0.44644711995273401</v>
      </c>
      <c r="BT454" s="7">
        <v>0</v>
      </c>
      <c r="BU454" s="7">
        <v>0</v>
      </c>
      <c r="BV454" s="7">
        <v>1.5484865456819501</v>
      </c>
      <c r="BW454" s="7">
        <v>2.7577676681780103E-2</v>
      </c>
      <c r="BX454" s="7">
        <v>33.7249432462268</v>
      </c>
      <c r="BY454" s="7">
        <v>0.600622319612231</v>
      </c>
      <c r="BZ454" s="7">
        <v>42.5678203497082</v>
      </c>
      <c r="CA454" s="7">
        <v>0.75810899999480297</v>
      </c>
      <c r="CB454" s="7">
        <v>0</v>
      </c>
      <c r="CC454" s="7">
        <v>0</v>
      </c>
      <c r="CD454" s="7">
        <v>12.9113651881053</v>
      </c>
      <c r="CE454" s="7">
        <v>0.59308062416652596</v>
      </c>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v>1371</v>
      </c>
      <c r="EG454" s="7">
        <v>1347</v>
      </c>
      <c r="EH454" s="7">
        <v>517</v>
      </c>
      <c r="EI454" s="7">
        <v>3256</v>
      </c>
      <c r="EJ454" s="7">
        <v>1602</v>
      </c>
      <c r="EK454" s="7">
        <v>424</v>
      </c>
      <c r="EL454" s="7">
        <v>2</v>
      </c>
      <c r="EM454" s="7">
        <v>20</v>
      </c>
      <c r="EN454" s="7">
        <v>311</v>
      </c>
      <c r="EO454" s="7">
        <v>389</v>
      </c>
      <c r="EP454" s="7">
        <v>61</v>
      </c>
      <c r="EQ454" s="7">
        <v>133</v>
      </c>
    </row>
    <row r="455" spans="1:147" x14ac:dyDescent="0.35">
      <c r="A455" s="7" t="s">
        <v>933</v>
      </c>
      <c r="B455" s="7" t="e" vm="1">
        <v>#VALUE!</v>
      </c>
      <c r="C455" s="7" t="e" vm="5">
        <v>#VALUE!</v>
      </c>
      <c r="D455" s="7">
        <v>1</v>
      </c>
      <c r="E455" s="7">
        <v>4786</v>
      </c>
      <c r="F455" s="7">
        <v>2014</v>
      </c>
      <c r="G455" s="7">
        <v>0</v>
      </c>
      <c r="H455" s="7">
        <v>0</v>
      </c>
      <c r="I455" s="7">
        <v>0</v>
      </c>
      <c r="J455" s="7">
        <v>0</v>
      </c>
      <c r="K455" s="7">
        <v>1</v>
      </c>
      <c r="L455" s="7">
        <v>0</v>
      </c>
      <c r="M455" s="7">
        <v>1</v>
      </c>
      <c r="N455" s="7">
        <v>1</v>
      </c>
      <c r="O455" s="7">
        <v>1</v>
      </c>
      <c r="P455" s="7">
        <v>8.5944494180841513</v>
      </c>
      <c r="Q455" s="7">
        <v>58818</v>
      </c>
      <c r="R455" s="7">
        <v>0</v>
      </c>
      <c r="S455" s="7">
        <v>1</v>
      </c>
      <c r="T455" s="7">
        <v>0</v>
      </c>
      <c r="U455" s="7">
        <v>1</v>
      </c>
      <c r="V455" s="7">
        <v>0</v>
      </c>
      <c r="W455" s="7">
        <v>0</v>
      </c>
      <c r="X455" s="7">
        <v>0</v>
      </c>
      <c r="Y455" s="7">
        <v>1</v>
      </c>
      <c r="Z455" s="7">
        <v>408.27755808830301</v>
      </c>
      <c r="AA455" s="7">
        <v>4415.9084838070003</v>
      </c>
      <c r="AB455" s="7">
        <v>408.27755808830301</v>
      </c>
      <c r="AC455" s="7">
        <v>184.01241970062301</v>
      </c>
      <c r="AD455" s="7">
        <v>1612.3348688276001</v>
      </c>
      <c r="AE455" s="7">
        <v>184.01241970062301</v>
      </c>
      <c r="AF455" s="7">
        <v>4415.9084838070003</v>
      </c>
      <c r="AG455" s="7">
        <v>92.267206097095595</v>
      </c>
      <c r="AH455" s="7">
        <v>1612.3348688276001</v>
      </c>
      <c r="AI455" s="7">
        <v>33.68856809084</v>
      </c>
      <c r="AJ455" s="7">
        <v>919.00829638354503</v>
      </c>
      <c r="AK455" s="7">
        <v>19.202012043116301</v>
      </c>
      <c r="AL455" s="7">
        <v>620.85405333293602</v>
      </c>
      <c r="AM455" s="7">
        <v>12.9722953057446</v>
      </c>
      <c r="AN455" s="7">
        <v>3725.9710605833702</v>
      </c>
      <c r="AO455" s="7">
        <v>77.851463865093393</v>
      </c>
      <c r="AP455" s="7">
        <v>453.612803744036</v>
      </c>
      <c r="AQ455" s="7">
        <v>9.477910650732051</v>
      </c>
      <c r="AR455" s="7">
        <v>60.578391823452002</v>
      </c>
      <c r="AS455" s="7">
        <v>1.2657415759183399</v>
      </c>
      <c r="AT455" s="7">
        <v>0</v>
      </c>
      <c r="AU455" s="7">
        <v>0</v>
      </c>
      <c r="AV455" s="7">
        <v>6.0000004507601297</v>
      </c>
      <c r="AW455" s="7">
        <v>0.125365659230258</v>
      </c>
      <c r="AX455" s="7">
        <v>169.74621518701301</v>
      </c>
      <c r="AY455" s="7">
        <v>3.5467240950065397</v>
      </c>
      <c r="AZ455" s="7">
        <v>272.604095905088</v>
      </c>
      <c r="BA455" s="7">
        <v>5.6958649374234804</v>
      </c>
      <c r="BB455" s="7">
        <v>236.128766662092</v>
      </c>
      <c r="BC455" s="7">
        <v>11.724367758793001</v>
      </c>
      <c r="BD455" s="7">
        <v>268.42192073410803</v>
      </c>
      <c r="BE455" s="7">
        <v>13.3278014267184</v>
      </c>
      <c r="BF455" s="7">
        <v>408.27755808830301</v>
      </c>
      <c r="BG455" s="7">
        <v>8.5306635622294689</v>
      </c>
      <c r="BH455" s="7">
        <v>184.01241970062301</v>
      </c>
      <c r="BI455" s="7">
        <v>3.8448060948730198</v>
      </c>
      <c r="BJ455" s="7">
        <v>79.413537919521303</v>
      </c>
      <c r="BK455" s="7">
        <v>1.65928829752447</v>
      </c>
      <c r="BL455" s="7">
        <v>39.944261878728902</v>
      </c>
      <c r="BM455" s="7">
        <v>0.83460639111426793</v>
      </c>
      <c r="BN455" s="7">
        <v>310.28502011299099</v>
      </c>
      <c r="BO455" s="7">
        <v>6.4831805288965993</v>
      </c>
      <c r="BP455" s="7">
        <v>70.554315760731697</v>
      </c>
      <c r="BQ455" s="7">
        <v>1.47418127373029</v>
      </c>
      <c r="BR455" s="7">
        <v>7.9729108065366701</v>
      </c>
      <c r="BS455" s="7">
        <v>0.16658819069236699</v>
      </c>
      <c r="BT455" s="7">
        <v>0</v>
      </c>
      <c r="BU455" s="7">
        <v>0</v>
      </c>
      <c r="BV455" s="7">
        <v>0.62352365255355802</v>
      </c>
      <c r="BW455" s="7">
        <v>1.3028074645916399E-2</v>
      </c>
      <c r="BX455" s="7">
        <v>18.841781854629499</v>
      </c>
      <c r="BY455" s="7">
        <v>0.39368537097011103</v>
      </c>
      <c r="BZ455" s="7">
        <v>28.192606329917901</v>
      </c>
      <c r="CA455" s="7">
        <v>0.58906406874044903</v>
      </c>
      <c r="CB455" s="7">
        <v>9.0045492798089999</v>
      </c>
      <c r="CC455" s="7">
        <v>0.44709777953371399</v>
      </c>
      <c r="CD455" s="7">
        <v>25.074562028050401</v>
      </c>
      <c r="CE455" s="7">
        <v>1.2450130103302099</v>
      </c>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v>1587</v>
      </c>
      <c r="EG455" s="7">
        <v>998</v>
      </c>
      <c r="EH455" s="7">
        <v>671</v>
      </c>
      <c r="EI455" s="7">
        <v>4066</v>
      </c>
      <c r="EJ455" s="7">
        <v>456</v>
      </c>
      <c r="EK455" s="7">
        <v>61</v>
      </c>
      <c r="EL455" s="7">
        <v>0</v>
      </c>
      <c r="EM455" s="7">
        <v>6</v>
      </c>
      <c r="EN455" s="7">
        <v>197</v>
      </c>
      <c r="EO455" s="7">
        <v>312</v>
      </c>
      <c r="EP455" s="7">
        <v>277</v>
      </c>
      <c r="EQ455" s="7">
        <v>284</v>
      </c>
    </row>
    <row r="456" spans="1:147" x14ac:dyDescent="0.35">
      <c r="A456" s="7" t="s">
        <v>934</v>
      </c>
      <c r="B456" s="7" t="e" vm="1">
        <v>#VALUE!</v>
      </c>
      <c r="C456" s="7" t="e" vm="5">
        <v>#VALUE!</v>
      </c>
      <c r="D456" s="7">
        <v>1</v>
      </c>
      <c r="E456" s="7">
        <v>3077</v>
      </c>
      <c r="F456" s="7">
        <v>1129</v>
      </c>
      <c r="G456" s="7">
        <v>0</v>
      </c>
      <c r="H456" s="7">
        <v>0</v>
      </c>
      <c r="I456" s="7">
        <v>0</v>
      </c>
      <c r="J456" s="7">
        <v>0</v>
      </c>
      <c r="K456" s="7">
        <v>0</v>
      </c>
      <c r="L456" s="7">
        <v>0</v>
      </c>
      <c r="M456" s="7">
        <v>0</v>
      </c>
      <c r="N456" s="7">
        <v>1</v>
      </c>
      <c r="O456" s="7">
        <v>0</v>
      </c>
      <c r="P456" s="7">
        <v>17.692878338278899</v>
      </c>
      <c r="Q456" s="7">
        <v>80417</v>
      </c>
      <c r="R456" s="7">
        <v>1</v>
      </c>
      <c r="S456" s="7">
        <v>1</v>
      </c>
      <c r="T456" s="7">
        <v>1</v>
      </c>
      <c r="U456" s="7">
        <v>1</v>
      </c>
      <c r="V456" s="7">
        <v>1</v>
      </c>
      <c r="W456" s="7">
        <v>0</v>
      </c>
      <c r="X456" s="7">
        <v>0</v>
      </c>
      <c r="Y456" s="7">
        <v>1</v>
      </c>
      <c r="Z456" s="7">
        <v>2180.7236789000499</v>
      </c>
      <c r="AA456" s="7">
        <v>3016.2250397983598</v>
      </c>
      <c r="AB456" s="7">
        <v>2180.7236789000499</v>
      </c>
      <c r="AC456" s="7">
        <v>780.45956610783503</v>
      </c>
      <c r="AD456" s="7">
        <v>861.30764690995102</v>
      </c>
      <c r="AE456" s="7">
        <v>780.45956610783503</v>
      </c>
      <c r="AF456" s="7">
        <v>3016.2250397983598</v>
      </c>
      <c r="AG456" s="7">
        <v>98.024863171867409</v>
      </c>
      <c r="AH456" s="7">
        <v>861.30764690995102</v>
      </c>
      <c r="AI456" s="7">
        <v>27.9917987296052</v>
      </c>
      <c r="AJ456" s="7">
        <v>708.70000479012401</v>
      </c>
      <c r="AK456" s="7">
        <v>23.032174351320201</v>
      </c>
      <c r="AL456" s="7">
        <v>294.60000214085397</v>
      </c>
      <c r="AM456" s="7">
        <v>9.5742607130599406</v>
      </c>
      <c r="AN456" s="7">
        <v>2555.3000178785901</v>
      </c>
      <c r="AO456" s="7">
        <v>83.045174451692802</v>
      </c>
      <c r="AP456" s="7">
        <v>260.36250316883502</v>
      </c>
      <c r="AQ456" s="7">
        <v>8.4615698137418001</v>
      </c>
      <c r="AR456" s="7">
        <v>75.175001721829204</v>
      </c>
      <c r="AS456" s="7">
        <v>2.4431264777975001</v>
      </c>
      <c r="AT456" s="7">
        <v>0</v>
      </c>
      <c r="AU456" s="7">
        <v>0</v>
      </c>
      <c r="AV456" s="7">
        <v>1.9999999874271499</v>
      </c>
      <c r="AW456" s="7">
        <v>6.4998374632016395E-2</v>
      </c>
      <c r="AX456" s="7">
        <v>123.387502384063</v>
      </c>
      <c r="AY456" s="7">
        <v>4.0099935776426001</v>
      </c>
      <c r="AZ456" s="7">
        <v>181.025002559103</v>
      </c>
      <c r="BA456" s="7">
        <v>5.8831655040332498</v>
      </c>
      <c r="BB456" s="7">
        <v>108.37552780276199</v>
      </c>
      <c r="BC456" s="7">
        <v>9.5992495839470298</v>
      </c>
      <c r="BD456" s="7">
        <v>154.173439910719</v>
      </c>
      <c r="BE456" s="7">
        <v>13.6557519850061</v>
      </c>
      <c r="BF456" s="7">
        <v>2180.7236789000499</v>
      </c>
      <c r="BG456" s="7">
        <v>70.871747770557207</v>
      </c>
      <c r="BH456" s="7">
        <v>780.45956610783503</v>
      </c>
      <c r="BI456" s="7">
        <v>25.3643017909599</v>
      </c>
      <c r="BJ456" s="7">
        <v>495.51353661078599</v>
      </c>
      <c r="BK456" s="7">
        <v>16.1037873451669</v>
      </c>
      <c r="BL456" s="7">
        <v>233.38041960087099</v>
      </c>
      <c r="BM456" s="7">
        <v>7.58467402017782</v>
      </c>
      <c r="BN456" s="7">
        <v>1777.6976241621901</v>
      </c>
      <c r="BO456" s="7">
        <v>57.773728442060104</v>
      </c>
      <c r="BP456" s="7">
        <v>244.42662567525301</v>
      </c>
      <c r="BQ456" s="7">
        <v>7.9436667427771406</v>
      </c>
      <c r="BR456" s="7">
        <v>56.030539140105198</v>
      </c>
      <c r="BS456" s="7">
        <v>1.8209469983784601</v>
      </c>
      <c r="BT456" s="7">
        <v>0</v>
      </c>
      <c r="BU456" s="7">
        <v>0</v>
      </c>
      <c r="BV456" s="7">
        <v>1.9871695418842099</v>
      </c>
      <c r="BW456" s="7">
        <v>6.4581395576347497E-2</v>
      </c>
      <c r="BX456" s="7">
        <v>100.581705369055</v>
      </c>
      <c r="BY456" s="7">
        <v>3.2688237039016999</v>
      </c>
      <c r="BZ456" s="7">
        <v>152.713474927443</v>
      </c>
      <c r="CA456" s="7">
        <v>4.9630638585454303</v>
      </c>
      <c r="CB456" s="7">
        <v>97.175494664807005</v>
      </c>
      <c r="CC456" s="7">
        <v>8.6072183051201989</v>
      </c>
      <c r="CD456" s="7">
        <v>118.612542178249</v>
      </c>
      <c r="CE456" s="7">
        <v>10.505982478144301</v>
      </c>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v>882</v>
      </c>
      <c r="EG456" s="7">
        <v>724</v>
      </c>
      <c r="EH456" s="7">
        <v>298</v>
      </c>
      <c r="EI456" s="7">
        <v>2608</v>
      </c>
      <c r="EJ456" s="7">
        <v>261</v>
      </c>
      <c r="EK456" s="7">
        <v>79</v>
      </c>
      <c r="EL456" s="7">
        <v>0</v>
      </c>
      <c r="EM456" s="7">
        <v>2</v>
      </c>
      <c r="EN456" s="7">
        <v>127</v>
      </c>
      <c r="EO456" s="7">
        <v>184</v>
      </c>
      <c r="EP456" s="7">
        <v>108</v>
      </c>
      <c r="EQ456" s="7">
        <v>140</v>
      </c>
    </row>
    <row r="457" spans="1:147" x14ac:dyDescent="0.35">
      <c r="A457" s="7" t="s">
        <v>935</v>
      </c>
      <c r="B457" s="7" t="e" vm="1">
        <v>#VALUE!</v>
      </c>
      <c r="C457" s="7" t="e" vm="5">
        <v>#VALUE!</v>
      </c>
      <c r="D457" s="7">
        <v>1</v>
      </c>
      <c r="E457" s="7">
        <v>6047</v>
      </c>
      <c r="F457" s="7">
        <v>2797</v>
      </c>
      <c r="G457" s="7">
        <v>0</v>
      </c>
      <c r="H457" s="7">
        <v>19</v>
      </c>
      <c r="I457" s="7">
        <v>0.31420539110302631</v>
      </c>
      <c r="J457" s="7">
        <v>0</v>
      </c>
      <c r="K457" s="7">
        <v>0</v>
      </c>
      <c r="L457" s="7">
        <v>0</v>
      </c>
      <c r="M457" s="7">
        <v>0</v>
      </c>
      <c r="N457" s="7">
        <v>1</v>
      </c>
      <c r="O457" s="7">
        <v>0</v>
      </c>
      <c r="P457" s="7">
        <v>8.76137841352406</v>
      </c>
      <c r="Q457" s="7">
        <v>84844</v>
      </c>
      <c r="R457" s="7">
        <v>1</v>
      </c>
      <c r="S457" s="7">
        <v>1</v>
      </c>
      <c r="T457" s="7">
        <v>1</v>
      </c>
      <c r="U457" s="7">
        <v>1</v>
      </c>
      <c r="V457" s="7">
        <v>1</v>
      </c>
      <c r="W457" s="7">
        <v>0</v>
      </c>
      <c r="X457" s="7">
        <v>0</v>
      </c>
      <c r="Y457" s="7">
        <v>1</v>
      </c>
      <c r="Z457" s="7">
        <v>2477.9821479516099</v>
      </c>
      <c r="AA457" s="7">
        <v>5701.3983135130302</v>
      </c>
      <c r="AB457" s="7">
        <v>2477.9821479516099</v>
      </c>
      <c r="AC457" s="7">
        <v>502.18591630505398</v>
      </c>
      <c r="AD457" s="7">
        <v>1149.8670563150699</v>
      </c>
      <c r="AE457" s="7">
        <v>502.18591630505398</v>
      </c>
      <c r="AF457" s="7">
        <v>5701.3983135130302</v>
      </c>
      <c r="AG457" s="7">
        <v>94.284741417447108</v>
      </c>
      <c r="AH457" s="7">
        <v>1149.8670563150699</v>
      </c>
      <c r="AI457" s="7">
        <v>19.015496218208501</v>
      </c>
      <c r="AJ457" s="7">
        <v>992.99818833021004</v>
      </c>
      <c r="AK457" s="7">
        <v>16.421336006783697</v>
      </c>
      <c r="AL457" s="7">
        <v>797.72706776170503</v>
      </c>
      <c r="AM457" s="7">
        <v>13.192112911554599</v>
      </c>
      <c r="AN457" s="7">
        <v>4905.4508110499</v>
      </c>
      <c r="AO457" s="7">
        <v>81.122057401188997</v>
      </c>
      <c r="AP457" s="7">
        <v>468.52214650932001</v>
      </c>
      <c r="AQ457" s="7">
        <v>7.7480096991784402</v>
      </c>
      <c r="AR457" s="7">
        <v>163.32014945402599</v>
      </c>
      <c r="AS457" s="7">
        <v>2.7008458649582598</v>
      </c>
      <c r="AT457" s="7">
        <v>0.23609911650419199</v>
      </c>
      <c r="AU457" s="7">
        <v>3.9044008021199301E-3</v>
      </c>
      <c r="AV457" s="7">
        <v>6.9723880413803299</v>
      </c>
      <c r="AW457" s="7">
        <v>0.11530325849810399</v>
      </c>
      <c r="AX457" s="7">
        <v>156.89668844599501</v>
      </c>
      <c r="AY457" s="7">
        <v>2.5946202818917699</v>
      </c>
      <c r="AZ457" s="7">
        <v>274.46354760858202</v>
      </c>
      <c r="BA457" s="7">
        <v>4.5388382273620405</v>
      </c>
      <c r="BB457" s="7">
        <v>132.96977834784801</v>
      </c>
      <c r="BC457" s="7">
        <v>4.7540142419680995</v>
      </c>
      <c r="BD457" s="7">
        <v>180.96288828345101</v>
      </c>
      <c r="BE457" s="7">
        <v>6.46989232332683</v>
      </c>
      <c r="BF457" s="7">
        <v>2477.9821479516099</v>
      </c>
      <c r="BG457" s="7">
        <v>40.978702628602797</v>
      </c>
      <c r="BH457" s="7">
        <v>502.18591630505398</v>
      </c>
      <c r="BI457" s="7">
        <v>8.3047116967926904</v>
      </c>
      <c r="BJ457" s="7">
        <v>474.34747033228598</v>
      </c>
      <c r="BK457" s="7">
        <v>7.84434381234143</v>
      </c>
      <c r="BL457" s="7">
        <v>368.255340822623</v>
      </c>
      <c r="BM457" s="7">
        <v>6.0898849152079197</v>
      </c>
      <c r="BN457" s="7">
        <v>2201.5364010799699</v>
      </c>
      <c r="BO457" s="7">
        <v>36.407084522572603</v>
      </c>
      <c r="BP457" s="7">
        <v>162.22850077995099</v>
      </c>
      <c r="BQ457" s="7">
        <v>2.6827931334538002</v>
      </c>
      <c r="BR457" s="7">
        <v>42.633927225571803</v>
      </c>
      <c r="BS457" s="7">
        <v>0.70504261990361894</v>
      </c>
      <c r="BT457" s="7">
        <v>0</v>
      </c>
      <c r="BU457" s="7">
        <v>0</v>
      </c>
      <c r="BV457" s="7">
        <v>2.8085669979918699</v>
      </c>
      <c r="BW457" s="7">
        <v>4.6445625897004697E-2</v>
      </c>
      <c r="BX457" s="7">
        <v>68.774745517410295</v>
      </c>
      <c r="BY457" s="7">
        <v>1.13733662175311</v>
      </c>
      <c r="BZ457" s="7">
        <v>124.41401004395399</v>
      </c>
      <c r="CA457" s="7">
        <v>2.05745014129245</v>
      </c>
      <c r="CB457" s="7">
        <v>76.216098399832802</v>
      </c>
      <c r="CC457" s="7">
        <v>2.7249230747169397</v>
      </c>
      <c r="CD457" s="7">
        <v>74.500302906933896</v>
      </c>
      <c r="CE457" s="7">
        <v>2.6635789383959203</v>
      </c>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v>1243</v>
      </c>
      <c r="EG457" s="7">
        <v>1033</v>
      </c>
      <c r="EH457" s="7">
        <v>862</v>
      </c>
      <c r="EI457" s="7">
        <v>5225</v>
      </c>
      <c r="EJ457" s="7">
        <v>488</v>
      </c>
      <c r="EK457" s="7">
        <v>166</v>
      </c>
      <c r="EL457" s="7">
        <v>1</v>
      </c>
      <c r="EM457" s="7">
        <v>7</v>
      </c>
      <c r="EN457" s="7">
        <v>160</v>
      </c>
      <c r="EO457" s="7">
        <v>286</v>
      </c>
      <c r="EP457" s="7">
        <v>124</v>
      </c>
      <c r="EQ457" s="7">
        <v>187</v>
      </c>
    </row>
    <row r="458" spans="1:147" x14ac:dyDescent="0.35">
      <c r="A458" s="7" t="s">
        <v>936</v>
      </c>
      <c r="B458" s="7" t="e" vm="1">
        <v>#VALUE!</v>
      </c>
      <c r="C458" s="7" t="e" vm="5">
        <v>#VALUE!</v>
      </c>
      <c r="D458" s="7">
        <v>1</v>
      </c>
      <c r="E458" s="7">
        <v>4149</v>
      </c>
      <c r="F458" s="7">
        <v>1316</v>
      </c>
      <c r="G458" s="7">
        <v>0</v>
      </c>
      <c r="H458" s="7">
        <v>0</v>
      </c>
      <c r="I458" s="7">
        <v>0</v>
      </c>
      <c r="J458" s="7">
        <v>0</v>
      </c>
      <c r="K458" s="7">
        <v>0</v>
      </c>
      <c r="L458" s="7">
        <v>0</v>
      </c>
      <c r="M458" s="7">
        <v>0</v>
      </c>
      <c r="N458" s="7">
        <v>0</v>
      </c>
      <c r="O458" s="7">
        <v>0</v>
      </c>
      <c r="P458" s="7">
        <v>5.6772908366533894</v>
      </c>
      <c r="Q458" s="7">
        <v>93671</v>
      </c>
      <c r="R458" s="7">
        <v>1</v>
      </c>
      <c r="S458" s="7">
        <v>1</v>
      </c>
      <c r="T458" s="7">
        <v>1</v>
      </c>
      <c r="U458" s="7">
        <v>1</v>
      </c>
      <c r="V458" s="7">
        <v>1</v>
      </c>
      <c r="W458" s="7">
        <v>0</v>
      </c>
      <c r="X458" s="7">
        <v>0</v>
      </c>
      <c r="Y458" s="7">
        <v>0</v>
      </c>
      <c r="Z458" s="7">
        <v>3975.6497827456301</v>
      </c>
      <c r="AA458" s="7">
        <v>4148.9999950812198</v>
      </c>
      <c r="AB458" s="7">
        <v>3975.6497827456301</v>
      </c>
      <c r="AC458" s="7">
        <v>812.46547946601595</v>
      </c>
      <c r="AD458" s="7">
        <v>837.46981391578402</v>
      </c>
      <c r="AE458" s="7">
        <v>812.46547946601595</v>
      </c>
      <c r="AF458" s="7">
        <v>4148.9999950812198</v>
      </c>
      <c r="AG458" s="7">
        <v>99.999999881446598</v>
      </c>
      <c r="AH458" s="7">
        <v>837.46981391578402</v>
      </c>
      <c r="AI458" s="7">
        <v>20.184859337570099</v>
      </c>
      <c r="AJ458" s="7">
        <v>1037.9999980145401</v>
      </c>
      <c r="AK458" s="7">
        <v>25.018076597120697</v>
      </c>
      <c r="AL458" s="7">
        <v>260.00000036400201</v>
      </c>
      <c r="AM458" s="7">
        <v>6.2665702666667098</v>
      </c>
      <c r="AN458" s="7">
        <v>3425.0000010589101</v>
      </c>
      <c r="AO458" s="7">
        <v>82.550012076618799</v>
      </c>
      <c r="AP458" s="7">
        <v>490.00000006373699</v>
      </c>
      <c r="AQ458" s="7">
        <v>11.8100747183354</v>
      </c>
      <c r="AR458" s="7">
        <v>98.000002653214295</v>
      </c>
      <c r="AS458" s="7">
        <v>2.3620150073081301</v>
      </c>
      <c r="AT458" s="7">
        <v>2</v>
      </c>
      <c r="AU458" s="7">
        <v>4.8204386599180499E-2</v>
      </c>
      <c r="AV458" s="7">
        <v>6.99999978858978</v>
      </c>
      <c r="AW458" s="7">
        <v>0.168715348001682</v>
      </c>
      <c r="AX458" s="7">
        <v>127.000000378641</v>
      </c>
      <c r="AY458" s="7">
        <v>3.0609785581740399</v>
      </c>
      <c r="AZ458" s="7">
        <v>204.00000015884899</v>
      </c>
      <c r="BA458" s="7">
        <v>4.9168474369450204</v>
      </c>
      <c r="BB458" s="7">
        <v>10.6909090553527</v>
      </c>
      <c r="BC458" s="7">
        <v>0.81237910754959597</v>
      </c>
      <c r="BD458" s="7">
        <v>24.464755986682601</v>
      </c>
      <c r="BE458" s="7">
        <v>1.8590240111460901</v>
      </c>
      <c r="BF458" s="7">
        <v>3975.6497827456301</v>
      </c>
      <c r="BG458" s="7">
        <v>95.821879555209293</v>
      </c>
      <c r="BH458" s="7">
        <v>812.46547946601595</v>
      </c>
      <c r="BI458" s="7">
        <v>19.5822000353342</v>
      </c>
      <c r="BJ458" s="7">
        <v>988.15101877984102</v>
      </c>
      <c r="BK458" s="7">
        <v>23.816606863818802</v>
      </c>
      <c r="BL458" s="7">
        <v>247.89851517122599</v>
      </c>
      <c r="BM458" s="7">
        <v>5.9748979313383002</v>
      </c>
      <c r="BN458" s="7">
        <v>3289.2932647327002</v>
      </c>
      <c r="BO458" s="7">
        <v>79.279182085627795</v>
      </c>
      <c r="BP458" s="7">
        <v>468.13957047875698</v>
      </c>
      <c r="BQ458" s="7">
        <v>11.2831904188662</v>
      </c>
      <c r="BR458" s="7">
        <v>85.810265094849498</v>
      </c>
      <c r="BS458" s="7">
        <v>2.0682155964051399</v>
      </c>
      <c r="BT458" s="7">
        <v>2</v>
      </c>
      <c r="BU458" s="7">
        <v>4.8204386599180499E-2</v>
      </c>
      <c r="BV458" s="7">
        <v>6.99999978858978</v>
      </c>
      <c r="BW458" s="7">
        <v>0.168715348001682</v>
      </c>
      <c r="BX458" s="7">
        <v>123.406691542419</v>
      </c>
      <c r="BY458" s="7">
        <v>2.9743719340183001</v>
      </c>
      <c r="BZ458" s="7">
        <v>200.98584307968801</v>
      </c>
      <c r="CA458" s="7">
        <v>4.8441996403877701</v>
      </c>
      <c r="CB458" s="7">
        <v>9.6515166157041694</v>
      </c>
      <c r="CC458" s="7">
        <v>0.73339791912645702</v>
      </c>
      <c r="CD458" s="7">
        <v>23.402015477284301</v>
      </c>
      <c r="CE458" s="7">
        <v>1.7782686532890799</v>
      </c>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v>815</v>
      </c>
      <c r="EG458" s="7">
        <v>1038</v>
      </c>
      <c r="EH458" s="7">
        <v>260</v>
      </c>
      <c r="EI458" s="7">
        <v>3425</v>
      </c>
      <c r="EJ458" s="7">
        <v>490</v>
      </c>
      <c r="EK458" s="7">
        <v>98</v>
      </c>
      <c r="EL458" s="7">
        <v>2</v>
      </c>
      <c r="EM458" s="7">
        <v>7</v>
      </c>
      <c r="EN458" s="7">
        <v>127</v>
      </c>
      <c r="EO458" s="7">
        <v>204</v>
      </c>
      <c r="EP458" s="7">
        <v>10</v>
      </c>
      <c r="EQ458" s="7">
        <v>24</v>
      </c>
    </row>
    <row r="459" spans="1:147" x14ac:dyDescent="0.35">
      <c r="A459" s="7" t="s">
        <v>937</v>
      </c>
      <c r="B459" s="7" t="e" vm="1">
        <v>#VALUE!</v>
      </c>
      <c r="C459" s="7" t="e" vm="5">
        <v>#VALUE!</v>
      </c>
      <c r="D459" s="7">
        <v>1</v>
      </c>
      <c r="E459" s="7">
        <v>3683</v>
      </c>
      <c r="F459" s="7">
        <v>1257</v>
      </c>
      <c r="G459" s="7">
        <v>0</v>
      </c>
      <c r="H459" s="7">
        <v>0</v>
      </c>
      <c r="I459" s="7">
        <v>0</v>
      </c>
      <c r="J459" s="7">
        <v>0</v>
      </c>
      <c r="K459" s="7">
        <v>0</v>
      </c>
      <c r="L459" s="7">
        <v>0</v>
      </c>
      <c r="M459" s="7">
        <v>0</v>
      </c>
      <c r="N459" s="7">
        <v>0</v>
      </c>
      <c r="O459" s="7">
        <v>0</v>
      </c>
      <c r="P459" s="7">
        <v>9.2793931731984802</v>
      </c>
      <c r="Q459" s="7">
        <v>115577</v>
      </c>
      <c r="R459" s="7">
        <v>1</v>
      </c>
      <c r="S459" s="7">
        <v>1</v>
      </c>
      <c r="T459" s="7">
        <v>1</v>
      </c>
      <c r="U459" s="7">
        <v>1</v>
      </c>
      <c r="V459" s="7">
        <v>1</v>
      </c>
      <c r="W459" s="7">
        <v>0</v>
      </c>
      <c r="X459" s="7">
        <v>0</v>
      </c>
      <c r="Y459" s="7">
        <v>0</v>
      </c>
      <c r="Z459" s="7">
        <v>1704.6417133525199</v>
      </c>
      <c r="AA459" s="7">
        <v>3485.1062227204702</v>
      </c>
      <c r="AB459" s="7">
        <v>1704.6417133525199</v>
      </c>
      <c r="AC459" s="7">
        <v>283.41345416675898</v>
      </c>
      <c r="AD459" s="7">
        <v>542.50032482217603</v>
      </c>
      <c r="AE459" s="7">
        <v>283.41345416675898</v>
      </c>
      <c r="AF459" s="7">
        <v>3485.1062227204702</v>
      </c>
      <c r="AG459" s="7">
        <v>94.626832004356999</v>
      </c>
      <c r="AH459" s="7">
        <v>542.50032482217603</v>
      </c>
      <c r="AI459" s="7">
        <v>14.729848624006999</v>
      </c>
      <c r="AJ459" s="7">
        <v>957.22678611328604</v>
      </c>
      <c r="AK459" s="7">
        <v>25.9904096148055</v>
      </c>
      <c r="AL459" s="7">
        <v>518.47909398666502</v>
      </c>
      <c r="AM459" s="7">
        <v>14.0776294864693</v>
      </c>
      <c r="AN459" s="7">
        <v>2630.7518025956501</v>
      </c>
      <c r="AO459" s="7">
        <v>71.429590078622098</v>
      </c>
      <c r="AP459" s="7">
        <v>627.78452271773097</v>
      </c>
      <c r="AQ459" s="7">
        <v>17.045466269827099</v>
      </c>
      <c r="AR459" s="7">
        <v>97.317502222660593</v>
      </c>
      <c r="AS459" s="7">
        <v>2.6423432588286899</v>
      </c>
      <c r="AT459" s="7">
        <v>2.0000000400975799</v>
      </c>
      <c r="AU459" s="7">
        <v>5.4303557971696302E-2</v>
      </c>
      <c r="AV459" s="7">
        <v>6.8977990207549702</v>
      </c>
      <c r="AW459" s="7">
        <v>0.18728751074545102</v>
      </c>
      <c r="AX459" s="7">
        <v>120.354579800956</v>
      </c>
      <c r="AY459" s="7">
        <v>3.26784088517394</v>
      </c>
      <c r="AZ459" s="7">
        <v>127.38181775158201</v>
      </c>
      <c r="BA459" s="7">
        <v>3.4586428930649498</v>
      </c>
      <c r="BB459" s="7">
        <v>29.220043511926601</v>
      </c>
      <c r="BC459" s="7">
        <v>2.3245858004714899</v>
      </c>
      <c r="BD459" s="7">
        <v>49.894131040543499</v>
      </c>
      <c r="BE459" s="7">
        <v>3.9693023898602604</v>
      </c>
      <c r="BF459" s="7">
        <v>1704.6417133525199</v>
      </c>
      <c r="BG459" s="7">
        <v>46.284054123066099</v>
      </c>
      <c r="BH459" s="7">
        <v>283.41345416675898</v>
      </c>
      <c r="BI459" s="7">
        <v>7.6951793148726297</v>
      </c>
      <c r="BJ459" s="7">
        <v>399.37125281145597</v>
      </c>
      <c r="BK459" s="7">
        <v>10.843639772236099</v>
      </c>
      <c r="BL459" s="7">
        <v>424.40036348915601</v>
      </c>
      <c r="BM459" s="7">
        <v>11.5232246399445</v>
      </c>
      <c r="BN459" s="7">
        <v>1279.8569742165</v>
      </c>
      <c r="BO459" s="7">
        <v>34.750393000719498</v>
      </c>
      <c r="BP459" s="7">
        <v>335.14437906994101</v>
      </c>
      <c r="BQ459" s="7">
        <v>9.0997659264170903</v>
      </c>
      <c r="BR459" s="7">
        <v>37.381957405883398</v>
      </c>
      <c r="BS459" s="7">
        <v>1.0149866251936901</v>
      </c>
      <c r="BT459" s="7">
        <v>1.0000000400975799</v>
      </c>
      <c r="BU459" s="7">
        <v>2.7151779530208399E-2</v>
      </c>
      <c r="BV459" s="7">
        <v>3.5203179757863801</v>
      </c>
      <c r="BW459" s="7">
        <v>9.5582893722139101E-2</v>
      </c>
      <c r="BX459" s="7">
        <v>47.738069175027697</v>
      </c>
      <c r="BY459" s="7">
        <v>1.29617347746478</v>
      </c>
      <c r="BZ459" s="7">
        <v>56.595394649561101</v>
      </c>
      <c r="CA459" s="7">
        <v>1.53666561633345</v>
      </c>
      <c r="CB459" s="7">
        <v>21.345410199235602</v>
      </c>
      <c r="CC459" s="7">
        <v>1.6981233253170702</v>
      </c>
      <c r="CD459" s="7">
        <v>28.1693568014243</v>
      </c>
      <c r="CE459" s="7">
        <v>2.2409989499939797</v>
      </c>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v>612</v>
      </c>
      <c r="EG459" s="7">
        <v>1009</v>
      </c>
      <c r="EH459" s="7">
        <v>528</v>
      </c>
      <c r="EI459" s="7">
        <v>2782</v>
      </c>
      <c r="EJ459" s="7">
        <v>659</v>
      </c>
      <c r="EK459" s="7">
        <v>106</v>
      </c>
      <c r="EL459" s="7">
        <v>2</v>
      </c>
      <c r="EM459" s="7">
        <v>7</v>
      </c>
      <c r="EN459" s="7">
        <v>127</v>
      </c>
      <c r="EO459" s="7">
        <v>139</v>
      </c>
      <c r="EP459" s="7">
        <v>31</v>
      </c>
      <c r="EQ459" s="7">
        <v>54</v>
      </c>
    </row>
    <row r="460" spans="1:147" x14ac:dyDescent="0.35">
      <c r="A460" s="7" t="s">
        <v>938</v>
      </c>
      <c r="B460" s="7" t="e" vm="1">
        <v>#VALUE!</v>
      </c>
      <c r="C460" s="7" t="e" vm="5">
        <v>#VALUE!</v>
      </c>
      <c r="D460" s="7">
        <v>1</v>
      </c>
      <c r="E460" s="7">
        <v>7504</v>
      </c>
      <c r="F460" s="7">
        <v>2153</v>
      </c>
      <c r="G460" s="7">
        <v>0</v>
      </c>
      <c r="H460" s="7">
        <v>0</v>
      </c>
      <c r="I460" s="7">
        <v>0</v>
      </c>
      <c r="J460" s="7">
        <v>0</v>
      </c>
      <c r="K460" s="7">
        <v>0</v>
      </c>
      <c r="L460" s="7">
        <v>0</v>
      </c>
      <c r="M460" s="7">
        <v>0</v>
      </c>
      <c r="N460" s="7">
        <v>0</v>
      </c>
      <c r="O460" s="7">
        <v>0</v>
      </c>
      <c r="P460" s="7">
        <v>5.0914550914550905</v>
      </c>
      <c r="Q460" s="7">
        <v>117132</v>
      </c>
      <c r="R460" s="7">
        <v>1</v>
      </c>
      <c r="S460" s="7">
        <v>1</v>
      </c>
      <c r="T460" s="7">
        <v>1</v>
      </c>
      <c r="U460" s="7">
        <v>1</v>
      </c>
      <c r="V460" s="7">
        <v>1</v>
      </c>
      <c r="W460" s="7">
        <v>0</v>
      </c>
      <c r="X460" s="7">
        <v>0</v>
      </c>
      <c r="Y460" s="7">
        <v>0</v>
      </c>
      <c r="Z460" s="7">
        <v>510.05837488174399</v>
      </c>
      <c r="AA460" s="7">
        <v>5750.3337994530402</v>
      </c>
      <c r="AB460" s="7">
        <v>510.05837488174399</v>
      </c>
      <c r="AC460" s="7">
        <v>129.44966495037099</v>
      </c>
      <c r="AD460" s="7">
        <v>687.10136526720896</v>
      </c>
      <c r="AE460" s="7">
        <v>129.44966495037099</v>
      </c>
      <c r="AF460" s="7">
        <v>5750.3337994530402</v>
      </c>
      <c r="AG460" s="7">
        <v>76.630247860514899</v>
      </c>
      <c r="AH460" s="7">
        <v>687.10136526720896</v>
      </c>
      <c r="AI460" s="7">
        <v>9.1564680872495909</v>
      </c>
      <c r="AJ460" s="7">
        <v>1920.9076663513499</v>
      </c>
      <c r="AK460" s="7">
        <v>25.5984497115052</v>
      </c>
      <c r="AL460" s="7">
        <v>221.10575985837201</v>
      </c>
      <c r="AM460" s="7">
        <v>2.94650532860304</v>
      </c>
      <c r="AN460" s="7">
        <v>3476.8358625196402</v>
      </c>
      <c r="AO460" s="7">
        <v>46.333100513321398</v>
      </c>
      <c r="AP460" s="7">
        <v>1515.21032257966</v>
      </c>
      <c r="AQ460" s="7">
        <v>20.1920352156137</v>
      </c>
      <c r="AR460" s="7">
        <v>444.98728793114401</v>
      </c>
      <c r="AS460" s="7">
        <v>5.9300011717903001</v>
      </c>
      <c r="AT460" s="7">
        <v>6.6549129784107194E-2</v>
      </c>
      <c r="AU460" s="7">
        <v>8.8684874445771897E-4</v>
      </c>
      <c r="AV460" s="7">
        <v>21.691222647637399</v>
      </c>
      <c r="AW460" s="7">
        <v>0.289062135496234</v>
      </c>
      <c r="AX460" s="7">
        <v>291.542552213661</v>
      </c>
      <c r="AY460" s="7">
        <v>3.8851619431457998</v>
      </c>
      <c r="AZ460" s="7">
        <v>370.80393874816798</v>
      </c>
      <c r="BA460" s="7">
        <v>4.9414170941920101</v>
      </c>
      <c r="BB460" s="7">
        <v>41.668284994753797</v>
      </c>
      <c r="BC460" s="7">
        <v>1.9353592658965999</v>
      </c>
      <c r="BD460" s="7">
        <v>77.911498801246793</v>
      </c>
      <c r="BE460" s="7">
        <v>3.6187412355432804</v>
      </c>
      <c r="BF460" s="7">
        <v>510.05837488174399</v>
      </c>
      <c r="BG460" s="7">
        <v>6.7971531833921199</v>
      </c>
      <c r="BH460" s="7">
        <v>129.44966495037099</v>
      </c>
      <c r="BI460" s="7">
        <v>1.7250754924089899</v>
      </c>
      <c r="BJ460" s="7">
        <v>134.27433741092699</v>
      </c>
      <c r="BK460" s="7">
        <v>1.7893701680560599</v>
      </c>
      <c r="BL460" s="7">
        <v>26.6116927862167</v>
      </c>
      <c r="BM460" s="7">
        <v>0.35463343265214203</v>
      </c>
      <c r="BN460" s="7">
        <v>384.08189249038702</v>
      </c>
      <c r="BO460" s="7">
        <v>5.1183621067482301</v>
      </c>
      <c r="BP460" s="7">
        <v>56.357897877693198</v>
      </c>
      <c r="BQ460" s="7">
        <v>0.75103808472405609</v>
      </c>
      <c r="BR460" s="7">
        <v>44.423282563686399</v>
      </c>
      <c r="BS460" s="7">
        <v>0.59199470367385898</v>
      </c>
      <c r="BT460" s="7">
        <v>0</v>
      </c>
      <c r="BU460" s="7">
        <v>0</v>
      </c>
      <c r="BV460" s="7">
        <v>1.32606817595661</v>
      </c>
      <c r="BW460" s="7">
        <v>1.7671484221170101E-2</v>
      </c>
      <c r="BX460" s="7">
        <v>23.869226992130301</v>
      </c>
      <c r="BY460" s="7">
        <v>0.31808671364779201</v>
      </c>
      <c r="BZ460" s="7">
        <v>37.1299092173576</v>
      </c>
      <c r="CA460" s="7">
        <v>0.49480156206500003</v>
      </c>
      <c r="CB460" s="7">
        <v>12.433037891984</v>
      </c>
      <c r="CC460" s="7">
        <v>0.57747505304152302</v>
      </c>
      <c r="CD460" s="7">
        <v>7.2346776500344303</v>
      </c>
      <c r="CE460" s="7">
        <v>0.336027758942612</v>
      </c>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v>816</v>
      </c>
      <c r="EG460" s="7">
        <v>2469</v>
      </c>
      <c r="EH460" s="7">
        <v>292</v>
      </c>
      <c r="EI460" s="7">
        <v>4519</v>
      </c>
      <c r="EJ460" s="7">
        <v>1982</v>
      </c>
      <c r="EK460" s="7">
        <v>586</v>
      </c>
      <c r="EL460" s="7">
        <v>1</v>
      </c>
      <c r="EM460" s="7">
        <v>24</v>
      </c>
      <c r="EN460" s="7">
        <v>392</v>
      </c>
      <c r="EO460" s="7">
        <v>466</v>
      </c>
      <c r="EP460" s="7">
        <v>54</v>
      </c>
      <c r="EQ460" s="7">
        <v>109</v>
      </c>
    </row>
    <row r="461" spans="1:147" x14ac:dyDescent="0.35">
      <c r="A461" s="7" t="s">
        <v>939</v>
      </c>
      <c r="B461" s="7" t="e" vm="1">
        <v>#VALUE!</v>
      </c>
      <c r="C461" s="7" t="e" vm="5">
        <v>#VALUE!</v>
      </c>
      <c r="D461" s="7">
        <v>1</v>
      </c>
      <c r="E461" s="7">
        <v>6593</v>
      </c>
      <c r="F461" s="7">
        <v>2400</v>
      </c>
      <c r="G461" s="7">
        <v>0</v>
      </c>
      <c r="H461" s="7">
        <v>19</v>
      </c>
      <c r="I461" s="7">
        <v>0.28818443804034583</v>
      </c>
      <c r="J461" s="7">
        <v>0</v>
      </c>
      <c r="K461" s="7">
        <v>0</v>
      </c>
      <c r="L461" s="7">
        <v>0</v>
      </c>
      <c r="M461" s="7">
        <v>0</v>
      </c>
      <c r="N461" s="7">
        <v>0</v>
      </c>
      <c r="O461" s="7">
        <v>0</v>
      </c>
      <c r="P461" s="7">
        <v>7.37042320494532</v>
      </c>
      <c r="Q461" s="7">
        <v>109020</v>
      </c>
      <c r="R461" s="7">
        <v>1</v>
      </c>
      <c r="S461" s="7">
        <v>1</v>
      </c>
      <c r="T461" s="7">
        <v>1</v>
      </c>
      <c r="U461" s="7">
        <v>1</v>
      </c>
      <c r="V461" s="7">
        <v>1</v>
      </c>
      <c r="W461" s="7">
        <v>0</v>
      </c>
      <c r="X461" s="7">
        <v>0</v>
      </c>
      <c r="Y461" s="7">
        <v>0</v>
      </c>
      <c r="Z461" s="7">
        <v>3909.0265202076398</v>
      </c>
      <c r="AA461" s="7">
        <v>5726.5406613202103</v>
      </c>
      <c r="AB461" s="7">
        <v>3909.0265202076398</v>
      </c>
      <c r="AC461" s="7">
        <v>504.25713394914101</v>
      </c>
      <c r="AD461" s="7">
        <v>839.87773859832703</v>
      </c>
      <c r="AE461" s="7">
        <v>504.25713394914101</v>
      </c>
      <c r="AF461" s="7">
        <v>5726.5406613202103</v>
      </c>
      <c r="AG461" s="7">
        <v>86.857889599881801</v>
      </c>
      <c r="AH461" s="7">
        <v>839.87773859832703</v>
      </c>
      <c r="AI461" s="7">
        <v>12.738931269502901</v>
      </c>
      <c r="AJ461" s="7">
        <v>1352.7546241591001</v>
      </c>
      <c r="AK461" s="7">
        <v>20.518043745777401</v>
      </c>
      <c r="AL461" s="7">
        <v>524.95358443525402</v>
      </c>
      <c r="AM461" s="7">
        <v>7.9622870383020503</v>
      </c>
      <c r="AN461" s="7">
        <v>4125.8320790224798</v>
      </c>
      <c r="AO461" s="7">
        <v>62.578978902206593</v>
      </c>
      <c r="AP461" s="7">
        <v>1154.95067012192</v>
      </c>
      <c r="AQ461" s="7">
        <v>17.517832096495102</v>
      </c>
      <c r="AR461" s="7">
        <v>189.17014096042101</v>
      </c>
      <c r="AS461" s="7">
        <v>2.8692574087732603</v>
      </c>
      <c r="AT461" s="7">
        <v>1.99999996833503</v>
      </c>
      <c r="AU461" s="7">
        <v>3.03352035239653E-2</v>
      </c>
      <c r="AV461" s="7">
        <v>26.7859764297609</v>
      </c>
      <c r="AW461" s="7">
        <v>0.40627902972487395</v>
      </c>
      <c r="AX461" s="7">
        <v>227.801789837336</v>
      </c>
      <c r="AY461" s="7">
        <v>3.4552068836240899</v>
      </c>
      <c r="AZ461" s="7">
        <v>274.405551852153</v>
      </c>
      <c r="BA461" s="7">
        <v>4.1620741976665094</v>
      </c>
      <c r="BB461" s="7">
        <v>16.4216071324709</v>
      </c>
      <c r="BC461" s="7">
        <v>0.68423363051961894</v>
      </c>
      <c r="BD461" s="7">
        <v>66.092480406665302</v>
      </c>
      <c r="BE461" s="7">
        <v>2.75385335027772</v>
      </c>
      <c r="BF461" s="7">
        <v>3909.0265202076398</v>
      </c>
      <c r="BG461" s="7">
        <v>59.290558474255093</v>
      </c>
      <c r="BH461" s="7">
        <v>504.25713394914101</v>
      </c>
      <c r="BI461" s="7">
        <v>7.6483715144720206</v>
      </c>
      <c r="BJ461" s="7">
        <v>925.58456473707304</v>
      </c>
      <c r="BK461" s="7">
        <v>14.038898297240602</v>
      </c>
      <c r="BL461" s="7">
        <v>375.01877489485599</v>
      </c>
      <c r="BM461" s="7">
        <v>5.6881355209291007</v>
      </c>
      <c r="BN461" s="7">
        <v>3001.5932462432502</v>
      </c>
      <c r="BO461" s="7">
        <v>45.526971731279396</v>
      </c>
      <c r="BP461" s="7">
        <v>614.59983333268599</v>
      </c>
      <c r="BQ461" s="7">
        <v>9.3220056625615992</v>
      </c>
      <c r="BR461" s="7">
        <v>134.86674843931499</v>
      </c>
      <c r="BS461" s="7">
        <v>2.0456051636480401</v>
      </c>
      <c r="BT461" s="7">
        <v>1.99999996833503</v>
      </c>
      <c r="BU461" s="7">
        <v>3.03352035239653E-2</v>
      </c>
      <c r="BV461" s="7">
        <v>17.287639514921501</v>
      </c>
      <c r="BW461" s="7">
        <v>0.26221203571851198</v>
      </c>
      <c r="BX461" s="7">
        <v>138.67905989327099</v>
      </c>
      <c r="BY461" s="7">
        <v>2.10342878648978</v>
      </c>
      <c r="BZ461" s="7">
        <v>181.04569037464199</v>
      </c>
      <c r="CA461" s="7">
        <v>2.7460289758022403</v>
      </c>
      <c r="CB461" s="7">
        <v>13.3156343255478</v>
      </c>
      <c r="CC461" s="7">
        <v>0.55481809689782302</v>
      </c>
      <c r="CD461" s="7">
        <v>42.7529944092148</v>
      </c>
      <c r="CE461" s="7">
        <v>1.7813747670506201</v>
      </c>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v>927</v>
      </c>
      <c r="EG461" s="7">
        <v>1616</v>
      </c>
      <c r="EH461" s="7">
        <v>564</v>
      </c>
      <c r="EI461" s="7">
        <v>4546</v>
      </c>
      <c r="EJ461" s="7">
        <v>1533</v>
      </c>
      <c r="EK461" s="7">
        <v>200</v>
      </c>
      <c r="EL461" s="7">
        <v>2</v>
      </c>
      <c r="EM461" s="7">
        <v>28</v>
      </c>
      <c r="EN461" s="7">
        <v>284</v>
      </c>
      <c r="EO461" s="7">
        <v>345</v>
      </c>
      <c r="EP461" s="7">
        <v>19</v>
      </c>
      <c r="EQ461" s="7">
        <v>73</v>
      </c>
    </row>
    <row r="462" spans="1:147" x14ac:dyDescent="0.35">
      <c r="A462" s="7" t="s">
        <v>940</v>
      </c>
      <c r="B462" s="7" t="e" vm="1">
        <v>#VALUE!</v>
      </c>
      <c r="C462" s="7" t="e" vm="5">
        <v>#VALUE!</v>
      </c>
      <c r="D462" s="7">
        <v>1</v>
      </c>
      <c r="E462" s="7">
        <v>2780</v>
      </c>
      <c r="F462" s="7">
        <v>1183</v>
      </c>
      <c r="G462" s="7">
        <v>0</v>
      </c>
      <c r="H462" s="7">
        <v>11</v>
      </c>
      <c r="I462" s="7">
        <v>0.39568345323741005</v>
      </c>
      <c r="J462" s="7">
        <v>1</v>
      </c>
      <c r="K462" s="7">
        <v>1</v>
      </c>
      <c r="L462" s="7">
        <v>1</v>
      </c>
      <c r="M462" s="7">
        <v>0</v>
      </c>
      <c r="N462" s="7">
        <v>0</v>
      </c>
      <c r="O462" s="7">
        <v>1</v>
      </c>
      <c r="P462" s="7">
        <v>10.1111111111111</v>
      </c>
      <c r="Q462" s="7">
        <v>67000</v>
      </c>
      <c r="R462" s="7">
        <v>1</v>
      </c>
      <c r="S462" s="7">
        <v>1</v>
      </c>
      <c r="T462" s="7">
        <v>1</v>
      </c>
      <c r="U462" s="7">
        <v>1</v>
      </c>
      <c r="V462" s="7">
        <v>1</v>
      </c>
      <c r="W462" s="7">
        <v>0</v>
      </c>
      <c r="X462" s="7">
        <v>0</v>
      </c>
      <c r="Y462" s="7">
        <v>0</v>
      </c>
      <c r="Z462" s="7">
        <v>757.96927374601398</v>
      </c>
      <c r="AA462" s="7">
        <v>2393.4917570017301</v>
      </c>
      <c r="AB462" s="7">
        <v>757.96927374601398</v>
      </c>
      <c r="AC462" s="7">
        <v>213.038223864511</v>
      </c>
      <c r="AD462" s="7">
        <v>757.43297703657299</v>
      </c>
      <c r="AE462" s="7">
        <v>213.038223864511</v>
      </c>
      <c r="AF462" s="7">
        <v>2393.4917570017301</v>
      </c>
      <c r="AG462" s="7">
        <v>86.096825791429097</v>
      </c>
      <c r="AH462" s="7">
        <v>757.43297703657299</v>
      </c>
      <c r="AI462" s="7">
        <v>27.245790540883903</v>
      </c>
      <c r="AJ462" s="7">
        <v>582.85695445246495</v>
      </c>
      <c r="AK462" s="7">
        <v>20.966077498290101</v>
      </c>
      <c r="AL462" s="7">
        <v>174.87363641522799</v>
      </c>
      <c r="AM462" s="7">
        <v>6.2904185760873501</v>
      </c>
      <c r="AN462" s="7">
        <v>1254.7120672231499</v>
      </c>
      <c r="AO462" s="7">
        <v>45.133527597955201</v>
      </c>
      <c r="AP462" s="7">
        <v>890.83513152599301</v>
      </c>
      <c r="AQ462" s="7">
        <v>32.044429191582502</v>
      </c>
      <c r="AR462" s="7">
        <v>46.224728481844103</v>
      </c>
      <c r="AS462" s="7">
        <v>1.6627600173325201</v>
      </c>
      <c r="AT462" s="7">
        <v>0.99999998603016105</v>
      </c>
      <c r="AU462" s="7">
        <v>3.5971222519070603E-2</v>
      </c>
      <c r="AV462" s="7">
        <v>4.9999999701976803</v>
      </c>
      <c r="AW462" s="7">
        <v>0.179856114035888</v>
      </c>
      <c r="AX462" s="7">
        <v>195.71984730556099</v>
      </c>
      <c r="AY462" s="7">
        <v>7.0402822771784699</v>
      </c>
      <c r="AZ462" s="7">
        <v>228.29957433976199</v>
      </c>
      <c r="BA462" s="7">
        <v>8.2122149043080004</v>
      </c>
      <c r="BB462" s="7">
        <v>79.600927104547694</v>
      </c>
      <c r="BC462" s="7">
        <v>6.7287343283641405</v>
      </c>
      <c r="BD462" s="7">
        <v>73.925980414176607</v>
      </c>
      <c r="BE462" s="7">
        <v>6.24902623957537</v>
      </c>
      <c r="BF462" s="7">
        <v>757.96927374601398</v>
      </c>
      <c r="BG462" s="7">
        <v>27.265081789425</v>
      </c>
      <c r="BH462" s="7">
        <v>213.038223864511</v>
      </c>
      <c r="BI462" s="7">
        <v>7.6632454627521804</v>
      </c>
      <c r="BJ462" s="7">
        <v>183.39874962810401</v>
      </c>
      <c r="BK462" s="7">
        <v>6.5970773247519503</v>
      </c>
      <c r="BL462" s="7">
        <v>58.923585254698999</v>
      </c>
      <c r="BM462" s="7">
        <v>2.1195534264280202</v>
      </c>
      <c r="BN462" s="7">
        <v>598.97233880311296</v>
      </c>
      <c r="BO462" s="7">
        <v>21.545767582845802</v>
      </c>
      <c r="BP462" s="7">
        <v>115.76469308137899</v>
      </c>
      <c r="BQ462" s="7">
        <v>4.1641975928553601</v>
      </c>
      <c r="BR462" s="7">
        <v>10.5931192077696</v>
      </c>
      <c r="BS462" s="7">
        <v>0.38104745351689301</v>
      </c>
      <c r="BT462" s="7">
        <v>0</v>
      </c>
      <c r="BU462" s="7">
        <v>0</v>
      </c>
      <c r="BV462" s="7">
        <v>0.99999997019767795</v>
      </c>
      <c r="BW462" s="7">
        <v>3.5971221949556702E-2</v>
      </c>
      <c r="BX462" s="7">
        <v>31.639129550196198</v>
      </c>
      <c r="BY462" s="7">
        <v>1.1380981852588601</v>
      </c>
      <c r="BZ462" s="7">
        <v>50.030873723328099</v>
      </c>
      <c r="CA462" s="7">
        <v>1.79967171666648</v>
      </c>
      <c r="CB462" s="7">
        <v>21.617909535765602</v>
      </c>
      <c r="CC462" s="7">
        <v>1.8273803495998002</v>
      </c>
      <c r="CD462" s="7">
        <v>18.474297639681001</v>
      </c>
      <c r="CE462" s="7">
        <v>1.5616481521285701</v>
      </c>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v>900</v>
      </c>
      <c r="EG462" s="7">
        <v>678</v>
      </c>
      <c r="EH462" s="7">
        <v>196</v>
      </c>
      <c r="EI462" s="7">
        <v>1427</v>
      </c>
      <c r="EJ462" s="7">
        <v>1057</v>
      </c>
      <c r="EK462" s="7">
        <v>61</v>
      </c>
      <c r="EL462" s="7">
        <v>1</v>
      </c>
      <c r="EM462" s="7">
        <v>5</v>
      </c>
      <c r="EN462" s="7">
        <v>229</v>
      </c>
      <c r="EO462" s="7">
        <v>260</v>
      </c>
      <c r="EP462" s="7">
        <v>88</v>
      </c>
      <c r="EQ462" s="7">
        <v>84</v>
      </c>
    </row>
    <row r="463" spans="1:147" x14ac:dyDescent="0.35">
      <c r="A463" s="7" t="s">
        <v>941</v>
      </c>
      <c r="B463" s="7" t="e" vm="1">
        <v>#VALUE!</v>
      </c>
      <c r="C463" s="7" t="e" vm="5">
        <v>#VALUE!</v>
      </c>
      <c r="D463" s="7">
        <v>1</v>
      </c>
      <c r="E463" s="7">
        <v>2897</v>
      </c>
      <c r="F463" s="7">
        <v>1330</v>
      </c>
      <c r="G463" s="7">
        <v>0</v>
      </c>
      <c r="H463" s="7">
        <v>4</v>
      </c>
      <c r="I463" s="7">
        <v>0.13807386952019329</v>
      </c>
      <c r="J463" s="7">
        <v>1</v>
      </c>
      <c r="K463" s="7">
        <v>1</v>
      </c>
      <c r="L463" s="7">
        <v>1</v>
      </c>
      <c r="M463" s="7">
        <v>1</v>
      </c>
      <c r="N463" s="7">
        <v>1</v>
      </c>
      <c r="O463" s="7">
        <v>1</v>
      </c>
      <c r="P463" s="7">
        <v>17.355126300148598</v>
      </c>
      <c r="Q463" s="7">
        <v>39813</v>
      </c>
      <c r="R463" s="7">
        <v>1</v>
      </c>
      <c r="S463" s="7">
        <v>1</v>
      </c>
      <c r="T463" s="7">
        <v>1</v>
      </c>
      <c r="U463" s="7">
        <v>1</v>
      </c>
      <c r="V463" s="7">
        <v>1</v>
      </c>
      <c r="W463" s="7">
        <v>0</v>
      </c>
      <c r="X463" s="7">
        <v>0</v>
      </c>
      <c r="Y463" s="7">
        <v>1</v>
      </c>
      <c r="Z463" s="7">
        <v>2896.9999810067202</v>
      </c>
      <c r="AA463" s="7">
        <v>2896.9999810067202</v>
      </c>
      <c r="AB463" s="7">
        <v>2896.9999810067202</v>
      </c>
      <c r="AC463" s="7">
        <v>1203.90981659008</v>
      </c>
      <c r="AD463" s="7">
        <v>1203.90981659008</v>
      </c>
      <c r="AE463" s="7">
        <v>1203.90981659008</v>
      </c>
      <c r="AF463" s="7">
        <v>2896.9999810067202</v>
      </c>
      <c r="AG463" s="7">
        <v>99.999999344381195</v>
      </c>
      <c r="AH463" s="7">
        <v>1203.90981659008</v>
      </c>
      <c r="AI463" s="7">
        <v>41.557121732484596</v>
      </c>
      <c r="AJ463" s="7">
        <v>675.99999257267302</v>
      </c>
      <c r="AK463" s="7">
        <v>23.3344836925327</v>
      </c>
      <c r="AL463" s="7">
        <v>284.99999595129299</v>
      </c>
      <c r="AM463" s="7">
        <v>9.8377630635586293</v>
      </c>
      <c r="AN463" s="7">
        <v>1655.9999775342901</v>
      </c>
      <c r="AO463" s="7">
        <v>57.162581205878105</v>
      </c>
      <c r="AP463" s="7">
        <v>939.99998259053996</v>
      </c>
      <c r="AQ463" s="7">
        <v>32.447358736297502</v>
      </c>
      <c r="AR463" s="7">
        <v>87.999997371807694</v>
      </c>
      <c r="AS463" s="7">
        <v>3.0376250387230801</v>
      </c>
      <c r="AT463" s="7">
        <v>1</v>
      </c>
      <c r="AU463" s="7">
        <v>3.4518467380048302E-2</v>
      </c>
      <c r="AV463" s="7">
        <v>9.9999997841514396</v>
      </c>
      <c r="AW463" s="7">
        <v>0.345184666349722</v>
      </c>
      <c r="AX463" s="7">
        <v>201.999994237442</v>
      </c>
      <c r="AY463" s="7">
        <v>6.9727302118550796</v>
      </c>
      <c r="AZ463" s="7">
        <v>209.999997008999</v>
      </c>
      <c r="BA463" s="7">
        <v>7.2488780465653893</v>
      </c>
      <c r="BB463" s="7">
        <v>180.398349234834</v>
      </c>
      <c r="BC463" s="7">
        <v>13.563785656754501</v>
      </c>
      <c r="BD463" s="7">
        <v>260.89727359276702</v>
      </c>
      <c r="BE463" s="7">
        <v>19.6163363603584</v>
      </c>
      <c r="BF463" s="7">
        <v>2896.9999810067202</v>
      </c>
      <c r="BG463" s="7">
        <v>99.999999344381195</v>
      </c>
      <c r="BH463" s="7">
        <v>1203.90981659008</v>
      </c>
      <c r="BI463" s="7">
        <v>41.557121732484596</v>
      </c>
      <c r="BJ463" s="7">
        <v>675.99999257267302</v>
      </c>
      <c r="BK463" s="7">
        <v>23.3344836925327</v>
      </c>
      <c r="BL463" s="7">
        <v>284.99999595129299</v>
      </c>
      <c r="BM463" s="7">
        <v>9.8377630635586293</v>
      </c>
      <c r="BN463" s="7">
        <v>1655.9999775342901</v>
      </c>
      <c r="BO463" s="7">
        <v>57.162581205878105</v>
      </c>
      <c r="BP463" s="7">
        <v>939.99998259053996</v>
      </c>
      <c r="BQ463" s="7">
        <v>32.447358736297502</v>
      </c>
      <c r="BR463" s="7">
        <v>87.999997371807694</v>
      </c>
      <c r="BS463" s="7">
        <v>3.0376250387230801</v>
      </c>
      <c r="BT463" s="7">
        <v>1</v>
      </c>
      <c r="BU463" s="7">
        <v>3.4518467380048302E-2</v>
      </c>
      <c r="BV463" s="7">
        <v>9.9999997841514396</v>
      </c>
      <c r="BW463" s="7">
        <v>0.345184666349722</v>
      </c>
      <c r="BX463" s="7">
        <v>201.999994237442</v>
      </c>
      <c r="BY463" s="7">
        <v>6.9727302118550796</v>
      </c>
      <c r="BZ463" s="7">
        <v>209.999997008999</v>
      </c>
      <c r="CA463" s="7">
        <v>7.2488780465653893</v>
      </c>
      <c r="CB463" s="7">
        <v>180.398349234834</v>
      </c>
      <c r="CC463" s="7">
        <v>13.563785656754501</v>
      </c>
      <c r="CD463" s="7">
        <v>260.89727359276702</v>
      </c>
      <c r="CE463" s="7">
        <v>19.6163363603584</v>
      </c>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v>1431</v>
      </c>
      <c r="EG463" s="7">
        <v>676</v>
      </c>
      <c r="EH463" s="7">
        <v>285</v>
      </c>
      <c r="EI463" s="7">
        <v>1656</v>
      </c>
      <c r="EJ463" s="7">
        <v>940</v>
      </c>
      <c r="EK463" s="7">
        <v>88</v>
      </c>
      <c r="EL463" s="7">
        <v>1</v>
      </c>
      <c r="EM463" s="7">
        <v>10</v>
      </c>
      <c r="EN463" s="7">
        <v>202</v>
      </c>
      <c r="EO463" s="7">
        <v>210</v>
      </c>
      <c r="EP463" s="7">
        <v>231</v>
      </c>
      <c r="EQ463" s="7">
        <v>317</v>
      </c>
    </row>
    <row r="464" spans="1:147" x14ac:dyDescent="0.35">
      <c r="A464" s="7" t="s">
        <v>942</v>
      </c>
      <c r="B464" s="7" t="e" vm="1">
        <v>#VALUE!</v>
      </c>
      <c r="C464" s="7" t="e" vm="5">
        <v>#VALUE!</v>
      </c>
      <c r="D464" s="7">
        <v>1</v>
      </c>
      <c r="E464" s="7">
        <v>5000</v>
      </c>
      <c r="F464" s="7">
        <v>2064</v>
      </c>
      <c r="G464" s="7">
        <v>0</v>
      </c>
      <c r="H464" s="7">
        <v>0</v>
      </c>
      <c r="I464" s="7">
        <v>0</v>
      </c>
      <c r="J464" s="7">
        <v>1</v>
      </c>
      <c r="K464" s="7">
        <v>1</v>
      </c>
      <c r="L464" s="7">
        <v>1</v>
      </c>
      <c r="M464" s="7">
        <v>1</v>
      </c>
      <c r="N464" s="7">
        <v>1</v>
      </c>
      <c r="O464" s="7">
        <v>1</v>
      </c>
      <c r="P464" s="7">
        <v>18.025751072961398</v>
      </c>
      <c r="Q464" s="7">
        <v>59034</v>
      </c>
      <c r="R464" s="7">
        <v>1</v>
      </c>
      <c r="S464" s="7">
        <v>1</v>
      </c>
      <c r="T464" s="7">
        <v>1</v>
      </c>
      <c r="U464" s="7">
        <v>1</v>
      </c>
      <c r="V464" s="7">
        <v>1</v>
      </c>
      <c r="W464" s="7">
        <v>0</v>
      </c>
      <c r="X464" s="7">
        <v>0</v>
      </c>
      <c r="Y464" s="7">
        <v>1</v>
      </c>
      <c r="Z464" s="7">
        <v>2403.4536400623601</v>
      </c>
      <c r="AA464" s="7">
        <v>4876.8429167738796</v>
      </c>
      <c r="AB464" s="7">
        <v>2403.4536400623601</v>
      </c>
      <c r="AC464" s="7">
        <v>1266.06444026856</v>
      </c>
      <c r="AD464" s="7">
        <v>2092.9048337695299</v>
      </c>
      <c r="AE464" s="7">
        <v>1266.06444026856</v>
      </c>
      <c r="AF464" s="7">
        <v>4876.8429167738796</v>
      </c>
      <c r="AG464" s="7">
        <v>97.536858335477604</v>
      </c>
      <c r="AH464" s="7">
        <v>2092.9048337695299</v>
      </c>
      <c r="AI464" s="7">
        <v>41.858096675390698</v>
      </c>
      <c r="AJ464" s="7">
        <v>1077.95965395863</v>
      </c>
      <c r="AK464" s="7">
        <v>21.559193079172502</v>
      </c>
      <c r="AL464" s="7">
        <v>542.29514401950598</v>
      </c>
      <c r="AM464" s="7">
        <v>10.845902880390099</v>
      </c>
      <c r="AN464" s="7">
        <v>3493.6699441208202</v>
      </c>
      <c r="AO464" s="7">
        <v>69.87339888241641</v>
      </c>
      <c r="AP464" s="7">
        <v>913.81549108383501</v>
      </c>
      <c r="AQ464" s="7">
        <v>18.276309821676701</v>
      </c>
      <c r="AR464" s="7">
        <v>103.359076516499</v>
      </c>
      <c r="AS464" s="7">
        <v>2.0671815303299801</v>
      </c>
      <c r="AT464" s="7">
        <v>0</v>
      </c>
      <c r="AU464" s="7">
        <v>0</v>
      </c>
      <c r="AV464" s="7">
        <v>27.062329415653899</v>
      </c>
      <c r="AW464" s="7">
        <v>0.54124658831307904</v>
      </c>
      <c r="AX464" s="7">
        <v>338.936067007482</v>
      </c>
      <c r="AY464" s="7">
        <v>6.7787213401496409</v>
      </c>
      <c r="AZ464" s="7">
        <v>504.748169007711</v>
      </c>
      <c r="BA464" s="7">
        <v>10.0949633801542</v>
      </c>
      <c r="BB464" s="7">
        <v>162.86067223263899</v>
      </c>
      <c r="BC464" s="7">
        <v>7.8905364453798201</v>
      </c>
      <c r="BD464" s="7">
        <v>380.17134432162499</v>
      </c>
      <c r="BE464" s="7">
        <v>18.419154279148501</v>
      </c>
      <c r="BF464" s="7">
        <v>2403.4536400623601</v>
      </c>
      <c r="BG464" s="7">
        <v>48.069072801247195</v>
      </c>
      <c r="BH464" s="7">
        <v>1266.06444026856</v>
      </c>
      <c r="BI464" s="7">
        <v>25.3212888053712</v>
      </c>
      <c r="BJ464" s="7">
        <v>534.77537199808296</v>
      </c>
      <c r="BK464" s="7">
        <v>10.6955074399617</v>
      </c>
      <c r="BL464" s="7">
        <v>290.31837686873001</v>
      </c>
      <c r="BM464" s="7">
        <v>5.8063675373746095</v>
      </c>
      <c r="BN464" s="7">
        <v>1830.35576401651</v>
      </c>
      <c r="BO464" s="7">
        <v>36.607115280330198</v>
      </c>
      <c r="BP464" s="7">
        <v>363.68127502250701</v>
      </c>
      <c r="BQ464" s="7">
        <v>7.27362550045014</v>
      </c>
      <c r="BR464" s="7">
        <v>36.125222881004397</v>
      </c>
      <c r="BS464" s="7">
        <v>0.72250445762008897</v>
      </c>
      <c r="BT464" s="7">
        <v>0</v>
      </c>
      <c r="BU464" s="7">
        <v>0</v>
      </c>
      <c r="BV464" s="7">
        <v>10.6743286292331</v>
      </c>
      <c r="BW464" s="7">
        <v>0.213486572584661</v>
      </c>
      <c r="BX464" s="7">
        <v>162.61704762326599</v>
      </c>
      <c r="BY464" s="7">
        <v>3.2523409524653104</v>
      </c>
      <c r="BZ464" s="7">
        <v>225.98309503682</v>
      </c>
      <c r="CA464" s="7">
        <v>4.5196619007363905</v>
      </c>
      <c r="CB464" s="7">
        <v>77.196369518176695</v>
      </c>
      <c r="CC464" s="7">
        <v>3.7401341820821998</v>
      </c>
      <c r="CD464" s="7">
        <v>186.051521902904</v>
      </c>
      <c r="CE464" s="7">
        <v>9.0141241232027109</v>
      </c>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v>2224</v>
      </c>
      <c r="EG464" s="7">
        <v>1100</v>
      </c>
      <c r="EH464" s="7">
        <v>552</v>
      </c>
      <c r="EI464" s="7">
        <v>3564</v>
      </c>
      <c r="EJ464" s="7">
        <v>956</v>
      </c>
      <c r="EK464" s="7">
        <v>105</v>
      </c>
      <c r="EL464" s="7">
        <v>0</v>
      </c>
      <c r="EM464" s="7">
        <v>28</v>
      </c>
      <c r="EN464" s="7">
        <v>347</v>
      </c>
      <c r="EO464" s="7">
        <v>515</v>
      </c>
      <c r="EP464" s="7">
        <v>146</v>
      </c>
      <c r="EQ464" s="7">
        <v>348</v>
      </c>
    </row>
    <row r="465" spans="1:147" x14ac:dyDescent="0.35">
      <c r="A465" s="7" t="s">
        <v>943</v>
      </c>
      <c r="B465" s="7" t="e" vm="1">
        <v>#VALUE!</v>
      </c>
      <c r="C465" s="7" t="e" vm="5">
        <v>#VALUE!</v>
      </c>
      <c r="D465" s="7">
        <v>1</v>
      </c>
      <c r="E465" s="7">
        <v>7588</v>
      </c>
      <c r="F465" s="7">
        <v>2806</v>
      </c>
      <c r="G465" s="7">
        <v>0</v>
      </c>
      <c r="H465" s="7">
        <v>139</v>
      </c>
      <c r="I465" s="7">
        <v>1.8318397469688983</v>
      </c>
      <c r="J465" s="7">
        <v>0</v>
      </c>
      <c r="K465" s="7">
        <v>0</v>
      </c>
      <c r="L465" s="7">
        <v>0</v>
      </c>
      <c r="M465" s="7">
        <v>0</v>
      </c>
      <c r="N465" s="7">
        <v>1</v>
      </c>
      <c r="O465" s="7">
        <v>0</v>
      </c>
      <c r="P465" s="7">
        <v>5.8074996615676202</v>
      </c>
      <c r="Q465" s="7">
        <v>105391</v>
      </c>
      <c r="R465" s="7">
        <v>1</v>
      </c>
      <c r="S465" s="7">
        <v>1</v>
      </c>
      <c r="T465" s="7">
        <v>1</v>
      </c>
      <c r="U465" s="7">
        <v>1</v>
      </c>
      <c r="V465" s="7">
        <v>1</v>
      </c>
      <c r="W465" s="7">
        <v>0</v>
      </c>
      <c r="X465" s="7">
        <v>0</v>
      </c>
      <c r="Y465" s="7">
        <v>1</v>
      </c>
      <c r="Z465" s="7">
        <v>4314.5623777573901</v>
      </c>
      <c r="AA465" s="7">
        <v>7381.3910860288897</v>
      </c>
      <c r="AB465" s="7">
        <v>4314.5623777573901</v>
      </c>
      <c r="AC465" s="7">
        <v>807.33010746445495</v>
      </c>
      <c r="AD465" s="7">
        <v>1385.1916149158501</v>
      </c>
      <c r="AE465" s="7">
        <v>807.33010746445495</v>
      </c>
      <c r="AF465" s="7">
        <v>7381.3910860288897</v>
      </c>
      <c r="AG465" s="7">
        <v>97.277162441076499</v>
      </c>
      <c r="AH465" s="7">
        <v>1385.1916149158501</v>
      </c>
      <c r="AI465" s="7">
        <v>18.255029189718599</v>
      </c>
      <c r="AJ465" s="7">
        <v>1690.5366510398501</v>
      </c>
      <c r="AK465" s="7">
        <v>22.279080799154499</v>
      </c>
      <c r="AL465" s="7">
        <v>1256.32318604272</v>
      </c>
      <c r="AM465" s="7">
        <v>16.5567104117385</v>
      </c>
      <c r="AN465" s="7">
        <v>6678.85604357999</v>
      </c>
      <c r="AO465" s="7">
        <v>88.018661618080998</v>
      </c>
      <c r="AP465" s="7">
        <v>305.706890463072</v>
      </c>
      <c r="AQ465" s="7">
        <v>4.0288203803778604</v>
      </c>
      <c r="AR465" s="7">
        <v>204.95842767169199</v>
      </c>
      <c r="AS465" s="7">
        <v>2.7010862898219901</v>
      </c>
      <c r="AT465" s="7">
        <v>3.0000000104046198</v>
      </c>
      <c r="AU465" s="7">
        <v>3.9536109783930101E-2</v>
      </c>
      <c r="AV465" s="7">
        <v>7.0000000530853903</v>
      </c>
      <c r="AW465" s="7">
        <v>9.2250923208821597E-2</v>
      </c>
      <c r="AX465" s="7">
        <v>181.869731195795</v>
      </c>
      <c r="AY465" s="7">
        <v>2.3968072113309797</v>
      </c>
      <c r="AZ465" s="7">
        <v>234.35009277763299</v>
      </c>
      <c r="BA465" s="7">
        <v>3.0884303212655904</v>
      </c>
      <c r="BB465" s="7">
        <v>233.63360594991499</v>
      </c>
      <c r="BC465" s="7">
        <v>8.3262154650718205</v>
      </c>
      <c r="BD465" s="7">
        <v>49.930210472448401</v>
      </c>
      <c r="BE465" s="7">
        <v>1.77940878376509</v>
      </c>
      <c r="BF465" s="7">
        <v>4314.5623777573901</v>
      </c>
      <c r="BG465" s="7">
        <v>56.860337081673592</v>
      </c>
      <c r="BH465" s="7">
        <v>807.33010746445495</v>
      </c>
      <c r="BI465" s="7">
        <v>10.6395638832954</v>
      </c>
      <c r="BJ465" s="7">
        <v>1001.94924911624</v>
      </c>
      <c r="BK465" s="7">
        <v>13.204391791199798</v>
      </c>
      <c r="BL465" s="7">
        <v>733.97068227594696</v>
      </c>
      <c r="BM465" s="7">
        <v>9.6727817906687807</v>
      </c>
      <c r="BN465" s="7">
        <v>3864.0688976747902</v>
      </c>
      <c r="BO465" s="7">
        <v>50.923417207100599</v>
      </c>
      <c r="BP465" s="7">
        <v>210.908156750724</v>
      </c>
      <c r="BQ465" s="7">
        <v>2.77949600356779</v>
      </c>
      <c r="BR465" s="7">
        <v>110.967190000112</v>
      </c>
      <c r="BS465" s="7">
        <v>1.4624036636809701</v>
      </c>
      <c r="BT465" s="7">
        <v>2.5568759686284501</v>
      </c>
      <c r="BU465" s="7">
        <v>3.3696309549663198E-2</v>
      </c>
      <c r="BV465" s="7">
        <v>2.9287621909752501</v>
      </c>
      <c r="BW465" s="7">
        <v>3.8597287703943703E-2</v>
      </c>
      <c r="BX465" s="7">
        <v>123.132504498353</v>
      </c>
      <c r="BY465" s="7">
        <v>1.6227267329777699</v>
      </c>
      <c r="BZ465" s="7">
        <v>159.56424971018001</v>
      </c>
      <c r="CA465" s="7">
        <v>2.1028498907509201</v>
      </c>
      <c r="CB465" s="7">
        <v>143.012811367138</v>
      </c>
      <c r="CC465" s="7">
        <v>5.0966789510740602</v>
      </c>
      <c r="CD465" s="7">
        <v>29.680334623994</v>
      </c>
      <c r="CE465" s="7">
        <v>1.0577453536704899</v>
      </c>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v>1301</v>
      </c>
      <c r="EG465" s="7">
        <v>1731</v>
      </c>
      <c r="EH465" s="7">
        <v>1281</v>
      </c>
      <c r="EI465" s="7">
        <v>6865</v>
      </c>
      <c r="EJ465" s="7">
        <v>318</v>
      </c>
      <c r="EK465" s="7">
        <v>211</v>
      </c>
      <c r="EL465" s="7">
        <v>3</v>
      </c>
      <c r="EM465" s="7">
        <v>7</v>
      </c>
      <c r="EN465" s="7">
        <v>184</v>
      </c>
      <c r="EO465" s="7">
        <v>237</v>
      </c>
      <c r="EP465" s="7">
        <v>234</v>
      </c>
      <c r="EQ465" s="7">
        <v>51</v>
      </c>
    </row>
    <row r="466" spans="1:147" x14ac:dyDescent="0.35">
      <c r="A466" s="7" t="s">
        <v>944</v>
      </c>
      <c r="B466" s="7" t="e" vm="1">
        <v>#VALUE!</v>
      </c>
      <c r="C466" s="7" t="e" vm="5">
        <v>#VALUE!</v>
      </c>
      <c r="D466" s="7">
        <v>1</v>
      </c>
      <c r="E466" s="7">
        <v>5357</v>
      </c>
      <c r="F466" s="7">
        <v>1975</v>
      </c>
      <c r="G466" s="7">
        <v>0</v>
      </c>
      <c r="H466" s="7">
        <v>12</v>
      </c>
      <c r="I466" s="7">
        <v>0.22400597349262646</v>
      </c>
      <c r="J466" s="7">
        <v>0</v>
      </c>
      <c r="K466" s="7">
        <v>1</v>
      </c>
      <c r="L466" s="7">
        <v>0</v>
      </c>
      <c r="M466" s="7">
        <v>0</v>
      </c>
      <c r="N466" s="7">
        <v>0</v>
      </c>
      <c r="O466" s="7">
        <v>1</v>
      </c>
      <c r="P466" s="7">
        <v>13.1906330040249</v>
      </c>
      <c r="Q466" s="7">
        <v>75086</v>
      </c>
      <c r="R466" s="7">
        <v>0</v>
      </c>
      <c r="S466" s="7">
        <v>1</v>
      </c>
      <c r="T466" s="7">
        <v>0</v>
      </c>
      <c r="U466" s="7">
        <v>1</v>
      </c>
      <c r="V466" s="7">
        <v>0</v>
      </c>
      <c r="W466" s="7">
        <v>0</v>
      </c>
      <c r="X466" s="7">
        <v>0</v>
      </c>
      <c r="Y466" s="7">
        <v>0</v>
      </c>
      <c r="Z466" s="7">
        <v>415.79323284461901</v>
      </c>
      <c r="AA466" s="7">
        <v>2790.2382581433599</v>
      </c>
      <c r="AB466" s="7">
        <v>415.79323284461901</v>
      </c>
      <c r="AC466" s="7">
        <v>136.90046386371299</v>
      </c>
      <c r="AD466" s="7">
        <v>871.59123750633398</v>
      </c>
      <c r="AE466" s="7">
        <v>136.90046386371299</v>
      </c>
      <c r="AF466" s="7">
        <v>2790.2382581433599</v>
      </c>
      <c r="AG466" s="7">
        <v>52.085836440981204</v>
      </c>
      <c r="AH466" s="7">
        <v>871.59123750633398</v>
      </c>
      <c r="AI466" s="7">
        <v>16.270136970437498</v>
      </c>
      <c r="AJ466" s="7">
        <v>623.41633596339705</v>
      </c>
      <c r="AK466" s="7">
        <v>11.6374152690572</v>
      </c>
      <c r="AL466" s="7">
        <v>410.06766878250198</v>
      </c>
      <c r="AM466" s="7">
        <v>7.6548006119563503</v>
      </c>
      <c r="AN466" s="7">
        <v>2002.9571799043299</v>
      </c>
      <c r="AO466" s="7">
        <v>37.389531079042996</v>
      </c>
      <c r="AP466" s="7">
        <v>496.13983486342499</v>
      </c>
      <c r="AQ466" s="7">
        <v>9.2615238914210298</v>
      </c>
      <c r="AR466" s="7">
        <v>149.53731287860001</v>
      </c>
      <c r="AS466" s="7">
        <v>2.79143761207018</v>
      </c>
      <c r="AT466" s="7">
        <v>0</v>
      </c>
      <c r="AU466" s="7">
        <v>0</v>
      </c>
      <c r="AV466" s="7">
        <v>3.97188100405037</v>
      </c>
      <c r="AW466" s="7">
        <v>7.41437559090979E-2</v>
      </c>
      <c r="AX466" s="7">
        <v>137.63207112040999</v>
      </c>
      <c r="AY466" s="7">
        <v>2.5692005062611498</v>
      </c>
      <c r="AZ466" s="7">
        <v>182.45656936196599</v>
      </c>
      <c r="BA466" s="7">
        <v>3.4059467866710103</v>
      </c>
      <c r="BB466" s="7">
        <v>80.957613256214202</v>
      </c>
      <c r="BC466" s="7">
        <v>4.0991196585424898</v>
      </c>
      <c r="BD466" s="7">
        <v>86.502444918331094</v>
      </c>
      <c r="BE466" s="7">
        <v>4.3798706287762599</v>
      </c>
      <c r="BF466" s="7">
        <v>415.79323284461901</v>
      </c>
      <c r="BG466" s="7">
        <v>7.7616806579170898</v>
      </c>
      <c r="BH466" s="7">
        <v>136.90046386371299</v>
      </c>
      <c r="BI466" s="7">
        <v>2.55554347328192</v>
      </c>
      <c r="BJ466" s="7">
        <v>99.514896796768895</v>
      </c>
      <c r="BK466" s="7">
        <v>1.85766094449821</v>
      </c>
      <c r="BL466" s="7">
        <v>39.3532514841772</v>
      </c>
      <c r="BM466" s="7">
        <v>0.73461361740110609</v>
      </c>
      <c r="BN466" s="7">
        <v>224.04496522655199</v>
      </c>
      <c r="BO466" s="7">
        <v>4.1822842118079597</v>
      </c>
      <c r="BP466" s="7">
        <v>156.94887421588601</v>
      </c>
      <c r="BQ466" s="7">
        <v>2.9297904464417899</v>
      </c>
      <c r="BR466" s="7">
        <v>18.2470558856858</v>
      </c>
      <c r="BS466" s="7">
        <v>0.34062079308728299</v>
      </c>
      <c r="BT466" s="7">
        <v>0</v>
      </c>
      <c r="BU466" s="7">
        <v>0</v>
      </c>
      <c r="BV466" s="7">
        <v>0</v>
      </c>
      <c r="BW466" s="7">
        <v>0</v>
      </c>
      <c r="BX466" s="7">
        <v>16.552338916553701</v>
      </c>
      <c r="BY466" s="7">
        <v>0.308985232715208</v>
      </c>
      <c r="BZ466" s="7">
        <v>25.664033846464001</v>
      </c>
      <c r="CA466" s="7">
        <v>0.47907474046040693</v>
      </c>
      <c r="CB466" s="7">
        <v>8.4847340806227294</v>
      </c>
      <c r="CC466" s="7">
        <v>0.42960678889229004</v>
      </c>
      <c r="CD466" s="7">
        <v>11.4581221552271</v>
      </c>
      <c r="CE466" s="7">
        <v>0.58015808380896705</v>
      </c>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v>1607</v>
      </c>
      <c r="EG466" s="7">
        <v>1197</v>
      </c>
      <c r="EH466" s="7">
        <v>754</v>
      </c>
      <c r="EI466" s="7">
        <v>4135</v>
      </c>
      <c r="EJ466" s="7">
        <v>620</v>
      </c>
      <c r="EK466" s="7">
        <v>275</v>
      </c>
      <c r="EL466" s="7">
        <v>0</v>
      </c>
      <c r="EM466" s="7">
        <v>10</v>
      </c>
      <c r="EN466" s="7">
        <v>317</v>
      </c>
      <c r="EO466" s="7">
        <v>444</v>
      </c>
      <c r="EP466" s="7">
        <v>207</v>
      </c>
      <c r="EQ466" s="7">
        <v>178</v>
      </c>
    </row>
    <row r="467" spans="1:147" x14ac:dyDescent="0.35">
      <c r="A467" s="7" t="s">
        <v>945</v>
      </c>
      <c r="B467" s="7" t="e" vm="1">
        <v>#VALUE!</v>
      </c>
      <c r="C467" s="7" t="e" vm="5">
        <v>#VALUE!</v>
      </c>
      <c r="D467" s="7">
        <v>1</v>
      </c>
      <c r="E467" s="7">
        <v>5720</v>
      </c>
      <c r="F467" s="7">
        <v>2046</v>
      </c>
      <c r="G467" s="7">
        <v>0</v>
      </c>
      <c r="H467" s="7">
        <v>165</v>
      </c>
      <c r="I467" s="7">
        <v>2.8846153846153846</v>
      </c>
      <c r="J467" s="7">
        <v>0</v>
      </c>
      <c r="K467" s="7">
        <v>0</v>
      </c>
      <c r="L467" s="7">
        <v>0</v>
      </c>
      <c r="M467" s="7">
        <v>0</v>
      </c>
      <c r="N467" s="7">
        <v>0</v>
      </c>
      <c r="O467" s="7">
        <v>0</v>
      </c>
      <c r="P467" s="7">
        <v>8.9979892761394105</v>
      </c>
      <c r="Q467" s="7">
        <v>104839</v>
      </c>
      <c r="R467" s="7">
        <v>1</v>
      </c>
      <c r="S467" s="7">
        <v>1</v>
      </c>
      <c r="T467" s="7">
        <v>1</v>
      </c>
      <c r="U467" s="7">
        <v>1</v>
      </c>
      <c r="V467" s="7">
        <v>1</v>
      </c>
      <c r="W467" s="7">
        <v>0</v>
      </c>
      <c r="X467" s="7">
        <v>0</v>
      </c>
      <c r="Y467" s="7">
        <v>0</v>
      </c>
      <c r="Z467" s="7">
        <v>5650.0406815541201</v>
      </c>
      <c r="AA467" s="7">
        <v>5720.0000488591604</v>
      </c>
      <c r="AB467" s="7">
        <v>5650.0406815541201</v>
      </c>
      <c r="AC467" s="7">
        <v>1048.94258805974</v>
      </c>
      <c r="AD467" s="7">
        <v>1063.2314777286199</v>
      </c>
      <c r="AE467" s="7">
        <v>1048.94258805974</v>
      </c>
      <c r="AF467" s="7">
        <v>5720.0000488591604</v>
      </c>
      <c r="AG467" s="7">
        <v>100.000000854181</v>
      </c>
      <c r="AH467" s="7">
        <v>1063.2314777286199</v>
      </c>
      <c r="AI467" s="7">
        <v>18.587962897353499</v>
      </c>
      <c r="AJ467" s="7">
        <v>1319.00001195748</v>
      </c>
      <c r="AK467" s="7">
        <v>23.059440768487498</v>
      </c>
      <c r="AL467" s="7">
        <v>566.000003719353</v>
      </c>
      <c r="AM467" s="7">
        <v>9.8951049601285508</v>
      </c>
      <c r="AN467" s="7">
        <v>4943.0000306490101</v>
      </c>
      <c r="AO467" s="7">
        <v>86.416084451905789</v>
      </c>
      <c r="AP467" s="7">
        <v>427.000005124079</v>
      </c>
      <c r="AQ467" s="7">
        <v>7.4650350546167603</v>
      </c>
      <c r="AR467" s="7">
        <v>88.0000009180512</v>
      </c>
      <c r="AS467" s="7">
        <v>1.53846155451139</v>
      </c>
      <c r="AT467" s="7">
        <v>0</v>
      </c>
      <c r="AU467" s="7">
        <v>0</v>
      </c>
      <c r="AV467" s="7">
        <v>8.0000001732260007</v>
      </c>
      <c r="AW467" s="7">
        <v>0.13986014288856599</v>
      </c>
      <c r="AX467" s="7">
        <v>254.00000112026501</v>
      </c>
      <c r="AY467" s="7">
        <v>4.44055946014449</v>
      </c>
      <c r="AZ467" s="7">
        <v>363.00000100675999</v>
      </c>
      <c r="BA467" s="7">
        <v>6.34615386375454</v>
      </c>
      <c r="BB467" s="7">
        <v>14.1769437248572</v>
      </c>
      <c r="BC467" s="7">
        <v>0.69291025048178001</v>
      </c>
      <c r="BD467" s="7">
        <v>95.431061930612501</v>
      </c>
      <c r="BE467" s="7">
        <v>4.6642747766672796</v>
      </c>
      <c r="BF467" s="7">
        <v>5650.0406815541201</v>
      </c>
      <c r="BG467" s="7">
        <v>98.7769349922049</v>
      </c>
      <c r="BH467" s="7">
        <v>1048.94258805974</v>
      </c>
      <c r="BI467" s="7">
        <v>18.338157133911601</v>
      </c>
      <c r="BJ467" s="7">
        <v>1304.9018420868099</v>
      </c>
      <c r="BK467" s="7">
        <v>22.812969267251901</v>
      </c>
      <c r="BL467" s="7">
        <v>559.91652405413299</v>
      </c>
      <c r="BM467" s="7">
        <v>9.7887504205268101</v>
      </c>
      <c r="BN467" s="7">
        <v>4898.496515629</v>
      </c>
      <c r="BO467" s="7">
        <v>85.638050972534899</v>
      </c>
      <c r="BP467" s="7">
        <v>407.95098419667897</v>
      </c>
      <c r="BQ467" s="7">
        <v>7.1320102132286598</v>
      </c>
      <c r="BR467" s="7">
        <v>85.962106240680399</v>
      </c>
      <c r="BS467" s="7">
        <v>1.50283402518672</v>
      </c>
      <c r="BT467" s="7">
        <v>0</v>
      </c>
      <c r="BU467" s="7">
        <v>0</v>
      </c>
      <c r="BV467" s="7">
        <v>7.49675690568984</v>
      </c>
      <c r="BW467" s="7">
        <v>0.131062183665906</v>
      </c>
      <c r="BX467" s="7">
        <v>250.13430717110199</v>
      </c>
      <c r="BY467" s="7">
        <v>4.3729773980961797</v>
      </c>
      <c r="BZ467" s="7">
        <v>353.36161255184601</v>
      </c>
      <c r="CA467" s="7">
        <v>6.1776505690882093</v>
      </c>
      <c r="CB467" s="7">
        <v>14.1769437248572</v>
      </c>
      <c r="CC467" s="7">
        <v>0.69291025048178001</v>
      </c>
      <c r="CD467" s="7">
        <v>94.292126322288794</v>
      </c>
      <c r="CE467" s="7">
        <v>4.60860832464755</v>
      </c>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v>1094</v>
      </c>
      <c r="EG467" s="7">
        <v>1319</v>
      </c>
      <c r="EH467" s="7">
        <v>566</v>
      </c>
      <c r="EI467" s="7">
        <v>4943</v>
      </c>
      <c r="EJ467" s="7">
        <v>427</v>
      </c>
      <c r="EK467" s="7">
        <v>88</v>
      </c>
      <c r="EL467" s="7">
        <v>0</v>
      </c>
      <c r="EM467" s="7">
        <v>8</v>
      </c>
      <c r="EN467" s="7">
        <v>254</v>
      </c>
      <c r="EO467" s="7">
        <v>363</v>
      </c>
      <c r="EP467" s="7">
        <v>16</v>
      </c>
      <c r="EQ467" s="7">
        <v>91</v>
      </c>
    </row>
    <row r="468" spans="1:147" x14ac:dyDescent="0.35">
      <c r="A468" s="7" t="s">
        <v>946</v>
      </c>
      <c r="B468" s="7" t="e" vm="1">
        <v>#VALUE!</v>
      </c>
      <c r="C468" s="7" t="e" vm="5">
        <v>#VALUE!</v>
      </c>
      <c r="D468" s="7">
        <v>1</v>
      </c>
      <c r="E468" s="7">
        <v>3443</v>
      </c>
      <c r="F468" s="7">
        <v>1133</v>
      </c>
      <c r="G468" s="7">
        <v>0</v>
      </c>
      <c r="H468" s="7">
        <v>4</v>
      </c>
      <c r="I468" s="7">
        <v>0.11617775196049956</v>
      </c>
      <c r="J468" s="7">
        <v>0</v>
      </c>
      <c r="K468" s="7">
        <v>0</v>
      </c>
      <c r="L468" s="7">
        <v>0</v>
      </c>
      <c r="M468" s="7">
        <v>0</v>
      </c>
      <c r="N468" s="7">
        <v>0</v>
      </c>
      <c r="O468" s="7">
        <v>0</v>
      </c>
      <c r="P468" s="7">
        <v>0.42308854638863697</v>
      </c>
      <c r="Q468" s="7">
        <v>106620</v>
      </c>
      <c r="R468" s="7">
        <v>1</v>
      </c>
      <c r="S468" s="7">
        <v>1</v>
      </c>
      <c r="T468" s="7">
        <v>1</v>
      </c>
      <c r="U468" s="7">
        <v>1</v>
      </c>
      <c r="V468" s="7">
        <v>1</v>
      </c>
      <c r="W468" s="7">
        <v>0</v>
      </c>
      <c r="X468" s="7">
        <v>0</v>
      </c>
      <c r="Y468" s="7">
        <v>0</v>
      </c>
      <c r="Z468" s="7">
        <v>3443.00000304892</v>
      </c>
      <c r="AA468" s="7">
        <v>3443.00000304892</v>
      </c>
      <c r="AB468" s="7">
        <v>3443.00000304892</v>
      </c>
      <c r="AC468" s="7">
        <v>154.46470113192299</v>
      </c>
      <c r="AD468" s="7">
        <v>154.46470113192299</v>
      </c>
      <c r="AE468" s="7">
        <v>154.46470113192299</v>
      </c>
      <c r="AF468" s="7">
        <v>3443.00000304892</v>
      </c>
      <c r="AG468" s="7">
        <v>100.000000088554</v>
      </c>
      <c r="AH468" s="7">
        <v>154.46470113192299</v>
      </c>
      <c r="AI468" s="7">
        <v>4.4863404336893202</v>
      </c>
      <c r="AJ468" s="7">
        <v>774.00000309999496</v>
      </c>
      <c r="AK468" s="7">
        <v>22.4803950943943</v>
      </c>
      <c r="AL468" s="7">
        <v>325.99999970559298</v>
      </c>
      <c r="AM468" s="7">
        <v>9.4684867762298293</v>
      </c>
      <c r="AN468" s="7">
        <v>3271.0000045028301</v>
      </c>
      <c r="AO468" s="7">
        <v>95.004356796480607</v>
      </c>
      <c r="AP468" s="7">
        <v>74.000000019399494</v>
      </c>
      <c r="AQ468" s="7">
        <v>2.14928841183269</v>
      </c>
      <c r="AR468" s="7">
        <v>26.000000073888302</v>
      </c>
      <c r="AS468" s="7">
        <v>0.75515538988928999</v>
      </c>
      <c r="AT468" s="7">
        <v>2.0000000944532998</v>
      </c>
      <c r="AU468" s="7">
        <v>5.8088878723592703E-2</v>
      </c>
      <c r="AV468" s="7">
        <v>0.999999940395355</v>
      </c>
      <c r="AW468" s="7">
        <v>2.9044436258941497E-2</v>
      </c>
      <c r="AX468" s="7">
        <v>69.000000009931696</v>
      </c>
      <c r="AY468" s="7">
        <v>2.0040662216070801</v>
      </c>
      <c r="AZ468" s="7">
        <v>86.000000568641596</v>
      </c>
      <c r="BA468" s="7">
        <v>2.4978216836666198</v>
      </c>
      <c r="BB468" s="7">
        <v>17.193325367714401</v>
      </c>
      <c r="BC468" s="7">
        <v>1.5175044455175901</v>
      </c>
      <c r="BD468" s="7">
        <v>18.573770381134601</v>
      </c>
      <c r="BE468" s="7">
        <v>1.6393442525273301</v>
      </c>
      <c r="BF468" s="7">
        <v>3443.00000304892</v>
      </c>
      <c r="BG468" s="7">
        <v>100.000000088554</v>
      </c>
      <c r="BH468" s="7">
        <v>154.46470113192299</v>
      </c>
      <c r="BI468" s="7">
        <v>4.4863404336893202</v>
      </c>
      <c r="BJ468" s="7">
        <v>774.00000309999496</v>
      </c>
      <c r="BK468" s="7">
        <v>22.4803950943943</v>
      </c>
      <c r="BL468" s="7">
        <v>325.99999970559298</v>
      </c>
      <c r="BM468" s="7">
        <v>9.4684867762298293</v>
      </c>
      <c r="BN468" s="7">
        <v>3271.0000045028301</v>
      </c>
      <c r="BO468" s="7">
        <v>95.004356796480607</v>
      </c>
      <c r="BP468" s="7">
        <v>74.000000019399494</v>
      </c>
      <c r="BQ468" s="7">
        <v>2.14928841183269</v>
      </c>
      <c r="BR468" s="7">
        <v>26.000000073888302</v>
      </c>
      <c r="BS468" s="7">
        <v>0.75515538988928999</v>
      </c>
      <c r="BT468" s="7">
        <v>2.0000000944532998</v>
      </c>
      <c r="BU468" s="7">
        <v>5.8088878723592703E-2</v>
      </c>
      <c r="BV468" s="7">
        <v>0.999999940395355</v>
      </c>
      <c r="BW468" s="7">
        <v>2.9044436258941497E-2</v>
      </c>
      <c r="BX468" s="7">
        <v>69.000000009931696</v>
      </c>
      <c r="BY468" s="7">
        <v>2.0040662216070801</v>
      </c>
      <c r="BZ468" s="7">
        <v>86.000000568641596</v>
      </c>
      <c r="CA468" s="7">
        <v>2.4978216836666198</v>
      </c>
      <c r="CB468" s="7">
        <v>17.193325367714401</v>
      </c>
      <c r="CC468" s="7">
        <v>1.5175044455175901</v>
      </c>
      <c r="CD468" s="7">
        <v>18.573770381134601</v>
      </c>
      <c r="CE468" s="7">
        <v>1.6393442525273301</v>
      </c>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v>154</v>
      </c>
      <c r="EG468" s="7">
        <v>774</v>
      </c>
      <c r="EH468" s="7">
        <v>326</v>
      </c>
      <c r="EI468" s="7">
        <v>3271</v>
      </c>
      <c r="EJ468" s="7">
        <v>74</v>
      </c>
      <c r="EK468" s="7">
        <v>26</v>
      </c>
      <c r="EL468" s="7">
        <v>2</v>
      </c>
      <c r="EM468" s="7">
        <v>1</v>
      </c>
      <c r="EN468" s="7">
        <v>69</v>
      </c>
      <c r="EO468" s="7">
        <v>86</v>
      </c>
      <c r="EP468" s="7">
        <v>16</v>
      </c>
      <c r="EQ468" s="7">
        <v>17</v>
      </c>
    </row>
    <row r="469" spans="1:147" x14ac:dyDescent="0.35">
      <c r="A469" s="7" t="s">
        <v>947</v>
      </c>
      <c r="B469" s="7" t="e" vm="1">
        <v>#VALUE!</v>
      </c>
      <c r="C469" s="7" t="e" vm="5">
        <v>#VALUE!</v>
      </c>
      <c r="D469" s="7">
        <v>0</v>
      </c>
      <c r="E469" s="7">
        <v>1486</v>
      </c>
      <c r="F469" s="7">
        <v>513</v>
      </c>
      <c r="G469" s="7">
        <v>0</v>
      </c>
      <c r="H469" s="7">
        <v>1</v>
      </c>
      <c r="I469" s="7">
        <v>6.7294751009421269E-2</v>
      </c>
      <c r="J469" s="7">
        <v>0</v>
      </c>
      <c r="K469" s="7">
        <v>0</v>
      </c>
      <c r="L469" s="7">
        <v>0</v>
      </c>
      <c r="M469" s="7">
        <v>0</v>
      </c>
      <c r="N469" s="7">
        <v>0</v>
      </c>
      <c r="O469" s="7">
        <v>0</v>
      </c>
      <c r="P469" s="7">
        <v>3.6645525017618001</v>
      </c>
      <c r="Q469" s="7">
        <v>111071</v>
      </c>
      <c r="R469" s="7">
        <v>0</v>
      </c>
      <c r="S469" s="7">
        <v>0</v>
      </c>
      <c r="T469" s="7">
        <v>0</v>
      </c>
      <c r="U469" s="7">
        <v>0</v>
      </c>
      <c r="V469" s="7">
        <v>0</v>
      </c>
      <c r="W469" s="7">
        <v>0</v>
      </c>
      <c r="X469" s="7">
        <v>0</v>
      </c>
      <c r="Y469" s="7">
        <v>0</v>
      </c>
      <c r="Z469" s="7"/>
      <c r="AA469" s="7"/>
      <c r="AB469" s="7"/>
      <c r="AC469" s="7"/>
      <c r="AD469" s="7"/>
      <c r="AE469" s="7"/>
      <c r="AF469" s="7">
        <v>1485.99999213049</v>
      </c>
      <c r="AG469" s="7">
        <v>99.99999947042329</v>
      </c>
      <c r="AH469" s="7">
        <v>317.30655330548598</v>
      </c>
      <c r="AI469" s="7">
        <v>21.3530654983504</v>
      </c>
      <c r="AJ469" s="7">
        <v>346.99999838072603</v>
      </c>
      <c r="AK469" s="7">
        <v>23.351278491300501</v>
      </c>
      <c r="AL469" s="7">
        <v>158.99999989379299</v>
      </c>
      <c r="AM469" s="7">
        <v>10.699865403350801</v>
      </c>
      <c r="AN469" s="7">
        <v>1432.99999226553</v>
      </c>
      <c r="AO469" s="7">
        <v>96.433377676011503</v>
      </c>
      <c r="AP469" s="7">
        <v>13.0000001001754</v>
      </c>
      <c r="AQ469" s="7">
        <v>0.87483176986375399</v>
      </c>
      <c r="AR469" s="7">
        <v>10.000000155763701</v>
      </c>
      <c r="AS469" s="7">
        <v>0.67294752057629204</v>
      </c>
      <c r="AT469" s="7">
        <v>1.0000000186264499</v>
      </c>
      <c r="AU469" s="7">
        <v>6.72947522628837E-2</v>
      </c>
      <c r="AV469" s="7">
        <v>1.99999997082341</v>
      </c>
      <c r="AW469" s="7">
        <v>0.13458950005541101</v>
      </c>
      <c r="AX469" s="7">
        <v>26.9999999791617</v>
      </c>
      <c r="AY469" s="7">
        <v>1.8169582758520602</v>
      </c>
      <c r="AZ469" s="7">
        <v>17.999999748819398</v>
      </c>
      <c r="BA469" s="7">
        <v>1.21130550126645</v>
      </c>
      <c r="BB469" s="7">
        <v>0</v>
      </c>
      <c r="BC469" s="7">
        <v>0</v>
      </c>
      <c r="BD469" s="7">
        <v>4.0633663332683403</v>
      </c>
      <c r="BE469" s="7">
        <v>0.79207920726478509</v>
      </c>
      <c r="BF469" s="7">
        <v>1485.99999213049</v>
      </c>
      <c r="BG469" s="7">
        <v>99.99999947042329</v>
      </c>
      <c r="BH469" s="7">
        <v>317.30655330548598</v>
      </c>
      <c r="BI469" s="7">
        <v>21.3530654983504</v>
      </c>
      <c r="BJ469" s="7">
        <v>346.99999838072603</v>
      </c>
      <c r="BK469" s="7">
        <v>23.351278491300501</v>
      </c>
      <c r="BL469" s="7">
        <v>158.99999989379299</v>
      </c>
      <c r="BM469" s="7">
        <v>10.699865403350801</v>
      </c>
      <c r="BN469" s="7">
        <v>1432.99999226553</v>
      </c>
      <c r="BO469" s="7">
        <v>96.433377676011503</v>
      </c>
      <c r="BP469" s="7">
        <v>13.0000001001754</v>
      </c>
      <c r="BQ469" s="7">
        <v>0.87483176986375399</v>
      </c>
      <c r="BR469" s="7">
        <v>10.000000155763701</v>
      </c>
      <c r="BS469" s="7">
        <v>0.67294752057629204</v>
      </c>
      <c r="BT469" s="7">
        <v>1.0000000186264499</v>
      </c>
      <c r="BU469" s="7">
        <v>6.72947522628837E-2</v>
      </c>
      <c r="BV469" s="7">
        <v>1.99999997082341</v>
      </c>
      <c r="BW469" s="7">
        <v>0.13458950005541101</v>
      </c>
      <c r="BX469" s="7">
        <v>26.9999999791617</v>
      </c>
      <c r="BY469" s="7">
        <v>1.8169582758520602</v>
      </c>
      <c r="BZ469" s="7">
        <v>17.999999748819398</v>
      </c>
      <c r="CA469" s="7">
        <v>1.21130550126645</v>
      </c>
      <c r="CB469" s="7">
        <v>0</v>
      </c>
      <c r="CC469" s="7">
        <v>0</v>
      </c>
      <c r="CD469" s="7">
        <v>4.0633663332683403</v>
      </c>
      <c r="CE469" s="7">
        <v>0.79207920726478509</v>
      </c>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v>303</v>
      </c>
      <c r="EG469" s="7">
        <v>347</v>
      </c>
      <c r="EH469" s="7">
        <v>159</v>
      </c>
      <c r="EI469" s="7">
        <v>1433</v>
      </c>
      <c r="EJ469" s="7">
        <v>13</v>
      </c>
      <c r="EK469" s="7">
        <v>10</v>
      </c>
      <c r="EL469" s="7">
        <v>1</v>
      </c>
      <c r="EM469" s="7">
        <v>2</v>
      </c>
      <c r="EN469" s="7">
        <v>27</v>
      </c>
      <c r="EO469" s="7">
        <v>18</v>
      </c>
      <c r="EP469" s="7">
        <v>0</v>
      </c>
      <c r="EQ469" s="7">
        <v>4</v>
      </c>
    </row>
    <row r="470" spans="1:147" x14ac:dyDescent="0.35">
      <c r="A470" s="7" t="s">
        <v>948</v>
      </c>
      <c r="B470" s="7" t="e" vm="1">
        <v>#VALUE!</v>
      </c>
      <c r="C470" s="7" t="e" vm="5">
        <v>#VALUE!</v>
      </c>
      <c r="D470" s="7">
        <v>1</v>
      </c>
      <c r="E470" s="7">
        <v>1634</v>
      </c>
      <c r="F470" s="7">
        <v>582</v>
      </c>
      <c r="G470" s="7">
        <v>0</v>
      </c>
      <c r="H470" s="7">
        <v>108</v>
      </c>
      <c r="I470" s="7">
        <v>6.6095471236230106</v>
      </c>
      <c r="J470" s="7">
        <v>1</v>
      </c>
      <c r="K470" s="7">
        <v>1</v>
      </c>
      <c r="L470" s="7">
        <v>1</v>
      </c>
      <c r="M470" s="7">
        <v>0</v>
      </c>
      <c r="N470" s="7">
        <v>0</v>
      </c>
      <c r="O470" s="7">
        <v>1</v>
      </c>
      <c r="P470" s="7">
        <v>19.613075383589099</v>
      </c>
      <c r="Q470" s="7">
        <v>63359</v>
      </c>
      <c r="R470" s="7">
        <v>1</v>
      </c>
      <c r="S470" s="7">
        <v>1</v>
      </c>
      <c r="T470" s="7">
        <v>1</v>
      </c>
      <c r="U470" s="7">
        <v>1</v>
      </c>
      <c r="V470" s="7">
        <v>1</v>
      </c>
      <c r="W470" s="7">
        <v>0</v>
      </c>
      <c r="X470" s="7">
        <v>0</v>
      </c>
      <c r="Y470" s="7">
        <v>0</v>
      </c>
      <c r="Z470" s="7">
        <v>1633.99999984074</v>
      </c>
      <c r="AA470" s="7">
        <v>1633.99999984074</v>
      </c>
      <c r="AB470" s="7">
        <v>1633.99999984074</v>
      </c>
      <c r="AC470" s="7">
        <v>584.09644515428204</v>
      </c>
      <c r="AD470" s="7">
        <v>584.09644515428204</v>
      </c>
      <c r="AE470" s="7">
        <v>584.09644515428204</v>
      </c>
      <c r="AF470" s="7">
        <v>1633.99999984074</v>
      </c>
      <c r="AG470" s="7">
        <v>99.999999990253599</v>
      </c>
      <c r="AH470" s="7">
        <v>584.09644515428204</v>
      </c>
      <c r="AI470" s="7">
        <v>35.746416472110297</v>
      </c>
      <c r="AJ470" s="7">
        <v>291.000001469496</v>
      </c>
      <c r="AK470" s="7">
        <v>17.809057617472199</v>
      </c>
      <c r="AL470" s="7">
        <v>321.999995671926</v>
      </c>
      <c r="AM470" s="7">
        <v>19.706242085185199</v>
      </c>
      <c r="AN470" s="7">
        <v>692.00000117022103</v>
      </c>
      <c r="AO470" s="7">
        <v>42.350061271127402</v>
      </c>
      <c r="AP470" s="7">
        <v>758.00000076141396</v>
      </c>
      <c r="AQ470" s="7">
        <v>46.389228932767104</v>
      </c>
      <c r="AR470" s="7">
        <v>13.9999999403954</v>
      </c>
      <c r="AS470" s="7">
        <v>0.85679314200706003</v>
      </c>
      <c r="AT470" s="7">
        <v>0</v>
      </c>
      <c r="AU470" s="7">
        <v>0</v>
      </c>
      <c r="AV470" s="7">
        <v>7.0000000279396799</v>
      </c>
      <c r="AW470" s="7">
        <v>0.428396574537312</v>
      </c>
      <c r="AX470" s="7">
        <v>162.999998905609</v>
      </c>
      <c r="AY470" s="7">
        <v>9.9755201288622199</v>
      </c>
      <c r="AZ470" s="7">
        <v>188.999999303283</v>
      </c>
      <c r="BA470" s="7">
        <v>11.566707423701599</v>
      </c>
      <c r="BB470" s="7">
        <v>46.971881644702101</v>
      </c>
      <c r="BC470" s="7">
        <v>8.0707700420450301</v>
      </c>
      <c r="BD470" s="7">
        <v>90.647787662772302</v>
      </c>
      <c r="BE470" s="7">
        <v>15.575221247898998</v>
      </c>
      <c r="BF470" s="7">
        <v>1633.99999984074</v>
      </c>
      <c r="BG470" s="7">
        <v>99.999999990253599</v>
      </c>
      <c r="BH470" s="7">
        <v>584.09644515428204</v>
      </c>
      <c r="BI470" s="7">
        <v>35.746416472110297</v>
      </c>
      <c r="BJ470" s="7">
        <v>291.000001469496</v>
      </c>
      <c r="BK470" s="7">
        <v>17.809057617472199</v>
      </c>
      <c r="BL470" s="7">
        <v>321.999995671926</v>
      </c>
      <c r="BM470" s="7">
        <v>19.706242085185199</v>
      </c>
      <c r="BN470" s="7">
        <v>692.00000117022103</v>
      </c>
      <c r="BO470" s="7">
        <v>42.350061271127402</v>
      </c>
      <c r="BP470" s="7">
        <v>758.00000076141396</v>
      </c>
      <c r="BQ470" s="7">
        <v>46.389228932767104</v>
      </c>
      <c r="BR470" s="7">
        <v>13.9999999403954</v>
      </c>
      <c r="BS470" s="7">
        <v>0.85679314200706003</v>
      </c>
      <c r="BT470" s="7">
        <v>0</v>
      </c>
      <c r="BU470" s="7">
        <v>0</v>
      </c>
      <c r="BV470" s="7">
        <v>7.0000000279396799</v>
      </c>
      <c r="BW470" s="7">
        <v>0.428396574537312</v>
      </c>
      <c r="BX470" s="7">
        <v>162.999998905609</v>
      </c>
      <c r="BY470" s="7">
        <v>9.9755201288622199</v>
      </c>
      <c r="BZ470" s="7">
        <v>188.999999303283</v>
      </c>
      <c r="CA470" s="7">
        <v>11.566707423701599</v>
      </c>
      <c r="CB470" s="7">
        <v>46.971881644702101</v>
      </c>
      <c r="CC470" s="7">
        <v>8.0707700420450301</v>
      </c>
      <c r="CD470" s="7">
        <v>90.647787662772302</v>
      </c>
      <c r="CE470" s="7">
        <v>15.575221247898998</v>
      </c>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v>538</v>
      </c>
      <c r="EG470" s="7">
        <v>291</v>
      </c>
      <c r="EH470" s="7">
        <v>322</v>
      </c>
      <c r="EI470" s="7">
        <v>692</v>
      </c>
      <c r="EJ470" s="7">
        <v>758</v>
      </c>
      <c r="EK470" s="7">
        <v>14</v>
      </c>
      <c r="EL470" s="7">
        <v>0</v>
      </c>
      <c r="EM470" s="7">
        <v>7</v>
      </c>
      <c r="EN470" s="7">
        <v>163</v>
      </c>
      <c r="EO470" s="7">
        <v>189</v>
      </c>
      <c r="EP470" s="7">
        <v>45</v>
      </c>
      <c r="EQ470" s="7">
        <v>88</v>
      </c>
    </row>
    <row r="471" spans="1:147" x14ac:dyDescent="0.35">
      <c r="A471" s="7" t="s">
        <v>949</v>
      </c>
      <c r="B471" s="7" t="e" vm="1">
        <v>#VALUE!</v>
      </c>
      <c r="C471" s="7" t="e" vm="5">
        <v>#VALUE!</v>
      </c>
      <c r="D471" s="7">
        <v>1</v>
      </c>
      <c r="E471" s="7">
        <v>5439</v>
      </c>
      <c r="F471" s="7">
        <v>1880</v>
      </c>
      <c r="G471" s="7">
        <v>0</v>
      </c>
      <c r="H471" s="7">
        <v>321</v>
      </c>
      <c r="I471" s="7">
        <v>5.9018201875344731</v>
      </c>
      <c r="J471" s="7">
        <v>0</v>
      </c>
      <c r="K471" s="7">
        <v>0</v>
      </c>
      <c r="L471" s="7">
        <v>0</v>
      </c>
      <c r="M471" s="7">
        <v>0</v>
      </c>
      <c r="N471" s="7">
        <v>0</v>
      </c>
      <c r="O471" s="7">
        <v>0</v>
      </c>
      <c r="P471" s="7">
        <v>3.3951219512195099</v>
      </c>
      <c r="Q471" s="7">
        <v>84375</v>
      </c>
      <c r="R471" s="7">
        <v>1</v>
      </c>
      <c r="S471" s="7">
        <v>1</v>
      </c>
      <c r="T471" s="7">
        <v>1</v>
      </c>
      <c r="U471" s="7">
        <v>1</v>
      </c>
      <c r="V471" s="7">
        <v>1</v>
      </c>
      <c r="W471" s="7">
        <v>0</v>
      </c>
      <c r="X471" s="7">
        <v>0</v>
      </c>
      <c r="Y471" s="7">
        <v>0</v>
      </c>
      <c r="Z471" s="7">
        <v>3194.9177732016001</v>
      </c>
      <c r="AA471" s="7">
        <v>5026.7709432289403</v>
      </c>
      <c r="AB471" s="7">
        <v>3194.9177732016001</v>
      </c>
      <c r="AC471" s="7">
        <v>686.22609807291894</v>
      </c>
      <c r="AD471" s="7">
        <v>1058.5184255935901</v>
      </c>
      <c r="AE471" s="7">
        <v>686.22609807291894</v>
      </c>
      <c r="AF471" s="7">
        <v>5026.7709432289403</v>
      </c>
      <c r="AG471" s="7">
        <v>92.420866762804593</v>
      </c>
      <c r="AH471" s="7">
        <v>1058.5184255935901</v>
      </c>
      <c r="AI471" s="7">
        <v>19.461636800764602</v>
      </c>
      <c r="AJ471" s="7">
        <v>1110.5898372668501</v>
      </c>
      <c r="AK471" s="7">
        <v>20.419007855614097</v>
      </c>
      <c r="AL471" s="7">
        <v>914.12536385287206</v>
      </c>
      <c r="AM471" s="7">
        <v>16.8068645679881</v>
      </c>
      <c r="AN471" s="7">
        <v>3529.7690680442902</v>
      </c>
      <c r="AO471" s="7">
        <v>64.897390477004805</v>
      </c>
      <c r="AP471" s="7">
        <v>1133.93027393067</v>
      </c>
      <c r="AQ471" s="7">
        <v>20.8481388845499</v>
      </c>
      <c r="AR471" s="7">
        <v>122.063673738849</v>
      </c>
      <c r="AS471" s="7">
        <v>2.2442300742571901</v>
      </c>
      <c r="AT471" s="7">
        <v>0.999999998835847</v>
      </c>
      <c r="AU471" s="7">
        <v>1.8385732650043098E-2</v>
      </c>
      <c r="AV471" s="7">
        <v>11.9565570103823</v>
      </c>
      <c r="AW471" s="7">
        <v>0.21983006086380399</v>
      </c>
      <c r="AX471" s="7">
        <v>228.051359883419</v>
      </c>
      <c r="AY471" s="7">
        <v>4.1928913381764801</v>
      </c>
      <c r="AZ471" s="7">
        <v>317.68269494800597</v>
      </c>
      <c r="BA471" s="7">
        <v>5.8408291036588604</v>
      </c>
      <c r="BB471" s="7">
        <v>81.9289274901939</v>
      </c>
      <c r="BC471" s="7">
        <v>4.3579216750103198</v>
      </c>
      <c r="BD471" s="7">
        <v>98.438499299914795</v>
      </c>
      <c r="BE471" s="7">
        <v>5.2360903882933396</v>
      </c>
      <c r="BF471" s="7">
        <v>3194.9177732016001</v>
      </c>
      <c r="BG471" s="7">
        <v>58.740904085339096</v>
      </c>
      <c r="BH471" s="7">
        <v>686.22609807291894</v>
      </c>
      <c r="BI471" s="7">
        <v>12.6167695913388</v>
      </c>
      <c r="BJ471" s="7">
        <v>800.67435628015699</v>
      </c>
      <c r="BK471" s="7">
        <v>14.720984671449798</v>
      </c>
      <c r="BL471" s="7">
        <v>352.91364359317203</v>
      </c>
      <c r="BM471" s="7">
        <v>6.4885759072103797</v>
      </c>
      <c r="BN471" s="7">
        <v>2120.12728615888</v>
      </c>
      <c r="BO471" s="7">
        <v>38.980093512757499</v>
      </c>
      <c r="BP471" s="7">
        <v>802.29528198710602</v>
      </c>
      <c r="BQ471" s="7">
        <v>14.750786578178099</v>
      </c>
      <c r="BR471" s="7">
        <v>99.369522290348002</v>
      </c>
      <c r="BS471" s="7">
        <v>1.82698147251973</v>
      </c>
      <c r="BT471" s="7">
        <v>0.999999998835847</v>
      </c>
      <c r="BU471" s="7">
        <v>1.8385732650043098E-2</v>
      </c>
      <c r="BV471" s="7">
        <v>9.8367749763492593</v>
      </c>
      <c r="BW471" s="7">
        <v>0.180856315064336</v>
      </c>
      <c r="BX471" s="7">
        <v>162.28890465705601</v>
      </c>
      <c r="BY471" s="7">
        <v>2.9838004165665799</v>
      </c>
      <c r="BZ471" s="7">
        <v>219.85252479287701</v>
      </c>
      <c r="CA471" s="7">
        <v>4.0421497479845101</v>
      </c>
      <c r="CB471" s="7">
        <v>42.001938062370797</v>
      </c>
      <c r="CC471" s="7">
        <v>2.2341456416154699</v>
      </c>
      <c r="CD471" s="7">
        <v>66.441119626550105</v>
      </c>
      <c r="CE471" s="7">
        <v>3.5341021077952202</v>
      </c>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v>1103</v>
      </c>
      <c r="EG471" s="7">
        <v>1199</v>
      </c>
      <c r="EH471" s="7">
        <v>963</v>
      </c>
      <c r="EI471" s="7">
        <v>3892</v>
      </c>
      <c r="EJ471" s="7">
        <v>1169</v>
      </c>
      <c r="EK471" s="7">
        <v>123</v>
      </c>
      <c r="EL471" s="7">
        <v>1</v>
      </c>
      <c r="EM471" s="7">
        <v>12</v>
      </c>
      <c r="EN471" s="7">
        <v>242</v>
      </c>
      <c r="EO471" s="7">
        <v>353</v>
      </c>
      <c r="EP471" s="7">
        <v>109</v>
      </c>
      <c r="EQ471" s="7">
        <v>108</v>
      </c>
    </row>
    <row r="472" spans="1:147" x14ac:dyDescent="0.35">
      <c r="A472" s="7" t="s">
        <v>950</v>
      </c>
      <c r="B472" s="7" t="e" vm="1">
        <v>#VALUE!</v>
      </c>
      <c r="C472" s="7" t="e" vm="5">
        <v>#VALUE!</v>
      </c>
      <c r="D472" s="7">
        <v>1</v>
      </c>
      <c r="E472" s="7">
        <v>4494</v>
      </c>
      <c r="F472" s="7">
        <v>1730</v>
      </c>
      <c r="G472" s="7">
        <v>0</v>
      </c>
      <c r="H472" s="7">
        <v>5</v>
      </c>
      <c r="I472" s="7">
        <v>0.11125945705384957</v>
      </c>
      <c r="J472" s="7">
        <v>0</v>
      </c>
      <c r="K472" s="7">
        <v>0</v>
      </c>
      <c r="L472" s="7">
        <v>0</v>
      </c>
      <c r="M472" s="7">
        <v>0</v>
      </c>
      <c r="N472" s="7">
        <v>1</v>
      </c>
      <c r="O472" s="7">
        <v>0</v>
      </c>
      <c r="P472" s="7">
        <v>11.850311850311899</v>
      </c>
      <c r="Q472" s="7">
        <v>87841</v>
      </c>
      <c r="R472" s="7">
        <v>1</v>
      </c>
      <c r="S472" s="7">
        <v>1</v>
      </c>
      <c r="T472" s="7">
        <v>1</v>
      </c>
      <c r="U472" s="7">
        <v>1</v>
      </c>
      <c r="V472" s="7">
        <v>1</v>
      </c>
      <c r="W472" s="7">
        <v>0</v>
      </c>
      <c r="X472" s="7">
        <v>0</v>
      </c>
      <c r="Y472" s="7">
        <v>1</v>
      </c>
      <c r="Z472" s="7">
        <v>1828.6697631683201</v>
      </c>
      <c r="AA472" s="7">
        <v>4463.2452553645699</v>
      </c>
      <c r="AB472" s="7">
        <v>1828.6697631683201</v>
      </c>
      <c r="AC472" s="7">
        <v>445.421382628527</v>
      </c>
      <c r="AD472" s="7">
        <v>991.43619311440898</v>
      </c>
      <c r="AE472" s="7">
        <v>445.421382628527</v>
      </c>
      <c r="AF472" s="7">
        <v>4463.2452553645699</v>
      </c>
      <c r="AG472" s="7">
        <v>99.315648762006504</v>
      </c>
      <c r="AH472" s="7">
        <v>991.43619311440898</v>
      </c>
      <c r="AI472" s="7">
        <v>22.061330509888897</v>
      </c>
      <c r="AJ472" s="7">
        <v>1235.3251324688299</v>
      </c>
      <c r="AK472" s="7">
        <v>27.4883207046914</v>
      </c>
      <c r="AL472" s="7">
        <v>289.09049053842301</v>
      </c>
      <c r="AM472" s="7">
        <v>6.4328102033472003</v>
      </c>
      <c r="AN472" s="7">
        <v>2493.4581482003</v>
      </c>
      <c r="AO472" s="7">
        <v>55.484159951052504</v>
      </c>
      <c r="AP472" s="7">
        <v>1634.16502232314</v>
      </c>
      <c r="AQ472" s="7">
        <v>36.363262624012897</v>
      </c>
      <c r="AR472" s="7">
        <v>60.469987590156997</v>
      </c>
      <c r="AS472" s="7">
        <v>1.3455715974667799</v>
      </c>
      <c r="AT472" s="7">
        <v>4.9999997061677304</v>
      </c>
      <c r="AU472" s="7">
        <v>0.11125945051552601</v>
      </c>
      <c r="AV472" s="7">
        <v>8.9999997224658692</v>
      </c>
      <c r="AW472" s="7">
        <v>0.20026701652127002</v>
      </c>
      <c r="AX472" s="7">
        <v>261.15212947063299</v>
      </c>
      <c r="AY472" s="7">
        <v>5.8111288266718404</v>
      </c>
      <c r="AZ472" s="7">
        <v>366.25861706311099</v>
      </c>
      <c r="BA472" s="7">
        <v>8.1499469751471096</v>
      </c>
      <c r="BB472" s="7">
        <v>245.555154388858</v>
      </c>
      <c r="BC472" s="7">
        <v>14.193939560049602</v>
      </c>
      <c r="BD472" s="7">
        <v>263.51812451370603</v>
      </c>
      <c r="BE472" s="7">
        <v>15.232261532584198</v>
      </c>
      <c r="BF472" s="7">
        <v>1828.6697631683201</v>
      </c>
      <c r="BG472" s="7">
        <v>40.691360996179796</v>
      </c>
      <c r="BH472" s="7">
        <v>445.421382628527</v>
      </c>
      <c r="BI472" s="7">
        <v>9.9114682382849715</v>
      </c>
      <c r="BJ472" s="7">
        <v>468.13507113046899</v>
      </c>
      <c r="BK472" s="7">
        <v>10.416890768368301</v>
      </c>
      <c r="BL472" s="7">
        <v>133.801780772163</v>
      </c>
      <c r="BM472" s="7">
        <v>2.9773426963097998</v>
      </c>
      <c r="BN472" s="7">
        <v>1024.05785920843</v>
      </c>
      <c r="BO472" s="7">
        <v>22.7872242814516</v>
      </c>
      <c r="BP472" s="7">
        <v>651.90434672869696</v>
      </c>
      <c r="BQ472" s="7">
        <v>14.506104733615899</v>
      </c>
      <c r="BR472" s="7">
        <v>31.1009118196671</v>
      </c>
      <c r="BS472" s="7">
        <v>0.69205411258716298</v>
      </c>
      <c r="BT472" s="7">
        <v>0.572349794209003</v>
      </c>
      <c r="BU472" s="7">
        <v>1.2735865469715302E-2</v>
      </c>
      <c r="BV472" s="7">
        <v>1.75281177461147</v>
      </c>
      <c r="BW472" s="7">
        <v>3.9003377272173401E-2</v>
      </c>
      <c r="BX472" s="7">
        <v>119.281511790352</v>
      </c>
      <c r="BY472" s="7">
        <v>2.6542392476713799</v>
      </c>
      <c r="BZ472" s="7">
        <v>161.57606767211101</v>
      </c>
      <c r="CA472" s="7">
        <v>3.59537311241903</v>
      </c>
      <c r="CB472" s="7">
        <v>119.88509037575599</v>
      </c>
      <c r="CC472" s="7">
        <v>6.9297740101592895</v>
      </c>
      <c r="CD472" s="7">
        <v>116.707706036977</v>
      </c>
      <c r="CE472" s="7">
        <v>6.7461101755478303</v>
      </c>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v>918</v>
      </c>
      <c r="EG472" s="7">
        <v>1244</v>
      </c>
      <c r="EH472" s="7">
        <v>291</v>
      </c>
      <c r="EI472" s="7">
        <v>2512</v>
      </c>
      <c r="EJ472" s="7">
        <v>1644</v>
      </c>
      <c r="EK472" s="7">
        <v>61</v>
      </c>
      <c r="EL472" s="7">
        <v>5</v>
      </c>
      <c r="EM472" s="7">
        <v>9</v>
      </c>
      <c r="EN472" s="7">
        <v>263</v>
      </c>
      <c r="EO472" s="7">
        <v>368</v>
      </c>
      <c r="EP472" s="7">
        <v>237</v>
      </c>
      <c r="EQ472" s="7">
        <v>260</v>
      </c>
    </row>
    <row r="473" spans="1:147" x14ac:dyDescent="0.35">
      <c r="A473" s="7" t="s">
        <v>951</v>
      </c>
      <c r="B473" s="7" t="e" vm="1">
        <v>#VALUE!</v>
      </c>
      <c r="C473" s="7" t="e" vm="5">
        <v>#VALUE!</v>
      </c>
      <c r="D473" s="7">
        <v>1</v>
      </c>
      <c r="E473" s="7">
        <v>4773</v>
      </c>
      <c r="F473" s="7">
        <v>1684</v>
      </c>
      <c r="G473" s="7">
        <v>0</v>
      </c>
      <c r="H473" s="7">
        <v>4</v>
      </c>
      <c r="I473" s="7">
        <v>8.3804734967525663E-2</v>
      </c>
      <c r="J473" s="7">
        <v>0</v>
      </c>
      <c r="K473" s="7">
        <v>0</v>
      </c>
      <c r="L473" s="7">
        <v>0</v>
      </c>
      <c r="M473" s="7">
        <v>0</v>
      </c>
      <c r="N473" s="7">
        <v>0</v>
      </c>
      <c r="O473" s="7">
        <v>0</v>
      </c>
      <c r="P473" s="7">
        <v>12.149723869912</v>
      </c>
      <c r="Q473" s="7">
        <v>83516</v>
      </c>
      <c r="R473" s="7">
        <v>0</v>
      </c>
      <c r="S473" s="7">
        <v>1</v>
      </c>
      <c r="T473" s="7">
        <v>0</v>
      </c>
      <c r="U473" s="7">
        <v>1</v>
      </c>
      <c r="V473" s="7">
        <v>0</v>
      </c>
      <c r="W473" s="7">
        <v>0</v>
      </c>
      <c r="X473" s="7">
        <v>0</v>
      </c>
      <c r="Y473" s="7">
        <v>0</v>
      </c>
      <c r="Z473" s="7">
        <v>14.928239494562099</v>
      </c>
      <c r="AA473" s="7">
        <v>2233.3511633407302</v>
      </c>
      <c r="AB473" s="7">
        <v>14.928239494562099</v>
      </c>
      <c r="AC473" s="7">
        <v>3.9392909407615702</v>
      </c>
      <c r="AD473" s="7">
        <v>494.10890414891799</v>
      </c>
      <c r="AE473" s="7">
        <v>3.9392909407615702</v>
      </c>
      <c r="AF473" s="7">
        <v>2233.3511633407302</v>
      </c>
      <c r="AG473" s="7">
        <v>46.7913505832963</v>
      </c>
      <c r="AH473" s="7">
        <v>494.10890414891799</v>
      </c>
      <c r="AI473" s="7">
        <v>10.3521664393236</v>
      </c>
      <c r="AJ473" s="7">
        <v>681.45050733583003</v>
      </c>
      <c r="AK473" s="7">
        <v>14.277194790191301</v>
      </c>
      <c r="AL473" s="7">
        <v>197.65579990216099</v>
      </c>
      <c r="AM473" s="7">
        <v>4.14112298139871</v>
      </c>
      <c r="AN473" s="7">
        <v>546.26509564276796</v>
      </c>
      <c r="AO473" s="7">
        <v>11.444900390588101</v>
      </c>
      <c r="AP473" s="7">
        <v>1454.7624748619301</v>
      </c>
      <c r="AQ473" s="7">
        <v>30.478995911626399</v>
      </c>
      <c r="AR473" s="7">
        <v>44.709817619994297</v>
      </c>
      <c r="AS473" s="7">
        <v>0.93672360402250709</v>
      </c>
      <c r="AT473" s="7">
        <v>5.0973172318772404</v>
      </c>
      <c r="AU473" s="7">
        <v>0.106794829915718</v>
      </c>
      <c r="AV473" s="7">
        <v>17.8232427232433</v>
      </c>
      <c r="AW473" s="7">
        <v>0.37341803317082201</v>
      </c>
      <c r="AX473" s="7">
        <v>164.693202532828</v>
      </c>
      <c r="AY473" s="7">
        <v>3.45051754730417</v>
      </c>
      <c r="AZ473" s="7">
        <v>200.36504151299599</v>
      </c>
      <c r="BA473" s="7">
        <v>4.1978848001884801</v>
      </c>
      <c r="BB473" s="7">
        <v>51.147492725882302</v>
      </c>
      <c r="BC473" s="7">
        <v>3.0372620383540601</v>
      </c>
      <c r="BD473" s="7">
        <v>130.130070869462</v>
      </c>
      <c r="BE473" s="7">
        <v>7.72743888773525</v>
      </c>
      <c r="BF473" s="7">
        <v>14.928239494562099</v>
      </c>
      <c r="BG473" s="7">
        <v>0.31276428859338301</v>
      </c>
      <c r="BH473" s="7">
        <v>3.9392909407615702</v>
      </c>
      <c r="BI473" s="7">
        <v>8.2532808312624495E-2</v>
      </c>
      <c r="BJ473" s="7">
        <v>3.5374975129961999</v>
      </c>
      <c r="BK473" s="7">
        <v>7.4114760381231895E-2</v>
      </c>
      <c r="BL473" s="7">
        <v>1.5564989149570501</v>
      </c>
      <c r="BM473" s="7">
        <v>3.26104947613041E-2</v>
      </c>
      <c r="BN473" s="7">
        <v>7.35799512267113</v>
      </c>
      <c r="BO473" s="7">
        <v>0.15415870778695001</v>
      </c>
      <c r="BP473" s="7">
        <v>5.9429960250854501</v>
      </c>
      <c r="BQ473" s="7">
        <v>0.124512801698836</v>
      </c>
      <c r="BR473" s="7">
        <v>0.28299980796873597</v>
      </c>
      <c r="BS473" s="7">
        <v>5.9291809756701402E-3</v>
      </c>
      <c r="BT473" s="7">
        <v>0</v>
      </c>
      <c r="BU473" s="7">
        <v>0</v>
      </c>
      <c r="BV473" s="7">
        <v>0</v>
      </c>
      <c r="BW473" s="7">
        <v>0</v>
      </c>
      <c r="BX473" s="7">
        <v>1.34424907341599</v>
      </c>
      <c r="BY473" s="7">
        <v>2.8163609331992301E-2</v>
      </c>
      <c r="BZ473" s="7">
        <v>0.99049929901957501</v>
      </c>
      <c r="CA473" s="7">
        <v>2.0752132809963898E-2</v>
      </c>
      <c r="CB473" s="7">
        <v>8.1598897697403999E-2</v>
      </c>
      <c r="CC473" s="7">
        <v>4.8455402433137803E-3</v>
      </c>
      <c r="CD473" s="7">
        <v>0.98713825643062603</v>
      </c>
      <c r="CE473" s="7">
        <v>5.8618661308231901E-2</v>
      </c>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v>1090</v>
      </c>
      <c r="EG473" s="7">
        <v>1418</v>
      </c>
      <c r="EH473" s="7">
        <v>361</v>
      </c>
      <c r="EI473" s="7">
        <v>1125</v>
      </c>
      <c r="EJ473" s="7">
        <v>3145</v>
      </c>
      <c r="EK473" s="7">
        <v>136</v>
      </c>
      <c r="EL473" s="7">
        <v>6</v>
      </c>
      <c r="EM473" s="7">
        <v>27</v>
      </c>
      <c r="EN473" s="7">
        <v>334</v>
      </c>
      <c r="EO473" s="7">
        <v>435</v>
      </c>
      <c r="EP473" s="7">
        <v>95</v>
      </c>
      <c r="EQ473" s="7">
        <v>267</v>
      </c>
    </row>
    <row r="474" spans="1:147" x14ac:dyDescent="0.35">
      <c r="A474" s="7" t="s">
        <v>952</v>
      </c>
      <c r="B474" s="7" t="e" vm="1">
        <v>#VALUE!</v>
      </c>
      <c r="C474" s="7" t="e" vm="5">
        <v>#VALUE!</v>
      </c>
      <c r="D474" s="7">
        <v>0</v>
      </c>
      <c r="E474" s="7">
        <v>9101</v>
      </c>
      <c r="F474" s="7">
        <v>3118</v>
      </c>
      <c r="G474" s="7">
        <v>0</v>
      </c>
      <c r="H474" s="7">
        <v>9</v>
      </c>
      <c r="I474" s="7">
        <v>9.8890231842654649E-2</v>
      </c>
      <c r="J474" s="7">
        <v>0</v>
      </c>
      <c r="K474" s="7">
        <v>0</v>
      </c>
      <c r="L474" s="7">
        <v>0</v>
      </c>
      <c r="M474" s="7">
        <v>0</v>
      </c>
      <c r="N474" s="7">
        <v>1</v>
      </c>
      <c r="O474" s="7">
        <v>0</v>
      </c>
      <c r="P474" s="7">
        <v>4.8490792197885995</v>
      </c>
      <c r="Q474" s="7">
        <v>101729</v>
      </c>
      <c r="R474" s="7">
        <v>0</v>
      </c>
      <c r="S474" s="7">
        <v>0</v>
      </c>
      <c r="T474" s="7">
        <v>0</v>
      </c>
      <c r="U474" s="7">
        <v>0</v>
      </c>
      <c r="V474" s="7">
        <v>0</v>
      </c>
      <c r="W474" s="7">
        <v>0</v>
      </c>
      <c r="X474" s="7">
        <v>0</v>
      </c>
      <c r="Y474" s="7">
        <v>1</v>
      </c>
      <c r="Z474" s="7"/>
      <c r="AA474" s="7"/>
      <c r="AB474" s="7"/>
      <c r="AC474" s="7"/>
      <c r="AD474" s="7"/>
      <c r="AE474" s="7"/>
      <c r="AF474" s="7">
        <v>8161.28863519058</v>
      </c>
      <c r="AG474" s="7">
        <v>89.6746361409798</v>
      </c>
      <c r="AH474" s="7">
        <v>1653.45162301201</v>
      </c>
      <c r="AI474" s="7">
        <v>18.1678015933635</v>
      </c>
      <c r="AJ474" s="7">
        <v>2284.37935333935</v>
      </c>
      <c r="AK474" s="7">
        <v>25.100311540922398</v>
      </c>
      <c r="AL474" s="7">
        <v>628.03583421676694</v>
      </c>
      <c r="AM474" s="7">
        <v>6.90073436124346</v>
      </c>
      <c r="AN474" s="7">
        <v>3802.3797049145101</v>
      </c>
      <c r="AO474" s="7">
        <v>41.779801174755598</v>
      </c>
      <c r="AP474" s="7">
        <v>3308.7185188747198</v>
      </c>
      <c r="AQ474" s="7">
        <v>36.355549048178496</v>
      </c>
      <c r="AR474" s="7">
        <v>588.12830734292197</v>
      </c>
      <c r="AS474" s="7">
        <v>6.4622382962632896</v>
      </c>
      <c r="AT474" s="7">
        <v>2.0000000165309801</v>
      </c>
      <c r="AU474" s="7">
        <v>2.19756072577846E-2</v>
      </c>
      <c r="AV474" s="7">
        <v>21.566637546275199</v>
      </c>
      <c r="AW474" s="7">
        <v>0.23696997633529501</v>
      </c>
      <c r="AX474" s="7">
        <v>438.49545103670602</v>
      </c>
      <c r="AY474" s="7">
        <v>4.8181018683299204</v>
      </c>
      <c r="AZ474" s="7">
        <v>573.30853242618696</v>
      </c>
      <c r="BA474" s="7">
        <v>6.2994015209997398</v>
      </c>
      <c r="BB474" s="7">
        <v>144.60832988363799</v>
      </c>
      <c r="BC474" s="7">
        <v>4.6378553522654897</v>
      </c>
      <c r="BD474" s="7">
        <v>223.02787949042801</v>
      </c>
      <c r="BE474" s="7">
        <v>7.1529146725602306</v>
      </c>
      <c r="BF474" s="7">
        <v>3825.8324598160102</v>
      </c>
      <c r="BG474" s="7">
        <v>42.037495438039905</v>
      </c>
      <c r="BH474" s="7">
        <v>563.29083459897095</v>
      </c>
      <c r="BI474" s="7">
        <v>6.1893290253705198</v>
      </c>
      <c r="BJ474" s="7">
        <v>1019.34806991654</v>
      </c>
      <c r="BK474" s="7">
        <v>11.200396329156501</v>
      </c>
      <c r="BL474" s="7">
        <v>287.85119439507997</v>
      </c>
      <c r="BM474" s="7">
        <v>3.1628523722127198</v>
      </c>
      <c r="BN474" s="7">
        <v>1787.85183317725</v>
      </c>
      <c r="BO474" s="7">
        <v>19.644564698134801</v>
      </c>
      <c r="BP474" s="7">
        <v>1523.6096554593</v>
      </c>
      <c r="BQ474" s="7">
        <v>16.7411235628974</v>
      </c>
      <c r="BR474" s="7">
        <v>301.24784462928801</v>
      </c>
      <c r="BS474" s="7">
        <v>3.3100521330544801</v>
      </c>
      <c r="BT474" s="7">
        <v>0</v>
      </c>
      <c r="BU474" s="7">
        <v>0</v>
      </c>
      <c r="BV474" s="7">
        <v>7.9024553849449104</v>
      </c>
      <c r="BW474" s="7">
        <v>8.6830627238159694E-2</v>
      </c>
      <c r="BX474" s="7">
        <v>205.22065288264801</v>
      </c>
      <c r="BY474" s="7">
        <v>2.2549242158295599</v>
      </c>
      <c r="BZ474" s="7">
        <v>289.83493815004101</v>
      </c>
      <c r="CA474" s="7">
        <v>3.1846493588621199</v>
      </c>
      <c r="CB474" s="7">
        <v>44.801893526903299</v>
      </c>
      <c r="CC474" s="7">
        <v>1.436879202274</v>
      </c>
      <c r="CD474" s="7">
        <v>105.301095994568</v>
      </c>
      <c r="CE474" s="7">
        <v>3.37719999982578</v>
      </c>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v>1930</v>
      </c>
      <c r="EG474" s="7">
        <v>2545</v>
      </c>
      <c r="EH474" s="7">
        <v>728</v>
      </c>
      <c r="EI474" s="7">
        <v>4307</v>
      </c>
      <c r="EJ474" s="7">
        <v>3642</v>
      </c>
      <c r="EK474" s="7">
        <v>625</v>
      </c>
      <c r="EL474" s="7">
        <v>2</v>
      </c>
      <c r="EM474" s="7">
        <v>26</v>
      </c>
      <c r="EN474" s="7">
        <v>499</v>
      </c>
      <c r="EO474" s="7">
        <v>650</v>
      </c>
      <c r="EP474" s="7">
        <v>153</v>
      </c>
      <c r="EQ474" s="7">
        <v>260</v>
      </c>
    </row>
    <row r="475" spans="1:147" x14ac:dyDescent="0.35">
      <c r="A475" s="7" t="s">
        <v>953</v>
      </c>
      <c r="B475" s="7" t="e" vm="1">
        <v>#VALUE!</v>
      </c>
      <c r="C475" s="7" t="e" vm="5">
        <v>#VALUE!</v>
      </c>
      <c r="D475" s="7">
        <v>1</v>
      </c>
      <c r="E475" s="7">
        <v>4033</v>
      </c>
      <c r="F475" s="7">
        <v>1401</v>
      </c>
      <c r="G475" s="7">
        <v>0</v>
      </c>
      <c r="H475" s="7">
        <v>0</v>
      </c>
      <c r="I475" s="7">
        <v>0</v>
      </c>
      <c r="J475" s="7">
        <v>1</v>
      </c>
      <c r="K475" s="7">
        <v>1</v>
      </c>
      <c r="L475" s="7">
        <v>1</v>
      </c>
      <c r="M475" s="7">
        <v>1</v>
      </c>
      <c r="N475" s="7">
        <v>1</v>
      </c>
      <c r="O475" s="7">
        <v>1</v>
      </c>
      <c r="P475" s="7">
        <v>24.207767452942601</v>
      </c>
      <c r="Q475" s="7">
        <v>61389</v>
      </c>
      <c r="R475" s="7">
        <v>1</v>
      </c>
      <c r="S475" s="7">
        <v>1</v>
      </c>
      <c r="T475" s="7">
        <v>1</v>
      </c>
      <c r="U475" s="7">
        <v>1</v>
      </c>
      <c r="V475" s="7">
        <v>1</v>
      </c>
      <c r="W475" s="7">
        <v>0</v>
      </c>
      <c r="X475" s="7">
        <v>0</v>
      </c>
      <c r="Y475" s="7">
        <v>1</v>
      </c>
      <c r="Z475" s="7">
        <v>2120.91696954798</v>
      </c>
      <c r="AA475" s="7">
        <v>3801.20182635946</v>
      </c>
      <c r="AB475" s="7">
        <v>2120.91696954798</v>
      </c>
      <c r="AC475" s="7">
        <v>1054.0696794288201</v>
      </c>
      <c r="AD475" s="7">
        <v>1489.2667532043199</v>
      </c>
      <c r="AE475" s="7">
        <v>1054.0696794288201</v>
      </c>
      <c r="AF475" s="7">
        <v>3801.20182635946</v>
      </c>
      <c r="AG475" s="7">
        <v>94.252462840551999</v>
      </c>
      <c r="AH475" s="7">
        <v>1489.2667532043199</v>
      </c>
      <c r="AI475" s="7">
        <v>36.927020907619998</v>
      </c>
      <c r="AJ475" s="7">
        <v>1216.09023620222</v>
      </c>
      <c r="AK475" s="7">
        <v>30.153489615725697</v>
      </c>
      <c r="AL475" s="7">
        <v>398.09890229297599</v>
      </c>
      <c r="AM475" s="7">
        <v>9.8710365061486804</v>
      </c>
      <c r="AN475" s="7">
        <v>519.208433813483</v>
      </c>
      <c r="AO475" s="7">
        <v>12.874000342511399</v>
      </c>
      <c r="AP475" s="7">
        <v>2928.48883841414</v>
      </c>
      <c r="AQ475" s="7">
        <v>72.613162370794299</v>
      </c>
      <c r="AR475" s="7">
        <v>46.264180523792703</v>
      </c>
      <c r="AS475" s="7">
        <v>1.1471406031190901</v>
      </c>
      <c r="AT475" s="7">
        <v>0</v>
      </c>
      <c r="AU475" s="7">
        <v>0</v>
      </c>
      <c r="AV475" s="7">
        <v>13.145072945578301</v>
      </c>
      <c r="AW475" s="7">
        <v>0.325937836488427</v>
      </c>
      <c r="AX475" s="7">
        <v>294.09525925281798</v>
      </c>
      <c r="AY475" s="7">
        <v>7.2922206608682805</v>
      </c>
      <c r="AZ475" s="7">
        <v>309.23819100625502</v>
      </c>
      <c r="BA475" s="7">
        <v>7.6676962808394391</v>
      </c>
      <c r="BB475" s="7">
        <v>158.87191594749501</v>
      </c>
      <c r="BC475" s="7">
        <v>11.3398940719125</v>
      </c>
      <c r="BD475" s="7">
        <v>201.08816031187399</v>
      </c>
      <c r="BE475" s="7">
        <v>14.353187745315802</v>
      </c>
      <c r="BF475" s="7">
        <v>2120.91696954798</v>
      </c>
      <c r="BG475" s="7">
        <v>52.589064456929805</v>
      </c>
      <c r="BH475" s="7">
        <v>1054.0696794288201</v>
      </c>
      <c r="BI475" s="7">
        <v>26.136119003938102</v>
      </c>
      <c r="BJ475" s="7">
        <v>763.95610956149199</v>
      </c>
      <c r="BK475" s="7">
        <v>18.9426260739274</v>
      </c>
      <c r="BL475" s="7">
        <v>145.59003853629099</v>
      </c>
      <c r="BM475" s="7">
        <v>3.60996872145527</v>
      </c>
      <c r="BN475" s="7">
        <v>250.049623316387</v>
      </c>
      <c r="BO475" s="7">
        <v>6.2000898417155099</v>
      </c>
      <c r="BP475" s="7">
        <v>1659.19139030064</v>
      </c>
      <c r="BQ475" s="7">
        <v>41.140376650152099</v>
      </c>
      <c r="BR475" s="7">
        <v>25.528423234907699</v>
      </c>
      <c r="BS475" s="7">
        <v>0.63298842635526098</v>
      </c>
      <c r="BT475" s="7">
        <v>0</v>
      </c>
      <c r="BU475" s="7">
        <v>0</v>
      </c>
      <c r="BV475" s="7">
        <v>5.8762395673002201</v>
      </c>
      <c r="BW475" s="7">
        <v>0.145703931745604</v>
      </c>
      <c r="BX475" s="7">
        <v>180.27125805464999</v>
      </c>
      <c r="BY475" s="7">
        <v>4.4699047372836702</v>
      </c>
      <c r="BZ475" s="7">
        <v>188.71245652754399</v>
      </c>
      <c r="CA475" s="7">
        <v>4.67920794762074</v>
      </c>
      <c r="CB475" s="7">
        <v>85.824634363350896</v>
      </c>
      <c r="CC475" s="7">
        <v>6.12595534356538</v>
      </c>
      <c r="CD475" s="7">
        <v>106.34523826441701</v>
      </c>
      <c r="CE475" s="7">
        <v>7.5906665427849598</v>
      </c>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v>1541</v>
      </c>
      <c r="EG475" s="7">
        <v>1249</v>
      </c>
      <c r="EH475" s="7">
        <v>483</v>
      </c>
      <c r="EI475" s="7">
        <v>620</v>
      </c>
      <c r="EJ475" s="7">
        <v>3044</v>
      </c>
      <c r="EK475" s="7">
        <v>47</v>
      </c>
      <c r="EL475" s="7">
        <v>0</v>
      </c>
      <c r="EM475" s="7">
        <v>15</v>
      </c>
      <c r="EN475" s="7">
        <v>307</v>
      </c>
      <c r="EO475" s="7">
        <v>325</v>
      </c>
      <c r="EP475" s="7">
        <v>164</v>
      </c>
      <c r="EQ475" s="7">
        <v>216</v>
      </c>
    </row>
    <row r="476" spans="1:147" x14ac:dyDescent="0.35">
      <c r="A476" s="7" t="s">
        <v>954</v>
      </c>
      <c r="B476" s="7" t="e" vm="1">
        <v>#VALUE!</v>
      </c>
      <c r="C476" s="7" t="e" vm="5">
        <v>#VALUE!</v>
      </c>
      <c r="D476" s="7">
        <v>1</v>
      </c>
      <c r="E476" s="7">
        <v>6719</v>
      </c>
      <c r="F476" s="7">
        <v>2247</v>
      </c>
      <c r="G476" s="7">
        <v>0</v>
      </c>
      <c r="H476" s="7">
        <v>27</v>
      </c>
      <c r="I476" s="7">
        <v>0.40184551272510793</v>
      </c>
      <c r="J476" s="7">
        <v>0</v>
      </c>
      <c r="K476" s="7">
        <v>0</v>
      </c>
      <c r="L476" s="7">
        <v>0</v>
      </c>
      <c r="M476" s="7">
        <v>0</v>
      </c>
      <c r="N476" s="7">
        <v>1</v>
      </c>
      <c r="O476" s="7">
        <v>0</v>
      </c>
      <c r="P476" s="7">
        <v>5.5937028973371303</v>
      </c>
      <c r="Q476" s="7">
        <v>94277</v>
      </c>
      <c r="R476" s="7">
        <v>1</v>
      </c>
      <c r="S476" s="7">
        <v>1</v>
      </c>
      <c r="T476" s="7">
        <v>1</v>
      </c>
      <c r="U476" s="7">
        <v>1</v>
      </c>
      <c r="V476" s="7">
        <v>1</v>
      </c>
      <c r="W476" s="7">
        <v>0</v>
      </c>
      <c r="X476" s="7">
        <v>0</v>
      </c>
      <c r="Y476" s="7">
        <v>1</v>
      </c>
      <c r="Z476" s="7">
        <v>6581.8248372294902</v>
      </c>
      <c r="AA476" s="7">
        <v>6715.99589287052</v>
      </c>
      <c r="AB476" s="7">
        <v>6581.8248372294902</v>
      </c>
      <c r="AC476" s="7">
        <v>1060.1457550489899</v>
      </c>
      <c r="AD476" s="7">
        <v>1117.7229428860901</v>
      </c>
      <c r="AE476" s="7">
        <v>1060.1457550489899</v>
      </c>
      <c r="AF476" s="7">
        <v>6715.99589287052</v>
      </c>
      <c r="AG476" s="7">
        <v>99.955289371491602</v>
      </c>
      <c r="AH476" s="7">
        <v>1117.7229428860901</v>
      </c>
      <c r="AI476" s="7">
        <v>16.635257372913902</v>
      </c>
      <c r="AJ476" s="7">
        <v>1664.07656315542</v>
      </c>
      <c r="AK476" s="7">
        <v>24.766729619815699</v>
      </c>
      <c r="AL476" s="7">
        <v>562.86363221505201</v>
      </c>
      <c r="AM476" s="7">
        <v>8.3771935141397904</v>
      </c>
      <c r="AN476" s="7">
        <v>4773.1311319556298</v>
      </c>
      <c r="AO476" s="7">
        <v>71.039308408329106</v>
      </c>
      <c r="AP476" s="7">
        <v>1248.5583227986399</v>
      </c>
      <c r="AQ476" s="7">
        <v>18.5825021997119</v>
      </c>
      <c r="AR476" s="7">
        <v>168.99610214243799</v>
      </c>
      <c r="AS476" s="7">
        <v>2.5151972338508402</v>
      </c>
      <c r="AT476" s="7">
        <v>0</v>
      </c>
      <c r="AU476" s="7">
        <v>0</v>
      </c>
      <c r="AV476" s="7">
        <v>18.996103632931401</v>
      </c>
      <c r="AW476" s="7">
        <v>0.28272218533906002</v>
      </c>
      <c r="AX476" s="7">
        <v>506.31422991003097</v>
      </c>
      <c r="AY476" s="7">
        <v>7.5355593080820196</v>
      </c>
      <c r="AZ476" s="7">
        <v>726.92848625368902</v>
      </c>
      <c r="BA476" s="7">
        <v>10.818998158263</v>
      </c>
      <c r="BB476" s="7">
        <v>119.15990568385899</v>
      </c>
      <c r="BC476" s="7">
        <v>5.3030665635896295</v>
      </c>
      <c r="BD476" s="7">
        <v>51.8076546890494</v>
      </c>
      <c r="BE476" s="7">
        <v>2.30563661277478</v>
      </c>
      <c r="BF476" s="7">
        <v>6581.8248372294902</v>
      </c>
      <c r="BG476" s="7">
        <v>97.958399125308702</v>
      </c>
      <c r="BH476" s="7">
        <v>1060.1457550489899</v>
      </c>
      <c r="BI476" s="7">
        <v>15.7783264630002</v>
      </c>
      <c r="BJ476" s="7">
        <v>1622.84328181765</v>
      </c>
      <c r="BK476" s="7">
        <v>24.153047802018801</v>
      </c>
      <c r="BL476" s="7">
        <v>556.76958508063001</v>
      </c>
      <c r="BM476" s="7">
        <v>8.2864947920915402</v>
      </c>
      <c r="BN476" s="7">
        <v>4734.2000462277501</v>
      </c>
      <c r="BO476" s="7">
        <v>70.459890552578599</v>
      </c>
      <c r="BP476" s="7">
        <v>1184.25391448287</v>
      </c>
      <c r="BQ476" s="7">
        <v>17.625448943040201</v>
      </c>
      <c r="BR476" s="7">
        <v>168.82230685028401</v>
      </c>
      <c r="BS476" s="7">
        <v>2.5126106094699199</v>
      </c>
      <c r="BT476" s="7">
        <v>0</v>
      </c>
      <c r="BU476" s="7">
        <v>0</v>
      </c>
      <c r="BV476" s="7">
        <v>18.8223083407775</v>
      </c>
      <c r="BW476" s="7">
        <v>0.28013556095813996</v>
      </c>
      <c r="BX476" s="7">
        <v>475.72625866974897</v>
      </c>
      <c r="BY476" s="7">
        <v>7.0803134197015698</v>
      </c>
      <c r="BZ476" s="7">
        <v>679.10249616913097</v>
      </c>
      <c r="CA476" s="7">
        <v>10.107195954295701</v>
      </c>
      <c r="CB476" s="7">
        <v>104.825386041396</v>
      </c>
      <c r="CC476" s="7">
        <v>4.66512621457034</v>
      </c>
      <c r="CD476" s="7">
        <v>50.792406269179601</v>
      </c>
      <c r="CE476" s="7">
        <v>2.2604542175869899</v>
      </c>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v>838</v>
      </c>
      <c r="EG476" s="7">
        <v>1665</v>
      </c>
      <c r="EH476" s="7">
        <v>563</v>
      </c>
      <c r="EI476" s="7">
        <v>4774</v>
      </c>
      <c r="EJ476" s="7">
        <v>1250</v>
      </c>
      <c r="EK476" s="7">
        <v>169</v>
      </c>
      <c r="EL476" s="7">
        <v>0</v>
      </c>
      <c r="EM476" s="7">
        <v>19</v>
      </c>
      <c r="EN476" s="7">
        <v>507</v>
      </c>
      <c r="EO476" s="7">
        <v>728</v>
      </c>
      <c r="EP476" s="7">
        <v>89</v>
      </c>
      <c r="EQ476" s="7">
        <v>51</v>
      </c>
    </row>
    <row r="477" spans="1:147" x14ac:dyDescent="0.35">
      <c r="A477" s="7" t="s">
        <v>955</v>
      </c>
      <c r="B477" s="7" t="e" vm="1">
        <v>#VALUE!</v>
      </c>
      <c r="C477" s="7" t="e" vm="5">
        <v>#VALUE!</v>
      </c>
      <c r="D477" s="7">
        <v>1</v>
      </c>
      <c r="E477" s="7">
        <v>2328</v>
      </c>
      <c r="F477" s="7">
        <v>1026</v>
      </c>
      <c r="G477" s="7">
        <v>0</v>
      </c>
      <c r="H477" s="7">
        <v>658</v>
      </c>
      <c r="I477" s="7">
        <v>28.264604810996563</v>
      </c>
      <c r="J477" s="7">
        <v>0</v>
      </c>
      <c r="K477" s="7">
        <v>1</v>
      </c>
      <c r="L477" s="7">
        <v>0</v>
      </c>
      <c r="M477" s="7">
        <v>1</v>
      </c>
      <c r="N477" s="7">
        <v>1</v>
      </c>
      <c r="O477" s="7">
        <v>1</v>
      </c>
      <c r="P477" s="7">
        <v>32.332955832389601</v>
      </c>
      <c r="Q477" s="7">
        <v>58702</v>
      </c>
      <c r="R477" s="7">
        <v>0</v>
      </c>
      <c r="S477" s="7">
        <v>1</v>
      </c>
      <c r="T477" s="7">
        <v>0</v>
      </c>
      <c r="U477" s="7">
        <v>1</v>
      </c>
      <c r="V477" s="7">
        <v>0</v>
      </c>
      <c r="W477" s="7">
        <v>0</v>
      </c>
      <c r="X477" s="7">
        <v>0</v>
      </c>
      <c r="Y477" s="7">
        <v>1</v>
      </c>
      <c r="Z477" s="7">
        <v>77.343609809875502</v>
      </c>
      <c r="AA477" s="7">
        <v>1388.1635697674899</v>
      </c>
      <c r="AB477" s="7">
        <v>77.343609809875502</v>
      </c>
      <c r="AC477" s="7">
        <v>37.839682817459099</v>
      </c>
      <c r="AD477" s="7">
        <v>679.14684599393502</v>
      </c>
      <c r="AE477" s="7">
        <v>37.839682817459099</v>
      </c>
      <c r="AF477" s="7">
        <v>1388.1635697674899</v>
      </c>
      <c r="AG477" s="7">
        <v>59.629019319909503</v>
      </c>
      <c r="AH477" s="7">
        <v>679.14684599393502</v>
      </c>
      <c r="AI477" s="7">
        <v>29.172974484275599</v>
      </c>
      <c r="AJ477" s="7">
        <v>141.092066060402</v>
      </c>
      <c r="AK477" s="7">
        <v>6.06065575860835</v>
      </c>
      <c r="AL477" s="7">
        <v>278.19818421230599</v>
      </c>
      <c r="AM477" s="7">
        <v>11.950093823552701</v>
      </c>
      <c r="AN477" s="7">
        <v>433.15576983618701</v>
      </c>
      <c r="AO477" s="7">
        <v>18.606347501554399</v>
      </c>
      <c r="AP477" s="7">
        <v>722.21973981498695</v>
      </c>
      <c r="AQ477" s="7">
        <v>31.023184699956502</v>
      </c>
      <c r="AR477" s="7">
        <v>31.497800819575801</v>
      </c>
      <c r="AS477" s="7">
        <v>1.3529983169920898</v>
      </c>
      <c r="AT477" s="7">
        <v>2.6798834428191198</v>
      </c>
      <c r="AU477" s="7">
        <v>0.115115268162333</v>
      </c>
      <c r="AV477" s="7">
        <v>4.8653000593185398</v>
      </c>
      <c r="AW477" s="7">
        <v>0.20899055237622602</v>
      </c>
      <c r="AX477" s="7">
        <v>193.74506776296801</v>
      </c>
      <c r="AY477" s="7">
        <v>8.32238263586631</v>
      </c>
      <c r="AZ477" s="7">
        <v>323.24123596213798</v>
      </c>
      <c r="BA477" s="7">
        <v>13.884932816243001</v>
      </c>
      <c r="BB477" s="7">
        <v>255.075449620315</v>
      </c>
      <c r="BC477" s="7">
        <v>24.861154933753902</v>
      </c>
      <c r="BD477" s="7">
        <v>208.39497517255899</v>
      </c>
      <c r="BE477" s="7">
        <v>20.311401088943402</v>
      </c>
      <c r="BF477" s="7">
        <v>77.343609809875502</v>
      </c>
      <c r="BG477" s="7">
        <v>3.3223200090152698</v>
      </c>
      <c r="BH477" s="7">
        <v>37.839682817459099</v>
      </c>
      <c r="BI477" s="7">
        <v>1.6254159285850101</v>
      </c>
      <c r="BJ477" s="7">
        <v>25.7868747711182</v>
      </c>
      <c r="BK477" s="7">
        <v>1.1076836241889199</v>
      </c>
      <c r="BL477" s="7">
        <v>5.96384501457214</v>
      </c>
      <c r="BM477" s="7">
        <v>0.25617890956065897</v>
      </c>
      <c r="BN477" s="7">
        <v>19.309040546417201</v>
      </c>
      <c r="BO477" s="7">
        <v>0.82942614031001893</v>
      </c>
      <c r="BP477" s="7">
        <v>31.3570461273193</v>
      </c>
      <c r="BQ477" s="7">
        <v>1.3469521532353699</v>
      </c>
      <c r="BR477" s="7">
        <v>0</v>
      </c>
      <c r="BS477" s="7">
        <v>0</v>
      </c>
      <c r="BT477" s="7">
        <v>0</v>
      </c>
      <c r="BU477" s="7">
        <v>0</v>
      </c>
      <c r="BV477" s="7">
        <v>0</v>
      </c>
      <c r="BW477" s="7">
        <v>0</v>
      </c>
      <c r="BX477" s="7">
        <v>26.677520394325299</v>
      </c>
      <c r="BY477" s="7">
        <v>1.1459415976943801</v>
      </c>
      <c r="BZ477" s="7">
        <v>48.962385058403001</v>
      </c>
      <c r="CA477" s="7">
        <v>2.10319523446748</v>
      </c>
      <c r="CB477" s="7">
        <v>6.0113620162010202</v>
      </c>
      <c r="CC477" s="7">
        <v>0.58590273062388099</v>
      </c>
      <c r="CD477" s="7">
        <v>4.9112434387206996</v>
      </c>
      <c r="CE477" s="7">
        <v>0.47867869773106303</v>
      </c>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v>864</v>
      </c>
      <c r="EG477" s="7">
        <v>198</v>
      </c>
      <c r="EH477" s="7">
        <v>303</v>
      </c>
      <c r="EI477" s="7">
        <v>837</v>
      </c>
      <c r="EJ477" s="7">
        <v>1086</v>
      </c>
      <c r="EK477" s="7">
        <v>84</v>
      </c>
      <c r="EL477" s="7">
        <v>3</v>
      </c>
      <c r="EM477" s="7">
        <v>5</v>
      </c>
      <c r="EN477" s="7">
        <v>313</v>
      </c>
      <c r="EO477" s="7">
        <v>490</v>
      </c>
      <c r="EP477" s="7">
        <v>306</v>
      </c>
      <c r="EQ477" s="7">
        <v>250</v>
      </c>
    </row>
    <row r="478" spans="1:147" x14ac:dyDescent="0.35">
      <c r="A478" s="7" t="s">
        <v>956</v>
      </c>
      <c r="B478" s="7" t="e" vm="1">
        <v>#VALUE!</v>
      </c>
      <c r="C478" s="7" t="e" vm="5">
        <v>#VALUE!</v>
      </c>
      <c r="D478" s="7">
        <v>1</v>
      </c>
      <c r="E478" s="7">
        <v>5573</v>
      </c>
      <c r="F478" s="7">
        <v>1150</v>
      </c>
      <c r="G478" s="7">
        <v>0</v>
      </c>
      <c r="H478" s="7">
        <v>2130</v>
      </c>
      <c r="I478" s="7">
        <v>38.219989233805848</v>
      </c>
      <c r="J478" s="7">
        <v>0</v>
      </c>
      <c r="K478" s="7">
        <v>1</v>
      </c>
      <c r="L478" s="7">
        <v>0</v>
      </c>
      <c r="M478" s="7">
        <v>1</v>
      </c>
      <c r="N478" s="7">
        <v>1</v>
      </c>
      <c r="O478" s="7">
        <v>1</v>
      </c>
      <c r="P478" s="7">
        <v>42.979208202791206</v>
      </c>
      <c r="Q478" s="7">
        <v>26218</v>
      </c>
      <c r="R478" s="7">
        <v>0</v>
      </c>
      <c r="S478" s="7">
        <v>1</v>
      </c>
      <c r="T478" s="7">
        <v>0</v>
      </c>
      <c r="U478" s="7">
        <v>1</v>
      </c>
      <c r="V478" s="7">
        <v>0</v>
      </c>
      <c r="W478" s="7">
        <v>0</v>
      </c>
      <c r="X478" s="7">
        <v>0</v>
      </c>
      <c r="Y478" s="7">
        <v>1</v>
      </c>
      <c r="Z478" s="7"/>
      <c r="AA478" s="7">
        <v>5254.1938021817396</v>
      </c>
      <c r="AB478" s="7"/>
      <c r="AC478" s="7"/>
      <c r="AD478" s="7">
        <v>3742.13659910877</v>
      </c>
      <c r="AE478" s="7"/>
      <c r="AF478" s="7">
        <v>5254.1938021817396</v>
      </c>
      <c r="AG478" s="7">
        <v>94.279450963246703</v>
      </c>
      <c r="AH478" s="7">
        <v>3742.13659910877</v>
      </c>
      <c r="AI478" s="7">
        <v>67.147615272003804</v>
      </c>
      <c r="AJ478" s="7">
        <v>1172.03638329514</v>
      </c>
      <c r="AK478" s="7">
        <v>21.0306187564174</v>
      </c>
      <c r="AL478" s="7">
        <v>362.82724070813902</v>
      </c>
      <c r="AM478" s="7">
        <v>6.5104475275101104</v>
      </c>
      <c r="AN478" s="7">
        <v>1061.7239053850301</v>
      </c>
      <c r="AO478" s="7">
        <v>19.051209499103301</v>
      </c>
      <c r="AP478" s="7">
        <v>2742.0620537869099</v>
      </c>
      <c r="AQ478" s="7">
        <v>49.202620739043702</v>
      </c>
      <c r="AR478" s="7">
        <v>53.210331455222303</v>
      </c>
      <c r="AS478" s="7">
        <v>0.95478793208724799</v>
      </c>
      <c r="AT478" s="7">
        <v>1.76918244361877</v>
      </c>
      <c r="AU478" s="7">
        <v>3.1745602792369897E-2</v>
      </c>
      <c r="AV478" s="7">
        <v>45.422345496248496</v>
      </c>
      <c r="AW478" s="7">
        <v>0.81504298396282893</v>
      </c>
      <c r="AX478" s="7">
        <v>1350.0060073734501</v>
      </c>
      <c r="AY478" s="7">
        <v>24.224044632575801</v>
      </c>
      <c r="AZ478" s="7">
        <v>1941.02155167001</v>
      </c>
      <c r="BA478" s="7">
        <v>34.829024792212699</v>
      </c>
      <c r="BB478" s="7">
        <v>400.16703930268102</v>
      </c>
      <c r="BC478" s="7">
        <v>34.797133852407001</v>
      </c>
      <c r="BD478" s="7">
        <v>453.45679439406899</v>
      </c>
      <c r="BE478" s="7">
        <v>39.4310255994843</v>
      </c>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v>2294</v>
      </c>
      <c r="EG478" s="7">
        <v>1175</v>
      </c>
      <c r="EH478" s="7">
        <v>370</v>
      </c>
      <c r="EI478" s="7">
        <v>1180</v>
      </c>
      <c r="EJ478" s="7">
        <v>2899</v>
      </c>
      <c r="EK478" s="7">
        <v>57</v>
      </c>
      <c r="EL478" s="7">
        <v>2</v>
      </c>
      <c r="EM478" s="7">
        <v>50</v>
      </c>
      <c r="EN478" s="7">
        <v>1385</v>
      </c>
      <c r="EO478" s="7">
        <v>1991</v>
      </c>
      <c r="EP478" s="7">
        <v>476</v>
      </c>
      <c r="EQ478" s="7">
        <v>511</v>
      </c>
    </row>
    <row r="479" spans="1:147" x14ac:dyDescent="0.35">
      <c r="A479" s="7" t="s">
        <v>957</v>
      </c>
      <c r="B479" s="7" t="e" vm="1">
        <v>#VALUE!</v>
      </c>
      <c r="C479" s="7" t="e" vm="5">
        <v>#VALUE!</v>
      </c>
      <c r="D479" s="7">
        <v>1</v>
      </c>
      <c r="E479" s="7">
        <v>6603</v>
      </c>
      <c r="F479" s="7">
        <v>2117</v>
      </c>
      <c r="G479" s="7">
        <v>0</v>
      </c>
      <c r="H479" s="7">
        <v>0</v>
      </c>
      <c r="I479" s="7">
        <v>0</v>
      </c>
      <c r="J479" s="7">
        <v>0</v>
      </c>
      <c r="K479" s="7">
        <v>1</v>
      </c>
      <c r="L479" s="7">
        <v>0</v>
      </c>
      <c r="M479" s="7">
        <v>0</v>
      </c>
      <c r="N479" s="7">
        <v>0</v>
      </c>
      <c r="O479" s="7">
        <v>1</v>
      </c>
      <c r="P479" s="7">
        <v>20.331125827814599</v>
      </c>
      <c r="Q479" s="7">
        <v>85938</v>
      </c>
      <c r="R479" s="7">
        <v>0</v>
      </c>
      <c r="S479" s="7">
        <v>1</v>
      </c>
      <c r="T479" s="7">
        <v>0</v>
      </c>
      <c r="U479" s="7">
        <v>1</v>
      </c>
      <c r="V479" s="7">
        <v>0</v>
      </c>
      <c r="W479" s="7">
        <v>0</v>
      </c>
      <c r="X479" s="7">
        <v>0</v>
      </c>
      <c r="Y479" s="7">
        <v>0</v>
      </c>
      <c r="Z479" s="7">
        <v>0</v>
      </c>
      <c r="AA479" s="7">
        <v>3269.4391750787499</v>
      </c>
      <c r="AB479" s="7">
        <v>0</v>
      </c>
      <c r="AC479" s="7">
        <v>0</v>
      </c>
      <c r="AD479" s="7">
        <v>1066.5963282457501</v>
      </c>
      <c r="AE479" s="7">
        <v>0</v>
      </c>
      <c r="AF479" s="7">
        <v>3269.4391750787499</v>
      </c>
      <c r="AG479" s="7">
        <v>49.514450629694799</v>
      </c>
      <c r="AH479" s="7">
        <v>1066.5963282457501</v>
      </c>
      <c r="AI479" s="7">
        <v>16.153208060665598</v>
      </c>
      <c r="AJ479" s="7">
        <v>816.16846229625696</v>
      </c>
      <c r="AK479" s="7">
        <v>12.360570381587999</v>
      </c>
      <c r="AL479" s="7">
        <v>326.19601714651799</v>
      </c>
      <c r="AM479" s="7">
        <v>4.9401183878012702</v>
      </c>
      <c r="AN479" s="7">
        <v>911.66373993958405</v>
      </c>
      <c r="AO479" s="7">
        <v>13.806811145533601</v>
      </c>
      <c r="AP479" s="7">
        <v>1298.3943771950101</v>
      </c>
      <c r="AQ479" s="7">
        <v>19.663704031425301</v>
      </c>
      <c r="AR479" s="7">
        <v>263.76971805398398</v>
      </c>
      <c r="AS479" s="7">
        <v>3.99469510910167</v>
      </c>
      <c r="AT479" s="7">
        <v>2</v>
      </c>
      <c r="AU479" s="7">
        <v>3.0289262456459201E-2</v>
      </c>
      <c r="AV479" s="7">
        <v>9.2229279726743698</v>
      </c>
      <c r="AW479" s="7">
        <v>0.13967784299067698</v>
      </c>
      <c r="AX479" s="7">
        <v>784.38841035775795</v>
      </c>
      <c r="AY479" s="7">
        <v>11.879273214565501</v>
      </c>
      <c r="AZ479" s="7">
        <v>1193.14087034301</v>
      </c>
      <c r="BA479" s="7">
        <v>18.069678484673801</v>
      </c>
      <c r="BB479" s="7">
        <v>54.245067075656202</v>
      </c>
      <c r="BC479" s="7">
        <v>2.5623555538807801</v>
      </c>
      <c r="BD479" s="7">
        <v>200.77132137554801</v>
      </c>
      <c r="BE479" s="7">
        <v>9.4837657711642809</v>
      </c>
      <c r="BF479" s="7">
        <v>0</v>
      </c>
      <c r="BG479" s="7">
        <v>0</v>
      </c>
      <c r="BH479" s="7">
        <v>0</v>
      </c>
      <c r="BI479" s="7">
        <v>0</v>
      </c>
      <c r="BJ479" s="7">
        <v>0</v>
      </c>
      <c r="BK479" s="7">
        <v>0</v>
      </c>
      <c r="BL479" s="7">
        <v>0</v>
      </c>
      <c r="BM479" s="7">
        <v>0</v>
      </c>
      <c r="BN479" s="7">
        <v>0</v>
      </c>
      <c r="BO479" s="7">
        <v>0</v>
      </c>
      <c r="BP479" s="7">
        <v>0</v>
      </c>
      <c r="BQ479" s="7">
        <v>0</v>
      </c>
      <c r="BR479" s="7">
        <v>0</v>
      </c>
      <c r="BS479" s="7">
        <v>0</v>
      </c>
      <c r="BT479" s="7">
        <v>0</v>
      </c>
      <c r="BU479" s="7">
        <v>0</v>
      </c>
      <c r="BV479" s="7">
        <v>0</v>
      </c>
      <c r="BW479" s="7">
        <v>0</v>
      </c>
      <c r="BX479" s="7">
        <v>0</v>
      </c>
      <c r="BY479" s="7">
        <v>0</v>
      </c>
      <c r="BZ479" s="7">
        <v>0</v>
      </c>
      <c r="CA479" s="7">
        <v>0</v>
      </c>
      <c r="CB479" s="7">
        <v>0</v>
      </c>
      <c r="CC479" s="7">
        <v>0</v>
      </c>
      <c r="CD479" s="7">
        <v>0</v>
      </c>
      <c r="CE479" s="7">
        <v>0</v>
      </c>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v>2514</v>
      </c>
      <c r="EG479" s="7">
        <v>1701</v>
      </c>
      <c r="EH479" s="7">
        <v>624</v>
      </c>
      <c r="EI479" s="7">
        <v>1995</v>
      </c>
      <c r="EJ479" s="7">
        <v>2352</v>
      </c>
      <c r="EK479" s="7">
        <v>643</v>
      </c>
      <c r="EL479" s="7">
        <v>3</v>
      </c>
      <c r="EM479" s="7">
        <v>36</v>
      </c>
      <c r="EN479" s="7">
        <v>1574</v>
      </c>
      <c r="EO479" s="7">
        <v>2360</v>
      </c>
      <c r="EP479" s="7">
        <v>109</v>
      </c>
      <c r="EQ479" s="7">
        <v>393</v>
      </c>
    </row>
    <row r="480" spans="1:147" x14ac:dyDescent="0.35">
      <c r="A480" s="7" t="s">
        <v>958</v>
      </c>
      <c r="B480" s="7" t="e" vm="1">
        <v>#VALUE!</v>
      </c>
      <c r="C480" s="7" t="e" vm="5">
        <v>#VALUE!</v>
      </c>
      <c r="D480" s="7">
        <v>1</v>
      </c>
      <c r="E480" s="7">
        <v>1254</v>
      </c>
      <c r="F480" s="7">
        <v>665</v>
      </c>
      <c r="G480" s="7">
        <v>0</v>
      </c>
      <c r="H480" s="7">
        <v>165</v>
      </c>
      <c r="I480" s="7">
        <v>13.157894736842104</v>
      </c>
      <c r="J480" s="7">
        <v>0</v>
      </c>
      <c r="K480" s="7">
        <v>0</v>
      </c>
      <c r="L480" s="7">
        <v>0</v>
      </c>
      <c r="M480" s="7">
        <v>0</v>
      </c>
      <c r="N480" s="7">
        <v>0</v>
      </c>
      <c r="O480" s="7">
        <v>1</v>
      </c>
      <c r="P480" s="7">
        <v>13.508260447035999</v>
      </c>
      <c r="Q480" s="7">
        <v>57000</v>
      </c>
      <c r="R480" s="7">
        <v>0</v>
      </c>
      <c r="S480" s="7">
        <v>0</v>
      </c>
      <c r="T480" s="7">
        <v>0</v>
      </c>
      <c r="U480" s="7">
        <v>0</v>
      </c>
      <c r="V480" s="7">
        <v>0</v>
      </c>
      <c r="W480" s="7">
        <v>0</v>
      </c>
      <c r="X480" s="7">
        <v>0</v>
      </c>
      <c r="Y480" s="7">
        <v>0</v>
      </c>
      <c r="Z480" s="7"/>
      <c r="AA480" s="7">
        <v>15.0763308955356</v>
      </c>
      <c r="AB480" s="7"/>
      <c r="AC480" s="7"/>
      <c r="AD480" s="7">
        <v>4.7324146285245696</v>
      </c>
      <c r="AE480" s="7"/>
      <c r="AF480" s="7">
        <v>15.0763308955356</v>
      </c>
      <c r="AG480" s="7">
        <v>1.2022592420682301</v>
      </c>
      <c r="AH480" s="7">
        <v>4.7324146285245696</v>
      </c>
      <c r="AI480" s="7">
        <v>0.37738553656495699</v>
      </c>
      <c r="AJ480" s="7">
        <v>0.88353019952774003</v>
      </c>
      <c r="AK480" s="7">
        <v>7.0456953710346104E-2</v>
      </c>
      <c r="AL480" s="7">
        <v>3.8654446601867698</v>
      </c>
      <c r="AM480" s="7">
        <v>0.30824917545349001</v>
      </c>
      <c r="AN480" s="7">
        <v>9.8844938278198207</v>
      </c>
      <c r="AO480" s="7">
        <v>0.78823714735405304</v>
      </c>
      <c r="AP480" s="7">
        <v>2.7610318660736102</v>
      </c>
      <c r="AQ480" s="7">
        <v>0.22017797975068601</v>
      </c>
      <c r="AR480" s="7">
        <v>1.71293627750129</v>
      </c>
      <c r="AS480" s="7">
        <v>0.13659778927442501</v>
      </c>
      <c r="AT480" s="7">
        <v>0</v>
      </c>
      <c r="AU480" s="7">
        <v>0</v>
      </c>
      <c r="AV480" s="7">
        <v>0</v>
      </c>
      <c r="AW480" s="7">
        <v>0</v>
      </c>
      <c r="AX480" s="7">
        <v>0.71786826848983798</v>
      </c>
      <c r="AY480" s="7">
        <v>5.7246273404293301E-2</v>
      </c>
      <c r="AZ480" s="7">
        <v>0.93875086307525601</v>
      </c>
      <c r="BA480" s="7">
        <v>7.4860515396750898E-2</v>
      </c>
      <c r="BB480" s="7">
        <v>2.2438578573710402</v>
      </c>
      <c r="BC480" s="7">
        <v>0.33742223419113399</v>
      </c>
      <c r="BD480" s="7">
        <v>1.13867406896316</v>
      </c>
      <c r="BE480" s="7">
        <v>0.17122918330273001</v>
      </c>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v>323</v>
      </c>
      <c r="EG480" s="7">
        <v>121</v>
      </c>
      <c r="EH480" s="7">
        <v>398</v>
      </c>
      <c r="EI480" s="7">
        <v>775</v>
      </c>
      <c r="EJ480" s="7">
        <v>268</v>
      </c>
      <c r="EK480" s="7">
        <v>90</v>
      </c>
      <c r="EL480" s="7">
        <v>1</v>
      </c>
      <c r="EM480" s="7">
        <v>6</v>
      </c>
      <c r="EN480" s="7">
        <v>114</v>
      </c>
      <c r="EO480" s="7">
        <v>182</v>
      </c>
      <c r="EP480" s="7">
        <v>134</v>
      </c>
      <c r="EQ480" s="7">
        <v>68</v>
      </c>
    </row>
    <row r="481" spans="1:147" x14ac:dyDescent="0.35">
      <c r="A481" s="7" t="s">
        <v>959</v>
      </c>
      <c r="B481" s="7" t="e" vm="1">
        <v>#VALUE!</v>
      </c>
      <c r="C481" s="7" t="e" vm="5">
        <v>#VALUE!</v>
      </c>
      <c r="D481" s="7">
        <v>1</v>
      </c>
      <c r="E481" s="7">
        <v>3130</v>
      </c>
      <c r="F481" s="7">
        <v>1165</v>
      </c>
      <c r="G481" s="7">
        <v>0</v>
      </c>
      <c r="H481" s="7">
        <v>0</v>
      </c>
      <c r="I481" s="7">
        <v>0</v>
      </c>
      <c r="J481" s="7">
        <v>1</v>
      </c>
      <c r="K481" s="7">
        <v>1</v>
      </c>
      <c r="L481" s="7">
        <v>1</v>
      </c>
      <c r="M481" s="7">
        <v>1</v>
      </c>
      <c r="N481" s="7">
        <v>1</v>
      </c>
      <c r="O481" s="7">
        <v>1</v>
      </c>
      <c r="P481" s="7">
        <v>9.9035608308605312</v>
      </c>
      <c r="Q481" s="7">
        <v>63194</v>
      </c>
      <c r="R481" s="7">
        <v>1</v>
      </c>
      <c r="S481" s="7">
        <v>1</v>
      </c>
      <c r="T481" s="7">
        <v>1</v>
      </c>
      <c r="U481" s="7">
        <v>1</v>
      </c>
      <c r="V481" s="7">
        <v>1</v>
      </c>
      <c r="W481" s="7">
        <v>0</v>
      </c>
      <c r="X481" s="7">
        <v>0</v>
      </c>
      <c r="Y481" s="7">
        <v>1</v>
      </c>
      <c r="Z481" s="7">
        <v>591.41930746380206</v>
      </c>
      <c r="AA481" s="7">
        <v>2521.9693142250198</v>
      </c>
      <c r="AB481" s="7">
        <v>591.41930746380206</v>
      </c>
      <c r="AC481" s="7">
        <v>216.95611821214001</v>
      </c>
      <c r="AD481" s="7">
        <v>925.15862364854502</v>
      </c>
      <c r="AE481" s="7">
        <v>216.95611821214001</v>
      </c>
      <c r="AF481" s="7">
        <v>2521.9693142250198</v>
      </c>
      <c r="AG481" s="7">
        <v>80.574099496006994</v>
      </c>
      <c r="AH481" s="7">
        <v>925.15862364854502</v>
      </c>
      <c r="AI481" s="7">
        <v>29.5577835031484</v>
      </c>
      <c r="AJ481" s="7">
        <v>595.19194217660697</v>
      </c>
      <c r="AK481" s="7">
        <v>19.015717002447499</v>
      </c>
      <c r="AL481" s="7">
        <v>330.50682623552001</v>
      </c>
      <c r="AM481" s="7">
        <v>10.5593235219016</v>
      </c>
      <c r="AN481" s="7">
        <v>1422.29102028947</v>
      </c>
      <c r="AO481" s="7">
        <v>45.440607676979901</v>
      </c>
      <c r="AP481" s="7">
        <v>594.99848327643099</v>
      </c>
      <c r="AQ481" s="7">
        <v>19.009536206914703</v>
      </c>
      <c r="AR481" s="7">
        <v>63.999998948303997</v>
      </c>
      <c r="AS481" s="7">
        <v>2.0447284009042801</v>
      </c>
      <c r="AT481" s="7">
        <v>0</v>
      </c>
      <c r="AU481" s="7">
        <v>0</v>
      </c>
      <c r="AV481" s="7">
        <v>18.6734974756837</v>
      </c>
      <c r="AW481" s="7">
        <v>0.59659736344037306</v>
      </c>
      <c r="AX481" s="7">
        <v>422.00631016554001</v>
      </c>
      <c r="AY481" s="7">
        <v>13.482629717748901</v>
      </c>
      <c r="AZ481" s="7">
        <v>776.23728722270596</v>
      </c>
      <c r="BA481" s="7">
        <v>24.799913329798901</v>
      </c>
      <c r="BB481" s="7">
        <v>162.39382588274401</v>
      </c>
      <c r="BC481" s="7">
        <v>13.939384195943699</v>
      </c>
      <c r="BD481" s="7">
        <v>70.831349380107</v>
      </c>
      <c r="BE481" s="7">
        <v>6.0799441527988805</v>
      </c>
      <c r="BF481" s="7">
        <v>591.41930746380206</v>
      </c>
      <c r="BG481" s="7">
        <v>18.895185541974499</v>
      </c>
      <c r="BH481" s="7">
        <v>216.95611821214001</v>
      </c>
      <c r="BI481" s="7">
        <v>6.9315053741897694</v>
      </c>
      <c r="BJ481" s="7">
        <v>137.059103376698</v>
      </c>
      <c r="BK481" s="7">
        <v>4.3788850919072804</v>
      </c>
      <c r="BL481" s="7">
        <v>47.8614885089046</v>
      </c>
      <c r="BM481" s="7">
        <v>1.52912103862315</v>
      </c>
      <c r="BN481" s="7">
        <v>328.51744723925401</v>
      </c>
      <c r="BO481" s="7">
        <v>10.4957650875161</v>
      </c>
      <c r="BP481" s="7">
        <v>118.578339308267</v>
      </c>
      <c r="BQ481" s="7">
        <v>3.7884453453120601</v>
      </c>
      <c r="BR481" s="7">
        <v>17.726493823109202</v>
      </c>
      <c r="BS481" s="7">
        <v>0.56634165569038997</v>
      </c>
      <c r="BT481" s="7">
        <v>0</v>
      </c>
      <c r="BU481" s="7">
        <v>0</v>
      </c>
      <c r="BV481" s="7">
        <v>2.3277257829904601</v>
      </c>
      <c r="BW481" s="7">
        <v>7.4368235878289307E-2</v>
      </c>
      <c r="BX481" s="7">
        <v>124.269299462438</v>
      </c>
      <c r="BY481" s="7">
        <v>3.9702651585443296</v>
      </c>
      <c r="BZ481" s="7">
        <v>200.14045126914399</v>
      </c>
      <c r="CA481" s="7">
        <v>6.3942636188225004</v>
      </c>
      <c r="CB481" s="7">
        <v>35.425825488218798</v>
      </c>
      <c r="CC481" s="7">
        <v>3.04084338954668</v>
      </c>
      <c r="CD481" s="7">
        <v>15.4516899128757</v>
      </c>
      <c r="CE481" s="7">
        <v>1.3263253144099298</v>
      </c>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v>989</v>
      </c>
      <c r="EG481" s="7">
        <v>719</v>
      </c>
      <c r="EH481" s="7">
        <v>472</v>
      </c>
      <c r="EI481" s="7">
        <v>1554</v>
      </c>
      <c r="EJ481" s="7">
        <v>922</v>
      </c>
      <c r="EK481" s="7">
        <v>71</v>
      </c>
      <c r="EL481" s="7">
        <v>1</v>
      </c>
      <c r="EM481" s="7">
        <v>49</v>
      </c>
      <c r="EN481" s="7">
        <v>533</v>
      </c>
      <c r="EO481" s="7">
        <v>908</v>
      </c>
      <c r="EP481" s="7">
        <v>188</v>
      </c>
      <c r="EQ481" s="7">
        <v>82</v>
      </c>
    </row>
    <row r="482" spans="1:147" x14ac:dyDescent="0.35">
      <c r="A482" s="7" t="s">
        <v>960</v>
      </c>
      <c r="B482" s="7" t="e" vm="1">
        <v>#VALUE!</v>
      </c>
      <c r="C482" s="7" t="e" vm="5">
        <v>#VALUE!</v>
      </c>
      <c r="D482" s="7">
        <v>1</v>
      </c>
      <c r="E482" s="7">
        <v>3433</v>
      </c>
      <c r="F482" s="7">
        <v>1536</v>
      </c>
      <c r="G482" s="7">
        <v>0</v>
      </c>
      <c r="H482" s="7">
        <v>6</v>
      </c>
      <c r="I482" s="7">
        <v>0.17477424992717738</v>
      </c>
      <c r="J482" s="7">
        <v>0</v>
      </c>
      <c r="K482" s="7">
        <v>0</v>
      </c>
      <c r="L482" s="7">
        <v>0</v>
      </c>
      <c r="M482" s="7">
        <v>0</v>
      </c>
      <c r="N482" s="7">
        <v>1</v>
      </c>
      <c r="O482" s="7">
        <v>0</v>
      </c>
      <c r="P482" s="7">
        <v>6.9892473118279606</v>
      </c>
      <c r="Q482" s="7">
        <v>92014</v>
      </c>
      <c r="R482" s="7">
        <v>0</v>
      </c>
      <c r="S482" s="7">
        <v>1</v>
      </c>
      <c r="T482" s="7">
        <v>0</v>
      </c>
      <c r="U482" s="7">
        <v>1</v>
      </c>
      <c r="V482" s="7">
        <v>0</v>
      </c>
      <c r="W482" s="7">
        <v>0</v>
      </c>
      <c r="X482" s="7">
        <v>0</v>
      </c>
      <c r="Y482" s="7">
        <v>1</v>
      </c>
      <c r="Z482" s="7"/>
      <c r="AA482" s="7">
        <v>2482.7377702020999</v>
      </c>
      <c r="AB482" s="7"/>
      <c r="AC482" s="7"/>
      <c r="AD482" s="7">
        <v>428.09570800798201</v>
      </c>
      <c r="AE482" s="7"/>
      <c r="AF482" s="7">
        <v>2482.7377702020999</v>
      </c>
      <c r="AG482" s="7">
        <v>72.319771925490912</v>
      </c>
      <c r="AH482" s="7">
        <v>428.09570800798201</v>
      </c>
      <c r="AI482" s="7">
        <v>12.470017710689801</v>
      </c>
      <c r="AJ482" s="7">
        <v>442.137657036772</v>
      </c>
      <c r="AK482" s="7">
        <v>12.879046228860199</v>
      </c>
      <c r="AL482" s="7">
        <v>375.26894022605802</v>
      </c>
      <c r="AM482" s="7">
        <v>10.931224591495999</v>
      </c>
      <c r="AN482" s="7">
        <v>2369.6835972764502</v>
      </c>
      <c r="AO482" s="7">
        <v>69.026612213121297</v>
      </c>
      <c r="AP482" s="7">
        <v>25.144025869667502</v>
      </c>
      <c r="AQ482" s="7">
        <v>0.732421376920115</v>
      </c>
      <c r="AR482" s="7">
        <v>31.7001131922007</v>
      </c>
      <c r="AS482" s="7">
        <v>0.92339391762891498</v>
      </c>
      <c r="AT482" s="7">
        <v>0</v>
      </c>
      <c r="AU482" s="7">
        <v>0</v>
      </c>
      <c r="AV482" s="7">
        <v>6.0569509302731603</v>
      </c>
      <c r="AW482" s="7">
        <v>0.17643317594736799</v>
      </c>
      <c r="AX482" s="7">
        <v>50.153066084720201</v>
      </c>
      <c r="AY482" s="7">
        <v>1.4609107510841899</v>
      </c>
      <c r="AZ482" s="7">
        <v>60.228992249700198</v>
      </c>
      <c r="BA482" s="7">
        <v>1.7544128240518602</v>
      </c>
      <c r="BB482" s="7">
        <v>100.570483049145</v>
      </c>
      <c r="BC482" s="7">
        <v>6.5475574901787095</v>
      </c>
      <c r="BD482" s="7">
        <v>82.051323623687495</v>
      </c>
      <c r="BE482" s="7">
        <v>5.3418830484171504</v>
      </c>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v>567</v>
      </c>
      <c r="EG482" s="7">
        <v>574</v>
      </c>
      <c r="EH482" s="7">
        <v>683</v>
      </c>
      <c r="EI482" s="7">
        <v>3298</v>
      </c>
      <c r="EJ482" s="7">
        <v>30</v>
      </c>
      <c r="EK482" s="7">
        <v>35</v>
      </c>
      <c r="EL482" s="7">
        <v>0</v>
      </c>
      <c r="EM482" s="7">
        <v>8</v>
      </c>
      <c r="EN482" s="7">
        <v>62</v>
      </c>
      <c r="EO482" s="7">
        <v>82</v>
      </c>
      <c r="EP482" s="7">
        <v>143</v>
      </c>
      <c r="EQ482" s="7">
        <v>118</v>
      </c>
    </row>
    <row r="483" spans="1:147" x14ac:dyDescent="0.35">
      <c r="A483" s="7" t="s">
        <v>961</v>
      </c>
      <c r="B483" s="7" t="e" vm="1">
        <v>#VALUE!</v>
      </c>
      <c r="C483" s="7" t="e" vm="5">
        <v>#VALUE!</v>
      </c>
      <c r="D483" s="7">
        <v>1</v>
      </c>
      <c r="E483" s="7">
        <v>6445</v>
      </c>
      <c r="F483" s="7">
        <v>2320</v>
      </c>
      <c r="G483" s="7">
        <v>0</v>
      </c>
      <c r="H483" s="7">
        <v>2</v>
      </c>
      <c r="I483" s="7">
        <v>3.1031807602792859E-2</v>
      </c>
      <c r="J483" s="7">
        <v>1</v>
      </c>
      <c r="K483" s="7">
        <v>1</v>
      </c>
      <c r="L483" s="7">
        <v>1</v>
      </c>
      <c r="M483" s="7">
        <v>1</v>
      </c>
      <c r="N483" s="7">
        <v>1</v>
      </c>
      <c r="O483" s="7">
        <v>1</v>
      </c>
      <c r="P483" s="7">
        <v>11.950904392764899</v>
      </c>
      <c r="Q483" s="7">
        <v>65873</v>
      </c>
      <c r="R483" s="7">
        <v>1</v>
      </c>
      <c r="S483" s="7">
        <v>1</v>
      </c>
      <c r="T483" s="7">
        <v>1</v>
      </c>
      <c r="U483" s="7">
        <v>1</v>
      </c>
      <c r="V483" s="7">
        <v>1</v>
      </c>
      <c r="W483" s="7">
        <v>0</v>
      </c>
      <c r="X483" s="7">
        <v>0</v>
      </c>
      <c r="Y483" s="7">
        <v>1</v>
      </c>
      <c r="Z483" s="7">
        <v>3505.8956917626801</v>
      </c>
      <c r="AA483" s="7">
        <v>6209.5323470835601</v>
      </c>
      <c r="AB483" s="7">
        <v>3505.8956917626801</v>
      </c>
      <c r="AC483" s="7">
        <v>1042.89101026766</v>
      </c>
      <c r="AD483" s="7">
        <v>1780.5077292347601</v>
      </c>
      <c r="AE483" s="7">
        <v>1042.89101026766</v>
      </c>
      <c r="AF483" s="7">
        <v>6209.5323470835601</v>
      </c>
      <c r="AG483" s="7">
        <v>96.346506549007898</v>
      </c>
      <c r="AH483" s="7">
        <v>1780.5077292347601</v>
      </c>
      <c r="AI483" s="7">
        <v>27.626186644449302</v>
      </c>
      <c r="AJ483" s="7">
        <v>1698.43879626528</v>
      </c>
      <c r="AK483" s="7">
        <v>26.352812975411698</v>
      </c>
      <c r="AL483" s="7">
        <v>680.54155023890803</v>
      </c>
      <c r="AM483" s="7">
        <v>10.559217226360101</v>
      </c>
      <c r="AN483" s="7">
        <v>5588.00558738364</v>
      </c>
      <c r="AO483" s="7">
        <v>86.702957135510289</v>
      </c>
      <c r="AP483" s="7">
        <v>199.34627079044</v>
      </c>
      <c r="AQ483" s="7">
        <v>3.0930375607515903</v>
      </c>
      <c r="AR483" s="7">
        <v>177.99999897493399</v>
      </c>
      <c r="AS483" s="7">
        <v>2.7618308607437401</v>
      </c>
      <c r="AT483" s="7">
        <v>0</v>
      </c>
      <c r="AU483" s="7">
        <v>0</v>
      </c>
      <c r="AV483" s="7">
        <v>3.9999999403953601</v>
      </c>
      <c r="AW483" s="7">
        <v>6.2063614280765803E-2</v>
      </c>
      <c r="AX483" s="7">
        <v>240.18048761642399</v>
      </c>
      <c r="AY483" s="7">
        <v>3.7266173408289203</v>
      </c>
      <c r="AZ483" s="7">
        <v>459.86552528274501</v>
      </c>
      <c r="BA483" s="7">
        <v>7.1352292518657103</v>
      </c>
      <c r="BB483" s="7">
        <v>284.83282760460901</v>
      </c>
      <c r="BC483" s="7">
        <v>12.2772770519228</v>
      </c>
      <c r="BD483" s="7">
        <v>376.25232951631199</v>
      </c>
      <c r="BE483" s="7">
        <v>16.217772823978997</v>
      </c>
      <c r="BF483" s="7">
        <v>3505.8956917626801</v>
      </c>
      <c r="BG483" s="7">
        <v>54.397140291119904</v>
      </c>
      <c r="BH483" s="7">
        <v>1042.89101026766</v>
      </c>
      <c r="BI483" s="7">
        <v>16.181396590654202</v>
      </c>
      <c r="BJ483" s="7">
        <v>1011.53098176257</v>
      </c>
      <c r="BK483" s="7">
        <v>15.6948174051601</v>
      </c>
      <c r="BL483" s="7">
        <v>353.41232014756002</v>
      </c>
      <c r="BM483" s="7">
        <v>5.48351156163785</v>
      </c>
      <c r="BN483" s="7">
        <v>3120.8463610950898</v>
      </c>
      <c r="BO483" s="7">
        <v>48.422751917689496</v>
      </c>
      <c r="BP483" s="7">
        <v>133.118382372078</v>
      </c>
      <c r="BQ483" s="7">
        <v>2.0654520150826801</v>
      </c>
      <c r="BR483" s="7">
        <v>98.904041978850699</v>
      </c>
      <c r="BS483" s="7">
        <v>1.53458560091312</v>
      </c>
      <c r="BT483" s="7">
        <v>0</v>
      </c>
      <c r="BU483" s="7">
        <v>0</v>
      </c>
      <c r="BV483" s="7">
        <v>2.0604220926761601</v>
      </c>
      <c r="BW483" s="7">
        <v>3.1969310980235296E-2</v>
      </c>
      <c r="BX483" s="7">
        <v>150.96647961853901</v>
      </c>
      <c r="BY483" s="7">
        <v>2.3423813749967199</v>
      </c>
      <c r="BZ483" s="7">
        <v>288.97202646621702</v>
      </c>
      <c r="CA483" s="7">
        <v>4.4836621639444099</v>
      </c>
      <c r="CB483" s="7">
        <v>154.72348483296801</v>
      </c>
      <c r="CC483" s="7">
        <v>6.6691157255589699</v>
      </c>
      <c r="CD483" s="7">
        <v>209.519717038143</v>
      </c>
      <c r="CE483" s="7">
        <v>9.0310222861268699</v>
      </c>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v>1799</v>
      </c>
      <c r="EG483" s="7">
        <v>1735</v>
      </c>
      <c r="EH483" s="7">
        <v>764</v>
      </c>
      <c r="EI483" s="7">
        <v>5799</v>
      </c>
      <c r="EJ483" s="7">
        <v>212</v>
      </c>
      <c r="EK483" s="7">
        <v>178</v>
      </c>
      <c r="EL483" s="7">
        <v>0</v>
      </c>
      <c r="EM483" s="7">
        <v>4</v>
      </c>
      <c r="EN483" s="7">
        <v>252</v>
      </c>
      <c r="EO483" s="7">
        <v>470</v>
      </c>
      <c r="EP483" s="7">
        <v>286</v>
      </c>
      <c r="EQ483" s="7">
        <v>372</v>
      </c>
    </row>
    <row r="484" spans="1:147" x14ac:dyDescent="0.35">
      <c r="A484" s="7" t="s">
        <v>962</v>
      </c>
      <c r="B484" s="7" t="e" vm="1">
        <v>#VALUE!</v>
      </c>
      <c r="C484" s="7" t="e" vm="5">
        <v>#VALUE!</v>
      </c>
      <c r="D484" s="7">
        <v>1</v>
      </c>
      <c r="E484" s="7">
        <v>2964</v>
      </c>
      <c r="F484" s="7">
        <v>1256</v>
      </c>
      <c r="G484" s="7">
        <v>0</v>
      </c>
      <c r="H484" s="7">
        <v>0</v>
      </c>
      <c r="I484" s="7">
        <v>0</v>
      </c>
      <c r="J484" s="7">
        <v>0</v>
      </c>
      <c r="K484" s="7">
        <v>1</v>
      </c>
      <c r="L484" s="7">
        <v>0</v>
      </c>
      <c r="M484" s="7">
        <v>0</v>
      </c>
      <c r="N484" s="7">
        <v>0</v>
      </c>
      <c r="O484" s="7">
        <v>1</v>
      </c>
      <c r="P484" s="7">
        <v>15.709185329438499</v>
      </c>
      <c r="Q484" s="7">
        <v>62353</v>
      </c>
      <c r="R484" s="7">
        <v>0</v>
      </c>
      <c r="S484" s="7">
        <v>1</v>
      </c>
      <c r="T484" s="7">
        <v>0</v>
      </c>
      <c r="U484" s="7">
        <v>1</v>
      </c>
      <c r="V484" s="7">
        <v>0</v>
      </c>
      <c r="W484" s="7">
        <v>0</v>
      </c>
      <c r="X484" s="7">
        <v>0</v>
      </c>
      <c r="Y484" s="7">
        <v>0</v>
      </c>
      <c r="Z484" s="7">
        <v>0</v>
      </c>
      <c r="AA484" s="7">
        <v>1234.60351375863</v>
      </c>
      <c r="AB484" s="7">
        <v>0</v>
      </c>
      <c r="AC484" s="7">
        <v>0</v>
      </c>
      <c r="AD484" s="7">
        <v>467.36476900428499</v>
      </c>
      <c r="AE484" s="7">
        <v>0</v>
      </c>
      <c r="AF484" s="7">
        <v>1234.60351375863</v>
      </c>
      <c r="AG484" s="7">
        <v>41.653289937875499</v>
      </c>
      <c r="AH484" s="7">
        <v>467.36476900428499</v>
      </c>
      <c r="AI484" s="7">
        <v>15.7680421391459</v>
      </c>
      <c r="AJ484" s="7">
        <v>243.777927879244</v>
      </c>
      <c r="AK484" s="7">
        <v>8.2246264466681502</v>
      </c>
      <c r="AL484" s="7">
        <v>199.443841444328</v>
      </c>
      <c r="AM484" s="7">
        <v>6.7288745426561505</v>
      </c>
      <c r="AN484" s="7">
        <v>1012.88320918381</v>
      </c>
      <c r="AO484" s="7">
        <v>34.172847813219001</v>
      </c>
      <c r="AP484" s="7">
        <v>110.840320198797</v>
      </c>
      <c r="AQ484" s="7">
        <v>3.7395519635221599</v>
      </c>
      <c r="AR484" s="7">
        <v>46.570885717868798</v>
      </c>
      <c r="AS484" s="7">
        <v>1.5712174668646699</v>
      </c>
      <c r="AT484" s="7">
        <v>2</v>
      </c>
      <c r="AU484" s="7">
        <v>6.7476383265856907E-2</v>
      </c>
      <c r="AV484" s="7">
        <v>1.67166340351105</v>
      </c>
      <c r="AW484" s="7">
        <v>5.6398900253409198E-2</v>
      </c>
      <c r="AX484" s="7">
        <v>60.637439377140304</v>
      </c>
      <c r="AY484" s="7">
        <v>2.0457975498360401</v>
      </c>
      <c r="AZ484" s="7">
        <v>107.170459422283</v>
      </c>
      <c r="BA484" s="7">
        <v>3.6157374973779599</v>
      </c>
      <c r="BB484" s="7">
        <v>51.272176614962497</v>
      </c>
      <c r="BC484" s="7">
        <v>4.0821796667963799</v>
      </c>
      <c r="BD484" s="7">
        <v>53.301725888159098</v>
      </c>
      <c r="BE484" s="7">
        <v>4.2437679847260403</v>
      </c>
      <c r="BF484" s="7">
        <v>0</v>
      </c>
      <c r="BG484" s="7">
        <v>0</v>
      </c>
      <c r="BH484" s="7">
        <v>0</v>
      </c>
      <c r="BI484" s="7">
        <v>0</v>
      </c>
      <c r="BJ484" s="7">
        <v>0</v>
      </c>
      <c r="BK484" s="7">
        <v>0</v>
      </c>
      <c r="BL484" s="7">
        <v>0</v>
      </c>
      <c r="BM484" s="7">
        <v>0</v>
      </c>
      <c r="BN484" s="7">
        <v>0</v>
      </c>
      <c r="BO484" s="7">
        <v>0</v>
      </c>
      <c r="BP484" s="7">
        <v>0</v>
      </c>
      <c r="BQ484" s="7">
        <v>0</v>
      </c>
      <c r="BR484" s="7">
        <v>0</v>
      </c>
      <c r="BS484" s="7">
        <v>0</v>
      </c>
      <c r="BT484" s="7">
        <v>0</v>
      </c>
      <c r="BU484" s="7">
        <v>0</v>
      </c>
      <c r="BV484" s="7">
        <v>0</v>
      </c>
      <c r="BW484" s="7">
        <v>0</v>
      </c>
      <c r="BX484" s="7">
        <v>0</v>
      </c>
      <c r="BY484" s="7">
        <v>0</v>
      </c>
      <c r="BZ484" s="7">
        <v>0</v>
      </c>
      <c r="CA484" s="7">
        <v>0</v>
      </c>
      <c r="CB484" s="7">
        <v>0</v>
      </c>
      <c r="CC484" s="7">
        <v>0</v>
      </c>
      <c r="CD484" s="7">
        <v>0</v>
      </c>
      <c r="CE484" s="7">
        <v>0</v>
      </c>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v>1213</v>
      </c>
      <c r="EG484" s="7">
        <v>567</v>
      </c>
      <c r="EH484" s="7">
        <v>576</v>
      </c>
      <c r="EI484" s="7">
        <v>2555</v>
      </c>
      <c r="EJ484" s="7">
        <v>161</v>
      </c>
      <c r="EK484" s="7">
        <v>111</v>
      </c>
      <c r="EL484" s="7">
        <v>2</v>
      </c>
      <c r="EM484" s="7">
        <v>3</v>
      </c>
      <c r="EN484" s="7">
        <v>132</v>
      </c>
      <c r="EO484" s="7">
        <v>197</v>
      </c>
      <c r="EP484" s="7">
        <v>123</v>
      </c>
      <c r="EQ484" s="7">
        <v>123</v>
      </c>
    </row>
    <row r="485" spans="1:147" x14ac:dyDescent="0.35">
      <c r="A485" s="7" t="s">
        <v>963</v>
      </c>
      <c r="B485" s="7" t="e" vm="1">
        <v>#VALUE!</v>
      </c>
      <c r="C485" s="7" t="e" vm="5">
        <v>#VALUE!</v>
      </c>
      <c r="D485" s="7">
        <v>1</v>
      </c>
      <c r="E485" s="7">
        <v>4403</v>
      </c>
      <c r="F485" s="7">
        <v>1630</v>
      </c>
      <c r="G485" s="7">
        <v>0</v>
      </c>
      <c r="H485" s="7">
        <v>72</v>
      </c>
      <c r="I485" s="7">
        <v>1.6352486940722235</v>
      </c>
      <c r="J485" s="7">
        <v>0</v>
      </c>
      <c r="K485" s="7">
        <v>0</v>
      </c>
      <c r="L485" s="7">
        <v>0</v>
      </c>
      <c r="M485" s="7">
        <v>0</v>
      </c>
      <c r="N485" s="7">
        <v>0</v>
      </c>
      <c r="O485" s="7">
        <v>0</v>
      </c>
      <c r="P485" s="7">
        <v>6.18717891445164</v>
      </c>
      <c r="Q485" s="7">
        <v>103450</v>
      </c>
      <c r="R485" s="7">
        <v>1</v>
      </c>
      <c r="S485" s="7">
        <v>1</v>
      </c>
      <c r="T485" s="7">
        <v>1</v>
      </c>
      <c r="U485" s="7">
        <v>1</v>
      </c>
      <c r="V485" s="7">
        <v>1</v>
      </c>
      <c r="W485" s="7">
        <v>0</v>
      </c>
      <c r="X485" s="7">
        <v>0</v>
      </c>
      <c r="Y485" s="7">
        <v>0</v>
      </c>
      <c r="Z485" s="7">
        <v>504.64154484122997</v>
      </c>
      <c r="AA485" s="7">
        <v>3782.9622974805502</v>
      </c>
      <c r="AB485" s="7">
        <v>504.64154484122997</v>
      </c>
      <c r="AC485" s="7">
        <v>65.290744260884793</v>
      </c>
      <c r="AD485" s="7">
        <v>465.25383684813301</v>
      </c>
      <c r="AE485" s="7">
        <v>65.290744260884793</v>
      </c>
      <c r="AF485" s="7">
        <v>3782.9622974805502</v>
      </c>
      <c r="AG485" s="7">
        <v>85.917835509438007</v>
      </c>
      <c r="AH485" s="7">
        <v>465.25383684813301</v>
      </c>
      <c r="AI485" s="7">
        <v>10.566746237749999</v>
      </c>
      <c r="AJ485" s="7">
        <v>860.41337754903395</v>
      </c>
      <c r="AK485" s="7">
        <v>19.541525722212899</v>
      </c>
      <c r="AL485" s="7">
        <v>597.87526769237604</v>
      </c>
      <c r="AM485" s="7">
        <v>13.578815982111699</v>
      </c>
      <c r="AN485" s="7">
        <v>3483.6479197684698</v>
      </c>
      <c r="AO485" s="7">
        <v>79.119870991789</v>
      </c>
      <c r="AP485" s="7">
        <v>136.59867427148899</v>
      </c>
      <c r="AQ485" s="7">
        <v>3.1024000515895702</v>
      </c>
      <c r="AR485" s="7">
        <v>69.140367724932702</v>
      </c>
      <c r="AS485" s="7">
        <v>1.5703013337481899</v>
      </c>
      <c r="AT485" s="7">
        <v>1.7314443401992301</v>
      </c>
      <c r="AU485" s="7">
        <v>3.93241957801325E-2</v>
      </c>
      <c r="AV485" s="7">
        <v>3.4080313122831298</v>
      </c>
      <c r="AW485" s="7">
        <v>7.7402482677336598E-2</v>
      </c>
      <c r="AX485" s="7">
        <v>88.4358563584683</v>
      </c>
      <c r="AY485" s="7">
        <v>2.0085363697131102</v>
      </c>
      <c r="AZ485" s="7">
        <v>130.23880978976399</v>
      </c>
      <c r="BA485" s="7">
        <v>2.9579561614754399</v>
      </c>
      <c r="BB485" s="7">
        <v>21.156117636135601</v>
      </c>
      <c r="BC485" s="7">
        <v>1.2979213273702799</v>
      </c>
      <c r="BD485" s="7">
        <v>78.604136019341198</v>
      </c>
      <c r="BE485" s="7">
        <v>4.8223396330884194</v>
      </c>
      <c r="BF485" s="7">
        <v>504.64154484122997</v>
      </c>
      <c r="BG485" s="7">
        <v>11.461311488558499</v>
      </c>
      <c r="BH485" s="7">
        <v>65.290744260884793</v>
      </c>
      <c r="BI485" s="7">
        <v>1.48286950399466</v>
      </c>
      <c r="BJ485" s="7">
        <v>118.32271129451701</v>
      </c>
      <c r="BK485" s="7">
        <v>2.6873202656033799</v>
      </c>
      <c r="BL485" s="7">
        <v>83.795707796234595</v>
      </c>
      <c r="BM485" s="7">
        <v>1.9031503019812501</v>
      </c>
      <c r="BN485" s="7">
        <v>469.69473738968401</v>
      </c>
      <c r="BO485" s="7">
        <v>10.6676070267927</v>
      </c>
      <c r="BP485" s="7">
        <v>16.813390996307099</v>
      </c>
      <c r="BQ485" s="7">
        <v>0.38186216207829099</v>
      </c>
      <c r="BR485" s="7">
        <v>7.4406278603710199</v>
      </c>
      <c r="BS485" s="7">
        <v>0.168989958218738</v>
      </c>
      <c r="BT485" s="7">
        <v>0</v>
      </c>
      <c r="BU485" s="7">
        <v>0</v>
      </c>
      <c r="BV485" s="7">
        <v>0.99622154235839799</v>
      </c>
      <c r="BW485" s="7">
        <v>2.2625971890946998E-2</v>
      </c>
      <c r="BX485" s="7">
        <v>9.6965663367009292</v>
      </c>
      <c r="BY485" s="7">
        <v>0.22022635332048399</v>
      </c>
      <c r="BZ485" s="7">
        <v>15.0909240229521</v>
      </c>
      <c r="CA485" s="7">
        <v>0.34274185834549398</v>
      </c>
      <c r="CB485" s="7">
        <v>1.0531459420453799</v>
      </c>
      <c r="CC485" s="7">
        <v>6.4610180493581304E-2</v>
      </c>
      <c r="CD485" s="7">
        <v>10.0648028949508</v>
      </c>
      <c r="CE485" s="7">
        <v>0.617472570242383</v>
      </c>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v>683</v>
      </c>
      <c r="EG485" s="7">
        <v>979</v>
      </c>
      <c r="EH485" s="7">
        <v>722</v>
      </c>
      <c r="EI485" s="7">
        <v>3963</v>
      </c>
      <c r="EJ485" s="7">
        <v>205</v>
      </c>
      <c r="EK485" s="7">
        <v>86</v>
      </c>
      <c r="EL485" s="7">
        <v>2</v>
      </c>
      <c r="EM485" s="7">
        <v>9</v>
      </c>
      <c r="EN485" s="7">
        <v>138</v>
      </c>
      <c r="EO485" s="7">
        <v>191</v>
      </c>
      <c r="EP485" s="7">
        <v>28</v>
      </c>
      <c r="EQ485" s="7">
        <v>93</v>
      </c>
    </row>
    <row r="486" spans="1:147" x14ac:dyDescent="0.35">
      <c r="A486" s="7" t="s">
        <v>964</v>
      </c>
      <c r="B486" s="7" t="e" vm="1">
        <v>#VALUE!</v>
      </c>
      <c r="C486" s="7" t="e" vm="5">
        <v>#VALUE!</v>
      </c>
      <c r="D486" s="7">
        <v>1</v>
      </c>
      <c r="E486" s="7">
        <v>4328</v>
      </c>
      <c r="F486" s="7">
        <v>1478</v>
      </c>
      <c r="G486" s="7">
        <v>0</v>
      </c>
      <c r="H486" s="7">
        <v>287</v>
      </c>
      <c r="I486" s="7">
        <v>6.6312384473197792</v>
      </c>
      <c r="J486" s="7">
        <v>1</v>
      </c>
      <c r="K486" s="7">
        <v>1</v>
      </c>
      <c r="L486" s="7">
        <v>1</v>
      </c>
      <c r="M486" s="7">
        <v>1</v>
      </c>
      <c r="N486" s="7">
        <v>1</v>
      </c>
      <c r="O486" s="7">
        <v>1</v>
      </c>
      <c r="P486" s="7">
        <v>8.1671159029649587</v>
      </c>
      <c r="Q486" s="7">
        <v>69615</v>
      </c>
      <c r="R486" s="7">
        <v>1</v>
      </c>
      <c r="S486" s="7">
        <v>1</v>
      </c>
      <c r="T486" s="7">
        <v>1</v>
      </c>
      <c r="U486" s="7">
        <v>1</v>
      </c>
      <c r="V486" s="7">
        <v>1</v>
      </c>
      <c r="W486" s="7">
        <v>0</v>
      </c>
      <c r="X486" s="7">
        <v>0</v>
      </c>
      <c r="Y486" s="7">
        <v>1</v>
      </c>
      <c r="Z486" s="7">
        <v>3737.49778940858</v>
      </c>
      <c r="AA486" s="7">
        <v>4327.9999981779001</v>
      </c>
      <c r="AB486" s="7">
        <v>3737.49778940858</v>
      </c>
      <c r="AC486" s="7">
        <v>1310.4195516593099</v>
      </c>
      <c r="AD486" s="7">
        <v>1491.94784574204</v>
      </c>
      <c r="AE486" s="7">
        <v>1310.4195516593099</v>
      </c>
      <c r="AF486" s="7">
        <v>4327.9999981779001</v>
      </c>
      <c r="AG486" s="7">
        <v>99.999999957899703</v>
      </c>
      <c r="AH486" s="7">
        <v>1491.94784574204</v>
      </c>
      <c r="AI486" s="7">
        <v>34.471992738956601</v>
      </c>
      <c r="AJ486" s="7">
        <v>917.00000122050005</v>
      </c>
      <c r="AK486" s="7">
        <v>21.187615555002299</v>
      </c>
      <c r="AL486" s="7">
        <v>849.00000597199698</v>
      </c>
      <c r="AM486" s="7">
        <v>19.616451154621</v>
      </c>
      <c r="AN486" s="7">
        <v>3833.99999852262</v>
      </c>
      <c r="AO486" s="7">
        <v>88.585951906714996</v>
      </c>
      <c r="AP486" s="7">
        <v>240.00000056358701</v>
      </c>
      <c r="AQ486" s="7">
        <v>5.5452865194913903</v>
      </c>
      <c r="AR486" s="7">
        <v>117.99999995120599</v>
      </c>
      <c r="AS486" s="7">
        <v>2.7264325312201101</v>
      </c>
      <c r="AT486" s="7">
        <v>0.99999999324063504</v>
      </c>
      <c r="AU486" s="7">
        <v>2.3105360287445399E-2</v>
      </c>
      <c r="AV486" s="7">
        <v>1.9999999566562101</v>
      </c>
      <c r="AW486" s="7">
        <v>4.6210719885772002E-2</v>
      </c>
      <c r="AX486" s="7">
        <v>133.00000062251601</v>
      </c>
      <c r="AY486" s="7">
        <v>3.0730129533853101</v>
      </c>
      <c r="AZ486" s="7">
        <v>246.00000181979601</v>
      </c>
      <c r="BA486" s="7">
        <v>5.6839187111782801</v>
      </c>
      <c r="BB486" s="7">
        <v>178.16567402623201</v>
      </c>
      <c r="BC486" s="7">
        <v>12.0545110978506</v>
      </c>
      <c r="BD486" s="7">
        <v>158.17373249801699</v>
      </c>
      <c r="BE486" s="7">
        <v>10.701876353045799</v>
      </c>
      <c r="BF486" s="7">
        <v>3737.49778940858</v>
      </c>
      <c r="BG486" s="7">
        <v>86.356233581529096</v>
      </c>
      <c r="BH486" s="7">
        <v>1310.4195516593099</v>
      </c>
      <c r="BI486" s="7">
        <v>30.277716073459199</v>
      </c>
      <c r="BJ486" s="7">
        <v>776.79426503041896</v>
      </c>
      <c r="BK486" s="7">
        <v>17.948111484066999</v>
      </c>
      <c r="BL486" s="7">
        <v>764.50558127125998</v>
      </c>
      <c r="BM486" s="7">
        <v>17.6641770164339</v>
      </c>
      <c r="BN486" s="7">
        <v>3289.4887515731898</v>
      </c>
      <c r="BO486" s="7">
        <v>76.004823280341711</v>
      </c>
      <c r="BP486" s="7">
        <v>226.31228376473001</v>
      </c>
      <c r="BQ486" s="7">
        <v>5.2290268892035705</v>
      </c>
      <c r="BR486" s="7">
        <v>89.658434871219299</v>
      </c>
      <c r="BS486" s="7">
        <v>2.0715904545106101</v>
      </c>
      <c r="BT486" s="7">
        <v>0.99999999324063504</v>
      </c>
      <c r="BU486" s="7">
        <v>2.3105360287445399E-2</v>
      </c>
      <c r="BV486" s="7">
        <v>1.9999999566562101</v>
      </c>
      <c r="BW486" s="7">
        <v>4.6210719885772002E-2</v>
      </c>
      <c r="BX486" s="7">
        <v>129.03831960300201</v>
      </c>
      <c r="BY486" s="7">
        <v>2.9814768854667597</v>
      </c>
      <c r="BZ486" s="7">
        <v>231.10231949178601</v>
      </c>
      <c r="CA486" s="7">
        <v>5.3397023912150194</v>
      </c>
      <c r="CB486" s="7">
        <v>166.47888377983199</v>
      </c>
      <c r="CC486" s="7">
        <v>11.263794572383802</v>
      </c>
      <c r="CD486" s="7">
        <v>136.60819819877801</v>
      </c>
      <c r="CE486" s="7">
        <v>9.2427738970756206</v>
      </c>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v>1135</v>
      </c>
      <c r="EG486" s="7">
        <v>917</v>
      </c>
      <c r="EH486" s="7">
        <v>849</v>
      </c>
      <c r="EI486" s="7">
        <v>3834</v>
      </c>
      <c r="EJ486" s="7">
        <v>240</v>
      </c>
      <c r="EK486" s="7">
        <v>118</v>
      </c>
      <c r="EL486" s="7">
        <v>1</v>
      </c>
      <c r="EM486" s="7">
        <v>2</v>
      </c>
      <c r="EN486" s="7">
        <v>133</v>
      </c>
      <c r="EO486" s="7">
        <v>246</v>
      </c>
      <c r="EP486" s="7">
        <v>163</v>
      </c>
      <c r="EQ486" s="7">
        <v>154</v>
      </c>
    </row>
    <row r="487" spans="1:147" x14ac:dyDescent="0.35">
      <c r="A487" s="7" t="s">
        <v>965</v>
      </c>
      <c r="B487" s="7" t="e" vm="1">
        <v>#VALUE!</v>
      </c>
      <c r="C487" s="7" t="e" vm="5">
        <v>#VALUE!</v>
      </c>
      <c r="D487" s="7">
        <v>1</v>
      </c>
      <c r="E487" s="7">
        <v>4568</v>
      </c>
      <c r="F487" s="7">
        <v>1577</v>
      </c>
      <c r="G487" s="7">
        <v>0</v>
      </c>
      <c r="H487" s="7">
        <v>5</v>
      </c>
      <c r="I487" s="7">
        <v>0.10945709281961472</v>
      </c>
      <c r="J487" s="7">
        <v>1</v>
      </c>
      <c r="K487" s="7">
        <v>1</v>
      </c>
      <c r="L487" s="7">
        <v>1</v>
      </c>
      <c r="M487" s="7">
        <v>1</v>
      </c>
      <c r="N487" s="7">
        <v>1</v>
      </c>
      <c r="O487" s="7">
        <v>1</v>
      </c>
      <c r="P487" s="7">
        <v>7.4982802109607896</v>
      </c>
      <c r="Q487" s="7">
        <v>70618</v>
      </c>
      <c r="R487" s="7">
        <v>1</v>
      </c>
      <c r="S487" s="7">
        <v>1</v>
      </c>
      <c r="T487" s="7">
        <v>1</v>
      </c>
      <c r="U487" s="7">
        <v>1</v>
      </c>
      <c r="V487" s="7">
        <v>1</v>
      </c>
      <c r="W487" s="7">
        <v>0</v>
      </c>
      <c r="X487" s="7">
        <v>0</v>
      </c>
      <c r="Y487" s="7">
        <v>1</v>
      </c>
      <c r="Z487" s="7">
        <v>4568.0000160071104</v>
      </c>
      <c r="AA487" s="7">
        <v>4568.0000160071104</v>
      </c>
      <c r="AB487" s="7">
        <v>4568.0000160071104</v>
      </c>
      <c r="AC487" s="7">
        <v>981.14764354634099</v>
      </c>
      <c r="AD487" s="7">
        <v>981.14764354634099</v>
      </c>
      <c r="AE487" s="7">
        <v>981.14764354634099</v>
      </c>
      <c r="AF487" s="7">
        <v>4568.0000160071104</v>
      </c>
      <c r="AG487" s="7">
        <v>100.00000035041801</v>
      </c>
      <c r="AH487" s="7">
        <v>981.14764354634099</v>
      </c>
      <c r="AI487" s="7">
        <v>21.478713737879602</v>
      </c>
      <c r="AJ487" s="7">
        <v>1093.9999996552899</v>
      </c>
      <c r="AK487" s="7">
        <v>23.949211901385599</v>
      </c>
      <c r="AL487" s="7">
        <v>410.99999948503699</v>
      </c>
      <c r="AM487" s="7">
        <v>8.9973730184990597</v>
      </c>
      <c r="AN487" s="7">
        <v>3831.0000019487902</v>
      </c>
      <c r="AO487" s="7">
        <v>83.866024561050594</v>
      </c>
      <c r="AP487" s="7">
        <v>466.00000257196399</v>
      </c>
      <c r="AQ487" s="7">
        <v>10.201401107092</v>
      </c>
      <c r="AR487" s="7">
        <v>67.999999063700699</v>
      </c>
      <c r="AS487" s="7">
        <v>1.48861644184984</v>
      </c>
      <c r="AT487" s="7">
        <v>3</v>
      </c>
      <c r="AU487" s="7">
        <v>6.567425569176881E-2</v>
      </c>
      <c r="AV487" s="7">
        <v>12.000000215164601</v>
      </c>
      <c r="AW487" s="7">
        <v>0.26269702747733403</v>
      </c>
      <c r="AX487" s="7">
        <v>187.99999846120801</v>
      </c>
      <c r="AY487" s="7">
        <v>4.1155866563311703</v>
      </c>
      <c r="AZ487" s="7">
        <v>221.999999595064</v>
      </c>
      <c r="BA487" s="7">
        <v>4.8598949123262702</v>
      </c>
      <c r="BB487" s="7">
        <v>109.29736892182</v>
      </c>
      <c r="BC487" s="7">
        <v>6.9307145796968799</v>
      </c>
      <c r="BD487" s="7">
        <v>200.744186146185</v>
      </c>
      <c r="BE487" s="7">
        <v>12.729498170335098</v>
      </c>
      <c r="BF487" s="7">
        <v>4568.0000160071104</v>
      </c>
      <c r="BG487" s="7">
        <v>100.00000035041801</v>
      </c>
      <c r="BH487" s="7">
        <v>981.14764354634099</v>
      </c>
      <c r="BI487" s="7">
        <v>21.478713737879602</v>
      </c>
      <c r="BJ487" s="7">
        <v>1093.9999996552899</v>
      </c>
      <c r="BK487" s="7">
        <v>23.949211901385599</v>
      </c>
      <c r="BL487" s="7">
        <v>410.99999948503699</v>
      </c>
      <c r="BM487" s="7">
        <v>8.9973730184990597</v>
      </c>
      <c r="BN487" s="7">
        <v>3831.0000019487902</v>
      </c>
      <c r="BO487" s="7">
        <v>83.866024561050594</v>
      </c>
      <c r="BP487" s="7">
        <v>466.00000257196399</v>
      </c>
      <c r="BQ487" s="7">
        <v>10.201401107092</v>
      </c>
      <c r="BR487" s="7">
        <v>67.999999063700699</v>
      </c>
      <c r="BS487" s="7">
        <v>1.48861644184984</v>
      </c>
      <c r="BT487" s="7">
        <v>3</v>
      </c>
      <c r="BU487" s="7">
        <v>6.567425569176881E-2</v>
      </c>
      <c r="BV487" s="7">
        <v>12.000000215164601</v>
      </c>
      <c r="BW487" s="7">
        <v>0.26269702747733403</v>
      </c>
      <c r="BX487" s="7">
        <v>187.99999846120801</v>
      </c>
      <c r="BY487" s="7">
        <v>4.1155866563311703</v>
      </c>
      <c r="BZ487" s="7">
        <v>221.999999595064</v>
      </c>
      <c r="CA487" s="7">
        <v>4.8598949123262702</v>
      </c>
      <c r="CB487" s="7">
        <v>109.29736892182</v>
      </c>
      <c r="CC487" s="7">
        <v>6.9307145796968799</v>
      </c>
      <c r="CD487" s="7">
        <v>200.744186146185</v>
      </c>
      <c r="CE487" s="7">
        <v>12.729498170335098</v>
      </c>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v>918</v>
      </c>
      <c r="EG487" s="7">
        <v>1094</v>
      </c>
      <c r="EH487" s="7">
        <v>411</v>
      </c>
      <c r="EI487" s="7">
        <v>3831</v>
      </c>
      <c r="EJ487" s="7">
        <v>466</v>
      </c>
      <c r="EK487" s="7">
        <v>68</v>
      </c>
      <c r="EL487" s="7">
        <v>3</v>
      </c>
      <c r="EM487" s="7">
        <v>12</v>
      </c>
      <c r="EN487" s="7">
        <v>188</v>
      </c>
      <c r="EO487" s="7">
        <v>222</v>
      </c>
      <c r="EP487" s="7">
        <v>114</v>
      </c>
      <c r="EQ487" s="7">
        <v>208</v>
      </c>
    </row>
    <row r="488" spans="1:147" x14ac:dyDescent="0.35">
      <c r="A488" s="7" t="s">
        <v>966</v>
      </c>
      <c r="B488" s="7" t="e" vm="1">
        <v>#VALUE!</v>
      </c>
      <c r="C488" s="7" t="e" vm="5">
        <v>#VALUE!</v>
      </c>
      <c r="D488" s="7">
        <v>1</v>
      </c>
      <c r="E488" s="7">
        <v>4940</v>
      </c>
      <c r="F488" s="7">
        <v>1675</v>
      </c>
      <c r="G488" s="7">
        <v>0</v>
      </c>
      <c r="H488" s="7">
        <v>596</v>
      </c>
      <c r="I488" s="7">
        <v>12.064777327935222</v>
      </c>
      <c r="J488" s="7">
        <v>0</v>
      </c>
      <c r="K488" s="7">
        <v>0</v>
      </c>
      <c r="L488" s="7">
        <v>0</v>
      </c>
      <c r="M488" s="7">
        <v>0</v>
      </c>
      <c r="N488" s="7">
        <v>0</v>
      </c>
      <c r="O488" s="7">
        <v>0</v>
      </c>
      <c r="P488" s="7">
        <v>5.1508963013387801</v>
      </c>
      <c r="Q488" s="7">
        <v>98548</v>
      </c>
      <c r="R488" s="7">
        <v>1</v>
      </c>
      <c r="S488" s="7">
        <v>1</v>
      </c>
      <c r="T488" s="7">
        <v>1</v>
      </c>
      <c r="U488" s="7">
        <v>1</v>
      </c>
      <c r="V488" s="7">
        <v>1</v>
      </c>
      <c r="W488" s="7">
        <v>0</v>
      </c>
      <c r="X488" s="7">
        <v>0</v>
      </c>
      <c r="Y488" s="7">
        <v>0</v>
      </c>
      <c r="Z488" s="7">
        <v>4939.9999637030596</v>
      </c>
      <c r="AA488" s="7">
        <v>4939.9999637030596</v>
      </c>
      <c r="AB488" s="7">
        <v>4939.9999637030596</v>
      </c>
      <c r="AC488" s="7">
        <v>829.34750426624203</v>
      </c>
      <c r="AD488" s="7">
        <v>829.34750426624203</v>
      </c>
      <c r="AE488" s="7">
        <v>829.34750426624203</v>
      </c>
      <c r="AF488" s="7">
        <v>4939.9999637030596</v>
      </c>
      <c r="AG488" s="7">
        <v>99.999999265244099</v>
      </c>
      <c r="AH488" s="7">
        <v>829.34750426624203</v>
      </c>
      <c r="AI488" s="7">
        <v>16.788411017535303</v>
      </c>
      <c r="AJ488" s="7">
        <v>826.99999271715797</v>
      </c>
      <c r="AK488" s="7">
        <v>16.740890540833099</v>
      </c>
      <c r="AL488" s="7">
        <v>799.99999246687401</v>
      </c>
      <c r="AM488" s="7">
        <v>16.1943318313132</v>
      </c>
      <c r="AN488" s="7">
        <v>4260.9999682653897</v>
      </c>
      <c r="AO488" s="7">
        <v>86.255060086344002</v>
      </c>
      <c r="AP488" s="7">
        <v>392.99998935004999</v>
      </c>
      <c r="AQ488" s="7">
        <v>7.9554653714585006</v>
      </c>
      <c r="AR488" s="7">
        <v>62.999999466703301</v>
      </c>
      <c r="AS488" s="7">
        <v>1.27530363292922</v>
      </c>
      <c r="AT488" s="7">
        <v>0</v>
      </c>
      <c r="AU488" s="7">
        <v>0</v>
      </c>
      <c r="AV488" s="7">
        <v>5.0000000119325696</v>
      </c>
      <c r="AW488" s="7">
        <v>0.10121457514033499</v>
      </c>
      <c r="AX488" s="7">
        <v>217.999999751475</v>
      </c>
      <c r="AY488" s="7">
        <v>4.41295546055618</v>
      </c>
      <c r="AZ488" s="7">
        <v>340.99999789935799</v>
      </c>
      <c r="BA488" s="7">
        <v>6.9028339655740494</v>
      </c>
      <c r="BB488" s="7">
        <v>75.499879729668507</v>
      </c>
      <c r="BC488" s="7">
        <v>4.5074555062488599</v>
      </c>
      <c r="BD488" s="7">
        <v>52.8108266086886</v>
      </c>
      <c r="BE488" s="7">
        <v>3.1528851706679801</v>
      </c>
      <c r="BF488" s="7">
        <v>4939.9999637030596</v>
      </c>
      <c r="BG488" s="7">
        <v>99.999999265244099</v>
      </c>
      <c r="BH488" s="7">
        <v>829.34750426624203</v>
      </c>
      <c r="BI488" s="7">
        <v>16.788411017535303</v>
      </c>
      <c r="BJ488" s="7">
        <v>826.99999271715797</v>
      </c>
      <c r="BK488" s="7">
        <v>16.740890540833099</v>
      </c>
      <c r="BL488" s="7">
        <v>799.99999246687401</v>
      </c>
      <c r="BM488" s="7">
        <v>16.1943318313132</v>
      </c>
      <c r="BN488" s="7">
        <v>4260.9999682653897</v>
      </c>
      <c r="BO488" s="7">
        <v>86.255060086344002</v>
      </c>
      <c r="BP488" s="7">
        <v>392.99998935004999</v>
      </c>
      <c r="BQ488" s="7">
        <v>7.9554653714585006</v>
      </c>
      <c r="BR488" s="7">
        <v>62.999999466703301</v>
      </c>
      <c r="BS488" s="7">
        <v>1.27530363292922</v>
      </c>
      <c r="BT488" s="7">
        <v>0</v>
      </c>
      <c r="BU488" s="7">
        <v>0</v>
      </c>
      <c r="BV488" s="7">
        <v>5.0000000119325696</v>
      </c>
      <c r="BW488" s="7">
        <v>0.10121457514033499</v>
      </c>
      <c r="BX488" s="7">
        <v>217.999999751475</v>
      </c>
      <c r="BY488" s="7">
        <v>4.41295546055618</v>
      </c>
      <c r="BZ488" s="7">
        <v>340.99999789935799</v>
      </c>
      <c r="CA488" s="7">
        <v>6.9028339655740494</v>
      </c>
      <c r="CB488" s="7">
        <v>75.499879729668507</v>
      </c>
      <c r="CC488" s="7">
        <v>4.5074555062488599</v>
      </c>
      <c r="CD488" s="7">
        <v>52.8108266086886</v>
      </c>
      <c r="CE488" s="7">
        <v>3.1528851706679801</v>
      </c>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v>766</v>
      </c>
      <c r="EG488" s="7">
        <v>827</v>
      </c>
      <c r="EH488" s="7">
        <v>800</v>
      </c>
      <c r="EI488" s="7">
        <v>4261</v>
      </c>
      <c r="EJ488" s="7">
        <v>393</v>
      </c>
      <c r="EK488" s="7">
        <v>63</v>
      </c>
      <c r="EL488" s="7">
        <v>0</v>
      </c>
      <c r="EM488" s="7">
        <v>5</v>
      </c>
      <c r="EN488" s="7">
        <v>218</v>
      </c>
      <c r="EO488" s="7">
        <v>341</v>
      </c>
      <c r="EP488" s="7">
        <v>74</v>
      </c>
      <c r="EQ488" s="7">
        <v>53</v>
      </c>
    </row>
    <row r="489" spans="1:147" x14ac:dyDescent="0.35">
      <c r="A489" s="7" t="s">
        <v>967</v>
      </c>
      <c r="B489" s="7" t="e" vm="1">
        <v>#VALUE!</v>
      </c>
      <c r="C489" s="7" t="e" vm="5">
        <v>#VALUE!</v>
      </c>
      <c r="D489" s="7">
        <v>1</v>
      </c>
      <c r="E489" s="7">
        <v>4397</v>
      </c>
      <c r="F489" s="7">
        <v>2084</v>
      </c>
      <c r="G489" s="7">
        <v>0</v>
      </c>
      <c r="H489" s="7">
        <v>0</v>
      </c>
      <c r="I489" s="7">
        <v>0</v>
      </c>
      <c r="J489" s="7">
        <v>0</v>
      </c>
      <c r="K489" s="7">
        <v>0</v>
      </c>
      <c r="L489" s="7">
        <v>0</v>
      </c>
      <c r="M489" s="7">
        <v>0</v>
      </c>
      <c r="N489" s="7">
        <v>0</v>
      </c>
      <c r="O489" s="7">
        <v>1</v>
      </c>
      <c r="P489" s="7">
        <v>13.6657194523379</v>
      </c>
      <c r="Q489" s="7">
        <v>50547</v>
      </c>
      <c r="R489" s="7">
        <v>0</v>
      </c>
      <c r="S489" s="7">
        <v>0</v>
      </c>
      <c r="T489" s="7">
        <v>0</v>
      </c>
      <c r="U489" s="7">
        <v>0</v>
      </c>
      <c r="V489" s="7">
        <v>0</v>
      </c>
      <c r="W489" s="7">
        <v>0</v>
      </c>
      <c r="X489" s="7">
        <v>0</v>
      </c>
      <c r="Y489" s="7">
        <v>0</v>
      </c>
      <c r="Z489" s="7"/>
      <c r="AA489" s="7">
        <v>8.2228021621704102</v>
      </c>
      <c r="AB489" s="7"/>
      <c r="AC489" s="7"/>
      <c r="AD489" s="7">
        <v>3.81102466583252</v>
      </c>
      <c r="AE489" s="7"/>
      <c r="AF489" s="7">
        <v>8.2228021621704102</v>
      </c>
      <c r="AG489" s="7">
        <v>0.18700937371322301</v>
      </c>
      <c r="AH489" s="7">
        <v>3.81102466583252</v>
      </c>
      <c r="AI489" s="7">
        <v>8.6673292377360003E-2</v>
      </c>
      <c r="AJ489" s="7">
        <v>1.2650465965271001</v>
      </c>
      <c r="AK489" s="7">
        <v>2.8770675381557902E-2</v>
      </c>
      <c r="AL489" s="7">
        <v>1.1596260070800799</v>
      </c>
      <c r="AM489" s="7">
        <v>2.6373118196044498E-2</v>
      </c>
      <c r="AN489" s="7">
        <v>7.9065408706665004</v>
      </c>
      <c r="AO489" s="7">
        <v>0.17981671300128499</v>
      </c>
      <c r="AP489" s="7">
        <v>0</v>
      </c>
      <c r="AQ489" s="7">
        <v>0</v>
      </c>
      <c r="AR489" s="7">
        <v>0.105420544743538</v>
      </c>
      <c r="AS489" s="7">
        <v>2.3975561688318802E-3</v>
      </c>
      <c r="AT489" s="7">
        <v>0</v>
      </c>
      <c r="AU489" s="7">
        <v>0</v>
      </c>
      <c r="AV489" s="7">
        <v>0</v>
      </c>
      <c r="AW489" s="7">
        <v>0</v>
      </c>
      <c r="AX489" s="7">
        <v>0.210841089487076</v>
      </c>
      <c r="AY489" s="7">
        <v>4.79511233766377E-3</v>
      </c>
      <c r="AZ489" s="7">
        <v>0.210841089487076</v>
      </c>
      <c r="BA489" s="7">
        <v>4.79511233766377E-3</v>
      </c>
      <c r="BB489" s="7">
        <v>0.24239028990268699</v>
      </c>
      <c r="BC489" s="7">
        <v>1.16310119914917E-2</v>
      </c>
      <c r="BD489" s="7">
        <v>0.47404584288597101</v>
      </c>
      <c r="BE489" s="7">
        <v>2.2746921443664601E-2</v>
      </c>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v>1633</v>
      </c>
      <c r="EG489" s="7">
        <v>862</v>
      </c>
      <c r="EH489" s="7">
        <v>564</v>
      </c>
      <c r="EI489" s="7">
        <v>2938</v>
      </c>
      <c r="EJ489" s="7">
        <v>820</v>
      </c>
      <c r="EK489" s="7">
        <v>164</v>
      </c>
      <c r="EL489" s="7">
        <v>2</v>
      </c>
      <c r="EM489" s="7">
        <v>24</v>
      </c>
      <c r="EN489" s="7">
        <v>449</v>
      </c>
      <c r="EO489" s="7">
        <v>685</v>
      </c>
      <c r="EP489" s="7">
        <v>459</v>
      </c>
      <c r="EQ489" s="7">
        <v>254</v>
      </c>
    </row>
    <row r="490" spans="1:147" x14ac:dyDescent="0.35">
      <c r="A490" s="7" t="s">
        <v>968</v>
      </c>
      <c r="B490" s="7" t="e" vm="1">
        <v>#VALUE!</v>
      </c>
      <c r="C490" s="7" t="e" vm="5">
        <v>#VALUE!</v>
      </c>
      <c r="D490" s="7">
        <v>1</v>
      </c>
      <c r="E490" s="7">
        <v>2992</v>
      </c>
      <c r="F490" s="7">
        <v>1156</v>
      </c>
      <c r="G490" s="7">
        <v>0</v>
      </c>
      <c r="H490" s="7">
        <v>1</v>
      </c>
      <c r="I490" s="7">
        <v>3.3422459893048123E-2</v>
      </c>
      <c r="J490" s="7">
        <v>0</v>
      </c>
      <c r="K490" s="7">
        <v>0</v>
      </c>
      <c r="L490" s="7">
        <v>0</v>
      </c>
      <c r="M490" s="7">
        <v>0</v>
      </c>
      <c r="N490" s="7">
        <v>0</v>
      </c>
      <c r="O490" s="7">
        <v>0</v>
      </c>
      <c r="P490" s="7">
        <v>5.00829187396352</v>
      </c>
      <c r="Q490" s="7">
        <v>88041</v>
      </c>
      <c r="R490" s="7">
        <v>0</v>
      </c>
      <c r="S490" s="7">
        <v>0</v>
      </c>
      <c r="T490" s="7">
        <v>0</v>
      </c>
      <c r="U490" s="7">
        <v>0</v>
      </c>
      <c r="V490" s="7">
        <v>0</v>
      </c>
      <c r="W490" s="7">
        <v>0</v>
      </c>
      <c r="X490" s="7">
        <v>0</v>
      </c>
      <c r="Y490" s="7">
        <v>0</v>
      </c>
      <c r="Z490" s="7"/>
      <c r="AA490" s="7">
        <v>283.65757493674801</v>
      </c>
      <c r="AB490" s="7"/>
      <c r="AC490" s="7"/>
      <c r="AD490" s="7">
        <v>29.629188566468699</v>
      </c>
      <c r="AE490" s="7"/>
      <c r="AF490" s="7">
        <v>283.65757493674801</v>
      </c>
      <c r="AG490" s="7">
        <v>9.4805339216827402</v>
      </c>
      <c r="AH490" s="7">
        <v>29.629188566468699</v>
      </c>
      <c r="AI490" s="7">
        <v>0.99028036652635909</v>
      </c>
      <c r="AJ490" s="7">
        <v>58.996972413733602</v>
      </c>
      <c r="AK490" s="7">
        <v>1.97182394430928</v>
      </c>
      <c r="AL490" s="7">
        <v>36.226257859729202</v>
      </c>
      <c r="AM490" s="7">
        <v>1.2107706503920199</v>
      </c>
      <c r="AN490" s="7">
        <v>250.70478089526301</v>
      </c>
      <c r="AO490" s="7">
        <v>8.37917048446735</v>
      </c>
      <c r="AP490" s="7">
        <v>14.869518955820199</v>
      </c>
      <c r="AQ490" s="7">
        <v>0.49697590092982097</v>
      </c>
      <c r="AR490" s="7">
        <v>12.082322463393201</v>
      </c>
      <c r="AS490" s="7">
        <v>0.40382093794763402</v>
      </c>
      <c r="AT490" s="7">
        <v>0</v>
      </c>
      <c r="AU490" s="7">
        <v>0</v>
      </c>
      <c r="AV490" s="7">
        <v>0</v>
      </c>
      <c r="AW490" s="7">
        <v>0</v>
      </c>
      <c r="AX490" s="7">
        <v>6.0009520743042204</v>
      </c>
      <c r="AY490" s="7">
        <v>0.200566580023537</v>
      </c>
      <c r="AZ490" s="7">
        <v>10.6581950057298</v>
      </c>
      <c r="BA490" s="7">
        <v>0.35622309511128997</v>
      </c>
      <c r="BB490" s="7">
        <v>9.0197944762185198</v>
      </c>
      <c r="BC490" s="7">
        <v>0.78025903773516603</v>
      </c>
      <c r="BD490" s="7">
        <v>11.072608846239699</v>
      </c>
      <c r="BE490" s="7">
        <v>0.957838135487867</v>
      </c>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v>436</v>
      </c>
      <c r="EG490" s="7">
        <v>673</v>
      </c>
      <c r="EH490" s="7">
        <v>348</v>
      </c>
      <c r="EI490" s="7">
        <v>2710</v>
      </c>
      <c r="EJ490" s="7">
        <v>92</v>
      </c>
      <c r="EK490" s="7">
        <v>68</v>
      </c>
      <c r="EL490" s="7">
        <v>2</v>
      </c>
      <c r="EM490" s="7">
        <v>4</v>
      </c>
      <c r="EN490" s="7">
        <v>116</v>
      </c>
      <c r="EO490" s="7">
        <v>173</v>
      </c>
      <c r="EP490" s="7">
        <v>121</v>
      </c>
      <c r="EQ490" s="7">
        <v>109</v>
      </c>
    </row>
    <row r="491" spans="1:147" x14ac:dyDescent="0.35">
      <c r="A491" s="7" t="s">
        <v>969</v>
      </c>
      <c r="B491" s="7" t="e" vm="1">
        <v>#VALUE!</v>
      </c>
      <c r="C491" s="7" t="e" vm="6">
        <v>#VALUE!</v>
      </c>
      <c r="D491" s="7">
        <v>1</v>
      </c>
      <c r="E491" s="7">
        <v>3856</v>
      </c>
      <c r="F491" s="7">
        <v>1839</v>
      </c>
      <c r="G491" s="7">
        <v>0</v>
      </c>
      <c r="H491" s="7">
        <v>1</v>
      </c>
      <c r="I491" s="7">
        <v>2.5933609958506226E-2</v>
      </c>
      <c r="J491" s="7">
        <v>0</v>
      </c>
      <c r="K491" s="7">
        <v>0</v>
      </c>
      <c r="L491" s="7">
        <v>0</v>
      </c>
      <c r="M491" s="7">
        <v>0</v>
      </c>
      <c r="N491" s="7">
        <v>0</v>
      </c>
      <c r="O491" s="7">
        <v>0</v>
      </c>
      <c r="P491" s="7">
        <v>13.185975609756101</v>
      </c>
      <c r="Q491" s="7">
        <v>83000</v>
      </c>
      <c r="R491" s="7">
        <v>0</v>
      </c>
      <c r="S491" s="7">
        <v>1</v>
      </c>
      <c r="T491" s="7">
        <v>0</v>
      </c>
      <c r="U491" s="7">
        <v>1</v>
      </c>
      <c r="V491" s="7">
        <v>0</v>
      </c>
      <c r="W491" s="7">
        <v>0</v>
      </c>
      <c r="X491" s="7">
        <v>0</v>
      </c>
      <c r="Y491" s="7">
        <v>0</v>
      </c>
      <c r="Z491" s="7">
        <v>3.04491519927979</v>
      </c>
      <c r="AA491" s="7">
        <v>1464.29913849838</v>
      </c>
      <c r="AB491" s="7">
        <v>3.04491519927979</v>
      </c>
      <c r="AC491" s="7">
        <v>0.469644725322723</v>
      </c>
      <c r="AD491" s="7">
        <v>238.327916343944</v>
      </c>
      <c r="AE491" s="7">
        <v>0.469644725322723</v>
      </c>
      <c r="AF491" s="7">
        <v>1464.29913849838</v>
      </c>
      <c r="AG491" s="7">
        <v>37.9745627203936</v>
      </c>
      <c r="AH491" s="7">
        <v>238.327916343944</v>
      </c>
      <c r="AI491" s="7">
        <v>6.1807032246873401</v>
      </c>
      <c r="AJ491" s="7">
        <v>237.70504270630801</v>
      </c>
      <c r="AK491" s="7">
        <v>6.1645498627154502</v>
      </c>
      <c r="AL491" s="7">
        <v>362.47031702460703</v>
      </c>
      <c r="AM491" s="7">
        <v>9.4001638232522495</v>
      </c>
      <c r="AN491" s="7">
        <v>1366.7738597959999</v>
      </c>
      <c r="AO491" s="7">
        <v>35.445380181431503</v>
      </c>
      <c r="AP491" s="7">
        <v>38.8371053412557</v>
      </c>
      <c r="AQ491" s="7">
        <v>1.00718634183754</v>
      </c>
      <c r="AR491" s="7">
        <v>6.8968444112688303</v>
      </c>
      <c r="AS491" s="7">
        <v>0.178860072906349</v>
      </c>
      <c r="AT491" s="7">
        <v>0</v>
      </c>
      <c r="AU491" s="7">
        <v>0</v>
      </c>
      <c r="AV491" s="7">
        <v>0.252218827605248</v>
      </c>
      <c r="AW491" s="7">
        <v>6.5409446993062092E-3</v>
      </c>
      <c r="AX491" s="7">
        <v>51.539113254286299</v>
      </c>
      <c r="AY491" s="7">
        <v>1.33659526074394</v>
      </c>
      <c r="AZ491" s="7">
        <v>67.282653436064706</v>
      </c>
      <c r="BA491" s="7">
        <v>1.7448820911842502</v>
      </c>
      <c r="BB491" s="7">
        <v>31.272801599276601</v>
      </c>
      <c r="BC491" s="7">
        <v>1.7005329852787701</v>
      </c>
      <c r="BD491" s="7">
        <v>77.172675831294299</v>
      </c>
      <c r="BE491" s="7">
        <v>4.1964478429197598</v>
      </c>
      <c r="BF491" s="7">
        <v>3.04491519927979</v>
      </c>
      <c r="BG491" s="7">
        <v>7.8965643134849203E-2</v>
      </c>
      <c r="BH491" s="7">
        <v>0.469644725322723</v>
      </c>
      <c r="BI491" s="7">
        <v>1.21795831255893E-2</v>
      </c>
      <c r="BJ491" s="7">
        <v>0</v>
      </c>
      <c r="BK491" s="7">
        <v>0</v>
      </c>
      <c r="BL491" s="7">
        <v>0.55362093448638905</v>
      </c>
      <c r="BM491" s="7">
        <v>1.4357389379833699E-2</v>
      </c>
      <c r="BN491" s="7">
        <v>3.04491519927979</v>
      </c>
      <c r="BO491" s="7">
        <v>7.8965643134849203E-2</v>
      </c>
      <c r="BP491" s="7">
        <v>0</v>
      </c>
      <c r="BQ491" s="7">
        <v>0</v>
      </c>
      <c r="BR491" s="7">
        <v>0</v>
      </c>
      <c r="BS491" s="7">
        <v>0</v>
      </c>
      <c r="BT491" s="7">
        <v>0</v>
      </c>
      <c r="BU491" s="7">
        <v>0</v>
      </c>
      <c r="BV491" s="7">
        <v>0</v>
      </c>
      <c r="BW491" s="7">
        <v>0</v>
      </c>
      <c r="BX491" s="7">
        <v>0</v>
      </c>
      <c r="BY491" s="7">
        <v>0</v>
      </c>
      <c r="BZ491" s="7">
        <v>0</v>
      </c>
      <c r="CA491" s="7">
        <v>0</v>
      </c>
      <c r="CB491" s="7">
        <v>0.14008142054080999</v>
      </c>
      <c r="CC491" s="7">
        <v>7.6172604970532699E-3</v>
      </c>
      <c r="CD491" s="7">
        <v>0.23117657005786901</v>
      </c>
      <c r="CE491" s="7">
        <v>1.2570775968345198E-2</v>
      </c>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v>1200</v>
      </c>
      <c r="EG491" s="7">
        <v>697</v>
      </c>
      <c r="EH491" s="7">
        <v>821</v>
      </c>
      <c r="EI491" s="7">
        <v>3224</v>
      </c>
      <c r="EJ491" s="7">
        <v>325</v>
      </c>
      <c r="EK491" s="7">
        <v>33</v>
      </c>
      <c r="EL491" s="7">
        <v>0</v>
      </c>
      <c r="EM491" s="7">
        <v>11</v>
      </c>
      <c r="EN491" s="7">
        <v>263</v>
      </c>
      <c r="EO491" s="7">
        <v>396</v>
      </c>
      <c r="EP491" s="7">
        <v>234</v>
      </c>
      <c r="EQ491" s="7">
        <v>205</v>
      </c>
    </row>
    <row r="492" spans="1:147" x14ac:dyDescent="0.35">
      <c r="A492" s="7" t="s">
        <v>970</v>
      </c>
      <c r="B492" s="7" t="e" vm="1">
        <v>#VALUE!</v>
      </c>
      <c r="C492" s="7" t="e" vm="6">
        <v>#VALUE!</v>
      </c>
      <c r="D492" s="7">
        <v>1</v>
      </c>
      <c r="E492" s="7">
        <v>2371</v>
      </c>
      <c r="F492" s="7">
        <v>1241</v>
      </c>
      <c r="G492" s="7">
        <v>0</v>
      </c>
      <c r="H492" s="7">
        <v>4</v>
      </c>
      <c r="I492" s="7">
        <v>0.16870518768452131</v>
      </c>
      <c r="J492" s="7">
        <v>0</v>
      </c>
      <c r="K492" s="7">
        <v>0</v>
      </c>
      <c r="L492" s="7">
        <v>0</v>
      </c>
      <c r="M492" s="7">
        <v>0</v>
      </c>
      <c r="N492" s="7">
        <v>0</v>
      </c>
      <c r="O492" s="7">
        <v>0</v>
      </c>
      <c r="P492" s="7">
        <v>5.2314814814814801</v>
      </c>
      <c r="Q492" s="7">
        <v>92813</v>
      </c>
      <c r="R492" s="7">
        <v>0</v>
      </c>
      <c r="S492" s="7">
        <v>1</v>
      </c>
      <c r="T492" s="7">
        <v>0</v>
      </c>
      <c r="U492" s="7">
        <v>1</v>
      </c>
      <c r="V492" s="7">
        <v>0</v>
      </c>
      <c r="W492" s="7">
        <v>0</v>
      </c>
      <c r="X492" s="7">
        <v>0</v>
      </c>
      <c r="Y492" s="7">
        <v>0</v>
      </c>
      <c r="Z492" s="7">
        <v>191.49215373557601</v>
      </c>
      <c r="AA492" s="7">
        <v>1142.5911673917401</v>
      </c>
      <c r="AB492" s="7">
        <v>191.49215373557601</v>
      </c>
      <c r="AC492" s="7">
        <v>19.019536552004499</v>
      </c>
      <c r="AD492" s="7">
        <v>124.467352057817</v>
      </c>
      <c r="AE492" s="7">
        <v>19.019536552004499</v>
      </c>
      <c r="AF492" s="7">
        <v>1142.5911673917401</v>
      </c>
      <c r="AG492" s="7">
        <v>48.190264335374799</v>
      </c>
      <c r="AH492" s="7">
        <v>124.467352057817</v>
      </c>
      <c r="AI492" s="7">
        <v>5.2495719973773403</v>
      </c>
      <c r="AJ492" s="7">
        <v>131.74868837755599</v>
      </c>
      <c r="AK492" s="7">
        <v>5.5566717999812898</v>
      </c>
      <c r="AL492" s="7">
        <v>333.150879026891</v>
      </c>
      <c r="AM492" s="7">
        <v>14.051070393373699</v>
      </c>
      <c r="AN492" s="7">
        <v>1094.1142236604301</v>
      </c>
      <c r="AO492" s="7">
        <v>46.145686362734203</v>
      </c>
      <c r="AP492" s="7">
        <v>16.454565332271201</v>
      </c>
      <c r="AQ492" s="7">
        <v>0.69399263316200599</v>
      </c>
      <c r="AR492" s="7">
        <v>7.2428221702575701</v>
      </c>
      <c r="AS492" s="7">
        <v>0.30547541839972897</v>
      </c>
      <c r="AT492" s="7">
        <v>1.0000000074505799</v>
      </c>
      <c r="AU492" s="7">
        <v>4.2176297235368199E-2</v>
      </c>
      <c r="AV492" s="7">
        <v>5.2860986441373797E-2</v>
      </c>
      <c r="AW492" s="7">
        <v>2.2294806596952297E-3</v>
      </c>
      <c r="AX492" s="7">
        <v>23.726694755256201</v>
      </c>
      <c r="AY492" s="7">
        <v>1.00070412295471</v>
      </c>
      <c r="AZ492" s="7">
        <v>34.272188764065497</v>
      </c>
      <c r="BA492" s="7">
        <v>1.4454740094502501</v>
      </c>
      <c r="BB492" s="7">
        <v>50.753425455358297</v>
      </c>
      <c r="BC492" s="7">
        <v>4.08972002057682</v>
      </c>
      <c r="BD492" s="7">
        <v>17.2287693127459</v>
      </c>
      <c r="BE492" s="7">
        <v>1.3882972854750901</v>
      </c>
      <c r="BF492" s="7">
        <v>191.49215373557601</v>
      </c>
      <c r="BG492" s="7">
        <v>8.0764299340183801</v>
      </c>
      <c r="BH492" s="7">
        <v>19.019536552004499</v>
      </c>
      <c r="BI492" s="7">
        <v>0.80217362091963496</v>
      </c>
      <c r="BJ492" s="7">
        <v>17.165540486574201</v>
      </c>
      <c r="BK492" s="7">
        <v>0.72397893237343591</v>
      </c>
      <c r="BL492" s="7">
        <v>55.164978134232797</v>
      </c>
      <c r="BM492" s="7">
        <v>2.32665449743706</v>
      </c>
      <c r="BN492" s="7">
        <v>187.92528305363399</v>
      </c>
      <c r="BO492" s="7">
        <v>7.9259925370575397</v>
      </c>
      <c r="BP492" s="7">
        <v>2.9723949432372998</v>
      </c>
      <c r="BQ492" s="7">
        <v>0.12536461169284299</v>
      </c>
      <c r="BR492" s="7">
        <v>0</v>
      </c>
      <c r="BS492" s="7">
        <v>0</v>
      </c>
      <c r="BT492" s="7">
        <v>0</v>
      </c>
      <c r="BU492" s="7">
        <v>0</v>
      </c>
      <c r="BV492" s="7">
        <v>0</v>
      </c>
      <c r="BW492" s="7">
        <v>0</v>
      </c>
      <c r="BX492" s="7">
        <v>0.594475857913494</v>
      </c>
      <c r="BY492" s="7">
        <v>2.5072790295803199E-2</v>
      </c>
      <c r="BZ492" s="7">
        <v>3.6882922500371902</v>
      </c>
      <c r="CA492" s="7">
        <v>0.15555850906947299</v>
      </c>
      <c r="CB492" s="7">
        <v>6.8678852324172901</v>
      </c>
      <c r="CC492" s="7">
        <v>0.55341540954208701</v>
      </c>
      <c r="CD492" s="7">
        <v>2.9046257801985802</v>
      </c>
      <c r="CE492" s="7">
        <v>0.23405526028997403</v>
      </c>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v>267</v>
      </c>
      <c r="EG492" s="7">
        <v>325</v>
      </c>
      <c r="EH492" s="7">
        <v>547</v>
      </c>
      <c r="EI492" s="7">
        <v>2189</v>
      </c>
      <c r="EJ492" s="7">
        <v>59</v>
      </c>
      <c r="EK492" s="7">
        <v>23</v>
      </c>
      <c r="EL492" s="7">
        <v>1</v>
      </c>
      <c r="EM492" s="7">
        <v>3</v>
      </c>
      <c r="EN492" s="7">
        <v>96</v>
      </c>
      <c r="EO492" s="7">
        <v>162</v>
      </c>
      <c r="EP492" s="7">
        <v>104</v>
      </c>
      <c r="EQ492" s="7">
        <v>29</v>
      </c>
    </row>
    <row r="493" spans="1:147" x14ac:dyDescent="0.35">
      <c r="A493" s="7" t="s">
        <v>971</v>
      </c>
      <c r="B493" s="7" t="e" vm="1">
        <v>#VALUE!</v>
      </c>
      <c r="C493" s="7" t="e" vm="6">
        <v>#VALUE!</v>
      </c>
      <c r="D493" s="7">
        <v>1</v>
      </c>
      <c r="E493" s="7">
        <v>1328</v>
      </c>
      <c r="F493" s="7">
        <v>636</v>
      </c>
      <c r="G493" s="7">
        <v>0</v>
      </c>
      <c r="H493" s="7">
        <v>0</v>
      </c>
      <c r="I493" s="7">
        <v>0</v>
      </c>
      <c r="J493" s="7">
        <v>0</v>
      </c>
      <c r="K493" s="7">
        <v>0</v>
      </c>
      <c r="L493" s="7">
        <v>0</v>
      </c>
      <c r="M493" s="7">
        <v>0</v>
      </c>
      <c r="N493" s="7">
        <v>0</v>
      </c>
      <c r="O493" s="7">
        <v>0</v>
      </c>
      <c r="P493" s="7">
        <v>4.1982105987611797</v>
      </c>
      <c r="Q493" s="7">
        <v>126029</v>
      </c>
      <c r="R493" s="7">
        <v>1</v>
      </c>
      <c r="S493" s="7">
        <v>1</v>
      </c>
      <c r="T493" s="7">
        <v>1</v>
      </c>
      <c r="U493" s="7">
        <v>1</v>
      </c>
      <c r="V493" s="7">
        <v>1</v>
      </c>
      <c r="W493" s="7">
        <v>0</v>
      </c>
      <c r="X493" s="7">
        <v>0</v>
      </c>
      <c r="Y493" s="7">
        <v>0</v>
      </c>
      <c r="Z493" s="7">
        <v>877.79523030156304</v>
      </c>
      <c r="AA493" s="7">
        <v>1327.99999207677</v>
      </c>
      <c r="AB493" s="7">
        <v>877.79523030156304</v>
      </c>
      <c r="AC493" s="7">
        <v>112.440066533833</v>
      </c>
      <c r="AD493" s="7">
        <v>162.207905444055</v>
      </c>
      <c r="AE493" s="7">
        <v>112.440066533833</v>
      </c>
      <c r="AF493" s="7">
        <v>1327.99999207677</v>
      </c>
      <c r="AG493" s="7">
        <v>99.999999403371504</v>
      </c>
      <c r="AH493" s="7">
        <v>162.207905444055</v>
      </c>
      <c r="AI493" s="7">
        <v>12.2144507111487</v>
      </c>
      <c r="AJ493" s="7">
        <v>200.00000001536699</v>
      </c>
      <c r="AK493" s="7">
        <v>15.0602409650126</v>
      </c>
      <c r="AL493" s="7">
        <v>418.99999837309599</v>
      </c>
      <c r="AM493" s="7">
        <v>31.551204696769304</v>
      </c>
      <c r="AN493" s="7">
        <v>1285.99999968009</v>
      </c>
      <c r="AO493" s="7">
        <v>96.8373493735008</v>
      </c>
      <c r="AP493" s="7">
        <v>5.0000000228174004</v>
      </c>
      <c r="AQ493" s="7">
        <v>0.37650602581456299</v>
      </c>
      <c r="AR493" s="7">
        <v>17.000000018160801</v>
      </c>
      <c r="AS493" s="7">
        <v>1.28012048329524</v>
      </c>
      <c r="AT493" s="7">
        <v>0</v>
      </c>
      <c r="AU493" s="7">
        <v>0</v>
      </c>
      <c r="AV493" s="7">
        <v>0</v>
      </c>
      <c r="AW493" s="7">
        <v>0</v>
      </c>
      <c r="AX493" s="7">
        <v>19.999999877065399</v>
      </c>
      <c r="AY493" s="7">
        <v>1.5060240871284201</v>
      </c>
      <c r="AZ493" s="7">
        <v>23.999999883584699</v>
      </c>
      <c r="BA493" s="7">
        <v>1.8072289068964398</v>
      </c>
      <c r="BB493" s="7">
        <v>12.1148577339718</v>
      </c>
      <c r="BC493" s="7">
        <v>1.9048518449641199</v>
      </c>
      <c r="BD493" s="7">
        <v>0</v>
      </c>
      <c r="BE493" s="7">
        <v>0</v>
      </c>
      <c r="BF493" s="7">
        <v>877.79523030156304</v>
      </c>
      <c r="BG493" s="7">
        <v>66.099038426322494</v>
      </c>
      <c r="BH493" s="7">
        <v>112.440066533833</v>
      </c>
      <c r="BI493" s="7">
        <v>8.4668724799572708</v>
      </c>
      <c r="BJ493" s="7">
        <v>118.777022477239</v>
      </c>
      <c r="BK493" s="7">
        <v>8.9440528973824804</v>
      </c>
      <c r="BL493" s="7">
        <v>327.66748943703698</v>
      </c>
      <c r="BM493" s="7">
        <v>24.673756734716701</v>
      </c>
      <c r="BN493" s="7">
        <v>853.89264600584295</v>
      </c>
      <c r="BO493" s="7">
        <v>64.299145030560496</v>
      </c>
      <c r="BP493" s="7">
        <v>2.2040166486985999</v>
      </c>
      <c r="BQ493" s="7">
        <v>0.16596510908875001</v>
      </c>
      <c r="BR493" s="7">
        <v>12.6874571740627</v>
      </c>
      <c r="BS493" s="7">
        <v>0.95538081129990393</v>
      </c>
      <c r="BT493" s="7">
        <v>0</v>
      </c>
      <c r="BU493" s="7">
        <v>0</v>
      </c>
      <c r="BV493" s="7">
        <v>0</v>
      </c>
      <c r="BW493" s="7">
        <v>0</v>
      </c>
      <c r="BX493" s="7">
        <v>9.0111135602928698</v>
      </c>
      <c r="BY493" s="7">
        <v>0.67854770785337903</v>
      </c>
      <c r="BZ493" s="7">
        <v>9.0015142187476194</v>
      </c>
      <c r="CA493" s="7">
        <v>0.67782486586954904</v>
      </c>
      <c r="CB493" s="7">
        <v>8.3054937323268003</v>
      </c>
      <c r="CC493" s="7">
        <v>1.30589524093189</v>
      </c>
      <c r="CD493" s="7">
        <v>0</v>
      </c>
      <c r="CE493" s="7">
        <v>0</v>
      </c>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v>187</v>
      </c>
      <c r="EG493" s="7">
        <v>200</v>
      </c>
      <c r="EH493" s="7">
        <v>419</v>
      </c>
      <c r="EI493" s="7">
        <v>1286</v>
      </c>
      <c r="EJ493" s="7">
        <v>5</v>
      </c>
      <c r="EK493" s="7">
        <v>17</v>
      </c>
      <c r="EL493" s="7">
        <v>0</v>
      </c>
      <c r="EM493" s="7">
        <v>0</v>
      </c>
      <c r="EN493" s="7">
        <v>20</v>
      </c>
      <c r="EO493" s="7">
        <v>24</v>
      </c>
      <c r="EP493" s="7">
        <v>11</v>
      </c>
      <c r="EQ493" s="7">
        <v>0</v>
      </c>
    </row>
    <row r="494" spans="1:147" x14ac:dyDescent="0.35">
      <c r="A494" s="7" t="s">
        <v>972</v>
      </c>
      <c r="B494" s="7" t="e" vm="1">
        <v>#VALUE!</v>
      </c>
      <c r="C494" s="7" t="e" vm="6">
        <v>#VALUE!</v>
      </c>
      <c r="D494" s="7">
        <v>1</v>
      </c>
      <c r="E494" s="7">
        <v>2290</v>
      </c>
      <c r="F494" s="7">
        <v>1211</v>
      </c>
      <c r="G494" s="7">
        <v>0</v>
      </c>
      <c r="H494" s="7">
        <v>59</v>
      </c>
      <c r="I494" s="7">
        <v>2.5764192139737991</v>
      </c>
      <c r="J494" s="7">
        <v>0</v>
      </c>
      <c r="K494" s="7">
        <v>0</v>
      </c>
      <c r="L494" s="7">
        <v>0</v>
      </c>
      <c r="M494" s="7">
        <v>0</v>
      </c>
      <c r="N494" s="7">
        <v>1</v>
      </c>
      <c r="O494" s="7">
        <v>0</v>
      </c>
      <c r="P494" s="7">
        <v>6.9162766510660401</v>
      </c>
      <c r="Q494" s="7">
        <v>103080</v>
      </c>
      <c r="R494" s="7">
        <v>1</v>
      </c>
      <c r="S494" s="7">
        <v>1</v>
      </c>
      <c r="T494" s="7">
        <v>1</v>
      </c>
      <c r="U494" s="7">
        <v>1</v>
      </c>
      <c r="V494" s="7">
        <v>1</v>
      </c>
      <c r="W494" s="7">
        <v>0</v>
      </c>
      <c r="X494" s="7">
        <v>0</v>
      </c>
      <c r="Y494" s="7">
        <v>1</v>
      </c>
      <c r="Z494" s="7">
        <v>1469.88423514138</v>
      </c>
      <c r="AA494" s="7">
        <v>2091.3292063233598</v>
      </c>
      <c r="AB494" s="7">
        <v>1469.88423514138</v>
      </c>
      <c r="AC494" s="7">
        <v>247.26660949911999</v>
      </c>
      <c r="AD494" s="7">
        <v>333.78661218586598</v>
      </c>
      <c r="AE494" s="7">
        <v>247.26660949911999</v>
      </c>
      <c r="AF494" s="7">
        <v>2091.3292063233598</v>
      </c>
      <c r="AG494" s="7">
        <v>91.324419490103111</v>
      </c>
      <c r="AH494" s="7">
        <v>333.78661218586598</v>
      </c>
      <c r="AI494" s="7">
        <v>14.575834593269299</v>
      </c>
      <c r="AJ494" s="7">
        <v>221.031220610726</v>
      </c>
      <c r="AK494" s="7">
        <v>9.6520183672806308</v>
      </c>
      <c r="AL494" s="7">
        <v>1020.59282824537</v>
      </c>
      <c r="AM494" s="7">
        <v>44.567372412461495</v>
      </c>
      <c r="AN494" s="7">
        <v>2061.7869379619301</v>
      </c>
      <c r="AO494" s="7">
        <v>90.034364103141101</v>
      </c>
      <c r="AP494" s="7">
        <v>4.5662161707878104</v>
      </c>
      <c r="AQ494" s="7">
        <v>0.19939808606060297</v>
      </c>
      <c r="AR494" s="7">
        <v>4.97605947806733</v>
      </c>
      <c r="AS494" s="7">
        <v>0.21729517371473001</v>
      </c>
      <c r="AT494" s="7">
        <v>2.00000004470348</v>
      </c>
      <c r="AU494" s="7">
        <v>8.7336246493601902E-2</v>
      </c>
      <c r="AV494" s="7">
        <v>0.999999972991645</v>
      </c>
      <c r="AW494" s="7">
        <v>4.3668121091338198E-2</v>
      </c>
      <c r="AX494" s="7">
        <v>16.9999999823049</v>
      </c>
      <c r="AY494" s="7">
        <v>0.74235807782990704</v>
      </c>
      <c r="AZ494" s="7">
        <v>22.976059687614899</v>
      </c>
      <c r="BA494" s="7">
        <v>1.0033213837386401</v>
      </c>
      <c r="BB494" s="7">
        <v>189.010321238762</v>
      </c>
      <c r="BC494" s="7">
        <v>15.607788706751599</v>
      </c>
      <c r="BD494" s="7">
        <v>44.812969249134802</v>
      </c>
      <c r="BE494" s="7">
        <v>3.7004929190036999</v>
      </c>
      <c r="BF494" s="7">
        <v>1469.88423514138</v>
      </c>
      <c r="BG494" s="7">
        <v>64.187084503990604</v>
      </c>
      <c r="BH494" s="7">
        <v>247.26660949911999</v>
      </c>
      <c r="BI494" s="7">
        <v>10.797668537079499</v>
      </c>
      <c r="BJ494" s="7">
        <v>142.68437829147999</v>
      </c>
      <c r="BK494" s="7">
        <v>6.2307588773572204</v>
      </c>
      <c r="BL494" s="7">
        <v>738.79151788679906</v>
      </c>
      <c r="BM494" s="7">
        <v>32.261638335668103</v>
      </c>
      <c r="BN494" s="7">
        <v>1442.8461392541001</v>
      </c>
      <c r="BO494" s="7">
        <v>63.006381626816598</v>
      </c>
      <c r="BP494" s="7">
        <v>4</v>
      </c>
      <c r="BQ494" s="7">
        <v>0.17467248908296901</v>
      </c>
      <c r="BR494" s="7">
        <v>4.4345992135931702</v>
      </c>
      <c r="BS494" s="7">
        <v>0.19365062068092501</v>
      </c>
      <c r="BT494" s="7">
        <v>2.00000004470348</v>
      </c>
      <c r="BU494" s="7">
        <v>8.7336246493601902E-2</v>
      </c>
      <c r="BV494" s="7">
        <v>0.60350054781883999</v>
      </c>
      <c r="BW494" s="7">
        <v>2.63537357126131E-2</v>
      </c>
      <c r="BX494" s="7">
        <v>15.9999999823049</v>
      </c>
      <c r="BY494" s="7">
        <v>0.69868995555916502</v>
      </c>
      <c r="BZ494" s="7">
        <v>18.707896911830201</v>
      </c>
      <c r="CA494" s="7">
        <v>0.81693872977424398</v>
      </c>
      <c r="CB494" s="7">
        <v>164.018287584913</v>
      </c>
      <c r="CC494" s="7">
        <v>13.5440369599433</v>
      </c>
      <c r="CD494" s="7">
        <v>31.9656772694007</v>
      </c>
      <c r="CE494" s="7">
        <v>2.6396100139885004</v>
      </c>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v>313</v>
      </c>
      <c r="EG494" s="7">
        <v>247</v>
      </c>
      <c r="EH494" s="7">
        <v>1085</v>
      </c>
      <c r="EI494" s="7">
        <v>2255</v>
      </c>
      <c r="EJ494" s="7">
        <v>10</v>
      </c>
      <c r="EK494" s="7">
        <v>5</v>
      </c>
      <c r="EL494" s="7">
        <v>2</v>
      </c>
      <c r="EM494" s="7">
        <v>1</v>
      </c>
      <c r="EN494" s="7">
        <v>17</v>
      </c>
      <c r="EO494" s="7">
        <v>28</v>
      </c>
      <c r="EP494" s="7">
        <v>176</v>
      </c>
      <c r="EQ494" s="7">
        <v>41</v>
      </c>
    </row>
    <row r="495" spans="1:147" x14ac:dyDescent="0.35">
      <c r="A495" s="7" t="s">
        <v>973</v>
      </c>
      <c r="B495" s="7" t="e" vm="1">
        <v>#VALUE!</v>
      </c>
      <c r="C495" s="7" t="e" vm="6">
        <v>#VALUE!</v>
      </c>
      <c r="D495" s="7">
        <v>1</v>
      </c>
      <c r="E495" s="7">
        <v>937</v>
      </c>
      <c r="F495" s="7">
        <v>496</v>
      </c>
      <c r="G495" s="7">
        <v>0</v>
      </c>
      <c r="H495" s="7">
        <v>0</v>
      </c>
      <c r="I495" s="7">
        <v>0</v>
      </c>
      <c r="J495" s="7">
        <v>0</v>
      </c>
      <c r="K495" s="7">
        <v>0</v>
      </c>
      <c r="L495" s="7">
        <v>0</v>
      </c>
      <c r="M495" s="7">
        <v>0</v>
      </c>
      <c r="N495" s="7">
        <v>0</v>
      </c>
      <c r="O495" s="7">
        <v>0</v>
      </c>
      <c r="P495" s="7">
        <v>2.8571428571428599</v>
      </c>
      <c r="Q495" s="7">
        <v>104519</v>
      </c>
      <c r="R495" s="7">
        <v>1</v>
      </c>
      <c r="S495" s="7">
        <v>1</v>
      </c>
      <c r="T495" s="7">
        <v>1</v>
      </c>
      <c r="U495" s="7">
        <v>1</v>
      </c>
      <c r="V495" s="7">
        <v>1</v>
      </c>
      <c r="W495" s="7">
        <v>0</v>
      </c>
      <c r="X495" s="7">
        <v>0</v>
      </c>
      <c r="Y495" s="7">
        <v>0</v>
      </c>
      <c r="Z495" s="7">
        <v>857.20885867139805</v>
      </c>
      <c r="AA495" s="7">
        <v>936.999994558548</v>
      </c>
      <c r="AB495" s="7">
        <v>857.20885867139805</v>
      </c>
      <c r="AC495" s="7">
        <v>78.671729933801501</v>
      </c>
      <c r="AD495" s="7">
        <v>88.246666328679595</v>
      </c>
      <c r="AE495" s="7">
        <v>78.671729933801501</v>
      </c>
      <c r="AF495" s="7">
        <v>936.999994558548</v>
      </c>
      <c r="AG495" s="7">
        <v>99.999999419268704</v>
      </c>
      <c r="AH495" s="7">
        <v>88.246666328679595</v>
      </c>
      <c r="AI495" s="7">
        <v>9.4180006754193801</v>
      </c>
      <c r="AJ495" s="7">
        <v>89.999999375293598</v>
      </c>
      <c r="AK495" s="7">
        <v>9.6051226654528907</v>
      </c>
      <c r="AL495" s="7">
        <v>368.99999841880202</v>
      </c>
      <c r="AM495" s="7">
        <v>39.3810030329564</v>
      </c>
      <c r="AN495" s="7">
        <v>921.99999428287595</v>
      </c>
      <c r="AO495" s="7">
        <v>98.399145601160797</v>
      </c>
      <c r="AP495" s="7">
        <v>6</v>
      </c>
      <c r="AQ495" s="7">
        <v>0.64034151547492002</v>
      </c>
      <c r="AR495" s="7">
        <v>2.0000000372528999</v>
      </c>
      <c r="AS495" s="7">
        <v>0.21344717580073702</v>
      </c>
      <c r="AT495" s="7">
        <v>0</v>
      </c>
      <c r="AU495" s="7">
        <v>0</v>
      </c>
      <c r="AV495" s="7">
        <v>0</v>
      </c>
      <c r="AW495" s="7">
        <v>0</v>
      </c>
      <c r="AX495" s="7">
        <v>6.9999998807907096</v>
      </c>
      <c r="AY495" s="7">
        <v>0.74706508866496402</v>
      </c>
      <c r="AZ495" s="7">
        <v>12.999999910593001</v>
      </c>
      <c r="BA495" s="7">
        <v>1.38740660732049</v>
      </c>
      <c r="BB495" s="7">
        <v>36.071428427409998</v>
      </c>
      <c r="BC495" s="7">
        <v>7.2724654087520104</v>
      </c>
      <c r="BD495" s="7">
        <v>9.9698492439408106</v>
      </c>
      <c r="BE495" s="7">
        <v>2.0100502507945199</v>
      </c>
      <c r="BF495" s="7">
        <v>857.20885867139805</v>
      </c>
      <c r="BG495" s="7">
        <v>91.484403273361607</v>
      </c>
      <c r="BH495" s="7">
        <v>78.671729933801501</v>
      </c>
      <c r="BI495" s="7">
        <v>8.3961291284740192</v>
      </c>
      <c r="BJ495" s="7">
        <v>88.788427786181302</v>
      </c>
      <c r="BK495" s="7">
        <v>9.4758194008731387</v>
      </c>
      <c r="BL495" s="7">
        <v>324.96678999690403</v>
      </c>
      <c r="BM495" s="7">
        <v>34.681621130939597</v>
      </c>
      <c r="BN495" s="7">
        <v>843.20885839572702</v>
      </c>
      <c r="BO495" s="7">
        <v>89.990273041166105</v>
      </c>
      <c r="BP495" s="7">
        <v>5</v>
      </c>
      <c r="BQ495" s="7">
        <v>0.53361792956243292</v>
      </c>
      <c r="BR495" s="7">
        <v>2.0000000372528999</v>
      </c>
      <c r="BS495" s="7">
        <v>0.21344717580073702</v>
      </c>
      <c r="BT495" s="7">
        <v>0</v>
      </c>
      <c r="BU495" s="7">
        <v>0</v>
      </c>
      <c r="BV495" s="7">
        <v>0</v>
      </c>
      <c r="BW495" s="7">
        <v>0</v>
      </c>
      <c r="BX495" s="7">
        <v>6.9999998807907096</v>
      </c>
      <c r="BY495" s="7">
        <v>0.74706508866496402</v>
      </c>
      <c r="BZ495" s="7">
        <v>12.999999910593001</v>
      </c>
      <c r="CA495" s="7">
        <v>1.38740660732049</v>
      </c>
      <c r="CB495" s="7">
        <v>36.071428427409998</v>
      </c>
      <c r="CC495" s="7">
        <v>7.2724654087520104</v>
      </c>
      <c r="CD495" s="7">
        <v>8.9744348357878003</v>
      </c>
      <c r="CE495" s="7">
        <v>1.80936186205399</v>
      </c>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v>65</v>
      </c>
      <c r="EG495" s="7">
        <v>90</v>
      </c>
      <c r="EH495" s="7">
        <v>369</v>
      </c>
      <c r="EI495" s="7">
        <v>922</v>
      </c>
      <c r="EJ495" s="7">
        <v>6</v>
      </c>
      <c r="EK495" s="7">
        <v>2</v>
      </c>
      <c r="EL495" s="7">
        <v>0</v>
      </c>
      <c r="EM495" s="7">
        <v>0</v>
      </c>
      <c r="EN495" s="7">
        <v>7</v>
      </c>
      <c r="EO495" s="7">
        <v>13</v>
      </c>
      <c r="EP495" s="7">
        <v>30</v>
      </c>
      <c r="EQ495" s="7">
        <v>8</v>
      </c>
    </row>
    <row r="496" spans="1:147" x14ac:dyDescent="0.35">
      <c r="A496" s="7" t="s">
        <v>974</v>
      </c>
      <c r="B496" s="7" t="e" vm="1">
        <v>#VALUE!</v>
      </c>
      <c r="C496" s="7" t="e" vm="6">
        <v>#VALUE!</v>
      </c>
      <c r="D496" s="7">
        <v>1</v>
      </c>
      <c r="E496" s="7">
        <v>919</v>
      </c>
      <c r="F496" s="7">
        <v>467</v>
      </c>
      <c r="G496" s="7">
        <v>0</v>
      </c>
      <c r="H496" s="7">
        <v>0</v>
      </c>
      <c r="I496" s="7">
        <v>0</v>
      </c>
      <c r="J496" s="7">
        <v>0</v>
      </c>
      <c r="K496" s="7">
        <v>0</v>
      </c>
      <c r="L496" s="7">
        <v>0</v>
      </c>
      <c r="M496" s="7">
        <v>0</v>
      </c>
      <c r="N496" s="7">
        <v>0</v>
      </c>
      <c r="O496" s="7">
        <v>0</v>
      </c>
      <c r="P496" s="7">
        <v>4.7729918509895199</v>
      </c>
      <c r="Q496" s="7">
        <v>100625</v>
      </c>
      <c r="R496" s="7">
        <v>0</v>
      </c>
      <c r="S496" s="7">
        <v>0</v>
      </c>
      <c r="T496" s="7">
        <v>0</v>
      </c>
      <c r="U496" s="7">
        <v>0</v>
      </c>
      <c r="V496" s="7">
        <v>0</v>
      </c>
      <c r="W496" s="7">
        <v>0</v>
      </c>
      <c r="X496" s="7">
        <v>0</v>
      </c>
      <c r="Y496" s="7">
        <v>0</v>
      </c>
      <c r="Z496" s="7">
        <v>0</v>
      </c>
      <c r="AA496" s="7">
        <v>190.30929534341001</v>
      </c>
      <c r="AB496" s="7">
        <v>0</v>
      </c>
      <c r="AC496" s="7">
        <v>0</v>
      </c>
      <c r="AD496" s="7">
        <v>17.120114968995001</v>
      </c>
      <c r="AE496" s="7">
        <v>0</v>
      </c>
      <c r="AF496" s="7">
        <v>190.30929534341001</v>
      </c>
      <c r="AG496" s="7">
        <v>20.708301996018498</v>
      </c>
      <c r="AH496" s="7">
        <v>17.120114968995001</v>
      </c>
      <c r="AI496" s="7">
        <v>1.8629069607176301</v>
      </c>
      <c r="AJ496" s="7">
        <v>21.354174379259302</v>
      </c>
      <c r="AK496" s="7">
        <v>2.3236315973078701</v>
      </c>
      <c r="AL496" s="7">
        <v>51.357159291481402</v>
      </c>
      <c r="AM496" s="7">
        <v>5.5883742428162497</v>
      </c>
      <c r="AN496" s="7">
        <v>186.55546413565801</v>
      </c>
      <c r="AO496" s="7">
        <v>20.299832876567699</v>
      </c>
      <c r="AP496" s="7">
        <v>0</v>
      </c>
      <c r="AQ496" s="7">
        <v>0</v>
      </c>
      <c r="AR496" s="7">
        <v>1.0387640707194801</v>
      </c>
      <c r="AS496" s="7">
        <v>0.11303199899015</v>
      </c>
      <c r="AT496" s="7">
        <v>0</v>
      </c>
      <c r="AU496" s="7">
        <v>0</v>
      </c>
      <c r="AV496" s="7">
        <v>0</v>
      </c>
      <c r="AW496" s="7">
        <v>0</v>
      </c>
      <c r="AX496" s="7">
        <v>2.7150678411126101</v>
      </c>
      <c r="AY496" s="7">
        <v>0.29543719707427801</v>
      </c>
      <c r="AZ496" s="7">
        <v>4.08712218701839</v>
      </c>
      <c r="BA496" s="7">
        <v>0.44473582013257801</v>
      </c>
      <c r="BB496" s="7">
        <v>5.3293036040995503</v>
      </c>
      <c r="BC496" s="7">
        <v>1.1411785019485099</v>
      </c>
      <c r="BD496" s="7">
        <v>3.2126530356617899</v>
      </c>
      <c r="BE496" s="7">
        <v>0.68793426887832698</v>
      </c>
      <c r="BF496" s="7">
        <v>0</v>
      </c>
      <c r="BG496" s="7">
        <v>0</v>
      </c>
      <c r="BH496" s="7">
        <v>0</v>
      </c>
      <c r="BI496" s="7">
        <v>0</v>
      </c>
      <c r="BJ496" s="7">
        <v>0</v>
      </c>
      <c r="BK496" s="7">
        <v>0</v>
      </c>
      <c r="BL496" s="7">
        <v>0</v>
      </c>
      <c r="BM496" s="7">
        <v>0</v>
      </c>
      <c r="BN496" s="7">
        <v>0</v>
      </c>
      <c r="BO496" s="7">
        <v>0</v>
      </c>
      <c r="BP496" s="7">
        <v>0</v>
      </c>
      <c r="BQ496" s="7">
        <v>0</v>
      </c>
      <c r="BR496" s="7">
        <v>0</v>
      </c>
      <c r="BS496" s="7">
        <v>0</v>
      </c>
      <c r="BT496" s="7">
        <v>0</v>
      </c>
      <c r="BU496" s="7">
        <v>0</v>
      </c>
      <c r="BV496" s="7">
        <v>0</v>
      </c>
      <c r="BW496" s="7">
        <v>0</v>
      </c>
      <c r="BX496" s="7">
        <v>0</v>
      </c>
      <c r="BY496" s="7">
        <v>0</v>
      </c>
      <c r="BZ496" s="7">
        <v>0</v>
      </c>
      <c r="CA496" s="7">
        <v>0</v>
      </c>
      <c r="CB496" s="7">
        <v>0</v>
      </c>
      <c r="CC496" s="7">
        <v>0</v>
      </c>
      <c r="CD496" s="7">
        <v>0</v>
      </c>
      <c r="CE496" s="7">
        <v>0</v>
      </c>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v>80</v>
      </c>
      <c r="EG496" s="7">
        <v>131</v>
      </c>
      <c r="EH496" s="7">
        <v>230</v>
      </c>
      <c r="EI496" s="7">
        <v>895</v>
      </c>
      <c r="EJ496" s="7">
        <v>5</v>
      </c>
      <c r="EK496" s="7">
        <v>3</v>
      </c>
      <c r="EL496" s="7">
        <v>0</v>
      </c>
      <c r="EM496" s="7">
        <v>0</v>
      </c>
      <c r="EN496" s="7">
        <v>16</v>
      </c>
      <c r="EO496" s="7">
        <v>20</v>
      </c>
      <c r="EP496" s="7">
        <v>20</v>
      </c>
      <c r="EQ496" s="7">
        <v>13</v>
      </c>
    </row>
    <row r="497" spans="1:147" x14ac:dyDescent="0.35">
      <c r="A497" s="7" t="s">
        <v>975</v>
      </c>
      <c r="B497" s="7" t="e" vm="1">
        <v>#VALUE!</v>
      </c>
      <c r="C497" s="7" t="e" vm="6">
        <v>#VALUE!</v>
      </c>
      <c r="D497" s="7">
        <v>1</v>
      </c>
      <c r="E497" s="7">
        <v>4439</v>
      </c>
      <c r="F497" s="7">
        <v>1716</v>
      </c>
      <c r="G497" s="7">
        <v>0</v>
      </c>
      <c r="H497" s="7">
        <v>2</v>
      </c>
      <c r="I497" s="7">
        <v>4.5055192610948411E-2</v>
      </c>
      <c r="J497" s="7">
        <v>0</v>
      </c>
      <c r="K497" s="7">
        <v>0</v>
      </c>
      <c r="L497" s="7">
        <v>0</v>
      </c>
      <c r="M497" s="7">
        <v>0</v>
      </c>
      <c r="N497" s="7">
        <v>0</v>
      </c>
      <c r="O497" s="7">
        <v>0</v>
      </c>
      <c r="P497" s="7">
        <v>3.6574487065120396</v>
      </c>
      <c r="Q497" s="7">
        <v>108458</v>
      </c>
      <c r="R497" s="7">
        <v>1</v>
      </c>
      <c r="S497" s="7">
        <v>1</v>
      </c>
      <c r="T497" s="7">
        <v>1</v>
      </c>
      <c r="U497" s="7">
        <v>1</v>
      </c>
      <c r="V497" s="7">
        <v>1</v>
      </c>
      <c r="W497" s="7">
        <v>0</v>
      </c>
      <c r="X497" s="7">
        <v>0</v>
      </c>
      <c r="Y497" s="7">
        <v>0</v>
      </c>
      <c r="Z497" s="7">
        <v>2443.3139989250799</v>
      </c>
      <c r="AA497" s="7">
        <v>3563.4189068278401</v>
      </c>
      <c r="AB497" s="7">
        <v>2443.3139989250799</v>
      </c>
      <c r="AC497" s="7">
        <v>281.071641884077</v>
      </c>
      <c r="AD497" s="7">
        <v>408.18645445085798</v>
      </c>
      <c r="AE497" s="7">
        <v>281.071641884077</v>
      </c>
      <c r="AF497" s="7">
        <v>3563.4189068278401</v>
      </c>
      <c r="AG497" s="7">
        <v>80.275262600311706</v>
      </c>
      <c r="AH497" s="7">
        <v>408.18645445085798</v>
      </c>
      <c r="AI497" s="7">
        <v>9.1954596632317607</v>
      </c>
      <c r="AJ497" s="7">
        <v>783.92582646593996</v>
      </c>
      <c r="AK497" s="7">
        <v>17.6599645520599</v>
      </c>
      <c r="AL497" s="7">
        <v>573.87176246671902</v>
      </c>
      <c r="AM497" s="7">
        <v>12.927951395961202</v>
      </c>
      <c r="AN497" s="7">
        <v>3447.4480265962902</v>
      </c>
      <c r="AO497" s="7">
        <v>77.662717427265008</v>
      </c>
      <c r="AP497" s="7">
        <v>29.642764032578299</v>
      </c>
      <c r="AQ497" s="7">
        <v>0.66778022150435401</v>
      </c>
      <c r="AR497" s="7">
        <v>27.688288378363701</v>
      </c>
      <c r="AS497" s="7">
        <v>0.62375058297733099</v>
      </c>
      <c r="AT497" s="7">
        <v>0</v>
      </c>
      <c r="AU497" s="7">
        <v>0</v>
      </c>
      <c r="AV497" s="7">
        <v>1</v>
      </c>
      <c r="AW497" s="7">
        <v>2.2527596305474202E-2</v>
      </c>
      <c r="AX497" s="7">
        <v>57.639839307419599</v>
      </c>
      <c r="AY497" s="7">
        <v>1.2984870310299501</v>
      </c>
      <c r="AZ497" s="7">
        <v>73.612485308567599</v>
      </c>
      <c r="BA497" s="7">
        <v>1.6583123520740601</v>
      </c>
      <c r="BB497" s="7">
        <v>17.636491781166601</v>
      </c>
      <c r="BC497" s="7">
        <v>1.0277675863150699</v>
      </c>
      <c r="BD497" s="7">
        <v>26.649283127371699</v>
      </c>
      <c r="BE497" s="7">
        <v>1.5529885272361199</v>
      </c>
      <c r="BF497" s="7">
        <v>2443.3139989250799</v>
      </c>
      <c r="BG497" s="7">
        <v>55.041991415298</v>
      </c>
      <c r="BH497" s="7">
        <v>281.071641884077</v>
      </c>
      <c r="BI497" s="7">
        <v>6.3318684812812904</v>
      </c>
      <c r="BJ497" s="7">
        <v>535.71739613451405</v>
      </c>
      <c r="BK497" s="7">
        <v>12.0684252339381</v>
      </c>
      <c r="BL497" s="7">
        <v>354.17167611246998</v>
      </c>
      <c r="BM497" s="7">
        <v>7.97863654229488</v>
      </c>
      <c r="BN497" s="7">
        <v>2381.56381849635</v>
      </c>
      <c r="BO497" s="7">
        <v>53.650908278809297</v>
      </c>
      <c r="BP497" s="7">
        <v>25.553109702414101</v>
      </c>
      <c r="BQ497" s="7">
        <v>0.57565013972547996</v>
      </c>
      <c r="BR497" s="7">
        <v>14.439827424444999</v>
      </c>
      <c r="BS497" s="7">
        <v>0.32529460293861101</v>
      </c>
      <c r="BT497" s="7">
        <v>0</v>
      </c>
      <c r="BU497" s="7">
        <v>0</v>
      </c>
      <c r="BV497" s="7">
        <v>0</v>
      </c>
      <c r="BW497" s="7">
        <v>0</v>
      </c>
      <c r="BX497" s="7">
        <v>21.757250900474901</v>
      </c>
      <c r="BY497" s="7">
        <v>0.490138565002814</v>
      </c>
      <c r="BZ497" s="7">
        <v>43.390585853620003</v>
      </c>
      <c r="CA497" s="7">
        <v>0.97748560156837094</v>
      </c>
      <c r="CB497" s="7">
        <v>11.3606221457994</v>
      </c>
      <c r="CC497" s="7">
        <v>0.66204091758737904</v>
      </c>
      <c r="CD497" s="7">
        <v>17.813300150027899</v>
      </c>
      <c r="CE497" s="7">
        <v>1.0380711043139801</v>
      </c>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v>523</v>
      </c>
      <c r="EG497" s="7">
        <v>971</v>
      </c>
      <c r="EH497" s="7">
        <v>714</v>
      </c>
      <c r="EI497" s="7">
        <v>4290</v>
      </c>
      <c r="EJ497" s="7">
        <v>32</v>
      </c>
      <c r="EK497" s="7">
        <v>38</v>
      </c>
      <c r="EL497" s="7">
        <v>0</v>
      </c>
      <c r="EM497" s="7">
        <v>2</v>
      </c>
      <c r="EN497" s="7">
        <v>77</v>
      </c>
      <c r="EO497" s="7">
        <v>91</v>
      </c>
      <c r="EP497" s="7">
        <v>25</v>
      </c>
      <c r="EQ497" s="7">
        <v>35</v>
      </c>
    </row>
    <row r="498" spans="1:147" x14ac:dyDescent="0.35">
      <c r="A498" s="7" t="s">
        <v>976</v>
      </c>
      <c r="B498" s="7" t="e" vm="1">
        <v>#VALUE!</v>
      </c>
      <c r="C498" s="7" t="e" vm="6">
        <v>#VALUE!</v>
      </c>
      <c r="D498" s="7">
        <v>1</v>
      </c>
      <c r="E498" s="7">
        <v>4714</v>
      </c>
      <c r="F498" s="7">
        <v>1764</v>
      </c>
      <c r="G498" s="7">
        <v>0</v>
      </c>
      <c r="H498" s="7">
        <v>8</v>
      </c>
      <c r="I498" s="7">
        <v>0.1697072549851506</v>
      </c>
      <c r="J498" s="7">
        <v>0</v>
      </c>
      <c r="K498" s="7">
        <v>0</v>
      </c>
      <c r="L498" s="7">
        <v>0</v>
      </c>
      <c r="M498" s="7">
        <v>0</v>
      </c>
      <c r="N498" s="7">
        <v>0</v>
      </c>
      <c r="O498" s="7">
        <v>0</v>
      </c>
      <c r="P498" s="7">
        <v>5.0836120401337803</v>
      </c>
      <c r="Q498" s="7">
        <v>114226</v>
      </c>
      <c r="R498" s="7">
        <v>1</v>
      </c>
      <c r="S498" s="7">
        <v>1</v>
      </c>
      <c r="T498" s="7">
        <v>1</v>
      </c>
      <c r="U498" s="7">
        <v>1</v>
      </c>
      <c r="V498" s="7">
        <v>1</v>
      </c>
      <c r="W498" s="7">
        <v>0</v>
      </c>
      <c r="X498" s="7">
        <v>0</v>
      </c>
      <c r="Y498" s="7">
        <v>0</v>
      </c>
      <c r="Z498" s="7">
        <v>2407.1817541221399</v>
      </c>
      <c r="AA498" s="7">
        <v>3902.7607487166501</v>
      </c>
      <c r="AB498" s="7">
        <v>2407.1817541221399</v>
      </c>
      <c r="AC498" s="7">
        <v>295.01849947165499</v>
      </c>
      <c r="AD498" s="7">
        <v>458.14607848069897</v>
      </c>
      <c r="AE498" s="7">
        <v>295.01849947165499</v>
      </c>
      <c r="AF498" s="7">
        <v>3902.7607487166501</v>
      </c>
      <c r="AG498" s="7">
        <v>82.790851691061789</v>
      </c>
      <c r="AH498" s="7">
        <v>458.14607848069897</v>
      </c>
      <c r="AI498" s="7">
        <v>9.7188391701463406</v>
      </c>
      <c r="AJ498" s="7">
        <v>903.90762377559395</v>
      </c>
      <c r="AK498" s="7">
        <v>19.1749601988883</v>
      </c>
      <c r="AL498" s="7">
        <v>676.38629073269794</v>
      </c>
      <c r="AM498" s="7">
        <v>14.3484575887293</v>
      </c>
      <c r="AN498" s="7">
        <v>3750.4153484266699</v>
      </c>
      <c r="AO498" s="7">
        <v>79.5590867294585</v>
      </c>
      <c r="AP498" s="7">
        <v>21.061316813662401</v>
      </c>
      <c r="AQ498" s="7">
        <v>0.44678228285240601</v>
      </c>
      <c r="AR498" s="7">
        <v>34.277348046760402</v>
      </c>
      <c r="AS498" s="7">
        <v>0.72713933064828995</v>
      </c>
      <c r="AT498" s="7">
        <v>0.99999994784593604</v>
      </c>
      <c r="AU498" s="7">
        <v>2.1213405766778402E-2</v>
      </c>
      <c r="AV498" s="7">
        <v>4.0007460431079398</v>
      </c>
      <c r="AW498" s="7">
        <v>8.4869453608568901E-2</v>
      </c>
      <c r="AX498" s="7">
        <v>92.005988820979795</v>
      </c>
      <c r="AY498" s="7">
        <v>1.9517604756253699</v>
      </c>
      <c r="AZ498" s="7">
        <v>91.822012720240295</v>
      </c>
      <c r="BA498" s="7">
        <v>1.9478577157454502</v>
      </c>
      <c r="BB498" s="7">
        <v>71.242046584566197</v>
      </c>
      <c r="BC498" s="7">
        <v>4.0386647723676994</v>
      </c>
      <c r="BD498" s="7">
        <v>33.375104467196302</v>
      </c>
      <c r="BE498" s="7">
        <v>1.8920127248977501</v>
      </c>
      <c r="BF498" s="7">
        <v>2407.1817541221399</v>
      </c>
      <c r="BG498" s="7">
        <v>51.064525967801004</v>
      </c>
      <c r="BH498" s="7">
        <v>295.01849947165499</v>
      </c>
      <c r="BI498" s="7">
        <v>6.2583474643965795</v>
      </c>
      <c r="BJ498" s="7">
        <v>511.03889052831801</v>
      </c>
      <c r="BK498" s="7">
        <v>10.8408759127772</v>
      </c>
      <c r="BL498" s="7">
        <v>505.34202704233797</v>
      </c>
      <c r="BM498" s="7">
        <v>10.7200260297484</v>
      </c>
      <c r="BN498" s="7">
        <v>2313.32110803877</v>
      </c>
      <c r="BO498" s="7">
        <v>49.073421893058303</v>
      </c>
      <c r="BP498" s="7">
        <v>10.901743194132001</v>
      </c>
      <c r="BQ498" s="7">
        <v>0.23126311400364902</v>
      </c>
      <c r="BR498" s="7">
        <v>27.6975895232627</v>
      </c>
      <c r="BS498" s="7">
        <v>0.58756023596229601</v>
      </c>
      <c r="BT498" s="7">
        <v>0.99999994784593604</v>
      </c>
      <c r="BU498" s="7">
        <v>2.1213405766778402E-2</v>
      </c>
      <c r="BV498" s="7">
        <v>2.7916978336870701</v>
      </c>
      <c r="BW498" s="7">
        <v>5.9221422012878E-2</v>
      </c>
      <c r="BX498" s="7">
        <v>51.469626925012598</v>
      </c>
      <c r="BY498" s="7">
        <v>1.0918461375692099</v>
      </c>
      <c r="BZ498" s="7">
        <v>53.242108084046798</v>
      </c>
      <c r="CA498" s="7">
        <v>1.12944650157078</v>
      </c>
      <c r="CB498" s="7">
        <v>42.575132383726697</v>
      </c>
      <c r="CC498" s="7">
        <v>2.41355625758088</v>
      </c>
      <c r="CD498" s="7">
        <v>21.654075998999399</v>
      </c>
      <c r="CE498" s="7">
        <v>1.22755532874146</v>
      </c>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v>518</v>
      </c>
      <c r="EG498" s="7">
        <v>1097</v>
      </c>
      <c r="EH498" s="7">
        <v>760</v>
      </c>
      <c r="EI498" s="7">
        <v>4544</v>
      </c>
      <c r="EJ498" s="7">
        <v>23</v>
      </c>
      <c r="EK498" s="7">
        <v>41</v>
      </c>
      <c r="EL498" s="7">
        <v>1</v>
      </c>
      <c r="EM498" s="7">
        <v>6</v>
      </c>
      <c r="EN498" s="7">
        <v>99</v>
      </c>
      <c r="EO498" s="7">
        <v>114</v>
      </c>
      <c r="EP498" s="7">
        <v>94</v>
      </c>
      <c r="EQ498" s="7">
        <v>41</v>
      </c>
    </row>
    <row r="499" spans="1:147" x14ac:dyDescent="0.35">
      <c r="A499" s="7" t="s">
        <v>977</v>
      </c>
      <c r="B499" s="7" t="e" vm="1">
        <v>#VALUE!</v>
      </c>
      <c r="C499" s="7" t="e" vm="6">
        <v>#VALUE!</v>
      </c>
      <c r="D499" s="7">
        <v>0</v>
      </c>
      <c r="E499" s="7">
        <v>3220</v>
      </c>
      <c r="F499" s="7">
        <v>1086</v>
      </c>
      <c r="G499" s="7">
        <v>0</v>
      </c>
      <c r="H499" s="7">
        <v>0</v>
      </c>
      <c r="I499" s="7">
        <v>0</v>
      </c>
      <c r="J499" s="7">
        <v>0</v>
      </c>
      <c r="K499" s="7">
        <v>0</v>
      </c>
      <c r="L499" s="7">
        <v>0</v>
      </c>
      <c r="M499" s="7">
        <v>0</v>
      </c>
      <c r="N499" s="7">
        <v>0</v>
      </c>
      <c r="O499" s="7">
        <v>0</v>
      </c>
      <c r="P499" s="7">
        <v>4.7278911564625901</v>
      </c>
      <c r="Q499" s="7">
        <v>92614</v>
      </c>
      <c r="R499" s="7">
        <v>0</v>
      </c>
      <c r="S499" s="7">
        <v>0</v>
      </c>
      <c r="T499" s="7">
        <v>0</v>
      </c>
      <c r="U499" s="7">
        <v>0</v>
      </c>
      <c r="V499" s="7">
        <v>0</v>
      </c>
      <c r="W499" s="7">
        <v>0</v>
      </c>
      <c r="X499" s="7">
        <v>0</v>
      </c>
      <c r="Y499" s="7">
        <v>0</v>
      </c>
      <c r="Z499" s="7">
        <v>0.23928315937519101</v>
      </c>
      <c r="AA499" s="7">
        <v>0.23928315937519101</v>
      </c>
      <c r="AB499" s="7"/>
      <c r="AC499" s="7">
        <v>3.3206641674041699E-2</v>
      </c>
      <c r="AD499" s="7">
        <v>3.3206641674041699E-2</v>
      </c>
      <c r="AE499" s="7"/>
      <c r="AF499" s="7">
        <v>3219.9999971007401</v>
      </c>
      <c r="AG499" s="7">
        <v>99.999999909960906</v>
      </c>
      <c r="AH499" s="7">
        <v>446.85714334634901</v>
      </c>
      <c r="AI499" s="7">
        <v>13.877551035600899</v>
      </c>
      <c r="AJ499" s="7">
        <v>878.99999777753806</v>
      </c>
      <c r="AK499" s="7">
        <v>27.298136576942198</v>
      </c>
      <c r="AL499" s="7">
        <v>291.99999907240698</v>
      </c>
      <c r="AM499" s="7">
        <v>9.0683229525592388</v>
      </c>
      <c r="AN499" s="7">
        <v>3119.9999879081702</v>
      </c>
      <c r="AO499" s="7">
        <v>96.894409562365595</v>
      </c>
      <c r="AP499" s="7">
        <v>16.999999903186101</v>
      </c>
      <c r="AQ499" s="7">
        <v>0.52795030755236394</v>
      </c>
      <c r="AR499" s="7">
        <v>12.9999996832339</v>
      </c>
      <c r="AS499" s="7">
        <v>0.40372669823707796</v>
      </c>
      <c r="AT499" s="7">
        <v>0</v>
      </c>
      <c r="AU499" s="7">
        <v>0</v>
      </c>
      <c r="AV499" s="7">
        <v>7.9999999782885398</v>
      </c>
      <c r="AW499" s="7">
        <v>0.24844720429467501</v>
      </c>
      <c r="AX499" s="7">
        <v>61.9999991504489</v>
      </c>
      <c r="AY499" s="7">
        <v>1.92546581212574</v>
      </c>
      <c r="AZ499" s="7">
        <v>86.999999972606005</v>
      </c>
      <c r="BA499" s="7">
        <v>2.7018633531865199</v>
      </c>
      <c r="BB499" s="7">
        <v>39.403539850164698</v>
      </c>
      <c r="BC499" s="7">
        <v>3.6283185865713401</v>
      </c>
      <c r="BD499" s="7">
        <v>98.989380058324201</v>
      </c>
      <c r="BE499" s="7">
        <v>9.1150442042655797</v>
      </c>
      <c r="BF499" s="7">
        <v>3219.9999971007401</v>
      </c>
      <c r="BG499" s="7">
        <v>99.999999909960906</v>
      </c>
      <c r="BH499" s="7">
        <v>446.85714334634901</v>
      </c>
      <c r="BI499" s="7">
        <v>13.877551035600899</v>
      </c>
      <c r="BJ499" s="7">
        <v>878.99999777753806</v>
      </c>
      <c r="BK499" s="7">
        <v>27.298136576942198</v>
      </c>
      <c r="BL499" s="7">
        <v>291.99999907240698</v>
      </c>
      <c r="BM499" s="7">
        <v>9.0683229525592388</v>
      </c>
      <c r="BN499" s="7">
        <v>3119.9999879081702</v>
      </c>
      <c r="BO499" s="7">
        <v>96.894409562365595</v>
      </c>
      <c r="BP499" s="7">
        <v>16.999999903186101</v>
      </c>
      <c r="BQ499" s="7">
        <v>0.52795030755236394</v>
      </c>
      <c r="BR499" s="7">
        <v>12.9999996832339</v>
      </c>
      <c r="BS499" s="7">
        <v>0.40372669823707796</v>
      </c>
      <c r="BT499" s="7">
        <v>0</v>
      </c>
      <c r="BU499" s="7">
        <v>0</v>
      </c>
      <c r="BV499" s="7">
        <v>7.9999999782885398</v>
      </c>
      <c r="BW499" s="7">
        <v>0.24844720429467501</v>
      </c>
      <c r="BX499" s="7">
        <v>61.9999991504489</v>
      </c>
      <c r="BY499" s="7">
        <v>1.92546581212574</v>
      </c>
      <c r="BZ499" s="7">
        <v>86.999999972606005</v>
      </c>
      <c r="CA499" s="7">
        <v>2.7018633531865199</v>
      </c>
      <c r="CB499" s="7">
        <v>39.403539850164698</v>
      </c>
      <c r="CC499" s="7">
        <v>3.6283185865713401</v>
      </c>
      <c r="CD499" s="7">
        <v>98.989380058324201</v>
      </c>
      <c r="CE499" s="7">
        <v>9.1150442042655797</v>
      </c>
      <c r="CF499" s="7">
        <v>0.23928315937519101</v>
      </c>
      <c r="CG499" s="7">
        <v>7.4311540178630692E-3</v>
      </c>
      <c r="CH499" s="7">
        <v>3.3206641674041699E-2</v>
      </c>
      <c r="CI499" s="7">
        <v>1.0312621637901199E-3</v>
      </c>
      <c r="CJ499" s="7">
        <v>0</v>
      </c>
      <c r="CK499" s="7">
        <v>0</v>
      </c>
      <c r="CL499" s="7">
        <v>0</v>
      </c>
      <c r="CM499" s="7">
        <v>0</v>
      </c>
      <c r="CN499" s="7">
        <v>0.23928315937519101</v>
      </c>
      <c r="CO499" s="7">
        <v>7.4311540178630692E-3</v>
      </c>
      <c r="CP499" s="7">
        <v>0</v>
      </c>
      <c r="CQ499" s="7">
        <v>0</v>
      </c>
      <c r="CR499" s="7">
        <v>0</v>
      </c>
      <c r="CS499" s="7">
        <v>0</v>
      </c>
      <c r="CT499" s="7">
        <v>0</v>
      </c>
      <c r="CU499" s="7">
        <v>0</v>
      </c>
      <c r="CV499" s="7">
        <v>0</v>
      </c>
      <c r="CW499" s="7">
        <v>0</v>
      </c>
      <c r="CX499" s="7">
        <v>0</v>
      </c>
      <c r="CY499" s="7">
        <v>0</v>
      </c>
      <c r="CZ499" s="7">
        <v>0</v>
      </c>
      <c r="DA499" s="7">
        <v>0</v>
      </c>
      <c r="DB499" s="7">
        <v>4.34097787365317E-3</v>
      </c>
      <c r="DC499" s="7">
        <v>3.9972171948924202E-4</v>
      </c>
      <c r="DD499" s="7">
        <v>1.09053831547499E-2</v>
      </c>
      <c r="DE499" s="7">
        <v>1.0041789276933599E-3</v>
      </c>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v>408</v>
      </c>
      <c r="EG499" s="7">
        <v>879</v>
      </c>
      <c r="EH499" s="7">
        <v>292</v>
      </c>
      <c r="EI499" s="7">
        <v>3120</v>
      </c>
      <c r="EJ499" s="7">
        <v>17</v>
      </c>
      <c r="EK499" s="7">
        <v>13</v>
      </c>
      <c r="EL499" s="7">
        <v>0</v>
      </c>
      <c r="EM499" s="7">
        <v>8</v>
      </c>
      <c r="EN499" s="7">
        <v>62</v>
      </c>
      <c r="EO499" s="7">
        <v>87</v>
      </c>
      <c r="EP499" s="7">
        <v>41</v>
      </c>
      <c r="EQ499" s="7">
        <v>103</v>
      </c>
    </row>
    <row r="500" spans="1:147" x14ac:dyDescent="0.35">
      <c r="A500" s="7" t="s">
        <v>978</v>
      </c>
      <c r="B500" s="7" t="e" vm="1">
        <v>#VALUE!</v>
      </c>
      <c r="C500" s="7" t="e" vm="6">
        <v>#VALUE!</v>
      </c>
      <c r="D500" s="7">
        <v>1</v>
      </c>
      <c r="E500" s="7">
        <v>2472</v>
      </c>
      <c r="F500" s="7">
        <v>757</v>
      </c>
      <c r="G500" s="7">
        <v>0</v>
      </c>
      <c r="H500" s="7">
        <v>496</v>
      </c>
      <c r="I500" s="7">
        <v>20.064724919093852</v>
      </c>
      <c r="J500" s="7">
        <v>1</v>
      </c>
      <c r="K500" s="7">
        <v>1</v>
      </c>
      <c r="L500" s="7">
        <v>1</v>
      </c>
      <c r="M500" s="7">
        <v>0</v>
      </c>
      <c r="N500" s="7">
        <v>0</v>
      </c>
      <c r="O500" s="7">
        <v>1</v>
      </c>
      <c r="P500" s="7">
        <v>27.822580645161299</v>
      </c>
      <c r="Q500" s="7">
        <v>50208</v>
      </c>
      <c r="R500" s="7">
        <v>1</v>
      </c>
      <c r="S500" s="7">
        <v>1</v>
      </c>
      <c r="T500" s="7">
        <v>1</v>
      </c>
      <c r="U500" s="7">
        <v>1</v>
      </c>
      <c r="V500" s="7">
        <v>1</v>
      </c>
      <c r="W500" s="7">
        <v>0</v>
      </c>
      <c r="X500" s="7">
        <v>0</v>
      </c>
      <c r="Y500" s="7">
        <v>0</v>
      </c>
      <c r="Z500" s="7">
        <v>2472.0000015994401</v>
      </c>
      <c r="AA500" s="7">
        <v>2472.0000015994401</v>
      </c>
      <c r="AB500" s="7">
        <v>2472.0000015994401</v>
      </c>
      <c r="AC500" s="7">
        <v>1489.89645107668</v>
      </c>
      <c r="AD500" s="7">
        <v>1489.89645107668</v>
      </c>
      <c r="AE500" s="7">
        <v>1489.89645107668</v>
      </c>
      <c r="AF500" s="7">
        <v>2472.0000015994401</v>
      </c>
      <c r="AG500" s="7">
        <v>100.00000006470199</v>
      </c>
      <c r="AH500" s="7">
        <v>1489.89645107668</v>
      </c>
      <c r="AI500" s="7">
        <v>60.270892033846401</v>
      </c>
      <c r="AJ500" s="7">
        <v>508.00000240928102</v>
      </c>
      <c r="AK500" s="7">
        <v>20.5501619097606</v>
      </c>
      <c r="AL500" s="7">
        <v>325.99999872706502</v>
      </c>
      <c r="AM500" s="7">
        <v>13.187702213878</v>
      </c>
      <c r="AN500" s="7">
        <v>1438.99999746093</v>
      </c>
      <c r="AO500" s="7">
        <v>58.211974007319299</v>
      </c>
      <c r="AP500" s="7">
        <v>610.99999547281004</v>
      </c>
      <c r="AQ500" s="7">
        <v>24.7168282958256</v>
      </c>
      <c r="AR500" s="7">
        <v>17.9999998468302</v>
      </c>
      <c r="AS500" s="7">
        <v>0.72815533360963502</v>
      </c>
      <c r="AT500" s="7">
        <v>0</v>
      </c>
      <c r="AU500" s="7">
        <v>0</v>
      </c>
      <c r="AV500" s="7">
        <v>6.0000002412125504</v>
      </c>
      <c r="AW500" s="7">
        <v>0.24271845635973099</v>
      </c>
      <c r="AX500" s="7">
        <v>397.99999704612702</v>
      </c>
      <c r="AY500" s="7">
        <v>16.1003235051022</v>
      </c>
      <c r="AZ500" s="7">
        <v>573.99999600226101</v>
      </c>
      <c r="BA500" s="7">
        <v>23.2200645631982</v>
      </c>
      <c r="BB500" s="7">
        <v>91.028616108905496</v>
      </c>
      <c r="BC500" s="7">
        <v>12.0249162627352</v>
      </c>
      <c r="BD500" s="7">
        <v>180.28304106592401</v>
      </c>
      <c r="BE500" s="7">
        <v>23.815461171192101</v>
      </c>
      <c r="BF500" s="7">
        <v>2472.0000015994401</v>
      </c>
      <c r="BG500" s="7">
        <v>100.00000006470199</v>
      </c>
      <c r="BH500" s="7">
        <v>1489.89645107668</v>
      </c>
      <c r="BI500" s="7">
        <v>60.270892033846401</v>
      </c>
      <c r="BJ500" s="7">
        <v>508.00000240928102</v>
      </c>
      <c r="BK500" s="7">
        <v>20.5501619097606</v>
      </c>
      <c r="BL500" s="7">
        <v>325.99999872706502</v>
      </c>
      <c r="BM500" s="7">
        <v>13.187702213878</v>
      </c>
      <c r="BN500" s="7">
        <v>1438.99999746093</v>
      </c>
      <c r="BO500" s="7">
        <v>58.211974007319299</v>
      </c>
      <c r="BP500" s="7">
        <v>610.99999547281004</v>
      </c>
      <c r="BQ500" s="7">
        <v>24.7168282958256</v>
      </c>
      <c r="BR500" s="7">
        <v>17.9999998468302</v>
      </c>
      <c r="BS500" s="7">
        <v>0.72815533360963502</v>
      </c>
      <c r="BT500" s="7">
        <v>0</v>
      </c>
      <c r="BU500" s="7">
        <v>0</v>
      </c>
      <c r="BV500" s="7">
        <v>6.0000002412125504</v>
      </c>
      <c r="BW500" s="7">
        <v>0.24271845635973099</v>
      </c>
      <c r="BX500" s="7">
        <v>397.99999704612702</v>
      </c>
      <c r="BY500" s="7">
        <v>16.1003235051022</v>
      </c>
      <c r="BZ500" s="7">
        <v>573.99999600226101</v>
      </c>
      <c r="CA500" s="7">
        <v>23.2200645631982</v>
      </c>
      <c r="CB500" s="7">
        <v>91.028616108905496</v>
      </c>
      <c r="CC500" s="7">
        <v>12.0249162627352</v>
      </c>
      <c r="CD500" s="7">
        <v>180.28304106592401</v>
      </c>
      <c r="CE500" s="7">
        <v>23.815461171192101</v>
      </c>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v>1488</v>
      </c>
      <c r="EG500" s="7">
        <v>508</v>
      </c>
      <c r="EH500" s="7">
        <v>326</v>
      </c>
      <c r="EI500" s="7">
        <v>1439</v>
      </c>
      <c r="EJ500" s="7">
        <v>611</v>
      </c>
      <c r="EK500" s="7">
        <v>18</v>
      </c>
      <c r="EL500" s="7">
        <v>0</v>
      </c>
      <c r="EM500" s="7">
        <v>6</v>
      </c>
      <c r="EN500" s="7">
        <v>398</v>
      </c>
      <c r="EO500" s="7">
        <v>574</v>
      </c>
      <c r="EP500" s="7">
        <v>97</v>
      </c>
      <c r="EQ500" s="7">
        <v>191</v>
      </c>
    </row>
    <row r="501" spans="1:147" x14ac:dyDescent="0.35">
      <c r="A501" s="7" t="s">
        <v>979</v>
      </c>
      <c r="B501" s="7" t="e" vm="1">
        <v>#VALUE!</v>
      </c>
      <c r="C501" s="7" t="e" vm="6">
        <v>#VALUE!</v>
      </c>
      <c r="D501" s="7">
        <v>0</v>
      </c>
      <c r="E501" s="7">
        <v>2083</v>
      </c>
      <c r="F501" s="7">
        <v>762</v>
      </c>
      <c r="G501" s="7">
        <v>0</v>
      </c>
      <c r="H501" s="7">
        <v>9</v>
      </c>
      <c r="I501" s="7">
        <v>0.43206913106096972</v>
      </c>
      <c r="J501" s="7">
        <v>0</v>
      </c>
      <c r="K501" s="7">
        <v>0</v>
      </c>
      <c r="L501" s="7">
        <v>0</v>
      </c>
      <c r="M501" s="7">
        <v>0</v>
      </c>
      <c r="N501" s="7">
        <v>0</v>
      </c>
      <c r="O501" s="7">
        <v>0</v>
      </c>
      <c r="P501" s="7">
        <v>11.8861863240018</v>
      </c>
      <c r="Q501" s="7">
        <v>80250</v>
      </c>
      <c r="R501" s="7">
        <v>0</v>
      </c>
      <c r="S501" s="7">
        <v>0</v>
      </c>
      <c r="T501" s="7">
        <v>0</v>
      </c>
      <c r="U501" s="7">
        <v>0</v>
      </c>
      <c r="V501" s="7">
        <v>0</v>
      </c>
      <c r="W501" s="7">
        <v>0</v>
      </c>
      <c r="X501" s="7">
        <v>0</v>
      </c>
      <c r="Y501" s="7">
        <v>0</v>
      </c>
      <c r="Z501" s="7">
        <v>165.396560058696</v>
      </c>
      <c r="AA501" s="7">
        <v>165.396560058696</v>
      </c>
      <c r="AB501" s="7"/>
      <c r="AC501" s="7">
        <v>50.932120769633897</v>
      </c>
      <c r="AD501" s="7">
        <v>50.932120769633897</v>
      </c>
      <c r="AE501" s="7"/>
      <c r="AF501" s="7">
        <v>2083.0000058773899</v>
      </c>
      <c r="AG501" s="7">
        <v>100.00000028216</v>
      </c>
      <c r="AH501" s="7">
        <v>641.43781815175498</v>
      </c>
      <c r="AI501" s="7">
        <v>30.793942302052603</v>
      </c>
      <c r="AJ501" s="7">
        <v>444.00000236241999</v>
      </c>
      <c r="AK501" s="7">
        <v>21.315410579088802</v>
      </c>
      <c r="AL501" s="7">
        <v>257.00000036607099</v>
      </c>
      <c r="AM501" s="7">
        <v>12.3379740934264</v>
      </c>
      <c r="AN501" s="7">
        <v>2012.9999993341801</v>
      </c>
      <c r="AO501" s="7">
        <v>96.639462282005994</v>
      </c>
      <c r="AP501" s="7">
        <v>17.000000203254601</v>
      </c>
      <c r="AQ501" s="7">
        <v>0.81613059065072291</v>
      </c>
      <c r="AR501" s="7">
        <v>4.0000000312450199</v>
      </c>
      <c r="AS501" s="7">
        <v>0.19203072641598801</v>
      </c>
      <c r="AT501" s="7">
        <v>0</v>
      </c>
      <c r="AU501" s="7">
        <v>0</v>
      </c>
      <c r="AV501" s="7">
        <v>3.9999999637502701</v>
      </c>
      <c r="AW501" s="7">
        <v>0.19203072317572101</v>
      </c>
      <c r="AX501" s="7">
        <v>45.000000073186001</v>
      </c>
      <c r="AY501" s="7">
        <v>2.1603456588183403</v>
      </c>
      <c r="AZ501" s="7">
        <v>43.999999750119301</v>
      </c>
      <c r="BA501" s="7">
        <v>2.1123379620796601</v>
      </c>
      <c r="BB501" s="7">
        <v>2.6674445777464801</v>
      </c>
      <c r="BC501" s="7">
        <v>0.35005834353628401</v>
      </c>
      <c r="BD501" s="7">
        <v>18.672112033340401</v>
      </c>
      <c r="BE501" s="7">
        <v>2.45040840332552</v>
      </c>
      <c r="BF501" s="7">
        <v>2083.0000058773899</v>
      </c>
      <c r="BG501" s="7">
        <v>100.00000028216</v>
      </c>
      <c r="BH501" s="7">
        <v>641.43781815175498</v>
      </c>
      <c r="BI501" s="7">
        <v>30.793942302052603</v>
      </c>
      <c r="BJ501" s="7">
        <v>444.00000236241999</v>
      </c>
      <c r="BK501" s="7">
        <v>21.315410579088802</v>
      </c>
      <c r="BL501" s="7">
        <v>257.00000036607099</v>
      </c>
      <c r="BM501" s="7">
        <v>12.3379740934264</v>
      </c>
      <c r="BN501" s="7">
        <v>2012.9999993341801</v>
      </c>
      <c r="BO501" s="7">
        <v>96.639462282005994</v>
      </c>
      <c r="BP501" s="7">
        <v>17.000000203254601</v>
      </c>
      <c r="BQ501" s="7">
        <v>0.81613059065072291</v>
      </c>
      <c r="BR501" s="7">
        <v>4.0000000312450199</v>
      </c>
      <c r="BS501" s="7">
        <v>0.19203072641598801</v>
      </c>
      <c r="BT501" s="7">
        <v>0</v>
      </c>
      <c r="BU501" s="7">
        <v>0</v>
      </c>
      <c r="BV501" s="7">
        <v>3.9999999637502701</v>
      </c>
      <c r="BW501" s="7">
        <v>0.19203072317572101</v>
      </c>
      <c r="BX501" s="7">
        <v>45.000000073186001</v>
      </c>
      <c r="BY501" s="7">
        <v>2.1603456588183403</v>
      </c>
      <c r="BZ501" s="7">
        <v>43.999999750119301</v>
      </c>
      <c r="CA501" s="7">
        <v>2.1123379620796601</v>
      </c>
      <c r="CB501" s="7">
        <v>2.6674445777464801</v>
      </c>
      <c r="CC501" s="7">
        <v>0.35005834353628401</v>
      </c>
      <c r="CD501" s="7">
        <v>18.672112033340401</v>
      </c>
      <c r="CE501" s="7">
        <v>2.45040840332552</v>
      </c>
      <c r="CF501" s="7">
        <v>165.396560058696</v>
      </c>
      <c r="CG501" s="7">
        <v>7.9403053316704799</v>
      </c>
      <c r="CH501" s="7">
        <v>50.932120769633897</v>
      </c>
      <c r="CI501" s="7">
        <v>2.4451330182253401</v>
      </c>
      <c r="CJ501" s="7">
        <v>39.678392410365603</v>
      </c>
      <c r="CK501" s="7">
        <v>1.9048676145158701</v>
      </c>
      <c r="CL501" s="7">
        <v>21.6442826080456</v>
      </c>
      <c r="CM501" s="7">
        <v>1.03909181987737</v>
      </c>
      <c r="CN501" s="7">
        <v>157.61533985240399</v>
      </c>
      <c r="CO501" s="7">
        <v>7.5667469924341706</v>
      </c>
      <c r="CP501" s="7">
        <v>1.95575779973296</v>
      </c>
      <c r="CQ501" s="7">
        <v>9.3891397010704009E-2</v>
      </c>
      <c r="CR501" s="7">
        <v>0.40843404846600601</v>
      </c>
      <c r="CS501" s="7">
        <v>1.9607971601824599E-2</v>
      </c>
      <c r="CT501" s="7">
        <v>0</v>
      </c>
      <c r="CU501" s="7">
        <v>0</v>
      </c>
      <c r="CV501" s="7">
        <v>0.40843404846600601</v>
      </c>
      <c r="CW501" s="7">
        <v>1.9607971601824599E-2</v>
      </c>
      <c r="CX501" s="7">
        <v>5.0085916069656404</v>
      </c>
      <c r="CY501" s="7">
        <v>0.24045086927343401</v>
      </c>
      <c r="CZ501" s="7">
        <v>3.6295696392044201</v>
      </c>
      <c r="DA501" s="7">
        <v>0.17424722223737002</v>
      </c>
      <c r="DB501" s="7">
        <v>0.19991065643461101</v>
      </c>
      <c r="DC501" s="7">
        <v>2.6234994282757301E-2</v>
      </c>
      <c r="DD501" s="7">
        <v>1.39937459643988</v>
      </c>
      <c r="DE501" s="7">
        <v>0.183644960162714</v>
      </c>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v>671</v>
      </c>
      <c r="EG501" s="7">
        <v>444</v>
      </c>
      <c r="EH501" s="7">
        <v>257</v>
      </c>
      <c r="EI501" s="7">
        <v>2013</v>
      </c>
      <c r="EJ501" s="7">
        <v>17</v>
      </c>
      <c r="EK501" s="7">
        <v>4</v>
      </c>
      <c r="EL501" s="7">
        <v>0</v>
      </c>
      <c r="EM501" s="7">
        <v>4</v>
      </c>
      <c r="EN501" s="7">
        <v>45</v>
      </c>
      <c r="EO501" s="7">
        <v>44</v>
      </c>
      <c r="EP501" s="7">
        <v>3</v>
      </c>
      <c r="EQ501" s="7">
        <v>21</v>
      </c>
    </row>
    <row r="502" spans="1:147" x14ac:dyDescent="0.35">
      <c r="A502" s="7" t="s">
        <v>980</v>
      </c>
      <c r="B502" s="7" t="e" vm="1">
        <v>#VALUE!</v>
      </c>
      <c r="C502" s="7" t="e" vm="6">
        <v>#VALUE!</v>
      </c>
      <c r="D502" s="7">
        <v>0</v>
      </c>
      <c r="E502" s="7">
        <v>4384</v>
      </c>
      <c r="F502" s="7">
        <v>1608</v>
      </c>
      <c r="G502" s="7">
        <v>0</v>
      </c>
      <c r="H502" s="7">
        <v>111</v>
      </c>
      <c r="I502" s="7">
        <v>2.5319343065693429</v>
      </c>
      <c r="J502" s="7">
        <v>0</v>
      </c>
      <c r="K502" s="7">
        <v>0</v>
      </c>
      <c r="L502" s="7">
        <v>0</v>
      </c>
      <c r="M502" s="7">
        <v>0</v>
      </c>
      <c r="N502" s="7">
        <v>0</v>
      </c>
      <c r="O502" s="7">
        <v>1</v>
      </c>
      <c r="P502" s="7">
        <v>14.791828290664599</v>
      </c>
      <c r="Q502" s="7">
        <v>76370</v>
      </c>
      <c r="R502" s="7">
        <v>0</v>
      </c>
      <c r="S502" s="7">
        <v>0</v>
      </c>
      <c r="T502" s="7">
        <v>0</v>
      </c>
      <c r="U502" s="7">
        <v>0</v>
      </c>
      <c r="V502" s="7">
        <v>0</v>
      </c>
      <c r="W502" s="7">
        <v>0</v>
      </c>
      <c r="X502" s="7">
        <v>0</v>
      </c>
      <c r="Y502" s="7">
        <v>0</v>
      </c>
      <c r="Z502" s="7"/>
      <c r="AA502" s="7"/>
      <c r="AB502" s="7"/>
      <c r="AC502" s="7"/>
      <c r="AD502" s="7"/>
      <c r="AE502" s="7"/>
      <c r="AF502" s="7">
        <v>4384.0000000384098</v>
      </c>
      <c r="AG502" s="7">
        <v>100.00000000087601</v>
      </c>
      <c r="AH502" s="7">
        <v>1136.9146984244701</v>
      </c>
      <c r="AI502" s="7">
        <v>25.933273230485199</v>
      </c>
      <c r="AJ502" s="7">
        <v>942.00000353003895</v>
      </c>
      <c r="AK502" s="7">
        <v>21.487226357893199</v>
      </c>
      <c r="AL502" s="7">
        <v>711.00000530774798</v>
      </c>
      <c r="AM502" s="7">
        <v>16.2180658145015</v>
      </c>
      <c r="AN502" s="7">
        <v>4244.0000084992198</v>
      </c>
      <c r="AO502" s="7">
        <v>96.806569536934688</v>
      </c>
      <c r="AP502" s="7">
        <v>34.000000655851203</v>
      </c>
      <c r="AQ502" s="7">
        <v>0.77554746021558296</v>
      </c>
      <c r="AR502" s="7">
        <v>31.9999994047248</v>
      </c>
      <c r="AS502" s="7">
        <v>0.72992699372091308</v>
      </c>
      <c r="AT502" s="7">
        <v>2.0000000079162401</v>
      </c>
      <c r="AU502" s="7">
        <v>4.5620438136775597E-2</v>
      </c>
      <c r="AV502" s="7">
        <v>7.9999998643422696</v>
      </c>
      <c r="AW502" s="7">
        <v>0.18248174873043499</v>
      </c>
      <c r="AX502" s="7">
        <v>64.000000451519199</v>
      </c>
      <c r="AY502" s="7">
        <v>1.4598540248977898</v>
      </c>
      <c r="AZ502" s="7">
        <v>73.000000175897199</v>
      </c>
      <c r="BA502" s="7">
        <v>1.6651459894137102</v>
      </c>
      <c r="BB502" s="7">
        <v>43.321155094156701</v>
      </c>
      <c r="BC502" s="7">
        <v>2.6941016849600001</v>
      </c>
      <c r="BD502" s="7">
        <v>137.15950024569699</v>
      </c>
      <c r="BE502" s="7">
        <v>8.5298196670209805</v>
      </c>
      <c r="BF502" s="7">
        <v>4384.0000000384098</v>
      </c>
      <c r="BG502" s="7">
        <v>100.00000000087601</v>
      </c>
      <c r="BH502" s="7">
        <v>1136.9146984244701</v>
      </c>
      <c r="BI502" s="7">
        <v>25.933273230485199</v>
      </c>
      <c r="BJ502" s="7">
        <v>942.00000353003895</v>
      </c>
      <c r="BK502" s="7">
        <v>21.487226357893199</v>
      </c>
      <c r="BL502" s="7">
        <v>711.00000530774798</v>
      </c>
      <c r="BM502" s="7">
        <v>16.2180658145015</v>
      </c>
      <c r="BN502" s="7">
        <v>4244.0000084992198</v>
      </c>
      <c r="BO502" s="7">
        <v>96.806569536934688</v>
      </c>
      <c r="BP502" s="7">
        <v>34.000000655851203</v>
      </c>
      <c r="BQ502" s="7">
        <v>0.77554746021558296</v>
      </c>
      <c r="BR502" s="7">
        <v>31.9999994047248</v>
      </c>
      <c r="BS502" s="7">
        <v>0.72992699372091308</v>
      </c>
      <c r="BT502" s="7">
        <v>2.0000000079162401</v>
      </c>
      <c r="BU502" s="7">
        <v>4.5620438136775597E-2</v>
      </c>
      <c r="BV502" s="7">
        <v>7.9999998643422696</v>
      </c>
      <c r="BW502" s="7">
        <v>0.18248174873043499</v>
      </c>
      <c r="BX502" s="7">
        <v>64.000000451519199</v>
      </c>
      <c r="BY502" s="7">
        <v>1.4598540248977898</v>
      </c>
      <c r="BZ502" s="7">
        <v>73.000000175897199</v>
      </c>
      <c r="CA502" s="7">
        <v>1.6651459894137102</v>
      </c>
      <c r="CB502" s="7">
        <v>43.321155094156701</v>
      </c>
      <c r="CC502" s="7">
        <v>2.6941016849600001</v>
      </c>
      <c r="CD502" s="7">
        <v>137.15950024569699</v>
      </c>
      <c r="CE502" s="7">
        <v>8.5298196670209805</v>
      </c>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v>1016</v>
      </c>
      <c r="EG502" s="7">
        <v>942</v>
      </c>
      <c r="EH502" s="7">
        <v>711</v>
      </c>
      <c r="EI502" s="7">
        <v>4244</v>
      </c>
      <c r="EJ502" s="7">
        <v>34</v>
      </c>
      <c r="EK502" s="7">
        <v>32</v>
      </c>
      <c r="EL502" s="7">
        <v>2</v>
      </c>
      <c r="EM502" s="7">
        <v>8</v>
      </c>
      <c r="EN502" s="7">
        <v>64</v>
      </c>
      <c r="EO502" s="7">
        <v>73</v>
      </c>
      <c r="EP502" s="7">
        <v>39</v>
      </c>
      <c r="EQ502" s="7">
        <v>123</v>
      </c>
    </row>
    <row r="503" spans="1:147" x14ac:dyDescent="0.35">
      <c r="A503" s="7" t="s">
        <v>981</v>
      </c>
      <c r="B503" s="7" t="e" vm="1">
        <v>#VALUE!</v>
      </c>
      <c r="C503" s="7" t="e" vm="6">
        <v>#VALUE!</v>
      </c>
      <c r="D503" s="7">
        <v>1</v>
      </c>
      <c r="E503" s="7">
        <v>2114</v>
      </c>
      <c r="F503" s="7">
        <v>1041</v>
      </c>
      <c r="G503" s="7">
        <v>0</v>
      </c>
      <c r="H503" s="7">
        <v>0</v>
      </c>
      <c r="I503" s="7">
        <v>0</v>
      </c>
      <c r="J503" s="7">
        <v>0</v>
      </c>
      <c r="K503" s="7">
        <v>0</v>
      </c>
      <c r="L503" s="7">
        <v>0</v>
      </c>
      <c r="M503" s="7">
        <v>0</v>
      </c>
      <c r="N503" s="7">
        <v>0</v>
      </c>
      <c r="O503" s="7">
        <v>0</v>
      </c>
      <c r="P503" s="7">
        <v>8.6956521739130412</v>
      </c>
      <c r="Q503" s="7">
        <v>112273</v>
      </c>
      <c r="R503" s="7">
        <v>1</v>
      </c>
      <c r="S503" s="7">
        <v>1</v>
      </c>
      <c r="T503" s="7">
        <v>1</v>
      </c>
      <c r="U503" s="7">
        <v>1</v>
      </c>
      <c r="V503" s="7">
        <v>1</v>
      </c>
      <c r="W503" s="7">
        <v>0</v>
      </c>
      <c r="X503" s="7">
        <v>0</v>
      </c>
      <c r="Y503" s="7">
        <v>0</v>
      </c>
      <c r="Z503" s="7">
        <v>546.34414284490003</v>
      </c>
      <c r="AA503" s="7">
        <v>1598.2508447734101</v>
      </c>
      <c r="AB503" s="7">
        <v>546.34414284490003</v>
      </c>
      <c r="AC503" s="7">
        <v>85.185709583107396</v>
      </c>
      <c r="AD503" s="7">
        <v>297.10830698957699</v>
      </c>
      <c r="AE503" s="7">
        <v>85.185709583107396</v>
      </c>
      <c r="AF503" s="7">
        <v>1598.2508447734101</v>
      </c>
      <c r="AG503" s="7">
        <v>75.603162004418493</v>
      </c>
      <c r="AH503" s="7">
        <v>297.10830698957699</v>
      </c>
      <c r="AI503" s="7">
        <v>14.054319157501299</v>
      </c>
      <c r="AJ503" s="7">
        <v>178.781335063304</v>
      </c>
      <c r="AK503" s="7">
        <v>8.4570167958043605</v>
      </c>
      <c r="AL503" s="7">
        <v>497.89350174864097</v>
      </c>
      <c r="AM503" s="7">
        <v>23.552199704287698</v>
      </c>
      <c r="AN503" s="7">
        <v>1577.2935627070599</v>
      </c>
      <c r="AO503" s="7">
        <v>74.611805236852504</v>
      </c>
      <c r="AP503" s="7">
        <v>2.0000000372528999</v>
      </c>
      <c r="AQ503" s="7">
        <v>9.4607381137791102E-2</v>
      </c>
      <c r="AR503" s="7">
        <v>0.999999940395355</v>
      </c>
      <c r="AS503" s="7">
        <v>4.7303686868275997E-2</v>
      </c>
      <c r="AT503" s="7">
        <v>0</v>
      </c>
      <c r="AU503" s="7">
        <v>0</v>
      </c>
      <c r="AV503" s="7">
        <v>5.0000000596046403</v>
      </c>
      <c r="AW503" s="7">
        <v>0.23651845125849799</v>
      </c>
      <c r="AX503" s="7">
        <v>12.9572817534208</v>
      </c>
      <c r="AY503" s="7">
        <v>0.612927235261156</v>
      </c>
      <c r="AZ503" s="7">
        <v>41.829127252567602</v>
      </c>
      <c r="BA503" s="7">
        <v>1.9786720554667701</v>
      </c>
      <c r="BB503" s="7">
        <v>72.314218710098501</v>
      </c>
      <c r="BC503" s="7">
        <v>6.9466108270987998</v>
      </c>
      <c r="BD503" s="7">
        <v>23.8772841436002</v>
      </c>
      <c r="BE503" s="7">
        <v>2.2936872376177</v>
      </c>
      <c r="BF503" s="7">
        <v>546.34414284490003</v>
      </c>
      <c r="BG503" s="7">
        <v>25.844093795879903</v>
      </c>
      <c r="BH503" s="7">
        <v>85.185709583107396</v>
      </c>
      <c r="BI503" s="7">
        <v>4.0295983719539903</v>
      </c>
      <c r="BJ503" s="7">
        <v>42.542880034074201</v>
      </c>
      <c r="BK503" s="7">
        <v>2.0124351955569599</v>
      </c>
      <c r="BL503" s="7">
        <v>184.02688500052301</v>
      </c>
      <c r="BM503" s="7">
        <v>8.7051506622763988</v>
      </c>
      <c r="BN503" s="7">
        <v>542.42332135699701</v>
      </c>
      <c r="BO503" s="7">
        <v>25.658624472894797</v>
      </c>
      <c r="BP503" s="7">
        <v>0.92082119733095202</v>
      </c>
      <c r="BQ503" s="7">
        <v>4.3558240176487802E-2</v>
      </c>
      <c r="BR503" s="7">
        <v>0</v>
      </c>
      <c r="BS503" s="7">
        <v>0</v>
      </c>
      <c r="BT503" s="7">
        <v>0</v>
      </c>
      <c r="BU503" s="7">
        <v>0</v>
      </c>
      <c r="BV503" s="7">
        <v>0</v>
      </c>
      <c r="BW503" s="7">
        <v>0</v>
      </c>
      <c r="BX503" s="7">
        <v>2.9999998956918699</v>
      </c>
      <c r="BY503" s="7">
        <v>0.14191106412922799</v>
      </c>
      <c r="BZ503" s="7">
        <v>17.987745620310299</v>
      </c>
      <c r="CA503" s="7">
        <v>0.85088673700616391</v>
      </c>
      <c r="CB503" s="7">
        <v>18.998698186362201</v>
      </c>
      <c r="CC503" s="7">
        <v>1.8250430534449702</v>
      </c>
      <c r="CD503" s="7">
        <v>8.4143924080126506</v>
      </c>
      <c r="CE503" s="7">
        <v>0.8082989825180249</v>
      </c>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v>369</v>
      </c>
      <c r="EG503" s="7">
        <v>227</v>
      </c>
      <c r="EH503" s="7">
        <v>683</v>
      </c>
      <c r="EI503" s="7">
        <v>2085</v>
      </c>
      <c r="EJ503" s="7">
        <v>2</v>
      </c>
      <c r="EK503" s="7">
        <v>4</v>
      </c>
      <c r="EL503" s="7">
        <v>0</v>
      </c>
      <c r="EM503" s="7">
        <v>5</v>
      </c>
      <c r="EN503" s="7">
        <v>18</v>
      </c>
      <c r="EO503" s="7">
        <v>51</v>
      </c>
      <c r="EP503" s="7">
        <v>78</v>
      </c>
      <c r="EQ503" s="7">
        <v>31</v>
      </c>
    </row>
    <row r="504" spans="1:147" x14ac:dyDescent="0.35">
      <c r="A504" s="7" t="s">
        <v>982</v>
      </c>
      <c r="B504" s="7" t="e" vm="1">
        <v>#VALUE!</v>
      </c>
      <c r="C504" s="7" t="e" vm="6">
        <v>#VALUE!</v>
      </c>
      <c r="D504" s="7">
        <v>1</v>
      </c>
      <c r="E504" s="7">
        <v>866</v>
      </c>
      <c r="F504" s="7">
        <v>441</v>
      </c>
      <c r="G504" s="7">
        <v>0</v>
      </c>
      <c r="H504" s="7">
        <v>1</v>
      </c>
      <c r="I504" s="7">
        <v>0.11547344110854503</v>
      </c>
      <c r="J504" s="7">
        <v>0</v>
      </c>
      <c r="K504" s="7">
        <v>0</v>
      </c>
      <c r="L504" s="7">
        <v>0</v>
      </c>
      <c r="M504" s="7">
        <v>0</v>
      </c>
      <c r="N504" s="7">
        <v>0</v>
      </c>
      <c r="O504" s="7">
        <v>0</v>
      </c>
      <c r="P504" s="7">
        <v>3.7696335078534005</v>
      </c>
      <c r="Q504" s="7">
        <v>128333</v>
      </c>
      <c r="R504" s="7">
        <v>1</v>
      </c>
      <c r="S504" s="7">
        <v>1</v>
      </c>
      <c r="T504" s="7">
        <v>1</v>
      </c>
      <c r="U504" s="7">
        <v>1</v>
      </c>
      <c r="V504" s="7">
        <v>1</v>
      </c>
      <c r="W504" s="7">
        <v>0</v>
      </c>
      <c r="X504" s="7">
        <v>0</v>
      </c>
      <c r="Y504" s="7">
        <v>0</v>
      </c>
      <c r="Z504" s="7">
        <v>866.00000008325196</v>
      </c>
      <c r="AA504" s="7">
        <v>866.00000008325196</v>
      </c>
      <c r="AB504" s="7">
        <v>866.00000008325196</v>
      </c>
      <c r="AC504" s="7">
        <v>87.053402926024305</v>
      </c>
      <c r="AD504" s="7">
        <v>87.053402926024305</v>
      </c>
      <c r="AE504" s="7">
        <v>87.053402926024305</v>
      </c>
      <c r="AF504" s="7">
        <v>866.00000008325196</v>
      </c>
      <c r="AG504" s="7">
        <v>100.000000009613</v>
      </c>
      <c r="AH504" s="7">
        <v>87.053402926024305</v>
      </c>
      <c r="AI504" s="7">
        <v>10.052355996076701</v>
      </c>
      <c r="AJ504" s="7">
        <v>94.000000137893906</v>
      </c>
      <c r="AK504" s="7">
        <v>10.854503480126301</v>
      </c>
      <c r="AL504" s="7">
        <v>359.99999857616803</v>
      </c>
      <c r="AM504" s="7">
        <v>41.5704386346614</v>
      </c>
      <c r="AN504" s="7">
        <v>840.99999990304104</v>
      </c>
      <c r="AO504" s="7">
        <v>97.113163961090095</v>
      </c>
      <c r="AP504" s="7">
        <v>13.9999998360872</v>
      </c>
      <c r="AQ504" s="7">
        <v>1.6166281565920599</v>
      </c>
      <c r="AR504" s="7">
        <v>0.99999995669349995</v>
      </c>
      <c r="AS504" s="7">
        <v>0.11547343610779401</v>
      </c>
      <c r="AT504" s="7">
        <v>0</v>
      </c>
      <c r="AU504" s="7">
        <v>0</v>
      </c>
      <c r="AV504" s="7">
        <v>0</v>
      </c>
      <c r="AW504" s="7">
        <v>0</v>
      </c>
      <c r="AX504" s="7">
        <v>9.9999997802078706</v>
      </c>
      <c r="AY504" s="7">
        <v>1.1547343857053001</v>
      </c>
      <c r="AZ504" s="7">
        <v>28.999999096849901</v>
      </c>
      <c r="BA504" s="7">
        <v>3.3487296878579595</v>
      </c>
      <c r="BB504" s="7">
        <v>17.4845813621444</v>
      </c>
      <c r="BC504" s="7">
        <v>3.9647576784907801</v>
      </c>
      <c r="BD504" s="7">
        <v>1.9427312614844301</v>
      </c>
      <c r="BE504" s="7">
        <v>0.44052863072209203</v>
      </c>
      <c r="BF504" s="7">
        <v>866.00000008325196</v>
      </c>
      <c r="BG504" s="7">
        <v>100.000000009613</v>
      </c>
      <c r="BH504" s="7">
        <v>87.053402926024305</v>
      </c>
      <c r="BI504" s="7">
        <v>10.052355996076701</v>
      </c>
      <c r="BJ504" s="7">
        <v>94.000000137893906</v>
      </c>
      <c r="BK504" s="7">
        <v>10.854503480126301</v>
      </c>
      <c r="BL504" s="7">
        <v>359.99999857616803</v>
      </c>
      <c r="BM504" s="7">
        <v>41.5704386346614</v>
      </c>
      <c r="BN504" s="7">
        <v>840.99999990304104</v>
      </c>
      <c r="BO504" s="7">
        <v>97.113163961090095</v>
      </c>
      <c r="BP504" s="7">
        <v>13.9999998360872</v>
      </c>
      <c r="BQ504" s="7">
        <v>1.6166281565920599</v>
      </c>
      <c r="BR504" s="7">
        <v>0.99999995669349995</v>
      </c>
      <c r="BS504" s="7">
        <v>0.11547343610779401</v>
      </c>
      <c r="BT504" s="7">
        <v>0</v>
      </c>
      <c r="BU504" s="7">
        <v>0</v>
      </c>
      <c r="BV504" s="7">
        <v>0</v>
      </c>
      <c r="BW504" s="7">
        <v>0</v>
      </c>
      <c r="BX504" s="7">
        <v>9.9999997802078706</v>
      </c>
      <c r="BY504" s="7">
        <v>1.1547343857053001</v>
      </c>
      <c r="BZ504" s="7">
        <v>28.999999096849901</v>
      </c>
      <c r="CA504" s="7">
        <v>3.3487296878579595</v>
      </c>
      <c r="CB504" s="7">
        <v>17.4845813621444</v>
      </c>
      <c r="CC504" s="7">
        <v>3.9647576784907801</v>
      </c>
      <c r="CD504" s="7">
        <v>1.9427312614844301</v>
      </c>
      <c r="CE504" s="7">
        <v>0.44052863072209203</v>
      </c>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v>96</v>
      </c>
      <c r="EG504" s="7">
        <v>94</v>
      </c>
      <c r="EH504" s="7">
        <v>360</v>
      </c>
      <c r="EI504" s="7">
        <v>841</v>
      </c>
      <c r="EJ504" s="7">
        <v>14</v>
      </c>
      <c r="EK504" s="7">
        <v>1</v>
      </c>
      <c r="EL504" s="7">
        <v>0</v>
      </c>
      <c r="EM504" s="7">
        <v>0</v>
      </c>
      <c r="EN504" s="7">
        <v>10</v>
      </c>
      <c r="EO504" s="7">
        <v>29</v>
      </c>
      <c r="EP504" s="7">
        <v>18</v>
      </c>
      <c r="EQ504" s="7">
        <v>2</v>
      </c>
    </row>
    <row r="505" spans="1:147" x14ac:dyDescent="0.35">
      <c r="A505" s="7" t="s">
        <v>983</v>
      </c>
      <c r="B505" s="7" t="e" vm="1">
        <v>#VALUE!</v>
      </c>
      <c r="C505" s="7" t="e" vm="6">
        <v>#VALUE!</v>
      </c>
      <c r="D505" s="7">
        <v>1</v>
      </c>
      <c r="E505" s="7">
        <v>1334</v>
      </c>
      <c r="F505" s="7">
        <v>692</v>
      </c>
      <c r="G505" s="7">
        <v>0</v>
      </c>
      <c r="H505" s="7">
        <v>1</v>
      </c>
      <c r="I505" s="7">
        <v>7.4962518740629688E-2</v>
      </c>
      <c r="J505" s="7">
        <v>0</v>
      </c>
      <c r="K505" s="7">
        <v>0</v>
      </c>
      <c r="L505" s="7">
        <v>0</v>
      </c>
      <c r="M505" s="7">
        <v>0</v>
      </c>
      <c r="N505" s="7">
        <v>0</v>
      </c>
      <c r="O505" s="7">
        <v>0</v>
      </c>
      <c r="P505" s="7">
        <v>5.6107954545454506</v>
      </c>
      <c r="Q505" s="7">
        <v>112750</v>
      </c>
      <c r="R505" s="7">
        <v>1</v>
      </c>
      <c r="S505" s="7">
        <v>1</v>
      </c>
      <c r="T505" s="7">
        <v>1</v>
      </c>
      <c r="U505" s="7">
        <v>1</v>
      </c>
      <c r="V505" s="7">
        <v>1</v>
      </c>
      <c r="W505" s="7">
        <v>0</v>
      </c>
      <c r="X505" s="7">
        <v>0</v>
      </c>
      <c r="Y505" s="7">
        <v>0</v>
      </c>
      <c r="Z505" s="7">
        <v>1334.00000471607</v>
      </c>
      <c r="AA505" s="7">
        <v>1334.00000471607</v>
      </c>
      <c r="AB505" s="7">
        <v>1334.00000471607</v>
      </c>
      <c r="AC505" s="7">
        <v>167.68515712732099</v>
      </c>
      <c r="AD505" s="7">
        <v>167.68515712732099</v>
      </c>
      <c r="AE505" s="7">
        <v>167.68515712732099</v>
      </c>
      <c r="AF505" s="7">
        <v>1334.00000471607</v>
      </c>
      <c r="AG505" s="7">
        <v>100.00000035352801</v>
      </c>
      <c r="AH505" s="7">
        <v>167.68515712732099</v>
      </c>
      <c r="AI505" s="7">
        <v>12.570101733682201</v>
      </c>
      <c r="AJ505" s="7">
        <v>119.000000789273</v>
      </c>
      <c r="AK505" s="7">
        <v>8.9205397893008112</v>
      </c>
      <c r="AL505" s="7">
        <v>540.00000361156401</v>
      </c>
      <c r="AM505" s="7">
        <v>40.479760390671998</v>
      </c>
      <c r="AN505" s="7">
        <v>1308.0000040119901</v>
      </c>
      <c r="AO505" s="7">
        <v>98.050974813492303</v>
      </c>
      <c r="AP505" s="7">
        <v>4</v>
      </c>
      <c r="AQ505" s="7">
        <v>0.29985007496251898</v>
      </c>
      <c r="AR505" s="7">
        <v>2.9999999403953601</v>
      </c>
      <c r="AS505" s="7">
        <v>0.22488755175377501</v>
      </c>
      <c r="AT505" s="7">
        <v>0</v>
      </c>
      <c r="AU505" s="7">
        <v>0</v>
      </c>
      <c r="AV505" s="7">
        <v>3.9999999266583499</v>
      </c>
      <c r="AW505" s="7">
        <v>0.29985006946464399</v>
      </c>
      <c r="AX505" s="7">
        <v>15.000000298023201</v>
      </c>
      <c r="AY505" s="7">
        <v>1.12443780345002</v>
      </c>
      <c r="AZ505" s="7">
        <v>28.999999962747101</v>
      </c>
      <c r="BA505" s="7">
        <v>2.1739130406856901</v>
      </c>
      <c r="BB505" s="7">
        <v>34.946036501042002</v>
      </c>
      <c r="BC505" s="7">
        <v>5.0500052747170603</v>
      </c>
      <c r="BD505" s="7">
        <v>0</v>
      </c>
      <c r="BE505" s="7">
        <v>0</v>
      </c>
      <c r="BF505" s="7">
        <v>1334.00000471607</v>
      </c>
      <c r="BG505" s="7">
        <v>100.00000035352801</v>
      </c>
      <c r="BH505" s="7">
        <v>167.68515712732099</v>
      </c>
      <c r="BI505" s="7">
        <v>12.570101733682201</v>
      </c>
      <c r="BJ505" s="7">
        <v>119.000000789273</v>
      </c>
      <c r="BK505" s="7">
        <v>8.9205397893008112</v>
      </c>
      <c r="BL505" s="7">
        <v>540.00000361156401</v>
      </c>
      <c r="BM505" s="7">
        <v>40.479760390671998</v>
      </c>
      <c r="BN505" s="7">
        <v>1308.0000040119901</v>
      </c>
      <c r="BO505" s="7">
        <v>98.050974813492303</v>
      </c>
      <c r="BP505" s="7">
        <v>4</v>
      </c>
      <c r="BQ505" s="7">
        <v>0.29985007496251898</v>
      </c>
      <c r="BR505" s="7">
        <v>2.9999999403953601</v>
      </c>
      <c r="BS505" s="7">
        <v>0.22488755175377501</v>
      </c>
      <c r="BT505" s="7">
        <v>0</v>
      </c>
      <c r="BU505" s="7">
        <v>0</v>
      </c>
      <c r="BV505" s="7">
        <v>3.9999999266583499</v>
      </c>
      <c r="BW505" s="7">
        <v>0.29985006946464399</v>
      </c>
      <c r="BX505" s="7">
        <v>15.000000298023201</v>
      </c>
      <c r="BY505" s="7">
        <v>1.12443780345002</v>
      </c>
      <c r="BZ505" s="7">
        <v>28.999999962747101</v>
      </c>
      <c r="CA505" s="7">
        <v>2.1739130406856901</v>
      </c>
      <c r="CB505" s="7">
        <v>34.946036501042002</v>
      </c>
      <c r="CC505" s="7">
        <v>5.0500052747170603</v>
      </c>
      <c r="CD505" s="7">
        <v>0</v>
      </c>
      <c r="CE505" s="7">
        <v>0</v>
      </c>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v>175</v>
      </c>
      <c r="EG505" s="7">
        <v>119</v>
      </c>
      <c r="EH505" s="7">
        <v>540</v>
      </c>
      <c r="EI505" s="7">
        <v>1308</v>
      </c>
      <c r="EJ505" s="7">
        <v>4</v>
      </c>
      <c r="EK505" s="7">
        <v>3</v>
      </c>
      <c r="EL505" s="7">
        <v>0</v>
      </c>
      <c r="EM505" s="7">
        <v>4</v>
      </c>
      <c r="EN505" s="7">
        <v>15</v>
      </c>
      <c r="EO505" s="7">
        <v>29</v>
      </c>
      <c r="EP505" s="7">
        <v>37</v>
      </c>
      <c r="EQ505" s="7">
        <v>0</v>
      </c>
    </row>
    <row r="506" spans="1:147" x14ac:dyDescent="0.35">
      <c r="A506" s="7" t="s">
        <v>984</v>
      </c>
      <c r="B506" s="7" t="e" vm="1">
        <v>#VALUE!</v>
      </c>
      <c r="C506" s="7" t="e" vm="6">
        <v>#VALUE!</v>
      </c>
      <c r="D506" s="7">
        <v>0</v>
      </c>
      <c r="E506" s="7">
        <v>2251</v>
      </c>
      <c r="F506" s="7">
        <v>706</v>
      </c>
      <c r="G506" s="7">
        <v>0</v>
      </c>
      <c r="H506" s="7">
        <v>526</v>
      </c>
      <c r="I506" s="7">
        <v>23.367392270102176</v>
      </c>
      <c r="J506" s="7">
        <v>0</v>
      </c>
      <c r="K506" s="7">
        <v>0</v>
      </c>
      <c r="L506" s="7">
        <v>0</v>
      </c>
      <c r="M506" s="7">
        <v>0</v>
      </c>
      <c r="N506" s="7">
        <v>0</v>
      </c>
      <c r="O506" s="7">
        <v>0</v>
      </c>
      <c r="P506" s="7">
        <v>1.55172413793103</v>
      </c>
      <c r="Q506" s="7">
        <v>99013</v>
      </c>
      <c r="R506" s="7">
        <v>0</v>
      </c>
      <c r="S506" s="7">
        <v>0</v>
      </c>
      <c r="T506" s="7">
        <v>0</v>
      </c>
      <c r="U506" s="7">
        <v>0</v>
      </c>
      <c r="V506" s="7">
        <v>0</v>
      </c>
      <c r="W506" s="7">
        <v>0</v>
      </c>
      <c r="X506" s="7">
        <v>0</v>
      </c>
      <c r="Y506" s="7">
        <v>0</v>
      </c>
      <c r="Z506" s="7"/>
      <c r="AA506" s="7"/>
      <c r="AB506" s="7"/>
      <c r="AC506" s="7"/>
      <c r="AD506" s="7"/>
      <c r="AE506" s="7"/>
      <c r="AF506" s="7">
        <v>1970.6893300680499</v>
      </c>
      <c r="AG506" s="7">
        <v>87.547282544116101</v>
      </c>
      <c r="AH506" s="7">
        <v>288.80792008789001</v>
      </c>
      <c r="AI506" s="7">
        <v>12.8302052460191</v>
      </c>
      <c r="AJ506" s="7">
        <v>303.47176036807599</v>
      </c>
      <c r="AK506" s="7">
        <v>13.4816419532686</v>
      </c>
      <c r="AL506" s="7">
        <v>500.43827104564798</v>
      </c>
      <c r="AM506" s="7">
        <v>22.231820126417102</v>
      </c>
      <c r="AN506" s="7">
        <v>1710.4606391975501</v>
      </c>
      <c r="AO506" s="7">
        <v>75.986700986119601</v>
      </c>
      <c r="AP506" s="7">
        <v>161.210607761213</v>
      </c>
      <c r="AQ506" s="7">
        <v>7.1617329080947503</v>
      </c>
      <c r="AR506" s="7">
        <v>21.208346274429498</v>
      </c>
      <c r="AS506" s="7">
        <v>0.94217442356417003</v>
      </c>
      <c r="AT506" s="7">
        <v>3.9532481864624098</v>
      </c>
      <c r="AU506" s="7">
        <v>0.17562186523600201</v>
      </c>
      <c r="AV506" s="7">
        <v>1.9999999869032801</v>
      </c>
      <c r="AW506" s="7">
        <v>8.8849399684730199E-2</v>
      </c>
      <c r="AX506" s="7">
        <v>71.856474550677007</v>
      </c>
      <c r="AY506" s="7">
        <v>3.1922023345480701</v>
      </c>
      <c r="AZ506" s="7">
        <v>78.300761713105302</v>
      </c>
      <c r="BA506" s="7">
        <v>3.4784878593116497</v>
      </c>
      <c r="BB506" s="7">
        <v>27.671304637560802</v>
      </c>
      <c r="BC506" s="7">
        <v>3.9194482489462801</v>
      </c>
      <c r="BD506" s="7">
        <v>11.068521866623099</v>
      </c>
      <c r="BE506" s="7">
        <v>1.5677793012213999</v>
      </c>
      <c r="BF506" s="7">
        <v>1441.4437200768</v>
      </c>
      <c r="BG506" s="7">
        <v>64.035705023402997</v>
      </c>
      <c r="BH506" s="7">
        <v>211.24606308929299</v>
      </c>
      <c r="BI506" s="7">
        <v>9.3845430070765499</v>
      </c>
      <c r="BJ506" s="7">
        <v>201.42783359081599</v>
      </c>
      <c r="BK506" s="7">
        <v>8.9483711057670412</v>
      </c>
      <c r="BL506" s="7">
        <v>412.5630310583</v>
      </c>
      <c r="BM506" s="7">
        <v>18.327988940839603</v>
      </c>
      <c r="BN506" s="7">
        <v>1246.2353070286899</v>
      </c>
      <c r="BO506" s="7">
        <v>55.363629810248405</v>
      </c>
      <c r="BP506" s="7">
        <v>124.33807375204999</v>
      </c>
      <c r="BQ506" s="7">
        <v>5.5236816415837602</v>
      </c>
      <c r="BR506" s="7">
        <v>13.267829291387001</v>
      </c>
      <c r="BS506" s="7">
        <v>0.58941933768933796</v>
      </c>
      <c r="BT506" s="7">
        <v>3.48581950318095</v>
      </c>
      <c r="BU506" s="7">
        <v>0.154856486147532</v>
      </c>
      <c r="BV506" s="7">
        <v>1.9392088967724701</v>
      </c>
      <c r="BW506" s="7">
        <v>8.614877373489431E-2</v>
      </c>
      <c r="BX506" s="7">
        <v>52.177469232705</v>
      </c>
      <c r="BY506" s="7">
        <v>2.3179684243760499</v>
      </c>
      <c r="BZ506" s="7">
        <v>58.115110818657797</v>
      </c>
      <c r="CA506" s="7">
        <v>2.5817463713308699</v>
      </c>
      <c r="CB506" s="7">
        <v>19.486310271890002</v>
      </c>
      <c r="CC506" s="7">
        <v>2.7601006050835699</v>
      </c>
      <c r="CD506" s="7">
        <v>7.7945240984163302</v>
      </c>
      <c r="CE506" s="7">
        <v>1.1040402405688901</v>
      </c>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v>255</v>
      </c>
      <c r="EG506" s="7">
        <v>362</v>
      </c>
      <c r="EH506" s="7">
        <v>544</v>
      </c>
      <c r="EI506" s="7">
        <v>1970</v>
      </c>
      <c r="EJ506" s="7">
        <v>171</v>
      </c>
      <c r="EK506" s="7">
        <v>25</v>
      </c>
      <c r="EL506" s="7">
        <v>4</v>
      </c>
      <c r="EM506" s="7">
        <v>2</v>
      </c>
      <c r="EN506" s="7">
        <v>79</v>
      </c>
      <c r="EO506" s="7">
        <v>87</v>
      </c>
      <c r="EP506" s="7">
        <v>35</v>
      </c>
      <c r="EQ506" s="7">
        <v>14</v>
      </c>
    </row>
    <row r="507" spans="1:147" x14ac:dyDescent="0.35">
      <c r="A507" s="7" t="s">
        <v>985</v>
      </c>
      <c r="B507" s="7" t="e" vm="1">
        <v>#VALUE!</v>
      </c>
      <c r="C507" s="7" t="e" vm="6">
        <v>#VALUE!</v>
      </c>
      <c r="D507" s="7">
        <v>0</v>
      </c>
      <c r="E507" s="7">
        <v>3472</v>
      </c>
      <c r="F507" s="7">
        <v>1299</v>
      </c>
      <c r="G507" s="7">
        <v>0</v>
      </c>
      <c r="H507" s="7">
        <v>19</v>
      </c>
      <c r="I507" s="7">
        <v>0.54723502304147464</v>
      </c>
      <c r="J507" s="7">
        <v>0</v>
      </c>
      <c r="K507" s="7">
        <v>0</v>
      </c>
      <c r="L507" s="7">
        <v>0</v>
      </c>
      <c r="M507" s="7">
        <v>0</v>
      </c>
      <c r="N507" s="7">
        <v>0</v>
      </c>
      <c r="O507" s="7">
        <v>0</v>
      </c>
      <c r="P507" s="7">
        <v>10.957324106113001</v>
      </c>
      <c r="Q507" s="7">
        <v>87813</v>
      </c>
      <c r="R507" s="7">
        <v>0</v>
      </c>
      <c r="S507" s="7">
        <v>0</v>
      </c>
      <c r="T507" s="7">
        <v>0</v>
      </c>
      <c r="U507" s="7">
        <v>0</v>
      </c>
      <c r="V507" s="7">
        <v>0</v>
      </c>
      <c r="W507" s="7">
        <v>0</v>
      </c>
      <c r="X507" s="7">
        <v>0</v>
      </c>
      <c r="Y507" s="7">
        <v>0</v>
      </c>
      <c r="Z507" s="7"/>
      <c r="AA507" s="7"/>
      <c r="AB507" s="7"/>
      <c r="AC507" s="7"/>
      <c r="AD507" s="7"/>
      <c r="AE507" s="7"/>
      <c r="AF507" s="7">
        <v>3471.98856531002</v>
      </c>
      <c r="AG507" s="7">
        <v>99.999670659850807</v>
      </c>
      <c r="AH507" s="7">
        <v>580.36659244110695</v>
      </c>
      <c r="AI507" s="7">
        <v>16.715627662474301</v>
      </c>
      <c r="AJ507" s="7">
        <v>772.99567356167597</v>
      </c>
      <c r="AK507" s="7">
        <v>22.263700275393898</v>
      </c>
      <c r="AL507" s="7">
        <v>452.99873247410699</v>
      </c>
      <c r="AM507" s="7">
        <v>13.047198515959298</v>
      </c>
      <c r="AN507" s="7">
        <v>3106.9895972386698</v>
      </c>
      <c r="AO507" s="7">
        <v>89.487027570238297</v>
      </c>
      <c r="AP507" s="7">
        <v>205.99923312333701</v>
      </c>
      <c r="AQ507" s="7">
        <v>5.9331576360408107</v>
      </c>
      <c r="AR507" s="7">
        <v>62.000001427484698</v>
      </c>
      <c r="AS507" s="7">
        <v>1.7857143268284799</v>
      </c>
      <c r="AT507" s="7">
        <v>0</v>
      </c>
      <c r="AU507" s="7">
        <v>0</v>
      </c>
      <c r="AV507" s="7">
        <v>8.0000000922773307</v>
      </c>
      <c r="AW507" s="7">
        <v>0.23041474920153601</v>
      </c>
      <c r="AX507" s="7">
        <v>88.999745413004803</v>
      </c>
      <c r="AY507" s="7">
        <v>2.56335672272479</v>
      </c>
      <c r="AZ507" s="7">
        <v>81.000000180188593</v>
      </c>
      <c r="BA507" s="7">
        <v>2.3329493139455302</v>
      </c>
      <c r="BB507" s="7">
        <v>61.666115744395903</v>
      </c>
      <c r="BC507" s="7">
        <v>4.7471990565354805</v>
      </c>
      <c r="BD507" s="7">
        <v>60.074880640477403</v>
      </c>
      <c r="BE507" s="7">
        <v>4.6247021278273595</v>
      </c>
      <c r="BF507" s="7">
        <v>3179.9131641230802</v>
      </c>
      <c r="BG507" s="7">
        <v>91.587360717830606</v>
      </c>
      <c r="BH507" s="7">
        <v>539.11584594508497</v>
      </c>
      <c r="BI507" s="7">
        <v>15.5275301251465</v>
      </c>
      <c r="BJ507" s="7">
        <v>689.20973045585902</v>
      </c>
      <c r="BK507" s="7">
        <v>19.850510669811598</v>
      </c>
      <c r="BL507" s="7">
        <v>426.83581433858302</v>
      </c>
      <c r="BM507" s="7">
        <v>12.293658247079001</v>
      </c>
      <c r="BN507" s="7">
        <v>2834.9553524629</v>
      </c>
      <c r="BO507" s="7">
        <v>81.651939875083599</v>
      </c>
      <c r="BP507" s="7">
        <v>189.925655980085</v>
      </c>
      <c r="BQ507" s="7">
        <v>5.4702089856015306</v>
      </c>
      <c r="BR507" s="7">
        <v>61.946572222514099</v>
      </c>
      <c r="BS507" s="7">
        <v>1.7841754672383099</v>
      </c>
      <c r="BT507" s="7">
        <v>0</v>
      </c>
      <c r="BU507" s="7">
        <v>0</v>
      </c>
      <c r="BV507" s="7">
        <v>8.0000000922773307</v>
      </c>
      <c r="BW507" s="7">
        <v>0.23041474920153601</v>
      </c>
      <c r="BX507" s="7">
        <v>85.0855928354854</v>
      </c>
      <c r="BY507" s="7">
        <v>2.45062191346444</v>
      </c>
      <c r="BZ507" s="7">
        <v>77.096314136382304</v>
      </c>
      <c r="CA507" s="7">
        <v>2.2205159601492599</v>
      </c>
      <c r="CB507" s="7">
        <v>55.367627865060101</v>
      </c>
      <c r="CC507" s="7">
        <v>4.2623270103972297</v>
      </c>
      <c r="CD507" s="7">
        <v>55.507160221681502</v>
      </c>
      <c r="CE507" s="7">
        <v>4.2730685313072696</v>
      </c>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v>547</v>
      </c>
      <c r="EG507" s="7">
        <v>773</v>
      </c>
      <c r="EH507" s="7">
        <v>453</v>
      </c>
      <c r="EI507" s="7">
        <v>3107</v>
      </c>
      <c r="EJ507" s="7">
        <v>206</v>
      </c>
      <c r="EK507" s="7">
        <v>62</v>
      </c>
      <c r="EL507" s="7">
        <v>0</v>
      </c>
      <c r="EM507" s="7">
        <v>8</v>
      </c>
      <c r="EN507" s="7">
        <v>89</v>
      </c>
      <c r="EO507" s="7">
        <v>81</v>
      </c>
      <c r="EP507" s="7">
        <v>69</v>
      </c>
      <c r="EQ507" s="7">
        <v>61</v>
      </c>
    </row>
    <row r="508" spans="1:147" x14ac:dyDescent="0.35">
      <c r="A508" s="7" t="s">
        <v>986</v>
      </c>
      <c r="B508" s="7" t="e" vm="1">
        <v>#VALUE!</v>
      </c>
      <c r="C508" s="7" t="e" vm="6">
        <v>#VALUE!</v>
      </c>
      <c r="D508" s="7">
        <v>1</v>
      </c>
      <c r="E508" s="7">
        <v>5338</v>
      </c>
      <c r="F508" s="7">
        <v>2165</v>
      </c>
      <c r="G508" s="7">
        <v>0</v>
      </c>
      <c r="H508" s="7">
        <v>198</v>
      </c>
      <c r="I508" s="7">
        <v>3.7092544023979017</v>
      </c>
      <c r="J508" s="7">
        <v>1</v>
      </c>
      <c r="K508" s="7">
        <v>1</v>
      </c>
      <c r="L508" s="7">
        <v>1</v>
      </c>
      <c r="M508" s="7">
        <v>0</v>
      </c>
      <c r="N508" s="7">
        <v>0</v>
      </c>
      <c r="O508" s="7">
        <v>1</v>
      </c>
      <c r="P508" s="7">
        <v>8.5194918966272404</v>
      </c>
      <c r="Q508" s="7">
        <v>76417</v>
      </c>
      <c r="R508" s="7">
        <v>1</v>
      </c>
      <c r="S508" s="7">
        <v>1</v>
      </c>
      <c r="T508" s="7">
        <v>1</v>
      </c>
      <c r="U508" s="7">
        <v>1</v>
      </c>
      <c r="V508" s="7">
        <v>1</v>
      </c>
      <c r="W508" s="7">
        <v>0</v>
      </c>
      <c r="X508" s="7">
        <v>0</v>
      </c>
      <c r="Y508" s="7">
        <v>0</v>
      </c>
      <c r="Z508" s="7">
        <v>1176.3278903993801</v>
      </c>
      <c r="AA508" s="7">
        <v>3054.78785901843</v>
      </c>
      <c r="AB508" s="7">
        <v>1176.3278903993801</v>
      </c>
      <c r="AC508" s="7">
        <v>363.26697193342301</v>
      </c>
      <c r="AD508" s="7">
        <v>949.97004340216495</v>
      </c>
      <c r="AE508" s="7">
        <v>363.26697193342301</v>
      </c>
      <c r="AF508" s="7">
        <v>3054.78785901843</v>
      </c>
      <c r="AG508" s="7">
        <v>57.227198557857392</v>
      </c>
      <c r="AH508" s="7">
        <v>949.97004340216495</v>
      </c>
      <c r="AI508" s="7">
        <v>17.796366493109101</v>
      </c>
      <c r="AJ508" s="7">
        <v>668.70277145516604</v>
      </c>
      <c r="AK508" s="7">
        <v>12.527215651089699</v>
      </c>
      <c r="AL508" s="7">
        <v>538.32326589192996</v>
      </c>
      <c r="AM508" s="7">
        <v>10.0847370905195</v>
      </c>
      <c r="AN508" s="7">
        <v>2607.19921705965</v>
      </c>
      <c r="AO508" s="7">
        <v>48.842248352559906</v>
      </c>
      <c r="AP508" s="7">
        <v>283.95980966367603</v>
      </c>
      <c r="AQ508" s="7">
        <v>5.3195917883790997</v>
      </c>
      <c r="AR508" s="7">
        <v>70.142285317182498</v>
      </c>
      <c r="AS508" s="7">
        <v>1.3140180838737798</v>
      </c>
      <c r="AT508" s="7">
        <v>0.98224328283686202</v>
      </c>
      <c r="AU508" s="7">
        <v>1.84009607125677E-2</v>
      </c>
      <c r="AV508" s="7">
        <v>3.9921040814369899</v>
      </c>
      <c r="AW508" s="7">
        <v>7.4786513327781801E-2</v>
      </c>
      <c r="AX508" s="7">
        <v>88.512203352249301</v>
      </c>
      <c r="AY508" s="7">
        <v>1.65815292904176</v>
      </c>
      <c r="AZ508" s="7">
        <v>82.346870042647396</v>
      </c>
      <c r="BA508" s="7">
        <v>1.5426539910574599</v>
      </c>
      <c r="BB508" s="7">
        <v>47.227333379414603</v>
      </c>
      <c r="BC508" s="7">
        <v>2.1814010798805801</v>
      </c>
      <c r="BD508" s="7">
        <v>49.810762991215597</v>
      </c>
      <c r="BE508" s="7">
        <v>2.3007280827351302</v>
      </c>
      <c r="BF508" s="7">
        <v>1176.3278903993801</v>
      </c>
      <c r="BG508" s="7">
        <v>22.036865687511799</v>
      </c>
      <c r="BH508" s="7">
        <v>363.26697193342301</v>
      </c>
      <c r="BI508" s="7">
        <v>6.8053010853020304</v>
      </c>
      <c r="BJ508" s="7">
        <v>263.862248124904</v>
      </c>
      <c r="BK508" s="7">
        <v>4.94309194688842</v>
      </c>
      <c r="BL508" s="7">
        <v>192.81915728445199</v>
      </c>
      <c r="BM508" s="7">
        <v>3.6121985253737701</v>
      </c>
      <c r="BN508" s="7">
        <v>1039.76207921933</v>
      </c>
      <c r="BO508" s="7">
        <v>19.4784953019733</v>
      </c>
      <c r="BP508" s="7">
        <v>77.986181278101895</v>
      </c>
      <c r="BQ508" s="7">
        <v>1.4609625567272699</v>
      </c>
      <c r="BR508" s="7">
        <v>29.646599255502199</v>
      </c>
      <c r="BS508" s="7">
        <v>0.555387771740394</v>
      </c>
      <c r="BT508" s="7">
        <v>0.67749430809635702</v>
      </c>
      <c r="BU508" s="7">
        <v>1.2691912853060301E-2</v>
      </c>
      <c r="BV508" s="7">
        <v>1.9352685161866201</v>
      </c>
      <c r="BW508" s="7">
        <v>3.62545619368045E-2</v>
      </c>
      <c r="BX508" s="7">
        <v>26.3202683283744</v>
      </c>
      <c r="BY508" s="7">
        <v>0.49307359176422605</v>
      </c>
      <c r="BZ508" s="7">
        <v>24.043104727550599</v>
      </c>
      <c r="CA508" s="7">
        <v>0.45041410130293402</v>
      </c>
      <c r="CB508" s="7">
        <v>15.544141226448099</v>
      </c>
      <c r="CC508" s="7">
        <v>0.717974190598066</v>
      </c>
      <c r="CD508" s="7">
        <v>18.957662311138801</v>
      </c>
      <c r="CE508" s="7">
        <v>0.87564260097638991</v>
      </c>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v>1435</v>
      </c>
      <c r="EG508" s="7">
        <v>1060</v>
      </c>
      <c r="EH508" s="7">
        <v>1193</v>
      </c>
      <c r="EI508" s="7">
        <v>4545</v>
      </c>
      <c r="EJ508" s="7">
        <v>494</v>
      </c>
      <c r="EK508" s="7">
        <v>126</v>
      </c>
      <c r="EL508" s="7">
        <v>2</v>
      </c>
      <c r="EM508" s="7">
        <v>6</v>
      </c>
      <c r="EN508" s="7">
        <v>165</v>
      </c>
      <c r="EO508" s="7">
        <v>162</v>
      </c>
      <c r="EP508" s="7">
        <v>107</v>
      </c>
      <c r="EQ508" s="7">
        <v>88</v>
      </c>
    </row>
    <row r="509" spans="1:147" x14ac:dyDescent="0.35">
      <c r="A509" s="7" t="s">
        <v>987</v>
      </c>
      <c r="B509" s="7" t="e" vm="1">
        <v>#VALUE!</v>
      </c>
      <c r="C509" s="7" t="e" vm="6">
        <v>#VALUE!</v>
      </c>
      <c r="D509" s="7">
        <v>1</v>
      </c>
      <c r="E509" s="7">
        <v>4041</v>
      </c>
      <c r="F509" s="7">
        <v>2047</v>
      </c>
      <c r="G509" s="7">
        <v>0</v>
      </c>
      <c r="H509" s="7">
        <v>0</v>
      </c>
      <c r="I509" s="7">
        <v>0</v>
      </c>
      <c r="J509" s="7">
        <v>1</v>
      </c>
      <c r="K509" s="7">
        <v>1</v>
      </c>
      <c r="L509" s="7">
        <v>1</v>
      </c>
      <c r="M509" s="7">
        <v>0</v>
      </c>
      <c r="N509" s="7">
        <v>0</v>
      </c>
      <c r="O509" s="7">
        <v>1</v>
      </c>
      <c r="P509" s="7">
        <v>8.8334632372044695</v>
      </c>
      <c r="Q509" s="7">
        <v>57250</v>
      </c>
      <c r="R509" s="7">
        <v>1</v>
      </c>
      <c r="S509" s="7">
        <v>1</v>
      </c>
      <c r="T509" s="7">
        <v>1</v>
      </c>
      <c r="U509" s="7">
        <v>1</v>
      </c>
      <c r="V509" s="7">
        <v>1</v>
      </c>
      <c r="W509" s="7">
        <v>0</v>
      </c>
      <c r="X509" s="7">
        <v>0</v>
      </c>
      <c r="Y509" s="7">
        <v>0</v>
      </c>
      <c r="Z509" s="7">
        <v>1179.17100945271</v>
      </c>
      <c r="AA509" s="7">
        <v>2475.0697362301198</v>
      </c>
      <c r="AB509" s="7">
        <v>1179.17100945271</v>
      </c>
      <c r="AC509" s="7">
        <v>430.298036865234</v>
      </c>
      <c r="AD509" s="7">
        <v>871.38424012473695</v>
      </c>
      <c r="AE509" s="7">
        <v>430.298036865234</v>
      </c>
      <c r="AF509" s="7">
        <v>2475.0697362301198</v>
      </c>
      <c r="AG509" s="7">
        <v>61.248941752786898</v>
      </c>
      <c r="AH509" s="7">
        <v>871.38424012473695</v>
      </c>
      <c r="AI509" s="7">
        <v>21.563579315138302</v>
      </c>
      <c r="AJ509" s="7">
        <v>266.12665992616297</v>
      </c>
      <c r="AK509" s="7">
        <v>6.5856634478139702</v>
      </c>
      <c r="AL509" s="7">
        <v>889.08348794363201</v>
      </c>
      <c r="AM509" s="7">
        <v>22.0015710948684</v>
      </c>
      <c r="AN509" s="7">
        <v>2404.09269817632</v>
      </c>
      <c r="AO509" s="7">
        <v>59.4925191332919</v>
      </c>
      <c r="AP509" s="7">
        <v>12.5435786318994</v>
      </c>
      <c r="AQ509" s="7">
        <v>0.31040778599107699</v>
      </c>
      <c r="AR509" s="7">
        <v>12.9999999590218</v>
      </c>
      <c r="AS509" s="7">
        <v>0.32170254785997998</v>
      </c>
      <c r="AT509" s="7">
        <v>0</v>
      </c>
      <c r="AU509" s="7">
        <v>0</v>
      </c>
      <c r="AV509" s="7">
        <v>1.9999999701976801</v>
      </c>
      <c r="AW509" s="7">
        <v>4.9492699089276899E-2</v>
      </c>
      <c r="AX509" s="7">
        <v>43.433455126490998</v>
      </c>
      <c r="AY509" s="7">
        <v>1.07481947850757</v>
      </c>
      <c r="AZ509" s="7">
        <v>38.880158808009597</v>
      </c>
      <c r="BA509" s="7">
        <v>0.96214201455109094</v>
      </c>
      <c r="BB509" s="7">
        <v>45.189590394082202</v>
      </c>
      <c r="BC509" s="7">
        <v>2.2076008985873101</v>
      </c>
      <c r="BD509" s="7">
        <v>39.901452839372098</v>
      </c>
      <c r="BE509" s="7">
        <v>1.9492649164324398</v>
      </c>
      <c r="BF509" s="7">
        <v>1179.17100945271</v>
      </c>
      <c r="BG509" s="7">
        <v>29.180178407639502</v>
      </c>
      <c r="BH509" s="7">
        <v>430.298036865234</v>
      </c>
      <c r="BI509" s="7">
        <v>10.6483057873109</v>
      </c>
      <c r="BJ509" s="7">
        <v>126.487478937587</v>
      </c>
      <c r="BK509" s="7">
        <v>3.1301034134518</v>
      </c>
      <c r="BL509" s="7">
        <v>430.62426470610302</v>
      </c>
      <c r="BM509" s="7">
        <v>10.656378735612499</v>
      </c>
      <c r="BN509" s="7">
        <v>1145.04227494512</v>
      </c>
      <c r="BO509" s="7">
        <v>28.335616801413398</v>
      </c>
      <c r="BP509" s="7">
        <v>2.9999999475694499</v>
      </c>
      <c r="BQ509" s="7">
        <v>7.4239048442698602E-2</v>
      </c>
      <c r="BR509" s="7">
        <v>4.9214796423912004</v>
      </c>
      <c r="BS509" s="7">
        <v>0.121788657322227</v>
      </c>
      <c r="BT509" s="7">
        <v>0</v>
      </c>
      <c r="BU509" s="7">
        <v>0</v>
      </c>
      <c r="BV509" s="7">
        <v>0</v>
      </c>
      <c r="BW509" s="7">
        <v>0</v>
      </c>
      <c r="BX509" s="7">
        <v>26.207254435124899</v>
      </c>
      <c r="BY509" s="7">
        <v>0.64853388852078497</v>
      </c>
      <c r="BZ509" s="7">
        <v>20.7622369519522</v>
      </c>
      <c r="CA509" s="7">
        <v>0.51378958059767899</v>
      </c>
      <c r="CB509" s="7">
        <v>4.8796647550480001</v>
      </c>
      <c r="CC509" s="7">
        <v>0.23838127772584297</v>
      </c>
      <c r="CD509" s="7">
        <v>18.238569438855201</v>
      </c>
      <c r="CE509" s="7">
        <v>0.89099020219126501</v>
      </c>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v>1143</v>
      </c>
      <c r="EG509" s="7">
        <v>535</v>
      </c>
      <c r="EH509" s="7">
        <v>1235</v>
      </c>
      <c r="EI509" s="7">
        <v>3838</v>
      </c>
      <c r="EJ509" s="7">
        <v>46</v>
      </c>
      <c r="EK509" s="7">
        <v>14</v>
      </c>
      <c r="EL509" s="7">
        <v>0</v>
      </c>
      <c r="EM509" s="7">
        <v>13</v>
      </c>
      <c r="EN509" s="7">
        <v>130</v>
      </c>
      <c r="EO509" s="7">
        <v>163</v>
      </c>
      <c r="EP509" s="7">
        <v>87</v>
      </c>
      <c r="EQ509" s="7">
        <v>61</v>
      </c>
    </row>
    <row r="510" spans="1:147" x14ac:dyDescent="0.35">
      <c r="A510" s="7" t="s">
        <v>988</v>
      </c>
      <c r="B510" s="7" t="e" vm="1">
        <v>#VALUE!</v>
      </c>
      <c r="C510" s="7" t="e" vm="6">
        <v>#VALUE!</v>
      </c>
      <c r="D510" s="7">
        <v>1</v>
      </c>
      <c r="E510" s="7">
        <v>3765</v>
      </c>
      <c r="F510" s="7">
        <v>1655</v>
      </c>
      <c r="G510" s="7">
        <v>0</v>
      </c>
      <c r="H510" s="7">
        <v>25</v>
      </c>
      <c r="I510" s="7">
        <v>0.66401062416998669</v>
      </c>
      <c r="J510" s="7">
        <v>0</v>
      </c>
      <c r="K510" s="7">
        <v>1</v>
      </c>
      <c r="L510" s="7">
        <v>0</v>
      </c>
      <c r="M510" s="7">
        <v>1</v>
      </c>
      <c r="N510" s="7">
        <v>1</v>
      </c>
      <c r="O510" s="7">
        <v>1</v>
      </c>
      <c r="P510" s="7">
        <v>26.7369559340362</v>
      </c>
      <c r="Q510" s="7">
        <v>31458</v>
      </c>
      <c r="R510" s="7">
        <v>0</v>
      </c>
      <c r="S510" s="7">
        <v>1</v>
      </c>
      <c r="T510" s="7">
        <v>0</v>
      </c>
      <c r="U510" s="7">
        <v>1</v>
      </c>
      <c r="V510" s="7">
        <v>0</v>
      </c>
      <c r="W510" s="7">
        <v>0</v>
      </c>
      <c r="X510" s="7">
        <v>0</v>
      </c>
      <c r="Y510" s="7">
        <v>1</v>
      </c>
      <c r="Z510" s="7">
        <v>20.048088669776899</v>
      </c>
      <c r="AA510" s="7">
        <v>1766.6853445445299</v>
      </c>
      <c r="AB510" s="7">
        <v>20.048088669776899</v>
      </c>
      <c r="AC510" s="7">
        <v>5.1209791302680996</v>
      </c>
      <c r="AD510" s="7">
        <v>973.4545725063</v>
      </c>
      <c r="AE510" s="7">
        <v>5.1209791302680996</v>
      </c>
      <c r="AF510" s="7">
        <v>1766.6853445445299</v>
      </c>
      <c r="AG510" s="7">
        <v>46.923913533719301</v>
      </c>
      <c r="AH510" s="7">
        <v>973.4545725063</v>
      </c>
      <c r="AI510" s="7">
        <v>25.855367131641398</v>
      </c>
      <c r="AJ510" s="7">
        <v>406.79208910925098</v>
      </c>
      <c r="AK510" s="7">
        <v>10.804570759873899</v>
      </c>
      <c r="AL510" s="7">
        <v>240.228519946446</v>
      </c>
      <c r="AM510" s="7">
        <v>6.3805715789228694</v>
      </c>
      <c r="AN510" s="7">
        <v>1259.4035665674601</v>
      </c>
      <c r="AO510" s="7">
        <v>33.450293932734695</v>
      </c>
      <c r="AP510" s="7">
        <v>127.73966091610799</v>
      </c>
      <c r="AQ510" s="7">
        <v>3.3928196790466902</v>
      </c>
      <c r="AR510" s="7">
        <v>4.1786831766367003</v>
      </c>
      <c r="AS510" s="7">
        <v>0.11098760097308601</v>
      </c>
      <c r="AT510" s="7">
        <v>1.80489826202393</v>
      </c>
      <c r="AU510" s="7">
        <v>4.7938864861193198E-2</v>
      </c>
      <c r="AV510" s="7">
        <v>17.656846233046998</v>
      </c>
      <c r="AW510" s="7">
        <v>0.46897333952316</v>
      </c>
      <c r="AX510" s="7">
        <v>355.90168976556703</v>
      </c>
      <c r="AY510" s="7">
        <v>9.4529001265754999</v>
      </c>
      <c r="AZ510" s="7">
        <v>581.10989613905997</v>
      </c>
      <c r="BA510" s="7">
        <v>15.434525793866099</v>
      </c>
      <c r="BB510" s="7">
        <v>202.86794980687799</v>
      </c>
      <c r="BC510" s="7">
        <v>12.2578821635576</v>
      </c>
      <c r="BD510" s="7">
        <v>109.348294544271</v>
      </c>
      <c r="BE510" s="7">
        <v>6.60714770660248</v>
      </c>
      <c r="BF510" s="7">
        <v>20.048088669776899</v>
      </c>
      <c r="BG510" s="7">
        <v>0.53248575484135197</v>
      </c>
      <c r="BH510" s="7">
        <v>5.1209791302680996</v>
      </c>
      <c r="BI510" s="7">
        <v>0.13601538194603199</v>
      </c>
      <c r="BJ510" s="7">
        <v>1.5365324094891499</v>
      </c>
      <c r="BK510" s="7">
        <v>4.0810953771292298E-2</v>
      </c>
      <c r="BL510" s="7">
        <v>5.5291433632373801</v>
      </c>
      <c r="BM510" s="7">
        <v>0.146856397429944</v>
      </c>
      <c r="BN510" s="7">
        <v>18.1971307992935</v>
      </c>
      <c r="BO510" s="7">
        <v>0.48332352720567096</v>
      </c>
      <c r="BP510" s="7">
        <v>1.2339720726013199</v>
      </c>
      <c r="BQ510" s="7">
        <v>3.2774822645453304E-2</v>
      </c>
      <c r="BR510" s="7">
        <v>0</v>
      </c>
      <c r="BS510" s="7">
        <v>0</v>
      </c>
      <c r="BT510" s="7">
        <v>0</v>
      </c>
      <c r="BU510" s="7">
        <v>0</v>
      </c>
      <c r="BV510" s="7">
        <v>0</v>
      </c>
      <c r="BW510" s="7">
        <v>0</v>
      </c>
      <c r="BX510" s="7">
        <v>0.61698603630065896</v>
      </c>
      <c r="BY510" s="7">
        <v>1.6387411322726701E-2</v>
      </c>
      <c r="BZ510" s="7">
        <v>0.41132402420043901</v>
      </c>
      <c r="CA510" s="7">
        <v>1.09249408818178E-2</v>
      </c>
      <c r="CB510" s="7">
        <v>0.851186282932758</v>
      </c>
      <c r="CC510" s="7">
        <v>5.1431195343369096E-2</v>
      </c>
      <c r="CD510" s="7">
        <v>1.60851400345564</v>
      </c>
      <c r="CE510" s="7">
        <v>9.7191178456534091E-2</v>
      </c>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v>2212</v>
      </c>
      <c r="EG510" s="7">
        <v>797</v>
      </c>
      <c r="EH510" s="7">
        <v>604</v>
      </c>
      <c r="EI510" s="7">
        <v>2833</v>
      </c>
      <c r="EJ510" s="7">
        <v>220</v>
      </c>
      <c r="EK510" s="7">
        <v>26</v>
      </c>
      <c r="EL510" s="7">
        <v>3</v>
      </c>
      <c r="EM510" s="7">
        <v>22</v>
      </c>
      <c r="EN510" s="7">
        <v>661</v>
      </c>
      <c r="EO510" s="7">
        <v>1101</v>
      </c>
      <c r="EP510" s="7">
        <v>332</v>
      </c>
      <c r="EQ510" s="7">
        <v>249</v>
      </c>
    </row>
    <row r="511" spans="1:147" x14ac:dyDescent="0.35">
      <c r="A511" s="7" t="s">
        <v>989</v>
      </c>
      <c r="B511" s="7" t="e" vm="1">
        <v>#VALUE!</v>
      </c>
      <c r="C511" s="7" t="e" vm="6">
        <v>#VALUE!</v>
      </c>
      <c r="D511" s="7">
        <v>1</v>
      </c>
      <c r="E511" s="7">
        <v>2163</v>
      </c>
      <c r="F511" s="7">
        <v>872</v>
      </c>
      <c r="G511" s="7">
        <v>0</v>
      </c>
      <c r="H511" s="7">
        <v>211</v>
      </c>
      <c r="I511" s="7">
        <v>9.7549699491447068</v>
      </c>
      <c r="J511" s="7">
        <v>0</v>
      </c>
      <c r="K511" s="7">
        <v>1</v>
      </c>
      <c r="L511" s="7">
        <v>0</v>
      </c>
      <c r="M511" s="7">
        <v>0</v>
      </c>
      <c r="N511" s="7">
        <v>0</v>
      </c>
      <c r="O511" s="7">
        <v>1</v>
      </c>
      <c r="P511" s="7">
        <v>16.974595842956099</v>
      </c>
      <c r="Q511" s="7">
        <v>71528</v>
      </c>
      <c r="R511" s="7">
        <v>0</v>
      </c>
      <c r="S511" s="7">
        <v>1</v>
      </c>
      <c r="T511" s="7">
        <v>0</v>
      </c>
      <c r="U511" s="7">
        <v>1</v>
      </c>
      <c r="V511" s="7">
        <v>0</v>
      </c>
      <c r="W511" s="7">
        <v>0</v>
      </c>
      <c r="X511" s="7">
        <v>0</v>
      </c>
      <c r="Y511" s="7">
        <v>0</v>
      </c>
      <c r="Z511" s="7"/>
      <c r="AA511" s="7">
        <v>545.41653028503094</v>
      </c>
      <c r="AB511" s="7"/>
      <c r="AC511" s="7"/>
      <c r="AD511" s="7">
        <v>251.03607652988299</v>
      </c>
      <c r="AE511" s="7"/>
      <c r="AF511" s="7">
        <v>545.41653028503094</v>
      </c>
      <c r="AG511" s="7">
        <v>25.215743425105401</v>
      </c>
      <c r="AH511" s="7">
        <v>251.03607652988299</v>
      </c>
      <c r="AI511" s="7">
        <v>11.6059212450246</v>
      </c>
      <c r="AJ511" s="7">
        <v>80.731529489625203</v>
      </c>
      <c r="AK511" s="7">
        <v>3.7323869389563198</v>
      </c>
      <c r="AL511" s="7">
        <v>82.489864658098696</v>
      </c>
      <c r="AM511" s="7">
        <v>3.8136784400415498</v>
      </c>
      <c r="AN511" s="7">
        <v>244.397444356233</v>
      </c>
      <c r="AO511" s="7">
        <v>11.2990034376437</v>
      </c>
      <c r="AP511" s="7">
        <v>147.40420320630099</v>
      </c>
      <c r="AQ511" s="7">
        <v>6.8148036618724301</v>
      </c>
      <c r="AR511" s="7">
        <v>9.3183548450470006</v>
      </c>
      <c r="AS511" s="7">
        <v>0.430806973881045</v>
      </c>
      <c r="AT511" s="7">
        <v>0</v>
      </c>
      <c r="AU511" s="7">
        <v>0</v>
      </c>
      <c r="AV511" s="7">
        <v>2.1511514894664301</v>
      </c>
      <c r="AW511" s="7">
        <v>9.9452218653094199E-2</v>
      </c>
      <c r="AX511" s="7">
        <v>142.14537766575799</v>
      </c>
      <c r="AY511" s="7">
        <v>6.5716771921293606</v>
      </c>
      <c r="AZ511" s="7">
        <v>187.33305295556801</v>
      </c>
      <c r="BA511" s="7">
        <v>8.66079764010947</v>
      </c>
      <c r="BB511" s="7">
        <v>60.145173274679102</v>
      </c>
      <c r="BC511" s="7">
        <v>6.8973822562705402</v>
      </c>
      <c r="BD511" s="7">
        <v>38.482927856966903</v>
      </c>
      <c r="BE511" s="7">
        <v>4.4131798001108802</v>
      </c>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v>703</v>
      </c>
      <c r="EG511" s="7">
        <v>401</v>
      </c>
      <c r="EH511" s="7">
        <v>283</v>
      </c>
      <c r="EI511" s="7">
        <v>1365</v>
      </c>
      <c r="EJ511" s="7">
        <v>383</v>
      </c>
      <c r="EK511" s="7">
        <v>16</v>
      </c>
      <c r="EL511" s="7">
        <v>4</v>
      </c>
      <c r="EM511" s="7">
        <v>17</v>
      </c>
      <c r="EN511" s="7">
        <v>378</v>
      </c>
      <c r="EO511" s="7">
        <v>577</v>
      </c>
      <c r="EP511" s="7">
        <v>204</v>
      </c>
      <c r="EQ511" s="7">
        <v>176</v>
      </c>
    </row>
    <row r="512" spans="1:147" x14ac:dyDescent="0.35">
      <c r="A512" s="7" t="s">
        <v>990</v>
      </c>
      <c r="B512" s="7" t="e" vm="1">
        <v>#VALUE!</v>
      </c>
      <c r="C512" s="7" t="e" vm="6">
        <v>#VALUE!</v>
      </c>
      <c r="D512" s="7">
        <v>1</v>
      </c>
      <c r="E512" s="7">
        <v>3270</v>
      </c>
      <c r="F512" s="7">
        <v>1532</v>
      </c>
      <c r="G512" s="7">
        <v>0</v>
      </c>
      <c r="H512" s="7">
        <v>0</v>
      </c>
      <c r="I512" s="7">
        <v>0</v>
      </c>
      <c r="J512" s="7">
        <v>1</v>
      </c>
      <c r="K512" s="7">
        <v>1</v>
      </c>
      <c r="L512" s="7">
        <v>1</v>
      </c>
      <c r="M512" s="7">
        <v>0</v>
      </c>
      <c r="N512" s="7">
        <v>0</v>
      </c>
      <c r="O512" s="7">
        <v>1</v>
      </c>
      <c r="P512" s="7">
        <v>5.3018205046311095</v>
      </c>
      <c r="Q512" s="7">
        <v>71799</v>
      </c>
      <c r="R512" s="7">
        <v>1</v>
      </c>
      <c r="S512" s="7">
        <v>1</v>
      </c>
      <c r="T512" s="7">
        <v>1</v>
      </c>
      <c r="U512" s="7">
        <v>1</v>
      </c>
      <c r="V512" s="7">
        <v>1</v>
      </c>
      <c r="W512" s="7">
        <v>0</v>
      </c>
      <c r="X512" s="7">
        <v>0</v>
      </c>
      <c r="Y512" s="7">
        <v>0</v>
      </c>
      <c r="Z512" s="7">
        <v>1396.5100335869899</v>
      </c>
      <c r="AA512" s="7">
        <v>2614.61901033297</v>
      </c>
      <c r="AB512" s="7">
        <v>1396.5100335869899</v>
      </c>
      <c r="AC512" s="7">
        <v>183.03230153746</v>
      </c>
      <c r="AD512" s="7">
        <v>373.169819286164</v>
      </c>
      <c r="AE512" s="7">
        <v>183.03230153746</v>
      </c>
      <c r="AF512" s="7">
        <v>2614.61901033297</v>
      </c>
      <c r="AG512" s="7">
        <v>79.9577679000909</v>
      </c>
      <c r="AH512" s="7">
        <v>373.169819286164</v>
      </c>
      <c r="AI512" s="7">
        <v>11.4119210790876</v>
      </c>
      <c r="AJ512" s="7">
        <v>420.16357138234901</v>
      </c>
      <c r="AK512" s="7">
        <v>12.8490388801942</v>
      </c>
      <c r="AL512" s="7">
        <v>732.76121847913601</v>
      </c>
      <c r="AM512" s="7">
        <v>22.408599953490398</v>
      </c>
      <c r="AN512" s="7">
        <v>2467.00225920821</v>
      </c>
      <c r="AO512" s="7">
        <v>75.443494165388699</v>
      </c>
      <c r="AP512" s="7">
        <v>35.045407621190002</v>
      </c>
      <c r="AQ512" s="7">
        <v>1.0717250037061099</v>
      </c>
      <c r="AR512" s="7">
        <v>27.1772921271622</v>
      </c>
      <c r="AS512" s="7">
        <v>0.83110985098355394</v>
      </c>
      <c r="AT512" s="7">
        <v>0</v>
      </c>
      <c r="AU512" s="7">
        <v>0</v>
      </c>
      <c r="AV512" s="7">
        <v>4.0000001043081301</v>
      </c>
      <c r="AW512" s="7">
        <v>0.12232416221125798</v>
      </c>
      <c r="AX512" s="7">
        <v>81.394052149418698</v>
      </c>
      <c r="AY512" s="7">
        <v>2.4891147446305402</v>
      </c>
      <c r="AZ512" s="7">
        <v>129.02308923161399</v>
      </c>
      <c r="BA512" s="7">
        <v>3.94566022115028</v>
      </c>
      <c r="BB512" s="7">
        <v>39.396183362395298</v>
      </c>
      <c r="BC512" s="7">
        <v>2.5715524387986499</v>
      </c>
      <c r="BD512" s="7">
        <v>98.923728103750406</v>
      </c>
      <c r="BE512" s="7">
        <v>6.4571624088609907</v>
      </c>
      <c r="BF512" s="7">
        <v>1396.5100335869899</v>
      </c>
      <c r="BG512" s="7">
        <v>42.706728855871404</v>
      </c>
      <c r="BH512" s="7">
        <v>183.03230153746</v>
      </c>
      <c r="BI512" s="7">
        <v>5.5973180898305701</v>
      </c>
      <c r="BJ512" s="7">
        <v>204.15599852288099</v>
      </c>
      <c r="BK512" s="7">
        <v>6.2433027071217602</v>
      </c>
      <c r="BL512" s="7">
        <v>440.35418861918203</v>
      </c>
      <c r="BM512" s="7">
        <v>13.466488948598801</v>
      </c>
      <c r="BN512" s="7">
        <v>1337.6626856569201</v>
      </c>
      <c r="BO512" s="7">
        <v>40.907115769324797</v>
      </c>
      <c r="BP512" s="7">
        <v>4.9999999571591598</v>
      </c>
      <c r="BQ512" s="7">
        <v>0.152905197466641</v>
      </c>
      <c r="BR512" s="7">
        <v>13.4236739352345</v>
      </c>
      <c r="BS512" s="7">
        <v>0.41050990627628603</v>
      </c>
      <c r="BT512" s="7">
        <v>0</v>
      </c>
      <c r="BU512" s="7">
        <v>0</v>
      </c>
      <c r="BV512" s="7">
        <v>0</v>
      </c>
      <c r="BW512" s="7">
        <v>0</v>
      </c>
      <c r="BX512" s="7">
        <v>40.423673942685099</v>
      </c>
      <c r="BY512" s="7">
        <v>1.23619797989863</v>
      </c>
      <c r="BZ512" s="7">
        <v>48.530178952962203</v>
      </c>
      <c r="CA512" s="7">
        <v>1.48410333189487</v>
      </c>
      <c r="CB512" s="7">
        <v>15.001214567280799</v>
      </c>
      <c r="CC512" s="7">
        <v>0.97919155138908898</v>
      </c>
      <c r="CD512" s="7">
        <v>52.916936162509998</v>
      </c>
      <c r="CE512" s="7">
        <v>3.4541081046024802</v>
      </c>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v>594</v>
      </c>
      <c r="EG512" s="7">
        <v>543</v>
      </c>
      <c r="EH512" s="7">
        <v>864</v>
      </c>
      <c r="EI512" s="7">
        <v>3047</v>
      </c>
      <c r="EJ512" s="7">
        <v>55</v>
      </c>
      <c r="EK512" s="7">
        <v>33</v>
      </c>
      <c r="EL512" s="7">
        <v>0</v>
      </c>
      <c r="EM512" s="7">
        <v>5</v>
      </c>
      <c r="EN512" s="7">
        <v>130</v>
      </c>
      <c r="EO512" s="7">
        <v>184</v>
      </c>
      <c r="EP512" s="7">
        <v>55</v>
      </c>
      <c r="EQ512" s="7">
        <v>116</v>
      </c>
    </row>
    <row r="513" spans="1:147" x14ac:dyDescent="0.35">
      <c r="A513" s="7" t="s">
        <v>991</v>
      </c>
      <c r="B513" s="7" t="e" vm="1">
        <v>#VALUE!</v>
      </c>
      <c r="C513" s="7" t="e" vm="6">
        <v>#VALUE!</v>
      </c>
      <c r="D513" s="7">
        <v>0</v>
      </c>
      <c r="E513" s="7">
        <v>2667</v>
      </c>
      <c r="F513" s="7">
        <v>1122</v>
      </c>
      <c r="G513" s="7">
        <v>0</v>
      </c>
      <c r="H513" s="7">
        <v>84</v>
      </c>
      <c r="I513" s="7">
        <v>3.1496062992125982</v>
      </c>
      <c r="J513" s="7">
        <v>0</v>
      </c>
      <c r="K513" s="7">
        <v>0</v>
      </c>
      <c r="L513" s="7">
        <v>0</v>
      </c>
      <c r="M513" s="7">
        <v>0</v>
      </c>
      <c r="N513" s="7">
        <v>1</v>
      </c>
      <c r="O513" s="7">
        <v>0</v>
      </c>
      <c r="P513" s="7">
        <v>5.84542958022754</v>
      </c>
      <c r="Q513" s="7">
        <v>90946</v>
      </c>
      <c r="R513" s="7">
        <v>0</v>
      </c>
      <c r="S513" s="7">
        <v>0</v>
      </c>
      <c r="T513" s="7">
        <v>0</v>
      </c>
      <c r="U513" s="7">
        <v>0</v>
      </c>
      <c r="V513" s="7">
        <v>0</v>
      </c>
      <c r="W513" s="7">
        <v>0</v>
      </c>
      <c r="X513" s="7">
        <v>0</v>
      </c>
      <c r="Y513" s="7">
        <v>1</v>
      </c>
      <c r="Z513" s="7"/>
      <c r="AA513" s="7"/>
      <c r="AB513" s="7"/>
      <c r="AC513" s="7"/>
      <c r="AD513" s="7"/>
      <c r="AE513" s="7"/>
      <c r="AF513" s="7">
        <v>2248.1949074915601</v>
      </c>
      <c r="AG513" s="7">
        <v>84.296771934441708</v>
      </c>
      <c r="AH513" s="7">
        <v>649.05186760402296</v>
      </c>
      <c r="AI513" s="7">
        <v>24.336402984777799</v>
      </c>
      <c r="AJ513" s="7">
        <v>432.281528417836</v>
      </c>
      <c r="AK513" s="7">
        <v>16.208531249262702</v>
      </c>
      <c r="AL513" s="7">
        <v>473.45653695950801</v>
      </c>
      <c r="AM513" s="7">
        <v>17.752401085845801</v>
      </c>
      <c r="AN513" s="7">
        <v>2130.4968083081799</v>
      </c>
      <c r="AO513" s="7">
        <v>79.883644855949598</v>
      </c>
      <c r="AP513" s="7">
        <v>45.222745124658097</v>
      </c>
      <c r="AQ513" s="7">
        <v>1.6956409870513001</v>
      </c>
      <c r="AR513" s="7">
        <v>12.197447240454499</v>
      </c>
      <c r="AS513" s="7">
        <v>0.45734710312915194</v>
      </c>
      <c r="AT513" s="7">
        <v>3.9999998435378101</v>
      </c>
      <c r="AU513" s="7">
        <v>0.14998124647685801</v>
      </c>
      <c r="AV513" s="7">
        <v>5.9999999194406</v>
      </c>
      <c r="AW513" s="7">
        <v>0.224971875494586</v>
      </c>
      <c r="AX513" s="7">
        <v>50.277926540569801</v>
      </c>
      <c r="AY513" s="7">
        <v>1.8851865969467503</v>
      </c>
      <c r="AZ513" s="7">
        <v>53.594705828669198</v>
      </c>
      <c r="BA513" s="7">
        <v>2.0095502747907501</v>
      </c>
      <c r="BB513" s="7">
        <v>112.96757061727099</v>
      </c>
      <c r="BC513" s="7">
        <v>10.068410928455499</v>
      </c>
      <c r="BD513" s="7">
        <v>69.097950271068797</v>
      </c>
      <c r="BE513" s="7">
        <v>6.1584625910043505</v>
      </c>
      <c r="BF513" s="7">
        <v>1711.02306148922</v>
      </c>
      <c r="BG513" s="7">
        <v>64.155345387672298</v>
      </c>
      <c r="BH513" s="7">
        <v>449.97789626359003</v>
      </c>
      <c r="BI513" s="7">
        <v>16.872062102121902</v>
      </c>
      <c r="BJ513" s="7">
        <v>354.89527095935802</v>
      </c>
      <c r="BK513" s="7">
        <v>13.306909297313799</v>
      </c>
      <c r="BL513" s="7">
        <v>261.89464726171002</v>
      </c>
      <c r="BM513" s="7">
        <v>9.8198217945897994</v>
      </c>
      <c r="BN513" s="7">
        <v>1619.0400672880901</v>
      </c>
      <c r="BO513" s="7">
        <v>60.706414221525797</v>
      </c>
      <c r="BP513" s="7">
        <v>32.0176843343652</v>
      </c>
      <c r="BQ513" s="7">
        <v>1.2005130984013899</v>
      </c>
      <c r="BR513" s="7">
        <v>11.9999996871775</v>
      </c>
      <c r="BS513" s="7">
        <v>0.44994374530099301</v>
      </c>
      <c r="BT513" s="7">
        <v>3.9999998435378101</v>
      </c>
      <c r="BU513" s="7">
        <v>0.14998124647685801</v>
      </c>
      <c r="BV513" s="7">
        <v>5.7085470869205901</v>
      </c>
      <c r="BW513" s="7">
        <v>0.21404376028948602</v>
      </c>
      <c r="BX513" s="7">
        <v>38.256773428627604</v>
      </c>
      <c r="BY513" s="7">
        <v>1.4344496973613701</v>
      </c>
      <c r="BZ513" s="7">
        <v>36.486659177782698</v>
      </c>
      <c r="CA513" s="7">
        <v>1.3680787093281899</v>
      </c>
      <c r="CB513" s="7">
        <v>51.353619362635101</v>
      </c>
      <c r="CC513" s="7">
        <v>4.5769714226947498</v>
      </c>
      <c r="CD513" s="7">
        <v>50.705575176834799</v>
      </c>
      <c r="CE513" s="7">
        <v>4.5192134738712006</v>
      </c>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v>733</v>
      </c>
      <c r="EG513" s="7">
        <v>497</v>
      </c>
      <c r="EH513" s="7">
        <v>639</v>
      </c>
      <c r="EI513" s="7">
        <v>2516</v>
      </c>
      <c r="EJ513" s="7">
        <v>67</v>
      </c>
      <c r="EK513" s="7">
        <v>17</v>
      </c>
      <c r="EL513" s="7">
        <v>4</v>
      </c>
      <c r="EM513" s="7">
        <v>6</v>
      </c>
      <c r="EN513" s="7">
        <v>57</v>
      </c>
      <c r="EO513" s="7">
        <v>70</v>
      </c>
      <c r="EP513" s="7">
        <v>179</v>
      </c>
      <c r="EQ513" s="7">
        <v>90</v>
      </c>
    </row>
    <row r="514" spans="1:147" x14ac:dyDescent="0.35">
      <c r="A514" s="7" t="s">
        <v>992</v>
      </c>
      <c r="B514" s="7" t="e" vm="1">
        <v>#VALUE!</v>
      </c>
      <c r="C514" s="7" t="e" vm="6">
        <v>#VALUE!</v>
      </c>
      <c r="D514" s="7">
        <v>0</v>
      </c>
      <c r="E514" s="7">
        <v>2524</v>
      </c>
      <c r="F514" s="7">
        <v>1106</v>
      </c>
      <c r="G514" s="7">
        <v>0</v>
      </c>
      <c r="H514" s="7">
        <v>6</v>
      </c>
      <c r="I514" s="7">
        <v>0.23771790808240889</v>
      </c>
      <c r="J514" s="7">
        <v>0</v>
      </c>
      <c r="K514" s="7">
        <v>0</v>
      </c>
      <c r="L514" s="7">
        <v>0</v>
      </c>
      <c r="M514" s="7">
        <v>0</v>
      </c>
      <c r="N514" s="7">
        <v>0</v>
      </c>
      <c r="O514" s="7">
        <v>0</v>
      </c>
      <c r="P514" s="7">
        <v>5.6086414624013301</v>
      </c>
      <c r="Q514" s="7">
        <v>88177</v>
      </c>
      <c r="R514" s="7">
        <v>0</v>
      </c>
      <c r="S514" s="7">
        <v>0</v>
      </c>
      <c r="T514" s="7">
        <v>0</v>
      </c>
      <c r="U514" s="7">
        <v>0</v>
      </c>
      <c r="V514" s="7">
        <v>0</v>
      </c>
      <c r="W514" s="7">
        <v>0</v>
      </c>
      <c r="X514" s="7">
        <v>0</v>
      </c>
      <c r="Y514" s="7">
        <v>0</v>
      </c>
      <c r="Z514" s="7"/>
      <c r="AA514" s="7"/>
      <c r="AB514" s="7"/>
      <c r="AC514" s="7"/>
      <c r="AD514" s="7"/>
      <c r="AE514" s="7"/>
      <c r="AF514" s="7">
        <v>2131.6336614955198</v>
      </c>
      <c r="AG514" s="7">
        <v>84.454582468126802</v>
      </c>
      <c r="AH514" s="7">
        <v>263.78147724387202</v>
      </c>
      <c r="AI514" s="7">
        <v>10.450930160216799</v>
      </c>
      <c r="AJ514" s="7">
        <v>337.31148142037301</v>
      </c>
      <c r="AK514" s="7">
        <v>13.364163289238201</v>
      </c>
      <c r="AL514" s="7">
        <v>562.19824191756197</v>
      </c>
      <c r="AM514" s="7">
        <v>22.274098332708501</v>
      </c>
      <c r="AN514" s="7">
        <v>2074.3874768444798</v>
      </c>
      <c r="AO514" s="7">
        <v>82.186508591302697</v>
      </c>
      <c r="AP514" s="7">
        <v>24.010657045087999</v>
      </c>
      <c r="AQ514" s="7">
        <v>0.951293860740412</v>
      </c>
      <c r="AR514" s="7">
        <v>14.4454110749066</v>
      </c>
      <c r="AS514" s="7">
        <v>0.57232215035287604</v>
      </c>
      <c r="AT514" s="7">
        <v>0</v>
      </c>
      <c r="AU514" s="7">
        <v>0</v>
      </c>
      <c r="AV514" s="7">
        <v>0.93420865386724505</v>
      </c>
      <c r="AW514" s="7">
        <v>3.7013021151634101E-2</v>
      </c>
      <c r="AX514" s="7">
        <v>17.855910223501301</v>
      </c>
      <c r="AY514" s="7">
        <v>0.70744493753966997</v>
      </c>
      <c r="AZ514" s="7">
        <v>39.359748960007003</v>
      </c>
      <c r="BA514" s="7">
        <v>1.5594195309036001</v>
      </c>
      <c r="BB514" s="7">
        <v>29.705829949038201</v>
      </c>
      <c r="BC514" s="7">
        <v>2.6858797422276801</v>
      </c>
      <c r="BD514" s="7">
        <v>17.873101041624999</v>
      </c>
      <c r="BE514" s="7">
        <v>1.6160127524073202</v>
      </c>
      <c r="BF514" s="7">
        <v>1260.0236467341899</v>
      </c>
      <c r="BG514" s="7">
        <v>49.921697572669899</v>
      </c>
      <c r="BH514" s="7">
        <v>220.29702460591199</v>
      </c>
      <c r="BI514" s="7">
        <v>8.72809130768273</v>
      </c>
      <c r="BJ514" s="7">
        <v>185.66302718936601</v>
      </c>
      <c r="BK514" s="7">
        <v>7.3559044052839306</v>
      </c>
      <c r="BL514" s="7">
        <v>395.35342898091801</v>
      </c>
      <c r="BM514" s="7">
        <v>15.6637650150918</v>
      </c>
      <c r="BN514" s="7">
        <v>1237.0154003400801</v>
      </c>
      <c r="BO514" s="7">
        <v>49.010118872428002</v>
      </c>
      <c r="BP514" s="7">
        <v>12.956891383772</v>
      </c>
      <c r="BQ514" s="7">
        <v>0.51334751916687904</v>
      </c>
      <c r="BR514" s="7">
        <v>1.2680796999484301</v>
      </c>
      <c r="BS514" s="7">
        <v>5.0240875592251599E-2</v>
      </c>
      <c r="BT514" s="7">
        <v>0</v>
      </c>
      <c r="BU514" s="7">
        <v>0</v>
      </c>
      <c r="BV514" s="7">
        <v>0</v>
      </c>
      <c r="BW514" s="7">
        <v>0</v>
      </c>
      <c r="BX514" s="7">
        <v>8.7832771416287905</v>
      </c>
      <c r="BY514" s="7">
        <v>0.34799037803600597</v>
      </c>
      <c r="BZ514" s="7">
        <v>22.505923422053499</v>
      </c>
      <c r="CA514" s="7">
        <v>0.89167683922557295</v>
      </c>
      <c r="CB514" s="7">
        <v>25.774051830325298</v>
      </c>
      <c r="CC514" s="7">
        <v>2.3303844331216399</v>
      </c>
      <c r="CD514" s="7">
        <v>10.847326834644299</v>
      </c>
      <c r="CE514" s="7">
        <v>0.98077096154107302</v>
      </c>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v>308</v>
      </c>
      <c r="EG514" s="7">
        <v>410</v>
      </c>
      <c r="EH514" s="7">
        <v>661</v>
      </c>
      <c r="EI514" s="7">
        <v>2454</v>
      </c>
      <c r="EJ514" s="7">
        <v>27</v>
      </c>
      <c r="EK514" s="7">
        <v>19</v>
      </c>
      <c r="EL514" s="7">
        <v>0</v>
      </c>
      <c r="EM514" s="7">
        <v>1</v>
      </c>
      <c r="EN514" s="7">
        <v>23</v>
      </c>
      <c r="EO514" s="7">
        <v>46</v>
      </c>
      <c r="EP514" s="7">
        <v>33</v>
      </c>
      <c r="EQ514" s="7">
        <v>22</v>
      </c>
    </row>
    <row r="515" spans="1:147" x14ac:dyDescent="0.35">
      <c r="A515" s="7" t="s">
        <v>993</v>
      </c>
      <c r="B515" s="7" t="e" vm="1">
        <v>#VALUE!</v>
      </c>
      <c r="C515" s="7" t="e" vm="6">
        <v>#VALUE!</v>
      </c>
      <c r="D515" s="7">
        <v>1</v>
      </c>
      <c r="E515" s="7">
        <v>3926</v>
      </c>
      <c r="F515" s="7">
        <v>1680</v>
      </c>
      <c r="G515" s="7">
        <v>0</v>
      </c>
      <c r="H515" s="7">
        <v>0</v>
      </c>
      <c r="I515" s="7">
        <v>0</v>
      </c>
      <c r="J515" s="7">
        <v>1</v>
      </c>
      <c r="K515" s="7">
        <v>1</v>
      </c>
      <c r="L515" s="7">
        <v>1</v>
      </c>
      <c r="M515" s="7">
        <v>1</v>
      </c>
      <c r="N515" s="7">
        <v>1</v>
      </c>
      <c r="O515" s="7">
        <v>1</v>
      </c>
      <c r="P515" s="7">
        <v>15.287888815354101</v>
      </c>
      <c r="Q515" s="7">
        <v>57377</v>
      </c>
      <c r="R515" s="7">
        <v>1</v>
      </c>
      <c r="S515" s="7">
        <v>1</v>
      </c>
      <c r="T515" s="7">
        <v>1</v>
      </c>
      <c r="U515" s="7">
        <v>1</v>
      </c>
      <c r="V515" s="7">
        <v>1</v>
      </c>
      <c r="W515" s="7">
        <v>0</v>
      </c>
      <c r="X515" s="7">
        <v>0</v>
      </c>
      <c r="Y515" s="7">
        <v>1</v>
      </c>
      <c r="Z515" s="7">
        <v>3926.00000868918</v>
      </c>
      <c r="AA515" s="7">
        <v>3926.00000868918</v>
      </c>
      <c r="AB515" s="7">
        <v>3926.00000868918</v>
      </c>
      <c r="AC515" s="7">
        <v>1287.24236714724</v>
      </c>
      <c r="AD515" s="7">
        <v>1287.24236714724</v>
      </c>
      <c r="AE515" s="7">
        <v>1287.24236714724</v>
      </c>
      <c r="AF515" s="7">
        <v>3926.00000868918</v>
      </c>
      <c r="AG515" s="7">
        <v>100.000000221324</v>
      </c>
      <c r="AH515" s="7">
        <v>1287.24236714724</v>
      </c>
      <c r="AI515" s="7">
        <v>32.787630339970505</v>
      </c>
      <c r="AJ515" s="7">
        <v>787.00000222353299</v>
      </c>
      <c r="AK515" s="7">
        <v>20.045848248179603</v>
      </c>
      <c r="AL515" s="7">
        <v>811.00000164944504</v>
      </c>
      <c r="AM515" s="7">
        <v>20.6571574541377</v>
      </c>
      <c r="AN515" s="7">
        <v>3704.0000174715501</v>
      </c>
      <c r="AO515" s="7">
        <v>94.345390154649905</v>
      </c>
      <c r="AP515" s="7">
        <v>69.0000005682232</v>
      </c>
      <c r="AQ515" s="7">
        <v>1.7575140236429703</v>
      </c>
      <c r="AR515" s="7">
        <v>13.000000057742</v>
      </c>
      <c r="AS515" s="7">
        <v>0.33112582928532897</v>
      </c>
      <c r="AT515" s="7">
        <v>0</v>
      </c>
      <c r="AU515" s="7">
        <v>0</v>
      </c>
      <c r="AV515" s="7">
        <v>7.9999999916181004</v>
      </c>
      <c r="AW515" s="7">
        <v>0.20376973998008402</v>
      </c>
      <c r="AX515" s="7">
        <v>131.99999931454701</v>
      </c>
      <c r="AY515" s="7">
        <v>3.3622006957347601</v>
      </c>
      <c r="AZ515" s="7">
        <v>245.000000842178</v>
      </c>
      <c r="BA515" s="7">
        <v>6.2404483148797105</v>
      </c>
      <c r="BB515" s="7">
        <v>198.79939167274301</v>
      </c>
      <c r="BC515" s="7">
        <v>11.8332971233775</v>
      </c>
      <c r="BD515" s="7">
        <v>204.36886946137</v>
      </c>
      <c r="BE515" s="7">
        <v>12.1648136584149</v>
      </c>
      <c r="BF515" s="7">
        <v>3926.00000868918</v>
      </c>
      <c r="BG515" s="7">
        <v>100.000000221324</v>
      </c>
      <c r="BH515" s="7">
        <v>1287.24236714724</v>
      </c>
      <c r="BI515" s="7">
        <v>32.787630339970505</v>
      </c>
      <c r="BJ515" s="7">
        <v>787.00000222353299</v>
      </c>
      <c r="BK515" s="7">
        <v>20.045848248179603</v>
      </c>
      <c r="BL515" s="7">
        <v>811.00000164944504</v>
      </c>
      <c r="BM515" s="7">
        <v>20.6571574541377</v>
      </c>
      <c r="BN515" s="7">
        <v>3704.0000174715501</v>
      </c>
      <c r="BO515" s="7">
        <v>94.345390154649905</v>
      </c>
      <c r="BP515" s="7">
        <v>69.0000005682232</v>
      </c>
      <c r="BQ515" s="7">
        <v>1.7575140236429703</v>
      </c>
      <c r="BR515" s="7">
        <v>13.000000057742</v>
      </c>
      <c r="BS515" s="7">
        <v>0.33112582928532897</v>
      </c>
      <c r="BT515" s="7">
        <v>0</v>
      </c>
      <c r="BU515" s="7">
        <v>0</v>
      </c>
      <c r="BV515" s="7">
        <v>7.9999999916181004</v>
      </c>
      <c r="BW515" s="7">
        <v>0.20376973998008402</v>
      </c>
      <c r="BX515" s="7">
        <v>131.99999931454701</v>
      </c>
      <c r="BY515" s="7">
        <v>3.3622006957347601</v>
      </c>
      <c r="BZ515" s="7">
        <v>245.000000842178</v>
      </c>
      <c r="CA515" s="7">
        <v>6.2404483148797105</v>
      </c>
      <c r="CB515" s="7">
        <v>198.79939167274301</v>
      </c>
      <c r="CC515" s="7">
        <v>11.8332971233775</v>
      </c>
      <c r="CD515" s="7">
        <v>204.36886946137</v>
      </c>
      <c r="CE515" s="7">
        <v>12.1648136584149</v>
      </c>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v>999</v>
      </c>
      <c r="EG515" s="7">
        <v>787</v>
      </c>
      <c r="EH515" s="7">
        <v>811</v>
      </c>
      <c r="EI515" s="7">
        <v>3704</v>
      </c>
      <c r="EJ515" s="7">
        <v>69</v>
      </c>
      <c r="EK515" s="7">
        <v>13</v>
      </c>
      <c r="EL515" s="7">
        <v>0</v>
      </c>
      <c r="EM515" s="7">
        <v>8</v>
      </c>
      <c r="EN515" s="7">
        <v>132</v>
      </c>
      <c r="EO515" s="7">
        <v>245</v>
      </c>
      <c r="EP515" s="7">
        <v>183</v>
      </c>
      <c r="EQ515" s="7">
        <v>186</v>
      </c>
    </row>
    <row r="516" spans="1:147" x14ac:dyDescent="0.35">
      <c r="A516" s="7" t="s">
        <v>994</v>
      </c>
      <c r="B516" s="7" t="e" vm="1">
        <v>#VALUE!</v>
      </c>
      <c r="C516" s="7" t="e" vm="6">
        <v>#VALUE!</v>
      </c>
      <c r="D516" s="7">
        <v>1</v>
      </c>
      <c r="E516" s="7">
        <v>5557</v>
      </c>
      <c r="F516" s="7">
        <v>2216</v>
      </c>
      <c r="G516" s="7">
        <v>0</v>
      </c>
      <c r="H516" s="7">
        <v>0</v>
      </c>
      <c r="I516" s="7">
        <v>0</v>
      </c>
      <c r="J516" s="7">
        <v>1</v>
      </c>
      <c r="K516" s="7">
        <v>1</v>
      </c>
      <c r="L516" s="7">
        <v>1</v>
      </c>
      <c r="M516" s="7">
        <v>0</v>
      </c>
      <c r="N516" s="7">
        <v>0</v>
      </c>
      <c r="O516" s="7">
        <v>1</v>
      </c>
      <c r="P516" s="7">
        <v>19.701440722096901</v>
      </c>
      <c r="Q516" s="7">
        <v>57087</v>
      </c>
      <c r="R516" s="7">
        <v>1</v>
      </c>
      <c r="S516" s="7">
        <v>1</v>
      </c>
      <c r="T516" s="7">
        <v>1</v>
      </c>
      <c r="U516" s="7">
        <v>1</v>
      </c>
      <c r="V516" s="7">
        <v>1</v>
      </c>
      <c r="W516" s="7">
        <v>0</v>
      </c>
      <c r="X516" s="7">
        <v>0</v>
      </c>
      <c r="Y516" s="7">
        <v>0</v>
      </c>
      <c r="Z516" s="7">
        <v>5557.0000173759199</v>
      </c>
      <c r="AA516" s="7">
        <v>5557.0000173759199</v>
      </c>
      <c r="AB516" s="7">
        <v>5557.0000173759199</v>
      </c>
      <c r="AC516" s="7">
        <v>2153.1877295152499</v>
      </c>
      <c r="AD516" s="7">
        <v>2153.1877295152499</v>
      </c>
      <c r="AE516" s="7">
        <v>2153.1877295152499</v>
      </c>
      <c r="AF516" s="7">
        <v>5557.0000173759199</v>
      </c>
      <c r="AG516" s="7">
        <v>100.00000031268499</v>
      </c>
      <c r="AH516" s="7">
        <v>2153.1877295152499</v>
      </c>
      <c r="AI516" s="7">
        <v>38.747304832018195</v>
      </c>
      <c r="AJ516" s="7">
        <v>1325.0000104558401</v>
      </c>
      <c r="AK516" s="7">
        <v>23.843800799997201</v>
      </c>
      <c r="AL516" s="7">
        <v>869.99999957761599</v>
      </c>
      <c r="AM516" s="7">
        <v>15.655929450739899</v>
      </c>
      <c r="AN516" s="7">
        <v>5162.00002958812</v>
      </c>
      <c r="AO516" s="7">
        <v>92.891848651936598</v>
      </c>
      <c r="AP516" s="7">
        <v>116.000000388751</v>
      </c>
      <c r="AQ516" s="7">
        <v>2.0874572681078103</v>
      </c>
      <c r="AR516" s="7">
        <v>18.000000179396</v>
      </c>
      <c r="AS516" s="7">
        <v>0.32391578512499603</v>
      </c>
      <c r="AT516" s="7">
        <v>5.9999998018611196</v>
      </c>
      <c r="AU516" s="7">
        <v>0.10797192373332999</v>
      </c>
      <c r="AV516" s="7">
        <v>8.0000000744476001</v>
      </c>
      <c r="AW516" s="7">
        <v>0.143962571071578</v>
      </c>
      <c r="AX516" s="7">
        <v>247.00000216276399</v>
      </c>
      <c r="AY516" s="7">
        <v>4.4448443793911103</v>
      </c>
      <c r="AZ516" s="7">
        <v>341.00000190309902</v>
      </c>
      <c r="BA516" s="7">
        <v>6.1364045690678299</v>
      </c>
      <c r="BB516" s="7">
        <v>90.936281192851297</v>
      </c>
      <c r="BC516" s="7">
        <v>4.1036227975113402</v>
      </c>
      <c r="BD516" s="7">
        <v>198.283348249635</v>
      </c>
      <c r="BE516" s="7">
        <v>8.9478045239005102</v>
      </c>
      <c r="BF516" s="7">
        <v>5557.0000173759199</v>
      </c>
      <c r="BG516" s="7">
        <v>100.00000031268499</v>
      </c>
      <c r="BH516" s="7">
        <v>2153.1877295152499</v>
      </c>
      <c r="BI516" s="7">
        <v>38.747304832018195</v>
      </c>
      <c r="BJ516" s="7">
        <v>1325.0000104558401</v>
      </c>
      <c r="BK516" s="7">
        <v>23.843800799997201</v>
      </c>
      <c r="BL516" s="7">
        <v>869.99999957761599</v>
      </c>
      <c r="BM516" s="7">
        <v>15.655929450739899</v>
      </c>
      <c r="BN516" s="7">
        <v>5162.00002958812</v>
      </c>
      <c r="BO516" s="7">
        <v>92.891848651936598</v>
      </c>
      <c r="BP516" s="7">
        <v>116.000000388751</v>
      </c>
      <c r="BQ516" s="7">
        <v>2.0874572681078103</v>
      </c>
      <c r="BR516" s="7">
        <v>18.000000179396</v>
      </c>
      <c r="BS516" s="7">
        <v>0.32391578512499603</v>
      </c>
      <c r="BT516" s="7">
        <v>5.9999998018611196</v>
      </c>
      <c r="BU516" s="7">
        <v>0.10797192373332999</v>
      </c>
      <c r="BV516" s="7">
        <v>8.0000000744476001</v>
      </c>
      <c r="BW516" s="7">
        <v>0.143962571071578</v>
      </c>
      <c r="BX516" s="7">
        <v>247.00000216276399</v>
      </c>
      <c r="BY516" s="7">
        <v>4.4448443793911103</v>
      </c>
      <c r="BZ516" s="7">
        <v>341.00000190309902</v>
      </c>
      <c r="CA516" s="7">
        <v>6.1364045690678299</v>
      </c>
      <c r="CB516" s="7">
        <v>90.936281192851297</v>
      </c>
      <c r="CC516" s="7">
        <v>4.1036227975113402</v>
      </c>
      <c r="CD516" s="7">
        <v>198.283348249635</v>
      </c>
      <c r="CE516" s="7">
        <v>8.9478045239005102</v>
      </c>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v>2166</v>
      </c>
      <c r="EG516" s="7">
        <v>1325</v>
      </c>
      <c r="EH516" s="7">
        <v>870</v>
      </c>
      <c r="EI516" s="7">
        <v>5162</v>
      </c>
      <c r="EJ516" s="7">
        <v>116</v>
      </c>
      <c r="EK516" s="7">
        <v>18</v>
      </c>
      <c r="EL516" s="7">
        <v>6</v>
      </c>
      <c r="EM516" s="7">
        <v>8</v>
      </c>
      <c r="EN516" s="7">
        <v>247</v>
      </c>
      <c r="EO516" s="7">
        <v>341</v>
      </c>
      <c r="EP516" s="7">
        <v>97</v>
      </c>
      <c r="EQ516" s="7">
        <v>216</v>
      </c>
    </row>
    <row r="517" spans="1:147" x14ac:dyDescent="0.35">
      <c r="A517" s="7" t="s">
        <v>995</v>
      </c>
      <c r="B517" s="7" t="e" vm="1">
        <v>#VALUE!</v>
      </c>
      <c r="C517" s="7" t="e" vm="6">
        <v>#VALUE!</v>
      </c>
      <c r="D517" s="7">
        <v>1</v>
      </c>
      <c r="E517" s="7">
        <v>4360</v>
      </c>
      <c r="F517" s="7">
        <v>1770</v>
      </c>
      <c r="G517" s="7">
        <v>0</v>
      </c>
      <c r="H517" s="7">
        <v>0</v>
      </c>
      <c r="I517" s="7">
        <v>0</v>
      </c>
      <c r="J517" s="7">
        <v>0</v>
      </c>
      <c r="K517" s="7">
        <v>0</v>
      </c>
      <c r="L517" s="7">
        <v>0</v>
      </c>
      <c r="M517" s="7">
        <v>0</v>
      </c>
      <c r="N517" s="7">
        <v>1</v>
      </c>
      <c r="O517" s="7">
        <v>0</v>
      </c>
      <c r="P517" s="7">
        <v>10.5412432049161</v>
      </c>
      <c r="Q517" s="7">
        <v>84762</v>
      </c>
      <c r="R517" s="7">
        <v>1</v>
      </c>
      <c r="S517" s="7">
        <v>1</v>
      </c>
      <c r="T517" s="7">
        <v>1</v>
      </c>
      <c r="U517" s="7">
        <v>1</v>
      </c>
      <c r="V517" s="7">
        <v>1</v>
      </c>
      <c r="W517" s="7">
        <v>0</v>
      </c>
      <c r="X517" s="7">
        <v>0</v>
      </c>
      <c r="Y517" s="7">
        <v>1</v>
      </c>
      <c r="Z517" s="7">
        <v>1936.3639096673</v>
      </c>
      <c r="AA517" s="7">
        <v>4295.2609025658503</v>
      </c>
      <c r="AB517" s="7">
        <v>1936.3639096673</v>
      </c>
      <c r="AC517" s="7">
        <v>423.59429166652302</v>
      </c>
      <c r="AD517" s="7">
        <v>915.56212984677404</v>
      </c>
      <c r="AE517" s="7">
        <v>423.59429166652302</v>
      </c>
      <c r="AF517" s="7">
        <v>4295.2609025658503</v>
      </c>
      <c r="AG517" s="7">
        <v>98.515158315730403</v>
      </c>
      <c r="AH517" s="7">
        <v>915.56212984677404</v>
      </c>
      <c r="AI517" s="7">
        <v>20.999131418504</v>
      </c>
      <c r="AJ517" s="7">
        <v>831.92792970220796</v>
      </c>
      <c r="AK517" s="7">
        <v>19.080915818857999</v>
      </c>
      <c r="AL517" s="7">
        <v>960.13741269565105</v>
      </c>
      <c r="AM517" s="7">
        <v>22.021500291184601</v>
      </c>
      <c r="AN517" s="7">
        <v>4076.7001348183799</v>
      </c>
      <c r="AO517" s="7">
        <v>93.502296670146407</v>
      </c>
      <c r="AP517" s="7">
        <v>54.945654141542001</v>
      </c>
      <c r="AQ517" s="7">
        <v>1.2602214252647299</v>
      </c>
      <c r="AR517" s="7">
        <v>51.999999449355499</v>
      </c>
      <c r="AS517" s="7">
        <v>1.1926605378292601</v>
      </c>
      <c r="AT517" s="7">
        <v>0</v>
      </c>
      <c r="AU517" s="7">
        <v>0</v>
      </c>
      <c r="AV517" s="7">
        <v>5.00000010523945</v>
      </c>
      <c r="AW517" s="7">
        <v>0.114678901496318</v>
      </c>
      <c r="AX517" s="7">
        <v>106.615127046476</v>
      </c>
      <c r="AY517" s="7">
        <v>2.4453010790476197</v>
      </c>
      <c r="AZ517" s="7">
        <v>134.17834219383101</v>
      </c>
      <c r="BA517" s="7">
        <v>3.0774849127025399</v>
      </c>
      <c r="BB517" s="7">
        <v>142.61602318092301</v>
      </c>
      <c r="BC517" s="7">
        <v>8.0574024396001498</v>
      </c>
      <c r="BD517" s="7">
        <v>62.4471219914412</v>
      </c>
      <c r="BE517" s="7">
        <v>3.5280859882170201</v>
      </c>
      <c r="BF517" s="7">
        <v>1936.3639096673</v>
      </c>
      <c r="BG517" s="7">
        <v>44.412016276772896</v>
      </c>
      <c r="BH517" s="7">
        <v>423.59429166652302</v>
      </c>
      <c r="BI517" s="7">
        <v>9.7154654051954701</v>
      </c>
      <c r="BJ517" s="7">
        <v>366.76574705004901</v>
      </c>
      <c r="BK517" s="7">
        <v>8.4120584185791003</v>
      </c>
      <c r="BL517" s="7">
        <v>474.13036335326598</v>
      </c>
      <c r="BM517" s="7">
        <v>10.8745496181942</v>
      </c>
      <c r="BN517" s="7">
        <v>1848.0876451413501</v>
      </c>
      <c r="BO517" s="7">
        <v>42.387331310581402</v>
      </c>
      <c r="BP517" s="7">
        <v>17.7770200733212</v>
      </c>
      <c r="BQ517" s="7">
        <v>0.40772981819544002</v>
      </c>
      <c r="BR517" s="7">
        <v>21.5137284591328</v>
      </c>
      <c r="BS517" s="7">
        <v>0.49343413897093696</v>
      </c>
      <c r="BT517" s="7">
        <v>0</v>
      </c>
      <c r="BU517" s="7">
        <v>0</v>
      </c>
      <c r="BV517" s="7">
        <v>1.0000000456348099</v>
      </c>
      <c r="BW517" s="7">
        <v>2.29357808631836E-2</v>
      </c>
      <c r="BX517" s="7">
        <v>47.985514094005303</v>
      </c>
      <c r="BY517" s="7">
        <v>1.1005851856423201</v>
      </c>
      <c r="BZ517" s="7">
        <v>59.284568288829199</v>
      </c>
      <c r="CA517" s="7">
        <v>1.35973780478966</v>
      </c>
      <c r="CB517" s="7">
        <v>68.764955076654601</v>
      </c>
      <c r="CC517" s="7">
        <v>3.8850257105454604</v>
      </c>
      <c r="CD517" s="7">
        <v>29.124835781229201</v>
      </c>
      <c r="CE517" s="7">
        <v>1.64547094809204</v>
      </c>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v>908</v>
      </c>
      <c r="EG517" s="7">
        <v>847</v>
      </c>
      <c r="EH517" s="7">
        <v>975</v>
      </c>
      <c r="EI517" s="7">
        <v>4140</v>
      </c>
      <c r="EJ517" s="7">
        <v>55</v>
      </c>
      <c r="EK517" s="7">
        <v>52</v>
      </c>
      <c r="EL517" s="7">
        <v>0</v>
      </c>
      <c r="EM517" s="7">
        <v>5</v>
      </c>
      <c r="EN517" s="7">
        <v>108</v>
      </c>
      <c r="EO517" s="7">
        <v>135</v>
      </c>
      <c r="EP517" s="7">
        <v>143</v>
      </c>
      <c r="EQ517" s="7">
        <v>62</v>
      </c>
    </row>
    <row r="518" spans="1:147" x14ac:dyDescent="0.35">
      <c r="A518" s="7" t="s">
        <v>996</v>
      </c>
      <c r="B518" s="7" t="e" vm="1">
        <v>#VALUE!</v>
      </c>
      <c r="C518" s="7" t="e" vm="6">
        <v>#VALUE!</v>
      </c>
      <c r="D518" s="7">
        <v>1</v>
      </c>
      <c r="E518" s="7">
        <v>2828</v>
      </c>
      <c r="F518" s="7">
        <v>1266</v>
      </c>
      <c r="G518" s="7">
        <v>0</v>
      </c>
      <c r="H518" s="7">
        <v>15</v>
      </c>
      <c r="I518" s="7">
        <v>0.53041018387553041</v>
      </c>
      <c r="J518" s="7">
        <v>0</v>
      </c>
      <c r="K518" s="7">
        <v>0</v>
      </c>
      <c r="L518" s="7">
        <v>0</v>
      </c>
      <c r="M518" s="7">
        <v>0</v>
      </c>
      <c r="N518" s="7">
        <v>0</v>
      </c>
      <c r="O518" s="7">
        <v>0</v>
      </c>
      <c r="P518" s="7">
        <v>4.79704797047971</v>
      </c>
      <c r="Q518" s="7">
        <v>80182</v>
      </c>
      <c r="R518" s="7">
        <v>1</v>
      </c>
      <c r="S518" s="7">
        <v>1</v>
      </c>
      <c r="T518" s="7">
        <v>1</v>
      </c>
      <c r="U518" s="7">
        <v>1</v>
      </c>
      <c r="V518" s="7">
        <v>1</v>
      </c>
      <c r="W518" s="7">
        <v>0</v>
      </c>
      <c r="X518" s="7">
        <v>0</v>
      </c>
      <c r="Y518" s="7">
        <v>0</v>
      </c>
      <c r="Z518" s="7">
        <v>505.98516976856598</v>
      </c>
      <c r="AA518" s="7">
        <v>1883.72085193568</v>
      </c>
      <c r="AB518" s="7">
        <v>505.98516976856598</v>
      </c>
      <c r="AC518" s="7">
        <v>31.248299032420601</v>
      </c>
      <c r="AD518" s="7">
        <v>209.75670287196399</v>
      </c>
      <c r="AE518" s="7">
        <v>31.248299032420601</v>
      </c>
      <c r="AF518" s="7">
        <v>1883.72085193568</v>
      </c>
      <c r="AG518" s="7">
        <v>66.609648229691601</v>
      </c>
      <c r="AH518" s="7">
        <v>209.75670287196399</v>
      </c>
      <c r="AI518" s="7">
        <v>7.417139422629571</v>
      </c>
      <c r="AJ518" s="7">
        <v>296.45307352271601</v>
      </c>
      <c r="AK518" s="7">
        <v>10.482781949176701</v>
      </c>
      <c r="AL518" s="7">
        <v>524.13555726915399</v>
      </c>
      <c r="AM518" s="7">
        <v>18.533789153788998</v>
      </c>
      <c r="AN518" s="7">
        <v>1812.8563324289901</v>
      </c>
      <c r="AO518" s="7">
        <v>64.10383070823859</v>
      </c>
      <c r="AP518" s="7">
        <v>27.477638281881799</v>
      </c>
      <c r="AQ518" s="7">
        <v>0.97162794490388305</v>
      </c>
      <c r="AR518" s="7">
        <v>5.2444041445851299</v>
      </c>
      <c r="AS518" s="7">
        <v>0.1854456911098</v>
      </c>
      <c r="AT518" s="7">
        <v>0</v>
      </c>
      <c r="AU518" s="7">
        <v>0</v>
      </c>
      <c r="AV518" s="7">
        <v>5.0179913770407403</v>
      </c>
      <c r="AW518" s="7">
        <v>0.17743958193213399</v>
      </c>
      <c r="AX518" s="7">
        <v>33.1244821678847</v>
      </c>
      <c r="AY518" s="7">
        <v>1.17130417849663</v>
      </c>
      <c r="AZ518" s="7">
        <v>41.794958137907102</v>
      </c>
      <c r="BA518" s="7">
        <v>1.47789809539983</v>
      </c>
      <c r="BB518" s="7">
        <v>84.532145679229899</v>
      </c>
      <c r="BC518" s="7">
        <v>6.6771047139992001</v>
      </c>
      <c r="BD518" s="7">
        <v>44.099477279429301</v>
      </c>
      <c r="BE518" s="7">
        <v>3.4833710331302696</v>
      </c>
      <c r="BF518" s="7">
        <v>505.98516976856598</v>
      </c>
      <c r="BG518" s="7">
        <v>17.891979129015802</v>
      </c>
      <c r="BH518" s="7">
        <v>31.248299032420601</v>
      </c>
      <c r="BI518" s="7">
        <v>1.10496106903892</v>
      </c>
      <c r="BJ518" s="7">
        <v>67.733716041489998</v>
      </c>
      <c r="BK518" s="7">
        <v>2.3951101853426402</v>
      </c>
      <c r="BL518" s="7">
        <v>163.66130530968101</v>
      </c>
      <c r="BM518" s="7">
        <v>5.78717486950781</v>
      </c>
      <c r="BN518" s="7">
        <v>491.02663218998401</v>
      </c>
      <c r="BO518" s="7">
        <v>17.363035084511399</v>
      </c>
      <c r="BP518" s="7">
        <v>3.33264395594597</v>
      </c>
      <c r="BQ518" s="7">
        <v>0.117844552897665</v>
      </c>
      <c r="BR518" s="7">
        <v>1</v>
      </c>
      <c r="BS518" s="7">
        <v>3.5360678925035402E-2</v>
      </c>
      <c r="BT518" s="7">
        <v>0</v>
      </c>
      <c r="BU518" s="7">
        <v>0</v>
      </c>
      <c r="BV518" s="7">
        <v>1.37741087377071</v>
      </c>
      <c r="BW518" s="7">
        <v>4.8706183655258597E-2</v>
      </c>
      <c r="BX518" s="7">
        <v>9.2484806627035105</v>
      </c>
      <c r="BY518" s="7">
        <v>0.32703255525825703</v>
      </c>
      <c r="BZ518" s="7">
        <v>15.4626871906221</v>
      </c>
      <c r="CA518" s="7">
        <v>0.54677111706584502</v>
      </c>
      <c r="CB518" s="7">
        <v>25.604046406457201</v>
      </c>
      <c r="CC518" s="7">
        <v>2.0224365249966203</v>
      </c>
      <c r="CD518" s="7">
        <v>12.257736484949399</v>
      </c>
      <c r="CE518" s="7">
        <v>0.96822563072270307</v>
      </c>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v>314</v>
      </c>
      <c r="EG518" s="7">
        <v>481</v>
      </c>
      <c r="EH518" s="7">
        <v>691</v>
      </c>
      <c r="EI518" s="7">
        <v>2628</v>
      </c>
      <c r="EJ518" s="7">
        <v>98</v>
      </c>
      <c r="EK518" s="7">
        <v>11</v>
      </c>
      <c r="EL518" s="7">
        <v>0</v>
      </c>
      <c r="EM518" s="7">
        <v>9</v>
      </c>
      <c r="EN518" s="7">
        <v>82</v>
      </c>
      <c r="EO518" s="7">
        <v>103</v>
      </c>
      <c r="EP518" s="7">
        <v>108</v>
      </c>
      <c r="EQ518" s="7">
        <v>61</v>
      </c>
    </row>
    <row r="519" spans="1:147" x14ac:dyDescent="0.35">
      <c r="A519" s="7" t="s">
        <v>997</v>
      </c>
      <c r="B519" s="7" t="e" vm="1">
        <v>#VALUE!</v>
      </c>
      <c r="C519" s="7" t="e" vm="6">
        <v>#VALUE!</v>
      </c>
      <c r="D519" s="7">
        <v>1</v>
      </c>
      <c r="E519" s="7">
        <v>2319</v>
      </c>
      <c r="F519" s="7">
        <v>1076</v>
      </c>
      <c r="G519" s="7">
        <v>0</v>
      </c>
      <c r="H519" s="7">
        <v>0</v>
      </c>
      <c r="I519" s="7">
        <v>0</v>
      </c>
      <c r="J519" s="7">
        <v>0</v>
      </c>
      <c r="K519" s="7">
        <v>0</v>
      </c>
      <c r="L519" s="7">
        <v>0</v>
      </c>
      <c r="M519" s="7">
        <v>0</v>
      </c>
      <c r="N519" s="7">
        <v>0</v>
      </c>
      <c r="O519" s="7">
        <v>0</v>
      </c>
      <c r="P519" s="7">
        <v>9.2898615453327391</v>
      </c>
      <c r="Q519" s="7">
        <v>91469</v>
      </c>
      <c r="R519" s="7">
        <v>1</v>
      </c>
      <c r="S519" s="7">
        <v>1</v>
      </c>
      <c r="T519" s="7">
        <v>1</v>
      </c>
      <c r="U519" s="7">
        <v>1</v>
      </c>
      <c r="V519" s="7">
        <v>1</v>
      </c>
      <c r="W519" s="7">
        <v>0</v>
      </c>
      <c r="X519" s="7">
        <v>0</v>
      </c>
      <c r="Y519" s="7">
        <v>0</v>
      </c>
      <c r="Z519" s="7">
        <v>882.921942077415</v>
      </c>
      <c r="AA519" s="7">
        <v>1617.8610737848301</v>
      </c>
      <c r="AB519" s="7">
        <v>882.921942077415</v>
      </c>
      <c r="AC519" s="7">
        <v>210.77054667600399</v>
      </c>
      <c r="AD519" s="7">
        <v>356.03393664134899</v>
      </c>
      <c r="AE519" s="7">
        <v>210.77054667600399</v>
      </c>
      <c r="AF519" s="7">
        <v>1617.8610737848301</v>
      </c>
      <c r="AG519" s="7">
        <v>69.765462431428801</v>
      </c>
      <c r="AH519" s="7">
        <v>356.03393664134899</v>
      </c>
      <c r="AI519" s="7">
        <v>15.352908005232798</v>
      </c>
      <c r="AJ519" s="7">
        <v>247.518785987483</v>
      </c>
      <c r="AK519" s="7">
        <v>10.6735138416336</v>
      </c>
      <c r="AL519" s="7">
        <v>438.02565834978998</v>
      </c>
      <c r="AM519" s="7">
        <v>18.8885579279771</v>
      </c>
      <c r="AN519" s="7">
        <v>1505.00404404751</v>
      </c>
      <c r="AO519" s="7">
        <v>64.898837604463594</v>
      </c>
      <c r="AP519" s="7">
        <v>52.968291743804002</v>
      </c>
      <c r="AQ519" s="7">
        <v>2.2841005495387701</v>
      </c>
      <c r="AR519" s="7">
        <v>13.939086218364499</v>
      </c>
      <c r="AS519" s="7">
        <v>0.60108176879536601</v>
      </c>
      <c r="AT519" s="7">
        <v>0</v>
      </c>
      <c r="AU519" s="7">
        <v>0</v>
      </c>
      <c r="AV519" s="7">
        <v>3.6932739019393899</v>
      </c>
      <c r="AW519" s="7">
        <v>0.15926148779384999</v>
      </c>
      <c r="AX519" s="7">
        <v>42.256375874960199</v>
      </c>
      <c r="AY519" s="7">
        <v>1.8221809346683999</v>
      </c>
      <c r="AZ519" s="7">
        <v>37.909053667608497</v>
      </c>
      <c r="BA519" s="7">
        <v>1.6347155527213699</v>
      </c>
      <c r="BB519" s="7">
        <v>26.995119108173899</v>
      </c>
      <c r="BC519" s="7">
        <v>2.50884006581542</v>
      </c>
      <c r="BD519" s="7">
        <v>66.006459580140202</v>
      </c>
      <c r="BE519" s="7">
        <v>6.1344293290093201</v>
      </c>
      <c r="BF519" s="7">
        <v>882.921942077415</v>
      </c>
      <c r="BG519" s="7">
        <v>38.073391206443105</v>
      </c>
      <c r="BH519" s="7">
        <v>210.77054667600399</v>
      </c>
      <c r="BI519" s="7">
        <v>9.0888549666237406</v>
      </c>
      <c r="BJ519" s="7">
        <v>120.851204528995</v>
      </c>
      <c r="BK519" s="7">
        <v>5.2113499150062399</v>
      </c>
      <c r="BL519" s="7">
        <v>271.726828257313</v>
      </c>
      <c r="BM519" s="7">
        <v>11.7174138963912</v>
      </c>
      <c r="BN519" s="7">
        <v>818.55737737352104</v>
      </c>
      <c r="BO519" s="7">
        <v>35.297860171346301</v>
      </c>
      <c r="BP519" s="7">
        <v>27.2911227662116</v>
      </c>
      <c r="BQ519" s="7">
        <v>1.17684876094056</v>
      </c>
      <c r="BR519" s="7">
        <v>9.21420632209629</v>
      </c>
      <c r="BS519" s="7">
        <v>0.39733533083640704</v>
      </c>
      <c r="BT519" s="7">
        <v>0</v>
      </c>
      <c r="BU519" s="7">
        <v>0</v>
      </c>
      <c r="BV519" s="7">
        <v>0</v>
      </c>
      <c r="BW519" s="7">
        <v>0</v>
      </c>
      <c r="BX519" s="7">
        <v>27.8592355990986</v>
      </c>
      <c r="BY519" s="7">
        <v>1.2013469426088199</v>
      </c>
      <c r="BZ519" s="7">
        <v>21.306264107275599</v>
      </c>
      <c r="CA519" s="7">
        <v>0.91876947422490896</v>
      </c>
      <c r="CB519" s="7">
        <v>16.539131745899201</v>
      </c>
      <c r="CC519" s="7">
        <v>1.53709402842929</v>
      </c>
      <c r="CD519" s="7">
        <v>36.942180147949998</v>
      </c>
      <c r="CE519" s="7">
        <v>3.4332881178392198</v>
      </c>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v>481</v>
      </c>
      <c r="EG519" s="7">
        <v>331</v>
      </c>
      <c r="EH519" s="7">
        <v>638</v>
      </c>
      <c r="EI519" s="7">
        <v>2099</v>
      </c>
      <c r="EJ519" s="7">
        <v>121</v>
      </c>
      <c r="EK519" s="7">
        <v>15</v>
      </c>
      <c r="EL519" s="7">
        <v>0</v>
      </c>
      <c r="EM519" s="7">
        <v>8</v>
      </c>
      <c r="EN519" s="7">
        <v>76</v>
      </c>
      <c r="EO519" s="7">
        <v>81</v>
      </c>
      <c r="EP519" s="7">
        <v>43</v>
      </c>
      <c r="EQ519" s="7">
        <v>87</v>
      </c>
    </row>
    <row r="520" spans="1:147" x14ac:dyDescent="0.35">
      <c r="A520" s="7" t="s">
        <v>998</v>
      </c>
      <c r="B520" s="7" t="e" vm="1">
        <v>#VALUE!</v>
      </c>
      <c r="C520" s="7" t="e" vm="6">
        <v>#VALUE!</v>
      </c>
      <c r="D520" s="7">
        <v>1</v>
      </c>
      <c r="E520" s="7">
        <v>3607</v>
      </c>
      <c r="F520" s="7">
        <v>1457</v>
      </c>
      <c r="G520" s="7">
        <v>0</v>
      </c>
      <c r="H520" s="7">
        <v>763</v>
      </c>
      <c r="I520" s="7">
        <v>21.153313002495146</v>
      </c>
      <c r="J520" s="7">
        <v>0</v>
      </c>
      <c r="K520" s="7">
        <v>0</v>
      </c>
      <c r="L520" s="7">
        <v>0</v>
      </c>
      <c r="M520" s="7">
        <v>0</v>
      </c>
      <c r="N520" s="7">
        <v>0</v>
      </c>
      <c r="O520" s="7">
        <v>0</v>
      </c>
      <c r="P520" s="7">
        <v>6.6619915848527302</v>
      </c>
      <c r="Q520" s="7">
        <v>85833</v>
      </c>
      <c r="R520" s="7">
        <v>1</v>
      </c>
      <c r="S520" s="7">
        <v>1</v>
      </c>
      <c r="T520" s="7">
        <v>1</v>
      </c>
      <c r="U520" s="7">
        <v>1</v>
      </c>
      <c r="V520" s="7">
        <v>1</v>
      </c>
      <c r="W520" s="7">
        <v>0</v>
      </c>
      <c r="X520" s="7">
        <v>0</v>
      </c>
      <c r="Y520" s="7">
        <v>0</v>
      </c>
      <c r="Z520" s="7">
        <v>1714.3820975700701</v>
      </c>
      <c r="AA520" s="7">
        <v>2566.53035185004</v>
      </c>
      <c r="AB520" s="7">
        <v>1714.3820975700701</v>
      </c>
      <c r="AC520" s="7">
        <v>502.05665799372599</v>
      </c>
      <c r="AD520" s="7">
        <v>674.78881926432598</v>
      </c>
      <c r="AE520" s="7">
        <v>502.05665799372599</v>
      </c>
      <c r="AF520" s="7">
        <v>2566.53035185004</v>
      </c>
      <c r="AG520" s="7">
        <v>71.154154473247701</v>
      </c>
      <c r="AH520" s="7">
        <v>674.78881926432598</v>
      </c>
      <c r="AI520" s="7">
        <v>18.7077576729783</v>
      </c>
      <c r="AJ520" s="7">
        <v>363.70220753251698</v>
      </c>
      <c r="AK520" s="7">
        <v>10.083232812101899</v>
      </c>
      <c r="AL520" s="7">
        <v>509.516043753953</v>
      </c>
      <c r="AM520" s="7">
        <v>14.125756688493299</v>
      </c>
      <c r="AN520" s="7">
        <v>2298.87469622653</v>
      </c>
      <c r="AO520" s="7">
        <v>63.733703804450506</v>
      </c>
      <c r="AP520" s="7">
        <v>113.186560632428</v>
      </c>
      <c r="AQ520" s="7">
        <v>3.1379695212760801</v>
      </c>
      <c r="AR520" s="7">
        <v>20.3633901667781</v>
      </c>
      <c r="AS520" s="7">
        <v>0.56455198688045805</v>
      </c>
      <c r="AT520" s="7">
        <v>3.4680606101114799</v>
      </c>
      <c r="AU520" s="7">
        <v>9.6148062381798696E-2</v>
      </c>
      <c r="AV520" s="7">
        <v>10.0000000074506</v>
      </c>
      <c r="AW520" s="7">
        <v>0.27723870272943096</v>
      </c>
      <c r="AX520" s="7">
        <v>120.637637168296</v>
      </c>
      <c r="AY520" s="7">
        <v>3.3445422003963499</v>
      </c>
      <c r="AZ520" s="7">
        <v>226.548925890238</v>
      </c>
      <c r="BA520" s="7">
        <v>6.2808130271759897</v>
      </c>
      <c r="BB520" s="7">
        <v>53.038772144624097</v>
      </c>
      <c r="BC520" s="7">
        <v>3.6402726248884099</v>
      </c>
      <c r="BD520" s="7">
        <v>22.557440904689301</v>
      </c>
      <c r="BE520" s="7">
        <v>1.5482114553664601</v>
      </c>
      <c r="BF520" s="7">
        <v>1714.3820975700701</v>
      </c>
      <c r="BG520" s="7">
        <v>47.529306835876497</v>
      </c>
      <c r="BH520" s="7">
        <v>502.05665799372599</v>
      </c>
      <c r="BI520" s="7">
        <v>13.918953645515</v>
      </c>
      <c r="BJ520" s="7">
        <v>276.42551944804501</v>
      </c>
      <c r="BK520" s="7">
        <v>7.6635852355986893</v>
      </c>
      <c r="BL520" s="7">
        <v>183.08437207307</v>
      </c>
      <c r="BM520" s="7">
        <v>5.0758073765752698</v>
      </c>
      <c r="BN520" s="7">
        <v>1500.15130619772</v>
      </c>
      <c r="BO520" s="7">
        <v>41.590000171824698</v>
      </c>
      <c r="BP520" s="7">
        <v>84.226425366243305</v>
      </c>
      <c r="BQ520" s="7">
        <v>2.33508248866768</v>
      </c>
      <c r="BR520" s="7">
        <v>16.413751800078899</v>
      </c>
      <c r="BS520" s="7">
        <v>0.455052725258633</v>
      </c>
      <c r="BT520" s="7">
        <v>3.02436896901918</v>
      </c>
      <c r="BU520" s="7">
        <v>8.3847212892131401E-2</v>
      </c>
      <c r="BV520" s="7">
        <v>9.2516653016209602</v>
      </c>
      <c r="BW520" s="7">
        <v>0.25649196843972699</v>
      </c>
      <c r="BX520" s="7">
        <v>101.314567059406</v>
      </c>
      <c r="BY520" s="7">
        <v>2.8088319118216201</v>
      </c>
      <c r="BZ520" s="7">
        <v>180.66415541118499</v>
      </c>
      <c r="CA520" s="7">
        <v>5.0087096038587404</v>
      </c>
      <c r="CB520" s="7">
        <v>13.8261543939661</v>
      </c>
      <c r="CC520" s="7">
        <v>0.94894676691600099</v>
      </c>
      <c r="CD520" s="7">
        <v>10.5491815896092</v>
      </c>
      <c r="CE520" s="7">
        <v>0.72403442619143799</v>
      </c>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v>826</v>
      </c>
      <c r="EG520" s="7">
        <v>463</v>
      </c>
      <c r="EH520" s="7">
        <v>997</v>
      </c>
      <c r="EI520" s="7">
        <v>3212</v>
      </c>
      <c r="EJ520" s="7">
        <v>175</v>
      </c>
      <c r="EK520" s="7">
        <v>24</v>
      </c>
      <c r="EL520" s="7">
        <v>4</v>
      </c>
      <c r="EM520" s="7">
        <v>11</v>
      </c>
      <c r="EN520" s="7">
        <v>181</v>
      </c>
      <c r="EO520" s="7">
        <v>311</v>
      </c>
      <c r="EP520" s="7">
        <v>175</v>
      </c>
      <c r="EQ520" s="7">
        <v>38</v>
      </c>
    </row>
    <row r="521" spans="1:147" x14ac:dyDescent="0.35">
      <c r="A521" s="7" t="s">
        <v>999</v>
      </c>
      <c r="B521" s="7" t="e" vm="1">
        <v>#VALUE!</v>
      </c>
      <c r="C521" s="7" t="e" vm="6">
        <v>#VALUE!</v>
      </c>
      <c r="D521" s="7">
        <v>0</v>
      </c>
      <c r="E521" s="7">
        <v>1602</v>
      </c>
      <c r="F521" s="7">
        <v>583</v>
      </c>
      <c r="G521" s="7">
        <v>0</v>
      </c>
      <c r="H521" s="7">
        <v>58</v>
      </c>
      <c r="I521" s="7">
        <v>3.6204744069912609</v>
      </c>
      <c r="J521" s="7">
        <v>0</v>
      </c>
      <c r="K521" s="7">
        <v>0</v>
      </c>
      <c r="L521" s="7">
        <v>0</v>
      </c>
      <c r="M521" s="7">
        <v>0</v>
      </c>
      <c r="N521" s="7">
        <v>0</v>
      </c>
      <c r="O521" s="7">
        <v>1</v>
      </c>
      <c r="P521" s="7">
        <v>16.960486322188501</v>
      </c>
      <c r="Q521" s="7">
        <v>73672</v>
      </c>
      <c r="R521" s="7">
        <v>0</v>
      </c>
      <c r="S521" s="7">
        <v>0</v>
      </c>
      <c r="T521" s="7">
        <v>0</v>
      </c>
      <c r="U521" s="7">
        <v>0</v>
      </c>
      <c r="V521" s="7">
        <v>0</v>
      </c>
      <c r="W521" s="7">
        <v>0</v>
      </c>
      <c r="X521" s="7">
        <v>0</v>
      </c>
      <c r="Y521" s="7">
        <v>0</v>
      </c>
      <c r="Z521" s="7"/>
      <c r="AA521" s="7"/>
      <c r="AB521" s="7"/>
      <c r="AC521" s="7"/>
      <c r="AD521" s="7"/>
      <c r="AE521" s="7"/>
      <c r="AF521" s="7">
        <v>1601.9999981739099</v>
      </c>
      <c r="AG521" s="7">
        <v>99.999999886011807</v>
      </c>
      <c r="AH521" s="7">
        <v>453.81884453572297</v>
      </c>
      <c r="AI521" s="7">
        <v>28.3282674491712</v>
      </c>
      <c r="AJ521" s="7">
        <v>401.00000040595501</v>
      </c>
      <c r="AK521" s="7">
        <v>25.031211011607702</v>
      </c>
      <c r="AL521" s="7">
        <v>198.999999800013</v>
      </c>
      <c r="AM521" s="7">
        <v>12.421972521848499</v>
      </c>
      <c r="AN521" s="7">
        <v>1440.0000052718699</v>
      </c>
      <c r="AO521" s="7">
        <v>89.887640778518602</v>
      </c>
      <c r="AP521" s="7">
        <v>62.000000409920197</v>
      </c>
      <c r="AQ521" s="7">
        <v>3.8701623227166202</v>
      </c>
      <c r="AR521" s="7">
        <v>1.0000000149011601</v>
      </c>
      <c r="AS521" s="7">
        <v>6.2421973464491992E-2</v>
      </c>
      <c r="AT521" s="7">
        <v>0</v>
      </c>
      <c r="AU521" s="7">
        <v>0</v>
      </c>
      <c r="AV521" s="7">
        <v>1.00000003414607</v>
      </c>
      <c r="AW521" s="7">
        <v>6.2421974665797096E-2</v>
      </c>
      <c r="AX521" s="7">
        <v>97.999999787469307</v>
      </c>
      <c r="AY521" s="7">
        <v>6.1173532950979599</v>
      </c>
      <c r="AZ521" s="7">
        <v>108.99999933807</v>
      </c>
      <c r="BA521" s="7">
        <v>6.8039949649232101</v>
      </c>
      <c r="BB521" s="7">
        <v>29.807518872117701</v>
      </c>
      <c r="BC521" s="7">
        <v>5.1127819677731905</v>
      </c>
      <c r="BD521" s="7">
        <v>43.834586564821201</v>
      </c>
      <c r="BE521" s="7">
        <v>7.5187970094032899</v>
      </c>
      <c r="BF521" s="7">
        <v>1601.9999981739099</v>
      </c>
      <c r="BG521" s="7">
        <v>99.999999886011807</v>
      </c>
      <c r="BH521" s="7">
        <v>453.81884453572297</v>
      </c>
      <c r="BI521" s="7">
        <v>28.3282674491712</v>
      </c>
      <c r="BJ521" s="7">
        <v>401.00000040595501</v>
      </c>
      <c r="BK521" s="7">
        <v>25.031211011607702</v>
      </c>
      <c r="BL521" s="7">
        <v>198.999999800013</v>
      </c>
      <c r="BM521" s="7">
        <v>12.421972521848499</v>
      </c>
      <c r="BN521" s="7">
        <v>1440.0000052718699</v>
      </c>
      <c r="BO521" s="7">
        <v>89.887640778518602</v>
      </c>
      <c r="BP521" s="7">
        <v>62.000000409920197</v>
      </c>
      <c r="BQ521" s="7">
        <v>3.8701623227166202</v>
      </c>
      <c r="BR521" s="7">
        <v>1.0000000149011601</v>
      </c>
      <c r="BS521" s="7">
        <v>6.2421973464491992E-2</v>
      </c>
      <c r="BT521" s="7">
        <v>0</v>
      </c>
      <c r="BU521" s="7">
        <v>0</v>
      </c>
      <c r="BV521" s="7">
        <v>1.00000003414607</v>
      </c>
      <c r="BW521" s="7">
        <v>6.2421974665797096E-2</v>
      </c>
      <c r="BX521" s="7">
        <v>97.999999787469307</v>
      </c>
      <c r="BY521" s="7">
        <v>6.1173532950979599</v>
      </c>
      <c r="BZ521" s="7">
        <v>108.99999933807</v>
      </c>
      <c r="CA521" s="7">
        <v>6.8039949649232101</v>
      </c>
      <c r="CB521" s="7">
        <v>29.807518872117701</v>
      </c>
      <c r="CC521" s="7">
        <v>5.1127819677731905</v>
      </c>
      <c r="CD521" s="7">
        <v>43.834586564821201</v>
      </c>
      <c r="CE521" s="7">
        <v>7.5187970094032899</v>
      </c>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v>466</v>
      </c>
      <c r="EG521" s="7">
        <v>401</v>
      </c>
      <c r="EH521" s="7">
        <v>199</v>
      </c>
      <c r="EI521" s="7">
        <v>1440</v>
      </c>
      <c r="EJ521" s="7">
        <v>62</v>
      </c>
      <c r="EK521" s="7">
        <v>1</v>
      </c>
      <c r="EL521" s="7">
        <v>0</v>
      </c>
      <c r="EM521" s="7">
        <v>1</v>
      </c>
      <c r="EN521" s="7">
        <v>98</v>
      </c>
      <c r="EO521" s="7">
        <v>109</v>
      </c>
      <c r="EP521" s="7">
        <v>34</v>
      </c>
      <c r="EQ521" s="7">
        <v>50</v>
      </c>
    </row>
    <row r="522" spans="1:147" x14ac:dyDescent="0.35">
      <c r="A522" s="7" t="s">
        <v>1000</v>
      </c>
      <c r="B522" s="7" t="e" vm="1">
        <v>#VALUE!</v>
      </c>
      <c r="C522" s="7" t="e" vm="6">
        <v>#VALUE!</v>
      </c>
      <c r="D522" s="7">
        <v>0</v>
      </c>
      <c r="E522" s="7">
        <v>6248</v>
      </c>
      <c r="F522" s="7">
        <v>2503</v>
      </c>
      <c r="G522" s="7">
        <v>0</v>
      </c>
      <c r="H522" s="7">
        <v>31</v>
      </c>
      <c r="I522" s="7">
        <v>0.4961587708066581</v>
      </c>
      <c r="J522" s="7">
        <v>0</v>
      </c>
      <c r="K522" s="7">
        <v>0</v>
      </c>
      <c r="L522" s="7">
        <v>0</v>
      </c>
      <c r="M522" s="7">
        <v>0</v>
      </c>
      <c r="N522" s="7">
        <v>0</v>
      </c>
      <c r="O522" s="7">
        <v>1</v>
      </c>
      <c r="P522" s="7">
        <v>19.539666993143999</v>
      </c>
      <c r="Q522" s="7">
        <v>53942</v>
      </c>
      <c r="R522" s="7">
        <v>0</v>
      </c>
      <c r="S522" s="7">
        <v>0</v>
      </c>
      <c r="T522" s="7">
        <v>0</v>
      </c>
      <c r="U522" s="7">
        <v>0</v>
      </c>
      <c r="V522" s="7">
        <v>0</v>
      </c>
      <c r="W522" s="7">
        <v>0</v>
      </c>
      <c r="X522" s="7">
        <v>0</v>
      </c>
      <c r="Y522" s="7">
        <v>0</v>
      </c>
      <c r="Z522" s="7"/>
      <c r="AA522" s="7"/>
      <c r="AB522" s="7"/>
      <c r="AC522" s="7"/>
      <c r="AD522" s="7"/>
      <c r="AE522" s="7"/>
      <c r="AF522" s="7">
        <v>4606.8160572574698</v>
      </c>
      <c r="AG522" s="7">
        <v>73.732651364556204</v>
      </c>
      <c r="AH522" s="7">
        <v>2216.7077601077799</v>
      </c>
      <c r="AI522" s="7">
        <v>35.4786773384727</v>
      </c>
      <c r="AJ522" s="7">
        <v>1081.5428042410799</v>
      </c>
      <c r="AK522" s="7">
        <v>17.310224139581901</v>
      </c>
      <c r="AL522" s="7">
        <v>871.53392267539198</v>
      </c>
      <c r="AM522" s="7">
        <v>13.9490064448686</v>
      </c>
      <c r="AN522" s="7">
        <v>3262.0960030679098</v>
      </c>
      <c r="AO522" s="7">
        <v>52.210243326951201</v>
      </c>
      <c r="AP522" s="7">
        <v>939.63681168054995</v>
      </c>
      <c r="AQ522" s="7">
        <v>15.039001467358402</v>
      </c>
      <c r="AR522" s="7">
        <v>77.879027604613398</v>
      </c>
      <c r="AS522" s="7">
        <v>1.24646330993299</v>
      </c>
      <c r="AT522" s="7">
        <v>2.8939834219927398</v>
      </c>
      <c r="AU522" s="7">
        <v>4.6318556690024701E-2</v>
      </c>
      <c r="AV522" s="7">
        <v>11.943850684445399</v>
      </c>
      <c r="AW522" s="7">
        <v>0.19116278304169901</v>
      </c>
      <c r="AX522" s="7">
        <v>312.36637510473099</v>
      </c>
      <c r="AY522" s="7">
        <v>4.9994618294611204</v>
      </c>
      <c r="AZ522" s="7">
        <v>396.64366061335301</v>
      </c>
      <c r="BA522" s="7">
        <v>6.3483300354249801</v>
      </c>
      <c r="BB522" s="7">
        <v>55.793661519575799</v>
      </c>
      <c r="BC522" s="7">
        <v>2.22907157489316</v>
      </c>
      <c r="BD522" s="7">
        <v>236.822766278351</v>
      </c>
      <c r="BE522" s="7">
        <v>9.46155678299443</v>
      </c>
      <c r="BF522" s="7">
        <v>3289.2064050027402</v>
      </c>
      <c r="BG522" s="7">
        <v>52.644148607598297</v>
      </c>
      <c r="BH522" s="7">
        <v>1606.27703615565</v>
      </c>
      <c r="BI522" s="7">
        <v>25.7086593494822</v>
      </c>
      <c r="BJ522" s="7">
        <v>802.25152138843305</v>
      </c>
      <c r="BK522" s="7">
        <v>12.840133184834098</v>
      </c>
      <c r="BL522" s="7">
        <v>624.35482765696997</v>
      </c>
      <c r="BM522" s="7">
        <v>9.9928749624995206</v>
      </c>
      <c r="BN522" s="7">
        <v>2188.0428815654</v>
      </c>
      <c r="BO522" s="7">
        <v>35.019892470636997</v>
      </c>
      <c r="BP522" s="7">
        <v>786.66031130843805</v>
      </c>
      <c r="BQ522" s="7">
        <v>12.590593971005701</v>
      </c>
      <c r="BR522" s="7">
        <v>52.988024942831998</v>
      </c>
      <c r="BS522" s="7">
        <v>0.84807978461638911</v>
      </c>
      <c r="BT522" s="7">
        <v>2.18279330097721</v>
      </c>
      <c r="BU522" s="7">
        <v>3.4935872294769701E-2</v>
      </c>
      <c r="BV522" s="7">
        <v>9.9585516597144306</v>
      </c>
      <c r="BW522" s="7">
        <v>0.15938783066124201</v>
      </c>
      <c r="BX522" s="7">
        <v>249.37384677512699</v>
      </c>
      <c r="BY522" s="7">
        <v>3.99125875120242</v>
      </c>
      <c r="BZ522" s="7">
        <v>303.72741157540003</v>
      </c>
      <c r="CA522" s="7">
        <v>4.8611941673399501</v>
      </c>
      <c r="CB522" s="7">
        <v>21.183557814903899</v>
      </c>
      <c r="CC522" s="7">
        <v>0.84632672053151903</v>
      </c>
      <c r="CD522" s="7">
        <v>168.308103149499</v>
      </c>
      <c r="CE522" s="7">
        <v>6.7242550199560105</v>
      </c>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v>3023</v>
      </c>
      <c r="EG522" s="7">
        <v>1365</v>
      </c>
      <c r="EH522" s="7">
        <v>1206</v>
      </c>
      <c r="EI522" s="7">
        <v>4654</v>
      </c>
      <c r="EJ522" s="7">
        <v>1036</v>
      </c>
      <c r="EK522" s="7">
        <v>125</v>
      </c>
      <c r="EL522" s="7">
        <v>3</v>
      </c>
      <c r="EM522" s="7">
        <v>17</v>
      </c>
      <c r="EN522" s="7">
        <v>413</v>
      </c>
      <c r="EO522" s="7">
        <v>523</v>
      </c>
      <c r="EP522" s="7">
        <v>123</v>
      </c>
      <c r="EQ522" s="7">
        <v>303</v>
      </c>
    </row>
    <row r="523" spans="1:147" x14ac:dyDescent="0.35">
      <c r="A523" s="7" t="s">
        <v>1001</v>
      </c>
      <c r="B523" s="7" t="e" vm="1">
        <v>#VALUE!</v>
      </c>
      <c r="C523" s="7" t="e" vm="7">
        <v>#VALUE!</v>
      </c>
      <c r="D523" s="7">
        <v>0</v>
      </c>
      <c r="E523" s="7">
        <v>3571</v>
      </c>
      <c r="F523" s="7">
        <v>1364</v>
      </c>
      <c r="G523" s="7">
        <v>0</v>
      </c>
      <c r="H523" s="7">
        <v>0</v>
      </c>
      <c r="I523" s="7">
        <v>0</v>
      </c>
      <c r="J523" s="7">
        <v>0</v>
      </c>
      <c r="K523" s="7">
        <v>0</v>
      </c>
      <c r="L523" s="7">
        <v>0</v>
      </c>
      <c r="M523" s="7">
        <v>0</v>
      </c>
      <c r="N523" s="7">
        <v>0</v>
      </c>
      <c r="O523" s="7">
        <v>0</v>
      </c>
      <c r="P523" s="7">
        <v>4.2321644498186197</v>
      </c>
      <c r="Q523" s="7">
        <v>80656</v>
      </c>
      <c r="R523" s="7">
        <v>1</v>
      </c>
      <c r="S523" s="7">
        <v>1</v>
      </c>
      <c r="T523" s="7">
        <v>0</v>
      </c>
      <c r="U523" s="7">
        <v>0</v>
      </c>
      <c r="V523" s="7">
        <v>0</v>
      </c>
      <c r="W523" s="7">
        <v>1</v>
      </c>
      <c r="X523" s="7">
        <v>0</v>
      </c>
      <c r="Y523" s="7">
        <v>0</v>
      </c>
      <c r="Z523" s="7">
        <v>1626.2025099472</v>
      </c>
      <c r="AA523" s="7">
        <v>1626.2025099472</v>
      </c>
      <c r="AB523" s="7"/>
      <c r="AC523" s="7">
        <v>442.78403596758301</v>
      </c>
      <c r="AD523" s="7">
        <v>442.78403596758301</v>
      </c>
      <c r="AE523" s="7"/>
      <c r="AF523" s="7">
        <v>3571.00002048952</v>
      </c>
      <c r="AG523" s="7">
        <v>100.00000057377501</v>
      </c>
      <c r="AH523" s="7">
        <v>896.00565391145403</v>
      </c>
      <c r="AI523" s="7">
        <v>25.091169249830703</v>
      </c>
      <c r="AJ523" s="7">
        <v>760.00000337351901</v>
      </c>
      <c r="AK523" s="7">
        <v>21.2825540009386</v>
      </c>
      <c r="AL523" s="7">
        <v>541.00000108638596</v>
      </c>
      <c r="AM523" s="7">
        <v>15.1498180085798</v>
      </c>
      <c r="AN523" s="7">
        <v>3383.0000090990802</v>
      </c>
      <c r="AO523" s="7">
        <v>94.735368498994106</v>
      </c>
      <c r="AP523" s="7">
        <v>77.000000041680295</v>
      </c>
      <c r="AQ523" s="7">
        <v>2.1562587522173202</v>
      </c>
      <c r="AR523" s="7">
        <v>10.000000001949999</v>
      </c>
      <c r="AS523" s="7">
        <v>0.28003360408708899</v>
      </c>
      <c r="AT523" s="7">
        <v>0</v>
      </c>
      <c r="AU523" s="7">
        <v>0</v>
      </c>
      <c r="AV523" s="7">
        <v>4.99999987636693</v>
      </c>
      <c r="AW523" s="7">
        <v>0.14001679855410001</v>
      </c>
      <c r="AX523" s="7">
        <v>96.000000597152805</v>
      </c>
      <c r="AY523" s="7">
        <v>2.6883226154341298</v>
      </c>
      <c r="AZ523" s="7">
        <v>118.99999990939099</v>
      </c>
      <c r="BA523" s="7">
        <v>3.3323998854491901</v>
      </c>
      <c r="BB523" s="7">
        <v>47.458848352385303</v>
      </c>
      <c r="BC523" s="7">
        <v>3.4793877091191598</v>
      </c>
      <c r="BD523" s="7">
        <v>90.567404713473493</v>
      </c>
      <c r="BE523" s="7">
        <v>6.6398390552399906</v>
      </c>
      <c r="BF523" s="7">
        <v>3571.00002048952</v>
      </c>
      <c r="BG523" s="7">
        <v>100.00000057377501</v>
      </c>
      <c r="BH523" s="7">
        <v>896.00565391145403</v>
      </c>
      <c r="BI523" s="7">
        <v>25.091169249830703</v>
      </c>
      <c r="BJ523" s="7">
        <v>760.00000337351901</v>
      </c>
      <c r="BK523" s="7">
        <v>21.2825540009386</v>
      </c>
      <c r="BL523" s="7">
        <v>541.00000108638596</v>
      </c>
      <c r="BM523" s="7">
        <v>15.1498180085798</v>
      </c>
      <c r="BN523" s="7">
        <v>3383.0000090990802</v>
      </c>
      <c r="BO523" s="7">
        <v>94.735368498994106</v>
      </c>
      <c r="BP523" s="7">
        <v>77.000000041680295</v>
      </c>
      <c r="BQ523" s="7">
        <v>2.1562587522173202</v>
      </c>
      <c r="BR523" s="7">
        <v>10.000000001949999</v>
      </c>
      <c r="BS523" s="7">
        <v>0.28003360408708899</v>
      </c>
      <c r="BT523" s="7">
        <v>0</v>
      </c>
      <c r="BU523" s="7">
        <v>0</v>
      </c>
      <c r="BV523" s="7">
        <v>4.99999987636693</v>
      </c>
      <c r="BW523" s="7">
        <v>0.14001679855410001</v>
      </c>
      <c r="BX523" s="7">
        <v>96.000000597152805</v>
      </c>
      <c r="BY523" s="7">
        <v>2.6883226154341298</v>
      </c>
      <c r="BZ523" s="7">
        <v>118.99999990939099</v>
      </c>
      <c r="CA523" s="7">
        <v>3.3323998854491901</v>
      </c>
      <c r="CB523" s="7">
        <v>47.458848352385303</v>
      </c>
      <c r="CC523" s="7">
        <v>3.4793877091191598</v>
      </c>
      <c r="CD523" s="7">
        <v>90.567404713473493</v>
      </c>
      <c r="CE523" s="7">
        <v>6.6398390552399906</v>
      </c>
      <c r="CF523" s="7">
        <v>1626.2025099472</v>
      </c>
      <c r="CG523" s="7">
        <v>45.5391349747186</v>
      </c>
      <c r="CH523" s="7">
        <v>442.78403596758301</v>
      </c>
      <c r="CI523" s="7">
        <v>12.3994409400051</v>
      </c>
      <c r="CJ523" s="7">
        <v>393.689038217328</v>
      </c>
      <c r="CK523" s="7">
        <v>11.0246160240081</v>
      </c>
      <c r="CL523" s="7">
        <v>208.86347100095901</v>
      </c>
      <c r="CM523" s="7">
        <v>5.8488790535132802</v>
      </c>
      <c r="CN523" s="7">
        <v>1535.6604665003899</v>
      </c>
      <c r="CO523" s="7">
        <v>43.003653500431</v>
      </c>
      <c r="CP523" s="7">
        <v>30.694941652629499</v>
      </c>
      <c r="CQ523" s="7">
        <v>0.85956151365526501</v>
      </c>
      <c r="CR523" s="7">
        <v>1.29556471516844</v>
      </c>
      <c r="CS523" s="7">
        <v>3.6280165644593604E-2</v>
      </c>
      <c r="CT523" s="7">
        <v>0</v>
      </c>
      <c r="CU523" s="7">
        <v>0</v>
      </c>
      <c r="CV523" s="7">
        <v>0.39186871726997202</v>
      </c>
      <c r="CW523" s="7">
        <v>1.09736409204697E-2</v>
      </c>
      <c r="CX523" s="7">
        <v>58.159665023795696</v>
      </c>
      <c r="CY523" s="7">
        <v>1.6286660605935501</v>
      </c>
      <c r="CZ523" s="7">
        <v>51.950722166578998</v>
      </c>
      <c r="DA523" s="7">
        <v>1.45479479603974</v>
      </c>
      <c r="DB523" s="7">
        <v>34.660396607972402</v>
      </c>
      <c r="DC523" s="7">
        <v>2.5410847953058999</v>
      </c>
      <c r="DD523" s="7">
        <v>39.8378567813891</v>
      </c>
      <c r="DE523" s="7">
        <v>2.9206639869053599</v>
      </c>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v>588</v>
      </c>
      <c r="EG523" s="7">
        <v>760</v>
      </c>
      <c r="EH523" s="7">
        <v>541</v>
      </c>
      <c r="EI523" s="7">
        <v>3383</v>
      </c>
      <c r="EJ523" s="7">
        <v>77</v>
      </c>
      <c r="EK523" s="7">
        <v>10</v>
      </c>
      <c r="EL523" s="7">
        <v>0</v>
      </c>
      <c r="EM523" s="7">
        <v>5</v>
      </c>
      <c r="EN523" s="7">
        <v>96</v>
      </c>
      <c r="EO523" s="7">
        <v>119</v>
      </c>
      <c r="EP523" s="7">
        <v>35</v>
      </c>
      <c r="EQ523" s="7">
        <v>66</v>
      </c>
    </row>
    <row r="524" spans="1:147" x14ac:dyDescent="0.35">
      <c r="A524" s="7" t="s">
        <v>1002</v>
      </c>
      <c r="B524" s="7" t="e" vm="1">
        <v>#VALUE!</v>
      </c>
      <c r="C524" s="7" t="e" vm="7">
        <v>#VALUE!</v>
      </c>
      <c r="D524" s="7">
        <v>0</v>
      </c>
      <c r="E524" s="7">
        <v>4405</v>
      </c>
      <c r="F524" s="7">
        <v>0</v>
      </c>
      <c r="G524" s="7">
        <v>1</v>
      </c>
      <c r="H524" s="7">
        <v>4405</v>
      </c>
      <c r="I524" s="7">
        <v>100</v>
      </c>
      <c r="J524" s="7">
        <v>0</v>
      </c>
      <c r="K524" s="7">
        <v>0</v>
      </c>
      <c r="L524" s="7">
        <v>0</v>
      </c>
      <c r="M524" s="7">
        <v>0</v>
      </c>
      <c r="N524" s="7">
        <v>0</v>
      </c>
      <c r="O524" s="7">
        <v>0</v>
      </c>
      <c r="P524" s="7">
        <v>0</v>
      </c>
      <c r="Q524" s="7"/>
      <c r="R524" s="7">
        <v>1</v>
      </c>
      <c r="S524" s="7">
        <v>1</v>
      </c>
      <c r="T524" s="7">
        <v>0</v>
      </c>
      <c r="U524" s="7">
        <v>0</v>
      </c>
      <c r="V524" s="7">
        <v>0</v>
      </c>
      <c r="W524" s="7">
        <v>1</v>
      </c>
      <c r="X524" s="7">
        <v>0</v>
      </c>
      <c r="Y524" s="7">
        <v>0</v>
      </c>
      <c r="Z524" s="7">
        <v>4405.0000348091098</v>
      </c>
      <c r="AA524" s="7">
        <v>4405.0000348091098</v>
      </c>
      <c r="AB524" s="7"/>
      <c r="AC524" s="7">
        <v>0</v>
      </c>
      <c r="AD524" s="7">
        <v>0</v>
      </c>
      <c r="AE524" s="7"/>
      <c r="AF524" s="7">
        <v>4405.0000348091098</v>
      </c>
      <c r="AG524" s="7">
        <v>100.000000790218</v>
      </c>
      <c r="AH524" s="7">
        <v>0</v>
      </c>
      <c r="AI524" s="7">
        <v>0</v>
      </c>
      <c r="AJ524" s="7">
        <v>0</v>
      </c>
      <c r="AK524" s="7">
        <v>0</v>
      </c>
      <c r="AL524" s="7">
        <v>19.000000025145699</v>
      </c>
      <c r="AM524" s="7">
        <v>0.43132803689320603</v>
      </c>
      <c r="AN524" s="7">
        <v>1246.0000140070899</v>
      </c>
      <c r="AO524" s="7">
        <v>28.286038910490202</v>
      </c>
      <c r="AP524" s="7">
        <v>2797.0000252723698</v>
      </c>
      <c r="AQ524" s="7">
        <v>63.496027815490798</v>
      </c>
      <c r="AR524" s="7">
        <v>18.000000143423701</v>
      </c>
      <c r="AS524" s="7">
        <v>0.40862656398237601</v>
      </c>
      <c r="AT524" s="7">
        <v>1.9999999701976801</v>
      </c>
      <c r="AU524" s="7">
        <v>4.5402950515270803E-2</v>
      </c>
      <c r="AV524" s="7">
        <v>29.999999366234999</v>
      </c>
      <c r="AW524" s="7">
        <v>0.68104425349001096</v>
      </c>
      <c r="AX524" s="7">
        <v>311.99999943375599</v>
      </c>
      <c r="AY524" s="7">
        <v>7.0828603730705098</v>
      </c>
      <c r="AZ524" s="7">
        <v>800.00000315904595</v>
      </c>
      <c r="BA524" s="7">
        <v>18.161180548445998</v>
      </c>
      <c r="BB524" s="7">
        <v>0</v>
      </c>
      <c r="BC524" s="7">
        <v>0</v>
      </c>
      <c r="BD524" s="7">
        <v>0</v>
      </c>
      <c r="BE524" s="7">
        <v>0</v>
      </c>
      <c r="BF524" s="7">
        <v>4405.0000348091098</v>
      </c>
      <c r="BG524" s="7">
        <v>100.000000790218</v>
      </c>
      <c r="BH524" s="7">
        <v>0</v>
      </c>
      <c r="BI524" s="7">
        <v>0</v>
      </c>
      <c r="BJ524" s="7">
        <v>0</v>
      </c>
      <c r="BK524" s="7">
        <v>0</v>
      </c>
      <c r="BL524" s="7">
        <v>19.000000025145699</v>
      </c>
      <c r="BM524" s="7">
        <v>0.43132803689320603</v>
      </c>
      <c r="BN524" s="7">
        <v>1246.0000140070899</v>
      </c>
      <c r="BO524" s="7">
        <v>28.286038910490202</v>
      </c>
      <c r="BP524" s="7">
        <v>2797.0000252723698</v>
      </c>
      <c r="BQ524" s="7">
        <v>63.496027815490798</v>
      </c>
      <c r="BR524" s="7">
        <v>18.000000143423701</v>
      </c>
      <c r="BS524" s="7">
        <v>0.40862656398237601</v>
      </c>
      <c r="BT524" s="7">
        <v>1.9999999701976801</v>
      </c>
      <c r="BU524" s="7">
        <v>4.5402950515270803E-2</v>
      </c>
      <c r="BV524" s="7">
        <v>29.999999366234999</v>
      </c>
      <c r="BW524" s="7">
        <v>0.68104425349001096</v>
      </c>
      <c r="BX524" s="7">
        <v>311.99999943375599</v>
      </c>
      <c r="BY524" s="7">
        <v>7.0828603730705098</v>
      </c>
      <c r="BZ524" s="7">
        <v>800.00000315904595</v>
      </c>
      <c r="CA524" s="7">
        <v>18.161180548445998</v>
      </c>
      <c r="CB524" s="7">
        <v>0</v>
      </c>
      <c r="CC524" s="7">
        <v>0</v>
      </c>
      <c r="CD524" s="7">
        <v>0</v>
      </c>
      <c r="CE524" s="7">
        <v>0</v>
      </c>
      <c r="CF524" s="7">
        <v>4405.0000348091098</v>
      </c>
      <c r="CG524" s="7">
        <v>100.000000790218</v>
      </c>
      <c r="CH524" s="7">
        <v>0</v>
      </c>
      <c r="CI524" s="7">
        <v>0</v>
      </c>
      <c r="CJ524" s="7">
        <v>0</v>
      </c>
      <c r="CK524" s="7">
        <v>0</v>
      </c>
      <c r="CL524" s="7">
        <v>19.000000025145699</v>
      </c>
      <c r="CM524" s="7">
        <v>0.43132803689320603</v>
      </c>
      <c r="CN524" s="7">
        <v>1246.0000140070899</v>
      </c>
      <c r="CO524" s="7">
        <v>28.286038910490202</v>
      </c>
      <c r="CP524" s="7">
        <v>2797.0000252723698</v>
      </c>
      <c r="CQ524" s="7">
        <v>63.496027815490798</v>
      </c>
      <c r="CR524" s="7">
        <v>18.000000143423701</v>
      </c>
      <c r="CS524" s="7">
        <v>0.40862656398237601</v>
      </c>
      <c r="CT524" s="7">
        <v>1.9999999701976801</v>
      </c>
      <c r="CU524" s="7">
        <v>4.5402950515270803E-2</v>
      </c>
      <c r="CV524" s="7">
        <v>29.999999366234999</v>
      </c>
      <c r="CW524" s="7">
        <v>0.68104425349001096</v>
      </c>
      <c r="CX524" s="7">
        <v>311.99999943375599</v>
      </c>
      <c r="CY524" s="7">
        <v>7.0828603730705098</v>
      </c>
      <c r="CZ524" s="7">
        <v>800.00000315904595</v>
      </c>
      <c r="DA524" s="7">
        <v>18.161180548445998</v>
      </c>
      <c r="DB524" s="7">
        <v>0</v>
      </c>
      <c r="DC524" s="7">
        <v>0</v>
      </c>
      <c r="DD524" s="7">
        <v>0</v>
      </c>
      <c r="DE524" s="7">
        <v>0</v>
      </c>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v>0</v>
      </c>
      <c r="ED524" s="7"/>
      <c r="EE524" s="7">
        <v>0</v>
      </c>
      <c r="EF524" s="7">
        <v>0</v>
      </c>
      <c r="EG524" s="7">
        <v>0</v>
      </c>
      <c r="EH524" s="7">
        <v>19</v>
      </c>
      <c r="EI524" s="7">
        <v>1246</v>
      </c>
      <c r="EJ524" s="7">
        <v>2797</v>
      </c>
      <c r="EK524" s="7">
        <v>18</v>
      </c>
      <c r="EL524" s="7">
        <v>2</v>
      </c>
      <c r="EM524" s="7">
        <v>30</v>
      </c>
      <c r="EN524" s="7">
        <v>312</v>
      </c>
      <c r="EO524" s="7">
        <v>800</v>
      </c>
      <c r="EP524" s="7">
        <v>0</v>
      </c>
      <c r="EQ524" s="7">
        <v>0</v>
      </c>
    </row>
    <row r="525" spans="1:147" x14ac:dyDescent="0.35">
      <c r="A525" s="7" t="s">
        <v>1003</v>
      </c>
      <c r="B525" s="7" t="e" vm="1">
        <v>#VALUE!</v>
      </c>
      <c r="C525" s="7" t="e" vm="7">
        <v>#VALUE!</v>
      </c>
      <c r="D525" s="7">
        <v>0</v>
      </c>
      <c r="E525" s="7">
        <v>5178</v>
      </c>
      <c r="F525" s="7">
        <v>1880</v>
      </c>
      <c r="G525" s="7">
        <v>0</v>
      </c>
      <c r="H525" s="7">
        <v>30</v>
      </c>
      <c r="I525" s="7">
        <v>0.57937427578215528</v>
      </c>
      <c r="J525" s="7">
        <v>1</v>
      </c>
      <c r="K525" s="7">
        <v>1</v>
      </c>
      <c r="L525" s="7">
        <v>0</v>
      </c>
      <c r="M525" s="7">
        <v>0</v>
      </c>
      <c r="N525" s="7">
        <v>0</v>
      </c>
      <c r="O525" s="7">
        <v>1</v>
      </c>
      <c r="P525" s="7">
        <v>17.847138855542198</v>
      </c>
      <c r="Q525" s="7">
        <v>52853</v>
      </c>
      <c r="R525" s="7">
        <v>1</v>
      </c>
      <c r="S525" s="7">
        <v>1</v>
      </c>
      <c r="T525" s="7">
        <v>0</v>
      </c>
      <c r="U525" s="7">
        <v>0</v>
      </c>
      <c r="V525" s="7">
        <v>0</v>
      </c>
      <c r="W525" s="7">
        <v>1</v>
      </c>
      <c r="X525" s="7">
        <v>0</v>
      </c>
      <c r="Y525" s="7">
        <v>0</v>
      </c>
      <c r="Z525" s="7">
        <v>1205.7055022325401</v>
      </c>
      <c r="AA525" s="7">
        <v>1205.7055022325401</v>
      </c>
      <c r="AB525" s="7"/>
      <c r="AC525" s="7">
        <v>618.04039114969805</v>
      </c>
      <c r="AD525" s="7">
        <v>618.04039114969805</v>
      </c>
      <c r="AE525" s="7"/>
      <c r="AF525" s="7">
        <v>5178.0000052110499</v>
      </c>
      <c r="AG525" s="7">
        <v>100.000000100638</v>
      </c>
      <c r="AH525" s="7">
        <v>2229.78729399125</v>
      </c>
      <c r="AI525" s="7">
        <v>43.0627132868144</v>
      </c>
      <c r="AJ525" s="7">
        <v>1312.0000028095301</v>
      </c>
      <c r="AK525" s="7">
        <v>25.337968381798596</v>
      </c>
      <c r="AL525" s="7">
        <v>604.00000155483804</v>
      </c>
      <c r="AM525" s="7">
        <v>11.6647354491085</v>
      </c>
      <c r="AN525" s="7">
        <v>4334.9999956512902</v>
      </c>
      <c r="AO525" s="7">
        <v>83.719582766537002</v>
      </c>
      <c r="AP525" s="7">
        <v>530.00000500206102</v>
      </c>
      <c r="AQ525" s="7">
        <v>10.235612302086899</v>
      </c>
      <c r="AR525" s="7">
        <v>26.999999978434101</v>
      </c>
      <c r="AS525" s="7">
        <v>0.52143684778744803</v>
      </c>
      <c r="AT525" s="7">
        <v>0</v>
      </c>
      <c r="AU525" s="7">
        <v>0</v>
      </c>
      <c r="AV525" s="7">
        <v>18.000000129482899</v>
      </c>
      <c r="AW525" s="7">
        <v>0.34762456796992902</v>
      </c>
      <c r="AX525" s="7">
        <v>268.00000006324598</v>
      </c>
      <c r="AY525" s="7">
        <v>5.1757435315420199</v>
      </c>
      <c r="AZ525" s="7">
        <v>315.99999948192999</v>
      </c>
      <c r="BA525" s="7">
        <v>6.1027423615668202</v>
      </c>
      <c r="BB525" s="7">
        <v>99.842034976457299</v>
      </c>
      <c r="BC525" s="7">
        <v>5.3107465413009205</v>
      </c>
      <c r="BD525" s="7">
        <v>389.905048294849</v>
      </c>
      <c r="BE525" s="7">
        <v>20.7396302284494</v>
      </c>
      <c r="BF525" s="7">
        <v>5178.0000052110499</v>
      </c>
      <c r="BG525" s="7">
        <v>100.000000100638</v>
      </c>
      <c r="BH525" s="7">
        <v>2229.78729399125</v>
      </c>
      <c r="BI525" s="7">
        <v>43.0627132868144</v>
      </c>
      <c r="BJ525" s="7">
        <v>1312.0000028095301</v>
      </c>
      <c r="BK525" s="7">
        <v>25.337968381798596</v>
      </c>
      <c r="BL525" s="7">
        <v>604.00000155483804</v>
      </c>
      <c r="BM525" s="7">
        <v>11.6647354491085</v>
      </c>
      <c r="BN525" s="7">
        <v>4334.9999956512902</v>
      </c>
      <c r="BO525" s="7">
        <v>83.719582766537002</v>
      </c>
      <c r="BP525" s="7">
        <v>530.00000500206102</v>
      </c>
      <c r="BQ525" s="7">
        <v>10.235612302086899</v>
      </c>
      <c r="BR525" s="7">
        <v>26.999999978434101</v>
      </c>
      <c r="BS525" s="7">
        <v>0.52143684778744803</v>
      </c>
      <c r="BT525" s="7">
        <v>0</v>
      </c>
      <c r="BU525" s="7">
        <v>0</v>
      </c>
      <c r="BV525" s="7">
        <v>18.000000129482899</v>
      </c>
      <c r="BW525" s="7">
        <v>0.34762456796992902</v>
      </c>
      <c r="BX525" s="7">
        <v>268.00000006324598</v>
      </c>
      <c r="BY525" s="7">
        <v>5.1757435315420199</v>
      </c>
      <c r="BZ525" s="7">
        <v>315.99999948192999</v>
      </c>
      <c r="CA525" s="7">
        <v>6.1027423615668202</v>
      </c>
      <c r="CB525" s="7">
        <v>99.842034976457299</v>
      </c>
      <c r="CC525" s="7">
        <v>5.3107465413009205</v>
      </c>
      <c r="CD525" s="7">
        <v>389.905048294849</v>
      </c>
      <c r="CE525" s="7">
        <v>20.7396302284494</v>
      </c>
      <c r="CF525" s="7">
        <v>1205.7055022325401</v>
      </c>
      <c r="CG525" s="7">
        <v>23.285158405417899</v>
      </c>
      <c r="CH525" s="7">
        <v>618.04039114969805</v>
      </c>
      <c r="CI525" s="7">
        <v>11.935890134215899</v>
      </c>
      <c r="CJ525" s="7">
        <v>280.35159945860499</v>
      </c>
      <c r="CK525" s="7">
        <v>5.41428349668994</v>
      </c>
      <c r="CL525" s="7">
        <v>178.87829022505301</v>
      </c>
      <c r="CM525" s="7">
        <v>3.45458266174301</v>
      </c>
      <c r="CN525" s="7">
        <v>864.42742325621703</v>
      </c>
      <c r="CO525" s="7">
        <v>16.694233743843501</v>
      </c>
      <c r="CP525" s="7">
        <v>247.753446074203</v>
      </c>
      <c r="CQ525" s="7">
        <v>4.7847324463924794</v>
      </c>
      <c r="CR525" s="7">
        <v>10.000000006519301</v>
      </c>
      <c r="CS525" s="7">
        <v>0.19312475871995499</v>
      </c>
      <c r="CT525" s="7">
        <v>0</v>
      </c>
      <c r="CU525" s="7">
        <v>0</v>
      </c>
      <c r="CV525" s="7">
        <v>3.214101084508</v>
      </c>
      <c r="CW525" s="7">
        <v>6.20722496042488E-2</v>
      </c>
      <c r="CX525" s="7">
        <v>80.310525588924094</v>
      </c>
      <c r="CY525" s="7">
        <v>1.55099508669224</v>
      </c>
      <c r="CZ525" s="7">
        <v>75.105872481712098</v>
      </c>
      <c r="DA525" s="7">
        <v>1.4504803492026299</v>
      </c>
      <c r="DB525" s="7">
        <v>36.407239466730999</v>
      </c>
      <c r="DC525" s="7">
        <v>1.9365552907835599</v>
      </c>
      <c r="DD525" s="7">
        <v>90.297300568490797</v>
      </c>
      <c r="DE525" s="7">
        <v>4.8030479025793005</v>
      </c>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v>2254</v>
      </c>
      <c r="EG525" s="7">
        <v>1312</v>
      </c>
      <c r="EH525" s="7">
        <v>604</v>
      </c>
      <c r="EI525" s="7">
        <v>4335</v>
      </c>
      <c r="EJ525" s="7">
        <v>530</v>
      </c>
      <c r="EK525" s="7">
        <v>27</v>
      </c>
      <c r="EL525" s="7">
        <v>0</v>
      </c>
      <c r="EM525" s="7">
        <v>18</v>
      </c>
      <c r="EN525" s="7">
        <v>268</v>
      </c>
      <c r="EO525" s="7">
        <v>316</v>
      </c>
      <c r="EP525" s="7">
        <v>105</v>
      </c>
      <c r="EQ525" s="7">
        <v>415</v>
      </c>
    </row>
    <row r="526" spans="1:147" x14ac:dyDescent="0.35">
      <c r="A526" s="7" t="s">
        <v>1004</v>
      </c>
      <c r="B526" s="7" t="e" vm="1">
        <v>#VALUE!</v>
      </c>
      <c r="C526" s="7" t="e" vm="7">
        <v>#VALUE!</v>
      </c>
      <c r="D526" s="7">
        <v>0</v>
      </c>
      <c r="E526" s="7">
        <v>3290</v>
      </c>
      <c r="F526" s="7">
        <v>1102</v>
      </c>
      <c r="G526" s="7">
        <v>0</v>
      </c>
      <c r="H526" s="7">
        <v>43</v>
      </c>
      <c r="I526" s="7">
        <v>1.3069908814589666</v>
      </c>
      <c r="J526" s="7">
        <v>0</v>
      </c>
      <c r="K526" s="7">
        <v>0</v>
      </c>
      <c r="L526" s="7">
        <v>0</v>
      </c>
      <c r="M526" s="7">
        <v>0</v>
      </c>
      <c r="N526" s="7">
        <v>0</v>
      </c>
      <c r="O526" s="7">
        <v>1</v>
      </c>
      <c r="P526" s="7">
        <v>14.411579609817499</v>
      </c>
      <c r="Q526" s="7">
        <v>78333</v>
      </c>
      <c r="R526" s="7">
        <v>0</v>
      </c>
      <c r="S526" s="7">
        <v>0</v>
      </c>
      <c r="T526" s="7">
        <v>0</v>
      </c>
      <c r="U526" s="7">
        <v>0</v>
      </c>
      <c r="V526" s="7">
        <v>0</v>
      </c>
      <c r="W526" s="7">
        <v>0</v>
      </c>
      <c r="X526" s="7">
        <v>0</v>
      </c>
      <c r="Y526" s="7">
        <v>0</v>
      </c>
      <c r="Z526" s="7">
        <v>1.8051562830805799E-2</v>
      </c>
      <c r="AA526" s="7">
        <v>1.8051562830805799E-2</v>
      </c>
      <c r="AB526" s="7"/>
      <c r="AC526" s="7">
        <v>7.1212588809430599E-3</v>
      </c>
      <c r="AD526" s="7">
        <v>7.1212588809430599E-3</v>
      </c>
      <c r="AE526" s="7"/>
      <c r="AF526" s="7">
        <v>3290.00000748101</v>
      </c>
      <c r="AG526" s="7">
        <v>100.000000227386</v>
      </c>
      <c r="AH526" s="7">
        <v>1012.0007055222</v>
      </c>
      <c r="AI526" s="7">
        <v>30.759899863896699</v>
      </c>
      <c r="AJ526" s="7">
        <v>863.00000285524004</v>
      </c>
      <c r="AK526" s="7">
        <v>26.2310031262991</v>
      </c>
      <c r="AL526" s="7">
        <v>360.00000238057203</v>
      </c>
      <c r="AM526" s="7">
        <v>10.942249312479401</v>
      </c>
      <c r="AN526" s="7">
        <v>2666.0000151090799</v>
      </c>
      <c r="AO526" s="7">
        <v>81.033435109698402</v>
      </c>
      <c r="AP526" s="7">
        <v>304.00000147688303</v>
      </c>
      <c r="AQ526" s="7">
        <v>9.240121625437169</v>
      </c>
      <c r="AR526" s="7">
        <v>12.999999930637401</v>
      </c>
      <c r="AS526" s="7">
        <v>0.39513677600721503</v>
      </c>
      <c r="AT526" s="7">
        <v>1</v>
      </c>
      <c r="AU526" s="7">
        <v>3.0395136778115499E-2</v>
      </c>
      <c r="AV526" s="7">
        <v>38.000000355636097</v>
      </c>
      <c r="AW526" s="7">
        <v>1.1550152083779999</v>
      </c>
      <c r="AX526" s="7">
        <v>268.000000614258</v>
      </c>
      <c r="AY526" s="7">
        <v>8.1458966752054085</v>
      </c>
      <c r="AZ526" s="7">
        <v>374.00000120623002</v>
      </c>
      <c r="BA526" s="7">
        <v>11.3677811916787</v>
      </c>
      <c r="BB526" s="7">
        <v>39.850706339634002</v>
      </c>
      <c r="BC526" s="7">
        <v>3.6162165462462799</v>
      </c>
      <c r="BD526" s="7">
        <v>185.74306308435899</v>
      </c>
      <c r="BE526" s="7">
        <v>16.855087394224899</v>
      </c>
      <c r="BF526" s="7">
        <v>3290.00000748101</v>
      </c>
      <c r="BG526" s="7">
        <v>100.000000227386</v>
      </c>
      <c r="BH526" s="7">
        <v>1012.0007055222</v>
      </c>
      <c r="BI526" s="7">
        <v>30.759899863896699</v>
      </c>
      <c r="BJ526" s="7">
        <v>863.00000285524004</v>
      </c>
      <c r="BK526" s="7">
        <v>26.2310031262991</v>
      </c>
      <c r="BL526" s="7">
        <v>360.00000238057203</v>
      </c>
      <c r="BM526" s="7">
        <v>10.942249312479401</v>
      </c>
      <c r="BN526" s="7">
        <v>2666.0000151090799</v>
      </c>
      <c r="BO526" s="7">
        <v>81.033435109698402</v>
      </c>
      <c r="BP526" s="7">
        <v>304.00000147688303</v>
      </c>
      <c r="BQ526" s="7">
        <v>9.240121625437169</v>
      </c>
      <c r="BR526" s="7">
        <v>12.999999930637401</v>
      </c>
      <c r="BS526" s="7">
        <v>0.39513677600721503</v>
      </c>
      <c r="BT526" s="7">
        <v>1</v>
      </c>
      <c r="BU526" s="7">
        <v>3.0395136778115499E-2</v>
      </c>
      <c r="BV526" s="7">
        <v>38.000000355636097</v>
      </c>
      <c r="BW526" s="7">
        <v>1.1550152083779999</v>
      </c>
      <c r="BX526" s="7">
        <v>268.000000614258</v>
      </c>
      <c r="BY526" s="7">
        <v>8.1458966752054085</v>
      </c>
      <c r="BZ526" s="7">
        <v>374.00000120623002</v>
      </c>
      <c r="CA526" s="7">
        <v>11.3677811916787</v>
      </c>
      <c r="CB526" s="7">
        <v>39.850706339634002</v>
      </c>
      <c r="CC526" s="7">
        <v>3.6162165462462799</v>
      </c>
      <c r="CD526" s="7">
        <v>185.74306308435899</v>
      </c>
      <c r="CE526" s="7">
        <v>16.855087394224899</v>
      </c>
      <c r="CF526" s="7">
        <v>1.8051562830805799E-2</v>
      </c>
      <c r="CG526" s="7">
        <v>5.4867972130108694E-4</v>
      </c>
      <c r="CH526" s="7">
        <v>7.1212588809430599E-3</v>
      </c>
      <c r="CI526" s="7">
        <v>2.16451637718634E-4</v>
      </c>
      <c r="CJ526" s="7">
        <v>4.3761362321674798E-3</v>
      </c>
      <c r="CK526" s="7">
        <v>1.33013259336398E-4</v>
      </c>
      <c r="CL526" s="7">
        <v>1.77780538797379E-3</v>
      </c>
      <c r="CM526" s="7">
        <v>5.40366379323339E-5</v>
      </c>
      <c r="CN526" s="7">
        <v>9.9830608814954792E-3</v>
      </c>
      <c r="CO526" s="7">
        <v>3.0343650095730897E-4</v>
      </c>
      <c r="CP526" s="7">
        <v>1.36754254344851E-3</v>
      </c>
      <c r="CQ526" s="7">
        <v>4.1566642658009398E-5</v>
      </c>
      <c r="CR526" s="7">
        <v>0</v>
      </c>
      <c r="CS526" s="7">
        <v>0</v>
      </c>
      <c r="CT526" s="7">
        <v>0</v>
      </c>
      <c r="CU526" s="7">
        <v>0</v>
      </c>
      <c r="CV526" s="7">
        <v>8.2052557263523297E-4</v>
      </c>
      <c r="CW526" s="7">
        <v>2.4939987010189501E-5</v>
      </c>
      <c r="CX526" s="7">
        <v>5.8804331347346297E-3</v>
      </c>
      <c r="CY526" s="7">
        <v>1.78736569444822E-4</v>
      </c>
      <c r="CZ526" s="7">
        <v>7.5214840471744503E-3</v>
      </c>
      <c r="DA526" s="7">
        <v>2.2861653638828099E-4</v>
      </c>
      <c r="DB526" s="7">
        <v>1.2843008153140499E-4</v>
      </c>
      <c r="DC526" s="7">
        <v>1.16542723712709E-5</v>
      </c>
      <c r="DD526" s="7">
        <v>8.2980177830904701E-4</v>
      </c>
      <c r="DE526" s="7">
        <v>7.5299616906447094E-5</v>
      </c>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v>1007</v>
      </c>
      <c r="EG526" s="7">
        <v>863</v>
      </c>
      <c r="EH526" s="7">
        <v>360</v>
      </c>
      <c r="EI526" s="7">
        <v>2666</v>
      </c>
      <c r="EJ526" s="7">
        <v>304</v>
      </c>
      <c r="EK526" s="7">
        <v>13</v>
      </c>
      <c r="EL526" s="7">
        <v>1</v>
      </c>
      <c r="EM526" s="7">
        <v>38</v>
      </c>
      <c r="EN526" s="7">
        <v>268</v>
      </c>
      <c r="EO526" s="7">
        <v>374</v>
      </c>
      <c r="EP526" s="7">
        <v>35</v>
      </c>
      <c r="EQ526" s="7">
        <v>164</v>
      </c>
    </row>
    <row r="527" spans="1:147" x14ac:dyDescent="0.35">
      <c r="A527" s="7" t="s">
        <v>1005</v>
      </c>
      <c r="B527" s="7" t="e" vm="1">
        <v>#VALUE!</v>
      </c>
      <c r="C527" s="7" t="e" vm="7">
        <v>#VALUE!</v>
      </c>
      <c r="D527" s="7">
        <v>0</v>
      </c>
      <c r="E527" s="7">
        <v>1585</v>
      </c>
      <c r="F527" s="7">
        <v>646</v>
      </c>
      <c r="G527" s="7">
        <v>0</v>
      </c>
      <c r="H527" s="7">
        <v>0</v>
      </c>
      <c r="I527" s="7">
        <v>0</v>
      </c>
      <c r="J527" s="7">
        <v>0</v>
      </c>
      <c r="K527" s="7">
        <v>0</v>
      </c>
      <c r="L527" s="7">
        <v>0</v>
      </c>
      <c r="M527" s="7">
        <v>0</v>
      </c>
      <c r="N527" s="7">
        <v>0</v>
      </c>
      <c r="O527" s="7">
        <v>1</v>
      </c>
      <c r="P527" s="7">
        <v>12.659303313508898</v>
      </c>
      <c r="Q527" s="7">
        <v>63385</v>
      </c>
      <c r="R527" s="7">
        <v>0</v>
      </c>
      <c r="S527" s="7">
        <v>0</v>
      </c>
      <c r="T527" s="7">
        <v>0</v>
      </c>
      <c r="U527" s="7">
        <v>0</v>
      </c>
      <c r="V527" s="7">
        <v>0</v>
      </c>
      <c r="W527" s="7">
        <v>0</v>
      </c>
      <c r="X527" s="7">
        <v>0</v>
      </c>
      <c r="Y527" s="7">
        <v>0</v>
      </c>
      <c r="Z527" s="7">
        <v>445.46675335570802</v>
      </c>
      <c r="AA527" s="7">
        <v>445.46675335570802</v>
      </c>
      <c r="AB527" s="7"/>
      <c r="AC527" s="7">
        <v>181.56144950008101</v>
      </c>
      <c r="AD527" s="7">
        <v>181.56144950008101</v>
      </c>
      <c r="AE527" s="7"/>
      <c r="AF527" s="7">
        <v>1585.00000462668</v>
      </c>
      <c r="AG527" s="7">
        <v>100.00000029190399</v>
      </c>
      <c r="AH527" s="7">
        <v>534.96998859367</v>
      </c>
      <c r="AI527" s="7">
        <v>33.752049753543801</v>
      </c>
      <c r="AJ527" s="7">
        <v>310.000001552882</v>
      </c>
      <c r="AK527" s="7">
        <v>19.558359719424701</v>
      </c>
      <c r="AL527" s="7">
        <v>323.99999986543997</v>
      </c>
      <c r="AM527" s="7">
        <v>20.4416403700593</v>
      </c>
      <c r="AN527" s="7">
        <v>1468.0000030041001</v>
      </c>
      <c r="AO527" s="7">
        <v>92.618296719501402</v>
      </c>
      <c r="AP527" s="7">
        <v>41.000000073585397</v>
      </c>
      <c r="AQ527" s="7">
        <v>2.5867507932861402</v>
      </c>
      <c r="AR527" s="7">
        <v>4.0000000669715501</v>
      </c>
      <c r="AS527" s="7">
        <v>0.25236593482470399</v>
      </c>
      <c r="AT527" s="7">
        <v>0</v>
      </c>
      <c r="AU527" s="7">
        <v>0</v>
      </c>
      <c r="AV527" s="7">
        <v>7.9999999120636902</v>
      </c>
      <c r="AW527" s="7">
        <v>0.504731855650706</v>
      </c>
      <c r="AX527" s="7">
        <v>63.999999367577402</v>
      </c>
      <c r="AY527" s="7">
        <v>4.0378548496894293</v>
      </c>
      <c r="AZ527" s="7">
        <v>60.999999551510001</v>
      </c>
      <c r="BA527" s="7">
        <v>3.8485804133444801</v>
      </c>
      <c r="BB527" s="7">
        <v>39.5833336113093</v>
      </c>
      <c r="BC527" s="7">
        <v>6.1274510234225001</v>
      </c>
      <c r="BD527" s="7">
        <v>38.6495730299428</v>
      </c>
      <c r="BE527" s="7">
        <v>5.9829060417867996</v>
      </c>
      <c r="BF527" s="7">
        <v>1585.00000462668</v>
      </c>
      <c r="BG527" s="7">
        <v>100.00000029190399</v>
      </c>
      <c r="BH527" s="7">
        <v>534.96998859367</v>
      </c>
      <c r="BI527" s="7">
        <v>33.752049753543801</v>
      </c>
      <c r="BJ527" s="7">
        <v>310.000001552882</v>
      </c>
      <c r="BK527" s="7">
        <v>19.558359719424701</v>
      </c>
      <c r="BL527" s="7">
        <v>323.99999986543997</v>
      </c>
      <c r="BM527" s="7">
        <v>20.4416403700593</v>
      </c>
      <c r="BN527" s="7">
        <v>1468.0000030041001</v>
      </c>
      <c r="BO527" s="7">
        <v>92.618296719501402</v>
      </c>
      <c r="BP527" s="7">
        <v>41.000000073585397</v>
      </c>
      <c r="BQ527" s="7">
        <v>2.5867507932861402</v>
      </c>
      <c r="BR527" s="7">
        <v>4.0000000669715501</v>
      </c>
      <c r="BS527" s="7">
        <v>0.25236593482470399</v>
      </c>
      <c r="BT527" s="7">
        <v>0</v>
      </c>
      <c r="BU527" s="7">
        <v>0</v>
      </c>
      <c r="BV527" s="7">
        <v>7.9999999120636902</v>
      </c>
      <c r="BW527" s="7">
        <v>0.504731855650706</v>
      </c>
      <c r="BX527" s="7">
        <v>63.999999367577402</v>
      </c>
      <c r="BY527" s="7">
        <v>4.0378548496894293</v>
      </c>
      <c r="BZ527" s="7">
        <v>60.999999551510001</v>
      </c>
      <c r="CA527" s="7">
        <v>3.8485804133444801</v>
      </c>
      <c r="CB527" s="7">
        <v>39.5833336113093</v>
      </c>
      <c r="CC527" s="7">
        <v>6.1274510234225001</v>
      </c>
      <c r="CD527" s="7">
        <v>38.6495730299428</v>
      </c>
      <c r="CE527" s="7">
        <v>5.9829060417867996</v>
      </c>
      <c r="CF527" s="7">
        <v>445.46675335570802</v>
      </c>
      <c r="CG527" s="7">
        <v>28.105157940423197</v>
      </c>
      <c r="CH527" s="7">
        <v>181.56144950008101</v>
      </c>
      <c r="CI527" s="7">
        <v>11.4549810410146</v>
      </c>
      <c r="CJ527" s="7">
        <v>55.646289714161</v>
      </c>
      <c r="CK527" s="7">
        <v>3.5108069220290798</v>
      </c>
      <c r="CL527" s="7">
        <v>134.769621944741</v>
      </c>
      <c r="CM527" s="7">
        <v>8.5028152646524102</v>
      </c>
      <c r="CN527" s="7">
        <v>418.14654366638598</v>
      </c>
      <c r="CO527" s="7">
        <v>26.381485404819298</v>
      </c>
      <c r="CP527" s="7">
        <v>9.1951208521932095</v>
      </c>
      <c r="CQ527" s="7">
        <v>0.58013380770935097</v>
      </c>
      <c r="CR527" s="7">
        <v>2.4154100096784501</v>
      </c>
      <c r="CS527" s="7">
        <v>0.152391798717883</v>
      </c>
      <c r="CT527" s="7">
        <v>0</v>
      </c>
      <c r="CU527" s="7">
        <v>0</v>
      </c>
      <c r="CV527" s="7">
        <v>0.68056517989316501</v>
      </c>
      <c r="CW527" s="7">
        <v>4.2937866239316398E-2</v>
      </c>
      <c r="CX527" s="7">
        <v>15.029111385607401</v>
      </c>
      <c r="CY527" s="7">
        <v>0.94820892022759606</v>
      </c>
      <c r="CZ527" s="7">
        <v>13.083390940198999</v>
      </c>
      <c r="DA527" s="7">
        <v>0.82545053250467004</v>
      </c>
      <c r="DB527" s="7">
        <v>7.7971535881351901</v>
      </c>
      <c r="DC527" s="7">
        <v>1.2069897195255701</v>
      </c>
      <c r="DD527" s="7">
        <v>13.231533482076401</v>
      </c>
      <c r="DE527" s="7">
        <v>2.04822499722545</v>
      </c>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v>393</v>
      </c>
      <c r="EG527" s="7">
        <v>310</v>
      </c>
      <c r="EH527" s="7">
        <v>324</v>
      </c>
      <c r="EI527" s="7">
        <v>1468</v>
      </c>
      <c r="EJ527" s="7">
        <v>41</v>
      </c>
      <c r="EK527" s="7">
        <v>4</v>
      </c>
      <c r="EL527" s="7">
        <v>0</v>
      </c>
      <c r="EM527" s="7">
        <v>8</v>
      </c>
      <c r="EN527" s="7">
        <v>64</v>
      </c>
      <c r="EO527" s="7">
        <v>61</v>
      </c>
      <c r="EP527" s="7">
        <v>28</v>
      </c>
      <c r="EQ527" s="7">
        <v>28</v>
      </c>
    </row>
    <row r="528" spans="1:147" x14ac:dyDescent="0.35">
      <c r="A528" s="7" t="s">
        <v>1006</v>
      </c>
      <c r="B528" s="7" t="e" vm="1">
        <v>#VALUE!</v>
      </c>
      <c r="C528" s="7" t="e" vm="7">
        <v>#VALUE!</v>
      </c>
      <c r="D528" s="7">
        <v>0</v>
      </c>
      <c r="E528" s="7">
        <v>5039</v>
      </c>
      <c r="F528" s="7">
        <v>1881</v>
      </c>
      <c r="G528" s="7">
        <v>0</v>
      </c>
      <c r="H528" s="7">
        <v>17</v>
      </c>
      <c r="I528" s="7">
        <v>0.33736852550109148</v>
      </c>
      <c r="J528" s="7">
        <v>0</v>
      </c>
      <c r="K528" s="7">
        <v>0</v>
      </c>
      <c r="L528" s="7">
        <v>0</v>
      </c>
      <c r="M528" s="7">
        <v>1</v>
      </c>
      <c r="N528" s="7">
        <v>1</v>
      </c>
      <c r="O528" s="7">
        <v>1</v>
      </c>
      <c r="P528" s="7">
        <v>13.388955105284101</v>
      </c>
      <c r="Q528" s="7">
        <v>62174</v>
      </c>
      <c r="R528" s="7">
        <v>0</v>
      </c>
      <c r="S528" s="7">
        <v>0</v>
      </c>
      <c r="T528" s="7">
        <v>0</v>
      </c>
      <c r="U528" s="7">
        <v>0</v>
      </c>
      <c r="V528" s="7">
        <v>0</v>
      </c>
      <c r="W528" s="7">
        <v>0</v>
      </c>
      <c r="X528" s="7">
        <v>0</v>
      </c>
      <c r="Y528" s="7">
        <v>1</v>
      </c>
      <c r="Z528" s="7"/>
      <c r="AA528" s="7"/>
      <c r="AB528" s="7"/>
      <c r="AC528" s="7"/>
      <c r="AD528" s="7"/>
      <c r="AE528" s="7"/>
      <c r="AF528" s="7">
        <v>5038.9999636817402</v>
      </c>
      <c r="AG528" s="7">
        <v>99.999999279256699</v>
      </c>
      <c r="AH528" s="7">
        <v>1786.8439604452899</v>
      </c>
      <c r="AI528" s="7">
        <v>35.460288955056399</v>
      </c>
      <c r="AJ528" s="7">
        <v>1115.9999926594401</v>
      </c>
      <c r="AK528" s="7">
        <v>22.147251293102698</v>
      </c>
      <c r="AL528" s="7">
        <v>822.99999366507495</v>
      </c>
      <c r="AM528" s="7">
        <v>16.332605550011401</v>
      </c>
      <c r="AN528" s="7">
        <v>2081.9999973187701</v>
      </c>
      <c r="AO528" s="7">
        <v>41.317721716982902</v>
      </c>
      <c r="AP528" s="7">
        <v>2214.99998205785</v>
      </c>
      <c r="AQ528" s="7">
        <v>43.957133995988301</v>
      </c>
      <c r="AR528" s="7">
        <v>13.9999999262218</v>
      </c>
      <c r="AS528" s="7">
        <v>0.277832901889696</v>
      </c>
      <c r="AT528" s="7">
        <v>1.9999999084975599</v>
      </c>
      <c r="AU528" s="7">
        <v>3.9690412948949295E-2</v>
      </c>
      <c r="AV528" s="7">
        <v>305.99999695248499</v>
      </c>
      <c r="AW528" s="7">
        <v>6.0726333985410896</v>
      </c>
      <c r="AX528" s="7">
        <v>419.99999675381298</v>
      </c>
      <c r="AY528" s="7">
        <v>8.3349870361939598</v>
      </c>
      <c r="AZ528" s="7">
        <v>505.99999619451302</v>
      </c>
      <c r="BA528" s="7">
        <v>10.0416748599824</v>
      </c>
      <c r="BB528" s="7">
        <v>107.12509571638699</v>
      </c>
      <c r="BC528" s="7">
        <v>5.6951140731731602</v>
      </c>
      <c r="BD528" s="7">
        <v>279.45075838525503</v>
      </c>
      <c r="BE528" s="7">
        <v>14.8564996483389</v>
      </c>
      <c r="BF528" s="7">
        <v>5020.3965104032004</v>
      </c>
      <c r="BG528" s="7">
        <v>99.63080989091489</v>
      </c>
      <c r="BH528" s="7">
        <v>1779.8563217333599</v>
      </c>
      <c r="BI528" s="7">
        <v>35.321617815704798</v>
      </c>
      <c r="BJ528" s="7">
        <v>1111.5131454226901</v>
      </c>
      <c r="BK528" s="7">
        <v>22.058208879196101</v>
      </c>
      <c r="BL528" s="7">
        <v>819.40132565603199</v>
      </c>
      <c r="BM528" s="7">
        <v>16.261189237071498</v>
      </c>
      <c r="BN528" s="7">
        <v>2072.23805624344</v>
      </c>
      <c r="BO528" s="7">
        <v>41.123993971888098</v>
      </c>
      <c r="BP528" s="7">
        <v>2211.80264603976</v>
      </c>
      <c r="BQ528" s="7">
        <v>43.8936821996381</v>
      </c>
      <c r="BR528" s="7">
        <v>13.9999999262218</v>
      </c>
      <c r="BS528" s="7">
        <v>0.277832901889696</v>
      </c>
      <c r="BT528" s="7">
        <v>1.9999999084975599</v>
      </c>
      <c r="BU528" s="7">
        <v>3.9690412948949295E-2</v>
      </c>
      <c r="BV528" s="7">
        <v>305.45575325913399</v>
      </c>
      <c r="BW528" s="7">
        <v>6.0618327695799499</v>
      </c>
      <c r="BX528" s="7">
        <v>414.90006415772598</v>
      </c>
      <c r="BY528" s="7">
        <v>8.2337778161882493</v>
      </c>
      <c r="BZ528" s="7">
        <v>505.51017689135801</v>
      </c>
      <c r="CA528" s="7">
        <v>10.031954294331399</v>
      </c>
      <c r="CB528" s="7">
        <v>106.285158379644</v>
      </c>
      <c r="CC528" s="7">
        <v>5.6504603072644501</v>
      </c>
      <c r="CD528" s="7">
        <v>278.42235550542102</v>
      </c>
      <c r="CE528" s="7">
        <v>14.8018264489857</v>
      </c>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v>1793</v>
      </c>
      <c r="EG528" s="7">
        <v>1116</v>
      </c>
      <c r="EH528" s="7">
        <v>823</v>
      </c>
      <c r="EI528" s="7">
        <v>2082</v>
      </c>
      <c r="EJ528" s="7">
        <v>2215</v>
      </c>
      <c r="EK528" s="7">
        <v>14</v>
      </c>
      <c r="EL528" s="7">
        <v>2</v>
      </c>
      <c r="EM528" s="7">
        <v>306</v>
      </c>
      <c r="EN528" s="7">
        <v>420</v>
      </c>
      <c r="EO528" s="7">
        <v>506</v>
      </c>
      <c r="EP528" s="7">
        <v>107</v>
      </c>
      <c r="EQ528" s="7">
        <v>264</v>
      </c>
    </row>
    <row r="529" spans="1:147" x14ac:dyDescent="0.35">
      <c r="A529" s="7" t="s">
        <v>1007</v>
      </c>
      <c r="B529" s="7" t="e" vm="1">
        <v>#VALUE!</v>
      </c>
      <c r="C529" s="7" t="e" vm="7">
        <v>#VALUE!</v>
      </c>
      <c r="D529" s="7">
        <v>0</v>
      </c>
      <c r="E529" s="7">
        <v>1256</v>
      </c>
      <c r="F529" s="7">
        <v>1</v>
      </c>
      <c r="G529" s="7">
        <v>1</v>
      </c>
      <c r="H529" s="7">
        <v>1251</v>
      </c>
      <c r="I529" s="7">
        <v>99.601910828025481</v>
      </c>
      <c r="J529" s="7">
        <v>0</v>
      </c>
      <c r="K529" s="7">
        <v>0</v>
      </c>
      <c r="L529" s="7">
        <v>0</v>
      </c>
      <c r="M529" s="7">
        <v>0</v>
      </c>
      <c r="N529" s="7">
        <v>0</v>
      </c>
      <c r="O529" s="7">
        <v>0</v>
      </c>
      <c r="P529" s="7">
        <v>0</v>
      </c>
      <c r="Q529" s="7"/>
      <c r="R529" s="7">
        <v>0</v>
      </c>
      <c r="S529" s="7">
        <v>0</v>
      </c>
      <c r="T529" s="7">
        <v>0</v>
      </c>
      <c r="U529" s="7">
        <v>0</v>
      </c>
      <c r="V529" s="7">
        <v>0</v>
      </c>
      <c r="W529" s="7">
        <v>0</v>
      </c>
      <c r="X529" s="7">
        <v>0</v>
      </c>
      <c r="Y529" s="7">
        <v>0</v>
      </c>
      <c r="Z529" s="7"/>
      <c r="AA529" s="7"/>
      <c r="AB529" s="7"/>
      <c r="AC529" s="7"/>
      <c r="AD529" s="7"/>
      <c r="AE529" s="7"/>
      <c r="AF529" s="7">
        <v>1255.9999446868901</v>
      </c>
      <c r="AG529" s="7">
        <v>99.999995596089903</v>
      </c>
      <c r="AH529" s="7">
        <v>0</v>
      </c>
      <c r="AI529" s="7">
        <v>0</v>
      </c>
      <c r="AJ529" s="7">
        <v>1.9999999026767901</v>
      </c>
      <c r="AK529" s="7">
        <v>0.159235661041146</v>
      </c>
      <c r="AL529" s="7">
        <v>7.9999996107071603</v>
      </c>
      <c r="AM529" s="7">
        <v>0.63694264416458302</v>
      </c>
      <c r="AN529" s="7">
        <v>277.99998915195499</v>
      </c>
      <c r="AO529" s="7">
        <v>22.133757098085599</v>
      </c>
      <c r="AP529" s="7">
        <v>776.99995684623696</v>
      </c>
      <c r="AQ529" s="7">
        <v>61.863053889031605</v>
      </c>
      <c r="AR529" s="7">
        <v>13.999999392777699</v>
      </c>
      <c r="AS529" s="7">
        <v>1.1146496331829399</v>
      </c>
      <c r="AT529" s="7">
        <v>0</v>
      </c>
      <c r="AU529" s="7">
        <v>0</v>
      </c>
      <c r="AV529" s="7">
        <v>14.999999217689</v>
      </c>
      <c r="AW529" s="7">
        <v>1.1942674536376601</v>
      </c>
      <c r="AX529" s="7">
        <v>171.999991297722</v>
      </c>
      <c r="AY529" s="7">
        <v>13.694266823067</v>
      </c>
      <c r="AZ529" s="7">
        <v>301.99998497963003</v>
      </c>
      <c r="BA529" s="7">
        <v>24.0445847913718</v>
      </c>
      <c r="BB529" s="7">
        <v>0</v>
      </c>
      <c r="BC529" s="7">
        <v>0</v>
      </c>
      <c r="BD529" s="7">
        <v>0</v>
      </c>
      <c r="BE529" s="7">
        <v>0</v>
      </c>
      <c r="BF529" s="7">
        <v>1255.9999446868901</v>
      </c>
      <c r="BG529" s="7">
        <v>99.999995596089903</v>
      </c>
      <c r="BH529" s="7">
        <v>0</v>
      </c>
      <c r="BI529" s="7">
        <v>0</v>
      </c>
      <c r="BJ529" s="7">
        <v>1.9999999026767901</v>
      </c>
      <c r="BK529" s="7">
        <v>0.159235661041146</v>
      </c>
      <c r="BL529" s="7">
        <v>7.9999996107071603</v>
      </c>
      <c r="BM529" s="7">
        <v>0.63694264416458302</v>
      </c>
      <c r="BN529" s="7">
        <v>277.99998915195499</v>
      </c>
      <c r="BO529" s="7">
        <v>22.133757098085599</v>
      </c>
      <c r="BP529" s="7">
        <v>776.99995684623696</v>
      </c>
      <c r="BQ529" s="7">
        <v>61.863053889031605</v>
      </c>
      <c r="BR529" s="7">
        <v>13.999999392777699</v>
      </c>
      <c r="BS529" s="7">
        <v>1.1146496331829399</v>
      </c>
      <c r="BT529" s="7">
        <v>0</v>
      </c>
      <c r="BU529" s="7">
        <v>0</v>
      </c>
      <c r="BV529" s="7">
        <v>14.999999217689</v>
      </c>
      <c r="BW529" s="7">
        <v>1.1942674536376601</v>
      </c>
      <c r="BX529" s="7">
        <v>171.999991297722</v>
      </c>
      <c r="BY529" s="7">
        <v>13.694266823067</v>
      </c>
      <c r="BZ529" s="7">
        <v>301.99998497963003</v>
      </c>
      <c r="CA529" s="7">
        <v>24.0445847913718</v>
      </c>
      <c r="CB529" s="7">
        <v>0</v>
      </c>
      <c r="CC529" s="7">
        <v>0</v>
      </c>
      <c r="CD529" s="7">
        <v>0</v>
      </c>
      <c r="CE529" s="7">
        <v>0</v>
      </c>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v>0</v>
      </c>
      <c r="EG529" s="7">
        <v>2</v>
      </c>
      <c r="EH529" s="7">
        <v>8</v>
      </c>
      <c r="EI529" s="7">
        <v>278</v>
      </c>
      <c r="EJ529" s="7">
        <v>777</v>
      </c>
      <c r="EK529" s="7">
        <v>14</v>
      </c>
      <c r="EL529" s="7">
        <v>0</v>
      </c>
      <c r="EM529" s="7">
        <v>15</v>
      </c>
      <c r="EN529" s="7">
        <v>172</v>
      </c>
      <c r="EO529" s="7">
        <v>302</v>
      </c>
      <c r="EP529" s="7">
        <v>0</v>
      </c>
      <c r="EQ529" s="7">
        <v>0</v>
      </c>
    </row>
    <row r="530" spans="1:147" x14ac:dyDescent="0.35">
      <c r="A530" s="7" t="s">
        <v>1008</v>
      </c>
      <c r="B530" s="7" t="e" vm="1">
        <v>#VALUE!</v>
      </c>
      <c r="C530" s="7" t="e" vm="7">
        <v>#VALUE!</v>
      </c>
      <c r="D530" s="7">
        <v>0</v>
      </c>
      <c r="E530" s="7">
        <v>2235</v>
      </c>
      <c r="F530" s="7">
        <v>879</v>
      </c>
      <c r="G530" s="7">
        <v>0</v>
      </c>
      <c r="H530" s="7">
        <v>0</v>
      </c>
      <c r="I530" s="7">
        <v>0</v>
      </c>
      <c r="J530" s="7">
        <v>0</v>
      </c>
      <c r="K530" s="7">
        <v>0</v>
      </c>
      <c r="L530" s="7">
        <v>0</v>
      </c>
      <c r="M530" s="7">
        <v>0</v>
      </c>
      <c r="N530" s="7">
        <v>0</v>
      </c>
      <c r="O530" s="7">
        <v>0</v>
      </c>
      <c r="P530" s="7">
        <v>8.5003035822707904</v>
      </c>
      <c r="Q530" s="7">
        <v>85625</v>
      </c>
      <c r="R530" s="7">
        <v>0</v>
      </c>
      <c r="S530" s="7">
        <v>0</v>
      </c>
      <c r="T530" s="7">
        <v>0</v>
      </c>
      <c r="U530" s="7">
        <v>0</v>
      </c>
      <c r="V530" s="7">
        <v>0</v>
      </c>
      <c r="W530" s="7">
        <v>0</v>
      </c>
      <c r="X530" s="7">
        <v>0</v>
      </c>
      <c r="Y530" s="7">
        <v>0</v>
      </c>
      <c r="Z530" s="7"/>
      <c r="AA530" s="7"/>
      <c r="AB530" s="7"/>
      <c r="AC530" s="7"/>
      <c r="AD530" s="7"/>
      <c r="AE530" s="7"/>
      <c r="AF530" s="7">
        <v>2235.0000130642402</v>
      </c>
      <c r="AG530" s="7">
        <v>100.00000058453</v>
      </c>
      <c r="AH530" s="7">
        <v>449.10304946912601</v>
      </c>
      <c r="AI530" s="7">
        <v>20.094096173115201</v>
      </c>
      <c r="AJ530" s="7">
        <v>456.00000184766702</v>
      </c>
      <c r="AK530" s="7">
        <v>20.402684646428099</v>
      </c>
      <c r="AL530" s="7">
        <v>397.00000130810503</v>
      </c>
      <c r="AM530" s="7">
        <v>17.7628635932038</v>
      </c>
      <c r="AN530" s="7">
        <v>2042.0000080969701</v>
      </c>
      <c r="AO530" s="7">
        <v>91.364653606128599</v>
      </c>
      <c r="AP530" s="7">
        <v>94.000000341777195</v>
      </c>
      <c r="AQ530" s="7">
        <v>4.2058165701018897</v>
      </c>
      <c r="AR530" s="7">
        <v>7.9999999884255404</v>
      </c>
      <c r="AS530" s="7">
        <v>0.35794183393402901</v>
      </c>
      <c r="AT530" s="7">
        <v>0</v>
      </c>
      <c r="AU530" s="7">
        <v>0</v>
      </c>
      <c r="AV530" s="7">
        <v>30.000000267316398</v>
      </c>
      <c r="AW530" s="7">
        <v>1.3422818911551</v>
      </c>
      <c r="AX530" s="7">
        <v>61.000000669526102</v>
      </c>
      <c r="AY530" s="7">
        <v>2.72930651765218</v>
      </c>
      <c r="AZ530" s="7">
        <v>83.999999102126793</v>
      </c>
      <c r="BA530" s="7">
        <v>3.7583892215716701</v>
      </c>
      <c r="BB530" s="7">
        <v>26.926399150205501</v>
      </c>
      <c r="BC530" s="7">
        <v>3.0632991069630902</v>
      </c>
      <c r="BD530" s="7">
        <v>62.302003249749099</v>
      </c>
      <c r="BE530" s="7">
        <v>7.0878274459327804</v>
      </c>
      <c r="BF530" s="7">
        <v>2235.0000130642402</v>
      </c>
      <c r="BG530" s="7">
        <v>100.00000058453</v>
      </c>
      <c r="BH530" s="7">
        <v>449.10304946912601</v>
      </c>
      <c r="BI530" s="7">
        <v>20.094096173115201</v>
      </c>
      <c r="BJ530" s="7">
        <v>456.00000184766702</v>
      </c>
      <c r="BK530" s="7">
        <v>20.402684646428099</v>
      </c>
      <c r="BL530" s="7">
        <v>397.00000130810503</v>
      </c>
      <c r="BM530" s="7">
        <v>17.7628635932038</v>
      </c>
      <c r="BN530" s="7">
        <v>2042.0000080969701</v>
      </c>
      <c r="BO530" s="7">
        <v>91.364653606128599</v>
      </c>
      <c r="BP530" s="7">
        <v>94.000000341777195</v>
      </c>
      <c r="BQ530" s="7">
        <v>4.2058165701018897</v>
      </c>
      <c r="BR530" s="7">
        <v>7.9999999884255404</v>
      </c>
      <c r="BS530" s="7">
        <v>0.35794183393402901</v>
      </c>
      <c r="BT530" s="7">
        <v>0</v>
      </c>
      <c r="BU530" s="7">
        <v>0</v>
      </c>
      <c r="BV530" s="7">
        <v>30.000000267316398</v>
      </c>
      <c r="BW530" s="7">
        <v>1.3422818911551</v>
      </c>
      <c r="BX530" s="7">
        <v>61.000000669526102</v>
      </c>
      <c r="BY530" s="7">
        <v>2.72930651765218</v>
      </c>
      <c r="BZ530" s="7">
        <v>83.999999102126793</v>
      </c>
      <c r="CA530" s="7">
        <v>3.7583892215716701</v>
      </c>
      <c r="CB530" s="7">
        <v>26.926399150205501</v>
      </c>
      <c r="CC530" s="7">
        <v>3.0632991069630902</v>
      </c>
      <c r="CD530" s="7">
        <v>62.302003249749099</v>
      </c>
      <c r="CE530" s="7">
        <v>7.0878274459327804</v>
      </c>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v>331</v>
      </c>
      <c r="EG530" s="7">
        <v>456</v>
      </c>
      <c r="EH530" s="7">
        <v>397</v>
      </c>
      <c r="EI530" s="7">
        <v>2042</v>
      </c>
      <c r="EJ530" s="7">
        <v>94</v>
      </c>
      <c r="EK530" s="7">
        <v>8</v>
      </c>
      <c r="EL530" s="7">
        <v>0</v>
      </c>
      <c r="EM530" s="7">
        <v>30</v>
      </c>
      <c r="EN530" s="7">
        <v>61</v>
      </c>
      <c r="EO530" s="7">
        <v>84</v>
      </c>
      <c r="EP530" s="7">
        <v>20</v>
      </c>
      <c r="EQ530" s="7">
        <v>46</v>
      </c>
    </row>
    <row r="531" spans="1:147" x14ac:dyDescent="0.35">
      <c r="A531" s="7" t="s">
        <v>1009</v>
      </c>
      <c r="B531" s="7" t="e" vm="1">
        <v>#VALUE!</v>
      </c>
      <c r="C531" s="7" t="e" vm="7">
        <v>#VALUE!</v>
      </c>
      <c r="D531" s="7">
        <v>1</v>
      </c>
      <c r="E531" s="7">
        <v>5087</v>
      </c>
      <c r="F531" s="7">
        <v>1860</v>
      </c>
      <c r="G531" s="7">
        <v>0</v>
      </c>
      <c r="H531" s="7">
        <v>270</v>
      </c>
      <c r="I531" s="7">
        <v>5.3076469431885194</v>
      </c>
      <c r="J531" s="7">
        <v>0</v>
      </c>
      <c r="K531" s="7">
        <v>0</v>
      </c>
      <c r="L531" s="7">
        <v>0</v>
      </c>
      <c r="M531" s="7">
        <v>0</v>
      </c>
      <c r="N531" s="7">
        <v>0</v>
      </c>
      <c r="O531" s="7">
        <v>0</v>
      </c>
      <c r="P531" s="7">
        <v>7.3484518098560798</v>
      </c>
      <c r="Q531" s="7">
        <v>93481</v>
      </c>
      <c r="R531" s="7">
        <v>1</v>
      </c>
      <c r="S531" s="7">
        <v>1</v>
      </c>
      <c r="T531" s="7">
        <v>1</v>
      </c>
      <c r="U531" s="7">
        <v>1</v>
      </c>
      <c r="V531" s="7">
        <v>1</v>
      </c>
      <c r="W531" s="7">
        <v>0</v>
      </c>
      <c r="X531" s="7">
        <v>0</v>
      </c>
      <c r="Y531" s="7">
        <v>0</v>
      </c>
      <c r="Z531" s="7">
        <v>4916.0864705713802</v>
      </c>
      <c r="AA531" s="7">
        <v>5086.9999914830896</v>
      </c>
      <c r="AB531" s="7">
        <v>4916.0864705713802</v>
      </c>
      <c r="AC531" s="7">
        <v>993.55180085202198</v>
      </c>
      <c r="AD531" s="7">
        <v>1037.7428786386399</v>
      </c>
      <c r="AE531" s="7">
        <v>993.55180085202198</v>
      </c>
      <c r="AF531" s="7">
        <v>5086.9999914830896</v>
      </c>
      <c r="AG531" s="7">
        <v>99.999999832575</v>
      </c>
      <c r="AH531" s="7">
        <v>1037.7428786386399</v>
      </c>
      <c r="AI531" s="7">
        <v>20.399899324526</v>
      </c>
      <c r="AJ531" s="7">
        <v>1056.9999979684901</v>
      </c>
      <c r="AK531" s="7">
        <v>20.7784548450656</v>
      </c>
      <c r="AL531" s="7">
        <v>1024.0000012185601</v>
      </c>
      <c r="AM531" s="7">
        <v>20.129742504787799</v>
      </c>
      <c r="AN531" s="7">
        <v>4340.9999975091296</v>
      </c>
      <c r="AO531" s="7">
        <v>85.335168026521004</v>
      </c>
      <c r="AP531" s="7">
        <v>310.00000018739001</v>
      </c>
      <c r="AQ531" s="7">
        <v>6.0939650125297904</v>
      </c>
      <c r="AR531" s="7">
        <v>27.000000126947501</v>
      </c>
      <c r="AS531" s="7">
        <v>0.53076469681437999</v>
      </c>
      <c r="AT531" s="7">
        <v>0</v>
      </c>
      <c r="AU531" s="7">
        <v>0</v>
      </c>
      <c r="AV531" s="7">
        <v>110.99999966710701</v>
      </c>
      <c r="AW531" s="7">
        <v>2.1820326256557201</v>
      </c>
      <c r="AX531" s="7">
        <v>297.99999816325902</v>
      </c>
      <c r="AY531" s="7">
        <v>5.85806955304224</v>
      </c>
      <c r="AZ531" s="7">
        <v>355.99999892184201</v>
      </c>
      <c r="BA531" s="7">
        <v>6.9982307631578893</v>
      </c>
      <c r="BB531" s="7">
        <v>62.554179501996501</v>
      </c>
      <c r="BC531" s="7">
        <v>3.3631279302148598</v>
      </c>
      <c r="BD531" s="7">
        <v>120.20055715118001</v>
      </c>
      <c r="BE531" s="7">
        <v>6.4623955457623392</v>
      </c>
      <c r="BF531" s="7">
        <v>4916.0864705713802</v>
      </c>
      <c r="BG531" s="7">
        <v>96.640190103624604</v>
      </c>
      <c r="BH531" s="7">
        <v>993.55180085202198</v>
      </c>
      <c r="BI531" s="7">
        <v>19.531193254413601</v>
      </c>
      <c r="BJ531" s="7">
        <v>1021.76876571855</v>
      </c>
      <c r="BK531" s="7">
        <v>20.085880985228101</v>
      </c>
      <c r="BL531" s="7">
        <v>998.14901454759297</v>
      </c>
      <c r="BM531" s="7">
        <v>19.6215650589265</v>
      </c>
      <c r="BN531" s="7">
        <v>4206.8764612250397</v>
      </c>
      <c r="BO531" s="7">
        <v>82.698574036269804</v>
      </c>
      <c r="BP531" s="7">
        <v>288.516146049214</v>
      </c>
      <c r="BQ531" s="7">
        <v>5.6716364468098002</v>
      </c>
      <c r="BR531" s="7">
        <v>25.497945808351002</v>
      </c>
      <c r="BS531" s="7">
        <v>0.50123738565659604</v>
      </c>
      <c r="BT531" s="7">
        <v>0</v>
      </c>
      <c r="BU531" s="7">
        <v>0</v>
      </c>
      <c r="BV531" s="7">
        <v>107.00451132632899</v>
      </c>
      <c r="BW531" s="7">
        <v>2.10348950906879</v>
      </c>
      <c r="BX531" s="7">
        <v>288.19141104893203</v>
      </c>
      <c r="BY531" s="7">
        <v>5.6652528218779707</v>
      </c>
      <c r="BZ531" s="7">
        <v>325.45461302404198</v>
      </c>
      <c r="CA531" s="7">
        <v>6.3977710443098399</v>
      </c>
      <c r="CB531" s="7">
        <v>59.4084722877598</v>
      </c>
      <c r="CC531" s="7">
        <v>3.1940038864387001</v>
      </c>
      <c r="CD531" s="7">
        <v>116.66576492563399</v>
      </c>
      <c r="CE531" s="7">
        <v>6.2723529529910502</v>
      </c>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v>963</v>
      </c>
      <c r="EG531" s="7">
        <v>1057</v>
      </c>
      <c r="EH531" s="7">
        <v>1024</v>
      </c>
      <c r="EI531" s="7">
        <v>4341</v>
      </c>
      <c r="EJ531" s="7">
        <v>310</v>
      </c>
      <c r="EK531" s="7">
        <v>27</v>
      </c>
      <c r="EL531" s="7">
        <v>0</v>
      </c>
      <c r="EM531" s="7">
        <v>111</v>
      </c>
      <c r="EN531" s="7">
        <v>298</v>
      </c>
      <c r="EO531" s="7">
        <v>356</v>
      </c>
      <c r="EP531" s="7">
        <v>58</v>
      </c>
      <c r="EQ531" s="7">
        <v>116</v>
      </c>
    </row>
    <row r="532" spans="1:147" x14ac:dyDescent="0.35">
      <c r="A532" s="7" t="s">
        <v>1010</v>
      </c>
      <c r="B532" s="7" t="e" vm="1">
        <v>#VALUE!</v>
      </c>
      <c r="C532" s="7" t="e" vm="7">
        <v>#VALUE!</v>
      </c>
      <c r="D532" s="7">
        <v>1</v>
      </c>
      <c r="E532" s="7">
        <v>7660</v>
      </c>
      <c r="F532" s="7">
        <v>2866</v>
      </c>
      <c r="G532" s="7">
        <v>0</v>
      </c>
      <c r="H532" s="7">
        <v>70</v>
      </c>
      <c r="I532" s="7">
        <v>0.91383812010443866</v>
      </c>
      <c r="J532" s="7">
        <v>1</v>
      </c>
      <c r="K532" s="7">
        <v>1</v>
      </c>
      <c r="L532" s="7">
        <v>1</v>
      </c>
      <c r="M532" s="7">
        <v>1</v>
      </c>
      <c r="N532" s="7">
        <v>1</v>
      </c>
      <c r="O532" s="7">
        <v>1</v>
      </c>
      <c r="P532" s="7">
        <v>13.4290313925409</v>
      </c>
      <c r="Q532" s="7">
        <v>68968</v>
      </c>
      <c r="R532" s="7">
        <v>1</v>
      </c>
      <c r="S532" s="7">
        <v>1</v>
      </c>
      <c r="T532" s="7">
        <v>1</v>
      </c>
      <c r="U532" s="7">
        <v>1</v>
      </c>
      <c r="V532" s="7">
        <v>1</v>
      </c>
      <c r="W532" s="7">
        <v>0</v>
      </c>
      <c r="X532" s="7">
        <v>0</v>
      </c>
      <c r="Y532" s="7">
        <v>1</v>
      </c>
      <c r="Z532" s="7">
        <v>5338.5462785548998</v>
      </c>
      <c r="AA532" s="7">
        <v>6874.8458873687896</v>
      </c>
      <c r="AB532" s="7">
        <v>5338.5462785548998</v>
      </c>
      <c r="AC532" s="7">
        <v>2000.59584662471</v>
      </c>
      <c r="AD532" s="7">
        <v>2411.9599288202899</v>
      </c>
      <c r="AE532" s="7">
        <v>2000.59584662471</v>
      </c>
      <c r="AF532" s="7">
        <v>6874.8458873687896</v>
      </c>
      <c r="AG532" s="7">
        <v>89.749946310297503</v>
      </c>
      <c r="AH532" s="7">
        <v>2411.9599288202899</v>
      </c>
      <c r="AI532" s="7">
        <v>31.487727530290897</v>
      </c>
      <c r="AJ532" s="7">
        <v>1626.66777291003</v>
      </c>
      <c r="AK532" s="7">
        <v>21.235871709008201</v>
      </c>
      <c r="AL532" s="7">
        <v>1084.47073800769</v>
      </c>
      <c r="AM532" s="7">
        <v>14.1575814361318</v>
      </c>
      <c r="AN532" s="7">
        <v>5102.8054510345501</v>
      </c>
      <c r="AO532" s="7">
        <v>66.616259151887107</v>
      </c>
      <c r="AP532" s="7">
        <v>921.30628113809098</v>
      </c>
      <c r="AQ532" s="7">
        <v>12.0274971427949</v>
      </c>
      <c r="AR532" s="7">
        <v>177.478551696865</v>
      </c>
      <c r="AS532" s="7">
        <v>2.3169523720217402</v>
      </c>
      <c r="AT532" s="7">
        <v>0</v>
      </c>
      <c r="AU532" s="7">
        <v>0</v>
      </c>
      <c r="AV532" s="7">
        <v>88.911917176435495</v>
      </c>
      <c r="AW532" s="7">
        <v>1.1607299892485099</v>
      </c>
      <c r="AX532" s="7">
        <v>584.34367763749401</v>
      </c>
      <c r="AY532" s="7">
        <v>7.6285075409594505</v>
      </c>
      <c r="AZ532" s="7">
        <v>649.94390507202399</v>
      </c>
      <c r="BA532" s="7">
        <v>8.4849073769193808</v>
      </c>
      <c r="BB532" s="7">
        <v>136.62360902275901</v>
      </c>
      <c r="BC532" s="7">
        <v>4.7670484655533603</v>
      </c>
      <c r="BD532" s="7">
        <v>320.25257184204798</v>
      </c>
      <c r="BE532" s="7">
        <v>11.1741999944888</v>
      </c>
      <c r="BF532" s="7">
        <v>5338.5462785548998</v>
      </c>
      <c r="BG532" s="7">
        <v>69.693815646930702</v>
      </c>
      <c r="BH532" s="7">
        <v>2000.59584662471</v>
      </c>
      <c r="BI532" s="7">
        <v>26.117439250975298</v>
      </c>
      <c r="BJ532" s="7">
        <v>1328.1391506304101</v>
      </c>
      <c r="BK532" s="7">
        <v>17.3386312092743</v>
      </c>
      <c r="BL532" s="7">
        <v>753.50222927633899</v>
      </c>
      <c r="BM532" s="7">
        <v>9.8368437242341891</v>
      </c>
      <c r="BN532" s="7">
        <v>3786.8430268535699</v>
      </c>
      <c r="BO532" s="7">
        <v>49.436593039863801</v>
      </c>
      <c r="BP532" s="7">
        <v>869.81469719089705</v>
      </c>
      <c r="BQ532" s="7">
        <v>11.355283253144901</v>
      </c>
      <c r="BR532" s="7">
        <v>130.44826893614601</v>
      </c>
      <c r="BS532" s="7">
        <v>1.70298001222123</v>
      </c>
      <c r="BT532" s="7">
        <v>0</v>
      </c>
      <c r="BU532" s="7">
        <v>0</v>
      </c>
      <c r="BV532" s="7">
        <v>65.245192334957693</v>
      </c>
      <c r="BW532" s="7">
        <v>0.85176491298900292</v>
      </c>
      <c r="BX532" s="7">
        <v>486.19509174141598</v>
      </c>
      <c r="BY532" s="7">
        <v>6.3471944091568702</v>
      </c>
      <c r="BZ532" s="7">
        <v>531.01481518662695</v>
      </c>
      <c r="CA532" s="7">
        <v>6.9323082922536194</v>
      </c>
      <c r="CB532" s="7">
        <v>115.100057229904</v>
      </c>
      <c r="CC532" s="7">
        <v>4.0160522410992501</v>
      </c>
      <c r="CD532" s="7">
        <v>242.72059333623201</v>
      </c>
      <c r="CE532" s="7">
        <v>8.4689669691637004</v>
      </c>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v>2708</v>
      </c>
      <c r="EG532" s="7">
        <v>1797</v>
      </c>
      <c r="EH532" s="7">
        <v>1253</v>
      </c>
      <c r="EI532" s="7">
        <v>5720</v>
      </c>
      <c r="EJ532" s="7">
        <v>993</v>
      </c>
      <c r="EK532" s="7">
        <v>203</v>
      </c>
      <c r="EL532" s="7">
        <v>0</v>
      </c>
      <c r="EM532" s="7">
        <v>97</v>
      </c>
      <c r="EN532" s="7">
        <v>647</v>
      </c>
      <c r="EO532" s="7">
        <v>722</v>
      </c>
      <c r="EP532" s="7">
        <v>159</v>
      </c>
      <c r="EQ532" s="7">
        <v>346</v>
      </c>
    </row>
    <row r="533" spans="1:147" x14ac:dyDescent="0.35">
      <c r="A533" s="7" t="s">
        <v>1011</v>
      </c>
      <c r="B533" s="7" t="e" vm="1">
        <v>#VALUE!</v>
      </c>
      <c r="C533" s="7" t="e" vm="7">
        <v>#VALUE!</v>
      </c>
      <c r="D533" s="7">
        <v>0</v>
      </c>
      <c r="E533" s="7">
        <v>3119</v>
      </c>
      <c r="F533" s="7">
        <v>1089</v>
      </c>
      <c r="G533" s="7">
        <v>0</v>
      </c>
      <c r="H533" s="7">
        <v>46</v>
      </c>
      <c r="I533" s="7">
        <v>1.4748316768194933</v>
      </c>
      <c r="J533" s="7">
        <v>0</v>
      </c>
      <c r="K533" s="7">
        <v>0</v>
      </c>
      <c r="L533" s="7">
        <v>0</v>
      </c>
      <c r="M533" s="7">
        <v>0</v>
      </c>
      <c r="N533" s="7">
        <v>0</v>
      </c>
      <c r="O533" s="7">
        <v>1</v>
      </c>
      <c r="P533" s="7">
        <v>12.076484401207601</v>
      </c>
      <c r="Q533" s="7">
        <v>71433</v>
      </c>
      <c r="R533" s="7">
        <v>0</v>
      </c>
      <c r="S533" s="7">
        <v>0</v>
      </c>
      <c r="T533" s="7">
        <v>0</v>
      </c>
      <c r="U533" s="7">
        <v>0</v>
      </c>
      <c r="V533" s="7">
        <v>0</v>
      </c>
      <c r="W533" s="7">
        <v>0</v>
      </c>
      <c r="X533" s="7">
        <v>0</v>
      </c>
      <c r="Y533" s="7">
        <v>0</v>
      </c>
      <c r="Z533" s="7"/>
      <c r="AA533" s="7"/>
      <c r="AB533" s="7"/>
      <c r="AC533" s="7"/>
      <c r="AD533" s="7"/>
      <c r="AE533" s="7"/>
      <c r="AF533" s="7">
        <v>3119.00000117526</v>
      </c>
      <c r="AG533" s="7">
        <v>100.00000003768099</v>
      </c>
      <c r="AH533" s="7">
        <v>774.60240424665403</v>
      </c>
      <c r="AI533" s="7">
        <v>24.834960059206601</v>
      </c>
      <c r="AJ533" s="7">
        <v>768.00000057264697</v>
      </c>
      <c r="AK533" s="7">
        <v>24.6232767096072</v>
      </c>
      <c r="AL533" s="7">
        <v>411.00000105386198</v>
      </c>
      <c r="AM533" s="7">
        <v>13.177300450588699</v>
      </c>
      <c r="AN533" s="7">
        <v>2284.0000050664098</v>
      </c>
      <c r="AO533" s="7">
        <v>73.228599072344196</v>
      </c>
      <c r="AP533" s="7">
        <v>375.99999996624302</v>
      </c>
      <c r="AQ533" s="7">
        <v>12.055145879007501</v>
      </c>
      <c r="AR533" s="7">
        <v>42.000000773670799</v>
      </c>
      <c r="AS533" s="7">
        <v>1.3465854688576699</v>
      </c>
      <c r="AT533" s="7">
        <v>0</v>
      </c>
      <c r="AU533" s="7">
        <v>0</v>
      </c>
      <c r="AV533" s="7">
        <v>65.999999608584403</v>
      </c>
      <c r="AW533" s="7">
        <v>2.1160628281046598</v>
      </c>
      <c r="AX533" s="7">
        <v>350.99999747227997</v>
      </c>
      <c r="AY533" s="7">
        <v>11.2536068442539</v>
      </c>
      <c r="AZ533" s="7">
        <v>438.99999670648998</v>
      </c>
      <c r="BA533" s="7">
        <v>14.075023940573599</v>
      </c>
      <c r="BB533" s="7">
        <v>24.860553992765698</v>
      </c>
      <c r="BC533" s="7">
        <v>2.2828791545239402</v>
      </c>
      <c r="BD533" s="7">
        <v>107.380465009663</v>
      </c>
      <c r="BE533" s="7">
        <v>9.8604651064887996</v>
      </c>
      <c r="BF533" s="7">
        <v>3119.00000117526</v>
      </c>
      <c r="BG533" s="7">
        <v>100.00000003768099</v>
      </c>
      <c r="BH533" s="7">
        <v>774.60240424665403</v>
      </c>
      <c r="BI533" s="7">
        <v>24.834960059206601</v>
      </c>
      <c r="BJ533" s="7">
        <v>768.00000057264697</v>
      </c>
      <c r="BK533" s="7">
        <v>24.6232767096072</v>
      </c>
      <c r="BL533" s="7">
        <v>411.00000105386198</v>
      </c>
      <c r="BM533" s="7">
        <v>13.177300450588699</v>
      </c>
      <c r="BN533" s="7">
        <v>2284.0000050664098</v>
      </c>
      <c r="BO533" s="7">
        <v>73.228599072344196</v>
      </c>
      <c r="BP533" s="7">
        <v>375.99999996624302</v>
      </c>
      <c r="BQ533" s="7">
        <v>12.055145879007501</v>
      </c>
      <c r="BR533" s="7">
        <v>42.000000773670799</v>
      </c>
      <c r="BS533" s="7">
        <v>1.3465854688576699</v>
      </c>
      <c r="BT533" s="7">
        <v>0</v>
      </c>
      <c r="BU533" s="7">
        <v>0</v>
      </c>
      <c r="BV533" s="7">
        <v>65.999999608584403</v>
      </c>
      <c r="BW533" s="7">
        <v>2.1160628281046598</v>
      </c>
      <c r="BX533" s="7">
        <v>350.99999747227997</v>
      </c>
      <c r="BY533" s="7">
        <v>11.2536068442539</v>
      </c>
      <c r="BZ533" s="7">
        <v>438.99999670648998</v>
      </c>
      <c r="CA533" s="7">
        <v>14.075023940573599</v>
      </c>
      <c r="CB533" s="7">
        <v>24.860553992765698</v>
      </c>
      <c r="CC533" s="7">
        <v>2.2828791545239402</v>
      </c>
      <c r="CD533" s="7">
        <v>107.380465009663</v>
      </c>
      <c r="CE533" s="7">
        <v>9.8604651064887996</v>
      </c>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v>703</v>
      </c>
      <c r="EG533" s="7">
        <v>768</v>
      </c>
      <c r="EH533" s="7">
        <v>411</v>
      </c>
      <c r="EI533" s="7">
        <v>2284</v>
      </c>
      <c r="EJ533" s="7">
        <v>376</v>
      </c>
      <c r="EK533" s="7">
        <v>42</v>
      </c>
      <c r="EL533" s="7">
        <v>0</v>
      </c>
      <c r="EM533" s="7">
        <v>66</v>
      </c>
      <c r="EN533" s="7">
        <v>351</v>
      </c>
      <c r="EO533" s="7">
        <v>439</v>
      </c>
      <c r="EP533" s="7">
        <v>26</v>
      </c>
      <c r="EQ533" s="7">
        <v>106</v>
      </c>
    </row>
    <row r="534" spans="1:147" x14ac:dyDescent="0.35">
      <c r="A534" s="7" t="s">
        <v>1012</v>
      </c>
      <c r="B534" s="7" t="e" vm="1">
        <v>#VALUE!</v>
      </c>
      <c r="C534" s="7" t="e" vm="7">
        <v>#VALUE!</v>
      </c>
      <c r="D534" s="7">
        <v>1</v>
      </c>
      <c r="E534" s="7">
        <v>1222</v>
      </c>
      <c r="F534" s="7">
        <v>341</v>
      </c>
      <c r="G534" s="7">
        <v>0</v>
      </c>
      <c r="H534" s="7">
        <v>0</v>
      </c>
      <c r="I534" s="7">
        <v>0</v>
      </c>
      <c r="J534" s="7">
        <v>0</v>
      </c>
      <c r="K534" s="7">
        <v>0</v>
      </c>
      <c r="L534" s="7">
        <v>0</v>
      </c>
      <c r="M534" s="7">
        <v>0</v>
      </c>
      <c r="N534" s="7">
        <v>0</v>
      </c>
      <c r="O534" s="7">
        <v>1</v>
      </c>
      <c r="P534" s="7">
        <v>44.569288389513098</v>
      </c>
      <c r="Q534" s="7">
        <v>31354</v>
      </c>
      <c r="R534" s="7">
        <v>0</v>
      </c>
      <c r="S534" s="7">
        <v>0</v>
      </c>
      <c r="T534" s="7">
        <v>0</v>
      </c>
      <c r="U534" s="7">
        <v>0</v>
      </c>
      <c r="V534" s="7">
        <v>0</v>
      </c>
      <c r="W534" s="7">
        <v>0</v>
      </c>
      <c r="X534" s="7">
        <v>0</v>
      </c>
      <c r="Y534" s="7">
        <v>0</v>
      </c>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v>904</v>
      </c>
      <c r="EG534" s="7">
        <v>392</v>
      </c>
      <c r="EH534" s="7">
        <v>73</v>
      </c>
      <c r="EI534" s="7">
        <v>342</v>
      </c>
      <c r="EJ534" s="7">
        <v>264</v>
      </c>
      <c r="EK534" s="7">
        <v>19</v>
      </c>
      <c r="EL534" s="7">
        <v>1</v>
      </c>
      <c r="EM534" s="7">
        <v>4</v>
      </c>
      <c r="EN534" s="7">
        <v>592</v>
      </c>
      <c r="EO534" s="7">
        <v>875</v>
      </c>
      <c r="EP534" s="7">
        <v>164</v>
      </c>
      <c r="EQ534" s="7">
        <v>169</v>
      </c>
    </row>
    <row r="535" spans="1:147" x14ac:dyDescent="0.35">
      <c r="A535" s="7" t="s">
        <v>1013</v>
      </c>
      <c r="B535" s="7" t="e" vm="1">
        <v>#VALUE!</v>
      </c>
      <c r="C535" s="7" t="e" vm="7">
        <v>#VALUE!</v>
      </c>
      <c r="D535" s="7">
        <v>1</v>
      </c>
      <c r="E535" s="7">
        <v>3168</v>
      </c>
      <c r="F535" s="7">
        <v>762</v>
      </c>
      <c r="G535" s="7">
        <v>0</v>
      </c>
      <c r="H535" s="7">
        <v>534</v>
      </c>
      <c r="I535" s="7">
        <v>16.856060606060606</v>
      </c>
      <c r="J535" s="7">
        <v>0</v>
      </c>
      <c r="K535" s="7">
        <v>0</v>
      </c>
      <c r="L535" s="7">
        <v>0</v>
      </c>
      <c r="M535" s="7">
        <v>0</v>
      </c>
      <c r="N535" s="7">
        <v>0</v>
      </c>
      <c r="O535" s="7">
        <v>1</v>
      </c>
      <c r="P535" s="7">
        <v>51.359832635983302</v>
      </c>
      <c r="Q535" s="7">
        <v>30795</v>
      </c>
      <c r="R535" s="7">
        <v>0</v>
      </c>
      <c r="S535" s="7">
        <v>0</v>
      </c>
      <c r="T535" s="7">
        <v>0</v>
      </c>
      <c r="U535" s="7">
        <v>0</v>
      </c>
      <c r="V535" s="7">
        <v>0</v>
      </c>
      <c r="W535" s="7">
        <v>0</v>
      </c>
      <c r="X535" s="7">
        <v>0</v>
      </c>
      <c r="Y535" s="7">
        <v>0</v>
      </c>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v>2209</v>
      </c>
      <c r="EG535" s="7">
        <v>902</v>
      </c>
      <c r="EH535" s="7">
        <v>163</v>
      </c>
      <c r="EI535" s="7">
        <v>1006</v>
      </c>
      <c r="EJ535" s="7">
        <v>886</v>
      </c>
      <c r="EK535" s="7">
        <v>17</v>
      </c>
      <c r="EL535" s="7">
        <v>7</v>
      </c>
      <c r="EM535" s="7">
        <v>85</v>
      </c>
      <c r="EN535" s="7">
        <v>1167</v>
      </c>
      <c r="EO535" s="7">
        <v>1668</v>
      </c>
      <c r="EP535" s="7">
        <v>189</v>
      </c>
      <c r="EQ535" s="7">
        <v>289</v>
      </c>
    </row>
    <row r="536" spans="1:147" x14ac:dyDescent="0.35">
      <c r="A536" s="7" t="s">
        <v>1014</v>
      </c>
      <c r="B536" s="7" t="e" vm="1">
        <v>#VALUE!</v>
      </c>
      <c r="C536" s="7" t="e" vm="7">
        <v>#VALUE!</v>
      </c>
      <c r="D536" s="7">
        <v>1</v>
      </c>
      <c r="E536" s="7">
        <v>6804</v>
      </c>
      <c r="F536" s="7">
        <v>1516</v>
      </c>
      <c r="G536" s="7">
        <v>0</v>
      </c>
      <c r="H536" s="7">
        <v>2</v>
      </c>
      <c r="I536" s="7">
        <v>2.9394473838918283E-2</v>
      </c>
      <c r="J536" s="7">
        <v>0</v>
      </c>
      <c r="K536" s="7">
        <v>0</v>
      </c>
      <c r="L536" s="7">
        <v>0</v>
      </c>
      <c r="M536" s="7">
        <v>0</v>
      </c>
      <c r="N536" s="7">
        <v>0</v>
      </c>
      <c r="O536" s="7">
        <v>1</v>
      </c>
      <c r="P536" s="7">
        <v>29.466540404040398</v>
      </c>
      <c r="Q536" s="7">
        <v>33533</v>
      </c>
      <c r="R536" s="7">
        <v>0</v>
      </c>
      <c r="S536" s="7">
        <v>0</v>
      </c>
      <c r="T536" s="7">
        <v>0</v>
      </c>
      <c r="U536" s="7">
        <v>0</v>
      </c>
      <c r="V536" s="7">
        <v>0</v>
      </c>
      <c r="W536" s="7">
        <v>0</v>
      </c>
      <c r="X536" s="7">
        <v>0</v>
      </c>
      <c r="Y536" s="7">
        <v>0</v>
      </c>
      <c r="Z536" s="7"/>
      <c r="AA536" s="7">
        <v>51.141175746917703</v>
      </c>
      <c r="AB536" s="7"/>
      <c r="AC536" s="7"/>
      <c r="AD536" s="7">
        <v>40.315163373947101</v>
      </c>
      <c r="AE536" s="7"/>
      <c r="AF536" s="7">
        <v>51.141175746917703</v>
      </c>
      <c r="AG536" s="7">
        <v>0.75163397629214801</v>
      </c>
      <c r="AH536" s="7">
        <v>40.315163373947101</v>
      </c>
      <c r="AI536" s="7">
        <v>0.592521507553603</v>
      </c>
      <c r="AJ536" s="7">
        <v>23.179203510284399</v>
      </c>
      <c r="AK536" s="7">
        <v>0.34067024559500897</v>
      </c>
      <c r="AL536" s="7">
        <v>3.24292698130012</v>
      </c>
      <c r="AM536" s="7">
        <v>4.7662066156674204E-2</v>
      </c>
      <c r="AN536" s="7">
        <v>19.0126703381538</v>
      </c>
      <c r="AO536" s="7">
        <v>0.27943372043142001</v>
      </c>
      <c r="AP536" s="7">
        <v>10.028804302215599</v>
      </c>
      <c r="AQ536" s="7">
        <v>0.14739571284855302</v>
      </c>
      <c r="AR536" s="7">
        <v>0</v>
      </c>
      <c r="AS536" s="7">
        <v>0</v>
      </c>
      <c r="AT536" s="7">
        <v>0</v>
      </c>
      <c r="AU536" s="7">
        <v>0</v>
      </c>
      <c r="AV536" s="7">
        <v>0.76035976409912098</v>
      </c>
      <c r="AW536" s="7">
        <v>1.11751875969888E-2</v>
      </c>
      <c r="AX536" s="7">
        <v>21.339341521263101</v>
      </c>
      <c r="AY536" s="7">
        <v>0.31362935804325603</v>
      </c>
      <c r="AZ536" s="7">
        <v>25.5669106245041</v>
      </c>
      <c r="BA536" s="7">
        <v>0.37576294274697397</v>
      </c>
      <c r="BB536" s="7">
        <v>3.8938505053520198</v>
      </c>
      <c r="BC536" s="7">
        <v>0.25685029718680902</v>
      </c>
      <c r="BD536" s="7">
        <v>4.1445177793502799</v>
      </c>
      <c r="BE536" s="7">
        <v>0.27338507779355403</v>
      </c>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v>4678</v>
      </c>
      <c r="EG536" s="7">
        <v>2526</v>
      </c>
      <c r="EH536" s="7">
        <v>233</v>
      </c>
      <c r="EI536" s="7">
        <v>2043</v>
      </c>
      <c r="EJ536" s="7">
        <v>1377</v>
      </c>
      <c r="EK536" s="7">
        <v>27</v>
      </c>
      <c r="EL536" s="7">
        <v>1</v>
      </c>
      <c r="EM536" s="7">
        <v>106</v>
      </c>
      <c r="EN536" s="7">
        <v>3250</v>
      </c>
      <c r="EO536" s="7">
        <v>4814</v>
      </c>
      <c r="EP536" s="7">
        <v>454</v>
      </c>
      <c r="EQ536" s="7">
        <v>525</v>
      </c>
    </row>
    <row r="537" spans="1:147" x14ac:dyDescent="0.35">
      <c r="A537" s="7" t="s">
        <v>1015</v>
      </c>
      <c r="B537" s="7" t="e" vm="1">
        <v>#VALUE!</v>
      </c>
      <c r="C537" s="7" t="e" vm="7">
        <v>#VALUE!</v>
      </c>
      <c r="D537" s="7">
        <v>1</v>
      </c>
      <c r="E537" s="7">
        <v>2830</v>
      </c>
      <c r="F537" s="7">
        <v>1011</v>
      </c>
      <c r="G537" s="7">
        <v>0</v>
      </c>
      <c r="H537" s="7">
        <v>0</v>
      </c>
      <c r="I537" s="7">
        <v>0</v>
      </c>
      <c r="J537" s="7">
        <v>0</v>
      </c>
      <c r="K537" s="7">
        <v>1</v>
      </c>
      <c r="L537" s="7">
        <v>0</v>
      </c>
      <c r="M537" s="7">
        <v>0</v>
      </c>
      <c r="N537" s="7">
        <v>0</v>
      </c>
      <c r="O537" s="7">
        <v>1</v>
      </c>
      <c r="P537" s="7">
        <v>27.181208053691304</v>
      </c>
      <c r="Q537" s="7">
        <v>49653</v>
      </c>
      <c r="R537" s="7">
        <v>0</v>
      </c>
      <c r="S537" s="7">
        <v>1</v>
      </c>
      <c r="T537" s="7">
        <v>0</v>
      </c>
      <c r="U537" s="7">
        <v>1</v>
      </c>
      <c r="V537" s="7">
        <v>0</v>
      </c>
      <c r="W537" s="7">
        <v>0</v>
      </c>
      <c r="X537" s="7">
        <v>0</v>
      </c>
      <c r="Y537" s="7">
        <v>0</v>
      </c>
      <c r="Z537" s="7">
        <v>9.7201414108276403</v>
      </c>
      <c r="AA537" s="7">
        <v>1776.00604369189</v>
      </c>
      <c r="AB537" s="7">
        <v>9.7201414108276403</v>
      </c>
      <c r="AC537" s="7">
        <v>5.0036430358886701</v>
      </c>
      <c r="AD537" s="7">
        <v>928.97404769843001</v>
      </c>
      <c r="AE537" s="7">
        <v>5.0036430358886701</v>
      </c>
      <c r="AF537" s="7">
        <v>1776.00604369189</v>
      </c>
      <c r="AG537" s="7">
        <v>62.756397303600195</v>
      </c>
      <c r="AH537" s="7">
        <v>928.97404769843001</v>
      </c>
      <c r="AI537" s="7">
        <v>32.825938081216599</v>
      </c>
      <c r="AJ537" s="7">
        <v>451.53829227795399</v>
      </c>
      <c r="AK537" s="7">
        <v>15.955416688266899</v>
      </c>
      <c r="AL537" s="7">
        <v>274.13686246585002</v>
      </c>
      <c r="AM537" s="7">
        <v>9.6868149281218994</v>
      </c>
      <c r="AN537" s="7">
        <v>843.07438076520305</v>
      </c>
      <c r="AO537" s="7">
        <v>29.7906141613146</v>
      </c>
      <c r="AP537" s="7">
        <v>418.72046945794102</v>
      </c>
      <c r="AQ537" s="7">
        <v>14.7957763059343</v>
      </c>
      <c r="AR537" s="7">
        <v>26.764431755989801</v>
      </c>
      <c r="AS537" s="7">
        <v>0.94573963802084093</v>
      </c>
      <c r="AT537" s="7">
        <v>2</v>
      </c>
      <c r="AU537" s="7">
        <v>7.0671378091872794E-2</v>
      </c>
      <c r="AV537" s="7">
        <v>42.5109396884218</v>
      </c>
      <c r="AW537" s="7">
        <v>1.50215334588063</v>
      </c>
      <c r="AX537" s="7">
        <v>442.93581997172402</v>
      </c>
      <c r="AY537" s="7">
        <v>15.651442401827701</v>
      </c>
      <c r="AZ537" s="7">
        <v>584.12443867023103</v>
      </c>
      <c r="BA537" s="7">
        <v>20.6404395289834</v>
      </c>
      <c r="BB537" s="7">
        <v>63.984005340589597</v>
      </c>
      <c r="BC537" s="7">
        <v>6.3287839110375499</v>
      </c>
      <c r="BD537" s="7">
        <v>165.77207637116999</v>
      </c>
      <c r="BE537" s="7">
        <v>16.3968423710356</v>
      </c>
      <c r="BF537" s="7">
        <v>9.7201414108276403</v>
      </c>
      <c r="BG537" s="7">
        <v>0.34346789437553499</v>
      </c>
      <c r="BH537" s="7">
        <v>5.0036430358886701</v>
      </c>
      <c r="BI537" s="7">
        <v>0.17680717441302699</v>
      </c>
      <c r="BJ537" s="7">
        <v>1.8514554500579801</v>
      </c>
      <c r="BK537" s="7">
        <v>6.5422454065653099E-2</v>
      </c>
      <c r="BL537" s="7">
        <v>4.3972067832946804</v>
      </c>
      <c r="BM537" s="7">
        <v>0.15537833156518299</v>
      </c>
      <c r="BN537" s="7">
        <v>4.8600707054138201</v>
      </c>
      <c r="BO537" s="7">
        <v>0.17173394718776699</v>
      </c>
      <c r="BP537" s="7">
        <v>3.4714789390564</v>
      </c>
      <c r="BQ537" s="7">
        <v>0.12266710032001399</v>
      </c>
      <c r="BR537" s="7">
        <v>0</v>
      </c>
      <c r="BS537" s="7">
        <v>0</v>
      </c>
      <c r="BT537" s="7">
        <v>0</v>
      </c>
      <c r="BU537" s="7">
        <v>0</v>
      </c>
      <c r="BV537" s="7">
        <v>1.3885915279388401</v>
      </c>
      <c r="BW537" s="7">
        <v>4.9066838443068597E-2</v>
      </c>
      <c r="BX537" s="7">
        <v>0</v>
      </c>
      <c r="BY537" s="7">
        <v>0</v>
      </c>
      <c r="BZ537" s="7">
        <v>1.15715968608856</v>
      </c>
      <c r="CA537" s="7">
        <v>4.08890348441188E-2</v>
      </c>
      <c r="CB537" s="7">
        <v>0.593994140625</v>
      </c>
      <c r="CC537" s="7">
        <v>5.8753129636498501E-2</v>
      </c>
      <c r="CD537" s="7">
        <v>1.3587001562118499</v>
      </c>
      <c r="CE537" s="7">
        <v>0.134391706845881</v>
      </c>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v>1732</v>
      </c>
      <c r="EG537" s="7">
        <v>774</v>
      </c>
      <c r="EH537" s="7">
        <v>416</v>
      </c>
      <c r="EI537" s="7">
        <v>1401</v>
      </c>
      <c r="EJ537" s="7">
        <v>566</v>
      </c>
      <c r="EK537" s="7">
        <v>36</v>
      </c>
      <c r="EL537" s="7">
        <v>2</v>
      </c>
      <c r="EM537" s="7">
        <v>49</v>
      </c>
      <c r="EN537" s="7">
        <v>776</v>
      </c>
      <c r="EO537" s="7">
        <v>1063</v>
      </c>
      <c r="EP537" s="7">
        <v>87</v>
      </c>
      <c r="EQ537" s="7">
        <v>250</v>
      </c>
    </row>
    <row r="538" spans="1:147" x14ac:dyDescent="0.35">
      <c r="A538" s="7" t="s">
        <v>1016</v>
      </c>
      <c r="B538" s="7" t="e" vm="1">
        <v>#VALUE!</v>
      </c>
      <c r="C538" s="7" t="e" vm="7">
        <v>#VALUE!</v>
      </c>
      <c r="D538" s="7">
        <v>1</v>
      </c>
      <c r="E538" s="7">
        <v>7289</v>
      </c>
      <c r="F538" s="7">
        <v>1135</v>
      </c>
      <c r="G538" s="7">
        <v>0</v>
      </c>
      <c r="H538" s="7">
        <v>3723</v>
      </c>
      <c r="I538" s="7">
        <v>51.076965290163258</v>
      </c>
      <c r="J538" s="7">
        <v>1</v>
      </c>
      <c r="K538" s="7">
        <v>1</v>
      </c>
      <c r="L538" s="7">
        <v>1</v>
      </c>
      <c r="M538" s="7">
        <v>1</v>
      </c>
      <c r="N538" s="7">
        <v>1</v>
      </c>
      <c r="O538" s="7">
        <v>1</v>
      </c>
      <c r="P538" s="7">
        <v>50.371798402643897</v>
      </c>
      <c r="Q538" s="7">
        <v>21132</v>
      </c>
      <c r="R538" s="7">
        <v>1</v>
      </c>
      <c r="S538" s="7">
        <v>1</v>
      </c>
      <c r="T538" s="7">
        <v>1</v>
      </c>
      <c r="U538" s="7">
        <v>1</v>
      </c>
      <c r="V538" s="7">
        <v>1</v>
      </c>
      <c r="W538" s="7">
        <v>0</v>
      </c>
      <c r="X538" s="7">
        <v>0</v>
      </c>
      <c r="Y538" s="7">
        <v>1</v>
      </c>
      <c r="Z538" s="7">
        <v>5045.8611610955104</v>
      </c>
      <c r="AA538" s="7">
        <v>6401.9390630365397</v>
      </c>
      <c r="AB538" s="7">
        <v>5045.8611610955104</v>
      </c>
      <c r="AC538" s="7">
        <v>3961.9519432638899</v>
      </c>
      <c r="AD538" s="7">
        <v>4913.9408988499899</v>
      </c>
      <c r="AE538" s="7">
        <v>3961.9519432638899</v>
      </c>
      <c r="AF538" s="7">
        <v>6401.9390630365397</v>
      </c>
      <c r="AG538" s="7">
        <v>87.830142173638905</v>
      </c>
      <c r="AH538" s="7">
        <v>4913.9408988499899</v>
      </c>
      <c r="AI538" s="7">
        <v>67.415844407325991</v>
      </c>
      <c r="AJ538" s="7">
        <v>1050.56600069162</v>
      </c>
      <c r="AK538" s="7">
        <v>14.413033347394899</v>
      </c>
      <c r="AL538" s="7">
        <v>289.32184493851997</v>
      </c>
      <c r="AM538" s="7">
        <v>3.9692940724176098</v>
      </c>
      <c r="AN538" s="7">
        <v>1512.4528163894399</v>
      </c>
      <c r="AO538" s="7">
        <v>20.749798551096802</v>
      </c>
      <c r="AP538" s="7">
        <v>4191.5812287077597</v>
      </c>
      <c r="AQ538" s="7">
        <v>57.505573174753103</v>
      </c>
      <c r="AR538" s="7">
        <v>24.999998353421699</v>
      </c>
      <c r="AS538" s="7">
        <v>0.34298255389520799</v>
      </c>
      <c r="AT538" s="7">
        <v>0</v>
      </c>
      <c r="AU538" s="7">
        <v>0</v>
      </c>
      <c r="AV538" s="7">
        <v>46.752441550314003</v>
      </c>
      <c r="AW538" s="7">
        <v>0.64141091439585596</v>
      </c>
      <c r="AX538" s="7">
        <v>626.15273314254603</v>
      </c>
      <c r="AY538" s="7">
        <v>8.5903791074570712</v>
      </c>
      <c r="AZ538" s="7">
        <v>1231.59827693133</v>
      </c>
      <c r="BA538" s="7">
        <v>16.896670008661399</v>
      </c>
      <c r="BB538" s="7">
        <v>258.216193297811</v>
      </c>
      <c r="BC538" s="7">
        <v>22.750325400688201</v>
      </c>
      <c r="BD538" s="7">
        <v>440.02185887439998</v>
      </c>
      <c r="BE538" s="7">
        <v>38.768445715806102</v>
      </c>
      <c r="BF538" s="7">
        <v>5045.8611610955104</v>
      </c>
      <c r="BG538" s="7">
        <v>69.225698464748405</v>
      </c>
      <c r="BH538" s="7">
        <v>3961.9519432638899</v>
      </c>
      <c r="BI538" s="7">
        <v>54.355219416434295</v>
      </c>
      <c r="BJ538" s="7">
        <v>536.21531299559899</v>
      </c>
      <c r="BK538" s="7">
        <v>7.3565003840800998</v>
      </c>
      <c r="BL538" s="7">
        <v>173.85513526528999</v>
      </c>
      <c r="BM538" s="7">
        <v>2.3851712891382899</v>
      </c>
      <c r="BN538" s="7">
        <v>1373.02233229904</v>
      </c>
      <c r="BO538" s="7">
        <v>18.836909484141</v>
      </c>
      <c r="BP538" s="7">
        <v>3247.8685872584601</v>
      </c>
      <c r="BQ538" s="7">
        <v>44.558493445719002</v>
      </c>
      <c r="BR538" s="7">
        <v>24.538187913596602</v>
      </c>
      <c r="BS538" s="7">
        <v>0.33664683651525096</v>
      </c>
      <c r="BT538" s="7">
        <v>0</v>
      </c>
      <c r="BU538" s="7">
        <v>0</v>
      </c>
      <c r="BV538" s="7">
        <v>26.642961186706099</v>
      </c>
      <c r="BW538" s="7">
        <v>0.36552285892037401</v>
      </c>
      <c r="BX538" s="7">
        <v>373.78925650566799</v>
      </c>
      <c r="BY538" s="7">
        <v>5.1281280903507804</v>
      </c>
      <c r="BZ538" s="7">
        <v>919.32099558296602</v>
      </c>
      <c r="CA538" s="7">
        <v>12.612443347276301</v>
      </c>
      <c r="CB538" s="7">
        <v>149.020466751963</v>
      </c>
      <c r="CC538" s="7">
        <v>13.129556542023199</v>
      </c>
      <c r="CD538" s="7">
        <v>230.419108076615</v>
      </c>
      <c r="CE538" s="7">
        <v>20.301243002344897</v>
      </c>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v>2672</v>
      </c>
      <c r="EG538" s="7">
        <v>1329</v>
      </c>
      <c r="EH538" s="7">
        <v>370</v>
      </c>
      <c r="EI538" s="7">
        <v>1587</v>
      </c>
      <c r="EJ538" s="7">
        <v>4698</v>
      </c>
      <c r="EK538" s="7">
        <v>31</v>
      </c>
      <c r="EL538" s="7">
        <v>0</v>
      </c>
      <c r="EM538" s="7">
        <v>56</v>
      </c>
      <c r="EN538" s="7">
        <v>917</v>
      </c>
      <c r="EO538" s="7">
        <v>1553</v>
      </c>
      <c r="EP538" s="7">
        <v>314</v>
      </c>
      <c r="EQ538" s="7">
        <v>535</v>
      </c>
    </row>
    <row r="539" spans="1:147" x14ac:dyDescent="0.35">
      <c r="A539" s="7" t="s">
        <v>1017</v>
      </c>
      <c r="B539" s="7" t="e" vm="1">
        <v>#VALUE!</v>
      </c>
      <c r="C539" s="7" t="e" vm="7">
        <v>#VALUE!</v>
      </c>
      <c r="D539" s="7">
        <v>1</v>
      </c>
      <c r="E539" s="7">
        <v>4036</v>
      </c>
      <c r="F539" s="7">
        <v>1500</v>
      </c>
      <c r="G539" s="7">
        <v>0</v>
      </c>
      <c r="H539" s="7">
        <v>17</v>
      </c>
      <c r="I539" s="7">
        <v>0.42120911793855303</v>
      </c>
      <c r="J539" s="7">
        <v>0</v>
      </c>
      <c r="K539" s="7">
        <v>1</v>
      </c>
      <c r="L539" s="7">
        <v>0</v>
      </c>
      <c r="M539" s="7">
        <v>0</v>
      </c>
      <c r="N539" s="7">
        <v>0</v>
      </c>
      <c r="O539" s="7">
        <v>1</v>
      </c>
      <c r="P539" s="7">
        <v>10.858456821665801</v>
      </c>
      <c r="Q539" s="7">
        <v>64375</v>
      </c>
      <c r="R539" s="7">
        <v>0</v>
      </c>
      <c r="S539" s="7">
        <v>1</v>
      </c>
      <c r="T539" s="7">
        <v>0</v>
      </c>
      <c r="U539" s="7">
        <v>1</v>
      </c>
      <c r="V539" s="7">
        <v>0</v>
      </c>
      <c r="W539" s="7">
        <v>0</v>
      </c>
      <c r="X539" s="7">
        <v>0</v>
      </c>
      <c r="Y539" s="7">
        <v>0</v>
      </c>
      <c r="Z539" s="7">
        <v>341.30069195944799</v>
      </c>
      <c r="AA539" s="7">
        <v>2131.83429114614</v>
      </c>
      <c r="AB539" s="7">
        <v>341.30069195944799</v>
      </c>
      <c r="AC539" s="7">
        <v>67.562803403241602</v>
      </c>
      <c r="AD539" s="7">
        <v>738.90495186881196</v>
      </c>
      <c r="AE539" s="7">
        <v>67.562803403241602</v>
      </c>
      <c r="AF539" s="7">
        <v>2131.83429114614</v>
      </c>
      <c r="AG539" s="7">
        <v>52.820473021460302</v>
      </c>
      <c r="AH539" s="7">
        <v>738.90495186881196</v>
      </c>
      <c r="AI539" s="7">
        <v>18.3078531186524</v>
      </c>
      <c r="AJ539" s="7">
        <v>492.88294588820997</v>
      </c>
      <c r="AK539" s="7">
        <v>12.2121641696781</v>
      </c>
      <c r="AL539" s="7">
        <v>390.20325104554598</v>
      </c>
      <c r="AM539" s="7">
        <v>9.6680686582147306</v>
      </c>
      <c r="AN539" s="7">
        <v>1207.5949607552</v>
      </c>
      <c r="AO539" s="7">
        <v>29.920588720396502</v>
      </c>
      <c r="AP539" s="7">
        <v>505.81722294574098</v>
      </c>
      <c r="AQ539" s="7">
        <v>12.532636842065001</v>
      </c>
      <c r="AR539" s="7">
        <v>15.802446808433199</v>
      </c>
      <c r="AS539" s="7">
        <v>0.39153733420300202</v>
      </c>
      <c r="AT539" s="7">
        <v>0</v>
      </c>
      <c r="AU539" s="7">
        <v>0</v>
      </c>
      <c r="AV539" s="7">
        <v>37.434461150318398</v>
      </c>
      <c r="AW539" s="7">
        <v>0.92751390362533193</v>
      </c>
      <c r="AX539" s="7">
        <v>365.18518280971301</v>
      </c>
      <c r="AY539" s="7">
        <v>9.0481958079710907</v>
      </c>
      <c r="AZ539" s="7">
        <v>452.09235608414701</v>
      </c>
      <c r="BA539" s="7">
        <v>11.201495443115601</v>
      </c>
      <c r="BB539" s="7">
        <v>80.366756334406105</v>
      </c>
      <c r="BC539" s="7">
        <v>5.3577837556270698</v>
      </c>
      <c r="BD539" s="7">
        <v>152.634548692615</v>
      </c>
      <c r="BE539" s="7">
        <v>10.175636579507701</v>
      </c>
      <c r="BF539" s="7">
        <v>341.30069195944799</v>
      </c>
      <c r="BG539" s="7">
        <v>8.4564096124739407</v>
      </c>
      <c r="BH539" s="7">
        <v>67.562803403241602</v>
      </c>
      <c r="BI539" s="7">
        <v>1.6740040486432499</v>
      </c>
      <c r="BJ539" s="7">
        <v>66.062527633737801</v>
      </c>
      <c r="BK539" s="7">
        <v>1.636831705494</v>
      </c>
      <c r="BL539" s="7">
        <v>83.942977442988195</v>
      </c>
      <c r="BM539" s="7">
        <v>2.0798557344645201</v>
      </c>
      <c r="BN539" s="7">
        <v>294.13759499834902</v>
      </c>
      <c r="BO539" s="7">
        <v>7.2878492318718697</v>
      </c>
      <c r="BP539" s="7">
        <v>19.5365110067651</v>
      </c>
      <c r="BQ539" s="7">
        <v>0.484056268750373</v>
      </c>
      <c r="BR539" s="7">
        <v>4.0176967044826597</v>
      </c>
      <c r="BS539" s="7">
        <v>9.9546499119986601E-2</v>
      </c>
      <c r="BT539" s="7">
        <v>0</v>
      </c>
      <c r="BU539" s="7">
        <v>0</v>
      </c>
      <c r="BV539" s="7">
        <v>4.1909944266080898E-2</v>
      </c>
      <c r="BW539" s="7">
        <v>1.03840297983352E-3</v>
      </c>
      <c r="BX539" s="7">
        <v>23.5669789536623</v>
      </c>
      <c r="BY539" s="7">
        <v>0.58391920103226802</v>
      </c>
      <c r="BZ539" s="7">
        <v>39.130332986125701</v>
      </c>
      <c r="CA539" s="7">
        <v>0.96953253186634591</v>
      </c>
      <c r="CB539" s="7">
        <v>0.143580750067485</v>
      </c>
      <c r="CC539" s="7">
        <v>9.57205000449903E-3</v>
      </c>
      <c r="CD539" s="7">
        <v>24.966982126701598</v>
      </c>
      <c r="CE539" s="7">
        <v>1.66446547511344</v>
      </c>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v>1370</v>
      </c>
      <c r="EG539" s="7">
        <v>1150</v>
      </c>
      <c r="EH539" s="7">
        <v>557</v>
      </c>
      <c r="EI539" s="7">
        <v>1895</v>
      </c>
      <c r="EJ539" s="7">
        <v>1205</v>
      </c>
      <c r="EK539" s="7">
        <v>23</v>
      </c>
      <c r="EL539" s="7">
        <v>1</v>
      </c>
      <c r="EM539" s="7">
        <v>50</v>
      </c>
      <c r="EN539" s="7">
        <v>862</v>
      </c>
      <c r="EO539" s="7">
        <v>1073</v>
      </c>
      <c r="EP539" s="7">
        <v>143</v>
      </c>
      <c r="EQ539" s="7">
        <v>271</v>
      </c>
    </row>
    <row r="540" spans="1:147" x14ac:dyDescent="0.35">
      <c r="A540" s="7" t="s">
        <v>1018</v>
      </c>
      <c r="B540" s="7" t="e" vm="1">
        <v>#VALUE!</v>
      </c>
      <c r="C540" s="7" t="e" vm="7">
        <v>#VALUE!</v>
      </c>
      <c r="D540" s="7">
        <v>1</v>
      </c>
      <c r="E540" s="7">
        <v>996</v>
      </c>
      <c r="F540" s="7">
        <v>479</v>
      </c>
      <c r="G540" s="7">
        <v>0</v>
      </c>
      <c r="H540" s="7">
        <v>0</v>
      </c>
      <c r="I540" s="7">
        <v>0</v>
      </c>
      <c r="J540" s="7">
        <v>0</v>
      </c>
      <c r="K540" s="7">
        <v>0</v>
      </c>
      <c r="L540" s="7">
        <v>0</v>
      </c>
      <c r="M540" s="7">
        <v>0</v>
      </c>
      <c r="N540" s="7">
        <v>0</v>
      </c>
      <c r="O540" s="7">
        <v>1</v>
      </c>
      <c r="P540" s="7">
        <v>20.020964360587001</v>
      </c>
      <c r="Q540" s="7">
        <v>34460</v>
      </c>
      <c r="R540" s="7">
        <v>0</v>
      </c>
      <c r="S540" s="7">
        <v>0</v>
      </c>
      <c r="T540" s="7">
        <v>0</v>
      </c>
      <c r="U540" s="7">
        <v>0</v>
      </c>
      <c r="V540" s="7">
        <v>0</v>
      </c>
      <c r="W540" s="7">
        <v>0</v>
      </c>
      <c r="X540" s="7">
        <v>0</v>
      </c>
      <c r="Y540" s="7">
        <v>0</v>
      </c>
      <c r="Z540" s="7"/>
      <c r="AA540" s="7">
        <v>7.0733704268932298</v>
      </c>
      <c r="AB540" s="7"/>
      <c r="AC540" s="7"/>
      <c r="AD540" s="7">
        <v>5.11595975235105</v>
      </c>
      <c r="AE540" s="7"/>
      <c r="AF540" s="7">
        <v>7.0733704268932298</v>
      </c>
      <c r="AG540" s="7">
        <v>0.71017775370414005</v>
      </c>
      <c r="AH540" s="7">
        <v>5.11595975235105</v>
      </c>
      <c r="AI540" s="7">
        <v>0.51365057754528598</v>
      </c>
      <c r="AJ540" s="7">
        <v>1.3338517881929901</v>
      </c>
      <c r="AK540" s="7">
        <v>0.13392086226837199</v>
      </c>
      <c r="AL540" s="7">
        <v>0.52137959003448497</v>
      </c>
      <c r="AM540" s="7">
        <v>5.2347348397036593E-2</v>
      </c>
      <c r="AN540" s="7">
        <v>7.0386242866516104</v>
      </c>
      <c r="AO540" s="7">
        <v>0.70668918540678805</v>
      </c>
      <c r="AP540" s="7">
        <v>3.4746140241622897E-2</v>
      </c>
      <c r="AQ540" s="7">
        <v>3.4885682973516997E-3</v>
      </c>
      <c r="AR540" s="7">
        <v>0</v>
      </c>
      <c r="AS540" s="7">
        <v>0</v>
      </c>
      <c r="AT540" s="7">
        <v>0</v>
      </c>
      <c r="AU540" s="7">
        <v>0</v>
      </c>
      <c r="AV540" s="7">
        <v>0</v>
      </c>
      <c r="AW540" s="7">
        <v>0</v>
      </c>
      <c r="AX540" s="7">
        <v>0</v>
      </c>
      <c r="AY540" s="7">
        <v>0</v>
      </c>
      <c r="AZ540" s="7">
        <v>1.30344891548157</v>
      </c>
      <c r="BA540" s="7">
        <v>0.13086836500818899</v>
      </c>
      <c r="BB540" s="7">
        <v>1.161991662113</v>
      </c>
      <c r="BC540" s="7">
        <v>0.24258698582734797</v>
      </c>
      <c r="BD540" s="7">
        <v>1.22994445287623</v>
      </c>
      <c r="BE540" s="7">
        <v>0.25677337220798002</v>
      </c>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v>690</v>
      </c>
      <c r="EG540" s="7">
        <v>240</v>
      </c>
      <c r="EH540" s="7">
        <v>142</v>
      </c>
      <c r="EI540" s="7">
        <v>535</v>
      </c>
      <c r="EJ540" s="7">
        <v>318</v>
      </c>
      <c r="EK540" s="7">
        <v>14</v>
      </c>
      <c r="EL540" s="7">
        <v>0</v>
      </c>
      <c r="EM540" s="7">
        <v>15</v>
      </c>
      <c r="EN540" s="7">
        <v>114</v>
      </c>
      <c r="EO540" s="7">
        <v>199</v>
      </c>
      <c r="EP540" s="7">
        <v>171</v>
      </c>
      <c r="EQ540" s="7">
        <v>181</v>
      </c>
    </row>
    <row r="541" spans="1:147" x14ac:dyDescent="0.35">
      <c r="A541" s="7" t="s">
        <v>1019</v>
      </c>
      <c r="B541" s="7" t="e" vm="1">
        <v>#VALUE!</v>
      </c>
      <c r="C541" s="7" t="e" vm="7">
        <v>#VALUE!</v>
      </c>
      <c r="D541" s="7">
        <v>1</v>
      </c>
      <c r="E541" s="7">
        <v>5578</v>
      </c>
      <c r="F541" s="7">
        <v>1992</v>
      </c>
      <c r="G541" s="7">
        <v>0</v>
      </c>
      <c r="H541" s="7">
        <v>22</v>
      </c>
      <c r="I541" s="7">
        <v>0.39440659734671923</v>
      </c>
      <c r="J541" s="7">
        <v>0</v>
      </c>
      <c r="K541" s="7">
        <v>1</v>
      </c>
      <c r="L541" s="7">
        <v>0</v>
      </c>
      <c r="M541" s="7">
        <v>1</v>
      </c>
      <c r="N541" s="7">
        <v>1</v>
      </c>
      <c r="O541" s="7">
        <v>1</v>
      </c>
      <c r="P541" s="7">
        <v>31.471389645776597</v>
      </c>
      <c r="Q541" s="7">
        <v>41852</v>
      </c>
      <c r="R541" s="7">
        <v>0</v>
      </c>
      <c r="S541" s="7">
        <v>1</v>
      </c>
      <c r="T541" s="7">
        <v>0</v>
      </c>
      <c r="U541" s="7">
        <v>1</v>
      </c>
      <c r="V541" s="7">
        <v>0</v>
      </c>
      <c r="W541" s="7">
        <v>0</v>
      </c>
      <c r="X541" s="7">
        <v>0</v>
      </c>
      <c r="Y541" s="7">
        <v>1</v>
      </c>
      <c r="Z541" s="7">
        <v>3.9894342450425002</v>
      </c>
      <c r="AA541" s="7">
        <v>1955.19402249379</v>
      </c>
      <c r="AB541" s="7">
        <v>3.9894342450425002</v>
      </c>
      <c r="AC541" s="7">
        <v>2.6245462377555699</v>
      </c>
      <c r="AD541" s="7">
        <v>1108.90635754194</v>
      </c>
      <c r="AE541" s="7">
        <v>2.6245462377555699</v>
      </c>
      <c r="AF541" s="7">
        <v>1955.19402249379</v>
      </c>
      <c r="AG541" s="7">
        <v>35.051882798382699</v>
      </c>
      <c r="AH541" s="7">
        <v>1108.90635754194</v>
      </c>
      <c r="AI541" s="7">
        <v>19.879999238830102</v>
      </c>
      <c r="AJ541" s="7">
        <v>456.72873215968099</v>
      </c>
      <c r="AK541" s="7">
        <v>8.188037507344589</v>
      </c>
      <c r="AL541" s="7">
        <v>291.46128432973597</v>
      </c>
      <c r="AM541" s="7">
        <v>5.2251933368543595</v>
      </c>
      <c r="AN541" s="7">
        <v>1288.4732101889099</v>
      </c>
      <c r="AO541" s="7">
        <v>23.099197027409598</v>
      </c>
      <c r="AP541" s="7">
        <v>443.26602437277302</v>
      </c>
      <c r="AQ541" s="7">
        <v>7.9466838360124301</v>
      </c>
      <c r="AR541" s="7">
        <v>14.990266419947099</v>
      </c>
      <c r="AS541" s="7">
        <v>0.26873908963691601</v>
      </c>
      <c r="AT541" s="7">
        <v>1</v>
      </c>
      <c r="AU541" s="7">
        <v>1.79275726066691E-2</v>
      </c>
      <c r="AV541" s="7">
        <v>29.713780358433699</v>
      </c>
      <c r="AW541" s="7">
        <v>0.53269595479443699</v>
      </c>
      <c r="AX541" s="7">
        <v>177.750738518313</v>
      </c>
      <c r="AY541" s="7">
        <v>3.18663927067609</v>
      </c>
      <c r="AZ541" s="7">
        <v>309.65869491634697</v>
      </c>
      <c r="BA541" s="7">
        <v>5.5514287363991901</v>
      </c>
      <c r="BB541" s="7">
        <v>133.40444811203599</v>
      </c>
      <c r="BC541" s="7">
        <v>6.6970104473913796</v>
      </c>
      <c r="BD541" s="7">
        <v>225.03559924293199</v>
      </c>
      <c r="BE541" s="7">
        <v>11.296967833480499</v>
      </c>
      <c r="BF541" s="7">
        <v>3.9894342450425002</v>
      </c>
      <c r="BG541" s="7">
        <v>7.1520872087531398E-2</v>
      </c>
      <c r="BH541" s="7">
        <v>2.6245462377555699</v>
      </c>
      <c r="BI541" s="7">
        <v>4.7051743236923002E-2</v>
      </c>
      <c r="BJ541" s="7">
        <v>0.76590887724887602</v>
      </c>
      <c r="BK541" s="7">
        <v>1.3730887006971601E-2</v>
      </c>
      <c r="BL541" s="7">
        <v>0.61456853873096395</v>
      </c>
      <c r="BM541" s="7">
        <v>1.10177220998739E-2</v>
      </c>
      <c r="BN541" s="7">
        <v>3.2215523738414</v>
      </c>
      <c r="BO541" s="7">
        <v>5.7754614088228802E-2</v>
      </c>
      <c r="BP541" s="7">
        <v>0.76788187096826699</v>
      </c>
      <c r="BQ541" s="7">
        <v>1.3766257995128501E-2</v>
      </c>
      <c r="BR541" s="7">
        <v>0</v>
      </c>
      <c r="BS541" s="7">
        <v>0</v>
      </c>
      <c r="BT541" s="7">
        <v>0</v>
      </c>
      <c r="BU541" s="7">
        <v>0</v>
      </c>
      <c r="BV541" s="7">
        <v>0</v>
      </c>
      <c r="BW541" s="7">
        <v>0</v>
      </c>
      <c r="BX541" s="7">
        <v>0</v>
      </c>
      <c r="BY541" s="7">
        <v>0</v>
      </c>
      <c r="BZ541" s="7">
        <v>6.5766455372795495E-4</v>
      </c>
      <c r="CA541" s="7">
        <v>1.1790329037790499E-5</v>
      </c>
      <c r="CB541" s="7">
        <v>0.35921952396165602</v>
      </c>
      <c r="CC541" s="7">
        <v>1.80331086326132E-2</v>
      </c>
      <c r="CD541" s="7">
        <v>0.46131530078128002</v>
      </c>
      <c r="CE541" s="7">
        <v>2.31583986335984E-2</v>
      </c>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v>2313</v>
      </c>
      <c r="EG541" s="7">
        <v>1624</v>
      </c>
      <c r="EH541" s="7">
        <v>534</v>
      </c>
      <c r="EI541" s="7">
        <v>2917</v>
      </c>
      <c r="EJ541" s="7">
        <v>1828</v>
      </c>
      <c r="EK541" s="7">
        <v>31</v>
      </c>
      <c r="EL541" s="7">
        <v>15</v>
      </c>
      <c r="EM541" s="7">
        <v>79</v>
      </c>
      <c r="EN541" s="7">
        <v>708</v>
      </c>
      <c r="EO541" s="7">
        <v>1226</v>
      </c>
      <c r="EP541" s="7">
        <v>298</v>
      </c>
      <c r="EQ541" s="7">
        <v>495</v>
      </c>
    </row>
    <row r="542" spans="1:147" x14ac:dyDescent="0.35">
      <c r="A542" s="7" t="s">
        <v>1020</v>
      </c>
      <c r="B542" s="7" t="e" vm="1">
        <v>#VALUE!</v>
      </c>
      <c r="C542" s="7" t="e" vm="7">
        <v>#VALUE!</v>
      </c>
      <c r="D542" s="7">
        <v>1</v>
      </c>
      <c r="E542" s="7">
        <v>3899</v>
      </c>
      <c r="F542" s="7">
        <v>1430</v>
      </c>
      <c r="G542" s="7">
        <v>0</v>
      </c>
      <c r="H542" s="7">
        <v>3</v>
      </c>
      <c r="I542" s="7">
        <v>7.6942805847653242E-2</v>
      </c>
      <c r="J542" s="7">
        <v>0</v>
      </c>
      <c r="K542" s="7">
        <v>1</v>
      </c>
      <c r="L542" s="7">
        <v>0</v>
      </c>
      <c r="M542" s="7">
        <v>1</v>
      </c>
      <c r="N542" s="7">
        <v>1</v>
      </c>
      <c r="O542" s="7">
        <v>1</v>
      </c>
      <c r="P542" s="7">
        <v>24.443802369257401</v>
      </c>
      <c r="Q542" s="7">
        <v>45900</v>
      </c>
      <c r="R542" s="7">
        <v>0</v>
      </c>
      <c r="S542" s="7">
        <v>1</v>
      </c>
      <c r="T542" s="7">
        <v>0</v>
      </c>
      <c r="U542" s="7">
        <v>1</v>
      </c>
      <c r="V542" s="7">
        <v>0</v>
      </c>
      <c r="W542" s="7">
        <v>0</v>
      </c>
      <c r="X542" s="7">
        <v>0</v>
      </c>
      <c r="Y542" s="7">
        <v>1</v>
      </c>
      <c r="Z542" s="7">
        <v>252.940266996622</v>
      </c>
      <c r="AA542" s="7">
        <v>2383.90559397265</v>
      </c>
      <c r="AB542" s="7">
        <v>252.940266996622</v>
      </c>
      <c r="AC542" s="7">
        <v>96.736768886446995</v>
      </c>
      <c r="AD542" s="7">
        <v>953.12849350832403</v>
      </c>
      <c r="AE542" s="7">
        <v>96.736768886446995</v>
      </c>
      <c r="AF542" s="7">
        <v>2383.90559397265</v>
      </c>
      <c r="AG542" s="7">
        <v>61.141461758724105</v>
      </c>
      <c r="AH542" s="7">
        <v>953.12849350832403</v>
      </c>
      <c r="AI542" s="7">
        <v>24.445460207959098</v>
      </c>
      <c r="AJ542" s="7">
        <v>620.37225887738202</v>
      </c>
      <c r="AK542" s="7">
        <v>15.911060756024201</v>
      </c>
      <c r="AL542" s="7">
        <v>311.46406719949999</v>
      </c>
      <c r="AM542" s="7">
        <v>7.9883064170171894</v>
      </c>
      <c r="AN542" s="7">
        <v>1725.3035684563199</v>
      </c>
      <c r="AO542" s="7">
        <v>44.2498991653327</v>
      </c>
      <c r="AP542" s="7">
        <v>413.04602726176398</v>
      </c>
      <c r="AQ542" s="7">
        <v>10.5936400939155</v>
      </c>
      <c r="AR542" s="7">
        <v>27.044616659404699</v>
      </c>
      <c r="AS542" s="7">
        <v>0.69362956294959499</v>
      </c>
      <c r="AT542" s="7">
        <v>0</v>
      </c>
      <c r="AU542" s="7">
        <v>0</v>
      </c>
      <c r="AV542" s="7">
        <v>13.5037539433688</v>
      </c>
      <c r="AW542" s="7">
        <v>0.34633890595970201</v>
      </c>
      <c r="AX542" s="7">
        <v>205.00762532371999</v>
      </c>
      <c r="AY542" s="7">
        <v>5.2579539708571499</v>
      </c>
      <c r="AZ542" s="7">
        <v>298.01941442862199</v>
      </c>
      <c r="BA542" s="7">
        <v>7.6434833144042491</v>
      </c>
      <c r="BB542" s="7">
        <v>160.079017763492</v>
      </c>
      <c r="BC542" s="7">
        <v>11.194336906537899</v>
      </c>
      <c r="BD542" s="7">
        <v>239.535056700464</v>
      </c>
      <c r="BE542" s="7">
        <v>16.750703265766699</v>
      </c>
      <c r="BF542" s="7">
        <v>252.940266996622</v>
      </c>
      <c r="BG542" s="7">
        <v>6.4873112848582197</v>
      </c>
      <c r="BH542" s="7">
        <v>96.736768886446995</v>
      </c>
      <c r="BI542" s="7">
        <v>2.4810661422530598</v>
      </c>
      <c r="BJ542" s="7">
        <v>74.096502326428904</v>
      </c>
      <c r="BK542" s="7">
        <v>1.9003975974975398</v>
      </c>
      <c r="BL542" s="7">
        <v>16.9770687669516</v>
      </c>
      <c r="BM542" s="7">
        <v>0.43542110199927098</v>
      </c>
      <c r="BN542" s="7">
        <v>138.167994379997</v>
      </c>
      <c r="BO542" s="7">
        <v>3.54367772197992</v>
      </c>
      <c r="BP542" s="7">
        <v>83.218754850327997</v>
      </c>
      <c r="BQ542" s="7">
        <v>2.1343614991107498</v>
      </c>
      <c r="BR542" s="7">
        <v>3.1152882166206801</v>
      </c>
      <c r="BS542" s="7">
        <v>7.98996721369757E-2</v>
      </c>
      <c r="BT542" s="7">
        <v>0</v>
      </c>
      <c r="BU542" s="7">
        <v>0</v>
      </c>
      <c r="BV542" s="7">
        <v>2.6962537458166498</v>
      </c>
      <c r="BW542" s="7">
        <v>6.9152442826792698E-2</v>
      </c>
      <c r="BX542" s="7">
        <v>25.741966661065799</v>
      </c>
      <c r="BY542" s="7">
        <v>0.66021971431305004</v>
      </c>
      <c r="BZ542" s="7">
        <v>37.0383184924722</v>
      </c>
      <c r="CA542" s="7">
        <v>0.94994404956327705</v>
      </c>
      <c r="CB542" s="7">
        <v>8.1873271050863003</v>
      </c>
      <c r="CC542" s="7">
        <v>0.57254035699904193</v>
      </c>
      <c r="CD542" s="7">
        <v>25.169063821435</v>
      </c>
      <c r="CE542" s="7">
        <v>1.7600743931073402</v>
      </c>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v>1561</v>
      </c>
      <c r="EG542" s="7">
        <v>1177</v>
      </c>
      <c r="EH542" s="7">
        <v>392</v>
      </c>
      <c r="EI542" s="7">
        <v>2417</v>
      </c>
      <c r="EJ542" s="7">
        <v>1018</v>
      </c>
      <c r="EK542" s="7">
        <v>38</v>
      </c>
      <c r="EL542" s="7">
        <v>0</v>
      </c>
      <c r="EM542" s="7">
        <v>32</v>
      </c>
      <c r="EN542" s="7">
        <v>394</v>
      </c>
      <c r="EO542" s="7">
        <v>599</v>
      </c>
      <c r="EP542" s="7">
        <v>303</v>
      </c>
      <c r="EQ542" s="7">
        <v>365</v>
      </c>
    </row>
    <row r="543" spans="1:147" x14ac:dyDescent="0.35">
      <c r="A543" s="7" t="s">
        <v>1021</v>
      </c>
      <c r="B543" s="7" t="e" vm="1">
        <v>#VALUE!</v>
      </c>
      <c r="C543" s="7" t="e" vm="7">
        <v>#VALUE!</v>
      </c>
      <c r="D543" s="7">
        <v>1</v>
      </c>
      <c r="E543" s="7">
        <v>7807</v>
      </c>
      <c r="F543" s="7">
        <v>3052</v>
      </c>
      <c r="G543" s="7">
        <v>0</v>
      </c>
      <c r="H543" s="7">
        <v>152</v>
      </c>
      <c r="I543" s="7">
        <v>1.9469706673498142</v>
      </c>
      <c r="J543" s="7">
        <v>0</v>
      </c>
      <c r="K543" s="7">
        <v>0</v>
      </c>
      <c r="L543" s="7">
        <v>0</v>
      </c>
      <c r="M543" s="7">
        <v>0</v>
      </c>
      <c r="N543" s="7">
        <v>1</v>
      </c>
      <c r="O543" s="7">
        <v>0</v>
      </c>
      <c r="P543" s="7">
        <v>19.845170803637298</v>
      </c>
      <c r="Q543" s="7">
        <v>81375</v>
      </c>
      <c r="R543" s="7">
        <v>1</v>
      </c>
      <c r="S543" s="7">
        <v>1</v>
      </c>
      <c r="T543" s="7">
        <v>1</v>
      </c>
      <c r="U543" s="7">
        <v>1</v>
      </c>
      <c r="V543" s="7">
        <v>1</v>
      </c>
      <c r="W543" s="7">
        <v>0</v>
      </c>
      <c r="X543" s="7">
        <v>0</v>
      </c>
      <c r="Y543" s="7">
        <v>1</v>
      </c>
      <c r="Z543" s="7">
        <v>3502.9252615864398</v>
      </c>
      <c r="AA543" s="7">
        <v>6387.6794290021899</v>
      </c>
      <c r="AB543" s="7">
        <v>3502.9252615864398</v>
      </c>
      <c r="AC543" s="7">
        <v>1476.2409092118801</v>
      </c>
      <c r="AD543" s="7">
        <v>2580.08473223685</v>
      </c>
      <c r="AE543" s="7">
        <v>1476.2409092118801</v>
      </c>
      <c r="AF543" s="7">
        <v>6387.6794290021899</v>
      </c>
      <c r="AG543" s="7">
        <v>81.819897899349201</v>
      </c>
      <c r="AH543" s="7">
        <v>2580.08473223685</v>
      </c>
      <c r="AI543" s="7">
        <v>33.048350611462105</v>
      </c>
      <c r="AJ543" s="7">
        <v>1573.1619357417101</v>
      </c>
      <c r="AK543" s="7">
        <v>20.150658841318201</v>
      </c>
      <c r="AL543" s="7">
        <v>935.35861962802198</v>
      </c>
      <c r="AM543" s="7">
        <v>11.981024972819499</v>
      </c>
      <c r="AN543" s="7">
        <v>4711.09562416671</v>
      </c>
      <c r="AO543" s="7">
        <v>60.344506521925403</v>
      </c>
      <c r="AP543" s="7">
        <v>1096.30098606712</v>
      </c>
      <c r="AQ543" s="7">
        <v>14.0425385688115</v>
      </c>
      <c r="AR543" s="7">
        <v>96.319006538257597</v>
      </c>
      <c r="AS543" s="7">
        <v>1.23375184498857</v>
      </c>
      <c r="AT543" s="7">
        <v>1.9999999837018501</v>
      </c>
      <c r="AU543" s="7">
        <v>2.5618034887944899E-2</v>
      </c>
      <c r="AV543" s="7">
        <v>43.5239994806943</v>
      </c>
      <c r="AW543" s="7">
        <v>0.55749967312276594</v>
      </c>
      <c r="AX543" s="7">
        <v>438.43980198463203</v>
      </c>
      <c r="AY543" s="7">
        <v>5.6159831175180202</v>
      </c>
      <c r="AZ543" s="7">
        <v>771.22393621273898</v>
      </c>
      <c r="BA543" s="7">
        <v>9.8786209326596506</v>
      </c>
      <c r="BB543" s="7">
        <v>324.97523262417099</v>
      </c>
      <c r="BC543" s="7">
        <v>10.6479434018405</v>
      </c>
      <c r="BD543" s="7">
        <v>317.32004542411403</v>
      </c>
      <c r="BE543" s="7">
        <v>10.3971181331623</v>
      </c>
      <c r="BF543" s="7">
        <v>3502.9252615864398</v>
      </c>
      <c r="BG543" s="7">
        <v>44.869031146233404</v>
      </c>
      <c r="BH543" s="7">
        <v>1476.2409092118801</v>
      </c>
      <c r="BI543" s="7">
        <v>18.909195711692998</v>
      </c>
      <c r="BJ543" s="7">
        <v>911.45737192215199</v>
      </c>
      <c r="BK543" s="7">
        <v>11.6748734715275</v>
      </c>
      <c r="BL543" s="7">
        <v>384.50415600792599</v>
      </c>
      <c r="BM543" s="7">
        <v>4.9251204817205902</v>
      </c>
      <c r="BN543" s="7">
        <v>2566.1818866748399</v>
      </c>
      <c r="BO543" s="7">
        <v>32.870268818686299</v>
      </c>
      <c r="BP543" s="7">
        <v>603.69697302201496</v>
      </c>
      <c r="BQ543" s="7">
        <v>7.7327651213272102</v>
      </c>
      <c r="BR543" s="7">
        <v>55.542099354632199</v>
      </c>
      <c r="BS543" s="7">
        <v>0.71143972530590804</v>
      </c>
      <c r="BT543" s="7">
        <v>1.54646937409416</v>
      </c>
      <c r="BU543" s="7">
        <v>1.9808753350764201E-2</v>
      </c>
      <c r="BV543" s="7">
        <v>30.292824174535799</v>
      </c>
      <c r="BW543" s="7">
        <v>0.38802131644083199</v>
      </c>
      <c r="BX543" s="7">
        <v>245.665007754171</v>
      </c>
      <c r="BY543" s="7">
        <v>3.1467273953397101</v>
      </c>
      <c r="BZ543" s="7">
        <v>416.671577533765</v>
      </c>
      <c r="CA543" s="7">
        <v>5.3371535485303596</v>
      </c>
      <c r="CB543" s="7">
        <v>198.490565897349</v>
      </c>
      <c r="CC543" s="7">
        <v>6.5036227358240302</v>
      </c>
      <c r="CD543" s="7">
        <v>164.15438582305799</v>
      </c>
      <c r="CE543" s="7">
        <v>5.3785840702181504</v>
      </c>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v>2881</v>
      </c>
      <c r="EG543" s="7">
        <v>1812</v>
      </c>
      <c r="EH543" s="7">
        <v>1240</v>
      </c>
      <c r="EI543" s="7">
        <v>5749</v>
      </c>
      <c r="EJ543" s="7">
        <v>1352</v>
      </c>
      <c r="EK543" s="7">
        <v>118</v>
      </c>
      <c r="EL543" s="7">
        <v>2</v>
      </c>
      <c r="EM543" s="7">
        <v>54</v>
      </c>
      <c r="EN543" s="7">
        <v>532</v>
      </c>
      <c r="EO543" s="7">
        <v>920</v>
      </c>
      <c r="EP543" s="7">
        <v>337</v>
      </c>
      <c r="EQ543" s="7">
        <v>408</v>
      </c>
    </row>
    <row r="544" spans="1:147" x14ac:dyDescent="0.35">
      <c r="A544" s="7" t="s">
        <v>1022</v>
      </c>
      <c r="B544" s="7" t="e" vm="1">
        <v>#VALUE!</v>
      </c>
      <c r="C544" s="7" t="e" vm="7">
        <v>#VALUE!</v>
      </c>
      <c r="D544" s="7">
        <v>1</v>
      </c>
      <c r="E544" s="7">
        <v>6061</v>
      </c>
      <c r="F544" s="7">
        <v>2260</v>
      </c>
      <c r="G544" s="7">
        <v>0</v>
      </c>
      <c r="H544" s="7">
        <v>25</v>
      </c>
      <c r="I544" s="7">
        <v>0.41247318924269921</v>
      </c>
      <c r="J544" s="7">
        <v>0</v>
      </c>
      <c r="K544" s="7">
        <v>0</v>
      </c>
      <c r="L544" s="7">
        <v>0</v>
      </c>
      <c r="M544" s="7">
        <v>0</v>
      </c>
      <c r="N544" s="7">
        <v>0</v>
      </c>
      <c r="O544" s="7">
        <v>0</v>
      </c>
      <c r="P544" s="7">
        <v>5.2352757868494901</v>
      </c>
      <c r="Q544" s="7">
        <v>81750</v>
      </c>
      <c r="R544" s="7">
        <v>1</v>
      </c>
      <c r="S544" s="7">
        <v>1</v>
      </c>
      <c r="T544" s="7">
        <v>1</v>
      </c>
      <c r="U544" s="7">
        <v>1</v>
      </c>
      <c r="V544" s="7">
        <v>1</v>
      </c>
      <c r="W544" s="7">
        <v>0</v>
      </c>
      <c r="X544" s="7">
        <v>0</v>
      </c>
      <c r="Y544" s="7">
        <v>0</v>
      </c>
      <c r="Z544" s="7">
        <v>3688.1844151308201</v>
      </c>
      <c r="AA544" s="7">
        <v>5393.9201628686296</v>
      </c>
      <c r="AB544" s="7">
        <v>3688.1844151308201</v>
      </c>
      <c r="AC544" s="7">
        <v>694.40664439337002</v>
      </c>
      <c r="AD544" s="7">
        <v>967.46992749045603</v>
      </c>
      <c r="AE544" s="7">
        <v>694.40664439337002</v>
      </c>
      <c r="AF544" s="7">
        <v>5393.9201628686296</v>
      </c>
      <c r="AG544" s="7">
        <v>88.993898083956907</v>
      </c>
      <c r="AH544" s="7">
        <v>967.46992749045603</v>
      </c>
      <c r="AI544" s="7">
        <v>15.962216259535699</v>
      </c>
      <c r="AJ544" s="7">
        <v>1199.89546907505</v>
      </c>
      <c r="AK544" s="7">
        <v>19.79698843549</v>
      </c>
      <c r="AL544" s="7">
        <v>767.79161015283205</v>
      </c>
      <c r="AM544" s="7">
        <v>12.667738164541001</v>
      </c>
      <c r="AN544" s="7">
        <v>4760.9523720799498</v>
      </c>
      <c r="AO544" s="7">
        <v>78.550608349776397</v>
      </c>
      <c r="AP544" s="7">
        <v>304.89480075347501</v>
      </c>
      <c r="AQ544" s="7">
        <v>5.03043723401212</v>
      </c>
      <c r="AR544" s="7">
        <v>91.227783180976999</v>
      </c>
      <c r="AS544" s="7">
        <v>1.5051605870479601</v>
      </c>
      <c r="AT544" s="7">
        <v>0</v>
      </c>
      <c r="AU544" s="7">
        <v>0</v>
      </c>
      <c r="AV544" s="7">
        <v>35.970023007230303</v>
      </c>
      <c r="AW544" s="7">
        <v>0.59346680427702303</v>
      </c>
      <c r="AX544" s="7">
        <v>200.87518238976401</v>
      </c>
      <c r="AY544" s="7">
        <v>3.3142250848005901</v>
      </c>
      <c r="AZ544" s="7">
        <v>321.53021760461297</v>
      </c>
      <c r="BA544" s="7">
        <v>5.3049037717309604</v>
      </c>
      <c r="BB544" s="7">
        <v>91.467584676665396</v>
      </c>
      <c r="BC544" s="7">
        <v>4.0472382600294399</v>
      </c>
      <c r="BD544" s="7">
        <v>145.14543945339699</v>
      </c>
      <c r="BE544" s="7">
        <v>6.4223645775839193</v>
      </c>
      <c r="BF544" s="7">
        <v>3688.1844151308201</v>
      </c>
      <c r="BG544" s="7">
        <v>60.851087528969096</v>
      </c>
      <c r="BH544" s="7">
        <v>694.40664439337002</v>
      </c>
      <c r="BI544" s="7">
        <v>11.4569649297702</v>
      </c>
      <c r="BJ544" s="7">
        <v>837.004044688867</v>
      </c>
      <c r="BK544" s="7">
        <v>13.8096691088742</v>
      </c>
      <c r="BL544" s="7">
        <v>491.876204889755</v>
      </c>
      <c r="BM544" s="7">
        <v>8.1154298777389098</v>
      </c>
      <c r="BN544" s="7">
        <v>3247.53658176004</v>
      </c>
      <c r="BO544" s="7">
        <v>53.5808708424359</v>
      </c>
      <c r="BP544" s="7">
        <v>213.91918928586199</v>
      </c>
      <c r="BQ544" s="7">
        <v>3.52943720979808</v>
      </c>
      <c r="BR544" s="7">
        <v>76.8464972425718</v>
      </c>
      <c r="BS544" s="7">
        <v>1.2678847919909599</v>
      </c>
      <c r="BT544" s="7">
        <v>0</v>
      </c>
      <c r="BU544" s="7">
        <v>0</v>
      </c>
      <c r="BV544" s="7">
        <v>25.5361060464456</v>
      </c>
      <c r="BW544" s="7">
        <v>0.42131836407268802</v>
      </c>
      <c r="BX544" s="7">
        <v>124.34603866750101</v>
      </c>
      <c r="BY544" s="7">
        <v>2.05157628555521</v>
      </c>
      <c r="BZ544" s="7">
        <v>200.12149047553601</v>
      </c>
      <c r="CA544" s="7">
        <v>3.30178997649787</v>
      </c>
      <c r="CB544" s="7">
        <v>65.959108774371501</v>
      </c>
      <c r="CC544" s="7">
        <v>2.9185446360341398</v>
      </c>
      <c r="CD544" s="7">
        <v>98.701470113660406</v>
      </c>
      <c r="CE544" s="7">
        <v>4.3673216864451501</v>
      </c>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v>1089</v>
      </c>
      <c r="EG544" s="7">
        <v>1333</v>
      </c>
      <c r="EH544" s="7">
        <v>875</v>
      </c>
      <c r="EI544" s="7">
        <v>5356</v>
      </c>
      <c r="EJ544" s="7">
        <v>338</v>
      </c>
      <c r="EK544" s="7">
        <v>101</v>
      </c>
      <c r="EL544" s="7">
        <v>0</v>
      </c>
      <c r="EM544" s="7">
        <v>43</v>
      </c>
      <c r="EN544" s="7">
        <v>223</v>
      </c>
      <c r="EO544" s="7">
        <v>360</v>
      </c>
      <c r="EP544" s="7">
        <v>118</v>
      </c>
      <c r="EQ544" s="7">
        <v>172</v>
      </c>
    </row>
    <row r="545" spans="1:147" x14ac:dyDescent="0.35">
      <c r="A545" s="7" t="s">
        <v>1023</v>
      </c>
      <c r="B545" s="7" t="e" vm="1">
        <v>#VALUE!</v>
      </c>
      <c r="C545" s="7" t="e" vm="7">
        <v>#VALUE!</v>
      </c>
      <c r="D545" s="7">
        <v>1</v>
      </c>
      <c r="E545" s="7">
        <v>4059</v>
      </c>
      <c r="F545" s="7">
        <v>1435</v>
      </c>
      <c r="G545" s="7">
        <v>0</v>
      </c>
      <c r="H545" s="7">
        <v>10</v>
      </c>
      <c r="I545" s="7">
        <v>0.2463661000246366</v>
      </c>
      <c r="J545" s="7">
        <v>1</v>
      </c>
      <c r="K545" s="7">
        <v>1</v>
      </c>
      <c r="L545" s="7">
        <v>1</v>
      </c>
      <c r="M545" s="7">
        <v>1</v>
      </c>
      <c r="N545" s="7">
        <v>1</v>
      </c>
      <c r="O545" s="7">
        <v>1</v>
      </c>
      <c r="P545" s="7">
        <v>21.5452847805789</v>
      </c>
      <c r="Q545" s="7">
        <v>63224</v>
      </c>
      <c r="R545" s="7">
        <v>1</v>
      </c>
      <c r="S545" s="7">
        <v>1</v>
      </c>
      <c r="T545" s="7">
        <v>1</v>
      </c>
      <c r="U545" s="7">
        <v>1</v>
      </c>
      <c r="V545" s="7">
        <v>1</v>
      </c>
      <c r="W545" s="7">
        <v>0</v>
      </c>
      <c r="X545" s="7">
        <v>0</v>
      </c>
      <c r="Y545" s="7">
        <v>1</v>
      </c>
      <c r="Z545" s="7">
        <v>3906.23251950229</v>
      </c>
      <c r="AA545" s="7">
        <v>4059.0000217226302</v>
      </c>
      <c r="AB545" s="7">
        <v>3906.23251950229</v>
      </c>
      <c r="AC545" s="7">
        <v>1554.5547484297299</v>
      </c>
      <c r="AD545" s="7">
        <v>1616.1034771849399</v>
      </c>
      <c r="AE545" s="7">
        <v>1554.5547484297299</v>
      </c>
      <c r="AF545" s="7">
        <v>4059.0000217226302</v>
      </c>
      <c r="AG545" s="7">
        <v>100.00000053517199</v>
      </c>
      <c r="AH545" s="7">
        <v>1616.1034771849399</v>
      </c>
      <c r="AI545" s="7">
        <v>39.815311091030701</v>
      </c>
      <c r="AJ545" s="7">
        <v>1146.0000071142599</v>
      </c>
      <c r="AK545" s="7">
        <v>28.2335552380945</v>
      </c>
      <c r="AL545" s="7">
        <v>574.99999763269398</v>
      </c>
      <c r="AM545" s="7">
        <v>14.166050693094201</v>
      </c>
      <c r="AN545" s="7">
        <v>2634.0000014284201</v>
      </c>
      <c r="AO545" s="7">
        <v>64.892830781680601</v>
      </c>
      <c r="AP545" s="7">
        <v>777.00000836450602</v>
      </c>
      <c r="AQ545" s="7">
        <v>19.142646177987299</v>
      </c>
      <c r="AR545" s="7">
        <v>35.9999995835242</v>
      </c>
      <c r="AS545" s="7">
        <v>0.88691794982813998</v>
      </c>
      <c r="AT545" s="7">
        <v>1.0000000444706501</v>
      </c>
      <c r="AU545" s="7">
        <v>2.4636611098069802E-2</v>
      </c>
      <c r="AV545" s="7">
        <v>43.000000498872403</v>
      </c>
      <c r="AW545" s="7">
        <v>1.0593742423964598</v>
      </c>
      <c r="AX545" s="7">
        <v>568.00001114857901</v>
      </c>
      <c r="AY545" s="7">
        <v>13.9935947560625</v>
      </c>
      <c r="AZ545" s="7">
        <v>935.00001504263503</v>
      </c>
      <c r="BA545" s="7">
        <v>23.035230722903101</v>
      </c>
      <c r="BB545" s="7">
        <v>124.99315928822</v>
      </c>
      <c r="BC545" s="7">
        <v>8.7103246890745911</v>
      </c>
      <c r="BD545" s="7">
        <v>246.65439040052701</v>
      </c>
      <c r="BE545" s="7">
        <v>17.188459261360698</v>
      </c>
      <c r="BF545" s="7">
        <v>3906.23251950229</v>
      </c>
      <c r="BG545" s="7">
        <v>96.236327161918794</v>
      </c>
      <c r="BH545" s="7">
        <v>1554.5547484297299</v>
      </c>
      <c r="BI545" s="7">
        <v>38.298959064541201</v>
      </c>
      <c r="BJ545" s="7">
        <v>1106.6806580939999</v>
      </c>
      <c r="BK545" s="7">
        <v>27.264859770731796</v>
      </c>
      <c r="BL545" s="7">
        <v>560.94873177946999</v>
      </c>
      <c r="BM545" s="7">
        <v>13.819875136227399</v>
      </c>
      <c r="BN545" s="7">
        <v>2534.7392193239598</v>
      </c>
      <c r="BO545" s="7">
        <v>62.447381604433701</v>
      </c>
      <c r="BP545" s="7">
        <v>743.66564210417698</v>
      </c>
      <c r="BQ545" s="7">
        <v>18.321400396752299</v>
      </c>
      <c r="BR545" s="7">
        <v>34.595008731645102</v>
      </c>
      <c r="BS545" s="7">
        <v>0.85230373815336513</v>
      </c>
      <c r="BT545" s="7">
        <v>1.0000000444706501</v>
      </c>
      <c r="BU545" s="7">
        <v>2.4636611098069802E-2</v>
      </c>
      <c r="BV545" s="7">
        <v>41.229941989095103</v>
      </c>
      <c r="BW545" s="7">
        <v>1.01576600120954</v>
      </c>
      <c r="BX545" s="7">
        <v>551.00270659680996</v>
      </c>
      <c r="BY545" s="7">
        <v>13.574838792727501</v>
      </c>
      <c r="BZ545" s="7">
        <v>910.68900856611401</v>
      </c>
      <c r="CA545" s="7">
        <v>22.436289937573601</v>
      </c>
      <c r="CB545" s="7">
        <v>120.24097196446399</v>
      </c>
      <c r="CC545" s="7">
        <v>8.3791618093703004</v>
      </c>
      <c r="CD545" s="7">
        <v>237.898894120346</v>
      </c>
      <c r="CE545" s="7">
        <v>16.5783201477593</v>
      </c>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v>1699</v>
      </c>
      <c r="EG545" s="7">
        <v>1146</v>
      </c>
      <c r="EH545" s="7">
        <v>575</v>
      </c>
      <c r="EI545" s="7">
        <v>2634</v>
      </c>
      <c r="EJ545" s="7">
        <v>777</v>
      </c>
      <c r="EK545" s="7">
        <v>36</v>
      </c>
      <c r="EL545" s="7">
        <v>1</v>
      </c>
      <c r="EM545" s="7">
        <v>43</v>
      </c>
      <c r="EN545" s="7">
        <v>568</v>
      </c>
      <c r="EO545" s="7">
        <v>935</v>
      </c>
      <c r="EP545" s="7">
        <v>138</v>
      </c>
      <c r="EQ545" s="7">
        <v>280</v>
      </c>
    </row>
    <row r="546" spans="1:147" x14ac:dyDescent="0.35">
      <c r="A546" s="7" t="s">
        <v>1024</v>
      </c>
      <c r="B546" s="7" t="e" vm="1">
        <v>#VALUE!</v>
      </c>
      <c r="C546" s="7" t="e" vm="7">
        <v>#VALUE!</v>
      </c>
      <c r="D546" s="7">
        <v>1</v>
      </c>
      <c r="E546" s="7">
        <v>3437</v>
      </c>
      <c r="F546" s="7">
        <v>1469</v>
      </c>
      <c r="G546" s="7">
        <v>0</v>
      </c>
      <c r="H546" s="7">
        <v>12</v>
      </c>
      <c r="I546" s="7">
        <v>0.34914169333721268</v>
      </c>
      <c r="J546" s="7">
        <v>0</v>
      </c>
      <c r="K546" s="7">
        <v>0</v>
      </c>
      <c r="L546" s="7">
        <v>0</v>
      </c>
      <c r="M546" s="7">
        <v>0</v>
      </c>
      <c r="N546" s="7">
        <v>0</v>
      </c>
      <c r="O546" s="7">
        <v>1</v>
      </c>
      <c r="P546" s="7">
        <v>8.5590778097982696</v>
      </c>
      <c r="Q546" s="7">
        <v>61425</v>
      </c>
      <c r="R546" s="7">
        <v>0</v>
      </c>
      <c r="S546" s="7">
        <v>0</v>
      </c>
      <c r="T546" s="7">
        <v>0</v>
      </c>
      <c r="U546" s="7">
        <v>0</v>
      </c>
      <c r="V546" s="7">
        <v>0</v>
      </c>
      <c r="W546" s="7">
        <v>0</v>
      </c>
      <c r="X546" s="7">
        <v>0</v>
      </c>
      <c r="Y546" s="7">
        <v>0</v>
      </c>
      <c r="Z546" s="7"/>
      <c r="AA546" s="7">
        <v>241.219551563263</v>
      </c>
      <c r="AB546" s="7"/>
      <c r="AC546" s="7"/>
      <c r="AD546" s="7">
        <v>78.610892832279205</v>
      </c>
      <c r="AE546" s="7"/>
      <c r="AF546" s="7">
        <v>241.219551563263</v>
      </c>
      <c r="AG546" s="7">
        <v>7.01831689157006</v>
      </c>
      <c r="AH546" s="7">
        <v>78.610892832279205</v>
      </c>
      <c r="AI546" s="7">
        <v>2.2871950198510098</v>
      </c>
      <c r="AJ546" s="7">
        <v>66.008539855480194</v>
      </c>
      <c r="AK546" s="7">
        <v>1.92052778165494</v>
      </c>
      <c r="AL546" s="7">
        <v>27.672546207904801</v>
      </c>
      <c r="AM546" s="7">
        <v>0.80513663683167891</v>
      </c>
      <c r="AN546" s="7">
        <v>177.31017160415601</v>
      </c>
      <c r="AO546" s="7">
        <v>5.15886446331558</v>
      </c>
      <c r="AP546" s="7">
        <v>26.48883035779</v>
      </c>
      <c r="AQ546" s="7">
        <v>0.77069625713674705</v>
      </c>
      <c r="AR546" s="7">
        <v>0.56250676512718201</v>
      </c>
      <c r="AS546" s="7">
        <v>1.63662137075118E-2</v>
      </c>
      <c r="AT546" s="7">
        <v>0</v>
      </c>
      <c r="AU546" s="7">
        <v>0</v>
      </c>
      <c r="AV546" s="7">
        <v>0</v>
      </c>
      <c r="AW546" s="7">
        <v>0</v>
      </c>
      <c r="AX546" s="7">
        <v>36.858047153800698</v>
      </c>
      <c r="AY546" s="7">
        <v>1.0723900830317301</v>
      </c>
      <c r="AZ546" s="7">
        <v>88.022124767303495</v>
      </c>
      <c r="BA546" s="7">
        <v>2.5610161410329799</v>
      </c>
      <c r="BB546" s="7">
        <v>5.6739636957645398</v>
      </c>
      <c r="BC546" s="7">
        <v>0.38624667772393101</v>
      </c>
      <c r="BD546" s="7">
        <v>16.962853521108599</v>
      </c>
      <c r="BE546" s="7">
        <v>1.15472113826471</v>
      </c>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v>1145</v>
      </c>
      <c r="EG546" s="7">
        <v>734</v>
      </c>
      <c r="EH546" s="7">
        <v>568</v>
      </c>
      <c r="EI546" s="7">
        <v>2324</v>
      </c>
      <c r="EJ546" s="7">
        <v>500</v>
      </c>
      <c r="EK546" s="7">
        <v>53</v>
      </c>
      <c r="EL546" s="7">
        <v>5</v>
      </c>
      <c r="EM546" s="7">
        <v>10</v>
      </c>
      <c r="EN546" s="7">
        <v>545</v>
      </c>
      <c r="EO546" s="7">
        <v>1451</v>
      </c>
      <c r="EP546" s="7">
        <v>131</v>
      </c>
      <c r="EQ546" s="7">
        <v>256</v>
      </c>
    </row>
    <row r="547" spans="1:147" x14ac:dyDescent="0.35">
      <c r="A547" s="7" t="s">
        <v>1025</v>
      </c>
      <c r="B547" s="7" t="e" vm="1">
        <v>#VALUE!</v>
      </c>
      <c r="C547" s="7" t="e" vm="7">
        <v>#VALUE!</v>
      </c>
      <c r="D547" s="7">
        <v>1</v>
      </c>
      <c r="E547" s="7">
        <v>6489</v>
      </c>
      <c r="F547" s="7">
        <v>2171</v>
      </c>
      <c r="G547" s="7">
        <v>0</v>
      </c>
      <c r="H547" s="7">
        <v>326</v>
      </c>
      <c r="I547" s="7">
        <v>5.0238865772846353</v>
      </c>
      <c r="J547" s="7">
        <v>0</v>
      </c>
      <c r="K547" s="7">
        <v>1</v>
      </c>
      <c r="L547" s="7">
        <v>0</v>
      </c>
      <c r="M547" s="7">
        <v>0</v>
      </c>
      <c r="N547" s="7">
        <v>0</v>
      </c>
      <c r="O547" s="7">
        <v>1</v>
      </c>
      <c r="P547" s="7">
        <v>11.650185414091501</v>
      </c>
      <c r="Q547" s="7">
        <v>68409</v>
      </c>
      <c r="R547" s="7">
        <v>0</v>
      </c>
      <c r="S547" s="7">
        <v>1</v>
      </c>
      <c r="T547" s="7">
        <v>0</v>
      </c>
      <c r="U547" s="7">
        <v>1</v>
      </c>
      <c r="V547" s="7">
        <v>0</v>
      </c>
      <c r="W547" s="7">
        <v>0</v>
      </c>
      <c r="X547" s="7">
        <v>0</v>
      </c>
      <c r="Y547" s="7">
        <v>0</v>
      </c>
      <c r="Z547" s="7">
        <v>65.869548797607393</v>
      </c>
      <c r="AA547" s="7">
        <v>4233.4359012811901</v>
      </c>
      <c r="AB547" s="7">
        <v>65.869548797607393</v>
      </c>
      <c r="AC547" s="7">
        <v>27.162100791931199</v>
      </c>
      <c r="AD547" s="7">
        <v>1428.65726427338</v>
      </c>
      <c r="AE547" s="7">
        <v>27.162100791931199</v>
      </c>
      <c r="AF547" s="7">
        <v>4233.4359012811901</v>
      </c>
      <c r="AG547" s="7">
        <v>65.240189571292788</v>
      </c>
      <c r="AH547" s="7">
        <v>1428.65726427338</v>
      </c>
      <c r="AI547" s="7">
        <v>22.016601391175499</v>
      </c>
      <c r="AJ547" s="7">
        <v>1034.04341707763</v>
      </c>
      <c r="AK547" s="7">
        <v>15.935327740447299</v>
      </c>
      <c r="AL547" s="7">
        <v>631.58923884946898</v>
      </c>
      <c r="AM547" s="7">
        <v>9.7332291393044912</v>
      </c>
      <c r="AN547" s="7">
        <v>2448.3755103225099</v>
      </c>
      <c r="AO547" s="7">
        <v>37.7311682897598</v>
      </c>
      <c r="AP547" s="7">
        <v>675.91926759143803</v>
      </c>
      <c r="AQ547" s="7">
        <v>10.4163856925788</v>
      </c>
      <c r="AR547" s="7">
        <v>40.9701600894332</v>
      </c>
      <c r="AS547" s="7">
        <v>0.63137864215492701</v>
      </c>
      <c r="AT547" s="7">
        <v>3</v>
      </c>
      <c r="AU547" s="7">
        <v>4.6232085067036501E-2</v>
      </c>
      <c r="AV547" s="7">
        <v>39.669913319521598</v>
      </c>
      <c r="AW547" s="7">
        <v>0.61134093573002901</v>
      </c>
      <c r="AX547" s="7">
        <v>1025.5010512828601</v>
      </c>
      <c r="AY547" s="7">
        <v>15.8036839464148</v>
      </c>
      <c r="AZ547" s="7">
        <v>2010.39216882596</v>
      </c>
      <c r="BA547" s="7">
        <v>30.981540589088603</v>
      </c>
      <c r="BB547" s="7">
        <v>64.879902325512404</v>
      </c>
      <c r="BC547" s="7">
        <v>2.9884800702677303</v>
      </c>
      <c r="BD547" s="7">
        <v>295.155661628887</v>
      </c>
      <c r="BE547" s="7">
        <v>13.595378241772799</v>
      </c>
      <c r="BF547" s="7">
        <v>65.869548797607393</v>
      </c>
      <c r="BG547" s="7">
        <v>1.01509552777943</v>
      </c>
      <c r="BH547" s="7">
        <v>27.162100791931199</v>
      </c>
      <c r="BI547" s="7">
        <v>0.41858685147065999</v>
      </c>
      <c r="BJ547" s="7">
        <v>22.1378831863403</v>
      </c>
      <c r="BK547" s="7">
        <v>0.341160166225001</v>
      </c>
      <c r="BL547" s="7">
        <v>5.9635685682296797</v>
      </c>
      <c r="BM547" s="7">
        <v>9.1902736449833197E-2</v>
      </c>
      <c r="BN547" s="7">
        <v>36.161994934082003</v>
      </c>
      <c r="BO547" s="7">
        <v>0.55728147532874095</v>
      </c>
      <c r="BP547" s="7">
        <v>10.9939428567886</v>
      </c>
      <c r="BQ547" s="7">
        <v>0.16942430045906398</v>
      </c>
      <c r="BR547" s="7">
        <v>0.78820151090621904</v>
      </c>
      <c r="BS547" s="7">
        <v>1.21467331007277E-2</v>
      </c>
      <c r="BT547" s="7">
        <v>0</v>
      </c>
      <c r="BU547" s="7">
        <v>0</v>
      </c>
      <c r="BV547" s="7">
        <v>0.78820151090621904</v>
      </c>
      <c r="BW547" s="7">
        <v>1.21467331007277E-2</v>
      </c>
      <c r="BX547" s="7">
        <v>17.137208938598601</v>
      </c>
      <c r="BY547" s="7">
        <v>0.26409630048695704</v>
      </c>
      <c r="BZ547" s="7">
        <v>34.076199531555197</v>
      </c>
      <c r="CA547" s="7">
        <v>0.52513791850138991</v>
      </c>
      <c r="CB547" s="7">
        <v>0.35521700978279103</v>
      </c>
      <c r="CC547" s="7">
        <v>1.63619074059323E-2</v>
      </c>
      <c r="CD547" s="7">
        <v>4.4191521406173697</v>
      </c>
      <c r="CE547" s="7">
        <v>0.20355376050747903</v>
      </c>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v>2117</v>
      </c>
      <c r="EG547" s="7">
        <v>1487</v>
      </c>
      <c r="EH547" s="7">
        <v>1117</v>
      </c>
      <c r="EI547" s="7">
        <v>3961</v>
      </c>
      <c r="EJ547" s="7">
        <v>982</v>
      </c>
      <c r="EK547" s="7">
        <v>45</v>
      </c>
      <c r="EL547" s="7">
        <v>3</v>
      </c>
      <c r="EM547" s="7">
        <v>54</v>
      </c>
      <c r="EN547" s="7">
        <v>1444</v>
      </c>
      <c r="EO547" s="7">
        <v>2843</v>
      </c>
      <c r="EP547" s="7">
        <v>135</v>
      </c>
      <c r="EQ547" s="7">
        <v>462</v>
      </c>
    </row>
    <row r="548" spans="1:147" x14ac:dyDescent="0.35">
      <c r="A548" s="7" t="s">
        <v>1026</v>
      </c>
      <c r="B548" s="7" t="e" vm="1">
        <v>#VALUE!</v>
      </c>
      <c r="C548" s="7" t="e" vm="7">
        <v>#VALUE!</v>
      </c>
      <c r="D548" s="7">
        <v>1</v>
      </c>
      <c r="E548" s="7">
        <v>6076</v>
      </c>
      <c r="F548" s="7">
        <v>2073</v>
      </c>
      <c r="G548" s="7">
        <v>0</v>
      </c>
      <c r="H548" s="7">
        <v>17</v>
      </c>
      <c r="I548" s="7">
        <v>0.27978933508887427</v>
      </c>
      <c r="J548" s="7">
        <v>0</v>
      </c>
      <c r="K548" s="7">
        <v>1</v>
      </c>
      <c r="L548" s="7">
        <v>0</v>
      </c>
      <c r="M548" s="7">
        <v>1</v>
      </c>
      <c r="N548" s="7">
        <v>1</v>
      </c>
      <c r="O548" s="7">
        <v>1</v>
      </c>
      <c r="P548" s="7">
        <v>21.297177291468401</v>
      </c>
      <c r="Q548" s="7">
        <v>44454</v>
      </c>
      <c r="R548" s="7">
        <v>0</v>
      </c>
      <c r="S548" s="7">
        <v>1</v>
      </c>
      <c r="T548" s="7">
        <v>0</v>
      </c>
      <c r="U548" s="7">
        <v>1</v>
      </c>
      <c r="V548" s="7">
        <v>0</v>
      </c>
      <c r="W548" s="7">
        <v>0</v>
      </c>
      <c r="X548" s="7">
        <v>0</v>
      </c>
      <c r="Y548" s="7">
        <v>1</v>
      </c>
      <c r="Z548" s="7">
        <v>42.528095692396199</v>
      </c>
      <c r="AA548" s="7">
        <v>3656.6816752897598</v>
      </c>
      <c r="AB548" s="7">
        <v>42.528095692396199</v>
      </c>
      <c r="AC548" s="7">
        <v>19.343423768878001</v>
      </c>
      <c r="AD548" s="7">
        <v>2024.1603693813099</v>
      </c>
      <c r="AE548" s="7">
        <v>19.343423768878001</v>
      </c>
      <c r="AF548" s="7">
        <v>3656.6816752897598</v>
      </c>
      <c r="AG548" s="7">
        <v>60.182384385940701</v>
      </c>
      <c r="AH548" s="7">
        <v>2024.1603693813099</v>
      </c>
      <c r="AI548" s="7">
        <v>33.3140284624968</v>
      </c>
      <c r="AJ548" s="7">
        <v>1026.50455529848</v>
      </c>
      <c r="AK548" s="7">
        <v>16.894413352509599</v>
      </c>
      <c r="AL548" s="7">
        <v>461.22688446613</v>
      </c>
      <c r="AM548" s="7">
        <v>7.5909625488171502</v>
      </c>
      <c r="AN548" s="7">
        <v>1764.16242425051</v>
      </c>
      <c r="AO548" s="7">
        <v>29.034931274695602</v>
      </c>
      <c r="AP548" s="7">
        <v>889.26406747498595</v>
      </c>
      <c r="AQ548" s="7">
        <v>14.635682479838499</v>
      </c>
      <c r="AR548" s="7">
        <v>39.588775489362902</v>
      </c>
      <c r="AS548" s="7">
        <v>0.65155983359715097</v>
      </c>
      <c r="AT548" s="7">
        <v>0</v>
      </c>
      <c r="AU548" s="7">
        <v>0</v>
      </c>
      <c r="AV548" s="7">
        <v>37.3194915739587</v>
      </c>
      <c r="AW548" s="7">
        <v>0.61421151372545502</v>
      </c>
      <c r="AX548" s="7">
        <v>926.34689679765097</v>
      </c>
      <c r="AY548" s="7">
        <v>15.2459989598033</v>
      </c>
      <c r="AZ548" s="7">
        <v>2245.8578737042799</v>
      </c>
      <c r="BA548" s="7">
        <v>36.962769481637295</v>
      </c>
      <c r="BB548" s="7">
        <v>255.259382355551</v>
      </c>
      <c r="BC548" s="7">
        <v>12.313525439245101</v>
      </c>
      <c r="BD548" s="7">
        <v>301.71839640836703</v>
      </c>
      <c r="BE548" s="7">
        <v>14.554674211691601</v>
      </c>
      <c r="BF548" s="7">
        <v>42.528095692396199</v>
      </c>
      <c r="BG548" s="7">
        <v>0.69993574213950194</v>
      </c>
      <c r="BH548" s="7">
        <v>19.343423768878001</v>
      </c>
      <c r="BI548" s="7">
        <v>0.31835786321392301</v>
      </c>
      <c r="BJ548" s="7">
        <v>11.795228749513599</v>
      </c>
      <c r="BK548" s="7">
        <v>0.19412818876750501</v>
      </c>
      <c r="BL548" s="7">
        <v>5.0129144974052897</v>
      </c>
      <c r="BM548" s="7">
        <v>8.2503530240376696E-2</v>
      </c>
      <c r="BN548" s="7">
        <v>16.552206501364701</v>
      </c>
      <c r="BO548" s="7">
        <v>0.27241946183944599</v>
      </c>
      <c r="BP548" s="7">
        <v>17.1126873344183</v>
      </c>
      <c r="BQ548" s="7">
        <v>0.28164396534592301</v>
      </c>
      <c r="BR548" s="7">
        <v>0</v>
      </c>
      <c r="BS548" s="7">
        <v>0</v>
      </c>
      <c r="BT548" s="7">
        <v>0</v>
      </c>
      <c r="BU548" s="7">
        <v>0</v>
      </c>
      <c r="BV548" s="7">
        <v>0.29528578394092603</v>
      </c>
      <c r="BW548" s="7">
        <v>4.8598713617664007E-3</v>
      </c>
      <c r="BX548" s="7">
        <v>8.5679166167974508</v>
      </c>
      <c r="BY548" s="7">
        <v>0.14101245254768699</v>
      </c>
      <c r="BZ548" s="7">
        <v>22.988314047455798</v>
      </c>
      <c r="CA548" s="7">
        <v>0.37834618247952301</v>
      </c>
      <c r="CB548" s="7">
        <v>0</v>
      </c>
      <c r="CC548" s="7">
        <v>0</v>
      </c>
      <c r="CD548" s="7">
        <v>3.3384876009076798</v>
      </c>
      <c r="CE548" s="7">
        <v>0.16104619396563799</v>
      </c>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v>3876</v>
      </c>
      <c r="EG548" s="7">
        <v>1689</v>
      </c>
      <c r="EH548" s="7">
        <v>735</v>
      </c>
      <c r="EI548" s="7">
        <v>3114</v>
      </c>
      <c r="EJ548" s="7">
        <v>1315</v>
      </c>
      <c r="EK548" s="7">
        <v>67</v>
      </c>
      <c r="EL548" s="7">
        <v>0</v>
      </c>
      <c r="EM548" s="7">
        <v>61</v>
      </c>
      <c r="EN548" s="7">
        <v>1519</v>
      </c>
      <c r="EO548" s="7">
        <v>3677</v>
      </c>
      <c r="EP548" s="7">
        <v>373</v>
      </c>
      <c r="EQ548" s="7">
        <v>526</v>
      </c>
    </row>
    <row r="549" spans="1:147" x14ac:dyDescent="0.35">
      <c r="A549" s="7" t="s">
        <v>1027</v>
      </c>
      <c r="B549" s="7" t="e" vm="1">
        <v>#VALUE!</v>
      </c>
      <c r="C549" s="7" t="e" vm="7">
        <v>#VALUE!</v>
      </c>
      <c r="D549" s="7">
        <v>1</v>
      </c>
      <c r="E549" s="7">
        <v>7409</v>
      </c>
      <c r="F549" s="7">
        <v>2584</v>
      </c>
      <c r="G549" s="7">
        <v>0</v>
      </c>
      <c r="H549" s="7">
        <v>177</v>
      </c>
      <c r="I549" s="7">
        <v>2.3889863679308951</v>
      </c>
      <c r="J549" s="7">
        <v>1</v>
      </c>
      <c r="K549" s="7">
        <v>1</v>
      </c>
      <c r="L549" s="7">
        <v>1</v>
      </c>
      <c r="M549" s="7">
        <v>1</v>
      </c>
      <c r="N549" s="7">
        <v>1</v>
      </c>
      <c r="O549" s="7">
        <v>1</v>
      </c>
      <c r="P549" s="7">
        <v>18.6492821564606</v>
      </c>
      <c r="Q549" s="7">
        <v>56127</v>
      </c>
      <c r="R549" s="7">
        <v>1</v>
      </c>
      <c r="S549" s="7">
        <v>1</v>
      </c>
      <c r="T549" s="7">
        <v>1</v>
      </c>
      <c r="U549" s="7">
        <v>1</v>
      </c>
      <c r="V549" s="7">
        <v>1</v>
      </c>
      <c r="W549" s="7">
        <v>0</v>
      </c>
      <c r="X549" s="7">
        <v>0</v>
      </c>
      <c r="Y549" s="7">
        <v>1</v>
      </c>
      <c r="Z549" s="7">
        <v>1546.42620337382</v>
      </c>
      <c r="AA549" s="7">
        <v>6765.9243330517802</v>
      </c>
      <c r="AB549" s="7">
        <v>1546.42620337382</v>
      </c>
      <c r="AC549" s="7">
        <v>692.16538100224</v>
      </c>
      <c r="AD549" s="7">
        <v>3455.5890417802102</v>
      </c>
      <c r="AE549" s="7">
        <v>692.16538100224</v>
      </c>
      <c r="AF549" s="7">
        <v>6765.9243330517802</v>
      </c>
      <c r="AG549" s="7">
        <v>91.320344622105296</v>
      </c>
      <c r="AH549" s="7">
        <v>3455.5890417802102</v>
      </c>
      <c r="AI549" s="7">
        <v>46.640424372792701</v>
      </c>
      <c r="AJ549" s="7">
        <v>1883.99712639983</v>
      </c>
      <c r="AK549" s="7">
        <v>25.428494080170498</v>
      </c>
      <c r="AL549" s="7">
        <v>1000.1557859313</v>
      </c>
      <c r="AM549" s="7">
        <v>13.4992007819045</v>
      </c>
      <c r="AN549" s="7">
        <v>4326.1115688780601</v>
      </c>
      <c r="AO549" s="7">
        <v>58.389952340100606</v>
      </c>
      <c r="AP549" s="7">
        <v>1309.54959515017</v>
      </c>
      <c r="AQ549" s="7">
        <v>17.675119383859698</v>
      </c>
      <c r="AR549" s="7">
        <v>88.947217696812004</v>
      </c>
      <c r="AS549" s="7">
        <v>1.2005293251020699</v>
      </c>
      <c r="AT549" s="7">
        <v>0</v>
      </c>
      <c r="AU549" s="7">
        <v>0</v>
      </c>
      <c r="AV549" s="7">
        <v>59.193440839488197</v>
      </c>
      <c r="AW549" s="7">
        <v>0.79893967930204002</v>
      </c>
      <c r="AX549" s="7">
        <v>982.12253022432606</v>
      </c>
      <c r="AY549" s="7">
        <v>13.255804160134</v>
      </c>
      <c r="AZ549" s="7">
        <v>2925.6430548909102</v>
      </c>
      <c r="BA549" s="7">
        <v>39.487691387379002</v>
      </c>
      <c r="BB549" s="7">
        <v>320.377568347438</v>
      </c>
      <c r="BC549" s="7">
        <v>12.398512706944199</v>
      </c>
      <c r="BD549" s="7">
        <v>495.73518006976502</v>
      </c>
      <c r="BE549" s="7">
        <v>19.184797990316</v>
      </c>
      <c r="BF549" s="7">
        <v>1546.42620337382</v>
      </c>
      <c r="BG549" s="7">
        <v>20.8722662083118</v>
      </c>
      <c r="BH549" s="7">
        <v>692.16538100224</v>
      </c>
      <c r="BI549" s="7">
        <v>9.3422240653561897</v>
      </c>
      <c r="BJ549" s="7">
        <v>351.49682905222301</v>
      </c>
      <c r="BK549" s="7">
        <v>4.7441871919587406</v>
      </c>
      <c r="BL549" s="7">
        <v>303.30567954666901</v>
      </c>
      <c r="BM549" s="7">
        <v>4.0937465183785795</v>
      </c>
      <c r="BN549" s="7">
        <v>1245.41145020351</v>
      </c>
      <c r="BO549" s="7">
        <v>16.809440548029499</v>
      </c>
      <c r="BP549" s="7">
        <v>135.620831411681</v>
      </c>
      <c r="BQ549" s="7">
        <v>1.8304876692088201</v>
      </c>
      <c r="BR549" s="7">
        <v>29.152517498936501</v>
      </c>
      <c r="BS549" s="7">
        <v>0.39347438924195605</v>
      </c>
      <c r="BT549" s="7">
        <v>0</v>
      </c>
      <c r="BU549" s="7">
        <v>0</v>
      </c>
      <c r="BV549" s="7">
        <v>17.739715165458598</v>
      </c>
      <c r="BW549" s="7">
        <v>0.23943467627829201</v>
      </c>
      <c r="BX549" s="7">
        <v>118.50168817769701</v>
      </c>
      <c r="BY549" s="7">
        <v>1.5994289131825798</v>
      </c>
      <c r="BZ549" s="7">
        <v>382.13825477985699</v>
      </c>
      <c r="CA549" s="7">
        <v>5.1577575216609102</v>
      </c>
      <c r="CB549" s="7">
        <v>35.9318427927792</v>
      </c>
      <c r="CC549" s="7">
        <v>1.39055119167102</v>
      </c>
      <c r="CD549" s="7">
        <v>122.87181656435099</v>
      </c>
      <c r="CE549" s="7">
        <v>4.75510126023031</v>
      </c>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v>3450</v>
      </c>
      <c r="EG549" s="7">
        <v>2046</v>
      </c>
      <c r="EH549" s="7">
        <v>1097</v>
      </c>
      <c r="EI549" s="7">
        <v>4745</v>
      </c>
      <c r="EJ549" s="7">
        <v>1437</v>
      </c>
      <c r="EK549" s="7">
        <v>93</v>
      </c>
      <c r="EL549" s="7">
        <v>0</v>
      </c>
      <c r="EM549" s="7">
        <v>62</v>
      </c>
      <c r="EN549" s="7">
        <v>1072</v>
      </c>
      <c r="EO549" s="7">
        <v>3190</v>
      </c>
      <c r="EP549" s="7">
        <v>350</v>
      </c>
      <c r="EQ549" s="7">
        <v>531</v>
      </c>
    </row>
    <row r="550" spans="1:147" x14ac:dyDescent="0.35">
      <c r="A550" s="7" t="s">
        <v>1028</v>
      </c>
      <c r="B550" s="7" t="e" vm="1">
        <v>#VALUE!</v>
      </c>
      <c r="C550" s="7" t="e" vm="7">
        <v>#VALUE!</v>
      </c>
      <c r="D550" s="7">
        <v>1</v>
      </c>
      <c r="E550" s="7">
        <v>8082</v>
      </c>
      <c r="F550" s="7">
        <v>2902</v>
      </c>
      <c r="G550" s="7">
        <v>0</v>
      </c>
      <c r="H550" s="7">
        <v>653</v>
      </c>
      <c r="I550" s="7">
        <v>8.0796832467211086</v>
      </c>
      <c r="J550" s="7">
        <v>1</v>
      </c>
      <c r="K550" s="7">
        <v>1</v>
      </c>
      <c r="L550" s="7">
        <v>1</v>
      </c>
      <c r="M550" s="7">
        <v>1</v>
      </c>
      <c r="N550" s="7">
        <v>1</v>
      </c>
      <c r="O550" s="7">
        <v>1</v>
      </c>
      <c r="P550" s="7">
        <v>19.937106918238999</v>
      </c>
      <c r="Q550" s="7">
        <v>77667</v>
      </c>
      <c r="R550" s="7">
        <v>1</v>
      </c>
      <c r="S550" s="7">
        <v>1</v>
      </c>
      <c r="T550" s="7">
        <v>1</v>
      </c>
      <c r="U550" s="7">
        <v>1</v>
      </c>
      <c r="V550" s="7">
        <v>1</v>
      </c>
      <c r="W550" s="7">
        <v>0</v>
      </c>
      <c r="X550" s="7">
        <v>0</v>
      </c>
      <c r="Y550" s="7">
        <v>1</v>
      </c>
      <c r="Z550" s="7">
        <v>4655.1211118008896</v>
      </c>
      <c r="AA550" s="7">
        <v>7067.3977070804704</v>
      </c>
      <c r="AB550" s="7">
        <v>4655.1211118008896</v>
      </c>
      <c r="AC550" s="7">
        <v>1628.5107979495101</v>
      </c>
      <c r="AD550" s="7">
        <v>2481.89476876566</v>
      </c>
      <c r="AE550" s="7">
        <v>1628.5107979495101</v>
      </c>
      <c r="AF550" s="7">
        <v>7067.3977070804704</v>
      </c>
      <c r="AG550" s="7">
        <v>87.4461483182439</v>
      </c>
      <c r="AH550" s="7">
        <v>2481.89476876566</v>
      </c>
      <c r="AI550" s="7">
        <v>30.708918198040902</v>
      </c>
      <c r="AJ550" s="7">
        <v>1498.5488523874701</v>
      </c>
      <c r="AK550" s="7">
        <v>18.541807131742999</v>
      </c>
      <c r="AL550" s="7">
        <v>1248.39546624385</v>
      </c>
      <c r="AM550" s="7">
        <v>15.446615518978598</v>
      </c>
      <c r="AN550" s="7">
        <v>5462.7913148654598</v>
      </c>
      <c r="AO550" s="7">
        <v>67.592072690738206</v>
      </c>
      <c r="AP550" s="7">
        <v>688.39265313069302</v>
      </c>
      <c r="AQ550" s="7">
        <v>8.5176027360887598</v>
      </c>
      <c r="AR550" s="7">
        <v>231.323696301697</v>
      </c>
      <c r="AS550" s="7">
        <v>2.86220856597002</v>
      </c>
      <c r="AT550" s="7">
        <v>0</v>
      </c>
      <c r="AU550" s="7">
        <v>0</v>
      </c>
      <c r="AV550" s="7">
        <v>25.4917906398186</v>
      </c>
      <c r="AW550" s="7">
        <v>0.31541438554588797</v>
      </c>
      <c r="AX550" s="7">
        <v>659.39826829172705</v>
      </c>
      <c r="AY550" s="7">
        <v>8.1588501397145095</v>
      </c>
      <c r="AZ550" s="7">
        <v>1421.0509383676099</v>
      </c>
      <c r="BA550" s="7">
        <v>17.582911882796502</v>
      </c>
      <c r="BB550" s="7">
        <v>321.24704997554397</v>
      </c>
      <c r="BC550" s="7">
        <v>11.0698501025342</v>
      </c>
      <c r="BD550" s="7">
        <v>318.16239751237998</v>
      </c>
      <c r="BE550" s="7">
        <v>10.963556082439</v>
      </c>
      <c r="BF550" s="7">
        <v>4655.1211118008896</v>
      </c>
      <c r="BG550" s="7">
        <v>57.598627960911799</v>
      </c>
      <c r="BH550" s="7">
        <v>1628.5107979495101</v>
      </c>
      <c r="BI550" s="7">
        <v>20.149849021894401</v>
      </c>
      <c r="BJ550" s="7">
        <v>1032.1028013948801</v>
      </c>
      <c r="BK550" s="7">
        <v>12.770388534952801</v>
      </c>
      <c r="BL550" s="7">
        <v>851.79411987029005</v>
      </c>
      <c r="BM550" s="7">
        <v>10.5393976722382</v>
      </c>
      <c r="BN550" s="7">
        <v>3555.09036697075</v>
      </c>
      <c r="BO550" s="7">
        <v>43.987755097386099</v>
      </c>
      <c r="BP550" s="7">
        <v>435.05699153081503</v>
      </c>
      <c r="BQ550" s="7">
        <v>5.38303627234367</v>
      </c>
      <c r="BR550" s="7">
        <v>193.00115546668499</v>
      </c>
      <c r="BS550" s="7">
        <v>2.3880370634333703</v>
      </c>
      <c r="BT550" s="7">
        <v>0</v>
      </c>
      <c r="BU550" s="7">
        <v>0</v>
      </c>
      <c r="BV550" s="7">
        <v>18.1007719225017</v>
      </c>
      <c r="BW550" s="7">
        <v>0.22396401784832601</v>
      </c>
      <c r="BX550" s="7">
        <v>453.871838492574</v>
      </c>
      <c r="BY550" s="7">
        <v>5.61583566558493</v>
      </c>
      <c r="BZ550" s="7">
        <v>975.31665541417897</v>
      </c>
      <c r="CA550" s="7">
        <v>12.067763615617199</v>
      </c>
      <c r="CB550" s="7">
        <v>214.54463812254099</v>
      </c>
      <c r="CC550" s="7">
        <v>7.3929923543260196</v>
      </c>
      <c r="CD550" s="7">
        <v>215.88725942935</v>
      </c>
      <c r="CE550" s="7">
        <v>7.4392577336095691</v>
      </c>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v>2929</v>
      </c>
      <c r="EG550" s="7">
        <v>1714</v>
      </c>
      <c r="EH550" s="7">
        <v>1374</v>
      </c>
      <c r="EI550" s="7">
        <v>6095</v>
      </c>
      <c r="EJ550" s="7">
        <v>871</v>
      </c>
      <c r="EK550" s="7">
        <v>241</v>
      </c>
      <c r="EL550" s="7">
        <v>0</v>
      </c>
      <c r="EM550" s="7">
        <v>32</v>
      </c>
      <c r="EN550" s="7">
        <v>843</v>
      </c>
      <c r="EO550" s="7">
        <v>1822</v>
      </c>
      <c r="EP550" s="7">
        <v>286</v>
      </c>
      <c r="EQ550" s="7">
        <v>329</v>
      </c>
    </row>
    <row r="551" spans="1:147" x14ac:dyDescent="0.35">
      <c r="A551" s="7" t="s">
        <v>1029</v>
      </c>
      <c r="B551" s="7" t="e" vm="1">
        <v>#VALUE!</v>
      </c>
      <c r="C551" s="7" t="e" vm="7">
        <v>#VALUE!</v>
      </c>
      <c r="D551" s="7">
        <v>1</v>
      </c>
      <c r="E551" s="7">
        <v>5135</v>
      </c>
      <c r="F551" s="7">
        <v>1815</v>
      </c>
      <c r="G551" s="7">
        <v>0</v>
      </c>
      <c r="H551" s="7">
        <v>34</v>
      </c>
      <c r="I551" s="7">
        <v>0.66212268743914315</v>
      </c>
      <c r="J551" s="7">
        <v>0</v>
      </c>
      <c r="K551" s="7">
        <v>0</v>
      </c>
      <c r="L551" s="7">
        <v>0</v>
      </c>
      <c r="M551" s="7">
        <v>0</v>
      </c>
      <c r="N551" s="7">
        <v>0</v>
      </c>
      <c r="O551" s="7">
        <v>0</v>
      </c>
      <c r="P551" s="7">
        <v>5.8743699108181504</v>
      </c>
      <c r="Q551" s="7">
        <v>116714</v>
      </c>
      <c r="R551" s="7">
        <v>1</v>
      </c>
      <c r="S551" s="7">
        <v>1</v>
      </c>
      <c r="T551" s="7">
        <v>1</v>
      </c>
      <c r="U551" s="7">
        <v>1</v>
      </c>
      <c r="V551" s="7">
        <v>1</v>
      </c>
      <c r="W551" s="7">
        <v>0</v>
      </c>
      <c r="X551" s="7">
        <v>0</v>
      </c>
      <c r="Y551" s="7">
        <v>0</v>
      </c>
      <c r="Z551" s="7">
        <v>4809.4146929525295</v>
      </c>
      <c r="AA551" s="7">
        <v>5022.6831453556697</v>
      </c>
      <c r="AB551" s="7">
        <v>4809.4146929525295</v>
      </c>
      <c r="AC551" s="7">
        <v>567.00732514938898</v>
      </c>
      <c r="AD551" s="7">
        <v>583.26012548686401</v>
      </c>
      <c r="AE551" s="7">
        <v>567.00732514938898</v>
      </c>
      <c r="AF551" s="7">
        <v>5022.6831453556697</v>
      </c>
      <c r="AG551" s="7">
        <v>97.812719481122997</v>
      </c>
      <c r="AH551" s="7">
        <v>583.26012548686401</v>
      </c>
      <c r="AI551" s="7">
        <v>11.3585224048075</v>
      </c>
      <c r="AJ551" s="7">
        <v>1184.1047946839799</v>
      </c>
      <c r="AK551" s="7">
        <v>23.0594896725216</v>
      </c>
      <c r="AL551" s="7">
        <v>647.92471092290396</v>
      </c>
      <c r="AM551" s="7">
        <v>12.617813260426599</v>
      </c>
      <c r="AN551" s="7">
        <v>4095.9973290708099</v>
      </c>
      <c r="AO551" s="7">
        <v>79.766257625527103</v>
      </c>
      <c r="AP551" s="7">
        <v>419.44756111850398</v>
      </c>
      <c r="AQ551" s="7">
        <v>8.1684043061052503</v>
      </c>
      <c r="AR551" s="7">
        <v>229.00000196015401</v>
      </c>
      <c r="AS551" s="7">
        <v>4.4595910800419496</v>
      </c>
      <c r="AT551" s="7">
        <v>1.0000000256113699</v>
      </c>
      <c r="AU551" s="7">
        <v>1.9474197188147399E-2</v>
      </c>
      <c r="AV551" s="7">
        <v>17.532777106847799</v>
      </c>
      <c r="AW551" s="7">
        <v>0.341436749889928</v>
      </c>
      <c r="AX551" s="7">
        <v>259.70549605580197</v>
      </c>
      <c r="AY551" s="7">
        <v>5.0575559115053901</v>
      </c>
      <c r="AZ551" s="7">
        <v>583.705878373112</v>
      </c>
      <c r="BA551" s="7">
        <v>11.3672030841891</v>
      </c>
      <c r="BB551" s="7">
        <v>65.232440470492307</v>
      </c>
      <c r="BC551" s="7">
        <v>3.5940738551235398</v>
      </c>
      <c r="BD551" s="7">
        <v>36.3203575511534</v>
      </c>
      <c r="BE551" s="7">
        <v>2.00112162816272</v>
      </c>
      <c r="BF551" s="7">
        <v>4809.4146929525295</v>
      </c>
      <c r="BG551" s="7">
        <v>93.659487691383305</v>
      </c>
      <c r="BH551" s="7">
        <v>567.00732514938898</v>
      </c>
      <c r="BI551" s="7">
        <v>11.042012174282199</v>
      </c>
      <c r="BJ551" s="7">
        <v>1134.95064357098</v>
      </c>
      <c r="BK551" s="7">
        <v>22.1022520656471</v>
      </c>
      <c r="BL551" s="7">
        <v>619.82844628699195</v>
      </c>
      <c r="BM551" s="7">
        <v>12.070661076669801</v>
      </c>
      <c r="BN551" s="7">
        <v>3908.2314651632901</v>
      </c>
      <c r="BO551" s="7">
        <v>76.109668260239403</v>
      </c>
      <c r="BP551" s="7">
        <v>411.477798131047</v>
      </c>
      <c r="BQ551" s="7">
        <v>8.0131995741197102</v>
      </c>
      <c r="BR551" s="7">
        <v>228.98716878490399</v>
      </c>
      <c r="BS551" s="7">
        <v>4.4593411642629901</v>
      </c>
      <c r="BT551" s="7">
        <v>1.0000000256113699</v>
      </c>
      <c r="BU551" s="7">
        <v>1.9474197188147399E-2</v>
      </c>
      <c r="BV551" s="7">
        <v>16.3484119882269</v>
      </c>
      <c r="BW551" s="7">
        <v>0.31837219061785504</v>
      </c>
      <c r="BX551" s="7">
        <v>243.369869851304</v>
      </c>
      <c r="BY551" s="7">
        <v>4.7394327137546899</v>
      </c>
      <c r="BZ551" s="7">
        <v>560.55732408433005</v>
      </c>
      <c r="CA551" s="7">
        <v>10.9164035848944</v>
      </c>
      <c r="CB551" s="7">
        <v>65.232440470492307</v>
      </c>
      <c r="CC551" s="7">
        <v>3.5940738551235398</v>
      </c>
      <c r="CD551" s="7">
        <v>34.8569445261301</v>
      </c>
      <c r="CE551" s="7">
        <v>1.9204928113570299</v>
      </c>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v>584</v>
      </c>
      <c r="EG551" s="7">
        <v>1220</v>
      </c>
      <c r="EH551" s="7">
        <v>666</v>
      </c>
      <c r="EI551" s="7">
        <v>4183</v>
      </c>
      <c r="EJ551" s="7">
        <v>432</v>
      </c>
      <c r="EK551" s="7">
        <v>229</v>
      </c>
      <c r="EL551" s="7">
        <v>1</v>
      </c>
      <c r="EM551" s="7">
        <v>18</v>
      </c>
      <c r="EN551" s="7">
        <v>272</v>
      </c>
      <c r="EO551" s="7">
        <v>610</v>
      </c>
      <c r="EP551" s="7">
        <v>65</v>
      </c>
      <c r="EQ551" s="7">
        <v>36</v>
      </c>
    </row>
    <row r="552" spans="1:147" x14ac:dyDescent="0.35">
      <c r="A552" s="7" t="s">
        <v>1030</v>
      </c>
      <c r="B552" s="7" t="e" vm="1">
        <v>#VALUE!</v>
      </c>
      <c r="C552" s="7" t="e" vm="7">
        <v>#VALUE!</v>
      </c>
      <c r="D552" s="7">
        <v>0</v>
      </c>
      <c r="E552" s="7">
        <v>2982</v>
      </c>
      <c r="F552" s="7">
        <v>1038</v>
      </c>
      <c r="G552" s="7">
        <v>0</v>
      </c>
      <c r="H552" s="7">
        <v>115</v>
      </c>
      <c r="I552" s="7">
        <v>3.8564721663313213</v>
      </c>
      <c r="J552" s="7">
        <v>0</v>
      </c>
      <c r="K552" s="7">
        <v>0</v>
      </c>
      <c r="L552" s="7">
        <v>0</v>
      </c>
      <c r="M552" s="7">
        <v>0</v>
      </c>
      <c r="N552" s="7">
        <v>0</v>
      </c>
      <c r="O552" s="7">
        <v>1</v>
      </c>
      <c r="P552" s="7">
        <v>10.8080463689056</v>
      </c>
      <c r="Q552" s="7">
        <v>69375</v>
      </c>
      <c r="R552" s="7">
        <v>0</v>
      </c>
      <c r="S552" s="7">
        <v>0</v>
      </c>
      <c r="T552" s="7">
        <v>0</v>
      </c>
      <c r="U552" s="7">
        <v>0</v>
      </c>
      <c r="V552" s="7">
        <v>0</v>
      </c>
      <c r="W552" s="7">
        <v>0</v>
      </c>
      <c r="X552" s="7">
        <v>0</v>
      </c>
      <c r="Y552" s="7">
        <v>0</v>
      </c>
      <c r="Z552" s="7"/>
      <c r="AA552" s="7"/>
      <c r="AB552" s="7"/>
      <c r="AC552" s="7"/>
      <c r="AD552" s="7"/>
      <c r="AE552" s="7"/>
      <c r="AF552" s="7">
        <v>2434.2511230006198</v>
      </c>
      <c r="AG552" s="7">
        <v>81.631493058370893</v>
      </c>
      <c r="AH552" s="7">
        <v>392.882422682987</v>
      </c>
      <c r="AI552" s="7">
        <v>13.175131545371798</v>
      </c>
      <c r="AJ552" s="7">
        <v>572.58722904595697</v>
      </c>
      <c r="AK552" s="7">
        <v>19.201449666195799</v>
      </c>
      <c r="AL552" s="7">
        <v>325.34378509140299</v>
      </c>
      <c r="AM552" s="7">
        <v>10.910254362555399</v>
      </c>
      <c r="AN552" s="7">
        <v>1569.7559679050401</v>
      </c>
      <c r="AO552" s="7">
        <v>52.641045201376201</v>
      </c>
      <c r="AP552" s="7">
        <v>409.49864749908699</v>
      </c>
      <c r="AQ552" s="7">
        <v>13.732349010700402</v>
      </c>
      <c r="AR552" s="7">
        <v>27.812153626688101</v>
      </c>
      <c r="AS552" s="7">
        <v>0.93266779432220304</v>
      </c>
      <c r="AT552" s="7">
        <v>5.9090206306427699</v>
      </c>
      <c r="AU552" s="7">
        <v>0.19815629210740301</v>
      </c>
      <c r="AV552" s="7">
        <v>11.6422561085237</v>
      </c>
      <c r="AW552" s="7">
        <v>0.39041770987671803</v>
      </c>
      <c r="AX552" s="7">
        <v>409.63307946472202</v>
      </c>
      <c r="AY552" s="7">
        <v>13.736857124906802</v>
      </c>
      <c r="AZ552" s="7">
        <v>718.14342052037796</v>
      </c>
      <c r="BA552" s="7">
        <v>24.082609675398299</v>
      </c>
      <c r="BB552" s="7">
        <v>59.4284816058084</v>
      </c>
      <c r="BC552" s="7">
        <v>5.7252872452609305</v>
      </c>
      <c r="BD552" s="7">
        <v>118.2601700278</v>
      </c>
      <c r="BE552" s="7">
        <v>11.393079964142499</v>
      </c>
      <c r="BF552" s="7">
        <v>1071.47671923551</v>
      </c>
      <c r="BG552" s="7">
        <v>35.931479518293301</v>
      </c>
      <c r="BH552" s="7">
        <v>198.420185352701</v>
      </c>
      <c r="BI552" s="7">
        <v>6.6539297569651605</v>
      </c>
      <c r="BJ552" s="7">
        <v>245.181471703027</v>
      </c>
      <c r="BK552" s="7">
        <v>8.2220480115032402</v>
      </c>
      <c r="BL552" s="7">
        <v>167.36337795755199</v>
      </c>
      <c r="BM552" s="7">
        <v>5.6124539891868599</v>
      </c>
      <c r="BN552" s="7">
        <v>782.07804383862799</v>
      </c>
      <c r="BO552" s="7">
        <v>26.2266278953262</v>
      </c>
      <c r="BP552" s="7">
        <v>102.21402500672799</v>
      </c>
      <c r="BQ552" s="7">
        <v>3.4277003691055601</v>
      </c>
      <c r="BR552" s="7">
        <v>18.635353314912201</v>
      </c>
      <c r="BS552" s="7">
        <v>0.62492801190181801</v>
      </c>
      <c r="BT552" s="7">
        <v>2.6422245427966101E-2</v>
      </c>
      <c r="BU552" s="7">
        <v>8.86057861434142E-4</v>
      </c>
      <c r="BV552" s="7">
        <v>9.6804998535117193</v>
      </c>
      <c r="BW552" s="7">
        <v>0.32463111514123799</v>
      </c>
      <c r="BX552" s="7">
        <v>158.842373516527</v>
      </c>
      <c r="BY552" s="7">
        <v>5.3267060200042602</v>
      </c>
      <c r="BZ552" s="7">
        <v>233.370443259366</v>
      </c>
      <c r="CA552" s="7">
        <v>7.825970598905629</v>
      </c>
      <c r="CB552" s="7">
        <v>44.9055332854632</v>
      </c>
      <c r="CC552" s="7">
        <v>4.32615927605619</v>
      </c>
      <c r="CD552" s="7">
        <v>56.338299885735999</v>
      </c>
      <c r="CE552" s="7">
        <v>5.4275818772385298</v>
      </c>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v>458</v>
      </c>
      <c r="EG552" s="7">
        <v>692</v>
      </c>
      <c r="EH552" s="7">
        <v>400</v>
      </c>
      <c r="EI552" s="7">
        <v>1922</v>
      </c>
      <c r="EJ552" s="7">
        <v>486</v>
      </c>
      <c r="EK552" s="7">
        <v>36</v>
      </c>
      <c r="EL552" s="7">
        <v>6</v>
      </c>
      <c r="EM552" s="7">
        <v>13</v>
      </c>
      <c r="EN552" s="7">
        <v>519</v>
      </c>
      <c r="EO552" s="7">
        <v>901</v>
      </c>
      <c r="EP552" s="7">
        <v>62</v>
      </c>
      <c r="EQ552" s="7">
        <v>148</v>
      </c>
    </row>
    <row r="553" spans="1:147" x14ac:dyDescent="0.35">
      <c r="A553" s="7" t="s">
        <v>1031</v>
      </c>
      <c r="B553" s="7" t="e" vm="1">
        <v>#VALUE!</v>
      </c>
      <c r="C553" s="7" t="e" vm="7">
        <v>#VALUE!</v>
      </c>
      <c r="D553" s="7">
        <v>1</v>
      </c>
      <c r="E553" s="7">
        <v>6475</v>
      </c>
      <c r="F553" s="7">
        <v>2511</v>
      </c>
      <c r="G553" s="7">
        <v>0</v>
      </c>
      <c r="H553" s="7">
        <v>17</v>
      </c>
      <c r="I553" s="7">
        <v>0.26254826254826252</v>
      </c>
      <c r="J553" s="7">
        <v>1</v>
      </c>
      <c r="K553" s="7">
        <v>1</v>
      </c>
      <c r="L553" s="7">
        <v>1</v>
      </c>
      <c r="M553" s="7">
        <v>1</v>
      </c>
      <c r="N553" s="7">
        <v>1</v>
      </c>
      <c r="O553" s="7">
        <v>1</v>
      </c>
      <c r="P553" s="7">
        <v>9.6007918178818894</v>
      </c>
      <c r="Q553" s="7">
        <v>51897</v>
      </c>
      <c r="R553" s="7">
        <v>1</v>
      </c>
      <c r="S553" s="7">
        <v>1</v>
      </c>
      <c r="T553" s="7">
        <v>1</v>
      </c>
      <c r="U553" s="7">
        <v>1</v>
      </c>
      <c r="V553" s="7">
        <v>1</v>
      </c>
      <c r="W553" s="7">
        <v>0</v>
      </c>
      <c r="X553" s="7">
        <v>0</v>
      </c>
      <c r="Y553" s="7">
        <v>1</v>
      </c>
      <c r="Z553" s="7">
        <v>4170.8602584536802</v>
      </c>
      <c r="AA553" s="7">
        <v>6328.2658475485296</v>
      </c>
      <c r="AB553" s="7">
        <v>4170.8602584536802</v>
      </c>
      <c r="AC553" s="7">
        <v>1924.1922306199499</v>
      </c>
      <c r="AD553" s="7">
        <v>2699.2098961709899</v>
      </c>
      <c r="AE553" s="7">
        <v>1924.1922306199499</v>
      </c>
      <c r="AF553" s="7">
        <v>6328.2658475485296</v>
      </c>
      <c r="AG553" s="7">
        <v>97.733835483375003</v>
      </c>
      <c r="AH553" s="7">
        <v>2699.2098961709899</v>
      </c>
      <c r="AI553" s="7">
        <v>41.686639323104103</v>
      </c>
      <c r="AJ553" s="7">
        <v>1428.5202942645701</v>
      </c>
      <c r="AK553" s="7">
        <v>22.0620894867115</v>
      </c>
      <c r="AL553" s="7">
        <v>912.66609643611196</v>
      </c>
      <c r="AM553" s="7">
        <v>14.095229288588602</v>
      </c>
      <c r="AN553" s="7">
        <v>4760.4227682559103</v>
      </c>
      <c r="AO553" s="7">
        <v>73.520042752986996</v>
      </c>
      <c r="AP553" s="7">
        <v>688.747161582481</v>
      </c>
      <c r="AQ553" s="7">
        <v>10.6370218005016</v>
      </c>
      <c r="AR553" s="7">
        <v>74.548524839105099</v>
      </c>
      <c r="AS553" s="7">
        <v>1.1513285689437098</v>
      </c>
      <c r="AT553" s="7">
        <v>1.9999999701976801</v>
      </c>
      <c r="AU553" s="7">
        <v>3.0888030427763398E-2</v>
      </c>
      <c r="AV553" s="7">
        <v>30.999999264182399</v>
      </c>
      <c r="AW553" s="7">
        <v>0.47876446740050105</v>
      </c>
      <c r="AX553" s="7">
        <v>771.54739469698097</v>
      </c>
      <c r="AY553" s="7">
        <v>11.915789879490001</v>
      </c>
      <c r="AZ553" s="7">
        <v>1682.3319371600601</v>
      </c>
      <c r="BA553" s="7">
        <v>25.9819604194604</v>
      </c>
      <c r="BB553" s="7">
        <v>108.074797358282</v>
      </c>
      <c r="BC553" s="7">
        <v>4.3040540564827401</v>
      </c>
      <c r="BD553" s="7">
        <v>180.568577463552</v>
      </c>
      <c r="BE553" s="7">
        <v>7.1911022486480309</v>
      </c>
      <c r="BF553" s="7">
        <v>4170.8602584536802</v>
      </c>
      <c r="BG553" s="7">
        <v>64.414830246388803</v>
      </c>
      <c r="BH553" s="7">
        <v>1924.1922306199499</v>
      </c>
      <c r="BI553" s="7">
        <v>29.717254526948999</v>
      </c>
      <c r="BJ553" s="7">
        <v>920.18660638641404</v>
      </c>
      <c r="BK553" s="7">
        <v>14.211376160407898</v>
      </c>
      <c r="BL553" s="7">
        <v>632.98038571743098</v>
      </c>
      <c r="BM553" s="7">
        <v>9.7757588527788606</v>
      </c>
      <c r="BN553" s="7">
        <v>3164.77372314686</v>
      </c>
      <c r="BO553" s="7">
        <v>48.876814257094296</v>
      </c>
      <c r="BP553" s="7">
        <v>430.081907593984</v>
      </c>
      <c r="BQ553" s="7">
        <v>6.6421916230731197</v>
      </c>
      <c r="BR553" s="7">
        <v>20.713998743565799</v>
      </c>
      <c r="BS553" s="7">
        <v>0.31990731650294602</v>
      </c>
      <c r="BT553" s="7">
        <v>1.9999999701976801</v>
      </c>
      <c r="BU553" s="7">
        <v>3.0888030427763398E-2</v>
      </c>
      <c r="BV553" s="7">
        <v>28.515007392852599</v>
      </c>
      <c r="BW553" s="7">
        <v>0.44038621456143001</v>
      </c>
      <c r="BX553" s="7">
        <v>524.77561253967804</v>
      </c>
      <c r="BY553" s="7">
        <v>8.1046426647054499</v>
      </c>
      <c r="BZ553" s="7">
        <v>1123.6508450644999</v>
      </c>
      <c r="CA553" s="7">
        <v>17.353681004857098</v>
      </c>
      <c r="CB553" s="7">
        <v>94.474744200160401</v>
      </c>
      <c r="CC553" s="7">
        <v>3.7624350537698303</v>
      </c>
      <c r="CD553" s="7">
        <v>120.34203514767</v>
      </c>
      <c r="CE553" s="7">
        <v>4.7925939923404899</v>
      </c>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v>2418</v>
      </c>
      <c r="EG553" s="7">
        <v>1463</v>
      </c>
      <c r="EH553" s="7">
        <v>933</v>
      </c>
      <c r="EI553" s="7">
        <v>4869</v>
      </c>
      <c r="EJ553" s="7">
        <v>710</v>
      </c>
      <c r="EK553" s="7">
        <v>76</v>
      </c>
      <c r="EL553" s="7">
        <v>2</v>
      </c>
      <c r="EM553" s="7">
        <v>31</v>
      </c>
      <c r="EN553" s="7">
        <v>787</v>
      </c>
      <c r="EO553" s="7">
        <v>1711</v>
      </c>
      <c r="EP553" s="7">
        <v>92</v>
      </c>
      <c r="EQ553" s="7">
        <v>177</v>
      </c>
    </row>
    <row r="554" spans="1:147" x14ac:dyDescent="0.35">
      <c r="A554" s="7" t="s">
        <v>1032</v>
      </c>
      <c r="B554" s="7" t="e" vm="1">
        <v>#VALUE!</v>
      </c>
      <c r="C554" s="7" t="e" vm="7">
        <v>#VALUE!</v>
      </c>
      <c r="D554" s="7">
        <v>1</v>
      </c>
      <c r="E554" s="7">
        <v>7537</v>
      </c>
      <c r="F554" s="7">
        <v>2858</v>
      </c>
      <c r="G554" s="7">
        <v>0</v>
      </c>
      <c r="H554" s="7">
        <v>72</v>
      </c>
      <c r="I554" s="7">
        <v>0.95528724956879385</v>
      </c>
      <c r="J554" s="7">
        <v>1</v>
      </c>
      <c r="K554" s="7">
        <v>1</v>
      </c>
      <c r="L554" s="7">
        <v>1</v>
      </c>
      <c r="M554" s="7">
        <v>0</v>
      </c>
      <c r="N554" s="7">
        <v>0</v>
      </c>
      <c r="O554" s="7">
        <v>1</v>
      </c>
      <c r="P554" s="7">
        <v>6.2406576980567996</v>
      </c>
      <c r="Q554" s="7">
        <v>77390</v>
      </c>
      <c r="R554" s="7">
        <v>1</v>
      </c>
      <c r="S554" s="7">
        <v>1</v>
      </c>
      <c r="T554" s="7">
        <v>1</v>
      </c>
      <c r="U554" s="7">
        <v>1</v>
      </c>
      <c r="V554" s="7">
        <v>1</v>
      </c>
      <c r="W554" s="7">
        <v>0</v>
      </c>
      <c r="X554" s="7">
        <v>0</v>
      </c>
      <c r="Y554" s="7">
        <v>0</v>
      </c>
      <c r="Z554" s="7">
        <v>5205.8291305306702</v>
      </c>
      <c r="AA554" s="7">
        <v>6911.7900143455099</v>
      </c>
      <c r="AB554" s="7">
        <v>5205.8291305306702</v>
      </c>
      <c r="AC554" s="7">
        <v>1378.4635918988499</v>
      </c>
      <c r="AD554" s="7">
        <v>2019.51856657487</v>
      </c>
      <c r="AE554" s="7">
        <v>1378.4635918988499</v>
      </c>
      <c r="AF554" s="7">
        <v>6911.7900143455099</v>
      </c>
      <c r="AG554" s="7">
        <v>91.704789894460802</v>
      </c>
      <c r="AH554" s="7">
        <v>2019.51856657487</v>
      </c>
      <c r="AI554" s="7">
        <v>26.794726901617</v>
      </c>
      <c r="AJ554" s="7">
        <v>1471.6571980359199</v>
      </c>
      <c r="AK554" s="7">
        <v>19.525768847498</v>
      </c>
      <c r="AL554" s="7">
        <v>1070.1957238802599</v>
      </c>
      <c r="AM554" s="7">
        <v>14.1992267995258</v>
      </c>
      <c r="AN554" s="7">
        <v>5678.53206136469</v>
      </c>
      <c r="AO554" s="7">
        <v>75.3420732567957</v>
      </c>
      <c r="AP554" s="7">
        <v>546.99928913064105</v>
      </c>
      <c r="AQ554" s="7">
        <v>7.2575200893013294</v>
      </c>
      <c r="AR554" s="7">
        <v>125.799609955598</v>
      </c>
      <c r="AS554" s="7">
        <v>1.6690939359904198</v>
      </c>
      <c r="AT554" s="7">
        <v>4.0000001192092904</v>
      </c>
      <c r="AU554" s="7">
        <v>5.3071515446587399E-2</v>
      </c>
      <c r="AV554" s="7">
        <v>29.070032992079199</v>
      </c>
      <c r="AW554" s="7">
        <v>0.38569766474829698</v>
      </c>
      <c r="AX554" s="7">
        <v>527.38900914469002</v>
      </c>
      <c r="AY554" s="7">
        <v>6.9973332777589201</v>
      </c>
      <c r="AZ554" s="7">
        <v>1161.2507400304801</v>
      </c>
      <c r="BA554" s="7">
        <v>15.4073336875478</v>
      </c>
      <c r="BB554" s="7">
        <v>71.333981871821905</v>
      </c>
      <c r="BC554" s="7">
        <v>2.4959405833387698</v>
      </c>
      <c r="BD554" s="7">
        <v>230.99368789841799</v>
      </c>
      <c r="BE554" s="7">
        <v>8.0823543701336007</v>
      </c>
      <c r="BF554" s="7">
        <v>5205.8291305306702</v>
      </c>
      <c r="BG554" s="7">
        <v>69.070308219857594</v>
      </c>
      <c r="BH554" s="7">
        <v>1378.4635918988499</v>
      </c>
      <c r="BI554" s="7">
        <v>18.2892874074413</v>
      </c>
      <c r="BJ554" s="7">
        <v>1085.1376056864899</v>
      </c>
      <c r="BK554" s="7">
        <v>14.3974738713877</v>
      </c>
      <c r="BL554" s="7">
        <v>844.24843875265799</v>
      </c>
      <c r="BM554" s="7">
        <v>11.201385680677401</v>
      </c>
      <c r="BN554" s="7">
        <v>4469.3297504400398</v>
      </c>
      <c r="BO554" s="7">
        <v>59.298523954358998</v>
      </c>
      <c r="BP554" s="7">
        <v>331.44358079651499</v>
      </c>
      <c r="BQ554" s="7">
        <v>4.3975531484213199</v>
      </c>
      <c r="BR554" s="7">
        <v>79.806952366136102</v>
      </c>
      <c r="BS554" s="7">
        <v>1.05886894475436</v>
      </c>
      <c r="BT554" s="7">
        <v>4.0000001192092904</v>
      </c>
      <c r="BU554" s="7">
        <v>5.3071515446587399E-2</v>
      </c>
      <c r="BV554" s="7">
        <v>23.9999999372803</v>
      </c>
      <c r="BW554" s="7">
        <v>0.318429082357441</v>
      </c>
      <c r="BX554" s="7">
        <v>297.24882696133301</v>
      </c>
      <c r="BY554" s="7">
        <v>3.9438613103533702</v>
      </c>
      <c r="BZ554" s="7">
        <v>731.91691328863396</v>
      </c>
      <c r="CA554" s="7">
        <v>9.7109846528941688</v>
      </c>
      <c r="CB554" s="7">
        <v>43.853352344289803</v>
      </c>
      <c r="CC554" s="7">
        <v>1.5344070099471601</v>
      </c>
      <c r="CD554" s="7">
        <v>175.18690217555999</v>
      </c>
      <c r="CE554" s="7">
        <v>6.1297026653450093</v>
      </c>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v>2530</v>
      </c>
      <c r="EG554" s="7">
        <v>1634</v>
      </c>
      <c r="EH554" s="7">
        <v>1151</v>
      </c>
      <c r="EI554" s="7">
        <v>6098</v>
      </c>
      <c r="EJ554" s="7">
        <v>628</v>
      </c>
      <c r="EK554" s="7">
        <v>135</v>
      </c>
      <c r="EL554" s="7">
        <v>4</v>
      </c>
      <c r="EM554" s="7">
        <v>31</v>
      </c>
      <c r="EN554" s="7">
        <v>641</v>
      </c>
      <c r="EO554" s="7">
        <v>1361</v>
      </c>
      <c r="EP554" s="7">
        <v>78</v>
      </c>
      <c r="EQ554" s="7">
        <v>253</v>
      </c>
    </row>
    <row r="555" spans="1:147" x14ac:dyDescent="0.35">
      <c r="A555" s="7" t="s">
        <v>1033</v>
      </c>
      <c r="B555" s="7" t="e" vm="1">
        <v>#VALUE!</v>
      </c>
      <c r="C555" s="7" t="e" vm="7">
        <v>#VALUE!</v>
      </c>
      <c r="D555" s="7">
        <v>1</v>
      </c>
      <c r="E555" s="7">
        <v>7102</v>
      </c>
      <c r="F555" s="7">
        <v>2029</v>
      </c>
      <c r="G555" s="7">
        <v>0</v>
      </c>
      <c r="H555" s="7">
        <v>68</v>
      </c>
      <c r="I555" s="7">
        <v>0.9574767671078569</v>
      </c>
      <c r="J555" s="7">
        <v>0</v>
      </c>
      <c r="K555" s="7">
        <v>0</v>
      </c>
      <c r="L555" s="7">
        <v>0</v>
      </c>
      <c r="M555" s="7">
        <v>0</v>
      </c>
      <c r="N555" s="7">
        <v>0</v>
      </c>
      <c r="O555" s="7">
        <v>1</v>
      </c>
      <c r="P555" s="7">
        <v>26.477332862938802</v>
      </c>
      <c r="Q555" s="7">
        <v>36200</v>
      </c>
      <c r="R555" s="7">
        <v>0</v>
      </c>
      <c r="S555" s="7">
        <v>0</v>
      </c>
      <c r="T555" s="7">
        <v>0</v>
      </c>
      <c r="U555" s="7">
        <v>0</v>
      </c>
      <c r="V555" s="7">
        <v>0</v>
      </c>
      <c r="W555" s="7">
        <v>0</v>
      </c>
      <c r="X555" s="7">
        <v>0</v>
      </c>
      <c r="Y555" s="7">
        <v>0</v>
      </c>
      <c r="Z555" s="7"/>
      <c r="AA555" s="7">
        <v>286.30572664737701</v>
      </c>
      <c r="AB555" s="7"/>
      <c r="AC555" s="7"/>
      <c r="AD555" s="7">
        <v>103.62191748619099</v>
      </c>
      <c r="AE555" s="7"/>
      <c r="AF555" s="7">
        <v>286.30572664737701</v>
      </c>
      <c r="AG555" s="7">
        <v>4.0313394346293601</v>
      </c>
      <c r="AH555" s="7">
        <v>103.62191748619099</v>
      </c>
      <c r="AI555" s="7">
        <v>1.4590526258264001</v>
      </c>
      <c r="AJ555" s="7">
        <v>84.984149485826507</v>
      </c>
      <c r="AK555" s="7">
        <v>1.196622775075</v>
      </c>
      <c r="AL555" s="7">
        <v>17.939172968268402</v>
      </c>
      <c r="AM555" s="7">
        <v>0.25259325497421004</v>
      </c>
      <c r="AN555" s="7">
        <v>145.14096492528901</v>
      </c>
      <c r="AO555" s="7">
        <v>2.0436632628173599</v>
      </c>
      <c r="AP555" s="7">
        <v>38.444249212741902</v>
      </c>
      <c r="AQ555" s="7">
        <v>0.54131581544271801</v>
      </c>
      <c r="AR555" s="7">
        <v>0.139244515448809</v>
      </c>
      <c r="AS555" s="7">
        <v>1.9606380660209602E-3</v>
      </c>
      <c r="AT555" s="7">
        <v>0</v>
      </c>
      <c r="AU555" s="7">
        <v>0</v>
      </c>
      <c r="AV555" s="7">
        <v>1.0000000298023199</v>
      </c>
      <c r="AW555" s="7">
        <v>1.4080541112395401E-2</v>
      </c>
      <c r="AX555" s="7">
        <v>101.58127221465099</v>
      </c>
      <c r="AY555" s="7">
        <v>1.4303192370409901</v>
      </c>
      <c r="AZ555" s="7">
        <v>235.70802080631299</v>
      </c>
      <c r="BA555" s="7">
        <v>3.3188963785738199</v>
      </c>
      <c r="BB555" s="7">
        <v>17.211465463042298</v>
      </c>
      <c r="BC555" s="7">
        <v>0.84827331015486696</v>
      </c>
      <c r="BD555" s="7">
        <v>20.0965543463826</v>
      </c>
      <c r="BE555" s="7">
        <v>0.99046596088628003</v>
      </c>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v>2707</v>
      </c>
      <c r="EG555" s="7">
        <v>2180</v>
      </c>
      <c r="EH555" s="7">
        <v>420</v>
      </c>
      <c r="EI555" s="7">
        <v>3392</v>
      </c>
      <c r="EJ555" s="7">
        <v>1239</v>
      </c>
      <c r="EK555" s="7">
        <v>61</v>
      </c>
      <c r="EL555" s="7">
        <v>3</v>
      </c>
      <c r="EM555" s="7">
        <v>94</v>
      </c>
      <c r="EN555" s="7">
        <v>2313</v>
      </c>
      <c r="EO555" s="7">
        <v>5527</v>
      </c>
      <c r="EP555" s="7">
        <v>327</v>
      </c>
      <c r="EQ555" s="7">
        <v>500</v>
      </c>
    </row>
    <row r="556" spans="1:147" x14ac:dyDescent="0.35">
      <c r="A556" s="7" t="s">
        <v>1034</v>
      </c>
      <c r="B556" s="7" t="e" vm="1">
        <v>#VALUE!</v>
      </c>
      <c r="C556" s="7" t="e" vm="8">
        <v>#VALUE!</v>
      </c>
      <c r="D556" s="7">
        <v>1</v>
      </c>
      <c r="E556" s="7">
        <v>5899</v>
      </c>
      <c r="F556" s="7">
        <v>2315</v>
      </c>
      <c r="G556" s="7">
        <v>0</v>
      </c>
      <c r="H556" s="7">
        <v>0</v>
      </c>
      <c r="I556" s="7">
        <v>0</v>
      </c>
      <c r="J556" s="7">
        <v>0</v>
      </c>
      <c r="K556" s="7">
        <v>0</v>
      </c>
      <c r="L556" s="7">
        <v>0</v>
      </c>
      <c r="M556" s="7">
        <v>0</v>
      </c>
      <c r="N556" s="7">
        <v>0</v>
      </c>
      <c r="O556" s="7">
        <v>1</v>
      </c>
      <c r="P556" s="7">
        <v>16.7374432566994</v>
      </c>
      <c r="Q556" s="7">
        <v>52994</v>
      </c>
      <c r="R556" s="7">
        <v>0</v>
      </c>
      <c r="S556" s="7">
        <v>0</v>
      </c>
      <c r="T556" s="7">
        <v>0</v>
      </c>
      <c r="U556" s="7">
        <v>0</v>
      </c>
      <c r="V556" s="7">
        <v>0</v>
      </c>
      <c r="W556" s="7">
        <v>0</v>
      </c>
      <c r="X556" s="7">
        <v>0</v>
      </c>
      <c r="Y556" s="7">
        <v>0</v>
      </c>
      <c r="Z556" s="7"/>
      <c r="AA556" s="7">
        <v>0</v>
      </c>
      <c r="AB556" s="7"/>
      <c r="AC556" s="7"/>
      <c r="AD556" s="7">
        <v>0</v>
      </c>
      <c r="AE556" s="7"/>
      <c r="AF556" s="7">
        <v>0</v>
      </c>
      <c r="AG556" s="7">
        <v>0</v>
      </c>
      <c r="AH556" s="7">
        <v>0</v>
      </c>
      <c r="AI556" s="7">
        <v>0</v>
      </c>
      <c r="AJ556" s="7">
        <v>0</v>
      </c>
      <c r="AK556" s="7">
        <v>0</v>
      </c>
      <c r="AL556" s="7">
        <v>0</v>
      </c>
      <c r="AM556" s="7">
        <v>0</v>
      </c>
      <c r="AN556" s="7">
        <v>0</v>
      </c>
      <c r="AO556" s="7">
        <v>0</v>
      </c>
      <c r="AP556" s="7">
        <v>0</v>
      </c>
      <c r="AQ556" s="7">
        <v>0</v>
      </c>
      <c r="AR556" s="7">
        <v>0</v>
      </c>
      <c r="AS556" s="7">
        <v>0</v>
      </c>
      <c r="AT556" s="7">
        <v>0</v>
      </c>
      <c r="AU556" s="7">
        <v>0</v>
      </c>
      <c r="AV556" s="7">
        <v>0</v>
      </c>
      <c r="AW556" s="7">
        <v>0</v>
      </c>
      <c r="AX556" s="7">
        <v>0</v>
      </c>
      <c r="AY556" s="7">
        <v>0</v>
      </c>
      <c r="AZ556" s="7">
        <v>0</v>
      </c>
      <c r="BA556" s="7">
        <v>0</v>
      </c>
      <c r="BB556" s="7">
        <v>0</v>
      </c>
      <c r="BC556" s="7">
        <v>0</v>
      </c>
      <c r="BD556" s="7">
        <v>0</v>
      </c>
      <c r="BE556" s="7">
        <v>0</v>
      </c>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v>2568</v>
      </c>
      <c r="EG556" s="7">
        <v>1341</v>
      </c>
      <c r="EH556" s="7">
        <v>767</v>
      </c>
      <c r="EI556" s="7">
        <v>2497</v>
      </c>
      <c r="EJ556" s="7">
        <v>1168</v>
      </c>
      <c r="EK556" s="7">
        <v>124</v>
      </c>
      <c r="EL556" s="7">
        <v>5</v>
      </c>
      <c r="EM556" s="7">
        <v>55</v>
      </c>
      <c r="EN556" s="7">
        <v>2050</v>
      </c>
      <c r="EO556" s="7">
        <v>3967</v>
      </c>
      <c r="EP556" s="7">
        <v>492</v>
      </c>
      <c r="EQ556" s="7">
        <v>565</v>
      </c>
    </row>
    <row r="557" spans="1:147" x14ac:dyDescent="0.35">
      <c r="A557" s="7" t="s">
        <v>1035</v>
      </c>
      <c r="B557" s="7" t="e" vm="1">
        <v>#VALUE!</v>
      </c>
      <c r="C557" s="7" t="e" vm="8">
        <v>#VALUE!</v>
      </c>
      <c r="D557" s="7">
        <v>1</v>
      </c>
      <c r="E557" s="7">
        <v>2911</v>
      </c>
      <c r="F557" s="7">
        <v>1166</v>
      </c>
      <c r="G557" s="7">
        <v>0</v>
      </c>
      <c r="H557" s="7">
        <v>6</v>
      </c>
      <c r="I557" s="7">
        <v>0.20611473720371004</v>
      </c>
      <c r="J557" s="7">
        <v>0</v>
      </c>
      <c r="K557" s="7">
        <v>1</v>
      </c>
      <c r="L557" s="7">
        <v>0</v>
      </c>
      <c r="M557" s="7">
        <v>1</v>
      </c>
      <c r="N557" s="7">
        <v>1</v>
      </c>
      <c r="O557" s="7">
        <v>1</v>
      </c>
      <c r="P557" s="7">
        <v>20.633536762568998</v>
      </c>
      <c r="Q557" s="7">
        <v>40347</v>
      </c>
      <c r="R557" s="7">
        <v>0</v>
      </c>
      <c r="S557" s="7">
        <v>1</v>
      </c>
      <c r="T557" s="7">
        <v>0</v>
      </c>
      <c r="U557" s="7">
        <v>1</v>
      </c>
      <c r="V557" s="7">
        <v>0</v>
      </c>
      <c r="W557" s="7">
        <v>0</v>
      </c>
      <c r="X557" s="7">
        <v>0</v>
      </c>
      <c r="Y557" s="7">
        <v>1</v>
      </c>
      <c r="Z557" s="7"/>
      <c r="AA557" s="7">
        <v>1657.4751796722401</v>
      </c>
      <c r="AB557" s="7"/>
      <c r="AC557" s="7"/>
      <c r="AD557" s="7">
        <v>991.34312343597401</v>
      </c>
      <c r="AE557" s="7"/>
      <c r="AF557" s="7">
        <v>1657.4751796722401</v>
      </c>
      <c r="AG557" s="7">
        <v>56.938343513302705</v>
      </c>
      <c r="AH557" s="7">
        <v>991.34312343597401</v>
      </c>
      <c r="AI557" s="7">
        <v>34.055071227618498</v>
      </c>
      <c r="AJ557" s="7">
        <v>454.55498361587502</v>
      </c>
      <c r="AK557" s="7">
        <v>15.615080165437101</v>
      </c>
      <c r="AL557" s="7">
        <v>114.170374155045</v>
      </c>
      <c r="AM557" s="7">
        <v>3.9220327775693802</v>
      </c>
      <c r="AN557" s="7">
        <v>682.07206821441696</v>
      </c>
      <c r="AO557" s="7">
        <v>23.430850849000901</v>
      </c>
      <c r="AP557" s="7">
        <v>219.86308479309099</v>
      </c>
      <c r="AQ557" s="7">
        <v>7.5528369904874895</v>
      </c>
      <c r="AR557" s="7">
        <v>67.547294616699205</v>
      </c>
      <c r="AS557" s="7">
        <v>2.32041547979042</v>
      </c>
      <c r="AT557" s="7">
        <v>0</v>
      </c>
      <c r="AU557" s="7">
        <v>0</v>
      </c>
      <c r="AV557" s="7">
        <v>9</v>
      </c>
      <c r="AW557" s="7">
        <v>0.30917210580556503</v>
      </c>
      <c r="AX557" s="7">
        <v>678.99272012710605</v>
      </c>
      <c r="AY557" s="7">
        <v>23.3250676787051</v>
      </c>
      <c r="AZ557" s="7">
        <v>1264.5801544189501</v>
      </c>
      <c r="BA557" s="7">
        <v>43.441434366848</v>
      </c>
      <c r="BB557" s="7">
        <v>173.05054283142101</v>
      </c>
      <c r="BC557" s="7">
        <v>14.841384462386001</v>
      </c>
      <c r="BD557" s="7">
        <v>118.21856880188</v>
      </c>
      <c r="BE557" s="7">
        <v>10.1388137908988</v>
      </c>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v>2013</v>
      </c>
      <c r="EG557" s="7">
        <v>693</v>
      </c>
      <c r="EH557" s="7">
        <v>340</v>
      </c>
      <c r="EI557" s="7">
        <v>1195</v>
      </c>
      <c r="EJ557" s="7">
        <v>522</v>
      </c>
      <c r="EK557" s="7">
        <v>78</v>
      </c>
      <c r="EL557" s="7">
        <v>0</v>
      </c>
      <c r="EM557" s="7">
        <v>20</v>
      </c>
      <c r="EN557" s="7">
        <v>1096</v>
      </c>
      <c r="EO557" s="7">
        <v>2098</v>
      </c>
      <c r="EP557" s="7">
        <v>465</v>
      </c>
      <c r="EQ557" s="7">
        <v>267</v>
      </c>
    </row>
    <row r="558" spans="1:147" x14ac:dyDescent="0.35">
      <c r="A558" s="7" t="s">
        <v>1036</v>
      </c>
      <c r="B558" s="7" t="e" vm="1">
        <v>#VALUE!</v>
      </c>
      <c r="C558" s="7" t="e" vm="8">
        <v>#VALUE!</v>
      </c>
      <c r="D558" s="7">
        <v>1</v>
      </c>
      <c r="E558" s="7">
        <v>3346</v>
      </c>
      <c r="F558" s="7">
        <v>1450</v>
      </c>
      <c r="G558" s="7">
        <v>0</v>
      </c>
      <c r="H558" s="7">
        <v>0</v>
      </c>
      <c r="I558" s="7">
        <v>0</v>
      </c>
      <c r="J558" s="7">
        <v>0</v>
      </c>
      <c r="K558" s="7">
        <v>0</v>
      </c>
      <c r="L558" s="7">
        <v>0</v>
      </c>
      <c r="M558" s="7">
        <v>0</v>
      </c>
      <c r="N558" s="7">
        <v>0</v>
      </c>
      <c r="O558" s="7">
        <v>1</v>
      </c>
      <c r="P558" s="7">
        <v>34.645669291338599</v>
      </c>
      <c r="Q558" s="7">
        <v>38375</v>
      </c>
      <c r="R558" s="7">
        <v>0</v>
      </c>
      <c r="S558" s="7">
        <v>0</v>
      </c>
      <c r="T558" s="7">
        <v>0</v>
      </c>
      <c r="U558" s="7">
        <v>0</v>
      </c>
      <c r="V558" s="7">
        <v>0</v>
      </c>
      <c r="W558" s="7">
        <v>0</v>
      </c>
      <c r="X558" s="7">
        <v>0</v>
      </c>
      <c r="Y558" s="7">
        <v>0</v>
      </c>
      <c r="Z558" s="7"/>
      <c r="AA558" s="7">
        <v>414.13101708889002</v>
      </c>
      <c r="AB558" s="7"/>
      <c r="AC558" s="7"/>
      <c r="AD558" s="7">
        <v>170.917099386454</v>
      </c>
      <c r="AE558" s="7"/>
      <c r="AF558" s="7">
        <v>414.13101708889002</v>
      </c>
      <c r="AG558" s="7">
        <v>12.37689829913</v>
      </c>
      <c r="AH558" s="7">
        <v>170.917099386454</v>
      </c>
      <c r="AI558" s="7">
        <v>5.1081021932592199</v>
      </c>
      <c r="AJ558" s="7">
        <v>108.576452255249</v>
      </c>
      <c r="AK558" s="7">
        <v>3.2449627093619005</v>
      </c>
      <c r="AL558" s="7">
        <v>22.597951861098402</v>
      </c>
      <c r="AM558" s="7">
        <v>0.67537214169451298</v>
      </c>
      <c r="AN558" s="7">
        <v>133.78791755437899</v>
      </c>
      <c r="AO558" s="7">
        <v>3.9984434415534502</v>
      </c>
      <c r="AP558" s="7">
        <v>43.767098769545598</v>
      </c>
      <c r="AQ558" s="7">
        <v>1.3080424019589201</v>
      </c>
      <c r="AR558" s="7">
        <v>1.53731823712587</v>
      </c>
      <c r="AS558" s="7">
        <v>4.5944956279912505E-2</v>
      </c>
      <c r="AT558" s="7">
        <v>1.53731823712587</v>
      </c>
      <c r="AU558" s="7">
        <v>4.5944956279912505E-2</v>
      </c>
      <c r="AV558" s="7">
        <v>12.6690674945712</v>
      </c>
      <c r="AW558" s="7">
        <v>0.37863321860643201</v>
      </c>
      <c r="AX558" s="7">
        <v>220.83229374885599</v>
      </c>
      <c r="AY558" s="7">
        <v>6.5998892333788302</v>
      </c>
      <c r="AZ558" s="7">
        <v>313.717131912708</v>
      </c>
      <c r="BA558" s="7">
        <v>9.3758855921311497</v>
      </c>
      <c r="BB558" s="7">
        <v>69.389460951089902</v>
      </c>
      <c r="BC558" s="7">
        <v>4.7854800655923997</v>
      </c>
      <c r="BD558" s="7">
        <v>60.224477708339698</v>
      </c>
      <c r="BE558" s="7">
        <v>4.1534122557475603</v>
      </c>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v>2170</v>
      </c>
      <c r="EG558" s="7">
        <v>824</v>
      </c>
      <c r="EH558" s="7">
        <v>421</v>
      </c>
      <c r="EI558" s="7">
        <v>1200</v>
      </c>
      <c r="EJ558" s="7">
        <v>1005</v>
      </c>
      <c r="EK558" s="7">
        <v>54</v>
      </c>
      <c r="EL558" s="7">
        <v>9</v>
      </c>
      <c r="EM558" s="7">
        <v>30</v>
      </c>
      <c r="EN558" s="7">
        <v>1048</v>
      </c>
      <c r="EO558" s="7">
        <v>1916</v>
      </c>
      <c r="EP558" s="7">
        <v>980</v>
      </c>
      <c r="EQ558" s="7">
        <v>643</v>
      </c>
    </row>
    <row r="559" spans="1:147" x14ac:dyDescent="0.35">
      <c r="A559" s="7" t="s">
        <v>1037</v>
      </c>
      <c r="B559" s="7" t="e" vm="1">
        <v>#VALUE!</v>
      </c>
      <c r="C559" s="7" t="e" vm="8">
        <v>#VALUE!</v>
      </c>
      <c r="D559" s="7">
        <v>1</v>
      </c>
      <c r="E559" s="7">
        <v>2333</v>
      </c>
      <c r="F559" s="7">
        <v>770</v>
      </c>
      <c r="G559" s="7">
        <v>0</v>
      </c>
      <c r="H559" s="7">
        <v>0</v>
      </c>
      <c r="I559" s="7">
        <v>0</v>
      </c>
      <c r="J559" s="7">
        <v>0</v>
      </c>
      <c r="K559" s="7">
        <v>0</v>
      </c>
      <c r="L559" s="7">
        <v>0</v>
      </c>
      <c r="M559" s="7">
        <v>0</v>
      </c>
      <c r="N559" s="7">
        <v>0</v>
      </c>
      <c r="O559" s="7">
        <v>1</v>
      </c>
      <c r="P559" s="7">
        <v>22.3794549266247</v>
      </c>
      <c r="Q559" s="7">
        <v>49688</v>
      </c>
      <c r="R559" s="7">
        <v>0</v>
      </c>
      <c r="S559" s="7">
        <v>0</v>
      </c>
      <c r="T559" s="7">
        <v>0</v>
      </c>
      <c r="U559" s="7">
        <v>0</v>
      </c>
      <c r="V559" s="7">
        <v>0</v>
      </c>
      <c r="W559" s="7">
        <v>0</v>
      </c>
      <c r="X559" s="7">
        <v>0</v>
      </c>
      <c r="Y559" s="7">
        <v>0</v>
      </c>
      <c r="Z559" s="7"/>
      <c r="AA559" s="7">
        <v>56.8791246414185</v>
      </c>
      <c r="AB559" s="7"/>
      <c r="AC559" s="7"/>
      <c r="AD559" s="7">
        <v>26.680721282958999</v>
      </c>
      <c r="AE559" s="7"/>
      <c r="AF559" s="7">
        <v>56.8791246414185</v>
      </c>
      <c r="AG559" s="7">
        <v>2.43802505964074</v>
      </c>
      <c r="AH559" s="7">
        <v>26.680721282958999</v>
      </c>
      <c r="AI559" s="7">
        <v>1.1436228582494201</v>
      </c>
      <c r="AJ559" s="7">
        <v>15.6812634468079</v>
      </c>
      <c r="AK559" s="7">
        <v>0.67215016917307602</v>
      </c>
      <c r="AL559" s="7">
        <v>5.10486972332001</v>
      </c>
      <c r="AM559" s="7">
        <v>0.21881138976939601</v>
      </c>
      <c r="AN559" s="7">
        <v>26.249904155731201</v>
      </c>
      <c r="AO559" s="7">
        <v>1.1251566290497701</v>
      </c>
      <c r="AP559" s="7">
        <v>3.6305003166198699</v>
      </c>
      <c r="AQ559" s="7">
        <v>0.155615101441058</v>
      </c>
      <c r="AR559" s="7">
        <v>0</v>
      </c>
      <c r="AS559" s="7">
        <v>0</v>
      </c>
      <c r="AT559" s="7">
        <v>0</v>
      </c>
      <c r="AU559" s="7">
        <v>0</v>
      </c>
      <c r="AV559" s="7">
        <v>0</v>
      </c>
      <c r="AW559" s="7">
        <v>0</v>
      </c>
      <c r="AX559" s="7">
        <v>26.998718023300199</v>
      </c>
      <c r="AY559" s="7">
        <v>1.1572532371753199</v>
      </c>
      <c r="AZ559" s="7">
        <v>37.2084574699402</v>
      </c>
      <c r="BA559" s="7">
        <v>1.5948760167141098</v>
      </c>
      <c r="BB559" s="7">
        <v>4.8188576102256802</v>
      </c>
      <c r="BC559" s="7">
        <v>0.62582566366567194</v>
      </c>
      <c r="BD559" s="7">
        <v>5.4926809072494498</v>
      </c>
      <c r="BE559" s="7">
        <v>0.71333518275966901</v>
      </c>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v>895</v>
      </c>
      <c r="EG559" s="7">
        <v>661</v>
      </c>
      <c r="EH559" s="7">
        <v>225</v>
      </c>
      <c r="EI559" s="7">
        <v>1209</v>
      </c>
      <c r="EJ559" s="7">
        <v>195</v>
      </c>
      <c r="EK559" s="7">
        <v>104</v>
      </c>
      <c r="EL559" s="7">
        <v>0</v>
      </c>
      <c r="EM559" s="7">
        <v>10</v>
      </c>
      <c r="EN559" s="7">
        <v>815</v>
      </c>
      <c r="EO559" s="7">
        <v>1565</v>
      </c>
      <c r="EP559" s="7">
        <v>236</v>
      </c>
      <c r="EQ559" s="7">
        <v>269</v>
      </c>
    </row>
    <row r="560" spans="1:147" x14ac:dyDescent="0.35">
      <c r="A560" s="7" t="s">
        <v>1038</v>
      </c>
      <c r="B560" s="7" t="e" vm="1">
        <v>#VALUE!</v>
      </c>
      <c r="C560" s="7" t="e" vm="8">
        <v>#VALUE!</v>
      </c>
      <c r="D560" s="7">
        <v>1</v>
      </c>
      <c r="E560" s="7">
        <v>1741</v>
      </c>
      <c r="F560" s="7">
        <v>551</v>
      </c>
      <c r="G560" s="7">
        <v>0</v>
      </c>
      <c r="H560" s="7">
        <v>0</v>
      </c>
      <c r="I560" s="7">
        <v>0</v>
      </c>
      <c r="J560" s="7">
        <v>0</v>
      </c>
      <c r="K560" s="7">
        <v>1</v>
      </c>
      <c r="L560" s="7">
        <v>0</v>
      </c>
      <c r="M560" s="7">
        <v>1</v>
      </c>
      <c r="N560" s="7">
        <v>1</v>
      </c>
      <c r="O560" s="7">
        <v>1</v>
      </c>
      <c r="P560" s="7">
        <v>33.351380617217103</v>
      </c>
      <c r="Q560" s="7">
        <v>38173</v>
      </c>
      <c r="R560" s="7">
        <v>0</v>
      </c>
      <c r="S560" s="7">
        <v>1</v>
      </c>
      <c r="T560" s="7">
        <v>0</v>
      </c>
      <c r="U560" s="7">
        <v>1</v>
      </c>
      <c r="V560" s="7">
        <v>0</v>
      </c>
      <c r="W560" s="7">
        <v>0</v>
      </c>
      <c r="X560" s="7">
        <v>0</v>
      </c>
      <c r="Y560" s="7">
        <v>1</v>
      </c>
      <c r="Z560" s="7"/>
      <c r="AA560" s="7">
        <v>1009.83151841164</v>
      </c>
      <c r="AB560" s="7"/>
      <c r="AC560" s="7"/>
      <c r="AD560" s="7">
        <v>539.33025193214405</v>
      </c>
      <c r="AE560" s="7"/>
      <c r="AF560" s="7">
        <v>1009.83151841164</v>
      </c>
      <c r="AG560" s="7">
        <v>58.0029591276069</v>
      </c>
      <c r="AH560" s="7">
        <v>539.33025193214405</v>
      </c>
      <c r="AI560" s="7">
        <v>30.978187934069201</v>
      </c>
      <c r="AJ560" s="7">
        <v>275.84687012434</v>
      </c>
      <c r="AK560" s="7">
        <v>15.844162557400299</v>
      </c>
      <c r="AL560" s="7">
        <v>65.288828060030895</v>
      </c>
      <c r="AM560" s="7">
        <v>3.7500762814492203</v>
      </c>
      <c r="AN560" s="7">
        <v>447.332753062248</v>
      </c>
      <c r="AO560" s="7">
        <v>25.694012237923502</v>
      </c>
      <c r="AP560" s="7">
        <v>120.289007216692</v>
      </c>
      <c r="AQ560" s="7">
        <v>6.9091905351345195</v>
      </c>
      <c r="AR560" s="7">
        <v>24.415458751842401</v>
      </c>
      <c r="AS560" s="7">
        <v>1.4023813183137499</v>
      </c>
      <c r="AT560" s="7">
        <v>0.57479286193847701</v>
      </c>
      <c r="AU560" s="7">
        <v>3.3015098330756797E-2</v>
      </c>
      <c r="AV560" s="7">
        <v>12.596340954303701</v>
      </c>
      <c r="AW560" s="7">
        <v>0.72351182965558503</v>
      </c>
      <c r="AX560" s="7">
        <v>404.62316298484802</v>
      </c>
      <c r="AY560" s="7">
        <v>23.240847960071701</v>
      </c>
      <c r="AZ560" s="7">
        <v>751.056356549263</v>
      </c>
      <c r="BA560" s="7">
        <v>43.139365683472903</v>
      </c>
      <c r="BB560" s="7">
        <v>136.15001708269099</v>
      </c>
      <c r="BC560" s="7">
        <v>24.7096219750801</v>
      </c>
      <c r="BD560" s="7">
        <v>111.31978818774201</v>
      </c>
      <c r="BE560" s="7">
        <v>20.203228346232699</v>
      </c>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v>1031</v>
      </c>
      <c r="EG560" s="7">
        <v>477</v>
      </c>
      <c r="EH560" s="7">
        <v>109</v>
      </c>
      <c r="EI560" s="7">
        <v>759</v>
      </c>
      <c r="EJ560" s="7">
        <v>202</v>
      </c>
      <c r="EK560" s="7">
        <v>42</v>
      </c>
      <c r="EL560" s="7">
        <v>1</v>
      </c>
      <c r="EM560" s="7">
        <v>21</v>
      </c>
      <c r="EN560" s="7">
        <v>716</v>
      </c>
      <c r="EO560" s="7">
        <v>1297</v>
      </c>
      <c r="EP560" s="7">
        <v>257</v>
      </c>
      <c r="EQ560" s="7">
        <v>211</v>
      </c>
    </row>
    <row r="561" spans="1:147" x14ac:dyDescent="0.35">
      <c r="A561" s="7" t="s">
        <v>1039</v>
      </c>
      <c r="B561" s="7" t="e" vm="1">
        <v>#VALUE!</v>
      </c>
      <c r="C561" s="7" t="e" vm="8">
        <v>#VALUE!</v>
      </c>
      <c r="D561" s="7">
        <v>1</v>
      </c>
      <c r="E561" s="7">
        <v>4271</v>
      </c>
      <c r="F561" s="7">
        <v>1317</v>
      </c>
      <c r="G561" s="7">
        <v>0</v>
      </c>
      <c r="H561" s="7">
        <v>0</v>
      </c>
      <c r="I561" s="7">
        <v>0</v>
      </c>
      <c r="J561" s="7">
        <v>0</v>
      </c>
      <c r="K561" s="7">
        <v>1</v>
      </c>
      <c r="L561" s="7">
        <v>0</v>
      </c>
      <c r="M561" s="7">
        <v>0</v>
      </c>
      <c r="N561" s="7">
        <v>0</v>
      </c>
      <c r="O561" s="7">
        <v>1</v>
      </c>
      <c r="P561" s="7">
        <v>18.788039163799901</v>
      </c>
      <c r="Q561" s="7">
        <v>51875</v>
      </c>
      <c r="R561" s="7">
        <v>0</v>
      </c>
      <c r="S561" s="7">
        <v>1</v>
      </c>
      <c r="T561" s="7">
        <v>0</v>
      </c>
      <c r="U561" s="7">
        <v>1</v>
      </c>
      <c r="V561" s="7">
        <v>0</v>
      </c>
      <c r="W561" s="7">
        <v>0</v>
      </c>
      <c r="X561" s="7">
        <v>0</v>
      </c>
      <c r="Y561" s="7">
        <v>0</v>
      </c>
      <c r="Z561" s="7"/>
      <c r="AA561" s="7">
        <v>1868.1985271573101</v>
      </c>
      <c r="AB561" s="7"/>
      <c r="AC561" s="7"/>
      <c r="AD561" s="7">
        <v>664.31135959923301</v>
      </c>
      <c r="AE561" s="7"/>
      <c r="AF561" s="7">
        <v>1868.1985271573101</v>
      </c>
      <c r="AG561" s="7">
        <v>43.741478041613405</v>
      </c>
      <c r="AH561" s="7">
        <v>664.31135959923301</v>
      </c>
      <c r="AI561" s="7">
        <v>15.554000458891002</v>
      </c>
      <c r="AJ561" s="7">
        <v>542.26964758336499</v>
      </c>
      <c r="AK561" s="7">
        <v>12.696549931710699</v>
      </c>
      <c r="AL561" s="7">
        <v>97.623623657971606</v>
      </c>
      <c r="AM561" s="7">
        <v>2.2857322326848903</v>
      </c>
      <c r="AN561" s="7">
        <v>781.610222794116</v>
      </c>
      <c r="AO561" s="7">
        <v>18.3004032496866</v>
      </c>
      <c r="AP561" s="7">
        <v>270.369314976037</v>
      </c>
      <c r="AQ561" s="7">
        <v>6.3303515564513395</v>
      </c>
      <c r="AR561" s="7">
        <v>91.403336547315106</v>
      </c>
      <c r="AS561" s="7">
        <v>2.1400921692183399</v>
      </c>
      <c r="AT561" s="7">
        <v>0</v>
      </c>
      <c r="AU561" s="7">
        <v>0</v>
      </c>
      <c r="AV561" s="7">
        <v>22.234149485826499</v>
      </c>
      <c r="AW561" s="7">
        <v>0.52058416028626797</v>
      </c>
      <c r="AX561" s="7">
        <v>702.58149641752198</v>
      </c>
      <c r="AY561" s="7">
        <v>16.450046743561799</v>
      </c>
      <c r="AZ561" s="7">
        <v>1278.69769909978</v>
      </c>
      <c r="BA561" s="7">
        <v>29.939070454221</v>
      </c>
      <c r="BB561" s="7">
        <v>67.254121774807601</v>
      </c>
      <c r="BC561" s="7">
        <v>5.1066151689299604</v>
      </c>
      <c r="BD561" s="7">
        <v>124.72979295253801</v>
      </c>
      <c r="BE561" s="7">
        <v>9.4707511733134009</v>
      </c>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v>1377</v>
      </c>
      <c r="EG561" s="7">
        <v>1211</v>
      </c>
      <c r="EH561" s="7">
        <v>228</v>
      </c>
      <c r="EI561" s="7">
        <v>1888</v>
      </c>
      <c r="EJ561" s="7">
        <v>523</v>
      </c>
      <c r="EK561" s="7">
        <v>163</v>
      </c>
      <c r="EL561" s="7">
        <v>1</v>
      </c>
      <c r="EM561" s="7">
        <v>48</v>
      </c>
      <c r="EN561" s="7">
        <v>1648</v>
      </c>
      <c r="EO561" s="7">
        <v>3072</v>
      </c>
      <c r="EP561" s="7">
        <v>188</v>
      </c>
      <c r="EQ561" s="7">
        <v>277</v>
      </c>
    </row>
    <row r="562" spans="1:147" x14ac:dyDescent="0.35">
      <c r="A562" s="7" t="s">
        <v>1040</v>
      </c>
      <c r="B562" s="7" t="e" vm="1">
        <v>#VALUE!</v>
      </c>
      <c r="C562" s="7" t="e" vm="8">
        <v>#VALUE!</v>
      </c>
      <c r="D562" s="7">
        <v>1</v>
      </c>
      <c r="E562" s="7">
        <v>6612</v>
      </c>
      <c r="F562" s="7">
        <v>2156</v>
      </c>
      <c r="G562" s="7">
        <v>0</v>
      </c>
      <c r="H562" s="7">
        <v>42</v>
      </c>
      <c r="I562" s="7">
        <v>0.63520871143375679</v>
      </c>
      <c r="J562" s="7">
        <v>0</v>
      </c>
      <c r="K562" s="7">
        <v>0</v>
      </c>
      <c r="L562" s="7">
        <v>0</v>
      </c>
      <c r="M562" s="7">
        <v>0</v>
      </c>
      <c r="N562" s="7">
        <v>0</v>
      </c>
      <c r="O562" s="7">
        <v>1</v>
      </c>
      <c r="P562" s="7">
        <v>25.125917398186797</v>
      </c>
      <c r="Q562" s="7">
        <v>41738</v>
      </c>
      <c r="R562" s="7">
        <v>0</v>
      </c>
      <c r="S562" s="7">
        <v>0</v>
      </c>
      <c r="T562" s="7">
        <v>0</v>
      </c>
      <c r="U562" s="7">
        <v>0</v>
      </c>
      <c r="V562" s="7">
        <v>0</v>
      </c>
      <c r="W562" s="7">
        <v>0</v>
      </c>
      <c r="X562" s="7">
        <v>0</v>
      </c>
      <c r="Y562" s="7">
        <v>0</v>
      </c>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v>3807</v>
      </c>
      <c r="EG562" s="7">
        <v>2133</v>
      </c>
      <c r="EH562" s="7">
        <v>429</v>
      </c>
      <c r="EI562" s="7">
        <v>1432</v>
      </c>
      <c r="EJ562" s="7">
        <v>3159</v>
      </c>
      <c r="EK562" s="7">
        <v>56</v>
      </c>
      <c r="EL562" s="7">
        <v>7</v>
      </c>
      <c r="EM562" s="7">
        <v>63</v>
      </c>
      <c r="EN562" s="7">
        <v>1895</v>
      </c>
      <c r="EO562" s="7">
        <v>3488</v>
      </c>
      <c r="EP562" s="7">
        <v>711</v>
      </c>
      <c r="EQ562" s="7">
        <v>795</v>
      </c>
    </row>
    <row r="563" spans="1:147" x14ac:dyDescent="0.35">
      <c r="A563" s="7" t="s">
        <v>1041</v>
      </c>
      <c r="B563" s="7" t="e" vm="1">
        <v>#VALUE!</v>
      </c>
      <c r="C563" s="7" t="e" vm="8">
        <v>#VALUE!</v>
      </c>
      <c r="D563" s="7">
        <v>1</v>
      </c>
      <c r="E563" s="7">
        <v>4539</v>
      </c>
      <c r="F563" s="7">
        <v>1289</v>
      </c>
      <c r="G563" s="7">
        <v>0</v>
      </c>
      <c r="H563" s="7">
        <v>7</v>
      </c>
      <c r="I563" s="7">
        <v>0.15421899096717337</v>
      </c>
      <c r="J563" s="7">
        <v>0</v>
      </c>
      <c r="K563" s="7">
        <v>0</v>
      </c>
      <c r="L563" s="7">
        <v>0</v>
      </c>
      <c r="M563" s="7">
        <v>0</v>
      </c>
      <c r="N563" s="7">
        <v>0</v>
      </c>
      <c r="O563" s="7">
        <v>1</v>
      </c>
      <c r="P563" s="7">
        <v>30.434782608695699</v>
      </c>
      <c r="Q563" s="7">
        <v>46917</v>
      </c>
      <c r="R563" s="7">
        <v>0</v>
      </c>
      <c r="S563" s="7">
        <v>0</v>
      </c>
      <c r="T563" s="7">
        <v>0</v>
      </c>
      <c r="U563" s="7">
        <v>0</v>
      </c>
      <c r="V563" s="7">
        <v>0</v>
      </c>
      <c r="W563" s="7">
        <v>0</v>
      </c>
      <c r="X563" s="7">
        <v>0</v>
      </c>
      <c r="Y563" s="7">
        <v>0</v>
      </c>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v>2572</v>
      </c>
      <c r="EG563" s="7">
        <v>1369</v>
      </c>
      <c r="EH563" s="7">
        <v>246</v>
      </c>
      <c r="EI563" s="7">
        <v>1707</v>
      </c>
      <c r="EJ563" s="7">
        <v>906</v>
      </c>
      <c r="EK563" s="7">
        <v>80</v>
      </c>
      <c r="EL563" s="7">
        <v>6</v>
      </c>
      <c r="EM563" s="7">
        <v>44</v>
      </c>
      <c r="EN563" s="7">
        <v>1796</v>
      </c>
      <c r="EO563" s="7">
        <v>3374</v>
      </c>
      <c r="EP563" s="7">
        <v>373</v>
      </c>
      <c r="EQ563" s="7">
        <v>460</v>
      </c>
    </row>
    <row r="564" spans="1:147" x14ac:dyDescent="0.35">
      <c r="A564" s="7" t="s">
        <v>1042</v>
      </c>
      <c r="B564" s="7" t="e" vm="1">
        <v>#VALUE!</v>
      </c>
      <c r="C564" s="7" t="e" vm="8">
        <v>#VALUE!</v>
      </c>
      <c r="D564" s="7">
        <v>1</v>
      </c>
      <c r="E564" s="7">
        <v>4011</v>
      </c>
      <c r="F564" s="7">
        <v>1243</v>
      </c>
      <c r="G564" s="7">
        <v>0</v>
      </c>
      <c r="H564" s="7">
        <v>167</v>
      </c>
      <c r="I564" s="7">
        <v>4.1635502368486659</v>
      </c>
      <c r="J564" s="7">
        <v>0</v>
      </c>
      <c r="K564" s="7">
        <v>0</v>
      </c>
      <c r="L564" s="7">
        <v>0</v>
      </c>
      <c r="M564" s="7">
        <v>0</v>
      </c>
      <c r="N564" s="7">
        <v>0</v>
      </c>
      <c r="O564" s="7">
        <v>1</v>
      </c>
      <c r="P564" s="7">
        <v>39.037593984962399</v>
      </c>
      <c r="Q564" s="7">
        <v>22232</v>
      </c>
      <c r="R564" s="7">
        <v>0</v>
      </c>
      <c r="S564" s="7">
        <v>0</v>
      </c>
      <c r="T564" s="7">
        <v>0</v>
      </c>
      <c r="U564" s="7">
        <v>0</v>
      </c>
      <c r="V564" s="7">
        <v>0</v>
      </c>
      <c r="W564" s="7">
        <v>0</v>
      </c>
      <c r="X564" s="7">
        <v>0</v>
      </c>
      <c r="Y564" s="7">
        <v>0</v>
      </c>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v>2427</v>
      </c>
      <c r="EG564" s="7">
        <v>1271</v>
      </c>
      <c r="EH564" s="7">
        <v>235</v>
      </c>
      <c r="EI564" s="7">
        <v>868</v>
      </c>
      <c r="EJ564" s="7">
        <v>1966</v>
      </c>
      <c r="EK564" s="7">
        <v>18</v>
      </c>
      <c r="EL564" s="7">
        <v>0</v>
      </c>
      <c r="EM564" s="7">
        <v>38</v>
      </c>
      <c r="EN564" s="7">
        <v>1121</v>
      </c>
      <c r="EO564" s="7">
        <v>2045</v>
      </c>
      <c r="EP564" s="7">
        <v>491</v>
      </c>
      <c r="EQ564" s="7">
        <v>491</v>
      </c>
    </row>
    <row r="565" spans="1:147" x14ac:dyDescent="0.35">
      <c r="A565" s="7" t="s">
        <v>1043</v>
      </c>
      <c r="B565" s="7" t="e" vm="1">
        <v>#VALUE!</v>
      </c>
      <c r="C565" s="7" t="e" vm="8">
        <v>#VALUE!</v>
      </c>
      <c r="D565" s="7">
        <v>1</v>
      </c>
      <c r="E565" s="7">
        <v>3311</v>
      </c>
      <c r="F565" s="7">
        <v>896</v>
      </c>
      <c r="G565" s="7">
        <v>0</v>
      </c>
      <c r="H565" s="7">
        <v>917</v>
      </c>
      <c r="I565" s="7">
        <v>27.695560253699792</v>
      </c>
      <c r="J565" s="7">
        <v>0</v>
      </c>
      <c r="K565" s="7">
        <v>0</v>
      </c>
      <c r="L565" s="7">
        <v>0</v>
      </c>
      <c r="M565" s="7">
        <v>0</v>
      </c>
      <c r="N565" s="7">
        <v>0</v>
      </c>
      <c r="O565" s="7">
        <v>1</v>
      </c>
      <c r="P565" s="7">
        <v>33.533734134936502</v>
      </c>
      <c r="Q565" s="7">
        <v>29886</v>
      </c>
      <c r="R565" s="7">
        <v>0</v>
      </c>
      <c r="S565" s="7">
        <v>0</v>
      </c>
      <c r="T565" s="7">
        <v>0</v>
      </c>
      <c r="U565" s="7">
        <v>0</v>
      </c>
      <c r="V565" s="7">
        <v>0</v>
      </c>
      <c r="W565" s="7">
        <v>0</v>
      </c>
      <c r="X565" s="7">
        <v>0</v>
      </c>
      <c r="Y565" s="7">
        <v>0</v>
      </c>
      <c r="Z565" s="7"/>
      <c r="AA565" s="7">
        <v>7.9910903878044296E-5</v>
      </c>
      <c r="AB565" s="7"/>
      <c r="AC565" s="7"/>
      <c r="AD565" s="7">
        <v>6.3853600295260494E-5</v>
      </c>
      <c r="AE565" s="7"/>
      <c r="AF565" s="7">
        <v>7.9910903878044296E-5</v>
      </c>
      <c r="AG565" s="7">
        <v>2.41349754992583E-6</v>
      </c>
      <c r="AH565" s="7">
        <v>6.3853600295260494E-5</v>
      </c>
      <c r="AI565" s="7">
        <v>1.9285291541909E-6</v>
      </c>
      <c r="AJ565" s="7">
        <v>3.07349637296284E-6</v>
      </c>
      <c r="AK565" s="7">
        <v>9.2826830956292197E-8</v>
      </c>
      <c r="AL565" s="7">
        <v>3.07349637296284E-6</v>
      </c>
      <c r="AM565" s="7">
        <v>9.2826830956292197E-8</v>
      </c>
      <c r="AN565" s="7">
        <v>5.8396431995788603E-5</v>
      </c>
      <c r="AO565" s="7">
        <v>1.7637098156384399E-6</v>
      </c>
      <c r="AP565" s="7">
        <v>1.2293985491851301E-5</v>
      </c>
      <c r="AQ565" s="7">
        <v>3.71307323825169E-7</v>
      </c>
      <c r="AR565" s="7">
        <v>3.07349637296284E-6</v>
      </c>
      <c r="AS565" s="7">
        <v>9.2826830956292197E-8</v>
      </c>
      <c r="AT565" s="7">
        <v>0</v>
      </c>
      <c r="AU565" s="7">
        <v>0</v>
      </c>
      <c r="AV565" s="7">
        <v>0</v>
      </c>
      <c r="AW565" s="7">
        <v>0</v>
      </c>
      <c r="AX565" s="7">
        <v>6.1469927459256698E-6</v>
      </c>
      <c r="AY565" s="7">
        <v>1.85653661912584E-7</v>
      </c>
      <c r="AZ565" s="7">
        <v>6.1469927459256698E-6</v>
      </c>
      <c r="BA565" s="7">
        <v>1.85653661912584E-7</v>
      </c>
      <c r="BB565" s="7">
        <v>1.6718067854526499E-6</v>
      </c>
      <c r="BC565" s="7">
        <v>1.8658557873355402E-7</v>
      </c>
      <c r="BD565" s="7">
        <v>9.0289654508524098E-7</v>
      </c>
      <c r="BE565" s="7">
        <v>1.00769703692549E-7</v>
      </c>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v>1988</v>
      </c>
      <c r="EG565" s="7">
        <v>736</v>
      </c>
      <c r="EH565" s="7">
        <v>370</v>
      </c>
      <c r="EI565" s="7">
        <v>649</v>
      </c>
      <c r="EJ565" s="7">
        <v>1949</v>
      </c>
      <c r="EK565" s="7">
        <v>74</v>
      </c>
      <c r="EL565" s="7">
        <v>1</v>
      </c>
      <c r="EM565" s="7">
        <v>31</v>
      </c>
      <c r="EN565" s="7">
        <v>607</v>
      </c>
      <c r="EO565" s="7">
        <v>1188</v>
      </c>
      <c r="EP565" s="7">
        <v>456</v>
      </c>
      <c r="EQ565" s="7">
        <v>297</v>
      </c>
    </row>
    <row r="566" spans="1:147" x14ac:dyDescent="0.35">
      <c r="A566" s="7" t="s">
        <v>1044</v>
      </c>
      <c r="B566" s="7" t="e" vm="1">
        <v>#VALUE!</v>
      </c>
      <c r="C566" s="7" t="e" vm="8">
        <v>#VALUE!</v>
      </c>
      <c r="D566" s="7">
        <v>1</v>
      </c>
      <c r="E566" s="7">
        <v>3750</v>
      </c>
      <c r="F566" s="7">
        <v>720</v>
      </c>
      <c r="G566" s="7">
        <v>0</v>
      </c>
      <c r="H566" s="7">
        <v>1776</v>
      </c>
      <c r="I566" s="7">
        <v>47.36</v>
      </c>
      <c r="J566" s="7">
        <v>0</v>
      </c>
      <c r="K566" s="7">
        <v>0</v>
      </c>
      <c r="L566" s="7">
        <v>0</v>
      </c>
      <c r="M566" s="7">
        <v>0</v>
      </c>
      <c r="N566" s="7">
        <v>0</v>
      </c>
      <c r="O566" s="7">
        <v>1</v>
      </c>
      <c r="P566" s="7">
        <v>41.638981173864899</v>
      </c>
      <c r="Q566" s="7">
        <v>47321</v>
      </c>
      <c r="R566" s="7">
        <v>0</v>
      </c>
      <c r="S566" s="7">
        <v>0</v>
      </c>
      <c r="T566" s="7">
        <v>0</v>
      </c>
      <c r="U566" s="7">
        <v>0</v>
      </c>
      <c r="V566" s="7">
        <v>0</v>
      </c>
      <c r="W566" s="7">
        <v>0</v>
      </c>
      <c r="X566" s="7">
        <v>0</v>
      </c>
      <c r="Y566" s="7">
        <v>0</v>
      </c>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v>961</v>
      </c>
      <c r="EG566" s="7">
        <v>436</v>
      </c>
      <c r="EH566" s="7">
        <v>106</v>
      </c>
      <c r="EI566" s="7">
        <v>1278</v>
      </c>
      <c r="EJ566" s="7">
        <v>1520</v>
      </c>
      <c r="EK566" s="7">
        <v>465</v>
      </c>
      <c r="EL566" s="7">
        <v>0</v>
      </c>
      <c r="EM566" s="7">
        <v>21</v>
      </c>
      <c r="EN566" s="7">
        <v>466</v>
      </c>
      <c r="EO566" s="7">
        <v>646</v>
      </c>
      <c r="EP566" s="7">
        <v>162</v>
      </c>
      <c r="EQ566" s="7">
        <v>163</v>
      </c>
    </row>
    <row r="567" spans="1:147" x14ac:dyDescent="0.35">
      <c r="A567" s="7" t="s">
        <v>1045</v>
      </c>
      <c r="B567" s="7" t="e" vm="1">
        <v>#VALUE!</v>
      </c>
      <c r="C567" s="7" t="e" vm="8">
        <v>#VALUE!</v>
      </c>
      <c r="D567" s="7">
        <v>1</v>
      </c>
      <c r="E567" s="7">
        <v>1646</v>
      </c>
      <c r="F567" s="7">
        <v>522</v>
      </c>
      <c r="G567" s="7">
        <v>0</v>
      </c>
      <c r="H567" s="7">
        <v>36</v>
      </c>
      <c r="I567" s="7">
        <v>2.187120291616039</v>
      </c>
      <c r="J567" s="7">
        <v>0</v>
      </c>
      <c r="K567" s="7">
        <v>0</v>
      </c>
      <c r="L567" s="7">
        <v>0</v>
      </c>
      <c r="M567" s="7">
        <v>0</v>
      </c>
      <c r="N567" s="7">
        <v>0</v>
      </c>
      <c r="O567" s="7">
        <v>1</v>
      </c>
      <c r="P567" s="7">
        <v>21.781534460338101</v>
      </c>
      <c r="Q567" s="7">
        <v>49844</v>
      </c>
      <c r="R567" s="7">
        <v>0</v>
      </c>
      <c r="S567" s="7">
        <v>0</v>
      </c>
      <c r="T567" s="7">
        <v>0</v>
      </c>
      <c r="U567" s="7">
        <v>0</v>
      </c>
      <c r="V567" s="7">
        <v>0</v>
      </c>
      <c r="W567" s="7">
        <v>0</v>
      </c>
      <c r="X567" s="7">
        <v>0</v>
      </c>
      <c r="Y567" s="7">
        <v>0</v>
      </c>
      <c r="Z567" s="7"/>
      <c r="AA567" s="7">
        <v>1.26011431217194</v>
      </c>
      <c r="AB567" s="7"/>
      <c r="AC567" s="7"/>
      <c r="AD567" s="7">
        <v>0.58827185630798295</v>
      </c>
      <c r="AE567" s="7"/>
      <c r="AF567" s="7">
        <v>1.26011431217194</v>
      </c>
      <c r="AG567" s="7">
        <v>7.6556155052973002E-2</v>
      </c>
      <c r="AH567" s="7">
        <v>0.58827185630798295</v>
      </c>
      <c r="AI567" s="7">
        <v>3.5739480942161797E-2</v>
      </c>
      <c r="AJ567" s="7">
        <v>0.39541518688201899</v>
      </c>
      <c r="AK567" s="7">
        <v>2.4022793856744801E-2</v>
      </c>
      <c r="AL567" s="7">
        <v>8.6904436349868802E-2</v>
      </c>
      <c r="AM567" s="7">
        <v>5.2797348936736797E-3</v>
      </c>
      <c r="AN567" s="7">
        <v>0.108630545437336</v>
      </c>
      <c r="AO567" s="7">
        <v>6.5996686170920991E-3</v>
      </c>
      <c r="AP567" s="7">
        <v>0.86904436349868797</v>
      </c>
      <c r="AQ567" s="7">
        <v>5.2797348936736793E-2</v>
      </c>
      <c r="AR567" s="7">
        <v>8.6904438212513906E-3</v>
      </c>
      <c r="AS567" s="7">
        <v>5.2797350068355998E-4</v>
      </c>
      <c r="AT567" s="7">
        <v>0</v>
      </c>
      <c r="AU567" s="7">
        <v>0</v>
      </c>
      <c r="AV567" s="7">
        <v>4.3452218174934401E-2</v>
      </c>
      <c r="AW567" s="7">
        <v>2.6398674468368398E-3</v>
      </c>
      <c r="AX567" s="7">
        <v>0.230296760797501</v>
      </c>
      <c r="AY567" s="7">
        <v>1.3991297739823898E-2</v>
      </c>
      <c r="AZ567" s="7">
        <v>0.29982030391693099</v>
      </c>
      <c r="BA567" s="7">
        <v>1.8215085292644703E-2</v>
      </c>
      <c r="BB567" s="7">
        <v>0.18390981853008301</v>
      </c>
      <c r="BC567" s="7">
        <v>3.5231766001931598E-2</v>
      </c>
      <c r="BD567" s="7">
        <v>0.156518995761871</v>
      </c>
      <c r="BE567" s="7">
        <v>2.99844819467186E-2</v>
      </c>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v>718</v>
      </c>
      <c r="EG567" s="7">
        <v>523</v>
      </c>
      <c r="EH567" s="7">
        <v>105</v>
      </c>
      <c r="EI567" s="7">
        <v>127</v>
      </c>
      <c r="EJ567" s="7">
        <v>1238</v>
      </c>
      <c r="EK567" s="7">
        <v>3</v>
      </c>
      <c r="EL567" s="7">
        <v>0</v>
      </c>
      <c r="EM567" s="7">
        <v>13</v>
      </c>
      <c r="EN567" s="7">
        <v>265</v>
      </c>
      <c r="EO567" s="7">
        <v>366</v>
      </c>
      <c r="EP567" s="7">
        <v>282</v>
      </c>
      <c r="EQ567" s="7">
        <v>240</v>
      </c>
    </row>
    <row r="568" spans="1:147" x14ac:dyDescent="0.35">
      <c r="A568" s="7" t="s">
        <v>1046</v>
      </c>
      <c r="B568" s="7" t="e" vm="1">
        <v>#VALUE!</v>
      </c>
      <c r="C568" s="7" t="e" vm="8">
        <v>#VALUE!</v>
      </c>
      <c r="D568" s="7">
        <v>1</v>
      </c>
      <c r="E568" s="7">
        <v>2601</v>
      </c>
      <c r="F568" s="7">
        <v>862</v>
      </c>
      <c r="G568" s="7">
        <v>0</v>
      </c>
      <c r="H568" s="7">
        <v>17</v>
      </c>
      <c r="I568" s="7">
        <v>0.65359477124183007</v>
      </c>
      <c r="J568" s="7">
        <v>0</v>
      </c>
      <c r="K568" s="7">
        <v>0</v>
      </c>
      <c r="L568" s="7">
        <v>0</v>
      </c>
      <c r="M568" s="7">
        <v>0</v>
      </c>
      <c r="N568" s="7">
        <v>0</v>
      </c>
      <c r="O568" s="7">
        <v>1</v>
      </c>
      <c r="P568" s="7">
        <v>36.373748609566199</v>
      </c>
      <c r="Q568" s="7">
        <v>41429</v>
      </c>
      <c r="R568" s="7">
        <v>0</v>
      </c>
      <c r="S568" s="7">
        <v>0</v>
      </c>
      <c r="T568" s="7">
        <v>0</v>
      </c>
      <c r="U568" s="7">
        <v>0</v>
      </c>
      <c r="V568" s="7">
        <v>0</v>
      </c>
      <c r="W568" s="7">
        <v>0</v>
      </c>
      <c r="X568" s="7">
        <v>0</v>
      </c>
      <c r="Y568" s="7">
        <v>0</v>
      </c>
      <c r="Z568" s="7"/>
      <c r="AA568" s="7">
        <v>73.521392822265597</v>
      </c>
      <c r="AB568" s="7"/>
      <c r="AC568" s="7"/>
      <c r="AD568" s="7">
        <v>40.552157878875697</v>
      </c>
      <c r="AE568" s="7"/>
      <c r="AF568" s="7">
        <v>73.521392822265597</v>
      </c>
      <c r="AG568" s="7">
        <v>2.82665870135585</v>
      </c>
      <c r="AH568" s="7">
        <v>40.552157878875697</v>
      </c>
      <c r="AI568" s="7">
        <v>1.55909872660037</v>
      </c>
      <c r="AJ568" s="7">
        <v>24.8227183818817</v>
      </c>
      <c r="AK568" s="7">
        <v>0.95435287896507903</v>
      </c>
      <c r="AL568" s="7">
        <v>3.27115517854691</v>
      </c>
      <c r="AM568" s="7">
        <v>0.12576528944817</v>
      </c>
      <c r="AN568" s="7">
        <v>1.43964548408985</v>
      </c>
      <c r="AO568" s="7">
        <v>5.5349691814296498E-2</v>
      </c>
      <c r="AP568" s="7">
        <v>67.426062583923297</v>
      </c>
      <c r="AQ568" s="7">
        <v>2.59231305589863</v>
      </c>
      <c r="AR568" s="7">
        <v>0</v>
      </c>
      <c r="AS568" s="7">
        <v>0</v>
      </c>
      <c r="AT568" s="7">
        <v>0</v>
      </c>
      <c r="AU568" s="7">
        <v>0</v>
      </c>
      <c r="AV568" s="7">
        <v>0.57955896854400601</v>
      </c>
      <c r="AW568" s="7">
        <v>2.2282159498039501E-2</v>
      </c>
      <c r="AX568" s="7">
        <v>4.0761268734931901</v>
      </c>
      <c r="AY568" s="7">
        <v>0.15671383596667399</v>
      </c>
      <c r="AZ568" s="7">
        <v>5.4873299598693803</v>
      </c>
      <c r="BA568" s="7">
        <v>0.21097000999113399</v>
      </c>
      <c r="BB568" s="7">
        <v>7.1256235837936401</v>
      </c>
      <c r="BC568" s="7">
        <v>0.82663846679740594</v>
      </c>
      <c r="BD568" s="7">
        <v>8.0999482870101893</v>
      </c>
      <c r="BE568" s="7">
        <v>0.93966917482716794</v>
      </c>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v>1615</v>
      </c>
      <c r="EG568" s="7">
        <v>843</v>
      </c>
      <c r="EH568" s="7">
        <v>180</v>
      </c>
      <c r="EI568" s="7">
        <v>131</v>
      </c>
      <c r="EJ568" s="7">
        <v>2152</v>
      </c>
      <c r="EK568" s="7">
        <v>4</v>
      </c>
      <c r="EL568" s="7">
        <v>2</v>
      </c>
      <c r="EM568" s="7">
        <v>8</v>
      </c>
      <c r="EN568" s="7">
        <v>304</v>
      </c>
      <c r="EO568" s="7">
        <v>459</v>
      </c>
      <c r="EP568" s="7">
        <v>303</v>
      </c>
      <c r="EQ568" s="7">
        <v>301</v>
      </c>
    </row>
    <row r="569" spans="1:147" x14ac:dyDescent="0.35">
      <c r="A569" s="7" t="s">
        <v>1047</v>
      </c>
      <c r="B569" s="7" t="e" vm="1">
        <v>#VALUE!</v>
      </c>
      <c r="C569" s="7" t="e" vm="8">
        <v>#VALUE!</v>
      </c>
      <c r="D569" s="7">
        <v>1</v>
      </c>
      <c r="E569" s="7">
        <v>1787</v>
      </c>
      <c r="F569" s="7">
        <v>589</v>
      </c>
      <c r="G569" s="7">
        <v>0</v>
      </c>
      <c r="H569" s="7">
        <v>17</v>
      </c>
      <c r="I569" s="7">
        <v>0.9513150531617236</v>
      </c>
      <c r="J569" s="7">
        <v>0</v>
      </c>
      <c r="K569" s="7">
        <v>0</v>
      </c>
      <c r="L569" s="7">
        <v>0</v>
      </c>
      <c r="M569" s="7">
        <v>0</v>
      </c>
      <c r="N569" s="7">
        <v>0</v>
      </c>
      <c r="O569" s="7">
        <v>1</v>
      </c>
      <c r="P569" s="7">
        <v>48.499117127722201</v>
      </c>
      <c r="Q569" s="7">
        <v>13413</v>
      </c>
      <c r="R569" s="7">
        <v>0</v>
      </c>
      <c r="S569" s="7">
        <v>0</v>
      </c>
      <c r="T569" s="7">
        <v>0</v>
      </c>
      <c r="U569" s="7">
        <v>0</v>
      </c>
      <c r="V569" s="7">
        <v>0</v>
      </c>
      <c r="W569" s="7">
        <v>0</v>
      </c>
      <c r="X569" s="7">
        <v>0</v>
      </c>
      <c r="Y569" s="7">
        <v>0</v>
      </c>
      <c r="Z569" s="7"/>
      <c r="AA569" s="7">
        <v>4.1612796783447301</v>
      </c>
      <c r="AB569" s="7"/>
      <c r="AC569" s="7"/>
      <c r="AD569" s="7">
        <v>3.1521878242492698</v>
      </c>
      <c r="AE569" s="7"/>
      <c r="AF569" s="7">
        <v>4.1612796783447301</v>
      </c>
      <c r="AG569" s="7">
        <v>0.232863999907371</v>
      </c>
      <c r="AH569" s="7">
        <v>3.1521878242492698</v>
      </c>
      <c r="AI569" s="7">
        <v>0.17639551338831899</v>
      </c>
      <c r="AJ569" s="7">
        <v>1.2991312742233301</v>
      </c>
      <c r="AK569" s="7">
        <v>7.2699008070695403E-2</v>
      </c>
      <c r="AL569" s="7">
        <v>0.243587106466293</v>
      </c>
      <c r="AM569" s="7">
        <v>1.3631063596323099E-2</v>
      </c>
      <c r="AN569" s="7">
        <v>0.345081746578217</v>
      </c>
      <c r="AO569" s="7">
        <v>1.9310674123011601E-2</v>
      </c>
      <c r="AP569" s="7">
        <v>3.5523121356964098</v>
      </c>
      <c r="AQ569" s="7">
        <v>0.19878635342453302</v>
      </c>
      <c r="AR569" s="7">
        <v>0</v>
      </c>
      <c r="AS569" s="7">
        <v>0</v>
      </c>
      <c r="AT569" s="7">
        <v>0</v>
      </c>
      <c r="AU569" s="7">
        <v>0</v>
      </c>
      <c r="AV569" s="7">
        <v>0</v>
      </c>
      <c r="AW569" s="7">
        <v>0</v>
      </c>
      <c r="AX569" s="7">
        <v>0.26388603448867798</v>
      </c>
      <c r="AY569" s="7">
        <v>1.47669857016608E-2</v>
      </c>
      <c r="AZ569" s="7">
        <v>0.44657638669013999</v>
      </c>
      <c r="BA569" s="7">
        <v>2.4990284649700004E-2</v>
      </c>
      <c r="BB569" s="7">
        <v>0.95117825269699097</v>
      </c>
      <c r="BC569" s="7">
        <v>0.16149036548336002</v>
      </c>
      <c r="BD569" s="7">
        <v>0.675406694412231</v>
      </c>
      <c r="BE569" s="7">
        <v>0.11467006696302699</v>
      </c>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v>1287</v>
      </c>
      <c r="EG569" s="7">
        <v>685</v>
      </c>
      <c r="EH569" s="7">
        <v>90</v>
      </c>
      <c r="EI569" s="7">
        <v>93</v>
      </c>
      <c r="EJ569" s="7">
        <v>1496</v>
      </c>
      <c r="EK569" s="7">
        <v>15</v>
      </c>
      <c r="EL569" s="7">
        <v>1</v>
      </c>
      <c r="EM569" s="7">
        <v>11</v>
      </c>
      <c r="EN569" s="7">
        <v>171</v>
      </c>
      <c r="EO569" s="7">
        <v>284</v>
      </c>
      <c r="EP569" s="7">
        <v>407</v>
      </c>
      <c r="EQ569" s="7">
        <v>289</v>
      </c>
    </row>
    <row r="570" spans="1:147" x14ac:dyDescent="0.35">
      <c r="A570" s="7" t="s">
        <v>1048</v>
      </c>
      <c r="B570" s="7" t="e" vm="1">
        <v>#VALUE!</v>
      </c>
      <c r="C570" s="7" t="e" vm="8">
        <v>#VALUE!</v>
      </c>
      <c r="D570" s="7">
        <v>1</v>
      </c>
      <c r="E570" s="7">
        <v>1756</v>
      </c>
      <c r="F570" s="7">
        <v>576</v>
      </c>
      <c r="G570" s="7">
        <v>0</v>
      </c>
      <c r="H570" s="7">
        <v>81</v>
      </c>
      <c r="I570" s="7">
        <v>4.6127562642369027</v>
      </c>
      <c r="J570" s="7">
        <v>0</v>
      </c>
      <c r="K570" s="7">
        <v>0</v>
      </c>
      <c r="L570" s="7">
        <v>0</v>
      </c>
      <c r="M570" s="7">
        <v>0</v>
      </c>
      <c r="N570" s="7">
        <v>0</v>
      </c>
      <c r="O570" s="7">
        <v>1</v>
      </c>
      <c r="P570" s="7">
        <v>23.4156820622986</v>
      </c>
      <c r="Q570" s="7">
        <v>47344</v>
      </c>
      <c r="R570" s="7">
        <v>0</v>
      </c>
      <c r="S570" s="7">
        <v>0</v>
      </c>
      <c r="T570" s="7">
        <v>0</v>
      </c>
      <c r="U570" s="7">
        <v>0</v>
      </c>
      <c r="V570" s="7">
        <v>0</v>
      </c>
      <c r="W570" s="7">
        <v>0</v>
      </c>
      <c r="X570" s="7">
        <v>0</v>
      </c>
      <c r="Y570" s="7">
        <v>0</v>
      </c>
      <c r="Z570" s="7"/>
      <c r="AA570" s="7">
        <v>305.69038391113298</v>
      </c>
      <c r="AB570" s="7"/>
      <c r="AC570" s="7"/>
      <c r="AD570" s="7">
        <v>217.70384216308599</v>
      </c>
      <c r="AE570" s="7"/>
      <c r="AF570" s="7">
        <v>305.69038391113298</v>
      </c>
      <c r="AG570" s="7">
        <v>17.408336213618</v>
      </c>
      <c r="AH570" s="7">
        <v>217.70384216308599</v>
      </c>
      <c r="AI570" s="7">
        <v>12.3977131072372</v>
      </c>
      <c r="AJ570" s="7">
        <v>89.773918151855497</v>
      </c>
      <c r="AK570" s="7">
        <v>5.1124099175316307</v>
      </c>
      <c r="AL570" s="7">
        <v>45.0836696624756</v>
      </c>
      <c r="AM570" s="7">
        <v>2.5674071561774299</v>
      </c>
      <c r="AN570" s="7">
        <v>38.436414718627901</v>
      </c>
      <c r="AO570" s="7">
        <v>2.18886188602665</v>
      </c>
      <c r="AP570" s="7">
        <v>211.059272766113</v>
      </c>
      <c r="AQ570" s="7">
        <v>12.0193207725577</v>
      </c>
      <c r="AR570" s="7">
        <v>0</v>
      </c>
      <c r="AS570" s="7">
        <v>0</v>
      </c>
      <c r="AT570" s="7">
        <v>0</v>
      </c>
      <c r="AU570" s="7">
        <v>0</v>
      </c>
      <c r="AV570" s="7">
        <v>0.90046727657318104</v>
      </c>
      <c r="AW570" s="7">
        <v>5.1279457663620798E-2</v>
      </c>
      <c r="AX570" s="7">
        <v>55.294229030609102</v>
      </c>
      <c r="AY570" s="7">
        <v>3.1488740905813897</v>
      </c>
      <c r="AZ570" s="7">
        <v>77.920568466186495</v>
      </c>
      <c r="BA570" s="7">
        <v>4.4373900037691598</v>
      </c>
      <c r="BB570" s="7">
        <v>61.698919296264599</v>
      </c>
      <c r="BC570" s="7">
        <v>10.7116179333793</v>
      </c>
      <c r="BD570" s="7">
        <v>34.032279014587402</v>
      </c>
      <c r="BE570" s="7">
        <v>5.9083817733658703</v>
      </c>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v>1122</v>
      </c>
      <c r="EG570" s="7">
        <v>519</v>
      </c>
      <c r="EH570" s="7">
        <v>136</v>
      </c>
      <c r="EI570" s="7">
        <v>237</v>
      </c>
      <c r="EJ570" s="7">
        <v>1177</v>
      </c>
      <c r="EK570" s="7">
        <v>17</v>
      </c>
      <c r="EL570" s="7">
        <v>7</v>
      </c>
      <c r="EM570" s="7">
        <v>2</v>
      </c>
      <c r="EN570" s="7">
        <v>316</v>
      </c>
      <c r="EO570" s="7">
        <v>577</v>
      </c>
      <c r="EP570" s="7">
        <v>212</v>
      </c>
      <c r="EQ570" s="7">
        <v>163</v>
      </c>
    </row>
    <row r="571" spans="1:147" x14ac:dyDescent="0.35">
      <c r="A571" s="7" t="s">
        <v>1049</v>
      </c>
      <c r="B571" s="7" t="e" vm="1">
        <v>#VALUE!</v>
      </c>
      <c r="C571" s="7" t="e" vm="8">
        <v>#VALUE!</v>
      </c>
      <c r="D571" s="7">
        <v>1</v>
      </c>
      <c r="E571" s="7">
        <v>2030</v>
      </c>
      <c r="F571" s="7">
        <v>668</v>
      </c>
      <c r="G571" s="7">
        <v>0</v>
      </c>
      <c r="H571" s="7">
        <v>0</v>
      </c>
      <c r="I571" s="7">
        <v>0</v>
      </c>
      <c r="J571" s="7">
        <v>0</v>
      </c>
      <c r="K571" s="7">
        <v>1</v>
      </c>
      <c r="L571" s="7">
        <v>0</v>
      </c>
      <c r="M571" s="7">
        <v>1</v>
      </c>
      <c r="N571" s="7">
        <v>1</v>
      </c>
      <c r="O571" s="7">
        <v>1</v>
      </c>
      <c r="P571" s="7">
        <v>30.25</v>
      </c>
      <c r="Q571" s="7">
        <v>42833</v>
      </c>
      <c r="R571" s="7">
        <v>0</v>
      </c>
      <c r="S571" s="7">
        <v>1</v>
      </c>
      <c r="T571" s="7">
        <v>0</v>
      </c>
      <c r="U571" s="7">
        <v>1</v>
      </c>
      <c r="V571" s="7">
        <v>0</v>
      </c>
      <c r="W571" s="7">
        <v>0</v>
      </c>
      <c r="X571" s="7">
        <v>0</v>
      </c>
      <c r="Y571" s="7">
        <v>1</v>
      </c>
      <c r="Z571" s="7"/>
      <c r="AA571" s="7">
        <v>1297.6122636795001</v>
      </c>
      <c r="AB571" s="7"/>
      <c r="AC571" s="7"/>
      <c r="AD571" s="7">
        <v>667.42952251434303</v>
      </c>
      <c r="AE571" s="7"/>
      <c r="AF571" s="7">
        <v>1297.6122636795001</v>
      </c>
      <c r="AG571" s="7">
        <v>63.921786388152903</v>
      </c>
      <c r="AH571" s="7">
        <v>667.42952251434303</v>
      </c>
      <c r="AI571" s="7">
        <v>32.878301601691803</v>
      </c>
      <c r="AJ571" s="7">
        <v>389.70077037811302</v>
      </c>
      <c r="AK571" s="7">
        <v>19.1970822846361</v>
      </c>
      <c r="AL571" s="7">
        <v>108.888967394829</v>
      </c>
      <c r="AM571" s="7">
        <v>5.3639885416171795</v>
      </c>
      <c r="AN571" s="7">
        <v>71.804900079965606</v>
      </c>
      <c r="AO571" s="7">
        <v>3.5371871960574204</v>
      </c>
      <c r="AP571" s="7">
        <v>1115.14817905426</v>
      </c>
      <c r="AQ571" s="7">
        <v>54.9334078351852</v>
      </c>
      <c r="AR571" s="7">
        <v>2.0410462021827702</v>
      </c>
      <c r="AS571" s="7">
        <v>0.10054414789077699</v>
      </c>
      <c r="AT571" s="7">
        <v>0</v>
      </c>
      <c r="AU571" s="7">
        <v>0</v>
      </c>
      <c r="AV571" s="7">
        <v>4.9618048667907697</v>
      </c>
      <c r="AW571" s="7">
        <v>0.24442388506358501</v>
      </c>
      <c r="AX571" s="7">
        <v>103.656322836876</v>
      </c>
      <c r="AY571" s="7">
        <v>5.1062227998461003</v>
      </c>
      <c r="AZ571" s="7">
        <v>194.12561237812</v>
      </c>
      <c r="BA571" s="7">
        <v>9.56283804818327</v>
      </c>
      <c r="BB571" s="7">
        <v>177.14708256721499</v>
      </c>
      <c r="BC571" s="7">
        <v>26.519024336409402</v>
      </c>
      <c r="BD571" s="7">
        <v>116.721526563168</v>
      </c>
      <c r="BE571" s="7">
        <v>17.4732824196359</v>
      </c>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v>1391</v>
      </c>
      <c r="EG571" s="7">
        <v>621</v>
      </c>
      <c r="EH571" s="7">
        <v>167</v>
      </c>
      <c r="EI571" s="7">
        <v>112</v>
      </c>
      <c r="EJ571" s="7">
        <v>1761</v>
      </c>
      <c r="EK571" s="7">
        <v>3</v>
      </c>
      <c r="EL571" s="7">
        <v>0</v>
      </c>
      <c r="EM571" s="7">
        <v>9</v>
      </c>
      <c r="EN571" s="7">
        <v>145</v>
      </c>
      <c r="EO571" s="7">
        <v>277</v>
      </c>
      <c r="EP571" s="7">
        <v>359</v>
      </c>
      <c r="EQ571" s="7">
        <v>223</v>
      </c>
    </row>
    <row r="572" spans="1:147" x14ac:dyDescent="0.35">
      <c r="A572" s="7" t="s">
        <v>1050</v>
      </c>
      <c r="B572" s="7" t="e" vm="1">
        <v>#VALUE!</v>
      </c>
      <c r="C572" s="7" t="e" vm="8">
        <v>#VALUE!</v>
      </c>
      <c r="D572" s="7">
        <v>1</v>
      </c>
      <c r="E572" s="7">
        <v>1947</v>
      </c>
      <c r="F572" s="7">
        <v>646</v>
      </c>
      <c r="G572" s="7">
        <v>0</v>
      </c>
      <c r="H572" s="7">
        <v>0</v>
      </c>
      <c r="I572" s="7">
        <v>0</v>
      </c>
      <c r="J572" s="7">
        <v>0</v>
      </c>
      <c r="K572" s="7">
        <v>0</v>
      </c>
      <c r="L572" s="7">
        <v>0</v>
      </c>
      <c r="M572" s="7">
        <v>0</v>
      </c>
      <c r="N572" s="7">
        <v>0</v>
      </c>
      <c r="O572" s="7">
        <v>1</v>
      </c>
      <c r="P572" s="7">
        <v>31.0967144840352</v>
      </c>
      <c r="Q572" s="7">
        <v>28289</v>
      </c>
      <c r="R572" s="7">
        <v>0</v>
      </c>
      <c r="S572" s="7">
        <v>0</v>
      </c>
      <c r="T572" s="7">
        <v>0</v>
      </c>
      <c r="U572" s="7">
        <v>0</v>
      </c>
      <c r="V572" s="7">
        <v>0</v>
      </c>
      <c r="W572" s="7">
        <v>0</v>
      </c>
      <c r="X572" s="7">
        <v>0</v>
      </c>
      <c r="Y572" s="7">
        <v>0</v>
      </c>
      <c r="Z572" s="7"/>
      <c r="AA572" s="7">
        <v>175.64639282226599</v>
      </c>
      <c r="AB572" s="7"/>
      <c r="AC572" s="7"/>
      <c r="AD572" s="7">
        <v>118.59535980224599</v>
      </c>
      <c r="AE572" s="7"/>
      <c r="AF572" s="7">
        <v>175.64639282226599</v>
      </c>
      <c r="AG572" s="7">
        <v>9.0213863801882699</v>
      </c>
      <c r="AH572" s="7">
        <v>118.59535980224599</v>
      </c>
      <c r="AI572" s="7">
        <v>6.0911843760783801</v>
      </c>
      <c r="AJ572" s="7">
        <v>48.624267578125</v>
      </c>
      <c r="AK572" s="7">
        <v>2.4973943286145399</v>
      </c>
      <c r="AL572" s="7">
        <v>18.511537551879901</v>
      </c>
      <c r="AM572" s="7">
        <v>0.95077234472932104</v>
      </c>
      <c r="AN572" s="7">
        <v>9.7423133850097692</v>
      </c>
      <c r="AO572" s="7">
        <v>0.50037562326706608</v>
      </c>
      <c r="AP572" s="7">
        <v>155.74620437622099</v>
      </c>
      <c r="AQ572" s="7">
        <v>7.9992914420246901</v>
      </c>
      <c r="AR572" s="7">
        <v>0</v>
      </c>
      <c r="AS572" s="7">
        <v>0</v>
      </c>
      <c r="AT572" s="7">
        <v>0</v>
      </c>
      <c r="AU572" s="7">
        <v>0</v>
      </c>
      <c r="AV572" s="7">
        <v>0</v>
      </c>
      <c r="AW572" s="7">
        <v>0</v>
      </c>
      <c r="AX572" s="7">
        <v>10.157875716686201</v>
      </c>
      <c r="AY572" s="7">
        <v>0.52171934857145597</v>
      </c>
      <c r="AZ572" s="7">
        <v>19.036428928375202</v>
      </c>
      <c r="BA572" s="7">
        <v>0.97773132657294504</v>
      </c>
      <c r="BB572" s="7">
        <v>16.800242424011198</v>
      </c>
      <c r="BC572" s="7">
        <v>2.6006567219831598</v>
      </c>
      <c r="BD572" s="7">
        <v>16.867455005645802</v>
      </c>
      <c r="BE572" s="7">
        <v>2.6110611463847899</v>
      </c>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v>1379</v>
      </c>
      <c r="EG572" s="7">
        <v>611</v>
      </c>
      <c r="EH572" s="7">
        <v>164</v>
      </c>
      <c r="EI572" s="7">
        <v>62</v>
      </c>
      <c r="EJ572" s="7">
        <v>1681</v>
      </c>
      <c r="EK572" s="7">
        <v>0</v>
      </c>
      <c r="EL572" s="7">
        <v>0</v>
      </c>
      <c r="EM572" s="7">
        <v>12</v>
      </c>
      <c r="EN572" s="7">
        <v>192</v>
      </c>
      <c r="EO572" s="7">
        <v>265</v>
      </c>
      <c r="EP572" s="7">
        <v>232</v>
      </c>
      <c r="EQ572" s="7">
        <v>201</v>
      </c>
    </row>
    <row r="573" spans="1:147" x14ac:dyDescent="0.35">
      <c r="A573" s="7" t="s">
        <v>1051</v>
      </c>
      <c r="B573" s="7" t="e" vm="1">
        <v>#VALUE!</v>
      </c>
      <c r="C573" s="7" t="e" vm="8">
        <v>#VALUE!</v>
      </c>
      <c r="D573" s="7">
        <v>1</v>
      </c>
      <c r="E573" s="7">
        <v>1936</v>
      </c>
      <c r="F573" s="7">
        <v>636</v>
      </c>
      <c r="G573" s="7">
        <v>0</v>
      </c>
      <c r="H573" s="7">
        <v>0</v>
      </c>
      <c r="I573" s="7">
        <v>0</v>
      </c>
      <c r="J573" s="7">
        <v>0</v>
      </c>
      <c r="K573" s="7">
        <v>0</v>
      </c>
      <c r="L573" s="7">
        <v>0</v>
      </c>
      <c r="M573" s="7">
        <v>0</v>
      </c>
      <c r="N573" s="7">
        <v>0</v>
      </c>
      <c r="O573" s="7">
        <v>1</v>
      </c>
      <c r="P573" s="7">
        <v>48.635634028892497</v>
      </c>
      <c r="Q573" s="7">
        <v>20733</v>
      </c>
      <c r="R573" s="7">
        <v>0</v>
      </c>
      <c r="S573" s="7">
        <v>0</v>
      </c>
      <c r="T573" s="7">
        <v>0</v>
      </c>
      <c r="U573" s="7">
        <v>0</v>
      </c>
      <c r="V573" s="7">
        <v>0</v>
      </c>
      <c r="W573" s="7">
        <v>0</v>
      </c>
      <c r="X573" s="7">
        <v>0</v>
      </c>
      <c r="Y573" s="7">
        <v>0</v>
      </c>
      <c r="Z573" s="7"/>
      <c r="AA573" s="7">
        <v>0</v>
      </c>
      <c r="AB573" s="7"/>
      <c r="AC573" s="7"/>
      <c r="AD573" s="7">
        <v>0</v>
      </c>
      <c r="AE573" s="7"/>
      <c r="AF573" s="7">
        <v>0</v>
      </c>
      <c r="AG573" s="7">
        <v>0</v>
      </c>
      <c r="AH573" s="7">
        <v>0</v>
      </c>
      <c r="AI573" s="7">
        <v>0</v>
      </c>
      <c r="AJ573" s="7">
        <v>0</v>
      </c>
      <c r="AK573" s="7">
        <v>0</v>
      </c>
      <c r="AL573" s="7">
        <v>0</v>
      </c>
      <c r="AM573" s="7">
        <v>0</v>
      </c>
      <c r="AN573" s="7">
        <v>0</v>
      </c>
      <c r="AO573" s="7">
        <v>0</v>
      </c>
      <c r="AP573" s="7">
        <v>0</v>
      </c>
      <c r="AQ573" s="7">
        <v>0</v>
      </c>
      <c r="AR573" s="7">
        <v>0</v>
      </c>
      <c r="AS573" s="7">
        <v>0</v>
      </c>
      <c r="AT573" s="7">
        <v>0</v>
      </c>
      <c r="AU573" s="7">
        <v>0</v>
      </c>
      <c r="AV573" s="7">
        <v>0</v>
      </c>
      <c r="AW573" s="7">
        <v>0</v>
      </c>
      <c r="AX573" s="7">
        <v>0</v>
      </c>
      <c r="AY573" s="7">
        <v>0</v>
      </c>
      <c r="AZ573" s="7">
        <v>0</v>
      </c>
      <c r="BA573" s="7">
        <v>0</v>
      </c>
      <c r="BB573" s="7">
        <v>0</v>
      </c>
      <c r="BC573" s="7">
        <v>0</v>
      </c>
      <c r="BD573" s="7">
        <v>0</v>
      </c>
      <c r="BE573" s="7">
        <v>0</v>
      </c>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v>1316</v>
      </c>
      <c r="EG573" s="7">
        <v>688</v>
      </c>
      <c r="EH573" s="7">
        <v>118</v>
      </c>
      <c r="EI573" s="7">
        <v>47</v>
      </c>
      <c r="EJ573" s="7">
        <v>1780</v>
      </c>
      <c r="EK573" s="7">
        <v>12</v>
      </c>
      <c r="EL573" s="7">
        <v>0</v>
      </c>
      <c r="EM573" s="7">
        <v>15</v>
      </c>
      <c r="EN573" s="7">
        <v>82</v>
      </c>
      <c r="EO573" s="7">
        <v>148</v>
      </c>
      <c r="EP573" s="7">
        <v>327</v>
      </c>
      <c r="EQ573" s="7">
        <v>290</v>
      </c>
    </row>
    <row r="574" spans="1:147" x14ac:dyDescent="0.35">
      <c r="A574" s="7" t="s">
        <v>1052</v>
      </c>
      <c r="B574" s="7" t="e" vm="1">
        <v>#VALUE!</v>
      </c>
      <c r="C574" s="7" t="e" vm="8">
        <v>#VALUE!</v>
      </c>
      <c r="D574" s="7">
        <v>1</v>
      </c>
      <c r="E574" s="7">
        <v>4124</v>
      </c>
      <c r="F574" s="7">
        <v>1665</v>
      </c>
      <c r="G574" s="7">
        <v>0</v>
      </c>
      <c r="H574" s="7">
        <v>0</v>
      </c>
      <c r="I574" s="7">
        <v>0</v>
      </c>
      <c r="J574" s="7">
        <v>0</v>
      </c>
      <c r="K574" s="7">
        <v>0</v>
      </c>
      <c r="L574" s="7">
        <v>0</v>
      </c>
      <c r="M574" s="7">
        <v>0</v>
      </c>
      <c r="N574" s="7">
        <v>0</v>
      </c>
      <c r="O574" s="7">
        <v>1</v>
      </c>
      <c r="P574" s="7">
        <v>21.480057664584301</v>
      </c>
      <c r="Q574" s="7">
        <v>55850</v>
      </c>
      <c r="R574" s="7">
        <v>0</v>
      </c>
      <c r="S574" s="7">
        <v>0</v>
      </c>
      <c r="T574" s="7">
        <v>0</v>
      </c>
      <c r="U574" s="7">
        <v>0</v>
      </c>
      <c r="V574" s="7">
        <v>0</v>
      </c>
      <c r="W574" s="7">
        <v>0</v>
      </c>
      <c r="X574" s="7">
        <v>0</v>
      </c>
      <c r="Y574" s="7">
        <v>0</v>
      </c>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v>1653</v>
      </c>
      <c r="EG574" s="7">
        <v>967</v>
      </c>
      <c r="EH574" s="7">
        <v>562</v>
      </c>
      <c r="EI574" s="7">
        <v>82</v>
      </c>
      <c r="EJ574" s="7">
        <v>3901</v>
      </c>
      <c r="EK574" s="7">
        <v>12</v>
      </c>
      <c r="EL574" s="7">
        <v>0</v>
      </c>
      <c r="EM574" s="7">
        <v>20</v>
      </c>
      <c r="EN574" s="7">
        <v>109</v>
      </c>
      <c r="EO574" s="7">
        <v>119</v>
      </c>
      <c r="EP574" s="7">
        <v>640</v>
      </c>
      <c r="EQ574" s="7">
        <v>355</v>
      </c>
    </row>
    <row r="575" spans="1:147" x14ac:dyDescent="0.35">
      <c r="A575" s="7" t="s">
        <v>1053</v>
      </c>
      <c r="B575" s="7" t="e" vm="1">
        <v>#VALUE!</v>
      </c>
      <c r="C575" s="7" t="e" vm="8">
        <v>#VALUE!</v>
      </c>
      <c r="D575" s="7">
        <v>1</v>
      </c>
      <c r="E575" s="7">
        <v>3017</v>
      </c>
      <c r="F575" s="7">
        <v>1013</v>
      </c>
      <c r="G575" s="7">
        <v>0</v>
      </c>
      <c r="H575" s="7">
        <v>0</v>
      </c>
      <c r="I575" s="7">
        <v>0</v>
      </c>
      <c r="J575" s="7">
        <v>0</v>
      </c>
      <c r="K575" s="7">
        <v>0</v>
      </c>
      <c r="L575" s="7">
        <v>0</v>
      </c>
      <c r="M575" s="7">
        <v>0</v>
      </c>
      <c r="N575" s="7">
        <v>0</v>
      </c>
      <c r="O575" s="7">
        <v>1</v>
      </c>
      <c r="P575" s="7">
        <v>26.048362411998799</v>
      </c>
      <c r="Q575" s="7">
        <v>77845</v>
      </c>
      <c r="R575" s="7">
        <v>0</v>
      </c>
      <c r="S575" s="7">
        <v>0</v>
      </c>
      <c r="T575" s="7">
        <v>0</v>
      </c>
      <c r="U575" s="7">
        <v>0</v>
      </c>
      <c r="V575" s="7">
        <v>0</v>
      </c>
      <c r="W575" s="7">
        <v>0</v>
      </c>
      <c r="X575" s="7">
        <v>0</v>
      </c>
      <c r="Y575" s="7">
        <v>0</v>
      </c>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v>1190</v>
      </c>
      <c r="EG575" s="7">
        <v>769</v>
      </c>
      <c r="EH575" s="7">
        <v>327</v>
      </c>
      <c r="EI575" s="7">
        <v>113</v>
      </c>
      <c r="EJ575" s="7">
        <v>2740</v>
      </c>
      <c r="EK575" s="7">
        <v>31</v>
      </c>
      <c r="EL575" s="7">
        <v>1</v>
      </c>
      <c r="EM575" s="7">
        <v>4</v>
      </c>
      <c r="EN575" s="7">
        <v>128</v>
      </c>
      <c r="EO575" s="7">
        <v>156</v>
      </c>
      <c r="EP575" s="7">
        <v>163</v>
      </c>
      <c r="EQ575" s="7">
        <v>131</v>
      </c>
    </row>
    <row r="576" spans="1:147" x14ac:dyDescent="0.35">
      <c r="A576" s="7" t="s">
        <v>1054</v>
      </c>
      <c r="B576" s="7" t="e" vm="1">
        <v>#VALUE!</v>
      </c>
      <c r="C576" s="7" t="e" vm="8">
        <v>#VALUE!</v>
      </c>
      <c r="D576" s="7">
        <v>1</v>
      </c>
      <c r="E576" s="7">
        <v>7989</v>
      </c>
      <c r="F576" s="7">
        <v>3168</v>
      </c>
      <c r="G576" s="7">
        <v>0</v>
      </c>
      <c r="H576" s="7">
        <v>0</v>
      </c>
      <c r="I576" s="7">
        <v>0</v>
      </c>
      <c r="J576" s="7">
        <v>0</v>
      </c>
      <c r="K576" s="7">
        <v>0</v>
      </c>
      <c r="L576" s="7">
        <v>0</v>
      </c>
      <c r="M576" s="7">
        <v>0</v>
      </c>
      <c r="N576" s="7">
        <v>0</v>
      </c>
      <c r="O576" s="7">
        <v>1</v>
      </c>
      <c r="P576" s="7">
        <v>28.450854700854698</v>
      </c>
      <c r="Q576" s="7">
        <v>33465</v>
      </c>
      <c r="R576" s="7">
        <v>0</v>
      </c>
      <c r="S576" s="7">
        <v>0</v>
      </c>
      <c r="T576" s="7">
        <v>0</v>
      </c>
      <c r="U576" s="7">
        <v>0</v>
      </c>
      <c r="V576" s="7">
        <v>0</v>
      </c>
      <c r="W576" s="7">
        <v>0</v>
      </c>
      <c r="X576" s="7">
        <v>0</v>
      </c>
      <c r="Y576" s="7">
        <v>0</v>
      </c>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v>5931</v>
      </c>
      <c r="EG576" s="7">
        <v>1915</v>
      </c>
      <c r="EH576" s="7">
        <v>764</v>
      </c>
      <c r="EI576" s="7">
        <v>1608</v>
      </c>
      <c r="EJ576" s="7">
        <v>3952</v>
      </c>
      <c r="EK576" s="7">
        <v>1074</v>
      </c>
      <c r="EL576" s="7">
        <v>6</v>
      </c>
      <c r="EM576" s="7">
        <v>101</v>
      </c>
      <c r="EN576" s="7">
        <v>1248</v>
      </c>
      <c r="EO576" s="7">
        <v>1588</v>
      </c>
      <c r="EP576" s="7">
        <v>1191</v>
      </c>
      <c r="EQ576" s="7">
        <v>365</v>
      </c>
    </row>
    <row r="577" spans="1:147" x14ac:dyDescent="0.35">
      <c r="A577" s="7" t="s">
        <v>1055</v>
      </c>
      <c r="B577" s="7" t="e" vm="1">
        <v>#VALUE!</v>
      </c>
      <c r="C577" s="7" t="e" vm="8">
        <v>#VALUE!</v>
      </c>
      <c r="D577" s="7">
        <v>1</v>
      </c>
      <c r="E577" s="7">
        <v>3135</v>
      </c>
      <c r="F577" s="7">
        <v>1088</v>
      </c>
      <c r="G577" s="7">
        <v>0</v>
      </c>
      <c r="H577" s="7">
        <v>0</v>
      </c>
      <c r="I577" s="7">
        <v>0</v>
      </c>
      <c r="J577" s="7">
        <v>0</v>
      </c>
      <c r="K577" s="7">
        <v>0</v>
      </c>
      <c r="L577" s="7">
        <v>0</v>
      </c>
      <c r="M577" s="7">
        <v>0</v>
      </c>
      <c r="N577" s="7">
        <v>0</v>
      </c>
      <c r="O577" s="7">
        <v>1</v>
      </c>
      <c r="P577" s="7">
        <v>11.375263316280499</v>
      </c>
      <c r="Q577" s="7">
        <v>63153</v>
      </c>
      <c r="R577" s="7">
        <v>0</v>
      </c>
      <c r="S577" s="7">
        <v>0</v>
      </c>
      <c r="T577" s="7">
        <v>0</v>
      </c>
      <c r="U577" s="7">
        <v>0</v>
      </c>
      <c r="V577" s="7">
        <v>0</v>
      </c>
      <c r="W577" s="7">
        <v>0</v>
      </c>
      <c r="X577" s="7">
        <v>0</v>
      </c>
      <c r="Y577" s="7">
        <v>0</v>
      </c>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v>1676</v>
      </c>
      <c r="EG577" s="7">
        <v>848</v>
      </c>
      <c r="EH577" s="7">
        <v>272</v>
      </c>
      <c r="EI577" s="7">
        <v>123</v>
      </c>
      <c r="EJ577" s="7">
        <v>2851</v>
      </c>
      <c r="EK577" s="7">
        <v>32</v>
      </c>
      <c r="EL577" s="7">
        <v>0</v>
      </c>
      <c r="EM577" s="7">
        <v>9</v>
      </c>
      <c r="EN577" s="7">
        <v>120</v>
      </c>
      <c r="EO577" s="7">
        <v>134</v>
      </c>
      <c r="EP577" s="7">
        <v>216</v>
      </c>
      <c r="EQ577" s="7">
        <v>98</v>
      </c>
    </row>
    <row r="578" spans="1:147" x14ac:dyDescent="0.35">
      <c r="A578" s="7" t="s">
        <v>1056</v>
      </c>
      <c r="B578" s="7" t="e" vm="1">
        <v>#VALUE!</v>
      </c>
      <c r="C578" s="7" t="e" vm="8">
        <v>#VALUE!</v>
      </c>
      <c r="D578" s="7">
        <v>1</v>
      </c>
      <c r="E578" s="7">
        <v>4250</v>
      </c>
      <c r="F578" s="7">
        <v>1489</v>
      </c>
      <c r="G578" s="7">
        <v>0</v>
      </c>
      <c r="H578" s="7">
        <v>0</v>
      </c>
      <c r="I578" s="7">
        <v>0</v>
      </c>
      <c r="J578" s="7">
        <v>0</v>
      </c>
      <c r="K578" s="7">
        <v>0</v>
      </c>
      <c r="L578" s="7">
        <v>0</v>
      </c>
      <c r="M578" s="7">
        <v>0</v>
      </c>
      <c r="N578" s="7">
        <v>0</v>
      </c>
      <c r="O578" s="7">
        <v>1</v>
      </c>
      <c r="P578" s="7">
        <v>18.301812450748599</v>
      </c>
      <c r="Q578" s="7">
        <v>61568</v>
      </c>
      <c r="R578" s="7">
        <v>0</v>
      </c>
      <c r="S578" s="7">
        <v>0</v>
      </c>
      <c r="T578" s="7">
        <v>0</v>
      </c>
      <c r="U578" s="7">
        <v>0</v>
      </c>
      <c r="V578" s="7">
        <v>0</v>
      </c>
      <c r="W578" s="7">
        <v>0</v>
      </c>
      <c r="X578" s="7">
        <v>0</v>
      </c>
      <c r="Y578" s="7">
        <v>0</v>
      </c>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v>1970</v>
      </c>
      <c r="EG578" s="7">
        <v>1104</v>
      </c>
      <c r="EH578" s="7">
        <v>371</v>
      </c>
      <c r="EI578" s="7">
        <v>126</v>
      </c>
      <c r="EJ578" s="7">
        <v>3899</v>
      </c>
      <c r="EK578" s="7">
        <v>25</v>
      </c>
      <c r="EL578" s="7">
        <v>0</v>
      </c>
      <c r="EM578" s="7">
        <v>8</v>
      </c>
      <c r="EN578" s="7">
        <v>192</v>
      </c>
      <c r="EO578" s="7">
        <v>296</v>
      </c>
      <c r="EP578" s="7">
        <v>312</v>
      </c>
      <c r="EQ578" s="7">
        <v>203</v>
      </c>
    </row>
    <row r="579" spans="1:147" x14ac:dyDescent="0.35">
      <c r="A579" s="7" t="s">
        <v>1057</v>
      </c>
      <c r="B579" s="7" t="e" vm="1">
        <v>#VALUE!</v>
      </c>
      <c r="C579" s="7" t="e" vm="8">
        <v>#VALUE!</v>
      </c>
      <c r="D579" s="7">
        <v>1</v>
      </c>
      <c r="E579" s="7">
        <v>3456</v>
      </c>
      <c r="F579" s="7">
        <v>1150</v>
      </c>
      <c r="G579" s="7">
        <v>0</v>
      </c>
      <c r="H579" s="7">
        <v>0</v>
      </c>
      <c r="I579" s="7">
        <v>0</v>
      </c>
      <c r="J579" s="7">
        <v>0</v>
      </c>
      <c r="K579" s="7">
        <v>0</v>
      </c>
      <c r="L579" s="7">
        <v>0</v>
      </c>
      <c r="M579" s="7">
        <v>0</v>
      </c>
      <c r="N579" s="7">
        <v>0</v>
      </c>
      <c r="O579" s="7">
        <v>1</v>
      </c>
      <c r="P579" s="7">
        <v>28.083209509658204</v>
      </c>
      <c r="Q579" s="7">
        <v>43309</v>
      </c>
      <c r="R579" s="7">
        <v>0</v>
      </c>
      <c r="S579" s="7">
        <v>0</v>
      </c>
      <c r="T579" s="7">
        <v>0</v>
      </c>
      <c r="U579" s="7">
        <v>0</v>
      </c>
      <c r="V579" s="7">
        <v>0</v>
      </c>
      <c r="W579" s="7">
        <v>0</v>
      </c>
      <c r="X579" s="7">
        <v>0</v>
      </c>
      <c r="Y579" s="7">
        <v>0</v>
      </c>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v>1185</v>
      </c>
      <c r="EG579" s="7">
        <v>983</v>
      </c>
      <c r="EH579" s="7">
        <v>300</v>
      </c>
      <c r="EI579" s="7">
        <v>78</v>
      </c>
      <c r="EJ579" s="7">
        <v>3247</v>
      </c>
      <c r="EK579" s="7">
        <v>2</v>
      </c>
      <c r="EL579" s="7">
        <v>0</v>
      </c>
      <c r="EM579" s="7">
        <v>11</v>
      </c>
      <c r="EN579" s="7">
        <v>118</v>
      </c>
      <c r="EO579" s="7">
        <v>156</v>
      </c>
      <c r="EP579" s="7">
        <v>423</v>
      </c>
      <c r="EQ579" s="7">
        <v>251</v>
      </c>
    </row>
    <row r="580" spans="1:147" x14ac:dyDescent="0.35">
      <c r="A580" s="7" t="s">
        <v>1058</v>
      </c>
      <c r="B580" s="7" t="e" vm="1">
        <v>#VALUE!</v>
      </c>
      <c r="C580" s="7" t="e" vm="8">
        <v>#VALUE!</v>
      </c>
      <c r="D580" s="7">
        <v>1</v>
      </c>
      <c r="E580" s="7">
        <v>3664</v>
      </c>
      <c r="F580" s="7">
        <v>1223</v>
      </c>
      <c r="G580" s="7">
        <v>0</v>
      </c>
      <c r="H580" s="7">
        <v>0</v>
      </c>
      <c r="I580" s="7">
        <v>0</v>
      </c>
      <c r="J580" s="7">
        <v>0</v>
      </c>
      <c r="K580" s="7">
        <v>0</v>
      </c>
      <c r="L580" s="7">
        <v>0</v>
      </c>
      <c r="M580" s="7">
        <v>0</v>
      </c>
      <c r="N580" s="7">
        <v>0</v>
      </c>
      <c r="O580" s="7">
        <v>1</v>
      </c>
      <c r="P580" s="7">
        <v>34.974226804123695</v>
      </c>
      <c r="Q580" s="7">
        <v>34773</v>
      </c>
      <c r="R580" s="7">
        <v>0</v>
      </c>
      <c r="S580" s="7">
        <v>0</v>
      </c>
      <c r="T580" s="7">
        <v>0</v>
      </c>
      <c r="U580" s="7">
        <v>0</v>
      </c>
      <c r="V580" s="7">
        <v>0</v>
      </c>
      <c r="W580" s="7">
        <v>0</v>
      </c>
      <c r="X580" s="7">
        <v>0</v>
      </c>
      <c r="Y580" s="7">
        <v>0</v>
      </c>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v>2004</v>
      </c>
      <c r="EG580" s="7">
        <v>1114</v>
      </c>
      <c r="EH580" s="7">
        <v>366</v>
      </c>
      <c r="EI580" s="7">
        <v>37</v>
      </c>
      <c r="EJ580" s="7">
        <v>3434</v>
      </c>
      <c r="EK580" s="7">
        <v>15</v>
      </c>
      <c r="EL580" s="7">
        <v>1</v>
      </c>
      <c r="EM580" s="7">
        <v>6</v>
      </c>
      <c r="EN580" s="7">
        <v>171</v>
      </c>
      <c r="EO580" s="7">
        <v>219</v>
      </c>
      <c r="EP580" s="7">
        <v>199</v>
      </c>
      <c r="EQ580" s="7">
        <v>398</v>
      </c>
    </row>
    <row r="581" spans="1:147" x14ac:dyDescent="0.35">
      <c r="A581" s="7" t="s">
        <v>1059</v>
      </c>
      <c r="B581" s="7" t="e" vm="1">
        <v>#VALUE!</v>
      </c>
      <c r="C581" s="7" t="e" vm="8">
        <v>#VALUE!</v>
      </c>
      <c r="D581" s="7">
        <v>1</v>
      </c>
      <c r="E581" s="7">
        <v>1754</v>
      </c>
      <c r="F581" s="7">
        <v>615</v>
      </c>
      <c r="G581" s="7">
        <v>0</v>
      </c>
      <c r="H581" s="7">
        <v>22</v>
      </c>
      <c r="I581" s="7">
        <v>1.2542759407069555</v>
      </c>
      <c r="J581" s="7">
        <v>0</v>
      </c>
      <c r="K581" s="7">
        <v>0</v>
      </c>
      <c r="L581" s="7">
        <v>0</v>
      </c>
      <c r="M581" s="7">
        <v>0</v>
      </c>
      <c r="N581" s="7">
        <v>0</v>
      </c>
      <c r="O581" s="7">
        <v>1</v>
      </c>
      <c r="P581" s="7">
        <v>45.044472681067298</v>
      </c>
      <c r="Q581" s="7">
        <v>35313</v>
      </c>
      <c r="R581" s="7">
        <v>0</v>
      </c>
      <c r="S581" s="7">
        <v>0</v>
      </c>
      <c r="T581" s="7">
        <v>0</v>
      </c>
      <c r="U581" s="7">
        <v>0</v>
      </c>
      <c r="V581" s="7">
        <v>0</v>
      </c>
      <c r="W581" s="7">
        <v>0</v>
      </c>
      <c r="X581" s="7">
        <v>0</v>
      </c>
      <c r="Y581" s="7">
        <v>0</v>
      </c>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v>915</v>
      </c>
      <c r="EG581" s="7">
        <v>589</v>
      </c>
      <c r="EH581" s="7">
        <v>118</v>
      </c>
      <c r="EI581" s="7">
        <v>126</v>
      </c>
      <c r="EJ581" s="7">
        <v>1402</v>
      </c>
      <c r="EK581" s="7">
        <v>8</v>
      </c>
      <c r="EL581" s="7">
        <v>1</v>
      </c>
      <c r="EM581" s="7">
        <v>11</v>
      </c>
      <c r="EN581" s="7">
        <v>206</v>
      </c>
      <c r="EO581" s="7">
        <v>370</v>
      </c>
      <c r="EP581" s="7">
        <v>274</v>
      </c>
      <c r="EQ581" s="7">
        <v>321</v>
      </c>
    </row>
    <row r="582" spans="1:147" x14ac:dyDescent="0.35">
      <c r="A582" s="7" t="s">
        <v>1060</v>
      </c>
      <c r="B582" s="7" t="e" vm="1">
        <v>#VALUE!</v>
      </c>
      <c r="C582" s="7" t="e" vm="8">
        <v>#VALUE!</v>
      </c>
      <c r="D582" s="7">
        <v>1</v>
      </c>
      <c r="E582" s="7">
        <v>1726</v>
      </c>
      <c r="F582" s="7">
        <v>545</v>
      </c>
      <c r="G582" s="7">
        <v>0</v>
      </c>
      <c r="H582" s="7">
        <v>4</v>
      </c>
      <c r="I582" s="7">
        <v>0.23174971031286209</v>
      </c>
      <c r="J582" s="7">
        <v>0</v>
      </c>
      <c r="K582" s="7">
        <v>0</v>
      </c>
      <c r="L582" s="7">
        <v>0</v>
      </c>
      <c r="M582" s="7">
        <v>0</v>
      </c>
      <c r="N582" s="7">
        <v>0</v>
      </c>
      <c r="O582" s="7">
        <v>1</v>
      </c>
      <c r="P582" s="7">
        <v>43.054720384846703</v>
      </c>
      <c r="Q582" s="7">
        <v>28945</v>
      </c>
      <c r="R582" s="7">
        <v>0</v>
      </c>
      <c r="S582" s="7">
        <v>0</v>
      </c>
      <c r="T582" s="7">
        <v>0</v>
      </c>
      <c r="U582" s="7">
        <v>0</v>
      </c>
      <c r="V582" s="7">
        <v>0</v>
      </c>
      <c r="W582" s="7">
        <v>0</v>
      </c>
      <c r="X582" s="7">
        <v>0</v>
      </c>
      <c r="Y582" s="7">
        <v>0</v>
      </c>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v>914</v>
      </c>
      <c r="EG582" s="7">
        <v>586</v>
      </c>
      <c r="EH582" s="7">
        <v>89</v>
      </c>
      <c r="EI582" s="7">
        <v>55</v>
      </c>
      <c r="EJ582" s="7">
        <v>1514</v>
      </c>
      <c r="EK582" s="7">
        <v>7</v>
      </c>
      <c r="EL582" s="7">
        <v>5</v>
      </c>
      <c r="EM582" s="7">
        <v>12</v>
      </c>
      <c r="EN582" s="7">
        <v>133</v>
      </c>
      <c r="EO582" s="7">
        <v>191</v>
      </c>
      <c r="EP582" s="7">
        <v>150</v>
      </c>
      <c r="EQ582" s="7">
        <v>159</v>
      </c>
    </row>
    <row r="583" spans="1:147" x14ac:dyDescent="0.35">
      <c r="A583" s="7" t="s">
        <v>1061</v>
      </c>
      <c r="B583" s="7" t="e" vm="1">
        <v>#VALUE!</v>
      </c>
      <c r="C583" s="7" t="e" vm="8">
        <v>#VALUE!</v>
      </c>
      <c r="D583" s="7">
        <v>1</v>
      </c>
      <c r="E583" s="7">
        <v>2065</v>
      </c>
      <c r="F583" s="7">
        <v>638</v>
      </c>
      <c r="G583" s="7">
        <v>0</v>
      </c>
      <c r="H583" s="7">
        <v>3</v>
      </c>
      <c r="I583" s="7">
        <v>0.14527845036319612</v>
      </c>
      <c r="J583" s="7">
        <v>0</v>
      </c>
      <c r="K583" s="7">
        <v>0</v>
      </c>
      <c r="L583" s="7">
        <v>0</v>
      </c>
      <c r="M583" s="7">
        <v>0</v>
      </c>
      <c r="N583" s="7">
        <v>0</v>
      </c>
      <c r="O583" s="7">
        <v>1</v>
      </c>
      <c r="P583" s="7">
        <v>29.084215370455603</v>
      </c>
      <c r="Q583" s="7">
        <v>32813</v>
      </c>
      <c r="R583" s="7">
        <v>0</v>
      </c>
      <c r="S583" s="7">
        <v>0</v>
      </c>
      <c r="T583" s="7">
        <v>0</v>
      </c>
      <c r="U583" s="7">
        <v>0</v>
      </c>
      <c r="V583" s="7">
        <v>0</v>
      </c>
      <c r="W583" s="7">
        <v>0</v>
      </c>
      <c r="X583" s="7">
        <v>0</v>
      </c>
      <c r="Y583" s="7">
        <v>0</v>
      </c>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v>1294</v>
      </c>
      <c r="EG583" s="7">
        <v>788</v>
      </c>
      <c r="EH583" s="7">
        <v>101</v>
      </c>
      <c r="EI583" s="7">
        <v>80</v>
      </c>
      <c r="EJ583" s="7">
        <v>1827</v>
      </c>
      <c r="EK583" s="7">
        <v>1</v>
      </c>
      <c r="EL583" s="7">
        <v>0</v>
      </c>
      <c r="EM583" s="7">
        <v>8</v>
      </c>
      <c r="EN583" s="7">
        <v>149</v>
      </c>
      <c r="EO583" s="7">
        <v>258</v>
      </c>
      <c r="EP583" s="7">
        <v>276</v>
      </c>
      <c r="EQ583" s="7">
        <v>286</v>
      </c>
    </row>
    <row r="584" spans="1:147" x14ac:dyDescent="0.35">
      <c r="A584" s="7" t="s">
        <v>1062</v>
      </c>
      <c r="B584" s="7" t="e" vm="1">
        <v>#VALUE!</v>
      </c>
      <c r="C584" s="7" t="e" vm="8">
        <v>#VALUE!</v>
      </c>
      <c r="D584" s="7">
        <v>1</v>
      </c>
      <c r="E584" s="7">
        <v>2328</v>
      </c>
      <c r="F584" s="7">
        <v>746</v>
      </c>
      <c r="G584" s="7">
        <v>0</v>
      </c>
      <c r="H584" s="7">
        <v>76</v>
      </c>
      <c r="I584" s="7">
        <v>3.264604810996564</v>
      </c>
      <c r="J584" s="7">
        <v>0</v>
      </c>
      <c r="K584" s="7">
        <v>0</v>
      </c>
      <c r="L584" s="7">
        <v>0</v>
      </c>
      <c r="M584" s="7">
        <v>0</v>
      </c>
      <c r="N584" s="7">
        <v>0</v>
      </c>
      <c r="O584" s="7">
        <v>1</v>
      </c>
      <c r="P584" s="7">
        <v>29.255571360834498</v>
      </c>
      <c r="Q584" s="7">
        <v>42243</v>
      </c>
      <c r="R584" s="7">
        <v>0</v>
      </c>
      <c r="S584" s="7">
        <v>0</v>
      </c>
      <c r="T584" s="7">
        <v>0</v>
      </c>
      <c r="U584" s="7">
        <v>0</v>
      </c>
      <c r="V584" s="7">
        <v>0</v>
      </c>
      <c r="W584" s="7">
        <v>0</v>
      </c>
      <c r="X584" s="7">
        <v>0</v>
      </c>
      <c r="Y584" s="7">
        <v>0</v>
      </c>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v>1020</v>
      </c>
      <c r="EG584" s="7">
        <v>786</v>
      </c>
      <c r="EH584" s="7">
        <v>138</v>
      </c>
      <c r="EI584" s="7">
        <v>82</v>
      </c>
      <c r="EJ584" s="7">
        <v>2069</v>
      </c>
      <c r="EK584" s="7">
        <v>4</v>
      </c>
      <c r="EL584" s="7">
        <v>0</v>
      </c>
      <c r="EM584" s="7">
        <v>7</v>
      </c>
      <c r="EN584" s="7">
        <v>166</v>
      </c>
      <c r="EO584" s="7">
        <v>226</v>
      </c>
      <c r="EP584" s="7">
        <v>244</v>
      </c>
      <c r="EQ584" s="7">
        <v>200</v>
      </c>
    </row>
    <row r="585" spans="1:147" x14ac:dyDescent="0.35">
      <c r="A585" s="7" t="s">
        <v>1063</v>
      </c>
      <c r="B585" s="7" t="e" vm="1">
        <v>#VALUE!</v>
      </c>
      <c r="C585" s="7" t="e" vm="8">
        <v>#VALUE!</v>
      </c>
      <c r="D585" s="7">
        <v>1</v>
      </c>
      <c r="E585" s="7">
        <v>2050</v>
      </c>
      <c r="F585" s="7">
        <v>669</v>
      </c>
      <c r="G585" s="7">
        <v>0</v>
      </c>
      <c r="H585" s="7">
        <v>31</v>
      </c>
      <c r="I585" s="7">
        <v>1.5121951219512195</v>
      </c>
      <c r="J585" s="7">
        <v>0</v>
      </c>
      <c r="K585" s="7">
        <v>0</v>
      </c>
      <c r="L585" s="7">
        <v>0</v>
      </c>
      <c r="M585" s="7">
        <v>0</v>
      </c>
      <c r="N585" s="7">
        <v>0</v>
      </c>
      <c r="O585" s="7">
        <v>1</v>
      </c>
      <c r="P585" s="7">
        <v>27.527472527472501</v>
      </c>
      <c r="Q585" s="7">
        <v>52500</v>
      </c>
      <c r="R585" s="7">
        <v>0</v>
      </c>
      <c r="S585" s="7">
        <v>0</v>
      </c>
      <c r="T585" s="7">
        <v>0</v>
      </c>
      <c r="U585" s="7">
        <v>0</v>
      </c>
      <c r="V585" s="7">
        <v>0</v>
      </c>
      <c r="W585" s="7">
        <v>0</v>
      </c>
      <c r="X585" s="7">
        <v>0</v>
      </c>
      <c r="Y585" s="7">
        <v>0</v>
      </c>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v>951</v>
      </c>
      <c r="EG585" s="7">
        <v>635</v>
      </c>
      <c r="EH585" s="7">
        <v>184</v>
      </c>
      <c r="EI585" s="7">
        <v>87</v>
      </c>
      <c r="EJ585" s="7">
        <v>1842</v>
      </c>
      <c r="EK585" s="7">
        <v>1</v>
      </c>
      <c r="EL585" s="7">
        <v>3</v>
      </c>
      <c r="EM585" s="7">
        <v>1</v>
      </c>
      <c r="EN585" s="7">
        <v>116</v>
      </c>
      <c r="EO585" s="7">
        <v>167</v>
      </c>
      <c r="EP585" s="7">
        <v>228</v>
      </c>
      <c r="EQ585" s="7">
        <v>166</v>
      </c>
    </row>
    <row r="586" spans="1:147" x14ac:dyDescent="0.35">
      <c r="A586" s="7" t="s">
        <v>1064</v>
      </c>
      <c r="B586" s="7" t="e" vm="1">
        <v>#VALUE!</v>
      </c>
      <c r="C586" s="7" t="e" vm="8">
        <v>#VALUE!</v>
      </c>
      <c r="D586" s="7">
        <v>1</v>
      </c>
      <c r="E586" s="7">
        <v>2073</v>
      </c>
      <c r="F586" s="7">
        <v>706</v>
      </c>
      <c r="G586" s="7">
        <v>0</v>
      </c>
      <c r="H586" s="7">
        <v>71</v>
      </c>
      <c r="I586" s="7">
        <v>3.4249879401833092</v>
      </c>
      <c r="J586" s="7">
        <v>0</v>
      </c>
      <c r="K586" s="7">
        <v>0</v>
      </c>
      <c r="L586" s="7">
        <v>0</v>
      </c>
      <c r="M586" s="7">
        <v>0</v>
      </c>
      <c r="N586" s="7">
        <v>0</v>
      </c>
      <c r="O586" s="7">
        <v>1</v>
      </c>
      <c r="P586" s="7">
        <v>23.778359511343801</v>
      </c>
      <c r="Q586" s="7">
        <v>44773</v>
      </c>
      <c r="R586" s="7">
        <v>0</v>
      </c>
      <c r="S586" s="7">
        <v>0</v>
      </c>
      <c r="T586" s="7">
        <v>0</v>
      </c>
      <c r="U586" s="7">
        <v>0</v>
      </c>
      <c r="V586" s="7">
        <v>0</v>
      </c>
      <c r="W586" s="7">
        <v>0</v>
      </c>
      <c r="X586" s="7">
        <v>0</v>
      </c>
      <c r="Y586" s="7">
        <v>0</v>
      </c>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v>1262</v>
      </c>
      <c r="EG586" s="7">
        <v>635</v>
      </c>
      <c r="EH586" s="7">
        <v>141</v>
      </c>
      <c r="EI586" s="7">
        <v>55</v>
      </c>
      <c r="EJ586" s="7">
        <v>1877</v>
      </c>
      <c r="EK586" s="7">
        <v>5</v>
      </c>
      <c r="EL586" s="7">
        <v>0</v>
      </c>
      <c r="EM586" s="7">
        <v>13</v>
      </c>
      <c r="EN586" s="7">
        <v>123</v>
      </c>
      <c r="EO586" s="7">
        <v>169</v>
      </c>
      <c r="EP586" s="7">
        <v>249</v>
      </c>
      <c r="EQ586" s="7">
        <v>208</v>
      </c>
    </row>
    <row r="587" spans="1:147" x14ac:dyDescent="0.35">
      <c r="A587" s="7" t="s">
        <v>1065</v>
      </c>
      <c r="B587" s="7" t="e" vm="1">
        <v>#VALUE!</v>
      </c>
      <c r="C587" s="7" t="e" vm="8">
        <v>#VALUE!</v>
      </c>
      <c r="D587" s="7">
        <v>1</v>
      </c>
      <c r="E587" s="7">
        <v>1466</v>
      </c>
      <c r="F587" s="7">
        <v>621</v>
      </c>
      <c r="G587" s="7">
        <v>0</v>
      </c>
      <c r="H587" s="7">
        <v>1</v>
      </c>
      <c r="I587" s="7">
        <v>6.8212824010914053E-2</v>
      </c>
      <c r="J587" s="7">
        <v>0</v>
      </c>
      <c r="K587" s="7">
        <v>0</v>
      </c>
      <c r="L587" s="7">
        <v>0</v>
      </c>
      <c r="M587" s="7">
        <v>0</v>
      </c>
      <c r="N587" s="7">
        <v>0</v>
      </c>
      <c r="O587" s="7">
        <v>1</v>
      </c>
      <c r="P587" s="7">
        <v>53.527607361963206</v>
      </c>
      <c r="Q587" s="7">
        <v>23385</v>
      </c>
      <c r="R587" s="7">
        <v>0</v>
      </c>
      <c r="S587" s="7">
        <v>0</v>
      </c>
      <c r="T587" s="7">
        <v>0</v>
      </c>
      <c r="U587" s="7">
        <v>0</v>
      </c>
      <c r="V587" s="7">
        <v>0</v>
      </c>
      <c r="W587" s="7">
        <v>0</v>
      </c>
      <c r="X587" s="7">
        <v>0</v>
      </c>
      <c r="Y587" s="7">
        <v>0</v>
      </c>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v>967</v>
      </c>
      <c r="EG587" s="7">
        <v>479</v>
      </c>
      <c r="EH587" s="7">
        <v>276</v>
      </c>
      <c r="EI587" s="7">
        <v>24</v>
      </c>
      <c r="EJ587" s="7">
        <v>1381</v>
      </c>
      <c r="EK587" s="7">
        <v>0</v>
      </c>
      <c r="EL587" s="7">
        <v>0</v>
      </c>
      <c r="EM587" s="7">
        <v>2</v>
      </c>
      <c r="EN587" s="7">
        <v>59</v>
      </c>
      <c r="EO587" s="7">
        <v>122</v>
      </c>
      <c r="EP587" s="7">
        <v>380</v>
      </c>
      <c r="EQ587" s="7">
        <v>218</v>
      </c>
    </row>
    <row r="588" spans="1:147" x14ac:dyDescent="0.35">
      <c r="A588" s="7" t="s">
        <v>1066</v>
      </c>
      <c r="B588" s="7" t="e" vm="1">
        <v>#VALUE!</v>
      </c>
      <c r="C588" s="7" t="e" vm="8">
        <v>#VALUE!</v>
      </c>
      <c r="D588" s="7">
        <v>1</v>
      </c>
      <c r="E588" s="7">
        <v>3411</v>
      </c>
      <c r="F588" s="7">
        <v>1023</v>
      </c>
      <c r="G588" s="7">
        <v>0</v>
      </c>
      <c r="H588" s="7">
        <v>420</v>
      </c>
      <c r="I588" s="7">
        <v>12.313104661389621</v>
      </c>
      <c r="J588" s="7">
        <v>0</v>
      </c>
      <c r="K588" s="7">
        <v>1</v>
      </c>
      <c r="L588" s="7">
        <v>0</v>
      </c>
      <c r="M588" s="7">
        <v>1</v>
      </c>
      <c r="N588" s="7">
        <v>1</v>
      </c>
      <c r="O588" s="7">
        <v>1</v>
      </c>
      <c r="P588" s="7">
        <v>34.498751337852305</v>
      </c>
      <c r="Q588" s="7">
        <v>31902</v>
      </c>
      <c r="R588" s="7">
        <v>0</v>
      </c>
      <c r="S588" s="7">
        <v>1</v>
      </c>
      <c r="T588" s="7">
        <v>0</v>
      </c>
      <c r="U588" s="7">
        <v>1</v>
      </c>
      <c r="V588" s="7">
        <v>0</v>
      </c>
      <c r="W588" s="7">
        <v>0</v>
      </c>
      <c r="X588" s="7">
        <v>0</v>
      </c>
      <c r="Y588" s="7">
        <v>1</v>
      </c>
      <c r="Z588" s="7"/>
      <c r="AA588" s="7">
        <v>1863.3150862902401</v>
      </c>
      <c r="AB588" s="7"/>
      <c r="AC588" s="7"/>
      <c r="AD588" s="7">
        <v>1356.52548256051</v>
      </c>
      <c r="AE588" s="7"/>
      <c r="AF588" s="7">
        <v>1863.3150862902401</v>
      </c>
      <c r="AG588" s="7">
        <v>54.626651606280895</v>
      </c>
      <c r="AH588" s="7">
        <v>1356.52548256051</v>
      </c>
      <c r="AI588" s="7">
        <v>39.769143434784802</v>
      </c>
      <c r="AJ588" s="7">
        <v>453.49320371216203</v>
      </c>
      <c r="AK588" s="7">
        <v>13.295022096515998</v>
      </c>
      <c r="AL588" s="7">
        <v>147.09324832574899</v>
      </c>
      <c r="AM588" s="7">
        <v>4.3123203848064904</v>
      </c>
      <c r="AN588" s="7">
        <v>122.53535541146999</v>
      </c>
      <c r="AO588" s="7">
        <v>3.5923587045285803</v>
      </c>
      <c r="AP588" s="7">
        <v>1643.2224123068199</v>
      </c>
      <c r="AQ588" s="7">
        <v>48.174213201607003</v>
      </c>
      <c r="AR588" s="7">
        <v>5.0000000298023197</v>
      </c>
      <c r="AS588" s="7">
        <v>0.14658458017597001</v>
      </c>
      <c r="AT588" s="7">
        <v>0</v>
      </c>
      <c r="AU588" s="7">
        <v>0</v>
      </c>
      <c r="AV588" s="7">
        <v>7.2291695028543499</v>
      </c>
      <c r="AW588" s="7">
        <v>0.21193695405612301</v>
      </c>
      <c r="AX588" s="7">
        <v>85.328153934911796</v>
      </c>
      <c r="AY588" s="7">
        <v>2.5015583094374598</v>
      </c>
      <c r="AZ588" s="7">
        <v>158.44474587473101</v>
      </c>
      <c r="BA588" s="7">
        <v>4.6451112833400998</v>
      </c>
      <c r="BB588" s="7">
        <v>232.95621813391301</v>
      </c>
      <c r="BC588" s="7">
        <v>22.771868830294601</v>
      </c>
      <c r="BD588" s="7">
        <v>176.14008520892801</v>
      </c>
      <c r="BE588" s="7">
        <v>17.217994644078999</v>
      </c>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v>1936</v>
      </c>
      <c r="EG588" s="7">
        <v>910</v>
      </c>
      <c r="EH588" s="7">
        <v>313</v>
      </c>
      <c r="EI588" s="7">
        <v>170</v>
      </c>
      <c r="EJ588" s="7">
        <v>3086</v>
      </c>
      <c r="EK588" s="7">
        <v>5</v>
      </c>
      <c r="EL588" s="7">
        <v>0</v>
      </c>
      <c r="EM588" s="7">
        <v>10</v>
      </c>
      <c r="EN588" s="7">
        <v>140</v>
      </c>
      <c r="EO588" s="7">
        <v>246</v>
      </c>
      <c r="EP588" s="7">
        <v>512</v>
      </c>
      <c r="EQ588" s="7">
        <v>372</v>
      </c>
    </row>
    <row r="589" spans="1:147" x14ac:dyDescent="0.35">
      <c r="A589" s="7" t="s">
        <v>1067</v>
      </c>
      <c r="B589" s="7" t="e" vm="1">
        <v>#VALUE!</v>
      </c>
      <c r="C589" s="7" t="e" vm="8">
        <v>#VALUE!</v>
      </c>
      <c r="D589" s="7">
        <v>1</v>
      </c>
      <c r="E589" s="7">
        <v>2831</v>
      </c>
      <c r="F589" s="7">
        <v>992</v>
      </c>
      <c r="G589" s="7">
        <v>0</v>
      </c>
      <c r="H589" s="7">
        <v>52</v>
      </c>
      <c r="I589" s="7">
        <v>1.8368067820558105</v>
      </c>
      <c r="J589" s="7">
        <v>0</v>
      </c>
      <c r="K589" s="7">
        <v>1</v>
      </c>
      <c r="L589" s="7">
        <v>0</v>
      </c>
      <c r="M589" s="7">
        <v>1</v>
      </c>
      <c r="N589" s="7">
        <v>1</v>
      </c>
      <c r="O589" s="7">
        <v>1</v>
      </c>
      <c r="P589" s="7">
        <v>36.245954692556595</v>
      </c>
      <c r="Q589" s="7">
        <v>39055</v>
      </c>
      <c r="R589" s="7">
        <v>0</v>
      </c>
      <c r="S589" s="7">
        <v>1</v>
      </c>
      <c r="T589" s="7">
        <v>0</v>
      </c>
      <c r="U589" s="7">
        <v>1</v>
      </c>
      <c r="V589" s="7">
        <v>0</v>
      </c>
      <c r="W589" s="7">
        <v>0</v>
      </c>
      <c r="X589" s="7">
        <v>0</v>
      </c>
      <c r="Y589" s="7">
        <v>1</v>
      </c>
      <c r="Z589" s="7"/>
      <c r="AA589" s="7">
        <v>1227.7433028221101</v>
      </c>
      <c r="AB589" s="7"/>
      <c r="AC589" s="7"/>
      <c r="AD589" s="7">
        <v>798.61295056343101</v>
      </c>
      <c r="AE589" s="7"/>
      <c r="AF589" s="7">
        <v>1227.7433028221101</v>
      </c>
      <c r="AG589" s="7">
        <v>43.367831254755004</v>
      </c>
      <c r="AH589" s="7">
        <v>798.61295056343101</v>
      </c>
      <c r="AI589" s="7">
        <v>28.209570842932902</v>
      </c>
      <c r="AJ589" s="7">
        <v>351.28929221630102</v>
      </c>
      <c r="AK589" s="7">
        <v>12.4086645078171</v>
      </c>
      <c r="AL589" s="7">
        <v>141.595291256905</v>
      </c>
      <c r="AM589" s="7">
        <v>5.0015998324586599</v>
      </c>
      <c r="AN589" s="7">
        <v>28.670669585466399</v>
      </c>
      <c r="AO589" s="7">
        <v>1.0127400065512699</v>
      </c>
      <c r="AP589" s="7">
        <v>1143.2548437118501</v>
      </c>
      <c r="AQ589" s="7">
        <v>40.383427895155499</v>
      </c>
      <c r="AR589" s="7">
        <v>1.1343643367290499</v>
      </c>
      <c r="AS589" s="7">
        <v>4.0069386673579996E-2</v>
      </c>
      <c r="AT589" s="7">
        <v>0</v>
      </c>
      <c r="AU589" s="7">
        <v>0</v>
      </c>
      <c r="AV589" s="7">
        <v>6.2238283529877698</v>
      </c>
      <c r="AW589" s="7">
        <v>0.21984557940613797</v>
      </c>
      <c r="AX589" s="7">
        <v>48.459597945213297</v>
      </c>
      <c r="AY589" s="7">
        <v>1.7117484261820299</v>
      </c>
      <c r="AZ589" s="7">
        <v>81.834566026925998</v>
      </c>
      <c r="BA589" s="7">
        <v>2.8906593439394599</v>
      </c>
      <c r="BB589" s="7">
        <v>146.339709758759</v>
      </c>
      <c r="BC589" s="7">
        <v>14.7519868708426</v>
      </c>
      <c r="BD589" s="7">
        <v>120.92552191019099</v>
      </c>
      <c r="BE589" s="7">
        <v>12.190072773204701</v>
      </c>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v>1135</v>
      </c>
      <c r="EG589" s="7">
        <v>788</v>
      </c>
      <c r="EH589" s="7">
        <v>307</v>
      </c>
      <c r="EI589" s="7">
        <v>61</v>
      </c>
      <c r="EJ589" s="7">
        <v>2646</v>
      </c>
      <c r="EK589" s="7">
        <v>2</v>
      </c>
      <c r="EL589" s="7">
        <v>0</v>
      </c>
      <c r="EM589" s="7">
        <v>10</v>
      </c>
      <c r="EN589" s="7">
        <v>112</v>
      </c>
      <c r="EO589" s="7">
        <v>199</v>
      </c>
      <c r="EP589" s="7">
        <v>274</v>
      </c>
      <c r="EQ589" s="7">
        <v>243</v>
      </c>
    </row>
    <row r="590" spans="1:147" x14ac:dyDescent="0.35">
      <c r="A590" s="7" t="s">
        <v>1068</v>
      </c>
      <c r="B590" s="7" t="e" vm="1">
        <v>#VALUE!</v>
      </c>
      <c r="C590" s="7" t="e" vm="8">
        <v>#VALUE!</v>
      </c>
      <c r="D590" s="7">
        <v>1</v>
      </c>
      <c r="E590" s="7">
        <v>2560</v>
      </c>
      <c r="F590" s="7">
        <v>864</v>
      </c>
      <c r="G590" s="7">
        <v>0</v>
      </c>
      <c r="H590" s="7">
        <v>0</v>
      </c>
      <c r="I590" s="7">
        <v>0</v>
      </c>
      <c r="J590" s="7">
        <v>0</v>
      </c>
      <c r="K590" s="7">
        <v>1</v>
      </c>
      <c r="L590" s="7">
        <v>0</v>
      </c>
      <c r="M590" s="7">
        <v>0</v>
      </c>
      <c r="N590" s="7">
        <v>0</v>
      </c>
      <c r="O590" s="7">
        <v>1</v>
      </c>
      <c r="P590" s="7">
        <v>48.132621951219498</v>
      </c>
      <c r="Q590" s="7">
        <v>26786</v>
      </c>
      <c r="R590" s="7">
        <v>0</v>
      </c>
      <c r="S590" s="7">
        <v>1</v>
      </c>
      <c r="T590" s="7">
        <v>0</v>
      </c>
      <c r="U590" s="7">
        <v>1</v>
      </c>
      <c r="V590" s="7">
        <v>0</v>
      </c>
      <c r="W590" s="7">
        <v>0</v>
      </c>
      <c r="X590" s="7">
        <v>0</v>
      </c>
      <c r="Y590" s="7">
        <v>0</v>
      </c>
      <c r="Z590" s="7"/>
      <c r="AA590" s="7">
        <v>533.96781539917004</v>
      </c>
      <c r="AB590" s="7"/>
      <c r="AC590" s="7"/>
      <c r="AD590" s="7">
        <v>365.60130476951599</v>
      </c>
      <c r="AE590" s="7"/>
      <c r="AF590" s="7">
        <v>533.96781539917004</v>
      </c>
      <c r="AG590" s="7">
        <v>20.8581177890301</v>
      </c>
      <c r="AH590" s="7">
        <v>365.60130476951599</v>
      </c>
      <c r="AI590" s="7">
        <v>14.281300967559199</v>
      </c>
      <c r="AJ590" s="7">
        <v>146.007366895676</v>
      </c>
      <c r="AK590" s="7">
        <v>5.7034127693623304</v>
      </c>
      <c r="AL590" s="7">
        <v>49.1395172476768</v>
      </c>
      <c r="AM590" s="7">
        <v>1.91951239248738</v>
      </c>
      <c r="AN590" s="7">
        <v>32.735528498888002</v>
      </c>
      <c r="AO590" s="7">
        <v>1.27873158198781</v>
      </c>
      <c r="AP590" s="7">
        <v>444.63800621032698</v>
      </c>
      <c r="AQ590" s="7">
        <v>17.368672117590901</v>
      </c>
      <c r="AR590" s="7">
        <v>0</v>
      </c>
      <c r="AS590" s="7">
        <v>0</v>
      </c>
      <c r="AT590" s="7">
        <v>0</v>
      </c>
      <c r="AU590" s="7">
        <v>0</v>
      </c>
      <c r="AV590" s="7">
        <v>4.1882222592830702</v>
      </c>
      <c r="AW590" s="7">
        <v>0.16360243200324501</v>
      </c>
      <c r="AX590" s="7">
        <v>52.406060770153999</v>
      </c>
      <c r="AY590" s="7">
        <v>2.0471117488341397</v>
      </c>
      <c r="AZ590" s="7">
        <v>72.512689560651793</v>
      </c>
      <c r="BA590" s="7">
        <v>2.8325269359629601</v>
      </c>
      <c r="BB590" s="7">
        <v>89.3626380562782</v>
      </c>
      <c r="BC590" s="7">
        <v>10.3428979231804</v>
      </c>
      <c r="BD590" s="7">
        <v>82.232445776462598</v>
      </c>
      <c r="BE590" s="7">
        <v>9.5176441870905695</v>
      </c>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v>1664</v>
      </c>
      <c r="EG590" s="7">
        <v>802</v>
      </c>
      <c r="EH590" s="7">
        <v>184</v>
      </c>
      <c r="EI590" s="7">
        <v>56</v>
      </c>
      <c r="EJ590" s="7">
        <v>2350</v>
      </c>
      <c r="EK590" s="7">
        <v>5</v>
      </c>
      <c r="EL590" s="7">
        <v>0</v>
      </c>
      <c r="EM590" s="7">
        <v>15</v>
      </c>
      <c r="EN590" s="7">
        <v>134</v>
      </c>
      <c r="EO590" s="7">
        <v>159</v>
      </c>
      <c r="EP590" s="7">
        <v>360</v>
      </c>
      <c r="EQ590" s="7">
        <v>387</v>
      </c>
    </row>
    <row r="591" spans="1:147" x14ac:dyDescent="0.35">
      <c r="A591" s="7" t="s">
        <v>1069</v>
      </c>
      <c r="B591" s="7" t="e" vm="1">
        <v>#VALUE!</v>
      </c>
      <c r="C591" s="7" t="e" vm="8">
        <v>#VALUE!</v>
      </c>
      <c r="D591" s="7">
        <v>1</v>
      </c>
      <c r="E591" s="7">
        <v>1708</v>
      </c>
      <c r="F591" s="7">
        <v>592</v>
      </c>
      <c r="G591" s="7">
        <v>0</v>
      </c>
      <c r="H591" s="7">
        <v>0</v>
      </c>
      <c r="I591" s="7">
        <v>0</v>
      </c>
      <c r="J591" s="7">
        <v>0</v>
      </c>
      <c r="K591" s="7">
        <v>0</v>
      </c>
      <c r="L591" s="7">
        <v>0</v>
      </c>
      <c r="M591" s="7">
        <v>0</v>
      </c>
      <c r="N591" s="7">
        <v>0</v>
      </c>
      <c r="O591" s="7">
        <v>1</v>
      </c>
      <c r="P591" s="7">
        <v>20.746268656716399</v>
      </c>
      <c r="Q591" s="7">
        <v>36450</v>
      </c>
      <c r="R591" s="7">
        <v>0</v>
      </c>
      <c r="S591" s="7">
        <v>0</v>
      </c>
      <c r="T591" s="7">
        <v>0</v>
      </c>
      <c r="U591" s="7">
        <v>0</v>
      </c>
      <c r="V591" s="7">
        <v>0</v>
      </c>
      <c r="W591" s="7">
        <v>0</v>
      </c>
      <c r="X591" s="7">
        <v>0</v>
      </c>
      <c r="Y591" s="7">
        <v>0</v>
      </c>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v>725</v>
      </c>
      <c r="EG591" s="7">
        <v>527</v>
      </c>
      <c r="EH591" s="7">
        <v>168</v>
      </c>
      <c r="EI591" s="7">
        <v>15</v>
      </c>
      <c r="EJ591" s="7">
        <v>1633</v>
      </c>
      <c r="EK591" s="7">
        <v>1</v>
      </c>
      <c r="EL591" s="7">
        <v>0</v>
      </c>
      <c r="EM591" s="7">
        <v>7</v>
      </c>
      <c r="EN591" s="7">
        <v>52</v>
      </c>
      <c r="EO591" s="7">
        <v>68</v>
      </c>
      <c r="EP591" s="7">
        <v>174</v>
      </c>
      <c r="EQ591" s="7">
        <v>112</v>
      </c>
    </row>
    <row r="592" spans="1:147" x14ac:dyDescent="0.35">
      <c r="A592" s="7" t="s">
        <v>1070</v>
      </c>
      <c r="B592" s="7" t="e" vm="1">
        <v>#VALUE!</v>
      </c>
      <c r="C592" s="7" t="e" vm="8">
        <v>#VALUE!</v>
      </c>
      <c r="D592" s="7">
        <v>1</v>
      </c>
      <c r="E592" s="7">
        <v>3282</v>
      </c>
      <c r="F592" s="7">
        <v>1225</v>
      </c>
      <c r="G592" s="7">
        <v>0</v>
      </c>
      <c r="H592" s="7">
        <v>19</v>
      </c>
      <c r="I592" s="7">
        <v>0.57891529555149301</v>
      </c>
      <c r="J592" s="7">
        <v>0</v>
      </c>
      <c r="K592" s="7">
        <v>0</v>
      </c>
      <c r="L592" s="7">
        <v>0</v>
      </c>
      <c r="M592" s="7">
        <v>0</v>
      </c>
      <c r="N592" s="7">
        <v>0</v>
      </c>
      <c r="O592" s="7">
        <v>1</v>
      </c>
      <c r="P592" s="7">
        <v>14.449257425742601</v>
      </c>
      <c r="Q592" s="7">
        <v>44500</v>
      </c>
      <c r="R592" s="7">
        <v>0</v>
      </c>
      <c r="S592" s="7">
        <v>0</v>
      </c>
      <c r="T592" s="7">
        <v>0</v>
      </c>
      <c r="U592" s="7">
        <v>0</v>
      </c>
      <c r="V592" s="7">
        <v>0</v>
      </c>
      <c r="W592" s="7">
        <v>0</v>
      </c>
      <c r="X592" s="7">
        <v>0</v>
      </c>
      <c r="Y592" s="7">
        <v>0</v>
      </c>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v>1576</v>
      </c>
      <c r="EG592" s="7">
        <v>827</v>
      </c>
      <c r="EH592" s="7">
        <v>422</v>
      </c>
      <c r="EI592" s="7">
        <v>51</v>
      </c>
      <c r="EJ592" s="7">
        <v>3103</v>
      </c>
      <c r="EK592" s="7">
        <v>6</v>
      </c>
      <c r="EL592" s="7">
        <v>0</v>
      </c>
      <c r="EM592" s="7">
        <v>6</v>
      </c>
      <c r="EN592" s="7">
        <v>116</v>
      </c>
      <c r="EO592" s="7">
        <v>165</v>
      </c>
      <c r="EP592" s="7">
        <v>285</v>
      </c>
      <c r="EQ592" s="7">
        <v>245</v>
      </c>
    </row>
    <row r="593" spans="1:147" x14ac:dyDescent="0.35">
      <c r="A593" s="7" t="s">
        <v>1071</v>
      </c>
      <c r="B593" s="7" t="e" vm="1">
        <v>#VALUE!</v>
      </c>
      <c r="C593" s="7" t="e" vm="8">
        <v>#VALUE!</v>
      </c>
      <c r="D593" s="7">
        <v>1</v>
      </c>
      <c r="E593" s="7">
        <v>3198</v>
      </c>
      <c r="F593" s="7">
        <v>1182</v>
      </c>
      <c r="G593" s="7">
        <v>0</v>
      </c>
      <c r="H593" s="7">
        <v>75</v>
      </c>
      <c r="I593" s="7">
        <v>2.3452157598499062</v>
      </c>
      <c r="J593" s="7">
        <v>0</v>
      </c>
      <c r="K593" s="7">
        <v>0</v>
      </c>
      <c r="L593" s="7">
        <v>0</v>
      </c>
      <c r="M593" s="7">
        <v>0</v>
      </c>
      <c r="N593" s="7">
        <v>0</v>
      </c>
      <c r="O593" s="7">
        <v>1</v>
      </c>
      <c r="P593" s="7">
        <v>16.855991205569801</v>
      </c>
      <c r="Q593" s="7">
        <v>32311</v>
      </c>
      <c r="R593" s="7">
        <v>0</v>
      </c>
      <c r="S593" s="7">
        <v>0</v>
      </c>
      <c r="T593" s="7">
        <v>0</v>
      </c>
      <c r="U593" s="7">
        <v>0</v>
      </c>
      <c r="V593" s="7">
        <v>0</v>
      </c>
      <c r="W593" s="7">
        <v>0</v>
      </c>
      <c r="X593" s="7">
        <v>0</v>
      </c>
      <c r="Y593" s="7">
        <v>0</v>
      </c>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v>1287</v>
      </c>
      <c r="EG593" s="7">
        <v>863</v>
      </c>
      <c r="EH593" s="7">
        <v>315</v>
      </c>
      <c r="EI593" s="7">
        <v>41</v>
      </c>
      <c r="EJ593" s="7">
        <v>3035</v>
      </c>
      <c r="EK593" s="7">
        <v>15</v>
      </c>
      <c r="EL593" s="7">
        <v>0</v>
      </c>
      <c r="EM593" s="7">
        <v>8</v>
      </c>
      <c r="EN593" s="7">
        <v>99</v>
      </c>
      <c r="EO593" s="7">
        <v>145</v>
      </c>
      <c r="EP593" s="7">
        <v>270</v>
      </c>
      <c r="EQ593" s="7">
        <v>188</v>
      </c>
    </row>
    <row r="594" spans="1:147" x14ac:dyDescent="0.35">
      <c r="A594" s="7" t="s">
        <v>1072</v>
      </c>
      <c r="B594" s="7" t="e" vm="1">
        <v>#VALUE!</v>
      </c>
      <c r="C594" s="7" t="e" vm="8">
        <v>#VALUE!</v>
      </c>
      <c r="D594" s="7">
        <v>1</v>
      </c>
      <c r="E594" s="7">
        <v>4624</v>
      </c>
      <c r="F594" s="7">
        <v>1834</v>
      </c>
      <c r="G594" s="7">
        <v>0</v>
      </c>
      <c r="H594" s="7">
        <v>11</v>
      </c>
      <c r="I594" s="7">
        <v>0.23788927335640139</v>
      </c>
      <c r="J594" s="7">
        <v>0</v>
      </c>
      <c r="K594" s="7">
        <v>0</v>
      </c>
      <c r="L594" s="7">
        <v>0</v>
      </c>
      <c r="M594" s="7">
        <v>0</v>
      </c>
      <c r="N594" s="7">
        <v>0</v>
      </c>
      <c r="O594" s="7">
        <v>1</v>
      </c>
      <c r="P594" s="7">
        <v>17.806880375293201</v>
      </c>
      <c r="Q594" s="7">
        <v>53927</v>
      </c>
      <c r="R594" s="7">
        <v>0</v>
      </c>
      <c r="S594" s="7">
        <v>0</v>
      </c>
      <c r="T594" s="7">
        <v>0</v>
      </c>
      <c r="U594" s="7">
        <v>0</v>
      </c>
      <c r="V594" s="7">
        <v>0</v>
      </c>
      <c r="W594" s="7">
        <v>0</v>
      </c>
      <c r="X594" s="7">
        <v>0</v>
      </c>
      <c r="Y594" s="7">
        <v>0</v>
      </c>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v>1827</v>
      </c>
      <c r="EG594" s="7">
        <v>1084</v>
      </c>
      <c r="EH594" s="7">
        <v>589</v>
      </c>
      <c r="EI594" s="7">
        <v>119</v>
      </c>
      <c r="EJ594" s="7">
        <v>4285</v>
      </c>
      <c r="EK594" s="7">
        <v>9</v>
      </c>
      <c r="EL594" s="7">
        <v>3</v>
      </c>
      <c r="EM594" s="7">
        <v>15</v>
      </c>
      <c r="EN594" s="7">
        <v>193</v>
      </c>
      <c r="EO594" s="7">
        <v>256</v>
      </c>
      <c r="EP594" s="7">
        <v>494</v>
      </c>
      <c r="EQ594" s="7">
        <v>285</v>
      </c>
    </row>
    <row r="595" spans="1:147" x14ac:dyDescent="0.35">
      <c r="A595" s="7" t="s">
        <v>1073</v>
      </c>
      <c r="B595" s="7" t="e" vm="1">
        <v>#VALUE!</v>
      </c>
      <c r="C595" s="7" t="e" vm="8">
        <v>#VALUE!</v>
      </c>
      <c r="D595" s="7">
        <v>1</v>
      </c>
      <c r="E595" s="7">
        <v>2236</v>
      </c>
      <c r="F595" s="7">
        <v>936</v>
      </c>
      <c r="G595" s="7">
        <v>0</v>
      </c>
      <c r="H595" s="7">
        <v>0</v>
      </c>
      <c r="I595" s="7">
        <v>0</v>
      </c>
      <c r="J595" s="7">
        <v>0</v>
      </c>
      <c r="K595" s="7">
        <v>0</v>
      </c>
      <c r="L595" s="7">
        <v>0</v>
      </c>
      <c r="M595" s="7">
        <v>0</v>
      </c>
      <c r="N595" s="7">
        <v>0</v>
      </c>
      <c r="O595" s="7">
        <v>1</v>
      </c>
      <c r="P595" s="7">
        <v>35.384615384615401</v>
      </c>
      <c r="Q595" s="7">
        <v>31830</v>
      </c>
      <c r="R595" s="7">
        <v>0</v>
      </c>
      <c r="S595" s="7">
        <v>0</v>
      </c>
      <c r="T595" s="7">
        <v>0</v>
      </c>
      <c r="U595" s="7">
        <v>0</v>
      </c>
      <c r="V595" s="7">
        <v>0</v>
      </c>
      <c r="W595" s="7">
        <v>0</v>
      </c>
      <c r="X595" s="7">
        <v>0</v>
      </c>
      <c r="Y595" s="7">
        <v>0</v>
      </c>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v>1203</v>
      </c>
      <c r="EG595" s="7">
        <v>636</v>
      </c>
      <c r="EH595" s="7">
        <v>146</v>
      </c>
      <c r="EI595" s="7">
        <v>77</v>
      </c>
      <c r="EJ595" s="7">
        <v>1995</v>
      </c>
      <c r="EK595" s="7">
        <v>5</v>
      </c>
      <c r="EL595" s="7">
        <v>0</v>
      </c>
      <c r="EM595" s="7">
        <v>4</v>
      </c>
      <c r="EN595" s="7">
        <v>155</v>
      </c>
      <c r="EO595" s="7">
        <v>215</v>
      </c>
      <c r="EP595" s="7">
        <v>373</v>
      </c>
      <c r="EQ595" s="7">
        <v>277</v>
      </c>
    </row>
    <row r="596" spans="1:147" x14ac:dyDescent="0.35">
      <c r="A596" s="7" t="s">
        <v>1074</v>
      </c>
      <c r="B596" s="7" t="e" vm="1">
        <v>#VALUE!</v>
      </c>
      <c r="C596" s="7" t="e" vm="8">
        <v>#VALUE!</v>
      </c>
      <c r="D596" s="7">
        <v>1</v>
      </c>
      <c r="E596" s="7">
        <v>3207</v>
      </c>
      <c r="F596" s="7">
        <v>1558</v>
      </c>
      <c r="G596" s="7">
        <v>0</v>
      </c>
      <c r="H596" s="7">
        <v>8</v>
      </c>
      <c r="I596" s="7">
        <v>0.24945431867789211</v>
      </c>
      <c r="J596" s="7">
        <v>0</v>
      </c>
      <c r="K596" s="7">
        <v>1</v>
      </c>
      <c r="L596" s="7">
        <v>0</v>
      </c>
      <c r="M596" s="7">
        <v>1</v>
      </c>
      <c r="N596" s="7">
        <v>1</v>
      </c>
      <c r="O596" s="7">
        <v>1</v>
      </c>
      <c r="P596" s="7">
        <v>45.142663043478301</v>
      </c>
      <c r="Q596" s="7">
        <v>22297</v>
      </c>
      <c r="R596" s="7">
        <v>0</v>
      </c>
      <c r="S596" s="7">
        <v>1</v>
      </c>
      <c r="T596" s="7">
        <v>0</v>
      </c>
      <c r="U596" s="7">
        <v>1</v>
      </c>
      <c r="V596" s="7">
        <v>0</v>
      </c>
      <c r="W596" s="7">
        <v>0</v>
      </c>
      <c r="X596" s="7">
        <v>0</v>
      </c>
      <c r="Y596" s="7">
        <v>1</v>
      </c>
      <c r="Z596" s="7"/>
      <c r="AA596" s="7">
        <v>1750.44882982224</v>
      </c>
      <c r="AB596" s="7"/>
      <c r="AC596" s="7"/>
      <c r="AD596" s="7">
        <v>1358.7960790991799</v>
      </c>
      <c r="AE596" s="7"/>
      <c r="AF596" s="7">
        <v>1750.44882982224</v>
      </c>
      <c r="AG596" s="7">
        <v>54.582127527977597</v>
      </c>
      <c r="AH596" s="7">
        <v>1358.7960790991799</v>
      </c>
      <c r="AI596" s="7">
        <v>42.369693766734599</v>
      </c>
      <c r="AJ596" s="7">
        <v>424.42729678749998</v>
      </c>
      <c r="AK596" s="7">
        <v>13.234402768553199</v>
      </c>
      <c r="AL596" s="7">
        <v>231.820075631142</v>
      </c>
      <c r="AM596" s="7">
        <v>7.2285648778029801</v>
      </c>
      <c r="AN596" s="7">
        <v>203.02836966514599</v>
      </c>
      <c r="AO596" s="7">
        <v>6.3307879533877705</v>
      </c>
      <c r="AP596" s="7">
        <v>1325.91663616151</v>
      </c>
      <c r="AQ596" s="7">
        <v>41.344453887168903</v>
      </c>
      <c r="AR596" s="7">
        <v>6.0000000372529003</v>
      </c>
      <c r="AS596" s="7">
        <v>0.18709074017003099</v>
      </c>
      <c r="AT596" s="7">
        <v>2.00000002235174</v>
      </c>
      <c r="AU596" s="7">
        <v>6.2363580366440304E-2</v>
      </c>
      <c r="AV596" s="7">
        <v>5.9999999962747097</v>
      </c>
      <c r="AW596" s="7">
        <v>0.187090738892258</v>
      </c>
      <c r="AX596" s="7">
        <v>207.50382900238</v>
      </c>
      <c r="AY596" s="7">
        <v>6.4703407858553303</v>
      </c>
      <c r="AZ596" s="7">
        <v>385.36783343553498</v>
      </c>
      <c r="BA596" s="7">
        <v>12.0164587912546</v>
      </c>
      <c r="BB596" s="7">
        <v>572.69367027282703</v>
      </c>
      <c r="BC596" s="7">
        <v>36.758258682466398</v>
      </c>
      <c r="BD596" s="7">
        <v>391.96497437357903</v>
      </c>
      <c r="BE596" s="7">
        <v>25.158214016275899</v>
      </c>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v>2256</v>
      </c>
      <c r="EG596" s="7">
        <v>722</v>
      </c>
      <c r="EH596" s="7">
        <v>412</v>
      </c>
      <c r="EI596" s="7">
        <v>467</v>
      </c>
      <c r="EJ596" s="7">
        <v>2319</v>
      </c>
      <c r="EK596" s="7">
        <v>8</v>
      </c>
      <c r="EL596" s="7">
        <v>2</v>
      </c>
      <c r="EM596" s="7">
        <v>16</v>
      </c>
      <c r="EN596" s="7">
        <v>395</v>
      </c>
      <c r="EO596" s="7">
        <v>777</v>
      </c>
      <c r="EP596" s="7">
        <v>1011</v>
      </c>
      <c r="EQ596" s="7">
        <v>716</v>
      </c>
    </row>
    <row r="597" spans="1:147" x14ac:dyDescent="0.35">
      <c r="A597" s="7" t="s">
        <v>1075</v>
      </c>
      <c r="B597" s="7" t="e" vm="1">
        <v>#VALUE!</v>
      </c>
      <c r="C597" s="7" t="e" vm="8">
        <v>#VALUE!</v>
      </c>
      <c r="D597" s="7">
        <v>1</v>
      </c>
      <c r="E597" s="7">
        <v>3652</v>
      </c>
      <c r="F597" s="7">
        <v>1456</v>
      </c>
      <c r="G597" s="7">
        <v>0</v>
      </c>
      <c r="H597" s="7">
        <v>0</v>
      </c>
      <c r="I597" s="7">
        <v>0</v>
      </c>
      <c r="J597" s="7">
        <v>0</v>
      </c>
      <c r="K597" s="7">
        <v>0</v>
      </c>
      <c r="L597" s="7">
        <v>0</v>
      </c>
      <c r="M597" s="7">
        <v>0</v>
      </c>
      <c r="N597" s="7">
        <v>0</v>
      </c>
      <c r="O597" s="7">
        <v>1</v>
      </c>
      <c r="P597" s="7">
        <v>14.510589582140801</v>
      </c>
      <c r="Q597" s="7">
        <v>36875</v>
      </c>
      <c r="R597" s="7">
        <v>0</v>
      </c>
      <c r="S597" s="7">
        <v>0</v>
      </c>
      <c r="T597" s="7">
        <v>0</v>
      </c>
      <c r="U597" s="7">
        <v>0</v>
      </c>
      <c r="V597" s="7">
        <v>0</v>
      </c>
      <c r="W597" s="7">
        <v>0</v>
      </c>
      <c r="X597" s="7">
        <v>0</v>
      </c>
      <c r="Y597" s="7">
        <v>0</v>
      </c>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v>1725</v>
      </c>
      <c r="EG597" s="7">
        <v>926</v>
      </c>
      <c r="EH597" s="7">
        <v>434</v>
      </c>
      <c r="EI597" s="7">
        <v>119</v>
      </c>
      <c r="EJ597" s="7">
        <v>3367</v>
      </c>
      <c r="EK597" s="7">
        <v>11</v>
      </c>
      <c r="EL597" s="7">
        <v>0</v>
      </c>
      <c r="EM597" s="7">
        <v>18</v>
      </c>
      <c r="EN597" s="7">
        <v>137</v>
      </c>
      <c r="EO597" s="7">
        <v>170</v>
      </c>
      <c r="EP597" s="7">
        <v>437</v>
      </c>
      <c r="EQ597" s="7">
        <v>303</v>
      </c>
    </row>
    <row r="598" spans="1:147" x14ac:dyDescent="0.35">
      <c r="A598" s="7" t="s">
        <v>1076</v>
      </c>
      <c r="B598" s="7" t="e" vm="1">
        <v>#VALUE!</v>
      </c>
      <c r="C598" s="7" t="e" vm="8">
        <v>#VALUE!</v>
      </c>
      <c r="D598" s="7">
        <v>1</v>
      </c>
      <c r="E598" s="7">
        <v>3440</v>
      </c>
      <c r="F598" s="7">
        <v>1108</v>
      </c>
      <c r="G598" s="7">
        <v>0</v>
      </c>
      <c r="H598" s="7">
        <v>23</v>
      </c>
      <c r="I598" s="7">
        <v>0.66860465116279066</v>
      </c>
      <c r="J598" s="7">
        <v>0</v>
      </c>
      <c r="K598" s="7">
        <v>0</v>
      </c>
      <c r="L598" s="7">
        <v>0</v>
      </c>
      <c r="M598" s="7">
        <v>0</v>
      </c>
      <c r="N598" s="7">
        <v>0</v>
      </c>
      <c r="O598" s="7">
        <v>1</v>
      </c>
      <c r="P598" s="7">
        <v>36.711552090715799</v>
      </c>
      <c r="Q598" s="7"/>
      <c r="R598" s="7">
        <v>0</v>
      </c>
      <c r="S598" s="7">
        <v>0</v>
      </c>
      <c r="T598" s="7">
        <v>0</v>
      </c>
      <c r="U598" s="7">
        <v>0</v>
      </c>
      <c r="V598" s="7">
        <v>0</v>
      </c>
      <c r="W598" s="7">
        <v>0</v>
      </c>
      <c r="X598" s="7">
        <v>0</v>
      </c>
      <c r="Y598" s="7">
        <v>0</v>
      </c>
      <c r="Z598" s="7"/>
      <c r="AA598" s="7">
        <v>0.13628134131431599</v>
      </c>
      <c r="AB598" s="7"/>
      <c r="AC598" s="7"/>
      <c r="AD598" s="7">
        <v>4.7033123672008501E-2</v>
      </c>
      <c r="AE598" s="7"/>
      <c r="AF598" s="7">
        <v>0.13628134131431599</v>
      </c>
      <c r="AG598" s="7">
        <v>3.9616668986719701E-3</v>
      </c>
      <c r="AH598" s="7">
        <v>4.7033123672008501E-2</v>
      </c>
      <c r="AI598" s="7">
        <v>1.36724196720955E-3</v>
      </c>
      <c r="AJ598" s="7">
        <v>5.6068502366542802E-2</v>
      </c>
      <c r="AK598" s="7">
        <v>1.6298983246088E-3</v>
      </c>
      <c r="AL598" s="7">
        <v>2.6827035471796998E-3</v>
      </c>
      <c r="AM598" s="7">
        <v>7.7985568231967996E-5</v>
      </c>
      <c r="AN598" s="7">
        <v>1.36817879974842E-2</v>
      </c>
      <c r="AO598" s="7">
        <v>3.9772639527570398E-4</v>
      </c>
      <c r="AP598" s="7">
        <v>0.111332193017006</v>
      </c>
      <c r="AQ598" s="7">
        <v>3.23640095979668E-3</v>
      </c>
      <c r="AR598" s="7">
        <v>5.3654069779440804E-4</v>
      </c>
      <c r="AS598" s="7">
        <v>1.5597113307977001E-5</v>
      </c>
      <c r="AT598" s="7">
        <v>0</v>
      </c>
      <c r="AU598" s="7">
        <v>0</v>
      </c>
      <c r="AV598" s="7">
        <v>8.0481101758778095E-4</v>
      </c>
      <c r="AW598" s="7">
        <v>2.3395669115923898E-5</v>
      </c>
      <c r="AX598" s="7">
        <v>9.9260024726390804E-3</v>
      </c>
      <c r="AY598" s="7">
        <v>2.8854658350694999E-4</v>
      </c>
      <c r="AZ598" s="7">
        <v>2.4412602186202999E-2</v>
      </c>
      <c r="BA598" s="7">
        <v>7.0966866820357602E-4</v>
      </c>
      <c r="BB598" s="7">
        <v>6.7387907765805704E-3</v>
      </c>
      <c r="BC598" s="7">
        <v>6.0819411340979907E-4</v>
      </c>
      <c r="BD598" s="7">
        <v>1.8313227221369702E-2</v>
      </c>
      <c r="BE598" s="7">
        <v>1.6528183412788601E-3</v>
      </c>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v>1551</v>
      </c>
      <c r="EG598" s="7">
        <v>1230</v>
      </c>
      <c r="EH598" s="7">
        <v>181</v>
      </c>
      <c r="EI598" s="7">
        <v>197</v>
      </c>
      <c r="EJ598" s="7">
        <v>2944</v>
      </c>
      <c r="EK598" s="7">
        <v>22</v>
      </c>
      <c r="EL598" s="7">
        <v>0</v>
      </c>
      <c r="EM598" s="7">
        <v>17</v>
      </c>
      <c r="EN598" s="7">
        <v>260</v>
      </c>
      <c r="EO598" s="7">
        <v>400</v>
      </c>
      <c r="EP598" s="7">
        <v>399</v>
      </c>
      <c r="EQ598" s="7">
        <v>376</v>
      </c>
    </row>
    <row r="599" spans="1:147" x14ac:dyDescent="0.35">
      <c r="A599" s="7" t="s">
        <v>1077</v>
      </c>
      <c r="B599" s="7" t="e" vm="1">
        <v>#VALUE!</v>
      </c>
      <c r="C599" s="7" t="e" vm="8">
        <v>#VALUE!</v>
      </c>
      <c r="D599" s="7">
        <v>1</v>
      </c>
      <c r="E599" s="7">
        <v>2214</v>
      </c>
      <c r="F599" s="7">
        <v>806</v>
      </c>
      <c r="G599" s="7">
        <v>0</v>
      </c>
      <c r="H599" s="7">
        <v>0</v>
      </c>
      <c r="I599" s="7">
        <v>0</v>
      </c>
      <c r="J599" s="7">
        <v>0</v>
      </c>
      <c r="K599" s="7">
        <v>0</v>
      </c>
      <c r="L599" s="7">
        <v>0</v>
      </c>
      <c r="M599" s="7">
        <v>0</v>
      </c>
      <c r="N599" s="7">
        <v>0</v>
      </c>
      <c r="O599" s="7">
        <v>1</v>
      </c>
      <c r="P599" s="7">
        <v>24.204119850187301</v>
      </c>
      <c r="Q599" s="7">
        <v>59722</v>
      </c>
      <c r="R599" s="7">
        <v>0</v>
      </c>
      <c r="S599" s="7">
        <v>0</v>
      </c>
      <c r="T599" s="7">
        <v>0</v>
      </c>
      <c r="U599" s="7">
        <v>0</v>
      </c>
      <c r="V599" s="7">
        <v>0</v>
      </c>
      <c r="W599" s="7">
        <v>0</v>
      </c>
      <c r="X599" s="7">
        <v>0</v>
      </c>
      <c r="Y599" s="7">
        <v>0</v>
      </c>
      <c r="Z599" s="7"/>
      <c r="AA599" s="7">
        <v>247.17533493042001</v>
      </c>
      <c r="AB599" s="7"/>
      <c r="AC599" s="7"/>
      <c r="AD599" s="7">
        <v>93.444333553314195</v>
      </c>
      <c r="AE599" s="7"/>
      <c r="AF599" s="7">
        <v>247.17533493042001</v>
      </c>
      <c r="AG599" s="7">
        <v>11.164197603</v>
      </c>
      <c r="AH599" s="7">
        <v>93.444333553314195</v>
      </c>
      <c r="AI599" s="7">
        <v>4.2206112716040707</v>
      </c>
      <c r="AJ599" s="7">
        <v>80.749413013458295</v>
      </c>
      <c r="AK599" s="7">
        <v>3.6472182932908002</v>
      </c>
      <c r="AL599" s="7">
        <v>15.5183939933777</v>
      </c>
      <c r="AM599" s="7">
        <v>0.70092113791227106</v>
      </c>
      <c r="AN599" s="7">
        <v>5.1704007983207703</v>
      </c>
      <c r="AO599" s="7">
        <v>0.233532104711869</v>
      </c>
      <c r="AP599" s="7">
        <v>237.004936218262</v>
      </c>
      <c r="AQ599" s="7">
        <v>10.704830000824799</v>
      </c>
      <c r="AR599" s="7">
        <v>0</v>
      </c>
      <c r="AS599" s="7">
        <v>0</v>
      </c>
      <c r="AT599" s="7">
        <v>0</v>
      </c>
      <c r="AU599" s="7">
        <v>0</v>
      </c>
      <c r="AV599" s="7">
        <v>0</v>
      </c>
      <c r="AW599" s="7">
        <v>0</v>
      </c>
      <c r="AX599" s="7">
        <v>5</v>
      </c>
      <c r="AY599" s="7">
        <v>0.22583559168924999</v>
      </c>
      <c r="AZ599" s="7">
        <v>6.0543460696935698</v>
      </c>
      <c r="BA599" s="7">
        <v>0.27345736538814697</v>
      </c>
      <c r="BB599" s="7">
        <v>11.669966340065001</v>
      </c>
      <c r="BC599" s="7">
        <v>1.44788664268797</v>
      </c>
      <c r="BD599" s="7">
        <v>19.8449432849884</v>
      </c>
      <c r="BE599" s="7">
        <v>2.4621517723310697</v>
      </c>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v>1023</v>
      </c>
      <c r="EG599" s="7">
        <v>633</v>
      </c>
      <c r="EH599" s="7">
        <v>254</v>
      </c>
      <c r="EI599" s="7">
        <v>26</v>
      </c>
      <c r="EJ599" s="7">
        <v>2124</v>
      </c>
      <c r="EK599" s="7">
        <v>0</v>
      </c>
      <c r="EL599" s="7">
        <v>0</v>
      </c>
      <c r="EM599" s="7">
        <v>4</v>
      </c>
      <c r="EN599" s="7">
        <v>60</v>
      </c>
      <c r="EO599" s="7">
        <v>89</v>
      </c>
      <c r="EP599" s="7">
        <v>146</v>
      </c>
      <c r="EQ599" s="7">
        <v>189</v>
      </c>
    </row>
    <row r="600" spans="1:147" x14ac:dyDescent="0.35">
      <c r="A600" s="7" t="s">
        <v>1078</v>
      </c>
      <c r="B600" s="7" t="e" vm="1">
        <v>#VALUE!</v>
      </c>
      <c r="C600" s="7" t="e" vm="8">
        <v>#VALUE!</v>
      </c>
      <c r="D600" s="7">
        <v>1</v>
      </c>
      <c r="E600" s="7">
        <v>1294</v>
      </c>
      <c r="F600" s="7">
        <v>404</v>
      </c>
      <c r="G600" s="7">
        <v>0</v>
      </c>
      <c r="H600" s="7">
        <v>0</v>
      </c>
      <c r="I600" s="7">
        <v>0</v>
      </c>
      <c r="J600" s="7">
        <v>0</v>
      </c>
      <c r="K600" s="7">
        <v>1</v>
      </c>
      <c r="L600" s="7">
        <v>0</v>
      </c>
      <c r="M600" s="7">
        <v>1</v>
      </c>
      <c r="N600" s="7">
        <v>1</v>
      </c>
      <c r="O600" s="7">
        <v>1</v>
      </c>
      <c r="P600" s="7">
        <v>20.702005730659</v>
      </c>
      <c r="Q600" s="7">
        <v>39403</v>
      </c>
      <c r="R600" s="7">
        <v>0</v>
      </c>
      <c r="S600" s="7">
        <v>1</v>
      </c>
      <c r="T600" s="7">
        <v>0</v>
      </c>
      <c r="U600" s="7">
        <v>1</v>
      </c>
      <c r="V600" s="7">
        <v>0</v>
      </c>
      <c r="W600" s="7">
        <v>0</v>
      </c>
      <c r="X600" s="7">
        <v>0</v>
      </c>
      <c r="Y600" s="7">
        <v>1</v>
      </c>
      <c r="Z600" s="7"/>
      <c r="AA600" s="7">
        <v>882.22320175170898</v>
      </c>
      <c r="AB600" s="7"/>
      <c r="AC600" s="7"/>
      <c r="AD600" s="7">
        <v>541.85103464126598</v>
      </c>
      <c r="AE600" s="7"/>
      <c r="AF600" s="7">
        <v>882.22320175170898</v>
      </c>
      <c r="AG600" s="7">
        <v>68.177990861801291</v>
      </c>
      <c r="AH600" s="7">
        <v>541.85103464126598</v>
      </c>
      <c r="AI600" s="7">
        <v>41.8741139599124</v>
      </c>
      <c r="AJ600" s="7">
        <v>229.38133096694901</v>
      </c>
      <c r="AK600" s="7">
        <v>17.7265325322218</v>
      </c>
      <c r="AL600" s="7">
        <v>111.623981118202</v>
      </c>
      <c r="AM600" s="7">
        <v>8.6262736567389702</v>
      </c>
      <c r="AN600" s="7">
        <v>38.108026877045603</v>
      </c>
      <c r="AO600" s="7">
        <v>2.9449788931256298</v>
      </c>
      <c r="AP600" s="7">
        <v>795.71924114227295</v>
      </c>
      <c r="AQ600" s="7">
        <v>61.492986177919093</v>
      </c>
      <c r="AR600" s="7">
        <v>2</v>
      </c>
      <c r="AS600" s="7">
        <v>0.15455950540958299</v>
      </c>
      <c r="AT600" s="7">
        <v>1</v>
      </c>
      <c r="AU600" s="7">
        <v>7.7279752704791302E-2</v>
      </c>
      <c r="AV600" s="7">
        <v>4.1488121747970599</v>
      </c>
      <c r="AW600" s="7">
        <v>0.32061917888694402</v>
      </c>
      <c r="AX600" s="7">
        <v>41.247123986482599</v>
      </c>
      <c r="AY600" s="7">
        <v>3.1875675414592402</v>
      </c>
      <c r="AZ600" s="7">
        <v>77.016100645065293</v>
      </c>
      <c r="BA600" s="7">
        <v>5.9517852121379704</v>
      </c>
      <c r="BB600" s="7">
        <v>118.190353870392</v>
      </c>
      <c r="BC600" s="7">
        <v>29.2550380867307</v>
      </c>
      <c r="BD600" s="7">
        <v>54.961837887763998</v>
      </c>
      <c r="BE600" s="7">
        <v>13.6044153187535</v>
      </c>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v>823</v>
      </c>
      <c r="EG600" s="7">
        <v>356</v>
      </c>
      <c r="EH600" s="7">
        <v>144</v>
      </c>
      <c r="EI600" s="7">
        <v>48</v>
      </c>
      <c r="EJ600" s="7">
        <v>1192</v>
      </c>
      <c r="EK600" s="7">
        <v>2</v>
      </c>
      <c r="EL600" s="7">
        <v>1</v>
      </c>
      <c r="EM600" s="7">
        <v>6</v>
      </c>
      <c r="EN600" s="7">
        <v>45</v>
      </c>
      <c r="EO600" s="7">
        <v>87</v>
      </c>
      <c r="EP600" s="7">
        <v>195</v>
      </c>
      <c r="EQ600" s="7">
        <v>81</v>
      </c>
    </row>
    <row r="601" spans="1:147" x14ac:dyDescent="0.35">
      <c r="A601" s="7" t="s">
        <v>1079</v>
      </c>
      <c r="B601" s="7" t="e" vm="1">
        <v>#VALUE!</v>
      </c>
      <c r="C601" s="7" t="e" vm="8">
        <v>#VALUE!</v>
      </c>
      <c r="D601" s="7">
        <v>1</v>
      </c>
      <c r="E601" s="7">
        <v>2623</v>
      </c>
      <c r="F601" s="7">
        <v>845</v>
      </c>
      <c r="G601" s="7">
        <v>0</v>
      </c>
      <c r="H601" s="7">
        <v>203</v>
      </c>
      <c r="I601" s="7">
        <v>7.7392298894395735</v>
      </c>
      <c r="J601" s="7">
        <v>0</v>
      </c>
      <c r="K601" s="7">
        <v>1</v>
      </c>
      <c r="L601" s="7">
        <v>0</v>
      </c>
      <c r="M601" s="7">
        <v>1</v>
      </c>
      <c r="N601" s="7">
        <v>1</v>
      </c>
      <c r="O601" s="7">
        <v>1</v>
      </c>
      <c r="P601" s="7">
        <v>32.285312060065699</v>
      </c>
      <c r="Q601" s="7">
        <v>37841</v>
      </c>
      <c r="R601" s="7">
        <v>0</v>
      </c>
      <c r="S601" s="7">
        <v>1</v>
      </c>
      <c r="T601" s="7">
        <v>0</v>
      </c>
      <c r="U601" s="7">
        <v>1</v>
      </c>
      <c r="V601" s="7">
        <v>0</v>
      </c>
      <c r="W601" s="7">
        <v>0</v>
      </c>
      <c r="X601" s="7">
        <v>0</v>
      </c>
      <c r="Y601" s="7">
        <v>1</v>
      </c>
      <c r="Z601" s="7"/>
      <c r="AA601" s="7">
        <v>2030.6566383838699</v>
      </c>
      <c r="AB601" s="7"/>
      <c r="AC601" s="7"/>
      <c r="AD601" s="7">
        <v>1045.62043058872</v>
      </c>
      <c r="AE601" s="7"/>
      <c r="AF601" s="7">
        <v>2030.6566383838699</v>
      </c>
      <c r="AG601" s="7">
        <v>77.417332763395592</v>
      </c>
      <c r="AH601" s="7">
        <v>1045.62043058872</v>
      </c>
      <c r="AI601" s="7">
        <v>39.863531474979901</v>
      </c>
      <c r="AJ601" s="7">
        <v>557.43665206432297</v>
      </c>
      <c r="AK601" s="7">
        <v>21.251873887316901</v>
      </c>
      <c r="AL601" s="7">
        <v>162.55485752224899</v>
      </c>
      <c r="AM601" s="7">
        <v>6.1972877438905494</v>
      </c>
      <c r="AN601" s="7">
        <v>57.291184335947001</v>
      </c>
      <c r="AO601" s="7">
        <v>2.1841854493308102</v>
      </c>
      <c r="AP601" s="7">
        <v>1899.5231239795701</v>
      </c>
      <c r="AQ601" s="7">
        <v>72.417961264947294</v>
      </c>
      <c r="AR601" s="7">
        <v>7</v>
      </c>
      <c r="AS601" s="7">
        <v>0.26686999618757201</v>
      </c>
      <c r="AT601" s="7">
        <v>0</v>
      </c>
      <c r="AU601" s="7">
        <v>0</v>
      </c>
      <c r="AV601" s="7">
        <v>11.1889170110226</v>
      </c>
      <c r="AW601" s="7">
        <v>0.426569462867807</v>
      </c>
      <c r="AX601" s="7">
        <v>55.653401196003003</v>
      </c>
      <c r="AY601" s="7">
        <v>2.1217461378575297</v>
      </c>
      <c r="AZ601" s="7">
        <v>119.56080479174901</v>
      </c>
      <c r="BA601" s="7">
        <v>4.5581702169938403</v>
      </c>
      <c r="BB601" s="7">
        <v>286.468857824802</v>
      </c>
      <c r="BC601" s="7">
        <v>33.901639979266598</v>
      </c>
      <c r="BD601" s="7">
        <v>184.34683068096601</v>
      </c>
      <c r="BE601" s="7">
        <v>21.816192979996</v>
      </c>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v>1151</v>
      </c>
      <c r="EG601" s="7">
        <v>732</v>
      </c>
      <c r="EH601" s="7">
        <v>210</v>
      </c>
      <c r="EI601" s="7">
        <v>62</v>
      </c>
      <c r="EJ601" s="7">
        <v>2479</v>
      </c>
      <c r="EK601" s="7">
        <v>7</v>
      </c>
      <c r="EL601" s="7">
        <v>0</v>
      </c>
      <c r="EM601" s="7">
        <v>13</v>
      </c>
      <c r="EN601" s="7">
        <v>62</v>
      </c>
      <c r="EO601" s="7">
        <v>135</v>
      </c>
      <c r="EP601" s="7">
        <v>352</v>
      </c>
      <c r="EQ601" s="7">
        <v>230</v>
      </c>
    </row>
    <row r="602" spans="1:147" x14ac:dyDescent="0.35">
      <c r="A602" s="7" t="s">
        <v>1080</v>
      </c>
      <c r="B602" s="7" t="e" vm="1">
        <v>#VALUE!</v>
      </c>
      <c r="C602" s="7" t="e" vm="8">
        <v>#VALUE!</v>
      </c>
      <c r="D602" s="7">
        <v>1</v>
      </c>
      <c r="E602" s="7">
        <v>3684</v>
      </c>
      <c r="F602" s="7">
        <v>1278</v>
      </c>
      <c r="G602" s="7">
        <v>0</v>
      </c>
      <c r="H602" s="7">
        <v>18</v>
      </c>
      <c r="I602" s="7">
        <v>0.48859934853420189</v>
      </c>
      <c r="J602" s="7">
        <v>0</v>
      </c>
      <c r="K602" s="7">
        <v>1</v>
      </c>
      <c r="L602" s="7">
        <v>0</v>
      </c>
      <c r="M602" s="7">
        <v>1</v>
      </c>
      <c r="N602" s="7">
        <v>1</v>
      </c>
      <c r="O602" s="7">
        <v>1</v>
      </c>
      <c r="P602" s="7">
        <v>43.057232552523502</v>
      </c>
      <c r="Q602" s="7">
        <v>27397</v>
      </c>
      <c r="R602" s="7">
        <v>0</v>
      </c>
      <c r="S602" s="7">
        <v>1</v>
      </c>
      <c r="T602" s="7">
        <v>0</v>
      </c>
      <c r="U602" s="7">
        <v>1</v>
      </c>
      <c r="V602" s="7">
        <v>0</v>
      </c>
      <c r="W602" s="7">
        <v>0</v>
      </c>
      <c r="X602" s="7">
        <v>0</v>
      </c>
      <c r="Y602" s="7">
        <v>1</v>
      </c>
      <c r="Z602" s="7"/>
      <c r="AA602" s="7">
        <v>1360.04956054688</v>
      </c>
      <c r="AB602" s="7"/>
      <c r="AC602" s="7"/>
      <c r="AD602" s="7">
        <v>812.600536346436</v>
      </c>
      <c r="AE602" s="7"/>
      <c r="AF602" s="7">
        <v>1360.04956054688</v>
      </c>
      <c r="AG602" s="7">
        <v>36.917740514301698</v>
      </c>
      <c r="AH602" s="7">
        <v>812.600536346436</v>
      </c>
      <c r="AI602" s="7">
        <v>22.057560704300599</v>
      </c>
      <c r="AJ602" s="7">
        <v>458.93911933898897</v>
      </c>
      <c r="AK602" s="7">
        <v>12.457630818105001</v>
      </c>
      <c r="AL602" s="7">
        <v>73.125490188598604</v>
      </c>
      <c r="AM602" s="7">
        <v>1.9849481592996401</v>
      </c>
      <c r="AN602" s="7">
        <v>63.890958428382902</v>
      </c>
      <c r="AO602" s="7">
        <v>1.7342822591851998</v>
      </c>
      <c r="AP602" s="7">
        <v>1187.82216644287</v>
      </c>
      <c r="AQ602" s="7">
        <v>32.242729816581701</v>
      </c>
      <c r="AR602" s="7">
        <v>36</v>
      </c>
      <c r="AS602" s="7">
        <v>0.97719869706840401</v>
      </c>
      <c r="AT602" s="7">
        <v>1</v>
      </c>
      <c r="AU602" s="7">
        <v>2.71444082519001E-2</v>
      </c>
      <c r="AV602" s="7">
        <v>2</v>
      </c>
      <c r="AW602" s="7">
        <v>5.42888165038002E-2</v>
      </c>
      <c r="AX602" s="7">
        <v>69.336437702178998</v>
      </c>
      <c r="AY602" s="7">
        <v>1.8820965717203799</v>
      </c>
      <c r="AZ602" s="7">
        <v>112.391095459461</v>
      </c>
      <c r="BA602" s="7">
        <v>3.0507897790298899</v>
      </c>
      <c r="BB602" s="7">
        <v>244.80968284606899</v>
      </c>
      <c r="BC602" s="7">
        <v>19.155687233651701</v>
      </c>
      <c r="BD602" s="7">
        <v>183.270808696747</v>
      </c>
      <c r="BE602" s="7">
        <v>14.340438865160198</v>
      </c>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v>3070</v>
      </c>
      <c r="EG602" s="7">
        <v>1258</v>
      </c>
      <c r="EH602" s="7">
        <v>205</v>
      </c>
      <c r="EI602" s="7">
        <v>220</v>
      </c>
      <c r="EJ602" s="7">
        <v>3133</v>
      </c>
      <c r="EK602" s="7">
        <v>42</v>
      </c>
      <c r="EL602" s="7">
        <v>4</v>
      </c>
      <c r="EM602" s="7">
        <v>9</v>
      </c>
      <c r="EN602" s="7">
        <v>276</v>
      </c>
      <c r="EO602" s="7">
        <v>456</v>
      </c>
      <c r="EP602" s="7">
        <v>810</v>
      </c>
      <c r="EQ602" s="7">
        <v>506</v>
      </c>
    </row>
    <row r="603" spans="1:147" x14ac:dyDescent="0.35">
      <c r="A603" s="7" t="s">
        <v>1081</v>
      </c>
      <c r="B603" s="7" t="e" vm="1">
        <v>#VALUE!</v>
      </c>
      <c r="C603" s="7" t="e" vm="8">
        <v>#VALUE!</v>
      </c>
      <c r="D603" s="7">
        <v>1</v>
      </c>
      <c r="E603" s="7">
        <v>2664</v>
      </c>
      <c r="F603" s="7">
        <v>806</v>
      </c>
      <c r="G603" s="7">
        <v>0</v>
      </c>
      <c r="H603" s="7">
        <v>43</v>
      </c>
      <c r="I603" s="7">
        <v>1.6141141141141142</v>
      </c>
      <c r="J603" s="7">
        <v>0</v>
      </c>
      <c r="K603" s="7">
        <v>0</v>
      </c>
      <c r="L603" s="7">
        <v>0</v>
      </c>
      <c r="M603" s="7">
        <v>0</v>
      </c>
      <c r="N603" s="7">
        <v>0</v>
      </c>
      <c r="O603" s="7">
        <v>1</v>
      </c>
      <c r="P603" s="7">
        <v>22.991347342398001</v>
      </c>
      <c r="Q603" s="7">
        <v>50192</v>
      </c>
      <c r="R603" s="7">
        <v>0</v>
      </c>
      <c r="S603" s="7">
        <v>0</v>
      </c>
      <c r="T603" s="7">
        <v>0</v>
      </c>
      <c r="U603" s="7">
        <v>0</v>
      </c>
      <c r="V603" s="7">
        <v>0</v>
      </c>
      <c r="W603" s="7">
        <v>0</v>
      </c>
      <c r="X603" s="7">
        <v>0</v>
      </c>
      <c r="Y603" s="7">
        <v>0</v>
      </c>
      <c r="Z603" s="7"/>
      <c r="AA603" s="7">
        <v>0</v>
      </c>
      <c r="AB603" s="7"/>
      <c r="AC603" s="7"/>
      <c r="AD603" s="7">
        <v>0</v>
      </c>
      <c r="AE603" s="7"/>
      <c r="AF603" s="7">
        <v>0</v>
      </c>
      <c r="AG603" s="7">
        <v>0</v>
      </c>
      <c r="AH603" s="7">
        <v>0</v>
      </c>
      <c r="AI603" s="7">
        <v>0</v>
      </c>
      <c r="AJ603" s="7">
        <v>0</v>
      </c>
      <c r="AK603" s="7">
        <v>0</v>
      </c>
      <c r="AL603" s="7">
        <v>0</v>
      </c>
      <c r="AM603" s="7">
        <v>0</v>
      </c>
      <c r="AN603" s="7">
        <v>0</v>
      </c>
      <c r="AO603" s="7">
        <v>0</v>
      </c>
      <c r="AP603" s="7">
        <v>0</v>
      </c>
      <c r="AQ603" s="7">
        <v>0</v>
      </c>
      <c r="AR603" s="7">
        <v>0</v>
      </c>
      <c r="AS603" s="7">
        <v>0</v>
      </c>
      <c r="AT603" s="7">
        <v>0</v>
      </c>
      <c r="AU603" s="7">
        <v>0</v>
      </c>
      <c r="AV603" s="7">
        <v>0</v>
      </c>
      <c r="AW603" s="7">
        <v>0</v>
      </c>
      <c r="AX603" s="7">
        <v>0</v>
      </c>
      <c r="AY603" s="7">
        <v>0</v>
      </c>
      <c r="AZ603" s="7">
        <v>0</v>
      </c>
      <c r="BA603" s="7">
        <v>0</v>
      </c>
      <c r="BB603" s="7">
        <v>0</v>
      </c>
      <c r="BC603" s="7">
        <v>0</v>
      </c>
      <c r="BD603" s="7">
        <v>0</v>
      </c>
      <c r="BE603" s="7">
        <v>0</v>
      </c>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v>1216</v>
      </c>
      <c r="EG603" s="7">
        <v>808</v>
      </c>
      <c r="EH603" s="7">
        <v>90</v>
      </c>
      <c r="EI603" s="7">
        <v>874</v>
      </c>
      <c r="EJ603" s="7">
        <v>954</v>
      </c>
      <c r="EK603" s="7">
        <v>15</v>
      </c>
      <c r="EL603" s="7">
        <v>0</v>
      </c>
      <c r="EM603" s="7">
        <v>24</v>
      </c>
      <c r="EN603" s="7">
        <v>797</v>
      </c>
      <c r="EO603" s="7">
        <v>1223</v>
      </c>
      <c r="EP603" s="7">
        <v>312</v>
      </c>
      <c r="EQ603" s="7">
        <v>205</v>
      </c>
    </row>
    <row r="604" spans="1:147" x14ac:dyDescent="0.35">
      <c r="A604" s="7" t="s">
        <v>1082</v>
      </c>
      <c r="B604" s="7" t="e" vm="1">
        <v>#VALUE!</v>
      </c>
      <c r="C604" s="7" t="e" vm="8">
        <v>#VALUE!</v>
      </c>
      <c r="D604" s="7">
        <v>1</v>
      </c>
      <c r="E604" s="7">
        <v>1386</v>
      </c>
      <c r="F604" s="7">
        <v>535</v>
      </c>
      <c r="G604" s="7">
        <v>0</v>
      </c>
      <c r="H604" s="7">
        <v>0</v>
      </c>
      <c r="I604" s="7">
        <v>0</v>
      </c>
      <c r="J604" s="7">
        <v>0</v>
      </c>
      <c r="K604" s="7">
        <v>0</v>
      </c>
      <c r="L604" s="7">
        <v>0</v>
      </c>
      <c r="M604" s="7">
        <v>0</v>
      </c>
      <c r="N604" s="7">
        <v>0</v>
      </c>
      <c r="O604" s="7">
        <v>1</v>
      </c>
      <c r="P604" s="7">
        <v>35.060012634238802</v>
      </c>
      <c r="Q604" s="7">
        <v>30000</v>
      </c>
      <c r="R604" s="7">
        <v>0</v>
      </c>
      <c r="S604" s="7">
        <v>0</v>
      </c>
      <c r="T604" s="7">
        <v>0</v>
      </c>
      <c r="U604" s="7">
        <v>0</v>
      </c>
      <c r="V604" s="7">
        <v>0</v>
      </c>
      <c r="W604" s="7">
        <v>0</v>
      </c>
      <c r="X604" s="7">
        <v>0</v>
      </c>
      <c r="Y604" s="7">
        <v>0</v>
      </c>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v>984</v>
      </c>
      <c r="EG604" s="7">
        <v>482</v>
      </c>
      <c r="EH604" s="7">
        <v>132</v>
      </c>
      <c r="EI604" s="7">
        <v>123</v>
      </c>
      <c r="EJ604" s="7">
        <v>1080</v>
      </c>
      <c r="EK604" s="7">
        <v>5</v>
      </c>
      <c r="EL604" s="7">
        <v>0</v>
      </c>
      <c r="EM604" s="7">
        <v>14</v>
      </c>
      <c r="EN604" s="7">
        <v>164</v>
      </c>
      <c r="EO604" s="7">
        <v>321</v>
      </c>
      <c r="EP604" s="7">
        <v>274</v>
      </c>
      <c r="EQ604" s="7">
        <v>213</v>
      </c>
    </row>
    <row r="605" spans="1:147" x14ac:dyDescent="0.35">
      <c r="A605" s="7" t="s">
        <v>1083</v>
      </c>
      <c r="B605" s="7" t="e" vm="1">
        <v>#VALUE!</v>
      </c>
      <c r="C605" s="7" t="e" vm="8">
        <v>#VALUE!</v>
      </c>
      <c r="D605" s="7">
        <v>1</v>
      </c>
      <c r="E605" s="7">
        <v>987</v>
      </c>
      <c r="F605" s="7">
        <v>482</v>
      </c>
      <c r="G605" s="7">
        <v>0</v>
      </c>
      <c r="H605" s="7">
        <v>0</v>
      </c>
      <c r="I605" s="7">
        <v>0</v>
      </c>
      <c r="J605" s="7">
        <v>0</v>
      </c>
      <c r="K605" s="7">
        <v>0</v>
      </c>
      <c r="L605" s="7">
        <v>0</v>
      </c>
      <c r="M605" s="7">
        <v>0</v>
      </c>
      <c r="N605" s="7">
        <v>0</v>
      </c>
      <c r="O605" s="7">
        <v>0</v>
      </c>
      <c r="P605" s="7">
        <v>17.834394904458602</v>
      </c>
      <c r="Q605" s="7">
        <v>80417</v>
      </c>
      <c r="R605" s="7">
        <v>0</v>
      </c>
      <c r="S605" s="7">
        <v>0</v>
      </c>
      <c r="T605" s="7">
        <v>0</v>
      </c>
      <c r="U605" s="7">
        <v>0</v>
      </c>
      <c r="V605" s="7">
        <v>0</v>
      </c>
      <c r="W605" s="7">
        <v>0</v>
      </c>
      <c r="X605" s="7">
        <v>0</v>
      </c>
      <c r="Y605" s="7">
        <v>0</v>
      </c>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v>247</v>
      </c>
      <c r="EG605" s="7">
        <v>151</v>
      </c>
      <c r="EH605" s="7">
        <v>126</v>
      </c>
      <c r="EI605" s="7">
        <v>94</v>
      </c>
      <c r="EJ605" s="7">
        <v>813</v>
      </c>
      <c r="EK605" s="7">
        <v>32</v>
      </c>
      <c r="EL605" s="7">
        <v>1</v>
      </c>
      <c r="EM605" s="7">
        <v>1</v>
      </c>
      <c r="EN605" s="7">
        <v>46</v>
      </c>
      <c r="EO605" s="7">
        <v>76</v>
      </c>
      <c r="EP605" s="7">
        <v>61</v>
      </c>
      <c r="EQ605" s="7">
        <v>16</v>
      </c>
    </row>
    <row r="606" spans="1:147" x14ac:dyDescent="0.35">
      <c r="A606" s="7" t="s">
        <v>1084</v>
      </c>
      <c r="B606" s="7" t="e" vm="1">
        <v>#VALUE!</v>
      </c>
      <c r="C606" s="7" t="e" vm="8">
        <v>#VALUE!</v>
      </c>
      <c r="D606" s="7">
        <v>1</v>
      </c>
      <c r="E606" s="7">
        <v>1300</v>
      </c>
      <c r="F606" s="7">
        <v>614</v>
      </c>
      <c r="G606" s="7">
        <v>0</v>
      </c>
      <c r="H606" s="7">
        <v>2</v>
      </c>
      <c r="I606" s="7">
        <v>0.15384615384615385</v>
      </c>
      <c r="J606" s="7">
        <v>0</v>
      </c>
      <c r="K606" s="7">
        <v>0</v>
      </c>
      <c r="L606" s="7">
        <v>0</v>
      </c>
      <c r="M606" s="7">
        <v>0</v>
      </c>
      <c r="N606" s="7">
        <v>0</v>
      </c>
      <c r="O606" s="7">
        <v>1</v>
      </c>
      <c r="P606" s="7">
        <v>28.476331360946698</v>
      </c>
      <c r="Q606" s="7">
        <v>41224</v>
      </c>
      <c r="R606" s="7">
        <v>0</v>
      </c>
      <c r="S606" s="7">
        <v>0</v>
      </c>
      <c r="T606" s="7">
        <v>0</v>
      </c>
      <c r="U606" s="7">
        <v>0</v>
      </c>
      <c r="V606" s="7">
        <v>0</v>
      </c>
      <c r="W606" s="7">
        <v>0</v>
      </c>
      <c r="X606" s="7">
        <v>0</v>
      </c>
      <c r="Y606" s="7">
        <v>0</v>
      </c>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v>634</v>
      </c>
      <c r="EG606" s="7">
        <v>332</v>
      </c>
      <c r="EH606" s="7">
        <v>146</v>
      </c>
      <c r="EI606" s="7">
        <v>104</v>
      </c>
      <c r="EJ606" s="7">
        <v>1011</v>
      </c>
      <c r="EK606" s="7">
        <v>6</v>
      </c>
      <c r="EL606" s="7">
        <v>0</v>
      </c>
      <c r="EM606" s="7">
        <v>6</v>
      </c>
      <c r="EN606" s="7">
        <v>173</v>
      </c>
      <c r="EO606" s="7">
        <v>283</v>
      </c>
      <c r="EP606" s="7">
        <v>197</v>
      </c>
      <c r="EQ606" s="7">
        <v>131</v>
      </c>
    </row>
    <row r="607" spans="1:147" x14ac:dyDescent="0.35">
      <c r="A607" s="7" t="s">
        <v>1085</v>
      </c>
      <c r="B607" s="7" t="e" vm="1">
        <v>#VALUE!</v>
      </c>
      <c r="C607" s="7" t="e" vm="8">
        <v>#VALUE!</v>
      </c>
      <c r="D607" s="7">
        <v>1</v>
      </c>
      <c r="E607" s="7">
        <v>3653</v>
      </c>
      <c r="F607" s="7">
        <v>1541</v>
      </c>
      <c r="G607" s="7">
        <v>0</v>
      </c>
      <c r="H607" s="7">
        <v>503</v>
      </c>
      <c r="I607" s="7">
        <v>13.769504516835479</v>
      </c>
      <c r="J607" s="7">
        <v>0</v>
      </c>
      <c r="K607" s="7">
        <v>0</v>
      </c>
      <c r="L607" s="7">
        <v>0</v>
      </c>
      <c r="M607" s="7">
        <v>0</v>
      </c>
      <c r="N607" s="7">
        <v>0</v>
      </c>
      <c r="O607" s="7">
        <v>1</v>
      </c>
      <c r="P607" s="7">
        <v>43.195564516128997</v>
      </c>
      <c r="Q607" s="7">
        <v>34609</v>
      </c>
      <c r="R607" s="7">
        <v>0</v>
      </c>
      <c r="S607" s="7">
        <v>0</v>
      </c>
      <c r="T607" s="7">
        <v>0</v>
      </c>
      <c r="U607" s="7">
        <v>0</v>
      </c>
      <c r="V607" s="7">
        <v>0</v>
      </c>
      <c r="W607" s="7">
        <v>0</v>
      </c>
      <c r="X607" s="7">
        <v>0</v>
      </c>
      <c r="Y607" s="7">
        <v>0</v>
      </c>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v>2737</v>
      </c>
      <c r="EG607" s="7">
        <v>753</v>
      </c>
      <c r="EH607" s="7">
        <v>609</v>
      </c>
      <c r="EI607" s="7">
        <v>977</v>
      </c>
      <c r="EJ607" s="7">
        <v>1878</v>
      </c>
      <c r="EK607" s="7">
        <v>109</v>
      </c>
      <c r="EL607" s="7">
        <v>4</v>
      </c>
      <c r="EM607" s="7">
        <v>35</v>
      </c>
      <c r="EN607" s="7">
        <v>650</v>
      </c>
      <c r="EO607" s="7">
        <v>1419</v>
      </c>
      <c r="EP607" s="7">
        <v>1049</v>
      </c>
      <c r="EQ607" s="7">
        <v>629</v>
      </c>
    </row>
    <row r="608" spans="1:147" x14ac:dyDescent="0.35">
      <c r="A608" s="7" t="s">
        <v>1086</v>
      </c>
      <c r="B608" s="7" t="e" vm="1">
        <v>#VALUE!</v>
      </c>
      <c r="C608" s="7" t="e" vm="8">
        <v>#VALUE!</v>
      </c>
      <c r="D608" s="7">
        <v>1</v>
      </c>
      <c r="E608" s="7">
        <v>4954</v>
      </c>
      <c r="F608" s="7">
        <v>1578</v>
      </c>
      <c r="G608" s="7">
        <v>0</v>
      </c>
      <c r="H608" s="7">
        <v>156</v>
      </c>
      <c r="I608" s="7">
        <v>3.1489705288655632</v>
      </c>
      <c r="J608" s="7">
        <v>0</v>
      </c>
      <c r="K608" s="7">
        <v>0</v>
      </c>
      <c r="L608" s="7">
        <v>0</v>
      </c>
      <c r="M608" s="7">
        <v>0</v>
      </c>
      <c r="N608" s="7">
        <v>0</v>
      </c>
      <c r="O608" s="7">
        <v>1</v>
      </c>
      <c r="P608" s="7">
        <v>24.9341527655838</v>
      </c>
      <c r="Q608" s="7">
        <v>52821</v>
      </c>
      <c r="R608" s="7">
        <v>0</v>
      </c>
      <c r="S608" s="7">
        <v>0</v>
      </c>
      <c r="T608" s="7">
        <v>0</v>
      </c>
      <c r="U608" s="7">
        <v>0</v>
      </c>
      <c r="V608" s="7">
        <v>0</v>
      </c>
      <c r="W608" s="7">
        <v>0</v>
      </c>
      <c r="X608" s="7">
        <v>0</v>
      </c>
      <c r="Y608" s="7">
        <v>0</v>
      </c>
      <c r="Z608" s="7"/>
      <c r="AA608" s="7">
        <v>0</v>
      </c>
      <c r="AB608" s="7"/>
      <c r="AC608" s="7"/>
      <c r="AD608" s="7">
        <v>0</v>
      </c>
      <c r="AE608" s="7"/>
      <c r="AF608" s="7">
        <v>0</v>
      </c>
      <c r="AG608" s="7">
        <v>0</v>
      </c>
      <c r="AH608" s="7">
        <v>0</v>
      </c>
      <c r="AI608" s="7">
        <v>0</v>
      </c>
      <c r="AJ608" s="7">
        <v>0</v>
      </c>
      <c r="AK608" s="7">
        <v>0</v>
      </c>
      <c r="AL608" s="7">
        <v>0</v>
      </c>
      <c r="AM608" s="7">
        <v>0</v>
      </c>
      <c r="AN608" s="7">
        <v>0</v>
      </c>
      <c r="AO608" s="7">
        <v>0</v>
      </c>
      <c r="AP608" s="7">
        <v>0</v>
      </c>
      <c r="AQ608" s="7">
        <v>0</v>
      </c>
      <c r="AR608" s="7">
        <v>0</v>
      </c>
      <c r="AS608" s="7">
        <v>0</v>
      </c>
      <c r="AT608" s="7">
        <v>0</v>
      </c>
      <c r="AU608" s="7">
        <v>0</v>
      </c>
      <c r="AV608" s="7">
        <v>0</v>
      </c>
      <c r="AW608" s="7">
        <v>0</v>
      </c>
      <c r="AX608" s="7">
        <v>0</v>
      </c>
      <c r="AY608" s="7">
        <v>0</v>
      </c>
      <c r="AZ608" s="7">
        <v>0</v>
      </c>
      <c r="BA608" s="7">
        <v>0</v>
      </c>
      <c r="BB608" s="7">
        <v>0</v>
      </c>
      <c r="BC608" s="7">
        <v>0</v>
      </c>
      <c r="BD608" s="7">
        <v>0</v>
      </c>
      <c r="BE608" s="7">
        <v>0</v>
      </c>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v>2272</v>
      </c>
      <c r="EG608" s="7">
        <v>1289</v>
      </c>
      <c r="EH608" s="7">
        <v>189</v>
      </c>
      <c r="EI608" s="7">
        <v>2651</v>
      </c>
      <c r="EJ608" s="7">
        <v>966</v>
      </c>
      <c r="EK608" s="7">
        <v>25</v>
      </c>
      <c r="EL608" s="7">
        <v>0</v>
      </c>
      <c r="EM608" s="7">
        <v>64</v>
      </c>
      <c r="EN608" s="7">
        <v>1248</v>
      </c>
      <c r="EO608" s="7">
        <v>2377</v>
      </c>
      <c r="EP608" s="7">
        <v>416</v>
      </c>
      <c r="EQ608" s="7">
        <v>366</v>
      </c>
    </row>
    <row r="609" spans="1:147" x14ac:dyDescent="0.35">
      <c r="A609" s="7" t="s">
        <v>1087</v>
      </c>
      <c r="B609" s="7" t="e" vm="1">
        <v>#VALUE!</v>
      </c>
      <c r="C609" s="7" t="e" vm="8">
        <v>#VALUE!</v>
      </c>
      <c r="D609" s="7">
        <v>1</v>
      </c>
      <c r="E609" s="7">
        <v>4129</v>
      </c>
      <c r="F609" s="7">
        <v>1463</v>
      </c>
      <c r="G609" s="7">
        <v>0</v>
      </c>
      <c r="H609" s="7">
        <v>0</v>
      </c>
      <c r="I609" s="7">
        <v>0</v>
      </c>
      <c r="J609" s="7">
        <v>0</v>
      </c>
      <c r="K609" s="7">
        <v>0</v>
      </c>
      <c r="L609" s="7">
        <v>0</v>
      </c>
      <c r="M609" s="7">
        <v>0</v>
      </c>
      <c r="N609" s="7">
        <v>0</v>
      </c>
      <c r="O609" s="7">
        <v>1</v>
      </c>
      <c r="P609" s="7">
        <v>16.958582320214298</v>
      </c>
      <c r="Q609" s="7">
        <v>45855</v>
      </c>
      <c r="R609" s="7">
        <v>0</v>
      </c>
      <c r="S609" s="7">
        <v>0</v>
      </c>
      <c r="T609" s="7">
        <v>0</v>
      </c>
      <c r="U609" s="7">
        <v>0</v>
      </c>
      <c r="V609" s="7">
        <v>0</v>
      </c>
      <c r="W609" s="7">
        <v>0</v>
      </c>
      <c r="X609" s="7">
        <v>0</v>
      </c>
      <c r="Y609" s="7">
        <v>0</v>
      </c>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v>2429</v>
      </c>
      <c r="EG609" s="7">
        <v>814</v>
      </c>
      <c r="EH609" s="7">
        <v>311</v>
      </c>
      <c r="EI609" s="7">
        <v>2974</v>
      </c>
      <c r="EJ609" s="7">
        <v>204</v>
      </c>
      <c r="EK609" s="7">
        <v>22</v>
      </c>
      <c r="EL609" s="7">
        <v>2</v>
      </c>
      <c r="EM609" s="7">
        <v>13</v>
      </c>
      <c r="EN609" s="7">
        <v>914</v>
      </c>
      <c r="EO609" s="7">
        <v>1838</v>
      </c>
      <c r="EP609" s="7">
        <v>580</v>
      </c>
      <c r="EQ609" s="7">
        <v>248</v>
      </c>
    </row>
    <row r="610" spans="1:147" x14ac:dyDescent="0.35">
      <c r="A610" s="7" t="s">
        <v>1088</v>
      </c>
      <c r="B610" s="7" t="e" vm="1">
        <v>#VALUE!</v>
      </c>
      <c r="C610" s="7" t="e" vm="8">
        <v>#VALUE!</v>
      </c>
      <c r="D610" s="7">
        <v>1</v>
      </c>
      <c r="E610" s="7">
        <v>3490</v>
      </c>
      <c r="F610" s="7">
        <v>1269</v>
      </c>
      <c r="G610" s="7">
        <v>0</v>
      </c>
      <c r="H610" s="7">
        <v>3</v>
      </c>
      <c r="I610" s="7">
        <v>8.5959885386819479E-2</v>
      </c>
      <c r="J610" s="7">
        <v>0</v>
      </c>
      <c r="K610" s="7">
        <v>0</v>
      </c>
      <c r="L610" s="7">
        <v>0</v>
      </c>
      <c r="M610" s="7">
        <v>0</v>
      </c>
      <c r="N610" s="7">
        <v>0</v>
      </c>
      <c r="O610" s="7">
        <v>1</v>
      </c>
      <c r="P610" s="7">
        <v>11.0402781802376</v>
      </c>
      <c r="Q610" s="7">
        <v>42125</v>
      </c>
      <c r="R610" s="7">
        <v>0</v>
      </c>
      <c r="S610" s="7">
        <v>0</v>
      </c>
      <c r="T610" s="7">
        <v>0</v>
      </c>
      <c r="U610" s="7">
        <v>0</v>
      </c>
      <c r="V610" s="7">
        <v>0</v>
      </c>
      <c r="W610" s="7">
        <v>0</v>
      </c>
      <c r="X610" s="7">
        <v>0</v>
      </c>
      <c r="Y610" s="7">
        <v>0</v>
      </c>
      <c r="Z610" s="7"/>
      <c r="AA610" s="7">
        <v>0</v>
      </c>
      <c r="AB610" s="7"/>
      <c r="AC610" s="7"/>
      <c r="AD610" s="7">
        <v>0</v>
      </c>
      <c r="AE610" s="7"/>
      <c r="AF610" s="7">
        <v>0</v>
      </c>
      <c r="AG610" s="7">
        <v>0</v>
      </c>
      <c r="AH610" s="7">
        <v>0</v>
      </c>
      <c r="AI610" s="7">
        <v>0</v>
      </c>
      <c r="AJ610" s="7">
        <v>0</v>
      </c>
      <c r="AK610" s="7">
        <v>0</v>
      </c>
      <c r="AL610" s="7">
        <v>0</v>
      </c>
      <c r="AM610" s="7">
        <v>0</v>
      </c>
      <c r="AN610" s="7">
        <v>0</v>
      </c>
      <c r="AO610" s="7">
        <v>0</v>
      </c>
      <c r="AP610" s="7">
        <v>0</v>
      </c>
      <c r="AQ610" s="7">
        <v>0</v>
      </c>
      <c r="AR610" s="7">
        <v>0</v>
      </c>
      <c r="AS610" s="7">
        <v>0</v>
      </c>
      <c r="AT610" s="7">
        <v>0</v>
      </c>
      <c r="AU610" s="7">
        <v>0</v>
      </c>
      <c r="AV610" s="7">
        <v>0</v>
      </c>
      <c r="AW610" s="7">
        <v>0</v>
      </c>
      <c r="AX610" s="7">
        <v>0</v>
      </c>
      <c r="AY610" s="7">
        <v>0</v>
      </c>
      <c r="AZ610" s="7">
        <v>0</v>
      </c>
      <c r="BA610" s="7">
        <v>0</v>
      </c>
      <c r="BB610" s="7">
        <v>0</v>
      </c>
      <c r="BC610" s="7">
        <v>0</v>
      </c>
      <c r="BD610" s="7">
        <v>0</v>
      </c>
      <c r="BE610" s="7">
        <v>0</v>
      </c>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v>1577</v>
      </c>
      <c r="EG610" s="7">
        <v>676</v>
      </c>
      <c r="EH610" s="7">
        <v>339</v>
      </c>
      <c r="EI610" s="7">
        <v>2406</v>
      </c>
      <c r="EJ610" s="7">
        <v>100</v>
      </c>
      <c r="EK610" s="7">
        <v>25</v>
      </c>
      <c r="EL610" s="7">
        <v>1</v>
      </c>
      <c r="EM610" s="7">
        <v>26</v>
      </c>
      <c r="EN610" s="7">
        <v>932</v>
      </c>
      <c r="EO610" s="7">
        <v>1538</v>
      </c>
      <c r="EP610" s="7">
        <v>432</v>
      </c>
      <c r="EQ610" s="7">
        <v>171</v>
      </c>
    </row>
    <row r="611" spans="1:147" x14ac:dyDescent="0.35">
      <c r="A611" s="7" t="s">
        <v>1089</v>
      </c>
      <c r="B611" s="7" t="e" vm="1">
        <v>#VALUE!</v>
      </c>
      <c r="C611" s="7" t="e" vm="8">
        <v>#VALUE!</v>
      </c>
      <c r="D611" s="7">
        <v>1</v>
      </c>
      <c r="E611" s="7">
        <v>3585</v>
      </c>
      <c r="F611" s="7">
        <v>1266</v>
      </c>
      <c r="G611" s="7">
        <v>0</v>
      </c>
      <c r="H611" s="7">
        <v>0</v>
      </c>
      <c r="I611" s="7">
        <v>0</v>
      </c>
      <c r="J611" s="7">
        <v>0</v>
      </c>
      <c r="K611" s="7">
        <v>0</v>
      </c>
      <c r="L611" s="7">
        <v>0</v>
      </c>
      <c r="M611" s="7">
        <v>0</v>
      </c>
      <c r="N611" s="7">
        <v>0</v>
      </c>
      <c r="O611" s="7">
        <v>1</v>
      </c>
      <c r="P611" s="7">
        <v>19.152119700748099</v>
      </c>
      <c r="Q611" s="7">
        <v>60446</v>
      </c>
      <c r="R611" s="7">
        <v>0</v>
      </c>
      <c r="S611" s="7">
        <v>0</v>
      </c>
      <c r="T611" s="7">
        <v>0</v>
      </c>
      <c r="U611" s="7">
        <v>0</v>
      </c>
      <c r="V611" s="7">
        <v>0</v>
      </c>
      <c r="W611" s="7">
        <v>0</v>
      </c>
      <c r="X611" s="7">
        <v>0</v>
      </c>
      <c r="Y611" s="7">
        <v>0</v>
      </c>
      <c r="Z611" s="7"/>
      <c r="AA611" s="7">
        <v>0</v>
      </c>
      <c r="AB611" s="7"/>
      <c r="AC611" s="7"/>
      <c r="AD611" s="7">
        <v>0</v>
      </c>
      <c r="AE611" s="7"/>
      <c r="AF611" s="7">
        <v>0</v>
      </c>
      <c r="AG611" s="7">
        <v>0</v>
      </c>
      <c r="AH611" s="7">
        <v>0</v>
      </c>
      <c r="AI611" s="7">
        <v>0</v>
      </c>
      <c r="AJ611" s="7">
        <v>0</v>
      </c>
      <c r="AK611" s="7">
        <v>0</v>
      </c>
      <c r="AL611" s="7">
        <v>0</v>
      </c>
      <c r="AM611" s="7">
        <v>0</v>
      </c>
      <c r="AN611" s="7">
        <v>0</v>
      </c>
      <c r="AO611" s="7">
        <v>0</v>
      </c>
      <c r="AP611" s="7">
        <v>0</v>
      </c>
      <c r="AQ611" s="7">
        <v>0</v>
      </c>
      <c r="AR611" s="7">
        <v>0</v>
      </c>
      <c r="AS611" s="7">
        <v>0</v>
      </c>
      <c r="AT611" s="7">
        <v>0</v>
      </c>
      <c r="AU611" s="7">
        <v>0</v>
      </c>
      <c r="AV611" s="7">
        <v>0</v>
      </c>
      <c r="AW611" s="7">
        <v>0</v>
      </c>
      <c r="AX611" s="7">
        <v>0</v>
      </c>
      <c r="AY611" s="7">
        <v>0</v>
      </c>
      <c r="AZ611" s="7">
        <v>0</v>
      </c>
      <c r="BA611" s="7">
        <v>0</v>
      </c>
      <c r="BB611" s="7">
        <v>0</v>
      </c>
      <c r="BC611" s="7">
        <v>0</v>
      </c>
      <c r="BD611" s="7">
        <v>0</v>
      </c>
      <c r="BE611" s="7">
        <v>0</v>
      </c>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v>1496</v>
      </c>
      <c r="EG611" s="7">
        <v>790</v>
      </c>
      <c r="EH611" s="7">
        <v>318</v>
      </c>
      <c r="EI611" s="7">
        <v>2707</v>
      </c>
      <c r="EJ611" s="7">
        <v>52</v>
      </c>
      <c r="EK611" s="7">
        <v>18</v>
      </c>
      <c r="EL611" s="7">
        <v>2</v>
      </c>
      <c r="EM611" s="7">
        <v>9</v>
      </c>
      <c r="EN611" s="7">
        <v>797</v>
      </c>
      <c r="EO611" s="7">
        <v>1060</v>
      </c>
      <c r="EP611" s="7">
        <v>193</v>
      </c>
      <c r="EQ611" s="7">
        <v>70</v>
      </c>
    </row>
    <row r="612" spans="1:147" x14ac:dyDescent="0.35">
      <c r="A612" s="7" t="s">
        <v>1090</v>
      </c>
      <c r="B612" s="7" t="e" vm="1">
        <v>#VALUE!</v>
      </c>
      <c r="C612" s="7" t="e" vm="8">
        <v>#VALUE!</v>
      </c>
      <c r="D612" s="7">
        <v>1</v>
      </c>
      <c r="E612" s="7">
        <v>3532</v>
      </c>
      <c r="F612" s="7">
        <v>1204</v>
      </c>
      <c r="G612" s="7">
        <v>0</v>
      </c>
      <c r="H612" s="7">
        <v>0</v>
      </c>
      <c r="I612" s="7">
        <v>0</v>
      </c>
      <c r="J612" s="7">
        <v>0</v>
      </c>
      <c r="K612" s="7">
        <v>0</v>
      </c>
      <c r="L612" s="7">
        <v>0</v>
      </c>
      <c r="M612" s="7">
        <v>0</v>
      </c>
      <c r="N612" s="7">
        <v>0</v>
      </c>
      <c r="O612" s="7">
        <v>1</v>
      </c>
      <c r="P612" s="7">
        <v>14.2558200366205</v>
      </c>
      <c r="Q612" s="7">
        <v>52737</v>
      </c>
      <c r="R612" s="7">
        <v>0</v>
      </c>
      <c r="S612" s="7">
        <v>0</v>
      </c>
      <c r="T612" s="7">
        <v>0</v>
      </c>
      <c r="U612" s="7">
        <v>0</v>
      </c>
      <c r="V612" s="7">
        <v>0</v>
      </c>
      <c r="W612" s="7">
        <v>0</v>
      </c>
      <c r="X612" s="7">
        <v>0</v>
      </c>
      <c r="Y612" s="7">
        <v>0</v>
      </c>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v>1204</v>
      </c>
      <c r="EG612" s="7">
        <v>759</v>
      </c>
      <c r="EH612" s="7">
        <v>323</v>
      </c>
      <c r="EI612" s="7">
        <v>2552</v>
      </c>
      <c r="EJ612" s="7">
        <v>57</v>
      </c>
      <c r="EK612" s="7">
        <v>11</v>
      </c>
      <c r="EL612" s="7">
        <v>2</v>
      </c>
      <c r="EM612" s="7">
        <v>22</v>
      </c>
      <c r="EN612" s="7">
        <v>888</v>
      </c>
      <c r="EO612" s="7">
        <v>1221</v>
      </c>
      <c r="EP612" s="7">
        <v>350</v>
      </c>
      <c r="EQ612" s="7">
        <v>72</v>
      </c>
    </row>
    <row r="613" spans="1:147" x14ac:dyDescent="0.35">
      <c r="A613" s="7" t="s">
        <v>1091</v>
      </c>
      <c r="B613" s="7" t="e" vm="1">
        <v>#VALUE!</v>
      </c>
      <c r="C613" s="7" t="e" vm="8">
        <v>#VALUE!</v>
      </c>
      <c r="D613" s="7">
        <v>1</v>
      </c>
      <c r="E613" s="7">
        <v>5276</v>
      </c>
      <c r="F613" s="7">
        <v>1777</v>
      </c>
      <c r="G613" s="7">
        <v>0</v>
      </c>
      <c r="H613" s="7">
        <v>0</v>
      </c>
      <c r="I613" s="7">
        <v>0</v>
      </c>
      <c r="J613" s="7">
        <v>0</v>
      </c>
      <c r="K613" s="7">
        <v>0</v>
      </c>
      <c r="L613" s="7">
        <v>0</v>
      </c>
      <c r="M613" s="7">
        <v>0</v>
      </c>
      <c r="N613" s="7">
        <v>0</v>
      </c>
      <c r="O613" s="7">
        <v>1</v>
      </c>
      <c r="P613" s="7">
        <v>19.403508771929801</v>
      </c>
      <c r="Q613" s="7">
        <v>51582</v>
      </c>
      <c r="R613" s="7">
        <v>0</v>
      </c>
      <c r="S613" s="7">
        <v>0</v>
      </c>
      <c r="T613" s="7">
        <v>0</v>
      </c>
      <c r="U613" s="7">
        <v>0</v>
      </c>
      <c r="V613" s="7">
        <v>0</v>
      </c>
      <c r="W613" s="7">
        <v>0</v>
      </c>
      <c r="X613" s="7">
        <v>0</v>
      </c>
      <c r="Y613" s="7">
        <v>0</v>
      </c>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v>2091</v>
      </c>
      <c r="EG613" s="7">
        <v>1056</v>
      </c>
      <c r="EH613" s="7">
        <v>405</v>
      </c>
      <c r="EI613" s="7">
        <v>3692</v>
      </c>
      <c r="EJ613" s="7">
        <v>109</v>
      </c>
      <c r="EK613" s="7">
        <v>42</v>
      </c>
      <c r="EL613" s="7">
        <v>0</v>
      </c>
      <c r="EM613" s="7">
        <v>5</v>
      </c>
      <c r="EN613" s="7">
        <v>1428</v>
      </c>
      <c r="EO613" s="7">
        <v>1774</v>
      </c>
      <c r="EP613" s="7">
        <v>579</v>
      </c>
      <c r="EQ613" s="7">
        <v>339</v>
      </c>
    </row>
    <row r="614" spans="1:147" x14ac:dyDescent="0.35">
      <c r="A614" s="7" t="s">
        <v>1092</v>
      </c>
      <c r="B614" s="7" t="e" vm="1">
        <v>#VALUE!</v>
      </c>
      <c r="C614" s="7" t="e" vm="8">
        <v>#VALUE!</v>
      </c>
      <c r="D614" s="7">
        <v>1</v>
      </c>
      <c r="E614" s="7">
        <v>5143</v>
      </c>
      <c r="F614" s="7">
        <v>930</v>
      </c>
      <c r="G614" s="7">
        <v>0</v>
      </c>
      <c r="H614" s="7">
        <v>2402</v>
      </c>
      <c r="I614" s="7">
        <v>46.704258215049585</v>
      </c>
      <c r="J614" s="7">
        <v>1</v>
      </c>
      <c r="K614" s="7">
        <v>1</v>
      </c>
      <c r="L614" s="7">
        <v>1</v>
      </c>
      <c r="M614" s="7">
        <v>0</v>
      </c>
      <c r="N614" s="7">
        <v>0</v>
      </c>
      <c r="O614" s="7">
        <v>1</v>
      </c>
      <c r="P614" s="7">
        <v>21.513087128002901</v>
      </c>
      <c r="Q614" s="7">
        <v>49167</v>
      </c>
      <c r="R614" s="7">
        <v>1</v>
      </c>
      <c r="S614" s="7">
        <v>1</v>
      </c>
      <c r="T614" s="7">
        <v>1</v>
      </c>
      <c r="U614" s="7">
        <v>1</v>
      </c>
      <c r="V614" s="7">
        <v>1</v>
      </c>
      <c r="W614" s="7">
        <v>0</v>
      </c>
      <c r="X614" s="7">
        <v>0</v>
      </c>
      <c r="Y614" s="7">
        <v>0</v>
      </c>
      <c r="Z614" s="7">
        <v>966.97518920898403</v>
      </c>
      <c r="AA614" s="7">
        <v>2399.0001373291002</v>
      </c>
      <c r="AB614" s="7">
        <v>966.97518920898403</v>
      </c>
      <c r="AC614" s="7">
        <v>0</v>
      </c>
      <c r="AD614" s="7">
        <v>0</v>
      </c>
      <c r="AE614" s="7">
        <v>0</v>
      </c>
      <c r="AF614" s="7">
        <v>2399.0001373291002</v>
      </c>
      <c r="AG614" s="7">
        <v>46.645929172255499</v>
      </c>
      <c r="AH614" s="7">
        <v>0</v>
      </c>
      <c r="AI614" s="7">
        <v>0</v>
      </c>
      <c r="AJ614" s="7">
        <v>2.0000000819563901</v>
      </c>
      <c r="AK614" s="7">
        <v>3.88878102655335E-2</v>
      </c>
      <c r="AL614" s="7">
        <v>6.0000002086162603</v>
      </c>
      <c r="AM614" s="7">
        <v>0.116663430072259</v>
      </c>
      <c r="AN614" s="7">
        <v>495.000038146973</v>
      </c>
      <c r="AO614" s="7">
        <v>9.6247333880414701</v>
      </c>
      <c r="AP614" s="7">
        <v>1776.0000686645501</v>
      </c>
      <c r="AQ614" s="7">
        <v>34.532375435826403</v>
      </c>
      <c r="AR614" s="7">
        <v>17.0000008940697</v>
      </c>
      <c r="AS614" s="7">
        <v>0.330546391096046</v>
      </c>
      <c r="AT614" s="7">
        <v>0</v>
      </c>
      <c r="AU614" s="7">
        <v>0</v>
      </c>
      <c r="AV614" s="7">
        <v>4.0000001639127696</v>
      </c>
      <c r="AW614" s="7">
        <v>7.7775620531067E-2</v>
      </c>
      <c r="AX614" s="7">
        <v>107.00000333785999</v>
      </c>
      <c r="AY614" s="7">
        <v>2.0804978288520299</v>
      </c>
      <c r="AZ614" s="7">
        <v>442.00001716613798</v>
      </c>
      <c r="BA614" s="7">
        <v>8.59420605028461</v>
      </c>
      <c r="BB614" s="7">
        <v>0</v>
      </c>
      <c r="BC614" s="7">
        <v>0</v>
      </c>
      <c r="BD614" s="7">
        <v>0</v>
      </c>
      <c r="BE614" s="7">
        <v>0</v>
      </c>
      <c r="BF614" s="7">
        <v>966.97518920898403</v>
      </c>
      <c r="BG614" s="7">
        <v>18.801773074256001</v>
      </c>
      <c r="BH614" s="7">
        <v>0</v>
      </c>
      <c r="BI614" s="7">
        <v>0</v>
      </c>
      <c r="BJ614" s="7">
        <v>0.80614855885505698</v>
      </c>
      <c r="BK614" s="7">
        <v>1.56746754589745E-2</v>
      </c>
      <c r="BL614" s="7">
        <v>2.41844570636749</v>
      </c>
      <c r="BM614" s="7">
        <v>4.7024026956396896E-2</v>
      </c>
      <c r="BN614" s="7">
        <v>199.52177429199199</v>
      </c>
      <c r="BO614" s="7">
        <v>3.87948229228062</v>
      </c>
      <c r="BP614" s="7">
        <v>715.85992431640602</v>
      </c>
      <c r="BQ614" s="7">
        <v>13.919111886377699</v>
      </c>
      <c r="BR614" s="7">
        <v>6.8522629737854004</v>
      </c>
      <c r="BS614" s="7">
        <v>0.13323474574733402</v>
      </c>
      <c r="BT614" s="7">
        <v>0</v>
      </c>
      <c r="BU614" s="7">
        <v>0</v>
      </c>
      <c r="BV614" s="7">
        <v>1.61229711771011</v>
      </c>
      <c r="BW614" s="7">
        <v>3.1349350917948902E-2</v>
      </c>
      <c r="BX614" s="7">
        <v>43.128947257995598</v>
      </c>
      <c r="BY614" s="7">
        <v>0.83859512459645391</v>
      </c>
      <c r="BZ614" s="7">
        <v>178.158832550049</v>
      </c>
      <c r="CA614" s="7">
        <v>3.4641032967149301</v>
      </c>
      <c r="CB614" s="7">
        <v>0</v>
      </c>
      <c r="CC614" s="7">
        <v>0</v>
      </c>
      <c r="CD614" s="7">
        <v>0</v>
      </c>
      <c r="CE614" s="7">
        <v>0</v>
      </c>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v>1302</v>
      </c>
      <c r="EG614" s="7">
        <v>597</v>
      </c>
      <c r="EH614" s="7">
        <v>183</v>
      </c>
      <c r="EI614" s="7">
        <v>2410</v>
      </c>
      <c r="EJ614" s="7">
        <v>1838</v>
      </c>
      <c r="EK614" s="7">
        <v>31</v>
      </c>
      <c r="EL614" s="7">
        <v>0</v>
      </c>
      <c r="EM614" s="7">
        <v>5</v>
      </c>
      <c r="EN614" s="7">
        <v>859</v>
      </c>
      <c r="EO614" s="7">
        <v>1377</v>
      </c>
      <c r="EP614" s="7">
        <v>292</v>
      </c>
      <c r="EQ614" s="7">
        <v>158</v>
      </c>
    </row>
    <row r="615" spans="1:147" x14ac:dyDescent="0.35">
      <c r="A615" s="7" t="s">
        <v>1093</v>
      </c>
      <c r="B615" s="7" t="e" vm="1">
        <v>#VALUE!</v>
      </c>
      <c r="C615" s="7" t="e" vm="8">
        <v>#VALUE!</v>
      </c>
      <c r="D615" s="7">
        <v>1</v>
      </c>
      <c r="E615" s="7">
        <v>4240</v>
      </c>
      <c r="F615" s="7">
        <v>1538</v>
      </c>
      <c r="G615" s="7">
        <v>0</v>
      </c>
      <c r="H615" s="7">
        <v>0</v>
      </c>
      <c r="I615" s="7">
        <v>0</v>
      </c>
      <c r="J615" s="7">
        <v>0</v>
      </c>
      <c r="K615" s="7">
        <v>0</v>
      </c>
      <c r="L615" s="7">
        <v>0</v>
      </c>
      <c r="M615" s="7">
        <v>0</v>
      </c>
      <c r="N615" s="7">
        <v>0</v>
      </c>
      <c r="O615" s="7">
        <v>1</v>
      </c>
      <c r="P615" s="7">
        <v>39.812595336674697</v>
      </c>
      <c r="Q615" s="7">
        <v>28090</v>
      </c>
      <c r="R615" s="7">
        <v>0</v>
      </c>
      <c r="S615" s="7">
        <v>0</v>
      </c>
      <c r="T615" s="7">
        <v>0</v>
      </c>
      <c r="U615" s="7">
        <v>0</v>
      </c>
      <c r="V615" s="7">
        <v>0</v>
      </c>
      <c r="W615" s="7">
        <v>0</v>
      </c>
      <c r="X615" s="7">
        <v>0</v>
      </c>
      <c r="Y615" s="7">
        <v>0</v>
      </c>
      <c r="Z615" s="7">
        <v>0</v>
      </c>
      <c r="AA615" s="7">
        <v>223.510856628418</v>
      </c>
      <c r="AB615" s="7">
        <v>0</v>
      </c>
      <c r="AC615" s="7">
        <v>0</v>
      </c>
      <c r="AD615" s="7">
        <v>159.467632174492</v>
      </c>
      <c r="AE615" s="7">
        <v>0</v>
      </c>
      <c r="AF615" s="7">
        <v>223.510856628418</v>
      </c>
      <c r="AG615" s="7">
        <v>5.2714824676513699</v>
      </c>
      <c r="AH615" s="7">
        <v>159.467632174492</v>
      </c>
      <c r="AI615" s="7">
        <v>3.7610290607191503</v>
      </c>
      <c r="AJ615" s="7">
        <v>63.143287658691399</v>
      </c>
      <c r="AK615" s="7">
        <v>1.48922848251631</v>
      </c>
      <c r="AL615" s="7">
        <v>20.495319724082901</v>
      </c>
      <c r="AM615" s="7">
        <v>0.48338018217176804</v>
      </c>
      <c r="AN615" s="7">
        <v>72.654597282409696</v>
      </c>
      <c r="AO615" s="7">
        <v>1.7135518226983399</v>
      </c>
      <c r="AP615" s="7">
        <v>105.983874380589</v>
      </c>
      <c r="AQ615" s="7">
        <v>2.4996196787874703</v>
      </c>
      <c r="AR615" s="7">
        <v>4.1671336889267003</v>
      </c>
      <c r="AS615" s="7">
        <v>9.8281454927516401E-2</v>
      </c>
      <c r="AT615" s="7">
        <v>0</v>
      </c>
      <c r="AU615" s="7">
        <v>0</v>
      </c>
      <c r="AV615" s="7">
        <v>0</v>
      </c>
      <c r="AW615" s="7">
        <v>0</v>
      </c>
      <c r="AX615" s="7">
        <v>40.705259323120103</v>
      </c>
      <c r="AY615" s="7">
        <v>0.96002970101698393</v>
      </c>
      <c r="AZ615" s="7">
        <v>76.958986282348604</v>
      </c>
      <c r="BA615" s="7">
        <v>1.8150704311874699</v>
      </c>
      <c r="BB615" s="7">
        <v>70.454582273960099</v>
      </c>
      <c r="BC615" s="7">
        <v>4.58092212444474</v>
      </c>
      <c r="BD615" s="7">
        <v>34.172620058059699</v>
      </c>
      <c r="BE615" s="7">
        <v>2.22188686983483</v>
      </c>
      <c r="BF615" s="7">
        <v>0</v>
      </c>
      <c r="BG615" s="7">
        <v>0</v>
      </c>
      <c r="BH615" s="7">
        <v>0</v>
      </c>
      <c r="BI615" s="7">
        <v>0</v>
      </c>
      <c r="BJ615" s="7">
        <v>0</v>
      </c>
      <c r="BK615" s="7">
        <v>0</v>
      </c>
      <c r="BL615" s="7">
        <v>0</v>
      </c>
      <c r="BM615" s="7">
        <v>0</v>
      </c>
      <c r="BN615" s="7">
        <v>0</v>
      </c>
      <c r="BO615" s="7">
        <v>0</v>
      </c>
      <c r="BP615" s="7">
        <v>0</v>
      </c>
      <c r="BQ615" s="7">
        <v>0</v>
      </c>
      <c r="BR615" s="7">
        <v>0</v>
      </c>
      <c r="BS615" s="7">
        <v>0</v>
      </c>
      <c r="BT615" s="7">
        <v>0</v>
      </c>
      <c r="BU615" s="7">
        <v>0</v>
      </c>
      <c r="BV615" s="7">
        <v>0</v>
      </c>
      <c r="BW615" s="7">
        <v>0</v>
      </c>
      <c r="BX615" s="7">
        <v>0</v>
      </c>
      <c r="BY615" s="7">
        <v>0</v>
      </c>
      <c r="BZ615" s="7">
        <v>0</v>
      </c>
      <c r="CA615" s="7">
        <v>0</v>
      </c>
      <c r="CB615" s="7">
        <v>0</v>
      </c>
      <c r="CC615" s="7">
        <v>0</v>
      </c>
      <c r="CD615" s="7">
        <v>0</v>
      </c>
      <c r="CE615" s="7">
        <v>0</v>
      </c>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v>3106</v>
      </c>
      <c r="EG615" s="7">
        <v>1041</v>
      </c>
      <c r="EH615" s="7">
        <v>295</v>
      </c>
      <c r="EI615" s="7">
        <v>2128</v>
      </c>
      <c r="EJ615" s="7">
        <v>809</v>
      </c>
      <c r="EK615" s="7">
        <v>45</v>
      </c>
      <c r="EL615" s="7">
        <v>1</v>
      </c>
      <c r="EM615" s="7">
        <v>18</v>
      </c>
      <c r="EN615" s="7">
        <v>1239</v>
      </c>
      <c r="EO615" s="7">
        <v>2092</v>
      </c>
      <c r="EP615" s="7">
        <v>950</v>
      </c>
      <c r="EQ615" s="7">
        <v>650</v>
      </c>
    </row>
    <row r="616" spans="1:147" x14ac:dyDescent="0.35">
      <c r="A616" s="7" t="s">
        <v>1094</v>
      </c>
      <c r="B616" s="7" t="e" vm="1">
        <v>#VALUE!</v>
      </c>
      <c r="C616" s="7" t="e" vm="8">
        <v>#VALUE!</v>
      </c>
      <c r="D616" s="7">
        <v>1</v>
      </c>
      <c r="E616" s="7">
        <v>2746</v>
      </c>
      <c r="F616" s="7">
        <v>923</v>
      </c>
      <c r="G616" s="7">
        <v>0</v>
      </c>
      <c r="H616" s="7">
        <v>0</v>
      </c>
      <c r="I616" s="7">
        <v>0</v>
      </c>
      <c r="J616" s="7">
        <v>0</v>
      </c>
      <c r="K616" s="7">
        <v>0</v>
      </c>
      <c r="L616" s="7">
        <v>0</v>
      </c>
      <c r="M616" s="7">
        <v>0</v>
      </c>
      <c r="N616" s="7">
        <v>0</v>
      </c>
      <c r="O616" s="7">
        <v>1</v>
      </c>
      <c r="P616" s="7">
        <v>35.352760736196295</v>
      </c>
      <c r="Q616" s="7">
        <v>37386</v>
      </c>
      <c r="R616" s="7">
        <v>0</v>
      </c>
      <c r="S616" s="7">
        <v>0</v>
      </c>
      <c r="T616" s="7">
        <v>0</v>
      </c>
      <c r="U616" s="7">
        <v>0</v>
      </c>
      <c r="V616" s="7">
        <v>0</v>
      </c>
      <c r="W616" s="7">
        <v>0</v>
      </c>
      <c r="X616" s="7">
        <v>0</v>
      </c>
      <c r="Y616" s="7">
        <v>0</v>
      </c>
      <c r="Z616" s="7">
        <v>0</v>
      </c>
      <c r="AA616" s="7">
        <v>3.6788908541202501</v>
      </c>
      <c r="AB616" s="7">
        <v>0</v>
      </c>
      <c r="AC616" s="7">
        <v>0</v>
      </c>
      <c r="AD616" s="7">
        <v>2.5063195973634702</v>
      </c>
      <c r="AE616" s="7">
        <v>0</v>
      </c>
      <c r="AF616" s="7">
        <v>3.6788908541202501</v>
      </c>
      <c r="AG616" s="7">
        <v>0.13397271864968199</v>
      </c>
      <c r="AH616" s="7">
        <v>2.5063195973634702</v>
      </c>
      <c r="AI616" s="7">
        <v>9.1271653217897708E-2</v>
      </c>
      <c r="AJ616" s="7">
        <v>0.701562479138374</v>
      </c>
      <c r="AK616" s="7">
        <v>2.5548524367748498E-2</v>
      </c>
      <c r="AL616" s="7">
        <v>0.35794695466756798</v>
      </c>
      <c r="AM616" s="7">
        <v>1.30352132071219E-2</v>
      </c>
      <c r="AN616" s="7">
        <v>2.8506179749965699</v>
      </c>
      <c r="AO616" s="7">
        <v>0.10380983157307201</v>
      </c>
      <c r="AP616" s="7">
        <v>0.30782929062843301</v>
      </c>
      <c r="AQ616" s="7">
        <v>1.1210097983555501E-2</v>
      </c>
      <c r="AR616" s="7">
        <v>0</v>
      </c>
      <c r="AS616" s="7">
        <v>0</v>
      </c>
      <c r="AT616" s="7">
        <v>0</v>
      </c>
      <c r="AU616" s="7">
        <v>0</v>
      </c>
      <c r="AV616" s="7">
        <v>0</v>
      </c>
      <c r="AW616" s="7">
        <v>0</v>
      </c>
      <c r="AX616" s="7">
        <v>0.52044352144002903</v>
      </c>
      <c r="AY616" s="7">
        <v>1.895278665113E-2</v>
      </c>
      <c r="AZ616" s="7">
        <v>2.13974437117577</v>
      </c>
      <c r="BA616" s="7">
        <v>7.7922227646604697E-2</v>
      </c>
      <c r="BB616" s="7">
        <v>0.47033262997865699</v>
      </c>
      <c r="BC616" s="7">
        <v>5.0956947993353895E-2</v>
      </c>
      <c r="BD616" s="7">
        <v>0.41997677460312799</v>
      </c>
      <c r="BE616" s="7">
        <v>4.55012756883129E-2</v>
      </c>
      <c r="BF616" s="7">
        <v>0</v>
      </c>
      <c r="BG616" s="7">
        <v>0</v>
      </c>
      <c r="BH616" s="7">
        <v>0</v>
      </c>
      <c r="BI616" s="7">
        <v>0</v>
      </c>
      <c r="BJ616" s="7">
        <v>0</v>
      </c>
      <c r="BK616" s="7">
        <v>0</v>
      </c>
      <c r="BL616" s="7">
        <v>0</v>
      </c>
      <c r="BM616" s="7">
        <v>0</v>
      </c>
      <c r="BN616" s="7">
        <v>0</v>
      </c>
      <c r="BO616" s="7">
        <v>0</v>
      </c>
      <c r="BP616" s="7">
        <v>0</v>
      </c>
      <c r="BQ616" s="7">
        <v>0</v>
      </c>
      <c r="BR616" s="7">
        <v>0</v>
      </c>
      <c r="BS616" s="7">
        <v>0</v>
      </c>
      <c r="BT616" s="7">
        <v>0</v>
      </c>
      <c r="BU616" s="7">
        <v>0</v>
      </c>
      <c r="BV616" s="7">
        <v>0</v>
      </c>
      <c r="BW616" s="7">
        <v>0</v>
      </c>
      <c r="BX616" s="7">
        <v>0</v>
      </c>
      <c r="BY616" s="7">
        <v>0</v>
      </c>
      <c r="BZ616" s="7">
        <v>0</v>
      </c>
      <c r="CA616" s="7">
        <v>0</v>
      </c>
      <c r="CB616" s="7">
        <v>0</v>
      </c>
      <c r="CC616" s="7">
        <v>0</v>
      </c>
      <c r="CD616" s="7">
        <v>0</v>
      </c>
      <c r="CE616" s="7">
        <v>0</v>
      </c>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v>1668</v>
      </c>
      <c r="EG616" s="7">
        <v>744</v>
      </c>
      <c r="EH616" s="7">
        <v>189</v>
      </c>
      <c r="EI616" s="7">
        <v>1414</v>
      </c>
      <c r="EJ616" s="7">
        <v>634</v>
      </c>
      <c r="EK616" s="7">
        <v>14</v>
      </c>
      <c r="EL616" s="7">
        <v>0</v>
      </c>
      <c r="EM616" s="7">
        <v>34</v>
      </c>
      <c r="EN616" s="7">
        <v>650</v>
      </c>
      <c r="EO616" s="7">
        <v>1371</v>
      </c>
      <c r="EP616" s="7">
        <v>412</v>
      </c>
      <c r="EQ616" s="7">
        <v>299</v>
      </c>
    </row>
    <row r="617" spans="1:147" x14ac:dyDescent="0.35">
      <c r="A617" s="7" t="s">
        <v>1095</v>
      </c>
      <c r="B617" s="7" t="e" vm="1">
        <v>#VALUE!</v>
      </c>
      <c r="C617" s="7" t="e" vm="8">
        <v>#VALUE!</v>
      </c>
      <c r="D617" s="7">
        <v>1</v>
      </c>
      <c r="E617" s="7">
        <v>3090</v>
      </c>
      <c r="F617" s="7">
        <v>1132</v>
      </c>
      <c r="G617" s="7">
        <v>0</v>
      </c>
      <c r="H617" s="7">
        <v>0</v>
      </c>
      <c r="I617" s="7">
        <v>0</v>
      </c>
      <c r="J617" s="7">
        <v>0</v>
      </c>
      <c r="K617" s="7">
        <v>0</v>
      </c>
      <c r="L617" s="7">
        <v>0</v>
      </c>
      <c r="M617" s="7">
        <v>0</v>
      </c>
      <c r="N617" s="7">
        <v>0</v>
      </c>
      <c r="O617" s="7">
        <v>1</v>
      </c>
      <c r="P617" s="7">
        <v>16.506024096385499</v>
      </c>
      <c r="Q617" s="7">
        <v>44617</v>
      </c>
      <c r="R617" s="7">
        <v>0</v>
      </c>
      <c r="S617" s="7">
        <v>0</v>
      </c>
      <c r="T617" s="7">
        <v>0</v>
      </c>
      <c r="U617" s="7">
        <v>0</v>
      </c>
      <c r="V617" s="7">
        <v>0</v>
      </c>
      <c r="W617" s="7">
        <v>0</v>
      </c>
      <c r="X617" s="7">
        <v>0</v>
      </c>
      <c r="Y617" s="7">
        <v>0</v>
      </c>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v>1576</v>
      </c>
      <c r="EG617" s="7">
        <v>559</v>
      </c>
      <c r="EH617" s="7">
        <v>196</v>
      </c>
      <c r="EI617" s="7">
        <v>2159</v>
      </c>
      <c r="EJ617" s="7">
        <v>70</v>
      </c>
      <c r="EK617" s="7">
        <v>15</v>
      </c>
      <c r="EL617" s="7">
        <v>0</v>
      </c>
      <c r="EM617" s="7">
        <v>11</v>
      </c>
      <c r="EN617" s="7">
        <v>835</v>
      </c>
      <c r="EO617" s="7">
        <v>1256</v>
      </c>
      <c r="EP617" s="7">
        <v>575</v>
      </c>
      <c r="EQ617" s="7">
        <v>198</v>
      </c>
    </row>
    <row r="618" spans="1:147" x14ac:dyDescent="0.35">
      <c r="A618" s="7" t="s">
        <v>1096</v>
      </c>
      <c r="B618" s="7" t="e" vm="1">
        <v>#VALUE!</v>
      </c>
      <c r="C618" s="7" t="e" vm="8">
        <v>#VALUE!</v>
      </c>
      <c r="D618" s="7">
        <v>1</v>
      </c>
      <c r="E618" s="7">
        <v>2511</v>
      </c>
      <c r="F618" s="7">
        <v>961</v>
      </c>
      <c r="G618" s="7">
        <v>0</v>
      </c>
      <c r="H618" s="7">
        <v>3</v>
      </c>
      <c r="I618" s="7">
        <v>0.11947431302270012</v>
      </c>
      <c r="J618" s="7">
        <v>0</v>
      </c>
      <c r="K618" s="7">
        <v>0</v>
      </c>
      <c r="L618" s="7">
        <v>0</v>
      </c>
      <c r="M618" s="7">
        <v>0</v>
      </c>
      <c r="N618" s="7">
        <v>0</v>
      </c>
      <c r="O618" s="7">
        <v>1</v>
      </c>
      <c r="P618" s="7">
        <v>16.6666666666667</v>
      </c>
      <c r="Q618" s="7">
        <v>52024</v>
      </c>
      <c r="R618" s="7">
        <v>0</v>
      </c>
      <c r="S618" s="7">
        <v>0</v>
      </c>
      <c r="T618" s="7">
        <v>0</v>
      </c>
      <c r="U618" s="7">
        <v>0</v>
      </c>
      <c r="V618" s="7">
        <v>0</v>
      </c>
      <c r="W618" s="7">
        <v>0</v>
      </c>
      <c r="X618" s="7">
        <v>0</v>
      </c>
      <c r="Y618" s="7">
        <v>0</v>
      </c>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v>1362</v>
      </c>
      <c r="EG618" s="7">
        <v>408</v>
      </c>
      <c r="EH618" s="7">
        <v>254</v>
      </c>
      <c r="EI618" s="7">
        <v>1757</v>
      </c>
      <c r="EJ618" s="7">
        <v>30</v>
      </c>
      <c r="EK618" s="7">
        <v>10</v>
      </c>
      <c r="EL618" s="7">
        <v>4</v>
      </c>
      <c r="EM618" s="7">
        <v>10</v>
      </c>
      <c r="EN618" s="7">
        <v>700</v>
      </c>
      <c r="EO618" s="7">
        <v>1139</v>
      </c>
      <c r="EP618" s="7">
        <v>437</v>
      </c>
      <c r="EQ618" s="7">
        <v>76</v>
      </c>
    </row>
    <row r="619" spans="1:147" x14ac:dyDescent="0.35">
      <c r="A619" s="7" t="s">
        <v>1097</v>
      </c>
      <c r="B619" s="7" t="e" vm="1">
        <v>#VALUE!</v>
      </c>
      <c r="C619" s="7" t="e" vm="8">
        <v>#VALUE!</v>
      </c>
      <c r="D619" s="7">
        <v>1</v>
      </c>
      <c r="E619" s="7">
        <v>3385</v>
      </c>
      <c r="F619" s="7">
        <v>1145</v>
      </c>
      <c r="G619" s="7">
        <v>0</v>
      </c>
      <c r="H619" s="7">
        <v>0</v>
      </c>
      <c r="I619" s="7">
        <v>0</v>
      </c>
      <c r="J619" s="7">
        <v>0</v>
      </c>
      <c r="K619" s="7">
        <v>0</v>
      </c>
      <c r="L619" s="7">
        <v>0</v>
      </c>
      <c r="M619" s="7">
        <v>0</v>
      </c>
      <c r="N619" s="7">
        <v>0</v>
      </c>
      <c r="O619" s="7">
        <v>1</v>
      </c>
      <c r="P619" s="7">
        <v>20.231641202562798</v>
      </c>
      <c r="Q619" s="7">
        <v>45862</v>
      </c>
      <c r="R619" s="7">
        <v>0</v>
      </c>
      <c r="S619" s="7">
        <v>0</v>
      </c>
      <c r="T619" s="7">
        <v>0</v>
      </c>
      <c r="U619" s="7">
        <v>0</v>
      </c>
      <c r="V619" s="7">
        <v>0</v>
      </c>
      <c r="W619" s="7">
        <v>0</v>
      </c>
      <c r="X619" s="7">
        <v>0</v>
      </c>
      <c r="Y619" s="7">
        <v>0</v>
      </c>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v>2459</v>
      </c>
      <c r="EG619" s="7">
        <v>734</v>
      </c>
      <c r="EH619" s="7">
        <v>268</v>
      </c>
      <c r="EI619" s="7">
        <v>2263</v>
      </c>
      <c r="EJ619" s="7">
        <v>90</v>
      </c>
      <c r="EK619" s="7">
        <v>16</v>
      </c>
      <c r="EL619" s="7">
        <v>5</v>
      </c>
      <c r="EM619" s="7">
        <v>21</v>
      </c>
      <c r="EN619" s="7">
        <v>990</v>
      </c>
      <c r="EO619" s="7">
        <v>1943</v>
      </c>
      <c r="EP619" s="7">
        <v>518</v>
      </c>
      <c r="EQ619" s="7">
        <v>255</v>
      </c>
    </row>
    <row r="620" spans="1:147" x14ac:dyDescent="0.35">
      <c r="A620" s="7" t="s">
        <v>1098</v>
      </c>
      <c r="B620" s="7" t="e" vm="1">
        <v>#VALUE!</v>
      </c>
      <c r="C620" s="7" t="e" vm="8">
        <v>#VALUE!</v>
      </c>
      <c r="D620" s="7">
        <v>1</v>
      </c>
      <c r="E620" s="7">
        <v>3699</v>
      </c>
      <c r="F620" s="7">
        <v>1548</v>
      </c>
      <c r="G620" s="7">
        <v>0</v>
      </c>
      <c r="H620" s="7">
        <v>2</v>
      </c>
      <c r="I620" s="7">
        <v>5.4068667207353344E-2</v>
      </c>
      <c r="J620" s="7">
        <v>0</v>
      </c>
      <c r="K620" s="7">
        <v>0</v>
      </c>
      <c r="L620" s="7">
        <v>0</v>
      </c>
      <c r="M620" s="7">
        <v>0</v>
      </c>
      <c r="N620" s="7">
        <v>0</v>
      </c>
      <c r="O620" s="7">
        <v>1</v>
      </c>
      <c r="P620" s="7">
        <v>19.4845360824742</v>
      </c>
      <c r="Q620" s="7">
        <v>45653</v>
      </c>
      <c r="R620" s="7">
        <v>0</v>
      </c>
      <c r="S620" s="7">
        <v>0</v>
      </c>
      <c r="T620" s="7">
        <v>0</v>
      </c>
      <c r="U620" s="7">
        <v>0</v>
      </c>
      <c r="V620" s="7">
        <v>0</v>
      </c>
      <c r="W620" s="7">
        <v>0</v>
      </c>
      <c r="X620" s="7">
        <v>0</v>
      </c>
      <c r="Y620" s="7">
        <v>0</v>
      </c>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v>1910</v>
      </c>
      <c r="EG620" s="7">
        <v>548</v>
      </c>
      <c r="EH620" s="7">
        <v>360</v>
      </c>
      <c r="EI620" s="7">
        <v>2565</v>
      </c>
      <c r="EJ620" s="7">
        <v>121</v>
      </c>
      <c r="EK620" s="7">
        <v>48</v>
      </c>
      <c r="EL620" s="7">
        <v>5</v>
      </c>
      <c r="EM620" s="7">
        <v>13</v>
      </c>
      <c r="EN620" s="7">
        <v>947</v>
      </c>
      <c r="EO620" s="7">
        <v>1989</v>
      </c>
      <c r="EP620" s="7">
        <v>868</v>
      </c>
      <c r="EQ620" s="7">
        <v>278</v>
      </c>
    </row>
    <row r="621" spans="1:147" x14ac:dyDescent="0.35">
      <c r="A621" s="7" t="s">
        <v>1099</v>
      </c>
      <c r="B621" s="7" t="e" vm="1">
        <v>#VALUE!</v>
      </c>
      <c r="C621" s="7" t="e" vm="8">
        <v>#VALUE!</v>
      </c>
      <c r="D621" s="7">
        <v>1</v>
      </c>
      <c r="E621" s="7">
        <v>1986</v>
      </c>
      <c r="F621" s="7">
        <v>877</v>
      </c>
      <c r="G621" s="7">
        <v>0</v>
      </c>
      <c r="H621" s="7">
        <v>182</v>
      </c>
      <c r="I621" s="7">
        <v>9.1641490433031212</v>
      </c>
      <c r="J621" s="7">
        <v>0</v>
      </c>
      <c r="K621" s="7">
        <v>0</v>
      </c>
      <c r="L621" s="7">
        <v>0</v>
      </c>
      <c r="M621" s="7">
        <v>0</v>
      </c>
      <c r="N621" s="7">
        <v>0</v>
      </c>
      <c r="O621" s="7">
        <v>1</v>
      </c>
      <c r="P621" s="7">
        <v>31.033022861981401</v>
      </c>
      <c r="Q621" s="7">
        <v>43750</v>
      </c>
      <c r="R621" s="7">
        <v>0</v>
      </c>
      <c r="S621" s="7">
        <v>0</v>
      </c>
      <c r="T621" s="7">
        <v>0</v>
      </c>
      <c r="U621" s="7">
        <v>0</v>
      </c>
      <c r="V621" s="7">
        <v>0</v>
      </c>
      <c r="W621" s="7">
        <v>0</v>
      </c>
      <c r="X621" s="7">
        <v>0</v>
      </c>
      <c r="Y621" s="7">
        <v>0</v>
      </c>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v>1257</v>
      </c>
      <c r="EG621" s="7">
        <v>301</v>
      </c>
      <c r="EH621" s="7">
        <v>91</v>
      </c>
      <c r="EI621" s="7">
        <v>755</v>
      </c>
      <c r="EJ621" s="7">
        <v>637</v>
      </c>
      <c r="EK621" s="7">
        <v>81</v>
      </c>
      <c r="EL621" s="7">
        <v>1</v>
      </c>
      <c r="EM621" s="7">
        <v>13</v>
      </c>
      <c r="EN621" s="7">
        <v>499</v>
      </c>
      <c r="EO621" s="7">
        <v>764</v>
      </c>
      <c r="EP621" s="7">
        <v>427</v>
      </c>
      <c r="EQ621" s="7">
        <v>120</v>
      </c>
    </row>
    <row r="622" spans="1:147" x14ac:dyDescent="0.35">
      <c r="A622" s="7" t="s">
        <v>1100</v>
      </c>
      <c r="B622" s="7" t="e" vm="1">
        <v>#VALUE!</v>
      </c>
      <c r="C622" s="7" t="e" vm="8">
        <v>#VALUE!</v>
      </c>
      <c r="D622" s="7">
        <v>1</v>
      </c>
      <c r="E622" s="7">
        <v>3486</v>
      </c>
      <c r="F622" s="7">
        <v>1658</v>
      </c>
      <c r="G622" s="7">
        <v>0</v>
      </c>
      <c r="H622" s="7">
        <v>748</v>
      </c>
      <c r="I622" s="7">
        <v>21.457257601835916</v>
      </c>
      <c r="J622" s="7">
        <v>0</v>
      </c>
      <c r="K622" s="7">
        <v>0</v>
      </c>
      <c r="L622" s="7">
        <v>0</v>
      </c>
      <c r="M622" s="7">
        <v>0</v>
      </c>
      <c r="N622" s="7">
        <v>0</v>
      </c>
      <c r="O622" s="7">
        <v>1</v>
      </c>
      <c r="P622" s="7">
        <v>36.931043881166495</v>
      </c>
      <c r="Q622" s="7">
        <v>33846</v>
      </c>
      <c r="R622" s="7">
        <v>0</v>
      </c>
      <c r="S622" s="7">
        <v>0</v>
      </c>
      <c r="T622" s="7">
        <v>0</v>
      </c>
      <c r="U622" s="7">
        <v>0</v>
      </c>
      <c r="V622" s="7">
        <v>0</v>
      </c>
      <c r="W622" s="7">
        <v>0</v>
      </c>
      <c r="X622" s="7">
        <v>0</v>
      </c>
      <c r="Y622" s="7">
        <v>0</v>
      </c>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v>2354</v>
      </c>
      <c r="EG622" s="7">
        <v>465</v>
      </c>
      <c r="EH622" s="7">
        <v>756</v>
      </c>
      <c r="EI622" s="7">
        <v>376</v>
      </c>
      <c r="EJ622" s="7">
        <v>2777</v>
      </c>
      <c r="EK622" s="7">
        <v>54</v>
      </c>
      <c r="EL622" s="7">
        <v>5</v>
      </c>
      <c r="EM622" s="7">
        <v>19</v>
      </c>
      <c r="EN622" s="7">
        <v>255</v>
      </c>
      <c r="EO622" s="7">
        <v>404</v>
      </c>
      <c r="EP622" s="7">
        <v>1111</v>
      </c>
      <c r="EQ622" s="7">
        <v>726</v>
      </c>
    </row>
    <row r="623" spans="1:147" x14ac:dyDescent="0.35">
      <c r="A623" s="7" t="s">
        <v>1101</v>
      </c>
      <c r="B623" s="7" t="e" vm="1">
        <v>#VALUE!</v>
      </c>
      <c r="C623" s="7" t="e" vm="8">
        <v>#VALUE!</v>
      </c>
      <c r="D623" s="7">
        <v>1</v>
      </c>
      <c r="E623" s="7">
        <v>2128</v>
      </c>
      <c r="F623" s="7">
        <v>824</v>
      </c>
      <c r="G623" s="7">
        <v>0</v>
      </c>
      <c r="H623" s="7">
        <v>202</v>
      </c>
      <c r="I623" s="7">
        <v>9.4924812030075181</v>
      </c>
      <c r="J623" s="7">
        <v>0</v>
      </c>
      <c r="K623" s="7">
        <v>0</v>
      </c>
      <c r="L623" s="7">
        <v>0</v>
      </c>
      <c r="M623" s="7">
        <v>0</v>
      </c>
      <c r="N623" s="7">
        <v>0</v>
      </c>
      <c r="O623" s="7">
        <v>1</v>
      </c>
      <c r="P623" s="7">
        <v>47.513513513513502</v>
      </c>
      <c r="Q623" s="7">
        <v>30750</v>
      </c>
      <c r="R623" s="7">
        <v>0</v>
      </c>
      <c r="S623" s="7">
        <v>0</v>
      </c>
      <c r="T623" s="7">
        <v>0</v>
      </c>
      <c r="U623" s="7">
        <v>0</v>
      </c>
      <c r="V623" s="7">
        <v>0</v>
      </c>
      <c r="W623" s="7">
        <v>0</v>
      </c>
      <c r="X623" s="7">
        <v>0</v>
      </c>
      <c r="Y623" s="7">
        <v>0</v>
      </c>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v>1375</v>
      </c>
      <c r="EG623" s="7">
        <v>597</v>
      </c>
      <c r="EH623" s="7">
        <v>209</v>
      </c>
      <c r="EI623" s="7">
        <v>176</v>
      </c>
      <c r="EJ623" s="7">
        <v>1716</v>
      </c>
      <c r="EK623" s="7">
        <v>111</v>
      </c>
      <c r="EL623" s="7">
        <v>0</v>
      </c>
      <c r="EM623" s="7">
        <v>6</v>
      </c>
      <c r="EN623" s="7">
        <v>119</v>
      </c>
      <c r="EO623" s="7">
        <v>195</v>
      </c>
      <c r="EP623" s="7">
        <v>355</v>
      </c>
      <c r="EQ623" s="7">
        <v>325</v>
      </c>
    </row>
    <row r="624" spans="1:147" x14ac:dyDescent="0.35">
      <c r="A624" s="7" t="s">
        <v>1102</v>
      </c>
      <c r="B624" s="7" t="e" vm="1">
        <v>#VALUE!</v>
      </c>
      <c r="C624" s="7" t="e" vm="8">
        <v>#VALUE!</v>
      </c>
      <c r="D624" s="7">
        <v>1</v>
      </c>
      <c r="E624" s="7">
        <v>4107</v>
      </c>
      <c r="F624" s="7">
        <v>1198</v>
      </c>
      <c r="G624" s="7">
        <v>0</v>
      </c>
      <c r="H624" s="7">
        <v>102</v>
      </c>
      <c r="I624" s="7">
        <v>2.4835646457268079</v>
      </c>
      <c r="J624" s="7">
        <v>0</v>
      </c>
      <c r="K624" s="7">
        <v>0</v>
      </c>
      <c r="L624" s="7">
        <v>0</v>
      </c>
      <c r="M624" s="7">
        <v>0</v>
      </c>
      <c r="N624" s="7">
        <v>0</v>
      </c>
      <c r="O624" s="7">
        <v>1</v>
      </c>
      <c r="P624" s="7">
        <v>25.806451612903196</v>
      </c>
      <c r="Q624" s="7">
        <v>51944</v>
      </c>
      <c r="R624" s="7">
        <v>0</v>
      </c>
      <c r="S624" s="7">
        <v>0</v>
      </c>
      <c r="T624" s="7">
        <v>0</v>
      </c>
      <c r="U624" s="7">
        <v>0</v>
      </c>
      <c r="V624" s="7">
        <v>0</v>
      </c>
      <c r="W624" s="7">
        <v>0</v>
      </c>
      <c r="X624" s="7">
        <v>0</v>
      </c>
      <c r="Y624" s="7">
        <v>0</v>
      </c>
      <c r="Z624" s="7"/>
      <c r="AA624" s="7">
        <v>28.481731593608899</v>
      </c>
      <c r="AB624" s="7"/>
      <c r="AC624" s="7"/>
      <c r="AD624" s="7">
        <v>14.475722789764401</v>
      </c>
      <c r="AE624" s="7"/>
      <c r="AF624" s="7">
        <v>28.481731593608899</v>
      </c>
      <c r="AG624" s="7">
        <v>0.693492368970267</v>
      </c>
      <c r="AH624" s="7">
        <v>14.475722789764401</v>
      </c>
      <c r="AI624" s="7">
        <v>0.35246464060784999</v>
      </c>
      <c r="AJ624" s="7">
        <v>7.9962682127952602</v>
      </c>
      <c r="AK624" s="7">
        <v>0.194698519912229</v>
      </c>
      <c r="AL624" s="7">
        <v>1.5234043598175</v>
      </c>
      <c r="AM624" s="7">
        <v>3.70928745998906E-2</v>
      </c>
      <c r="AN624" s="7">
        <v>8.8895651400089299</v>
      </c>
      <c r="AO624" s="7">
        <v>0.21644911468246703</v>
      </c>
      <c r="AP624" s="7">
        <v>6.6528577804565403</v>
      </c>
      <c r="AQ624" s="7">
        <v>0.16198825859402299</v>
      </c>
      <c r="AR624" s="7">
        <v>3.91468381881714</v>
      </c>
      <c r="AS624" s="7">
        <v>9.5317356192284902E-2</v>
      </c>
      <c r="AT624" s="7">
        <v>0</v>
      </c>
      <c r="AU624" s="7">
        <v>0</v>
      </c>
      <c r="AV624" s="7">
        <v>1.2838506139814901E-2</v>
      </c>
      <c r="AW624" s="7">
        <v>3.1260058777245799E-4</v>
      </c>
      <c r="AX624" s="7">
        <v>9.0117863714694995</v>
      </c>
      <c r="AY624" s="7">
        <v>0.219425039480631</v>
      </c>
      <c r="AZ624" s="7">
        <v>20.556074261665302</v>
      </c>
      <c r="BA624" s="7">
        <v>0.50051313030594902</v>
      </c>
      <c r="BB624" s="7">
        <v>1.0706535913050199</v>
      </c>
      <c r="BC624" s="7">
        <v>8.9370082746662596E-2</v>
      </c>
      <c r="BD624" s="7">
        <v>1.97997332364321</v>
      </c>
      <c r="BE624" s="7">
        <v>0.16527323235753</v>
      </c>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v>1430</v>
      </c>
      <c r="EG624" s="7">
        <v>1073</v>
      </c>
      <c r="EH624" s="7">
        <v>221</v>
      </c>
      <c r="EI624" s="7">
        <v>1525</v>
      </c>
      <c r="EJ624" s="7">
        <v>739</v>
      </c>
      <c r="EK624" s="7">
        <v>52</v>
      </c>
      <c r="EL624" s="7">
        <v>1</v>
      </c>
      <c r="EM624" s="7">
        <v>24</v>
      </c>
      <c r="EN624" s="7">
        <v>1766</v>
      </c>
      <c r="EO624" s="7">
        <v>3259</v>
      </c>
      <c r="EP624" s="7">
        <v>375</v>
      </c>
      <c r="EQ624" s="7">
        <v>328</v>
      </c>
    </row>
    <row r="625" spans="1:147" x14ac:dyDescent="0.35">
      <c r="A625" s="7" t="s">
        <v>1103</v>
      </c>
      <c r="B625" s="7" t="e" vm="1">
        <v>#VALUE!</v>
      </c>
      <c r="C625" s="7" t="e" vm="8">
        <v>#VALUE!</v>
      </c>
      <c r="D625" s="7">
        <v>1</v>
      </c>
      <c r="E625" s="7">
        <v>1998</v>
      </c>
      <c r="F625" s="7">
        <v>582</v>
      </c>
      <c r="G625" s="7">
        <v>0</v>
      </c>
      <c r="H625" s="7">
        <v>0</v>
      </c>
      <c r="I625" s="7">
        <v>0</v>
      </c>
      <c r="J625" s="7">
        <v>0</v>
      </c>
      <c r="K625" s="7">
        <v>0</v>
      </c>
      <c r="L625" s="7">
        <v>0</v>
      </c>
      <c r="M625" s="7">
        <v>0</v>
      </c>
      <c r="N625" s="7">
        <v>0</v>
      </c>
      <c r="O625" s="7">
        <v>1</v>
      </c>
      <c r="P625" s="7">
        <v>32.763228220203104</v>
      </c>
      <c r="Q625" s="7">
        <v>27146</v>
      </c>
      <c r="R625" s="7">
        <v>0</v>
      </c>
      <c r="S625" s="7">
        <v>0</v>
      </c>
      <c r="T625" s="7">
        <v>0</v>
      </c>
      <c r="U625" s="7">
        <v>0</v>
      </c>
      <c r="V625" s="7">
        <v>0</v>
      </c>
      <c r="W625" s="7">
        <v>0</v>
      </c>
      <c r="X625" s="7">
        <v>0</v>
      </c>
      <c r="Y625" s="7">
        <v>0</v>
      </c>
      <c r="Z625" s="7"/>
      <c r="AA625" s="7">
        <v>202.49471569061299</v>
      </c>
      <c r="AB625" s="7"/>
      <c r="AC625" s="7"/>
      <c r="AD625" s="7">
        <v>156.153210163116</v>
      </c>
      <c r="AE625" s="7"/>
      <c r="AF625" s="7">
        <v>202.49471569061299</v>
      </c>
      <c r="AG625" s="7">
        <v>10.1348706551858</v>
      </c>
      <c r="AH625" s="7">
        <v>156.153210163116</v>
      </c>
      <c r="AI625" s="7">
        <v>7.815475984139959</v>
      </c>
      <c r="AJ625" s="7">
        <v>67.125628948211698</v>
      </c>
      <c r="AK625" s="7">
        <v>3.3596410884990804</v>
      </c>
      <c r="AL625" s="7">
        <v>6.5084637999534598</v>
      </c>
      <c r="AM625" s="7">
        <v>0.32574893893661</v>
      </c>
      <c r="AN625" s="7">
        <v>23.728087007999399</v>
      </c>
      <c r="AO625" s="7">
        <v>1.18759194234231</v>
      </c>
      <c r="AP625" s="7">
        <v>129.06314563751201</v>
      </c>
      <c r="AQ625" s="7">
        <v>6.4596168987743798</v>
      </c>
      <c r="AR625" s="7">
        <v>0</v>
      </c>
      <c r="AS625" s="7">
        <v>0</v>
      </c>
      <c r="AT625" s="7">
        <v>0</v>
      </c>
      <c r="AU625" s="7">
        <v>0</v>
      </c>
      <c r="AV625" s="7">
        <v>0.70922942459583305</v>
      </c>
      <c r="AW625" s="7">
        <v>3.5496968197989601E-2</v>
      </c>
      <c r="AX625" s="7">
        <v>48.994257211685202</v>
      </c>
      <c r="AY625" s="7">
        <v>2.4521650256098702</v>
      </c>
      <c r="AZ625" s="7">
        <v>67.874103546142607</v>
      </c>
      <c r="BA625" s="7">
        <v>3.3971022795867203</v>
      </c>
      <c r="BB625" s="7">
        <v>18.445334970951102</v>
      </c>
      <c r="BC625" s="7">
        <v>3.1693015414005301</v>
      </c>
      <c r="BD625" s="7">
        <v>10.840753585100201</v>
      </c>
      <c r="BE625" s="7">
        <v>1.8626724373024399</v>
      </c>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v>1213</v>
      </c>
      <c r="EG625" s="7">
        <v>635</v>
      </c>
      <c r="EH625" s="7">
        <v>87</v>
      </c>
      <c r="EI625" s="7">
        <v>710</v>
      </c>
      <c r="EJ625" s="7">
        <v>591</v>
      </c>
      <c r="EK625" s="7">
        <v>6</v>
      </c>
      <c r="EL625" s="7">
        <v>0</v>
      </c>
      <c r="EM625" s="7">
        <v>43</v>
      </c>
      <c r="EN625" s="7">
        <v>648</v>
      </c>
      <c r="EO625" s="7">
        <v>1452</v>
      </c>
      <c r="EP625" s="7">
        <v>172</v>
      </c>
      <c r="EQ625" s="7">
        <v>109</v>
      </c>
    </row>
    <row r="626" spans="1:147" x14ac:dyDescent="0.35">
      <c r="A626" s="7" t="s">
        <v>1104</v>
      </c>
      <c r="B626" s="7" t="e" vm="1">
        <v>#VALUE!</v>
      </c>
      <c r="C626" s="7" t="e" vm="8">
        <v>#VALUE!</v>
      </c>
      <c r="D626" s="7">
        <v>1</v>
      </c>
      <c r="E626" s="7">
        <v>2019</v>
      </c>
      <c r="F626" s="7">
        <v>664</v>
      </c>
      <c r="G626" s="7">
        <v>0</v>
      </c>
      <c r="H626" s="7">
        <v>0</v>
      </c>
      <c r="I626" s="7">
        <v>0</v>
      </c>
      <c r="J626" s="7">
        <v>0</v>
      </c>
      <c r="K626" s="7">
        <v>1</v>
      </c>
      <c r="L626" s="7">
        <v>0</v>
      </c>
      <c r="M626" s="7">
        <v>1</v>
      </c>
      <c r="N626" s="7">
        <v>1</v>
      </c>
      <c r="O626" s="7">
        <v>1</v>
      </c>
      <c r="P626" s="7">
        <v>35.624659028914301</v>
      </c>
      <c r="Q626" s="7">
        <v>29213</v>
      </c>
      <c r="R626" s="7">
        <v>0</v>
      </c>
      <c r="S626" s="7">
        <v>1</v>
      </c>
      <c r="T626" s="7">
        <v>0</v>
      </c>
      <c r="U626" s="7">
        <v>1</v>
      </c>
      <c r="V626" s="7">
        <v>0</v>
      </c>
      <c r="W626" s="7">
        <v>0</v>
      </c>
      <c r="X626" s="7">
        <v>0</v>
      </c>
      <c r="Y626" s="7">
        <v>1</v>
      </c>
      <c r="Z626" s="7"/>
      <c r="AA626" s="7">
        <v>1278.8305954933201</v>
      </c>
      <c r="AB626" s="7"/>
      <c r="AC626" s="7"/>
      <c r="AD626" s="7">
        <v>794.64703792333603</v>
      </c>
      <c r="AE626" s="7"/>
      <c r="AF626" s="7">
        <v>1278.8305954933201</v>
      </c>
      <c r="AG626" s="7">
        <v>63.339801658906204</v>
      </c>
      <c r="AH626" s="7">
        <v>794.64703792333603</v>
      </c>
      <c r="AI626" s="7">
        <v>39.3584466529636</v>
      </c>
      <c r="AJ626" s="7">
        <v>385.17772032320499</v>
      </c>
      <c r="AK626" s="7">
        <v>19.077648356770897</v>
      </c>
      <c r="AL626" s="7">
        <v>69.358903139829593</v>
      </c>
      <c r="AM626" s="7">
        <v>3.4353097147018099</v>
      </c>
      <c r="AN626" s="7">
        <v>348.108662217855</v>
      </c>
      <c r="AO626" s="7">
        <v>17.241637554128602</v>
      </c>
      <c r="AP626" s="7">
        <v>314.21209488809097</v>
      </c>
      <c r="AQ626" s="7">
        <v>15.562758538290799</v>
      </c>
      <c r="AR626" s="7">
        <v>2.17477881163359</v>
      </c>
      <c r="AS626" s="7">
        <v>0.107715641982842</v>
      </c>
      <c r="AT626" s="7">
        <v>0</v>
      </c>
      <c r="AU626" s="7">
        <v>0</v>
      </c>
      <c r="AV626" s="7">
        <v>8.3431613445282</v>
      </c>
      <c r="AW626" s="7">
        <v>0.41323235980823203</v>
      </c>
      <c r="AX626" s="7">
        <v>605.99189162254299</v>
      </c>
      <c r="AY626" s="7">
        <v>30.014457237372099</v>
      </c>
      <c r="AZ626" s="7">
        <v>956.02082204818703</v>
      </c>
      <c r="BA626" s="7">
        <v>47.351204658156895</v>
      </c>
      <c r="BB626" s="7">
        <v>214.11101581156299</v>
      </c>
      <c r="BC626" s="7">
        <v>32.245634911379902</v>
      </c>
      <c r="BD626" s="7">
        <v>182.154147095978</v>
      </c>
      <c r="BE626" s="7">
        <v>27.432853478309998</v>
      </c>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v>1139</v>
      </c>
      <c r="EG626" s="7">
        <v>619</v>
      </c>
      <c r="EH626" s="7">
        <v>96</v>
      </c>
      <c r="EI626" s="7">
        <v>532</v>
      </c>
      <c r="EJ626" s="7">
        <v>424</v>
      </c>
      <c r="EK626" s="7">
        <v>6</v>
      </c>
      <c r="EL626" s="7">
        <v>0</v>
      </c>
      <c r="EM626" s="7">
        <v>20</v>
      </c>
      <c r="EN626" s="7">
        <v>1037</v>
      </c>
      <c r="EO626" s="7">
        <v>1559</v>
      </c>
      <c r="EP626" s="7">
        <v>335</v>
      </c>
      <c r="EQ626" s="7">
        <v>285</v>
      </c>
    </row>
    <row r="627" spans="1:147" x14ac:dyDescent="0.35">
      <c r="A627" s="7" t="s">
        <v>1105</v>
      </c>
      <c r="B627" s="7" t="e" vm="1">
        <v>#VALUE!</v>
      </c>
      <c r="C627" s="7" t="e" vm="8">
        <v>#VALUE!</v>
      </c>
      <c r="D627" s="7">
        <v>1</v>
      </c>
      <c r="E627" s="7">
        <v>1904</v>
      </c>
      <c r="F627" s="7">
        <v>815</v>
      </c>
      <c r="G627" s="7">
        <v>0</v>
      </c>
      <c r="H627" s="7">
        <v>122</v>
      </c>
      <c r="I627" s="7">
        <v>6.4075630252100835</v>
      </c>
      <c r="J627" s="7">
        <v>0</v>
      </c>
      <c r="K627" s="7">
        <v>0</v>
      </c>
      <c r="L627" s="7">
        <v>0</v>
      </c>
      <c r="M627" s="7">
        <v>0</v>
      </c>
      <c r="N627" s="7">
        <v>0</v>
      </c>
      <c r="O627" s="7">
        <v>1</v>
      </c>
      <c r="P627" s="7">
        <v>24.217907227615999</v>
      </c>
      <c r="Q627" s="7">
        <v>55417</v>
      </c>
      <c r="R627" s="7">
        <v>0</v>
      </c>
      <c r="S627" s="7">
        <v>0</v>
      </c>
      <c r="T627" s="7">
        <v>0</v>
      </c>
      <c r="U627" s="7">
        <v>0</v>
      </c>
      <c r="V627" s="7">
        <v>0</v>
      </c>
      <c r="W627" s="7">
        <v>0</v>
      </c>
      <c r="X627" s="7">
        <v>0</v>
      </c>
      <c r="Y627" s="7">
        <v>0</v>
      </c>
      <c r="Z627" s="7"/>
      <c r="AA627" s="7">
        <v>411.66236144304298</v>
      </c>
      <c r="AB627" s="7"/>
      <c r="AC627" s="7"/>
      <c r="AD627" s="7">
        <v>193.841019570827</v>
      </c>
      <c r="AE627" s="7"/>
      <c r="AF627" s="7">
        <v>411.66236144304298</v>
      </c>
      <c r="AG627" s="7">
        <v>21.6209223446976</v>
      </c>
      <c r="AH627" s="7">
        <v>193.841019570827</v>
      </c>
      <c r="AI627" s="7">
        <v>10.180725817795599</v>
      </c>
      <c r="AJ627" s="7">
        <v>80.7085862159729</v>
      </c>
      <c r="AK627" s="7">
        <v>4.2388963348725301</v>
      </c>
      <c r="AL627" s="7">
        <v>89.1577596664429</v>
      </c>
      <c r="AM627" s="7">
        <v>4.6826554446661204</v>
      </c>
      <c r="AN627" s="7">
        <v>127.784942731261</v>
      </c>
      <c r="AO627" s="7">
        <v>6.7113940510116192</v>
      </c>
      <c r="AP627" s="7">
        <v>176.20375892519999</v>
      </c>
      <c r="AQ627" s="7">
        <v>9.2543991032142596</v>
      </c>
      <c r="AR627" s="7">
        <v>3.8621766567230198</v>
      </c>
      <c r="AS627" s="7">
        <v>0.202845412643016</v>
      </c>
      <c r="AT627" s="7">
        <v>0</v>
      </c>
      <c r="AU627" s="7">
        <v>0</v>
      </c>
      <c r="AV627" s="7">
        <v>7.6924899220466596</v>
      </c>
      <c r="AW627" s="7">
        <v>0.40401732783858502</v>
      </c>
      <c r="AX627" s="7">
        <v>96.119003295898395</v>
      </c>
      <c r="AY627" s="7">
        <v>5.0482669798266002</v>
      </c>
      <c r="AZ627" s="7">
        <v>185.919351100922</v>
      </c>
      <c r="BA627" s="7">
        <v>9.7646718015189897</v>
      </c>
      <c r="BB627" s="7">
        <v>66.865677237510695</v>
      </c>
      <c r="BC627" s="7">
        <v>8.2043775751546892</v>
      </c>
      <c r="BD627" s="7">
        <v>25.730590224266098</v>
      </c>
      <c r="BE627" s="7">
        <v>3.1571276348792701</v>
      </c>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v>873</v>
      </c>
      <c r="EG627" s="7">
        <v>410</v>
      </c>
      <c r="EH627" s="7">
        <v>219</v>
      </c>
      <c r="EI627" s="7">
        <v>365</v>
      </c>
      <c r="EJ627" s="7">
        <v>1208</v>
      </c>
      <c r="EK627" s="7">
        <v>43</v>
      </c>
      <c r="EL627" s="7">
        <v>0</v>
      </c>
      <c r="EM627" s="7">
        <v>17</v>
      </c>
      <c r="EN627" s="7">
        <v>271</v>
      </c>
      <c r="EO627" s="7">
        <v>481</v>
      </c>
      <c r="EP627" s="7">
        <v>395</v>
      </c>
      <c r="EQ627" s="7">
        <v>152</v>
      </c>
    </row>
    <row r="628" spans="1:147" x14ac:dyDescent="0.35">
      <c r="A628" s="7" t="s">
        <v>1106</v>
      </c>
      <c r="B628" s="7" t="e" vm="1">
        <v>#VALUE!</v>
      </c>
      <c r="C628" s="7" t="e" vm="8">
        <v>#VALUE!</v>
      </c>
      <c r="D628" s="7">
        <v>1</v>
      </c>
      <c r="E628" s="7">
        <v>3331</v>
      </c>
      <c r="F628" s="7">
        <v>959</v>
      </c>
      <c r="G628" s="7">
        <v>0</v>
      </c>
      <c r="H628" s="7">
        <v>13</v>
      </c>
      <c r="I628" s="7">
        <v>0.39027319123386367</v>
      </c>
      <c r="J628" s="7">
        <v>0</v>
      </c>
      <c r="K628" s="7">
        <v>0</v>
      </c>
      <c r="L628" s="7">
        <v>0</v>
      </c>
      <c r="M628" s="7">
        <v>0</v>
      </c>
      <c r="N628" s="7">
        <v>0</v>
      </c>
      <c r="O628" s="7">
        <v>1</v>
      </c>
      <c r="P628" s="7">
        <v>28.272251308900497</v>
      </c>
      <c r="Q628" s="7">
        <v>40474</v>
      </c>
      <c r="R628" s="7">
        <v>0</v>
      </c>
      <c r="S628" s="7">
        <v>0</v>
      </c>
      <c r="T628" s="7">
        <v>0</v>
      </c>
      <c r="U628" s="7">
        <v>0</v>
      </c>
      <c r="V628" s="7">
        <v>0</v>
      </c>
      <c r="W628" s="7">
        <v>0</v>
      </c>
      <c r="X628" s="7">
        <v>0</v>
      </c>
      <c r="Y628" s="7">
        <v>0</v>
      </c>
      <c r="Z628" s="7"/>
      <c r="AA628" s="7">
        <v>418.585743904114</v>
      </c>
      <c r="AB628" s="7"/>
      <c r="AC628" s="7"/>
      <c r="AD628" s="7">
        <v>175.479908466339</v>
      </c>
      <c r="AE628" s="7"/>
      <c r="AF628" s="7">
        <v>418.585743904114</v>
      </c>
      <c r="AG628" s="7">
        <v>12.566368775266101</v>
      </c>
      <c r="AH628" s="7">
        <v>175.479908466339</v>
      </c>
      <c r="AI628" s="7">
        <v>5.2680849134295702</v>
      </c>
      <c r="AJ628" s="7">
        <v>139.32126641273501</v>
      </c>
      <c r="AK628" s="7">
        <v>4.1825657884339495</v>
      </c>
      <c r="AL628" s="7">
        <v>24.040618851780899</v>
      </c>
      <c r="AM628" s="7">
        <v>0.721723772193962</v>
      </c>
      <c r="AN628" s="7">
        <v>132.531509160995</v>
      </c>
      <c r="AO628" s="7">
        <v>3.9787303861001302</v>
      </c>
      <c r="AP628" s="7">
        <v>80.807175755500793</v>
      </c>
      <c r="AQ628" s="7">
        <v>2.4259134120534602</v>
      </c>
      <c r="AR628" s="7">
        <v>2.43892744090408</v>
      </c>
      <c r="AS628" s="7">
        <v>7.3219076580728903E-2</v>
      </c>
      <c r="AT628" s="7">
        <v>0.39264950109645702</v>
      </c>
      <c r="AU628" s="7">
        <v>1.1787736448407599E-2</v>
      </c>
      <c r="AV628" s="7">
        <v>3.5226270481944102</v>
      </c>
      <c r="AW628" s="7">
        <v>0.105752838432735</v>
      </c>
      <c r="AX628" s="7">
        <v>198.89285802841201</v>
      </c>
      <c r="AY628" s="7">
        <v>5.9709654166440096</v>
      </c>
      <c r="AZ628" s="7">
        <v>317.43941402435303</v>
      </c>
      <c r="BA628" s="7">
        <v>9.529853318053231</v>
      </c>
      <c r="BB628" s="7">
        <v>50.375097334384897</v>
      </c>
      <c r="BC628" s="7">
        <v>5.2528777199567198</v>
      </c>
      <c r="BD628" s="7">
        <v>25.935302123427402</v>
      </c>
      <c r="BE628" s="7">
        <v>2.7044110660508198</v>
      </c>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v>1661</v>
      </c>
      <c r="EG628" s="7">
        <v>1086</v>
      </c>
      <c r="EH628" s="7">
        <v>176</v>
      </c>
      <c r="EI628" s="7">
        <v>1153</v>
      </c>
      <c r="EJ628" s="7">
        <v>638</v>
      </c>
      <c r="EK628" s="7">
        <v>20</v>
      </c>
      <c r="EL628" s="7">
        <v>5</v>
      </c>
      <c r="EM628" s="7">
        <v>43</v>
      </c>
      <c r="EN628" s="7">
        <v>1472</v>
      </c>
      <c r="EO628" s="7">
        <v>2641</v>
      </c>
      <c r="EP628" s="7">
        <v>394</v>
      </c>
      <c r="EQ628" s="7">
        <v>229</v>
      </c>
    </row>
    <row r="629" spans="1:147" x14ac:dyDescent="0.35">
      <c r="A629" s="7" t="s">
        <v>1107</v>
      </c>
      <c r="B629" s="7" t="e" vm="1">
        <v>#VALUE!</v>
      </c>
      <c r="C629" s="7" t="e" vm="8">
        <v>#VALUE!</v>
      </c>
      <c r="D629" s="7">
        <v>1</v>
      </c>
      <c r="E629" s="7">
        <v>3228</v>
      </c>
      <c r="F629" s="7">
        <v>883</v>
      </c>
      <c r="G629" s="7">
        <v>0</v>
      </c>
      <c r="H629" s="7">
        <v>509</v>
      </c>
      <c r="I629" s="7">
        <v>15.768277571251549</v>
      </c>
      <c r="J629" s="7">
        <v>0</v>
      </c>
      <c r="K629" s="7">
        <v>0</v>
      </c>
      <c r="L629" s="7">
        <v>0</v>
      </c>
      <c r="M629" s="7">
        <v>0</v>
      </c>
      <c r="N629" s="7">
        <v>0</v>
      </c>
      <c r="O629" s="7">
        <v>1</v>
      </c>
      <c r="P629" s="7">
        <v>34.009770762871099</v>
      </c>
      <c r="Q629" s="7">
        <v>37778</v>
      </c>
      <c r="R629" s="7">
        <v>0</v>
      </c>
      <c r="S629" s="7">
        <v>0</v>
      </c>
      <c r="T629" s="7">
        <v>0</v>
      </c>
      <c r="U629" s="7">
        <v>0</v>
      </c>
      <c r="V629" s="7">
        <v>0</v>
      </c>
      <c r="W629" s="7">
        <v>0</v>
      </c>
      <c r="X629" s="7">
        <v>0</v>
      </c>
      <c r="Y629" s="7">
        <v>0</v>
      </c>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v>1689</v>
      </c>
      <c r="EG629" s="7">
        <v>906</v>
      </c>
      <c r="EH629" s="7">
        <v>353</v>
      </c>
      <c r="EI629" s="7">
        <v>957</v>
      </c>
      <c r="EJ629" s="7">
        <v>1286</v>
      </c>
      <c r="EK629" s="7">
        <v>4</v>
      </c>
      <c r="EL629" s="7">
        <v>1</v>
      </c>
      <c r="EM629" s="7">
        <v>28</v>
      </c>
      <c r="EN629" s="7">
        <v>952</v>
      </c>
      <c r="EO629" s="7">
        <v>1814</v>
      </c>
      <c r="EP629" s="7">
        <v>472</v>
      </c>
      <c r="EQ629" s="7">
        <v>423</v>
      </c>
    </row>
    <row r="630" spans="1:147" x14ac:dyDescent="0.35">
      <c r="A630" s="7" t="s">
        <v>1108</v>
      </c>
      <c r="B630" s="7" t="e" vm="1">
        <v>#VALUE!</v>
      </c>
      <c r="C630" s="7" t="e" vm="8">
        <v>#VALUE!</v>
      </c>
      <c r="D630" s="7">
        <v>1</v>
      </c>
      <c r="E630" s="7">
        <v>4793</v>
      </c>
      <c r="F630" s="7">
        <v>1540</v>
      </c>
      <c r="G630" s="7">
        <v>0</v>
      </c>
      <c r="H630" s="7">
        <v>36</v>
      </c>
      <c r="I630" s="7">
        <v>0.75109534738159822</v>
      </c>
      <c r="J630" s="7">
        <v>0</v>
      </c>
      <c r="K630" s="7">
        <v>0</v>
      </c>
      <c r="L630" s="7">
        <v>0</v>
      </c>
      <c r="M630" s="7">
        <v>0</v>
      </c>
      <c r="N630" s="7">
        <v>0</v>
      </c>
      <c r="O630" s="7">
        <v>1</v>
      </c>
      <c r="P630" s="7">
        <v>18.237665578805899</v>
      </c>
      <c r="Q630" s="7">
        <v>40829</v>
      </c>
      <c r="R630" s="7">
        <v>0</v>
      </c>
      <c r="S630" s="7">
        <v>0</v>
      </c>
      <c r="T630" s="7">
        <v>0</v>
      </c>
      <c r="U630" s="7">
        <v>0</v>
      </c>
      <c r="V630" s="7">
        <v>0</v>
      </c>
      <c r="W630" s="7">
        <v>0</v>
      </c>
      <c r="X630" s="7">
        <v>0</v>
      </c>
      <c r="Y630" s="7">
        <v>0</v>
      </c>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v>3010</v>
      </c>
      <c r="EG630" s="7">
        <v>1407</v>
      </c>
      <c r="EH630" s="7">
        <v>304</v>
      </c>
      <c r="EI630" s="7">
        <v>1571</v>
      </c>
      <c r="EJ630" s="7">
        <v>1064</v>
      </c>
      <c r="EK630" s="7">
        <v>183</v>
      </c>
      <c r="EL630" s="7">
        <v>1</v>
      </c>
      <c r="EM630" s="7">
        <v>41</v>
      </c>
      <c r="EN630" s="7">
        <v>1933</v>
      </c>
      <c r="EO630" s="7">
        <v>3430</v>
      </c>
      <c r="EP630" s="7">
        <v>504</v>
      </c>
      <c r="EQ630" s="7">
        <v>480</v>
      </c>
    </row>
    <row r="631" spans="1:147" x14ac:dyDescent="0.35">
      <c r="A631" s="7" t="s">
        <v>1109</v>
      </c>
      <c r="B631" s="7" t="e" vm="1">
        <v>#VALUE!</v>
      </c>
      <c r="C631" s="7" t="e" vm="8">
        <v>#VALUE!</v>
      </c>
      <c r="D631" s="7">
        <v>1</v>
      </c>
      <c r="E631" s="7">
        <v>5827</v>
      </c>
      <c r="F631" s="7">
        <v>2288</v>
      </c>
      <c r="G631" s="7">
        <v>0</v>
      </c>
      <c r="H631" s="7">
        <v>46</v>
      </c>
      <c r="I631" s="7">
        <v>0.78942852239574401</v>
      </c>
      <c r="J631" s="7">
        <v>0</v>
      </c>
      <c r="K631" s="7">
        <v>0</v>
      </c>
      <c r="L631" s="7">
        <v>0</v>
      </c>
      <c r="M631" s="7">
        <v>0</v>
      </c>
      <c r="N631" s="7">
        <v>0</v>
      </c>
      <c r="O631" s="7">
        <v>1</v>
      </c>
      <c r="P631" s="7">
        <v>14.269141531322498</v>
      </c>
      <c r="Q631" s="7">
        <v>51263</v>
      </c>
      <c r="R631" s="7">
        <v>0</v>
      </c>
      <c r="S631" s="7">
        <v>0</v>
      </c>
      <c r="T631" s="7">
        <v>0</v>
      </c>
      <c r="U631" s="7">
        <v>0</v>
      </c>
      <c r="V631" s="7">
        <v>0</v>
      </c>
      <c r="W631" s="7">
        <v>0</v>
      </c>
      <c r="X631" s="7">
        <v>0</v>
      </c>
      <c r="Y631" s="7">
        <v>0</v>
      </c>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v>2402</v>
      </c>
      <c r="EG631" s="7">
        <v>1285</v>
      </c>
      <c r="EH631" s="7">
        <v>762</v>
      </c>
      <c r="EI631" s="7">
        <v>2369</v>
      </c>
      <c r="EJ631" s="7">
        <v>1496</v>
      </c>
      <c r="EK631" s="7">
        <v>112</v>
      </c>
      <c r="EL631" s="7">
        <v>3</v>
      </c>
      <c r="EM631" s="7">
        <v>49</v>
      </c>
      <c r="EN631" s="7">
        <v>1798</v>
      </c>
      <c r="EO631" s="7">
        <v>3650</v>
      </c>
      <c r="EP631" s="7">
        <v>666</v>
      </c>
      <c r="EQ631" s="7">
        <v>523</v>
      </c>
    </row>
    <row r="632" spans="1:147" x14ac:dyDescent="0.35">
      <c r="A632" s="7" t="s">
        <v>1110</v>
      </c>
      <c r="B632" s="7" t="e" vm="1">
        <v>#VALUE!</v>
      </c>
      <c r="C632" s="7" t="e" vm="8">
        <v>#VALUE!</v>
      </c>
      <c r="D632" s="7">
        <v>1</v>
      </c>
      <c r="E632" s="7">
        <v>6020</v>
      </c>
      <c r="F632" s="7">
        <v>2189</v>
      </c>
      <c r="G632" s="7">
        <v>0</v>
      </c>
      <c r="H632" s="7">
        <v>91</v>
      </c>
      <c r="I632" s="7">
        <v>1.5116279069767442</v>
      </c>
      <c r="J632" s="7">
        <v>0</v>
      </c>
      <c r="K632" s="7">
        <v>0</v>
      </c>
      <c r="L632" s="7">
        <v>0</v>
      </c>
      <c r="M632" s="7">
        <v>0</v>
      </c>
      <c r="N632" s="7">
        <v>0</v>
      </c>
      <c r="O632" s="7">
        <v>1</v>
      </c>
      <c r="P632" s="7">
        <v>21.980337078651697</v>
      </c>
      <c r="Q632" s="7">
        <v>58487</v>
      </c>
      <c r="R632" s="7">
        <v>0</v>
      </c>
      <c r="S632" s="7">
        <v>0</v>
      </c>
      <c r="T632" s="7">
        <v>0</v>
      </c>
      <c r="U632" s="7">
        <v>0</v>
      </c>
      <c r="V632" s="7">
        <v>0</v>
      </c>
      <c r="W632" s="7">
        <v>0</v>
      </c>
      <c r="X632" s="7">
        <v>0</v>
      </c>
      <c r="Y632" s="7">
        <v>0</v>
      </c>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v>3024</v>
      </c>
      <c r="EG632" s="7">
        <v>1419</v>
      </c>
      <c r="EH632" s="7">
        <v>783</v>
      </c>
      <c r="EI632" s="7">
        <v>2404</v>
      </c>
      <c r="EJ632" s="7">
        <v>1047</v>
      </c>
      <c r="EK632" s="7">
        <v>98</v>
      </c>
      <c r="EL632" s="7">
        <v>4</v>
      </c>
      <c r="EM632" s="7">
        <v>88</v>
      </c>
      <c r="EN632" s="7">
        <v>2379</v>
      </c>
      <c r="EO632" s="7">
        <v>4446</v>
      </c>
      <c r="EP632" s="7">
        <v>893</v>
      </c>
      <c r="EQ632" s="7">
        <v>743</v>
      </c>
    </row>
    <row r="633" spans="1:147" x14ac:dyDescent="0.35">
      <c r="A633" s="7" t="s">
        <v>1111</v>
      </c>
      <c r="B633" s="7" t="e" vm="1">
        <v>#VALUE!</v>
      </c>
      <c r="C633" s="7" t="e" vm="8">
        <v>#VALUE!</v>
      </c>
      <c r="D633" s="7">
        <v>1</v>
      </c>
      <c r="E633" s="7">
        <v>4496</v>
      </c>
      <c r="F633" s="7">
        <v>1372</v>
      </c>
      <c r="G633" s="7">
        <v>0</v>
      </c>
      <c r="H633" s="7">
        <v>0</v>
      </c>
      <c r="I633" s="7">
        <v>0</v>
      </c>
      <c r="J633" s="7">
        <v>0</v>
      </c>
      <c r="K633" s="7">
        <v>0</v>
      </c>
      <c r="L633" s="7">
        <v>0</v>
      </c>
      <c r="M633" s="7">
        <v>0</v>
      </c>
      <c r="N633" s="7">
        <v>0</v>
      </c>
      <c r="O633" s="7">
        <v>1</v>
      </c>
      <c r="P633" s="7">
        <v>36.0997547015536</v>
      </c>
      <c r="Q633" s="7">
        <v>41628</v>
      </c>
      <c r="R633" s="7">
        <v>0</v>
      </c>
      <c r="S633" s="7">
        <v>0</v>
      </c>
      <c r="T633" s="7">
        <v>0</v>
      </c>
      <c r="U633" s="7">
        <v>0</v>
      </c>
      <c r="V633" s="7">
        <v>0</v>
      </c>
      <c r="W633" s="7">
        <v>0</v>
      </c>
      <c r="X633" s="7">
        <v>0</v>
      </c>
      <c r="Y633" s="7">
        <v>0</v>
      </c>
      <c r="Z633" s="7"/>
      <c r="AA633" s="7">
        <v>284.38732767105103</v>
      </c>
      <c r="AB633" s="7"/>
      <c r="AC633" s="7"/>
      <c r="AD633" s="7">
        <v>164.945857524872</v>
      </c>
      <c r="AE633" s="7"/>
      <c r="AF633" s="7">
        <v>284.38732767105103</v>
      </c>
      <c r="AG633" s="7">
        <v>6.3253409179504203</v>
      </c>
      <c r="AH633" s="7">
        <v>164.945857524872</v>
      </c>
      <c r="AI633" s="7">
        <v>3.6687245890763296</v>
      </c>
      <c r="AJ633" s="7">
        <v>94.710682034492507</v>
      </c>
      <c r="AK633" s="7">
        <v>2.1065543157138</v>
      </c>
      <c r="AL633" s="7">
        <v>20.944809556007399</v>
      </c>
      <c r="AM633" s="7">
        <v>0.46585430507133901</v>
      </c>
      <c r="AN633" s="7">
        <v>74.976952791214003</v>
      </c>
      <c r="AO633" s="7">
        <v>1.66763685033839</v>
      </c>
      <c r="AP633" s="7">
        <v>171.26808118820199</v>
      </c>
      <c r="AQ633" s="7">
        <v>3.8093434427980801</v>
      </c>
      <c r="AR633" s="7">
        <v>2.0669579505920401</v>
      </c>
      <c r="AS633" s="7">
        <v>4.5973264025623697E-2</v>
      </c>
      <c r="AT633" s="7">
        <v>0</v>
      </c>
      <c r="AU633" s="7">
        <v>0</v>
      </c>
      <c r="AV633" s="7">
        <v>2.0669579505920401</v>
      </c>
      <c r="AW633" s="7">
        <v>4.5973264025623697E-2</v>
      </c>
      <c r="AX633" s="7">
        <v>34.008372664451599</v>
      </c>
      <c r="AY633" s="7">
        <v>0.75641398275025795</v>
      </c>
      <c r="AZ633" s="7">
        <v>115.177052497864</v>
      </c>
      <c r="BA633" s="7">
        <v>2.56176718189199</v>
      </c>
      <c r="BB633" s="7">
        <v>36.161557897925398</v>
      </c>
      <c r="BC633" s="7">
        <v>2.635682062531</v>
      </c>
      <c r="BD633" s="7">
        <v>31.493189752101902</v>
      </c>
      <c r="BE633" s="7">
        <v>2.2954219935934299</v>
      </c>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v>3112</v>
      </c>
      <c r="EG633" s="7">
        <v>1452</v>
      </c>
      <c r="EH633" s="7">
        <v>241</v>
      </c>
      <c r="EI633" s="7">
        <v>1354</v>
      </c>
      <c r="EJ633" s="7">
        <v>1642</v>
      </c>
      <c r="EK633" s="7">
        <v>10</v>
      </c>
      <c r="EL633" s="7">
        <v>0</v>
      </c>
      <c r="EM633" s="7">
        <v>41</v>
      </c>
      <c r="EN633" s="7">
        <v>1449</v>
      </c>
      <c r="EO633" s="7">
        <v>2774</v>
      </c>
      <c r="EP633" s="7">
        <v>507</v>
      </c>
      <c r="EQ633" s="7">
        <v>566</v>
      </c>
    </row>
    <row r="634" spans="1:147" x14ac:dyDescent="0.35">
      <c r="A634" s="7" t="s">
        <v>1112</v>
      </c>
      <c r="B634" s="7" t="e" vm="1">
        <v>#VALUE!</v>
      </c>
      <c r="C634" s="7" t="e" vm="8">
        <v>#VALUE!</v>
      </c>
      <c r="D634" s="7">
        <v>1</v>
      </c>
      <c r="E634" s="7">
        <v>4866</v>
      </c>
      <c r="F634" s="7">
        <v>1664</v>
      </c>
      <c r="G634" s="7">
        <v>0</v>
      </c>
      <c r="H634" s="7">
        <v>0</v>
      </c>
      <c r="I634" s="7">
        <v>0</v>
      </c>
      <c r="J634" s="7">
        <v>0</v>
      </c>
      <c r="K634" s="7">
        <v>0</v>
      </c>
      <c r="L634" s="7">
        <v>0</v>
      </c>
      <c r="M634" s="7">
        <v>0</v>
      </c>
      <c r="N634" s="7">
        <v>0</v>
      </c>
      <c r="O634" s="7">
        <v>1</v>
      </c>
      <c r="P634" s="7">
        <v>28.936567164179099</v>
      </c>
      <c r="Q634" s="7">
        <v>37155</v>
      </c>
      <c r="R634" s="7">
        <v>0</v>
      </c>
      <c r="S634" s="7">
        <v>0</v>
      </c>
      <c r="T634" s="7">
        <v>0</v>
      </c>
      <c r="U634" s="7">
        <v>0</v>
      </c>
      <c r="V634" s="7">
        <v>0</v>
      </c>
      <c r="W634" s="7">
        <v>0</v>
      </c>
      <c r="X634" s="7">
        <v>0</v>
      </c>
      <c r="Y634" s="7">
        <v>0</v>
      </c>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v>2860</v>
      </c>
      <c r="EG634" s="7">
        <v>1393</v>
      </c>
      <c r="EH634" s="7">
        <v>279</v>
      </c>
      <c r="EI634" s="7">
        <v>1980</v>
      </c>
      <c r="EJ634" s="7">
        <v>829</v>
      </c>
      <c r="EK634" s="7">
        <v>44</v>
      </c>
      <c r="EL634" s="7">
        <v>0</v>
      </c>
      <c r="EM634" s="7">
        <v>41</v>
      </c>
      <c r="EN634" s="7">
        <v>1972</v>
      </c>
      <c r="EO634" s="7">
        <v>3953</v>
      </c>
      <c r="EP634" s="7">
        <v>528</v>
      </c>
      <c r="EQ634" s="7">
        <v>493</v>
      </c>
    </row>
    <row r="635" spans="1:147" x14ac:dyDescent="0.35">
      <c r="A635" s="7" t="s">
        <v>1113</v>
      </c>
      <c r="B635" s="7" t="e" vm="1">
        <v>#VALUE!</v>
      </c>
      <c r="C635" s="7" t="e" vm="8">
        <v>#VALUE!</v>
      </c>
      <c r="D635" s="7">
        <v>1</v>
      </c>
      <c r="E635" s="7">
        <v>2353</v>
      </c>
      <c r="F635" s="7">
        <v>1013</v>
      </c>
      <c r="G635" s="7">
        <v>0</v>
      </c>
      <c r="H635" s="7">
        <v>0</v>
      </c>
      <c r="I635" s="7">
        <v>0</v>
      </c>
      <c r="J635" s="7">
        <v>0</v>
      </c>
      <c r="K635" s="7">
        <v>1</v>
      </c>
      <c r="L635" s="7">
        <v>0</v>
      </c>
      <c r="M635" s="7">
        <v>0</v>
      </c>
      <c r="N635" s="7">
        <v>0</v>
      </c>
      <c r="O635" s="7">
        <v>1</v>
      </c>
      <c r="P635" s="7">
        <v>18.666124440829602</v>
      </c>
      <c r="Q635" s="7">
        <v>61425</v>
      </c>
      <c r="R635" s="7">
        <v>0</v>
      </c>
      <c r="S635" s="7">
        <v>1</v>
      </c>
      <c r="T635" s="7">
        <v>0</v>
      </c>
      <c r="U635" s="7">
        <v>1</v>
      </c>
      <c r="V635" s="7">
        <v>0</v>
      </c>
      <c r="W635" s="7">
        <v>0</v>
      </c>
      <c r="X635" s="7">
        <v>0</v>
      </c>
      <c r="Y635" s="7">
        <v>0</v>
      </c>
      <c r="Z635" s="7"/>
      <c r="AA635" s="7">
        <v>1448.8409446179901</v>
      </c>
      <c r="AB635" s="7"/>
      <c r="AC635" s="7"/>
      <c r="AD635" s="7">
        <v>706.74072720110405</v>
      </c>
      <c r="AE635" s="7"/>
      <c r="AF635" s="7">
        <v>1448.8409446179901</v>
      </c>
      <c r="AG635" s="7">
        <v>61.574200791244607</v>
      </c>
      <c r="AH635" s="7">
        <v>706.74072720110405</v>
      </c>
      <c r="AI635" s="7">
        <v>30.035730012796602</v>
      </c>
      <c r="AJ635" s="7">
        <v>385.24579496681702</v>
      </c>
      <c r="AK635" s="7">
        <v>16.372536972665401</v>
      </c>
      <c r="AL635" s="7">
        <v>144.77592547237899</v>
      </c>
      <c r="AM635" s="7">
        <v>6.1528230120008001</v>
      </c>
      <c r="AN635" s="7">
        <v>78.1457710266113</v>
      </c>
      <c r="AO635" s="7">
        <v>3.3211122408249603</v>
      </c>
      <c r="AP635" s="7">
        <v>1275.76388275623</v>
      </c>
      <c r="AQ635" s="7">
        <v>54.218609551901096</v>
      </c>
      <c r="AR635" s="7">
        <v>21.665971331298401</v>
      </c>
      <c r="AS635" s="7">
        <v>0.92078076206112791</v>
      </c>
      <c r="AT635" s="7">
        <v>0</v>
      </c>
      <c r="AU635" s="7">
        <v>0</v>
      </c>
      <c r="AV635" s="7">
        <v>1.91236239671707</v>
      </c>
      <c r="AW635" s="7">
        <v>8.1273370026224895E-2</v>
      </c>
      <c r="AX635" s="7">
        <v>71.352944374084501</v>
      </c>
      <c r="AY635" s="7">
        <v>3.0324243252904601</v>
      </c>
      <c r="AZ635" s="7">
        <v>98.081763947382598</v>
      </c>
      <c r="BA635" s="7">
        <v>4.1683707584947998</v>
      </c>
      <c r="BB635" s="7">
        <v>81.412539504468398</v>
      </c>
      <c r="BC635" s="7">
        <v>8.036775864212089</v>
      </c>
      <c r="BD635" s="7">
        <v>97.308241020888104</v>
      </c>
      <c r="BE635" s="7">
        <v>9.6059467937697995</v>
      </c>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v>1106</v>
      </c>
      <c r="EG635" s="7">
        <v>534</v>
      </c>
      <c r="EH635" s="7">
        <v>471</v>
      </c>
      <c r="EI635" s="7">
        <v>131</v>
      </c>
      <c r="EJ635" s="7">
        <v>2076</v>
      </c>
      <c r="EK635" s="7">
        <v>41</v>
      </c>
      <c r="EL635" s="7">
        <v>0</v>
      </c>
      <c r="EM635" s="7">
        <v>7</v>
      </c>
      <c r="EN635" s="7">
        <v>98</v>
      </c>
      <c r="EO635" s="7">
        <v>152</v>
      </c>
      <c r="EP635" s="7">
        <v>246</v>
      </c>
      <c r="EQ635" s="7">
        <v>183</v>
      </c>
    </row>
    <row r="636" spans="1:147" x14ac:dyDescent="0.35">
      <c r="A636" s="7" t="s">
        <v>1114</v>
      </c>
      <c r="B636" s="7" t="e" vm="1">
        <v>#VALUE!</v>
      </c>
      <c r="C636" s="7" t="e" vm="8">
        <v>#VALUE!</v>
      </c>
      <c r="D636" s="7">
        <v>1</v>
      </c>
      <c r="E636" s="7">
        <v>3010</v>
      </c>
      <c r="F636" s="7">
        <v>1166</v>
      </c>
      <c r="G636" s="7">
        <v>0</v>
      </c>
      <c r="H636" s="7">
        <v>47</v>
      </c>
      <c r="I636" s="7">
        <v>1.5614617940199336</v>
      </c>
      <c r="J636" s="7">
        <v>0</v>
      </c>
      <c r="K636" s="7">
        <v>1</v>
      </c>
      <c r="L636" s="7">
        <v>0</v>
      </c>
      <c r="M636" s="7">
        <v>0</v>
      </c>
      <c r="N636" s="7">
        <v>0</v>
      </c>
      <c r="O636" s="7">
        <v>1</v>
      </c>
      <c r="P636" s="7">
        <v>5.8561643835616399</v>
      </c>
      <c r="Q636" s="7">
        <v>71700</v>
      </c>
      <c r="R636" s="7">
        <v>0</v>
      </c>
      <c r="S636" s="7">
        <v>1</v>
      </c>
      <c r="T636" s="7">
        <v>0</v>
      </c>
      <c r="U636" s="7">
        <v>1</v>
      </c>
      <c r="V636" s="7">
        <v>0</v>
      </c>
      <c r="W636" s="7">
        <v>0</v>
      </c>
      <c r="X636" s="7">
        <v>0</v>
      </c>
      <c r="Y636" s="7">
        <v>0</v>
      </c>
      <c r="Z636" s="7"/>
      <c r="AA636" s="7">
        <v>1807.2251455783801</v>
      </c>
      <c r="AB636" s="7"/>
      <c r="AC636" s="7"/>
      <c r="AD636" s="7">
        <v>343.41024553775799</v>
      </c>
      <c r="AE636" s="7"/>
      <c r="AF636" s="7">
        <v>1807.2251455783801</v>
      </c>
      <c r="AG636" s="7">
        <v>60.040702510909803</v>
      </c>
      <c r="AH636" s="7">
        <v>343.41024553775799</v>
      </c>
      <c r="AI636" s="7">
        <v>11.4089782570684</v>
      </c>
      <c r="AJ636" s="7">
        <v>410.081664144993</v>
      </c>
      <c r="AK636" s="7">
        <v>13.623975552989801</v>
      </c>
      <c r="AL636" s="7">
        <v>241.613552719355</v>
      </c>
      <c r="AM636" s="7">
        <v>8.0270283295466598</v>
      </c>
      <c r="AN636" s="7">
        <v>139.79138970375101</v>
      </c>
      <c r="AO636" s="7">
        <v>4.6442322160714502</v>
      </c>
      <c r="AP636" s="7">
        <v>1554.05358016491</v>
      </c>
      <c r="AQ636" s="7">
        <v>51.629687048668103</v>
      </c>
      <c r="AR636" s="7">
        <v>25.2688109427691</v>
      </c>
      <c r="AS636" s="7">
        <v>0.83949538015843994</v>
      </c>
      <c r="AT636" s="7">
        <v>0</v>
      </c>
      <c r="AU636" s="7">
        <v>0</v>
      </c>
      <c r="AV636" s="7">
        <v>3.9142983295023401</v>
      </c>
      <c r="AW636" s="7">
        <v>0.13004313387051</v>
      </c>
      <c r="AX636" s="7">
        <v>84.197069808840794</v>
      </c>
      <c r="AY636" s="7">
        <v>2.7972448441475302</v>
      </c>
      <c r="AZ636" s="7">
        <v>100.393910869956</v>
      </c>
      <c r="BA636" s="7">
        <v>3.3353458760782702</v>
      </c>
      <c r="BB636" s="7">
        <v>90.665705565363197</v>
      </c>
      <c r="BC636" s="7">
        <v>7.7757894996023298</v>
      </c>
      <c r="BD636" s="7">
        <v>14.841430330649001</v>
      </c>
      <c r="BE636" s="7">
        <v>1.2728499425942599</v>
      </c>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v>638</v>
      </c>
      <c r="EG636" s="7">
        <v>700</v>
      </c>
      <c r="EH636" s="7">
        <v>328</v>
      </c>
      <c r="EI636" s="7">
        <v>175</v>
      </c>
      <c r="EJ636" s="7">
        <v>2666</v>
      </c>
      <c r="EK636" s="7">
        <v>36</v>
      </c>
      <c r="EL636" s="7">
        <v>0</v>
      </c>
      <c r="EM636" s="7">
        <v>7</v>
      </c>
      <c r="EN636" s="7">
        <v>126</v>
      </c>
      <c r="EO636" s="7">
        <v>136</v>
      </c>
      <c r="EP636" s="7">
        <v>182</v>
      </c>
      <c r="EQ636" s="7">
        <v>25</v>
      </c>
    </row>
    <row r="637" spans="1:147" x14ac:dyDescent="0.35">
      <c r="A637" s="7" t="s">
        <v>1115</v>
      </c>
      <c r="B637" s="7" t="e" vm="1">
        <v>#VALUE!</v>
      </c>
      <c r="C637" s="7" t="e" vm="8">
        <v>#VALUE!</v>
      </c>
      <c r="D637" s="7">
        <v>1</v>
      </c>
      <c r="E637" s="7">
        <v>2679</v>
      </c>
      <c r="F637" s="7">
        <v>965</v>
      </c>
      <c r="G637" s="7">
        <v>0</v>
      </c>
      <c r="H637" s="7">
        <v>0</v>
      </c>
      <c r="I637" s="7">
        <v>0</v>
      </c>
      <c r="J637" s="7">
        <v>0</v>
      </c>
      <c r="K637" s="7">
        <v>1</v>
      </c>
      <c r="L637" s="7">
        <v>0</v>
      </c>
      <c r="M637" s="7">
        <v>1</v>
      </c>
      <c r="N637" s="7">
        <v>1</v>
      </c>
      <c r="O637" s="7">
        <v>1</v>
      </c>
      <c r="P637" s="7">
        <v>10.765287440498</v>
      </c>
      <c r="Q637" s="7">
        <v>68179</v>
      </c>
      <c r="R637" s="7">
        <v>0</v>
      </c>
      <c r="S637" s="7">
        <v>1</v>
      </c>
      <c r="T637" s="7">
        <v>0</v>
      </c>
      <c r="U637" s="7">
        <v>1</v>
      </c>
      <c r="V637" s="7">
        <v>0</v>
      </c>
      <c r="W637" s="7">
        <v>0</v>
      </c>
      <c r="X637" s="7">
        <v>0</v>
      </c>
      <c r="Y637" s="7">
        <v>1</v>
      </c>
      <c r="Z637" s="7"/>
      <c r="AA637" s="7">
        <v>2494.6136817075298</v>
      </c>
      <c r="AB637" s="7"/>
      <c r="AC637" s="7"/>
      <c r="AD637" s="7">
        <v>836.89930863678501</v>
      </c>
      <c r="AE637" s="7"/>
      <c r="AF637" s="7">
        <v>2494.6136817075298</v>
      </c>
      <c r="AG637" s="7">
        <v>93.117345341826493</v>
      </c>
      <c r="AH637" s="7">
        <v>836.89930863678501</v>
      </c>
      <c r="AI637" s="7">
        <v>31.239242576961001</v>
      </c>
      <c r="AJ637" s="7">
        <v>635.07031413260802</v>
      </c>
      <c r="AK637" s="7">
        <v>23.705498847801699</v>
      </c>
      <c r="AL637" s="7">
        <v>235.24354350194301</v>
      </c>
      <c r="AM637" s="7">
        <v>8.7810206607668313</v>
      </c>
      <c r="AN637" s="7">
        <v>97.616538292961195</v>
      </c>
      <c r="AO637" s="7">
        <v>3.6437677600956002</v>
      </c>
      <c r="AP637" s="7">
        <v>2192.1835193596798</v>
      </c>
      <c r="AQ637" s="7">
        <v>81.828425508013396</v>
      </c>
      <c r="AR637" s="7">
        <v>25.0891238283366</v>
      </c>
      <c r="AS637" s="7">
        <v>0.93651078119957409</v>
      </c>
      <c r="AT637" s="7">
        <v>0</v>
      </c>
      <c r="AU637" s="7">
        <v>0</v>
      </c>
      <c r="AV637" s="7">
        <v>10.8504930669442</v>
      </c>
      <c r="AW637" s="7">
        <v>0.405020271255849</v>
      </c>
      <c r="AX637" s="7">
        <v>168.87401060573799</v>
      </c>
      <c r="AY637" s="7">
        <v>6.3036211498968902</v>
      </c>
      <c r="AZ637" s="7">
        <v>157.28463353356301</v>
      </c>
      <c r="BA637" s="7">
        <v>5.8710202886735097</v>
      </c>
      <c r="BB637" s="7">
        <v>182.36508020549101</v>
      </c>
      <c r="BC637" s="7">
        <v>18.897935772589701</v>
      </c>
      <c r="BD637" s="7">
        <v>149.70150862191801</v>
      </c>
      <c r="BE637" s="7">
        <v>15.5131097017532</v>
      </c>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v>936</v>
      </c>
      <c r="EG637" s="7">
        <v>685</v>
      </c>
      <c r="EH637" s="7">
        <v>247</v>
      </c>
      <c r="EI637" s="7">
        <v>111</v>
      </c>
      <c r="EJ637" s="7">
        <v>2341</v>
      </c>
      <c r="EK637" s="7">
        <v>27</v>
      </c>
      <c r="EL637" s="7">
        <v>0</v>
      </c>
      <c r="EM637" s="7">
        <v>15</v>
      </c>
      <c r="EN637" s="7">
        <v>185</v>
      </c>
      <c r="EO637" s="7">
        <v>186</v>
      </c>
      <c r="EP637" s="7">
        <v>191</v>
      </c>
      <c r="EQ637" s="7">
        <v>157</v>
      </c>
    </row>
    <row r="638" spans="1:147" x14ac:dyDescent="0.35">
      <c r="A638" s="7" t="s">
        <v>1116</v>
      </c>
      <c r="B638" s="7" t="e" vm="1">
        <v>#VALUE!</v>
      </c>
      <c r="C638" s="7" t="e" vm="8">
        <v>#VALUE!</v>
      </c>
      <c r="D638" s="7">
        <v>1</v>
      </c>
      <c r="E638" s="7">
        <v>4624</v>
      </c>
      <c r="F638" s="7">
        <v>1761</v>
      </c>
      <c r="G638" s="7">
        <v>0</v>
      </c>
      <c r="H638" s="7">
        <v>182</v>
      </c>
      <c r="I638" s="7">
        <v>3.9359861591695502</v>
      </c>
      <c r="J638" s="7">
        <v>0</v>
      </c>
      <c r="K638" s="7">
        <v>1</v>
      </c>
      <c r="L638" s="7">
        <v>0</v>
      </c>
      <c r="M638" s="7">
        <v>1</v>
      </c>
      <c r="N638" s="7">
        <v>1</v>
      </c>
      <c r="O638" s="7">
        <v>1</v>
      </c>
      <c r="P638" s="7">
        <v>7.13625866050808</v>
      </c>
      <c r="Q638" s="7">
        <v>62799</v>
      </c>
      <c r="R638" s="7">
        <v>0</v>
      </c>
      <c r="S638" s="7">
        <v>1</v>
      </c>
      <c r="T638" s="7">
        <v>0</v>
      </c>
      <c r="U638" s="7">
        <v>1</v>
      </c>
      <c r="V638" s="7">
        <v>0</v>
      </c>
      <c r="W638" s="7">
        <v>0</v>
      </c>
      <c r="X638" s="7">
        <v>0</v>
      </c>
      <c r="Y638" s="7">
        <v>1</v>
      </c>
      <c r="Z638" s="7"/>
      <c r="AA638" s="7">
        <v>3848.9915529508098</v>
      </c>
      <c r="AB638" s="7"/>
      <c r="AC638" s="7"/>
      <c r="AD638" s="7">
        <v>1493.0454392316799</v>
      </c>
      <c r="AE638" s="7"/>
      <c r="AF638" s="7">
        <v>3848.9915529508098</v>
      </c>
      <c r="AG638" s="7">
        <v>83.239436698763299</v>
      </c>
      <c r="AH638" s="7">
        <v>1493.0454392316799</v>
      </c>
      <c r="AI638" s="7">
        <v>32.289044966082905</v>
      </c>
      <c r="AJ638" s="7">
        <v>759.944700253429</v>
      </c>
      <c r="AK638" s="7">
        <v>16.434790230394199</v>
      </c>
      <c r="AL638" s="7">
        <v>1012.00272334518</v>
      </c>
      <c r="AM638" s="7">
        <v>21.8858720446623</v>
      </c>
      <c r="AN638" s="7">
        <v>261.66562496684497</v>
      </c>
      <c r="AO638" s="7">
        <v>5.6588586714283098</v>
      </c>
      <c r="AP638" s="7">
        <v>3349.68635323737</v>
      </c>
      <c r="AQ638" s="7">
        <v>72.441313867590097</v>
      </c>
      <c r="AR638" s="7">
        <v>26.237104387488198</v>
      </c>
      <c r="AS638" s="7">
        <v>0.56741142706505698</v>
      </c>
      <c r="AT638" s="7">
        <v>0</v>
      </c>
      <c r="AU638" s="7">
        <v>0</v>
      </c>
      <c r="AV638" s="7">
        <v>13.003496899036699</v>
      </c>
      <c r="AW638" s="7">
        <v>0.281217493491278</v>
      </c>
      <c r="AX638" s="7">
        <v>198.39892280825001</v>
      </c>
      <c r="AY638" s="7">
        <v>4.2906341437770301</v>
      </c>
      <c r="AZ638" s="7">
        <v>317.24902535101899</v>
      </c>
      <c r="BA638" s="7">
        <v>6.8609218285254903</v>
      </c>
      <c r="BB638" s="7">
        <v>438.13056225678901</v>
      </c>
      <c r="BC638" s="7">
        <v>24.879645784031201</v>
      </c>
      <c r="BD638" s="7">
        <v>329.325545134197</v>
      </c>
      <c r="BE638" s="7">
        <v>18.701053102452999</v>
      </c>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v>1750</v>
      </c>
      <c r="EG638" s="7">
        <v>978</v>
      </c>
      <c r="EH638" s="7">
        <v>1067</v>
      </c>
      <c r="EI638" s="7">
        <v>319</v>
      </c>
      <c r="EJ638" s="7">
        <v>3946</v>
      </c>
      <c r="EK638" s="7">
        <v>36</v>
      </c>
      <c r="EL638" s="7">
        <v>0</v>
      </c>
      <c r="EM638" s="7">
        <v>16</v>
      </c>
      <c r="EN638" s="7">
        <v>307</v>
      </c>
      <c r="EO638" s="7">
        <v>450</v>
      </c>
      <c r="EP638" s="7">
        <v>494</v>
      </c>
      <c r="EQ638" s="7">
        <v>357</v>
      </c>
    </row>
    <row r="639" spans="1:147" x14ac:dyDescent="0.35">
      <c r="A639" s="7" t="s">
        <v>1117</v>
      </c>
      <c r="B639" s="7" t="e" vm="1">
        <v>#VALUE!</v>
      </c>
      <c r="C639" s="7" t="e" vm="8">
        <v>#VALUE!</v>
      </c>
      <c r="D639" s="7">
        <v>1</v>
      </c>
      <c r="E639" s="7">
        <v>3937</v>
      </c>
      <c r="F639" s="7">
        <v>1372</v>
      </c>
      <c r="G639" s="7">
        <v>0</v>
      </c>
      <c r="H639" s="7">
        <v>210</v>
      </c>
      <c r="I639" s="7">
        <v>5.3340106680213362</v>
      </c>
      <c r="J639" s="7">
        <v>0</v>
      </c>
      <c r="K639" s="7">
        <v>1</v>
      </c>
      <c r="L639" s="7">
        <v>0</v>
      </c>
      <c r="M639" s="7">
        <v>1</v>
      </c>
      <c r="N639" s="7">
        <v>1</v>
      </c>
      <c r="O639" s="7">
        <v>1</v>
      </c>
      <c r="P639" s="7">
        <v>19.0654205607477</v>
      </c>
      <c r="Q639" s="7">
        <v>46220</v>
      </c>
      <c r="R639" s="7">
        <v>0</v>
      </c>
      <c r="S639" s="7">
        <v>1</v>
      </c>
      <c r="T639" s="7">
        <v>0</v>
      </c>
      <c r="U639" s="7">
        <v>1</v>
      </c>
      <c r="V639" s="7">
        <v>0</v>
      </c>
      <c r="W639" s="7">
        <v>0</v>
      </c>
      <c r="X639" s="7">
        <v>0</v>
      </c>
      <c r="Y639" s="7">
        <v>1</v>
      </c>
      <c r="Z639" s="7"/>
      <c r="AA639" s="7">
        <v>2564.8399651534901</v>
      </c>
      <c r="AB639" s="7"/>
      <c r="AC639" s="7"/>
      <c r="AD639" s="7">
        <v>872.43556644953799</v>
      </c>
      <c r="AE639" s="7"/>
      <c r="AF639" s="7">
        <v>2564.8399651534901</v>
      </c>
      <c r="AG639" s="7">
        <v>65.14706540902931</v>
      </c>
      <c r="AH639" s="7">
        <v>872.43556644953799</v>
      </c>
      <c r="AI639" s="7">
        <v>22.1599077076337</v>
      </c>
      <c r="AJ639" s="7">
        <v>668.46357465814799</v>
      </c>
      <c r="AK639" s="7">
        <v>16.979008754334497</v>
      </c>
      <c r="AL639" s="7">
        <v>268.92515119444602</v>
      </c>
      <c r="AM639" s="7">
        <v>6.8307125017639301</v>
      </c>
      <c r="AN639" s="7">
        <v>133.973383064003</v>
      </c>
      <c r="AO639" s="7">
        <v>3.4029307356871605</v>
      </c>
      <c r="AP639" s="7">
        <v>2192.6993157342099</v>
      </c>
      <c r="AQ639" s="7">
        <v>55.694674008996905</v>
      </c>
      <c r="AR639" s="7">
        <v>12.581652127671999</v>
      </c>
      <c r="AS639" s="7">
        <v>0.31957460319207498</v>
      </c>
      <c r="AT639" s="7">
        <v>4.7238014127069601</v>
      </c>
      <c r="AU639" s="7">
        <v>0.11998479585234899</v>
      </c>
      <c r="AV639" s="7">
        <v>8.8059996372321603</v>
      </c>
      <c r="AW639" s="7">
        <v>0.22367283813137301</v>
      </c>
      <c r="AX639" s="7">
        <v>212.05583210638699</v>
      </c>
      <c r="AY639" s="7">
        <v>5.3862289079600503</v>
      </c>
      <c r="AZ639" s="7">
        <v>321.09239392553002</v>
      </c>
      <c r="BA639" s="7">
        <v>8.1557631172346898</v>
      </c>
      <c r="BB639" s="7">
        <v>245.32966052507999</v>
      </c>
      <c r="BC639" s="7">
        <v>17.881170592206999</v>
      </c>
      <c r="BD639" s="7">
        <v>174.33966229390401</v>
      </c>
      <c r="BE639" s="7">
        <v>12.706972470401102</v>
      </c>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v>1284</v>
      </c>
      <c r="EG639" s="7">
        <v>1022</v>
      </c>
      <c r="EH639" s="7">
        <v>507</v>
      </c>
      <c r="EI639" s="7">
        <v>208</v>
      </c>
      <c r="EJ639" s="7">
        <v>3380</v>
      </c>
      <c r="EK639" s="7">
        <v>36</v>
      </c>
      <c r="EL639" s="7">
        <v>11</v>
      </c>
      <c r="EM639" s="7">
        <v>9</v>
      </c>
      <c r="EN639" s="7">
        <v>293</v>
      </c>
      <c r="EO639" s="7">
        <v>445</v>
      </c>
      <c r="EP639" s="7">
        <v>404</v>
      </c>
      <c r="EQ639" s="7">
        <v>246</v>
      </c>
    </row>
    <row r="640" spans="1:147" x14ac:dyDescent="0.35">
      <c r="A640" s="7" t="s">
        <v>1118</v>
      </c>
      <c r="B640" s="7" t="e" vm="1">
        <v>#VALUE!</v>
      </c>
      <c r="C640" s="7" t="e" vm="8">
        <v>#VALUE!</v>
      </c>
      <c r="D640" s="7">
        <v>1</v>
      </c>
      <c r="E640" s="7">
        <v>4536</v>
      </c>
      <c r="F640" s="7">
        <v>2052</v>
      </c>
      <c r="G640" s="7">
        <v>0</v>
      </c>
      <c r="H640" s="7">
        <v>17</v>
      </c>
      <c r="I640" s="7">
        <v>0.37477954144620806</v>
      </c>
      <c r="J640" s="7">
        <v>0</v>
      </c>
      <c r="K640" s="7">
        <v>1</v>
      </c>
      <c r="L640" s="7">
        <v>0</v>
      </c>
      <c r="M640" s="7">
        <v>1</v>
      </c>
      <c r="N640" s="7">
        <v>1</v>
      </c>
      <c r="O640" s="7">
        <v>1</v>
      </c>
      <c r="P640" s="7">
        <v>14.361820199778</v>
      </c>
      <c r="Q640" s="7">
        <v>55667</v>
      </c>
      <c r="R640" s="7">
        <v>0</v>
      </c>
      <c r="S640" s="7">
        <v>1</v>
      </c>
      <c r="T640" s="7">
        <v>0</v>
      </c>
      <c r="U640" s="7">
        <v>1</v>
      </c>
      <c r="V640" s="7">
        <v>0</v>
      </c>
      <c r="W640" s="7">
        <v>0</v>
      </c>
      <c r="X640" s="7">
        <v>0</v>
      </c>
      <c r="Y640" s="7">
        <v>1</v>
      </c>
      <c r="Z640" s="7"/>
      <c r="AA640" s="7">
        <v>3170.8160455972002</v>
      </c>
      <c r="AB640" s="7"/>
      <c r="AC640" s="7"/>
      <c r="AD640" s="7">
        <v>1456.47299688309</v>
      </c>
      <c r="AE640" s="7"/>
      <c r="AF640" s="7">
        <v>3170.8160455972002</v>
      </c>
      <c r="AG640" s="7">
        <v>69.903351975246792</v>
      </c>
      <c r="AH640" s="7">
        <v>1456.47299688309</v>
      </c>
      <c r="AI640" s="7">
        <v>32.109193052978299</v>
      </c>
      <c r="AJ640" s="7">
        <v>728.23751856014098</v>
      </c>
      <c r="AK640" s="7">
        <v>16.054619015876099</v>
      </c>
      <c r="AL640" s="7">
        <v>341.54517166968401</v>
      </c>
      <c r="AM640" s="7">
        <v>7.5296554600900398</v>
      </c>
      <c r="AN640" s="7">
        <v>117.553001370281</v>
      </c>
      <c r="AO640" s="7">
        <v>2.5915564675987901</v>
      </c>
      <c r="AP640" s="7">
        <v>2851.1176809966601</v>
      </c>
      <c r="AQ640" s="7">
        <v>62.855328064300195</v>
      </c>
      <c r="AR640" s="7">
        <v>17.432399650104301</v>
      </c>
      <c r="AS640" s="7">
        <v>0.38431216159842002</v>
      </c>
      <c r="AT640" s="7">
        <v>0</v>
      </c>
      <c r="AU640" s="7">
        <v>0</v>
      </c>
      <c r="AV640" s="7">
        <v>16.026237288955599</v>
      </c>
      <c r="AW640" s="7">
        <v>0.35331210954487702</v>
      </c>
      <c r="AX640" s="7">
        <v>168.686741844751</v>
      </c>
      <c r="AY640" s="7">
        <v>3.7188435150959203</v>
      </c>
      <c r="AZ640" s="7">
        <v>229.14042179752099</v>
      </c>
      <c r="BA640" s="7">
        <v>5.0515966004744604</v>
      </c>
      <c r="BB640" s="7">
        <v>422.31230132467999</v>
      </c>
      <c r="BC640" s="7">
        <v>20.580521507050701</v>
      </c>
      <c r="BD640" s="7">
        <v>356.45714707672602</v>
      </c>
      <c r="BE640" s="7">
        <v>17.371205997891099</v>
      </c>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v>2108</v>
      </c>
      <c r="EG640" s="7">
        <v>1092</v>
      </c>
      <c r="EH640" s="7">
        <v>442</v>
      </c>
      <c r="EI640" s="7">
        <v>182</v>
      </c>
      <c r="EJ640" s="7">
        <v>4023</v>
      </c>
      <c r="EK640" s="7">
        <v>25</v>
      </c>
      <c r="EL640" s="7">
        <v>0</v>
      </c>
      <c r="EM640" s="7">
        <v>27</v>
      </c>
      <c r="EN640" s="7">
        <v>279</v>
      </c>
      <c r="EO640" s="7">
        <v>379</v>
      </c>
      <c r="EP640" s="7">
        <v>609</v>
      </c>
      <c r="EQ640" s="7">
        <v>496</v>
      </c>
    </row>
    <row r="641" spans="1:147" x14ac:dyDescent="0.35">
      <c r="A641" s="7" t="s">
        <v>1119</v>
      </c>
      <c r="B641" s="7" t="e" vm="1">
        <v>#VALUE!</v>
      </c>
      <c r="C641" s="7" t="e" vm="8">
        <v>#VALUE!</v>
      </c>
      <c r="D641" s="7">
        <v>1</v>
      </c>
      <c r="E641" s="7">
        <v>4726</v>
      </c>
      <c r="F641" s="7">
        <v>1949</v>
      </c>
      <c r="G641" s="7">
        <v>0</v>
      </c>
      <c r="H641" s="7">
        <v>49</v>
      </c>
      <c r="I641" s="7">
        <v>1.0368176047397375</v>
      </c>
      <c r="J641" s="7">
        <v>0</v>
      </c>
      <c r="K641" s="7">
        <v>0</v>
      </c>
      <c r="L641" s="7">
        <v>0</v>
      </c>
      <c r="M641" s="7">
        <v>0</v>
      </c>
      <c r="N641" s="7">
        <v>0</v>
      </c>
      <c r="O641" s="7">
        <v>1</v>
      </c>
      <c r="P641" s="7">
        <v>19.467554076539102</v>
      </c>
      <c r="Q641" s="7">
        <v>51477</v>
      </c>
      <c r="R641" s="7">
        <v>0</v>
      </c>
      <c r="S641" s="7">
        <v>0</v>
      </c>
      <c r="T641" s="7">
        <v>0</v>
      </c>
      <c r="U641" s="7">
        <v>0</v>
      </c>
      <c r="V641" s="7">
        <v>0</v>
      </c>
      <c r="W641" s="7">
        <v>0</v>
      </c>
      <c r="X641" s="7">
        <v>0</v>
      </c>
      <c r="Y641" s="7">
        <v>0</v>
      </c>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v>2240</v>
      </c>
      <c r="EG641" s="7">
        <v>1192</v>
      </c>
      <c r="EH641" s="7">
        <v>467</v>
      </c>
      <c r="EI641" s="7">
        <v>147</v>
      </c>
      <c r="EJ641" s="7">
        <v>4231</v>
      </c>
      <c r="EK641" s="7">
        <v>29</v>
      </c>
      <c r="EL641" s="7">
        <v>0</v>
      </c>
      <c r="EM641" s="7">
        <v>18</v>
      </c>
      <c r="EN641" s="7">
        <v>301</v>
      </c>
      <c r="EO641" s="7">
        <v>321</v>
      </c>
      <c r="EP641" s="7">
        <v>673</v>
      </c>
      <c r="EQ641" s="7">
        <v>383</v>
      </c>
    </row>
    <row r="642" spans="1:147" x14ac:dyDescent="0.35">
      <c r="A642" s="7" t="s">
        <v>1120</v>
      </c>
      <c r="B642" s="7" t="e" vm="1">
        <v>#VALUE!</v>
      </c>
      <c r="C642" s="7" t="e" vm="8">
        <v>#VALUE!</v>
      </c>
      <c r="D642" s="7">
        <v>1</v>
      </c>
      <c r="E642" s="7">
        <v>4240</v>
      </c>
      <c r="F642" s="7">
        <v>1642</v>
      </c>
      <c r="G642" s="7">
        <v>0</v>
      </c>
      <c r="H642" s="7">
        <v>245</v>
      </c>
      <c r="I642" s="7">
        <v>5.7783018867924527</v>
      </c>
      <c r="J642" s="7">
        <v>0</v>
      </c>
      <c r="K642" s="7">
        <v>0</v>
      </c>
      <c r="L642" s="7">
        <v>0</v>
      </c>
      <c r="M642" s="7">
        <v>0</v>
      </c>
      <c r="N642" s="7">
        <v>0</v>
      </c>
      <c r="O642" s="7">
        <v>1</v>
      </c>
      <c r="P642" s="7">
        <v>23.1005372217959</v>
      </c>
      <c r="Q642" s="7">
        <v>27462</v>
      </c>
      <c r="R642" s="7">
        <v>0</v>
      </c>
      <c r="S642" s="7">
        <v>0</v>
      </c>
      <c r="T642" s="7">
        <v>0</v>
      </c>
      <c r="U642" s="7">
        <v>0</v>
      </c>
      <c r="V642" s="7">
        <v>0</v>
      </c>
      <c r="W642" s="7">
        <v>0</v>
      </c>
      <c r="X642" s="7">
        <v>0</v>
      </c>
      <c r="Y642" s="7">
        <v>0</v>
      </c>
      <c r="Z642" s="7"/>
      <c r="AA642" s="7">
        <v>223.303363800049</v>
      </c>
      <c r="AB642" s="7"/>
      <c r="AC642" s="7"/>
      <c r="AD642" s="7">
        <v>137.487743377686</v>
      </c>
      <c r="AE642" s="7"/>
      <c r="AF642" s="7">
        <v>223.303363800049</v>
      </c>
      <c r="AG642" s="7">
        <v>5.26658876886908</v>
      </c>
      <c r="AH642" s="7">
        <v>137.487743377686</v>
      </c>
      <c r="AI642" s="7">
        <v>3.24263545702089</v>
      </c>
      <c r="AJ642" s="7">
        <v>76.080236434936495</v>
      </c>
      <c r="AK642" s="7">
        <v>1.7943451989371799</v>
      </c>
      <c r="AL642" s="7">
        <v>8.5892432928085292</v>
      </c>
      <c r="AM642" s="7">
        <v>0.20257649275491801</v>
      </c>
      <c r="AN642" s="7">
        <v>6.2300605773925799</v>
      </c>
      <c r="AO642" s="7">
        <v>0.14693539097624</v>
      </c>
      <c r="AP642" s="7">
        <v>203.682874679565</v>
      </c>
      <c r="AQ642" s="7">
        <v>4.8038413839520198</v>
      </c>
      <c r="AR642" s="7">
        <v>0.16636395454406699</v>
      </c>
      <c r="AS642" s="7">
        <v>3.9236781732091405E-3</v>
      </c>
      <c r="AT642" s="7">
        <v>0.16636395454406699</v>
      </c>
      <c r="AU642" s="7">
        <v>3.9236781732091405E-3</v>
      </c>
      <c r="AV642" s="7">
        <v>0</v>
      </c>
      <c r="AW642" s="7">
        <v>0</v>
      </c>
      <c r="AX642" s="7">
        <v>13.057702660560601</v>
      </c>
      <c r="AY642" s="7">
        <v>0.30796468539057997</v>
      </c>
      <c r="AZ642" s="7">
        <v>11.8034782409668</v>
      </c>
      <c r="BA642" s="7">
        <v>0.278383920777519</v>
      </c>
      <c r="BB642" s="7">
        <v>43.616552829742403</v>
      </c>
      <c r="BC642" s="7">
        <v>2.6563065060744502</v>
      </c>
      <c r="BD642" s="7">
        <v>27.152902126312298</v>
      </c>
      <c r="BE642" s="7">
        <v>1.65364811975105</v>
      </c>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v>2489</v>
      </c>
      <c r="EG642" s="7">
        <v>1165</v>
      </c>
      <c r="EH642" s="7">
        <v>318</v>
      </c>
      <c r="EI642" s="7">
        <v>190</v>
      </c>
      <c r="EJ642" s="7">
        <v>3746</v>
      </c>
      <c r="EK642" s="7">
        <v>8</v>
      </c>
      <c r="EL642" s="7">
        <v>2</v>
      </c>
      <c r="EM642" s="7">
        <v>6</v>
      </c>
      <c r="EN642" s="7">
        <v>288</v>
      </c>
      <c r="EO642" s="7">
        <v>444</v>
      </c>
      <c r="EP642" s="7">
        <v>747</v>
      </c>
      <c r="EQ642" s="7">
        <v>495</v>
      </c>
    </row>
    <row r="643" spans="1:147" x14ac:dyDescent="0.35">
      <c r="A643" s="7" t="s">
        <v>1121</v>
      </c>
      <c r="B643" s="7" t="e" vm="1">
        <v>#VALUE!</v>
      </c>
      <c r="C643" s="7" t="e" vm="8">
        <v>#VALUE!</v>
      </c>
      <c r="D643" s="7">
        <v>1</v>
      </c>
      <c r="E643" s="7">
        <v>3311</v>
      </c>
      <c r="F643" s="7">
        <v>1081</v>
      </c>
      <c r="G643" s="7">
        <v>0</v>
      </c>
      <c r="H643" s="7">
        <v>225</v>
      </c>
      <c r="I643" s="7">
        <v>6.7955300513440049</v>
      </c>
      <c r="J643" s="7">
        <v>0</v>
      </c>
      <c r="K643" s="7">
        <v>0</v>
      </c>
      <c r="L643" s="7">
        <v>0</v>
      </c>
      <c r="M643" s="7">
        <v>0</v>
      </c>
      <c r="N643" s="7">
        <v>0</v>
      </c>
      <c r="O643" s="7">
        <v>1</v>
      </c>
      <c r="P643" s="7">
        <v>28.104115371086902</v>
      </c>
      <c r="Q643" s="7">
        <v>35058</v>
      </c>
      <c r="R643" s="7">
        <v>0</v>
      </c>
      <c r="S643" s="7">
        <v>0</v>
      </c>
      <c r="T643" s="7">
        <v>0</v>
      </c>
      <c r="U643" s="7">
        <v>0</v>
      </c>
      <c r="V643" s="7">
        <v>0</v>
      </c>
      <c r="W643" s="7">
        <v>0</v>
      </c>
      <c r="X643" s="7">
        <v>0</v>
      </c>
      <c r="Y643" s="7">
        <v>0</v>
      </c>
      <c r="Z643" s="7"/>
      <c r="AA643" s="7">
        <v>3.4737815856933598</v>
      </c>
      <c r="AB643" s="7"/>
      <c r="AC643" s="7"/>
      <c r="AD643" s="7">
        <v>1.57522320747375</v>
      </c>
      <c r="AE643" s="7"/>
      <c r="AF643" s="7">
        <v>3.4737815856933598</v>
      </c>
      <c r="AG643" s="7">
        <v>0.104916387366154</v>
      </c>
      <c r="AH643" s="7">
        <v>1.57522320747375</v>
      </c>
      <c r="AI643" s="7">
        <v>4.7575451750943999E-2</v>
      </c>
      <c r="AJ643" s="7">
        <v>0.85405123233795199</v>
      </c>
      <c r="AK643" s="7">
        <v>2.57943591766219E-2</v>
      </c>
      <c r="AL643" s="7">
        <v>0.55657273530960105</v>
      </c>
      <c r="AM643" s="7">
        <v>1.68098077713561E-2</v>
      </c>
      <c r="AN643" s="7">
        <v>0.172729462385178</v>
      </c>
      <c r="AO643" s="7">
        <v>5.2168366772931893E-3</v>
      </c>
      <c r="AP643" s="7">
        <v>3.0803420543670699</v>
      </c>
      <c r="AQ643" s="7">
        <v>9.303358666164499E-2</v>
      </c>
      <c r="AR643" s="7">
        <v>4.7980405390262597E-2</v>
      </c>
      <c r="AS643" s="7">
        <v>1.4491212742453201E-3</v>
      </c>
      <c r="AT643" s="7">
        <v>0</v>
      </c>
      <c r="AU643" s="7">
        <v>0</v>
      </c>
      <c r="AV643" s="7">
        <v>5.7576488703489297E-2</v>
      </c>
      <c r="AW643" s="7">
        <v>1.7389455966019102E-3</v>
      </c>
      <c r="AX643" s="7">
        <v>0.115152977406979</v>
      </c>
      <c r="AY643" s="7">
        <v>3.4778911932038204E-3</v>
      </c>
      <c r="AZ643" s="7">
        <v>0.27828636765480003</v>
      </c>
      <c r="BA643" s="7">
        <v>8.4049038856780587E-3</v>
      </c>
      <c r="BB643" s="7">
        <v>0.39152011275291398</v>
      </c>
      <c r="BC643" s="7">
        <v>3.6218326804154898E-2</v>
      </c>
      <c r="BD643" s="7">
        <v>0.38367339968681302</v>
      </c>
      <c r="BE643" s="7">
        <v>3.5492451404885599E-2</v>
      </c>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v>1749</v>
      </c>
      <c r="EG643" s="7">
        <v>909</v>
      </c>
      <c r="EH643" s="7">
        <v>392</v>
      </c>
      <c r="EI643" s="7">
        <v>143</v>
      </c>
      <c r="EJ643" s="7">
        <v>2881</v>
      </c>
      <c r="EK643" s="7">
        <v>45</v>
      </c>
      <c r="EL643" s="7">
        <v>4</v>
      </c>
      <c r="EM643" s="7">
        <v>17</v>
      </c>
      <c r="EN643" s="7">
        <v>221</v>
      </c>
      <c r="EO643" s="7">
        <v>295</v>
      </c>
      <c r="EP643" s="7">
        <v>261</v>
      </c>
      <c r="EQ643" s="7">
        <v>251</v>
      </c>
    </row>
    <row r="644" spans="1:147" x14ac:dyDescent="0.35">
      <c r="A644" s="7" t="s">
        <v>1122</v>
      </c>
      <c r="B644" s="7" t="e" vm="1">
        <v>#VALUE!</v>
      </c>
      <c r="C644" s="7" t="e" vm="8">
        <v>#VALUE!</v>
      </c>
      <c r="D644" s="7">
        <v>1</v>
      </c>
      <c r="E644" s="7">
        <v>2256</v>
      </c>
      <c r="F644" s="7">
        <v>698</v>
      </c>
      <c r="G644" s="7">
        <v>0</v>
      </c>
      <c r="H644" s="7">
        <v>19</v>
      </c>
      <c r="I644" s="7">
        <v>0.84219858156028371</v>
      </c>
      <c r="J644" s="7">
        <v>0</v>
      </c>
      <c r="K644" s="7">
        <v>0</v>
      </c>
      <c r="L644" s="7">
        <v>0</v>
      </c>
      <c r="M644" s="7">
        <v>0</v>
      </c>
      <c r="N644" s="7">
        <v>0</v>
      </c>
      <c r="O644" s="7">
        <v>1</v>
      </c>
      <c r="P644" s="7">
        <v>18.136117556071198</v>
      </c>
      <c r="Q644" s="7">
        <v>47011</v>
      </c>
      <c r="R644" s="7">
        <v>0</v>
      </c>
      <c r="S644" s="7">
        <v>0</v>
      </c>
      <c r="T644" s="7">
        <v>0</v>
      </c>
      <c r="U644" s="7">
        <v>0</v>
      </c>
      <c r="V644" s="7">
        <v>0</v>
      </c>
      <c r="W644" s="7">
        <v>0</v>
      </c>
      <c r="X644" s="7">
        <v>0</v>
      </c>
      <c r="Y644" s="7">
        <v>0</v>
      </c>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v>1377</v>
      </c>
      <c r="EG644" s="7">
        <v>765</v>
      </c>
      <c r="EH644" s="7">
        <v>186</v>
      </c>
      <c r="EI644" s="7">
        <v>69</v>
      </c>
      <c r="EJ644" s="7">
        <v>1982</v>
      </c>
      <c r="EK644" s="7">
        <v>6</v>
      </c>
      <c r="EL644" s="7">
        <v>0</v>
      </c>
      <c r="EM644" s="7">
        <v>14</v>
      </c>
      <c r="EN644" s="7">
        <v>185</v>
      </c>
      <c r="EO644" s="7">
        <v>263</v>
      </c>
      <c r="EP644" s="7">
        <v>233</v>
      </c>
      <c r="EQ644" s="7">
        <v>197</v>
      </c>
    </row>
    <row r="645" spans="1:147" x14ac:dyDescent="0.35">
      <c r="A645" s="7" t="s">
        <v>1123</v>
      </c>
      <c r="B645" s="7" t="e" vm="1">
        <v>#VALUE!</v>
      </c>
      <c r="C645" s="7" t="e" vm="8">
        <v>#VALUE!</v>
      </c>
      <c r="D645" s="7">
        <v>1</v>
      </c>
      <c r="E645" s="7">
        <v>2826</v>
      </c>
      <c r="F645" s="7">
        <v>1075</v>
      </c>
      <c r="G645" s="7">
        <v>0</v>
      </c>
      <c r="H645" s="7">
        <v>63</v>
      </c>
      <c r="I645" s="7">
        <v>2.2292993630573248</v>
      </c>
      <c r="J645" s="7">
        <v>0</v>
      </c>
      <c r="K645" s="7">
        <v>1</v>
      </c>
      <c r="L645" s="7">
        <v>0</v>
      </c>
      <c r="M645" s="7">
        <v>0</v>
      </c>
      <c r="N645" s="7">
        <v>0</v>
      </c>
      <c r="O645" s="7">
        <v>1</v>
      </c>
      <c r="P645" s="7">
        <v>14.162077104642002</v>
      </c>
      <c r="Q645" s="7">
        <v>66321</v>
      </c>
      <c r="R645" s="7">
        <v>0</v>
      </c>
      <c r="S645" s="7">
        <v>1</v>
      </c>
      <c r="T645" s="7">
        <v>0</v>
      </c>
      <c r="U645" s="7">
        <v>1</v>
      </c>
      <c r="V645" s="7">
        <v>0</v>
      </c>
      <c r="W645" s="7">
        <v>0</v>
      </c>
      <c r="X645" s="7">
        <v>0</v>
      </c>
      <c r="Y645" s="7">
        <v>0</v>
      </c>
      <c r="Z645" s="7"/>
      <c r="AA645" s="7">
        <v>841.54122853279102</v>
      </c>
      <c r="AB645" s="7"/>
      <c r="AC645" s="7"/>
      <c r="AD645" s="7">
        <v>322.25777333974798</v>
      </c>
      <c r="AE645" s="7"/>
      <c r="AF645" s="7">
        <v>841.54122853279102</v>
      </c>
      <c r="AG645" s="7">
        <v>29.778528964359204</v>
      </c>
      <c r="AH645" s="7">
        <v>322.25777333974798</v>
      </c>
      <c r="AI645" s="7">
        <v>11.403318235659899</v>
      </c>
      <c r="AJ645" s="7">
        <v>237.672539651394</v>
      </c>
      <c r="AK645" s="7">
        <v>8.4102101787471302</v>
      </c>
      <c r="AL645" s="7">
        <v>99.299905493855505</v>
      </c>
      <c r="AM645" s="7">
        <v>3.51379708046198</v>
      </c>
      <c r="AN645" s="7">
        <v>37.606974814087202</v>
      </c>
      <c r="AO645" s="7">
        <v>1.33074928570726</v>
      </c>
      <c r="AP645" s="7">
        <v>751.17524302005802</v>
      </c>
      <c r="AQ645" s="7">
        <v>26.580864933476899</v>
      </c>
      <c r="AR645" s="7">
        <v>4.8674211502075204</v>
      </c>
      <c r="AS645" s="7">
        <v>0.17223712491887899</v>
      </c>
      <c r="AT645" s="7">
        <v>0</v>
      </c>
      <c r="AU645" s="7">
        <v>0</v>
      </c>
      <c r="AV645" s="7">
        <v>7.0010350942611703</v>
      </c>
      <c r="AW645" s="7">
        <v>0.24773655676791098</v>
      </c>
      <c r="AX645" s="7">
        <v>40.890550270676599</v>
      </c>
      <c r="AY645" s="7">
        <v>1.44694091545211</v>
      </c>
      <c r="AZ645" s="7">
        <v>66.862830221652999</v>
      </c>
      <c r="BA645" s="7">
        <v>2.3659883305609699</v>
      </c>
      <c r="BB645" s="7">
        <v>54.213622130453601</v>
      </c>
      <c r="BC645" s="7">
        <v>5.0431276400421901</v>
      </c>
      <c r="BD645" s="7">
        <v>86.3217317312956</v>
      </c>
      <c r="BE645" s="7">
        <v>8.0299285331437797</v>
      </c>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v>1262</v>
      </c>
      <c r="EG645" s="7">
        <v>788</v>
      </c>
      <c r="EH645" s="7">
        <v>376</v>
      </c>
      <c r="EI645" s="7">
        <v>124</v>
      </c>
      <c r="EJ645" s="7">
        <v>2492</v>
      </c>
      <c r="EK645" s="7">
        <v>13</v>
      </c>
      <c r="EL645" s="7">
        <v>0</v>
      </c>
      <c r="EM645" s="7">
        <v>13</v>
      </c>
      <c r="EN645" s="7">
        <v>184</v>
      </c>
      <c r="EO645" s="7">
        <v>303</v>
      </c>
      <c r="EP645" s="7">
        <v>194</v>
      </c>
      <c r="EQ645" s="7">
        <v>232</v>
      </c>
    </row>
    <row r="646" spans="1:147" x14ac:dyDescent="0.35">
      <c r="A646" s="7" t="s">
        <v>1124</v>
      </c>
      <c r="B646" s="7" t="e" vm="1">
        <v>#VALUE!</v>
      </c>
      <c r="C646" s="7" t="e" vm="8">
        <v>#VALUE!</v>
      </c>
      <c r="D646" s="7">
        <v>1</v>
      </c>
      <c r="E646" s="7">
        <v>3646</v>
      </c>
      <c r="F646" s="7">
        <v>1815</v>
      </c>
      <c r="G646" s="7">
        <v>0</v>
      </c>
      <c r="H646" s="7">
        <v>0</v>
      </c>
      <c r="I646" s="7">
        <v>0</v>
      </c>
      <c r="J646" s="7">
        <v>0</v>
      </c>
      <c r="K646" s="7">
        <v>0</v>
      </c>
      <c r="L646" s="7">
        <v>0</v>
      </c>
      <c r="M646" s="7">
        <v>0</v>
      </c>
      <c r="N646" s="7">
        <v>0</v>
      </c>
      <c r="O646" s="7">
        <v>1</v>
      </c>
      <c r="P646" s="7">
        <v>25.044003017349798</v>
      </c>
      <c r="Q646" s="7">
        <v>36063</v>
      </c>
      <c r="R646" s="7">
        <v>0</v>
      </c>
      <c r="S646" s="7">
        <v>0</v>
      </c>
      <c r="T646" s="7">
        <v>0</v>
      </c>
      <c r="U646" s="7">
        <v>0</v>
      </c>
      <c r="V646" s="7">
        <v>0</v>
      </c>
      <c r="W646" s="7">
        <v>0</v>
      </c>
      <c r="X646" s="7">
        <v>0</v>
      </c>
      <c r="Y646" s="7">
        <v>0</v>
      </c>
      <c r="Z646" s="7"/>
      <c r="AA646" s="7">
        <v>126.761745452881</v>
      </c>
      <c r="AB646" s="7"/>
      <c r="AC646" s="7"/>
      <c r="AD646" s="7">
        <v>63.532138824462898</v>
      </c>
      <c r="AE646" s="7"/>
      <c r="AF646" s="7">
        <v>126.761745452881</v>
      </c>
      <c r="AG646" s="7">
        <v>3.47673465312345</v>
      </c>
      <c r="AH646" s="7">
        <v>63.532138824462898</v>
      </c>
      <c r="AI646" s="7">
        <v>1.7425161498755601</v>
      </c>
      <c r="AJ646" s="7">
        <v>27.433119297027599</v>
      </c>
      <c r="AK646" s="7">
        <v>0.75241687594699902</v>
      </c>
      <c r="AL646" s="7">
        <v>9.09301662445068</v>
      </c>
      <c r="AM646" s="7">
        <v>0.249397054976706</v>
      </c>
      <c r="AN646" s="7">
        <v>10.3802713155746</v>
      </c>
      <c r="AO646" s="7">
        <v>0.28470299823298501</v>
      </c>
      <c r="AP646" s="7">
        <v>101.597672462463</v>
      </c>
      <c r="AQ646" s="7">
        <v>2.78655163089587</v>
      </c>
      <c r="AR646" s="7">
        <v>4.0048575010150698</v>
      </c>
      <c r="AS646" s="7">
        <v>0.109842498656475</v>
      </c>
      <c r="AT646" s="7">
        <v>0.26562770456075702</v>
      </c>
      <c r="AU646" s="7">
        <v>7.28545541856162E-3</v>
      </c>
      <c r="AV646" s="7">
        <v>0.41888340376317501</v>
      </c>
      <c r="AW646" s="7">
        <v>1.14888481558742E-2</v>
      </c>
      <c r="AX646" s="7">
        <v>10.094434499740601</v>
      </c>
      <c r="AY646" s="7">
        <v>0.276863261100949</v>
      </c>
      <c r="AZ646" s="7">
        <v>13.272269487380999</v>
      </c>
      <c r="BA646" s="7">
        <v>0.36402275061384998</v>
      </c>
      <c r="BB646" s="7">
        <v>35.920535087585399</v>
      </c>
      <c r="BC646" s="7">
        <v>1.97909284229121</v>
      </c>
      <c r="BD646" s="7">
        <v>20.6313171386719</v>
      </c>
      <c r="BE646" s="7">
        <v>1.1367116880811001</v>
      </c>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v>1980</v>
      </c>
      <c r="EG646" s="7">
        <v>883</v>
      </c>
      <c r="EH646" s="7">
        <v>451</v>
      </c>
      <c r="EI646" s="7">
        <v>200</v>
      </c>
      <c r="EJ646" s="7">
        <v>3017</v>
      </c>
      <c r="EK646" s="7">
        <v>45</v>
      </c>
      <c r="EL646" s="7">
        <v>7</v>
      </c>
      <c r="EM646" s="7">
        <v>20</v>
      </c>
      <c r="EN646" s="7">
        <v>357</v>
      </c>
      <c r="EO646" s="7">
        <v>506</v>
      </c>
      <c r="EP646" s="7">
        <v>806</v>
      </c>
      <c r="EQ646" s="7">
        <v>536</v>
      </c>
    </row>
    <row r="647" spans="1:147" x14ac:dyDescent="0.35">
      <c r="A647" s="7" t="s">
        <v>1125</v>
      </c>
      <c r="B647" s="7" t="e" vm="1">
        <v>#VALUE!</v>
      </c>
      <c r="C647" s="7" t="e" vm="8">
        <v>#VALUE!</v>
      </c>
      <c r="D647" s="7">
        <v>1</v>
      </c>
      <c r="E647" s="7">
        <v>3270</v>
      </c>
      <c r="F647" s="7">
        <v>1245</v>
      </c>
      <c r="G647" s="7">
        <v>0</v>
      </c>
      <c r="H647" s="7">
        <v>22</v>
      </c>
      <c r="I647" s="7">
        <v>0.672782874617737</v>
      </c>
      <c r="J647" s="7">
        <v>0</v>
      </c>
      <c r="K647" s="7">
        <v>0</v>
      </c>
      <c r="L647" s="7">
        <v>0</v>
      </c>
      <c r="M647" s="7">
        <v>0</v>
      </c>
      <c r="N647" s="7">
        <v>0</v>
      </c>
      <c r="O647" s="7">
        <v>1</v>
      </c>
      <c r="P647" s="7">
        <v>25.397292525014699</v>
      </c>
      <c r="Q647" s="7">
        <v>39069</v>
      </c>
      <c r="R647" s="7">
        <v>0</v>
      </c>
      <c r="S647" s="7">
        <v>0</v>
      </c>
      <c r="T647" s="7">
        <v>0</v>
      </c>
      <c r="U647" s="7">
        <v>0</v>
      </c>
      <c r="V647" s="7">
        <v>0</v>
      </c>
      <c r="W647" s="7">
        <v>0</v>
      </c>
      <c r="X647" s="7">
        <v>0</v>
      </c>
      <c r="Y647" s="7">
        <v>0</v>
      </c>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v>1677</v>
      </c>
      <c r="EG647" s="7">
        <v>930</v>
      </c>
      <c r="EH647" s="7">
        <v>273</v>
      </c>
      <c r="EI647" s="7">
        <v>100</v>
      </c>
      <c r="EJ647" s="7">
        <v>2926</v>
      </c>
      <c r="EK647" s="7">
        <v>22</v>
      </c>
      <c r="EL647" s="7">
        <v>3</v>
      </c>
      <c r="EM647" s="7">
        <v>19</v>
      </c>
      <c r="EN647" s="7">
        <v>200</v>
      </c>
      <c r="EO647" s="7">
        <v>241</v>
      </c>
      <c r="EP647" s="7">
        <v>617</v>
      </c>
      <c r="EQ647" s="7">
        <v>424</v>
      </c>
    </row>
    <row r="648" spans="1:147" x14ac:dyDescent="0.35">
      <c r="A648" s="7" t="s">
        <v>1126</v>
      </c>
      <c r="B648" s="7" t="e" vm="1">
        <v>#VALUE!</v>
      </c>
      <c r="C648" s="7" t="e" vm="8">
        <v>#VALUE!</v>
      </c>
      <c r="D648" s="7">
        <v>1</v>
      </c>
      <c r="E648" s="7">
        <v>3537</v>
      </c>
      <c r="F648" s="7">
        <v>1340</v>
      </c>
      <c r="G648" s="7">
        <v>0</v>
      </c>
      <c r="H648" s="7">
        <v>0</v>
      </c>
      <c r="I648" s="7">
        <v>0</v>
      </c>
      <c r="J648" s="7">
        <v>0</v>
      </c>
      <c r="K648" s="7">
        <v>0</v>
      </c>
      <c r="L648" s="7">
        <v>0</v>
      </c>
      <c r="M648" s="7">
        <v>0</v>
      </c>
      <c r="N648" s="7">
        <v>0</v>
      </c>
      <c r="O648" s="7">
        <v>1</v>
      </c>
      <c r="P648" s="7">
        <v>22.822491730981302</v>
      </c>
      <c r="Q648" s="7">
        <v>42208</v>
      </c>
      <c r="R648" s="7">
        <v>0</v>
      </c>
      <c r="S648" s="7">
        <v>0</v>
      </c>
      <c r="T648" s="7">
        <v>0</v>
      </c>
      <c r="U648" s="7">
        <v>0</v>
      </c>
      <c r="V648" s="7">
        <v>0</v>
      </c>
      <c r="W648" s="7">
        <v>0</v>
      </c>
      <c r="X648" s="7">
        <v>0</v>
      </c>
      <c r="Y648" s="7">
        <v>0</v>
      </c>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v>1410</v>
      </c>
      <c r="EG648" s="7">
        <v>1027</v>
      </c>
      <c r="EH648" s="7">
        <v>196</v>
      </c>
      <c r="EI648" s="7">
        <v>95</v>
      </c>
      <c r="EJ648" s="7">
        <v>3170</v>
      </c>
      <c r="EK648" s="7">
        <v>19</v>
      </c>
      <c r="EL648" s="7">
        <v>11</v>
      </c>
      <c r="EM648" s="7">
        <v>5</v>
      </c>
      <c r="EN648" s="7">
        <v>237</v>
      </c>
      <c r="EO648" s="7">
        <v>261</v>
      </c>
      <c r="EP648" s="7">
        <v>455</v>
      </c>
      <c r="EQ648" s="7">
        <v>314</v>
      </c>
    </row>
    <row r="649" spans="1:147" x14ac:dyDescent="0.35">
      <c r="A649" s="7" t="s">
        <v>1127</v>
      </c>
      <c r="B649" s="7" t="e" vm="1">
        <v>#VALUE!</v>
      </c>
      <c r="C649" s="7" t="e" vm="8">
        <v>#VALUE!</v>
      </c>
      <c r="D649" s="7">
        <v>1</v>
      </c>
      <c r="E649" s="7">
        <v>4285</v>
      </c>
      <c r="F649" s="7">
        <v>1823</v>
      </c>
      <c r="G649" s="7">
        <v>0</v>
      </c>
      <c r="H649" s="7">
        <v>119</v>
      </c>
      <c r="I649" s="7">
        <v>2.7771295215869309</v>
      </c>
      <c r="J649" s="7">
        <v>0</v>
      </c>
      <c r="K649" s="7">
        <v>0</v>
      </c>
      <c r="L649" s="7">
        <v>0</v>
      </c>
      <c r="M649" s="7">
        <v>0</v>
      </c>
      <c r="N649" s="7">
        <v>0</v>
      </c>
      <c r="O649" s="7">
        <v>1</v>
      </c>
      <c r="P649" s="7">
        <v>17.563611799144301</v>
      </c>
      <c r="Q649" s="7">
        <v>60921</v>
      </c>
      <c r="R649" s="7">
        <v>0</v>
      </c>
      <c r="S649" s="7">
        <v>0</v>
      </c>
      <c r="T649" s="7">
        <v>0</v>
      </c>
      <c r="U649" s="7">
        <v>0</v>
      </c>
      <c r="V649" s="7">
        <v>0</v>
      </c>
      <c r="W649" s="7">
        <v>0</v>
      </c>
      <c r="X649" s="7">
        <v>0</v>
      </c>
      <c r="Y649" s="7">
        <v>0</v>
      </c>
      <c r="Z649" s="7"/>
      <c r="AA649" s="7">
        <v>1.12511167761841</v>
      </c>
      <c r="AB649" s="7"/>
      <c r="AC649" s="7"/>
      <c r="AD649" s="7">
        <v>0.25242288558729298</v>
      </c>
      <c r="AE649" s="7"/>
      <c r="AF649" s="7">
        <v>1.12511167761841</v>
      </c>
      <c r="AG649" s="7">
        <v>2.6256981974758599E-2</v>
      </c>
      <c r="AH649" s="7">
        <v>0.25242288558729298</v>
      </c>
      <c r="AI649" s="7">
        <v>5.8908491385599396E-3</v>
      </c>
      <c r="AJ649" s="7">
        <v>0.216764641016198</v>
      </c>
      <c r="AK649" s="7">
        <v>5.0586847378342598E-3</v>
      </c>
      <c r="AL649" s="7">
        <v>0.12386550702331101</v>
      </c>
      <c r="AM649" s="7">
        <v>2.8906769433678097E-3</v>
      </c>
      <c r="AN649" s="7">
        <v>8.2577004682207203E-2</v>
      </c>
      <c r="AO649" s="7">
        <v>1.9271179622452101E-3</v>
      </c>
      <c r="AP649" s="7">
        <v>1.0115683148069401</v>
      </c>
      <c r="AQ649" s="7">
        <v>2.3607195211363702E-2</v>
      </c>
      <c r="AR649" s="7">
        <v>0</v>
      </c>
      <c r="AS649" s="7">
        <v>0</v>
      </c>
      <c r="AT649" s="7">
        <v>0</v>
      </c>
      <c r="AU649" s="7">
        <v>0</v>
      </c>
      <c r="AV649" s="7">
        <v>0</v>
      </c>
      <c r="AW649" s="7">
        <v>0</v>
      </c>
      <c r="AX649" s="7">
        <v>3.0966376755827699E-2</v>
      </c>
      <c r="AY649" s="7">
        <v>7.2266923584195296E-4</v>
      </c>
      <c r="AZ649" s="7">
        <v>9.2899133992887101E-2</v>
      </c>
      <c r="BA649" s="7">
        <v>2.1680077944664401E-3</v>
      </c>
      <c r="BB649" s="7">
        <v>1.8593498310451699E-2</v>
      </c>
      <c r="BC649" s="7">
        <v>1.0199395672217E-3</v>
      </c>
      <c r="BD649" s="7">
        <v>4.5090514850926397E-2</v>
      </c>
      <c r="BE649" s="7">
        <v>2.4734237438796699E-3</v>
      </c>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v>1091</v>
      </c>
      <c r="EG649" s="7">
        <v>905</v>
      </c>
      <c r="EH649" s="7">
        <v>702</v>
      </c>
      <c r="EI649" s="7">
        <v>230</v>
      </c>
      <c r="EJ649" s="7">
        <v>3745</v>
      </c>
      <c r="EK649" s="7">
        <v>47</v>
      </c>
      <c r="EL649" s="7">
        <v>0</v>
      </c>
      <c r="EM649" s="7">
        <v>16</v>
      </c>
      <c r="EN649" s="7">
        <v>247</v>
      </c>
      <c r="EO649" s="7">
        <v>263</v>
      </c>
      <c r="EP649" s="7">
        <v>319</v>
      </c>
      <c r="EQ649" s="7">
        <v>169</v>
      </c>
    </row>
    <row r="650" spans="1:147" x14ac:dyDescent="0.35">
      <c r="A650" s="7" t="s">
        <v>1128</v>
      </c>
      <c r="B650" s="7" t="e" vm="1">
        <v>#VALUE!</v>
      </c>
      <c r="C650" s="7" t="e" vm="8">
        <v>#VALUE!</v>
      </c>
      <c r="D650" s="7">
        <v>1</v>
      </c>
      <c r="E650" s="7">
        <v>2380</v>
      </c>
      <c r="F650" s="7">
        <v>780</v>
      </c>
      <c r="G650" s="7">
        <v>0</v>
      </c>
      <c r="H650" s="7">
        <v>10</v>
      </c>
      <c r="I650" s="7">
        <v>0.42016806722689076</v>
      </c>
      <c r="J650" s="7">
        <v>0</v>
      </c>
      <c r="K650" s="7">
        <v>0</v>
      </c>
      <c r="L650" s="7">
        <v>0</v>
      </c>
      <c r="M650" s="7">
        <v>0</v>
      </c>
      <c r="N650" s="7">
        <v>0</v>
      </c>
      <c r="O650" s="7">
        <v>1</v>
      </c>
      <c r="P650" s="7">
        <v>20.996592844974398</v>
      </c>
      <c r="Q650" s="7">
        <v>56098</v>
      </c>
      <c r="R650" s="7">
        <v>0</v>
      </c>
      <c r="S650" s="7">
        <v>0</v>
      </c>
      <c r="T650" s="7">
        <v>0</v>
      </c>
      <c r="U650" s="7">
        <v>0</v>
      </c>
      <c r="V650" s="7">
        <v>0</v>
      </c>
      <c r="W650" s="7">
        <v>0</v>
      </c>
      <c r="X650" s="7">
        <v>0</v>
      </c>
      <c r="Y650" s="7">
        <v>0</v>
      </c>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v>809</v>
      </c>
      <c r="EG650" s="7">
        <v>669</v>
      </c>
      <c r="EH650" s="7">
        <v>235</v>
      </c>
      <c r="EI650" s="7">
        <v>58</v>
      </c>
      <c r="EJ650" s="7">
        <v>2183</v>
      </c>
      <c r="EK650" s="7">
        <v>4</v>
      </c>
      <c r="EL650" s="7">
        <v>0</v>
      </c>
      <c r="EM650" s="7">
        <v>10</v>
      </c>
      <c r="EN650" s="7">
        <v>125</v>
      </c>
      <c r="EO650" s="7">
        <v>78</v>
      </c>
      <c r="EP650" s="7">
        <v>209</v>
      </c>
      <c r="EQ650" s="7">
        <v>163</v>
      </c>
    </row>
    <row r="651" spans="1:147" x14ac:dyDescent="0.35">
      <c r="A651" s="7" t="s">
        <v>1129</v>
      </c>
      <c r="B651" s="7" t="e" vm="1">
        <v>#VALUE!</v>
      </c>
      <c r="C651" s="7" t="e" vm="8">
        <v>#VALUE!</v>
      </c>
      <c r="D651" s="7">
        <v>1</v>
      </c>
      <c r="E651" s="7">
        <v>2868</v>
      </c>
      <c r="F651" s="7">
        <v>965</v>
      </c>
      <c r="G651" s="7">
        <v>0</v>
      </c>
      <c r="H651" s="7">
        <v>0</v>
      </c>
      <c r="I651" s="7">
        <v>0</v>
      </c>
      <c r="J651" s="7">
        <v>0</v>
      </c>
      <c r="K651" s="7">
        <v>0</v>
      </c>
      <c r="L651" s="7">
        <v>0</v>
      </c>
      <c r="M651" s="7">
        <v>0</v>
      </c>
      <c r="N651" s="7">
        <v>0</v>
      </c>
      <c r="O651" s="7">
        <v>1</v>
      </c>
      <c r="P651" s="7">
        <v>37.409855769230802</v>
      </c>
      <c r="Q651" s="7">
        <v>51563</v>
      </c>
      <c r="R651" s="7">
        <v>0</v>
      </c>
      <c r="S651" s="7">
        <v>0</v>
      </c>
      <c r="T651" s="7">
        <v>0</v>
      </c>
      <c r="U651" s="7">
        <v>0</v>
      </c>
      <c r="V651" s="7">
        <v>0</v>
      </c>
      <c r="W651" s="7">
        <v>0</v>
      </c>
      <c r="X651" s="7">
        <v>0</v>
      </c>
      <c r="Y651" s="7">
        <v>0</v>
      </c>
      <c r="Z651" s="7"/>
      <c r="AA651" s="7">
        <v>452.06758117675798</v>
      </c>
      <c r="AB651" s="7"/>
      <c r="AC651" s="7"/>
      <c r="AD651" s="7">
        <v>242.89115905761699</v>
      </c>
      <c r="AE651" s="7"/>
      <c r="AF651" s="7">
        <v>452.06758117675798</v>
      </c>
      <c r="AG651" s="7">
        <v>15.762467962927401</v>
      </c>
      <c r="AH651" s="7">
        <v>242.89115905761699</v>
      </c>
      <c r="AI651" s="7">
        <v>8.4690083353423002</v>
      </c>
      <c r="AJ651" s="7">
        <v>135.69659996032701</v>
      </c>
      <c r="AK651" s="7">
        <v>4.7314016722568697</v>
      </c>
      <c r="AL651" s="7">
        <v>29.837610244751001</v>
      </c>
      <c r="AM651" s="7">
        <v>1.0403629792451499</v>
      </c>
      <c r="AN651" s="7">
        <v>8.2560815811157209</v>
      </c>
      <c r="AO651" s="7">
        <v>0.28786895331644796</v>
      </c>
      <c r="AP651" s="7">
        <v>422.57909011840798</v>
      </c>
      <c r="AQ651" s="7">
        <v>14.734277898131401</v>
      </c>
      <c r="AR651" s="7">
        <v>7.4053239822387704</v>
      </c>
      <c r="AS651" s="7">
        <v>0.25820515977122599</v>
      </c>
      <c r="AT651" s="7">
        <v>0</v>
      </c>
      <c r="AU651" s="7">
        <v>0</v>
      </c>
      <c r="AV651" s="7">
        <v>0.63131123781204201</v>
      </c>
      <c r="AW651" s="7">
        <v>2.2012246785636101E-2</v>
      </c>
      <c r="AX651" s="7">
        <v>13.195776343345599</v>
      </c>
      <c r="AY651" s="7">
        <v>0.46010377766198202</v>
      </c>
      <c r="AZ651" s="7">
        <v>12.3170022964478</v>
      </c>
      <c r="BA651" s="7">
        <v>0.42946312051770402</v>
      </c>
      <c r="BB651" s="7">
        <v>58.455469608306899</v>
      </c>
      <c r="BC651" s="7">
        <v>6.05756161744113</v>
      </c>
      <c r="BD651" s="7">
        <v>58.019538402557401</v>
      </c>
      <c r="BE651" s="7">
        <v>6.0123873992287402</v>
      </c>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v>1781</v>
      </c>
      <c r="EG651" s="7">
        <v>833</v>
      </c>
      <c r="EH651" s="7">
        <v>241</v>
      </c>
      <c r="EI651" s="7">
        <v>52</v>
      </c>
      <c r="EJ651" s="7">
        <v>2702</v>
      </c>
      <c r="EK651" s="7">
        <v>11</v>
      </c>
      <c r="EL651" s="7">
        <v>0</v>
      </c>
      <c r="EM651" s="7">
        <v>4</v>
      </c>
      <c r="EN651" s="7">
        <v>99</v>
      </c>
      <c r="EO651" s="7">
        <v>107</v>
      </c>
      <c r="EP651" s="7">
        <v>295</v>
      </c>
      <c r="EQ651" s="7">
        <v>269</v>
      </c>
    </row>
    <row r="652" spans="1:147" x14ac:dyDescent="0.35">
      <c r="A652" s="7" t="s">
        <v>1130</v>
      </c>
      <c r="B652" s="7" t="e" vm="1">
        <v>#VALUE!</v>
      </c>
      <c r="C652" s="7" t="e" vm="8">
        <v>#VALUE!</v>
      </c>
      <c r="D652" s="7">
        <v>1</v>
      </c>
      <c r="E652" s="7">
        <v>3403</v>
      </c>
      <c r="F652" s="7">
        <v>1352</v>
      </c>
      <c r="G652" s="7">
        <v>0</v>
      </c>
      <c r="H652" s="7">
        <v>27</v>
      </c>
      <c r="I652" s="7">
        <v>0.79341757272994407</v>
      </c>
      <c r="J652" s="7">
        <v>0</v>
      </c>
      <c r="K652" s="7">
        <v>1</v>
      </c>
      <c r="L652" s="7">
        <v>0</v>
      </c>
      <c r="M652" s="7">
        <v>1</v>
      </c>
      <c r="N652" s="7">
        <v>1</v>
      </c>
      <c r="O652" s="7">
        <v>1</v>
      </c>
      <c r="P652" s="7">
        <v>23.428170003512498</v>
      </c>
      <c r="Q652" s="7">
        <v>49819</v>
      </c>
      <c r="R652" s="7">
        <v>0</v>
      </c>
      <c r="S652" s="7">
        <v>1</v>
      </c>
      <c r="T652" s="7">
        <v>0</v>
      </c>
      <c r="U652" s="7">
        <v>1</v>
      </c>
      <c r="V652" s="7">
        <v>0</v>
      </c>
      <c r="W652" s="7">
        <v>0</v>
      </c>
      <c r="X652" s="7">
        <v>0</v>
      </c>
      <c r="Y652" s="7">
        <v>1</v>
      </c>
      <c r="Z652" s="7"/>
      <c r="AA652" s="7">
        <v>1311.5451689343899</v>
      </c>
      <c r="AB652" s="7"/>
      <c r="AC652" s="7"/>
      <c r="AD652" s="7">
        <v>376.20498931943399</v>
      </c>
      <c r="AE652" s="7"/>
      <c r="AF652" s="7">
        <v>1311.5451689343899</v>
      </c>
      <c r="AG652" s="7">
        <v>38.540851276355895</v>
      </c>
      <c r="AH652" s="7">
        <v>376.20498931943399</v>
      </c>
      <c r="AI652" s="7">
        <v>11.055098128693301</v>
      </c>
      <c r="AJ652" s="7">
        <v>272.90947936591698</v>
      </c>
      <c r="AK652" s="7">
        <v>8.0196732108703213</v>
      </c>
      <c r="AL652" s="7">
        <v>178.430044465349</v>
      </c>
      <c r="AM652" s="7">
        <v>5.2433160289553102</v>
      </c>
      <c r="AN652" s="7">
        <v>47.325655376225797</v>
      </c>
      <c r="AO652" s="7">
        <v>1.3907039487577399</v>
      </c>
      <c r="AP652" s="7">
        <v>1159.1894621653501</v>
      </c>
      <c r="AQ652" s="7">
        <v>34.063751459457798</v>
      </c>
      <c r="AR652" s="7">
        <v>4.25692094427359</v>
      </c>
      <c r="AS652" s="7">
        <v>0.12509318084847498</v>
      </c>
      <c r="AT652" s="7">
        <v>0</v>
      </c>
      <c r="AU652" s="7">
        <v>0</v>
      </c>
      <c r="AV652" s="7">
        <v>12.608375668525699</v>
      </c>
      <c r="AW652" s="7">
        <v>0.37050765996255303</v>
      </c>
      <c r="AX652" s="7">
        <v>88.164755256846504</v>
      </c>
      <c r="AY652" s="7">
        <v>2.5907950413413601</v>
      </c>
      <c r="AZ652" s="7">
        <v>105.94060490245499</v>
      </c>
      <c r="BA652" s="7">
        <v>3.11315324426843</v>
      </c>
      <c r="BB652" s="7">
        <v>164.94462861173099</v>
      </c>
      <c r="BC652" s="7">
        <v>12.200046494950501</v>
      </c>
      <c r="BD652" s="7">
        <v>107.249530272209</v>
      </c>
      <c r="BE652" s="7">
        <v>7.9326575645125104</v>
      </c>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v>1047</v>
      </c>
      <c r="EG652" s="7">
        <v>776</v>
      </c>
      <c r="EH652" s="7">
        <v>431</v>
      </c>
      <c r="EI652" s="7">
        <v>90</v>
      </c>
      <c r="EJ652" s="7">
        <v>3128</v>
      </c>
      <c r="EK652" s="7">
        <v>8</v>
      </c>
      <c r="EL652" s="7">
        <v>0</v>
      </c>
      <c r="EM652" s="7">
        <v>16</v>
      </c>
      <c r="EN652" s="7">
        <v>161</v>
      </c>
      <c r="EO652" s="7">
        <v>191</v>
      </c>
      <c r="EP652" s="7">
        <v>277</v>
      </c>
      <c r="EQ652" s="7">
        <v>240</v>
      </c>
    </row>
    <row r="653" spans="1:147" x14ac:dyDescent="0.35">
      <c r="A653" s="7" t="s">
        <v>1131</v>
      </c>
      <c r="B653" s="7" t="e" vm="1">
        <v>#VALUE!</v>
      </c>
      <c r="C653" s="7" t="e" vm="8">
        <v>#VALUE!</v>
      </c>
      <c r="D653" s="7">
        <v>1</v>
      </c>
      <c r="E653" s="7">
        <v>2383</v>
      </c>
      <c r="F653" s="7">
        <v>851</v>
      </c>
      <c r="G653" s="7">
        <v>0</v>
      </c>
      <c r="H653" s="7">
        <v>0</v>
      </c>
      <c r="I653" s="7">
        <v>0</v>
      </c>
      <c r="J653" s="7">
        <v>0</v>
      </c>
      <c r="K653" s="7">
        <v>0</v>
      </c>
      <c r="L653" s="7">
        <v>0</v>
      </c>
      <c r="M653" s="7">
        <v>0</v>
      </c>
      <c r="N653" s="7">
        <v>0</v>
      </c>
      <c r="O653" s="7">
        <v>1</v>
      </c>
      <c r="P653" s="7">
        <v>10.2730217491902</v>
      </c>
      <c r="Q653" s="7">
        <v>74007</v>
      </c>
      <c r="R653" s="7">
        <v>0</v>
      </c>
      <c r="S653" s="7">
        <v>0</v>
      </c>
      <c r="T653" s="7">
        <v>0</v>
      </c>
      <c r="U653" s="7">
        <v>0</v>
      </c>
      <c r="V653" s="7">
        <v>0</v>
      </c>
      <c r="W653" s="7">
        <v>0</v>
      </c>
      <c r="X653" s="7">
        <v>0</v>
      </c>
      <c r="Y653" s="7">
        <v>0</v>
      </c>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v>602</v>
      </c>
      <c r="EG653" s="7">
        <v>641</v>
      </c>
      <c r="EH653" s="7">
        <v>242</v>
      </c>
      <c r="EI653" s="7">
        <v>33</v>
      </c>
      <c r="EJ653" s="7">
        <v>2252</v>
      </c>
      <c r="EK653" s="7">
        <v>7</v>
      </c>
      <c r="EL653" s="7">
        <v>0</v>
      </c>
      <c r="EM653" s="7">
        <v>9</v>
      </c>
      <c r="EN653" s="7">
        <v>82</v>
      </c>
      <c r="EO653" s="7">
        <v>74</v>
      </c>
      <c r="EP653" s="7">
        <v>151</v>
      </c>
      <c r="EQ653" s="7">
        <v>104</v>
      </c>
    </row>
    <row r="654" spans="1:147" x14ac:dyDescent="0.35">
      <c r="A654" s="7" t="s">
        <v>1132</v>
      </c>
      <c r="B654" s="7" t="e" vm="1">
        <v>#VALUE!</v>
      </c>
      <c r="C654" s="7" t="e" vm="8">
        <v>#VALUE!</v>
      </c>
      <c r="D654" s="7">
        <v>1</v>
      </c>
      <c r="E654" s="7">
        <v>1701</v>
      </c>
      <c r="F654" s="7">
        <v>741</v>
      </c>
      <c r="G654" s="7">
        <v>0</v>
      </c>
      <c r="H654" s="7">
        <v>0</v>
      </c>
      <c r="I654" s="7">
        <v>0</v>
      </c>
      <c r="J654" s="7">
        <v>0</v>
      </c>
      <c r="K654" s="7">
        <v>0</v>
      </c>
      <c r="L654" s="7">
        <v>0</v>
      </c>
      <c r="M654" s="7">
        <v>0</v>
      </c>
      <c r="N654" s="7">
        <v>0</v>
      </c>
      <c r="O654" s="7">
        <v>1</v>
      </c>
      <c r="P654" s="7">
        <v>20.719602977667499</v>
      </c>
      <c r="Q654" s="7">
        <v>53155</v>
      </c>
      <c r="R654" s="7">
        <v>0</v>
      </c>
      <c r="S654" s="7">
        <v>0</v>
      </c>
      <c r="T654" s="7">
        <v>0</v>
      </c>
      <c r="U654" s="7">
        <v>0</v>
      </c>
      <c r="V654" s="7">
        <v>0</v>
      </c>
      <c r="W654" s="7">
        <v>0</v>
      </c>
      <c r="X654" s="7">
        <v>0</v>
      </c>
      <c r="Y654" s="7">
        <v>0</v>
      </c>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v>749</v>
      </c>
      <c r="EG654" s="7">
        <v>402</v>
      </c>
      <c r="EH654" s="7">
        <v>115</v>
      </c>
      <c r="EI654" s="7">
        <v>111</v>
      </c>
      <c r="EJ654" s="7">
        <v>1423</v>
      </c>
      <c r="EK654" s="7">
        <v>36</v>
      </c>
      <c r="EL654" s="7">
        <v>0</v>
      </c>
      <c r="EM654" s="7">
        <v>7</v>
      </c>
      <c r="EN654" s="7">
        <v>124</v>
      </c>
      <c r="EO654" s="7">
        <v>172</v>
      </c>
      <c r="EP654" s="7">
        <v>235</v>
      </c>
      <c r="EQ654" s="7">
        <v>136</v>
      </c>
    </row>
    <row r="655" spans="1:147" x14ac:dyDescent="0.35">
      <c r="A655" s="7" t="s">
        <v>1133</v>
      </c>
      <c r="B655" s="7" t="e" vm="1">
        <v>#VALUE!</v>
      </c>
      <c r="C655" s="7" t="e" vm="8">
        <v>#VALUE!</v>
      </c>
      <c r="D655" s="7">
        <v>1</v>
      </c>
      <c r="E655" s="7">
        <v>5812</v>
      </c>
      <c r="F655" s="7">
        <v>2174</v>
      </c>
      <c r="G655" s="7">
        <v>0</v>
      </c>
      <c r="H655" s="7">
        <v>204</v>
      </c>
      <c r="I655" s="7">
        <v>3.5099793530626289</v>
      </c>
      <c r="J655" s="7">
        <v>0</v>
      </c>
      <c r="K655" s="7">
        <v>0</v>
      </c>
      <c r="L655" s="7">
        <v>0</v>
      </c>
      <c r="M655" s="7">
        <v>0</v>
      </c>
      <c r="N655" s="7">
        <v>0</v>
      </c>
      <c r="O655" s="7">
        <v>1</v>
      </c>
      <c r="P655" s="7">
        <v>22.908914415143201</v>
      </c>
      <c r="Q655" s="7">
        <v>54322</v>
      </c>
      <c r="R655" s="7">
        <v>0</v>
      </c>
      <c r="S655" s="7">
        <v>0</v>
      </c>
      <c r="T655" s="7">
        <v>0</v>
      </c>
      <c r="U655" s="7">
        <v>0</v>
      </c>
      <c r="V655" s="7">
        <v>0</v>
      </c>
      <c r="W655" s="7">
        <v>0</v>
      </c>
      <c r="X655" s="7">
        <v>0</v>
      </c>
      <c r="Y655" s="7">
        <v>0</v>
      </c>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v>2153</v>
      </c>
      <c r="EG655" s="7">
        <v>1399</v>
      </c>
      <c r="EH655" s="7">
        <v>608</v>
      </c>
      <c r="EI655" s="7">
        <v>406</v>
      </c>
      <c r="EJ655" s="7">
        <v>4880</v>
      </c>
      <c r="EK655" s="7">
        <v>126</v>
      </c>
      <c r="EL655" s="7">
        <v>2</v>
      </c>
      <c r="EM655" s="7">
        <v>30</v>
      </c>
      <c r="EN655" s="7">
        <v>368</v>
      </c>
      <c r="EO655" s="7">
        <v>547</v>
      </c>
      <c r="EP655" s="7">
        <v>391</v>
      </c>
      <c r="EQ655" s="7">
        <v>305</v>
      </c>
    </row>
    <row r="656" spans="1:147" x14ac:dyDescent="0.35">
      <c r="A656" s="7" t="s">
        <v>1134</v>
      </c>
      <c r="B656" s="7" t="e" vm="1">
        <v>#VALUE!</v>
      </c>
      <c r="C656" s="7" t="e" vm="8">
        <v>#VALUE!</v>
      </c>
      <c r="D656" s="7">
        <v>1</v>
      </c>
      <c r="E656" s="7">
        <v>4242</v>
      </c>
      <c r="F656" s="7">
        <v>1315</v>
      </c>
      <c r="G656" s="7">
        <v>0</v>
      </c>
      <c r="H656" s="7">
        <v>0</v>
      </c>
      <c r="I656" s="7">
        <v>0</v>
      </c>
      <c r="J656" s="7">
        <v>0</v>
      </c>
      <c r="K656" s="7">
        <v>0</v>
      </c>
      <c r="L656" s="7">
        <v>0</v>
      </c>
      <c r="M656" s="7">
        <v>0</v>
      </c>
      <c r="N656" s="7">
        <v>0</v>
      </c>
      <c r="O656" s="7">
        <v>1</v>
      </c>
      <c r="P656" s="7">
        <v>16.6089965397924</v>
      </c>
      <c r="Q656" s="7">
        <v>49149</v>
      </c>
      <c r="R656" s="7">
        <v>0</v>
      </c>
      <c r="S656" s="7">
        <v>0</v>
      </c>
      <c r="T656" s="7">
        <v>0</v>
      </c>
      <c r="U656" s="7">
        <v>0</v>
      </c>
      <c r="V656" s="7">
        <v>0</v>
      </c>
      <c r="W656" s="7">
        <v>0</v>
      </c>
      <c r="X656" s="7">
        <v>0</v>
      </c>
      <c r="Y656" s="7">
        <v>0</v>
      </c>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v>1784</v>
      </c>
      <c r="EG656" s="7">
        <v>1146</v>
      </c>
      <c r="EH656" s="7">
        <v>230</v>
      </c>
      <c r="EI656" s="7">
        <v>569</v>
      </c>
      <c r="EJ656" s="7">
        <v>3012</v>
      </c>
      <c r="EK656" s="7">
        <v>38</v>
      </c>
      <c r="EL656" s="7">
        <v>8</v>
      </c>
      <c r="EM656" s="7">
        <v>19</v>
      </c>
      <c r="EN656" s="7">
        <v>596</v>
      </c>
      <c r="EO656" s="7">
        <v>1028</v>
      </c>
      <c r="EP656" s="7">
        <v>391</v>
      </c>
      <c r="EQ656" s="7">
        <v>203</v>
      </c>
    </row>
    <row r="657" spans="1:147" x14ac:dyDescent="0.35">
      <c r="A657" s="7" t="s">
        <v>1135</v>
      </c>
      <c r="B657" s="7" t="e" vm="1">
        <v>#VALUE!</v>
      </c>
      <c r="C657" s="7" t="e" vm="8">
        <v>#VALUE!</v>
      </c>
      <c r="D657" s="7">
        <v>1</v>
      </c>
      <c r="E657" s="7">
        <v>6231</v>
      </c>
      <c r="F657" s="7">
        <v>2052</v>
      </c>
      <c r="G657" s="7">
        <v>0</v>
      </c>
      <c r="H657" s="7">
        <v>0</v>
      </c>
      <c r="I657" s="7">
        <v>0</v>
      </c>
      <c r="J657" s="7">
        <v>0</v>
      </c>
      <c r="K657" s="7">
        <v>0</v>
      </c>
      <c r="L657" s="7">
        <v>0</v>
      </c>
      <c r="M657" s="7">
        <v>0</v>
      </c>
      <c r="N657" s="7">
        <v>0</v>
      </c>
      <c r="O657" s="7">
        <v>1</v>
      </c>
      <c r="P657" s="7">
        <v>22.1202655212807</v>
      </c>
      <c r="Q657" s="7">
        <v>60795</v>
      </c>
      <c r="R657" s="7">
        <v>0</v>
      </c>
      <c r="S657" s="7">
        <v>0</v>
      </c>
      <c r="T657" s="7">
        <v>0</v>
      </c>
      <c r="U657" s="7">
        <v>0</v>
      </c>
      <c r="V657" s="7">
        <v>0</v>
      </c>
      <c r="W657" s="7">
        <v>0</v>
      </c>
      <c r="X657" s="7">
        <v>0</v>
      </c>
      <c r="Y657" s="7">
        <v>0</v>
      </c>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v>2091</v>
      </c>
      <c r="EG657" s="7">
        <v>1648</v>
      </c>
      <c r="EH657" s="7">
        <v>424</v>
      </c>
      <c r="EI657" s="7">
        <v>535</v>
      </c>
      <c r="EJ657" s="7">
        <v>4970</v>
      </c>
      <c r="EK657" s="7">
        <v>58</v>
      </c>
      <c r="EL657" s="7">
        <v>0</v>
      </c>
      <c r="EM657" s="7">
        <v>17</v>
      </c>
      <c r="EN657" s="7">
        <v>651</v>
      </c>
      <c r="EO657" s="7">
        <v>911</v>
      </c>
      <c r="EP657" s="7">
        <v>494</v>
      </c>
      <c r="EQ657" s="7">
        <v>299</v>
      </c>
    </row>
    <row r="658" spans="1:147" x14ac:dyDescent="0.35">
      <c r="A658" s="7" t="s">
        <v>1136</v>
      </c>
      <c r="B658" s="7" t="e" vm="1">
        <v>#VALUE!</v>
      </c>
      <c r="C658" s="7" t="e" vm="8">
        <v>#VALUE!</v>
      </c>
      <c r="D658" s="7">
        <v>1</v>
      </c>
      <c r="E658" s="7">
        <v>4815</v>
      </c>
      <c r="F658" s="7">
        <v>1780</v>
      </c>
      <c r="G658" s="7">
        <v>0</v>
      </c>
      <c r="H658" s="7">
        <v>0</v>
      </c>
      <c r="I658" s="7">
        <v>0</v>
      </c>
      <c r="J658" s="7">
        <v>0</v>
      </c>
      <c r="K658" s="7">
        <v>0</v>
      </c>
      <c r="L658" s="7">
        <v>0</v>
      </c>
      <c r="M658" s="7">
        <v>0</v>
      </c>
      <c r="N658" s="7">
        <v>0</v>
      </c>
      <c r="O658" s="7">
        <v>1</v>
      </c>
      <c r="P658" s="7">
        <v>17.518826793499802</v>
      </c>
      <c r="Q658" s="7">
        <v>53871</v>
      </c>
      <c r="R658" s="7">
        <v>0</v>
      </c>
      <c r="S658" s="7">
        <v>0</v>
      </c>
      <c r="T658" s="7">
        <v>0</v>
      </c>
      <c r="U658" s="7">
        <v>0</v>
      </c>
      <c r="V658" s="7">
        <v>0</v>
      </c>
      <c r="W658" s="7">
        <v>0</v>
      </c>
      <c r="X658" s="7">
        <v>0</v>
      </c>
      <c r="Y658" s="7">
        <v>0</v>
      </c>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v>2054</v>
      </c>
      <c r="EG658" s="7">
        <v>1138</v>
      </c>
      <c r="EH658" s="7">
        <v>407</v>
      </c>
      <c r="EI658" s="7">
        <v>226</v>
      </c>
      <c r="EJ658" s="7">
        <v>4224</v>
      </c>
      <c r="EK658" s="7">
        <v>39</v>
      </c>
      <c r="EL658" s="7">
        <v>5</v>
      </c>
      <c r="EM658" s="7">
        <v>14</v>
      </c>
      <c r="EN658" s="7">
        <v>307</v>
      </c>
      <c r="EO658" s="7">
        <v>407</v>
      </c>
      <c r="EP658" s="7">
        <v>211</v>
      </c>
      <c r="EQ658" s="7">
        <v>273</v>
      </c>
    </row>
    <row r="659" spans="1:147" x14ac:dyDescent="0.35">
      <c r="A659" s="7" t="s">
        <v>1137</v>
      </c>
      <c r="B659" s="7" t="e" vm="1">
        <v>#VALUE!</v>
      </c>
      <c r="C659" s="7" t="e" vm="8">
        <v>#VALUE!</v>
      </c>
      <c r="D659" s="7">
        <v>1</v>
      </c>
      <c r="E659" s="7">
        <v>4379</v>
      </c>
      <c r="F659" s="7">
        <v>1785</v>
      </c>
      <c r="G659" s="7">
        <v>0</v>
      </c>
      <c r="H659" s="7">
        <v>29</v>
      </c>
      <c r="I659" s="7">
        <v>0.66225165562913912</v>
      </c>
      <c r="J659" s="7">
        <v>0</v>
      </c>
      <c r="K659" s="7">
        <v>0</v>
      </c>
      <c r="L659" s="7">
        <v>0</v>
      </c>
      <c r="M659" s="7">
        <v>0</v>
      </c>
      <c r="N659" s="7">
        <v>0</v>
      </c>
      <c r="O659" s="7">
        <v>1</v>
      </c>
      <c r="P659" s="7">
        <v>20.579133510167999</v>
      </c>
      <c r="Q659" s="7">
        <v>47155</v>
      </c>
      <c r="R659" s="7">
        <v>0</v>
      </c>
      <c r="S659" s="7">
        <v>0</v>
      </c>
      <c r="T659" s="7">
        <v>0</v>
      </c>
      <c r="U659" s="7">
        <v>0</v>
      </c>
      <c r="V659" s="7">
        <v>0</v>
      </c>
      <c r="W659" s="7">
        <v>0</v>
      </c>
      <c r="X659" s="7">
        <v>0</v>
      </c>
      <c r="Y659" s="7">
        <v>0</v>
      </c>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v>2336</v>
      </c>
      <c r="EG659" s="7">
        <v>1007</v>
      </c>
      <c r="EH659" s="7">
        <v>585</v>
      </c>
      <c r="EI659" s="7">
        <v>267</v>
      </c>
      <c r="EJ659" s="7">
        <v>3682</v>
      </c>
      <c r="EK659" s="7">
        <v>44</v>
      </c>
      <c r="EL659" s="7">
        <v>4</v>
      </c>
      <c r="EM659" s="7">
        <v>8</v>
      </c>
      <c r="EN659" s="7">
        <v>374</v>
      </c>
      <c r="EO659" s="7">
        <v>497</v>
      </c>
      <c r="EP659" s="7">
        <v>813</v>
      </c>
      <c r="EQ659" s="7">
        <v>474</v>
      </c>
    </row>
    <row r="660" spans="1:147" x14ac:dyDescent="0.35">
      <c r="A660" s="7" t="s">
        <v>1138</v>
      </c>
      <c r="B660" s="7" t="e" vm="1">
        <v>#VALUE!</v>
      </c>
      <c r="C660" s="7" t="e" vm="8">
        <v>#VALUE!</v>
      </c>
      <c r="D660" s="7">
        <v>1</v>
      </c>
      <c r="E660" s="7">
        <v>3779</v>
      </c>
      <c r="F660" s="7">
        <v>1406</v>
      </c>
      <c r="G660" s="7">
        <v>0</v>
      </c>
      <c r="H660" s="7">
        <v>0</v>
      </c>
      <c r="I660" s="7">
        <v>0</v>
      </c>
      <c r="J660" s="7">
        <v>0</v>
      </c>
      <c r="K660" s="7">
        <v>0</v>
      </c>
      <c r="L660" s="7">
        <v>0</v>
      </c>
      <c r="M660" s="7">
        <v>0</v>
      </c>
      <c r="N660" s="7">
        <v>0</v>
      </c>
      <c r="O660" s="7">
        <v>1</v>
      </c>
      <c r="P660" s="7">
        <v>24.643356643356601</v>
      </c>
      <c r="Q660" s="7">
        <v>62645</v>
      </c>
      <c r="R660" s="7">
        <v>0</v>
      </c>
      <c r="S660" s="7">
        <v>0</v>
      </c>
      <c r="T660" s="7">
        <v>0</v>
      </c>
      <c r="U660" s="7">
        <v>0</v>
      </c>
      <c r="V660" s="7">
        <v>0</v>
      </c>
      <c r="W660" s="7">
        <v>0</v>
      </c>
      <c r="X660" s="7">
        <v>0</v>
      </c>
      <c r="Y660" s="7">
        <v>0</v>
      </c>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v>1520</v>
      </c>
      <c r="EG660" s="7">
        <v>904</v>
      </c>
      <c r="EH660" s="7">
        <v>466</v>
      </c>
      <c r="EI660" s="7">
        <v>142</v>
      </c>
      <c r="EJ660" s="7">
        <v>3470</v>
      </c>
      <c r="EK660" s="7">
        <v>13</v>
      </c>
      <c r="EL660" s="7">
        <v>0</v>
      </c>
      <c r="EM660" s="7">
        <v>8</v>
      </c>
      <c r="EN660" s="7">
        <v>146</v>
      </c>
      <c r="EO660" s="7">
        <v>168</v>
      </c>
      <c r="EP660" s="7">
        <v>369</v>
      </c>
      <c r="EQ660" s="7">
        <v>216</v>
      </c>
    </row>
    <row r="661" spans="1:147" x14ac:dyDescent="0.35">
      <c r="A661" s="7" t="s">
        <v>1139</v>
      </c>
      <c r="B661" s="7" t="e" vm="1">
        <v>#VALUE!</v>
      </c>
      <c r="C661" s="7" t="e" vm="8">
        <v>#VALUE!</v>
      </c>
      <c r="D661" s="7">
        <v>1</v>
      </c>
      <c r="E661" s="7">
        <v>2964</v>
      </c>
      <c r="F661" s="7">
        <v>1084</v>
      </c>
      <c r="G661" s="7">
        <v>0</v>
      </c>
      <c r="H661" s="7">
        <v>55</v>
      </c>
      <c r="I661" s="7">
        <v>1.8556005398110662</v>
      </c>
      <c r="J661" s="7">
        <v>0</v>
      </c>
      <c r="K661" s="7">
        <v>0</v>
      </c>
      <c r="L661" s="7">
        <v>0</v>
      </c>
      <c r="M661" s="7">
        <v>0</v>
      </c>
      <c r="N661" s="7">
        <v>0</v>
      </c>
      <c r="O661" s="7">
        <v>1</v>
      </c>
      <c r="P661" s="7">
        <v>24.036511156186599</v>
      </c>
      <c r="Q661" s="7">
        <v>57100</v>
      </c>
      <c r="R661" s="7">
        <v>0</v>
      </c>
      <c r="S661" s="7">
        <v>0</v>
      </c>
      <c r="T661" s="7">
        <v>0</v>
      </c>
      <c r="U661" s="7">
        <v>0</v>
      </c>
      <c r="V661" s="7">
        <v>0</v>
      </c>
      <c r="W661" s="7">
        <v>0</v>
      </c>
      <c r="X661" s="7">
        <v>0</v>
      </c>
      <c r="Y661" s="7">
        <v>0</v>
      </c>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v>1260</v>
      </c>
      <c r="EG661" s="7">
        <v>756</v>
      </c>
      <c r="EH661" s="7">
        <v>226</v>
      </c>
      <c r="EI661" s="7">
        <v>101</v>
      </c>
      <c r="EJ661" s="7">
        <v>2676</v>
      </c>
      <c r="EK661" s="7">
        <v>24</v>
      </c>
      <c r="EL661" s="7">
        <v>0</v>
      </c>
      <c r="EM661" s="7">
        <v>18</v>
      </c>
      <c r="EN661" s="7">
        <v>145</v>
      </c>
      <c r="EO661" s="7">
        <v>173</v>
      </c>
      <c r="EP661" s="7">
        <v>193</v>
      </c>
      <c r="EQ661" s="7">
        <v>63</v>
      </c>
    </row>
    <row r="662" spans="1:147" x14ac:dyDescent="0.35">
      <c r="A662" s="7" t="s">
        <v>1140</v>
      </c>
      <c r="B662" s="7" t="e" vm="1">
        <v>#VALUE!</v>
      </c>
      <c r="C662" s="7" t="e" vm="8">
        <v>#VALUE!</v>
      </c>
      <c r="D662" s="7">
        <v>1</v>
      </c>
      <c r="E662" s="7">
        <v>3904</v>
      </c>
      <c r="F662" s="7">
        <v>1426</v>
      </c>
      <c r="G662" s="7">
        <v>0</v>
      </c>
      <c r="H662" s="7">
        <v>115</v>
      </c>
      <c r="I662" s="7">
        <v>2.9456967213114758</v>
      </c>
      <c r="J662" s="7">
        <v>0</v>
      </c>
      <c r="K662" s="7">
        <v>0</v>
      </c>
      <c r="L662" s="7">
        <v>0</v>
      </c>
      <c r="M662" s="7">
        <v>0</v>
      </c>
      <c r="N662" s="7">
        <v>0</v>
      </c>
      <c r="O662" s="7">
        <v>1</v>
      </c>
      <c r="P662" s="7">
        <v>10.632730732635599</v>
      </c>
      <c r="Q662" s="7">
        <v>51094</v>
      </c>
      <c r="R662" s="7">
        <v>0</v>
      </c>
      <c r="S662" s="7">
        <v>0</v>
      </c>
      <c r="T662" s="7">
        <v>0</v>
      </c>
      <c r="U662" s="7">
        <v>0</v>
      </c>
      <c r="V662" s="7">
        <v>0</v>
      </c>
      <c r="W662" s="7">
        <v>0</v>
      </c>
      <c r="X662" s="7">
        <v>0</v>
      </c>
      <c r="Y662" s="7">
        <v>0</v>
      </c>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v>1947</v>
      </c>
      <c r="EG662" s="7">
        <v>931</v>
      </c>
      <c r="EH662" s="7">
        <v>383</v>
      </c>
      <c r="EI662" s="7">
        <v>134</v>
      </c>
      <c r="EJ662" s="7">
        <v>3546</v>
      </c>
      <c r="EK662" s="7">
        <v>37</v>
      </c>
      <c r="EL662" s="7">
        <v>0</v>
      </c>
      <c r="EM662" s="7">
        <v>5</v>
      </c>
      <c r="EN662" s="7">
        <v>182</v>
      </c>
      <c r="EO662" s="7">
        <v>251</v>
      </c>
      <c r="EP662" s="7">
        <v>275</v>
      </c>
      <c r="EQ662" s="7">
        <v>160</v>
      </c>
    </row>
    <row r="663" spans="1:147" x14ac:dyDescent="0.35">
      <c r="A663" s="7" t="s">
        <v>1141</v>
      </c>
      <c r="B663" s="7" t="e" vm="1">
        <v>#VALUE!</v>
      </c>
      <c r="C663" s="7" t="e" vm="8">
        <v>#VALUE!</v>
      </c>
      <c r="D663" s="7">
        <v>1</v>
      </c>
      <c r="E663" s="7">
        <v>3427</v>
      </c>
      <c r="F663" s="7">
        <v>1250</v>
      </c>
      <c r="G663" s="7">
        <v>0</v>
      </c>
      <c r="H663" s="7">
        <v>0</v>
      </c>
      <c r="I663" s="7">
        <v>0</v>
      </c>
      <c r="J663" s="7">
        <v>0</v>
      </c>
      <c r="K663" s="7">
        <v>0</v>
      </c>
      <c r="L663" s="7">
        <v>0</v>
      </c>
      <c r="M663" s="7">
        <v>0</v>
      </c>
      <c r="N663" s="7">
        <v>0</v>
      </c>
      <c r="O663" s="7">
        <v>1</v>
      </c>
      <c r="P663" s="7">
        <v>15.742397137746</v>
      </c>
      <c r="Q663" s="7">
        <v>62857</v>
      </c>
      <c r="R663" s="7">
        <v>0</v>
      </c>
      <c r="S663" s="7">
        <v>0</v>
      </c>
      <c r="T663" s="7">
        <v>0</v>
      </c>
      <c r="U663" s="7">
        <v>0</v>
      </c>
      <c r="V663" s="7">
        <v>0</v>
      </c>
      <c r="W663" s="7">
        <v>0</v>
      </c>
      <c r="X663" s="7">
        <v>0</v>
      </c>
      <c r="Y663" s="7">
        <v>0</v>
      </c>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v>1206</v>
      </c>
      <c r="EG663" s="7">
        <v>954</v>
      </c>
      <c r="EH663" s="7">
        <v>272</v>
      </c>
      <c r="EI663" s="7">
        <v>137</v>
      </c>
      <c r="EJ663" s="7">
        <v>3045</v>
      </c>
      <c r="EK663" s="7">
        <v>4</v>
      </c>
      <c r="EL663" s="7">
        <v>10</v>
      </c>
      <c r="EM663" s="7">
        <v>14</v>
      </c>
      <c r="EN663" s="7">
        <v>217</v>
      </c>
      <c r="EO663" s="7">
        <v>324</v>
      </c>
      <c r="EP663" s="7">
        <v>315</v>
      </c>
      <c r="EQ663" s="7">
        <v>197</v>
      </c>
    </row>
    <row r="664" spans="1:147" x14ac:dyDescent="0.35">
      <c r="A664" s="7" t="s">
        <v>1142</v>
      </c>
      <c r="B664" s="7" t="e" vm="1">
        <v>#VALUE!</v>
      </c>
      <c r="C664" s="7" t="e" vm="8">
        <v>#VALUE!</v>
      </c>
      <c r="D664" s="7">
        <v>1</v>
      </c>
      <c r="E664" s="7">
        <v>3044</v>
      </c>
      <c r="F664" s="7">
        <v>1047</v>
      </c>
      <c r="G664" s="7">
        <v>0</v>
      </c>
      <c r="H664" s="7">
        <v>52</v>
      </c>
      <c r="I664" s="7">
        <v>1.7082785808147174</v>
      </c>
      <c r="J664" s="7">
        <v>0</v>
      </c>
      <c r="K664" s="7">
        <v>0</v>
      </c>
      <c r="L664" s="7">
        <v>0</v>
      </c>
      <c r="M664" s="7">
        <v>0</v>
      </c>
      <c r="N664" s="7">
        <v>0</v>
      </c>
      <c r="O664" s="7">
        <v>1</v>
      </c>
      <c r="P664" s="7">
        <v>30.528709494030696</v>
      </c>
      <c r="Q664" s="7">
        <v>41107</v>
      </c>
      <c r="R664" s="7">
        <v>0</v>
      </c>
      <c r="S664" s="7">
        <v>0</v>
      </c>
      <c r="T664" s="7">
        <v>0</v>
      </c>
      <c r="U664" s="7">
        <v>0</v>
      </c>
      <c r="V664" s="7">
        <v>0</v>
      </c>
      <c r="W664" s="7">
        <v>0</v>
      </c>
      <c r="X664" s="7">
        <v>0</v>
      </c>
      <c r="Y664" s="7">
        <v>0</v>
      </c>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v>1940</v>
      </c>
      <c r="EG664" s="7">
        <v>880</v>
      </c>
      <c r="EH664" s="7">
        <v>243</v>
      </c>
      <c r="EI664" s="7">
        <v>88</v>
      </c>
      <c r="EJ664" s="7">
        <v>2733</v>
      </c>
      <c r="EK664" s="7">
        <v>10</v>
      </c>
      <c r="EL664" s="7">
        <v>2</v>
      </c>
      <c r="EM664" s="7">
        <v>9</v>
      </c>
      <c r="EN664" s="7">
        <v>202</v>
      </c>
      <c r="EO664" s="7">
        <v>269</v>
      </c>
      <c r="EP664" s="7">
        <v>456</v>
      </c>
      <c r="EQ664" s="7">
        <v>192</v>
      </c>
    </row>
    <row r="665" spans="1:147" x14ac:dyDescent="0.35">
      <c r="A665" s="7" t="s">
        <v>1143</v>
      </c>
      <c r="B665" s="7" t="e" vm="1">
        <v>#VALUE!</v>
      </c>
      <c r="C665" s="7" t="e" vm="8">
        <v>#VALUE!</v>
      </c>
      <c r="D665" s="7">
        <v>1</v>
      </c>
      <c r="E665" s="7">
        <v>1954</v>
      </c>
      <c r="F665" s="7">
        <v>1143</v>
      </c>
      <c r="G665" s="7">
        <v>0</v>
      </c>
      <c r="H665" s="7">
        <v>8</v>
      </c>
      <c r="I665" s="7">
        <v>0.40941658137154557</v>
      </c>
      <c r="J665" s="7">
        <v>0</v>
      </c>
      <c r="K665" s="7">
        <v>0</v>
      </c>
      <c r="L665" s="7">
        <v>0</v>
      </c>
      <c r="M665" s="7">
        <v>0</v>
      </c>
      <c r="N665" s="7">
        <v>0</v>
      </c>
      <c r="O665" s="7">
        <v>1</v>
      </c>
      <c r="P665" s="7">
        <v>8.8888888888888911</v>
      </c>
      <c r="Q665" s="7">
        <v>71429</v>
      </c>
      <c r="R665" s="7">
        <v>0</v>
      </c>
      <c r="S665" s="7">
        <v>0</v>
      </c>
      <c r="T665" s="7">
        <v>0</v>
      </c>
      <c r="U665" s="7">
        <v>0</v>
      </c>
      <c r="V665" s="7">
        <v>0</v>
      </c>
      <c r="W665" s="7">
        <v>0</v>
      </c>
      <c r="X665" s="7">
        <v>0</v>
      </c>
      <c r="Y665" s="7">
        <v>0</v>
      </c>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v>431</v>
      </c>
      <c r="EG665" s="7">
        <v>315</v>
      </c>
      <c r="EH665" s="7">
        <v>140</v>
      </c>
      <c r="EI665" s="7">
        <v>78</v>
      </c>
      <c r="EJ665" s="7">
        <v>1705</v>
      </c>
      <c r="EK665" s="7">
        <v>26</v>
      </c>
      <c r="EL665" s="7">
        <v>0</v>
      </c>
      <c r="EM665" s="7">
        <v>25</v>
      </c>
      <c r="EN665" s="7">
        <v>120</v>
      </c>
      <c r="EO665" s="7">
        <v>156</v>
      </c>
      <c r="EP665" s="7">
        <v>429</v>
      </c>
      <c r="EQ665" s="7">
        <v>81</v>
      </c>
    </row>
    <row r="666" spans="1:147" x14ac:dyDescent="0.35">
      <c r="A666" s="7" t="s">
        <v>1144</v>
      </c>
      <c r="B666" s="7" t="e" vm="1">
        <v>#VALUE!</v>
      </c>
      <c r="C666" s="7" t="e" vm="8">
        <v>#VALUE!</v>
      </c>
      <c r="D666" s="7">
        <v>1</v>
      </c>
      <c r="E666" s="7">
        <v>1683</v>
      </c>
      <c r="F666" s="7">
        <v>590</v>
      </c>
      <c r="G666" s="7">
        <v>0</v>
      </c>
      <c r="H666" s="7">
        <v>7</v>
      </c>
      <c r="I666" s="7">
        <v>0.41592394533571003</v>
      </c>
      <c r="J666" s="7">
        <v>0</v>
      </c>
      <c r="K666" s="7">
        <v>0</v>
      </c>
      <c r="L666" s="7">
        <v>0</v>
      </c>
      <c r="M666" s="7">
        <v>0</v>
      </c>
      <c r="N666" s="7">
        <v>0</v>
      </c>
      <c r="O666" s="7">
        <v>1</v>
      </c>
      <c r="P666" s="7">
        <v>28.669612174766801</v>
      </c>
      <c r="Q666" s="7">
        <v>46156</v>
      </c>
      <c r="R666" s="7">
        <v>0</v>
      </c>
      <c r="S666" s="7">
        <v>0</v>
      </c>
      <c r="T666" s="7">
        <v>0</v>
      </c>
      <c r="U666" s="7">
        <v>0</v>
      </c>
      <c r="V666" s="7">
        <v>0</v>
      </c>
      <c r="W666" s="7">
        <v>0</v>
      </c>
      <c r="X666" s="7">
        <v>0</v>
      </c>
      <c r="Y666" s="7">
        <v>0</v>
      </c>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v>1046</v>
      </c>
      <c r="EG666" s="7">
        <v>521</v>
      </c>
      <c r="EH666" s="7">
        <v>157</v>
      </c>
      <c r="EI666" s="7">
        <v>32</v>
      </c>
      <c r="EJ666" s="7">
        <v>1485</v>
      </c>
      <c r="EK666" s="7">
        <v>2</v>
      </c>
      <c r="EL666" s="7">
        <v>5</v>
      </c>
      <c r="EM666" s="7">
        <v>1</v>
      </c>
      <c r="EN666" s="7">
        <v>158</v>
      </c>
      <c r="EO666" s="7">
        <v>185</v>
      </c>
      <c r="EP666" s="7">
        <v>219</v>
      </c>
      <c r="EQ666" s="7">
        <v>162</v>
      </c>
    </row>
    <row r="667" spans="1:147" x14ac:dyDescent="0.35">
      <c r="A667" s="7" t="s">
        <v>1145</v>
      </c>
      <c r="B667" s="7" t="e" vm="1">
        <v>#VALUE!</v>
      </c>
      <c r="C667" s="7" t="e" vm="8">
        <v>#VALUE!</v>
      </c>
      <c r="D667" s="7">
        <v>1</v>
      </c>
      <c r="E667" s="7">
        <v>2658</v>
      </c>
      <c r="F667" s="7">
        <v>1032</v>
      </c>
      <c r="G667" s="7">
        <v>0</v>
      </c>
      <c r="H667" s="7">
        <v>0</v>
      </c>
      <c r="I667" s="7">
        <v>0</v>
      </c>
      <c r="J667" s="7">
        <v>0</v>
      </c>
      <c r="K667" s="7">
        <v>0</v>
      </c>
      <c r="L667" s="7">
        <v>0</v>
      </c>
      <c r="M667" s="7">
        <v>0</v>
      </c>
      <c r="N667" s="7">
        <v>0</v>
      </c>
      <c r="O667" s="7">
        <v>1</v>
      </c>
      <c r="P667" s="7">
        <v>34.400341442595</v>
      </c>
      <c r="Q667" s="7">
        <v>29595</v>
      </c>
      <c r="R667" s="7">
        <v>0</v>
      </c>
      <c r="S667" s="7">
        <v>0</v>
      </c>
      <c r="T667" s="7">
        <v>0</v>
      </c>
      <c r="U667" s="7">
        <v>0</v>
      </c>
      <c r="V667" s="7">
        <v>0</v>
      </c>
      <c r="W667" s="7">
        <v>0</v>
      </c>
      <c r="X667" s="7">
        <v>0</v>
      </c>
      <c r="Y667" s="7">
        <v>0</v>
      </c>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v>1538</v>
      </c>
      <c r="EG667" s="7">
        <v>750</v>
      </c>
      <c r="EH667" s="7">
        <v>187</v>
      </c>
      <c r="EI667" s="7">
        <v>90</v>
      </c>
      <c r="EJ667" s="7">
        <v>2319</v>
      </c>
      <c r="EK667" s="7">
        <v>3</v>
      </c>
      <c r="EL667" s="7">
        <v>2</v>
      </c>
      <c r="EM667" s="7">
        <v>16</v>
      </c>
      <c r="EN667" s="7">
        <v>228</v>
      </c>
      <c r="EO667" s="7">
        <v>272</v>
      </c>
      <c r="EP667" s="7">
        <v>485</v>
      </c>
      <c r="EQ667" s="7">
        <v>230</v>
      </c>
    </row>
    <row r="668" spans="1:147" x14ac:dyDescent="0.35">
      <c r="A668" s="7" t="s">
        <v>1146</v>
      </c>
      <c r="B668" s="7" t="e" vm="1">
        <v>#VALUE!</v>
      </c>
      <c r="C668" s="7" t="e" vm="8">
        <v>#VALUE!</v>
      </c>
      <c r="D668" s="7">
        <v>1</v>
      </c>
      <c r="E668" s="7">
        <v>3333</v>
      </c>
      <c r="F668" s="7">
        <v>1268</v>
      </c>
      <c r="G668" s="7">
        <v>0</v>
      </c>
      <c r="H668" s="7">
        <v>77</v>
      </c>
      <c r="I668" s="7">
        <v>2.3102310231023102</v>
      </c>
      <c r="J668" s="7">
        <v>0</v>
      </c>
      <c r="K668" s="7">
        <v>0</v>
      </c>
      <c r="L668" s="7">
        <v>0</v>
      </c>
      <c r="M668" s="7">
        <v>0</v>
      </c>
      <c r="N668" s="7">
        <v>0</v>
      </c>
      <c r="O668" s="7">
        <v>1</v>
      </c>
      <c r="P668" s="7">
        <v>38.350055741360102</v>
      </c>
      <c r="Q668" s="7">
        <v>40810</v>
      </c>
      <c r="R668" s="7">
        <v>0</v>
      </c>
      <c r="S668" s="7">
        <v>0</v>
      </c>
      <c r="T668" s="7">
        <v>0</v>
      </c>
      <c r="U668" s="7">
        <v>0</v>
      </c>
      <c r="V668" s="7">
        <v>0</v>
      </c>
      <c r="W668" s="7">
        <v>0</v>
      </c>
      <c r="X668" s="7">
        <v>0</v>
      </c>
      <c r="Y668" s="7">
        <v>0</v>
      </c>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v>2119</v>
      </c>
      <c r="EG668" s="7">
        <v>940</v>
      </c>
      <c r="EH668" s="7">
        <v>386</v>
      </c>
      <c r="EI668" s="7">
        <v>126</v>
      </c>
      <c r="EJ668" s="7">
        <v>2888</v>
      </c>
      <c r="EK668" s="7">
        <v>11</v>
      </c>
      <c r="EL668" s="7">
        <v>0</v>
      </c>
      <c r="EM668" s="7">
        <v>13</v>
      </c>
      <c r="EN668" s="7">
        <v>295</v>
      </c>
      <c r="EO668" s="7">
        <v>356</v>
      </c>
      <c r="EP668" s="7">
        <v>464</v>
      </c>
      <c r="EQ668" s="7">
        <v>491</v>
      </c>
    </row>
    <row r="669" spans="1:147" x14ac:dyDescent="0.35">
      <c r="A669" s="7" t="s">
        <v>1147</v>
      </c>
      <c r="B669" s="7" t="e" vm="1">
        <v>#VALUE!</v>
      </c>
      <c r="C669" s="7" t="e" vm="8">
        <v>#VALUE!</v>
      </c>
      <c r="D669" s="7">
        <v>1</v>
      </c>
      <c r="E669" s="7">
        <v>4156</v>
      </c>
      <c r="F669" s="7">
        <v>1486</v>
      </c>
      <c r="G669" s="7">
        <v>0</v>
      </c>
      <c r="H669" s="7">
        <v>0</v>
      </c>
      <c r="I669" s="7">
        <v>0</v>
      </c>
      <c r="J669" s="7">
        <v>0</v>
      </c>
      <c r="K669" s="7">
        <v>0</v>
      </c>
      <c r="L669" s="7">
        <v>0</v>
      </c>
      <c r="M669" s="7">
        <v>0</v>
      </c>
      <c r="N669" s="7">
        <v>0</v>
      </c>
      <c r="O669" s="7">
        <v>0</v>
      </c>
      <c r="P669" s="7">
        <v>4.36477007014809</v>
      </c>
      <c r="Q669" s="7">
        <v>133750</v>
      </c>
      <c r="R669" s="7">
        <v>0</v>
      </c>
      <c r="S669" s="7">
        <v>1</v>
      </c>
      <c r="T669" s="7">
        <v>0</v>
      </c>
      <c r="U669" s="7">
        <v>1</v>
      </c>
      <c r="V669" s="7">
        <v>0</v>
      </c>
      <c r="W669" s="7">
        <v>0</v>
      </c>
      <c r="X669" s="7">
        <v>0</v>
      </c>
      <c r="Y669" s="7">
        <v>0</v>
      </c>
      <c r="Z669" s="7"/>
      <c r="AA669" s="7">
        <v>2582.3095903164899</v>
      </c>
      <c r="AB669" s="7"/>
      <c r="AC669" s="7"/>
      <c r="AD669" s="7">
        <v>184.298584913817</v>
      </c>
      <c r="AE669" s="7"/>
      <c r="AF669" s="7">
        <v>2582.3095903164899</v>
      </c>
      <c r="AG669" s="7">
        <v>62.134494473447901</v>
      </c>
      <c r="AH669" s="7">
        <v>184.298584913817</v>
      </c>
      <c r="AI669" s="7">
        <v>4.4345184050485296</v>
      </c>
      <c r="AJ669" s="7">
        <v>600.25992486986797</v>
      </c>
      <c r="AK669" s="7">
        <v>14.443212821700399</v>
      </c>
      <c r="AL669" s="7">
        <v>333.75342681564098</v>
      </c>
      <c r="AM669" s="7">
        <v>8.0306406837257303</v>
      </c>
      <c r="AN669" s="7">
        <v>2355.3167172588901</v>
      </c>
      <c r="AO669" s="7">
        <v>56.672683283418799</v>
      </c>
      <c r="AP669" s="7">
        <v>16.40825325898</v>
      </c>
      <c r="AQ669" s="7">
        <v>0.39480878871463004</v>
      </c>
      <c r="AR669" s="7">
        <v>144.743217021379</v>
      </c>
      <c r="AS669" s="7">
        <v>3.4827530563373101</v>
      </c>
      <c r="AT669" s="7">
        <v>2</v>
      </c>
      <c r="AU669" s="7">
        <v>4.8123195380173199E-2</v>
      </c>
      <c r="AV669" s="7">
        <v>0.75095933675766002</v>
      </c>
      <c r="AW669" s="7">
        <v>1.8069281442677099E-2</v>
      </c>
      <c r="AX669" s="7">
        <v>63.090447683127401</v>
      </c>
      <c r="AY669" s="7">
        <v>1.51805697023887</v>
      </c>
      <c r="AZ669" s="7">
        <v>209.51153279197399</v>
      </c>
      <c r="BA669" s="7">
        <v>5.0411822134738697</v>
      </c>
      <c r="BB669" s="7">
        <v>22.087088560871099</v>
      </c>
      <c r="BC669" s="7">
        <v>1.48634512522685</v>
      </c>
      <c r="BD669" s="7">
        <v>7.6038177307280002</v>
      </c>
      <c r="BE669" s="7">
        <v>0.51169702091036295</v>
      </c>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v>347</v>
      </c>
      <c r="EG669" s="7">
        <v>958</v>
      </c>
      <c r="EH669" s="7">
        <v>549</v>
      </c>
      <c r="EI669" s="7">
        <v>3735</v>
      </c>
      <c r="EJ669" s="7">
        <v>36</v>
      </c>
      <c r="EK669" s="7">
        <v>262</v>
      </c>
      <c r="EL669" s="7">
        <v>2</v>
      </c>
      <c r="EM669" s="7">
        <v>5</v>
      </c>
      <c r="EN669" s="7">
        <v>116</v>
      </c>
      <c r="EO669" s="7">
        <v>367</v>
      </c>
      <c r="EP669" s="7">
        <v>45</v>
      </c>
      <c r="EQ669" s="7">
        <v>12</v>
      </c>
    </row>
    <row r="670" spans="1:147" x14ac:dyDescent="0.35">
      <c r="A670" s="7" t="s">
        <v>1148</v>
      </c>
      <c r="B670" s="7" t="e" vm="1">
        <v>#VALUE!</v>
      </c>
      <c r="C670" s="7" t="e" vm="8">
        <v>#VALUE!</v>
      </c>
      <c r="D670" s="7">
        <v>1</v>
      </c>
      <c r="E670" s="7">
        <v>4491</v>
      </c>
      <c r="F670" s="7">
        <v>1720</v>
      </c>
      <c r="G670" s="7">
        <v>0</v>
      </c>
      <c r="H670" s="7">
        <v>43</v>
      </c>
      <c r="I670" s="7">
        <v>0.95747049654865291</v>
      </c>
      <c r="J670" s="7">
        <v>0</v>
      </c>
      <c r="K670" s="7">
        <v>0</v>
      </c>
      <c r="L670" s="7">
        <v>0</v>
      </c>
      <c r="M670" s="7">
        <v>0</v>
      </c>
      <c r="N670" s="7">
        <v>0</v>
      </c>
      <c r="O670" s="7">
        <v>0</v>
      </c>
      <c r="P670" s="7">
        <v>3.1724450487196902</v>
      </c>
      <c r="Q670" s="7">
        <v>114494</v>
      </c>
      <c r="R670" s="7">
        <v>0</v>
      </c>
      <c r="S670" s="7">
        <v>0</v>
      </c>
      <c r="T670" s="7">
        <v>0</v>
      </c>
      <c r="U670" s="7">
        <v>0</v>
      </c>
      <c r="V670" s="7">
        <v>0</v>
      </c>
      <c r="W670" s="7">
        <v>0</v>
      </c>
      <c r="X670" s="7">
        <v>0</v>
      </c>
      <c r="Y670" s="7">
        <v>0</v>
      </c>
      <c r="Z670" s="7"/>
      <c r="AA670" s="7">
        <v>485.85549353249399</v>
      </c>
      <c r="AB670" s="7"/>
      <c r="AC670" s="7"/>
      <c r="AD670" s="7">
        <v>23.604547973256601</v>
      </c>
      <c r="AE670" s="7"/>
      <c r="AF670" s="7">
        <v>485.85549353249399</v>
      </c>
      <c r="AG670" s="7">
        <v>10.8184255963592</v>
      </c>
      <c r="AH670" s="7">
        <v>23.604547973256601</v>
      </c>
      <c r="AI670" s="7">
        <v>0.52559670392466207</v>
      </c>
      <c r="AJ670" s="7">
        <v>104.044701388571</v>
      </c>
      <c r="AK670" s="7">
        <v>2.3167379512039998</v>
      </c>
      <c r="AL670" s="7">
        <v>76.261547556379796</v>
      </c>
      <c r="AM670" s="7">
        <v>1.6980972513110599</v>
      </c>
      <c r="AN670" s="7">
        <v>444.26519298739697</v>
      </c>
      <c r="AO670" s="7">
        <v>9.8923445332308493</v>
      </c>
      <c r="AP670" s="7">
        <v>1.00122204062063</v>
      </c>
      <c r="AQ670" s="7">
        <v>2.2293966613685903E-2</v>
      </c>
      <c r="AR670" s="7">
        <v>23.841294963029199</v>
      </c>
      <c r="AS670" s="7">
        <v>0.53086829131661606</v>
      </c>
      <c r="AT670" s="7">
        <v>0.176890254020691</v>
      </c>
      <c r="AU670" s="7">
        <v>3.9387720779490301E-3</v>
      </c>
      <c r="AV670" s="7">
        <v>0</v>
      </c>
      <c r="AW670" s="7">
        <v>0</v>
      </c>
      <c r="AX670" s="7">
        <v>16.570892267162002</v>
      </c>
      <c r="AY670" s="7">
        <v>0.36898001040218198</v>
      </c>
      <c r="AZ670" s="7">
        <v>33.034220820525697</v>
      </c>
      <c r="BA670" s="7">
        <v>0.73556492586340805</v>
      </c>
      <c r="BB670" s="7">
        <v>1.2667494593188199E-3</v>
      </c>
      <c r="BC670" s="7">
        <v>7.3648224379000999E-5</v>
      </c>
      <c r="BD670" s="7">
        <v>3.5549483737268002</v>
      </c>
      <c r="BE670" s="7">
        <v>0.20668304498411599</v>
      </c>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v>345</v>
      </c>
      <c r="EG670" s="7">
        <v>944</v>
      </c>
      <c r="EH670" s="7">
        <v>614</v>
      </c>
      <c r="EI670" s="7">
        <v>3814</v>
      </c>
      <c r="EJ670" s="7">
        <v>65</v>
      </c>
      <c r="EK670" s="7">
        <v>360</v>
      </c>
      <c r="EL670" s="7">
        <v>1</v>
      </c>
      <c r="EM670" s="7">
        <v>1</v>
      </c>
      <c r="EN670" s="7">
        <v>250</v>
      </c>
      <c r="EO670" s="7">
        <v>495</v>
      </c>
      <c r="EP670" s="7">
        <v>91</v>
      </c>
      <c r="EQ670" s="7">
        <v>34</v>
      </c>
    </row>
    <row r="671" spans="1:147" x14ac:dyDescent="0.35">
      <c r="A671" s="7" t="s">
        <v>1149</v>
      </c>
      <c r="B671" s="7" t="e" vm="1">
        <v>#VALUE!</v>
      </c>
      <c r="C671" s="7" t="e" vm="8">
        <v>#VALUE!</v>
      </c>
      <c r="D671" s="7">
        <v>1</v>
      </c>
      <c r="E671" s="7">
        <v>5842</v>
      </c>
      <c r="F671" s="7">
        <v>2521</v>
      </c>
      <c r="G671" s="7">
        <v>0</v>
      </c>
      <c r="H671" s="7">
        <v>4</v>
      </c>
      <c r="I671" s="7">
        <v>6.8469702156795612E-2</v>
      </c>
      <c r="J671" s="7">
        <v>0</v>
      </c>
      <c r="K671" s="7">
        <v>0</v>
      </c>
      <c r="L671" s="7">
        <v>0</v>
      </c>
      <c r="M671" s="7">
        <v>0</v>
      </c>
      <c r="N671" s="7">
        <v>0</v>
      </c>
      <c r="O671" s="7">
        <v>0</v>
      </c>
      <c r="P671" s="7">
        <v>5.1335935154608201</v>
      </c>
      <c r="Q671" s="7">
        <v>138947</v>
      </c>
      <c r="R671" s="7">
        <v>0</v>
      </c>
      <c r="S671" s="7">
        <v>1</v>
      </c>
      <c r="T671" s="7">
        <v>0</v>
      </c>
      <c r="U671" s="7">
        <v>1</v>
      </c>
      <c r="V671" s="7">
        <v>0</v>
      </c>
      <c r="W671" s="7">
        <v>0</v>
      </c>
      <c r="X671" s="7">
        <v>0</v>
      </c>
      <c r="Y671" s="7">
        <v>0</v>
      </c>
      <c r="Z671" s="7"/>
      <c r="AA671" s="7">
        <v>2244.92406219244</v>
      </c>
      <c r="AB671" s="7"/>
      <c r="AC671" s="7"/>
      <c r="AD671" s="7">
        <v>174.864569075406</v>
      </c>
      <c r="AE671" s="7"/>
      <c r="AF671" s="7">
        <v>2244.92406219244</v>
      </c>
      <c r="AG671" s="7">
        <v>38.427320475735002</v>
      </c>
      <c r="AH671" s="7">
        <v>174.864569075406</v>
      </c>
      <c r="AI671" s="7">
        <v>2.99323124059236</v>
      </c>
      <c r="AJ671" s="7">
        <v>459.43451733887201</v>
      </c>
      <c r="AK671" s="7">
        <v>7.8643361406859302</v>
      </c>
      <c r="AL671" s="7">
        <v>284.37709698080999</v>
      </c>
      <c r="AM671" s="7">
        <v>4.86780378262256</v>
      </c>
      <c r="AN671" s="7">
        <v>1811.27376812696</v>
      </c>
      <c r="AO671" s="7">
        <v>31.004343857017503</v>
      </c>
      <c r="AP671" s="7">
        <v>56.638344593346098</v>
      </c>
      <c r="AQ671" s="7">
        <v>0.96950264624009097</v>
      </c>
      <c r="AR671" s="7">
        <v>256.90507487952698</v>
      </c>
      <c r="AS671" s="7">
        <v>4.3975534898926201</v>
      </c>
      <c r="AT671" s="7">
        <v>0</v>
      </c>
      <c r="AU671" s="7">
        <v>0</v>
      </c>
      <c r="AV671" s="7">
        <v>3.8192071318626399</v>
      </c>
      <c r="AW671" s="7">
        <v>6.537499369843619E-2</v>
      </c>
      <c r="AX671" s="7">
        <v>116.28765806835101</v>
      </c>
      <c r="AY671" s="7">
        <v>1.99054532811283</v>
      </c>
      <c r="AZ671" s="7">
        <v>315.126192703843</v>
      </c>
      <c r="BA671" s="7">
        <v>5.3941491390592802</v>
      </c>
      <c r="BB671" s="7">
        <v>33.498329512774902</v>
      </c>
      <c r="BC671" s="7">
        <v>1.3287714999117402</v>
      </c>
      <c r="BD671" s="7">
        <v>47.540581456385603</v>
      </c>
      <c r="BE671" s="7">
        <v>1.88578268371224</v>
      </c>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v>741</v>
      </c>
      <c r="EG671" s="7">
        <v>1178</v>
      </c>
      <c r="EH671" s="7">
        <v>662</v>
      </c>
      <c r="EI671" s="7">
        <v>4257</v>
      </c>
      <c r="EJ671" s="7">
        <v>202</v>
      </c>
      <c r="EK671" s="7">
        <v>1019</v>
      </c>
      <c r="EL671" s="7">
        <v>0</v>
      </c>
      <c r="EM671" s="7">
        <v>9</v>
      </c>
      <c r="EN671" s="7">
        <v>355</v>
      </c>
      <c r="EO671" s="7">
        <v>836</v>
      </c>
      <c r="EP671" s="7">
        <v>117</v>
      </c>
      <c r="EQ671" s="7">
        <v>128</v>
      </c>
    </row>
    <row r="672" spans="1:147" x14ac:dyDescent="0.35">
      <c r="A672" s="7" t="s">
        <v>1150</v>
      </c>
      <c r="B672" s="7" t="e" vm="1">
        <v>#VALUE!</v>
      </c>
      <c r="C672" s="7" t="e" vm="8">
        <v>#VALUE!</v>
      </c>
      <c r="D672" s="7">
        <v>1</v>
      </c>
      <c r="E672" s="7">
        <v>4654</v>
      </c>
      <c r="F672" s="7">
        <v>2080</v>
      </c>
      <c r="G672" s="7">
        <v>0</v>
      </c>
      <c r="H672" s="7">
        <v>19</v>
      </c>
      <c r="I672" s="7">
        <v>0.40825096691018475</v>
      </c>
      <c r="J672" s="7">
        <v>0</v>
      </c>
      <c r="K672" s="7">
        <v>0</v>
      </c>
      <c r="L672" s="7">
        <v>0</v>
      </c>
      <c r="M672" s="7">
        <v>0</v>
      </c>
      <c r="N672" s="7">
        <v>1</v>
      </c>
      <c r="O672" s="7">
        <v>0</v>
      </c>
      <c r="P672" s="7">
        <v>8.7686996547755989</v>
      </c>
      <c r="Q672" s="7">
        <v>96439</v>
      </c>
      <c r="R672" s="7">
        <v>0</v>
      </c>
      <c r="S672" s="7">
        <v>1</v>
      </c>
      <c r="T672" s="7">
        <v>0</v>
      </c>
      <c r="U672" s="7">
        <v>1</v>
      </c>
      <c r="V672" s="7">
        <v>0</v>
      </c>
      <c r="W672" s="7">
        <v>0</v>
      </c>
      <c r="X672" s="7">
        <v>0</v>
      </c>
      <c r="Y672" s="7">
        <v>1</v>
      </c>
      <c r="Z672" s="7"/>
      <c r="AA672" s="7">
        <v>3315.9672095179599</v>
      </c>
      <c r="AB672" s="7"/>
      <c r="AC672" s="7"/>
      <c r="AD672" s="7">
        <v>959.285456322134</v>
      </c>
      <c r="AE672" s="7"/>
      <c r="AF672" s="7">
        <v>3315.9672095179599</v>
      </c>
      <c r="AG672" s="7">
        <v>71.249832606745898</v>
      </c>
      <c r="AH672" s="7">
        <v>959.285456322134</v>
      </c>
      <c r="AI672" s="7">
        <v>20.6120639519152</v>
      </c>
      <c r="AJ672" s="7">
        <v>632.92016009986401</v>
      </c>
      <c r="AK672" s="7">
        <v>13.599487754616801</v>
      </c>
      <c r="AL672" s="7">
        <v>535.82783818617497</v>
      </c>
      <c r="AM672" s="7">
        <v>11.513275422994699</v>
      </c>
      <c r="AN672" s="7">
        <v>2636.71950370073</v>
      </c>
      <c r="AO672" s="7">
        <v>56.654909834566702</v>
      </c>
      <c r="AP672" s="7">
        <v>108.792519618757</v>
      </c>
      <c r="AQ672" s="7">
        <v>2.33761322773436</v>
      </c>
      <c r="AR672" s="7">
        <v>303.49617121089301</v>
      </c>
      <c r="AS672" s="7">
        <v>6.5211897552834701</v>
      </c>
      <c r="AT672" s="7">
        <v>4.6682883985340604E-3</v>
      </c>
      <c r="AU672" s="7">
        <v>1.0030701329037499E-4</v>
      </c>
      <c r="AV672" s="7">
        <v>12.949740730691699</v>
      </c>
      <c r="AW672" s="7">
        <v>0.27824969339689898</v>
      </c>
      <c r="AX672" s="7">
        <v>254.004610624164</v>
      </c>
      <c r="AY672" s="7">
        <v>5.4577698887873698</v>
      </c>
      <c r="AZ672" s="7">
        <v>505.35482798516801</v>
      </c>
      <c r="BA672" s="7">
        <v>10.858505113561801</v>
      </c>
      <c r="BB672" s="7">
        <v>221.04183981381399</v>
      </c>
      <c r="BC672" s="7">
        <v>10.6270115295103</v>
      </c>
      <c r="BD672" s="7">
        <v>109.861139764078</v>
      </c>
      <c r="BE672" s="7">
        <v>5.2817855655806696</v>
      </c>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v>1304</v>
      </c>
      <c r="EG672" s="7">
        <v>865</v>
      </c>
      <c r="EH672" s="7">
        <v>882</v>
      </c>
      <c r="EI672" s="7">
        <v>3789</v>
      </c>
      <c r="EJ672" s="7">
        <v>145</v>
      </c>
      <c r="EK672" s="7">
        <v>387</v>
      </c>
      <c r="EL672" s="7">
        <v>1</v>
      </c>
      <c r="EM672" s="7">
        <v>14</v>
      </c>
      <c r="EN672" s="7">
        <v>318</v>
      </c>
      <c r="EO672" s="7">
        <v>659</v>
      </c>
      <c r="EP672" s="7">
        <v>430</v>
      </c>
      <c r="EQ672" s="7">
        <v>153</v>
      </c>
    </row>
    <row r="673" spans="1:147" x14ac:dyDescent="0.35">
      <c r="A673" s="7" t="s">
        <v>1151</v>
      </c>
      <c r="B673" s="7" t="e" vm="1">
        <v>#VALUE!</v>
      </c>
      <c r="C673" s="7" t="e" vm="8">
        <v>#VALUE!</v>
      </c>
      <c r="D673" s="7">
        <v>1</v>
      </c>
      <c r="E673" s="7">
        <v>4335</v>
      </c>
      <c r="F673" s="7">
        <v>1672</v>
      </c>
      <c r="G673" s="7">
        <v>0</v>
      </c>
      <c r="H673" s="7">
        <v>0</v>
      </c>
      <c r="I673" s="7">
        <v>0</v>
      </c>
      <c r="J673" s="7">
        <v>0</v>
      </c>
      <c r="K673" s="7">
        <v>0</v>
      </c>
      <c r="L673" s="7">
        <v>0</v>
      </c>
      <c r="M673" s="7">
        <v>0</v>
      </c>
      <c r="N673" s="7">
        <v>0</v>
      </c>
      <c r="O673" s="7">
        <v>0</v>
      </c>
      <c r="P673" s="7">
        <v>2.7980249235833501</v>
      </c>
      <c r="Q673" s="7">
        <v>149375</v>
      </c>
      <c r="R673" s="7">
        <v>0</v>
      </c>
      <c r="S673" s="7">
        <v>1</v>
      </c>
      <c r="T673" s="7">
        <v>0</v>
      </c>
      <c r="U673" s="7">
        <v>1</v>
      </c>
      <c r="V673" s="7">
        <v>0</v>
      </c>
      <c r="W673" s="7">
        <v>0</v>
      </c>
      <c r="X673" s="7">
        <v>0</v>
      </c>
      <c r="Y673" s="7">
        <v>0</v>
      </c>
      <c r="Z673" s="7"/>
      <c r="AA673" s="7">
        <v>2198.8957060575499</v>
      </c>
      <c r="AB673" s="7"/>
      <c r="AC673" s="7"/>
      <c r="AD673" s="7">
        <v>207.65944935660801</v>
      </c>
      <c r="AE673" s="7"/>
      <c r="AF673" s="7">
        <v>2198.8957060575499</v>
      </c>
      <c r="AG673" s="7">
        <v>50.724237740658594</v>
      </c>
      <c r="AH673" s="7">
        <v>207.65944935660801</v>
      </c>
      <c r="AI673" s="7">
        <v>4.7902987164154105</v>
      </c>
      <c r="AJ673" s="7">
        <v>503.71345621347399</v>
      </c>
      <c r="AK673" s="7">
        <v>11.6196875712451</v>
      </c>
      <c r="AL673" s="7">
        <v>335.92909193783998</v>
      </c>
      <c r="AM673" s="7">
        <v>7.7492293411266395</v>
      </c>
      <c r="AN673" s="7">
        <v>1987.3385347724</v>
      </c>
      <c r="AO673" s="7">
        <v>45.8440261769872</v>
      </c>
      <c r="AP673" s="7">
        <v>18.155577072873701</v>
      </c>
      <c r="AQ673" s="7">
        <v>0.41881377330735203</v>
      </c>
      <c r="AR673" s="7">
        <v>125.385549535509</v>
      </c>
      <c r="AS673" s="7">
        <v>2.89240021996561</v>
      </c>
      <c r="AT673" s="7">
        <v>0</v>
      </c>
      <c r="AU673" s="7">
        <v>0</v>
      </c>
      <c r="AV673" s="7">
        <v>0</v>
      </c>
      <c r="AW673" s="7">
        <v>0</v>
      </c>
      <c r="AX673" s="7">
        <v>68.016033113002806</v>
      </c>
      <c r="AY673" s="7">
        <v>1.5689973036448202</v>
      </c>
      <c r="AZ673" s="7">
        <v>156.15142335183899</v>
      </c>
      <c r="BA673" s="7">
        <v>3.6021089585199402</v>
      </c>
      <c r="BB673" s="7">
        <v>51.700842686928802</v>
      </c>
      <c r="BC673" s="7">
        <v>3.0921556630938301</v>
      </c>
      <c r="BD673" s="7">
        <v>27.665804197080401</v>
      </c>
      <c r="BE673" s="7">
        <v>1.6546533610694001</v>
      </c>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v>359</v>
      </c>
      <c r="EG673" s="7">
        <v>949</v>
      </c>
      <c r="EH673" s="7">
        <v>625</v>
      </c>
      <c r="EI673" s="7">
        <v>3862</v>
      </c>
      <c r="EJ673" s="7">
        <v>53</v>
      </c>
      <c r="EK673" s="7">
        <v>278</v>
      </c>
      <c r="EL673" s="7">
        <v>0</v>
      </c>
      <c r="EM673" s="7">
        <v>2</v>
      </c>
      <c r="EN673" s="7">
        <v>140</v>
      </c>
      <c r="EO673" s="7">
        <v>336</v>
      </c>
      <c r="EP673" s="7">
        <v>118</v>
      </c>
      <c r="EQ673" s="7">
        <v>56</v>
      </c>
    </row>
    <row r="674" spans="1:147" x14ac:dyDescent="0.35">
      <c r="A674" s="7" t="s">
        <v>1152</v>
      </c>
      <c r="B674" s="7" t="e" vm="1">
        <v>#VALUE!</v>
      </c>
      <c r="C674" s="7" t="e" vm="8">
        <v>#VALUE!</v>
      </c>
      <c r="D674" s="7">
        <v>1</v>
      </c>
      <c r="E674" s="7">
        <v>4892</v>
      </c>
      <c r="F674" s="7">
        <v>1835</v>
      </c>
      <c r="G674" s="7">
        <v>0</v>
      </c>
      <c r="H674" s="7">
        <v>2</v>
      </c>
      <c r="I674" s="7">
        <v>4.0883074407195422E-2</v>
      </c>
      <c r="J674" s="7">
        <v>0</v>
      </c>
      <c r="K674" s="7">
        <v>0</v>
      </c>
      <c r="L674" s="7">
        <v>0</v>
      </c>
      <c r="M674" s="7">
        <v>0</v>
      </c>
      <c r="N674" s="7">
        <v>0</v>
      </c>
      <c r="O674" s="7">
        <v>0</v>
      </c>
      <c r="P674" s="7">
        <v>3.4419923061348499</v>
      </c>
      <c r="Q674" s="7">
        <v>105536</v>
      </c>
      <c r="R674" s="7">
        <v>1</v>
      </c>
      <c r="S674" s="7">
        <v>1</v>
      </c>
      <c r="T674" s="7">
        <v>1</v>
      </c>
      <c r="U674" s="7">
        <v>1</v>
      </c>
      <c r="V674" s="7">
        <v>1</v>
      </c>
      <c r="W674" s="7">
        <v>0</v>
      </c>
      <c r="X674" s="7">
        <v>0</v>
      </c>
      <c r="Y674" s="7">
        <v>0</v>
      </c>
      <c r="Z674" s="7">
        <v>754.56008495390404</v>
      </c>
      <c r="AA674" s="7">
        <v>4453.2513137012702</v>
      </c>
      <c r="AB674" s="7">
        <v>754.56008495390404</v>
      </c>
      <c r="AC674" s="7">
        <v>107.894042298198</v>
      </c>
      <c r="AD674" s="7">
        <v>749.64749891310896</v>
      </c>
      <c r="AE674" s="7">
        <v>107.894042298198</v>
      </c>
      <c r="AF674" s="7">
        <v>4453.2513137012702</v>
      </c>
      <c r="AG674" s="7">
        <v>91.031302405994893</v>
      </c>
      <c r="AH674" s="7">
        <v>749.64749891310896</v>
      </c>
      <c r="AI674" s="7">
        <v>15.3239472386163</v>
      </c>
      <c r="AJ674" s="7">
        <v>887.30514641851198</v>
      </c>
      <c r="AK674" s="7">
        <v>18.137881161457699</v>
      </c>
      <c r="AL674" s="7">
        <v>731.07757897675003</v>
      </c>
      <c r="AM674" s="7">
        <v>14.944349529369399</v>
      </c>
      <c r="AN674" s="7">
        <v>3615.8442108184099</v>
      </c>
      <c r="AO674" s="7">
        <v>73.913413957857898</v>
      </c>
      <c r="AP674" s="7">
        <v>114.756823502481</v>
      </c>
      <c r="AQ674" s="7">
        <v>2.3458058769926597</v>
      </c>
      <c r="AR674" s="7">
        <v>487.69720408320399</v>
      </c>
      <c r="AS674" s="7">
        <v>9.9692805413574099</v>
      </c>
      <c r="AT674" s="7">
        <v>0</v>
      </c>
      <c r="AU674" s="7">
        <v>0</v>
      </c>
      <c r="AV674" s="7">
        <v>4.5422938009724003</v>
      </c>
      <c r="AW674" s="7">
        <v>9.2851467722248601E-2</v>
      </c>
      <c r="AX674" s="7">
        <v>230.410779995844</v>
      </c>
      <c r="AY674" s="7">
        <v>4.7099505313950099</v>
      </c>
      <c r="AZ674" s="7">
        <v>565.31811812147498</v>
      </c>
      <c r="BA674" s="7">
        <v>11.555971343448</v>
      </c>
      <c r="BB674" s="7">
        <v>84.7286804169416</v>
      </c>
      <c r="BC674" s="7">
        <v>4.6173667802148</v>
      </c>
      <c r="BD674" s="7">
        <v>49.182331413030603</v>
      </c>
      <c r="BE674" s="7">
        <v>2.68023604430685</v>
      </c>
      <c r="BF674" s="7">
        <v>754.56008495390404</v>
      </c>
      <c r="BG674" s="7">
        <v>15.424368048935101</v>
      </c>
      <c r="BH674" s="7">
        <v>107.894042298198</v>
      </c>
      <c r="BI674" s="7">
        <v>2.20552007968515</v>
      </c>
      <c r="BJ674" s="7">
        <v>155.860766470432</v>
      </c>
      <c r="BK674" s="7">
        <v>3.1860336563865999</v>
      </c>
      <c r="BL674" s="7">
        <v>134.16437621414701</v>
      </c>
      <c r="BM674" s="7">
        <v>2.7425260877789603</v>
      </c>
      <c r="BN674" s="7">
        <v>629.37236012518395</v>
      </c>
      <c r="BO674" s="7">
        <v>12.865338514415001</v>
      </c>
      <c r="BP674" s="7">
        <v>9.6277717053890193</v>
      </c>
      <c r="BQ674" s="7">
        <v>0.19680645350345499</v>
      </c>
      <c r="BR674" s="7">
        <v>65.431059062480898</v>
      </c>
      <c r="BS674" s="7">
        <v>1.3375114280964999</v>
      </c>
      <c r="BT674" s="7">
        <v>0</v>
      </c>
      <c r="BU674" s="7">
        <v>0</v>
      </c>
      <c r="BV674" s="7">
        <v>0</v>
      </c>
      <c r="BW674" s="7">
        <v>0</v>
      </c>
      <c r="BX674" s="7">
        <v>50.1288990229368</v>
      </c>
      <c r="BY674" s="7">
        <v>1.02471175435276</v>
      </c>
      <c r="BZ674" s="7">
        <v>111.55622616410299</v>
      </c>
      <c r="CA674" s="7">
        <v>2.2803807474264599</v>
      </c>
      <c r="CB674" s="7">
        <v>2.52863578964025</v>
      </c>
      <c r="CC674" s="7">
        <v>0.13780031551173</v>
      </c>
      <c r="CD674" s="7">
        <v>8.1791489822789991</v>
      </c>
      <c r="CE674" s="7">
        <v>0.44573018976997297</v>
      </c>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v>946</v>
      </c>
      <c r="EG674" s="7">
        <v>984</v>
      </c>
      <c r="EH674" s="7">
        <v>783</v>
      </c>
      <c r="EI674" s="7">
        <v>3948</v>
      </c>
      <c r="EJ674" s="7">
        <v>127</v>
      </c>
      <c r="EK674" s="7">
        <v>518</v>
      </c>
      <c r="EL674" s="7">
        <v>0</v>
      </c>
      <c r="EM674" s="7">
        <v>5</v>
      </c>
      <c r="EN674" s="7">
        <v>294</v>
      </c>
      <c r="EO674" s="7">
        <v>661</v>
      </c>
      <c r="EP674" s="7">
        <v>79</v>
      </c>
      <c r="EQ674" s="7">
        <v>51</v>
      </c>
    </row>
    <row r="675" spans="1:147" x14ac:dyDescent="0.35">
      <c r="A675" s="7" t="s">
        <v>1153</v>
      </c>
      <c r="B675" s="7" t="e" vm="1">
        <v>#VALUE!</v>
      </c>
      <c r="C675" s="7" t="e" vm="8">
        <v>#VALUE!</v>
      </c>
      <c r="D675" s="7">
        <v>1</v>
      </c>
      <c r="E675" s="7">
        <v>3933</v>
      </c>
      <c r="F675" s="7">
        <v>1585</v>
      </c>
      <c r="G675" s="7">
        <v>0</v>
      </c>
      <c r="H675" s="7">
        <v>0</v>
      </c>
      <c r="I675" s="7">
        <v>0</v>
      </c>
      <c r="J675" s="7">
        <v>0</v>
      </c>
      <c r="K675" s="7">
        <v>0</v>
      </c>
      <c r="L675" s="7">
        <v>0</v>
      </c>
      <c r="M675" s="7">
        <v>0</v>
      </c>
      <c r="N675" s="7">
        <v>0</v>
      </c>
      <c r="O675" s="7">
        <v>0</v>
      </c>
      <c r="P675" s="7">
        <v>2.8414755732801602</v>
      </c>
      <c r="Q675" s="7">
        <v>112816</v>
      </c>
      <c r="R675" s="7">
        <v>0</v>
      </c>
      <c r="S675" s="7">
        <v>1</v>
      </c>
      <c r="T675" s="7">
        <v>0</v>
      </c>
      <c r="U675" s="7">
        <v>1</v>
      </c>
      <c r="V675" s="7">
        <v>0</v>
      </c>
      <c r="W675" s="7">
        <v>0</v>
      </c>
      <c r="X675" s="7">
        <v>0</v>
      </c>
      <c r="Y675" s="7">
        <v>0</v>
      </c>
      <c r="Z675" s="7"/>
      <c r="AA675" s="7">
        <v>2686.42606744869</v>
      </c>
      <c r="AB675" s="7"/>
      <c r="AC675" s="7"/>
      <c r="AD675" s="7">
        <v>185.45349680480999</v>
      </c>
      <c r="AE675" s="7"/>
      <c r="AF675" s="7">
        <v>2686.42606744869</v>
      </c>
      <c r="AG675" s="7">
        <v>68.304756355166191</v>
      </c>
      <c r="AH675" s="7">
        <v>185.45349680480999</v>
      </c>
      <c r="AI675" s="7">
        <v>4.7153190135980196</v>
      </c>
      <c r="AJ675" s="7">
        <v>433.99860100896302</v>
      </c>
      <c r="AK675" s="7">
        <v>11.034797889879599</v>
      </c>
      <c r="AL675" s="7">
        <v>443.01347761054097</v>
      </c>
      <c r="AM675" s="7">
        <v>11.264009092563999</v>
      </c>
      <c r="AN675" s="7">
        <v>1748.54415332084</v>
      </c>
      <c r="AO675" s="7">
        <v>44.458280023413096</v>
      </c>
      <c r="AP675" s="7">
        <v>162.41158386040499</v>
      </c>
      <c r="AQ675" s="7">
        <v>4.1294580183169298</v>
      </c>
      <c r="AR675" s="7">
        <v>490.82046197936899</v>
      </c>
      <c r="AS675" s="7">
        <v>12.4795439099763</v>
      </c>
      <c r="AT675" s="7">
        <v>0</v>
      </c>
      <c r="AU675" s="7">
        <v>0</v>
      </c>
      <c r="AV675" s="7">
        <v>8.7809001505374908</v>
      </c>
      <c r="AW675" s="7">
        <v>0.223262144686944</v>
      </c>
      <c r="AX675" s="7">
        <v>275.86895043740498</v>
      </c>
      <c r="AY675" s="7">
        <v>7.0142118087313801</v>
      </c>
      <c r="AZ675" s="7">
        <v>533.839709362132</v>
      </c>
      <c r="BA675" s="7">
        <v>13.573346284315599</v>
      </c>
      <c r="BB675" s="7">
        <v>20.7709453618154</v>
      </c>
      <c r="BC675" s="7">
        <v>1.3104697389158</v>
      </c>
      <c r="BD675" s="7">
        <v>12.132111143970199</v>
      </c>
      <c r="BE675" s="7">
        <v>0.76543287974575303</v>
      </c>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v>290</v>
      </c>
      <c r="EG675" s="7">
        <v>666</v>
      </c>
      <c r="EH675" s="7">
        <v>662</v>
      </c>
      <c r="EI675" s="7">
        <v>2469</v>
      </c>
      <c r="EJ675" s="7">
        <v>224</v>
      </c>
      <c r="EK675" s="7">
        <v>798</v>
      </c>
      <c r="EL675" s="7">
        <v>0</v>
      </c>
      <c r="EM675" s="7">
        <v>10</v>
      </c>
      <c r="EN675" s="7">
        <v>432</v>
      </c>
      <c r="EO675" s="7">
        <v>823</v>
      </c>
      <c r="EP675" s="7">
        <v>24</v>
      </c>
      <c r="EQ675" s="7">
        <v>16</v>
      </c>
    </row>
    <row r="676" spans="1:147" x14ac:dyDescent="0.35">
      <c r="A676" s="7" t="s">
        <v>1154</v>
      </c>
      <c r="B676" s="7" t="e" vm="1">
        <v>#VALUE!</v>
      </c>
      <c r="C676" s="7" t="e" vm="8">
        <v>#VALUE!</v>
      </c>
      <c r="D676" s="7">
        <v>1</v>
      </c>
      <c r="E676" s="7">
        <v>3575</v>
      </c>
      <c r="F676" s="7">
        <v>1322</v>
      </c>
      <c r="G676" s="7">
        <v>0</v>
      </c>
      <c r="H676" s="7">
        <v>0</v>
      </c>
      <c r="I676" s="7">
        <v>0</v>
      </c>
      <c r="J676" s="7">
        <v>0</v>
      </c>
      <c r="K676" s="7">
        <v>0</v>
      </c>
      <c r="L676" s="7">
        <v>0</v>
      </c>
      <c r="M676" s="7">
        <v>0</v>
      </c>
      <c r="N676" s="7">
        <v>0</v>
      </c>
      <c r="O676" s="7">
        <v>0</v>
      </c>
      <c r="P676" s="7">
        <v>10.159416373952999</v>
      </c>
      <c r="Q676" s="7">
        <v>85563</v>
      </c>
      <c r="R676" s="7">
        <v>0</v>
      </c>
      <c r="S676" s="7">
        <v>1</v>
      </c>
      <c r="T676" s="7">
        <v>0</v>
      </c>
      <c r="U676" s="7">
        <v>1</v>
      </c>
      <c r="V676" s="7">
        <v>0</v>
      </c>
      <c r="W676" s="7">
        <v>0</v>
      </c>
      <c r="X676" s="7">
        <v>0</v>
      </c>
      <c r="Y676" s="7">
        <v>0</v>
      </c>
      <c r="Z676" s="7"/>
      <c r="AA676" s="7">
        <v>3531.7186066588001</v>
      </c>
      <c r="AB676" s="7"/>
      <c r="AC676" s="7"/>
      <c r="AD676" s="7">
        <v>663.01981511442898</v>
      </c>
      <c r="AE676" s="7"/>
      <c r="AF676" s="7">
        <v>3531.7186066588001</v>
      </c>
      <c r="AG676" s="7">
        <v>98.789331654791695</v>
      </c>
      <c r="AH676" s="7">
        <v>663.01981511442898</v>
      </c>
      <c r="AI676" s="7">
        <v>18.546008814389602</v>
      </c>
      <c r="AJ676" s="7">
        <v>696.69380018970696</v>
      </c>
      <c r="AK676" s="7">
        <v>19.487938466845002</v>
      </c>
      <c r="AL676" s="7">
        <v>529.103614831605</v>
      </c>
      <c r="AM676" s="7">
        <v>14.800101114170799</v>
      </c>
      <c r="AN676" s="7">
        <v>2346.6016976456699</v>
      </c>
      <c r="AO676" s="7">
        <v>65.639208325753089</v>
      </c>
      <c r="AP676" s="7">
        <v>181.64136914719001</v>
      </c>
      <c r="AQ676" s="7">
        <v>5.0808774586626502</v>
      </c>
      <c r="AR676" s="7">
        <v>512.00687155935202</v>
      </c>
      <c r="AS676" s="7">
        <v>14.321870533128699</v>
      </c>
      <c r="AT676" s="7">
        <v>0.97147681336889502</v>
      </c>
      <c r="AU676" s="7">
        <v>2.7174176597731296E-2</v>
      </c>
      <c r="AV676" s="7">
        <v>16.8003376432907</v>
      </c>
      <c r="AW676" s="7">
        <v>0.46993951449764299</v>
      </c>
      <c r="AX676" s="7">
        <v>473.69683363089302</v>
      </c>
      <c r="AY676" s="7">
        <v>13.2502610805844</v>
      </c>
      <c r="AZ676" s="7">
        <v>968.52422921330401</v>
      </c>
      <c r="BA676" s="7">
        <v>27.091586831141402</v>
      </c>
      <c r="BB676" s="7">
        <v>45.227429446596901</v>
      </c>
      <c r="BC676" s="7">
        <v>3.4211368719059698</v>
      </c>
      <c r="BD676" s="7">
        <v>47.833126850958301</v>
      </c>
      <c r="BE676" s="7">
        <v>3.6182395499968401</v>
      </c>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v>675</v>
      </c>
      <c r="EG676" s="7">
        <v>707</v>
      </c>
      <c r="EH676" s="7">
        <v>536</v>
      </c>
      <c r="EI676" s="7">
        <v>2375</v>
      </c>
      <c r="EJ676" s="7">
        <v>185</v>
      </c>
      <c r="EK676" s="7">
        <v>516</v>
      </c>
      <c r="EL676" s="7">
        <v>1</v>
      </c>
      <c r="EM676" s="7">
        <v>17</v>
      </c>
      <c r="EN676" s="7">
        <v>481</v>
      </c>
      <c r="EO676" s="7">
        <v>982</v>
      </c>
      <c r="EP676" s="7">
        <v>45</v>
      </c>
      <c r="EQ676" s="7">
        <v>48</v>
      </c>
    </row>
    <row r="677" spans="1:147" x14ac:dyDescent="0.35">
      <c r="A677" s="7" t="s">
        <v>1155</v>
      </c>
      <c r="B677" s="7" t="e" vm="1">
        <v>#VALUE!</v>
      </c>
      <c r="C677" s="7" t="e" vm="8">
        <v>#VALUE!</v>
      </c>
      <c r="D677" s="7">
        <v>1</v>
      </c>
      <c r="E677" s="7">
        <v>3793</v>
      </c>
      <c r="F677" s="7">
        <v>1363</v>
      </c>
      <c r="G677" s="7">
        <v>0</v>
      </c>
      <c r="H677" s="7">
        <v>0</v>
      </c>
      <c r="I677" s="7">
        <v>0</v>
      </c>
      <c r="J677" s="7">
        <v>0</v>
      </c>
      <c r="K677" s="7">
        <v>0</v>
      </c>
      <c r="L677" s="7">
        <v>0</v>
      </c>
      <c r="M677" s="7">
        <v>0</v>
      </c>
      <c r="N677" s="7">
        <v>0</v>
      </c>
      <c r="O677" s="7">
        <v>0</v>
      </c>
      <c r="P677" s="7">
        <v>2.490234375</v>
      </c>
      <c r="Q677" s="7">
        <v>100519</v>
      </c>
      <c r="R677" s="7">
        <v>0</v>
      </c>
      <c r="S677" s="7">
        <v>1</v>
      </c>
      <c r="T677" s="7">
        <v>0</v>
      </c>
      <c r="U677" s="7">
        <v>1</v>
      </c>
      <c r="V677" s="7">
        <v>0</v>
      </c>
      <c r="W677" s="7">
        <v>0</v>
      </c>
      <c r="X677" s="7">
        <v>0</v>
      </c>
      <c r="Y677" s="7">
        <v>0</v>
      </c>
      <c r="Z677" s="7"/>
      <c r="AA677" s="7">
        <v>3793.0000039748802</v>
      </c>
      <c r="AB677" s="7"/>
      <c r="AC677" s="7"/>
      <c r="AD677" s="7">
        <v>237.66512110084301</v>
      </c>
      <c r="AE677" s="7"/>
      <c r="AF677" s="7">
        <v>3793.0000039748802</v>
      </c>
      <c r="AG677" s="7">
        <v>100.00000010479499</v>
      </c>
      <c r="AH677" s="7">
        <v>237.66512110084301</v>
      </c>
      <c r="AI677" s="7">
        <v>6.2658877168690497</v>
      </c>
      <c r="AJ677" s="7">
        <v>737.999996940605</v>
      </c>
      <c r="AK677" s="7">
        <v>19.456894198275901</v>
      </c>
      <c r="AL677" s="7">
        <v>571.99999888986304</v>
      </c>
      <c r="AM677" s="7">
        <v>15.080411254676099</v>
      </c>
      <c r="AN677" s="7">
        <v>2575.9999987855599</v>
      </c>
      <c r="AO677" s="7">
        <v>67.914579456513508</v>
      </c>
      <c r="AP677" s="7">
        <v>200.99999673606399</v>
      </c>
      <c r="AQ677" s="7">
        <v>5.2992353476420702</v>
      </c>
      <c r="AR677" s="7">
        <v>538.99999594036501</v>
      </c>
      <c r="AS677" s="7">
        <v>14.210387448994599</v>
      </c>
      <c r="AT677" s="7">
        <v>0</v>
      </c>
      <c r="AU677" s="7">
        <v>0</v>
      </c>
      <c r="AV677" s="7">
        <v>4.0000000596046403</v>
      </c>
      <c r="AW677" s="7">
        <v>0.10545742313748099</v>
      </c>
      <c r="AX677" s="7">
        <v>472.999998369254</v>
      </c>
      <c r="AY677" s="7">
        <v>12.470340057191001</v>
      </c>
      <c r="AZ677" s="7">
        <v>1071.99999924749</v>
      </c>
      <c r="BA677" s="7">
        <v>28.262588959860004</v>
      </c>
      <c r="BB677" s="7">
        <v>85.920400538947405</v>
      </c>
      <c r="BC677" s="7">
        <v>6.3037711327180803</v>
      </c>
      <c r="BD677" s="7">
        <v>61.907645246828899</v>
      </c>
      <c r="BE677" s="7">
        <v>4.5420135911099706</v>
      </c>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v>246</v>
      </c>
      <c r="EG677" s="7">
        <v>738</v>
      </c>
      <c r="EH677" s="7">
        <v>572</v>
      </c>
      <c r="EI677" s="7">
        <v>2576</v>
      </c>
      <c r="EJ677" s="7">
        <v>201</v>
      </c>
      <c r="EK677" s="7">
        <v>539</v>
      </c>
      <c r="EL677" s="7">
        <v>0</v>
      </c>
      <c r="EM677" s="7">
        <v>4</v>
      </c>
      <c r="EN677" s="7">
        <v>473</v>
      </c>
      <c r="EO677" s="7">
        <v>1072</v>
      </c>
      <c r="EP677" s="7">
        <v>86</v>
      </c>
      <c r="EQ677" s="7">
        <v>60</v>
      </c>
    </row>
    <row r="678" spans="1:147" x14ac:dyDescent="0.35">
      <c r="A678" s="7" t="s">
        <v>1156</v>
      </c>
      <c r="B678" s="7" t="e" vm="1">
        <v>#VALUE!</v>
      </c>
      <c r="C678" s="7" t="e" vm="8">
        <v>#VALUE!</v>
      </c>
      <c r="D678" s="7">
        <v>1</v>
      </c>
      <c r="E678" s="7">
        <v>5372</v>
      </c>
      <c r="F678" s="7">
        <v>1835</v>
      </c>
      <c r="G678" s="7">
        <v>0</v>
      </c>
      <c r="H678" s="7">
        <v>5</v>
      </c>
      <c r="I678" s="7">
        <v>9.3075204765450489E-2</v>
      </c>
      <c r="J678" s="7">
        <v>0</v>
      </c>
      <c r="K678" s="7">
        <v>0</v>
      </c>
      <c r="L678" s="7">
        <v>0</v>
      </c>
      <c r="M678" s="7">
        <v>0</v>
      </c>
      <c r="N678" s="7">
        <v>0</v>
      </c>
      <c r="O678" s="7">
        <v>1</v>
      </c>
      <c r="P678" s="7">
        <v>16.868353502016902</v>
      </c>
      <c r="Q678" s="7">
        <v>76293</v>
      </c>
      <c r="R678" s="7">
        <v>0</v>
      </c>
      <c r="S678" s="7">
        <v>0</v>
      </c>
      <c r="T678" s="7">
        <v>0</v>
      </c>
      <c r="U678" s="7">
        <v>0</v>
      </c>
      <c r="V678" s="7">
        <v>0</v>
      </c>
      <c r="W678" s="7">
        <v>0</v>
      </c>
      <c r="X678" s="7">
        <v>0</v>
      </c>
      <c r="Y678" s="7">
        <v>0</v>
      </c>
      <c r="Z678" s="7"/>
      <c r="AA678" s="7">
        <v>257.23040938377397</v>
      </c>
      <c r="AB678" s="7"/>
      <c r="AC678" s="7"/>
      <c r="AD678" s="7">
        <v>81.319461226463304</v>
      </c>
      <c r="AE678" s="7"/>
      <c r="AF678" s="7">
        <v>257.23040938377397</v>
      </c>
      <c r="AG678" s="7">
        <v>4.7883546050590802</v>
      </c>
      <c r="AH678" s="7">
        <v>81.319461226463304</v>
      </c>
      <c r="AI678" s="7">
        <v>1.51376510101384</v>
      </c>
      <c r="AJ678" s="7">
        <v>62.522194802761099</v>
      </c>
      <c r="AK678" s="7">
        <v>1.16385321673047</v>
      </c>
      <c r="AL678" s="7">
        <v>30.1354679241776</v>
      </c>
      <c r="AM678" s="7">
        <v>0.56097296954910003</v>
      </c>
      <c r="AN678" s="7">
        <v>164.48446679115301</v>
      </c>
      <c r="AO678" s="7">
        <v>3.0618850854645001</v>
      </c>
      <c r="AP678" s="7">
        <v>14.767005383968399</v>
      </c>
      <c r="AQ678" s="7">
        <v>0.27488840997707298</v>
      </c>
      <c r="AR678" s="7">
        <v>36.429071694612503</v>
      </c>
      <c r="AS678" s="7">
        <v>0.678128661478267</v>
      </c>
      <c r="AT678" s="7">
        <v>1.12291324138641</v>
      </c>
      <c r="AU678" s="7">
        <v>2.0903075975175201E-2</v>
      </c>
      <c r="AV678" s="7">
        <v>1.07125699520111</v>
      </c>
      <c r="AW678" s="7">
        <v>1.9941492836952901E-2</v>
      </c>
      <c r="AX678" s="7">
        <v>39.355691969394698</v>
      </c>
      <c r="AY678" s="7">
        <v>0.73260781774748096</v>
      </c>
      <c r="AZ678" s="7">
        <v>103.517958164215</v>
      </c>
      <c r="BA678" s="7">
        <v>1.9269910306071301</v>
      </c>
      <c r="BB678" s="7">
        <v>6.7117787674069396</v>
      </c>
      <c r="BC678" s="7">
        <v>0.36576451048539199</v>
      </c>
      <c r="BD678" s="7">
        <v>9.8275808840990102</v>
      </c>
      <c r="BE678" s="7">
        <v>0.535562990959074</v>
      </c>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v>1728</v>
      </c>
      <c r="EG678" s="7">
        <v>1246</v>
      </c>
      <c r="EH678" s="7">
        <v>576</v>
      </c>
      <c r="EI678" s="7">
        <v>3405</v>
      </c>
      <c r="EJ678" s="7">
        <v>335</v>
      </c>
      <c r="EK678" s="7">
        <v>522</v>
      </c>
      <c r="EL678" s="7">
        <v>12</v>
      </c>
      <c r="EM678" s="7">
        <v>26</v>
      </c>
      <c r="EN678" s="7">
        <v>1072</v>
      </c>
      <c r="EO678" s="7">
        <v>2525</v>
      </c>
      <c r="EP678" s="7">
        <v>128</v>
      </c>
      <c r="EQ678" s="7">
        <v>192</v>
      </c>
    </row>
    <row r="679" spans="1:147" x14ac:dyDescent="0.35">
      <c r="A679" s="7" t="s">
        <v>1157</v>
      </c>
      <c r="B679" s="7" t="e" vm="1">
        <v>#VALUE!</v>
      </c>
      <c r="C679" s="7" t="e" vm="8">
        <v>#VALUE!</v>
      </c>
      <c r="D679" s="7">
        <v>1</v>
      </c>
      <c r="E679" s="7">
        <v>3975</v>
      </c>
      <c r="F679" s="7">
        <v>1521</v>
      </c>
      <c r="G679" s="7">
        <v>0</v>
      </c>
      <c r="H679" s="7">
        <v>0</v>
      </c>
      <c r="I679" s="7">
        <v>0</v>
      </c>
      <c r="J679" s="7">
        <v>0</v>
      </c>
      <c r="K679" s="7">
        <v>0</v>
      </c>
      <c r="L679" s="7">
        <v>0</v>
      </c>
      <c r="M679" s="7">
        <v>0</v>
      </c>
      <c r="N679" s="7">
        <v>0</v>
      </c>
      <c r="O679" s="7">
        <v>1</v>
      </c>
      <c r="P679" s="7">
        <v>13.771645021644998</v>
      </c>
      <c r="Q679" s="7">
        <v>65625</v>
      </c>
      <c r="R679" s="7">
        <v>0</v>
      </c>
      <c r="S679" s="7">
        <v>0</v>
      </c>
      <c r="T679" s="7">
        <v>0</v>
      </c>
      <c r="U679" s="7">
        <v>0</v>
      </c>
      <c r="V679" s="7">
        <v>0</v>
      </c>
      <c r="W679" s="7">
        <v>0</v>
      </c>
      <c r="X679" s="7">
        <v>0</v>
      </c>
      <c r="Y679" s="7">
        <v>0</v>
      </c>
      <c r="Z679" s="7"/>
      <c r="AA679" s="7">
        <v>241.61654250323801</v>
      </c>
      <c r="AB679" s="7"/>
      <c r="AC679" s="7"/>
      <c r="AD679" s="7">
        <v>100.086440613493</v>
      </c>
      <c r="AE679" s="7"/>
      <c r="AF679" s="7">
        <v>241.61654250323801</v>
      </c>
      <c r="AG679" s="7">
        <v>6.0784035849871101</v>
      </c>
      <c r="AH679" s="7">
        <v>100.086440613493</v>
      </c>
      <c r="AI679" s="7">
        <v>2.5178978770690099</v>
      </c>
      <c r="AJ679" s="7">
        <v>69.599704621359706</v>
      </c>
      <c r="AK679" s="7">
        <v>1.7509359653172301</v>
      </c>
      <c r="AL679" s="7">
        <v>15.527698581572601</v>
      </c>
      <c r="AM679" s="7">
        <v>0.39063392658044299</v>
      </c>
      <c r="AN679" s="7">
        <v>122.30035825073701</v>
      </c>
      <c r="AO679" s="7">
        <v>3.0767385723455902</v>
      </c>
      <c r="AP679" s="7">
        <v>53.281490573659497</v>
      </c>
      <c r="AQ679" s="7">
        <v>1.34041485719898</v>
      </c>
      <c r="AR679" s="7">
        <v>2.5233180299401301</v>
      </c>
      <c r="AS679" s="7">
        <v>6.3479698866418299E-2</v>
      </c>
      <c r="AT679" s="7">
        <v>0</v>
      </c>
      <c r="AU679" s="7">
        <v>0</v>
      </c>
      <c r="AV679" s="7">
        <v>0</v>
      </c>
      <c r="AW679" s="7">
        <v>0</v>
      </c>
      <c r="AX679" s="7">
        <v>63.511378511786504</v>
      </c>
      <c r="AY679" s="7">
        <v>1.5977705285983999</v>
      </c>
      <c r="AZ679" s="7">
        <v>136.771708939224</v>
      </c>
      <c r="BA679" s="7">
        <v>3.4407977091628803</v>
      </c>
      <c r="BB679" s="7">
        <v>6.8947170252213299</v>
      </c>
      <c r="BC679" s="7">
        <v>0.45330157956747696</v>
      </c>
      <c r="BD679" s="7">
        <v>9.1668397942557895</v>
      </c>
      <c r="BE679" s="7">
        <v>0.60268506208124906</v>
      </c>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v>1189</v>
      </c>
      <c r="EG679" s="7">
        <v>934</v>
      </c>
      <c r="EH679" s="7">
        <v>304</v>
      </c>
      <c r="EI679" s="7">
        <v>2297</v>
      </c>
      <c r="EJ679" s="7">
        <v>449</v>
      </c>
      <c r="EK679" s="7">
        <v>400</v>
      </c>
      <c r="EL679" s="7">
        <v>0</v>
      </c>
      <c r="EM679" s="7">
        <v>18</v>
      </c>
      <c r="EN679" s="7">
        <v>811</v>
      </c>
      <c r="EO679" s="7">
        <v>1886</v>
      </c>
      <c r="EP679" s="7">
        <v>104</v>
      </c>
      <c r="EQ679" s="7">
        <v>156</v>
      </c>
    </row>
    <row r="680" spans="1:147" x14ac:dyDescent="0.35">
      <c r="A680" s="7" t="s">
        <v>1158</v>
      </c>
      <c r="B680" s="7" t="e" vm="1">
        <v>#VALUE!</v>
      </c>
      <c r="C680" s="7" t="e" vm="8">
        <v>#VALUE!</v>
      </c>
      <c r="D680" s="7">
        <v>1</v>
      </c>
      <c r="E680" s="7">
        <v>4189</v>
      </c>
      <c r="F680" s="7">
        <v>1507</v>
      </c>
      <c r="G680" s="7">
        <v>0</v>
      </c>
      <c r="H680" s="7">
        <v>0</v>
      </c>
      <c r="I680" s="7">
        <v>0</v>
      </c>
      <c r="J680" s="7">
        <v>0</v>
      </c>
      <c r="K680" s="7">
        <v>0</v>
      </c>
      <c r="L680" s="7">
        <v>0</v>
      </c>
      <c r="M680" s="7">
        <v>0</v>
      </c>
      <c r="N680" s="7">
        <v>0</v>
      </c>
      <c r="O680" s="7">
        <v>1</v>
      </c>
      <c r="P680" s="7">
        <v>5.9973924380704</v>
      </c>
      <c r="Q680" s="7">
        <v>63750</v>
      </c>
      <c r="R680" s="7">
        <v>0</v>
      </c>
      <c r="S680" s="7">
        <v>0</v>
      </c>
      <c r="T680" s="7">
        <v>0</v>
      </c>
      <c r="U680" s="7">
        <v>0</v>
      </c>
      <c r="V680" s="7">
        <v>0</v>
      </c>
      <c r="W680" s="7">
        <v>0</v>
      </c>
      <c r="X680" s="7">
        <v>0</v>
      </c>
      <c r="Y680" s="7">
        <v>0</v>
      </c>
      <c r="Z680" s="7"/>
      <c r="AA680" s="7">
        <v>95.999207496643095</v>
      </c>
      <c r="AB680" s="7"/>
      <c r="AC680" s="7"/>
      <c r="AD680" s="7">
        <v>23.3128391504288</v>
      </c>
      <c r="AE680" s="7"/>
      <c r="AF680" s="7">
        <v>95.999207496643095</v>
      </c>
      <c r="AG680" s="7">
        <v>2.2916974814190301</v>
      </c>
      <c r="AH680" s="7">
        <v>23.3128391504288</v>
      </c>
      <c r="AI680" s="7">
        <v>0.55652516472735192</v>
      </c>
      <c r="AJ680" s="7">
        <v>20.685382366180399</v>
      </c>
      <c r="AK680" s="7">
        <v>0.49380239594605896</v>
      </c>
      <c r="AL680" s="7">
        <v>7.2074696123599997</v>
      </c>
      <c r="AM680" s="7">
        <v>0.172057044935784</v>
      </c>
      <c r="AN680" s="7">
        <v>58.436188459396398</v>
      </c>
      <c r="AO680" s="7">
        <v>1.39499136928614</v>
      </c>
      <c r="AP680" s="7">
        <v>12.827222824096699</v>
      </c>
      <c r="AQ680" s="7">
        <v>0.30621205118397399</v>
      </c>
      <c r="AR680" s="7">
        <v>4.2503689229488399</v>
      </c>
      <c r="AS680" s="7">
        <v>0.10146500174143801</v>
      </c>
      <c r="AT680" s="7">
        <v>0</v>
      </c>
      <c r="AU680" s="7">
        <v>0</v>
      </c>
      <c r="AV680" s="7">
        <v>0</v>
      </c>
      <c r="AW680" s="7">
        <v>0</v>
      </c>
      <c r="AX680" s="7">
        <v>20.485427618026701</v>
      </c>
      <c r="AY680" s="7">
        <v>0.48902906703334298</v>
      </c>
      <c r="AZ680" s="7">
        <v>46.2637104988098</v>
      </c>
      <c r="BA680" s="7">
        <v>1.1044094174936701</v>
      </c>
      <c r="BB680" s="7">
        <v>2.1247316673398</v>
      </c>
      <c r="BC680" s="7">
        <v>0.14099082065957499</v>
      </c>
      <c r="BD680" s="7">
        <v>6.2356803119182604</v>
      </c>
      <c r="BE680" s="7">
        <v>0.41378104259577003</v>
      </c>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v>1876</v>
      </c>
      <c r="EG680" s="7">
        <v>1000</v>
      </c>
      <c r="EH680" s="7">
        <v>358</v>
      </c>
      <c r="EI680" s="7">
        <v>2497</v>
      </c>
      <c r="EJ680" s="7">
        <v>508</v>
      </c>
      <c r="EK680" s="7">
        <v>232</v>
      </c>
      <c r="EL680" s="7">
        <v>2</v>
      </c>
      <c r="EM680" s="7">
        <v>11</v>
      </c>
      <c r="EN680" s="7">
        <v>939</v>
      </c>
      <c r="EO680" s="7">
        <v>2242</v>
      </c>
      <c r="EP680" s="7">
        <v>114</v>
      </c>
      <c r="EQ680" s="7">
        <v>237</v>
      </c>
    </row>
    <row r="681" spans="1:147" x14ac:dyDescent="0.35">
      <c r="A681" s="7" t="s">
        <v>1159</v>
      </c>
      <c r="B681" s="7" t="e" vm="1">
        <v>#VALUE!</v>
      </c>
      <c r="C681" s="7" t="e" vm="8">
        <v>#VALUE!</v>
      </c>
      <c r="D681" s="7">
        <v>1</v>
      </c>
      <c r="E681" s="7">
        <v>4561</v>
      </c>
      <c r="F681" s="7">
        <v>1602</v>
      </c>
      <c r="G681" s="7">
        <v>0</v>
      </c>
      <c r="H681" s="7">
        <v>0</v>
      </c>
      <c r="I681" s="7">
        <v>0</v>
      </c>
      <c r="J681" s="7">
        <v>0</v>
      </c>
      <c r="K681" s="7">
        <v>1</v>
      </c>
      <c r="L681" s="7">
        <v>0</v>
      </c>
      <c r="M681" s="7">
        <v>0</v>
      </c>
      <c r="N681" s="7">
        <v>0</v>
      </c>
      <c r="O681" s="7">
        <v>1</v>
      </c>
      <c r="P681" s="7">
        <v>6.2099447513812205</v>
      </c>
      <c r="Q681" s="7">
        <v>76977</v>
      </c>
      <c r="R681" s="7">
        <v>0</v>
      </c>
      <c r="S681" s="7">
        <v>1</v>
      </c>
      <c r="T681" s="7">
        <v>0</v>
      </c>
      <c r="U681" s="7">
        <v>1</v>
      </c>
      <c r="V681" s="7">
        <v>0</v>
      </c>
      <c r="W681" s="7">
        <v>0</v>
      </c>
      <c r="X681" s="7">
        <v>0</v>
      </c>
      <c r="Y681" s="7">
        <v>0</v>
      </c>
      <c r="Z681" s="7"/>
      <c r="AA681" s="7">
        <v>2232.8266114406301</v>
      </c>
      <c r="AB681" s="7"/>
      <c r="AC681" s="7"/>
      <c r="AD681" s="7">
        <v>606.24182537756894</v>
      </c>
      <c r="AE681" s="7"/>
      <c r="AF681" s="7">
        <v>2232.8266114406301</v>
      </c>
      <c r="AG681" s="7">
        <v>48.954760171905896</v>
      </c>
      <c r="AH681" s="7">
        <v>606.24182537756894</v>
      </c>
      <c r="AI681" s="7">
        <v>13.291861990299699</v>
      </c>
      <c r="AJ681" s="7">
        <v>509.09205917362101</v>
      </c>
      <c r="AK681" s="7">
        <v>11.1618517687705</v>
      </c>
      <c r="AL681" s="7">
        <v>195.60973807820099</v>
      </c>
      <c r="AM681" s="7">
        <v>4.2887467239246</v>
      </c>
      <c r="AN681" s="7">
        <v>1176.41180595942</v>
      </c>
      <c r="AO681" s="7">
        <v>25.792848190296404</v>
      </c>
      <c r="AP681" s="7">
        <v>375.84773791302001</v>
      </c>
      <c r="AQ681" s="7">
        <v>8.24046783409384</v>
      </c>
      <c r="AR681" s="7">
        <v>220.86109430738699</v>
      </c>
      <c r="AS681" s="7">
        <v>4.8423831244768101</v>
      </c>
      <c r="AT681" s="7">
        <v>2.00000007450581</v>
      </c>
      <c r="AU681" s="7">
        <v>4.3850034521065701E-2</v>
      </c>
      <c r="AV681" s="7">
        <v>15.702541418373601</v>
      </c>
      <c r="AW681" s="7">
        <v>0.34427847880669998</v>
      </c>
      <c r="AX681" s="7">
        <v>442.00341793615399</v>
      </c>
      <c r="AY681" s="7">
        <v>9.6909322064493306</v>
      </c>
      <c r="AZ681" s="7">
        <v>908.07084130588896</v>
      </c>
      <c r="BA681" s="7">
        <v>19.909468127732698</v>
      </c>
      <c r="BB681" s="7">
        <v>17.110341746360099</v>
      </c>
      <c r="BC681" s="7">
        <v>1.0680612825443201</v>
      </c>
      <c r="BD681" s="7">
        <v>41.3952056511771</v>
      </c>
      <c r="BE681" s="7">
        <v>2.5839703902108</v>
      </c>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v>1155</v>
      </c>
      <c r="EG681" s="7">
        <v>1089</v>
      </c>
      <c r="EH681" s="7">
        <v>440</v>
      </c>
      <c r="EI681" s="7">
        <v>2491</v>
      </c>
      <c r="EJ681" s="7">
        <v>635</v>
      </c>
      <c r="EK681" s="7">
        <v>456</v>
      </c>
      <c r="EL681" s="7">
        <v>2</v>
      </c>
      <c r="EM681" s="7">
        <v>26</v>
      </c>
      <c r="EN681" s="7">
        <v>951</v>
      </c>
      <c r="EO681" s="7">
        <v>2028</v>
      </c>
      <c r="EP681" s="7">
        <v>30</v>
      </c>
      <c r="EQ681" s="7">
        <v>79</v>
      </c>
    </row>
    <row r="682" spans="1:147" x14ac:dyDescent="0.35">
      <c r="A682" s="7" t="s">
        <v>1160</v>
      </c>
      <c r="B682" s="7" t="e" vm="1">
        <v>#VALUE!</v>
      </c>
      <c r="C682" s="7" t="e" vm="8">
        <v>#VALUE!</v>
      </c>
      <c r="D682" s="7">
        <v>1</v>
      </c>
      <c r="E682" s="7">
        <v>6528</v>
      </c>
      <c r="F682" s="7">
        <v>2660</v>
      </c>
      <c r="G682" s="7">
        <v>0</v>
      </c>
      <c r="H682" s="7">
        <v>5</v>
      </c>
      <c r="I682" s="7">
        <v>7.6593137254901966E-2</v>
      </c>
      <c r="J682" s="7">
        <v>0</v>
      </c>
      <c r="K682" s="7">
        <v>0</v>
      </c>
      <c r="L682" s="7">
        <v>0</v>
      </c>
      <c r="M682" s="7">
        <v>0</v>
      </c>
      <c r="N682" s="7">
        <v>0</v>
      </c>
      <c r="O682" s="7">
        <v>1</v>
      </c>
      <c r="P682" s="7">
        <v>20.489194169877699</v>
      </c>
      <c r="Q682" s="7">
        <v>62885</v>
      </c>
      <c r="R682" s="7">
        <v>0</v>
      </c>
      <c r="S682" s="7">
        <v>0</v>
      </c>
      <c r="T682" s="7">
        <v>0</v>
      </c>
      <c r="U682" s="7">
        <v>0</v>
      </c>
      <c r="V682" s="7">
        <v>0</v>
      </c>
      <c r="W682" s="7">
        <v>0</v>
      </c>
      <c r="X682" s="7">
        <v>0</v>
      </c>
      <c r="Y682" s="7">
        <v>0</v>
      </c>
      <c r="Z682" s="7"/>
      <c r="AA682" s="7">
        <v>199.63799595832799</v>
      </c>
      <c r="AB682" s="7"/>
      <c r="AC682" s="7"/>
      <c r="AD682" s="7">
        <v>44.222802147269199</v>
      </c>
      <c r="AE682" s="7"/>
      <c r="AF682" s="7">
        <v>199.63799595832799</v>
      </c>
      <c r="AG682" s="7">
        <v>3.0581800851459602</v>
      </c>
      <c r="AH682" s="7">
        <v>44.222802147269199</v>
      </c>
      <c r="AI682" s="7">
        <v>0.677432630932433</v>
      </c>
      <c r="AJ682" s="7">
        <v>34.398679658770597</v>
      </c>
      <c r="AK682" s="7">
        <v>0.526940558498324</v>
      </c>
      <c r="AL682" s="7">
        <v>28.442018851637801</v>
      </c>
      <c r="AM682" s="7">
        <v>0.43569269074200101</v>
      </c>
      <c r="AN682" s="7">
        <v>120.340857923031</v>
      </c>
      <c r="AO682" s="7">
        <v>1.8434567696542701</v>
      </c>
      <c r="AP682" s="7">
        <v>28.562918990850399</v>
      </c>
      <c r="AQ682" s="7">
        <v>0.43754471493337099</v>
      </c>
      <c r="AR682" s="7">
        <v>30.871884807944301</v>
      </c>
      <c r="AS682" s="7">
        <v>0.47291490208248005</v>
      </c>
      <c r="AT682" s="7">
        <v>0</v>
      </c>
      <c r="AU682" s="7">
        <v>0</v>
      </c>
      <c r="AV682" s="7">
        <v>3.5627394914627103E-2</v>
      </c>
      <c r="AW682" s="7">
        <v>5.4576278974612601E-4</v>
      </c>
      <c r="AX682" s="7">
        <v>19.826705172657999</v>
      </c>
      <c r="AY682" s="7">
        <v>0.30371791012037297</v>
      </c>
      <c r="AZ682" s="7">
        <v>55.735309302806897</v>
      </c>
      <c r="BA682" s="7">
        <v>0.85378843907485991</v>
      </c>
      <c r="BB682" s="7">
        <v>0</v>
      </c>
      <c r="BC682" s="7">
        <v>0</v>
      </c>
      <c r="BD682" s="7">
        <v>9.8785673230886495</v>
      </c>
      <c r="BE682" s="7">
        <v>0.37137471139431</v>
      </c>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v>2077</v>
      </c>
      <c r="EG682" s="7">
        <v>1400</v>
      </c>
      <c r="EH682" s="7">
        <v>815</v>
      </c>
      <c r="EI682" s="7">
        <v>3643</v>
      </c>
      <c r="EJ682" s="7">
        <v>740</v>
      </c>
      <c r="EK682" s="7">
        <v>849</v>
      </c>
      <c r="EL682" s="7">
        <v>1</v>
      </c>
      <c r="EM682" s="7">
        <v>14</v>
      </c>
      <c r="EN682" s="7">
        <v>1281</v>
      </c>
      <c r="EO682" s="7">
        <v>2575</v>
      </c>
      <c r="EP682" s="7">
        <v>315</v>
      </c>
      <c r="EQ682" s="7">
        <v>265</v>
      </c>
    </row>
    <row r="683" spans="1:147" x14ac:dyDescent="0.35">
      <c r="A683" s="7" t="s">
        <v>1161</v>
      </c>
      <c r="B683" s="7" t="e" vm="1">
        <v>#VALUE!</v>
      </c>
      <c r="C683" s="7" t="e" vm="8">
        <v>#VALUE!</v>
      </c>
      <c r="D683" s="7">
        <v>1</v>
      </c>
      <c r="E683" s="7">
        <v>3328</v>
      </c>
      <c r="F683" s="7">
        <v>1233</v>
      </c>
      <c r="G683" s="7">
        <v>0</v>
      </c>
      <c r="H683" s="7">
        <v>0</v>
      </c>
      <c r="I683" s="7">
        <v>0</v>
      </c>
      <c r="J683" s="7">
        <v>0</v>
      </c>
      <c r="K683" s="7">
        <v>0</v>
      </c>
      <c r="L683" s="7">
        <v>0</v>
      </c>
      <c r="M683" s="7">
        <v>0</v>
      </c>
      <c r="N683" s="7">
        <v>0</v>
      </c>
      <c r="O683" s="7">
        <v>0</v>
      </c>
      <c r="P683" s="7">
        <v>5.1161330822347795</v>
      </c>
      <c r="Q683" s="7">
        <v>122292</v>
      </c>
      <c r="R683" s="7">
        <v>0</v>
      </c>
      <c r="S683" s="7">
        <v>1</v>
      </c>
      <c r="T683" s="7">
        <v>0</v>
      </c>
      <c r="U683" s="7">
        <v>1</v>
      </c>
      <c r="V683" s="7">
        <v>0</v>
      </c>
      <c r="W683" s="7">
        <v>0</v>
      </c>
      <c r="X683" s="7">
        <v>0</v>
      </c>
      <c r="Y683" s="7">
        <v>0</v>
      </c>
      <c r="Z683" s="7"/>
      <c r="AA683" s="7">
        <v>1266.9872828424</v>
      </c>
      <c r="AB683" s="7"/>
      <c r="AC683" s="7"/>
      <c r="AD683" s="7">
        <v>202.175456022844</v>
      </c>
      <c r="AE683" s="7"/>
      <c r="AF683" s="7">
        <v>1266.9872828424</v>
      </c>
      <c r="AG683" s="7">
        <v>38.070531335408596</v>
      </c>
      <c r="AH683" s="7">
        <v>202.175456022844</v>
      </c>
      <c r="AI683" s="7">
        <v>6.0749836545325602</v>
      </c>
      <c r="AJ683" s="7">
        <v>273.84184880927199</v>
      </c>
      <c r="AK683" s="7">
        <v>8.2284209377786102</v>
      </c>
      <c r="AL683" s="7">
        <v>188.69585848227101</v>
      </c>
      <c r="AM683" s="7">
        <v>5.6699476707413297</v>
      </c>
      <c r="AN683" s="7">
        <v>941.17291069030796</v>
      </c>
      <c r="AO683" s="7">
        <v>28.280436018338602</v>
      </c>
      <c r="AP683" s="7">
        <v>57.193460923619597</v>
      </c>
      <c r="AQ683" s="7">
        <v>1.7185535133299099</v>
      </c>
      <c r="AR683" s="7">
        <v>180.18087325897099</v>
      </c>
      <c r="AS683" s="7">
        <v>5.41408873975272</v>
      </c>
      <c r="AT683" s="7">
        <v>0</v>
      </c>
      <c r="AU683" s="7">
        <v>0</v>
      </c>
      <c r="AV683" s="7">
        <v>3.3791924044489901</v>
      </c>
      <c r="AW683" s="7">
        <v>0.10153823330676</v>
      </c>
      <c r="AX683" s="7">
        <v>85.060829959809794</v>
      </c>
      <c r="AY683" s="7">
        <v>2.5559143617731301</v>
      </c>
      <c r="AZ683" s="7">
        <v>161.420458614826</v>
      </c>
      <c r="BA683" s="7">
        <v>4.8503743574166505</v>
      </c>
      <c r="BB683" s="7">
        <v>18.211272394750299</v>
      </c>
      <c r="BC683" s="7">
        <v>1.47698883980132</v>
      </c>
      <c r="BD683" s="7">
        <v>12.395292593282599</v>
      </c>
      <c r="BE683" s="7">
        <v>1.0052954252459601</v>
      </c>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v>355</v>
      </c>
      <c r="EG683" s="7">
        <v>709</v>
      </c>
      <c r="EH683" s="7">
        <v>530</v>
      </c>
      <c r="EI683" s="7">
        <v>2591</v>
      </c>
      <c r="EJ683" s="7">
        <v>119</v>
      </c>
      <c r="EK683" s="7">
        <v>407</v>
      </c>
      <c r="EL683" s="7">
        <v>0</v>
      </c>
      <c r="EM683" s="7">
        <v>4</v>
      </c>
      <c r="EN683" s="7">
        <v>207</v>
      </c>
      <c r="EO683" s="7">
        <v>388</v>
      </c>
      <c r="EP683" s="7">
        <v>47</v>
      </c>
      <c r="EQ683" s="7">
        <v>30</v>
      </c>
    </row>
    <row r="684" spans="1:147" x14ac:dyDescent="0.35">
      <c r="A684" s="7" t="s">
        <v>1162</v>
      </c>
      <c r="B684" s="7" t="e" vm="1">
        <v>#VALUE!</v>
      </c>
      <c r="C684" s="7" t="e" vm="8">
        <v>#VALUE!</v>
      </c>
      <c r="D684" s="7">
        <v>1</v>
      </c>
      <c r="E684" s="7">
        <v>4497</v>
      </c>
      <c r="F684" s="7">
        <v>1604</v>
      </c>
      <c r="G684" s="7">
        <v>0</v>
      </c>
      <c r="H684" s="7">
        <v>11</v>
      </c>
      <c r="I684" s="7">
        <v>0.24460751612185905</v>
      </c>
      <c r="J684" s="7">
        <v>0</v>
      </c>
      <c r="K684" s="7">
        <v>0</v>
      </c>
      <c r="L684" s="7">
        <v>0</v>
      </c>
      <c r="M684" s="7">
        <v>0</v>
      </c>
      <c r="N684" s="7">
        <v>0</v>
      </c>
      <c r="O684" s="7">
        <v>0</v>
      </c>
      <c r="P684" s="7">
        <v>5.5602182123373902</v>
      </c>
      <c r="Q684" s="7">
        <v>142917</v>
      </c>
      <c r="R684" s="7">
        <v>0</v>
      </c>
      <c r="S684" s="7">
        <v>1</v>
      </c>
      <c r="T684" s="7">
        <v>0</v>
      </c>
      <c r="U684" s="7">
        <v>1</v>
      </c>
      <c r="V684" s="7">
        <v>0</v>
      </c>
      <c r="W684" s="7">
        <v>0</v>
      </c>
      <c r="X684" s="7">
        <v>0</v>
      </c>
      <c r="Y684" s="7">
        <v>0</v>
      </c>
      <c r="Z684" s="7"/>
      <c r="AA684" s="7">
        <v>2922.9947944283499</v>
      </c>
      <c r="AB684" s="7"/>
      <c r="AC684" s="7"/>
      <c r="AD684" s="7">
        <v>256.72276835632499</v>
      </c>
      <c r="AE684" s="7"/>
      <c r="AF684" s="7">
        <v>2922.9947944283499</v>
      </c>
      <c r="AG684" s="7">
        <v>64.998772391112908</v>
      </c>
      <c r="AH684" s="7">
        <v>256.72276835632499</v>
      </c>
      <c r="AI684" s="7">
        <v>5.7087562454152803</v>
      </c>
      <c r="AJ684" s="7">
        <v>648.57074947282695</v>
      </c>
      <c r="AK684" s="7">
        <v>14.422298187076398</v>
      </c>
      <c r="AL684" s="7">
        <v>468.38497791462601</v>
      </c>
      <c r="AM684" s="7">
        <v>10.415498730589901</v>
      </c>
      <c r="AN684" s="7">
        <v>2293.8146278895401</v>
      </c>
      <c r="AO684" s="7">
        <v>51.007663506549804</v>
      </c>
      <c r="AP684" s="7">
        <v>119.62075413391</v>
      </c>
      <c r="AQ684" s="7">
        <v>2.66001232230176</v>
      </c>
      <c r="AR684" s="7">
        <v>321.08266099751899</v>
      </c>
      <c r="AS684" s="7">
        <v>7.1399301978545511</v>
      </c>
      <c r="AT684" s="7">
        <v>0.43863409757614102</v>
      </c>
      <c r="AU684" s="7">
        <v>9.7539270085866391E-3</v>
      </c>
      <c r="AV684" s="7">
        <v>3.3740000948309898</v>
      </c>
      <c r="AW684" s="7">
        <v>7.5027798417411404E-2</v>
      </c>
      <c r="AX684" s="7">
        <v>184.66412559634799</v>
      </c>
      <c r="AY684" s="7">
        <v>4.1063848253579698</v>
      </c>
      <c r="AZ684" s="7">
        <v>370.214555404615</v>
      </c>
      <c r="BA684" s="7">
        <v>8.2324784390619197</v>
      </c>
      <c r="BB684" s="7">
        <v>40.677021744748302</v>
      </c>
      <c r="BC684" s="7">
        <v>2.5359739242361798</v>
      </c>
      <c r="BD684" s="7">
        <v>25.087333493284</v>
      </c>
      <c r="BE684" s="7">
        <v>1.5640482227733101</v>
      </c>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v>415</v>
      </c>
      <c r="EG684" s="7">
        <v>1011</v>
      </c>
      <c r="EH684" s="7">
        <v>705</v>
      </c>
      <c r="EI684" s="7">
        <v>3574</v>
      </c>
      <c r="EJ684" s="7">
        <v>178</v>
      </c>
      <c r="EK684" s="7">
        <v>471</v>
      </c>
      <c r="EL684" s="7">
        <v>1</v>
      </c>
      <c r="EM684" s="7">
        <v>5</v>
      </c>
      <c r="EN684" s="7">
        <v>268</v>
      </c>
      <c r="EO684" s="7">
        <v>523</v>
      </c>
      <c r="EP684" s="7">
        <v>41</v>
      </c>
      <c r="EQ684" s="7">
        <v>37</v>
      </c>
    </row>
    <row r="685" spans="1:147" x14ac:dyDescent="0.35">
      <c r="A685" s="7" t="s">
        <v>1163</v>
      </c>
      <c r="B685" s="7" t="e" vm="1">
        <v>#VALUE!</v>
      </c>
      <c r="C685" s="7" t="e" vm="8">
        <v>#VALUE!</v>
      </c>
      <c r="D685" s="7">
        <v>1</v>
      </c>
      <c r="E685" s="7">
        <v>3368</v>
      </c>
      <c r="F685" s="7">
        <v>1384</v>
      </c>
      <c r="G685" s="7">
        <v>0</v>
      </c>
      <c r="H685" s="7">
        <v>0</v>
      </c>
      <c r="I685" s="7">
        <v>0</v>
      </c>
      <c r="J685" s="7">
        <v>0</v>
      </c>
      <c r="K685" s="7">
        <v>0</v>
      </c>
      <c r="L685" s="7">
        <v>0</v>
      </c>
      <c r="M685" s="7">
        <v>0</v>
      </c>
      <c r="N685" s="7">
        <v>0</v>
      </c>
      <c r="O685" s="7">
        <v>0</v>
      </c>
      <c r="P685" s="7">
        <v>12.784363985902001</v>
      </c>
      <c r="Q685" s="7">
        <v>97857</v>
      </c>
      <c r="R685" s="7">
        <v>1</v>
      </c>
      <c r="S685" s="7">
        <v>1</v>
      </c>
      <c r="T685" s="7">
        <v>1</v>
      </c>
      <c r="U685" s="7">
        <v>1</v>
      </c>
      <c r="V685" s="7">
        <v>1</v>
      </c>
      <c r="W685" s="7">
        <v>0</v>
      </c>
      <c r="X685" s="7">
        <v>0</v>
      </c>
      <c r="Y685" s="7">
        <v>0</v>
      </c>
      <c r="Z685" s="7">
        <v>1421.7620960027</v>
      </c>
      <c r="AA685" s="7">
        <v>3368.0000125914798</v>
      </c>
      <c r="AB685" s="7">
        <v>1421.7620960027</v>
      </c>
      <c r="AC685" s="7">
        <v>247.26350442087301</v>
      </c>
      <c r="AD685" s="7">
        <v>692.43862471496698</v>
      </c>
      <c r="AE685" s="7">
        <v>247.26350442087301</v>
      </c>
      <c r="AF685" s="7">
        <v>3368.0000125914798</v>
      </c>
      <c r="AG685" s="7">
        <v>100.000000373856</v>
      </c>
      <c r="AH685" s="7">
        <v>692.43862471496698</v>
      </c>
      <c r="AI685" s="7">
        <v>20.559341588924198</v>
      </c>
      <c r="AJ685" s="7">
        <v>685.00000124331598</v>
      </c>
      <c r="AK685" s="7">
        <v>20.338479846891801</v>
      </c>
      <c r="AL685" s="7">
        <v>458.00000043911899</v>
      </c>
      <c r="AM685" s="7">
        <v>13.5985748348907</v>
      </c>
      <c r="AN685" s="7">
        <v>2432.0000133495801</v>
      </c>
      <c r="AO685" s="7">
        <v>72.209026524631199</v>
      </c>
      <c r="AP685" s="7">
        <v>325.99999796948401</v>
      </c>
      <c r="AQ685" s="7">
        <v>9.6793348565761299</v>
      </c>
      <c r="AR685" s="7">
        <v>403.00000079674601</v>
      </c>
      <c r="AS685" s="7">
        <v>11.965558218430699</v>
      </c>
      <c r="AT685" s="7">
        <v>1.0000000298023199</v>
      </c>
      <c r="AU685" s="7">
        <v>2.9691212286292203E-2</v>
      </c>
      <c r="AV685" s="7">
        <v>8.0000001545413397</v>
      </c>
      <c r="AW685" s="7">
        <v>0.237529695799921</v>
      </c>
      <c r="AX685" s="7">
        <v>198.000000603264</v>
      </c>
      <c r="AY685" s="7">
        <v>5.8788598753938297</v>
      </c>
      <c r="AZ685" s="7">
        <v>426.99999921908602</v>
      </c>
      <c r="BA685" s="7">
        <v>12.678147245222299</v>
      </c>
      <c r="BB685" s="7">
        <v>37.680026744754301</v>
      </c>
      <c r="BC685" s="7">
        <v>2.7225452850256002</v>
      </c>
      <c r="BD685" s="7">
        <v>75.679400987108195</v>
      </c>
      <c r="BE685" s="7">
        <v>5.4681648112072399</v>
      </c>
      <c r="BF685" s="7">
        <v>1421.7620960027</v>
      </c>
      <c r="BG685" s="7">
        <v>42.213838954949502</v>
      </c>
      <c r="BH685" s="7">
        <v>247.26350442087301</v>
      </c>
      <c r="BI685" s="7">
        <v>7.341552981617359</v>
      </c>
      <c r="BJ685" s="7">
        <v>272.21738627459899</v>
      </c>
      <c r="BK685" s="7">
        <v>8.0824639630225192</v>
      </c>
      <c r="BL685" s="7">
        <v>181.578250035178</v>
      </c>
      <c r="BM685" s="7">
        <v>5.3912782076953105</v>
      </c>
      <c r="BN685" s="7">
        <v>1062.70908564143</v>
      </c>
      <c r="BO685" s="7">
        <v>31.553120119994897</v>
      </c>
      <c r="BP685" s="7">
        <v>150.84844707488099</v>
      </c>
      <c r="BQ685" s="7">
        <v>4.4788731316769805</v>
      </c>
      <c r="BR685" s="7">
        <v>115.373484242242</v>
      </c>
      <c r="BS685" s="7">
        <v>3.4255785107553995</v>
      </c>
      <c r="BT685" s="7">
        <v>0</v>
      </c>
      <c r="BU685" s="7">
        <v>0</v>
      </c>
      <c r="BV685" s="7">
        <v>6.1490071787848102</v>
      </c>
      <c r="BW685" s="7">
        <v>0.18257147205418101</v>
      </c>
      <c r="BX685" s="7">
        <v>86.682079355930895</v>
      </c>
      <c r="BY685" s="7">
        <v>2.5736959428720603</v>
      </c>
      <c r="BZ685" s="7">
        <v>169.23129893234</v>
      </c>
      <c r="CA685" s="7">
        <v>5.0246822723378903</v>
      </c>
      <c r="CB685" s="7">
        <v>19.7310517600563</v>
      </c>
      <c r="CC685" s="7">
        <v>1.4256540289058</v>
      </c>
      <c r="CD685" s="7">
        <v>33.437642107834101</v>
      </c>
      <c r="CE685" s="7">
        <v>2.4160146031671998</v>
      </c>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v>676</v>
      </c>
      <c r="EG685" s="7">
        <v>685</v>
      </c>
      <c r="EH685" s="7">
        <v>458</v>
      </c>
      <c r="EI685" s="7">
        <v>2432</v>
      </c>
      <c r="EJ685" s="7">
        <v>326</v>
      </c>
      <c r="EK685" s="7">
        <v>403</v>
      </c>
      <c r="EL685" s="7">
        <v>1</v>
      </c>
      <c r="EM685" s="7">
        <v>8</v>
      </c>
      <c r="EN685" s="7">
        <v>198</v>
      </c>
      <c r="EO685" s="7">
        <v>427</v>
      </c>
      <c r="EP685" s="7">
        <v>38</v>
      </c>
      <c r="EQ685" s="7">
        <v>73</v>
      </c>
    </row>
    <row r="686" spans="1:147" x14ac:dyDescent="0.35">
      <c r="A686" s="7" t="s">
        <v>1164</v>
      </c>
      <c r="B686" s="7" t="e" vm="1">
        <v>#VALUE!</v>
      </c>
      <c r="C686" s="7" t="e" vm="8">
        <v>#VALUE!</v>
      </c>
      <c r="D686" s="7">
        <v>1</v>
      </c>
      <c r="E686" s="7">
        <v>4567</v>
      </c>
      <c r="F686" s="7">
        <v>1691</v>
      </c>
      <c r="G686" s="7">
        <v>0</v>
      </c>
      <c r="H686" s="7">
        <v>5</v>
      </c>
      <c r="I686" s="7">
        <v>0.10948105977665863</v>
      </c>
      <c r="J686" s="7">
        <v>0</v>
      </c>
      <c r="K686" s="7">
        <v>0</v>
      </c>
      <c r="L686" s="7">
        <v>0</v>
      </c>
      <c r="M686" s="7">
        <v>0</v>
      </c>
      <c r="N686" s="7">
        <v>0</v>
      </c>
      <c r="O686" s="7">
        <v>0</v>
      </c>
      <c r="P686" s="7">
        <v>3.8177339901477798</v>
      </c>
      <c r="Q686" s="7">
        <v>90819</v>
      </c>
      <c r="R686" s="7">
        <v>1</v>
      </c>
      <c r="S686" s="7">
        <v>1</v>
      </c>
      <c r="T686" s="7">
        <v>1</v>
      </c>
      <c r="U686" s="7">
        <v>1</v>
      </c>
      <c r="V686" s="7">
        <v>1</v>
      </c>
      <c r="W686" s="7">
        <v>0</v>
      </c>
      <c r="X686" s="7">
        <v>0</v>
      </c>
      <c r="Y686" s="7">
        <v>0</v>
      </c>
      <c r="Z686" s="7">
        <v>3654.7142973393202</v>
      </c>
      <c r="AA686" s="7">
        <v>4566.9999356716899</v>
      </c>
      <c r="AB686" s="7">
        <v>3654.7142973393202</v>
      </c>
      <c r="AC686" s="7">
        <v>534.30196275096398</v>
      </c>
      <c r="AD686" s="7">
        <v>609.98490372393303</v>
      </c>
      <c r="AE686" s="7">
        <v>534.30196275096398</v>
      </c>
      <c r="AF686" s="7">
        <v>4566.9999356716899</v>
      </c>
      <c r="AG686" s="7">
        <v>99.999998591453604</v>
      </c>
      <c r="AH686" s="7">
        <v>609.98490372393303</v>
      </c>
      <c r="AI686" s="7">
        <v>13.356358741491899</v>
      </c>
      <c r="AJ686" s="7">
        <v>990.99999677762401</v>
      </c>
      <c r="AK686" s="7">
        <v>21.699145977175899</v>
      </c>
      <c r="AL686" s="7">
        <v>599.99999319762003</v>
      </c>
      <c r="AM686" s="7">
        <v>13.137727024252699</v>
      </c>
      <c r="AN686" s="7">
        <v>2875.9999565482099</v>
      </c>
      <c r="AO686" s="7">
        <v>62.973504632104508</v>
      </c>
      <c r="AP686" s="7">
        <v>755.99999252962903</v>
      </c>
      <c r="AQ686" s="7">
        <v>16.553536074658002</v>
      </c>
      <c r="AR686" s="7">
        <v>407.99999732058501</v>
      </c>
      <c r="AS686" s="7">
        <v>8.9336544191063005</v>
      </c>
      <c r="AT686" s="7">
        <v>1.99999988079071</v>
      </c>
      <c r="AU686" s="7">
        <v>4.3792421300431601E-2</v>
      </c>
      <c r="AV686" s="7">
        <v>12.999999955762201</v>
      </c>
      <c r="AW686" s="7">
        <v>0.28465075445067201</v>
      </c>
      <c r="AX686" s="7">
        <v>511.99999301275199</v>
      </c>
      <c r="AY686" s="7">
        <v>11.2108603681356</v>
      </c>
      <c r="AZ686" s="7">
        <v>999.99999484792397</v>
      </c>
      <c r="BA686" s="7">
        <v>21.896211842520799</v>
      </c>
      <c r="BB686" s="7">
        <v>53.433113396458801</v>
      </c>
      <c r="BC686" s="7">
        <v>3.1598529507072004</v>
      </c>
      <c r="BD686" s="7">
        <v>135.24163193511799</v>
      </c>
      <c r="BE686" s="7">
        <v>7.997731042881</v>
      </c>
      <c r="BF686" s="7">
        <v>3654.7142973393202</v>
      </c>
      <c r="BG686" s="7">
        <v>80.024398890723006</v>
      </c>
      <c r="BH686" s="7">
        <v>534.30196275096398</v>
      </c>
      <c r="BI686" s="7">
        <v>11.6991890245449</v>
      </c>
      <c r="BJ686" s="7">
        <v>789.71296462789201</v>
      </c>
      <c r="BK686" s="7">
        <v>17.291722457365701</v>
      </c>
      <c r="BL686" s="7">
        <v>468.42471390031301</v>
      </c>
      <c r="BM686" s="7">
        <v>10.256726820676899</v>
      </c>
      <c r="BN686" s="7">
        <v>2382.51959828287</v>
      </c>
      <c r="BO686" s="7">
        <v>52.1681541117336</v>
      </c>
      <c r="BP686" s="7">
        <v>482.532337764977</v>
      </c>
      <c r="BQ686" s="7">
        <v>10.565630343003599</v>
      </c>
      <c r="BR686" s="7">
        <v>357.45720628183301</v>
      </c>
      <c r="BS686" s="7">
        <v>7.8269587537077605</v>
      </c>
      <c r="BT686" s="7">
        <v>1.99999988079071</v>
      </c>
      <c r="BU686" s="7">
        <v>4.3792421300431601E-2</v>
      </c>
      <c r="BV686" s="7">
        <v>8.3390136305242795</v>
      </c>
      <c r="BW686" s="7">
        <v>0.18259280995235999</v>
      </c>
      <c r="BX686" s="7">
        <v>421.86615398293401</v>
      </c>
      <c r="BY686" s="7">
        <v>9.23727072439093</v>
      </c>
      <c r="BZ686" s="7">
        <v>835.66420811042201</v>
      </c>
      <c r="CA686" s="7">
        <v>18.297880624270199</v>
      </c>
      <c r="CB686" s="7">
        <v>40.085154932283302</v>
      </c>
      <c r="CC686" s="7">
        <v>2.3704999959954698</v>
      </c>
      <c r="CD686" s="7">
        <v>108.417688125512</v>
      </c>
      <c r="CE686" s="7">
        <v>6.4114540582798103</v>
      </c>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v>619</v>
      </c>
      <c r="EG686" s="7">
        <v>991</v>
      </c>
      <c r="EH686" s="7">
        <v>600</v>
      </c>
      <c r="EI686" s="7">
        <v>2876</v>
      </c>
      <c r="EJ686" s="7">
        <v>756</v>
      </c>
      <c r="EK686" s="7">
        <v>408</v>
      </c>
      <c r="EL686" s="7">
        <v>2</v>
      </c>
      <c r="EM686" s="7">
        <v>13</v>
      </c>
      <c r="EN686" s="7">
        <v>512</v>
      </c>
      <c r="EO686" s="7">
        <v>1000</v>
      </c>
      <c r="EP686" s="7">
        <v>58</v>
      </c>
      <c r="EQ686" s="7">
        <v>141</v>
      </c>
    </row>
    <row r="687" spans="1:147" x14ac:dyDescent="0.35">
      <c r="A687" s="7" t="s">
        <v>1165</v>
      </c>
      <c r="B687" s="7" t="e" vm="1">
        <v>#VALUE!</v>
      </c>
      <c r="C687" s="7" t="e" vm="8">
        <v>#VALUE!</v>
      </c>
      <c r="D687" s="7">
        <v>1</v>
      </c>
      <c r="E687" s="7">
        <v>3962</v>
      </c>
      <c r="F687" s="7">
        <v>1690</v>
      </c>
      <c r="G687" s="7">
        <v>0</v>
      </c>
      <c r="H687" s="7">
        <v>2</v>
      </c>
      <c r="I687" s="7">
        <v>5.0479555779909133E-2</v>
      </c>
      <c r="J687" s="7">
        <v>0</v>
      </c>
      <c r="K687" s="7">
        <v>0</v>
      </c>
      <c r="L687" s="7">
        <v>0</v>
      </c>
      <c r="M687" s="7">
        <v>0</v>
      </c>
      <c r="N687" s="7">
        <v>1</v>
      </c>
      <c r="O687" s="7">
        <v>0</v>
      </c>
      <c r="P687" s="7">
        <v>5.71149621674396</v>
      </c>
      <c r="Q687" s="7">
        <v>79655</v>
      </c>
      <c r="R687" s="7">
        <v>1</v>
      </c>
      <c r="S687" s="7">
        <v>1</v>
      </c>
      <c r="T687" s="7">
        <v>1</v>
      </c>
      <c r="U687" s="7">
        <v>1</v>
      </c>
      <c r="V687" s="7">
        <v>1</v>
      </c>
      <c r="W687" s="7">
        <v>0</v>
      </c>
      <c r="X687" s="7">
        <v>0</v>
      </c>
      <c r="Y687" s="7">
        <v>1</v>
      </c>
      <c r="Z687" s="7">
        <v>532.05799102783203</v>
      </c>
      <c r="AA687" s="7">
        <v>3619.54585770518</v>
      </c>
      <c r="AB687" s="7">
        <v>532.05799102783203</v>
      </c>
      <c r="AC687" s="7">
        <v>136.56433629989601</v>
      </c>
      <c r="AD687" s="7">
        <v>835.52862829528704</v>
      </c>
      <c r="AE687" s="7">
        <v>136.56433629989601</v>
      </c>
      <c r="AF687" s="7">
        <v>3619.54585770518</v>
      </c>
      <c r="AG687" s="7">
        <v>91.356533510983695</v>
      </c>
      <c r="AH687" s="7">
        <v>835.52862829528704</v>
      </c>
      <c r="AI687" s="7">
        <v>21.0885569988715</v>
      </c>
      <c r="AJ687" s="7">
        <v>693.59258006513096</v>
      </c>
      <c r="AK687" s="7">
        <v>17.506122666964398</v>
      </c>
      <c r="AL687" s="7">
        <v>530.37394764646899</v>
      </c>
      <c r="AM687" s="7">
        <v>13.386520637215298</v>
      </c>
      <c r="AN687" s="7">
        <v>2541.9619654193498</v>
      </c>
      <c r="AO687" s="7">
        <v>64.158555411896799</v>
      </c>
      <c r="AP687" s="7">
        <v>460.09665969014202</v>
      </c>
      <c r="AQ687" s="7">
        <v>11.612737498489201</v>
      </c>
      <c r="AR687" s="7">
        <v>221.83545338362501</v>
      </c>
      <c r="AS687" s="7">
        <v>5.5990775715200503</v>
      </c>
      <c r="AT687" s="7">
        <v>0</v>
      </c>
      <c r="AU687" s="7">
        <v>0</v>
      </c>
      <c r="AV687" s="7">
        <v>4.99999997764826</v>
      </c>
      <c r="AW687" s="7">
        <v>0.12619888888562</v>
      </c>
      <c r="AX687" s="7">
        <v>390.65175958722801</v>
      </c>
      <c r="AY687" s="7">
        <v>9.859963644301569</v>
      </c>
      <c r="AZ687" s="7">
        <v>804.61476526409399</v>
      </c>
      <c r="BA687" s="7">
        <v>20.308297962243699</v>
      </c>
      <c r="BB687" s="7">
        <v>205.99006051104499</v>
      </c>
      <c r="BC687" s="7">
        <v>12.1887609769849</v>
      </c>
      <c r="BD687" s="7">
        <v>121.159686130472</v>
      </c>
      <c r="BE687" s="7">
        <v>7.1692121970693208</v>
      </c>
      <c r="BF687" s="7">
        <v>532.05799102783203</v>
      </c>
      <c r="BG687" s="7">
        <v>13.429025518117902</v>
      </c>
      <c r="BH687" s="7">
        <v>136.56433629989601</v>
      </c>
      <c r="BI687" s="7">
        <v>3.4468535158984395</v>
      </c>
      <c r="BJ687" s="7">
        <v>85.595239639282198</v>
      </c>
      <c r="BK687" s="7">
        <v>2.1604048369329201</v>
      </c>
      <c r="BL687" s="7">
        <v>101.653279304504</v>
      </c>
      <c r="BM687" s="7">
        <v>2.56570619143121</v>
      </c>
      <c r="BN687" s="7">
        <v>371.28069114685098</v>
      </c>
      <c r="BO687" s="7">
        <v>9.3710421793753298</v>
      </c>
      <c r="BP687" s="7">
        <v>97.999951243400602</v>
      </c>
      <c r="BQ687" s="7">
        <v>2.4734970026098102</v>
      </c>
      <c r="BR687" s="7">
        <v>10.3025554269552</v>
      </c>
      <c r="BS687" s="7">
        <v>0.26003421067529603</v>
      </c>
      <c r="BT687" s="7">
        <v>0</v>
      </c>
      <c r="BU687" s="7">
        <v>0</v>
      </c>
      <c r="BV687" s="7">
        <v>0.38229948282241799</v>
      </c>
      <c r="BW687" s="7">
        <v>9.6491540338823397E-3</v>
      </c>
      <c r="BX687" s="7">
        <v>52.0924971103668</v>
      </c>
      <c r="BY687" s="7">
        <v>1.3148030567987599</v>
      </c>
      <c r="BZ687" s="7">
        <v>125.205396175385</v>
      </c>
      <c r="CA687" s="7">
        <v>3.1601563900904699</v>
      </c>
      <c r="CB687" s="7">
        <v>43.596505284309401</v>
      </c>
      <c r="CC687" s="7">
        <v>2.5796748688940498</v>
      </c>
      <c r="CD687" s="7">
        <v>21.709382176399199</v>
      </c>
      <c r="CE687" s="7">
        <v>1.28457882700587</v>
      </c>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v>992</v>
      </c>
      <c r="EG687" s="7">
        <v>770</v>
      </c>
      <c r="EH687" s="7">
        <v>558</v>
      </c>
      <c r="EI687" s="7">
        <v>2741</v>
      </c>
      <c r="EJ687" s="7">
        <v>561</v>
      </c>
      <c r="EK687" s="7">
        <v>242</v>
      </c>
      <c r="EL687" s="7">
        <v>0</v>
      </c>
      <c r="EM687" s="7">
        <v>6</v>
      </c>
      <c r="EN687" s="7">
        <v>412</v>
      </c>
      <c r="EO687" s="7">
        <v>853</v>
      </c>
      <c r="EP687" s="7">
        <v>208</v>
      </c>
      <c r="EQ687" s="7">
        <v>121</v>
      </c>
    </row>
    <row r="688" spans="1:147" x14ac:dyDescent="0.35">
      <c r="A688" s="7" t="s">
        <v>1166</v>
      </c>
      <c r="B688" s="7" t="e" vm="1">
        <v>#VALUE!</v>
      </c>
      <c r="C688" s="7" t="e" vm="8">
        <v>#VALUE!</v>
      </c>
      <c r="D688" s="7">
        <v>1</v>
      </c>
      <c r="E688" s="7">
        <v>2744</v>
      </c>
      <c r="F688" s="7">
        <v>1287</v>
      </c>
      <c r="G688" s="7">
        <v>0</v>
      </c>
      <c r="H688" s="7">
        <v>18</v>
      </c>
      <c r="I688" s="7">
        <v>0.6559766763848397</v>
      </c>
      <c r="J688" s="7">
        <v>0</v>
      </c>
      <c r="K688" s="7">
        <v>0</v>
      </c>
      <c r="L688" s="7">
        <v>0</v>
      </c>
      <c r="M688" s="7">
        <v>0</v>
      </c>
      <c r="N688" s="7">
        <v>0</v>
      </c>
      <c r="O688" s="7">
        <v>0</v>
      </c>
      <c r="P688" s="7">
        <v>15.6352984254852</v>
      </c>
      <c r="Q688" s="7">
        <v>82188</v>
      </c>
      <c r="R688" s="7">
        <v>0</v>
      </c>
      <c r="S688" s="7">
        <v>1</v>
      </c>
      <c r="T688" s="7">
        <v>0</v>
      </c>
      <c r="U688" s="7">
        <v>1</v>
      </c>
      <c r="V688" s="7">
        <v>0</v>
      </c>
      <c r="W688" s="7">
        <v>0</v>
      </c>
      <c r="X688" s="7">
        <v>0</v>
      </c>
      <c r="Y688" s="7">
        <v>0</v>
      </c>
      <c r="Z688" s="7"/>
      <c r="AA688" s="7">
        <v>559.52864282578196</v>
      </c>
      <c r="AB688" s="7"/>
      <c r="AC688" s="7"/>
      <c r="AD688" s="7">
        <v>129.78757258970299</v>
      </c>
      <c r="AE688" s="7"/>
      <c r="AF688" s="7">
        <v>559.52864282578196</v>
      </c>
      <c r="AG688" s="7">
        <v>20.3909855257209</v>
      </c>
      <c r="AH688" s="7">
        <v>129.78757258970299</v>
      </c>
      <c r="AI688" s="7">
        <v>4.7298678057471903</v>
      </c>
      <c r="AJ688" s="7">
        <v>99.191095978021593</v>
      </c>
      <c r="AK688" s="7">
        <v>3.6148358592573504</v>
      </c>
      <c r="AL688" s="7">
        <v>49.819087017793201</v>
      </c>
      <c r="AM688" s="7">
        <v>1.8155643956921701</v>
      </c>
      <c r="AN688" s="7">
        <v>283.15044378489301</v>
      </c>
      <c r="AO688" s="7">
        <v>10.318893723939199</v>
      </c>
      <c r="AP688" s="7">
        <v>118.390857815742</v>
      </c>
      <c r="AQ688" s="7">
        <v>4.3145356346844901</v>
      </c>
      <c r="AR688" s="7">
        <v>92.380530095659196</v>
      </c>
      <c r="AS688" s="7">
        <v>3.3666373941566805</v>
      </c>
      <c r="AT688" s="7">
        <v>0</v>
      </c>
      <c r="AU688" s="7">
        <v>0</v>
      </c>
      <c r="AV688" s="7">
        <v>5.0682043209672001</v>
      </c>
      <c r="AW688" s="7">
        <v>0.18470132365040801</v>
      </c>
      <c r="AX688" s="7">
        <v>60.538609415292697</v>
      </c>
      <c r="AY688" s="7">
        <v>2.2062175442890899</v>
      </c>
      <c r="AZ688" s="7">
        <v>116.80991180241099</v>
      </c>
      <c r="BA688" s="7">
        <v>4.2569209840528801</v>
      </c>
      <c r="BB688" s="7">
        <v>14.6098499569925</v>
      </c>
      <c r="BC688" s="7">
        <v>1.1351864768447999</v>
      </c>
      <c r="BD688" s="7">
        <v>10.4984588059597</v>
      </c>
      <c r="BE688" s="7">
        <v>0.81573106495413106</v>
      </c>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v>609</v>
      </c>
      <c r="EG688" s="7">
        <v>490</v>
      </c>
      <c r="EH688" s="7">
        <v>251</v>
      </c>
      <c r="EI688" s="7">
        <v>1364</v>
      </c>
      <c r="EJ688" s="7">
        <v>653</v>
      </c>
      <c r="EK688" s="7">
        <v>439</v>
      </c>
      <c r="EL688" s="7">
        <v>0</v>
      </c>
      <c r="EM688" s="7">
        <v>23</v>
      </c>
      <c r="EN688" s="7">
        <v>265</v>
      </c>
      <c r="EO688" s="7">
        <v>512</v>
      </c>
      <c r="EP688" s="7">
        <v>62</v>
      </c>
      <c r="EQ688" s="7">
        <v>44</v>
      </c>
    </row>
    <row r="689" spans="1:147" x14ac:dyDescent="0.35">
      <c r="A689" s="7" t="s">
        <v>1167</v>
      </c>
      <c r="B689" s="7" t="e" vm="1">
        <v>#VALUE!</v>
      </c>
      <c r="C689" s="7" t="e" vm="8">
        <v>#VALUE!</v>
      </c>
      <c r="D689" s="7">
        <v>1</v>
      </c>
      <c r="E689" s="7">
        <v>4818</v>
      </c>
      <c r="F689" s="7">
        <v>2080</v>
      </c>
      <c r="G689" s="7">
        <v>0</v>
      </c>
      <c r="H689" s="7">
        <v>480</v>
      </c>
      <c r="I689" s="7">
        <v>9.9626400996264</v>
      </c>
      <c r="J689" s="7">
        <v>0</v>
      </c>
      <c r="K689" s="7">
        <v>0</v>
      </c>
      <c r="L689" s="7">
        <v>0</v>
      </c>
      <c r="M689" s="7">
        <v>0</v>
      </c>
      <c r="N689" s="7">
        <v>0</v>
      </c>
      <c r="O689" s="7">
        <v>0</v>
      </c>
      <c r="P689" s="7">
        <v>10.9553023663453</v>
      </c>
      <c r="Q689" s="7">
        <v>80714</v>
      </c>
      <c r="R689" s="7">
        <v>0</v>
      </c>
      <c r="S689" s="7">
        <v>1</v>
      </c>
      <c r="T689" s="7">
        <v>0</v>
      </c>
      <c r="U689" s="7">
        <v>1</v>
      </c>
      <c r="V689" s="7">
        <v>0</v>
      </c>
      <c r="W689" s="7">
        <v>0</v>
      </c>
      <c r="X689" s="7">
        <v>0</v>
      </c>
      <c r="Y689" s="7">
        <v>0</v>
      </c>
      <c r="Z689" s="7">
        <v>108.860163450241</v>
      </c>
      <c r="AA689" s="7">
        <v>1501.5483992248801</v>
      </c>
      <c r="AB689" s="7">
        <v>108.860163450241</v>
      </c>
      <c r="AC689" s="7">
        <v>22.351516306400299</v>
      </c>
      <c r="AD689" s="7">
        <v>308.85730519797698</v>
      </c>
      <c r="AE689" s="7">
        <v>22.351516306400299</v>
      </c>
      <c r="AF689" s="7">
        <v>1501.5483992248801</v>
      </c>
      <c r="AG689" s="7">
        <v>31.1653881117658</v>
      </c>
      <c r="AH689" s="7">
        <v>308.85730519797698</v>
      </c>
      <c r="AI689" s="7">
        <v>6.4104878621414798</v>
      </c>
      <c r="AJ689" s="7">
        <v>250.93116930453101</v>
      </c>
      <c r="AK689" s="7">
        <v>5.2082019365822099</v>
      </c>
      <c r="AL689" s="7">
        <v>173.877897514962</v>
      </c>
      <c r="AM689" s="7">
        <v>3.6089227379610103</v>
      </c>
      <c r="AN689" s="7">
        <v>1166.6592191718501</v>
      </c>
      <c r="AO689" s="7">
        <v>24.2145956656673</v>
      </c>
      <c r="AP689" s="7">
        <v>156.111752340104</v>
      </c>
      <c r="AQ689" s="7">
        <v>3.24017750809681</v>
      </c>
      <c r="AR689" s="7">
        <v>83.391238768701399</v>
      </c>
      <c r="AS689" s="7">
        <v>1.73082687357205</v>
      </c>
      <c r="AT689" s="7">
        <v>0</v>
      </c>
      <c r="AU689" s="7">
        <v>0</v>
      </c>
      <c r="AV689" s="7">
        <v>4.2690008902573</v>
      </c>
      <c r="AW689" s="7">
        <v>8.86052488637879E-2</v>
      </c>
      <c r="AX689" s="7">
        <v>91.117196524050101</v>
      </c>
      <c r="AY689" s="7">
        <v>1.8911829913667502</v>
      </c>
      <c r="AZ689" s="7">
        <v>229.438684674911</v>
      </c>
      <c r="BA689" s="7">
        <v>4.7621146673912698</v>
      </c>
      <c r="BB689" s="7">
        <v>64.989397727651493</v>
      </c>
      <c r="BC689" s="7">
        <v>3.1244902753678598</v>
      </c>
      <c r="BD689" s="7">
        <v>69.587487855460495</v>
      </c>
      <c r="BE689" s="7">
        <v>3.3455523007432904</v>
      </c>
      <c r="BF689" s="7">
        <v>108.860163450241</v>
      </c>
      <c r="BG689" s="7">
        <v>2.2594471450859501</v>
      </c>
      <c r="BH689" s="7">
        <v>22.351516306400299</v>
      </c>
      <c r="BI689" s="7">
        <v>0.46391690133665997</v>
      </c>
      <c r="BJ689" s="7">
        <v>27.7472983598709</v>
      </c>
      <c r="BK689" s="7">
        <v>0.57590905686739102</v>
      </c>
      <c r="BL689" s="7">
        <v>7.5537602305412301</v>
      </c>
      <c r="BM689" s="7">
        <v>0.15678207203281899</v>
      </c>
      <c r="BN689" s="7">
        <v>91.220390558242798</v>
      </c>
      <c r="BO689" s="7">
        <v>1.8933248351648599</v>
      </c>
      <c r="BP689" s="7">
        <v>6.0430083572864497</v>
      </c>
      <c r="BQ689" s="7">
        <v>0.12542566121391599</v>
      </c>
      <c r="BR689" s="7">
        <v>4.5537604838609704</v>
      </c>
      <c r="BS689" s="7">
        <v>9.4515576667932102E-2</v>
      </c>
      <c r="BT689" s="7">
        <v>0</v>
      </c>
      <c r="BU689" s="7">
        <v>0</v>
      </c>
      <c r="BV689" s="7">
        <v>0</v>
      </c>
      <c r="BW689" s="7">
        <v>0</v>
      </c>
      <c r="BX689" s="7">
        <v>7.0430081486702001</v>
      </c>
      <c r="BY689" s="7">
        <v>0.14618115709153601</v>
      </c>
      <c r="BZ689" s="7">
        <v>10.553760349750499</v>
      </c>
      <c r="CA689" s="7">
        <v>0.21904857512973303</v>
      </c>
      <c r="CB689" s="7">
        <v>3.97664107382298</v>
      </c>
      <c r="CC689" s="7">
        <v>0.19118466701072001</v>
      </c>
      <c r="CD689" s="7">
        <v>4.4104390442371404</v>
      </c>
      <c r="CE689" s="7">
        <v>0.21204033866524699</v>
      </c>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v>1503</v>
      </c>
      <c r="EG689" s="7">
        <v>675</v>
      </c>
      <c r="EH689" s="7">
        <v>444</v>
      </c>
      <c r="EI689" s="7">
        <v>2962</v>
      </c>
      <c r="EJ689" s="7">
        <v>1101</v>
      </c>
      <c r="EK689" s="7">
        <v>275</v>
      </c>
      <c r="EL689" s="7">
        <v>0</v>
      </c>
      <c r="EM689" s="7">
        <v>18</v>
      </c>
      <c r="EN689" s="7">
        <v>462</v>
      </c>
      <c r="EO689" s="7">
        <v>902</v>
      </c>
      <c r="EP689" s="7">
        <v>179</v>
      </c>
      <c r="EQ689" s="7">
        <v>240</v>
      </c>
    </row>
    <row r="690" spans="1:147" x14ac:dyDescent="0.35">
      <c r="A690" s="7" t="s">
        <v>1168</v>
      </c>
      <c r="B690" s="7" t="e" vm="1">
        <v>#VALUE!</v>
      </c>
      <c r="C690" s="7" t="e" vm="8">
        <v>#VALUE!</v>
      </c>
      <c r="D690" s="7">
        <v>1</v>
      </c>
      <c r="E690" s="7">
        <v>3886</v>
      </c>
      <c r="F690" s="7">
        <v>1439</v>
      </c>
      <c r="G690" s="7">
        <v>0</v>
      </c>
      <c r="H690" s="7">
        <v>9</v>
      </c>
      <c r="I690" s="7">
        <v>0.23160061760164694</v>
      </c>
      <c r="J690" s="7">
        <v>0</v>
      </c>
      <c r="K690" s="7">
        <v>0</v>
      </c>
      <c r="L690" s="7">
        <v>0</v>
      </c>
      <c r="M690" s="7">
        <v>0</v>
      </c>
      <c r="N690" s="7">
        <v>0</v>
      </c>
      <c r="O690" s="7">
        <v>0</v>
      </c>
      <c r="P690" s="7">
        <v>2.1367521367521398</v>
      </c>
      <c r="Q690" s="7">
        <v>89083</v>
      </c>
      <c r="R690" s="7">
        <v>0</v>
      </c>
      <c r="S690" s="7">
        <v>0</v>
      </c>
      <c r="T690" s="7">
        <v>0</v>
      </c>
      <c r="U690" s="7">
        <v>0</v>
      </c>
      <c r="V690" s="7">
        <v>0</v>
      </c>
      <c r="W690" s="7">
        <v>0</v>
      </c>
      <c r="X690" s="7">
        <v>0</v>
      </c>
      <c r="Y690" s="7">
        <v>0</v>
      </c>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v>631</v>
      </c>
      <c r="EG690" s="7">
        <v>857</v>
      </c>
      <c r="EH690" s="7">
        <v>426</v>
      </c>
      <c r="EI690" s="7">
        <v>2377</v>
      </c>
      <c r="EJ690" s="7">
        <v>663</v>
      </c>
      <c r="EK690" s="7">
        <v>249</v>
      </c>
      <c r="EL690" s="7">
        <v>0</v>
      </c>
      <c r="EM690" s="7">
        <v>10</v>
      </c>
      <c r="EN690" s="7">
        <v>587</v>
      </c>
      <c r="EO690" s="7">
        <v>1216</v>
      </c>
      <c r="EP690" s="7">
        <v>29</v>
      </c>
      <c r="EQ690" s="7">
        <v>29</v>
      </c>
    </row>
    <row r="691" spans="1:147" x14ac:dyDescent="0.35">
      <c r="A691" s="7" t="s">
        <v>1169</v>
      </c>
      <c r="B691" s="7" t="e" vm="1">
        <v>#VALUE!</v>
      </c>
      <c r="C691" s="7" t="e" vm="8">
        <v>#VALUE!</v>
      </c>
      <c r="D691" s="7">
        <v>1</v>
      </c>
      <c r="E691" s="7">
        <v>4330</v>
      </c>
      <c r="F691" s="7">
        <v>1874</v>
      </c>
      <c r="G691" s="7">
        <v>0</v>
      </c>
      <c r="H691" s="7">
        <v>6</v>
      </c>
      <c r="I691" s="7">
        <v>0.13856812933025403</v>
      </c>
      <c r="J691" s="7">
        <v>0</v>
      </c>
      <c r="K691" s="7">
        <v>0</v>
      </c>
      <c r="L691" s="7">
        <v>0</v>
      </c>
      <c r="M691" s="7">
        <v>0</v>
      </c>
      <c r="N691" s="7">
        <v>1</v>
      </c>
      <c r="O691" s="7">
        <v>0</v>
      </c>
      <c r="P691" s="7">
        <v>4.5861541821358394</v>
      </c>
      <c r="Q691" s="7">
        <v>86442</v>
      </c>
      <c r="R691" s="7">
        <v>0</v>
      </c>
      <c r="S691" s="7">
        <v>1</v>
      </c>
      <c r="T691" s="7">
        <v>0</v>
      </c>
      <c r="U691" s="7">
        <v>1</v>
      </c>
      <c r="V691" s="7">
        <v>0</v>
      </c>
      <c r="W691" s="7">
        <v>0</v>
      </c>
      <c r="X691" s="7">
        <v>0</v>
      </c>
      <c r="Y691" s="7">
        <v>1</v>
      </c>
      <c r="Z691" s="7"/>
      <c r="AA691" s="7">
        <v>2164.2871212772998</v>
      </c>
      <c r="AB691" s="7"/>
      <c r="AC691" s="7"/>
      <c r="AD691" s="7">
        <v>360.87850172107602</v>
      </c>
      <c r="AE691" s="7"/>
      <c r="AF691" s="7">
        <v>2164.2871212772998</v>
      </c>
      <c r="AG691" s="7">
        <v>49.983536288159399</v>
      </c>
      <c r="AH691" s="7">
        <v>360.87850172107602</v>
      </c>
      <c r="AI691" s="7">
        <v>8.3343764831657197</v>
      </c>
      <c r="AJ691" s="7">
        <v>489.85005498165299</v>
      </c>
      <c r="AK691" s="7">
        <v>11.312934295188299</v>
      </c>
      <c r="AL691" s="7">
        <v>300.65042830444901</v>
      </c>
      <c r="AM691" s="7">
        <v>6.94342790541452</v>
      </c>
      <c r="AN691" s="7">
        <v>1050.55025884323</v>
      </c>
      <c r="AO691" s="7">
        <v>24.262130689220101</v>
      </c>
      <c r="AP691" s="7">
        <v>676.89351172279601</v>
      </c>
      <c r="AQ691" s="7">
        <v>15.632644612535701</v>
      </c>
      <c r="AR691" s="7">
        <v>89.800546526908903</v>
      </c>
      <c r="AS691" s="7">
        <v>2.0739156241780297</v>
      </c>
      <c r="AT691" s="7">
        <v>3.58653724193573</v>
      </c>
      <c r="AU691" s="7">
        <v>8.2829959398053807E-2</v>
      </c>
      <c r="AV691" s="7">
        <v>13.2633464441169</v>
      </c>
      <c r="AW691" s="7">
        <v>0.306312850903393</v>
      </c>
      <c r="AX691" s="7">
        <v>330.19291613157799</v>
      </c>
      <c r="AY691" s="7">
        <v>7.6257024510757097</v>
      </c>
      <c r="AZ691" s="7">
        <v>460.70070478599501</v>
      </c>
      <c r="BA691" s="7">
        <v>10.6397391405542</v>
      </c>
      <c r="BB691" s="7">
        <v>100.39084909355699</v>
      </c>
      <c r="BC691" s="7">
        <v>5.3570357040318699</v>
      </c>
      <c r="BD691" s="7">
        <v>42.278307078639003</v>
      </c>
      <c r="BE691" s="7">
        <v>2.2560462688708101</v>
      </c>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v>782</v>
      </c>
      <c r="EG691" s="7">
        <v>865</v>
      </c>
      <c r="EH691" s="7">
        <v>645</v>
      </c>
      <c r="EI691" s="7">
        <v>2165</v>
      </c>
      <c r="EJ691" s="7">
        <v>1193</v>
      </c>
      <c r="EK691" s="7">
        <v>245</v>
      </c>
      <c r="EL691" s="7">
        <v>4</v>
      </c>
      <c r="EM691" s="7">
        <v>24</v>
      </c>
      <c r="EN691" s="7">
        <v>699</v>
      </c>
      <c r="EO691" s="7">
        <v>954</v>
      </c>
      <c r="EP691" s="7">
        <v>199</v>
      </c>
      <c r="EQ691" s="7">
        <v>96</v>
      </c>
    </row>
    <row r="692" spans="1:147" x14ac:dyDescent="0.35">
      <c r="A692" s="7" t="s">
        <v>1170</v>
      </c>
      <c r="B692" s="7" t="e" vm="1">
        <v>#VALUE!</v>
      </c>
      <c r="C692" s="7" t="e" vm="8">
        <v>#VALUE!</v>
      </c>
      <c r="D692" s="7">
        <v>1</v>
      </c>
      <c r="E692" s="7">
        <v>2218</v>
      </c>
      <c r="F692" s="7">
        <v>773</v>
      </c>
      <c r="G692" s="7">
        <v>0</v>
      </c>
      <c r="H692" s="7">
        <v>29</v>
      </c>
      <c r="I692" s="7">
        <v>1.3074842200180343</v>
      </c>
      <c r="J692" s="7">
        <v>0</v>
      </c>
      <c r="K692" s="7">
        <v>0</v>
      </c>
      <c r="L692" s="7">
        <v>0</v>
      </c>
      <c r="M692" s="7">
        <v>0</v>
      </c>
      <c r="N692" s="7">
        <v>0</v>
      </c>
      <c r="O692" s="7">
        <v>1</v>
      </c>
      <c r="P692" s="7">
        <v>13.8755980861244</v>
      </c>
      <c r="Q692" s="7">
        <v>62361</v>
      </c>
      <c r="R692" s="7">
        <v>0</v>
      </c>
      <c r="S692" s="7">
        <v>0</v>
      </c>
      <c r="T692" s="7">
        <v>0</v>
      </c>
      <c r="U692" s="7">
        <v>0</v>
      </c>
      <c r="V692" s="7">
        <v>0</v>
      </c>
      <c r="W692" s="7">
        <v>0</v>
      </c>
      <c r="X692" s="7">
        <v>0</v>
      </c>
      <c r="Y692" s="7">
        <v>0</v>
      </c>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v>1028</v>
      </c>
      <c r="EG692" s="7">
        <v>568</v>
      </c>
      <c r="EH692" s="7">
        <v>242</v>
      </c>
      <c r="EI692" s="7">
        <v>802</v>
      </c>
      <c r="EJ692" s="7">
        <v>824</v>
      </c>
      <c r="EK692" s="7">
        <v>133</v>
      </c>
      <c r="EL692" s="7">
        <v>0</v>
      </c>
      <c r="EM692" s="7">
        <v>24</v>
      </c>
      <c r="EN692" s="7">
        <v>435</v>
      </c>
      <c r="EO692" s="7">
        <v>791</v>
      </c>
      <c r="EP692" s="7">
        <v>154</v>
      </c>
      <c r="EQ692" s="7">
        <v>145</v>
      </c>
    </row>
    <row r="693" spans="1:147" x14ac:dyDescent="0.35">
      <c r="A693" s="7" t="s">
        <v>1171</v>
      </c>
      <c r="B693" s="7" t="e" vm="1">
        <v>#VALUE!</v>
      </c>
      <c r="C693" s="7" t="e" vm="8">
        <v>#VALUE!</v>
      </c>
      <c r="D693" s="7">
        <v>1</v>
      </c>
      <c r="E693" s="7">
        <v>4256</v>
      </c>
      <c r="F693" s="7">
        <v>1596</v>
      </c>
      <c r="G693" s="7">
        <v>0</v>
      </c>
      <c r="H693" s="7">
        <v>0</v>
      </c>
      <c r="I693" s="7">
        <v>0</v>
      </c>
      <c r="J693" s="7">
        <v>0</v>
      </c>
      <c r="K693" s="7">
        <v>0</v>
      </c>
      <c r="L693" s="7">
        <v>0</v>
      </c>
      <c r="M693" s="7">
        <v>0</v>
      </c>
      <c r="N693" s="7">
        <v>0</v>
      </c>
      <c r="O693" s="7">
        <v>0</v>
      </c>
      <c r="P693" s="7">
        <v>11.969661057122501</v>
      </c>
      <c r="Q693" s="7">
        <v>89167</v>
      </c>
      <c r="R693" s="7">
        <v>0</v>
      </c>
      <c r="S693" s="7">
        <v>0</v>
      </c>
      <c r="T693" s="7">
        <v>0</v>
      </c>
      <c r="U693" s="7">
        <v>0</v>
      </c>
      <c r="V693" s="7">
        <v>0</v>
      </c>
      <c r="W693" s="7">
        <v>0</v>
      </c>
      <c r="X693" s="7">
        <v>0</v>
      </c>
      <c r="Y693" s="7">
        <v>0</v>
      </c>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v>930</v>
      </c>
      <c r="EG693" s="7">
        <v>994</v>
      </c>
      <c r="EH693" s="7">
        <v>389</v>
      </c>
      <c r="EI693" s="7">
        <v>2233</v>
      </c>
      <c r="EJ693" s="7">
        <v>912</v>
      </c>
      <c r="EK693" s="7">
        <v>317</v>
      </c>
      <c r="EL693" s="7">
        <v>0</v>
      </c>
      <c r="EM693" s="7">
        <v>17</v>
      </c>
      <c r="EN693" s="7">
        <v>777</v>
      </c>
      <c r="EO693" s="7">
        <v>1582</v>
      </c>
      <c r="EP693" s="7">
        <v>281</v>
      </c>
      <c r="EQ693" s="7">
        <v>151</v>
      </c>
    </row>
    <row r="694" spans="1:147" x14ac:dyDescent="0.35">
      <c r="A694" s="7" t="s">
        <v>1172</v>
      </c>
      <c r="B694" s="7" t="e" vm="1">
        <v>#VALUE!</v>
      </c>
      <c r="C694" s="7" t="e" vm="8">
        <v>#VALUE!</v>
      </c>
      <c r="D694" s="7">
        <v>1</v>
      </c>
      <c r="E694" s="7">
        <v>5341</v>
      </c>
      <c r="F694" s="7">
        <v>1736</v>
      </c>
      <c r="G694" s="7">
        <v>0</v>
      </c>
      <c r="H694" s="7">
        <v>0</v>
      </c>
      <c r="I694" s="7">
        <v>0</v>
      </c>
      <c r="J694" s="7">
        <v>0</v>
      </c>
      <c r="K694" s="7">
        <v>1</v>
      </c>
      <c r="L694" s="7">
        <v>0</v>
      </c>
      <c r="M694" s="7">
        <v>0</v>
      </c>
      <c r="N694" s="7">
        <v>0</v>
      </c>
      <c r="O694" s="7">
        <v>1</v>
      </c>
      <c r="P694" s="7">
        <v>9.8652190190939688</v>
      </c>
      <c r="Q694" s="7">
        <v>75573</v>
      </c>
      <c r="R694" s="7">
        <v>0</v>
      </c>
      <c r="S694" s="7">
        <v>1</v>
      </c>
      <c r="T694" s="7">
        <v>0</v>
      </c>
      <c r="U694" s="7">
        <v>1</v>
      </c>
      <c r="V694" s="7">
        <v>0</v>
      </c>
      <c r="W694" s="7">
        <v>0</v>
      </c>
      <c r="X694" s="7">
        <v>0</v>
      </c>
      <c r="Y694" s="7">
        <v>0</v>
      </c>
      <c r="Z694" s="7"/>
      <c r="AA694" s="7">
        <v>2220.65764719248</v>
      </c>
      <c r="AB694" s="7"/>
      <c r="AC694" s="7"/>
      <c r="AD694" s="7">
        <v>711.36794305592798</v>
      </c>
      <c r="AE694" s="7"/>
      <c r="AF694" s="7">
        <v>2220.65764719248</v>
      </c>
      <c r="AG694" s="7">
        <v>41.577563137848301</v>
      </c>
      <c r="AH694" s="7">
        <v>711.36794305592798</v>
      </c>
      <c r="AI694" s="7">
        <v>13.319002865679201</v>
      </c>
      <c r="AJ694" s="7">
        <v>607.21283297613297</v>
      </c>
      <c r="AK694" s="7">
        <v>11.3688978276752</v>
      </c>
      <c r="AL694" s="7">
        <v>156.854695263319</v>
      </c>
      <c r="AM694" s="7">
        <v>2.9368038806088501</v>
      </c>
      <c r="AN694" s="7">
        <v>780.67786803469096</v>
      </c>
      <c r="AO694" s="7">
        <v>14.6166985215258</v>
      </c>
      <c r="AP694" s="7">
        <v>761.39936565235303</v>
      </c>
      <c r="AQ694" s="7">
        <v>14.255745471865799</v>
      </c>
      <c r="AR694" s="7">
        <v>111.82265279162699</v>
      </c>
      <c r="AS694" s="7">
        <v>2.0936650962671202</v>
      </c>
      <c r="AT694" s="7">
        <v>6.0134300589561498</v>
      </c>
      <c r="AU694" s="7">
        <v>0.11258996552997801</v>
      </c>
      <c r="AV694" s="7">
        <v>8.2083400614792499</v>
      </c>
      <c r="AW694" s="7">
        <v>0.15368545331359801</v>
      </c>
      <c r="AX694" s="7">
        <v>552.53597884997703</v>
      </c>
      <c r="AY694" s="7">
        <v>10.345178409473501</v>
      </c>
      <c r="AZ694" s="7">
        <v>923.49618380889297</v>
      </c>
      <c r="BA694" s="7">
        <v>17.290698067944099</v>
      </c>
      <c r="BB694" s="7">
        <v>87.134010805748403</v>
      </c>
      <c r="BC694" s="7">
        <v>5.0192402537873502</v>
      </c>
      <c r="BD694" s="7">
        <v>54.228545059449999</v>
      </c>
      <c r="BE694" s="7">
        <v>3.1237641163277599</v>
      </c>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v>1881</v>
      </c>
      <c r="EG694" s="7">
        <v>1394</v>
      </c>
      <c r="EH694" s="7">
        <v>417</v>
      </c>
      <c r="EI694" s="7">
        <v>2088</v>
      </c>
      <c r="EJ694" s="7">
        <v>1471</v>
      </c>
      <c r="EK694" s="7">
        <v>302</v>
      </c>
      <c r="EL694" s="7">
        <v>13</v>
      </c>
      <c r="EM694" s="7">
        <v>41</v>
      </c>
      <c r="EN694" s="7">
        <v>1426</v>
      </c>
      <c r="EO694" s="7">
        <v>2458</v>
      </c>
      <c r="EP694" s="7">
        <v>301</v>
      </c>
      <c r="EQ694" s="7">
        <v>129</v>
      </c>
    </row>
    <row r="695" spans="1:147" x14ac:dyDescent="0.35">
      <c r="A695" s="7" t="s">
        <v>1173</v>
      </c>
      <c r="B695" s="7" t="e" vm="1">
        <v>#VALUE!</v>
      </c>
      <c r="C695" s="7" t="e" vm="8">
        <v>#VALUE!</v>
      </c>
      <c r="D695" s="7">
        <v>1</v>
      </c>
      <c r="E695" s="7">
        <v>7527</v>
      </c>
      <c r="F695" s="7">
        <v>2476</v>
      </c>
      <c r="G695" s="7">
        <v>0</v>
      </c>
      <c r="H695" s="7">
        <v>21</v>
      </c>
      <c r="I695" s="7">
        <v>0.27899561578318055</v>
      </c>
      <c r="J695" s="7">
        <v>0</v>
      </c>
      <c r="K695" s="7">
        <v>0</v>
      </c>
      <c r="L695" s="7">
        <v>0</v>
      </c>
      <c r="M695" s="7">
        <v>0</v>
      </c>
      <c r="N695" s="7">
        <v>0</v>
      </c>
      <c r="O695" s="7">
        <v>0</v>
      </c>
      <c r="P695" s="7">
        <v>3.8558035124785404</v>
      </c>
      <c r="Q695" s="7">
        <v>233793</v>
      </c>
      <c r="R695" s="7">
        <v>1</v>
      </c>
      <c r="S695" s="7">
        <v>1</v>
      </c>
      <c r="T695" s="7">
        <v>1</v>
      </c>
      <c r="U695" s="7">
        <v>1</v>
      </c>
      <c r="V695" s="7">
        <v>1</v>
      </c>
      <c r="W695" s="7">
        <v>0</v>
      </c>
      <c r="X695" s="7">
        <v>0</v>
      </c>
      <c r="Y695" s="7">
        <v>0</v>
      </c>
      <c r="Z695" s="7">
        <v>1915.6094099879299</v>
      </c>
      <c r="AA695" s="7">
        <v>6871.9218104253496</v>
      </c>
      <c r="AB695" s="7">
        <v>1915.6094099879299</v>
      </c>
      <c r="AC695" s="7">
        <v>88.882746913470299</v>
      </c>
      <c r="AD695" s="7">
        <v>314.90382614262899</v>
      </c>
      <c r="AE695" s="7">
        <v>88.882746913470299</v>
      </c>
      <c r="AF695" s="7">
        <v>6871.9218104253496</v>
      </c>
      <c r="AG695" s="7">
        <v>91.296955100642393</v>
      </c>
      <c r="AH695" s="7">
        <v>314.90382614262899</v>
      </c>
      <c r="AI695" s="7">
        <v>4.1836565184353498</v>
      </c>
      <c r="AJ695" s="7">
        <v>2264.8711494955101</v>
      </c>
      <c r="AK695" s="7">
        <v>30.089958143955197</v>
      </c>
      <c r="AL695" s="7">
        <v>647.51890518408004</v>
      </c>
      <c r="AM695" s="7">
        <v>8.6026159849087307</v>
      </c>
      <c r="AN695" s="7">
        <v>5961.3493509079299</v>
      </c>
      <c r="AO695" s="7">
        <v>79.1995396692962</v>
      </c>
      <c r="AP695" s="7">
        <v>323.35689204139601</v>
      </c>
      <c r="AQ695" s="7">
        <v>4.2959597720392804</v>
      </c>
      <c r="AR695" s="7">
        <v>314.32801429266499</v>
      </c>
      <c r="AS695" s="7">
        <v>4.1760065669279296</v>
      </c>
      <c r="AT695" s="7">
        <v>0</v>
      </c>
      <c r="AU695" s="7">
        <v>0</v>
      </c>
      <c r="AV695" s="7">
        <v>3.0000000298023202</v>
      </c>
      <c r="AW695" s="7">
        <v>3.9856516936393298E-2</v>
      </c>
      <c r="AX695" s="7">
        <v>269.88756522536301</v>
      </c>
      <c r="AY695" s="7">
        <v>3.5855927358225403</v>
      </c>
      <c r="AZ695" s="7">
        <v>322.83605865209103</v>
      </c>
      <c r="BA695" s="7">
        <v>4.2890402371740599</v>
      </c>
      <c r="BB695" s="7">
        <v>22.728623555041899</v>
      </c>
      <c r="BC695" s="7">
        <v>0.91795733259458201</v>
      </c>
      <c r="BD695" s="7">
        <v>0</v>
      </c>
      <c r="BE695" s="7">
        <v>0</v>
      </c>
      <c r="BF695" s="7">
        <v>1915.6094099879299</v>
      </c>
      <c r="BG695" s="7">
        <v>25.449839378077897</v>
      </c>
      <c r="BH695" s="7">
        <v>88.882746913470299</v>
      </c>
      <c r="BI695" s="7">
        <v>1.1808522241725798</v>
      </c>
      <c r="BJ695" s="7">
        <v>630.71004858985498</v>
      </c>
      <c r="BK695" s="7">
        <v>8.3793018279507798</v>
      </c>
      <c r="BL695" s="7">
        <v>185.663390022703</v>
      </c>
      <c r="BM695" s="7">
        <v>2.4666319917988897</v>
      </c>
      <c r="BN695" s="7">
        <v>1766.07307238877</v>
      </c>
      <c r="BO695" s="7">
        <v>23.463173540438</v>
      </c>
      <c r="BP695" s="7">
        <v>38.052848697640002</v>
      </c>
      <c r="BQ695" s="7">
        <v>0.50555133117629902</v>
      </c>
      <c r="BR695" s="7">
        <v>50.2280310988426</v>
      </c>
      <c r="BS695" s="7">
        <v>0.66730478409515903</v>
      </c>
      <c r="BT695" s="7">
        <v>0</v>
      </c>
      <c r="BU695" s="7">
        <v>0</v>
      </c>
      <c r="BV695" s="7">
        <v>8.5109129548072801E-2</v>
      </c>
      <c r="BW695" s="7">
        <v>1.1307178098588101E-3</v>
      </c>
      <c r="BX695" s="7">
        <v>61.170348948799102</v>
      </c>
      <c r="BY695" s="7">
        <v>0.8126790082210591</v>
      </c>
      <c r="BZ695" s="7">
        <v>85.253673933446393</v>
      </c>
      <c r="CA695" s="7">
        <v>1.1326381550876401</v>
      </c>
      <c r="CB695" s="7">
        <v>0.95684683322906505</v>
      </c>
      <c r="CC695" s="7">
        <v>3.8644864023790998E-2</v>
      </c>
      <c r="CD695" s="7">
        <v>0</v>
      </c>
      <c r="CE695" s="7">
        <v>0</v>
      </c>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v>398</v>
      </c>
      <c r="EG695" s="7">
        <v>2425</v>
      </c>
      <c r="EH695" s="7">
        <v>718</v>
      </c>
      <c r="EI695" s="7">
        <v>6489</v>
      </c>
      <c r="EJ695" s="7">
        <v>379</v>
      </c>
      <c r="EK695" s="7">
        <v>350</v>
      </c>
      <c r="EL695" s="7">
        <v>0</v>
      </c>
      <c r="EM695" s="7">
        <v>3</v>
      </c>
      <c r="EN695" s="7">
        <v>306</v>
      </c>
      <c r="EO695" s="7">
        <v>377</v>
      </c>
      <c r="EP695" s="7">
        <v>27</v>
      </c>
      <c r="EQ695" s="7">
        <v>0</v>
      </c>
    </row>
    <row r="696" spans="1:147" x14ac:dyDescent="0.35">
      <c r="A696" s="7" t="s">
        <v>1174</v>
      </c>
      <c r="B696" s="7" t="e" vm="1">
        <v>#VALUE!</v>
      </c>
      <c r="C696" s="7" t="e" vm="8">
        <v>#VALUE!</v>
      </c>
      <c r="D696" s="7">
        <v>1</v>
      </c>
      <c r="E696" s="7">
        <v>3143</v>
      </c>
      <c r="F696" s="7">
        <v>1077</v>
      </c>
      <c r="G696" s="7">
        <v>0</v>
      </c>
      <c r="H696" s="7">
        <v>105</v>
      </c>
      <c r="I696" s="7">
        <v>3.3407572383073498</v>
      </c>
      <c r="J696" s="7">
        <v>0</v>
      </c>
      <c r="K696" s="7">
        <v>0</v>
      </c>
      <c r="L696" s="7">
        <v>0</v>
      </c>
      <c r="M696" s="7">
        <v>0</v>
      </c>
      <c r="N696" s="7">
        <v>0</v>
      </c>
      <c r="O696" s="7">
        <v>0</v>
      </c>
      <c r="P696" s="7">
        <v>1.75489909330214</v>
      </c>
      <c r="Q696" s="7">
        <v>194844</v>
      </c>
      <c r="R696" s="7">
        <v>0</v>
      </c>
      <c r="S696" s="7">
        <v>1</v>
      </c>
      <c r="T696" s="7">
        <v>0</v>
      </c>
      <c r="U696" s="7">
        <v>1</v>
      </c>
      <c r="V696" s="7">
        <v>0</v>
      </c>
      <c r="W696" s="7">
        <v>0</v>
      </c>
      <c r="X696" s="7">
        <v>0</v>
      </c>
      <c r="Y696" s="7">
        <v>0</v>
      </c>
      <c r="Z696" s="7">
        <v>287.90876223892002</v>
      </c>
      <c r="AA696" s="7">
        <v>1692.5924434904</v>
      </c>
      <c r="AB696" s="7">
        <v>287.90876223892002</v>
      </c>
      <c r="AC696" s="7">
        <v>29.8724811619613</v>
      </c>
      <c r="AD696" s="7">
        <v>200.32593125197999</v>
      </c>
      <c r="AE696" s="7">
        <v>29.8724811619613</v>
      </c>
      <c r="AF696" s="7">
        <v>1692.5924434904</v>
      </c>
      <c r="AG696" s="7">
        <v>53.852766258046501</v>
      </c>
      <c r="AH696" s="7">
        <v>200.32593125197999</v>
      </c>
      <c r="AI696" s="7">
        <v>6.3737171890544202</v>
      </c>
      <c r="AJ696" s="7">
        <v>492.14313850924401</v>
      </c>
      <c r="AK696" s="7">
        <v>15.658388116743399</v>
      </c>
      <c r="AL696" s="7">
        <v>153.472722826991</v>
      </c>
      <c r="AM696" s="7">
        <v>4.8830010444476999</v>
      </c>
      <c r="AN696" s="7">
        <v>1406.7925570160201</v>
      </c>
      <c r="AO696" s="7">
        <v>44.759546834744398</v>
      </c>
      <c r="AP696" s="7">
        <v>98.297526548150898</v>
      </c>
      <c r="AQ696" s="7">
        <v>3.1275064126042298</v>
      </c>
      <c r="AR696" s="7">
        <v>78.205453842412695</v>
      </c>
      <c r="AS696" s="7">
        <v>2.48824224761097</v>
      </c>
      <c r="AT696" s="7">
        <v>0</v>
      </c>
      <c r="AU696" s="7">
        <v>0</v>
      </c>
      <c r="AV696" s="7">
        <v>1.9999999701976801</v>
      </c>
      <c r="AW696" s="7">
        <v>6.3633470257641697E-2</v>
      </c>
      <c r="AX696" s="7">
        <v>107.296901009744</v>
      </c>
      <c r="AY696" s="7">
        <v>3.4138371304404695</v>
      </c>
      <c r="AZ696" s="7">
        <v>91.948968137148796</v>
      </c>
      <c r="BA696" s="7">
        <v>2.92551600818163</v>
      </c>
      <c r="BB696" s="7">
        <v>16.3636283576488</v>
      </c>
      <c r="BC696" s="7">
        <v>1.5193712495495699</v>
      </c>
      <c r="BD696" s="7">
        <v>12.0364216476701</v>
      </c>
      <c r="BE696" s="7">
        <v>1.1175878967196</v>
      </c>
      <c r="BF696" s="7">
        <v>287.90876223892002</v>
      </c>
      <c r="BG696" s="7">
        <v>9.1603169659217212</v>
      </c>
      <c r="BH696" s="7">
        <v>29.8724811619613</v>
      </c>
      <c r="BI696" s="7">
        <v>0.95044483493354504</v>
      </c>
      <c r="BJ696" s="7">
        <v>48.686274714767897</v>
      </c>
      <c r="BK696" s="7">
        <v>1.54903833009125</v>
      </c>
      <c r="BL696" s="7">
        <v>18.425055243074901</v>
      </c>
      <c r="BM696" s="7">
        <v>0.58622511113823994</v>
      </c>
      <c r="BN696" s="7">
        <v>228.69649565219899</v>
      </c>
      <c r="BO696" s="7">
        <v>7.2763759354819904</v>
      </c>
      <c r="BP696" s="7">
        <v>28.8123519308865</v>
      </c>
      <c r="BQ696" s="7">
        <v>0.916714983483503</v>
      </c>
      <c r="BR696" s="7">
        <v>13.672550350427599</v>
      </c>
      <c r="BS696" s="7">
        <v>0.43501591951726498</v>
      </c>
      <c r="BT696" s="7">
        <v>0</v>
      </c>
      <c r="BU696" s="7">
        <v>0</v>
      </c>
      <c r="BV696" s="7">
        <v>0</v>
      </c>
      <c r="BW696" s="7">
        <v>0</v>
      </c>
      <c r="BX696" s="7">
        <v>16.7273609377444</v>
      </c>
      <c r="BY696" s="7">
        <v>0.532210020290944</v>
      </c>
      <c r="BZ696" s="7">
        <v>15.859761938452699</v>
      </c>
      <c r="CA696" s="7">
        <v>0.50460585232111699</v>
      </c>
      <c r="CB696" s="7">
        <v>0</v>
      </c>
      <c r="CC696" s="7">
        <v>0</v>
      </c>
      <c r="CD696" s="7">
        <v>1.58900267175704</v>
      </c>
      <c r="CE696" s="7">
        <v>0.14753970954104401</v>
      </c>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v>364</v>
      </c>
      <c r="EG696" s="7">
        <v>935</v>
      </c>
      <c r="EH696" s="7">
        <v>291</v>
      </c>
      <c r="EI696" s="7">
        <v>2671</v>
      </c>
      <c r="EJ696" s="7">
        <v>171</v>
      </c>
      <c r="EK696" s="7">
        <v>124</v>
      </c>
      <c r="EL696" s="7">
        <v>0</v>
      </c>
      <c r="EM696" s="7">
        <v>6</v>
      </c>
      <c r="EN696" s="7">
        <v>171</v>
      </c>
      <c r="EO696" s="7">
        <v>177</v>
      </c>
      <c r="EP696" s="7">
        <v>32</v>
      </c>
      <c r="EQ696" s="7">
        <v>24</v>
      </c>
    </row>
    <row r="697" spans="1:147" x14ac:dyDescent="0.35">
      <c r="A697" s="7" t="s">
        <v>1175</v>
      </c>
      <c r="B697" s="7" t="e" vm="1">
        <v>#VALUE!</v>
      </c>
      <c r="C697" s="7" t="e" vm="8">
        <v>#VALUE!</v>
      </c>
      <c r="D697" s="7">
        <v>1</v>
      </c>
      <c r="E697" s="7">
        <v>3462</v>
      </c>
      <c r="F697" s="7">
        <v>1139</v>
      </c>
      <c r="G697" s="7">
        <v>0</v>
      </c>
      <c r="H697" s="7">
        <v>10</v>
      </c>
      <c r="I697" s="7">
        <v>0.28885037550548814</v>
      </c>
      <c r="J697" s="7">
        <v>0</v>
      </c>
      <c r="K697" s="7">
        <v>0</v>
      </c>
      <c r="L697" s="7">
        <v>0</v>
      </c>
      <c r="M697" s="7">
        <v>0</v>
      </c>
      <c r="N697" s="7">
        <v>0</v>
      </c>
      <c r="O697" s="7">
        <v>0</v>
      </c>
      <c r="P697" s="7">
        <v>2.71156138259833</v>
      </c>
      <c r="Q697" s="7">
        <v>250001</v>
      </c>
      <c r="R697" s="7">
        <v>0</v>
      </c>
      <c r="S697" s="7">
        <v>1</v>
      </c>
      <c r="T697" s="7">
        <v>0</v>
      </c>
      <c r="U697" s="7">
        <v>1</v>
      </c>
      <c r="V697" s="7">
        <v>0</v>
      </c>
      <c r="W697" s="7">
        <v>0</v>
      </c>
      <c r="X697" s="7">
        <v>0</v>
      </c>
      <c r="Y697" s="7">
        <v>0</v>
      </c>
      <c r="Z697" s="7"/>
      <c r="AA697" s="7">
        <v>2113.0597308278102</v>
      </c>
      <c r="AB697" s="7"/>
      <c r="AC697" s="7"/>
      <c r="AD697" s="7">
        <v>63.606167964870103</v>
      </c>
      <c r="AE697" s="7"/>
      <c r="AF697" s="7">
        <v>2113.0597308278102</v>
      </c>
      <c r="AG697" s="7">
        <v>61.035809671513796</v>
      </c>
      <c r="AH697" s="7">
        <v>63.606167964870103</v>
      </c>
      <c r="AI697" s="7">
        <v>1.83726655011179</v>
      </c>
      <c r="AJ697" s="7">
        <v>649.66019249707495</v>
      </c>
      <c r="AK697" s="7">
        <v>18.765459055374802</v>
      </c>
      <c r="AL697" s="7">
        <v>241.51526397466699</v>
      </c>
      <c r="AM697" s="7">
        <v>6.9761774689389506</v>
      </c>
      <c r="AN697" s="7">
        <v>1693.27225893736</v>
      </c>
      <c r="AO697" s="7">
        <v>48.910232782708199</v>
      </c>
      <c r="AP697" s="7">
        <v>162.651812891476</v>
      </c>
      <c r="AQ697" s="7">
        <v>4.6982037230351201</v>
      </c>
      <c r="AR697" s="7">
        <v>132.93898272514301</v>
      </c>
      <c r="AS697" s="7">
        <v>3.8399475079475298</v>
      </c>
      <c r="AT697" s="7">
        <v>0</v>
      </c>
      <c r="AU697" s="7">
        <v>0</v>
      </c>
      <c r="AV697" s="7">
        <v>1.02474124729633</v>
      </c>
      <c r="AW697" s="7">
        <v>2.9599689407750804E-2</v>
      </c>
      <c r="AX697" s="7">
        <v>123.171921238303</v>
      </c>
      <c r="AY697" s="7">
        <v>3.5578255701416301</v>
      </c>
      <c r="AZ697" s="7">
        <v>120.167177060619</v>
      </c>
      <c r="BA697" s="7">
        <v>3.4710334217394299</v>
      </c>
      <c r="BB697" s="7">
        <v>6.2777049262076599</v>
      </c>
      <c r="BC697" s="7">
        <v>0.551159343828592</v>
      </c>
      <c r="BD697" s="7">
        <v>0</v>
      </c>
      <c r="BE697" s="7">
        <v>0</v>
      </c>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v>140</v>
      </c>
      <c r="EG697" s="7">
        <v>1079</v>
      </c>
      <c r="EH697" s="7">
        <v>381</v>
      </c>
      <c r="EI697" s="7">
        <v>2864</v>
      </c>
      <c r="EJ697" s="7">
        <v>228</v>
      </c>
      <c r="EK697" s="7">
        <v>192</v>
      </c>
      <c r="EL697" s="7">
        <v>0</v>
      </c>
      <c r="EM697" s="7">
        <v>2</v>
      </c>
      <c r="EN697" s="7">
        <v>176</v>
      </c>
      <c r="EO697" s="7">
        <v>166</v>
      </c>
      <c r="EP697" s="7">
        <v>6</v>
      </c>
      <c r="EQ697" s="7">
        <v>0</v>
      </c>
    </row>
    <row r="698" spans="1:147" x14ac:dyDescent="0.35">
      <c r="A698" s="7" t="s">
        <v>1176</v>
      </c>
      <c r="B698" s="7" t="e" vm="1">
        <v>#VALUE!</v>
      </c>
      <c r="C698" s="7" t="e" vm="8">
        <v>#VALUE!</v>
      </c>
      <c r="D698" s="7">
        <v>1</v>
      </c>
      <c r="E698" s="7">
        <v>3657</v>
      </c>
      <c r="F698" s="7">
        <v>1466</v>
      </c>
      <c r="G698" s="7">
        <v>0</v>
      </c>
      <c r="H698" s="7">
        <v>0</v>
      </c>
      <c r="I698" s="7">
        <v>0</v>
      </c>
      <c r="J698" s="7">
        <v>0</v>
      </c>
      <c r="K698" s="7">
        <v>0</v>
      </c>
      <c r="L698" s="7">
        <v>0</v>
      </c>
      <c r="M698" s="7">
        <v>0</v>
      </c>
      <c r="N698" s="7">
        <v>0</v>
      </c>
      <c r="O698" s="7">
        <v>0</v>
      </c>
      <c r="P698" s="7">
        <v>6.4550833781603005</v>
      </c>
      <c r="Q698" s="7">
        <v>208144</v>
      </c>
      <c r="R698" s="7">
        <v>0</v>
      </c>
      <c r="S698" s="7">
        <v>1</v>
      </c>
      <c r="T698" s="7">
        <v>0</v>
      </c>
      <c r="U698" s="7">
        <v>1</v>
      </c>
      <c r="V698" s="7">
        <v>0</v>
      </c>
      <c r="W698" s="7">
        <v>0</v>
      </c>
      <c r="X698" s="7">
        <v>0</v>
      </c>
      <c r="Y698" s="7">
        <v>0</v>
      </c>
      <c r="Z698" s="7"/>
      <c r="AA698" s="7">
        <v>1096.3776312858099</v>
      </c>
      <c r="AB698" s="7"/>
      <c r="AC698" s="7"/>
      <c r="AD698" s="7">
        <v>134.36661513213801</v>
      </c>
      <c r="AE698" s="7"/>
      <c r="AF698" s="7">
        <v>1096.3776312858099</v>
      </c>
      <c r="AG698" s="7">
        <v>29.9802469588682</v>
      </c>
      <c r="AH698" s="7">
        <v>134.36661513213801</v>
      </c>
      <c r="AI698" s="7">
        <v>3.6742306571544301</v>
      </c>
      <c r="AJ698" s="7">
        <v>365.172627565742</v>
      </c>
      <c r="AK698" s="7">
        <v>9.9855790966842211</v>
      </c>
      <c r="AL698" s="7">
        <v>91.8655366482853</v>
      </c>
      <c r="AM698" s="7">
        <v>2.51204639453884</v>
      </c>
      <c r="AN698" s="7">
        <v>919.54058928368602</v>
      </c>
      <c r="AO698" s="7">
        <v>25.144670201905601</v>
      </c>
      <c r="AP698" s="7">
        <v>69.046003969240701</v>
      </c>
      <c r="AQ698" s="7">
        <v>1.8880504230035702</v>
      </c>
      <c r="AR698" s="7">
        <v>51.484609422121103</v>
      </c>
      <c r="AS698" s="7">
        <v>1.4078372825299701</v>
      </c>
      <c r="AT698" s="7">
        <v>0</v>
      </c>
      <c r="AU698" s="7">
        <v>0</v>
      </c>
      <c r="AV698" s="7">
        <v>0</v>
      </c>
      <c r="AW698" s="7">
        <v>0</v>
      </c>
      <c r="AX698" s="7">
        <v>56.306447162220103</v>
      </c>
      <c r="AY698" s="7">
        <v>1.5396895587153399</v>
      </c>
      <c r="AZ698" s="7">
        <v>58.152011920436102</v>
      </c>
      <c r="BA698" s="7">
        <v>1.5901561914256499</v>
      </c>
      <c r="BB698" s="7">
        <v>13.477769299750401</v>
      </c>
      <c r="BC698" s="7">
        <v>0.91935670530357694</v>
      </c>
      <c r="BD698" s="7">
        <v>2.7984594925831101</v>
      </c>
      <c r="BE698" s="7">
        <v>0.190890824869243</v>
      </c>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v>467</v>
      </c>
      <c r="EG698" s="7">
        <v>1037</v>
      </c>
      <c r="EH698" s="7">
        <v>487</v>
      </c>
      <c r="EI698" s="7">
        <v>3096</v>
      </c>
      <c r="EJ698" s="7">
        <v>236</v>
      </c>
      <c r="EK698" s="7">
        <v>130</v>
      </c>
      <c r="EL698" s="7">
        <v>0</v>
      </c>
      <c r="EM698" s="7">
        <v>3</v>
      </c>
      <c r="EN698" s="7">
        <v>192</v>
      </c>
      <c r="EO698" s="7">
        <v>222</v>
      </c>
      <c r="EP698" s="7">
        <v>78</v>
      </c>
      <c r="EQ698" s="7">
        <v>10</v>
      </c>
    </row>
    <row r="699" spans="1:147" x14ac:dyDescent="0.35">
      <c r="A699" s="7" t="s">
        <v>1177</v>
      </c>
      <c r="B699" s="7" t="e" vm="1">
        <v>#VALUE!</v>
      </c>
      <c r="C699" s="7" t="e" vm="8">
        <v>#VALUE!</v>
      </c>
      <c r="D699" s="7">
        <v>1</v>
      </c>
      <c r="E699" s="7">
        <v>3724</v>
      </c>
      <c r="F699" s="7">
        <v>1383</v>
      </c>
      <c r="G699" s="7">
        <v>0</v>
      </c>
      <c r="H699" s="7">
        <v>54</v>
      </c>
      <c r="I699" s="7">
        <v>1.4500537056928033</v>
      </c>
      <c r="J699" s="7">
        <v>0</v>
      </c>
      <c r="K699" s="7">
        <v>0</v>
      </c>
      <c r="L699" s="7">
        <v>0</v>
      </c>
      <c r="M699" s="7">
        <v>0</v>
      </c>
      <c r="N699" s="7">
        <v>0</v>
      </c>
      <c r="O699" s="7">
        <v>0</v>
      </c>
      <c r="P699" s="7">
        <v>3.0070921985815602</v>
      </c>
      <c r="Q699" s="7">
        <v>209044</v>
      </c>
      <c r="R699" s="7">
        <v>0</v>
      </c>
      <c r="S699" s="7">
        <v>1</v>
      </c>
      <c r="T699" s="7">
        <v>0</v>
      </c>
      <c r="U699" s="7">
        <v>1</v>
      </c>
      <c r="V699" s="7">
        <v>0</v>
      </c>
      <c r="W699" s="7">
        <v>0</v>
      </c>
      <c r="X699" s="7">
        <v>0</v>
      </c>
      <c r="Y699" s="7">
        <v>0</v>
      </c>
      <c r="Z699" s="7"/>
      <c r="AA699" s="7">
        <v>1707.67962192604</v>
      </c>
      <c r="AB699" s="7"/>
      <c r="AC699" s="7"/>
      <c r="AD699" s="7">
        <v>120.072122509126</v>
      </c>
      <c r="AE699" s="7"/>
      <c r="AF699" s="7">
        <v>1707.67962192604</v>
      </c>
      <c r="AG699" s="7">
        <v>45.856058590924896</v>
      </c>
      <c r="AH699" s="7">
        <v>120.072122509126</v>
      </c>
      <c r="AI699" s="7">
        <v>3.2242782628658899</v>
      </c>
      <c r="AJ699" s="7">
        <v>511.46909652976302</v>
      </c>
      <c r="AK699" s="7">
        <v>13.734401088339501</v>
      </c>
      <c r="AL699" s="7">
        <v>228.431510140304</v>
      </c>
      <c r="AM699" s="7">
        <v>6.1340362551102201</v>
      </c>
      <c r="AN699" s="7">
        <v>1424.8599980725</v>
      </c>
      <c r="AO699" s="7">
        <v>38.261546672193802</v>
      </c>
      <c r="AP699" s="7">
        <v>154.710853711586</v>
      </c>
      <c r="AQ699" s="7">
        <v>4.1544267913959594</v>
      </c>
      <c r="AR699" s="7">
        <v>68.619959803589197</v>
      </c>
      <c r="AS699" s="7">
        <v>1.84264124069788</v>
      </c>
      <c r="AT699" s="7">
        <v>0</v>
      </c>
      <c r="AU699" s="7">
        <v>0</v>
      </c>
      <c r="AV699" s="7">
        <v>0</v>
      </c>
      <c r="AW699" s="7">
        <v>0</v>
      </c>
      <c r="AX699" s="7">
        <v>59.488814591895803</v>
      </c>
      <c r="AY699" s="7">
        <v>1.5974440008564901</v>
      </c>
      <c r="AZ699" s="7">
        <v>83.297229056130206</v>
      </c>
      <c r="BA699" s="7">
        <v>2.23676769753303</v>
      </c>
      <c r="BB699" s="7">
        <v>33.097779150164598</v>
      </c>
      <c r="BC699" s="7">
        <v>2.3931872125932401</v>
      </c>
      <c r="BD699" s="7">
        <v>0</v>
      </c>
      <c r="BE699" s="7">
        <v>0</v>
      </c>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v>315</v>
      </c>
      <c r="EG699" s="7">
        <v>1045</v>
      </c>
      <c r="EH699" s="7">
        <v>503</v>
      </c>
      <c r="EI699" s="7">
        <v>3102</v>
      </c>
      <c r="EJ699" s="7">
        <v>326</v>
      </c>
      <c r="EK699" s="7">
        <v>138</v>
      </c>
      <c r="EL699" s="7">
        <v>0</v>
      </c>
      <c r="EM699" s="7">
        <v>1</v>
      </c>
      <c r="EN699" s="7">
        <v>157</v>
      </c>
      <c r="EO699" s="7">
        <v>208</v>
      </c>
      <c r="EP699" s="7">
        <v>57</v>
      </c>
      <c r="EQ699" s="7">
        <v>0</v>
      </c>
    </row>
    <row r="700" spans="1:147" x14ac:dyDescent="0.35">
      <c r="A700" s="7" t="s">
        <v>1178</v>
      </c>
      <c r="B700" s="7" t="e" vm="1">
        <v>#VALUE!</v>
      </c>
      <c r="C700" s="7" t="e" vm="8">
        <v>#VALUE!</v>
      </c>
      <c r="D700" s="7">
        <v>1</v>
      </c>
      <c r="E700" s="7">
        <v>3942</v>
      </c>
      <c r="F700" s="7">
        <v>1449</v>
      </c>
      <c r="G700" s="7">
        <v>0</v>
      </c>
      <c r="H700" s="7">
        <v>43</v>
      </c>
      <c r="I700" s="7">
        <v>1.0908168442415018</v>
      </c>
      <c r="J700" s="7">
        <v>0</v>
      </c>
      <c r="K700" s="7">
        <v>0</v>
      </c>
      <c r="L700" s="7">
        <v>0</v>
      </c>
      <c r="M700" s="7">
        <v>0</v>
      </c>
      <c r="N700" s="7">
        <v>1</v>
      </c>
      <c r="O700" s="7">
        <v>0</v>
      </c>
      <c r="P700" s="7">
        <v>4.34443288241415</v>
      </c>
      <c r="Q700" s="7">
        <v>217679</v>
      </c>
      <c r="R700" s="7">
        <v>1</v>
      </c>
      <c r="S700" s="7">
        <v>1</v>
      </c>
      <c r="T700" s="7">
        <v>1</v>
      </c>
      <c r="U700" s="7">
        <v>1</v>
      </c>
      <c r="V700" s="7">
        <v>1</v>
      </c>
      <c r="W700" s="7">
        <v>0</v>
      </c>
      <c r="X700" s="7">
        <v>0</v>
      </c>
      <c r="Y700" s="7">
        <v>1</v>
      </c>
      <c r="Z700" s="7">
        <v>1033.91072827578</v>
      </c>
      <c r="AA700" s="7">
        <v>3940.5209307568098</v>
      </c>
      <c r="AB700" s="7">
        <v>1033.91072827578</v>
      </c>
      <c r="AC700" s="7">
        <v>102.40751579776401</v>
      </c>
      <c r="AD700" s="7">
        <v>414.34049977539701</v>
      </c>
      <c r="AE700" s="7">
        <v>102.40751579776401</v>
      </c>
      <c r="AF700" s="7">
        <v>3940.5209307568098</v>
      </c>
      <c r="AG700" s="7">
        <v>99.962479217575194</v>
      </c>
      <c r="AH700" s="7">
        <v>414.34049977539701</v>
      </c>
      <c r="AI700" s="7">
        <v>10.510920846661501</v>
      </c>
      <c r="AJ700" s="7">
        <v>1125.6689892143499</v>
      </c>
      <c r="AK700" s="7">
        <v>28.555783592449203</v>
      </c>
      <c r="AL700" s="7">
        <v>536.86496414343105</v>
      </c>
      <c r="AM700" s="7">
        <v>13.6191010690876</v>
      </c>
      <c r="AN700" s="7">
        <v>3014.6756408605702</v>
      </c>
      <c r="AO700" s="7">
        <v>76.475789976168798</v>
      </c>
      <c r="AP700" s="7">
        <v>485.91527701093599</v>
      </c>
      <c r="AQ700" s="7">
        <v>12.3266178846001</v>
      </c>
      <c r="AR700" s="7">
        <v>200.97461854820699</v>
      </c>
      <c r="AS700" s="7">
        <v>5.0982906785440703</v>
      </c>
      <c r="AT700" s="7">
        <v>0</v>
      </c>
      <c r="AU700" s="7">
        <v>0</v>
      </c>
      <c r="AV700" s="7">
        <v>1.99999995529652</v>
      </c>
      <c r="AW700" s="7">
        <v>5.0735666039992806E-2</v>
      </c>
      <c r="AX700" s="7">
        <v>236.955405654386</v>
      </c>
      <c r="AY700" s="7">
        <v>6.0110452981832996</v>
      </c>
      <c r="AZ700" s="7">
        <v>248.84153450292101</v>
      </c>
      <c r="BA700" s="7">
        <v>6.3125706368067203</v>
      </c>
      <c r="BB700" s="7">
        <v>104.04861746763299</v>
      </c>
      <c r="BC700" s="7">
        <v>7.1807189418656598</v>
      </c>
      <c r="BD700" s="7">
        <v>69.014408480914398</v>
      </c>
      <c r="BE700" s="7">
        <v>4.7628991360189401</v>
      </c>
      <c r="BF700" s="7">
        <v>1033.91072827578</v>
      </c>
      <c r="BG700" s="7">
        <v>26.228075298725901</v>
      </c>
      <c r="BH700" s="7">
        <v>102.40751579776401</v>
      </c>
      <c r="BI700" s="7">
        <v>2.59785681881695</v>
      </c>
      <c r="BJ700" s="7">
        <v>302.64877673983602</v>
      </c>
      <c r="BK700" s="7">
        <v>7.6775438036487991</v>
      </c>
      <c r="BL700" s="7">
        <v>145.966306477785</v>
      </c>
      <c r="BM700" s="7">
        <v>3.7028489720392002</v>
      </c>
      <c r="BN700" s="7">
        <v>799.03696426749195</v>
      </c>
      <c r="BO700" s="7">
        <v>20.269836739408699</v>
      </c>
      <c r="BP700" s="7">
        <v>141.2974357903</v>
      </c>
      <c r="BQ700" s="7">
        <v>3.5844098373998099</v>
      </c>
      <c r="BR700" s="7">
        <v>43.433065101504297</v>
      </c>
      <c r="BS700" s="7">
        <v>1.10180276766881</v>
      </c>
      <c r="BT700" s="7">
        <v>0</v>
      </c>
      <c r="BU700" s="7">
        <v>0</v>
      </c>
      <c r="BV700" s="7">
        <v>0.51726306974887803</v>
      </c>
      <c r="BW700" s="7">
        <v>1.3121843474096399E-2</v>
      </c>
      <c r="BX700" s="7">
        <v>49.626000482588999</v>
      </c>
      <c r="BY700" s="7">
        <v>1.25890412183128</v>
      </c>
      <c r="BZ700" s="7">
        <v>64.992084609344602</v>
      </c>
      <c r="CA700" s="7">
        <v>1.6487083868428403</v>
      </c>
      <c r="CB700" s="7">
        <v>22.9893125295639</v>
      </c>
      <c r="CC700" s="7">
        <v>1.58656401170213</v>
      </c>
      <c r="CD700" s="7">
        <v>17.863065300043701</v>
      </c>
      <c r="CE700" s="7">
        <v>1.2327857349926599</v>
      </c>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v>416</v>
      </c>
      <c r="EG700" s="7">
        <v>1126</v>
      </c>
      <c r="EH700" s="7">
        <v>537</v>
      </c>
      <c r="EI700" s="7">
        <v>3016</v>
      </c>
      <c r="EJ700" s="7">
        <v>486</v>
      </c>
      <c r="EK700" s="7">
        <v>201</v>
      </c>
      <c r="EL700" s="7">
        <v>0</v>
      </c>
      <c r="EM700" s="7">
        <v>2</v>
      </c>
      <c r="EN700" s="7">
        <v>237</v>
      </c>
      <c r="EO700" s="7">
        <v>249</v>
      </c>
      <c r="EP700" s="7">
        <v>89</v>
      </c>
      <c r="EQ700" s="7">
        <v>65</v>
      </c>
    </row>
    <row r="701" spans="1:147" x14ac:dyDescent="0.35">
      <c r="A701" s="7" t="s">
        <v>1179</v>
      </c>
      <c r="B701" s="7" t="e" vm="1">
        <v>#VALUE!</v>
      </c>
      <c r="C701" s="7" t="e" vm="8">
        <v>#VALUE!</v>
      </c>
      <c r="D701" s="7">
        <v>1</v>
      </c>
      <c r="E701" s="7">
        <v>2915</v>
      </c>
      <c r="F701" s="7">
        <v>1285</v>
      </c>
      <c r="G701" s="7">
        <v>0</v>
      </c>
      <c r="H701" s="7">
        <v>43</v>
      </c>
      <c r="I701" s="7">
        <v>1.4751286449399656</v>
      </c>
      <c r="J701" s="7">
        <v>0</v>
      </c>
      <c r="K701" s="7">
        <v>0</v>
      </c>
      <c r="L701" s="7">
        <v>0</v>
      </c>
      <c r="M701" s="7">
        <v>0</v>
      </c>
      <c r="N701" s="7">
        <v>0</v>
      </c>
      <c r="O701" s="7">
        <v>0</v>
      </c>
      <c r="P701" s="7">
        <v>7.1985042069180398</v>
      </c>
      <c r="Q701" s="7">
        <v>135625</v>
      </c>
      <c r="R701" s="7">
        <v>0</v>
      </c>
      <c r="S701" s="7">
        <v>1</v>
      </c>
      <c r="T701" s="7">
        <v>0</v>
      </c>
      <c r="U701" s="7">
        <v>1</v>
      </c>
      <c r="V701" s="7">
        <v>0</v>
      </c>
      <c r="W701" s="7">
        <v>0</v>
      </c>
      <c r="X701" s="7">
        <v>0</v>
      </c>
      <c r="Y701" s="7">
        <v>0</v>
      </c>
      <c r="Z701" s="7"/>
      <c r="AA701" s="7">
        <v>1832.80308559537</v>
      </c>
      <c r="AB701" s="7"/>
      <c r="AC701" s="7"/>
      <c r="AD701" s="7">
        <v>336.30260907486098</v>
      </c>
      <c r="AE701" s="7"/>
      <c r="AF701" s="7">
        <v>1832.80308559537</v>
      </c>
      <c r="AG701" s="7">
        <v>62.874891444095006</v>
      </c>
      <c r="AH701" s="7">
        <v>336.30260907486098</v>
      </c>
      <c r="AI701" s="7">
        <v>11.536967721264499</v>
      </c>
      <c r="AJ701" s="7">
        <v>363.853176647797</v>
      </c>
      <c r="AK701" s="7">
        <v>12.482098684315499</v>
      </c>
      <c r="AL701" s="7">
        <v>168.987860364607</v>
      </c>
      <c r="AM701" s="7">
        <v>5.7971821737429403</v>
      </c>
      <c r="AN701" s="7">
        <v>836.32895298488404</v>
      </c>
      <c r="AO701" s="7">
        <v>28.6905301195501</v>
      </c>
      <c r="AP701" s="7">
        <v>742.06575204431999</v>
      </c>
      <c r="AQ701" s="7">
        <v>25.456801099290598</v>
      </c>
      <c r="AR701" s="7">
        <v>77.151735568419099</v>
      </c>
      <c r="AS701" s="7">
        <v>2.6467147707862502</v>
      </c>
      <c r="AT701" s="7">
        <v>0</v>
      </c>
      <c r="AU701" s="7">
        <v>0</v>
      </c>
      <c r="AV701" s="7">
        <v>5.9753081128001204</v>
      </c>
      <c r="AW701" s="7">
        <v>0.20498484091938701</v>
      </c>
      <c r="AX701" s="7">
        <v>171.28134532924699</v>
      </c>
      <c r="AY701" s="7">
        <v>5.8758609032331899</v>
      </c>
      <c r="AZ701" s="7">
        <v>165.07488198392099</v>
      </c>
      <c r="BA701" s="7">
        <v>5.6629462087108404</v>
      </c>
      <c r="BB701" s="7">
        <v>72.316973037028205</v>
      </c>
      <c r="BC701" s="7">
        <v>5.6277800028815701</v>
      </c>
      <c r="BD701" s="7">
        <v>25.215558873751402</v>
      </c>
      <c r="BE701" s="7">
        <v>1.9623003014592602</v>
      </c>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v>511</v>
      </c>
      <c r="EG701" s="7">
        <v>584</v>
      </c>
      <c r="EH701" s="7">
        <v>261</v>
      </c>
      <c r="EI701" s="7">
        <v>1410</v>
      </c>
      <c r="EJ701" s="7">
        <v>1135</v>
      </c>
      <c r="EK701" s="7">
        <v>123</v>
      </c>
      <c r="EL701" s="7">
        <v>0</v>
      </c>
      <c r="EM701" s="7">
        <v>8</v>
      </c>
      <c r="EN701" s="7">
        <v>239</v>
      </c>
      <c r="EO701" s="7">
        <v>257</v>
      </c>
      <c r="EP701" s="7">
        <v>139</v>
      </c>
      <c r="EQ701" s="7">
        <v>40</v>
      </c>
    </row>
    <row r="702" spans="1:147" x14ac:dyDescent="0.35">
      <c r="A702" s="7" t="s">
        <v>1180</v>
      </c>
      <c r="B702" s="7" t="e" vm="1">
        <v>#VALUE!</v>
      </c>
      <c r="C702" s="7" t="e" vm="8">
        <v>#VALUE!</v>
      </c>
      <c r="D702" s="7">
        <v>1</v>
      </c>
      <c r="E702" s="7">
        <v>2362</v>
      </c>
      <c r="F702" s="7">
        <v>1226</v>
      </c>
      <c r="G702" s="7">
        <v>0</v>
      </c>
      <c r="H702" s="7">
        <v>24</v>
      </c>
      <c r="I702" s="7">
        <v>1.0160880609652836</v>
      </c>
      <c r="J702" s="7">
        <v>0</v>
      </c>
      <c r="K702" s="7">
        <v>1</v>
      </c>
      <c r="L702" s="7">
        <v>0</v>
      </c>
      <c r="M702" s="7">
        <v>1</v>
      </c>
      <c r="N702" s="7">
        <v>1</v>
      </c>
      <c r="O702" s="7">
        <v>1</v>
      </c>
      <c r="P702" s="7">
        <v>16.307692307692299</v>
      </c>
      <c r="Q702" s="7">
        <v>69904</v>
      </c>
      <c r="R702" s="7">
        <v>0</v>
      </c>
      <c r="S702" s="7">
        <v>1</v>
      </c>
      <c r="T702" s="7">
        <v>0</v>
      </c>
      <c r="U702" s="7">
        <v>1</v>
      </c>
      <c r="V702" s="7">
        <v>0</v>
      </c>
      <c r="W702" s="7">
        <v>0</v>
      </c>
      <c r="X702" s="7">
        <v>0</v>
      </c>
      <c r="Y702" s="7">
        <v>1</v>
      </c>
      <c r="Z702" s="7">
        <v>349.34550666809099</v>
      </c>
      <c r="AA702" s="7">
        <v>2361.9999711215501</v>
      </c>
      <c r="AB702" s="7">
        <v>349.34550666809099</v>
      </c>
      <c r="AC702" s="7">
        <v>144.88245797157299</v>
      </c>
      <c r="AD702" s="7">
        <v>666.210246387403</v>
      </c>
      <c r="AE702" s="7">
        <v>144.88245797157299</v>
      </c>
      <c r="AF702" s="7">
        <v>2361.9999711215501</v>
      </c>
      <c r="AG702" s="7">
        <v>99.999998777372994</v>
      </c>
      <c r="AH702" s="7">
        <v>666.210246387403</v>
      </c>
      <c r="AI702" s="7">
        <v>28.205344893624201</v>
      </c>
      <c r="AJ702" s="7">
        <v>401.999996023253</v>
      </c>
      <c r="AK702" s="7">
        <v>17.019474852804901</v>
      </c>
      <c r="AL702" s="7">
        <v>257.00000264053199</v>
      </c>
      <c r="AM702" s="7">
        <v>10.880609764628799</v>
      </c>
      <c r="AN702" s="7">
        <v>888.99999180715497</v>
      </c>
      <c r="AO702" s="7">
        <v>37.637594911395198</v>
      </c>
      <c r="AP702" s="7">
        <v>1129.99998008739</v>
      </c>
      <c r="AQ702" s="7">
        <v>47.840812027408603</v>
      </c>
      <c r="AR702" s="7">
        <v>100.999999652733</v>
      </c>
      <c r="AS702" s="7">
        <v>4.2760372418600001</v>
      </c>
      <c r="AT702" s="7">
        <v>0</v>
      </c>
      <c r="AU702" s="7">
        <v>0</v>
      </c>
      <c r="AV702" s="7">
        <v>5.9999997336417401</v>
      </c>
      <c r="AW702" s="7">
        <v>0.25402200396451097</v>
      </c>
      <c r="AX702" s="7">
        <v>235.99999754666399</v>
      </c>
      <c r="AY702" s="7">
        <v>9.9915324956250391</v>
      </c>
      <c r="AZ702" s="7">
        <v>302.99999684374802</v>
      </c>
      <c r="BA702" s="7">
        <v>12.828111636060399</v>
      </c>
      <c r="BB702" s="7">
        <v>246.43234899966001</v>
      </c>
      <c r="BC702" s="7">
        <v>20.100517862941299</v>
      </c>
      <c r="BD702" s="7">
        <v>195.09046819689701</v>
      </c>
      <c r="BE702" s="7">
        <v>15.9127624956686</v>
      </c>
      <c r="BF702" s="7">
        <v>349.34550666809099</v>
      </c>
      <c r="BG702" s="7">
        <v>14.790241603221499</v>
      </c>
      <c r="BH702" s="7">
        <v>144.88245797157299</v>
      </c>
      <c r="BI702" s="7">
        <v>6.1338889911758194</v>
      </c>
      <c r="BJ702" s="7">
        <v>62.833940178155899</v>
      </c>
      <c r="BK702" s="7">
        <v>2.66020068493463</v>
      </c>
      <c r="BL702" s="7">
        <v>50.040647089481403</v>
      </c>
      <c r="BM702" s="7">
        <v>2.1185710029416298</v>
      </c>
      <c r="BN702" s="7">
        <v>133.27500748634299</v>
      </c>
      <c r="BO702" s="7">
        <v>5.6424643304971802</v>
      </c>
      <c r="BP702" s="7">
        <v>181.217255115509</v>
      </c>
      <c r="BQ702" s="7">
        <v>7.6721953901570297</v>
      </c>
      <c r="BR702" s="7">
        <v>5.1548910737037703</v>
      </c>
      <c r="BS702" s="7">
        <v>0.21824263648195499</v>
      </c>
      <c r="BT702" s="7">
        <v>0</v>
      </c>
      <c r="BU702" s="7">
        <v>0</v>
      </c>
      <c r="BV702" s="7">
        <v>0.60249871015548695</v>
      </c>
      <c r="BW702" s="7">
        <v>2.5507989422332199E-2</v>
      </c>
      <c r="BX702" s="7">
        <v>29.095858663320499</v>
      </c>
      <c r="BY702" s="7">
        <v>1.2318314421388901</v>
      </c>
      <c r="BZ702" s="7">
        <v>42.146898061037099</v>
      </c>
      <c r="CA702" s="7">
        <v>1.78437333027253</v>
      </c>
      <c r="CB702" s="7">
        <v>40.574542105197899</v>
      </c>
      <c r="CC702" s="7">
        <v>3.3095058813375102</v>
      </c>
      <c r="CD702" s="7">
        <v>31.9825778007507</v>
      </c>
      <c r="CE702" s="7">
        <v>2.6086931321982703</v>
      </c>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v>785</v>
      </c>
      <c r="EG702" s="7">
        <v>402</v>
      </c>
      <c r="EH702" s="7">
        <v>257</v>
      </c>
      <c r="EI702" s="7">
        <v>889</v>
      </c>
      <c r="EJ702" s="7">
        <v>1130</v>
      </c>
      <c r="EK702" s="7">
        <v>101</v>
      </c>
      <c r="EL702" s="7">
        <v>0</v>
      </c>
      <c r="EM702" s="7">
        <v>6</v>
      </c>
      <c r="EN702" s="7">
        <v>236</v>
      </c>
      <c r="EO702" s="7">
        <v>303</v>
      </c>
      <c r="EP702" s="7">
        <v>249</v>
      </c>
      <c r="EQ702" s="7">
        <v>197</v>
      </c>
    </row>
    <row r="703" spans="1:147" x14ac:dyDescent="0.35">
      <c r="A703" s="7" t="s">
        <v>1181</v>
      </c>
      <c r="B703" s="7" t="e" vm="1">
        <v>#VALUE!</v>
      </c>
      <c r="C703" s="7" t="e" vm="8">
        <v>#VALUE!</v>
      </c>
      <c r="D703" s="7">
        <v>1</v>
      </c>
      <c r="E703" s="7">
        <v>3293</v>
      </c>
      <c r="F703" s="7">
        <v>1760</v>
      </c>
      <c r="G703" s="7">
        <v>0</v>
      </c>
      <c r="H703" s="7">
        <v>60</v>
      </c>
      <c r="I703" s="7">
        <v>1.8220467658669908</v>
      </c>
      <c r="J703" s="7">
        <v>0</v>
      </c>
      <c r="K703" s="7">
        <v>0</v>
      </c>
      <c r="L703" s="7">
        <v>0</v>
      </c>
      <c r="M703" s="7">
        <v>0</v>
      </c>
      <c r="N703" s="7">
        <v>1</v>
      </c>
      <c r="O703" s="7">
        <v>0</v>
      </c>
      <c r="P703" s="7">
        <v>10.8100147275405</v>
      </c>
      <c r="Q703" s="7">
        <v>94414</v>
      </c>
      <c r="R703" s="7">
        <v>0</v>
      </c>
      <c r="S703" s="7">
        <v>1</v>
      </c>
      <c r="T703" s="7">
        <v>0</v>
      </c>
      <c r="U703" s="7">
        <v>1</v>
      </c>
      <c r="V703" s="7">
        <v>0</v>
      </c>
      <c r="W703" s="7">
        <v>0</v>
      </c>
      <c r="X703" s="7">
        <v>0</v>
      </c>
      <c r="Y703" s="7">
        <v>1</v>
      </c>
      <c r="Z703" s="7"/>
      <c r="AA703" s="7">
        <v>1636.35405094922</v>
      </c>
      <c r="AB703" s="7"/>
      <c r="AC703" s="7"/>
      <c r="AD703" s="7">
        <v>291.39190404117102</v>
      </c>
      <c r="AE703" s="7"/>
      <c r="AF703" s="7">
        <v>1636.35405094922</v>
      </c>
      <c r="AG703" s="7">
        <v>49.691893439089505</v>
      </c>
      <c r="AH703" s="7">
        <v>291.39190404117102</v>
      </c>
      <c r="AI703" s="7">
        <v>8.8488279393006692</v>
      </c>
      <c r="AJ703" s="7">
        <v>279.08278693258802</v>
      </c>
      <c r="AK703" s="7">
        <v>8.4750314889944605</v>
      </c>
      <c r="AL703" s="7">
        <v>142.467133522034</v>
      </c>
      <c r="AM703" s="7">
        <v>4.3263629979360401</v>
      </c>
      <c r="AN703" s="7">
        <v>781.90586952492595</v>
      </c>
      <c r="AO703" s="7">
        <v>23.744484346338503</v>
      </c>
      <c r="AP703" s="7">
        <v>658.49902554601397</v>
      </c>
      <c r="AQ703" s="7">
        <v>19.9969336637113</v>
      </c>
      <c r="AR703" s="7">
        <v>62.9790023677051</v>
      </c>
      <c r="AS703" s="7">
        <v>1.9125114596934401</v>
      </c>
      <c r="AT703" s="7">
        <v>2</v>
      </c>
      <c r="AU703" s="7">
        <v>6.0734892195566402E-2</v>
      </c>
      <c r="AV703" s="7">
        <v>2.7386070489883401</v>
      </c>
      <c r="AW703" s="7">
        <v>8.3164501943162508E-2</v>
      </c>
      <c r="AX703" s="7">
        <v>128.231543384492</v>
      </c>
      <c r="AY703" s="7">
        <v>3.8940644817641203</v>
      </c>
      <c r="AZ703" s="7">
        <v>180.68415597081199</v>
      </c>
      <c r="BA703" s="7">
        <v>5.4869163671670798</v>
      </c>
      <c r="BB703" s="7">
        <v>218.78821303881699</v>
      </c>
      <c r="BC703" s="7">
        <v>12.4311484681146</v>
      </c>
      <c r="BD703" s="7">
        <v>59.451820152346002</v>
      </c>
      <c r="BE703" s="7">
        <v>3.3779443268378402</v>
      </c>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v>585</v>
      </c>
      <c r="EG703" s="7">
        <v>506</v>
      </c>
      <c r="EH703" s="7">
        <v>310</v>
      </c>
      <c r="EI703" s="7">
        <v>1901</v>
      </c>
      <c r="EJ703" s="7">
        <v>1004</v>
      </c>
      <c r="EK703" s="7">
        <v>132</v>
      </c>
      <c r="EL703" s="7">
        <v>2</v>
      </c>
      <c r="EM703" s="7">
        <v>6</v>
      </c>
      <c r="EN703" s="7">
        <v>248</v>
      </c>
      <c r="EO703" s="7">
        <v>313</v>
      </c>
      <c r="EP703" s="7">
        <v>351</v>
      </c>
      <c r="EQ703" s="7">
        <v>116</v>
      </c>
    </row>
    <row r="704" spans="1:147" x14ac:dyDescent="0.35">
      <c r="A704" s="7" t="s">
        <v>1182</v>
      </c>
      <c r="B704" s="7" t="e" vm="1">
        <v>#VALUE!</v>
      </c>
      <c r="C704" s="7" t="e" vm="8">
        <v>#VALUE!</v>
      </c>
      <c r="D704" s="7">
        <v>1</v>
      </c>
      <c r="E704" s="7">
        <v>2942</v>
      </c>
      <c r="F704" s="7">
        <v>1122</v>
      </c>
      <c r="G704" s="7">
        <v>0</v>
      </c>
      <c r="H704" s="7">
        <v>0</v>
      </c>
      <c r="I704" s="7">
        <v>0</v>
      </c>
      <c r="J704" s="7">
        <v>0</v>
      </c>
      <c r="K704" s="7">
        <v>0</v>
      </c>
      <c r="L704" s="7">
        <v>0</v>
      </c>
      <c r="M704" s="7">
        <v>0</v>
      </c>
      <c r="N704" s="7">
        <v>0</v>
      </c>
      <c r="O704" s="7">
        <v>0</v>
      </c>
      <c r="P704" s="7">
        <v>1.2891986062717802</v>
      </c>
      <c r="Q704" s="7">
        <v>184688</v>
      </c>
      <c r="R704" s="7">
        <v>0</v>
      </c>
      <c r="S704" s="7">
        <v>1</v>
      </c>
      <c r="T704" s="7">
        <v>0</v>
      </c>
      <c r="U704" s="7">
        <v>1</v>
      </c>
      <c r="V704" s="7">
        <v>0</v>
      </c>
      <c r="W704" s="7">
        <v>0</v>
      </c>
      <c r="X704" s="7">
        <v>0</v>
      </c>
      <c r="Y704" s="7">
        <v>0</v>
      </c>
      <c r="Z704" s="7">
        <v>249.411571502686</v>
      </c>
      <c r="AA704" s="7">
        <v>1635.90623797989</v>
      </c>
      <c r="AB704" s="7">
        <v>249.411571502686</v>
      </c>
      <c r="AC704" s="7">
        <v>11.971755623817399</v>
      </c>
      <c r="AD704" s="7">
        <v>62.194500285426301</v>
      </c>
      <c r="AE704" s="7">
        <v>11.971755623817399</v>
      </c>
      <c r="AF704" s="7">
        <v>1635.90623797989</v>
      </c>
      <c r="AG704" s="7">
        <v>55.6052426233815</v>
      </c>
      <c r="AH704" s="7">
        <v>62.194500285426301</v>
      </c>
      <c r="AI704" s="7">
        <v>2.1140210838010298</v>
      </c>
      <c r="AJ704" s="7">
        <v>528.80906469374895</v>
      </c>
      <c r="AK704" s="7">
        <v>17.974475346490401</v>
      </c>
      <c r="AL704" s="7">
        <v>170.96143992728301</v>
      </c>
      <c r="AM704" s="7">
        <v>5.8110618602067694</v>
      </c>
      <c r="AN704" s="7">
        <v>1095.7370326770499</v>
      </c>
      <c r="AO704" s="7">
        <v>37.244630614447502</v>
      </c>
      <c r="AP704" s="7">
        <v>410.66162218101101</v>
      </c>
      <c r="AQ704" s="7">
        <v>13.958586749864399</v>
      </c>
      <c r="AR704" s="7">
        <v>40.913858946412802</v>
      </c>
      <c r="AS704" s="7">
        <v>1.39068181327032</v>
      </c>
      <c r="AT704" s="7">
        <v>0</v>
      </c>
      <c r="AU704" s="7">
        <v>0</v>
      </c>
      <c r="AV704" s="7">
        <v>4.0000000596046403</v>
      </c>
      <c r="AW704" s="7">
        <v>0.13596193268540599</v>
      </c>
      <c r="AX704" s="7">
        <v>84.593722044519396</v>
      </c>
      <c r="AY704" s="7">
        <v>2.8753814427097</v>
      </c>
      <c r="AZ704" s="7">
        <v>66.914181800326304</v>
      </c>
      <c r="BA704" s="7">
        <v>2.27444533651687</v>
      </c>
      <c r="BB704" s="7">
        <v>9.7537215620795905</v>
      </c>
      <c r="BC704" s="7">
        <v>0.8693156472441701</v>
      </c>
      <c r="BD704" s="7">
        <v>4.9852880696707897</v>
      </c>
      <c r="BE704" s="7">
        <v>0.44432157483696905</v>
      </c>
      <c r="BF704" s="7">
        <v>249.411571502686</v>
      </c>
      <c r="BG704" s="7">
        <v>8.4776196975759905</v>
      </c>
      <c r="BH704" s="7">
        <v>11.971755623817399</v>
      </c>
      <c r="BI704" s="7">
        <v>0.40692575199923303</v>
      </c>
      <c r="BJ704" s="7">
        <v>67.275646209716797</v>
      </c>
      <c r="BK704" s="7">
        <v>2.2867316862582197</v>
      </c>
      <c r="BL704" s="7">
        <v>27.364098668098499</v>
      </c>
      <c r="BM704" s="7">
        <v>0.93011892141735097</v>
      </c>
      <c r="BN704" s="7">
        <v>104.442857265472</v>
      </c>
      <c r="BO704" s="7">
        <v>3.5500631293498399</v>
      </c>
      <c r="BP704" s="7">
        <v>115.325304031372</v>
      </c>
      <c r="BQ704" s="7">
        <v>3.9199627474973497</v>
      </c>
      <c r="BR704" s="7">
        <v>5.5335881114005998</v>
      </c>
      <c r="BS704" s="7">
        <v>0.188089330775004</v>
      </c>
      <c r="BT704" s="7">
        <v>0</v>
      </c>
      <c r="BU704" s="7">
        <v>0</v>
      </c>
      <c r="BV704" s="7">
        <v>2.0445694923400901</v>
      </c>
      <c r="BW704" s="7">
        <v>6.9495903886474794E-2</v>
      </c>
      <c r="BX704" s="7">
        <v>22.0652532577515</v>
      </c>
      <c r="BY704" s="7">
        <v>0.75000860835321093</v>
      </c>
      <c r="BZ704" s="7">
        <v>13.548356294632001</v>
      </c>
      <c r="CA704" s="7">
        <v>0.46051516976995099</v>
      </c>
      <c r="CB704" s="7">
        <v>0</v>
      </c>
      <c r="CC704" s="7">
        <v>0</v>
      </c>
      <c r="CD704" s="7">
        <v>0.791261166334152</v>
      </c>
      <c r="CE704" s="7">
        <v>7.0522385591279199E-2</v>
      </c>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v>126</v>
      </c>
      <c r="EG704" s="7">
        <v>851</v>
      </c>
      <c r="EH704" s="7">
        <v>290</v>
      </c>
      <c r="EI704" s="7">
        <v>2059</v>
      </c>
      <c r="EJ704" s="7">
        <v>616</v>
      </c>
      <c r="EK704" s="7">
        <v>98</v>
      </c>
      <c r="EL704" s="7">
        <v>0</v>
      </c>
      <c r="EM704" s="7">
        <v>5</v>
      </c>
      <c r="EN704" s="7">
        <v>164</v>
      </c>
      <c r="EO704" s="7">
        <v>146</v>
      </c>
      <c r="EP704" s="7">
        <v>49</v>
      </c>
      <c r="EQ704" s="7">
        <v>10</v>
      </c>
    </row>
    <row r="705" spans="1:147" x14ac:dyDescent="0.35">
      <c r="A705" s="7" t="s">
        <v>1183</v>
      </c>
      <c r="B705" s="7" t="e" vm="1">
        <v>#VALUE!</v>
      </c>
      <c r="C705" s="7" t="e" vm="8">
        <v>#VALUE!</v>
      </c>
      <c r="D705" s="7">
        <v>1</v>
      </c>
      <c r="E705" s="7">
        <v>3032</v>
      </c>
      <c r="F705" s="7">
        <v>1326</v>
      </c>
      <c r="G705" s="7">
        <v>0</v>
      </c>
      <c r="H705" s="7">
        <v>54</v>
      </c>
      <c r="I705" s="7">
        <v>1.7810026385224276</v>
      </c>
      <c r="J705" s="7">
        <v>0</v>
      </c>
      <c r="K705" s="7">
        <v>0</v>
      </c>
      <c r="L705" s="7">
        <v>0</v>
      </c>
      <c r="M705" s="7">
        <v>0</v>
      </c>
      <c r="N705" s="7">
        <v>0</v>
      </c>
      <c r="O705" s="7">
        <v>0</v>
      </c>
      <c r="P705" s="7">
        <v>4.6912590216519598</v>
      </c>
      <c r="Q705" s="7">
        <v>170455</v>
      </c>
      <c r="R705" s="7">
        <v>1</v>
      </c>
      <c r="S705" s="7">
        <v>1</v>
      </c>
      <c r="T705" s="7">
        <v>1</v>
      </c>
      <c r="U705" s="7">
        <v>1</v>
      </c>
      <c r="V705" s="7">
        <v>1</v>
      </c>
      <c r="W705" s="7">
        <v>0</v>
      </c>
      <c r="X705" s="7">
        <v>0</v>
      </c>
      <c r="Y705" s="7">
        <v>0</v>
      </c>
      <c r="Z705" s="7">
        <v>849.67877144366503</v>
      </c>
      <c r="AA705" s="7">
        <v>2792.3053917121101</v>
      </c>
      <c r="AB705" s="7">
        <v>849.67877144366503</v>
      </c>
      <c r="AC705" s="7">
        <v>42.585240891668903</v>
      </c>
      <c r="AD705" s="7">
        <v>240.83628083509399</v>
      </c>
      <c r="AE705" s="7">
        <v>42.585240891668903</v>
      </c>
      <c r="AF705" s="7">
        <v>2792.3053917121101</v>
      </c>
      <c r="AG705" s="7">
        <v>92.094505003697705</v>
      </c>
      <c r="AH705" s="7">
        <v>240.83628083509399</v>
      </c>
      <c r="AI705" s="7">
        <v>7.9431491040598292</v>
      </c>
      <c r="AJ705" s="7">
        <v>599.62693077803101</v>
      </c>
      <c r="AK705" s="7">
        <v>19.776613811940301</v>
      </c>
      <c r="AL705" s="7">
        <v>347.03812282136602</v>
      </c>
      <c r="AM705" s="7">
        <v>11.4458483780134</v>
      </c>
      <c r="AN705" s="7">
        <v>1382.2324646776499</v>
      </c>
      <c r="AO705" s="7">
        <v>45.588141974856697</v>
      </c>
      <c r="AP705" s="7">
        <v>1116.32938323333</v>
      </c>
      <c r="AQ705" s="7">
        <v>36.818251425901401</v>
      </c>
      <c r="AR705" s="7">
        <v>104.925785071449</v>
      </c>
      <c r="AS705" s="7">
        <v>3.4606129640979297</v>
      </c>
      <c r="AT705" s="7">
        <v>0</v>
      </c>
      <c r="AU705" s="7">
        <v>0</v>
      </c>
      <c r="AV705" s="7">
        <v>6.9999999467399903</v>
      </c>
      <c r="AW705" s="7">
        <v>0.23087071064445899</v>
      </c>
      <c r="AX705" s="7">
        <v>181.81773348886099</v>
      </c>
      <c r="AY705" s="7">
        <v>5.9966270939597797</v>
      </c>
      <c r="AZ705" s="7">
        <v>198.975195694424</v>
      </c>
      <c r="BA705" s="7">
        <v>6.5625064543015794</v>
      </c>
      <c r="BB705" s="7">
        <v>91.132410089543598</v>
      </c>
      <c r="BC705" s="7">
        <v>6.8727307759836807</v>
      </c>
      <c r="BD705" s="7">
        <v>47.889335016152501</v>
      </c>
      <c r="BE705" s="7">
        <v>3.6115637267083298</v>
      </c>
      <c r="BF705" s="7">
        <v>849.67877144366503</v>
      </c>
      <c r="BG705" s="7">
        <v>28.023706182178898</v>
      </c>
      <c r="BH705" s="7">
        <v>42.585240891668903</v>
      </c>
      <c r="BI705" s="7">
        <v>1.40452641463288</v>
      </c>
      <c r="BJ705" s="7">
        <v>208.35956326872099</v>
      </c>
      <c r="BK705" s="7">
        <v>6.8720172582032006</v>
      </c>
      <c r="BL705" s="7">
        <v>88.068595113698393</v>
      </c>
      <c r="BM705" s="7">
        <v>2.9046370420085199</v>
      </c>
      <c r="BN705" s="7">
        <v>182.70810171030499</v>
      </c>
      <c r="BO705" s="7">
        <v>6.0259928004717898</v>
      </c>
      <c r="BP705" s="7">
        <v>579.92183684650797</v>
      </c>
      <c r="BQ705" s="7">
        <v>19.126709658526</v>
      </c>
      <c r="BR705" s="7">
        <v>4.99021239578724</v>
      </c>
      <c r="BS705" s="7">
        <v>0.16458484154971098</v>
      </c>
      <c r="BT705" s="7">
        <v>0</v>
      </c>
      <c r="BU705" s="7">
        <v>0</v>
      </c>
      <c r="BV705" s="7">
        <v>1.9510865889606099</v>
      </c>
      <c r="BW705" s="7">
        <v>6.4349821535640089E-2</v>
      </c>
      <c r="BX705" s="7">
        <v>80.107535257935496</v>
      </c>
      <c r="BY705" s="7">
        <v>2.6420691048131801</v>
      </c>
      <c r="BZ705" s="7">
        <v>66.567093529563905</v>
      </c>
      <c r="CA705" s="7">
        <v>2.1954846150911598</v>
      </c>
      <c r="CB705" s="7">
        <v>24.1920991340303</v>
      </c>
      <c r="CC705" s="7">
        <v>1.82444186531148</v>
      </c>
      <c r="CD705" s="7">
        <v>12.8974754803348</v>
      </c>
      <c r="CE705" s="7">
        <v>0.97266029263460307</v>
      </c>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v>241</v>
      </c>
      <c r="EG705" s="7">
        <v>658</v>
      </c>
      <c r="EH705" s="7">
        <v>369</v>
      </c>
      <c r="EI705" s="7">
        <v>1555</v>
      </c>
      <c r="EJ705" s="7">
        <v>1155</v>
      </c>
      <c r="EK705" s="7">
        <v>118</v>
      </c>
      <c r="EL705" s="7">
        <v>0</v>
      </c>
      <c r="EM705" s="7">
        <v>7</v>
      </c>
      <c r="EN705" s="7">
        <v>197</v>
      </c>
      <c r="EO705" s="7">
        <v>218</v>
      </c>
      <c r="EP705" s="7">
        <v>70</v>
      </c>
      <c r="EQ705" s="7">
        <v>46</v>
      </c>
    </row>
    <row r="706" spans="1:147" x14ac:dyDescent="0.35">
      <c r="A706" s="7" t="s">
        <v>1184</v>
      </c>
      <c r="B706" s="7" t="e" vm="1">
        <v>#VALUE!</v>
      </c>
      <c r="C706" s="7" t="e" vm="8">
        <v>#VALUE!</v>
      </c>
      <c r="D706" s="7">
        <v>1</v>
      </c>
      <c r="E706" s="7">
        <v>2211</v>
      </c>
      <c r="F706" s="7">
        <v>776</v>
      </c>
      <c r="G706" s="7">
        <v>0</v>
      </c>
      <c r="H706" s="7">
        <v>1</v>
      </c>
      <c r="I706" s="7">
        <v>4.5228403437358664E-2</v>
      </c>
      <c r="J706" s="7">
        <v>1</v>
      </c>
      <c r="K706" s="7">
        <v>1</v>
      </c>
      <c r="L706" s="7">
        <v>1</v>
      </c>
      <c r="M706" s="7">
        <v>1</v>
      </c>
      <c r="N706" s="7">
        <v>1</v>
      </c>
      <c r="O706" s="7">
        <v>1</v>
      </c>
      <c r="P706" s="7">
        <v>26.561853537443099</v>
      </c>
      <c r="Q706" s="7">
        <v>56458</v>
      </c>
      <c r="R706" s="7">
        <v>1</v>
      </c>
      <c r="S706" s="7">
        <v>1</v>
      </c>
      <c r="T706" s="7">
        <v>1</v>
      </c>
      <c r="U706" s="7">
        <v>1</v>
      </c>
      <c r="V706" s="7">
        <v>1</v>
      </c>
      <c r="W706" s="7">
        <v>0</v>
      </c>
      <c r="X706" s="7">
        <v>0</v>
      </c>
      <c r="Y706" s="7">
        <v>1</v>
      </c>
      <c r="Z706" s="7">
        <v>854.47416079044297</v>
      </c>
      <c r="AA706" s="7">
        <v>2211.0000110864598</v>
      </c>
      <c r="AB706" s="7">
        <v>854.47416079044297</v>
      </c>
      <c r="AC706" s="7">
        <v>422.66097576916201</v>
      </c>
      <c r="AD706" s="7">
        <v>965.147645309567</v>
      </c>
      <c r="AE706" s="7">
        <v>422.66097576916201</v>
      </c>
      <c r="AF706" s="7">
        <v>2211.0000110864598</v>
      </c>
      <c r="AG706" s="7">
        <v>100.00000050142299</v>
      </c>
      <c r="AH706" s="7">
        <v>965.147645309567</v>
      </c>
      <c r="AI706" s="7">
        <v>43.652087078677901</v>
      </c>
      <c r="AJ706" s="7">
        <v>594.99999889731396</v>
      </c>
      <c r="AK706" s="7">
        <v>26.910899995355702</v>
      </c>
      <c r="AL706" s="7">
        <v>160.99999850988399</v>
      </c>
      <c r="AM706" s="7">
        <v>7.2817728860191693</v>
      </c>
      <c r="AN706" s="7">
        <v>286.99999725073599</v>
      </c>
      <c r="AO706" s="7">
        <v>12.980551662177101</v>
      </c>
      <c r="AP706" s="7">
        <v>1638.99998065829</v>
      </c>
      <c r="AQ706" s="7">
        <v>74.129352359036304</v>
      </c>
      <c r="AR706" s="7">
        <v>41.000000163912802</v>
      </c>
      <c r="AS706" s="7">
        <v>1.85436454834522</v>
      </c>
      <c r="AT706" s="7">
        <v>6.0000000894069698</v>
      </c>
      <c r="AU706" s="7">
        <v>0.27137042466788602</v>
      </c>
      <c r="AV706" s="7">
        <v>5.0000000200234398</v>
      </c>
      <c r="AW706" s="7">
        <v>0.22614201809242102</v>
      </c>
      <c r="AX706" s="7">
        <v>233.000000976026</v>
      </c>
      <c r="AY706" s="7">
        <v>10.5382180450487</v>
      </c>
      <c r="AZ706" s="7">
        <v>363.00000119209301</v>
      </c>
      <c r="BA706" s="7">
        <v>16.417910501677699</v>
      </c>
      <c r="BB706" s="7">
        <v>206.014103360474</v>
      </c>
      <c r="BC706" s="7">
        <v>26.5482091959374</v>
      </c>
      <c r="BD706" s="7">
        <v>248.00998529046799</v>
      </c>
      <c r="BE706" s="7">
        <v>31.960049650833501</v>
      </c>
      <c r="BF706" s="7">
        <v>854.47416079044297</v>
      </c>
      <c r="BG706" s="7">
        <v>38.6465020710286</v>
      </c>
      <c r="BH706" s="7">
        <v>422.66097576916201</v>
      </c>
      <c r="BI706" s="7">
        <v>19.116281129315301</v>
      </c>
      <c r="BJ706" s="7">
        <v>235.645547240973</v>
      </c>
      <c r="BK706" s="7">
        <v>10.6578718788319</v>
      </c>
      <c r="BL706" s="7">
        <v>55.300518810749097</v>
      </c>
      <c r="BM706" s="7">
        <v>2.5011541750677999</v>
      </c>
      <c r="BN706" s="7">
        <v>131.24595510214601</v>
      </c>
      <c r="BO706" s="7">
        <v>5.9360450068813106</v>
      </c>
      <c r="BP706" s="7">
        <v>592.45409843325604</v>
      </c>
      <c r="BQ706" s="7">
        <v>26.795752982055898</v>
      </c>
      <c r="BR706" s="7">
        <v>20.253417029976799</v>
      </c>
      <c r="BS706" s="7">
        <v>0.91602971641686293</v>
      </c>
      <c r="BT706" s="7">
        <v>5.5838603973388699</v>
      </c>
      <c r="BU706" s="7">
        <v>0.252549090788732</v>
      </c>
      <c r="BV706" s="7">
        <v>1.0058913431130301</v>
      </c>
      <c r="BW706" s="7">
        <v>4.5494859480462897E-2</v>
      </c>
      <c r="BX706" s="7">
        <v>103.93091466277799</v>
      </c>
      <c r="BY706" s="7">
        <v>4.70062933798184</v>
      </c>
      <c r="BZ706" s="7">
        <v>183.07346785068501</v>
      </c>
      <c r="CA706" s="7">
        <v>8.2801206626271</v>
      </c>
      <c r="CB706" s="7">
        <v>93.734216876328006</v>
      </c>
      <c r="CC706" s="7">
        <v>12.079151659320599</v>
      </c>
      <c r="CD706" s="7">
        <v>89.387119136750698</v>
      </c>
      <c r="CE706" s="7">
        <v>11.5189586516431</v>
      </c>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v>1043</v>
      </c>
      <c r="EG706" s="7">
        <v>595</v>
      </c>
      <c r="EH706" s="7">
        <v>161</v>
      </c>
      <c r="EI706" s="7">
        <v>287</v>
      </c>
      <c r="EJ706" s="7">
        <v>1639</v>
      </c>
      <c r="EK706" s="7">
        <v>41</v>
      </c>
      <c r="EL706" s="7">
        <v>6</v>
      </c>
      <c r="EM706" s="7">
        <v>5</v>
      </c>
      <c r="EN706" s="7">
        <v>233</v>
      </c>
      <c r="EO706" s="7">
        <v>363</v>
      </c>
      <c r="EP706" s="7">
        <v>214</v>
      </c>
      <c r="EQ706" s="7">
        <v>256</v>
      </c>
    </row>
    <row r="707" spans="1:147" x14ac:dyDescent="0.35">
      <c r="A707" s="7" t="s">
        <v>1185</v>
      </c>
      <c r="B707" s="7" t="e" vm="1">
        <v>#VALUE!</v>
      </c>
      <c r="C707" s="7" t="e" vm="8">
        <v>#VALUE!</v>
      </c>
      <c r="D707" s="7">
        <v>1</v>
      </c>
      <c r="E707" s="7">
        <v>2986</v>
      </c>
      <c r="F707" s="7">
        <v>1080</v>
      </c>
      <c r="G707" s="7">
        <v>0</v>
      </c>
      <c r="H707" s="7">
        <v>10</v>
      </c>
      <c r="I707" s="7">
        <v>0.33489618218352313</v>
      </c>
      <c r="J707" s="7">
        <v>0</v>
      </c>
      <c r="K707" s="7">
        <v>0</v>
      </c>
      <c r="L707" s="7">
        <v>0</v>
      </c>
      <c r="M707" s="7">
        <v>0</v>
      </c>
      <c r="N707" s="7">
        <v>1</v>
      </c>
      <c r="O707" s="7">
        <v>0</v>
      </c>
      <c r="P707" s="7">
        <v>12.255828607435399</v>
      </c>
      <c r="Q707" s="7">
        <v>106018</v>
      </c>
      <c r="R707" s="7">
        <v>1</v>
      </c>
      <c r="S707" s="7">
        <v>1</v>
      </c>
      <c r="T707" s="7">
        <v>1</v>
      </c>
      <c r="U707" s="7">
        <v>1</v>
      </c>
      <c r="V707" s="7">
        <v>1</v>
      </c>
      <c r="W707" s="7">
        <v>0</v>
      </c>
      <c r="X707" s="7">
        <v>0</v>
      </c>
      <c r="Y707" s="7">
        <v>1</v>
      </c>
      <c r="Z707" s="7">
        <v>2065.20472514629</v>
      </c>
      <c r="AA707" s="7">
        <v>2985.9999965867</v>
      </c>
      <c r="AB707" s="7">
        <v>2065.20472514629</v>
      </c>
      <c r="AC707" s="7">
        <v>339.33718869090097</v>
      </c>
      <c r="AD707" s="7">
        <v>523.29928542813298</v>
      </c>
      <c r="AE707" s="7">
        <v>339.33718869090097</v>
      </c>
      <c r="AF707" s="7">
        <v>2985.9999965867</v>
      </c>
      <c r="AG707" s="7">
        <v>99.999999885690002</v>
      </c>
      <c r="AH707" s="7">
        <v>523.29928542813298</v>
      </c>
      <c r="AI707" s="7">
        <v>17.525093282924701</v>
      </c>
      <c r="AJ707" s="7">
        <v>778.99999863468099</v>
      </c>
      <c r="AK707" s="7">
        <v>26.088412546372403</v>
      </c>
      <c r="AL707" s="7">
        <v>419.00000274524803</v>
      </c>
      <c r="AM707" s="7">
        <v>14.032150125426901</v>
      </c>
      <c r="AN707" s="7">
        <v>566.00000204588298</v>
      </c>
      <c r="AO707" s="7">
        <v>18.955123980103199</v>
      </c>
      <c r="AP707" s="7">
        <v>2104.0000063450998</v>
      </c>
      <c r="AQ707" s="7">
        <v>70.462156943908312</v>
      </c>
      <c r="AR707" s="7">
        <v>36.000000307161798</v>
      </c>
      <c r="AS707" s="7">
        <v>1.20562626614742</v>
      </c>
      <c r="AT707" s="7">
        <v>1.00000004470348</v>
      </c>
      <c r="AU707" s="7">
        <v>3.3489619715454895E-2</v>
      </c>
      <c r="AV707" s="7">
        <v>8.0000000165891798</v>
      </c>
      <c r="AW707" s="7">
        <v>0.267916946302384</v>
      </c>
      <c r="AX707" s="7">
        <v>271.00000073731599</v>
      </c>
      <c r="AY707" s="7">
        <v>9.0756865618659202</v>
      </c>
      <c r="AZ707" s="7">
        <v>188.000001899898</v>
      </c>
      <c r="BA707" s="7">
        <v>6.2960482886770901</v>
      </c>
      <c r="BB707" s="7">
        <v>121.761360566365</v>
      </c>
      <c r="BC707" s="7">
        <v>11.2742000524412</v>
      </c>
      <c r="BD707" s="7">
        <v>113.629343180219</v>
      </c>
      <c r="BE707" s="7">
        <v>10.521235479649899</v>
      </c>
      <c r="BF707" s="7">
        <v>2065.20472514629</v>
      </c>
      <c r="BG707" s="7">
        <v>69.162917787886599</v>
      </c>
      <c r="BH707" s="7">
        <v>339.33718869090097</v>
      </c>
      <c r="BI707" s="7">
        <v>11.364272896547201</v>
      </c>
      <c r="BJ707" s="7">
        <v>541.53068004548595</v>
      </c>
      <c r="BK707" s="7">
        <v>18.135655728248</v>
      </c>
      <c r="BL707" s="7">
        <v>289.61105360835802</v>
      </c>
      <c r="BM707" s="7">
        <v>9.6989636171586699</v>
      </c>
      <c r="BN707" s="7">
        <v>386.43925494700699</v>
      </c>
      <c r="BO707" s="7">
        <v>12.9417031127598</v>
      </c>
      <c r="BP707" s="7">
        <v>1446.88613432646</v>
      </c>
      <c r="BQ707" s="7">
        <v>48.455664244020703</v>
      </c>
      <c r="BR707" s="7">
        <v>26.115290753543398</v>
      </c>
      <c r="BS707" s="7">
        <v>0.87459111699743408</v>
      </c>
      <c r="BT707" s="7">
        <v>1.00000004470348</v>
      </c>
      <c r="BU707" s="7">
        <v>3.3489619715454895E-2</v>
      </c>
      <c r="BV707" s="7">
        <v>5.7246595621109</v>
      </c>
      <c r="BW707" s="7">
        <v>0.191716663165134</v>
      </c>
      <c r="BX707" s="7">
        <v>199.03938876465</v>
      </c>
      <c r="BY707" s="7">
        <v>6.6657531401423205</v>
      </c>
      <c r="BZ707" s="7">
        <v>137.58616742491699</v>
      </c>
      <c r="CA707" s="7">
        <v>4.6077082191867795</v>
      </c>
      <c r="CB707" s="7">
        <v>90.933429092168794</v>
      </c>
      <c r="CC707" s="7">
        <v>8.4197619529785896</v>
      </c>
      <c r="CD707" s="7">
        <v>80.636732900515199</v>
      </c>
      <c r="CE707" s="7">
        <v>7.4663641574551107</v>
      </c>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v>651</v>
      </c>
      <c r="EG707" s="7">
        <v>779</v>
      </c>
      <c r="EH707" s="7">
        <v>419</v>
      </c>
      <c r="EI707" s="7">
        <v>566</v>
      </c>
      <c r="EJ707" s="7">
        <v>2104</v>
      </c>
      <c r="EK707" s="7">
        <v>36</v>
      </c>
      <c r="EL707" s="7">
        <v>1</v>
      </c>
      <c r="EM707" s="7">
        <v>8</v>
      </c>
      <c r="EN707" s="7">
        <v>271</v>
      </c>
      <c r="EO707" s="7">
        <v>188</v>
      </c>
      <c r="EP707" s="7">
        <v>124</v>
      </c>
      <c r="EQ707" s="7">
        <v>109</v>
      </c>
    </row>
    <row r="708" spans="1:147" x14ac:dyDescent="0.35">
      <c r="A708" s="7" t="s">
        <v>1186</v>
      </c>
      <c r="B708" s="7" t="e" vm="1">
        <v>#VALUE!</v>
      </c>
      <c r="C708" s="7" t="e" vm="8">
        <v>#VALUE!</v>
      </c>
      <c r="D708" s="7">
        <v>1</v>
      </c>
      <c r="E708" s="7">
        <v>5105</v>
      </c>
      <c r="F708" s="7">
        <v>1881</v>
      </c>
      <c r="G708" s="7">
        <v>0</v>
      </c>
      <c r="H708" s="7">
        <v>69</v>
      </c>
      <c r="I708" s="7">
        <v>1.3516160626836435</v>
      </c>
      <c r="J708" s="7">
        <v>0</v>
      </c>
      <c r="K708" s="7">
        <v>0</v>
      </c>
      <c r="L708" s="7">
        <v>0</v>
      </c>
      <c r="M708" s="7">
        <v>0</v>
      </c>
      <c r="N708" s="7">
        <v>0</v>
      </c>
      <c r="O708" s="7">
        <v>0</v>
      </c>
      <c r="P708" s="7">
        <v>1.01532567049808</v>
      </c>
      <c r="Q708" s="7">
        <v>149107</v>
      </c>
      <c r="R708" s="7">
        <v>0</v>
      </c>
      <c r="S708" s="7">
        <v>1</v>
      </c>
      <c r="T708" s="7">
        <v>0</v>
      </c>
      <c r="U708" s="7">
        <v>1</v>
      </c>
      <c r="V708" s="7">
        <v>0</v>
      </c>
      <c r="W708" s="7">
        <v>0</v>
      </c>
      <c r="X708" s="7">
        <v>0</v>
      </c>
      <c r="Y708" s="7">
        <v>0</v>
      </c>
      <c r="Z708" s="7">
        <v>483.64725738763798</v>
      </c>
      <c r="AA708" s="7">
        <v>3516.79954078114</v>
      </c>
      <c r="AB708" s="7">
        <v>483.64725738763798</v>
      </c>
      <c r="AC708" s="7">
        <v>34.676276247948401</v>
      </c>
      <c r="AD708" s="7">
        <v>219.00214662309401</v>
      </c>
      <c r="AE708" s="7">
        <v>34.676276247948401</v>
      </c>
      <c r="AF708" s="7">
        <v>3516.79954078114</v>
      </c>
      <c r="AG708" s="7">
        <v>68.889315196496398</v>
      </c>
      <c r="AH708" s="7">
        <v>219.00214662309401</v>
      </c>
      <c r="AI708" s="7">
        <v>4.2899539005503202</v>
      </c>
      <c r="AJ708" s="7">
        <v>803.02529742086006</v>
      </c>
      <c r="AK708" s="7">
        <v>15.7301723294977</v>
      </c>
      <c r="AL708" s="7">
        <v>727.37345012677201</v>
      </c>
      <c r="AM708" s="7">
        <v>14.2482556342169</v>
      </c>
      <c r="AN708" s="7">
        <v>2609.2512870010301</v>
      </c>
      <c r="AO708" s="7">
        <v>51.111680450558907</v>
      </c>
      <c r="AP708" s="7">
        <v>456.50553772409103</v>
      </c>
      <c r="AQ708" s="7">
        <v>8.9423219926364599</v>
      </c>
      <c r="AR708" s="7">
        <v>335.60208012030103</v>
      </c>
      <c r="AS708" s="7">
        <v>6.5739878574006099</v>
      </c>
      <c r="AT708" s="7">
        <v>0.99274807423353195</v>
      </c>
      <c r="AU708" s="7">
        <v>1.9446583236699899E-2</v>
      </c>
      <c r="AV708" s="7">
        <v>3.75094728730619</v>
      </c>
      <c r="AW708" s="7">
        <v>7.3475950779749097E-2</v>
      </c>
      <c r="AX708" s="7">
        <v>110.696959011193</v>
      </c>
      <c r="AY708" s="7">
        <v>2.16840272304003</v>
      </c>
      <c r="AZ708" s="7">
        <v>229.37688549401301</v>
      </c>
      <c r="BA708" s="7">
        <v>4.4931809107544103</v>
      </c>
      <c r="BB708" s="7">
        <v>79.280657882509601</v>
      </c>
      <c r="BC708" s="7">
        <v>4.2148143478208198</v>
      </c>
      <c r="BD708" s="7">
        <v>32.287128179403297</v>
      </c>
      <c r="BE708" s="7">
        <v>1.7164874098566401</v>
      </c>
      <c r="BF708" s="7">
        <v>483.64725738763798</v>
      </c>
      <c r="BG708" s="7">
        <v>9.4739913298264096</v>
      </c>
      <c r="BH708" s="7">
        <v>34.676276247948401</v>
      </c>
      <c r="BI708" s="7">
        <v>0.67926104305481705</v>
      </c>
      <c r="BJ708" s="7">
        <v>108.723165273666</v>
      </c>
      <c r="BK708" s="7">
        <v>2.1297387908651597</v>
      </c>
      <c r="BL708" s="7">
        <v>104.50029578805</v>
      </c>
      <c r="BM708" s="7">
        <v>2.0470185267002901</v>
      </c>
      <c r="BN708" s="7">
        <v>362.108413927257</v>
      </c>
      <c r="BO708" s="7">
        <v>7.0932108506808396</v>
      </c>
      <c r="BP708" s="7">
        <v>64.961292490363107</v>
      </c>
      <c r="BQ708" s="7">
        <v>1.27250328090819</v>
      </c>
      <c r="BR708" s="7">
        <v>40.880702547729001</v>
      </c>
      <c r="BS708" s="7">
        <v>0.80079730749714007</v>
      </c>
      <c r="BT708" s="7">
        <v>0</v>
      </c>
      <c r="BU708" s="7">
        <v>0</v>
      </c>
      <c r="BV708" s="7">
        <v>0.15970068424940101</v>
      </c>
      <c r="BW708" s="7">
        <v>3.1283189862762201E-3</v>
      </c>
      <c r="BX708" s="7">
        <v>15.5371475368738</v>
      </c>
      <c r="BY708" s="7">
        <v>0.30435156781339501</v>
      </c>
      <c r="BZ708" s="7">
        <v>31.676579892635299</v>
      </c>
      <c r="CA708" s="7">
        <v>0.62050107527199505</v>
      </c>
      <c r="CB708" s="7">
        <v>12.388111255131699</v>
      </c>
      <c r="CC708" s="7">
        <v>0.65859177326590401</v>
      </c>
      <c r="CD708" s="7">
        <v>4.5349478479474801</v>
      </c>
      <c r="CE708" s="7">
        <v>0.24109238957721801</v>
      </c>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v>390</v>
      </c>
      <c r="EG708" s="7">
        <v>1209</v>
      </c>
      <c r="EH708" s="7">
        <v>1001</v>
      </c>
      <c r="EI708" s="7">
        <v>3823</v>
      </c>
      <c r="EJ708" s="7">
        <v>650</v>
      </c>
      <c r="EK708" s="7">
        <v>469</v>
      </c>
      <c r="EL708" s="7">
        <v>1</v>
      </c>
      <c r="EM708" s="7">
        <v>4</v>
      </c>
      <c r="EN708" s="7">
        <v>158</v>
      </c>
      <c r="EO708" s="7">
        <v>350</v>
      </c>
      <c r="EP708" s="7">
        <v>104</v>
      </c>
      <c r="EQ708" s="7">
        <v>43</v>
      </c>
    </row>
    <row r="709" spans="1:147" x14ac:dyDescent="0.35">
      <c r="A709" s="7" t="s">
        <v>1187</v>
      </c>
      <c r="B709" s="7" t="e" vm="1">
        <v>#VALUE!</v>
      </c>
      <c r="C709" s="7" t="e" vm="8">
        <v>#VALUE!</v>
      </c>
      <c r="D709" s="7">
        <v>1</v>
      </c>
      <c r="E709" s="7">
        <v>6970</v>
      </c>
      <c r="F709" s="7">
        <v>2744</v>
      </c>
      <c r="G709" s="7">
        <v>0</v>
      </c>
      <c r="H709" s="7">
        <v>535</v>
      </c>
      <c r="I709" s="7">
        <v>7.6757532281205156</v>
      </c>
      <c r="J709" s="7">
        <v>0</v>
      </c>
      <c r="K709" s="7">
        <v>0</v>
      </c>
      <c r="L709" s="7">
        <v>0</v>
      </c>
      <c r="M709" s="7">
        <v>0</v>
      </c>
      <c r="N709" s="7">
        <v>1</v>
      </c>
      <c r="O709" s="7">
        <v>0</v>
      </c>
      <c r="P709" s="7">
        <v>3.8483305036785502</v>
      </c>
      <c r="Q709" s="7">
        <v>143478</v>
      </c>
      <c r="R709" s="7">
        <v>1</v>
      </c>
      <c r="S709" s="7">
        <v>1</v>
      </c>
      <c r="T709" s="7">
        <v>1</v>
      </c>
      <c r="U709" s="7">
        <v>1</v>
      </c>
      <c r="V709" s="7">
        <v>1</v>
      </c>
      <c r="W709" s="7">
        <v>0</v>
      </c>
      <c r="X709" s="7">
        <v>0</v>
      </c>
      <c r="Y709" s="7">
        <v>1</v>
      </c>
      <c r="Z709" s="7">
        <v>6582.2358286986901</v>
      </c>
      <c r="AA709" s="7">
        <v>6970.0000498900999</v>
      </c>
      <c r="AB709" s="7">
        <v>6582.2358286986901</v>
      </c>
      <c r="AC709" s="7">
        <v>817.13786721412498</v>
      </c>
      <c r="AD709" s="7">
        <v>824.74670189801998</v>
      </c>
      <c r="AE709" s="7">
        <v>817.13786721412498</v>
      </c>
      <c r="AF709" s="7">
        <v>6970.0000498900999</v>
      </c>
      <c r="AG709" s="7">
        <v>100.00000071578302</v>
      </c>
      <c r="AH709" s="7">
        <v>824.74670189801998</v>
      </c>
      <c r="AI709" s="7">
        <v>11.8328077747205</v>
      </c>
      <c r="AJ709" s="7">
        <v>1277.00001262507</v>
      </c>
      <c r="AK709" s="7">
        <v>18.3213775125548</v>
      </c>
      <c r="AL709" s="7">
        <v>1590.0000038836499</v>
      </c>
      <c r="AM709" s="7">
        <v>22.8120517056478</v>
      </c>
      <c r="AN709" s="7">
        <v>4361.0000368481697</v>
      </c>
      <c r="AO709" s="7">
        <v>62.568149739572</v>
      </c>
      <c r="AP709" s="7">
        <v>1289.0000147876101</v>
      </c>
      <c r="AQ709" s="7">
        <v>18.493543971127799</v>
      </c>
      <c r="AR709" s="7">
        <v>1033.0000132999801</v>
      </c>
      <c r="AS709" s="7">
        <v>14.8206601621232</v>
      </c>
      <c r="AT709" s="7">
        <v>2.0000000208965498</v>
      </c>
      <c r="AU709" s="7">
        <v>2.8694404890911799E-2</v>
      </c>
      <c r="AV709" s="7">
        <v>12.999999942912799</v>
      </c>
      <c r="AW709" s="7">
        <v>0.18651362902314</v>
      </c>
      <c r="AX709" s="7">
        <v>272.00000136806301</v>
      </c>
      <c r="AY709" s="7">
        <v>3.9024390440181098</v>
      </c>
      <c r="AZ709" s="7">
        <v>499.00000303227</v>
      </c>
      <c r="BA709" s="7">
        <v>7.1592539889852205</v>
      </c>
      <c r="BB709" s="7">
        <v>141.29459153699599</v>
      </c>
      <c r="BC709" s="7">
        <v>5.1492198081995602</v>
      </c>
      <c r="BD709" s="7">
        <v>28.623087859681601</v>
      </c>
      <c r="BE709" s="7">
        <v>1.0431154467814001</v>
      </c>
      <c r="BF709" s="7">
        <v>6582.2358286986901</v>
      </c>
      <c r="BG709" s="7">
        <v>94.436668991372898</v>
      </c>
      <c r="BH709" s="7">
        <v>817.13786721412498</v>
      </c>
      <c r="BI709" s="7">
        <v>11.7236422842773</v>
      </c>
      <c r="BJ709" s="7">
        <v>1196.16506849608</v>
      </c>
      <c r="BK709" s="7">
        <v>17.161622216586501</v>
      </c>
      <c r="BL709" s="7">
        <v>1537.92140496712</v>
      </c>
      <c r="BM709" s="7">
        <v>22.064869511723401</v>
      </c>
      <c r="BN709" s="7">
        <v>4143.2906037694001</v>
      </c>
      <c r="BO709" s="7">
        <v>59.444628461540901</v>
      </c>
      <c r="BP709" s="7">
        <v>1186.2844733056299</v>
      </c>
      <c r="BQ709" s="7">
        <v>17.019863318588698</v>
      </c>
      <c r="BR709" s="7">
        <v>977.68887039343804</v>
      </c>
      <c r="BS709" s="7">
        <v>14.0271000056447</v>
      </c>
      <c r="BT709" s="7">
        <v>2.0000000208965498</v>
      </c>
      <c r="BU709" s="7">
        <v>2.8694404890911799E-2</v>
      </c>
      <c r="BV709" s="7">
        <v>12.999999942912799</v>
      </c>
      <c r="BW709" s="7">
        <v>0.18651362902314</v>
      </c>
      <c r="BX709" s="7">
        <v>259.97189545346998</v>
      </c>
      <c r="BY709" s="7">
        <v>3.7298693752291201</v>
      </c>
      <c r="BZ709" s="7">
        <v>457.18864291149703</v>
      </c>
      <c r="CA709" s="7">
        <v>6.5593779470803</v>
      </c>
      <c r="CB709" s="7">
        <v>140.89244492935899</v>
      </c>
      <c r="CC709" s="7">
        <v>5.1345643195830393</v>
      </c>
      <c r="CD709" s="7">
        <v>27.146872821233</v>
      </c>
      <c r="CE709" s="7">
        <v>0.98931752263968797</v>
      </c>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v>895</v>
      </c>
      <c r="EG709" s="7">
        <v>1277</v>
      </c>
      <c r="EH709" s="7">
        <v>1590</v>
      </c>
      <c r="EI709" s="7">
        <v>4361</v>
      </c>
      <c r="EJ709" s="7">
        <v>1289</v>
      </c>
      <c r="EK709" s="7">
        <v>1033</v>
      </c>
      <c r="EL709" s="7">
        <v>2</v>
      </c>
      <c r="EM709" s="7">
        <v>13</v>
      </c>
      <c r="EN709" s="7">
        <v>272</v>
      </c>
      <c r="EO709" s="7">
        <v>499</v>
      </c>
      <c r="EP709" s="7">
        <v>164</v>
      </c>
      <c r="EQ709" s="7">
        <v>30</v>
      </c>
    </row>
    <row r="710" spans="1:147" x14ac:dyDescent="0.35">
      <c r="A710" s="7" t="s">
        <v>1188</v>
      </c>
      <c r="B710" s="7" t="e" vm="1">
        <v>#VALUE!</v>
      </c>
      <c r="C710" s="7" t="e" vm="8">
        <v>#VALUE!</v>
      </c>
      <c r="D710" s="7">
        <v>1</v>
      </c>
      <c r="E710" s="7">
        <v>5620</v>
      </c>
      <c r="F710" s="7">
        <v>2039</v>
      </c>
      <c r="G710" s="7">
        <v>0</v>
      </c>
      <c r="H710" s="7">
        <v>114</v>
      </c>
      <c r="I710" s="7">
        <v>2.0284697508896796</v>
      </c>
      <c r="J710" s="7">
        <v>0</v>
      </c>
      <c r="K710" s="7">
        <v>0</v>
      </c>
      <c r="L710" s="7">
        <v>0</v>
      </c>
      <c r="M710" s="7">
        <v>0</v>
      </c>
      <c r="N710" s="7">
        <v>0</v>
      </c>
      <c r="O710" s="7">
        <v>0</v>
      </c>
      <c r="P710" s="7">
        <v>0.58097312999273798</v>
      </c>
      <c r="Q710" s="7">
        <v>148180</v>
      </c>
      <c r="R710" s="7">
        <v>0</v>
      </c>
      <c r="S710" s="7">
        <v>1</v>
      </c>
      <c r="T710" s="7">
        <v>0</v>
      </c>
      <c r="U710" s="7">
        <v>1</v>
      </c>
      <c r="V710" s="7">
        <v>0</v>
      </c>
      <c r="W710" s="7">
        <v>0</v>
      </c>
      <c r="X710" s="7">
        <v>0</v>
      </c>
      <c r="Y710" s="7">
        <v>0</v>
      </c>
      <c r="Z710" s="7">
        <v>14.5874738693237</v>
      </c>
      <c r="AA710" s="7">
        <v>2001.2577233985101</v>
      </c>
      <c r="AB710" s="7">
        <v>14.5874738693237</v>
      </c>
      <c r="AC710" s="7">
        <v>0.47494100406765899</v>
      </c>
      <c r="AD710" s="7">
        <v>152.14557083789299</v>
      </c>
      <c r="AE710" s="7">
        <v>0.47494100406765899</v>
      </c>
      <c r="AF710" s="7">
        <v>2001.2577233985101</v>
      </c>
      <c r="AG710" s="7">
        <v>35.609568032001896</v>
      </c>
      <c r="AH710" s="7">
        <v>152.14557083789299</v>
      </c>
      <c r="AI710" s="7">
        <v>2.7072165629518299</v>
      </c>
      <c r="AJ710" s="7">
        <v>490.93154910579301</v>
      </c>
      <c r="AK710" s="7">
        <v>8.7354368168290613</v>
      </c>
      <c r="AL710" s="7">
        <v>378.65666447952401</v>
      </c>
      <c r="AM710" s="7">
        <v>6.7376630690306696</v>
      </c>
      <c r="AN710" s="7">
        <v>1328.64390092343</v>
      </c>
      <c r="AO710" s="7">
        <v>23.641350550239</v>
      </c>
      <c r="AP710" s="7">
        <v>406.89671921730002</v>
      </c>
      <c r="AQ710" s="7">
        <v>7.2401551462153098</v>
      </c>
      <c r="AR710" s="7">
        <v>183.93827337957899</v>
      </c>
      <c r="AS710" s="7">
        <v>3.2729230138715195</v>
      </c>
      <c r="AT710" s="7">
        <v>0</v>
      </c>
      <c r="AU710" s="7">
        <v>0</v>
      </c>
      <c r="AV710" s="7">
        <v>0.96320833265781403</v>
      </c>
      <c r="AW710" s="7">
        <v>1.7138938303519799E-2</v>
      </c>
      <c r="AX710" s="7">
        <v>80.815620753914104</v>
      </c>
      <c r="AY710" s="7">
        <v>1.43800036928673</v>
      </c>
      <c r="AZ710" s="7">
        <v>186.81868657562899</v>
      </c>
      <c r="BA710" s="7">
        <v>3.3241759177158201</v>
      </c>
      <c r="BB710" s="7">
        <v>44.452362862997703</v>
      </c>
      <c r="BC710" s="7">
        <v>2.1801060746933598</v>
      </c>
      <c r="BD710" s="7">
        <v>8.8830713720817602</v>
      </c>
      <c r="BE710" s="7">
        <v>0.43565823305942902</v>
      </c>
      <c r="BF710" s="7">
        <v>14.5874738693237</v>
      </c>
      <c r="BG710" s="7">
        <v>0.259563591980849</v>
      </c>
      <c r="BH710" s="7">
        <v>0.47494100406765899</v>
      </c>
      <c r="BI710" s="7">
        <v>8.4509075456878913E-3</v>
      </c>
      <c r="BJ710" s="7">
        <v>3.64686846733093</v>
      </c>
      <c r="BK710" s="7">
        <v>6.4890897995212304E-2</v>
      </c>
      <c r="BL710" s="7">
        <v>2.2792927920818302</v>
      </c>
      <c r="BM710" s="7">
        <v>4.0556811247007704E-2</v>
      </c>
      <c r="BN710" s="7">
        <v>2.2792927920818302</v>
      </c>
      <c r="BO710" s="7">
        <v>4.0556811247007704E-2</v>
      </c>
      <c r="BP710" s="7">
        <v>7.2937369346618697</v>
      </c>
      <c r="BQ710" s="7">
        <v>0.129781795990425</v>
      </c>
      <c r="BR710" s="7">
        <v>4.5585855841636702</v>
      </c>
      <c r="BS710" s="7">
        <v>8.1113622494015408E-2</v>
      </c>
      <c r="BT710" s="7">
        <v>0</v>
      </c>
      <c r="BU710" s="7">
        <v>0</v>
      </c>
      <c r="BV710" s="7">
        <v>0</v>
      </c>
      <c r="BW710" s="7">
        <v>0</v>
      </c>
      <c r="BX710" s="7">
        <v>0.45585855841636702</v>
      </c>
      <c r="BY710" s="7">
        <v>8.1113622494015398E-3</v>
      </c>
      <c r="BZ710" s="7">
        <v>0</v>
      </c>
      <c r="CA710" s="7">
        <v>0</v>
      </c>
      <c r="CB710" s="7">
        <v>0.51467902213335004</v>
      </c>
      <c r="CC710" s="7">
        <v>2.5241737230669498E-2</v>
      </c>
      <c r="CD710" s="7">
        <v>5.8503407519310699E-2</v>
      </c>
      <c r="CE710" s="7">
        <v>2.8692205747577601E-3</v>
      </c>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v>357</v>
      </c>
      <c r="EG710" s="7">
        <v>1357</v>
      </c>
      <c r="EH710" s="7">
        <v>943</v>
      </c>
      <c r="EI710" s="7">
        <v>3749</v>
      </c>
      <c r="EJ710" s="7">
        <v>1074</v>
      </c>
      <c r="EK710" s="7">
        <v>548</v>
      </c>
      <c r="EL710" s="7">
        <v>0</v>
      </c>
      <c r="EM710" s="7">
        <v>19</v>
      </c>
      <c r="EN710" s="7">
        <v>230</v>
      </c>
      <c r="EO710" s="7">
        <v>540</v>
      </c>
      <c r="EP710" s="7">
        <v>88</v>
      </c>
      <c r="EQ710" s="7">
        <v>25</v>
      </c>
    </row>
    <row r="711" spans="1:147" x14ac:dyDescent="0.35">
      <c r="A711" s="7" t="s">
        <v>1189</v>
      </c>
      <c r="B711" s="7" t="e" vm="1">
        <v>#VALUE!</v>
      </c>
      <c r="C711" s="7" t="e" vm="8">
        <v>#VALUE!</v>
      </c>
      <c r="D711" s="7">
        <v>1</v>
      </c>
      <c r="E711" s="7">
        <v>5996</v>
      </c>
      <c r="F711" s="7">
        <v>2666</v>
      </c>
      <c r="G711" s="7">
        <v>0</v>
      </c>
      <c r="H711" s="7">
        <v>7</v>
      </c>
      <c r="I711" s="7">
        <v>0.11674449633088727</v>
      </c>
      <c r="J711" s="7">
        <v>0</v>
      </c>
      <c r="K711" s="7">
        <v>0</v>
      </c>
      <c r="L711" s="7">
        <v>0</v>
      </c>
      <c r="M711" s="7">
        <v>0</v>
      </c>
      <c r="N711" s="7">
        <v>1</v>
      </c>
      <c r="O711" s="7">
        <v>0</v>
      </c>
      <c r="P711" s="7">
        <v>5.6049103537393004</v>
      </c>
      <c r="Q711" s="7">
        <v>128359</v>
      </c>
      <c r="R711" s="7">
        <v>0</v>
      </c>
      <c r="S711" s="7">
        <v>1</v>
      </c>
      <c r="T711" s="7">
        <v>0</v>
      </c>
      <c r="U711" s="7">
        <v>1</v>
      </c>
      <c r="V711" s="7">
        <v>0</v>
      </c>
      <c r="W711" s="7">
        <v>0</v>
      </c>
      <c r="X711" s="7">
        <v>0</v>
      </c>
      <c r="Y711" s="7">
        <v>1</v>
      </c>
      <c r="Z711" s="7">
        <v>109.040545850992</v>
      </c>
      <c r="AA711" s="7">
        <v>3244.7897635614499</v>
      </c>
      <c r="AB711" s="7">
        <v>109.040545850992</v>
      </c>
      <c r="AC711" s="7">
        <v>15.080075908452301</v>
      </c>
      <c r="AD711" s="7">
        <v>510.74811041430797</v>
      </c>
      <c r="AE711" s="7">
        <v>15.080075908452301</v>
      </c>
      <c r="AF711" s="7">
        <v>3244.7897635614499</v>
      </c>
      <c r="AG711" s="7">
        <v>54.115906663799997</v>
      </c>
      <c r="AH711" s="7">
        <v>510.74811041430797</v>
      </c>
      <c r="AI711" s="7">
        <v>8.5181472717529694</v>
      </c>
      <c r="AJ711" s="7">
        <v>701.29600153013598</v>
      </c>
      <c r="AK711" s="7">
        <v>11.696064068214399</v>
      </c>
      <c r="AL711" s="7">
        <v>597.65593385347199</v>
      </c>
      <c r="AM711" s="7">
        <v>9.9675772824127993</v>
      </c>
      <c r="AN711" s="7">
        <v>1860.81409517303</v>
      </c>
      <c r="AO711" s="7">
        <v>31.034257758055901</v>
      </c>
      <c r="AP711" s="7">
        <v>904.86547921819101</v>
      </c>
      <c r="AQ711" s="7">
        <v>15.091152088362101</v>
      </c>
      <c r="AR711" s="7">
        <v>256.07172122219299</v>
      </c>
      <c r="AS711" s="7">
        <v>4.2707091598097602</v>
      </c>
      <c r="AT711" s="7">
        <v>1</v>
      </c>
      <c r="AU711" s="7">
        <v>1.66777851901267E-2</v>
      </c>
      <c r="AV711" s="7">
        <v>6.4349099639803198</v>
      </c>
      <c r="AW711" s="7">
        <v>0.10732004609707001</v>
      </c>
      <c r="AX711" s="7">
        <v>215.60353658316299</v>
      </c>
      <c r="AY711" s="7">
        <v>3.5957894693656303</v>
      </c>
      <c r="AZ711" s="7">
        <v>379.36523598904</v>
      </c>
      <c r="BA711" s="7">
        <v>6.3269719144269594</v>
      </c>
      <c r="BB711" s="7">
        <v>178.79438722127099</v>
      </c>
      <c r="BC711" s="7">
        <v>6.70646613733199</v>
      </c>
      <c r="BD711" s="7">
        <v>8.8657867396432302</v>
      </c>
      <c r="BE711" s="7">
        <v>0.332550140271689</v>
      </c>
      <c r="BF711" s="7">
        <v>109.040545850992</v>
      </c>
      <c r="BG711" s="7">
        <v>1.81855480071701</v>
      </c>
      <c r="BH711" s="7">
        <v>15.080075908452301</v>
      </c>
      <c r="BI711" s="7">
        <v>0.25150226665197301</v>
      </c>
      <c r="BJ711" s="7">
        <v>14.3476264998317</v>
      </c>
      <c r="BK711" s="7">
        <v>0.239286632752363</v>
      </c>
      <c r="BL711" s="7">
        <v>36.867584312334699</v>
      </c>
      <c r="BM711" s="7">
        <v>0.61486965164000407</v>
      </c>
      <c r="BN711" s="7">
        <v>68.418847426772103</v>
      </c>
      <c r="BO711" s="7">
        <v>1.1410748403397599</v>
      </c>
      <c r="BP711" s="7">
        <v>29.006773881614201</v>
      </c>
      <c r="BQ711" s="7">
        <v>0.48376874385614099</v>
      </c>
      <c r="BR711" s="7">
        <v>6.9487010426819298</v>
      </c>
      <c r="BS711" s="7">
        <v>0.11588894334025901</v>
      </c>
      <c r="BT711" s="7">
        <v>0</v>
      </c>
      <c r="BU711" s="7">
        <v>0</v>
      </c>
      <c r="BV711" s="7">
        <v>0</v>
      </c>
      <c r="BW711" s="7">
        <v>0</v>
      </c>
      <c r="BX711" s="7">
        <v>4.6662251166999296</v>
      </c>
      <c r="BY711" s="7">
        <v>7.7822300145095599E-2</v>
      </c>
      <c r="BZ711" s="7">
        <v>9.5215248689055407</v>
      </c>
      <c r="CA711" s="7">
        <v>0.15879794644605599</v>
      </c>
      <c r="CB711" s="7">
        <v>14.412451792508399</v>
      </c>
      <c r="CC711" s="7">
        <v>0.54060209274224891</v>
      </c>
      <c r="CD711" s="7">
        <v>0.39745946560287798</v>
      </c>
      <c r="CE711" s="7">
        <v>1.49084570743765E-2</v>
      </c>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v>847</v>
      </c>
      <c r="EG711" s="7">
        <v>1162</v>
      </c>
      <c r="EH711" s="7">
        <v>1272</v>
      </c>
      <c r="EI711" s="7">
        <v>3656</v>
      </c>
      <c r="EJ711" s="7">
        <v>1470</v>
      </c>
      <c r="EK711" s="7">
        <v>481</v>
      </c>
      <c r="EL711" s="7">
        <v>1</v>
      </c>
      <c r="EM711" s="7">
        <v>14</v>
      </c>
      <c r="EN711" s="7">
        <v>374</v>
      </c>
      <c r="EO711" s="7">
        <v>698</v>
      </c>
      <c r="EP711" s="7">
        <v>249</v>
      </c>
      <c r="EQ711" s="7">
        <v>17</v>
      </c>
    </row>
    <row r="712" spans="1:147" x14ac:dyDescent="0.35">
      <c r="A712" s="7" t="s">
        <v>1190</v>
      </c>
      <c r="B712" s="7" t="e" vm="1">
        <v>#VALUE!</v>
      </c>
      <c r="C712" s="7" t="e" vm="8">
        <v>#VALUE!</v>
      </c>
      <c r="D712" s="7">
        <v>1</v>
      </c>
      <c r="E712" s="7">
        <v>4740</v>
      </c>
      <c r="F712" s="7">
        <v>1639</v>
      </c>
      <c r="G712" s="7">
        <v>0</v>
      </c>
      <c r="H712" s="7">
        <v>10</v>
      </c>
      <c r="I712" s="7">
        <v>0.21097046413502107</v>
      </c>
      <c r="J712" s="7">
        <v>1</v>
      </c>
      <c r="K712" s="7">
        <v>1</v>
      </c>
      <c r="L712" s="7">
        <v>1</v>
      </c>
      <c r="M712" s="7">
        <v>1</v>
      </c>
      <c r="N712" s="7">
        <v>1</v>
      </c>
      <c r="O712" s="7">
        <v>1</v>
      </c>
      <c r="P712" s="7">
        <v>8.1005025125628105</v>
      </c>
      <c r="Q712" s="7">
        <v>74375</v>
      </c>
      <c r="R712" s="7">
        <v>1</v>
      </c>
      <c r="S712" s="7">
        <v>1</v>
      </c>
      <c r="T712" s="7">
        <v>1</v>
      </c>
      <c r="U712" s="7">
        <v>1</v>
      </c>
      <c r="V712" s="7">
        <v>1</v>
      </c>
      <c r="W712" s="7">
        <v>0</v>
      </c>
      <c r="X712" s="7">
        <v>0</v>
      </c>
      <c r="Y712" s="7">
        <v>1</v>
      </c>
      <c r="Z712" s="7">
        <v>602.92431217431999</v>
      </c>
      <c r="AA712" s="7">
        <v>4739.9999537156</v>
      </c>
      <c r="AB712" s="7">
        <v>602.92431217431999</v>
      </c>
      <c r="AC712" s="7">
        <v>139.46539472788601</v>
      </c>
      <c r="AD712" s="7">
        <v>1263.9740435716801</v>
      </c>
      <c r="AE712" s="7">
        <v>139.46539472788601</v>
      </c>
      <c r="AF712" s="7">
        <v>4739.9999537156</v>
      </c>
      <c r="AG712" s="7">
        <v>99.999999023535807</v>
      </c>
      <c r="AH712" s="7">
        <v>1263.9740435716801</v>
      </c>
      <c r="AI712" s="7">
        <v>26.666119062693699</v>
      </c>
      <c r="AJ712" s="7">
        <v>1166.99999038692</v>
      </c>
      <c r="AK712" s="7">
        <v>24.620252961749301</v>
      </c>
      <c r="AL712" s="7">
        <v>565.99999837948405</v>
      </c>
      <c r="AM712" s="7">
        <v>11.9409282358541</v>
      </c>
      <c r="AN712" s="7">
        <v>2017.0000099255701</v>
      </c>
      <c r="AO712" s="7">
        <v>42.552742825433995</v>
      </c>
      <c r="AP712" s="7">
        <v>1838.99998793699</v>
      </c>
      <c r="AQ712" s="7">
        <v>38.797468099936403</v>
      </c>
      <c r="AR712" s="7">
        <v>197.99999946481</v>
      </c>
      <c r="AS712" s="7">
        <v>4.1772151785824798</v>
      </c>
      <c r="AT712" s="7">
        <v>0</v>
      </c>
      <c r="AU712" s="7">
        <v>0</v>
      </c>
      <c r="AV712" s="7">
        <v>26.000000767409801</v>
      </c>
      <c r="AW712" s="7">
        <v>0.54852322294113498</v>
      </c>
      <c r="AX712" s="7">
        <v>659.99998835142503</v>
      </c>
      <c r="AY712" s="7">
        <v>13.9240503871609</v>
      </c>
      <c r="AZ712" s="7">
        <v>1445.00000087899</v>
      </c>
      <c r="BA712" s="7">
        <v>30.485232086054697</v>
      </c>
      <c r="BB712" s="7">
        <v>170.29680875614201</v>
      </c>
      <c r="BC712" s="7">
        <v>10.390287294456501</v>
      </c>
      <c r="BD712" s="7">
        <v>216.00811829988001</v>
      </c>
      <c r="BE712" s="7">
        <v>13.179262861493601</v>
      </c>
      <c r="BF712" s="7">
        <v>602.92431217431999</v>
      </c>
      <c r="BG712" s="7">
        <v>12.719922197770501</v>
      </c>
      <c r="BH712" s="7">
        <v>139.46539472788601</v>
      </c>
      <c r="BI712" s="7">
        <v>2.9423079056515999</v>
      </c>
      <c r="BJ712" s="7">
        <v>152.91614348953601</v>
      </c>
      <c r="BK712" s="7">
        <v>3.2260789765724898</v>
      </c>
      <c r="BL712" s="7">
        <v>46.4551313497359</v>
      </c>
      <c r="BM712" s="7">
        <v>0.98006606223071491</v>
      </c>
      <c r="BN712" s="7">
        <v>218.05414601694801</v>
      </c>
      <c r="BO712" s="7">
        <v>4.6002984391761199</v>
      </c>
      <c r="BP712" s="7">
        <v>282.22398117184599</v>
      </c>
      <c r="BQ712" s="7">
        <v>5.9540924297857902</v>
      </c>
      <c r="BR712" s="7">
        <v>13.409773726511</v>
      </c>
      <c r="BS712" s="7">
        <v>0.28290661870276501</v>
      </c>
      <c r="BT712" s="7">
        <v>0</v>
      </c>
      <c r="BU712" s="7">
        <v>0</v>
      </c>
      <c r="BV712" s="7">
        <v>2.5734021365642499</v>
      </c>
      <c r="BW712" s="7">
        <v>5.4291184315701596E-2</v>
      </c>
      <c r="BX712" s="7">
        <v>86.663015470578102</v>
      </c>
      <c r="BY712" s="7">
        <v>1.8283336597168398</v>
      </c>
      <c r="BZ712" s="7">
        <v>181.35354790743401</v>
      </c>
      <c r="CA712" s="7">
        <v>3.8260242174564203</v>
      </c>
      <c r="CB712" s="7">
        <v>8.1368725969223306</v>
      </c>
      <c r="CC712" s="7">
        <v>0.49645348364382696</v>
      </c>
      <c r="CD712" s="7">
        <v>23.2509189879056</v>
      </c>
      <c r="CE712" s="7">
        <v>1.41860396509491</v>
      </c>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v>1319</v>
      </c>
      <c r="EG712" s="7">
        <v>1167</v>
      </c>
      <c r="EH712" s="7">
        <v>566</v>
      </c>
      <c r="EI712" s="7">
        <v>2017</v>
      </c>
      <c r="EJ712" s="7">
        <v>1839</v>
      </c>
      <c r="EK712" s="7">
        <v>198</v>
      </c>
      <c r="EL712" s="7">
        <v>0</v>
      </c>
      <c r="EM712" s="7">
        <v>26</v>
      </c>
      <c r="EN712" s="7">
        <v>660</v>
      </c>
      <c r="EO712" s="7">
        <v>1445</v>
      </c>
      <c r="EP712" s="7">
        <v>163</v>
      </c>
      <c r="EQ712" s="7">
        <v>211</v>
      </c>
    </row>
    <row r="713" spans="1:147" x14ac:dyDescent="0.35">
      <c r="A713" s="7" t="s">
        <v>1191</v>
      </c>
      <c r="B713" s="7" t="e" vm="1">
        <v>#VALUE!</v>
      </c>
      <c r="C713" s="7" t="e" vm="8">
        <v>#VALUE!</v>
      </c>
      <c r="D713" s="7">
        <v>1</v>
      </c>
      <c r="E713" s="7">
        <v>4691</v>
      </c>
      <c r="F713" s="7">
        <v>1412</v>
      </c>
      <c r="G713" s="7">
        <v>0</v>
      </c>
      <c r="H713" s="7">
        <v>0</v>
      </c>
      <c r="I713" s="7">
        <v>0</v>
      </c>
      <c r="J713" s="7">
        <v>0</v>
      </c>
      <c r="K713" s="7">
        <v>1</v>
      </c>
      <c r="L713" s="7">
        <v>0</v>
      </c>
      <c r="M713" s="7">
        <v>1</v>
      </c>
      <c r="N713" s="7">
        <v>1</v>
      </c>
      <c r="O713" s="7">
        <v>1</v>
      </c>
      <c r="P713" s="7">
        <v>24.4648318042813</v>
      </c>
      <c r="Q713" s="7">
        <v>51279</v>
      </c>
      <c r="R713" s="7">
        <v>0</v>
      </c>
      <c r="S713" s="7">
        <v>1</v>
      </c>
      <c r="T713" s="7">
        <v>0</v>
      </c>
      <c r="U713" s="7">
        <v>1</v>
      </c>
      <c r="V713" s="7">
        <v>0</v>
      </c>
      <c r="W713" s="7">
        <v>0</v>
      </c>
      <c r="X713" s="7">
        <v>0</v>
      </c>
      <c r="Y713" s="7">
        <v>1</v>
      </c>
      <c r="Z713" s="7"/>
      <c r="AA713" s="7">
        <v>4114.7997284103203</v>
      </c>
      <c r="AB713" s="7"/>
      <c r="AC713" s="7"/>
      <c r="AD713" s="7">
        <v>1969.80806352012</v>
      </c>
      <c r="AE713" s="7"/>
      <c r="AF713" s="7">
        <v>4114.7997284103203</v>
      </c>
      <c r="AG713" s="7">
        <v>87.716898921558695</v>
      </c>
      <c r="AH713" s="7">
        <v>1969.80806352012</v>
      </c>
      <c r="AI713" s="7">
        <v>41.991218578557202</v>
      </c>
      <c r="AJ713" s="7">
        <v>1233.38398423372</v>
      </c>
      <c r="AK713" s="7">
        <v>26.2925598856047</v>
      </c>
      <c r="AL713" s="7">
        <v>235.58325904392399</v>
      </c>
      <c r="AM713" s="7">
        <v>5.0220264132151797</v>
      </c>
      <c r="AN713" s="7">
        <v>1366.5562515598699</v>
      </c>
      <c r="AO713" s="7">
        <v>29.131448551692003</v>
      </c>
      <c r="AP713" s="7">
        <v>1837.98034409713</v>
      </c>
      <c r="AQ713" s="7">
        <v>39.180992199896195</v>
      </c>
      <c r="AR713" s="7">
        <v>152.46762504102699</v>
      </c>
      <c r="AS713" s="7">
        <v>3.2502158397149103</v>
      </c>
      <c r="AT713" s="7">
        <v>2.99999994412065</v>
      </c>
      <c r="AU713" s="7">
        <v>6.3952247796219303E-2</v>
      </c>
      <c r="AV713" s="7">
        <v>37.004305639187798</v>
      </c>
      <c r="AW713" s="7">
        <v>0.78883618928134314</v>
      </c>
      <c r="AX713" s="7">
        <v>717.79121338250104</v>
      </c>
      <c r="AY713" s="7">
        <v>15.301454133073999</v>
      </c>
      <c r="AZ713" s="7">
        <v>1543.4486242765599</v>
      </c>
      <c r="BA713" s="7">
        <v>32.902336906343102</v>
      </c>
      <c r="BB713" s="7">
        <v>233.86960384924899</v>
      </c>
      <c r="BC713" s="7">
        <v>16.563003105470901</v>
      </c>
      <c r="BD713" s="7">
        <v>208.43717827752701</v>
      </c>
      <c r="BE713" s="7">
        <v>14.7618398213546</v>
      </c>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v>2305</v>
      </c>
      <c r="EG713" s="7">
        <v>1408</v>
      </c>
      <c r="EH713" s="7">
        <v>275</v>
      </c>
      <c r="EI713" s="7">
        <v>1616</v>
      </c>
      <c r="EJ713" s="7">
        <v>2038</v>
      </c>
      <c r="EK713" s="7">
        <v>168</v>
      </c>
      <c r="EL713" s="7">
        <v>3</v>
      </c>
      <c r="EM713" s="7">
        <v>41</v>
      </c>
      <c r="EN713" s="7">
        <v>825</v>
      </c>
      <c r="EO713" s="7">
        <v>1828</v>
      </c>
      <c r="EP713" s="7">
        <v>300</v>
      </c>
      <c r="EQ713" s="7">
        <v>232</v>
      </c>
    </row>
    <row r="714" spans="1:147" x14ac:dyDescent="0.35">
      <c r="A714" s="7" t="s">
        <v>1192</v>
      </c>
      <c r="B714" s="7" t="e" vm="1">
        <v>#VALUE!</v>
      </c>
      <c r="C714" s="7" t="e" vm="8">
        <v>#VALUE!</v>
      </c>
      <c r="D714" s="7">
        <v>1</v>
      </c>
      <c r="E714" s="7">
        <v>3719</v>
      </c>
      <c r="F714" s="7">
        <v>1219</v>
      </c>
      <c r="G714" s="7">
        <v>0</v>
      </c>
      <c r="H714" s="7">
        <v>31</v>
      </c>
      <c r="I714" s="7">
        <v>0.83355740790535082</v>
      </c>
      <c r="J714" s="7">
        <v>0</v>
      </c>
      <c r="K714" s="7">
        <v>0</v>
      </c>
      <c r="L714" s="7">
        <v>0</v>
      </c>
      <c r="M714" s="7">
        <v>0</v>
      </c>
      <c r="N714" s="7">
        <v>0</v>
      </c>
      <c r="O714" s="7">
        <v>0</v>
      </c>
      <c r="P714" s="7">
        <v>8.963763509218051</v>
      </c>
      <c r="Q714" s="7">
        <v>85485</v>
      </c>
      <c r="R714" s="7">
        <v>0</v>
      </c>
      <c r="S714" s="7">
        <v>0</v>
      </c>
      <c r="T714" s="7">
        <v>0</v>
      </c>
      <c r="U714" s="7">
        <v>0</v>
      </c>
      <c r="V714" s="7">
        <v>0</v>
      </c>
      <c r="W714" s="7">
        <v>0</v>
      </c>
      <c r="X714" s="7">
        <v>0</v>
      </c>
      <c r="Y714" s="7">
        <v>0</v>
      </c>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v>926</v>
      </c>
      <c r="EG714" s="7">
        <v>964</v>
      </c>
      <c r="EH714" s="7">
        <v>426</v>
      </c>
      <c r="EI714" s="7">
        <v>1498</v>
      </c>
      <c r="EJ714" s="7">
        <v>1342</v>
      </c>
      <c r="EK714" s="7">
        <v>129</v>
      </c>
      <c r="EL714" s="7">
        <v>1</v>
      </c>
      <c r="EM714" s="7">
        <v>31</v>
      </c>
      <c r="EN714" s="7">
        <v>718</v>
      </c>
      <c r="EO714" s="7">
        <v>1381</v>
      </c>
      <c r="EP714" s="7">
        <v>187</v>
      </c>
      <c r="EQ714" s="7">
        <v>117</v>
      </c>
    </row>
    <row r="715" spans="1:147" x14ac:dyDescent="0.35">
      <c r="A715" s="7" t="s">
        <v>1193</v>
      </c>
      <c r="B715" s="7" t="e" vm="1">
        <v>#VALUE!</v>
      </c>
      <c r="C715" s="7" t="e" vm="8">
        <v>#VALUE!</v>
      </c>
      <c r="D715" s="7">
        <v>1</v>
      </c>
      <c r="E715" s="7">
        <v>3481</v>
      </c>
      <c r="F715" s="7">
        <v>1135</v>
      </c>
      <c r="G715" s="7">
        <v>0</v>
      </c>
      <c r="H715" s="7">
        <v>0</v>
      </c>
      <c r="I715" s="7">
        <v>0</v>
      </c>
      <c r="J715" s="7">
        <v>0</v>
      </c>
      <c r="K715" s="7">
        <v>0</v>
      </c>
      <c r="L715" s="7">
        <v>0</v>
      </c>
      <c r="M715" s="7">
        <v>0</v>
      </c>
      <c r="N715" s="7">
        <v>0</v>
      </c>
      <c r="O715" s="7">
        <v>0</v>
      </c>
      <c r="P715" s="7">
        <v>4.8364551299971996</v>
      </c>
      <c r="Q715" s="7">
        <v>137344</v>
      </c>
      <c r="R715" s="7">
        <v>0</v>
      </c>
      <c r="S715" s="7">
        <v>1</v>
      </c>
      <c r="T715" s="7">
        <v>0</v>
      </c>
      <c r="U715" s="7">
        <v>1</v>
      </c>
      <c r="V715" s="7">
        <v>0</v>
      </c>
      <c r="W715" s="7">
        <v>0</v>
      </c>
      <c r="X715" s="7">
        <v>0</v>
      </c>
      <c r="Y715" s="7">
        <v>0</v>
      </c>
      <c r="Z715" s="7"/>
      <c r="AA715" s="7">
        <v>1300.93110501766</v>
      </c>
      <c r="AB715" s="7"/>
      <c r="AC715" s="7"/>
      <c r="AD715" s="7">
        <v>98.251455821096897</v>
      </c>
      <c r="AE715" s="7"/>
      <c r="AF715" s="7">
        <v>1300.93110501766</v>
      </c>
      <c r="AG715" s="7">
        <v>37.372338552647598</v>
      </c>
      <c r="AH715" s="7">
        <v>98.251455821096897</v>
      </c>
      <c r="AI715" s="7">
        <v>2.82250663088471</v>
      </c>
      <c r="AJ715" s="7">
        <v>339.03394517302502</v>
      </c>
      <c r="AK715" s="7">
        <v>9.7395560233560801</v>
      </c>
      <c r="AL715" s="7">
        <v>159.78388078510801</v>
      </c>
      <c r="AM715" s="7">
        <v>4.5901718122696797</v>
      </c>
      <c r="AN715" s="7">
        <v>779.98401868343399</v>
      </c>
      <c r="AO715" s="7">
        <v>22.406895107251799</v>
      </c>
      <c r="AP715" s="7">
        <v>398.30631330609299</v>
      </c>
      <c r="AQ715" s="7">
        <v>11.442295699686699</v>
      </c>
      <c r="AR715" s="7">
        <v>55.245515212416599</v>
      </c>
      <c r="AS715" s="7">
        <v>1.5870587535885301</v>
      </c>
      <c r="AT715" s="7">
        <v>0</v>
      </c>
      <c r="AU715" s="7">
        <v>0</v>
      </c>
      <c r="AV715" s="7">
        <v>4.5462155789136904</v>
      </c>
      <c r="AW715" s="7">
        <v>0.13060084972461</v>
      </c>
      <c r="AX715" s="7">
        <v>62.849036543630099</v>
      </c>
      <c r="AY715" s="7">
        <v>1.8054879788460199</v>
      </c>
      <c r="AZ715" s="7">
        <v>96.7742657437921</v>
      </c>
      <c r="BA715" s="7">
        <v>2.78007083435197</v>
      </c>
      <c r="BB715" s="7">
        <v>5.0049089253880101</v>
      </c>
      <c r="BC715" s="7">
        <v>0.44096113880070603</v>
      </c>
      <c r="BD715" s="7">
        <v>7.1541488547809404</v>
      </c>
      <c r="BE715" s="7">
        <v>0.630321485002726</v>
      </c>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v>296</v>
      </c>
      <c r="EG715" s="7">
        <v>953</v>
      </c>
      <c r="EH715" s="7">
        <v>399</v>
      </c>
      <c r="EI715" s="7">
        <v>1940</v>
      </c>
      <c r="EJ715" s="7">
        <v>1173</v>
      </c>
      <c r="EK715" s="7">
        <v>141</v>
      </c>
      <c r="EL715" s="7">
        <v>1</v>
      </c>
      <c r="EM715" s="7">
        <v>18</v>
      </c>
      <c r="EN715" s="7">
        <v>208</v>
      </c>
      <c r="EO715" s="7">
        <v>343</v>
      </c>
      <c r="EP715" s="7">
        <v>19</v>
      </c>
      <c r="EQ715" s="7">
        <v>19</v>
      </c>
    </row>
    <row r="716" spans="1:147" x14ac:dyDescent="0.35">
      <c r="A716" s="7" t="s">
        <v>1194</v>
      </c>
      <c r="B716" s="7" t="e" vm="1">
        <v>#VALUE!</v>
      </c>
      <c r="C716" s="7" t="e" vm="8">
        <v>#VALUE!</v>
      </c>
      <c r="D716" s="7">
        <v>1</v>
      </c>
      <c r="E716" s="7">
        <v>5885</v>
      </c>
      <c r="F716" s="7">
        <v>2055</v>
      </c>
      <c r="G716" s="7">
        <v>0</v>
      </c>
      <c r="H716" s="7">
        <v>79</v>
      </c>
      <c r="I716" s="7">
        <v>1.3423959218351742</v>
      </c>
      <c r="J716" s="7">
        <v>0</v>
      </c>
      <c r="K716" s="7">
        <v>0</v>
      </c>
      <c r="L716" s="7">
        <v>0</v>
      </c>
      <c r="M716" s="7">
        <v>0</v>
      </c>
      <c r="N716" s="7">
        <v>0</v>
      </c>
      <c r="O716" s="7">
        <v>0</v>
      </c>
      <c r="P716" s="7">
        <v>3.2343118298470697</v>
      </c>
      <c r="Q716" s="7">
        <v>131237</v>
      </c>
      <c r="R716" s="7">
        <v>1</v>
      </c>
      <c r="S716" s="7">
        <v>1</v>
      </c>
      <c r="T716" s="7">
        <v>1</v>
      </c>
      <c r="U716" s="7">
        <v>1</v>
      </c>
      <c r="V716" s="7">
        <v>1</v>
      </c>
      <c r="W716" s="7">
        <v>0</v>
      </c>
      <c r="X716" s="7">
        <v>0</v>
      </c>
      <c r="Y716" s="7">
        <v>0</v>
      </c>
      <c r="Z716" s="7">
        <v>3524.8093954041301</v>
      </c>
      <c r="AA716" s="7">
        <v>5868.3210536945298</v>
      </c>
      <c r="AB716" s="7">
        <v>3524.8093954041301</v>
      </c>
      <c r="AC716" s="7">
        <v>149.19470350481001</v>
      </c>
      <c r="AD716" s="7">
        <v>240.31048180548899</v>
      </c>
      <c r="AE716" s="7">
        <v>149.19470350481001</v>
      </c>
      <c r="AF716" s="7">
        <v>5868.3210536945298</v>
      </c>
      <c r="AG716" s="7">
        <v>99.716585449354696</v>
      </c>
      <c r="AH716" s="7">
        <v>240.31048180548899</v>
      </c>
      <c r="AI716" s="7">
        <v>4.08344064240422</v>
      </c>
      <c r="AJ716" s="7">
        <v>1441.90166675726</v>
      </c>
      <c r="AK716" s="7">
        <v>24.501302748636501</v>
      </c>
      <c r="AL716" s="7">
        <v>887.93866455095099</v>
      </c>
      <c r="AM716" s="7">
        <v>15.0881676219363</v>
      </c>
      <c r="AN716" s="7">
        <v>3735.6494767778599</v>
      </c>
      <c r="AO716" s="7">
        <v>63.477476240915301</v>
      </c>
      <c r="AP716" s="7">
        <v>1405.9594942332201</v>
      </c>
      <c r="AQ716" s="7">
        <v>23.890560649672398</v>
      </c>
      <c r="AR716" s="7">
        <v>512.17265481337097</v>
      </c>
      <c r="AS716" s="7">
        <v>8.7030187733792808</v>
      </c>
      <c r="AT716" s="7">
        <v>1</v>
      </c>
      <c r="AU716" s="7">
        <v>1.69923534409516E-2</v>
      </c>
      <c r="AV716" s="7">
        <v>7.7990170866251001</v>
      </c>
      <c r="AW716" s="7">
        <v>0.132523654827954</v>
      </c>
      <c r="AX716" s="7">
        <v>205.74041976453699</v>
      </c>
      <c r="AY716" s="7">
        <v>3.4960139297287598</v>
      </c>
      <c r="AZ716" s="7">
        <v>401.49852304759702</v>
      </c>
      <c r="BA716" s="7">
        <v>6.8224048096448096</v>
      </c>
      <c r="BB716" s="7">
        <v>47.875241584458401</v>
      </c>
      <c r="BC716" s="7">
        <v>2.3296954542315498</v>
      </c>
      <c r="BD716" s="7">
        <v>29.115569763453401</v>
      </c>
      <c r="BE716" s="7">
        <v>1.4168160468833699</v>
      </c>
      <c r="BF716" s="7">
        <v>3524.8093954041301</v>
      </c>
      <c r="BG716" s="7">
        <v>59.894807058693701</v>
      </c>
      <c r="BH716" s="7">
        <v>149.19470350481001</v>
      </c>
      <c r="BI716" s="7">
        <v>2.5351691334717099</v>
      </c>
      <c r="BJ716" s="7">
        <v>821.825935469314</v>
      </c>
      <c r="BK716" s="7">
        <v>13.964756762435199</v>
      </c>
      <c r="BL716" s="7">
        <v>567.82106351008304</v>
      </c>
      <c r="BM716" s="7">
        <v>9.6486162023803494</v>
      </c>
      <c r="BN716" s="7">
        <v>2231.3616104471598</v>
      </c>
      <c r="BO716" s="7">
        <v>37.916085139289002</v>
      </c>
      <c r="BP716" s="7">
        <v>787.86179544832305</v>
      </c>
      <c r="BQ716" s="7">
        <v>13.3876260908806</v>
      </c>
      <c r="BR716" s="7">
        <v>389.60018366794702</v>
      </c>
      <c r="BS716" s="7">
        <v>6.6202240215453996</v>
      </c>
      <c r="BT716" s="7">
        <v>1</v>
      </c>
      <c r="BU716" s="7">
        <v>1.69923534409516E-2</v>
      </c>
      <c r="BV716" s="7">
        <v>1.9999999701976801</v>
      </c>
      <c r="BW716" s="7">
        <v>3.3984706375491495E-2</v>
      </c>
      <c r="BX716" s="7">
        <v>112.98581439210101</v>
      </c>
      <c r="BY716" s="7">
        <v>1.9198948919643299</v>
      </c>
      <c r="BZ716" s="7">
        <v>257.11116241881501</v>
      </c>
      <c r="CA716" s="7">
        <v>4.3689237454344196</v>
      </c>
      <c r="CB716" s="7">
        <v>27.2332539457358</v>
      </c>
      <c r="CC716" s="7">
        <v>1.3252191701088001</v>
      </c>
      <c r="CD716" s="7">
        <v>17.639533385198099</v>
      </c>
      <c r="CE716" s="7">
        <v>0.85837145426754902</v>
      </c>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v>256</v>
      </c>
      <c r="EG716" s="7">
        <v>1446</v>
      </c>
      <c r="EH716" s="7">
        <v>890</v>
      </c>
      <c r="EI716" s="7">
        <v>3746</v>
      </c>
      <c r="EJ716" s="7">
        <v>1409</v>
      </c>
      <c r="EK716" s="7">
        <v>513</v>
      </c>
      <c r="EL716" s="7">
        <v>1</v>
      </c>
      <c r="EM716" s="7">
        <v>8</v>
      </c>
      <c r="EN716" s="7">
        <v>208</v>
      </c>
      <c r="EO716" s="7">
        <v>403</v>
      </c>
      <c r="EP716" s="7">
        <v>48</v>
      </c>
      <c r="EQ716" s="7">
        <v>28</v>
      </c>
    </row>
    <row r="717" spans="1:147" x14ac:dyDescent="0.35">
      <c r="A717" s="7" t="s">
        <v>1195</v>
      </c>
      <c r="B717" s="7" t="e" vm="1">
        <v>#VALUE!</v>
      </c>
      <c r="C717" s="7" t="e" vm="8">
        <v>#VALUE!</v>
      </c>
      <c r="D717" s="7">
        <v>1</v>
      </c>
      <c r="E717" s="7">
        <v>2008</v>
      </c>
      <c r="F717" s="7">
        <v>743</v>
      </c>
      <c r="G717" s="7">
        <v>0</v>
      </c>
      <c r="H717" s="7">
        <v>0</v>
      </c>
      <c r="I717" s="7">
        <v>0</v>
      </c>
      <c r="J717" s="7">
        <v>0</v>
      </c>
      <c r="K717" s="7">
        <v>1</v>
      </c>
      <c r="L717" s="7">
        <v>0</v>
      </c>
      <c r="M717" s="7">
        <v>0</v>
      </c>
      <c r="N717" s="7">
        <v>0</v>
      </c>
      <c r="O717" s="7">
        <v>1</v>
      </c>
      <c r="P717" s="7">
        <v>29.278642149929301</v>
      </c>
      <c r="Q717" s="7">
        <v>42600</v>
      </c>
      <c r="R717" s="7">
        <v>0</v>
      </c>
      <c r="S717" s="7">
        <v>1</v>
      </c>
      <c r="T717" s="7">
        <v>0</v>
      </c>
      <c r="U717" s="7">
        <v>1</v>
      </c>
      <c r="V717" s="7">
        <v>0</v>
      </c>
      <c r="W717" s="7">
        <v>0</v>
      </c>
      <c r="X717" s="7">
        <v>0</v>
      </c>
      <c r="Y717" s="7">
        <v>0</v>
      </c>
      <c r="Z717" s="7"/>
      <c r="AA717" s="7">
        <v>957.98680198192596</v>
      </c>
      <c r="AB717" s="7"/>
      <c r="AC717" s="7"/>
      <c r="AD717" s="7">
        <v>286.54325513541698</v>
      </c>
      <c r="AE717" s="7"/>
      <c r="AF717" s="7">
        <v>957.98680198192596</v>
      </c>
      <c r="AG717" s="7">
        <v>47.7085060747971</v>
      </c>
      <c r="AH717" s="7">
        <v>286.54325513541698</v>
      </c>
      <c r="AI717" s="7">
        <v>14.270082427062599</v>
      </c>
      <c r="AJ717" s="7">
        <v>238.263298615813</v>
      </c>
      <c r="AK717" s="7">
        <v>11.865702122301499</v>
      </c>
      <c r="AL717" s="7">
        <v>133.47607789933701</v>
      </c>
      <c r="AM717" s="7">
        <v>6.6472150348275303</v>
      </c>
      <c r="AN717" s="7">
        <v>59.745397541206302</v>
      </c>
      <c r="AO717" s="7">
        <v>2.97536840344653</v>
      </c>
      <c r="AP717" s="7">
        <v>837.56566947698605</v>
      </c>
      <c r="AQ717" s="7">
        <v>41.711437722957498</v>
      </c>
      <c r="AR717" s="7">
        <v>5.3075141534209296</v>
      </c>
      <c r="AS717" s="7">
        <v>0.26431843393530496</v>
      </c>
      <c r="AT717" s="7">
        <v>0</v>
      </c>
      <c r="AU717" s="7">
        <v>0</v>
      </c>
      <c r="AV717" s="7">
        <v>3.4767030775547001</v>
      </c>
      <c r="AW717" s="7">
        <v>0.17314258354356099</v>
      </c>
      <c r="AX717" s="7">
        <v>51.891552589833701</v>
      </c>
      <c r="AY717" s="7">
        <v>2.5842406668243898</v>
      </c>
      <c r="AZ717" s="7">
        <v>83.235650911927195</v>
      </c>
      <c r="BA717" s="7">
        <v>4.1452017386417896</v>
      </c>
      <c r="BB717" s="7">
        <v>89.574391208589105</v>
      </c>
      <c r="BC717" s="7">
        <v>12.055772706405001</v>
      </c>
      <c r="BD717" s="7">
        <v>53.645917605608702</v>
      </c>
      <c r="BE717" s="7">
        <v>7.2201773358827301</v>
      </c>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v>1040</v>
      </c>
      <c r="EG717" s="7">
        <v>578</v>
      </c>
      <c r="EH717" s="7">
        <v>221</v>
      </c>
      <c r="EI717" s="7">
        <v>150</v>
      </c>
      <c r="EJ717" s="7">
        <v>1642</v>
      </c>
      <c r="EK717" s="7">
        <v>9</v>
      </c>
      <c r="EL717" s="7">
        <v>0</v>
      </c>
      <c r="EM717" s="7">
        <v>5</v>
      </c>
      <c r="EN717" s="7">
        <v>202</v>
      </c>
      <c r="EO717" s="7">
        <v>298</v>
      </c>
      <c r="EP717" s="7">
        <v>194</v>
      </c>
      <c r="EQ717" s="7">
        <v>107</v>
      </c>
    </row>
    <row r="718" spans="1:147" x14ac:dyDescent="0.35">
      <c r="A718" s="7" t="s">
        <v>1196</v>
      </c>
      <c r="B718" s="7" t="e" vm="1">
        <v>#VALUE!</v>
      </c>
      <c r="C718" s="7" t="e" vm="8">
        <v>#VALUE!</v>
      </c>
      <c r="D718" s="7">
        <v>1</v>
      </c>
      <c r="E718" s="7">
        <v>4312</v>
      </c>
      <c r="F718" s="7">
        <v>1656</v>
      </c>
      <c r="G718" s="7">
        <v>0</v>
      </c>
      <c r="H718" s="7">
        <v>0</v>
      </c>
      <c r="I718" s="7">
        <v>0</v>
      </c>
      <c r="J718" s="7">
        <v>0</v>
      </c>
      <c r="K718" s="7">
        <v>0</v>
      </c>
      <c r="L718" s="7">
        <v>0</v>
      </c>
      <c r="M718" s="7">
        <v>0</v>
      </c>
      <c r="N718" s="7">
        <v>0</v>
      </c>
      <c r="O718" s="7">
        <v>1</v>
      </c>
      <c r="P718" s="7">
        <v>26.163069544364497</v>
      </c>
      <c r="Q718" s="7">
        <v>68393</v>
      </c>
      <c r="R718" s="7">
        <v>0</v>
      </c>
      <c r="S718" s="7">
        <v>0</v>
      </c>
      <c r="T718" s="7">
        <v>0</v>
      </c>
      <c r="U718" s="7">
        <v>0</v>
      </c>
      <c r="V718" s="7">
        <v>0</v>
      </c>
      <c r="W718" s="7">
        <v>0</v>
      </c>
      <c r="X718" s="7">
        <v>0</v>
      </c>
      <c r="Y718" s="7">
        <v>0</v>
      </c>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v>1707</v>
      </c>
      <c r="EG718" s="7">
        <v>1130</v>
      </c>
      <c r="EH718" s="7">
        <v>459</v>
      </c>
      <c r="EI718" s="7">
        <v>474</v>
      </c>
      <c r="EJ718" s="7">
        <v>3226</v>
      </c>
      <c r="EK718" s="7">
        <v>27</v>
      </c>
      <c r="EL718" s="7">
        <v>2</v>
      </c>
      <c r="EM718" s="7">
        <v>45</v>
      </c>
      <c r="EN718" s="7">
        <v>538</v>
      </c>
      <c r="EO718" s="7">
        <v>856</v>
      </c>
      <c r="EP718" s="7">
        <v>690</v>
      </c>
      <c r="EQ718" s="7">
        <v>330</v>
      </c>
    </row>
    <row r="719" spans="1:147" x14ac:dyDescent="0.35">
      <c r="A719" s="7" t="s">
        <v>1197</v>
      </c>
      <c r="B719" s="7" t="e" vm="1">
        <v>#VALUE!</v>
      </c>
      <c r="C719" s="7" t="e" vm="8">
        <v>#VALUE!</v>
      </c>
      <c r="D719" s="7">
        <v>1</v>
      </c>
      <c r="E719" s="7">
        <v>4604</v>
      </c>
      <c r="F719" s="7">
        <v>1691</v>
      </c>
      <c r="G719" s="7">
        <v>0</v>
      </c>
      <c r="H719" s="7">
        <v>5</v>
      </c>
      <c r="I719" s="7">
        <v>0.10860121633362295</v>
      </c>
      <c r="J719" s="7">
        <v>0</v>
      </c>
      <c r="K719" s="7">
        <v>0</v>
      </c>
      <c r="L719" s="7">
        <v>0</v>
      </c>
      <c r="M719" s="7">
        <v>0</v>
      </c>
      <c r="N719" s="7">
        <v>0</v>
      </c>
      <c r="O719" s="7">
        <v>1</v>
      </c>
      <c r="P719" s="7">
        <v>26.871165644171803</v>
      </c>
      <c r="Q719" s="7">
        <v>33188</v>
      </c>
      <c r="R719" s="7">
        <v>0</v>
      </c>
      <c r="S719" s="7">
        <v>0</v>
      </c>
      <c r="T719" s="7">
        <v>0</v>
      </c>
      <c r="U719" s="7">
        <v>0</v>
      </c>
      <c r="V719" s="7">
        <v>0</v>
      </c>
      <c r="W719" s="7">
        <v>0</v>
      </c>
      <c r="X719" s="7">
        <v>0</v>
      </c>
      <c r="Y719" s="7">
        <v>0</v>
      </c>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v>2688</v>
      </c>
      <c r="EG719" s="7">
        <v>1133</v>
      </c>
      <c r="EH719" s="7">
        <v>373</v>
      </c>
      <c r="EI719" s="7">
        <v>724</v>
      </c>
      <c r="EJ719" s="7">
        <v>3050</v>
      </c>
      <c r="EK719" s="7">
        <v>98</v>
      </c>
      <c r="EL719" s="7">
        <v>0</v>
      </c>
      <c r="EM719" s="7">
        <v>28</v>
      </c>
      <c r="EN719" s="7">
        <v>704</v>
      </c>
      <c r="EO719" s="7">
        <v>1310</v>
      </c>
      <c r="EP719" s="7">
        <v>640</v>
      </c>
      <c r="EQ719" s="7">
        <v>299</v>
      </c>
    </row>
    <row r="720" spans="1:147" x14ac:dyDescent="0.35">
      <c r="A720" s="7" t="s">
        <v>1198</v>
      </c>
      <c r="B720" s="7" t="e" vm="1">
        <v>#VALUE!</v>
      </c>
      <c r="C720" s="7" t="e" vm="8">
        <v>#VALUE!</v>
      </c>
      <c r="D720" s="7">
        <v>1</v>
      </c>
      <c r="E720" s="7">
        <v>2043</v>
      </c>
      <c r="F720" s="7">
        <v>723</v>
      </c>
      <c r="G720" s="7">
        <v>0</v>
      </c>
      <c r="H720" s="7">
        <v>0</v>
      </c>
      <c r="I720" s="7">
        <v>0</v>
      </c>
      <c r="J720" s="7">
        <v>0</v>
      </c>
      <c r="K720" s="7">
        <v>0</v>
      </c>
      <c r="L720" s="7">
        <v>0</v>
      </c>
      <c r="M720" s="7">
        <v>0</v>
      </c>
      <c r="N720" s="7">
        <v>0</v>
      </c>
      <c r="O720" s="7">
        <v>1</v>
      </c>
      <c r="P720" s="7">
        <v>28.993223620522802</v>
      </c>
      <c r="Q720" s="7">
        <v>35293</v>
      </c>
      <c r="R720" s="7">
        <v>0</v>
      </c>
      <c r="S720" s="7">
        <v>0</v>
      </c>
      <c r="T720" s="7">
        <v>0</v>
      </c>
      <c r="U720" s="7">
        <v>0</v>
      </c>
      <c r="V720" s="7">
        <v>0</v>
      </c>
      <c r="W720" s="7">
        <v>0</v>
      </c>
      <c r="X720" s="7">
        <v>0</v>
      </c>
      <c r="Y720" s="7">
        <v>0</v>
      </c>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v>1038</v>
      </c>
      <c r="EG720" s="7">
        <v>532</v>
      </c>
      <c r="EH720" s="7">
        <v>263</v>
      </c>
      <c r="EI720" s="7">
        <v>92</v>
      </c>
      <c r="EJ720" s="7">
        <v>1803</v>
      </c>
      <c r="EK720" s="7">
        <v>2</v>
      </c>
      <c r="EL720" s="7">
        <v>0</v>
      </c>
      <c r="EM720" s="7">
        <v>7</v>
      </c>
      <c r="EN720" s="7">
        <v>139</v>
      </c>
      <c r="EO720" s="7">
        <v>221</v>
      </c>
      <c r="EP720" s="7">
        <v>370</v>
      </c>
      <c r="EQ720" s="7">
        <v>287</v>
      </c>
    </row>
    <row r="721" spans="1:147" x14ac:dyDescent="0.35">
      <c r="A721" s="7" t="s">
        <v>1199</v>
      </c>
      <c r="B721" s="7" t="e" vm="1">
        <v>#VALUE!</v>
      </c>
      <c r="C721" s="7" t="e" vm="8">
        <v>#VALUE!</v>
      </c>
      <c r="D721" s="7">
        <v>1</v>
      </c>
      <c r="E721" s="7">
        <v>3737</v>
      </c>
      <c r="F721" s="7">
        <v>1138</v>
      </c>
      <c r="G721" s="7">
        <v>0</v>
      </c>
      <c r="H721" s="7">
        <v>111</v>
      </c>
      <c r="I721" s="7">
        <v>2.9702970297029703</v>
      </c>
      <c r="J721" s="7">
        <v>0</v>
      </c>
      <c r="K721" s="7">
        <v>0</v>
      </c>
      <c r="L721" s="7">
        <v>0</v>
      </c>
      <c r="M721" s="7">
        <v>0</v>
      </c>
      <c r="N721" s="7">
        <v>0</v>
      </c>
      <c r="O721" s="7">
        <v>1</v>
      </c>
      <c r="P721" s="7">
        <v>31.891191709844602</v>
      </c>
      <c r="Q721" s="7">
        <v>39722</v>
      </c>
      <c r="R721" s="7">
        <v>0</v>
      </c>
      <c r="S721" s="7">
        <v>0</v>
      </c>
      <c r="T721" s="7">
        <v>0</v>
      </c>
      <c r="U721" s="7">
        <v>0</v>
      </c>
      <c r="V721" s="7">
        <v>0</v>
      </c>
      <c r="W721" s="7">
        <v>0</v>
      </c>
      <c r="X721" s="7">
        <v>0</v>
      </c>
      <c r="Y721" s="7">
        <v>0</v>
      </c>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v>2170</v>
      </c>
      <c r="EG721" s="7">
        <v>965</v>
      </c>
      <c r="EH721" s="7">
        <v>321</v>
      </c>
      <c r="EI721" s="7">
        <v>1033</v>
      </c>
      <c r="EJ721" s="7">
        <v>1461</v>
      </c>
      <c r="EK721" s="7">
        <v>48</v>
      </c>
      <c r="EL721" s="7">
        <v>0</v>
      </c>
      <c r="EM721" s="7">
        <v>38</v>
      </c>
      <c r="EN721" s="7">
        <v>1157</v>
      </c>
      <c r="EO721" s="7">
        <v>1972</v>
      </c>
      <c r="EP721" s="7">
        <v>659</v>
      </c>
      <c r="EQ721" s="7">
        <v>481</v>
      </c>
    </row>
    <row r="722" spans="1:147" x14ac:dyDescent="0.35">
      <c r="A722" s="7" t="s">
        <v>1200</v>
      </c>
      <c r="B722" s="7" t="e" vm="1">
        <v>#VALUE!</v>
      </c>
      <c r="C722" s="7" t="e" vm="8">
        <v>#VALUE!</v>
      </c>
      <c r="D722" s="7">
        <v>1</v>
      </c>
      <c r="E722" s="7">
        <v>5156</v>
      </c>
      <c r="F722" s="7">
        <v>2235</v>
      </c>
      <c r="G722" s="7">
        <v>0</v>
      </c>
      <c r="H722" s="7">
        <v>33</v>
      </c>
      <c r="I722" s="7">
        <v>0.64003103180760279</v>
      </c>
      <c r="J722" s="7">
        <v>0</v>
      </c>
      <c r="K722" s="7">
        <v>0</v>
      </c>
      <c r="L722" s="7">
        <v>0</v>
      </c>
      <c r="M722" s="7">
        <v>0</v>
      </c>
      <c r="N722" s="7">
        <v>0</v>
      </c>
      <c r="O722" s="7">
        <v>1</v>
      </c>
      <c r="P722" s="7">
        <v>20.724303956458002</v>
      </c>
      <c r="Q722" s="7">
        <v>42693</v>
      </c>
      <c r="R722" s="7">
        <v>0</v>
      </c>
      <c r="S722" s="7">
        <v>0</v>
      </c>
      <c r="T722" s="7">
        <v>0</v>
      </c>
      <c r="U722" s="7">
        <v>0</v>
      </c>
      <c r="V722" s="7">
        <v>0</v>
      </c>
      <c r="W722" s="7">
        <v>0</v>
      </c>
      <c r="X722" s="7">
        <v>0</v>
      </c>
      <c r="Y722" s="7">
        <v>0</v>
      </c>
      <c r="Z722" s="7"/>
      <c r="AA722" s="7">
        <v>5.7177906036376998</v>
      </c>
      <c r="AB722" s="7"/>
      <c r="AC722" s="7"/>
      <c r="AD722" s="7">
        <v>2.2503402233123802</v>
      </c>
      <c r="AE722" s="7"/>
      <c r="AF722" s="7">
        <v>5.7177906036376998</v>
      </c>
      <c r="AG722" s="7">
        <v>0.110895861203214</v>
      </c>
      <c r="AH722" s="7">
        <v>2.2503402233123802</v>
      </c>
      <c r="AI722" s="7">
        <v>4.3645078031659804E-2</v>
      </c>
      <c r="AJ722" s="7">
        <v>1.26559793949127</v>
      </c>
      <c r="AK722" s="7">
        <v>2.4546119850490097E-2</v>
      </c>
      <c r="AL722" s="7">
        <v>0.42939931154251099</v>
      </c>
      <c r="AM722" s="7">
        <v>8.3281480128493193E-3</v>
      </c>
      <c r="AN722" s="7">
        <v>0.42939931154251099</v>
      </c>
      <c r="AO722" s="7">
        <v>8.3281480128493193E-3</v>
      </c>
      <c r="AP722" s="7">
        <v>4.9719920158386204</v>
      </c>
      <c r="AQ722" s="7">
        <v>9.6431187273829003E-2</v>
      </c>
      <c r="AR722" s="7">
        <v>0.13559977710247001</v>
      </c>
      <c r="AS722" s="7">
        <v>2.6299413712659102E-3</v>
      </c>
      <c r="AT722" s="7">
        <v>0</v>
      </c>
      <c r="AU722" s="7">
        <v>0</v>
      </c>
      <c r="AV722" s="7">
        <v>0</v>
      </c>
      <c r="AW722" s="7">
        <v>0</v>
      </c>
      <c r="AX722" s="7">
        <v>0.18079970777034801</v>
      </c>
      <c r="AY722" s="7">
        <v>3.50658859135663E-3</v>
      </c>
      <c r="AZ722" s="7">
        <v>0.36159941554069502</v>
      </c>
      <c r="BA722" s="7">
        <v>7.0131771827132506E-3</v>
      </c>
      <c r="BB722" s="7">
        <v>0.11208606511354401</v>
      </c>
      <c r="BC722" s="7">
        <v>5.0150364704046697E-3</v>
      </c>
      <c r="BD722" s="7">
        <v>0.62418502569198597</v>
      </c>
      <c r="BE722" s="7">
        <v>2.7927741641699602E-2</v>
      </c>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v>2382</v>
      </c>
      <c r="EG722" s="7">
        <v>1197</v>
      </c>
      <c r="EH722" s="7">
        <v>802</v>
      </c>
      <c r="EI722" s="7">
        <v>409</v>
      </c>
      <c r="EJ722" s="7">
        <v>4121</v>
      </c>
      <c r="EK722" s="7">
        <v>100</v>
      </c>
      <c r="EL722" s="7">
        <v>3</v>
      </c>
      <c r="EM722" s="7">
        <v>19</v>
      </c>
      <c r="EN722" s="7">
        <v>504</v>
      </c>
      <c r="EO722" s="7">
        <v>743</v>
      </c>
      <c r="EP722" s="7">
        <v>810</v>
      </c>
      <c r="EQ722" s="7">
        <v>586</v>
      </c>
    </row>
    <row r="723" spans="1:147" x14ac:dyDescent="0.35">
      <c r="A723" s="7" t="s">
        <v>1201</v>
      </c>
      <c r="B723" s="7" t="e" vm="1">
        <v>#VALUE!</v>
      </c>
      <c r="C723" s="7" t="e" vm="8">
        <v>#VALUE!</v>
      </c>
      <c r="D723" s="7">
        <v>1</v>
      </c>
      <c r="E723" s="7">
        <v>4727</v>
      </c>
      <c r="F723" s="7">
        <v>1686</v>
      </c>
      <c r="G723" s="7">
        <v>0</v>
      </c>
      <c r="H723" s="7">
        <v>191</v>
      </c>
      <c r="I723" s="7">
        <v>4.0406177279458433</v>
      </c>
      <c r="J723" s="7">
        <v>0</v>
      </c>
      <c r="K723" s="7">
        <v>1</v>
      </c>
      <c r="L723" s="7">
        <v>0</v>
      </c>
      <c r="M723" s="7">
        <v>0</v>
      </c>
      <c r="N723" s="7">
        <v>0</v>
      </c>
      <c r="O723" s="7">
        <v>1</v>
      </c>
      <c r="P723" s="7">
        <v>15.440658049353701</v>
      </c>
      <c r="Q723" s="7">
        <v>65313</v>
      </c>
      <c r="R723" s="7">
        <v>0</v>
      </c>
      <c r="S723" s="7">
        <v>1</v>
      </c>
      <c r="T723" s="7">
        <v>0</v>
      </c>
      <c r="U723" s="7">
        <v>1</v>
      </c>
      <c r="V723" s="7">
        <v>0</v>
      </c>
      <c r="W723" s="7">
        <v>0</v>
      </c>
      <c r="X723" s="7">
        <v>0</v>
      </c>
      <c r="Y723" s="7">
        <v>0</v>
      </c>
      <c r="Z723" s="7"/>
      <c r="AA723" s="7">
        <v>743.84485091455304</v>
      </c>
      <c r="AB723" s="7"/>
      <c r="AC723" s="7"/>
      <c r="AD723" s="7">
        <v>173.00132405012801</v>
      </c>
      <c r="AE723" s="7"/>
      <c r="AF723" s="7">
        <v>743.84485091455304</v>
      </c>
      <c r="AG723" s="7">
        <v>15.736087389772599</v>
      </c>
      <c r="AH723" s="7">
        <v>173.00132405012801</v>
      </c>
      <c r="AI723" s="7">
        <v>3.6598545388222701</v>
      </c>
      <c r="AJ723" s="7">
        <v>116.51950041670401</v>
      </c>
      <c r="AK723" s="7">
        <v>2.46497779599542</v>
      </c>
      <c r="AL723" s="7">
        <v>195.58991611353099</v>
      </c>
      <c r="AM723" s="7">
        <v>4.1377177091925397</v>
      </c>
      <c r="AN723" s="7">
        <v>51.003259563585701</v>
      </c>
      <c r="AO723" s="7">
        <v>1.07897735484632</v>
      </c>
      <c r="AP723" s="7">
        <v>658.68025684170402</v>
      </c>
      <c r="AQ723" s="7">
        <v>13.9344247269241</v>
      </c>
      <c r="AR723" s="7">
        <v>9.0152873937040603</v>
      </c>
      <c r="AS723" s="7">
        <v>0.19071900557867699</v>
      </c>
      <c r="AT723" s="7">
        <v>0</v>
      </c>
      <c r="AU723" s="7">
        <v>0</v>
      </c>
      <c r="AV723" s="7">
        <v>3.00036113860551</v>
      </c>
      <c r="AW723" s="7">
        <v>6.3472839826645103E-2</v>
      </c>
      <c r="AX723" s="7">
        <v>22.145685106748701</v>
      </c>
      <c r="AY723" s="7">
        <v>0.46849344418761796</v>
      </c>
      <c r="AZ723" s="7">
        <v>18.486334218177898</v>
      </c>
      <c r="BA723" s="7">
        <v>0.39107963228639597</v>
      </c>
      <c r="BB723" s="7">
        <v>11.9088785760687</v>
      </c>
      <c r="BC723" s="7">
        <v>0.7063391800752481</v>
      </c>
      <c r="BD723" s="7">
        <v>26.3147517382749</v>
      </c>
      <c r="BE723" s="7">
        <v>1.5607800556509499</v>
      </c>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v>1101</v>
      </c>
      <c r="EG723" s="7">
        <v>1032</v>
      </c>
      <c r="EH723" s="7">
        <v>644</v>
      </c>
      <c r="EI723" s="7">
        <v>493</v>
      </c>
      <c r="EJ723" s="7">
        <v>3848</v>
      </c>
      <c r="EK723" s="7">
        <v>109</v>
      </c>
      <c r="EL723" s="7">
        <v>1</v>
      </c>
      <c r="EM723" s="7">
        <v>16</v>
      </c>
      <c r="EN723" s="7">
        <v>260</v>
      </c>
      <c r="EO723" s="7">
        <v>373</v>
      </c>
      <c r="EP723" s="7">
        <v>265</v>
      </c>
      <c r="EQ723" s="7">
        <v>201</v>
      </c>
    </row>
    <row r="724" spans="1:147" x14ac:dyDescent="0.35">
      <c r="A724" s="7" t="s">
        <v>1202</v>
      </c>
      <c r="B724" s="7" t="e" vm="1">
        <v>#VALUE!</v>
      </c>
      <c r="C724" s="7" t="e" vm="8">
        <v>#VALUE!</v>
      </c>
      <c r="D724" s="7">
        <v>1</v>
      </c>
      <c r="E724" s="7">
        <v>3547</v>
      </c>
      <c r="F724" s="7">
        <v>1330</v>
      </c>
      <c r="G724" s="7">
        <v>0</v>
      </c>
      <c r="H724" s="7">
        <v>33</v>
      </c>
      <c r="I724" s="7">
        <v>0.93036368762334365</v>
      </c>
      <c r="J724" s="7">
        <v>0</v>
      </c>
      <c r="K724" s="7">
        <v>0</v>
      </c>
      <c r="L724" s="7">
        <v>0</v>
      </c>
      <c r="M724" s="7">
        <v>0</v>
      </c>
      <c r="N724" s="7">
        <v>0</v>
      </c>
      <c r="O724" s="7">
        <v>1</v>
      </c>
      <c r="P724" s="7">
        <v>17.8571428571429</v>
      </c>
      <c r="Q724" s="7">
        <v>41793</v>
      </c>
      <c r="R724" s="7">
        <v>0</v>
      </c>
      <c r="S724" s="7">
        <v>0</v>
      </c>
      <c r="T724" s="7">
        <v>0</v>
      </c>
      <c r="U724" s="7">
        <v>0</v>
      </c>
      <c r="V724" s="7">
        <v>0</v>
      </c>
      <c r="W724" s="7">
        <v>0</v>
      </c>
      <c r="X724" s="7">
        <v>0</v>
      </c>
      <c r="Y724" s="7">
        <v>0</v>
      </c>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v>1830</v>
      </c>
      <c r="EG724" s="7">
        <v>952</v>
      </c>
      <c r="EH724" s="7">
        <v>281</v>
      </c>
      <c r="EI724" s="7">
        <v>482</v>
      </c>
      <c r="EJ724" s="7">
        <v>2494</v>
      </c>
      <c r="EK724" s="7">
        <v>62</v>
      </c>
      <c r="EL724" s="7">
        <v>0</v>
      </c>
      <c r="EM724" s="7">
        <v>15</v>
      </c>
      <c r="EN724" s="7">
        <v>494</v>
      </c>
      <c r="EO724" s="7">
        <v>758</v>
      </c>
      <c r="EP724" s="7">
        <v>396</v>
      </c>
      <c r="EQ724" s="7">
        <v>358</v>
      </c>
    </row>
    <row r="725" spans="1:147" x14ac:dyDescent="0.35">
      <c r="A725" s="7" t="s">
        <v>1203</v>
      </c>
      <c r="B725" s="7" t="e" vm="1">
        <v>#VALUE!</v>
      </c>
      <c r="C725" s="7" t="e" vm="8">
        <v>#VALUE!</v>
      </c>
      <c r="D725" s="7">
        <v>1</v>
      </c>
      <c r="E725" s="7">
        <v>4535</v>
      </c>
      <c r="F725" s="7">
        <v>1537</v>
      </c>
      <c r="G725" s="7">
        <v>0</v>
      </c>
      <c r="H725" s="7">
        <v>0</v>
      </c>
      <c r="I725" s="7">
        <v>0</v>
      </c>
      <c r="J725" s="7">
        <v>0</v>
      </c>
      <c r="K725" s="7">
        <v>0</v>
      </c>
      <c r="L725" s="7">
        <v>0</v>
      </c>
      <c r="M725" s="7">
        <v>0</v>
      </c>
      <c r="N725" s="7">
        <v>0</v>
      </c>
      <c r="O725" s="7">
        <v>0</v>
      </c>
      <c r="P725" s="7">
        <v>5.3902038903210698</v>
      </c>
      <c r="Q725" s="7">
        <v>218542</v>
      </c>
      <c r="R725" s="7">
        <v>1</v>
      </c>
      <c r="S725" s="7">
        <v>1</v>
      </c>
      <c r="T725" s="7">
        <v>1</v>
      </c>
      <c r="U725" s="7">
        <v>1</v>
      </c>
      <c r="V725" s="7">
        <v>1</v>
      </c>
      <c r="W725" s="7">
        <v>0</v>
      </c>
      <c r="X725" s="7">
        <v>0</v>
      </c>
      <c r="Y725" s="7">
        <v>0</v>
      </c>
      <c r="Z725" s="7">
        <v>586.49526593461599</v>
      </c>
      <c r="AA725" s="7">
        <v>3533.3053459255002</v>
      </c>
      <c r="AB725" s="7">
        <v>586.49526593461599</v>
      </c>
      <c r="AC725" s="7">
        <v>8.7122993270459101</v>
      </c>
      <c r="AD725" s="7">
        <v>157.95785935573801</v>
      </c>
      <c r="AE725" s="7">
        <v>8.7122993270459101</v>
      </c>
      <c r="AF725" s="7">
        <v>3533.3053459255002</v>
      </c>
      <c r="AG725" s="7">
        <v>77.9119150148953</v>
      </c>
      <c r="AH725" s="7">
        <v>157.95785935573801</v>
      </c>
      <c r="AI725" s="7">
        <v>3.4830839990239899</v>
      </c>
      <c r="AJ725" s="7">
        <v>1026.9910643061201</v>
      </c>
      <c r="AK725" s="7">
        <v>22.645888959341001</v>
      </c>
      <c r="AL725" s="7">
        <v>451.95452024310401</v>
      </c>
      <c r="AM725" s="7">
        <v>9.96592106379501</v>
      </c>
      <c r="AN725" s="7">
        <v>2512.3519908487801</v>
      </c>
      <c r="AO725" s="7">
        <v>55.3991618709764</v>
      </c>
      <c r="AP725" s="7">
        <v>657.88064484787196</v>
      </c>
      <c r="AQ725" s="7">
        <v>14.506739687935399</v>
      </c>
      <c r="AR725" s="7">
        <v>175.35412155883401</v>
      </c>
      <c r="AS725" s="7">
        <v>3.86668404760383</v>
      </c>
      <c r="AT725" s="7">
        <v>4.5097850263118702E-2</v>
      </c>
      <c r="AU725" s="7">
        <v>9.9443991759908998E-4</v>
      </c>
      <c r="AV725" s="7">
        <v>4.4343261680878596</v>
      </c>
      <c r="AW725" s="7">
        <v>9.7780069858607793E-2</v>
      </c>
      <c r="AX725" s="7">
        <v>183.23916067280501</v>
      </c>
      <c r="AY725" s="7">
        <v>4.04055481086671</v>
      </c>
      <c r="AZ725" s="7">
        <v>172.143777691439</v>
      </c>
      <c r="BA725" s="7">
        <v>3.7958936646403298</v>
      </c>
      <c r="BB725" s="7">
        <v>20.763153343883499</v>
      </c>
      <c r="BC725" s="7">
        <v>1.35088831124811</v>
      </c>
      <c r="BD725" s="7">
        <v>11.641687247769401</v>
      </c>
      <c r="BE725" s="7">
        <v>0.75742922887243802</v>
      </c>
      <c r="BF725" s="7">
        <v>586.49526593461599</v>
      </c>
      <c r="BG725" s="7">
        <v>12.932640924688299</v>
      </c>
      <c r="BH725" s="7">
        <v>8.7122993270459101</v>
      </c>
      <c r="BI725" s="7">
        <v>0.19211244381578599</v>
      </c>
      <c r="BJ725" s="7">
        <v>168.36672075488599</v>
      </c>
      <c r="BK725" s="7">
        <v>3.7126068523679399</v>
      </c>
      <c r="BL725" s="7">
        <v>91.0909445256693</v>
      </c>
      <c r="BM725" s="7">
        <v>2.00862060696074</v>
      </c>
      <c r="BN725" s="7">
        <v>400.88989090640098</v>
      </c>
      <c r="BO725" s="7">
        <v>8.8399093915413705</v>
      </c>
      <c r="BP725" s="7">
        <v>130.76774716703201</v>
      </c>
      <c r="BQ725" s="7">
        <v>2.8835225395155901</v>
      </c>
      <c r="BR725" s="7">
        <v>29.914313223329401</v>
      </c>
      <c r="BS725" s="7">
        <v>0.659632044615863</v>
      </c>
      <c r="BT725" s="7">
        <v>0</v>
      </c>
      <c r="BU725" s="7">
        <v>0</v>
      </c>
      <c r="BV725" s="7">
        <v>0.51217496109529703</v>
      </c>
      <c r="BW725" s="7">
        <v>1.1293824941461901E-2</v>
      </c>
      <c r="BX725" s="7">
        <v>24.4111390931503</v>
      </c>
      <c r="BY725" s="7">
        <v>0.53828311120507799</v>
      </c>
      <c r="BZ725" s="7">
        <v>29.996320430800601</v>
      </c>
      <c r="CA725" s="7">
        <v>0.66144036231092707</v>
      </c>
      <c r="CB725" s="7">
        <v>6.4861862648031101</v>
      </c>
      <c r="CC725" s="7">
        <v>0.42200301007177005</v>
      </c>
      <c r="CD725" s="7">
        <v>1.9518396497769599</v>
      </c>
      <c r="CE725" s="7">
        <v>0.126990217942548</v>
      </c>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v>274</v>
      </c>
      <c r="EG725" s="7">
        <v>1334</v>
      </c>
      <c r="EH725" s="7">
        <v>565</v>
      </c>
      <c r="EI725" s="7">
        <v>3236</v>
      </c>
      <c r="EJ725" s="7">
        <v>823</v>
      </c>
      <c r="EK725" s="7">
        <v>222</v>
      </c>
      <c r="EL725" s="7">
        <v>1</v>
      </c>
      <c r="EM725" s="7">
        <v>5</v>
      </c>
      <c r="EN725" s="7">
        <v>248</v>
      </c>
      <c r="EO725" s="7">
        <v>218</v>
      </c>
      <c r="EP725" s="7">
        <v>19</v>
      </c>
      <c r="EQ725" s="7">
        <v>14</v>
      </c>
    </row>
    <row r="726" spans="1:147" x14ac:dyDescent="0.35">
      <c r="A726" s="7" t="s">
        <v>1204</v>
      </c>
      <c r="B726" s="7" t="e" vm="1">
        <v>#VALUE!</v>
      </c>
      <c r="C726" s="7" t="e" vm="8">
        <v>#VALUE!</v>
      </c>
      <c r="D726" s="7">
        <v>1</v>
      </c>
      <c r="E726" s="7">
        <v>4092</v>
      </c>
      <c r="F726" s="7">
        <v>1266</v>
      </c>
      <c r="G726" s="7">
        <v>0</v>
      </c>
      <c r="H726" s="7">
        <v>97</v>
      </c>
      <c r="I726" s="7">
        <v>2.3704789833822093</v>
      </c>
      <c r="J726" s="7">
        <v>0</v>
      </c>
      <c r="K726" s="7">
        <v>0</v>
      </c>
      <c r="L726" s="7">
        <v>0</v>
      </c>
      <c r="M726" s="7">
        <v>0</v>
      </c>
      <c r="N726" s="7">
        <v>0</v>
      </c>
      <c r="O726" s="7">
        <v>0</v>
      </c>
      <c r="P726" s="7">
        <v>1.2748597654258</v>
      </c>
      <c r="Q726" s="7">
        <v>179784</v>
      </c>
      <c r="R726" s="7">
        <v>0</v>
      </c>
      <c r="S726" s="7">
        <v>1</v>
      </c>
      <c r="T726" s="7">
        <v>0</v>
      </c>
      <c r="U726" s="7">
        <v>1</v>
      </c>
      <c r="V726" s="7">
        <v>0</v>
      </c>
      <c r="W726" s="7">
        <v>0</v>
      </c>
      <c r="X726" s="7">
        <v>0</v>
      </c>
      <c r="Y726" s="7">
        <v>0</v>
      </c>
      <c r="Z726" s="7"/>
      <c r="AA726" s="7">
        <v>2462.4350298880599</v>
      </c>
      <c r="AB726" s="7"/>
      <c r="AC726" s="7"/>
      <c r="AD726" s="7">
        <v>166.525871524471</v>
      </c>
      <c r="AE726" s="7"/>
      <c r="AF726" s="7">
        <v>2462.4350298880599</v>
      </c>
      <c r="AG726" s="7">
        <v>60.176809137049403</v>
      </c>
      <c r="AH726" s="7">
        <v>166.525871524471</v>
      </c>
      <c r="AI726" s="7">
        <v>4.0695472024553005</v>
      </c>
      <c r="AJ726" s="7">
        <v>699.04949786572297</v>
      </c>
      <c r="AK726" s="7">
        <v>17.0833210622122</v>
      </c>
      <c r="AL726" s="7">
        <v>233.80384787451499</v>
      </c>
      <c r="AM726" s="7">
        <v>5.7136815218600905</v>
      </c>
      <c r="AN726" s="7">
        <v>1375.5843004235101</v>
      </c>
      <c r="AO726" s="7">
        <v>33.616429629118002</v>
      </c>
      <c r="AP726" s="7">
        <v>852.03714865399502</v>
      </c>
      <c r="AQ726" s="7">
        <v>20.822022205620598</v>
      </c>
      <c r="AR726" s="7">
        <v>72.536637796612894</v>
      </c>
      <c r="AS726" s="7">
        <v>1.7726451074441101</v>
      </c>
      <c r="AT726" s="7">
        <v>0</v>
      </c>
      <c r="AU726" s="7">
        <v>0</v>
      </c>
      <c r="AV726" s="7">
        <v>3.4249938353896101</v>
      </c>
      <c r="AW726" s="7">
        <v>8.3699751597986705E-2</v>
      </c>
      <c r="AX726" s="7">
        <v>158.85194905207001</v>
      </c>
      <c r="AY726" s="7">
        <v>3.8820124401776699</v>
      </c>
      <c r="AZ726" s="7">
        <v>132.178414670401</v>
      </c>
      <c r="BA726" s="7">
        <v>3.23016653642232</v>
      </c>
      <c r="BB726" s="7">
        <v>23.286084856867099</v>
      </c>
      <c r="BC726" s="7">
        <v>1.8393431956451101</v>
      </c>
      <c r="BD726" s="7">
        <v>22.217740724685399</v>
      </c>
      <c r="BE726" s="7">
        <v>1.7549558234348699</v>
      </c>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v>310</v>
      </c>
      <c r="EG726" s="7">
        <v>1117</v>
      </c>
      <c r="EH726" s="7">
        <v>421</v>
      </c>
      <c r="EI726" s="7">
        <v>1986</v>
      </c>
      <c r="EJ726" s="7">
        <v>1712</v>
      </c>
      <c r="EK726" s="7">
        <v>128</v>
      </c>
      <c r="EL726" s="7">
        <v>0</v>
      </c>
      <c r="EM726" s="7">
        <v>9</v>
      </c>
      <c r="EN726" s="7">
        <v>257</v>
      </c>
      <c r="EO726" s="7">
        <v>249</v>
      </c>
      <c r="EP726" s="7">
        <v>44</v>
      </c>
      <c r="EQ726" s="7">
        <v>35</v>
      </c>
    </row>
    <row r="727" spans="1:147" x14ac:dyDescent="0.35">
      <c r="A727" s="7" t="s">
        <v>1205</v>
      </c>
      <c r="B727" s="7" t="e" vm="1">
        <v>#VALUE!</v>
      </c>
      <c r="C727" s="7" t="e" vm="8">
        <v>#VALUE!</v>
      </c>
      <c r="D727" s="7">
        <v>1</v>
      </c>
      <c r="E727" s="7">
        <v>4164</v>
      </c>
      <c r="F727" s="7">
        <v>1204</v>
      </c>
      <c r="G727" s="7">
        <v>0</v>
      </c>
      <c r="H727" s="7">
        <v>1119</v>
      </c>
      <c r="I727" s="7">
        <v>26.873198847262248</v>
      </c>
      <c r="J727" s="7">
        <v>0</v>
      </c>
      <c r="K727" s="7">
        <v>1</v>
      </c>
      <c r="L727" s="7">
        <v>0</v>
      </c>
      <c r="M727" s="7">
        <v>0</v>
      </c>
      <c r="N727" s="7">
        <v>0</v>
      </c>
      <c r="O727" s="7">
        <v>1</v>
      </c>
      <c r="P727" s="7">
        <v>24.200426439232402</v>
      </c>
      <c r="Q727" s="7">
        <v>127132</v>
      </c>
      <c r="R727" s="7">
        <v>0</v>
      </c>
      <c r="S727" s="7">
        <v>1</v>
      </c>
      <c r="T727" s="7">
        <v>0</v>
      </c>
      <c r="U727" s="7">
        <v>1</v>
      </c>
      <c r="V727" s="7">
        <v>0</v>
      </c>
      <c r="W727" s="7">
        <v>0</v>
      </c>
      <c r="X727" s="7">
        <v>0</v>
      </c>
      <c r="Y727" s="7">
        <v>0</v>
      </c>
      <c r="Z727" s="7"/>
      <c r="AA727" s="7">
        <v>936.15226821601402</v>
      </c>
      <c r="AB727" s="7"/>
      <c r="AC727" s="7"/>
      <c r="AD727" s="7">
        <v>169.30709290504501</v>
      </c>
      <c r="AE727" s="7"/>
      <c r="AF727" s="7">
        <v>936.15226821601402</v>
      </c>
      <c r="AG727" s="7">
        <v>22.482042944668901</v>
      </c>
      <c r="AH727" s="7">
        <v>169.30709290504501</v>
      </c>
      <c r="AI727" s="7">
        <v>4.0659724520904099</v>
      </c>
      <c r="AJ727" s="7">
        <v>39.382617706432903</v>
      </c>
      <c r="AK727" s="7">
        <v>0.94578812935717893</v>
      </c>
      <c r="AL727" s="7">
        <v>22.364977871999098</v>
      </c>
      <c r="AM727" s="7">
        <v>0.53710321498557001</v>
      </c>
      <c r="AN727" s="7">
        <v>632.70379595831002</v>
      </c>
      <c r="AO727" s="7">
        <v>15.1946156570199</v>
      </c>
      <c r="AP727" s="7">
        <v>155.88721761666201</v>
      </c>
      <c r="AQ727" s="7">
        <v>3.7436891838775797</v>
      </c>
      <c r="AR727" s="7">
        <v>85.9924539355561</v>
      </c>
      <c r="AS727" s="7">
        <v>2.0651405844273802</v>
      </c>
      <c r="AT727" s="7">
        <v>0</v>
      </c>
      <c r="AU727" s="7">
        <v>0</v>
      </c>
      <c r="AV727" s="7">
        <v>1.85067021846771</v>
      </c>
      <c r="AW727" s="7">
        <v>4.4444529742260097E-2</v>
      </c>
      <c r="AX727" s="7">
        <v>59.718147544539498</v>
      </c>
      <c r="AY727" s="7">
        <v>1.4341533992444699</v>
      </c>
      <c r="AZ727" s="7">
        <v>79.858082625258206</v>
      </c>
      <c r="BA727" s="7">
        <v>1.91782138869496</v>
      </c>
      <c r="BB727" s="7">
        <v>30.988893726840601</v>
      </c>
      <c r="BC727" s="7">
        <v>2.5738283826279602</v>
      </c>
      <c r="BD727" s="7">
        <v>4.9034583029570102</v>
      </c>
      <c r="BE727" s="7">
        <v>0.40726397865091402</v>
      </c>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v>922</v>
      </c>
      <c r="EG727" s="7">
        <v>628</v>
      </c>
      <c r="EH727" s="7">
        <v>338</v>
      </c>
      <c r="EI727" s="7">
        <v>2430</v>
      </c>
      <c r="EJ727" s="7">
        <v>1237</v>
      </c>
      <c r="EK727" s="7">
        <v>252</v>
      </c>
      <c r="EL727" s="7">
        <v>0</v>
      </c>
      <c r="EM727" s="7">
        <v>6</v>
      </c>
      <c r="EN727" s="7">
        <v>239</v>
      </c>
      <c r="EO727" s="7">
        <v>279</v>
      </c>
      <c r="EP727" s="7">
        <v>187</v>
      </c>
      <c r="EQ727" s="7">
        <v>56</v>
      </c>
    </row>
    <row r="728" spans="1:147" x14ac:dyDescent="0.35">
      <c r="A728" s="7" t="s">
        <v>1206</v>
      </c>
      <c r="B728" s="7" t="e" vm="1">
        <v>#VALUE!</v>
      </c>
      <c r="C728" s="7" t="e" vm="8">
        <v>#VALUE!</v>
      </c>
      <c r="D728" s="7">
        <v>1</v>
      </c>
      <c r="E728" s="7">
        <v>3407</v>
      </c>
      <c r="F728" s="7">
        <v>1509</v>
      </c>
      <c r="G728" s="7">
        <v>0</v>
      </c>
      <c r="H728" s="7">
        <v>72</v>
      </c>
      <c r="I728" s="7">
        <v>2.1132961549750515</v>
      </c>
      <c r="J728" s="7">
        <v>0</v>
      </c>
      <c r="K728" s="7">
        <v>0</v>
      </c>
      <c r="L728" s="7">
        <v>0</v>
      </c>
      <c r="M728" s="7">
        <v>0</v>
      </c>
      <c r="N728" s="7">
        <v>0</v>
      </c>
      <c r="O728" s="7">
        <v>0</v>
      </c>
      <c r="P728" s="7">
        <v>13.903895365368198</v>
      </c>
      <c r="Q728" s="7">
        <v>153611</v>
      </c>
      <c r="R728" s="7">
        <v>0</v>
      </c>
      <c r="S728" s="7">
        <v>0</v>
      </c>
      <c r="T728" s="7">
        <v>0</v>
      </c>
      <c r="U728" s="7">
        <v>0</v>
      </c>
      <c r="V728" s="7">
        <v>0</v>
      </c>
      <c r="W728" s="7">
        <v>0</v>
      </c>
      <c r="X728" s="7">
        <v>0</v>
      </c>
      <c r="Y728" s="7">
        <v>0</v>
      </c>
      <c r="Z728" s="7"/>
      <c r="AA728" s="7">
        <v>134.90077875554601</v>
      </c>
      <c r="AB728" s="7"/>
      <c r="AC728" s="7"/>
      <c r="AD728" s="7">
        <v>34.306187326088498</v>
      </c>
      <c r="AE728" s="7"/>
      <c r="AF728" s="7">
        <v>134.90077875554601</v>
      </c>
      <c r="AG728" s="7">
        <v>3.9595180145449298</v>
      </c>
      <c r="AH728" s="7">
        <v>34.306187326088498</v>
      </c>
      <c r="AI728" s="7">
        <v>1.00693241344551</v>
      </c>
      <c r="AJ728" s="7">
        <v>42.876537648960898</v>
      </c>
      <c r="AK728" s="7">
        <v>1.2584836410026701</v>
      </c>
      <c r="AL728" s="7">
        <v>11.0655699074268</v>
      </c>
      <c r="AM728" s="7">
        <v>0.324789254694066</v>
      </c>
      <c r="AN728" s="7">
        <v>118.671942643821</v>
      </c>
      <c r="AO728" s="7">
        <v>3.4831800012862102</v>
      </c>
      <c r="AP728" s="7">
        <v>8.3376728240400606</v>
      </c>
      <c r="AQ728" s="7">
        <v>0.244721832228942</v>
      </c>
      <c r="AR728" s="7">
        <v>7.2366080060601199</v>
      </c>
      <c r="AS728" s="7">
        <v>0.212404109364841</v>
      </c>
      <c r="AT728" s="7">
        <v>0</v>
      </c>
      <c r="AU728" s="7">
        <v>0</v>
      </c>
      <c r="AV728" s="7">
        <v>0</v>
      </c>
      <c r="AW728" s="7">
        <v>0</v>
      </c>
      <c r="AX728" s="7">
        <v>0.65455762296915099</v>
      </c>
      <c r="AY728" s="7">
        <v>1.9212140386532201E-2</v>
      </c>
      <c r="AZ728" s="7">
        <v>11.7429792732</v>
      </c>
      <c r="BA728" s="7">
        <v>0.34467212425007399</v>
      </c>
      <c r="BB728" s="7">
        <v>2.1929424565751101</v>
      </c>
      <c r="BC728" s="7">
        <v>0.14532421846090898</v>
      </c>
      <c r="BD728" s="7">
        <v>1.5458240667358001</v>
      </c>
      <c r="BE728" s="7">
        <v>0.102440296006349</v>
      </c>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v>822</v>
      </c>
      <c r="EG728" s="7">
        <v>636</v>
      </c>
      <c r="EH728" s="7">
        <v>381</v>
      </c>
      <c r="EI728" s="7">
        <v>2098</v>
      </c>
      <c r="EJ728" s="7">
        <v>870</v>
      </c>
      <c r="EK728" s="7">
        <v>234</v>
      </c>
      <c r="EL728" s="7">
        <v>0</v>
      </c>
      <c r="EM728" s="7">
        <v>3</v>
      </c>
      <c r="EN728" s="7">
        <v>202</v>
      </c>
      <c r="EO728" s="7">
        <v>247</v>
      </c>
      <c r="EP728" s="7">
        <v>293</v>
      </c>
      <c r="EQ728" s="7">
        <v>53</v>
      </c>
    </row>
    <row r="729" spans="1:147" x14ac:dyDescent="0.35">
      <c r="A729" s="7" t="s">
        <v>1207</v>
      </c>
      <c r="B729" s="7" t="e" vm="1">
        <v>#VALUE!</v>
      </c>
      <c r="C729" s="7" t="e" vm="8">
        <v>#VALUE!</v>
      </c>
      <c r="D729" s="7">
        <v>1</v>
      </c>
      <c r="E729" s="7">
        <v>2971</v>
      </c>
      <c r="F729" s="7">
        <v>989</v>
      </c>
      <c r="G729" s="7">
        <v>0</v>
      </c>
      <c r="H729" s="7">
        <v>0</v>
      </c>
      <c r="I729" s="7">
        <v>0</v>
      </c>
      <c r="J729" s="7">
        <v>0</v>
      </c>
      <c r="K729" s="7">
        <v>0</v>
      </c>
      <c r="L729" s="7">
        <v>0</v>
      </c>
      <c r="M729" s="7">
        <v>0</v>
      </c>
      <c r="N729" s="7">
        <v>0</v>
      </c>
      <c r="O729" s="7">
        <v>0</v>
      </c>
      <c r="P729" s="7">
        <v>2.0584329349269601</v>
      </c>
      <c r="Q729" s="7">
        <v>250001</v>
      </c>
      <c r="R729" s="7">
        <v>0</v>
      </c>
      <c r="S729" s="7">
        <v>1</v>
      </c>
      <c r="T729" s="7">
        <v>0</v>
      </c>
      <c r="U729" s="7">
        <v>1</v>
      </c>
      <c r="V729" s="7">
        <v>0</v>
      </c>
      <c r="W729" s="7">
        <v>0</v>
      </c>
      <c r="X729" s="7">
        <v>0</v>
      </c>
      <c r="Y729" s="7">
        <v>0</v>
      </c>
      <c r="Z729" s="7">
        <v>16.059974670410199</v>
      </c>
      <c r="AA729" s="7">
        <v>2017.26620605588</v>
      </c>
      <c r="AB729" s="7">
        <v>16.059974670410199</v>
      </c>
      <c r="AC729" s="7">
        <v>0.66916561126708995</v>
      </c>
      <c r="AD729" s="7">
        <v>116.286367608234</v>
      </c>
      <c r="AE729" s="7">
        <v>0.66916561126708995</v>
      </c>
      <c r="AF729" s="7">
        <v>2017.26620605588</v>
      </c>
      <c r="AG729" s="7">
        <v>67.898559611439907</v>
      </c>
      <c r="AH729" s="7">
        <v>116.286367608234</v>
      </c>
      <c r="AI729" s="7">
        <v>3.91404805143838</v>
      </c>
      <c r="AJ729" s="7">
        <v>641.59811913222097</v>
      </c>
      <c r="AK729" s="7">
        <v>21.5953591091289</v>
      </c>
      <c r="AL729" s="7">
        <v>247.403247661889</v>
      </c>
      <c r="AM729" s="7">
        <v>8.3272718836044604</v>
      </c>
      <c r="AN729" s="7">
        <v>1769.2477854788301</v>
      </c>
      <c r="AO729" s="7">
        <v>59.550581806759695</v>
      </c>
      <c r="AP729" s="7">
        <v>105.332511499524</v>
      </c>
      <c r="AQ729" s="7">
        <v>3.5453554863522099</v>
      </c>
      <c r="AR729" s="7">
        <v>77.879364192485795</v>
      </c>
      <c r="AS729" s="7">
        <v>2.6213182158359398</v>
      </c>
      <c r="AT729" s="7">
        <v>0</v>
      </c>
      <c r="AU729" s="7">
        <v>0</v>
      </c>
      <c r="AV729" s="7">
        <v>1.79513092339039</v>
      </c>
      <c r="AW729" s="7">
        <v>6.0421774600820898E-2</v>
      </c>
      <c r="AX729" s="7">
        <v>63.011415354907498</v>
      </c>
      <c r="AY729" s="7">
        <v>2.12088237478652</v>
      </c>
      <c r="AZ729" s="7">
        <v>103.06735382974099</v>
      </c>
      <c r="BA729" s="7">
        <v>3.46911322213872</v>
      </c>
      <c r="BB729" s="7">
        <v>32.831976645626099</v>
      </c>
      <c r="BC729" s="7">
        <v>3.3197145243302502</v>
      </c>
      <c r="BD729" s="7">
        <v>13.857371320715201</v>
      </c>
      <c r="BE729" s="7">
        <v>1.40114977964764</v>
      </c>
      <c r="BF729" s="7">
        <v>16.059974670410199</v>
      </c>
      <c r="BG729" s="7">
        <v>0.54055788187176601</v>
      </c>
      <c r="BH729" s="7">
        <v>0.66916561126708995</v>
      </c>
      <c r="BI729" s="7">
        <v>2.2523245077990198E-2</v>
      </c>
      <c r="BJ729" s="7">
        <v>2.8865966796875</v>
      </c>
      <c r="BK729" s="7">
        <v>9.7159093897256799E-2</v>
      </c>
      <c r="BL729" s="7">
        <v>5.0909070968627903</v>
      </c>
      <c r="BM729" s="7">
        <v>0.17135331864230199</v>
      </c>
      <c r="BN729" s="7">
        <v>13.2783451080322</v>
      </c>
      <c r="BO729" s="7">
        <v>0.44693184476715697</v>
      </c>
      <c r="BP729" s="7">
        <v>1.7319580316543599</v>
      </c>
      <c r="BQ729" s="7">
        <v>5.8295457140840098E-2</v>
      </c>
      <c r="BR729" s="7">
        <v>0.47235220670700101</v>
      </c>
      <c r="BS729" s="7">
        <v>1.58987615855604E-2</v>
      </c>
      <c r="BT729" s="7">
        <v>0</v>
      </c>
      <c r="BU729" s="7">
        <v>0</v>
      </c>
      <c r="BV729" s="7">
        <v>0</v>
      </c>
      <c r="BW729" s="7">
        <v>0</v>
      </c>
      <c r="BX729" s="7">
        <v>0.57731932401657104</v>
      </c>
      <c r="BY729" s="7">
        <v>1.9431818378208399E-2</v>
      </c>
      <c r="BZ729" s="7">
        <v>0.68228650093078602</v>
      </c>
      <c r="CA729" s="7">
        <v>2.29648771770712E-2</v>
      </c>
      <c r="CB729" s="7">
        <v>0.53233343362808205</v>
      </c>
      <c r="CC729" s="7">
        <v>5.38254230159841E-2</v>
      </c>
      <c r="CD729" s="7">
        <v>0.149842008948326</v>
      </c>
      <c r="CE729" s="7">
        <v>1.5150860358779201E-2</v>
      </c>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v>131</v>
      </c>
      <c r="EG729" s="7">
        <v>977</v>
      </c>
      <c r="EH729" s="7">
        <v>347</v>
      </c>
      <c r="EI729" s="7">
        <v>2607</v>
      </c>
      <c r="EJ729" s="7">
        <v>141</v>
      </c>
      <c r="EK729" s="7">
        <v>123</v>
      </c>
      <c r="EL729" s="7">
        <v>0</v>
      </c>
      <c r="EM729" s="7">
        <v>5</v>
      </c>
      <c r="EN729" s="7">
        <v>95</v>
      </c>
      <c r="EO729" s="7">
        <v>161</v>
      </c>
      <c r="EP729" s="7">
        <v>34</v>
      </c>
      <c r="EQ729" s="7">
        <v>19</v>
      </c>
    </row>
    <row r="730" spans="1:147" x14ac:dyDescent="0.35">
      <c r="A730" s="7" t="s">
        <v>1208</v>
      </c>
      <c r="B730" s="7" t="e" vm="1">
        <v>#VALUE!</v>
      </c>
      <c r="C730" s="7" t="e" vm="8">
        <v>#VALUE!</v>
      </c>
      <c r="D730" s="7">
        <v>1</v>
      </c>
      <c r="E730" s="7">
        <v>3967</v>
      </c>
      <c r="F730" s="7">
        <v>1337</v>
      </c>
      <c r="G730" s="7">
        <v>0</v>
      </c>
      <c r="H730" s="7">
        <v>0</v>
      </c>
      <c r="I730" s="7">
        <v>0</v>
      </c>
      <c r="J730" s="7">
        <v>0</v>
      </c>
      <c r="K730" s="7">
        <v>0</v>
      </c>
      <c r="L730" s="7">
        <v>0</v>
      </c>
      <c r="M730" s="7">
        <v>0</v>
      </c>
      <c r="N730" s="7">
        <v>0</v>
      </c>
      <c r="O730" s="7">
        <v>0</v>
      </c>
      <c r="P730" s="7">
        <v>0.92592592592592604</v>
      </c>
      <c r="Q730" s="7">
        <v>213542</v>
      </c>
      <c r="R730" s="7">
        <v>0</v>
      </c>
      <c r="S730" s="7">
        <v>1</v>
      </c>
      <c r="T730" s="7">
        <v>0</v>
      </c>
      <c r="U730" s="7">
        <v>1</v>
      </c>
      <c r="V730" s="7">
        <v>0</v>
      </c>
      <c r="W730" s="7">
        <v>0</v>
      </c>
      <c r="X730" s="7">
        <v>0</v>
      </c>
      <c r="Y730" s="7">
        <v>0</v>
      </c>
      <c r="Z730" s="7"/>
      <c r="AA730" s="7">
        <v>1646.55692702532</v>
      </c>
      <c r="AB730" s="7"/>
      <c r="AC730" s="7"/>
      <c r="AD730" s="7">
        <v>29.0527510445099</v>
      </c>
      <c r="AE730" s="7"/>
      <c r="AF730" s="7">
        <v>1646.55692702532</v>
      </c>
      <c r="AG730" s="7">
        <v>41.5063505678174</v>
      </c>
      <c r="AH730" s="7">
        <v>29.0527510445099</v>
      </c>
      <c r="AI730" s="7">
        <v>0.73236075231938291</v>
      </c>
      <c r="AJ730" s="7">
        <v>550.95920341461897</v>
      </c>
      <c r="AK730" s="7">
        <v>13.888560711233101</v>
      </c>
      <c r="AL730" s="7">
        <v>122.117445645388</v>
      </c>
      <c r="AM730" s="7">
        <v>3.0783323832969001</v>
      </c>
      <c r="AN730" s="7">
        <v>1389.7697036340801</v>
      </c>
      <c r="AO730" s="7">
        <v>35.033267043964798</v>
      </c>
      <c r="AP730" s="7">
        <v>144.43884165864401</v>
      </c>
      <c r="AQ730" s="7">
        <v>3.6410093687583704</v>
      </c>
      <c r="AR730" s="7">
        <v>49.741433995310203</v>
      </c>
      <c r="AS730" s="7">
        <v>1.2538803628764901</v>
      </c>
      <c r="AT730" s="7">
        <v>0</v>
      </c>
      <c r="AU730" s="7">
        <v>0</v>
      </c>
      <c r="AV730" s="7">
        <v>1.1148202642798399</v>
      </c>
      <c r="AW730" s="7">
        <v>2.8102351002768901E-2</v>
      </c>
      <c r="AX730" s="7">
        <v>61.492122766561799</v>
      </c>
      <c r="AY730" s="7">
        <v>1.5500913225752901</v>
      </c>
      <c r="AZ730" s="7">
        <v>79.261276704724906</v>
      </c>
      <c r="BA730" s="7">
        <v>1.9980155458715601</v>
      </c>
      <c r="BB730" s="7">
        <v>0.68190554901957501</v>
      </c>
      <c r="BC730" s="7">
        <v>5.1002658864590503E-2</v>
      </c>
      <c r="BD730" s="7">
        <v>4.0542952179966996</v>
      </c>
      <c r="BE730" s="7">
        <v>0.30323823620020202</v>
      </c>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v>147</v>
      </c>
      <c r="EG730" s="7">
        <v>1233</v>
      </c>
      <c r="EH730" s="7">
        <v>343</v>
      </c>
      <c r="EI730" s="7">
        <v>3213</v>
      </c>
      <c r="EJ730" s="7">
        <v>453</v>
      </c>
      <c r="EK730" s="7">
        <v>137</v>
      </c>
      <c r="EL730" s="7">
        <v>0</v>
      </c>
      <c r="EM730" s="7">
        <v>2</v>
      </c>
      <c r="EN730" s="7">
        <v>162</v>
      </c>
      <c r="EO730" s="7">
        <v>196</v>
      </c>
      <c r="EP730" s="7">
        <v>8</v>
      </c>
      <c r="EQ730" s="7">
        <v>10</v>
      </c>
    </row>
    <row r="731" spans="1:147" x14ac:dyDescent="0.35">
      <c r="A731" s="7" t="s">
        <v>1209</v>
      </c>
      <c r="B731" s="7" t="e" vm="1">
        <v>#VALUE!</v>
      </c>
      <c r="C731" s="7" t="e" vm="8">
        <v>#VALUE!</v>
      </c>
      <c r="D731" s="7">
        <v>1</v>
      </c>
      <c r="E731" s="7">
        <v>5859</v>
      </c>
      <c r="F731" s="7">
        <v>2205</v>
      </c>
      <c r="G731" s="7">
        <v>0</v>
      </c>
      <c r="H731" s="7">
        <v>12</v>
      </c>
      <c r="I731" s="7">
        <v>0.2048131080389145</v>
      </c>
      <c r="J731" s="7">
        <v>0</v>
      </c>
      <c r="K731" s="7">
        <v>0</v>
      </c>
      <c r="L731" s="7">
        <v>0</v>
      </c>
      <c r="M731" s="7">
        <v>0</v>
      </c>
      <c r="N731" s="7">
        <v>0</v>
      </c>
      <c r="O731" s="7">
        <v>0</v>
      </c>
      <c r="P731" s="7">
        <v>6.9617021276595707</v>
      </c>
      <c r="Q731" s="7">
        <v>149716</v>
      </c>
      <c r="R731" s="7">
        <v>0</v>
      </c>
      <c r="S731" s="7">
        <v>1</v>
      </c>
      <c r="T731" s="7">
        <v>0</v>
      </c>
      <c r="U731" s="7">
        <v>1</v>
      </c>
      <c r="V731" s="7">
        <v>0</v>
      </c>
      <c r="W731" s="7">
        <v>0</v>
      </c>
      <c r="X731" s="7">
        <v>0</v>
      </c>
      <c r="Y731" s="7">
        <v>0</v>
      </c>
      <c r="Z731" s="7"/>
      <c r="AA731" s="7">
        <v>536.20702934265103</v>
      </c>
      <c r="AB731" s="7"/>
      <c r="AC731" s="7"/>
      <c r="AD731" s="7">
        <v>175.89860200882001</v>
      </c>
      <c r="AE731" s="7"/>
      <c r="AF731" s="7">
        <v>536.20702934265103</v>
      </c>
      <c r="AG731" s="7">
        <v>9.1518523526651503</v>
      </c>
      <c r="AH731" s="7">
        <v>175.89860200882001</v>
      </c>
      <c r="AI731" s="7">
        <v>3.0021949480938703</v>
      </c>
      <c r="AJ731" s="7">
        <v>155.05078792571999</v>
      </c>
      <c r="AK731" s="7">
        <v>2.6463694815791099</v>
      </c>
      <c r="AL731" s="7">
        <v>58.099291205406203</v>
      </c>
      <c r="AM731" s="7">
        <v>0.99162470055310092</v>
      </c>
      <c r="AN731" s="7">
        <v>253.51707983016999</v>
      </c>
      <c r="AO731" s="7">
        <v>4.3269684217472202</v>
      </c>
      <c r="AP731" s="7">
        <v>228.91917037963901</v>
      </c>
      <c r="AQ731" s="7">
        <v>3.9071372312619701</v>
      </c>
      <c r="AR731" s="7">
        <v>17.094855129718798</v>
      </c>
      <c r="AS731" s="7">
        <v>0.29177086754939002</v>
      </c>
      <c r="AT731" s="7">
        <v>0</v>
      </c>
      <c r="AU731" s="7">
        <v>0</v>
      </c>
      <c r="AV731" s="7">
        <v>3.29941418766975</v>
      </c>
      <c r="AW731" s="7">
        <v>5.6313606207027696E-2</v>
      </c>
      <c r="AX731" s="7">
        <v>33.376499295234701</v>
      </c>
      <c r="AY731" s="7">
        <v>0.56966204634297102</v>
      </c>
      <c r="AZ731" s="7">
        <v>35.645036339759798</v>
      </c>
      <c r="BA731" s="7">
        <v>0.60838088990885497</v>
      </c>
      <c r="BB731" s="7">
        <v>40.258885860443101</v>
      </c>
      <c r="BC731" s="7">
        <v>1.8257998122649901</v>
      </c>
      <c r="BD731" s="7">
        <v>9.6378391683101707</v>
      </c>
      <c r="BE731" s="7">
        <v>0.43709021171474699</v>
      </c>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v>1342</v>
      </c>
      <c r="EG731" s="7">
        <v>1419</v>
      </c>
      <c r="EH731" s="7">
        <v>919</v>
      </c>
      <c r="EI731" s="7">
        <v>2277</v>
      </c>
      <c r="EJ731" s="7">
        <v>3054</v>
      </c>
      <c r="EK731" s="7">
        <v>161</v>
      </c>
      <c r="EL731" s="7">
        <v>2</v>
      </c>
      <c r="EM731" s="7">
        <v>9</v>
      </c>
      <c r="EN731" s="7">
        <v>356</v>
      </c>
      <c r="EO731" s="7">
        <v>423</v>
      </c>
      <c r="EP731" s="7">
        <v>347</v>
      </c>
      <c r="EQ731" s="7">
        <v>107</v>
      </c>
    </row>
    <row r="732" spans="1:147" x14ac:dyDescent="0.35">
      <c r="A732" s="7" t="s">
        <v>1210</v>
      </c>
      <c r="B732" s="7" t="e" vm="1">
        <v>#VALUE!</v>
      </c>
      <c r="C732" s="7" t="e" vm="8">
        <v>#VALUE!</v>
      </c>
      <c r="D732" s="7">
        <v>1</v>
      </c>
      <c r="E732" s="7">
        <v>5949</v>
      </c>
      <c r="F732" s="7">
        <v>1958</v>
      </c>
      <c r="G732" s="7">
        <v>0</v>
      </c>
      <c r="H732" s="7">
        <v>9</v>
      </c>
      <c r="I732" s="7">
        <v>0.15128593040847202</v>
      </c>
      <c r="J732" s="7">
        <v>0</v>
      </c>
      <c r="K732" s="7">
        <v>0</v>
      </c>
      <c r="L732" s="7">
        <v>0</v>
      </c>
      <c r="M732" s="7">
        <v>0</v>
      </c>
      <c r="N732" s="7">
        <v>0</v>
      </c>
      <c r="O732" s="7">
        <v>0</v>
      </c>
      <c r="P732" s="7">
        <v>9.48928121059269</v>
      </c>
      <c r="Q732" s="7">
        <v>78534</v>
      </c>
      <c r="R732" s="7">
        <v>0</v>
      </c>
      <c r="S732" s="7">
        <v>1</v>
      </c>
      <c r="T732" s="7">
        <v>0</v>
      </c>
      <c r="U732" s="7">
        <v>1</v>
      </c>
      <c r="V732" s="7">
        <v>0</v>
      </c>
      <c r="W732" s="7">
        <v>0</v>
      </c>
      <c r="X732" s="7">
        <v>0</v>
      </c>
      <c r="Y732" s="7">
        <v>0</v>
      </c>
      <c r="Z732" s="7"/>
      <c r="AA732" s="7">
        <v>2329.8724331345302</v>
      </c>
      <c r="AB732" s="7"/>
      <c r="AC732" s="7"/>
      <c r="AD732" s="7">
        <v>226.85516517103</v>
      </c>
      <c r="AE732" s="7"/>
      <c r="AF732" s="7">
        <v>2329.8724331345302</v>
      </c>
      <c r="AG732" s="7">
        <v>39.1641020866453</v>
      </c>
      <c r="AH732" s="7">
        <v>226.85516517103</v>
      </c>
      <c r="AI732" s="7">
        <v>3.8133327478740902</v>
      </c>
      <c r="AJ732" s="7">
        <v>573.78112966217304</v>
      </c>
      <c r="AK732" s="7">
        <v>9.6450013390851108</v>
      </c>
      <c r="AL732" s="7">
        <v>230.38620537808899</v>
      </c>
      <c r="AM732" s="7">
        <v>3.8726879371001601</v>
      </c>
      <c r="AN732" s="7">
        <v>757.83622458926402</v>
      </c>
      <c r="AO732" s="7">
        <v>12.738884259359001</v>
      </c>
      <c r="AP732" s="7">
        <v>1329.72171262962</v>
      </c>
      <c r="AQ732" s="7">
        <v>22.352020719946498</v>
      </c>
      <c r="AR732" s="7">
        <v>79.418770528760405</v>
      </c>
      <c r="AS732" s="7">
        <v>1.3349936212600499</v>
      </c>
      <c r="AT732" s="7">
        <v>0</v>
      </c>
      <c r="AU732" s="7">
        <v>0</v>
      </c>
      <c r="AV732" s="7">
        <v>6.6156323287868899</v>
      </c>
      <c r="AW732" s="7">
        <v>0.11120578801121001</v>
      </c>
      <c r="AX732" s="7">
        <v>156.280105497774</v>
      </c>
      <c r="AY732" s="7">
        <v>2.62699790717389</v>
      </c>
      <c r="AZ732" s="7">
        <v>199.632256999259</v>
      </c>
      <c r="BA732" s="7">
        <v>3.3557279710751202</v>
      </c>
      <c r="BB732" s="7">
        <v>62.716849816381</v>
      </c>
      <c r="BC732" s="7">
        <v>3.2031077536456101</v>
      </c>
      <c r="BD732" s="7">
        <v>36.169373932219102</v>
      </c>
      <c r="BE732" s="7">
        <v>1.84726118142079</v>
      </c>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v>902</v>
      </c>
      <c r="EG732" s="7">
        <v>1549</v>
      </c>
      <c r="EH732" s="7">
        <v>513</v>
      </c>
      <c r="EI732" s="7">
        <v>1299</v>
      </c>
      <c r="EJ732" s="7">
        <v>4100</v>
      </c>
      <c r="EK732" s="7">
        <v>140</v>
      </c>
      <c r="EL732" s="7">
        <v>2</v>
      </c>
      <c r="EM732" s="7">
        <v>18</v>
      </c>
      <c r="EN732" s="7">
        <v>390</v>
      </c>
      <c r="EO732" s="7">
        <v>491</v>
      </c>
      <c r="EP732" s="7">
        <v>152</v>
      </c>
      <c r="EQ732" s="7">
        <v>88</v>
      </c>
    </row>
    <row r="733" spans="1:147" x14ac:dyDescent="0.35">
      <c r="A733" s="7" t="s">
        <v>1211</v>
      </c>
      <c r="B733" s="7" t="e" vm="1">
        <v>#VALUE!</v>
      </c>
      <c r="C733" s="7" t="e" vm="8">
        <v>#VALUE!</v>
      </c>
      <c r="D733" s="7">
        <v>1</v>
      </c>
      <c r="E733" s="7">
        <v>2639</v>
      </c>
      <c r="F733" s="7">
        <v>867</v>
      </c>
      <c r="G733" s="7">
        <v>0</v>
      </c>
      <c r="H733" s="7">
        <v>8</v>
      </c>
      <c r="I733" s="7">
        <v>0.30314513073133764</v>
      </c>
      <c r="J733" s="7">
        <v>0</v>
      </c>
      <c r="K733" s="7">
        <v>0</v>
      </c>
      <c r="L733" s="7">
        <v>0</v>
      </c>
      <c r="M733" s="7">
        <v>0</v>
      </c>
      <c r="N733" s="7">
        <v>0</v>
      </c>
      <c r="O733" s="7">
        <v>0</v>
      </c>
      <c r="P733" s="7">
        <v>3.6932817446359496</v>
      </c>
      <c r="Q733" s="7">
        <v>170288</v>
      </c>
      <c r="R733" s="7">
        <v>0</v>
      </c>
      <c r="S733" s="7">
        <v>1</v>
      </c>
      <c r="T733" s="7">
        <v>0</v>
      </c>
      <c r="U733" s="7">
        <v>1</v>
      </c>
      <c r="V733" s="7">
        <v>0</v>
      </c>
      <c r="W733" s="7">
        <v>0</v>
      </c>
      <c r="X733" s="7">
        <v>0</v>
      </c>
      <c r="Y733" s="7">
        <v>0</v>
      </c>
      <c r="Z733" s="7"/>
      <c r="AA733" s="7">
        <v>1678.4540094193101</v>
      </c>
      <c r="AB733" s="7"/>
      <c r="AC733" s="7"/>
      <c r="AD733" s="7">
        <v>152.45808120502599</v>
      </c>
      <c r="AE733" s="7"/>
      <c r="AF733" s="7">
        <v>1678.4540094193101</v>
      </c>
      <c r="AG733" s="7">
        <v>63.601895013994202</v>
      </c>
      <c r="AH733" s="7">
        <v>152.45808120502599</v>
      </c>
      <c r="AI733" s="7">
        <v>5.77711561974332</v>
      </c>
      <c r="AJ733" s="7">
        <v>529.89952247403596</v>
      </c>
      <c r="AK733" s="7">
        <v>20.079557501858101</v>
      </c>
      <c r="AL733" s="7">
        <v>160.079485876777</v>
      </c>
      <c r="AM733" s="7">
        <v>6.0659145841901001</v>
      </c>
      <c r="AN733" s="7">
        <v>1131.6620269007999</v>
      </c>
      <c r="AO733" s="7">
        <v>42.882229136066599</v>
      </c>
      <c r="AP733" s="7">
        <v>381.09707917319599</v>
      </c>
      <c r="AQ733" s="7">
        <v>14.4409654859112</v>
      </c>
      <c r="AR733" s="7">
        <v>56.674899603240199</v>
      </c>
      <c r="AS733" s="7">
        <v>2.14758998117621</v>
      </c>
      <c r="AT733" s="7">
        <v>0</v>
      </c>
      <c r="AU733" s="7">
        <v>0</v>
      </c>
      <c r="AV733" s="7">
        <v>6.07767856004648</v>
      </c>
      <c r="AW733" s="7">
        <v>0.230302332703542</v>
      </c>
      <c r="AX733" s="7">
        <v>102.94232588727</v>
      </c>
      <c r="AY733" s="7">
        <v>3.9008081048605598</v>
      </c>
      <c r="AZ733" s="7">
        <v>102.55200627003801</v>
      </c>
      <c r="BA733" s="7">
        <v>3.88601766843645</v>
      </c>
      <c r="BB733" s="7">
        <v>31.615742321140701</v>
      </c>
      <c r="BC733" s="7">
        <v>3.6465677417693998</v>
      </c>
      <c r="BD733" s="7">
        <v>3.6410102373847599</v>
      </c>
      <c r="BE733" s="7">
        <v>0.41995504468105699</v>
      </c>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v>267</v>
      </c>
      <c r="EG733" s="7">
        <v>825</v>
      </c>
      <c r="EH733" s="7">
        <v>245</v>
      </c>
      <c r="EI733" s="7">
        <v>1810</v>
      </c>
      <c r="EJ733" s="7">
        <v>580</v>
      </c>
      <c r="EK733" s="7">
        <v>100</v>
      </c>
      <c r="EL733" s="7">
        <v>0</v>
      </c>
      <c r="EM733" s="7">
        <v>8</v>
      </c>
      <c r="EN733" s="7">
        <v>141</v>
      </c>
      <c r="EO733" s="7">
        <v>169</v>
      </c>
      <c r="EP733" s="7">
        <v>57</v>
      </c>
      <c r="EQ733" s="7">
        <v>6</v>
      </c>
    </row>
    <row r="734" spans="1:147" x14ac:dyDescent="0.35">
      <c r="A734" s="7" t="s">
        <v>1212</v>
      </c>
      <c r="B734" s="7" t="e" vm="1">
        <v>#VALUE!</v>
      </c>
      <c r="C734" s="7" t="e" vm="8">
        <v>#VALUE!</v>
      </c>
      <c r="D734" s="7">
        <v>1</v>
      </c>
      <c r="E734" s="7">
        <v>2482</v>
      </c>
      <c r="F734" s="7">
        <v>884</v>
      </c>
      <c r="G734" s="7">
        <v>0</v>
      </c>
      <c r="H734" s="7">
        <v>0</v>
      </c>
      <c r="I734" s="7">
        <v>0</v>
      </c>
      <c r="J734" s="7">
        <v>0</v>
      </c>
      <c r="K734" s="7">
        <v>0</v>
      </c>
      <c r="L734" s="7">
        <v>0</v>
      </c>
      <c r="M734" s="7">
        <v>0</v>
      </c>
      <c r="N734" s="7">
        <v>0</v>
      </c>
      <c r="O734" s="7">
        <v>0</v>
      </c>
      <c r="P734" s="7">
        <v>3.4642032332563502</v>
      </c>
      <c r="Q734" s="7">
        <v>235000</v>
      </c>
      <c r="R734" s="7">
        <v>0</v>
      </c>
      <c r="S734" s="7">
        <v>0</v>
      </c>
      <c r="T734" s="7">
        <v>0</v>
      </c>
      <c r="U734" s="7">
        <v>0</v>
      </c>
      <c r="V734" s="7">
        <v>0</v>
      </c>
      <c r="W734" s="7">
        <v>0</v>
      </c>
      <c r="X734" s="7">
        <v>0</v>
      </c>
      <c r="Y734" s="7">
        <v>0</v>
      </c>
      <c r="Z734" s="7"/>
      <c r="AA734" s="7">
        <v>440.46214629197499</v>
      </c>
      <c r="AB734" s="7"/>
      <c r="AC734" s="7"/>
      <c r="AD734" s="7">
        <v>26.840628603036699</v>
      </c>
      <c r="AE734" s="7"/>
      <c r="AF734" s="7">
        <v>440.46214629197499</v>
      </c>
      <c r="AG734" s="7">
        <v>17.746258915873302</v>
      </c>
      <c r="AH734" s="7">
        <v>26.840628603036699</v>
      </c>
      <c r="AI734" s="7">
        <v>1.08141130552122</v>
      </c>
      <c r="AJ734" s="7">
        <v>152.09671382862101</v>
      </c>
      <c r="AK734" s="7">
        <v>6.1279900817333397</v>
      </c>
      <c r="AL734" s="7">
        <v>42.935451528057499</v>
      </c>
      <c r="AM734" s="7">
        <v>1.72987314778636</v>
      </c>
      <c r="AN734" s="7">
        <v>389.144451542757</v>
      </c>
      <c r="AO734" s="7">
        <v>15.6786644457195</v>
      </c>
      <c r="AP734" s="7">
        <v>8.0425289184786397</v>
      </c>
      <c r="AQ734" s="7">
        <v>0.32403420300075103</v>
      </c>
      <c r="AR734" s="7">
        <v>19.167707055370599</v>
      </c>
      <c r="AS734" s="7">
        <v>0.77226861625183607</v>
      </c>
      <c r="AT734" s="7">
        <v>0</v>
      </c>
      <c r="AU734" s="7">
        <v>0</v>
      </c>
      <c r="AV734" s="7">
        <v>0</v>
      </c>
      <c r="AW734" s="7">
        <v>0</v>
      </c>
      <c r="AX734" s="7">
        <v>24.1074470113963</v>
      </c>
      <c r="AY734" s="7">
        <v>0.97129117692974598</v>
      </c>
      <c r="AZ734" s="7">
        <v>46.662187161506203</v>
      </c>
      <c r="BA734" s="7">
        <v>1.8800236567891302</v>
      </c>
      <c r="BB734" s="7">
        <v>2.29039466197719</v>
      </c>
      <c r="BC734" s="7">
        <v>0.2590944187757</v>
      </c>
      <c r="BD734" s="7">
        <v>1.08136315502088</v>
      </c>
      <c r="BE734" s="7">
        <v>0.12232614875801801</v>
      </c>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v>212</v>
      </c>
      <c r="EG734" s="7">
        <v>755</v>
      </c>
      <c r="EH734" s="7">
        <v>256</v>
      </c>
      <c r="EI734" s="7">
        <v>2224</v>
      </c>
      <c r="EJ734" s="7">
        <v>98</v>
      </c>
      <c r="EK734" s="7">
        <v>64</v>
      </c>
      <c r="EL734" s="7">
        <v>2</v>
      </c>
      <c r="EM734" s="7">
        <v>2</v>
      </c>
      <c r="EN734" s="7">
        <v>92</v>
      </c>
      <c r="EO734" s="7">
        <v>155</v>
      </c>
      <c r="EP734" s="7">
        <v>27</v>
      </c>
      <c r="EQ734" s="7">
        <v>7</v>
      </c>
    </row>
    <row r="735" spans="1:147" x14ac:dyDescent="0.35">
      <c r="A735" s="7" t="s">
        <v>1213</v>
      </c>
      <c r="B735" s="7" t="e" vm="1">
        <v>#VALUE!</v>
      </c>
      <c r="C735" s="7" t="e" vm="8">
        <v>#VALUE!</v>
      </c>
      <c r="D735" s="7">
        <v>1</v>
      </c>
      <c r="E735" s="7">
        <v>5960</v>
      </c>
      <c r="F735" s="7">
        <v>1820</v>
      </c>
      <c r="G735" s="7">
        <v>0</v>
      </c>
      <c r="H735" s="7">
        <v>0</v>
      </c>
      <c r="I735" s="7">
        <v>0</v>
      </c>
      <c r="J735" s="7">
        <v>0</v>
      </c>
      <c r="K735" s="7">
        <v>0</v>
      </c>
      <c r="L735" s="7">
        <v>0</v>
      </c>
      <c r="M735" s="7">
        <v>0</v>
      </c>
      <c r="N735" s="7">
        <v>0</v>
      </c>
      <c r="O735" s="7">
        <v>0</v>
      </c>
      <c r="P735" s="7">
        <v>1.1270491803278699</v>
      </c>
      <c r="Q735" s="7">
        <v>250001</v>
      </c>
      <c r="R735" s="7">
        <v>1</v>
      </c>
      <c r="S735" s="7">
        <v>1</v>
      </c>
      <c r="T735" s="7">
        <v>1</v>
      </c>
      <c r="U735" s="7">
        <v>1</v>
      </c>
      <c r="V735" s="7">
        <v>1</v>
      </c>
      <c r="W735" s="7">
        <v>0</v>
      </c>
      <c r="X735" s="7">
        <v>0</v>
      </c>
      <c r="Y735" s="7">
        <v>0</v>
      </c>
      <c r="Z735" s="7">
        <v>2315.7175503213698</v>
      </c>
      <c r="AA735" s="7">
        <v>5324.3574714699398</v>
      </c>
      <c r="AB735" s="7">
        <v>2315.7175503213698</v>
      </c>
      <c r="AC735" s="7">
        <v>157.033441824275</v>
      </c>
      <c r="AD735" s="7">
        <v>252.51114827715401</v>
      </c>
      <c r="AE735" s="7">
        <v>157.033441824275</v>
      </c>
      <c r="AF735" s="7">
        <v>5324.3574714699398</v>
      </c>
      <c r="AG735" s="7">
        <v>89.334856903858096</v>
      </c>
      <c r="AH735" s="7">
        <v>252.51114827715401</v>
      </c>
      <c r="AI735" s="7">
        <v>4.2367642328381594</v>
      </c>
      <c r="AJ735" s="7">
        <v>1910.07686097633</v>
      </c>
      <c r="AK735" s="7">
        <v>32.048269479468601</v>
      </c>
      <c r="AL735" s="7">
        <v>551.58748015269703</v>
      </c>
      <c r="AM735" s="7">
        <v>9.2548234924949089</v>
      </c>
      <c r="AN735" s="7">
        <v>4545.5215360518396</v>
      </c>
      <c r="AO735" s="7">
        <v>76.2671398666416</v>
      </c>
      <c r="AP735" s="7">
        <v>32.996114903129602</v>
      </c>
      <c r="AQ735" s="7">
        <v>0.55362608897868504</v>
      </c>
      <c r="AR735" s="7">
        <v>641.84736244269902</v>
      </c>
      <c r="AS735" s="7">
        <v>10.769251047696301</v>
      </c>
      <c r="AT735" s="7">
        <v>1.8572644356172501</v>
      </c>
      <c r="AU735" s="7">
        <v>3.1162154960021001E-2</v>
      </c>
      <c r="AV735" s="7">
        <v>0.92834439128637303</v>
      </c>
      <c r="AW735" s="7">
        <v>1.5576248175945901E-2</v>
      </c>
      <c r="AX735" s="7">
        <v>101.206843437511</v>
      </c>
      <c r="AY735" s="7">
        <v>1.69810139995823</v>
      </c>
      <c r="AZ735" s="7">
        <v>136.29235767573101</v>
      </c>
      <c r="BA735" s="7">
        <v>2.28678452476059</v>
      </c>
      <c r="BB735" s="7">
        <v>8.8903459857683593</v>
      </c>
      <c r="BC735" s="7">
        <v>0.48848054866859103</v>
      </c>
      <c r="BD735" s="7">
        <v>21.427762584038799</v>
      </c>
      <c r="BE735" s="7">
        <v>1.17734959252961</v>
      </c>
      <c r="BF735" s="7">
        <v>2315.7175503213698</v>
      </c>
      <c r="BG735" s="7">
        <v>38.854321314116902</v>
      </c>
      <c r="BH735" s="7">
        <v>157.033441824275</v>
      </c>
      <c r="BI735" s="7">
        <v>2.6347892923536</v>
      </c>
      <c r="BJ735" s="7">
        <v>833.41957067829196</v>
      </c>
      <c r="BK735" s="7">
        <v>13.983549843595499</v>
      </c>
      <c r="BL735" s="7">
        <v>247.455889881963</v>
      </c>
      <c r="BM735" s="7">
        <v>4.15194446110677</v>
      </c>
      <c r="BN735" s="7">
        <v>1904.66941888099</v>
      </c>
      <c r="BO735" s="7">
        <v>31.9575405852516</v>
      </c>
      <c r="BP735" s="7">
        <v>12.6711458340287</v>
      </c>
      <c r="BQ735" s="7">
        <v>0.21260311802061599</v>
      </c>
      <c r="BR735" s="7">
        <v>361.58197763335198</v>
      </c>
      <c r="BS735" s="7">
        <v>6.0668117052575798</v>
      </c>
      <c r="BT735" s="7">
        <v>0</v>
      </c>
      <c r="BU735" s="7">
        <v>0</v>
      </c>
      <c r="BV735" s="7">
        <v>0</v>
      </c>
      <c r="BW735" s="7">
        <v>0</v>
      </c>
      <c r="BX735" s="7">
        <v>36.7950074868277</v>
      </c>
      <c r="BY735" s="7">
        <v>0.61736589742999393</v>
      </c>
      <c r="BZ735" s="7">
        <v>60.028612177586197</v>
      </c>
      <c r="CA735" s="7">
        <v>1.0071914794897001</v>
      </c>
      <c r="CB735" s="7">
        <v>0.48188303038477898</v>
      </c>
      <c r="CC735" s="7">
        <v>2.6477089581581303E-2</v>
      </c>
      <c r="CD735" s="7">
        <v>9.2280855631386807</v>
      </c>
      <c r="CE735" s="7">
        <v>0.50703766830432306</v>
      </c>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v>277</v>
      </c>
      <c r="EG735" s="7">
        <v>2147</v>
      </c>
      <c r="EH735" s="7">
        <v>612</v>
      </c>
      <c r="EI735" s="7">
        <v>5125</v>
      </c>
      <c r="EJ735" s="7">
        <v>34</v>
      </c>
      <c r="EK735" s="7">
        <v>689</v>
      </c>
      <c r="EL735" s="7">
        <v>2</v>
      </c>
      <c r="EM735" s="7">
        <v>1</v>
      </c>
      <c r="EN735" s="7">
        <v>109</v>
      </c>
      <c r="EO735" s="7">
        <v>151</v>
      </c>
      <c r="EP735" s="7">
        <v>10</v>
      </c>
      <c r="EQ735" s="7">
        <v>23</v>
      </c>
    </row>
    <row r="736" spans="1:147" x14ac:dyDescent="0.35">
      <c r="A736" s="7" t="s">
        <v>1214</v>
      </c>
      <c r="B736" s="7" t="e" vm="1">
        <v>#VALUE!</v>
      </c>
      <c r="C736" s="7" t="e" vm="8">
        <v>#VALUE!</v>
      </c>
      <c r="D736" s="7">
        <v>1</v>
      </c>
      <c r="E736" s="7">
        <v>4942</v>
      </c>
      <c r="F736" s="7">
        <v>1562</v>
      </c>
      <c r="G736" s="7">
        <v>0</v>
      </c>
      <c r="H736" s="7">
        <v>0</v>
      </c>
      <c r="I736" s="7">
        <v>0</v>
      </c>
      <c r="J736" s="7">
        <v>0</v>
      </c>
      <c r="K736" s="7">
        <v>0</v>
      </c>
      <c r="L736" s="7">
        <v>0</v>
      </c>
      <c r="M736" s="7">
        <v>0</v>
      </c>
      <c r="N736" s="7">
        <v>0</v>
      </c>
      <c r="O736" s="7">
        <v>0</v>
      </c>
      <c r="P736" s="7">
        <v>1.1015911872705</v>
      </c>
      <c r="Q736" s="7">
        <v>250001</v>
      </c>
      <c r="R736" s="7">
        <v>1</v>
      </c>
      <c r="S736" s="7">
        <v>1</v>
      </c>
      <c r="T736" s="7">
        <v>1</v>
      </c>
      <c r="U736" s="7">
        <v>1</v>
      </c>
      <c r="V736" s="7">
        <v>1</v>
      </c>
      <c r="W736" s="7">
        <v>0</v>
      </c>
      <c r="X736" s="7">
        <v>0</v>
      </c>
      <c r="Y736" s="7">
        <v>0</v>
      </c>
      <c r="Z736" s="7">
        <v>4553.2952588789603</v>
      </c>
      <c r="AA736" s="7">
        <v>4938.4426809728602</v>
      </c>
      <c r="AB736" s="7">
        <v>4553.2952588789603</v>
      </c>
      <c r="AC736" s="7">
        <v>161.88355141735201</v>
      </c>
      <c r="AD736" s="7">
        <v>175.10645333563701</v>
      </c>
      <c r="AE736" s="7">
        <v>161.88355141735201</v>
      </c>
      <c r="AF736" s="7">
        <v>4938.4426809728602</v>
      </c>
      <c r="AG736" s="7">
        <v>99.928018635630494</v>
      </c>
      <c r="AH736" s="7">
        <v>175.10645333563701</v>
      </c>
      <c r="AI736" s="7">
        <v>3.5432305409881999</v>
      </c>
      <c r="AJ736" s="7">
        <v>1628.2885519936201</v>
      </c>
      <c r="AK736" s="7">
        <v>32.9479674624368</v>
      </c>
      <c r="AL736" s="7">
        <v>634.00395078599104</v>
      </c>
      <c r="AM736" s="7">
        <v>12.828894188304099</v>
      </c>
      <c r="AN736" s="7">
        <v>3934.1541585541599</v>
      </c>
      <c r="AO736" s="7">
        <v>79.606518789035903</v>
      </c>
      <c r="AP736" s="7">
        <v>65.715413545403905</v>
      </c>
      <c r="AQ736" s="7">
        <v>1.3297331757467401</v>
      </c>
      <c r="AR736" s="7">
        <v>843.57312601829506</v>
      </c>
      <c r="AS736" s="7">
        <v>17.069468353263801</v>
      </c>
      <c r="AT736" s="7">
        <v>0</v>
      </c>
      <c r="AU736" s="7">
        <v>0</v>
      </c>
      <c r="AV736" s="7">
        <v>0</v>
      </c>
      <c r="AW736" s="7">
        <v>0</v>
      </c>
      <c r="AX736" s="7">
        <v>95.000000652748</v>
      </c>
      <c r="AY736" s="7">
        <v>1.9222986777164701</v>
      </c>
      <c r="AZ736" s="7">
        <v>107.857708291311</v>
      </c>
      <c r="BA736" s="7">
        <v>2.1824708274243401</v>
      </c>
      <c r="BB736" s="7">
        <v>0</v>
      </c>
      <c r="BC736" s="7">
        <v>0</v>
      </c>
      <c r="BD736" s="7">
        <v>0</v>
      </c>
      <c r="BE736" s="7">
        <v>0</v>
      </c>
      <c r="BF736" s="7">
        <v>4553.2952588789603</v>
      </c>
      <c r="BG736" s="7">
        <v>92.134667318473589</v>
      </c>
      <c r="BH736" s="7">
        <v>161.88355141735201</v>
      </c>
      <c r="BI736" s="7">
        <v>3.2756687862677403</v>
      </c>
      <c r="BJ736" s="7">
        <v>1500.85542181968</v>
      </c>
      <c r="BK736" s="7">
        <v>30.369393399831701</v>
      </c>
      <c r="BL736" s="7">
        <v>577.274815593526</v>
      </c>
      <c r="BM736" s="7">
        <v>11.680995863891699</v>
      </c>
      <c r="BN736" s="7">
        <v>3600.5469987095598</v>
      </c>
      <c r="BO736" s="7">
        <v>72.856070390723502</v>
      </c>
      <c r="BP736" s="7">
        <v>63.578286861214998</v>
      </c>
      <c r="BQ736" s="7">
        <v>1.2864890097372499</v>
      </c>
      <c r="BR736" s="7">
        <v>805.24576244970399</v>
      </c>
      <c r="BS736" s="7">
        <v>16.293924776400299</v>
      </c>
      <c r="BT736" s="7">
        <v>0</v>
      </c>
      <c r="BU736" s="7">
        <v>0</v>
      </c>
      <c r="BV736" s="7">
        <v>0</v>
      </c>
      <c r="BW736" s="7">
        <v>0</v>
      </c>
      <c r="BX736" s="7">
        <v>83.924228909840195</v>
      </c>
      <c r="BY736" s="7">
        <v>1.6981835068765698</v>
      </c>
      <c r="BZ736" s="7">
        <v>100.54049422002601</v>
      </c>
      <c r="CA736" s="7">
        <v>2.0344090291385197</v>
      </c>
      <c r="CB736" s="7">
        <v>0</v>
      </c>
      <c r="CC736" s="7">
        <v>0</v>
      </c>
      <c r="CD736" s="7">
        <v>0</v>
      </c>
      <c r="CE736" s="7">
        <v>0</v>
      </c>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v>180</v>
      </c>
      <c r="EG736" s="7">
        <v>1629</v>
      </c>
      <c r="EH736" s="7">
        <v>635</v>
      </c>
      <c r="EI736" s="7">
        <v>3937</v>
      </c>
      <c r="EJ736" s="7">
        <v>66</v>
      </c>
      <c r="EK736" s="7">
        <v>844</v>
      </c>
      <c r="EL736" s="7">
        <v>0</v>
      </c>
      <c r="EM736" s="7">
        <v>0</v>
      </c>
      <c r="EN736" s="7">
        <v>95</v>
      </c>
      <c r="EO736" s="7">
        <v>108</v>
      </c>
      <c r="EP736" s="7">
        <v>0</v>
      </c>
      <c r="EQ736" s="7">
        <v>0</v>
      </c>
    </row>
    <row r="737" spans="1:147" x14ac:dyDescent="0.35">
      <c r="A737" s="7" t="s">
        <v>1215</v>
      </c>
      <c r="B737" s="7" t="e" vm="1">
        <v>#VALUE!</v>
      </c>
      <c r="C737" s="7" t="e" vm="8">
        <v>#VALUE!</v>
      </c>
      <c r="D737" s="7">
        <v>1</v>
      </c>
      <c r="E737" s="7">
        <v>4747</v>
      </c>
      <c r="F737" s="7">
        <v>1659</v>
      </c>
      <c r="G737" s="7">
        <v>0</v>
      </c>
      <c r="H737" s="7">
        <v>6</v>
      </c>
      <c r="I737" s="7">
        <v>0.12639561828523277</v>
      </c>
      <c r="J737" s="7">
        <v>0</v>
      </c>
      <c r="K737" s="7">
        <v>0</v>
      </c>
      <c r="L737" s="7">
        <v>0</v>
      </c>
      <c r="M737" s="7">
        <v>0</v>
      </c>
      <c r="N737" s="7">
        <v>0</v>
      </c>
      <c r="O737" s="7">
        <v>0</v>
      </c>
      <c r="P737" s="7">
        <v>1.2581168831168801</v>
      </c>
      <c r="Q737" s="7">
        <v>211500</v>
      </c>
      <c r="R737" s="7">
        <v>0</v>
      </c>
      <c r="S737" s="7">
        <v>0</v>
      </c>
      <c r="T737" s="7">
        <v>0</v>
      </c>
      <c r="U737" s="7">
        <v>0</v>
      </c>
      <c r="V737" s="7">
        <v>0</v>
      </c>
      <c r="W737" s="7">
        <v>0</v>
      </c>
      <c r="X737" s="7">
        <v>0</v>
      </c>
      <c r="Y737" s="7">
        <v>0</v>
      </c>
      <c r="Z737" s="7"/>
      <c r="AA737" s="7">
        <v>327.390605330467</v>
      </c>
      <c r="AB737" s="7"/>
      <c r="AC737" s="7"/>
      <c r="AD737" s="7">
        <v>10.696542428806399</v>
      </c>
      <c r="AE737" s="7"/>
      <c r="AF737" s="7">
        <v>327.390605330467</v>
      </c>
      <c r="AG737" s="7">
        <v>6.8967896635868398</v>
      </c>
      <c r="AH737" s="7">
        <v>10.696542428806399</v>
      </c>
      <c r="AI737" s="7">
        <v>0.22533268230053599</v>
      </c>
      <c r="AJ737" s="7">
        <v>97.080194562673597</v>
      </c>
      <c r="AK737" s="7">
        <v>2.0450852024999699</v>
      </c>
      <c r="AL737" s="7">
        <v>38.790354788303397</v>
      </c>
      <c r="AM737" s="7">
        <v>0.81715514616185703</v>
      </c>
      <c r="AN737" s="7">
        <v>279.26514959335299</v>
      </c>
      <c r="AO737" s="7">
        <v>5.88298187472832</v>
      </c>
      <c r="AP737" s="7">
        <v>0.29139596223831199</v>
      </c>
      <c r="AQ737" s="7">
        <v>6.1385288021552908E-3</v>
      </c>
      <c r="AR737" s="7">
        <v>39.331058934330898</v>
      </c>
      <c r="AS737" s="7">
        <v>0.82854558530294797</v>
      </c>
      <c r="AT737" s="7">
        <v>0</v>
      </c>
      <c r="AU737" s="7">
        <v>0</v>
      </c>
      <c r="AV737" s="7">
        <v>0</v>
      </c>
      <c r="AW737" s="7">
        <v>0</v>
      </c>
      <c r="AX737" s="7">
        <v>8.5030060335993802</v>
      </c>
      <c r="AY737" s="7">
        <v>0.17912378414997601</v>
      </c>
      <c r="AZ737" s="7">
        <v>4.7669387832284</v>
      </c>
      <c r="BA737" s="7">
        <v>0.100420029139001</v>
      </c>
      <c r="BB737" s="7">
        <v>0</v>
      </c>
      <c r="BC737" s="7">
        <v>0</v>
      </c>
      <c r="BD737" s="7">
        <v>1.8113944213837401</v>
      </c>
      <c r="BE737" s="7">
        <v>0.109185920517404</v>
      </c>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v>298</v>
      </c>
      <c r="EG737" s="7">
        <v>1455</v>
      </c>
      <c r="EH737" s="7">
        <v>542</v>
      </c>
      <c r="EI737" s="7">
        <v>3900</v>
      </c>
      <c r="EJ737" s="7">
        <v>89</v>
      </c>
      <c r="EK737" s="7">
        <v>635</v>
      </c>
      <c r="EL737" s="7">
        <v>1</v>
      </c>
      <c r="EM737" s="7">
        <v>0</v>
      </c>
      <c r="EN737" s="7">
        <v>122</v>
      </c>
      <c r="EO737" s="7">
        <v>194</v>
      </c>
      <c r="EP737" s="7">
        <v>27</v>
      </c>
      <c r="EQ737" s="7">
        <v>26</v>
      </c>
    </row>
    <row r="738" spans="1:147" x14ac:dyDescent="0.35">
      <c r="A738" s="7" t="s">
        <v>1216</v>
      </c>
      <c r="B738" s="7" t="e" vm="1">
        <v>#VALUE!</v>
      </c>
      <c r="C738" s="7" t="e" vm="8">
        <v>#VALUE!</v>
      </c>
      <c r="D738" s="7">
        <v>1</v>
      </c>
      <c r="E738" s="7">
        <v>4500</v>
      </c>
      <c r="F738" s="7">
        <v>1772</v>
      </c>
      <c r="G738" s="7">
        <v>0</v>
      </c>
      <c r="H738" s="7">
        <v>2</v>
      </c>
      <c r="I738" s="7">
        <v>4.4444444444444446E-2</v>
      </c>
      <c r="J738" s="7">
        <v>0</v>
      </c>
      <c r="K738" s="7">
        <v>0</v>
      </c>
      <c r="L738" s="7">
        <v>0</v>
      </c>
      <c r="M738" s="7">
        <v>0</v>
      </c>
      <c r="N738" s="7">
        <v>0</v>
      </c>
      <c r="O738" s="7">
        <v>0</v>
      </c>
      <c r="P738" s="7">
        <v>8.8635856217905804</v>
      </c>
      <c r="Q738" s="7">
        <v>150678</v>
      </c>
      <c r="R738" s="7">
        <v>0</v>
      </c>
      <c r="S738" s="7">
        <v>1</v>
      </c>
      <c r="T738" s="7">
        <v>0</v>
      </c>
      <c r="U738" s="7">
        <v>1</v>
      </c>
      <c r="V738" s="7">
        <v>0</v>
      </c>
      <c r="W738" s="7">
        <v>0</v>
      </c>
      <c r="X738" s="7">
        <v>0</v>
      </c>
      <c r="Y738" s="7">
        <v>0</v>
      </c>
      <c r="Z738" s="7"/>
      <c r="AA738" s="7">
        <v>955.39517165720497</v>
      </c>
      <c r="AB738" s="7"/>
      <c r="AC738" s="7"/>
      <c r="AD738" s="7">
        <v>244.39885331876599</v>
      </c>
      <c r="AE738" s="7"/>
      <c r="AF738" s="7">
        <v>955.39517165720497</v>
      </c>
      <c r="AG738" s="7">
        <v>21.231003814604499</v>
      </c>
      <c r="AH738" s="7">
        <v>244.39885331876599</v>
      </c>
      <c r="AI738" s="7">
        <v>5.43108562930591</v>
      </c>
      <c r="AJ738" s="7">
        <v>289.62764055654401</v>
      </c>
      <c r="AK738" s="7">
        <v>6.4361697901454198</v>
      </c>
      <c r="AL738" s="7">
        <v>74.812299100682097</v>
      </c>
      <c r="AM738" s="7">
        <v>1.6624955355707098</v>
      </c>
      <c r="AN738" s="7">
        <v>569.52828335762001</v>
      </c>
      <c r="AO738" s="7">
        <v>12.656184074613799</v>
      </c>
      <c r="AP738" s="7">
        <v>32.559042126638801</v>
      </c>
      <c r="AQ738" s="7">
        <v>0.72353426948086308</v>
      </c>
      <c r="AR738" s="7">
        <v>300.86310330964602</v>
      </c>
      <c r="AS738" s="7">
        <v>6.6858467402143598</v>
      </c>
      <c r="AT738" s="7">
        <v>0</v>
      </c>
      <c r="AU738" s="7">
        <v>0</v>
      </c>
      <c r="AV738" s="7">
        <v>0.33207763358950598</v>
      </c>
      <c r="AW738" s="7">
        <v>7.37950296865569E-3</v>
      </c>
      <c r="AX738" s="7">
        <v>52.112668954301597</v>
      </c>
      <c r="AY738" s="7">
        <v>1.15805931009559</v>
      </c>
      <c r="AZ738" s="7">
        <v>51.251798235345603</v>
      </c>
      <c r="BA738" s="7">
        <v>1.1389288496743499</v>
      </c>
      <c r="BB738" s="7">
        <v>20.414969178731599</v>
      </c>
      <c r="BC738" s="7">
        <v>1.15208629676815</v>
      </c>
      <c r="BD738" s="7">
        <v>9.2812353681074509</v>
      </c>
      <c r="BE738" s="7">
        <v>0.52377174763585999</v>
      </c>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v>891</v>
      </c>
      <c r="EG738" s="7">
        <v>1271</v>
      </c>
      <c r="EH738" s="7">
        <v>486</v>
      </c>
      <c r="EI738" s="7">
        <v>3192</v>
      </c>
      <c r="EJ738" s="7">
        <v>140</v>
      </c>
      <c r="EK738" s="7">
        <v>987</v>
      </c>
      <c r="EL738" s="7">
        <v>2</v>
      </c>
      <c r="EM738" s="7">
        <v>5</v>
      </c>
      <c r="EN738" s="7">
        <v>174</v>
      </c>
      <c r="EO738" s="7">
        <v>250</v>
      </c>
      <c r="EP738" s="7">
        <v>108</v>
      </c>
      <c r="EQ738" s="7">
        <v>42</v>
      </c>
    </row>
    <row r="739" spans="1:147" x14ac:dyDescent="0.35">
      <c r="A739" s="7" t="s">
        <v>1217</v>
      </c>
      <c r="B739" s="7" t="e" vm="1">
        <v>#VALUE!</v>
      </c>
      <c r="C739" s="7" t="e" vm="8">
        <v>#VALUE!</v>
      </c>
      <c r="D739" s="7">
        <v>1</v>
      </c>
      <c r="E739" s="7">
        <v>5030</v>
      </c>
      <c r="F739" s="7">
        <v>1704</v>
      </c>
      <c r="G739" s="7">
        <v>0</v>
      </c>
      <c r="H739" s="7">
        <v>8</v>
      </c>
      <c r="I739" s="7">
        <v>0.15904572564612326</v>
      </c>
      <c r="J739" s="7">
        <v>0</v>
      </c>
      <c r="K739" s="7">
        <v>0</v>
      </c>
      <c r="L739" s="7">
        <v>0</v>
      </c>
      <c r="M739" s="7">
        <v>0</v>
      </c>
      <c r="N739" s="7">
        <v>0</v>
      </c>
      <c r="O739" s="7">
        <v>0</v>
      </c>
      <c r="P739" s="7">
        <v>1.2719790497568302</v>
      </c>
      <c r="Q739" s="7">
        <v>199286</v>
      </c>
      <c r="R739" s="7">
        <v>1</v>
      </c>
      <c r="S739" s="7">
        <v>1</v>
      </c>
      <c r="T739" s="7">
        <v>1</v>
      </c>
      <c r="U739" s="7">
        <v>1</v>
      </c>
      <c r="V739" s="7">
        <v>1</v>
      </c>
      <c r="W739" s="7">
        <v>0</v>
      </c>
      <c r="X739" s="7">
        <v>0</v>
      </c>
      <c r="Y739" s="7">
        <v>0</v>
      </c>
      <c r="Z739" s="7">
        <v>1895.7766373232</v>
      </c>
      <c r="AA739" s="7">
        <v>4517.4901751047</v>
      </c>
      <c r="AB739" s="7">
        <v>1895.7766373232</v>
      </c>
      <c r="AC739" s="7">
        <v>48.959866696037402</v>
      </c>
      <c r="AD739" s="7">
        <v>158.35822695278301</v>
      </c>
      <c r="AE739" s="7">
        <v>48.959866696037402</v>
      </c>
      <c r="AF739" s="7">
        <v>4517.4901751047</v>
      </c>
      <c r="AG739" s="7">
        <v>89.810937874844896</v>
      </c>
      <c r="AH739" s="7">
        <v>158.35822695278301</v>
      </c>
      <c r="AI739" s="7">
        <v>3.1482748897173596</v>
      </c>
      <c r="AJ739" s="7">
        <v>1278.16824439995</v>
      </c>
      <c r="AK739" s="7">
        <v>25.410899491052604</v>
      </c>
      <c r="AL739" s="7">
        <v>732.268382193055</v>
      </c>
      <c r="AM739" s="7">
        <v>14.5580195267009</v>
      </c>
      <c r="AN739" s="7">
        <v>3567.9891565656299</v>
      </c>
      <c r="AO739" s="7">
        <v>70.934178062935004</v>
      </c>
      <c r="AP739" s="7">
        <v>72.331301492449697</v>
      </c>
      <c r="AQ739" s="7">
        <v>1.4379980415994</v>
      </c>
      <c r="AR739" s="7">
        <v>769.25731420691602</v>
      </c>
      <c r="AS739" s="7">
        <v>15.293385968328298</v>
      </c>
      <c r="AT739" s="7">
        <v>3.9800337553024301</v>
      </c>
      <c r="AU739" s="7">
        <v>7.9125919588517502E-2</v>
      </c>
      <c r="AV739" s="7">
        <v>1.9999999962747099</v>
      </c>
      <c r="AW739" s="7">
        <v>3.97614313374694E-2</v>
      </c>
      <c r="AX739" s="7">
        <v>101.932370797076</v>
      </c>
      <c r="AY739" s="7">
        <v>2.0264884850313298</v>
      </c>
      <c r="AZ739" s="7">
        <v>127.46959622670001</v>
      </c>
      <c r="BA739" s="7">
        <v>2.5341868037117203</v>
      </c>
      <c r="BB739" s="7">
        <v>58.985497343877803</v>
      </c>
      <c r="BC739" s="7">
        <v>3.4615902197111401</v>
      </c>
      <c r="BD739" s="7">
        <v>13.1891380068228</v>
      </c>
      <c r="BE739" s="7">
        <v>0.774010446409786</v>
      </c>
      <c r="BF739" s="7">
        <v>1895.7766373232</v>
      </c>
      <c r="BG739" s="7">
        <v>37.689396368254499</v>
      </c>
      <c r="BH739" s="7">
        <v>48.959866696037402</v>
      </c>
      <c r="BI739" s="7">
        <v>0.97335719077608995</v>
      </c>
      <c r="BJ739" s="7">
        <v>556.76857504434895</v>
      </c>
      <c r="BK739" s="7">
        <v>11.068957754360801</v>
      </c>
      <c r="BL739" s="7">
        <v>230.27946587325999</v>
      </c>
      <c r="BM739" s="7">
        <v>4.5781205939017893</v>
      </c>
      <c r="BN739" s="7">
        <v>1452.13126904517</v>
      </c>
      <c r="BO739" s="7">
        <v>28.8694089273394</v>
      </c>
      <c r="BP739" s="7">
        <v>29.262559602037101</v>
      </c>
      <c r="BQ739" s="7">
        <v>0.58176062827111497</v>
      </c>
      <c r="BR739" s="7">
        <v>365.25374509301002</v>
      </c>
      <c r="BS739" s="7">
        <v>7.2615058666602508</v>
      </c>
      <c r="BT739" s="7">
        <v>2.5726487636566202</v>
      </c>
      <c r="BU739" s="7">
        <v>5.1146098681045998E-2</v>
      </c>
      <c r="BV739" s="7">
        <v>0.94563012756407305</v>
      </c>
      <c r="BW739" s="7">
        <v>1.8799803728908E-2</v>
      </c>
      <c r="BX739" s="7">
        <v>45.610786828212397</v>
      </c>
      <c r="BY739" s="7">
        <v>0.90677508604796109</v>
      </c>
      <c r="BZ739" s="7">
        <v>66.650082715786994</v>
      </c>
      <c r="CA739" s="7">
        <v>1.32505134623831</v>
      </c>
      <c r="CB739" s="7">
        <v>19.225505437701901</v>
      </c>
      <c r="CC739" s="7">
        <v>1.12825736136748</v>
      </c>
      <c r="CD739" s="7">
        <v>5.31733557772532</v>
      </c>
      <c r="CE739" s="7">
        <v>0.312050209960406</v>
      </c>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v>187</v>
      </c>
      <c r="EG739" s="7">
        <v>1412</v>
      </c>
      <c r="EH739" s="7">
        <v>844</v>
      </c>
      <c r="EI739" s="7">
        <v>3989</v>
      </c>
      <c r="EJ739" s="7">
        <v>79</v>
      </c>
      <c r="EK739" s="7">
        <v>850</v>
      </c>
      <c r="EL739" s="7">
        <v>4</v>
      </c>
      <c r="EM739" s="7">
        <v>2</v>
      </c>
      <c r="EN739" s="7">
        <v>106</v>
      </c>
      <c r="EO739" s="7">
        <v>155</v>
      </c>
      <c r="EP739" s="7">
        <v>81</v>
      </c>
      <c r="EQ739" s="7">
        <v>16</v>
      </c>
    </row>
    <row r="740" spans="1:147" x14ac:dyDescent="0.35">
      <c r="A740" s="7" t="s">
        <v>1218</v>
      </c>
      <c r="B740" s="7" t="e" vm="1">
        <v>#VALUE!</v>
      </c>
      <c r="C740" s="7" t="e" vm="8">
        <v>#VALUE!</v>
      </c>
      <c r="D740" s="7">
        <v>1</v>
      </c>
      <c r="E740" s="7">
        <v>7429</v>
      </c>
      <c r="F740" s="7">
        <v>2486</v>
      </c>
      <c r="G740" s="7">
        <v>0</v>
      </c>
      <c r="H740" s="7">
        <v>8</v>
      </c>
      <c r="I740" s="7">
        <v>0.10768609503297887</v>
      </c>
      <c r="J740" s="7">
        <v>0</v>
      </c>
      <c r="K740" s="7">
        <v>0</v>
      </c>
      <c r="L740" s="7">
        <v>0</v>
      </c>
      <c r="M740" s="7">
        <v>0</v>
      </c>
      <c r="N740" s="7">
        <v>0</v>
      </c>
      <c r="O740" s="7">
        <v>0</v>
      </c>
      <c r="P740" s="7">
        <v>2.0093945720250499</v>
      </c>
      <c r="Q740" s="7">
        <v>196063</v>
      </c>
      <c r="R740" s="7">
        <v>1</v>
      </c>
      <c r="S740" s="7">
        <v>1</v>
      </c>
      <c r="T740" s="7">
        <v>1</v>
      </c>
      <c r="U740" s="7">
        <v>1</v>
      </c>
      <c r="V740" s="7">
        <v>1</v>
      </c>
      <c r="W740" s="7">
        <v>0</v>
      </c>
      <c r="X740" s="7">
        <v>0</v>
      </c>
      <c r="Y740" s="7">
        <v>0</v>
      </c>
      <c r="Z740" s="7">
        <v>3493.1839108355298</v>
      </c>
      <c r="AA740" s="7">
        <v>6696.0530802039402</v>
      </c>
      <c r="AB740" s="7">
        <v>3493.1839108355298</v>
      </c>
      <c r="AC740" s="7">
        <v>157.185713352752</v>
      </c>
      <c r="AD740" s="7">
        <v>200.03131054329401</v>
      </c>
      <c r="AE740" s="7">
        <v>157.185713352752</v>
      </c>
      <c r="AF740" s="7">
        <v>6696.0530802039402</v>
      </c>
      <c r="AG740" s="7">
        <v>90.133976042589097</v>
      </c>
      <c r="AH740" s="7">
        <v>200.03131054329401</v>
      </c>
      <c r="AI740" s="7">
        <v>2.6925738395920598</v>
      </c>
      <c r="AJ740" s="7">
        <v>1830.73091101297</v>
      </c>
      <c r="AK740" s="7">
        <v>24.643032857894401</v>
      </c>
      <c r="AL740" s="7">
        <v>1002.93001430851</v>
      </c>
      <c r="AM740" s="7">
        <v>13.5002021040317</v>
      </c>
      <c r="AN740" s="7">
        <v>5077.0817812762698</v>
      </c>
      <c r="AO740" s="7">
        <v>68.34138889859021</v>
      </c>
      <c r="AP740" s="7">
        <v>133.346889622975</v>
      </c>
      <c r="AQ740" s="7">
        <v>1.7949507285364801</v>
      </c>
      <c r="AR740" s="7">
        <v>1372.0091277542499</v>
      </c>
      <c r="AS740" s="7">
        <v>18.468288164682399</v>
      </c>
      <c r="AT740" s="7">
        <v>0</v>
      </c>
      <c r="AU740" s="7">
        <v>0</v>
      </c>
      <c r="AV740" s="7">
        <v>1.67043863981962</v>
      </c>
      <c r="AW740" s="7">
        <v>2.2485376764297002E-2</v>
      </c>
      <c r="AX740" s="7">
        <v>111.944835828617</v>
      </c>
      <c r="AY740" s="7">
        <v>1.5068627786864601</v>
      </c>
      <c r="AZ740" s="7">
        <v>227.31961657619101</v>
      </c>
      <c r="BA740" s="7">
        <v>3.0598952291854999</v>
      </c>
      <c r="BB740" s="7">
        <v>0</v>
      </c>
      <c r="BC740" s="7">
        <v>0</v>
      </c>
      <c r="BD740" s="7">
        <v>0</v>
      </c>
      <c r="BE740" s="7">
        <v>0</v>
      </c>
      <c r="BF740" s="7">
        <v>3493.1839108355298</v>
      </c>
      <c r="BG740" s="7">
        <v>47.020916823738503</v>
      </c>
      <c r="BH740" s="7">
        <v>157.185713352752</v>
      </c>
      <c r="BI740" s="7">
        <v>2.1158394582413802</v>
      </c>
      <c r="BJ740" s="7">
        <v>928.74641917459701</v>
      </c>
      <c r="BK740" s="7">
        <v>12.501634394596801</v>
      </c>
      <c r="BL740" s="7">
        <v>495.40059123048599</v>
      </c>
      <c r="BM740" s="7">
        <v>6.6684693933299997</v>
      </c>
      <c r="BN740" s="7">
        <v>2552.9769618324899</v>
      </c>
      <c r="BO740" s="7">
        <v>34.365014966112398</v>
      </c>
      <c r="BP740" s="7">
        <v>79.536461689509494</v>
      </c>
      <c r="BQ740" s="7">
        <v>1.07062137151042</v>
      </c>
      <c r="BR740" s="7">
        <v>821.39493693970098</v>
      </c>
      <c r="BS740" s="7">
        <v>11.056601654862</v>
      </c>
      <c r="BT740" s="7">
        <v>0</v>
      </c>
      <c r="BU740" s="7">
        <v>0</v>
      </c>
      <c r="BV740" s="7">
        <v>0.86402860283851601</v>
      </c>
      <c r="BW740" s="7">
        <v>1.16304832795601E-2</v>
      </c>
      <c r="BX740" s="7">
        <v>38.411520095542102</v>
      </c>
      <c r="BY740" s="7">
        <v>0.51704832542121493</v>
      </c>
      <c r="BZ740" s="7">
        <v>123.82290288852499</v>
      </c>
      <c r="CA740" s="7">
        <v>1.6667506109641301</v>
      </c>
      <c r="CB740" s="7">
        <v>0</v>
      </c>
      <c r="CC740" s="7">
        <v>0</v>
      </c>
      <c r="CD740" s="7">
        <v>0</v>
      </c>
      <c r="CE740" s="7">
        <v>0</v>
      </c>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v>212</v>
      </c>
      <c r="EG740" s="7">
        <v>2048</v>
      </c>
      <c r="EH740" s="7">
        <v>1122</v>
      </c>
      <c r="EI740" s="7">
        <v>5696</v>
      </c>
      <c r="EJ740" s="7">
        <v>147</v>
      </c>
      <c r="EK740" s="7">
        <v>1460</v>
      </c>
      <c r="EL740" s="7">
        <v>0</v>
      </c>
      <c r="EM740" s="7">
        <v>3</v>
      </c>
      <c r="EN740" s="7">
        <v>123</v>
      </c>
      <c r="EO740" s="7">
        <v>252</v>
      </c>
      <c r="EP740" s="7">
        <v>0</v>
      </c>
      <c r="EQ740" s="7">
        <v>0</v>
      </c>
    </row>
    <row r="741" spans="1:147" x14ac:dyDescent="0.35">
      <c r="A741" s="7" t="s">
        <v>1219</v>
      </c>
      <c r="B741" s="7" t="e" vm="1">
        <v>#VALUE!</v>
      </c>
      <c r="C741" s="7" t="e" vm="8">
        <v>#VALUE!</v>
      </c>
      <c r="D741" s="7">
        <v>1</v>
      </c>
      <c r="E741" s="7">
        <v>4912</v>
      </c>
      <c r="F741" s="7">
        <v>1721</v>
      </c>
      <c r="G741" s="7">
        <v>0</v>
      </c>
      <c r="H741" s="7">
        <v>110</v>
      </c>
      <c r="I741" s="7">
        <v>2.2394136807817588</v>
      </c>
      <c r="J741" s="7">
        <v>0</v>
      </c>
      <c r="K741" s="7">
        <v>0</v>
      </c>
      <c r="L741" s="7">
        <v>0</v>
      </c>
      <c r="M741" s="7">
        <v>0</v>
      </c>
      <c r="N741" s="7">
        <v>0</v>
      </c>
      <c r="O741" s="7">
        <v>0</v>
      </c>
      <c r="P741" s="7">
        <v>1.5289256198347101</v>
      </c>
      <c r="Q741" s="7">
        <v>223750</v>
      </c>
      <c r="R741" s="7">
        <v>1</v>
      </c>
      <c r="S741" s="7">
        <v>1</v>
      </c>
      <c r="T741" s="7">
        <v>1</v>
      </c>
      <c r="U741" s="7">
        <v>1</v>
      </c>
      <c r="V741" s="7">
        <v>1</v>
      </c>
      <c r="W741" s="7">
        <v>0</v>
      </c>
      <c r="X741" s="7">
        <v>0</v>
      </c>
      <c r="Y741" s="7">
        <v>0</v>
      </c>
      <c r="Z741" s="7">
        <v>1121.30631447583</v>
      </c>
      <c r="AA741" s="7">
        <v>3438.90474337974</v>
      </c>
      <c r="AB741" s="7">
        <v>1121.30631447583</v>
      </c>
      <c r="AC741" s="7">
        <v>36.257702348753803</v>
      </c>
      <c r="AD741" s="7">
        <v>179.389269006993</v>
      </c>
      <c r="AE741" s="7">
        <v>36.257702348753803</v>
      </c>
      <c r="AF741" s="7">
        <v>3438.90474337974</v>
      </c>
      <c r="AG741" s="7">
        <v>70.010275720271594</v>
      </c>
      <c r="AH741" s="7">
        <v>179.389269006993</v>
      </c>
      <c r="AI741" s="7">
        <v>3.6520616654518201</v>
      </c>
      <c r="AJ741" s="7">
        <v>942.078321654109</v>
      </c>
      <c r="AK741" s="7">
        <v>19.179118926183001</v>
      </c>
      <c r="AL741" s="7">
        <v>586.47125712401998</v>
      </c>
      <c r="AM741" s="7">
        <v>11.939561423534601</v>
      </c>
      <c r="AN741" s="7">
        <v>2697.3052014626701</v>
      </c>
      <c r="AO741" s="7">
        <v>54.912565176357397</v>
      </c>
      <c r="AP741" s="7">
        <v>108.370976651961</v>
      </c>
      <c r="AQ741" s="7">
        <v>2.2062495246734599</v>
      </c>
      <c r="AR741" s="7">
        <v>549.95710803310396</v>
      </c>
      <c r="AS741" s="7">
        <v>11.196195196113699</v>
      </c>
      <c r="AT741" s="7">
        <v>0</v>
      </c>
      <c r="AU741" s="7">
        <v>0</v>
      </c>
      <c r="AV741" s="7">
        <v>0.50965303182601895</v>
      </c>
      <c r="AW741" s="7">
        <v>1.03756724720281E-2</v>
      </c>
      <c r="AX741" s="7">
        <v>82.761807359987898</v>
      </c>
      <c r="AY741" s="7">
        <v>1.6848902149834699</v>
      </c>
      <c r="AZ741" s="7">
        <v>121.447845093661</v>
      </c>
      <c r="BA741" s="7">
        <v>2.4724724164018999</v>
      </c>
      <c r="BB741" s="7">
        <v>56.298315028738401</v>
      </c>
      <c r="BC741" s="7">
        <v>3.2712559575095002</v>
      </c>
      <c r="BD741" s="7">
        <v>12.612665422783399</v>
      </c>
      <c r="BE741" s="7">
        <v>0.732868415036803</v>
      </c>
      <c r="BF741" s="7">
        <v>1121.30631447583</v>
      </c>
      <c r="BG741" s="7">
        <v>22.827897281674201</v>
      </c>
      <c r="BH741" s="7">
        <v>36.257702348753803</v>
      </c>
      <c r="BI741" s="7">
        <v>0.73814540612283797</v>
      </c>
      <c r="BJ741" s="7">
        <v>331.29371307231497</v>
      </c>
      <c r="BK741" s="7">
        <v>6.74457884919208</v>
      </c>
      <c r="BL741" s="7">
        <v>176.35628833807999</v>
      </c>
      <c r="BM741" s="7">
        <v>3.59031531632899</v>
      </c>
      <c r="BN741" s="7">
        <v>901.83101613074496</v>
      </c>
      <c r="BO741" s="7">
        <v>18.359751957059199</v>
      </c>
      <c r="BP741" s="7">
        <v>62.593891976401203</v>
      </c>
      <c r="BQ741" s="7">
        <v>1.27430561841208</v>
      </c>
      <c r="BR741" s="7">
        <v>141.54243272170399</v>
      </c>
      <c r="BS741" s="7">
        <v>2.8815641840737798</v>
      </c>
      <c r="BT741" s="7">
        <v>0</v>
      </c>
      <c r="BU741" s="7">
        <v>0</v>
      </c>
      <c r="BV741" s="7">
        <v>0</v>
      </c>
      <c r="BW741" s="7">
        <v>0</v>
      </c>
      <c r="BX741" s="7">
        <v>15.338976215571201</v>
      </c>
      <c r="BY741" s="7">
        <v>0.31227557442123699</v>
      </c>
      <c r="BZ741" s="7">
        <v>26.601484907791001</v>
      </c>
      <c r="CA741" s="7">
        <v>0.54156117483287902</v>
      </c>
      <c r="CB741" s="7">
        <v>3.7028888164204501</v>
      </c>
      <c r="CC741" s="7">
        <v>0.215159140988986</v>
      </c>
      <c r="CD741" s="7">
        <v>3.9245118122489702</v>
      </c>
      <c r="CE741" s="7">
        <v>0.22803671192614597</v>
      </c>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v>309</v>
      </c>
      <c r="EG741" s="7">
        <v>1230</v>
      </c>
      <c r="EH741" s="7">
        <v>996</v>
      </c>
      <c r="EI741" s="7">
        <v>3777</v>
      </c>
      <c r="EJ741" s="7">
        <v>151</v>
      </c>
      <c r="EK741" s="7">
        <v>873</v>
      </c>
      <c r="EL741" s="7">
        <v>0</v>
      </c>
      <c r="EM741" s="7">
        <v>1</v>
      </c>
      <c r="EN741" s="7">
        <v>110</v>
      </c>
      <c r="EO741" s="7">
        <v>192</v>
      </c>
      <c r="EP741" s="7">
        <v>142</v>
      </c>
      <c r="EQ741" s="7">
        <v>18</v>
      </c>
    </row>
    <row r="742" spans="1:147" x14ac:dyDescent="0.35">
      <c r="A742" s="7" t="s">
        <v>1220</v>
      </c>
      <c r="B742" s="7" t="e" vm="1">
        <v>#VALUE!</v>
      </c>
      <c r="C742" s="7" t="e" vm="8">
        <v>#VALUE!</v>
      </c>
      <c r="D742" s="7">
        <v>1</v>
      </c>
      <c r="E742" s="7">
        <v>4444</v>
      </c>
      <c r="F742" s="7">
        <v>1472</v>
      </c>
      <c r="G742" s="7">
        <v>0</v>
      </c>
      <c r="H742" s="7">
        <v>14</v>
      </c>
      <c r="I742" s="7">
        <v>0.31503150315031503</v>
      </c>
      <c r="J742" s="7">
        <v>0</v>
      </c>
      <c r="K742" s="7">
        <v>0</v>
      </c>
      <c r="L742" s="7">
        <v>0</v>
      </c>
      <c r="M742" s="7">
        <v>0</v>
      </c>
      <c r="N742" s="7">
        <v>0</v>
      </c>
      <c r="O742" s="7">
        <v>0</v>
      </c>
      <c r="P742" s="7">
        <v>2.8678890456041399</v>
      </c>
      <c r="Q742" s="7">
        <v>154375</v>
      </c>
      <c r="R742" s="7">
        <v>0</v>
      </c>
      <c r="S742" s="7">
        <v>1</v>
      </c>
      <c r="T742" s="7">
        <v>0</v>
      </c>
      <c r="U742" s="7">
        <v>1</v>
      </c>
      <c r="V742" s="7">
        <v>0</v>
      </c>
      <c r="W742" s="7">
        <v>0</v>
      </c>
      <c r="X742" s="7">
        <v>0</v>
      </c>
      <c r="Y742" s="7">
        <v>0</v>
      </c>
      <c r="Z742" s="7"/>
      <c r="AA742" s="7">
        <v>1286.9637738838801</v>
      </c>
      <c r="AB742" s="7"/>
      <c r="AC742" s="7"/>
      <c r="AD742" s="7">
        <v>107.82224098592999</v>
      </c>
      <c r="AE742" s="7"/>
      <c r="AF742" s="7">
        <v>1286.9637738838801</v>
      </c>
      <c r="AG742" s="7">
        <v>28.959580870474298</v>
      </c>
      <c r="AH742" s="7">
        <v>107.82224098592999</v>
      </c>
      <c r="AI742" s="7">
        <v>2.4262430464880702</v>
      </c>
      <c r="AJ742" s="7">
        <v>351.12395071983298</v>
      </c>
      <c r="AK742" s="7">
        <v>7.9010789990961605</v>
      </c>
      <c r="AL742" s="7">
        <v>199.08968228101699</v>
      </c>
      <c r="AM742" s="7">
        <v>4.47996584790768</v>
      </c>
      <c r="AN742" s="7">
        <v>946.48711618222296</v>
      </c>
      <c r="AO742" s="7">
        <v>21.298089923092299</v>
      </c>
      <c r="AP742" s="7">
        <v>10.451680108904799</v>
      </c>
      <c r="AQ742" s="7">
        <v>0.23518632108246698</v>
      </c>
      <c r="AR742" s="7">
        <v>289.49210936948703</v>
      </c>
      <c r="AS742" s="7">
        <v>6.5142238832017698</v>
      </c>
      <c r="AT742" s="7">
        <v>0</v>
      </c>
      <c r="AU742" s="7">
        <v>0</v>
      </c>
      <c r="AV742" s="7">
        <v>0</v>
      </c>
      <c r="AW742" s="7">
        <v>0</v>
      </c>
      <c r="AX742" s="7">
        <v>40.532862234860701</v>
      </c>
      <c r="AY742" s="7">
        <v>0.91208060834519911</v>
      </c>
      <c r="AZ742" s="7">
        <v>69.183699540793896</v>
      </c>
      <c r="BA742" s="7">
        <v>1.5567889185597201</v>
      </c>
      <c r="BB742" s="7">
        <v>24.563747757347301</v>
      </c>
      <c r="BC742" s="7">
        <v>1.6687328639502199</v>
      </c>
      <c r="BD742" s="7">
        <v>14.415720293764</v>
      </c>
      <c r="BE742" s="7">
        <v>0.97932882430462109</v>
      </c>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v>438</v>
      </c>
      <c r="EG742" s="7">
        <v>1255</v>
      </c>
      <c r="EH742" s="7">
        <v>652</v>
      </c>
      <c r="EI742" s="7">
        <v>3246</v>
      </c>
      <c r="EJ742" s="7">
        <v>65</v>
      </c>
      <c r="EK742" s="7">
        <v>982</v>
      </c>
      <c r="EL742" s="7">
        <v>0</v>
      </c>
      <c r="EM742" s="7">
        <v>0</v>
      </c>
      <c r="EN742" s="7">
        <v>151</v>
      </c>
      <c r="EO742" s="7">
        <v>240</v>
      </c>
      <c r="EP742" s="7">
        <v>71</v>
      </c>
      <c r="EQ742" s="7">
        <v>46</v>
      </c>
    </row>
    <row r="743" spans="1:147" x14ac:dyDescent="0.35">
      <c r="A743" s="7" t="s">
        <v>1221</v>
      </c>
      <c r="B743" s="7" t="e" vm="1">
        <v>#VALUE!</v>
      </c>
      <c r="C743" s="7" t="e" vm="8">
        <v>#VALUE!</v>
      </c>
      <c r="D743" s="7">
        <v>1</v>
      </c>
      <c r="E743" s="7">
        <v>7551</v>
      </c>
      <c r="F743" s="7">
        <v>2607</v>
      </c>
      <c r="G743" s="7">
        <v>0</v>
      </c>
      <c r="H743" s="7">
        <v>171</v>
      </c>
      <c r="I743" s="7">
        <v>2.264600715137068</v>
      </c>
      <c r="J743" s="7">
        <v>0</v>
      </c>
      <c r="K743" s="7">
        <v>0</v>
      </c>
      <c r="L743" s="7">
        <v>0</v>
      </c>
      <c r="M743" s="7">
        <v>0</v>
      </c>
      <c r="N743" s="7">
        <v>0</v>
      </c>
      <c r="O743" s="7">
        <v>0</v>
      </c>
      <c r="P743" s="7">
        <v>3.3563535911602203</v>
      </c>
      <c r="Q743" s="7">
        <v>196061</v>
      </c>
      <c r="R743" s="7">
        <v>1</v>
      </c>
      <c r="S743" s="7">
        <v>1</v>
      </c>
      <c r="T743" s="7">
        <v>1</v>
      </c>
      <c r="U743" s="7">
        <v>1</v>
      </c>
      <c r="V743" s="7">
        <v>1</v>
      </c>
      <c r="W743" s="7">
        <v>0</v>
      </c>
      <c r="X743" s="7">
        <v>0</v>
      </c>
      <c r="Y743" s="7">
        <v>0</v>
      </c>
      <c r="Z743" s="7">
        <v>1837.2949464846099</v>
      </c>
      <c r="AA743" s="7">
        <v>5662.0054759749801</v>
      </c>
      <c r="AB743" s="7">
        <v>1837.2949464846099</v>
      </c>
      <c r="AC743" s="7">
        <v>190.37291710136299</v>
      </c>
      <c r="AD743" s="7">
        <v>384.12000599668801</v>
      </c>
      <c r="AE743" s="7">
        <v>190.37291710136299</v>
      </c>
      <c r="AF743" s="7">
        <v>5662.0054759749801</v>
      </c>
      <c r="AG743" s="7">
        <v>74.983518421069789</v>
      </c>
      <c r="AH743" s="7">
        <v>384.12000599668801</v>
      </c>
      <c r="AI743" s="7">
        <v>5.0870084226815999</v>
      </c>
      <c r="AJ743" s="7">
        <v>1473.7969589402101</v>
      </c>
      <c r="AK743" s="7">
        <v>19.5179043694902</v>
      </c>
      <c r="AL743" s="7">
        <v>1050.2003752002099</v>
      </c>
      <c r="AM743" s="7">
        <v>13.908096612372001</v>
      </c>
      <c r="AN743" s="7">
        <v>4252.9909512231397</v>
      </c>
      <c r="AO743" s="7">
        <v>56.323545904160198</v>
      </c>
      <c r="AP743" s="7">
        <v>173.12468339632699</v>
      </c>
      <c r="AQ743" s="7">
        <v>2.2927384902175501</v>
      </c>
      <c r="AR743" s="7">
        <v>1095.6606664922699</v>
      </c>
      <c r="AS743" s="7">
        <v>14.510139935005601</v>
      </c>
      <c r="AT743" s="7">
        <v>0.70954512606840603</v>
      </c>
      <c r="AU743" s="7">
        <v>9.3967040930791404E-3</v>
      </c>
      <c r="AV743" s="7">
        <v>7.1286353366449502</v>
      </c>
      <c r="AW743" s="7">
        <v>9.4406506908289597E-2</v>
      </c>
      <c r="AX743" s="7">
        <v>132.39100613823001</v>
      </c>
      <c r="AY743" s="7">
        <v>1.7532910361307201</v>
      </c>
      <c r="AZ743" s="7">
        <v>237.79438354787601</v>
      </c>
      <c r="BA743" s="7">
        <v>3.1491773744918099</v>
      </c>
      <c r="BB743" s="7">
        <v>89.346327096092907</v>
      </c>
      <c r="BC743" s="7">
        <v>3.4271701993131098</v>
      </c>
      <c r="BD743" s="7">
        <v>39.144712382307397</v>
      </c>
      <c r="BE743" s="7">
        <v>1.5015232981322399</v>
      </c>
      <c r="BF743" s="7">
        <v>1837.2949464846099</v>
      </c>
      <c r="BG743" s="7">
        <v>24.331809647524999</v>
      </c>
      <c r="BH743" s="7">
        <v>190.37291710136299</v>
      </c>
      <c r="BI743" s="7">
        <v>2.52116166204957</v>
      </c>
      <c r="BJ743" s="7">
        <v>427.36359917446703</v>
      </c>
      <c r="BK743" s="7">
        <v>5.6596953936494101</v>
      </c>
      <c r="BL743" s="7">
        <v>441.92980389086398</v>
      </c>
      <c r="BM743" s="7">
        <v>5.8525997072025406</v>
      </c>
      <c r="BN743" s="7">
        <v>1366.1556961793201</v>
      </c>
      <c r="BO743" s="7">
        <v>18.092381090972403</v>
      </c>
      <c r="BP743" s="7">
        <v>66.3111011042092</v>
      </c>
      <c r="BQ743" s="7">
        <v>0.87817641510010891</v>
      </c>
      <c r="BR743" s="7">
        <v>365.77340946719102</v>
      </c>
      <c r="BS743" s="7">
        <v>4.8440393254825898</v>
      </c>
      <c r="BT743" s="7">
        <v>0.30381320638116399</v>
      </c>
      <c r="BU743" s="7">
        <v>4.0234830668939804E-3</v>
      </c>
      <c r="BV743" s="7">
        <v>4.10326302144676</v>
      </c>
      <c r="BW743" s="7">
        <v>5.4340657150665696E-2</v>
      </c>
      <c r="BX743" s="7">
        <v>34.6476514327478</v>
      </c>
      <c r="BY743" s="7">
        <v>0.45884851586210795</v>
      </c>
      <c r="BZ743" s="7">
        <v>53.989912194865603</v>
      </c>
      <c r="CA743" s="7">
        <v>0.71500347231976702</v>
      </c>
      <c r="CB743" s="7">
        <v>36.906699188277301</v>
      </c>
      <c r="CC743" s="7">
        <v>1.4156769922622701</v>
      </c>
      <c r="CD743" s="7">
        <v>13.2316973010185</v>
      </c>
      <c r="CE743" s="7">
        <v>0.50754496743454303</v>
      </c>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v>479</v>
      </c>
      <c r="EG743" s="7">
        <v>1988</v>
      </c>
      <c r="EH743" s="7">
        <v>1328</v>
      </c>
      <c r="EI743" s="7">
        <v>5659</v>
      </c>
      <c r="EJ743" s="7">
        <v>221</v>
      </c>
      <c r="EK743" s="7">
        <v>1477</v>
      </c>
      <c r="EL743" s="7">
        <v>1</v>
      </c>
      <c r="EM743" s="7">
        <v>14</v>
      </c>
      <c r="EN743" s="7">
        <v>179</v>
      </c>
      <c r="EO743" s="7">
        <v>353</v>
      </c>
      <c r="EP743" s="7">
        <v>110</v>
      </c>
      <c r="EQ743" s="7">
        <v>51</v>
      </c>
    </row>
    <row r="744" spans="1:147" x14ac:dyDescent="0.35">
      <c r="A744" s="7" t="s">
        <v>1222</v>
      </c>
      <c r="B744" s="7" t="e" vm="1">
        <v>#VALUE!</v>
      </c>
      <c r="C744" s="7" t="e" vm="8">
        <v>#VALUE!</v>
      </c>
      <c r="D744" s="7">
        <v>1</v>
      </c>
      <c r="E744" s="7">
        <v>2113</v>
      </c>
      <c r="F744" s="7">
        <v>728</v>
      </c>
      <c r="G744" s="7">
        <v>0</v>
      </c>
      <c r="H744" s="7">
        <v>0</v>
      </c>
      <c r="I744" s="7">
        <v>0</v>
      </c>
      <c r="J744" s="7">
        <v>0</v>
      </c>
      <c r="K744" s="7">
        <v>0</v>
      </c>
      <c r="L744" s="7">
        <v>0</v>
      </c>
      <c r="M744" s="7">
        <v>0</v>
      </c>
      <c r="N744" s="7">
        <v>0</v>
      </c>
      <c r="O744" s="7">
        <v>0</v>
      </c>
      <c r="P744" s="7">
        <v>1.5419501133786799</v>
      </c>
      <c r="Q744" s="7">
        <v>224792</v>
      </c>
      <c r="R744" s="7">
        <v>1</v>
      </c>
      <c r="S744" s="7">
        <v>1</v>
      </c>
      <c r="T744" s="7">
        <v>1</v>
      </c>
      <c r="U744" s="7">
        <v>1</v>
      </c>
      <c r="V744" s="7">
        <v>1</v>
      </c>
      <c r="W744" s="7">
        <v>0</v>
      </c>
      <c r="X744" s="7">
        <v>0</v>
      </c>
      <c r="Y744" s="7">
        <v>0</v>
      </c>
      <c r="Z744" s="7">
        <v>860.57482113689196</v>
      </c>
      <c r="AA744" s="7">
        <v>2111.9661123738001</v>
      </c>
      <c r="AB744" s="7">
        <v>860.57482113689196</v>
      </c>
      <c r="AC744" s="7">
        <v>34.551523395988603</v>
      </c>
      <c r="AD744" s="7">
        <v>80.3343797201087</v>
      </c>
      <c r="AE744" s="7">
        <v>34.551523395988603</v>
      </c>
      <c r="AF744" s="7">
        <v>2111.9661123738001</v>
      </c>
      <c r="AG744" s="7">
        <v>99.951070154936289</v>
      </c>
      <c r="AH744" s="7">
        <v>80.3343797201087</v>
      </c>
      <c r="AI744" s="7">
        <v>3.8019110137297099</v>
      </c>
      <c r="AJ744" s="7">
        <v>631.77845416753598</v>
      </c>
      <c r="AK744" s="7">
        <v>29.899595559277596</v>
      </c>
      <c r="AL744" s="7">
        <v>340.74152921928902</v>
      </c>
      <c r="AM744" s="7">
        <v>16.125959735886799</v>
      </c>
      <c r="AN744" s="7">
        <v>1997.0030479300201</v>
      </c>
      <c r="AO744" s="7">
        <v>94.51031935305339</v>
      </c>
      <c r="AP744" s="7">
        <v>22.999999864026901</v>
      </c>
      <c r="AQ744" s="7">
        <v>1.08849975693454</v>
      </c>
      <c r="AR744" s="7">
        <v>46.000000309548298</v>
      </c>
      <c r="AS744" s="7">
        <v>2.1769995413889398</v>
      </c>
      <c r="AT744" s="7">
        <v>0</v>
      </c>
      <c r="AU744" s="7">
        <v>0</v>
      </c>
      <c r="AV744" s="7">
        <v>0</v>
      </c>
      <c r="AW744" s="7">
        <v>0</v>
      </c>
      <c r="AX744" s="7">
        <v>45.963075443403802</v>
      </c>
      <c r="AY744" s="7">
        <v>2.1752520323428199</v>
      </c>
      <c r="AZ744" s="7">
        <v>42.000000129124103</v>
      </c>
      <c r="BA744" s="7">
        <v>1.9876952261772001</v>
      </c>
      <c r="BB744" s="7">
        <v>7.2754080581767102</v>
      </c>
      <c r="BC744" s="7">
        <v>0.99936923876053696</v>
      </c>
      <c r="BD744" s="7">
        <v>0</v>
      </c>
      <c r="BE744" s="7">
        <v>0</v>
      </c>
      <c r="BF744" s="7">
        <v>860.57482113689196</v>
      </c>
      <c r="BG744" s="7">
        <v>40.7276299638851</v>
      </c>
      <c r="BH744" s="7">
        <v>34.551523395988603</v>
      </c>
      <c r="BI744" s="7">
        <v>1.6351880452431899</v>
      </c>
      <c r="BJ744" s="7">
        <v>259.43327664164798</v>
      </c>
      <c r="BK744" s="7">
        <v>12.277959140636501</v>
      </c>
      <c r="BL744" s="7">
        <v>158.49763262062299</v>
      </c>
      <c r="BM744" s="7">
        <v>7.5010711131388197</v>
      </c>
      <c r="BN744" s="7">
        <v>802.76046506687999</v>
      </c>
      <c r="BO744" s="7">
        <v>37.991503315990499</v>
      </c>
      <c r="BP744" s="7">
        <v>15.6319103129208</v>
      </c>
      <c r="BQ744" s="7">
        <v>0.73979698594040699</v>
      </c>
      <c r="BR744" s="7">
        <v>18.570032836752901</v>
      </c>
      <c r="BS744" s="7">
        <v>0.87884679776398189</v>
      </c>
      <c r="BT744" s="7">
        <v>0</v>
      </c>
      <c r="BU744" s="7">
        <v>0</v>
      </c>
      <c r="BV744" s="7">
        <v>0</v>
      </c>
      <c r="BW744" s="7">
        <v>0</v>
      </c>
      <c r="BX744" s="7">
        <v>23.6124149209354</v>
      </c>
      <c r="BY744" s="7">
        <v>1.1174829588705799</v>
      </c>
      <c r="BZ744" s="7">
        <v>19.1405520681292</v>
      </c>
      <c r="CA744" s="7">
        <v>0.90584723464880201</v>
      </c>
      <c r="CB744" s="7">
        <v>3.0617278882636998</v>
      </c>
      <c r="CC744" s="7">
        <v>0.42056701761864101</v>
      </c>
      <c r="CD744" s="7">
        <v>0</v>
      </c>
      <c r="CE744" s="7">
        <v>0</v>
      </c>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v>79</v>
      </c>
      <c r="EG744" s="7">
        <v>632</v>
      </c>
      <c r="EH744" s="7">
        <v>341</v>
      </c>
      <c r="EI744" s="7">
        <v>1998</v>
      </c>
      <c r="EJ744" s="7">
        <v>23</v>
      </c>
      <c r="EK744" s="7">
        <v>46</v>
      </c>
      <c r="EL744" s="7">
        <v>0</v>
      </c>
      <c r="EM744" s="7">
        <v>0</v>
      </c>
      <c r="EN744" s="7">
        <v>46</v>
      </c>
      <c r="EO744" s="7">
        <v>42</v>
      </c>
      <c r="EP744" s="7">
        <v>8</v>
      </c>
      <c r="EQ744" s="7">
        <v>0</v>
      </c>
    </row>
    <row r="745" spans="1:147" x14ac:dyDescent="0.35">
      <c r="A745" s="7" t="s">
        <v>1223</v>
      </c>
      <c r="B745" s="7" t="e" vm="1">
        <v>#VALUE!</v>
      </c>
      <c r="C745" s="7" t="e" vm="8">
        <v>#VALUE!</v>
      </c>
      <c r="D745" s="7">
        <v>1</v>
      </c>
      <c r="E745" s="7">
        <v>5819</v>
      </c>
      <c r="F745" s="7">
        <v>2345</v>
      </c>
      <c r="G745" s="7">
        <v>0</v>
      </c>
      <c r="H745" s="7">
        <v>0</v>
      </c>
      <c r="I745" s="7">
        <v>0</v>
      </c>
      <c r="J745" s="7">
        <v>0</v>
      </c>
      <c r="K745" s="7">
        <v>0</v>
      </c>
      <c r="L745" s="7">
        <v>0</v>
      </c>
      <c r="M745" s="7">
        <v>0</v>
      </c>
      <c r="N745" s="7">
        <v>0</v>
      </c>
      <c r="O745" s="7">
        <v>0</v>
      </c>
      <c r="P745" s="7">
        <v>3.0432552573089402</v>
      </c>
      <c r="Q745" s="7">
        <v>152019</v>
      </c>
      <c r="R745" s="7">
        <v>1</v>
      </c>
      <c r="S745" s="7">
        <v>1</v>
      </c>
      <c r="T745" s="7">
        <v>1</v>
      </c>
      <c r="U745" s="7">
        <v>1</v>
      </c>
      <c r="V745" s="7">
        <v>1</v>
      </c>
      <c r="W745" s="7">
        <v>0</v>
      </c>
      <c r="X745" s="7">
        <v>0</v>
      </c>
      <c r="Y745" s="7">
        <v>0</v>
      </c>
      <c r="Z745" s="7">
        <v>5698.48917758268</v>
      </c>
      <c r="AA745" s="7">
        <v>5818.9999631623596</v>
      </c>
      <c r="AB745" s="7">
        <v>5698.48917758268</v>
      </c>
      <c r="AC745" s="7">
        <v>403.527879136536</v>
      </c>
      <c r="AD745" s="7">
        <v>409.71051830324899</v>
      </c>
      <c r="AE745" s="7">
        <v>403.527879136536</v>
      </c>
      <c r="AF745" s="7">
        <v>5818.9999631623596</v>
      </c>
      <c r="AG745" s="7">
        <v>99.999999366942006</v>
      </c>
      <c r="AH745" s="7">
        <v>409.71051830324899</v>
      </c>
      <c r="AI745" s="7">
        <v>7.0409094054519397</v>
      </c>
      <c r="AJ745" s="7">
        <v>1220.9999939951099</v>
      </c>
      <c r="AK745" s="7">
        <v>20.9829866642913</v>
      </c>
      <c r="AL745" s="7">
        <v>1281.9999863666501</v>
      </c>
      <c r="AM745" s="7">
        <v>22.031276617402501</v>
      </c>
      <c r="AN745" s="7">
        <v>5279.9999469575296</v>
      </c>
      <c r="AO745" s="7">
        <v>90.737239164075007</v>
      </c>
      <c r="AP745" s="7">
        <v>106.000000379654</v>
      </c>
      <c r="AQ745" s="7">
        <v>1.8216188413757299</v>
      </c>
      <c r="AR745" s="7">
        <v>336.99999636118002</v>
      </c>
      <c r="AS745" s="7">
        <v>5.7913730256260596</v>
      </c>
      <c r="AT745" s="7">
        <v>0</v>
      </c>
      <c r="AU745" s="7">
        <v>0</v>
      </c>
      <c r="AV745" s="7">
        <v>3.9999998674029502</v>
      </c>
      <c r="AW745" s="7">
        <v>6.8740331111925596E-2</v>
      </c>
      <c r="AX745" s="7">
        <v>91.999999026325895</v>
      </c>
      <c r="AY745" s="7">
        <v>1.5810276512515198</v>
      </c>
      <c r="AZ745" s="7">
        <v>261.99999651534301</v>
      </c>
      <c r="BA745" s="7">
        <v>4.5024917772012802</v>
      </c>
      <c r="BB745" s="7">
        <v>28.917486686226301</v>
      </c>
      <c r="BC745" s="7">
        <v>1.23315508256829</v>
      </c>
      <c r="BD745" s="7">
        <v>0</v>
      </c>
      <c r="BE745" s="7">
        <v>0</v>
      </c>
      <c r="BF745" s="7">
        <v>5698.48917758268</v>
      </c>
      <c r="BG745" s="7">
        <v>97.929011472463898</v>
      </c>
      <c r="BH745" s="7">
        <v>403.527879136536</v>
      </c>
      <c r="BI745" s="7">
        <v>6.9346602360635101</v>
      </c>
      <c r="BJ745" s="7">
        <v>1185.6838435086399</v>
      </c>
      <c r="BK745" s="7">
        <v>20.376075674662999</v>
      </c>
      <c r="BL745" s="7">
        <v>1263.5703263145899</v>
      </c>
      <c r="BM745" s="7">
        <v>21.714561373338899</v>
      </c>
      <c r="BN745" s="7">
        <v>5165.8151606377896</v>
      </c>
      <c r="BO745" s="7">
        <v>88.774964094136394</v>
      </c>
      <c r="BP745" s="7">
        <v>105.06658114460301</v>
      </c>
      <c r="BQ745" s="7">
        <v>1.8055779540230898</v>
      </c>
      <c r="BR745" s="7">
        <v>331.68071379963999</v>
      </c>
      <c r="BS745" s="7">
        <v>5.69996071145626</v>
      </c>
      <c r="BT745" s="7">
        <v>0</v>
      </c>
      <c r="BU745" s="7">
        <v>0</v>
      </c>
      <c r="BV745" s="7">
        <v>3.9755687952274501</v>
      </c>
      <c r="BW745" s="7">
        <v>6.8320481100316993E-2</v>
      </c>
      <c r="BX745" s="7">
        <v>91.951136881974904</v>
      </c>
      <c r="BY745" s="7">
        <v>1.5801879512282999</v>
      </c>
      <c r="BZ745" s="7">
        <v>253.31421493215299</v>
      </c>
      <c r="CA745" s="7">
        <v>4.3532258967546404</v>
      </c>
      <c r="CB745" s="7">
        <v>27.256767738577299</v>
      </c>
      <c r="CC745" s="7">
        <v>1.16233551123997</v>
      </c>
      <c r="CD745" s="7">
        <v>0</v>
      </c>
      <c r="CE745" s="7">
        <v>0</v>
      </c>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v>390</v>
      </c>
      <c r="EG745" s="7">
        <v>1221</v>
      </c>
      <c r="EH745" s="7">
        <v>1282</v>
      </c>
      <c r="EI745" s="7">
        <v>5280</v>
      </c>
      <c r="EJ745" s="7">
        <v>106</v>
      </c>
      <c r="EK745" s="7">
        <v>337</v>
      </c>
      <c r="EL745" s="7">
        <v>0</v>
      </c>
      <c r="EM745" s="7">
        <v>4</v>
      </c>
      <c r="EN745" s="7">
        <v>92</v>
      </c>
      <c r="EO745" s="7">
        <v>262</v>
      </c>
      <c r="EP745" s="7">
        <v>32</v>
      </c>
      <c r="EQ745" s="7">
        <v>0</v>
      </c>
    </row>
    <row r="746" spans="1:147" x14ac:dyDescent="0.35">
      <c r="A746" s="7" t="s">
        <v>1224</v>
      </c>
      <c r="B746" s="7" t="e" vm="1">
        <v>#VALUE!</v>
      </c>
      <c r="C746" s="7" t="e" vm="8">
        <v>#VALUE!</v>
      </c>
      <c r="D746" s="7">
        <v>1</v>
      </c>
      <c r="E746" s="7">
        <v>4961</v>
      </c>
      <c r="F746" s="7">
        <v>1890</v>
      </c>
      <c r="G746" s="7">
        <v>0</v>
      </c>
      <c r="H746" s="7">
        <v>187</v>
      </c>
      <c r="I746" s="7">
        <v>3.7694013303769403</v>
      </c>
      <c r="J746" s="7">
        <v>0</v>
      </c>
      <c r="K746" s="7">
        <v>0</v>
      </c>
      <c r="L746" s="7">
        <v>0</v>
      </c>
      <c r="M746" s="7">
        <v>0</v>
      </c>
      <c r="N746" s="7">
        <v>0</v>
      </c>
      <c r="O746" s="7">
        <v>0</v>
      </c>
      <c r="P746" s="7">
        <v>1.8353941267387899</v>
      </c>
      <c r="Q746" s="7">
        <v>132409</v>
      </c>
      <c r="R746" s="7">
        <v>1</v>
      </c>
      <c r="S746" s="7">
        <v>1</v>
      </c>
      <c r="T746" s="7">
        <v>1</v>
      </c>
      <c r="U746" s="7">
        <v>1</v>
      </c>
      <c r="V746" s="7">
        <v>1</v>
      </c>
      <c r="W746" s="7">
        <v>0</v>
      </c>
      <c r="X746" s="7">
        <v>0</v>
      </c>
      <c r="Y746" s="7">
        <v>0</v>
      </c>
      <c r="Z746" s="7">
        <v>3023.9722249874098</v>
      </c>
      <c r="AA746" s="7">
        <v>4960.9999772601996</v>
      </c>
      <c r="AB746" s="7">
        <v>3023.9722249874098</v>
      </c>
      <c r="AC746" s="7">
        <v>245.958549422153</v>
      </c>
      <c r="AD746" s="7">
        <v>444.94701711175702</v>
      </c>
      <c r="AE746" s="7">
        <v>245.958549422153</v>
      </c>
      <c r="AF746" s="7">
        <v>4960.9999772601996</v>
      </c>
      <c r="AG746" s="7">
        <v>99.999999541628597</v>
      </c>
      <c r="AH746" s="7">
        <v>444.94701711175702</v>
      </c>
      <c r="AI746" s="7">
        <v>8.9688977446433498</v>
      </c>
      <c r="AJ746" s="7">
        <v>1117.0000004924</v>
      </c>
      <c r="AK746" s="7">
        <v>22.515621860358699</v>
      </c>
      <c r="AL746" s="7">
        <v>1037.00000334326</v>
      </c>
      <c r="AM746" s="7">
        <v>20.903043808572001</v>
      </c>
      <c r="AN746" s="7">
        <v>4600.9999800108399</v>
      </c>
      <c r="AO746" s="7">
        <v>92.743398105439198</v>
      </c>
      <c r="AP746" s="7">
        <v>65.999999433755903</v>
      </c>
      <c r="AQ746" s="7">
        <v>1.33037692871913</v>
      </c>
      <c r="AR746" s="7">
        <v>161.99999846211199</v>
      </c>
      <c r="AS746" s="7">
        <v>3.2654706402360802</v>
      </c>
      <c r="AT746" s="7">
        <v>0</v>
      </c>
      <c r="AU746" s="7">
        <v>0</v>
      </c>
      <c r="AV746" s="7">
        <v>0</v>
      </c>
      <c r="AW746" s="7">
        <v>0</v>
      </c>
      <c r="AX746" s="7">
        <v>132.000000116124</v>
      </c>
      <c r="AY746" s="7">
        <v>2.6607538826068202</v>
      </c>
      <c r="AZ746" s="7">
        <v>259.00000114341202</v>
      </c>
      <c r="BA746" s="7">
        <v>5.2207216517518997</v>
      </c>
      <c r="BB746" s="7">
        <v>36.955071720769602</v>
      </c>
      <c r="BC746" s="7">
        <v>1.95529480004072</v>
      </c>
      <c r="BD746" s="7">
        <v>66.034938706675803</v>
      </c>
      <c r="BE746" s="7">
        <v>3.4939121008823202</v>
      </c>
      <c r="BF746" s="7">
        <v>3023.9722249874098</v>
      </c>
      <c r="BG746" s="7">
        <v>60.954892662515803</v>
      </c>
      <c r="BH746" s="7">
        <v>245.958549422153</v>
      </c>
      <c r="BI746" s="7">
        <v>4.95784215726977</v>
      </c>
      <c r="BJ746" s="7">
        <v>643.97998006987098</v>
      </c>
      <c r="BK746" s="7">
        <v>12.980850233216501</v>
      </c>
      <c r="BL746" s="7">
        <v>726.25570745188099</v>
      </c>
      <c r="BM746" s="7">
        <v>14.639300694454398</v>
      </c>
      <c r="BN746" s="7">
        <v>2796.3855428330598</v>
      </c>
      <c r="BO746" s="7">
        <v>56.367376392522907</v>
      </c>
      <c r="BP746" s="7">
        <v>56.380212172865903</v>
      </c>
      <c r="BQ746" s="7">
        <v>1.1364686993119499</v>
      </c>
      <c r="BR746" s="7">
        <v>100.89417927871</v>
      </c>
      <c r="BS746" s="7">
        <v>2.03374681069764</v>
      </c>
      <c r="BT746" s="7">
        <v>0</v>
      </c>
      <c r="BU746" s="7">
        <v>0</v>
      </c>
      <c r="BV746" s="7">
        <v>0</v>
      </c>
      <c r="BW746" s="7">
        <v>0</v>
      </c>
      <c r="BX746" s="7">
        <v>70.312300146731999</v>
      </c>
      <c r="BY746" s="7">
        <v>1.4173009503473499</v>
      </c>
      <c r="BZ746" s="7">
        <v>161.08627892260299</v>
      </c>
      <c r="CA746" s="7">
        <v>3.2470525886434802</v>
      </c>
      <c r="CB746" s="7">
        <v>35.396539721181597</v>
      </c>
      <c r="CC746" s="7">
        <v>1.8728327894805101</v>
      </c>
      <c r="CD746" s="7">
        <v>41.963311352368201</v>
      </c>
      <c r="CE746" s="7">
        <v>2.2202810239348301</v>
      </c>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v>488</v>
      </c>
      <c r="EG746" s="7">
        <v>1117</v>
      </c>
      <c r="EH746" s="7">
        <v>1037</v>
      </c>
      <c r="EI746" s="7">
        <v>4601</v>
      </c>
      <c r="EJ746" s="7">
        <v>66</v>
      </c>
      <c r="EK746" s="7">
        <v>162</v>
      </c>
      <c r="EL746" s="7">
        <v>0</v>
      </c>
      <c r="EM746" s="7">
        <v>0</v>
      </c>
      <c r="EN746" s="7">
        <v>132</v>
      </c>
      <c r="EO746" s="7">
        <v>259</v>
      </c>
      <c r="EP746" s="7">
        <v>43</v>
      </c>
      <c r="EQ746" s="7">
        <v>66</v>
      </c>
    </row>
    <row r="747" spans="1:147" x14ac:dyDescent="0.35">
      <c r="A747" s="7" t="s">
        <v>1225</v>
      </c>
      <c r="B747" s="7" t="e" vm="1">
        <v>#VALUE!</v>
      </c>
      <c r="C747" s="7" t="e" vm="8">
        <v>#VALUE!</v>
      </c>
      <c r="D747" s="7">
        <v>1</v>
      </c>
      <c r="E747" s="7">
        <v>4802</v>
      </c>
      <c r="F747" s="7">
        <v>2060</v>
      </c>
      <c r="G747" s="7">
        <v>0</v>
      </c>
      <c r="H747" s="7">
        <v>10</v>
      </c>
      <c r="I747" s="7">
        <v>0.20824656393169513</v>
      </c>
      <c r="J747" s="7">
        <v>0</v>
      </c>
      <c r="K747" s="7">
        <v>0</v>
      </c>
      <c r="L747" s="7">
        <v>0</v>
      </c>
      <c r="M747" s="7">
        <v>0</v>
      </c>
      <c r="N747" s="7">
        <v>0</v>
      </c>
      <c r="O747" s="7">
        <v>0</v>
      </c>
      <c r="P747" s="7">
        <v>2.7518863737239201</v>
      </c>
      <c r="Q747" s="7">
        <v>160357</v>
      </c>
      <c r="R747" s="7">
        <v>0</v>
      </c>
      <c r="S747" s="7">
        <v>1</v>
      </c>
      <c r="T747" s="7">
        <v>0</v>
      </c>
      <c r="U747" s="7">
        <v>1</v>
      </c>
      <c r="V747" s="7">
        <v>0</v>
      </c>
      <c r="W747" s="7">
        <v>0</v>
      </c>
      <c r="X747" s="7">
        <v>0</v>
      </c>
      <c r="Y747" s="7">
        <v>0</v>
      </c>
      <c r="Z747" s="7">
        <v>48.232011795043903</v>
      </c>
      <c r="AA747" s="7">
        <v>3148.78626785797</v>
      </c>
      <c r="AB747" s="7">
        <v>48.232011795043903</v>
      </c>
      <c r="AC747" s="7">
        <v>0</v>
      </c>
      <c r="AD747" s="7">
        <v>175.802226484762</v>
      </c>
      <c r="AE747" s="7">
        <v>0</v>
      </c>
      <c r="AF747" s="7">
        <v>3148.78626785797</v>
      </c>
      <c r="AG747" s="7">
        <v>65.57239208367281</v>
      </c>
      <c r="AH747" s="7">
        <v>175.802226484762</v>
      </c>
      <c r="AI747" s="7">
        <v>3.6610209596993397</v>
      </c>
      <c r="AJ747" s="7">
        <v>770.20226915403703</v>
      </c>
      <c r="AK747" s="7">
        <v>16.039197608372298</v>
      </c>
      <c r="AL747" s="7">
        <v>441.81326423324401</v>
      </c>
      <c r="AM747" s="7">
        <v>9.2006094176019104</v>
      </c>
      <c r="AN747" s="7">
        <v>2802.7026912517599</v>
      </c>
      <c r="AO747" s="7">
        <v>58.365320517529398</v>
      </c>
      <c r="AP747" s="7">
        <v>95.202179934829502</v>
      </c>
      <c r="AQ747" s="7">
        <v>1.9825526850235202</v>
      </c>
      <c r="AR747" s="7">
        <v>162.04346496919101</v>
      </c>
      <c r="AS747" s="7">
        <v>3.3744994787420102</v>
      </c>
      <c r="AT747" s="7">
        <v>0</v>
      </c>
      <c r="AU747" s="7">
        <v>0</v>
      </c>
      <c r="AV747" s="7">
        <v>0.55668878555297896</v>
      </c>
      <c r="AW747" s="7">
        <v>1.1592852677071601E-2</v>
      </c>
      <c r="AX747" s="7">
        <v>88.281222956534194</v>
      </c>
      <c r="AY747" s="7">
        <v>1.8384261340386101</v>
      </c>
      <c r="AZ747" s="7">
        <v>235.58170696003299</v>
      </c>
      <c r="BA747" s="7">
        <v>4.9059080999590501</v>
      </c>
      <c r="BB747" s="7">
        <v>30.2424941705276</v>
      </c>
      <c r="BC747" s="7">
        <v>1.4680822412877499</v>
      </c>
      <c r="BD747" s="7">
        <v>8.6400992068020095</v>
      </c>
      <c r="BE747" s="7">
        <v>0.41942229159233002</v>
      </c>
      <c r="BF747" s="7">
        <v>48.232011795043903</v>
      </c>
      <c r="BG747" s="7">
        <v>1.0044150727830901</v>
      </c>
      <c r="BH747" s="7">
        <v>0</v>
      </c>
      <c r="BI747" s="7">
        <v>0</v>
      </c>
      <c r="BJ747" s="7">
        <v>12.396090567111999</v>
      </c>
      <c r="BK747" s="7">
        <v>0.25814432667871701</v>
      </c>
      <c r="BL747" s="7">
        <v>5.4543846249580401</v>
      </c>
      <c r="BM747" s="7">
        <v>0.11358568565093802</v>
      </c>
      <c r="BN747" s="7">
        <v>44.505773544311502</v>
      </c>
      <c r="BO747" s="7">
        <v>0.9268174415725019</v>
      </c>
      <c r="BP747" s="7">
        <v>2.3288989067077601</v>
      </c>
      <c r="BQ747" s="7">
        <v>4.8498519506617301E-2</v>
      </c>
      <c r="BR747" s="7">
        <v>0</v>
      </c>
      <c r="BS747" s="7">
        <v>0</v>
      </c>
      <c r="BT747" s="7">
        <v>0</v>
      </c>
      <c r="BU747" s="7">
        <v>0</v>
      </c>
      <c r="BV747" s="7">
        <v>0</v>
      </c>
      <c r="BW747" s="7">
        <v>0</v>
      </c>
      <c r="BX747" s="7">
        <v>1.39733934402466</v>
      </c>
      <c r="BY747" s="7">
        <v>2.90991117039704E-2</v>
      </c>
      <c r="BZ747" s="7">
        <v>3.4933483600616499</v>
      </c>
      <c r="CA747" s="7">
        <v>7.2747779259925996E-2</v>
      </c>
      <c r="CB747" s="7">
        <v>0</v>
      </c>
      <c r="CC747" s="7">
        <v>0</v>
      </c>
      <c r="CD747" s="7">
        <v>0.123512903228402</v>
      </c>
      <c r="CE747" s="7">
        <v>5.9957720013787399E-3</v>
      </c>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v>399</v>
      </c>
      <c r="EG747" s="7">
        <v>1028</v>
      </c>
      <c r="EH747" s="7">
        <v>1063</v>
      </c>
      <c r="EI747" s="7">
        <v>4297</v>
      </c>
      <c r="EJ747" s="7">
        <v>143</v>
      </c>
      <c r="EK747" s="7">
        <v>237</v>
      </c>
      <c r="EL747" s="7">
        <v>0</v>
      </c>
      <c r="EM747" s="7">
        <v>1</v>
      </c>
      <c r="EN747" s="7">
        <v>124</v>
      </c>
      <c r="EO747" s="7">
        <v>322</v>
      </c>
      <c r="EP747" s="7">
        <v>84</v>
      </c>
      <c r="EQ747" s="7">
        <v>13</v>
      </c>
    </row>
    <row r="748" spans="1:147" x14ac:dyDescent="0.35">
      <c r="A748" s="7" t="s">
        <v>1226</v>
      </c>
      <c r="B748" s="7" t="e" vm="1">
        <v>#VALUE!</v>
      </c>
      <c r="C748" s="7" t="e" vm="8">
        <v>#VALUE!</v>
      </c>
      <c r="D748" s="7">
        <v>1</v>
      </c>
      <c r="E748" s="7">
        <v>3569</v>
      </c>
      <c r="F748" s="7">
        <v>1365</v>
      </c>
      <c r="G748" s="7">
        <v>0</v>
      </c>
      <c r="H748" s="7">
        <v>9</v>
      </c>
      <c r="I748" s="7">
        <v>0.25217147660409078</v>
      </c>
      <c r="J748" s="7">
        <v>0</v>
      </c>
      <c r="K748" s="7">
        <v>0</v>
      </c>
      <c r="L748" s="7">
        <v>0</v>
      </c>
      <c r="M748" s="7">
        <v>0</v>
      </c>
      <c r="N748" s="7">
        <v>0</v>
      </c>
      <c r="O748" s="7">
        <v>0</v>
      </c>
      <c r="P748" s="7">
        <v>5.33369069954436</v>
      </c>
      <c r="Q748" s="7">
        <v>163643</v>
      </c>
      <c r="R748" s="7">
        <v>1</v>
      </c>
      <c r="S748" s="7">
        <v>1</v>
      </c>
      <c r="T748" s="7">
        <v>1</v>
      </c>
      <c r="U748" s="7">
        <v>1</v>
      </c>
      <c r="V748" s="7">
        <v>1</v>
      </c>
      <c r="W748" s="7">
        <v>0</v>
      </c>
      <c r="X748" s="7">
        <v>0</v>
      </c>
      <c r="Y748" s="7">
        <v>0</v>
      </c>
      <c r="Z748" s="7">
        <v>1754.48390173912</v>
      </c>
      <c r="AA748" s="7">
        <v>3215.5374573618201</v>
      </c>
      <c r="AB748" s="7">
        <v>1754.48390173912</v>
      </c>
      <c r="AC748" s="7">
        <v>189.65920816105799</v>
      </c>
      <c r="AD748" s="7">
        <v>398.58608098817098</v>
      </c>
      <c r="AE748" s="7">
        <v>189.65920816105799</v>
      </c>
      <c r="AF748" s="7">
        <v>3215.5374573618201</v>
      </c>
      <c r="AG748" s="7">
        <v>90.096314299854797</v>
      </c>
      <c r="AH748" s="7">
        <v>398.58608098817098</v>
      </c>
      <c r="AI748" s="7">
        <v>11.1680045107361</v>
      </c>
      <c r="AJ748" s="7">
        <v>833.79397429339599</v>
      </c>
      <c r="AK748" s="7">
        <v>23.362117520128798</v>
      </c>
      <c r="AL748" s="7">
        <v>418.33558221999601</v>
      </c>
      <c r="AM748" s="7">
        <v>11.721366831605399</v>
      </c>
      <c r="AN748" s="7">
        <v>2948.6200200766302</v>
      </c>
      <c r="AO748" s="7">
        <v>82.617540489678703</v>
      </c>
      <c r="AP748" s="7">
        <v>43.475778240448598</v>
      </c>
      <c r="AQ748" s="7">
        <v>1.2181501328228799</v>
      </c>
      <c r="AR748" s="7">
        <v>120.530396469403</v>
      </c>
      <c r="AS748" s="7">
        <v>3.3771475614851001</v>
      </c>
      <c r="AT748" s="7">
        <v>0.32028666138648998</v>
      </c>
      <c r="AU748" s="7">
        <v>8.9741289264917302E-3</v>
      </c>
      <c r="AV748" s="7">
        <v>2.32028662413359</v>
      </c>
      <c r="AW748" s="7">
        <v>6.5012233794720806E-2</v>
      </c>
      <c r="AX748" s="7">
        <v>100.270679627429</v>
      </c>
      <c r="AY748" s="7">
        <v>2.8094894824160499</v>
      </c>
      <c r="AZ748" s="7">
        <v>184.26857590104899</v>
      </c>
      <c r="BA748" s="7">
        <v>5.1630309863000603</v>
      </c>
      <c r="BB748" s="7">
        <v>25.1594597967342</v>
      </c>
      <c r="BC748" s="7">
        <v>1.8431838678926098</v>
      </c>
      <c r="BD748" s="7">
        <v>37.247587052756003</v>
      </c>
      <c r="BE748" s="7">
        <v>2.7287609562458601</v>
      </c>
      <c r="BF748" s="7">
        <v>1754.48390173912</v>
      </c>
      <c r="BG748" s="7">
        <v>49.158977353295604</v>
      </c>
      <c r="BH748" s="7">
        <v>189.65920816105799</v>
      </c>
      <c r="BI748" s="7">
        <v>5.3140713970596201</v>
      </c>
      <c r="BJ748" s="7">
        <v>466.26573283411602</v>
      </c>
      <c r="BK748" s="7">
        <v>13.064324259851901</v>
      </c>
      <c r="BL748" s="7">
        <v>221.247831285931</v>
      </c>
      <c r="BM748" s="7">
        <v>6.1991547012028896</v>
      </c>
      <c r="BN748" s="7">
        <v>1622.12134769559</v>
      </c>
      <c r="BO748" s="7">
        <v>45.450303942157198</v>
      </c>
      <c r="BP748" s="7">
        <v>18.583489644079201</v>
      </c>
      <c r="BQ748" s="7">
        <v>0.52069178044492093</v>
      </c>
      <c r="BR748" s="7">
        <v>64.055658443365203</v>
      </c>
      <c r="BS748" s="7">
        <v>1.7947788860567497</v>
      </c>
      <c r="BT748" s="7">
        <v>0</v>
      </c>
      <c r="BU748" s="7">
        <v>0</v>
      </c>
      <c r="BV748" s="7">
        <v>0.99999996274709702</v>
      </c>
      <c r="BW748" s="7">
        <v>2.8019051912218998E-2</v>
      </c>
      <c r="BX748" s="7">
        <v>48.723407237674103</v>
      </c>
      <c r="BY748" s="7">
        <v>1.3651837275896399</v>
      </c>
      <c r="BZ748" s="7">
        <v>93.723228879156494</v>
      </c>
      <c r="CA748" s="7">
        <v>2.6260361131733401</v>
      </c>
      <c r="CB748" s="7">
        <v>16.675635638181099</v>
      </c>
      <c r="CC748" s="7">
        <v>1.22165828851144</v>
      </c>
      <c r="CD748" s="7">
        <v>19.475140523048999</v>
      </c>
      <c r="CE748" s="7">
        <v>1.4267502214687902</v>
      </c>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v>371</v>
      </c>
      <c r="EG748" s="7">
        <v>949</v>
      </c>
      <c r="EH748" s="7">
        <v>470</v>
      </c>
      <c r="EI748" s="7">
        <v>3266</v>
      </c>
      <c r="EJ748" s="7">
        <v>53</v>
      </c>
      <c r="EK748" s="7">
        <v>138</v>
      </c>
      <c r="EL748" s="7">
        <v>1</v>
      </c>
      <c r="EM748" s="7">
        <v>3</v>
      </c>
      <c r="EN748" s="7">
        <v>108</v>
      </c>
      <c r="EO748" s="7">
        <v>214</v>
      </c>
      <c r="EP748" s="7">
        <v>24</v>
      </c>
      <c r="EQ748" s="7">
        <v>39</v>
      </c>
    </row>
    <row r="749" spans="1:147" x14ac:dyDescent="0.35">
      <c r="A749" s="7" t="s">
        <v>1227</v>
      </c>
      <c r="B749" s="7" t="e" vm="1">
        <v>#VALUE!</v>
      </c>
      <c r="C749" s="7" t="e" vm="8">
        <v>#VALUE!</v>
      </c>
      <c r="D749" s="7">
        <v>1</v>
      </c>
      <c r="E749" s="7">
        <v>5642</v>
      </c>
      <c r="F749" s="7">
        <v>1947</v>
      </c>
      <c r="G749" s="7">
        <v>0</v>
      </c>
      <c r="H749" s="7">
        <v>455</v>
      </c>
      <c r="I749" s="7">
        <v>8.064516129032258</v>
      </c>
      <c r="J749" s="7">
        <v>0</v>
      </c>
      <c r="K749" s="7">
        <v>0</v>
      </c>
      <c r="L749" s="7">
        <v>0</v>
      </c>
      <c r="M749" s="7">
        <v>0</v>
      </c>
      <c r="N749" s="7">
        <v>0</v>
      </c>
      <c r="O749" s="7">
        <v>0</v>
      </c>
      <c r="P749" s="7">
        <v>2.7997128499641097</v>
      </c>
      <c r="Q749" s="7">
        <v>146154</v>
      </c>
      <c r="R749" s="7">
        <v>1</v>
      </c>
      <c r="S749" s="7">
        <v>1</v>
      </c>
      <c r="T749" s="7">
        <v>1</v>
      </c>
      <c r="U749" s="7">
        <v>1</v>
      </c>
      <c r="V749" s="7">
        <v>1</v>
      </c>
      <c r="W749" s="7">
        <v>0</v>
      </c>
      <c r="X749" s="7">
        <v>0</v>
      </c>
      <c r="Y749" s="7">
        <v>0</v>
      </c>
      <c r="Z749" s="7">
        <v>1128.4839940760301</v>
      </c>
      <c r="AA749" s="7">
        <v>3589.3428421560702</v>
      </c>
      <c r="AB749" s="7">
        <v>1128.4839940760301</v>
      </c>
      <c r="AC749" s="7">
        <v>211.17791414563499</v>
      </c>
      <c r="AD749" s="7">
        <v>470.64942906354599</v>
      </c>
      <c r="AE749" s="7">
        <v>211.17791414563499</v>
      </c>
      <c r="AF749" s="7">
        <v>3589.3428421560702</v>
      </c>
      <c r="AG749" s="7">
        <v>63.618270864162795</v>
      </c>
      <c r="AH749" s="7">
        <v>470.64942906354599</v>
      </c>
      <c r="AI749" s="7">
        <v>8.3418899160500803</v>
      </c>
      <c r="AJ749" s="7">
        <v>679.491650929907</v>
      </c>
      <c r="AK749" s="7">
        <v>12.043453579048299</v>
      </c>
      <c r="AL749" s="7">
        <v>938.78359490452601</v>
      </c>
      <c r="AM749" s="7">
        <v>16.639198775337199</v>
      </c>
      <c r="AN749" s="7">
        <v>3048.7985346922701</v>
      </c>
      <c r="AO749" s="7">
        <v>54.037549356474003</v>
      </c>
      <c r="AP749" s="7">
        <v>106.711659594672</v>
      </c>
      <c r="AQ749" s="7">
        <v>1.89137999990556</v>
      </c>
      <c r="AR749" s="7">
        <v>351.838871619781</v>
      </c>
      <c r="AS749" s="7">
        <v>6.2360664945015998</v>
      </c>
      <c r="AT749" s="7">
        <v>0.99999998509883903</v>
      </c>
      <c r="AU749" s="7">
        <v>1.7724211008486999E-2</v>
      </c>
      <c r="AV749" s="7">
        <v>0</v>
      </c>
      <c r="AW749" s="7">
        <v>0</v>
      </c>
      <c r="AX749" s="7">
        <v>80.993769550696001</v>
      </c>
      <c r="AY749" s="7">
        <v>1.4355506832806799</v>
      </c>
      <c r="AZ749" s="7">
        <v>214.01240178581801</v>
      </c>
      <c r="BA749" s="7">
        <v>3.7932010242080496</v>
      </c>
      <c r="BB749" s="7">
        <v>45.847025741357399</v>
      </c>
      <c r="BC749" s="7">
        <v>2.3547522209223097</v>
      </c>
      <c r="BD749" s="7">
        <v>5.20028131213894</v>
      </c>
      <c r="BE749" s="7">
        <v>0.26709200370513303</v>
      </c>
      <c r="BF749" s="7">
        <v>1128.4839940760301</v>
      </c>
      <c r="BG749" s="7">
        <v>20.001488728749202</v>
      </c>
      <c r="BH749" s="7">
        <v>211.17791414563499</v>
      </c>
      <c r="BI749" s="7">
        <v>3.7429619664238798</v>
      </c>
      <c r="BJ749" s="7">
        <v>239.268426114926</v>
      </c>
      <c r="BK749" s="7">
        <v>4.2408441353230399</v>
      </c>
      <c r="BL749" s="7">
        <v>230.05459481297299</v>
      </c>
      <c r="BM749" s="7">
        <v>4.0775362426971506</v>
      </c>
      <c r="BN749" s="7">
        <v>933.87977221701306</v>
      </c>
      <c r="BO749" s="7">
        <v>16.552282385980398</v>
      </c>
      <c r="BP749" s="7">
        <v>36.3151364810765</v>
      </c>
      <c r="BQ749" s="7">
        <v>0.64365715138384405</v>
      </c>
      <c r="BR749" s="7">
        <v>124.571696628933</v>
      </c>
      <c r="BS749" s="7">
        <v>2.20793506963724</v>
      </c>
      <c r="BT749" s="7">
        <v>0.92973065376281705</v>
      </c>
      <c r="BU749" s="7">
        <v>1.6478742533903197E-2</v>
      </c>
      <c r="BV749" s="7">
        <v>0</v>
      </c>
      <c r="BW749" s="7">
        <v>0</v>
      </c>
      <c r="BX749" s="7">
        <v>32.787650503218202</v>
      </c>
      <c r="BY749" s="7">
        <v>0.58113524465115496</v>
      </c>
      <c r="BZ749" s="7">
        <v>76.134352345135994</v>
      </c>
      <c r="CA749" s="7">
        <v>1.3494213460676399</v>
      </c>
      <c r="CB749" s="7">
        <v>22.0037090480328</v>
      </c>
      <c r="CC749" s="7">
        <v>1.13013400349424</v>
      </c>
      <c r="CD749" s="7">
        <v>1.6208808636902201</v>
      </c>
      <c r="CE749" s="7">
        <v>8.3250172762722993E-2</v>
      </c>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v>636</v>
      </c>
      <c r="EG749" s="7">
        <v>1127</v>
      </c>
      <c r="EH749" s="7">
        <v>1357</v>
      </c>
      <c r="EI749" s="7">
        <v>4905</v>
      </c>
      <c r="EJ749" s="7">
        <v>164</v>
      </c>
      <c r="EK749" s="7">
        <v>442</v>
      </c>
      <c r="EL749" s="7">
        <v>1</v>
      </c>
      <c r="EM749" s="7">
        <v>1</v>
      </c>
      <c r="EN749" s="7">
        <v>129</v>
      </c>
      <c r="EO749" s="7">
        <v>343</v>
      </c>
      <c r="EP749" s="7">
        <v>71</v>
      </c>
      <c r="EQ749" s="7">
        <v>8</v>
      </c>
    </row>
    <row r="750" spans="1:147" x14ac:dyDescent="0.35">
      <c r="A750" s="7" t="s">
        <v>1228</v>
      </c>
      <c r="B750" s="7" t="e" vm="1">
        <v>#VALUE!</v>
      </c>
      <c r="C750" s="7" t="e" vm="8">
        <v>#VALUE!</v>
      </c>
      <c r="D750" s="7">
        <v>1</v>
      </c>
      <c r="E750" s="7">
        <v>6769</v>
      </c>
      <c r="F750" s="7">
        <v>2576</v>
      </c>
      <c r="G750" s="7">
        <v>0</v>
      </c>
      <c r="H750" s="7">
        <v>351</v>
      </c>
      <c r="I750" s="7">
        <v>5.1854040478652683</v>
      </c>
      <c r="J750" s="7">
        <v>0</v>
      </c>
      <c r="K750" s="7">
        <v>0</v>
      </c>
      <c r="L750" s="7">
        <v>0</v>
      </c>
      <c r="M750" s="7">
        <v>0</v>
      </c>
      <c r="N750" s="7">
        <v>0</v>
      </c>
      <c r="O750" s="7">
        <v>0</v>
      </c>
      <c r="P750" s="7">
        <v>1.49666503985684</v>
      </c>
      <c r="Q750" s="7">
        <v>165478</v>
      </c>
      <c r="R750" s="7">
        <v>0</v>
      </c>
      <c r="S750" s="7">
        <v>1</v>
      </c>
      <c r="T750" s="7">
        <v>0</v>
      </c>
      <c r="U750" s="7">
        <v>1</v>
      </c>
      <c r="V750" s="7">
        <v>0</v>
      </c>
      <c r="W750" s="7">
        <v>0</v>
      </c>
      <c r="X750" s="7">
        <v>0</v>
      </c>
      <c r="Y750" s="7">
        <v>0</v>
      </c>
      <c r="Z750" s="7">
        <v>211.484758162871</v>
      </c>
      <c r="AA750" s="7">
        <v>3349.29504172411</v>
      </c>
      <c r="AB750" s="7">
        <v>211.484758162871</v>
      </c>
      <c r="AC750" s="7">
        <v>0.86029373016208399</v>
      </c>
      <c r="AD750" s="7">
        <v>104.387094623875</v>
      </c>
      <c r="AE750" s="7">
        <v>0.86029373016208399</v>
      </c>
      <c r="AF750" s="7">
        <v>3349.29504172411</v>
      </c>
      <c r="AG750" s="7">
        <v>49.479909022368304</v>
      </c>
      <c r="AH750" s="7">
        <v>104.387094623875</v>
      </c>
      <c r="AI750" s="7">
        <v>1.5421346524431201</v>
      </c>
      <c r="AJ750" s="7">
        <v>719.51332658296496</v>
      </c>
      <c r="AK750" s="7">
        <v>10.6295365132658</v>
      </c>
      <c r="AL750" s="7">
        <v>764.60586000676301</v>
      </c>
      <c r="AM750" s="7">
        <v>11.2956989216541</v>
      </c>
      <c r="AN750" s="7">
        <v>3079.2315813954901</v>
      </c>
      <c r="AO750" s="7">
        <v>45.490199163768501</v>
      </c>
      <c r="AP750" s="7">
        <v>45.691501297522301</v>
      </c>
      <c r="AQ750" s="7">
        <v>0.67501109909177603</v>
      </c>
      <c r="AR750" s="7">
        <v>176.41195267689201</v>
      </c>
      <c r="AS750" s="7">
        <v>2.6061745114033403</v>
      </c>
      <c r="AT750" s="7">
        <v>0</v>
      </c>
      <c r="AU750" s="7">
        <v>0</v>
      </c>
      <c r="AV750" s="7">
        <v>4.0647531151771501</v>
      </c>
      <c r="AW750" s="7">
        <v>6.0049536344765203E-2</v>
      </c>
      <c r="AX750" s="7">
        <v>43.895276165101698</v>
      </c>
      <c r="AY750" s="7">
        <v>0.64847505045208598</v>
      </c>
      <c r="AZ750" s="7">
        <v>177.54629582318</v>
      </c>
      <c r="BA750" s="7">
        <v>2.6229324246296404</v>
      </c>
      <c r="BB750" s="7">
        <v>34.549556851387003</v>
      </c>
      <c r="BC750" s="7">
        <v>1.34120950510043</v>
      </c>
      <c r="BD750" s="7">
        <v>17.2955522918928</v>
      </c>
      <c r="BE750" s="7">
        <v>0.67141119145546702</v>
      </c>
      <c r="BF750" s="7">
        <v>211.484758162871</v>
      </c>
      <c r="BG750" s="7">
        <v>3.1243131653548701</v>
      </c>
      <c r="BH750" s="7">
        <v>0.86029373016208399</v>
      </c>
      <c r="BI750" s="7">
        <v>1.2709317922323599E-2</v>
      </c>
      <c r="BJ750" s="7">
        <v>47.503599433228402</v>
      </c>
      <c r="BK750" s="7">
        <v>0.70178164327416703</v>
      </c>
      <c r="BL750" s="7">
        <v>55.129020482068903</v>
      </c>
      <c r="BM750" s="7">
        <v>0.8144337491811029</v>
      </c>
      <c r="BN750" s="7">
        <v>191.506147857755</v>
      </c>
      <c r="BO750" s="7">
        <v>2.8291645421444098</v>
      </c>
      <c r="BP750" s="7">
        <v>2.00338518619537</v>
      </c>
      <c r="BQ750" s="7">
        <v>2.9596471948520803E-2</v>
      </c>
      <c r="BR750" s="7">
        <v>10.9652656225953</v>
      </c>
      <c r="BS750" s="7">
        <v>0.161992400983828</v>
      </c>
      <c r="BT750" s="7">
        <v>0</v>
      </c>
      <c r="BU750" s="7">
        <v>0</v>
      </c>
      <c r="BV750" s="7">
        <v>0</v>
      </c>
      <c r="BW750" s="7">
        <v>0</v>
      </c>
      <c r="BX750" s="7">
        <v>7.0099618621170503</v>
      </c>
      <c r="BY750" s="7">
        <v>0.10355978522849801</v>
      </c>
      <c r="BZ750" s="7">
        <v>13.4600830218988</v>
      </c>
      <c r="CA750" s="7">
        <v>0.198848914491044</v>
      </c>
      <c r="CB750" s="7">
        <v>0</v>
      </c>
      <c r="CC750" s="7">
        <v>0</v>
      </c>
      <c r="CD750" s="7">
        <v>1.2792597153602401</v>
      </c>
      <c r="CE750" s="7">
        <v>4.96607032360342E-2</v>
      </c>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v>425</v>
      </c>
      <c r="EG750" s="7">
        <v>1375</v>
      </c>
      <c r="EH750" s="7">
        <v>1590</v>
      </c>
      <c r="EI750" s="7">
        <v>6142</v>
      </c>
      <c r="EJ750" s="7">
        <v>142</v>
      </c>
      <c r="EK750" s="7">
        <v>369</v>
      </c>
      <c r="EL750" s="7">
        <v>0</v>
      </c>
      <c r="EM750" s="7">
        <v>5</v>
      </c>
      <c r="EN750" s="7">
        <v>111</v>
      </c>
      <c r="EO750" s="7">
        <v>384</v>
      </c>
      <c r="EP750" s="7">
        <v>190</v>
      </c>
      <c r="EQ750" s="7">
        <v>37</v>
      </c>
    </row>
    <row r="751" spans="1:147" x14ac:dyDescent="0.35">
      <c r="A751" s="7" t="s">
        <v>1229</v>
      </c>
      <c r="B751" s="7" t="e" vm="1">
        <v>#VALUE!</v>
      </c>
      <c r="C751" s="7" t="e" vm="8">
        <v>#VALUE!</v>
      </c>
      <c r="D751" s="7">
        <v>1</v>
      </c>
      <c r="E751" s="7">
        <v>7466</v>
      </c>
      <c r="F751" s="7">
        <v>2645</v>
      </c>
      <c r="G751" s="7">
        <v>0</v>
      </c>
      <c r="H751" s="7">
        <v>0</v>
      </c>
      <c r="I751" s="7">
        <v>0</v>
      </c>
      <c r="J751" s="7">
        <v>0</v>
      </c>
      <c r="K751" s="7">
        <v>0</v>
      </c>
      <c r="L751" s="7">
        <v>0</v>
      </c>
      <c r="M751" s="7">
        <v>0</v>
      </c>
      <c r="N751" s="7">
        <v>1</v>
      </c>
      <c r="O751" s="7">
        <v>0</v>
      </c>
      <c r="P751" s="7">
        <v>0.9324324324324319</v>
      </c>
      <c r="Q751" s="7">
        <v>135465</v>
      </c>
      <c r="R751" s="7">
        <v>1</v>
      </c>
      <c r="S751" s="7">
        <v>1</v>
      </c>
      <c r="T751" s="7">
        <v>1</v>
      </c>
      <c r="U751" s="7">
        <v>1</v>
      </c>
      <c r="V751" s="7">
        <v>1</v>
      </c>
      <c r="W751" s="7">
        <v>0</v>
      </c>
      <c r="X751" s="7">
        <v>0</v>
      </c>
      <c r="Y751" s="7">
        <v>1</v>
      </c>
      <c r="Z751" s="7">
        <v>1680.8816299601499</v>
      </c>
      <c r="AA751" s="7">
        <v>5479.5416977265904</v>
      </c>
      <c r="AB751" s="7">
        <v>1680.8816299601499</v>
      </c>
      <c r="AC751" s="7">
        <v>195.96228887594799</v>
      </c>
      <c r="AD751" s="7">
        <v>641.87921182007995</v>
      </c>
      <c r="AE751" s="7">
        <v>195.96228887594799</v>
      </c>
      <c r="AF751" s="7">
        <v>5479.5416977265904</v>
      </c>
      <c r="AG751" s="7">
        <v>73.393272136707495</v>
      </c>
      <c r="AH751" s="7">
        <v>641.87921182007995</v>
      </c>
      <c r="AI751" s="7">
        <v>8.5973642086804212</v>
      </c>
      <c r="AJ751" s="7">
        <v>1189.0972424371901</v>
      </c>
      <c r="AK751" s="7">
        <v>15.926831535456602</v>
      </c>
      <c r="AL751" s="7">
        <v>1198.9366460326701</v>
      </c>
      <c r="AM751" s="7">
        <v>16.058621029100902</v>
      </c>
      <c r="AN751" s="7">
        <v>5203.2952692408599</v>
      </c>
      <c r="AO751" s="7">
        <v>69.693212821334811</v>
      </c>
      <c r="AP751" s="7">
        <v>34.307645422406502</v>
      </c>
      <c r="AQ751" s="7">
        <v>0.45951842248066599</v>
      </c>
      <c r="AR751" s="7">
        <v>144.52098747622199</v>
      </c>
      <c r="AS751" s="7">
        <v>1.9357217717147399</v>
      </c>
      <c r="AT751" s="7">
        <v>0</v>
      </c>
      <c r="AU751" s="7">
        <v>0</v>
      </c>
      <c r="AV751" s="7">
        <v>5.0430707201885498</v>
      </c>
      <c r="AW751" s="7">
        <v>6.7547156712946102E-2</v>
      </c>
      <c r="AX751" s="7">
        <v>92.374720111460206</v>
      </c>
      <c r="AY751" s="7">
        <v>1.23727190076962</v>
      </c>
      <c r="AZ751" s="7">
        <v>266.54038931243099</v>
      </c>
      <c r="BA751" s="7">
        <v>3.5700561118729102</v>
      </c>
      <c r="BB751" s="7">
        <v>141.84163425385501</v>
      </c>
      <c r="BC751" s="7">
        <v>5.3626326750039599</v>
      </c>
      <c r="BD751" s="7">
        <v>0</v>
      </c>
      <c r="BE751" s="7">
        <v>0</v>
      </c>
      <c r="BF751" s="7">
        <v>1680.8816299601499</v>
      </c>
      <c r="BG751" s="7">
        <v>22.5138177064043</v>
      </c>
      <c r="BH751" s="7">
        <v>195.96228887594799</v>
      </c>
      <c r="BI751" s="7">
        <v>2.6247292911324398</v>
      </c>
      <c r="BJ751" s="7">
        <v>336.011915320181</v>
      </c>
      <c r="BK751" s="7">
        <v>4.5005614160217196</v>
      </c>
      <c r="BL751" s="7">
        <v>425.85497745947202</v>
      </c>
      <c r="BM751" s="7">
        <v>5.7039241556318299</v>
      </c>
      <c r="BN751" s="7">
        <v>1622.3661621711201</v>
      </c>
      <c r="BO751" s="7">
        <v>21.730058427151398</v>
      </c>
      <c r="BP751" s="7">
        <v>3.8747712932527101</v>
      </c>
      <c r="BQ751" s="7">
        <v>5.1898892221439993E-2</v>
      </c>
      <c r="BR751" s="7">
        <v>31.061396170407502</v>
      </c>
      <c r="BS751" s="7">
        <v>0.41603798781686996</v>
      </c>
      <c r="BT751" s="7">
        <v>0</v>
      </c>
      <c r="BU751" s="7">
        <v>0</v>
      </c>
      <c r="BV751" s="7">
        <v>0</v>
      </c>
      <c r="BW751" s="7">
        <v>0</v>
      </c>
      <c r="BX751" s="7">
        <v>23.579308301908899</v>
      </c>
      <c r="BY751" s="7">
        <v>0.31582250605289203</v>
      </c>
      <c r="BZ751" s="7">
        <v>67.7513311010553</v>
      </c>
      <c r="CA751" s="7">
        <v>0.90746492232862708</v>
      </c>
      <c r="CB751" s="7">
        <v>54.059819319285502</v>
      </c>
      <c r="CC751" s="7">
        <v>2.0438495016743099</v>
      </c>
      <c r="CD751" s="7">
        <v>0</v>
      </c>
      <c r="CE751" s="7">
        <v>0</v>
      </c>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v>810</v>
      </c>
      <c r="EG751" s="7">
        <v>1686</v>
      </c>
      <c r="EH751" s="7">
        <v>1528</v>
      </c>
      <c r="EI751" s="7">
        <v>7081</v>
      </c>
      <c r="EJ751" s="7">
        <v>51</v>
      </c>
      <c r="EK751" s="7">
        <v>189</v>
      </c>
      <c r="EL751" s="7">
        <v>0</v>
      </c>
      <c r="EM751" s="7">
        <v>21</v>
      </c>
      <c r="EN751" s="7">
        <v>124</v>
      </c>
      <c r="EO751" s="7">
        <v>384</v>
      </c>
      <c r="EP751" s="7">
        <v>144</v>
      </c>
      <c r="EQ751" s="7">
        <v>0</v>
      </c>
    </row>
    <row r="752" spans="1:147" x14ac:dyDescent="0.35">
      <c r="A752" s="7" t="s">
        <v>1230</v>
      </c>
      <c r="B752" s="7" t="e" vm="1">
        <v>#VALUE!</v>
      </c>
      <c r="C752" s="7" t="e" vm="8">
        <v>#VALUE!</v>
      </c>
      <c r="D752" s="7">
        <v>1</v>
      </c>
      <c r="E752" s="7">
        <v>6183</v>
      </c>
      <c r="F752" s="7">
        <v>2092</v>
      </c>
      <c r="G752" s="7">
        <v>0</v>
      </c>
      <c r="H752" s="7">
        <v>0</v>
      </c>
      <c r="I752" s="7">
        <v>0</v>
      </c>
      <c r="J752" s="7">
        <v>0</v>
      </c>
      <c r="K752" s="7">
        <v>0</v>
      </c>
      <c r="L752" s="7">
        <v>0</v>
      </c>
      <c r="M752" s="7">
        <v>0</v>
      </c>
      <c r="N752" s="7">
        <v>0</v>
      </c>
      <c r="O752" s="7">
        <v>0</v>
      </c>
      <c r="P752" s="7">
        <v>1.79731158435282</v>
      </c>
      <c r="Q752" s="7">
        <v>200938</v>
      </c>
      <c r="R752" s="7">
        <v>1</v>
      </c>
      <c r="S752" s="7">
        <v>1</v>
      </c>
      <c r="T752" s="7">
        <v>1</v>
      </c>
      <c r="U752" s="7">
        <v>1</v>
      </c>
      <c r="V752" s="7">
        <v>1</v>
      </c>
      <c r="W752" s="7">
        <v>0</v>
      </c>
      <c r="X752" s="7">
        <v>0</v>
      </c>
      <c r="Y752" s="7">
        <v>0</v>
      </c>
      <c r="Z752" s="7">
        <v>5008.6624934639503</v>
      </c>
      <c r="AA752" s="7">
        <v>6183.0000199120304</v>
      </c>
      <c r="AB752" s="7">
        <v>5008.6624934639503</v>
      </c>
      <c r="AC752" s="7">
        <v>292.02051207660401</v>
      </c>
      <c r="AD752" s="7">
        <v>333.71623892760499</v>
      </c>
      <c r="AE752" s="7">
        <v>292.02051207660401</v>
      </c>
      <c r="AF752" s="7">
        <v>6183.0000199120304</v>
      </c>
      <c r="AG752" s="7">
        <v>100.000000322045</v>
      </c>
      <c r="AH752" s="7">
        <v>333.71623892760499</v>
      </c>
      <c r="AI752" s="7">
        <v>5.3973190834159102</v>
      </c>
      <c r="AJ752" s="7">
        <v>1685.00001436053</v>
      </c>
      <c r="AK752" s="7">
        <v>27.2521432049253</v>
      </c>
      <c r="AL752" s="7">
        <v>870.00000487361103</v>
      </c>
      <c r="AM752" s="7">
        <v>14.0708394771731</v>
      </c>
      <c r="AN752" s="7">
        <v>5669.0000478340098</v>
      </c>
      <c r="AO752" s="7">
        <v>91.686884163577702</v>
      </c>
      <c r="AP752" s="7">
        <v>45.0000002929592</v>
      </c>
      <c r="AQ752" s="7">
        <v>0.72780204258384495</v>
      </c>
      <c r="AR752" s="7">
        <v>354.00000328879099</v>
      </c>
      <c r="AS752" s="7">
        <v>5.7253760842437504</v>
      </c>
      <c r="AT752" s="7">
        <v>0</v>
      </c>
      <c r="AU752" s="7">
        <v>0</v>
      </c>
      <c r="AV752" s="7">
        <v>2.0000000298023202</v>
      </c>
      <c r="AW752" s="7">
        <v>3.2346757719591203E-2</v>
      </c>
      <c r="AX752" s="7">
        <v>113.000000928761</v>
      </c>
      <c r="AY752" s="7">
        <v>1.82759179894487</v>
      </c>
      <c r="AZ752" s="7">
        <v>260.00000050885097</v>
      </c>
      <c r="BA752" s="7">
        <v>4.2050784491161499</v>
      </c>
      <c r="BB752" s="7">
        <v>28.7871363913873</v>
      </c>
      <c r="BC752" s="7">
        <v>1.3760581449037901</v>
      </c>
      <c r="BD752" s="7">
        <v>0</v>
      </c>
      <c r="BE752" s="7">
        <v>0</v>
      </c>
      <c r="BF752" s="7">
        <v>5008.6624934639503</v>
      </c>
      <c r="BG752" s="7">
        <v>81.006994880542706</v>
      </c>
      <c r="BH752" s="7">
        <v>292.02051207660401</v>
      </c>
      <c r="BI752" s="7">
        <v>4.72295830626887</v>
      </c>
      <c r="BJ752" s="7">
        <v>1367.5380356400301</v>
      </c>
      <c r="BK752" s="7">
        <v>22.1177104260072</v>
      </c>
      <c r="BL752" s="7">
        <v>723.71492995042399</v>
      </c>
      <c r="BM752" s="7">
        <v>11.704915574161801</v>
      </c>
      <c r="BN752" s="7">
        <v>4581.8781538246003</v>
      </c>
      <c r="BO752" s="7">
        <v>74.104450166983611</v>
      </c>
      <c r="BP752" s="7">
        <v>39.456164520757703</v>
      </c>
      <c r="BQ752" s="7">
        <v>0.63813948763962103</v>
      </c>
      <c r="BR752" s="7">
        <v>293.710732456588</v>
      </c>
      <c r="BS752" s="7">
        <v>4.7502948804235396</v>
      </c>
      <c r="BT752" s="7">
        <v>0</v>
      </c>
      <c r="BU752" s="7">
        <v>0</v>
      </c>
      <c r="BV752" s="7">
        <v>2.0000000298023202</v>
      </c>
      <c r="BW752" s="7">
        <v>3.2346757719591203E-2</v>
      </c>
      <c r="BX752" s="7">
        <v>91.617469915421694</v>
      </c>
      <c r="BY752" s="7">
        <v>1.4817640290380301</v>
      </c>
      <c r="BZ752" s="7">
        <v>223.81063512747599</v>
      </c>
      <c r="CA752" s="7">
        <v>3.61977414082931</v>
      </c>
      <c r="CB752" s="7">
        <v>19.7658111624187</v>
      </c>
      <c r="CC752" s="7">
        <v>0.9448284494464001</v>
      </c>
      <c r="CD752" s="7">
        <v>0</v>
      </c>
      <c r="CE752" s="7">
        <v>0</v>
      </c>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v>376</v>
      </c>
      <c r="EG752" s="7">
        <v>1685</v>
      </c>
      <c r="EH752" s="7">
        <v>870</v>
      </c>
      <c r="EI752" s="7">
        <v>5669</v>
      </c>
      <c r="EJ752" s="7">
        <v>45</v>
      </c>
      <c r="EK752" s="7">
        <v>354</v>
      </c>
      <c r="EL752" s="7">
        <v>0</v>
      </c>
      <c r="EM752" s="7">
        <v>2</v>
      </c>
      <c r="EN752" s="7">
        <v>113</v>
      </c>
      <c r="EO752" s="7">
        <v>260</v>
      </c>
      <c r="EP752" s="7">
        <v>39</v>
      </c>
      <c r="EQ752" s="7">
        <v>0</v>
      </c>
    </row>
    <row r="753" spans="1:147" x14ac:dyDescent="0.35">
      <c r="A753" s="7" t="s">
        <v>1231</v>
      </c>
      <c r="B753" s="7" t="e" vm="1">
        <v>#VALUE!</v>
      </c>
      <c r="C753" s="7" t="e" vm="8">
        <v>#VALUE!</v>
      </c>
      <c r="D753" s="7">
        <v>1</v>
      </c>
      <c r="E753" s="7">
        <v>3567</v>
      </c>
      <c r="F753" s="7">
        <v>1533</v>
      </c>
      <c r="G753" s="7">
        <v>0</v>
      </c>
      <c r="H753" s="7">
        <v>4</v>
      </c>
      <c r="I753" s="7">
        <v>0.112139052425007</v>
      </c>
      <c r="J753" s="7">
        <v>0</v>
      </c>
      <c r="K753" s="7">
        <v>0</v>
      </c>
      <c r="L753" s="7">
        <v>0</v>
      </c>
      <c r="M753" s="7">
        <v>0</v>
      </c>
      <c r="N753" s="7">
        <v>0</v>
      </c>
      <c r="O753" s="7">
        <v>0</v>
      </c>
      <c r="P753" s="7">
        <v>7.2355702844518106</v>
      </c>
      <c r="Q753" s="7">
        <v>147273</v>
      </c>
      <c r="R753" s="7">
        <v>0</v>
      </c>
      <c r="S753" s="7">
        <v>1</v>
      </c>
      <c r="T753" s="7">
        <v>0</v>
      </c>
      <c r="U753" s="7">
        <v>1</v>
      </c>
      <c r="V753" s="7">
        <v>0</v>
      </c>
      <c r="W753" s="7">
        <v>0</v>
      </c>
      <c r="X753" s="7">
        <v>0</v>
      </c>
      <c r="Y753" s="7">
        <v>0</v>
      </c>
      <c r="Z753" s="7"/>
      <c r="AA753" s="7">
        <v>859.349692285061</v>
      </c>
      <c r="AB753" s="7"/>
      <c r="AC753" s="7"/>
      <c r="AD753" s="7">
        <v>168.93927157670299</v>
      </c>
      <c r="AE753" s="7"/>
      <c r="AF753" s="7">
        <v>859.349692285061</v>
      </c>
      <c r="AG753" s="7">
        <v>24.091665048642</v>
      </c>
      <c r="AH753" s="7">
        <v>168.93927157670299</v>
      </c>
      <c r="AI753" s="7">
        <v>4.7361724579955897</v>
      </c>
      <c r="AJ753" s="7">
        <v>230.30824893713</v>
      </c>
      <c r="AK753" s="7">
        <v>6.4566372003680996</v>
      </c>
      <c r="AL753" s="7">
        <v>99.319816574454293</v>
      </c>
      <c r="AM753" s="7">
        <v>2.7844075294212001</v>
      </c>
      <c r="AN753" s="7">
        <v>777.04468768835102</v>
      </c>
      <c r="AO753" s="7">
        <v>21.784263742314298</v>
      </c>
      <c r="AP753" s="7">
        <v>15.1964875757694</v>
      </c>
      <c r="AQ753" s="7">
        <v>0.42602992923379396</v>
      </c>
      <c r="AR753" s="7">
        <v>33.626370051875703</v>
      </c>
      <c r="AS753" s="7">
        <v>0.94270731852749401</v>
      </c>
      <c r="AT753" s="7">
        <v>0</v>
      </c>
      <c r="AU753" s="7">
        <v>0</v>
      </c>
      <c r="AV753" s="7">
        <v>0</v>
      </c>
      <c r="AW753" s="7">
        <v>0</v>
      </c>
      <c r="AX753" s="7">
        <v>33.482145410031102</v>
      </c>
      <c r="AY753" s="7">
        <v>0.93866401485929607</v>
      </c>
      <c r="AZ753" s="7">
        <v>74.951515693217502</v>
      </c>
      <c r="BA753" s="7">
        <v>2.1012479869138598</v>
      </c>
      <c r="BB753" s="7">
        <v>0.72722607199102596</v>
      </c>
      <c r="BC753" s="7">
        <v>4.7438099934183103E-2</v>
      </c>
      <c r="BD753" s="7">
        <v>5.6485464877914602</v>
      </c>
      <c r="BE753" s="7">
        <v>0.36846356737061098</v>
      </c>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v>562</v>
      </c>
      <c r="EG753" s="7">
        <v>760</v>
      </c>
      <c r="EH753" s="7">
        <v>478</v>
      </c>
      <c r="EI753" s="7">
        <v>3074</v>
      </c>
      <c r="EJ753" s="7">
        <v>101</v>
      </c>
      <c r="EK753" s="7">
        <v>200</v>
      </c>
      <c r="EL753" s="7">
        <v>3</v>
      </c>
      <c r="EM753" s="7">
        <v>4</v>
      </c>
      <c r="EN753" s="7">
        <v>185</v>
      </c>
      <c r="EO753" s="7">
        <v>370</v>
      </c>
      <c r="EP753" s="7">
        <v>59</v>
      </c>
      <c r="EQ753" s="7">
        <v>26</v>
      </c>
    </row>
    <row r="754" spans="1:147" x14ac:dyDescent="0.35">
      <c r="A754" s="7" t="s">
        <v>1232</v>
      </c>
      <c r="B754" s="7" t="e" vm="1">
        <v>#VALUE!</v>
      </c>
      <c r="C754" s="7" t="e" vm="8">
        <v>#VALUE!</v>
      </c>
      <c r="D754" s="7">
        <v>1</v>
      </c>
      <c r="E754" s="7">
        <v>4255</v>
      </c>
      <c r="F754" s="7">
        <v>1826</v>
      </c>
      <c r="G754" s="7">
        <v>0</v>
      </c>
      <c r="H754" s="7">
        <v>463</v>
      </c>
      <c r="I754" s="7">
        <v>10.881316098707403</v>
      </c>
      <c r="J754" s="7">
        <v>0</v>
      </c>
      <c r="K754" s="7">
        <v>0</v>
      </c>
      <c r="L754" s="7">
        <v>0</v>
      </c>
      <c r="M754" s="7">
        <v>0</v>
      </c>
      <c r="N754" s="7">
        <v>0</v>
      </c>
      <c r="O754" s="7">
        <v>0</v>
      </c>
      <c r="P754" s="7">
        <v>8.4349857254087688</v>
      </c>
      <c r="Q754" s="7">
        <v>105802</v>
      </c>
      <c r="R754" s="7">
        <v>0</v>
      </c>
      <c r="S754" s="7">
        <v>1</v>
      </c>
      <c r="T754" s="7">
        <v>0</v>
      </c>
      <c r="U754" s="7">
        <v>1</v>
      </c>
      <c r="V754" s="7">
        <v>0</v>
      </c>
      <c r="W754" s="7">
        <v>0</v>
      </c>
      <c r="X754" s="7">
        <v>0</v>
      </c>
      <c r="Y754" s="7">
        <v>0</v>
      </c>
      <c r="Z754" s="7">
        <v>8.3099567890167201</v>
      </c>
      <c r="AA754" s="7">
        <v>1135.97199856723</v>
      </c>
      <c r="AB754" s="7">
        <v>8.3099567890167201</v>
      </c>
      <c r="AC754" s="7">
        <v>1.75192999839783</v>
      </c>
      <c r="AD754" s="7">
        <v>203.65784876089299</v>
      </c>
      <c r="AE754" s="7">
        <v>1.75192999839783</v>
      </c>
      <c r="AF754" s="7">
        <v>1135.97199856723</v>
      </c>
      <c r="AG754" s="7">
        <v>26.697344267149898</v>
      </c>
      <c r="AH754" s="7">
        <v>203.65784876089299</v>
      </c>
      <c r="AI754" s="7">
        <v>4.7863184197624697</v>
      </c>
      <c r="AJ754" s="7">
        <v>131.09350716881499</v>
      </c>
      <c r="AK754" s="7">
        <v>3.08092848810375</v>
      </c>
      <c r="AL754" s="7">
        <v>314.0783086468</v>
      </c>
      <c r="AM754" s="7">
        <v>7.3813938577391296</v>
      </c>
      <c r="AN754" s="7">
        <v>1025.5328386747301</v>
      </c>
      <c r="AO754" s="7">
        <v>24.101829346057098</v>
      </c>
      <c r="AP754" s="7">
        <v>45.951526813209099</v>
      </c>
      <c r="AQ754" s="7">
        <v>1.0799418757510899</v>
      </c>
      <c r="AR754" s="7">
        <v>34.517951130866997</v>
      </c>
      <c r="AS754" s="7">
        <v>0.81123269402742693</v>
      </c>
      <c r="AT754" s="7">
        <v>0</v>
      </c>
      <c r="AU754" s="7">
        <v>0</v>
      </c>
      <c r="AV754" s="7">
        <v>1.1620355029590399</v>
      </c>
      <c r="AW754" s="7">
        <v>2.7309882560729602E-2</v>
      </c>
      <c r="AX754" s="7">
        <v>28.807649950031202</v>
      </c>
      <c r="AY754" s="7">
        <v>0.677030551117067</v>
      </c>
      <c r="AZ754" s="7">
        <v>60.150101285427802</v>
      </c>
      <c r="BA754" s="7">
        <v>1.4136334027127599</v>
      </c>
      <c r="BB754" s="7">
        <v>39.014934353123003</v>
      </c>
      <c r="BC754" s="7">
        <v>2.1366338638073903</v>
      </c>
      <c r="BD754" s="7">
        <v>18.633895389168199</v>
      </c>
      <c r="BE754" s="7">
        <v>1.02047619874963</v>
      </c>
      <c r="BF754" s="7">
        <v>8.3099567890167201</v>
      </c>
      <c r="BG754" s="7">
        <v>0.19529863193928801</v>
      </c>
      <c r="BH754" s="7">
        <v>1.75192999839783</v>
      </c>
      <c r="BI754" s="7">
        <v>4.1173442970571697E-2</v>
      </c>
      <c r="BJ754" s="7">
        <v>0</v>
      </c>
      <c r="BK754" s="7">
        <v>0</v>
      </c>
      <c r="BL754" s="7">
        <v>2.97490125894547</v>
      </c>
      <c r="BM754" s="7">
        <v>6.9915423241961594E-2</v>
      </c>
      <c r="BN754" s="7">
        <v>8.3099567890167201</v>
      </c>
      <c r="BO754" s="7">
        <v>0.19529863193928801</v>
      </c>
      <c r="BP754" s="7">
        <v>0</v>
      </c>
      <c r="BQ754" s="7">
        <v>0</v>
      </c>
      <c r="BR754" s="7">
        <v>0</v>
      </c>
      <c r="BS754" s="7">
        <v>0</v>
      </c>
      <c r="BT754" s="7">
        <v>0</v>
      </c>
      <c r="BU754" s="7">
        <v>0</v>
      </c>
      <c r="BV754" s="7">
        <v>0</v>
      </c>
      <c r="BW754" s="7">
        <v>0</v>
      </c>
      <c r="BX754" s="7">
        <v>0</v>
      </c>
      <c r="BY754" s="7">
        <v>0</v>
      </c>
      <c r="BZ754" s="7">
        <v>0</v>
      </c>
      <c r="CA754" s="7">
        <v>0</v>
      </c>
      <c r="CB754" s="7">
        <v>0.51608698070049297</v>
      </c>
      <c r="CC754" s="7">
        <v>2.8263251955120101E-2</v>
      </c>
      <c r="CD754" s="7">
        <v>0.18083910644054399</v>
      </c>
      <c r="CE754" s="7">
        <v>9.903565522483249E-3</v>
      </c>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v>622</v>
      </c>
      <c r="EG754" s="7">
        <v>687</v>
      </c>
      <c r="EH754" s="7">
        <v>779</v>
      </c>
      <c r="EI754" s="7">
        <v>3714</v>
      </c>
      <c r="EJ754" s="7">
        <v>159</v>
      </c>
      <c r="EK754" s="7">
        <v>169</v>
      </c>
      <c r="EL754" s="7">
        <v>0</v>
      </c>
      <c r="EM754" s="7">
        <v>4</v>
      </c>
      <c r="EN754" s="7">
        <v>209</v>
      </c>
      <c r="EO754" s="7">
        <v>416</v>
      </c>
      <c r="EP754" s="7">
        <v>89</v>
      </c>
      <c r="EQ754" s="7">
        <v>65</v>
      </c>
    </row>
    <row r="755" spans="1:147" x14ac:dyDescent="0.35">
      <c r="A755" s="7" t="s">
        <v>1233</v>
      </c>
      <c r="B755" s="7" t="e" vm="1">
        <v>#VALUE!</v>
      </c>
      <c r="C755" s="7" t="e" vm="8">
        <v>#VALUE!</v>
      </c>
      <c r="D755" s="7">
        <v>1</v>
      </c>
      <c r="E755" s="7">
        <v>2678</v>
      </c>
      <c r="F755" s="7">
        <v>900</v>
      </c>
      <c r="G755" s="7">
        <v>0</v>
      </c>
      <c r="H755" s="7">
        <v>6</v>
      </c>
      <c r="I755" s="7">
        <v>0.22404779686333084</v>
      </c>
      <c r="J755" s="7">
        <v>0</v>
      </c>
      <c r="K755" s="7">
        <v>0</v>
      </c>
      <c r="L755" s="7">
        <v>0</v>
      </c>
      <c r="M755" s="7">
        <v>0</v>
      </c>
      <c r="N755" s="7">
        <v>0</v>
      </c>
      <c r="O755" s="7">
        <v>0</v>
      </c>
      <c r="P755" s="7">
        <v>4.1391941391941396</v>
      </c>
      <c r="Q755" s="7">
        <v>173603</v>
      </c>
      <c r="R755" s="7">
        <v>1</v>
      </c>
      <c r="S755" s="7">
        <v>1</v>
      </c>
      <c r="T755" s="7">
        <v>1</v>
      </c>
      <c r="U755" s="7">
        <v>1</v>
      </c>
      <c r="V755" s="7">
        <v>1</v>
      </c>
      <c r="W755" s="7">
        <v>0</v>
      </c>
      <c r="X755" s="7">
        <v>0</v>
      </c>
      <c r="Y755" s="7">
        <v>0</v>
      </c>
      <c r="Z755" s="7">
        <v>1127.64354815707</v>
      </c>
      <c r="AA755" s="7">
        <v>2592.2244088677699</v>
      </c>
      <c r="AB755" s="7">
        <v>1127.64354815707</v>
      </c>
      <c r="AC755" s="7">
        <v>75.6265391812194</v>
      </c>
      <c r="AD755" s="7">
        <v>154.909343558073</v>
      </c>
      <c r="AE755" s="7">
        <v>75.6265391812194</v>
      </c>
      <c r="AF755" s="7">
        <v>2592.2244088677699</v>
      </c>
      <c r="AG755" s="7">
        <v>96.797027963695598</v>
      </c>
      <c r="AH755" s="7">
        <v>154.909343558073</v>
      </c>
      <c r="AI755" s="7">
        <v>5.7845161896218302</v>
      </c>
      <c r="AJ755" s="7">
        <v>666.58672381658096</v>
      </c>
      <c r="AK755" s="7">
        <v>24.891214481575101</v>
      </c>
      <c r="AL755" s="7">
        <v>410.90533439419198</v>
      </c>
      <c r="AM755" s="7">
        <v>15.3437391484015</v>
      </c>
      <c r="AN755" s="7">
        <v>2441.4001879235698</v>
      </c>
      <c r="AO755" s="7">
        <v>91.16505556099969</v>
      </c>
      <c r="AP755" s="7">
        <v>31.420767701405602</v>
      </c>
      <c r="AQ755" s="7">
        <v>1.1732922965424</v>
      </c>
      <c r="AR755" s="7">
        <v>97.999999048450306</v>
      </c>
      <c r="AS755" s="7">
        <v>3.65944731323563</v>
      </c>
      <c r="AT755" s="7">
        <v>0</v>
      </c>
      <c r="AU755" s="7">
        <v>0</v>
      </c>
      <c r="AV755" s="7">
        <v>0.99999998748535301</v>
      </c>
      <c r="AW755" s="7">
        <v>3.7341299009908596E-2</v>
      </c>
      <c r="AX755" s="7">
        <v>20.403461168170899</v>
      </c>
      <c r="AY755" s="7">
        <v>0.76189175385253605</v>
      </c>
      <c r="AZ755" s="7">
        <v>98.205667693459006</v>
      </c>
      <c r="BA755" s="7">
        <v>3.6671272477019805</v>
      </c>
      <c r="BB755" s="7">
        <v>26.141752789117199</v>
      </c>
      <c r="BC755" s="7">
        <v>2.9046391987907998</v>
      </c>
      <c r="BD755" s="7">
        <v>0</v>
      </c>
      <c r="BE755" s="7">
        <v>0</v>
      </c>
      <c r="BF755" s="7">
        <v>1127.64354815707</v>
      </c>
      <c r="BG755" s="7">
        <v>42.107675435289998</v>
      </c>
      <c r="BH755" s="7">
        <v>75.6265391812194</v>
      </c>
      <c r="BI755" s="7">
        <v>2.8239932479917602</v>
      </c>
      <c r="BJ755" s="7">
        <v>290.665942819789</v>
      </c>
      <c r="BK755" s="7">
        <v>10.8538440186628</v>
      </c>
      <c r="BL755" s="7">
        <v>170.53856537584201</v>
      </c>
      <c r="BM755" s="7">
        <v>6.3681316421150891</v>
      </c>
      <c r="BN755" s="7">
        <v>1069.3067599814401</v>
      </c>
      <c r="BO755" s="7">
        <v>39.929303957484599</v>
      </c>
      <c r="BP755" s="7">
        <v>11.312391678569799</v>
      </c>
      <c r="BQ755" s="7">
        <v>0.42241940547310797</v>
      </c>
      <c r="BR755" s="7">
        <v>35.019733850902398</v>
      </c>
      <c r="BS755" s="7">
        <v>1.3076823693391499</v>
      </c>
      <c r="BT755" s="7">
        <v>0</v>
      </c>
      <c r="BU755" s="7">
        <v>0</v>
      </c>
      <c r="BV755" s="7">
        <v>0.99999998748535301</v>
      </c>
      <c r="BW755" s="7">
        <v>3.7341299009908596E-2</v>
      </c>
      <c r="BX755" s="7">
        <v>11.004669594636701</v>
      </c>
      <c r="BY755" s="7">
        <v>0.41092866298120406</v>
      </c>
      <c r="BZ755" s="7">
        <v>46.788989162363599</v>
      </c>
      <c r="CA755" s="7">
        <v>1.7471616565482999</v>
      </c>
      <c r="CB755" s="7">
        <v>15.953301447967499</v>
      </c>
      <c r="CC755" s="7">
        <v>1.7725890497741699</v>
      </c>
      <c r="CD755" s="7">
        <v>0</v>
      </c>
      <c r="CE755" s="7">
        <v>0</v>
      </c>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v>153</v>
      </c>
      <c r="EG755" s="7">
        <v>685</v>
      </c>
      <c r="EH755" s="7">
        <v>418</v>
      </c>
      <c r="EI755" s="7">
        <v>2521</v>
      </c>
      <c r="EJ755" s="7">
        <v>35</v>
      </c>
      <c r="EK755" s="7">
        <v>98</v>
      </c>
      <c r="EL755" s="7">
        <v>0</v>
      </c>
      <c r="EM755" s="7">
        <v>1</v>
      </c>
      <c r="EN755" s="7">
        <v>23</v>
      </c>
      <c r="EO755" s="7">
        <v>107</v>
      </c>
      <c r="EP755" s="7">
        <v>23</v>
      </c>
      <c r="EQ755" s="7">
        <v>0</v>
      </c>
    </row>
    <row r="756" spans="1:147" x14ac:dyDescent="0.35">
      <c r="A756" s="7" t="s">
        <v>1234</v>
      </c>
      <c r="B756" s="7" t="e" vm="1">
        <v>#VALUE!</v>
      </c>
      <c r="C756" s="7" t="e" vm="8">
        <v>#VALUE!</v>
      </c>
      <c r="D756" s="7">
        <v>1</v>
      </c>
      <c r="E756" s="7">
        <v>3505</v>
      </c>
      <c r="F756" s="7">
        <v>1327</v>
      </c>
      <c r="G756" s="7">
        <v>0</v>
      </c>
      <c r="H756" s="7">
        <v>221</v>
      </c>
      <c r="I756" s="7">
        <v>6.3052781740370891</v>
      </c>
      <c r="J756" s="7">
        <v>0</v>
      </c>
      <c r="K756" s="7">
        <v>0</v>
      </c>
      <c r="L756" s="7">
        <v>0</v>
      </c>
      <c r="M756" s="7">
        <v>0</v>
      </c>
      <c r="N756" s="7">
        <v>0</v>
      </c>
      <c r="O756" s="7">
        <v>0</v>
      </c>
      <c r="P756" s="7">
        <v>1.0042604990870401</v>
      </c>
      <c r="Q756" s="7">
        <v>145278</v>
      </c>
      <c r="R756" s="7">
        <v>0</v>
      </c>
      <c r="S756" s="7">
        <v>1</v>
      </c>
      <c r="T756" s="7">
        <v>0</v>
      </c>
      <c r="U756" s="7">
        <v>1</v>
      </c>
      <c r="V756" s="7">
        <v>0</v>
      </c>
      <c r="W756" s="7">
        <v>0</v>
      </c>
      <c r="X756" s="7">
        <v>0</v>
      </c>
      <c r="Y756" s="7">
        <v>0</v>
      </c>
      <c r="Z756" s="7">
        <v>269.57850126922102</v>
      </c>
      <c r="AA756" s="7">
        <v>1840.6811207793701</v>
      </c>
      <c r="AB756" s="7">
        <v>269.57850126922102</v>
      </c>
      <c r="AC756" s="7">
        <v>27.8606175514869</v>
      </c>
      <c r="AD756" s="7">
        <v>178.94688837742399</v>
      </c>
      <c r="AE756" s="7">
        <v>27.8606175514869</v>
      </c>
      <c r="AF756" s="7">
        <v>1840.6811207793701</v>
      </c>
      <c r="AG756" s="7">
        <v>52.515866498698003</v>
      </c>
      <c r="AH756" s="7">
        <v>178.94688837742399</v>
      </c>
      <c r="AI756" s="7">
        <v>5.10547470406346</v>
      </c>
      <c r="AJ756" s="7">
        <v>311.11253728345002</v>
      </c>
      <c r="AK756" s="7">
        <v>8.87624928055493</v>
      </c>
      <c r="AL756" s="7">
        <v>683.38005237933203</v>
      </c>
      <c r="AM756" s="7">
        <v>19.4972910807228</v>
      </c>
      <c r="AN756" s="7">
        <v>1688.7022964544601</v>
      </c>
      <c r="AO756" s="7">
        <v>48.179808743351202</v>
      </c>
      <c r="AP756" s="7">
        <v>36.476479116383402</v>
      </c>
      <c r="AQ756" s="7">
        <v>1.04069840560295</v>
      </c>
      <c r="AR756" s="7">
        <v>76.214010320254602</v>
      </c>
      <c r="AS756" s="7">
        <v>2.1744368137019898</v>
      </c>
      <c r="AT756" s="7">
        <v>1.53806423747301</v>
      </c>
      <c r="AU756" s="7">
        <v>4.3882003922197099E-2</v>
      </c>
      <c r="AV756" s="7">
        <v>0.386276986449957</v>
      </c>
      <c r="AW756" s="7">
        <v>1.10207414108404E-2</v>
      </c>
      <c r="AX756" s="7">
        <v>37.363981665228501</v>
      </c>
      <c r="AY756" s="7">
        <v>1.0660194483660099</v>
      </c>
      <c r="AZ756" s="7">
        <v>71.978191979695097</v>
      </c>
      <c r="BA756" s="7">
        <v>2.0535860764535001</v>
      </c>
      <c r="BB756" s="7">
        <v>92.366728922992493</v>
      </c>
      <c r="BC756" s="7">
        <v>6.9605673642044108</v>
      </c>
      <c r="BD756" s="7">
        <v>4.93522945119184</v>
      </c>
      <c r="BE756" s="7">
        <v>0.37190877552312296</v>
      </c>
      <c r="BF756" s="7">
        <v>269.57850126922102</v>
      </c>
      <c r="BG756" s="7">
        <v>7.6912553857124504</v>
      </c>
      <c r="BH756" s="7">
        <v>27.8606175514869</v>
      </c>
      <c r="BI756" s="7">
        <v>0.7948820984732371</v>
      </c>
      <c r="BJ756" s="7">
        <v>58.7515257978812</v>
      </c>
      <c r="BK756" s="7">
        <v>1.67622042219347</v>
      </c>
      <c r="BL756" s="7">
        <v>48.0301802335307</v>
      </c>
      <c r="BM756" s="7">
        <v>1.3703332448938901</v>
      </c>
      <c r="BN756" s="7">
        <v>250.12713560462001</v>
      </c>
      <c r="BO756" s="7">
        <v>7.1362948817295297</v>
      </c>
      <c r="BP756" s="7">
        <v>2.7152851817663799</v>
      </c>
      <c r="BQ756" s="7">
        <v>7.7468906755103401E-2</v>
      </c>
      <c r="BR756" s="7">
        <v>13.813567351549899</v>
      </c>
      <c r="BS756" s="7">
        <v>0.394110338132664</v>
      </c>
      <c r="BT756" s="7">
        <v>0</v>
      </c>
      <c r="BU756" s="7">
        <v>0</v>
      </c>
      <c r="BV756" s="7">
        <v>0</v>
      </c>
      <c r="BW756" s="7">
        <v>0</v>
      </c>
      <c r="BX756" s="7">
        <v>2.9225089624524099</v>
      </c>
      <c r="BY756" s="7">
        <v>8.3381140155561001E-2</v>
      </c>
      <c r="BZ756" s="7">
        <v>8.9629649687558395</v>
      </c>
      <c r="CA756" s="7">
        <v>0.25571939996450299</v>
      </c>
      <c r="CB756" s="7">
        <v>4.2656033049570397</v>
      </c>
      <c r="CC756" s="7">
        <v>0.32144712169985201</v>
      </c>
      <c r="CD756" s="7">
        <v>0.66641800293291498</v>
      </c>
      <c r="CE756" s="7">
        <v>5.0219894719888102E-2</v>
      </c>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v>317</v>
      </c>
      <c r="EG756" s="7">
        <v>671</v>
      </c>
      <c r="EH756" s="7">
        <v>994</v>
      </c>
      <c r="EI756" s="7">
        <v>3164</v>
      </c>
      <c r="EJ756" s="7">
        <v>60</v>
      </c>
      <c r="EK756" s="7">
        <v>198</v>
      </c>
      <c r="EL756" s="7">
        <v>2</v>
      </c>
      <c r="EM756" s="7">
        <v>1</v>
      </c>
      <c r="EN756" s="7">
        <v>80</v>
      </c>
      <c r="EO756" s="7">
        <v>179</v>
      </c>
      <c r="EP756" s="7">
        <v>211</v>
      </c>
      <c r="EQ756" s="7">
        <v>10</v>
      </c>
    </row>
    <row r="757" spans="1:147" x14ac:dyDescent="0.35">
      <c r="A757" s="7" t="s">
        <v>1235</v>
      </c>
      <c r="B757" s="7" t="e" vm="1">
        <v>#VALUE!</v>
      </c>
      <c r="C757" s="7" t="e" vm="8">
        <v>#VALUE!</v>
      </c>
      <c r="D757" s="7">
        <v>1</v>
      </c>
      <c r="E757" s="7">
        <v>4576</v>
      </c>
      <c r="F757" s="7">
        <v>1686</v>
      </c>
      <c r="G757" s="7">
        <v>0</v>
      </c>
      <c r="H757" s="7">
        <v>0</v>
      </c>
      <c r="I757" s="7">
        <v>0</v>
      </c>
      <c r="J757" s="7">
        <v>0</v>
      </c>
      <c r="K757" s="7">
        <v>0</v>
      </c>
      <c r="L757" s="7">
        <v>0</v>
      </c>
      <c r="M757" s="7">
        <v>0</v>
      </c>
      <c r="N757" s="7">
        <v>0</v>
      </c>
      <c r="O757" s="7">
        <v>0</v>
      </c>
      <c r="P757" s="7">
        <v>1.25731628007804</v>
      </c>
      <c r="Q757" s="7">
        <v>133446</v>
      </c>
      <c r="R757" s="7">
        <v>0</v>
      </c>
      <c r="S757" s="7">
        <v>1</v>
      </c>
      <c r="T757" s="7">
        <v>0</v>
      </c>
      <c r="U757" s="7">
        <v>1</v>
      </c>
      <c r="V757" s="7">
        <v>0</v>
      </c>
      <c r="W757" s="7">
        <v>0</v>
      </c>
      <c r="X757" s="7">
        <v>0</v>
      </c>
      <c r="Y757" s="7">
        <v>0</v>
      </c>
      <c r="Z757" s="7">
        <v>465.27143647894297</v>
      </c>
      <c r="AA757" s="7">
        <v>3318.55818598717</v>
      </c>
      <c r="AB757" s="7">
        <v>465.27143647894297</v>
      </c>
      <c r="AC757" s="7">
        <v>41.936667271424099</v>
      </c>
      <c r="AD757" s="7">
        <v>297.19957504165399</v>
      </c>
      <c r="AE757" s="7">
        <v>41.936667271424099</v>
      </c>
      <c r="AF757" s="7">
        <v>3318.55818598717</v>
      </c>
      <c r="AG757" s="7">
        <v>72.520939379090393</v>
      </c>
      <c r="AH757" s="7">
        <v>297.19957504165399</v>
      </c>
      <c r="AI757" s="7">
        <v>6.4947459580780897</v>
      </c>
      <c r="AJ757" s="7">
        <v>879.77761834720195</v>
      </c>
      <c r="AK757" s="7">
        <v>19.225909491853198</v>
      </c>
      <c r="AL757" s="7">
        <v>495.37149050273001</v>
      </c>
      <c r="AM757" s="7">
        <v>10.825425928818399</v>
      </c>
      <c r="AN757" s="7">
        <v>3190.6256352085602</v>
      </c>
      <c r="AO757" s="7">
        <v>69.725210559627698</v>
      </c>
      <c r="AP757" s="7">
        <v>24.419801671727299</v>
      </c>
      <c r="AQ757" s="7">
        <v>0.53364951205697797</v>
      </c>
      <c r="AR757" s="7">
        <v>53.942904854658998</v>
      </c>
      <c r="AS757" s="7">
        <v>1.1788222214741901</v>
      </c>
      <c r="AT757" s="7">
        <v>0</v>
      </c>
      <c r="AU757" s="7">
        <v>0</v>
      </c>
      <c r="AV757" s="7">
        <v>0</v>
      </c>
      <c r="AW757" s="7">
        <v>0</v>
      </c>
      <c r="AX757" s="7">
        <v>49.569841811026002</v>
      </c>
      <c r="AY757" s="7">
        <v>1.0832570325836102</v>
      </c>
      <c r="AZ757" s="7">
        <v>160.617291750503</v>
      </c>
      <c r="BA757" s="7">
        <v>3.5099932637784699</v>
      </c>
      <c r="BB757" s="7">
        <v>42.666797512036297</v>
      </c>
      <c r="BC757" s="7">
        <v>2.53065228422517</v>
      </c>
      <c r="BD757" s="7">
        <v>0</v>
      </c>
      <c r="BE757" s="7">
        <v>0</v>
      </c>
      <c r="BF757" s="7">
        <v>465.27143647894297</v>
      </c>
      <c r="BG757" s="7">
        <v>10.1676450279489</v>
      </c>
      <c r="BH757" s="7">
        <v>41.936667271424099</v>
      </c>
      <c r="BI757" s="7">
        <v>0.91644814841398792</v>
      </c>
      <c r="BJ757" s="7">
        <v>124.940358133987</v>
      </c>
      <c r="BK757" s="7">
        <v>2.7303399941867701</v>
      </c>
      <c r="BL757" s="7">
        <v>89.5731993984664</v>
      </c>
      <c r="BM757" s="7">
        <v>1.9574562805608899</v>
      </c>
      <c r="BN757" s="7">
        <v>433.721351092681</v>
      </c>
      <c r="BO757" s="7">
        <v>9.4781763787736306</v>
      </c>
      <c r="BP757" s="7">
        <v>9.7125743869692105</v>
      </c>
      <c r="BQ757" s="7">
        <v>0.21225031440055103</v>
      </c>
      <c r="BR757" s="7">
        <v>15.681608665734499</v>
      </c>
      <c r="BS757" s="7">
        <v>0.34269249706587701</v>
      </c>
      <c r="BT757" s="7">
        <v>0</v>
      </c>
      <c r="BU757" s="7">
        <v>0</v>
      </c>
      <c r="BV757" s="7">
        <v>0</v>
      </c>
      <c r="BW757" s="7">
        <v>0</v>
      </c>
      <c r="BX757" s="7">
        <v>6.1558990661287698</v>
      </c>
      <c r="BY757" s="7">
        <v>0.134525766305262</v>
      </c>
      <c r="BZ757" s="7">
        <v>27.022994528757401</v>
      </c>
      <c r="CA757" s="7">
        <v>0.59053746784871997</v>
      </c>
      <c r="CB757" s="7">
        <v>3.6950723636546199</v>
      </c>
      <c r="CC757" s="7">
        <v>0.219162061901223</v>
      </c>
      <c r="CD757" s="7">
        <v>0</v>
      </c>
      <c r="CE757" s="7">
        <v>0</v>
      </c>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v>538</v>
      </c>
      <c r="EG757" s="7">
        <v>1164</v>
      </c>
      <c r="EH757" s="7">
        <v>682</v>
      </c>
      <c r="EI757" s="7">
        <v>4311</v>
      </c>
      <c r="EJ757" s="7">
        <v>41</v>
      </c>
      <c r="EK757" s="7">
        <v>125</v>
      </c>
      <c r="EL757" s="7">
        <v>0</v>
      </c>
      <c r="EM757" s="7">
        <v>3</v>
      </c>
      <c r="EN757" s="7">
        <v>96</v>
      </c>
      <c r="EO757" s="7">
        <v>237</v>
      </c>
      <c r="EP757" s="7">
        <v>74</v>
      </c>
      <c r="EQ757" s="7">
        <v>0</v>
      </c>
    </row>
    <row r="758" spans="1:147" x14ac:dyDescent="0.35">
      <c r="A758" s="7" t="s">
        <v>1236</v>
      </c>
      <c r="B758" s="7" t="e" vm="1">
        <v>#VALUE!</v>
      </c>
      <c r="C758" s="7" t="e" vm="8">
        <v>#VALUE!</v>
      </c>
      <c r="D758" s="7">
        <v>1</v>
      </c>
      <c r="E758" s="7">
        <v>3192</v>
      </c>
      <c r="F758" s="7">
        <v>1263</v>
      </c>
      <c r="G758" s="7">
        <v>0</v>
      </c>
      <c r="H758" s="7">
        <v>96</v>
      </c>
      <c r="I758" s="7">
        <v>3.007518796992481</v>
      </c>
      <c r="J758" s="7">
        <v>0</v>
      </c>
      <c r="K758" s="7">
        <v>0</v>
      </c>
      <c r="L758" s="7">
        <v>0</v>
      </c>
      <c r="M758" s="7">
        <v>0</v>
      </c>
      <c r="N758" s="7">
        <v>0</v>
      </c>
      <c r="O758" s="7">
        <v>1</v>
      </c>
      <c r="P758" s="7">
        <v>41.5555555555556</v>
      </c>
      <c r="Q758" s="7"/>
      <c r="R758" s="7">
        <v>0</v>
      </c>
      <c r="S758" s="7">
        <v>0</v>
      </c>
      <c r="T758" s="7">
        <v>0</v>
      </c>
      <c r="U758" s="7">
        <v>0</v>
      </c>
      <c r="V758" s="7">
        <v>0</v>
      </c>
      <c r="W758" s="7">
        <v>0</v>
      </c>
      <c r="X758" s="7">
        <v>0</v>
      </c>
      <c r="Y758" s="7">
        <v>0</v>
      </c>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v>1613</v>
      </c>
      <c r="EG758" s="7">
        <v>891</v>
      </c>
      <c r="EH758" s="7">
        <v>368</v>
      </c>
      <c r="EI758" s="7">
        <v>333</v>
      </c>
      <c r="EJ758" s="7">
        <v>2492</v>
      </c>
      <c r="EK758" s="7">
        <v>13</v>
      </c>
      <c r="EL758" s="7">
        <v>0</v>
      </c>
      <c r="EM758" s="7">
        <v>2</v>
      </c>
      <c r="EN758" s="7">
        <v>352</v>
      </c>
      <c r="EO758" s="7">
        <v>601</v>
      </c>
      <c r="EP758" s="7">
        <v>689</v>
      </c>
      <c r="EQ758" s="7">
        <v>527</v>
      </c>
    </row>
    <row r="759" spans="1:147" x14ac:dyDescent="0.35">
      <c r="A759" s="7" t="s">
        <v>1237</v>
      </c>
      <c r="B759" s="7" t="e" vm="1">
        <v>#VALUE!</v>
      </c>
      <c r="C759" s="7" t="e" vm="8">
        <v>#VALUE!</v>
      </c>
      <c r="D759" s="7">
        <v>1</v>
      </c>
      <c r="E759" s="7">
        <v>2367</v>
      </c>
      <c r="F759" s="7">
        <v>898</v>
      </c>
      <c r="G759" s="7">
        <v>0</v>
      </c>
      <c r="H759" s="7">
        <v>168</v>
      </c>
      <c r="I759" s="7">
        <v>7.0975918884664129</v>
      </c>
      <c r="J759" s="7">
        <v>0</v>
      </c>
      <c r="K759" s="7">
        <v>0</v>
      </c>
      <c r="L759" s="7">
        <v>0</v>
      </c>
      <c r="M759" s="7">
        <v>0</v>
      </c>
      <c r="N759" s="7">
        <v>0</v>
      </c>
      <c r="O759" s="7">
        <v>1</v>
      </c>
      <c r="P759" s="7">
        <v>44.4901691815272</v>
      </c>
      <c r="Q759" s="7">
        <v>29519</v>
      </c>
      <c r="R759" s="7">
        <v>0</v>
      </c>
      <c r="S759" s="7">
        <v>0</v>
      </c>
      <c r="T759" s="7">
        <v>0</v>
      </c>
      <c r="U759" s="7">
        <v>0</v>
      </c>
      <c r="V759" s="7">
        <v>0</v>
      </c>
      <c r="W759" s="7">
        <v>0</v>
      </c>
      <c r="X759" s="7">
        <v>0</v>
      </c>
      <c r="Y759" s="7">
        <v>0</v>
      </c>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v>1431</v>
      </c>
      <c r="EG759" s="7">
        <v>683</v>
      </c>
      <c r="EH759" s="7">
        <v>316</v>
      </c>
      <c r="EI759" s="7">
        <v>59</v>
      </c>
      <c r="EJ759" s="7">
        <v>2219</v>
      </c>
      <c r="EK759" s="7">
        <v>2</v>
      </c>
      <c r="EL759" s="7">
        <v>0</v>
      </c>
      <c r="EM759" s="7">
        <v>8</v>
      </c>
      <c r="EN759" s="7">
        <v>79</v>
      </c>
      <c r="EO759" s="7">
        <v>185</v>
      </c>
      <c r="EP759" s="7">
        <v>483</v>
      </c>
      <c r="EQ759" s="7">
        <v>378</v>
      </c>
    </row>
    <row r="760" spans="1:147" x14ac:dyDescent="0.35">
      <c r="A760" s="7" t="s">
        <v>1238</v>
      </c>
      <c r="B760" s="7" t="e" vm="1">
        <v>#VALUE!</v>
      </c>
      <c r="C760" s="7" t="e" vm="8">
        <v>#VALUE!</v>
      </c>
      <c r="D760" s="7">
        <v>1</v>
      </c>
      <c r="E760" s="7">
        <v>4170</v>
      </c>
      <c r="F760" s="7">
        <v>1295</v>
      </c>
      <c r="G760" s="7">
        <v>0</v>
      </c>
      <c r="H760" s="7">
        <v>1694</v>
      </c>
      <c r="I760" s="7">
        <v>40.623501199040767</v>
      </c>
      <c r="J760" s="7">
        <v>0</v>
      </c>
      <c r="K760" s="7">
        <v>1</v>
      </c>
      <c r="L760" s="7">
        <v>0</v>
      </c>
      <c r="M760" s="7">
        <v>1</v>
      </c>
      <c r="N760" s="7">
        <v>1</v>
      </c>
      <c r="O760" s="7">
        <v>1</v>
      </c>
      <c r="P760" s="7">
        <v>39.597928723728302</v>
      </c>
      <c r="Q760" s="7">
        <v>38229</v>
      </c>
      <c r="R760" s="7">
        <v>0</v>
      </c>
      <c r="S760" s="7">
        <v>1</v>
      </c>
      <c r="T760" s="7">
        <v>0</v>
      </c>
      <c r="U760" s="7">
        <v>1</v>
      </c>
      <c r="V760" s="7">
        <v>0</v>
      </c>
      <c r="W760" s="7">
        <v>0</v>
      </c>
      <c r="X760" s="7">
        <v>0</v>
      </c>
      <c r="Y760" s="7">
        <v>1</v>
      </c>
      <c r="Z760" s="7"/>
      <c r="AA760" s="7">
        <v>1677.5544619560201</v>
      </c>
      <c r="AB760" s="7"/>
      <c r="AC760" s="7"/>
      <c r="AD760" s="7">
        <v>853.26346611976601</v>
      </c>
      <c r="AE760" s="7"/>
      <c r="AF760" s="7">
        <v>1677.5544619560201</v>
      </c>
      <c r="AG760" s="7">
        <v>40.229123787914304</v>
      </c>
      <c r="AH760" s="7">
        <v>853.26346611976601</v>
      </c>
      <c r="AI760" s="7">
        <v>20.461953623975198</v>
      </c>
      <c r="AJ760" s="7">
        <v>337.34032773971597</v>
      </c>
      <c r="AK760" s="7">
        <v>8.0896961088660806</v>
      </c>
      <c r="AL760" s="7">
        <v>119.078022029251</v>
      </c>
      <c r="AM760" s="7">
        <v>2.8555880582554201</v>
      </c>
      <c r="AN760" s="7">
        <v>206.19507384300201</v>
      </c>
      <c r="AO760" s="7">
        <v>4.9447259914388999</v>
      </c>
      <c r="AP760" s="7">
        <v>1184.12335550785</v>
      </c>
      <c r="AQ760" s="7">
        <v>28.396243537358501</v>
      </c>
      <c r="AR760" s="7">
        <v>98.344847619533496</v>
      </c>
      <c r="AS760" s="7">
        <v>2.3583896311638699</v>
      </c>
      <c r="AT760" s="7">
        <v>0</v>
      </c>
      <c r="AU760" s="7">
        <v>0</v>
      </c>
      <c r="AV760" s="7">
        <v>4.1542940102517596</v>
      </c>
      <c r="AW760" s="7">
        <v>9.9623357559994297E-2</v>
      </c>
      <c r="AX760" s="7">
        <v>184.73687338829001</v>
      </c>
      <c r="AY760" s="7">
        <v>4.4301408486400602</v>
      </c>
      <c r="AZ760" s="7">
        <v>303.66564512252802</v>
      </c>
      <c r="BA760" s="7">
        <v>7.2821497631301702</v>
      </c>
      <c r="BB760" s="7">
        <v>570.06278318166699</v>
      </c>
      <c r="BC760" s="7">
        <v>44.020292137580505</v>
      </c>
      <c r="BD760" s="7">
        <v>180.450306504965</v>
      </c>
      <c r="BE760" s="7">
        <v>13.9343866027</v>
      </c>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v>1810</v>
      </c>
      <c r="EG760" s="7">
        <v>581</v>
      </c>
      <c r="EH760" s="7">
        <v>184</v>
      </c>
      <c r="EI760" s="7">
        <v>856</v>
      </c>
      <c r="EJ760" s="7">
        <v>2351</v>
      </c>
      <c r="EK760" s="7">
        <v>462</v>
      </c>
      <c r="EL760" s="7">
        <v>1</v>
      </c>
      <c r="EM760" s="7">
        <v>22</v>
      </c>
      <c r="EN760" s="7">
        <v>478</v>
      </c>
      <c r="EO760" s="7">
        <v>776</v>
      </c>
      <c r="EP760" s="7">
        <v>721</v>
      </c>
      <c r="EQ760" s="7">
        <v>263</v>
      </c>
    </row>
    <row r="761" spans="1:147" x14ac:dyDescent="0.35">
      <c r="A761" s="7" t="s">
        <v>1239</v>
      </c>
      <c r="B761" s="7" t="e" vm="1">
        <v>#VALUE!</v>
      </c>
      <c r="C761" s="7" t="e" vm="8">
        <v>#VALUE!</v>
      </c>
      <c r="D761" s="7">
        <v>1</v>
      </c>
      <c r="E761" s="7">
        <v>3262</v>
      </c>
      <c r="F761" s="7">
        <v>1143</v>
      </c>
      <c r="G761" s="7">
        <v>0</v>
      </c>
      <c r="H761" s="7">
        <v>376</v>
      </c>
      <c r="I761" s="7">
        <v>11.526670754138566</v>
      </c>
      <c r="J761" s="7">
        <v>0</v>
      </c>
      <c r="K761" s="7">
        <v>0</v>
      </c>
      <c r="L761" s="7">
        <v>0</v>
      </c>
      <c r="M761" s="7">
        <v>0</v>
      </c>
      <c r="N761" s="7">
        <v>0</v>
      </c>
      <c r="O761" s="7">
        <v>1</v>
      </c>
      <c r="P761" s="7">
        <v>61.083172147001896</v>
      </c>
      <c r="Q761" s="7">
        <v>18703</v>
      </c>
      <c r="R761" s="7">
        <v>0</v>
      </c>
      <c r="S761" s="7">
        <v>0</v>
      </c>
      <c r="T761" s="7">
        <v>0</v>
      </c>
      <c r="U761" s="7">
        <v>0</v>
      </c>
      <c r="V761" s="7">
        <v>0</v>
      </c>
      <c r="W761" s="7">
        <v>0</v>
      </c>
      <c r="X761" s="7">
        <v>0</v>
      </c>
      <c r="Y761" s="7">
        <v>0</v>
      </c>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v>2110</v>
      </c>
      <c r="EG761" s="7">
        <v>854</v>
      </c>
      <c r="EH761" s="7">
        <v>474</v>
      </c>
      <c r="EI761" s="7">
        <v>270</v>
      </c>
      <c r="EJ761" s="7">
        <v>2669</v>
      </c>
      <c r="EK761" s="7">
        <v>2</v>
      </c>
      <c r="EL761" s="7">
        <v>1</v>
      </c>
      <c r="EM761" s="7">
        <v>11</v>
      </c>
      <c r="EN761" s="7">
        <v>309</v>
      </c>
      <c r="EO761" s="7">
        <v>564</v>
      </c>
      <c r="EP761" s="7">
        <v>713</v>
      </c>
      <c r="EQ761" s="7">
        <v>579</v>
      </c>
    </row>
    <row r="762" spans="1:147" x14ac:dyDescent="0.35">
      <c r="A762" s="7" t="s">
        <v>1240</v>
      </c>
      <c r="B762" s="7" t="e" vm="1">
        <v>#VALUE!</v>
      </c>
      <c r="C762" s="7" t="e" vm="8">
        <v>#VALUE!</v>
      </c>
      <c r="D762" s="7">
        <v>1</v>
      </c>
      <c r="E762" s="7">
        <v>2519</v>
      </c>
      <c r="F762" s="7">
        <v>759</v>
      </c>
      <c r="G762" s="7">
        <v>0</v>
      </c>
      <c r="H762" s="7">
        <v>41</v>
      </c>
      <c r="I762" s="7">
        <v>1.627630011909488</v>
      </c>
      <c r="J762" s="7">
        <v>0</v>
      </c>
      <c r="K762" s="7">
        <v>0</v>
      </c>
      <c r="L762" s="7">
        <v>0</v>
      </c>
      <c r="M762" s="7">
        <v>0</v>
      </c>
      <c r="N762" s="7">
        <v>0</v>
      </c>
      <c r="O762" s="7">
        <v>1</v>
      </c>
      <c r="P762" s="7">
        <v>29.404714342788701</v>
      </c>
      <c r="Q762" s="7">
        <v>46548</v>
      </c>
      <c r="R762" s="7">
        <v>0</v>
      </c>
      <c r="S762" s="7">
        <v>0</v>
      </c>
      <c r="T762" s="7">
        <v>0</v>
      </c>
      <c r="U762" s="7">
        <v>0</v>
      </c>
      <c r="V762" s="7">
        <v>0</v>
      </c>
      <c r="W762" s="7">
        <v>0</v>
      </c>
      <c r="X762" s="7">
        <v>0</v>
      </c>
      <c r="Y762" s="7">
        <v>0</v>
      </c>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v>1259</v>
      </c>
      <c r="EG762" s="7">
        <v>873</v>
      </c>
      <c r="EH762" s="7">
        <v>124</v>
      </c>
      <c r="EI762" s="7">
        <v>67</v>
      </c>
      <c r="EJ762" s="7">
        <v>2297</v>
      </c>
      <c r="EK762" s="7">
        <v>2</v>
      </c>
      <c r="EL762" s="7">
        <v>1</v>
      </c>
      <c r="EM762" s="7">
        <v>13</v>
      </c>
      <c r="EN762" s="7">
        <v>139</v>
      </c>
      <c r="EO762" s="7">
        <v>212</v>
      </c>
      <c r="EP762" s="7">
        <v>210</v>
      </c>
      <c r="EQ762" s="7">
        <v>167</v>
      </c>
    </row>
    <row r="763" spans="1:147" x14ac:dyDescent="0.35">
      <c r="A763" s="7" t="s">
        <v>1241</v>
      </c>
      <c r="B763" s="7" t="e" vm="1">
        <v>#VALUE!</v>
      </c>
      <c r="C763" s="7" t="e" vm="8">
        <v>#VALUE!</v>
      </c>
      <c r="D763" s="7">
        <v>1</v>
      </c>
      <c r="E763" s="7">
        <v>3453</v>
      </c>
      <c r="F763" s="7">
        <v>1144</v>
      </c>
      <c r="G763" s="7">
        <v>0</v>
      </c>
      <c r="H763" s="7">
        <v>10</v>
      </c>
      <c r="I763" s="7">
        <v>0.28960324355632783</v>
      </c>
      <c r="J763" s="7">
        <v>0</v>
      </c>
      <c r="K763" s="7">
        <v>0</v>
      </c>
      <c r="L763" s="7">
        <v>0</v>
      </c>
      <c r="M763" s="7">
        <v>0</v>
      </c>
      <c r="N763" s="7">
        <v>0</v>
      </c>
      <c r="O763" s="7">
        <v>1</v>
      </c>
      <c r="P763" s="7">
        <v>40.387830157138097</v>
      </c>
      <c r="Q763" s="7">
        <v>33269</v>
      </c>
      <c r="R763" s="7">
        <v>0</v>
      </c>
      <c r="S763" s="7">
        <v>0</v>
      </c>
      <c r="T763" s="7">
        <v>0</v>
      </c>
      <c r="U763" s="7">
        <v>0</v>
      </c>
      <c r="V763" s="7">
        <v>0</v>
      </c>
      <c r="W763" s="7">
        <v>0</v>
      </c>
      <c r="X763" s="7">
        <v>0</v>
      </c>
      <c r="Y763" s="7">
        <v>0</v>
      </c>
      <c r="Z763" s="7"/>
      <c r="AA763" s="7">
        <v>9.8089513778686506</v>
      </c>
      <c r="AB763" s="7"/>
      <c r="AC763" s="7"/>
      <c r="AD763" s="7">
        <v>5.8716869354248002</v>
      </c>
      <c r="AE763" s="7"/>
      <c r="AF763" s="7">
        <v>9.8089513778686506</v>
      </c>
      <c r="AG763" s="7">
        <v>0.28407041349170703</v>
      </c>
      <c r="AH763" s="7">
        <v>5.8716869354248002</v>
      </c>
      <c r="AI763" s="7">
        <v>0.170045958164634</v>
      </c>
      <c r="AJ763" s="7">
        <v>3.9962396621704102</v>
      </c>
      <c r="AK763" s="7">
        <v>0.115732396819299</v>
      </c>
      <c r="AL763" s="7">
        <v>0</v>
      </c>
      <c r="AM763" s="7">
        <v>0</v>
      </c>
      <c r="AN763" s="7">
        <v>3.0880033969879199</v>
      </c>
      <c r="AO763" s="7">
        <v>8.9429579988065902E-2</v>
      </c>
      <c r="AP763" s="7">
        <v>3.63294506072998</v>
      </c>
      <c r="AQ763" s="7">
        <v>0.10521126732493399</v>
      </c>
      <c r="AR763" s="7">
        <v>0.454118132591248</v>
      </c>
      <c r="AS763" s="7">
        <v>1.3151408415616801E-2</v>
      </c>
      <c r="AT763" s="7">
        <v>0</v>
      </c>
      <c r="AU763" s="7">
        <v>0</v>
      </c>
      <c r="AV763" s="7">
        <v>0</v>
      </c>
      <c r="AW763" s="7">
        <v>0</v>
      </c>
      <c r="AX763" s="7">
        <v>2.6338851451873802</v>
      </c>
      <c r="AY763" s="7">
        <v>7.6278168120109402E-2</v>
      </c>
      <c r="AZ763" s="7">
        <v>4.4503579139709499</v>
      </c>
      <c r="BA763" s="7">
        <v>0.12888380868725599</v>
      </c>
      <c r="BB763" s="7">
        <v>0.95260006189346302</v>
      </c>
      <c r="BC763" s="7">
        <v>8.326923617949851E-2</v>
      </c>
      <c r="BD763" s="7">
        <v>0.80724382400512695</v>
      </c>
      <c r="BE763" s="7">
        <v>7.0563271329119492E-2</v>
      </c>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v>1778</v>
      </c>
      <c r="EG763" s="7">
        <v>1275</v>
      </c>
      <c r="EH763" s="7">
        <v>159</v>
      </c>
      <c r="EI763" s="7">
        <v>332</v>
      </c>
      <c r="EJ763" s="7">
        <v>2792</v>
      </c>
      <c r="EK763" s="7">
        <v>8</v>
      </c>
      <c r="EL763" s="7">
        <v>0</v>
      </c>
      <c r="EM763" s="7">
        <v>7</v>
      </c>
      <c r="EN763" s="7">
        <v>314</v>
      </c>
      <c r="EO763" s="7">
        <v>672</v>
      </c>
      <c r="EP763" s="7">
        <v>354</v>
      </c>
      <c r="EQ763" s="7">
        <v>344</v>
      </c>
    </row>
    <row r="764" spans="1:147" x14ac:dyDescent="0.35">
      <c r="A764" s="7" t="s">
        <v>1242</v>
      </c>
      <c r="B764" s="7" t="e" vm="1">
        <v>#VALUE!</v>
      </c>
      <c r="C764" s="7" t="e" vm="8">
        <v>#VALUE!</v>
      </c>
      <c r="D764" s="7">
        <v>1</v>
      </c>
      <c r="E764" s="7">
        <v>3557</v>
      </c>
      <c r="F764" s="7">
        <v>0</v>
      </c>
      <c r="G764" s="7">
        <v>1</v>
      </c>
      <c r="H764" s="7">
        <v>3557</v>
      </c>
      <c r="I764" s="7">
        <v>100</v>
      </c>
      <c r="J764" s="7">
        <v>0</v>
      </c>
      <c r="K764" s="7">
        <v>0</v>
      </c>
      <c r="L764" s="7">
        <v>0</v>
      </c>
      <c r="M764" s="7">
        <v>0</v>
      </c>
      <c r="N764" s="7">
        <v>0</v>
      </c>
      <c r="O764" s="7">
        <v>0</v>
      </c>
      <c r="P764" s="7">
        <v>0</v>
      </c>
      <c r="Q764" s="7"/>
      <c r="R764" s="7">
        <v>0</v>
      </c>
      <c r="S764" s="7">
        <v>0</v>
      </c>
      <c r="T764" s="7">
        <v>0</v>
      </c>
      <c r="U764" s="7">
        <v>0</v>
      </c>
      <c r="V764" s="7">
        <v>0</v>
      </c>
      <c r="W764" s="7">
        <v>0</v>
      </c>
      <c r="X764" s="7">
        <v>0</v>
      </c>
      <c r="Y764" s="7">
        <v>0</v>
      </c>
      <c r="Z764" s="7"/>
      <c r="AA764" s="7">
        <v>197.65728233754601</v>
      </c>
      <c r="AB764" s="7"/>
      <c r="AC764" s="7"/>
      <c r="AD764" s="7">
        <v>0</v>
      </c>
      <c r="AE764" s="7"/>
      <c r="AF764" s="7">
        <v>197.65728233754601</v>
      </c>
      <c r="AG764" s="7">
        <v>5.5568535939709403</v>
      </c>
      <c r="AH764" s="7">
        <v>0</v>
      </c>
      <c r="AI764" s="7">
        <v>0</v>
      </c>
      <c r="AJ764" s="7">
        <v>0</v>
      </c>
      <c r="AK764" s="7">
        <v>0</v>
      </c>
      <c r="AL764" s="7">
        <v>1.50035048811696</v>
      </c>
      <c r="AM764" s="7">
        <v>4.21802217631983E-2</v>
      </c>
      <c r="AN764" s="7">
        <v>43.010047525167501</v>
      </c>
      <c r="AO764" s="7">
        <v>1.2091663628104401</v>
      </c>
      <c r="AP764" s="7">
        <v>139.53259748220401</v>
      </c>
      <c r="AQ764" s="7">
        <v>3.9227606826596699</v>
      </c>
      <c r="AR764" s="7">
        <v>0.66682242261595104</v>
      </c>
      <c r="AS764" s="7">
        <v>1.8746764762888699E-2</v>
      </c>
      <c r="AT764" s="7">
        <v>0</v>
      </c>
      <c r="AU764" s="7">
        <v>0</v>
      </c>
      <c r="AV764" s="7">
        <v>0.277842686016811</v>
      </c>
      <c r="AW764" s="7">
        <v>7.8111522636157196E-3</v>
      </c>
      <c r="AX764" s="7">
        <v>14.1699769049883</v>
      </c>
      <c r="AY764" s="7">
        <v>0.39836876314276903</v>
      </c>
      <c r="AZ764" s="7">
        <v>37.619899477809703</v>
      </c>
      <c r="BA764" s="7">
        <v>1.0576300106215801</v>
      </c>
      <c r="BB764" s="7">
        <v>0</v>
      </c>
      <c r="BC764" s="7">
        <v>0</v>
      </c>
      <c r="BD764" s="7">
        <v>0</v>
      </c>
      <c r="BE764" s="7">
        <v>0</v>
      </c>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v>0</v>
      </c>
      <c r="CD764" s="7"/>
      <c r="CE764" s="7">
        <v>0</v>
      </c>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v>0</v>
      </c>
      <c r="DD764" s="7"/>
      <c r="DE764" s="7">
        <v>0</v>
      </c>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v>0</v>
      </c>
      <c r="ED764" s="7"/>
      <c r="EE764" s="7">
        <v>0</v>
      </c>
      <c r="EF764" s="7">
        <v>0</v>
      </c>
      <c r="EG764" s="7">
        <v>0</v>
      </c>
      <c r="EH764" s="7">
        <v>27</v>
      </c>
      <c r="EI764" s="7">
        <v>774</v>
      </c>
      <c r="EJ764" s="7">
        <v>2511</v>
      </c>
      <c r="EK764" s="7">
        <v>12</v>
      </c>
      <c r="EL764" s="7">
        <v>0</v>
      </c>
      <c r="EM764" s="7">
        <v>5</v>
      </c>
      <c r="EN764" s="7">
        <v>255</v>
      </c>
      <c r="EO764" s="7">
        <v>677</v>
      </c>
      <c r="EP764" s="7">
        <v>0</v>
      </c>
      <c r="EQ764" s="7">
        <v>0</v>
      </c>
    </row>
    <row r="765" spans="1:147" x14ac:dyDescent="0.35">
      <c r="A765" s="7" t="s">
        <v>1243</v>
      </c>
      <c r="B765" s="7" t="e" vm="1">
        <v>#VALUE!</v>
      </c>
      <c r="C765" s="7" t="e" vm="8">
        <v>#VALUE!</v>
      </c>
      <c r="D765" s="7">
        <v>1</v>
      </c>
      <c r="E765" s="7">
        <v>1173</v>
      </c>
      <c r="F765" s="7">
        <v>4</v>
      </c>
      <c r="G765" s="7">
        <v>1</v>
      </c>
      <c r="H765" s="7">
        <v>1157</v>
      </c>
      <c r="I765" s="7">
        <v>98.635976129582275</v>
      </c>
      <c r="J765" s="7">
        <v>0</v>
      </c>
      <c r="K765" s="7">
        <v>0</v>
      </c>
      <c r="L765" s="7">
        <v>0</v>
      </c>
      <c r="M765" s="7">
        <v>0</v>
      </c>
      <c r="N765" s="7">
        <v>0</v>
      </c>
      <c r="O765" s="7">
        <v>0</v>
      </c>
      <c r="P765" s="7">
        <v>0</v>
      </c>
      <c r="Q765" s="7"/>
      <c r="R765" s="7">
        <v>0</v>
      </c>
      <c r="S765" s="7">
        <v>1</v>
      </c>
      <c r="T765" s="7">
        <v>0</v>
      </c>
      <c r="U765" s="7">
        <v>1</v>
      </c>
      <c r="V765" s="7">
        <v>0</v>
      </c>
      <c r="W765" s="7">
        <v>0</v>
      </c>
      <c r="X765" s="7">
        <v>0</v>
      </c>
      <c r="Y765" s="7">
        <v>0</v>
      </c>
      <c r="Z765" s="7">
        <v>31.484263598918901</v>
      </c>
      <c r="AA765" s="7">
        <v>1165.7534689679701</v>
      </c>
      <c r="AB765" s="7">
        <v>31.484263598918901</v>
      </c>
      <c r="AC765" s="7">
        <v>0</v>
      </c>
      <c r="AD765" s="7">
        <v>0</v>
      </c>
      <c r="AE765" s="7">
        <v>0</v>
      </c>
      <c r="AF765" s="7">
        <v>1165.7534689679701</v>
      </c>
      <c r="AG765" s="7">
        <v>99.382222418412098</v>
      </c>
      <c r="AH765" s="7">
        <v>0</v>
      </c>
      <c r="AI765" s="7">
        <v>0</v>
      </c>
      <c r="AJ765" s="7">
        <v>2.0000000037252899</v>
      </c>
      <c r="AK765" s="7">
        <v>0.170502984119803</v>
      </c>
      <c r="AL765" s="7">
        <v>8.0000000558793491</v>
      </c>
      <c r="AM765" s="7">
        <v>0.68201193997266407</v>
      </c>
      <c r="AN765" s="7">
        <v>242.75349142402399</v>
      </c>
      <c r="AO765" s="7">
        <v>20.695097308100898</v>
      </c>
      <c r="AP765" s="7">
        <v>817.00001169741199</v>
      </c>
      <c r="AQ765" s="7">
        <v>69.650469880427195</v>
      </c>
      <c r="AR765" s="7">
        <v>2.0000000149011599</v>
      </c>
      <c r="AS765" s="7">
        <v>0.17050298507256301</v>
      </c>
      <c r="AT765" s="7">
        <v>0</v>
      </c>
      <c r="AU765" s="7">
        <v>0</v>
      </c>
      <c r="AV765" s="7">
        <v>2.9999999478459398</v>
      </c>
      <c r="AW765" s="7">
        <v>0.25575447125711298</v>
      </c>
      <c r="AX765" s="7">
        <v>100.999999781139</v>
      </c>
      <c r="AY765" s="7">
        <v>8.6104006633537207</v>
      </c>
      <c r="AZ765" s="7">
        <v>169.99999956227799</v>
      </c>
      <c r="BA765" s="7">
        <v>14.492753585872</v>
      </c>
      <c r="BB765" s="7">
        <v>0</v>
      </c>
      <c r="BC765" s="7">
        <v>0</v>
      </c>
      <c r="BD765" s="7">
        <v>0</v>
      </c>
      <c r="BE765" s="7">
        <v>0</v>
      </c>
      <c r="BF765" s="7">
        <v>31.484263598918901</v>
      </c>
      <c r="BG765" s="7">
        <v>2.6840804432155903</v>
      </c>
      <c r="BH765" s="7">
        <v>0</v>
      </c>
      <c r="BI765" s="7">
        <v>0</v>
      </c>
      <c r="BJ765" s="7">
        <v>0</v>
      </c>
      <c r="BK765" s="7">
        <v>0</v>
      </c>
      <c r="BL765" s="7">
        <v>6.0000000521540597</v>
      </c>
      <c r="BM765" s="7">
        <v>0.51150895585286105</v>
      </c>
      <c r="BN765" s="7">
        <v>13.484263882041001</v>
      </c>
      <c r="BO765" s="7">
        <v>1.1495536131322199</v>
      </c>
      <c r="BP765" s="7">
        <v>17.000000253319701</v>
      </c>
      <c r="BQ765" s="7">
        <v>1.4492753839147301</v>
      </c>
      <c r="BR765" s="7">
        <v>0</v>
      </c>
      <c r="BS765" s="7">
        <v>0</v>
      </c>
      <c r="BT765" s="7">
        <v>0</v>
      </c>
      <c r="BU765" s="7">
        <v>0</v>
      </c>
      <c r="BV765" s="7">
        <v>0</v>
      </c>
      <c r="BW765" s="7">
        <v>0</v>
      </c>
      <c r="BX765" s="7">
        <v>1.0000000195577701</v>
      </c>
      <c r="BY765" s="7">
        <v>8.5251493568437697E-2</v>
      </c>
      <c r="BZ765" s="7">
        <v>2.0000000391155499</v>
      </c>
      <c r="CA765" s="7">
        <v>0.17050298713687501</v>
      </c>
      <c r="CB765" s="7">
        <v>0</v>
      </c>
      <c r="CC765" s="7">
        <v>0</v>
      </c>
      <c r="CD765" s="7">
        <v>0</v>
      </c>
      <c r="CE765" s="7">
        <v>0</v>
      </c>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v>0</v>
      </c>
      <c r="EG765" s="7">
        <v>7</v>
      </c>
      <c r="EH765" s="7">
        <v>8</v>
      </c>
      <c r="EI765" s="7">
        <v>250</v>
      </c>
      <c r="EJ765" s="7">
        <v>817</v>
      </c>
      <c r="EK765" s="7">
        <v>2</v>
      </c>
      <c r="EL765" s="7">
        <v>0</v>
      </c>
      <c r="EM765" s="7">
        <v>3</v>
      </c>
      <c r="EN765" s="7">
        <v>101</v>
      </c>
      <c r="EO765" s="7">
        <v>170</v>
      </c>
      <c r="EP765" s="7">
        <v>0</v>
      </c>
      <c r="EQ765" s="7">
        <v>0</v>
      </c>
    </row>
    <row r="766" spans="1:147" x14ac:dyDescent="0.35">
      <c r="A766" s="7" t="s">
        <v>1244</v>
      </c>
      <c r="B766" s="7" t="e" vm="1">
        <v>#VALUE!</v>
      </c>
      <c r="C766" s="7" t="e" vm="9">
        <v>#VALUE!</v>
      </c>
      <c r="D766" s="7">
        <v>1</v>
      </c>
      <c r="E766" s="7">
        <v>4288</v>
      </c>
      <c r="F766" s="7">
        <v>1755</v>
      </c>
      <c r="G766" s="7">
        <v>0</v>
      </c>
      <c r="H766" s="7">
        <v>2</v>
      </c>
      <c r="I766" s="7">
        <v>4.6641791044776115E-2</v>
      </c>
      <c r="J766" s="7">
        <v>0</v>
      </c>
      <c r="K766" s="7">
        <v>0</v>
      </c>
      <c r="L766" s="7">
        <v>0</v>
      </c>
      <c r="M766" s="7">
        <v>0</v>
      </c>
      <c r="N766" s="7">
        <v>1</v>
      </c>
      <c r="O766" s="7">
        <v>0</v>
      </c>
      <c r="P766" s="7">
        <v>10.9677419354839</v>
      </c>
      <c r="Q766" s="7">
        <v>86897</v>
      </c>
      <c r="R766" s="7">
        <v>1</v>
      </c>
      <c r="S766" s="7">
        <v>1</v>
      </c>
      <c r="T766" s="7">
        <v>1</v>
      </c>
      <c r="U766" s="7">
        <v>1</v>
      </c>
      <c r="V766" s="7">
        <v>1</v>
      </c>
      <c r="W766" s="7">
        <v>0</v>
      </c>
      <c r="X766" s="7">
        <v>0</v>
      </c>
      <c r="Y766" s="7">
        <v>1</v>
      </c>
      <c r="Z766" s="7">
        <v>792.90421263128496</v>
      </c>
      <c r="AA766" s="7">
        <v>3474.20902913809</v>
      </c>
      <c r="AB766" s="7">
        <v>792.90421263128496</v>
      </c>
      <c r="AC766" s="7">
        <v>243.26352579519201</v>
      </c>
      <c r="AD766" s="7">
        <v>1027.6829113103399</v>
      </c>
      <c r="AE766" s="7">
        <v>243.26352579519201</v>
      </c>
      <c r="AF766" s="7">
        <v>3474.20902913809</v>
      </c>
      <c r="AG766" s="7">
        <v>81.021665791466603</v>
      </c>
      <c r="AH766" s="7">
        <v>1027.6829113103399</v>
      </c>
      <c r="AI766" s="7">
        <v>23.966485804812098</v>
      </c>
      <c r="AJ766" s="7">
        <v>716.79293936444401</v>
      </c>
      <c r="AK766" s="7">
        <v>16.716253250103598</v>
      </c>
      <c r="AL766" s="7">
        <v>398.95759535231599</v>
      </c>
      <c r="AM766" s="7">
        <v>9.3040483990745404</v>
      </c>
      <c r="AN766" s="7">
        <v>3074.4094790387899</v>
      </c>
      <c r="AO766" s="7">
        <v>71.697982253703103</v>
      </c>
      <c r="AP766" s="7">
        <v>181.92582745384399</v>
      </c>
      <c r="AQ766" s="7">
        <v>4.2426732148750999</v>
      </c>
      <c r="AR766" s="7">
        <v>62.000000200467198</v>
      </c>
      <c r="AS766" s="7">
        <v>1.44589552706313</v>
      </c>
      <c r="AT766" s="7">
        <v>1.36181262880564</v>
      </c>
      <c r="AU766" s="7">
        <v>3.17586900374449E-2</v>
      </c>
      <c r="AV766" s="7">
        <v>5.00000004470348</v>
      </c>
      <c r="AW766" s="7">
        <v>0.11660447865446599</v>
      </c>
      <c r="AX766" s="7">
        <v>149.51189175737099</v>
      </c>
      <c r="AY766" s="7">
        <v>3.4867512070282403</v>
      </c>
      <c r="AZ766" s="7">
        <v>227.03213926777201</v>
      </c>
      <c r="BA766" s="7">
        <v>5.2945928000879796</v>
      </c>
      <c r="BB766" s="7">
        <v>198.02032639988499</v>
      </c>
      <c r="BC766" s="7">
        <v>11.2832094814749</v>
      </c>
      <c r="BD766" s="7">
        <v>277.70119442511401</v>
      </c>
      <c r="BE766" s="7">
        <v>15.8234298817728</v>
      </c>
      <c r="BF766" s="7">
        <v>792.90421263128496</v>
      </c>
      <c r="BG766" s="7">
        <v>18.491236302035599</v>
      </c>
      <c r="BH766" s="7">
        <v>243.26352579519201</v>
      </c>
      <c r="BI766" s="7">
        <v>5.6731232694774096</v>
      </c>
      <c r="BJ766" s="7">
        <v>152.43883425416399</v>
      </c>
      <c r="BK766" s="7">
        <v>3.55501012719599</v>
      </c>
      <c r="BL766" s="7">
        <v>104.520061660092</v>
      </c>
      <c r="BM766" s="7">
        <v>2.43750143796857</v>
      </c>
      <c r="BN766" s="7">
        <v>717.64417171105697</v>
      </c>
      <c r="BO766" s="7">
        <v>16.736104750724301</v>
      </c>
      <c r="BP766" s="7">
        <v>33.721103221178097</v>
      </c>
      <c r="BQ766" s="7">
        <v>0.78640632512075692</v>
      </c>
      <c r="BR766" s="7">
        <v>5.0032665054313803</v>
      </c>
      <c r="BS766" s="7">
        <v>0.11668065544382901</v>
      </c>
      <c r="BT766" s="7">
        <v>0</v>
      </c>
      <c r="BU766" s="7">
        <v>0</v>
      </c>
      <c r="BV766" s="7">
        <v>2.0000000596046399</v>
      </c>
      <c r="BW766" s="7">
        <v>4.6641792434809801E-2</v>
      </c>
      <c r="BX766" s="7">
        <v>34.535665638977697</v>
      </c>
      <c r="BY766" s="7">
        <v>0.80540265016272505</v>
      </c>
      <c r="BZ766" s="7">
        <v>72.836279999464793</v>
      </c>
      <c r="CA766" s="7">
        <v>1.69860727610692</v>
      </c>
      <c r="CB766" s="7">
        <v>44.565857035340699</v>
      </c>
      <c r="CC766" s="7">
        <v>2.5393650732387902</v>
      </c>
      <c r="CD766" s="7">
        <v>65.449399122968302</v>
      </c>
      <c r="CE766" s="7">
        <v>3.7293104913372304</v>
      </c>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v>1138</v>
      </c>
      <c r="EG766" s="7">
        <v>876</v>
      </c>
      <c r="EH766" s="7">
        <v>499</v>
      </c>
      <c r="EI766" s="7">
        <v>3839</v>
      </c>
      <c r="EJ766" s="7">
        <v>210</v>
      </c>
      <c r="EK766" s="7">
        <v>64</v>
      </c>
      <c r="EL766" s="7">
        <v>2</v>
      </c>
      <c r="EM766" s="7">
        <v>7</v>
      </c>
      <c r="EN766" s="7">
        <v>166</v>
      </c>
      <c r="EO766" s="7">
        <v>258</v>
      </c>
      <c r="EP766" s="7">
        <v>203</v>
      </c>
      <c r="EQ766" s="7">
        <v>315</v>
      </c>
    </row>
    <row r="767" spans="1:147" x14ac:dyDescent="0.35">
      <c r="A767" s="7" t="s">
        <v>1245</v>
      </c>
      <c r="B767" s="7" t="e" vm="1">
        <v>#VALUE!</v>
      </c>
      <c r="C767" s="7" t="e" vm="9">
        <v>#VALUE!</v>
      </c>
      <c r="D767" s="7">
        <v>1</v>
      </c>
      <c r="E767" s="7">
        <v>2537</v>
      </c>
      <c r="F767" s="7">
        <v>980</v>
      </c>
      <c r="G767" s="7">
        <v>0</v>
      </c>
      <c r="H767" s="7">
        <v>3</v>
      </c>
      <c r="I767" s="7">
        <v>0.11824990145841545</v>
      </c>
      <c r="J767" s="7">
        <v>0</v>
      </c>
      <c r="K767" s="7">
        <v>0</v>
      </c>
      <c r="L767" s="7">
        <v>0</v>
      </c>
      <c r="M767" s="7">
        <v>0</v>
      </c>
      <c r="N767" s="7">
        <v>0</v>
      </c>
      <c r="O767" s="7">
        <v>0</v>
      </c>
      <c r="P767" s="7">
        <v>4.8619695096827398</v>
      </c>
      <c r="Q767" s="7">
        <v>93056</v>
      </c>
      <c r="R767" s="7">
        <v>1</v>
      </c>
      <c r="S767" s="7">
        <v>1</v>
      </c>
      <c r="T767" s="7">
        <v>1</v>
      </c>
      <c r="U767" s="7">
        <v>1</v>
      </c>
      <c r="V767" s="7">
        <v>1</v>
      </c>
      <c r="W767" s="7">
        <v>0</v>
      </c>
      <c r="X767" s="7">
        <v>0</v>
      </c>
      <c r="Y767" s="7">
        <v>0</v>
      </c>
      <c r="Z767" s="7">
        <v>2517.8536416478501</v>
      </c>
      <c r="AA767" s="7">
        <v>2536.8297440297902</v>
      </c>
      <c r="AB767" s="7">
        <v>2517.8536416478501</v>
      </c>
      <c r="AC767" s="7">
        <v>464.36923639057198</v>
      </c>
      <c r="AD767" s="7">
        <v>466.68649686034797</v>
      </c>
      <c r="AE767" s="7">
        <v>464.36923639057198</v>
      </c>
      <c r="AF767" s="7">
        <v>2536.8297440297902</v>
      </c>
      <c r="AG767" s="7">
        <v>99.993289082766694</v>
      </c>
      <c r="AH767" s="7">
        <v>466.68649686034797</v>
      </c>
      <c r="AI767" s="7">
        <v>18.395210755236398</v>
      </c>
      <c r="AJ767" s="7">
        <v>541.98137808381603</v>
      </c>
      <c r="AK767" s="7">
        <v>21.363081516902501</v>
      </c>
      <c r="AL767" s="7">
        <v>334.98669670126401</v>
      </c>
      <c r="AM767" s="7">
        <v>13.2040479582682</v>
      </c>
      <c r="AN767" s="7">
        <v>2389.8589977063202</v>
      </c>
      <c r="AO767" s="7">
        <v>94.200196992760098</v>
      </c>
      <c r="AP767" s="7">
        <v>51.9920189039549</v>
      </c>
      <c r="AQ767" s="7">
        <v>2.0493503706722498</v>
      </c>
      <c r="AR767" s="7">
        <v>31.989358826307601</v>
      </c>
      <c r="AS767" s="7">
        <v>1.2609128429762499</v>
      </c>
      <c r="AT767" s="7">
        <v>1</v>
      </c>
      <c r="AU767" s="7">
        <v>3.9416633819471802E-2</v>
      </c>
      <c r="AV767" s="7">
        <v>0.997339650057256</v>
      </c>
      <c r="AW767" s="7">
        <v>3.9311771779946998E-2</v>
      </c>
      <c r="AX767" s="7">
        <v>60.992018520599203</v>
      </c>
      <c r="AY767" s="7">
        <v>2.4041000599369</v>
      </c>
      <c r="AZ767" s="7">
        <v>102.992019440513</v>
      </c>
      <c r="BA767" s="7">
        <v>4.0595987166146301</v>
      </c>
      <c r="BB767" s="7">
        <v>88.143620558737894</v>
      </c>
      <c r="BC767" s="7">
        <v>8.994246995789581</v>
      </c>
      <c r="BD767" s="7">
        <v>113.89268707123099</v>
      </c>
      <c r="BE767" s="7">
        <v>11.6217027623705</v>
      </c>
      <c r="BF767" s="7">
        <v>2517.8536416478501</v>
      </c>
      <c r="BG767" s="7">
        <v>99.245315003856703</v>
      </c>
      <c r="BH767" s="7">
        <v>464.36923639057198</v>
      </c>
      <c r="BI767" s="7">
        <v>18.303872147834898</v>
      </c>
      <c r="BJ767" s="7">
        <v>540.06473924778402</v>
      </c>
      <c r="BK767" s="7">
        <v>21.287534065738399</v>
      </c>
      <c r="BL767" s="7">
        <v>333.61766893090697</v>
      </c>
      <c r="BM767" s="7">
        <v>13.150085491955299</v>
      </c>
      <c r="BN767" s="7">
        <v>2375.34730344638</v>
      </c>
      <c r="BO767" s="7">
        <v>93.628194854015902</v>
      </c>
      <c r="BP767" s="7">
        <v>51.170602273778101</v>
      </c>
      <c r="BQ767" s="7">
        <v>2.01697289214734</v>
      </c>
      <c r="BR767" s="7">
        <v>30.894136633491101</v>
      </c>
      <c r="BS767" s="7">
        <v>1.21774287085105</v>
      </c>
      <c r="BT767" s="7">
        <v>1</v>
      </c>
      <c r="BU767" s="7">
        <v>3.9416633819471802E-2</v>
      </c>
      <c r="BV767" s="7">
        <v>0.72353410185314704</v>
      </c>
      <c r="BW767" s="7">
        <v>2.8519278748645901E-2</v>
      </c>
      <c r="BX767" s="7">
        <v>58.7180545935407</v>
      </c>
      <c r="BY767" s="7">
        <v>2.3144680565053499</v>
      </c>
      <c r="BZ767" s="7">
        <v>100.718055513455</v>
      </c>
      <c r="CA767" s="7">
        <v>3.9699667131830698</v>
      </c>
      <c r="CB767" s="7">
        <v>87.9908788090397</v>
      </c>
      <c r="CC767" s="7">
        <v>8.9786611029632404</v>
      </c>
      <c r="CD767" s="7">
        <v>112.991254906286</v>
      </c>
      <c r="CE767" s="7">
        <v>11.529719888396601</v>
      </c>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v>441</v>
      </c>
      <c r="EG767" s="7">
        <v>542</v>
      </c>
      <c r="EH767" s="7">
        <v>335</v>
      </c>
      <c r="EI767" s="7">
        <v>2390</v>
      </c>
      <c r="EJ767" s="7">
        <v>52</v>
      </c>
      <c r="EK767" s="7">
        <v>32</v>
      </c>
      <c r="EL767" s="7">
        <v>1</v>
      </c>
      <c r="EM767" s="7">
        <v>1</v>
      </c>
      <c r="EN767" s="7">
        <v>61</v>
      </c>
      <c r="EO767" s="7">
        <v>103</v>
      </c>
      <c r="EP767" s="7">
        <v>75</v>
      </c>
      <c r="EQ767" s="7">
        <v>101</v>
      </c>
    </row>
    <row r="768" spans="1:147" x14ac:dyDescent="0.35">
      <c r="A768" s="7" t="s">
        <v>1246</v>
      </c>
      <c r="B768" s="7" t="e" vm="1">
        <v>#VALUE!</v>
      </c>
      <c r="C768" s="7" t="e" vm="9">
        <v>#VALUE!</v>
      </c>
      <c r="D768" s="7">
        <v>1</v>
      </c>
      <c r="E768" s="7">
        <v>4943</v>
      </c>
      <c r="F768" s="7">
        <v>1838</v>
      </c>
      <c r="G768" s="7">
        <v>0</v>
      </c>
      <c r="H768" s="7">
        <v>8</v>
      </c>
      <c r="I768" s="7">
        <v>0.16184503338053813</v>
      </c>
      <c r="J768" s="7">
        <v>0</v>
      </c>
      <c r="K768" s="7">
        <v>0</v>
      </c>
      <c r="L768" s="7">
        <v>0</v>
      </c>
      <c r="M768" s="7">
        <v>0</v>
      </c>
      <c r="N768" s="7">
        <v>0</v>
      </c>
      <c r="O768" s="7">
        <v>0</v>
      </c>
      <c r="P768" s="7">
        <v>3.7459283387622202</v>
      </c>
      <c r="Q768" s="7">
        <v>83324</v>
      </c>
      <c r="R768" s="7">
        <v>1</v>
      </c>
      <c r="S768" s="7">
        <v>1</v>
      </c>
      <c r="T768" s="7">
        <v>1</v>
      </c>
      <c r="U768" s="7">
        <v>1</v>
      </c>
      <c r="V768" s="7">
        <v>1</v>
      </c>
      <c r="W768" s="7">
        <v>0</v>
      </c>
      <c r="X768" s="7">
        <v>0</v>
      </c>
      <c r="Y768" s="7">
        <v>0</v>
      </c>
      <c r="Z768" s="7">
        <v>3795.5767951293401</v>
      </c>
      <c r="AA768" s="7">
        <v>4943.0000044016597</v>
      </c>
      <c r="AB768" s="7">
        <v>3795.5767951293401</v>
      </c>
      <c r="AC768" s="7">
        <v>753.91332718916203</v>
      </c>
      <c r="AD768" s="7">
        <v>1019.2138415880599</v>
      </c>
      <c r="AE768" s="7">
        <v>753.91332718916203</v>
      </c>
      <c r="AF768" s="7">
        <v>4943.0000044016597</v>
      </c>
      <c r="AG768" s="7">
        <v>100.00000008904799</v>
      </c>
      <c r="AH768" s="7">
        <v>1019.2138415880599</v>
      </c>
      <c r="AI768" s="7">
        <v>20.6193372767158</v>
      </c>
      <c r="AJ768" s="7">
        <v>1187.99999782431</v>
      </c>
      <c r="AK768" s="7">
        <v>24.033987412994399</v>
      </c>
      <c r="AL768" s="7">
        <v>601.00000439616304</v>
      </c>
      <c r="AM768" s="7">
        <v>12.1586082216501</v>
      </c>
      <c r="AN768" s="7">
        <v>4360.0000257005404</v>
      </c>
      <c r="AO768" s="7">
        <v>88.205543712331504</v>
      </c>
      <c r="AP768" s="7">
        <v>369.00000140604999</v>
      </c>
      <c r="AQ768" s="7">
        <v>7.4651021931225898</v>
      </c>
      <c r="AR768" s="7">
        <v>74.000000589265298</v>
      </c>
      <c r="AS768" s="7">
        <v>1.4970665706911799</v>
      </c>
      <c r="AT768" s="7">
        <v>2.0000000298023202</v>
      </c>
      <c r="AU768" s="7">
        <v>4.0461258948054302E-2</v>
      </c>
      <c r="AV768" s="7">
        <v>4.0000001117587098</v>
      </c>
      <c r="AW768" s="7">
        <v>8.0922518951218103E-2</v>
      </c>
      <c r="AX768" s="7">
        <v>134.000001299697</v>
      </c>
      <c r="AY768" s="7">
        <v>2.7109043354177</v>
      </c>
      <c r="AZ768" s="7">
        <v>140.00000051374801</v>
      </c>
      <c r="BA768" s="7">
        <v>2.8322880945528603</v>
      </c>
      <c r="BB768" s="7">
        <v>93.780974642188099</v>
      </c>
      <c r="BC768" s="7">
        <v>5.1023381198143705</v>
      </c>
      <c r="BD768" s="7">
        <v>255.615894243485</v>
      </c>
      <c r="BE768" s="7">
        <v>13.907284779297299</v>
      </c>
      <c r="BF768" s="7">
        <v>3795.5767951293401</v>
      </c>
      <c r="BG768" s="7">
        <v>76.786906638262991</v>
      </c>
      <c r="BH768" s="7">
        <v>753.91332718916203</v>
      </c>
      <c r="BI768" s="7">
        <v>15.2521409506203</v>
      </c>
      <c r="BJ768" s="7">
        <v>904.60502541827702</v>
      </c>
      <c r="BK768" s="7">
        <v>18.300728816877999</v>
      </c>
      <c r="BL768" s="7">
        <v>486.95441082955199</v>
      </c>
      <c r="BM768" s="7">
        <v>9.851394109438651</v>
      </c>
      <c r="BN768" s="7">
        <v>3429.23962748144</v>
      </c>
      <c r="BO768" s="7">
        <v>69.375675247449692</v>
      </c>
      <c r="BP768" s="7">
        <v>215.41124355094499</v>
      </c>
      <c r="BQ768" s="7">
        <v>4.3579049878807394</v>
      </c>
      <c r="BR768" s="7">
        <v>60.761476178391597</v>
      </c>
      <c r="BS768" s="7">
        <v>1.22924289254282</v>
      </c>
      <c r="BT768" s="7">
        <v>0.63280677795410201</v>
      </c>
      <c r="BU768" s="7">
        <v>1.28020792626765E-2</v>
      </c>
      <c r="BV768" s="7">
        <v>2.8984203264117201</v>
      </c>
      <c r="BW768" s="7">
        <v>5.8636866809867003E-2</v>
      </c>
      <c r="BX768" s="7">
        <v>86.633258390742398</v>
      </c>
      <c r="BY768" s="7">
        <v>1.7526453245143101</v>
      </c>
      <c r="BZ768" s="7">
        <v>100.315641895882</v>
      </c>
      <c r="CA768" s="7">
        <v>2.0294485514036498</v>
      </c>
      <c r="CB768" s="7">
        <v>71.174700031577203</v>
      </c>
      <c r="CC768" s="7">
        <v>3.8723993488344504</v>
      </c>
      <c r="CD768" s="7">
        <v>193.65343263861701</v>
      </c>
      <c r="CE768" s="7">
        <v>10.5360953557463</v>
      </c>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v>901</v>
      </c>
      <c r="EG768" s="7">
        <v>1188</v>
      </c>
      <c r="EH768" s="7">
        <v>601</v>
      </c>
      <c r="EI768" s="7">
        <v>4360</v>
      </c>
      <c r="EJ768" s="7">
        <v>369</v>
      </c>
      <c r="EK768" s="7">
        <v>74</v>
      </c>
      <c r="EL768" s="7">
        <v>2</v>
      </c>
      <c r="EM768" s="7">
        <v>4</v>
      </c>
      <c r="EN768" s="7">
        <v>134</v>
      </c>
      <c r="EO768" s="7">
        <v>140</v>
      </c>
      <c r="EP768" s="7">
        <v>91</v>
      </c>
      <c r="EQ768" s="7">
        <v>231</v>
      </c>
    </row>
    <row r="769" spans="1:147" x14ac:dyDescent="0.35">
      <c r="A769" s="7" t="s">
        <v>1247</v>
      </c>
      <c r="B769" s="7" t="e" vm="1">
        <v>#VALUE!</v>
      </c>
      <c r="C769" s="7" t="e" vm="9">
        <v>#VALUE!</v>
      </c>
      <c r="D769" s="7">
        <v>1</v>
      </c>
      <c r="E769" s="7">
        <v>4727</v>
      </c>
      <c r="F769" s="7">
        <v>1988</v>
      </c>
      <c r="G769" s="7">
        <v>0</v>
      </c>
      <c r="H769" s="7">
        <v>0</v>
      </c>
      <c r="I769" s="7">
        <v>0</v>
      </c>
      <c r="J769" s="7">
        <v>0</v>
      </c>
      <c r="K769" s="7">
        <v>0</v>
      </c>
      <c r="L769" s="7">
        <v>0</v>
      </c>
      <c r="M769" s="7">
        <v>0</v>
      </c>
      <c r="N769" s="7">
        <v>0</v>
      </c>
      <c r="O769" s="7">
        <v>0</v>
      </c>
      <c r="P769" s="7">
        <v>8.0303727565577514</v>
      </c>
      <c r="Q769" s="7">
        <v>99130</v>
      </c>
      <c r="R769" s="7">
        <v>1</v>
      </c>
      <c r="S769" s="7">
        <v>1</v>
      </c>
      <c r="T769" s="7">
        <v>1</v>
      </c>
      <c r="U769" s="7">
        <v>1</v>
      </c>
      <c r="V769" s="7">
        <v>1</v>
      </c>
      <c r="W769" s="7">
        <v>0</v>
      </c>
      <c r="X769" s="7">
        <v>0</v>
      </c>
      <c r="Y769" s="7">
        <v>0</v>
      </c>
      <c r="Z769" s="7">
        <v>639.80455940961804</v>
      </c>
      <c r="AA769" s="7">
        <v>3523.8612765446301</v>
      </c>
      <c r="AB769" s="7">
        <v>639.80455940961804</v>
      </c>
      <c r="AC769" s="7">
        <v>107.744797127089</v>
      </c>
      <c r="AD769" s="7">
        <v>623.55558002530597</v>
      </c>
      <c r="AE769" s="7">
        <v>107.744797127089</v>
      </c>
      <c r="AF769" s="7">
        <v>3523.8612765446301</v>
      </c>
      <c r="AG769" s="7">
        <v>74.54752012999009</v>
      </c>
      <c r="AH769" s="7">
        <v>623.55558002530597</v>
      </c>
      <c r="AI769" s="7">
        <v>13.1913598482189</v>
      </c>
      <c r="AJ769" s="7">
        <v>715.32328964420606</v>
      </c>
      <c r="AK769" s="7">
        <v>15.1327118604655</v>
      </c>
      <c r="AL769" s="7">
        <v>496.69138181675203</v>
      </c>
      <c r="AM769" s="7">
        <v>10.507539281082099</v>
      </c>
      <c r="AN769" s="7">
        <v>3279.28975066356</v>
      </c>
      <c r="AO769" s="7">
        <v>69.373593202106292</v>
      </c>
      <c r="AP769" s="7">
        <v>120.069546238607</v>
      </c>
      <c r="AQ769" s="7">
        <v>2.5400792519273701</v>
      </c>
      <c r="AR769" s="7">
        <v>54.5467208232294</v>
      </c>
      <c r="AS769" s="7">
        <v>1.15393951392489</v>
      </c>
      <c r="AT769" s="7">
        <v>0</v>
      </c>
      <c r="AU769" s="7">
        <v>0</v>
      </c>
      <c r="AV769" s="7">
        <v>6.1989207134756699</v>
      </c>
      <c r="AW769" s="7">
        <v>0.13113858078010698</v>
      </c>
      <c r="AX769" s="7">
        <v>63.756330729535001</v>
      </c>
      <c r="AY769" s="7">
        <v>1.3487694252069999</v>
      </c>
      <c r="AZ769" s="7">
        <v>108.901636781142</v>
      </c>
      <c r="BA769" s="7">
        <v>2.3038213831424104</v>
      </c>
      <c r="BB769" s="7">
        <v>74.314813604949506</v>
      </c>
      <c r="BC769" s="7">
        <v>3.7381696984380999</v>
      </c>
      <c r="BD769" s="7">
        <v>120.13948671767101</v>
      </c>
      <c r="BE769" s="7">
        <v>6.0432337383134502</v>
      </c>
      <c r="BF769" s="7">
        <v>639.80455940961804</v>
      </c>
      <c r="BG769" s="7">
        <v>13.535108089901</v>
      </c>
      <c r="BH769" s="7">
        <v>107.744797127089</v>
      </c>
      <c r="BI769" s="7">
        <v>2.2793483631709002</v>
      </c>
      <c r="BJ769" s="7">
        <v>124.33190707140599</v>
      </c>
      <c r="BK769" s="7">
        <v>2.6302497793824</v>
      </c>
      <c r="BL769" s="7">
        <v>108.832684191875</v>
      </c>
      <c r="BM769" s="7">
        <v>2.30236268652158</v>
      </c>
      <c r="BN769" s="7">
        <v>610.65656303428102</v>
      </c>
      <c r="BO769" s="7">
        <v>12.918480284203099</v>
      </c>
      <c r="BP769" s="7">
        <v>14.2746493491286</v>
      </c>
      <c r="BQ769" s="7">
        <v>0.30198115822146399</v>
      </c>
      <c r="BR769" s="7">
        <v>5.7493583019386296</v>
      </c>
      <c r="BS769" s="7">
        <v>0.121628058005894</v>
      </c>
      <c r="BT769" s="7">
        <v>0</v>
      </c>
      <c r="BU769" s="7">
        <v>0</v>
      </c>
      <c r="BV769" s="7">
        <v>2.0000592895958098</v>
      </c>
      <c r="BW769" s="7">
        <v>4.2311387552270201E-2</v>
      </c>
      <c r="BX769" s="7">
        <v>7.12393179636274</v>
      </c>
      <c r="BY769" s="7">
        <v>0.150707251879897</v>
      </c>
      <c r="BZ769" s="7">
        <v>12.775990941067001</v>
      </c>
      <c r="CA769" s="7">
        <v>0.27027693973063199</v>
      </c>
      <c r="CB769" s="7">
        <v>11.377582162873299</v>
      </c>
      <c r="CC769" s="7">
        <v>0.57231298606002501</v>
      </c>
      <c r="CD769" s="7">
        <v>20.574312084965602</v>
      </c>
      <c r="CE769" s="7">
        <v>1.0349251551793601</v>
      </c>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v>780</v>
      </c>
      <c r="EG769" s="7">
        <v>985</v>
      </c>
      <c r="EH769" s="7">
        <v>628</v>
      </c>
      <c r="EI769" s="7">
        <v>4387</v>
      </c>
      <c r="EJ769" s="7">
        <v>177</v>
      </c>
      <c r="EK769" s="7">
        <v>74</v>
      </c>
      <c r="EL769" s="7">
        <v>0</v>
      </c>
      <c r="EM769" s="7">
        <v>7</v>
      </c>
      <c r="EN769" s="7">
        <v>82</v>
      </c>
      <c r="EO769" s="7">
        <v>153</v>
      </c>
      <c r="EP769" s="7">
        <v>94</v>
      </c>
      <c r="EQ769" s="7">
        <v>148</v>
      </c>
    </row>
    <row r="770" spans="1:147" x14ac:dyDescent="0.35">
      <c r="A770" s="7" t="s">
        <v>1248</v>
      </c>
      <c r="B770" s="7" t="e" vm="1">
        <v>#VALUE!</v>
      </c>
      <c r="C770" s="7" t="e" vm="9">
        <v>#VALUE!</v>
      </c>
      <c r="D770" s="7">
        <v>1</v>
      </c>
      <c r="E770" s="7">
        <v>6070</v>
      </c>
      <c r="F770" s="7">
        <v>2559</v>
      </c>
      <c r="G770" s="7">
        <v>0</v>
      </c>
      <c r="H770" s="7">
        <v>127</v>
      </c>
      <c r="I770" s="7">
        <v>2.0922570016474467</v>
      </c>
      <c r="J770" s="7">
        <v>0</v>
      </c>
      <c r="K770" s="7">
        <v>0</v>
      </c>
      <c r="L770" s="7">
        <v>0</v>
      </c>
      <c r="M770" s="7">
        <v>0</v>
      </c>
      <c r="N770" s="7">
        <v>1</v>
      </c>
      <c r="O770" s="7">
        <v>0</v>
      </c>
      <c r="P770" s="7">
        <v>0.997817274711568</v>
      </c>
      <c r="Q770" s="7">
        <v>125742</v>
      </c>
      <c r="R770" s="7">
        <v>1</v>
      </c>
      <c r="S770" s="7">
        <v>1</v>
      </c>
      <c r="T770" s="7">
        <v>1</v>
      </c>
      <c r="U770" s="7">
        <v>1</v>
      </c>
      <c r="V770" s="7">
        <v>1</v>
      </c>
      <c r="W770" s="7">
        <v>0</v>
      </c>
      <c r="X770" s="7">
        <v>0</v>
      </c>
      <c r="Y770" s="7">
        <v>1</v>
      </c>
      <c r="Z770" s="7">
        <v>5072.0419231797596</v>
      </c>
      <c r="AA770" s="7">
        <v>5897.9789699348603</v>
      </c>
      <c r="AB770" s="7">
        <v>5072.0419231797596</v>
      </c>
      <c r="AC770" s="7">
        <v>436.29609831993002</v>
      </c>
      <c r="AD770" s="7">
        <v>490.48566114186502</v>
      </c>
      <c r="AE770" s="7">
        <v>436.29609831993002</v>
      </c>
      <c r="AF770" s="7">
        <v>5897.9789699348603</v>
      </c>
      <c r="AG770" s="7">
        <v>97.166045633193804</v>
      </c>
      <c r="AH770" s="7">
        <v>490.48566114186502</v>
      </c>
      <c r="AI770" s="7">
        <v>8.0804886514310592</v>
      </c>
      <c r="AJ770" s="7">
        <v>1314.49252955627</v>
      </c>
      <c r="AK770" s="7">
        <v>21.655560618719498</v>
      </c>
      <c r="AL770" s="7">
        <v>810.71986642695299</v>
      </c>
      <c r="AM770" s="7">
        <v>13.356175723672999</v>
      </c>
      <c r="AN770" s="7">
        <v>4972.03887405759</v>
      </c>
      <c r="AO770" s="7">
        <v>81.911678320553307</v>
      </c>
      <c r="AP770" s="7">
        <v>540.17597111035104</v>
      </c>
      <c r="AQ770" s="7">
        <v>8.8991099029711904</v>
      </c>
      <c r="AR770" s="7">
        <v>209.764098962303</v>
      </c>
      <c r="AS770" s="7">
        <v>3.4557512184893504</v>
      </c>
      <c r="AT770" s="7">
        <v>0</v>
      </c>
      <c r="AU770" s="7">
        <v>0</v>
      </c>
      <c r="AV770" s="7">
        <v>7.0000000247382603</v>
      </c>
      <c r="AW770" s="7">
        <v>0.11532125246685801</v>
      </c>
      <c r="AX770" s="7">
        <v>169.00000579841401</v>
      </c>
      <c r="AY770" s="7">
        <v>2.7841846095290701</v>
      </c>
      <c r="AZ770" s="7">
        <v>246.46656909468601</v>
      </c>
      <c r="BA770" s="7">
        <v>4.06040476268016</v>
      </c>
      <c r="BB770" s="7">
        <v>129.657645881642</v>
      </c>
      <c r="BC770" s="7">
        <v>5.0667309840422696</v>
      </c>
      <c r="BD770" s="7">
        <v>93.118204619604498</v>
      </c>
      <c r="BE770" s="7">
        <v>3.6388512942401099</v>
      </c>
      <c r="BF770" s="7">
        <v>5072.0419231797596</v>
      </c>
      <c r="BG770" s="7">
        <v>83.559175011198604</v>
      </c>
      <c r="BH770" s="7">
        <v>436.29609831993002</v>
      </c>
      <c r="BI770" s="7">
        <v>7.1877446181207603</v>
      </c>
      <c r="BJ770" s="7">
        <v>1098.9780441938201</v>
      </c>
      <c r="BK770" s="7">
        <v>18.105074863160102</v>
      </c>
      <c r="BL770" s="7">
        <v>685.48882606514996</v>
      </c>
      <c r="BM770" s="7">
        <v>11.293061384928301</v>
      </c>
      <c r="BN770" s="7">
        <v>4167.9163057017104</v>
      </c>
      <c r="BO770" s="7">
        <v>68.664189550275395</v>
      </c>
      <c r="BP770" s="7">
        <v>533.183877121715</v>
      </c>
      <c r="BQ770" s="7">
        <v>8.7839188982160703</v>
      </c>
      <c r="BR770" s="7">
        <v>200.72959126392399</v>
      </c>
      <c r="BS770" s="7">
        <v>3.3069125414155498</v>
      </c>
      <c r="BT770" s="7">
        <v>0</v>
      </c>
      <c r="BU770" s="7">
        <v>0</v>
      </c>
      <c r="BV770" s="7">
        <v>6.0000000284635497</v>
      </c>
      <c r="BW770" s="7">
        <v>9.8846787948328588E-2</v>
      </c>
      <c r="BX770" s="7">
        <v>164.21213331632299</v>
      </c>
      <c r="BY770" s="7">
        <v>2.7053069739097699</v>
      </c>
      <c r="BZ770" s="7">
        <v>227.27349421923299</v>
      </c>
      <c r="CA770" s="7">
        <v>3.7442091304651197</v>
      </c>
      <c r="CB770" s="7">
        <v>128.240184714203</v>
      </c>
      <c r="CC770" s="7">
        <v>5.0113397699962006</v>
      </c>
      <c r="CD770" s="7">
        <v>82.991352189019395</v>
      </c>
      <c r="CE770" s="7">
        <v>3.2431165372809398</v>
      </c>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v>536</v>
      </c>
      <c r="EG770" s="7">
        <v>1372</v>
      </c>
      <c r="EH770" s="7">
        <v>823</v>
      </c>
      <c r="EI770" s="7">
        <v>5134</v>
      </c>
      <c r="EJ770" s="7">
        <v>549</v>
      </c>
      <c r="EK770" s="7">
        <v>211</v>
      </c>
      <c r="EL770" s="7">
        <v>0</v>
      </c>
      <c r="EM770" s="7">
        <v>7</v>
      </c>
      <c r="EN770" s="7">
        <v>169</v>
      </c>
      <c r="EO770" s="7">
        <v>252</v>
      </c>
      <c r="EP770" s="7">
        <v>126</v>
      </c>
      <c r="EQ770" s="7">
        <v>94</v>
      </c>
    </row>
    <row r="771" spans="1:147" x14ac:dyDescent="0.35">
      <c r="A771" s="7" t="s">
        <v>1249</v>
      </c>
      <c r="B771" s="7" t="e" vm="1">
        <v>#VALUE!</v>
      </c>
      <c r="C771" s="7" t="e" vm="9">
        <v>#VALUE!</v>
      </c>
      <c r="D771" s="7">
        <v>1</v>
      </c>
      <c r="E771" s="7">
        <v>3400</v>
      </c>
      <c r="F771" s="7">
        <v>1464</v>
      </c>
      <c r="G771" s="7">
        <v>0</v>
      </c>
      <c r="H771" s="7">
        <v>0</v>
      </c>
      <c r="I771" s="7">
        <v>0</v>
      </c>
      <c r="J771" s="7">
        <v>0</v>
      </c>
      <c r="K771" s="7">
        <v>0</v>
      </c>
      <c r="L771" s="7">
        <v>0</v>
      </c>
      <c r="M771" s="7">
        <v>0</v>
      </c>
      <c r="N771" s="7">
        <v>0</v>
      </c>
      <c r="O771" s="7">
        <v>0</v>
      </c>
      <c r="P771" s="7">
        <v>5.3460889138998295</v>
      </c>
      <c r="Q771" s="7">
        <v>84194</v>
      </c>
      <c r="R771" s="7">
        <v>1</v>
      </c>
      <c r="S771" s="7">
        <v>1</v>
      </c>
      <c r="T771" s="7">
        <v>1</v>
      </c>
      <c r="U771" s="7">
        <v>1</v>
      </c>
      <c r="V771" s="7">
        <v>1</v>
      </c>
      <c r="W771" s="7">
        <v>0</v>
      </c>
      <c r="X771" s="7">
        <v>0</v>
      </c>
      <c r="Y771" s="7">
        <v>0</v>
      </c>
      <c r="Z771" s="7">
        <v>3085.80180245775</v>
      </c>
      <c r="AA771" s="7">
        <v>3400.0000050696299</v>
      </c>
      <c r="AB771" s="7">
        <v>3085.80180245775</v>
      </c>
      <c r="AC771" s="7">
        <v>687.32466891514196</v>
      </c>
      <c r="AD771" s="7">
        <v>707.13618114388396</v>
      </c>
      <c r="AE771" s="7">
        <v>687.32466891514196</v>
      </c>
      <c r="AF771" s="7">
        <v>3400.0000050696299</v>
      </c>
      <c r="AG771" s="7">
        <v>100.000000149107</v>
      </c>
      <c r="AH771" s="7">
        <v>707.13618114388396</v>
      </c>
      <c r="AI771" s="7">
        <v>20.7981229748201</v>
      </c>
      <c r="AJ771" s="7">
        <v>605.00000320252695</v>
      </c>
      <c r="AK771" s="7">
        <v>17.794117741250801</v>
      </c>
      <c r="AL771" s="7">
        <v>729.00000634092396</v>
      </c>
      <c r="AM771" s="7">
        <v>21.441176657086</v>
      </c>
      <c r="AN771" s="7">
        <v>3012.0000073738902</v>
      </c>
      <c r="AO771" s="7">
        <v>88.58823551099681</v>
      </c>
      <c r="AP771" s="7">
        <v>266.999999688831</v>
      </c>
      <c r="AQ771" s="7">
        <v>7.8529411673185594</v>
      </c>
      <c r="AR771" s="7">
        <v>23.999999865656701</v>
      </c>
      <c r="AS771" s="7">
        <v>0.70588234898990398</v>
      </c>
      <c r="AT771" s="7">
        <v>0</v>
      </c>
      <c r="AU771" s="7">
        <v>0</v>
      </c>
      <c r="AV771" s="7">
        <v>6.0000001059161203</v>
      </c>
      <c r="AW771" s="7">
        <v>0.17647059135047399</v>
      </c>
      <c r="AX771" s="7">
        <v>91.000000526451899</v>
      </c>
      <c r="AY771" s="7">
        <v>2.6764706037191699</v>
      </c>
      <c r="AZ771" s="7">
        <v>82.999999654372004</v>
      </c>
      <c r="BA771" s="7">
        <v>2.4411764604227102</v>
      </c>
      <c r="BB771" s="7">
        <v>13.1284938393833</v>
      </c>
      <c r="BC771" s="7">
        <v>0.89675504367372105</v>
      </c>
      <c r="BD771" s="7">
        <v>66.501646324195505</v>
      </c>
      <c r="BE771" s="7">
        <v>4.5424621806144403</v>
      </c>
      <c r="BF771" s="7">
        <v>3085.80180245775</v>
      </c>
      <c r="BG771" s="7">
        <v>90.758876542874901</v>
      </c>
      <c r="BH771" s="7">
        <v>687.32466891514196</v>
      </c>
      <c r="BI771" s="7">
        <v>20.2154314386806</v>
      </c>
      <c r="BJ771" s="7">
        <v>525.54467906063701</v>
      </c>
      <c r="BK771" s="7">
        <v>15.4571964429599</v>
      </c>
      <c r="BL771" s="7">
        <v>684.54578809395002</v>
      </c>
      <c r="BM771" s="7">
        <v>20.133699649822102</v>
      </c>
      <c r="BN771" s="7">
        <v>2718.2644368327701</v>
      </c>
      <c r="BO771" s="7">
        <v>79.948954024493403</v>
      </c>
      <c r="BP771" s="7">
        <v>254.037466252435</v>
      </c>
      <c r="BQ771" s="7">
        <v>7.4716901838951602</v>
      </c>
      <c r="BR771" s="7">
        <v>23.210451397812001</v>
      </c>
      <c r="BS771" s="7">
        <v>0.68266033522976499</v>
      </c>
      <c r="BT771" s="7">
        <v>0</v>
      </c>
      <c r="BU771" s="7">
        <v>0</v>
      </c>
      <c r="BV771" s="7">
        <v>6.0000001059161203</v>
      </c>
      <c r="BW771" s="7">
        <v>0.17647059135047399</v>
      </c>
      <c r="BX771" s="7">
        <v>84.289451621261804</v>
      </c>
      <c r="BY771" s="7">
        <v>2.4791015182724099</v>
      </c>
      <c r="BZ771" s="7">
        <v>82.999999654372004</v>
      </c>
      <c r="CA771" s="7">
        <v>2.4411764604227102</v>
      </c>
      <c r="CB771" s="7">
        <v>11.136869994879399</v>
      </c>
      <c r="CC771" s="7">
        <v>0.76071516358465596</v>
      </c>
      <c r="CD771" s="7">
        <v>61.564636874212702</v>
      </c>
      <c r="CE771" s="7">
        <v>4.2052347591675403</v>
      </c>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v>764</v>
      </c>
      <c r="EG771" s="7">
        <v>605</v>
      </c>
      <c r="EH771" s="7">
        <v>729</v>
      </c>
      <c r="EI771" s="7">
        <v>3012</v>
      </c>
      <c r="EJ771" s="7">
        <v>267</v>
      </c>
      <c r="EK771" s="7">
        <v>24</v>
      </c>
      <c r="EL771" s="7">
        <v>0</v>
      </c>
      <c r="EM771" s="7">
        <v>6</v>
      </c>
      <c r="EN771" s="7">
        <v>91</v>
      </c>
      <c r="EO771" s="7">
        <v>83</v>
      </c>
      <c r="EP771" s="7">
        <v>14</v>
      </c>
      <c r="EQ771" s="7">
        <v>69</v>
      </c>
    </row>
    <row r="772" spans="1:147" x14ac:dyDescent="0.35">
      <c r="A772" s="7" t="s">
        <v>1250</v>
      </c>
      <c r="B772" s="7" t="e" vm="1">
        <v>#VALUE!</v>
      </c>
      <c r="C772" s="7" t="e" vm="9">
        <v>#VALUE!</v>
      </c>
      <c r="D772" s="7">
        <v>1</v>
      </c>
      <c r="E772" s="7">
        <v>3036</v>
      </c>
      <c r="F772" s="7">
        <v>1092</v>
      </c>
      <c r="G772" s="7">
        <v>0</v>
      </c>
      <c r="H772" s="7">
        <v>16</v>
      </c>
      <c r="I772" s="7">
        <v>0.5270092226613966</v>
      </c>
      <c r="J772" s="7">
        <v>1</v>
      </c>
      <c r="K772" s="7">
        <v>1</v>
      </c>
      <c r="L772" s="7">
        <v>1</v>
      </c>
      <c r="M772" s="7">
        <v>0</v>
      </c>
      <c r="N772" s="7">
        <v>0</v>
      </c>
      <c r="O772" s="7">
        <v>1</v>
      </c>
      <c r="P772" s="7">
        <v>9.7321125805357713</v>
      </c>
      <c r="Q772" s="7">
        <v>75795</v>
      </c>
      <c r="R772" s="7">
        <v>1</v>
      </c>
      <c r="S772" s="7">
        <v>1</v>
      </c>
      <c r="T772" s="7">
        <v>1</v>
      </c>
      <c r="U772" s="7">
        <v>1</v>
      </c>
      <c r="V772" s="7">
        <v>1</v>
      </c>
      <c r="W772" s="7">
        <v>0</v>
      </c>
      <c r="X772" s="7">
        <v>0</v>
      </c>
      <c r="Y772" s="7">
        <v>0</v>
      </c>
      <c r="Z772" s="7">
        <v>3035.9999847224699</v>
      </c>
      <c r="AA772" s="7">
        <v>3035.9999847224699</v>
      </c>
      <c r="AB772" s="7">
        <v>3035.9999847224699</v>
      </c>
      <c r="AC772" s="7">
        <v>834.91780059610005</v>
      </c>
      <c r="AD772" s="7">
        <v>834.91780059610005</v>
      </c>
      <c r="AE772" s="7">
        <v>834.91780059610005</v>
      </c>
      <c r="AF772" s="7">
        <v>3035.9999847224699</v>
      </c>
      <c r="AG772" s="7">
        <v>99.999999496787495</v>
      </c>
      <c r="AH772" s="7">
        <v>834.91780059610005</v>
      </c>
      <c r="AI772" s="7">
        <v>27.5005863173946</v>
      </c>
      <c r="AJ772" s="7">
        <v>699.99999649454503</v>
      </c>
      <c r="AK772" s="7">
        <v>23.056653375973198</v>
      </c>
      <c r="AL772" s="7">
        <v>348.99999862567302</v>
      </c>
      <c r="AM772" s="7">
        <v>11.495388624034</v>
      </c>
      <c r="AN772" s="7">
        <v>2922.9999830209399</v>
      </c>
      <c r="AO772" s="7">
        <v>96.277996805696404</v>
      </c>
      <c r="AP772" s="7">
        <v>40.999999232590199</v>
      </c>
      <c r="AQ772" s="7">
        <v>1.3504611077928301</v>
      </c>
      <c r="AR772" s="7">
        <v>18.0000001508743</v>
      </c>
      <c r="AS772" s="7">
        <v>0.59288538046357897</v>
      </c>
      <c r="AT772" s="7">
        <v>0</v>
      </c>
      <c r="AU772" s="7">
        <v>0</v>
      </c>
      <c r="AV772" s="7">
        <v>4.9999999031424496</v>
      </c>
      <c r="AW772" s="7">
        <v>0.16469037889138499</v>
      </c>
      <c r="AX772" s="7">
        <v>49.000000033352997</v>
      </c>
      <c r="AY772" s="7">
        <v>1.6139657454991099</v>
      </c>
      <c r="AZ772" s="7">
        <v>62.000000111920599</v>
      </c>
      <c r="BA772" s="7">
        <v>2.0421607414993601</v>
      </c>
      <c r="BB772" s="7">
        <v>24.589147494640201</v>
      </c>
      <c r="BC772" s="7">
        <v>2.2517534335751099</v>
      </c>
      <c r="BD772" s="7">
        <v>144.82478118478701</v>
      </c>
      <c r="BE772" s="7">
        <v>13.262342599339499</v>
      </c>
      <c r="BF772" s="7">
        <v>3035.9999847224699</v>
      </c>
      <c r="BG772" s="7">
        <v>99.999999496787495</v>
      </c>
      <c r="BH772" s="7">
        <v>834.91780059610005</v>
      </c>
      <c r="BI772" s="7">
        <v>27.5005863173946</v>
      </c>
      <c r="BJ772" s="7">
        <v>699.99999649454503</v>
      </c>
      <c r="BK772" s="7">
        <v>23.056653375973198</v>
      </c>
      <c r="BL772" s="7">
        <v>348.99999862567302</v>
      </c>
      <c r="BM772" s="7">
        <v>11.495388624034</v>
      </c>
      <c r="BN772" s="7">
        <v>2922.9999830209399</v>
      </c>
      <c r="BO772" s="7">
        <v>96.277996805696404</v>
      </c>
      <c r="BP772" s="7">
        <v>40.999999232590199</v>
      </c>
      <c r="BQ772" s="7">
        <v>1.3504611077928301</v>
      </c>
      <c r="BR772" s="7">
        <v>18.0000001508743</v>
      </c>
      <c r="BS772" s="7">
        <v>0.59288538046357897</v>
      </c>
      <c r="BT772" s="7">
        <v>0</v>
      </c>
      <c r="BU772" s="7">
        <v>0</v>
      </c>
      <c r="BV772" s="7">
        <v>4.9999999031424496</v>
      </c>
      <c r="BW772" s="7">
        <v>0.16469037889138499</v>
      </c>
      <c r="BX772" s="7">
        <v>49.000000033352997</v>
      </c>
      <c r="BY772" s="7">
        <v>1.6139657454991099</v>
      </c>
      <c r="BZ772" s="7">
        <v>62.000000111920599</v>
      </c>
      <c r="CA772" s="7">
        <v>2.0421607414993601</v>
      </c>
      <c r="CB772" s="7">
        <v>24.589147494640201</v>
      </c>
      <c r="CC772" s="7">
        <v>2.2517534335751099</v>
      </c>
      <c r="CD772" s="7">
        <v>144.82478118478701</v>
      </c>
      <c r="CE772" s="7">
        <v>13.262342599339499</v>
      </c>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v>830</v>
      </c>
      <c r="EG772" s="7">
        <v>700</v>
      </c>
      <c r="EH772" s="7">
        <v>349</v>
      </c>
      <c r="EI772" s="7">
        <v>2923</v>
      </c>
      <c r="EJ772" s="7">
        <v>41</v>
      </c>
      <c r="EK772" s="7">
        <v>18</v>
      </c>
      <c r="EL772" s="7">
        <v>0</v>
      </c>
      <c r="EM772" s="7">
        <v>5</v>
      </c>
      <c r="EN772" s="7">
        <v>49</v>
      </c>
      <c r="EO772" s="7">
        <v>62</v>
      </c>
      <c r="EP772" s="7">
        <v>26</v>
      </c>
      <c r="EQ772" s="7">
        <v>137</v>
      </c>
    </row>
    <row r="773" spans="1:147" x14ac:dyDescent="0.35">
      <c r="A773" s="7" t="s">
        <v>1251</v>
      </c>
      <c r="B773" s="7" t="e" vm="1">
        <v>#VALUE!</v>
      </c>
      <c r="C773" s="7" t="e" vm="9">
        <v>#VALUE!</v>
      </c>
      <c r="D773" s="7">
        <v>1</v>
      </c>
      <c r="E773" s="7">
        <v>6097</v>
      </c>
      <c r="F773" s="7">
        <v>2286</v>
      </c>
      <c r="G773" s="7">
        <v>0</v>
      </c>
      <c r="H773" s="7">
        <v>8</v>
      </c>
      <c r="I773" s="7">
        <v>0.13121207151057895</v>
      </c>
      <c r="J773" s="7">
        <v>1</v>
      </c>
      <c r="K773" s="7">
        <v>1</v>
      </c>
      <c r="L773" s="7">
        <v>1</v>
      </c>
      <c r="M773" s="7">
        <v>1</v>
      </c>
      <c r="N773" s="7">
        <v>1</v>
      </c>
      <c r="O773" s="7">
        <v>1</v>
      </c>
      <c r="P773" s="7">
        <v>21.9807983830217</v>
      </c>
      <c r="Q773" s="7">
        <v>55759</v>
      </c>
      <c r="R773" s="7">
        <v>1</v>
      </c>
      <c r="S773" s="7">
        <v>1</v>
      </c>
      <c r="T773" s="7">
        <v>1</v>
      </c>
      <c r="U773" s="7">
        <v>1</v>
      </c>
      <c r="V773" s="7">
        <v>1</v>
      </c>
      <c r="W773" s="7">
        <v>0</v>
      </c>
      <c r="X773" s="7">
        <v>0</v>
      </c>
      <c r="Y773" s="7">
        <v>1</v>
      </c>
      <c r="Z773" s="7">
        <v>1599.4646074371401</v>
      </c>
      <c r="AA773" s="7">
        <v>4007.8452483825399</v>
      </c>
      <c r="AB773" s="7">
        <v>1599.4646074371401</v>
      </c>
      <c r="AC773" s="7">
        <v>277.66273827350199</v>
      </c>
      <c r="AD773" s="7">
        <v>1114.83652775665</v>
      </c>
      <c r="AE773" s="7">
        <v>277.66273827350199</v>
      </c>
      <c r="AF773" s="7">
        <v>4007.8452483825399</v>
      </c>
      <c r="AG773" s="7">
        <v>65.734709666762996</v>
      </c>
      <c r="AH773" s="7">
        <v>1114.83652775665</v>
      </c>
      <c r="AI773" s="7">
        <v>18.285001275326401</v>
      </c>
      <c r="AJ773" s="7">
        <v>1080.5602075157799</v>
      </c>
      <c r="AK773" s="7">
        <v>17.722817902505799</v>
      </c>
      <c r="AL773" s="7">
        <v>467.99329751596099</v>
      </c>
      <c r="AM773" s="7">
        <v>7.6757962525169905</v>
      </c>
      <c r="AN773" s="7">
        <v>2612.4621224755001</v>
      </c>
      <c r="AO773" s="7">
        <v>42.8483208541167</v>
      </c>
      <c r="AP773" s="7">
        <v>1079.01973913753</v>
      </c>
      <c r="AQ773" s="7">
        <v>17.6975518966299</v>
      </c>
      <c r="AR773" s="7">
        <v>28.409253075718901</v>
      </c>
      <c r="AS773" s="7">
        <v>0.46595461826667001</v>
      </c>
      <c r="AT773" s="7">
        <v>3.00000011431985</v>
      </c>
      <c r="AU773" s="7">
        <v>4.9204528691485103E-2</v>
      </c>
      <c r="AV773" s="7">
        <v>15.7470591866877</v>
      </c>
      <c r="AW773" s="7">
        <v>0.25827553201062303</v>
      </c>
      <c r="AX773" s="7">
        <v>269.207063032154</v>
      </c>
      <c r="AY773" s="7">
        <v>4.4154020507159899</v>
      </c>
      <c r="AZ773" s="7">
        <v>331.291149157245</v>
      </c>
      <c r="BA773" s="7">
        <v>5.4336747442552902</v>
      </c>
      <c r="BB773" s="7">
        <v>221.97338049029301</v>
      </c>
      <c r="BC773" s="7">
        <v>9.7101216312464409</v>
      </c>
      <c r="BD773" s="7">
        <v>356.356131259032</v>
      </c>
      <c r="BE773" s="7">
        <v>15.588632163562199</v>
      </c>
      <c r="BF773" s="7">
        <v>1599.4646074371401</v>
      </c>
      <c r="BG773" s="7">
        <v>26.233633056210298</v>
      </c>
      <c r="BH773" s="7">
        <v>277.66273827350199</v>
      </c>
      <c r="BI773" s="7">
        <v>4.5540878837707499</v>
      </c>
      <c r="BJ773" s="7">
        <v>342.41260582587</v>
      </c>
      <c r="BK773" s="7">
        <v>5.61608341521847</v>
      </c>
      <c r="BL773" s="7">
        <v>229.58571837469901</v>
      </c>
      <c r="BM773" s="7">
        <v>3.7655522121485903</v>
      </c>
      <c r="BN773" s="7">
        <v>1334.2670095833</v>
      </c>
      <c r="BO773" s="7">
        <v>21.883992284456298</v>
      </c>
      <c r="BP773" s="7">
        <v>159.53438980973399</v>
      </c>
      <c r="BQ773" s="7">
        <v>2.61660472051393</v>
      </c>
      <c r="BR773" s="7">
        <v>13.390623420476899</v>
      </c>
      <c r="BS773" s="7">
        <v>0.21962642972735597</v>
      </c>
      <c r="BT773" s="7">
        <v>0</v>
      </c>
      <c r="BU773" s="7">
        <v>0</v>
      </c>
      <c r="BV773" s="7">
        <v>7.2033160589635399</v>
      </c>
      <c r="BW773" s="7">
        <v>0.11814525273025299</v>
      </c>
      <c r="BX773" s="7">
        <v>85.069263378172806</v>
      </c>
      <c r="BY773" s="7">
        <v>1.39526428371614</v>
      </c>
      <c r="BZ773" s="7">
        <v>95.326483353972407</v>
      </c>
      <c r="CA773" s="7">
        <v>1.56349816883668</v>
      </c>
      <c r="CB773" s="7">
        <v>29.639109292096698</v>
      </c>
      <c r="CC773" s="7">
        <v>1.29654896290887</v>
      </c>
      <c r="CD773" s="7">
        <v>148.74795365583901</v>
      </c>
      <c r="CE773" s="7">
        <v>6.5069096087418394</v>
      </c>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v>2200</v>
      </c>
      <c r="EG773" s="7">
        <v>1724</v>
      </c>
      <c r="EH773" s="7">
        <v>698</v>
      </c>
      <c r="EI773" s="7">
        <v>3322</v>
      </c>
      <c r="EJ773" s="7">
        <v>2239</v>
      </c>
      <c r="EK773" s="7">
        <v>43</v>
      </c>
      <c r="EL773" s="7">
        <v>4</v>
      </c>
      <c r="EM773" s="7">
        <v>21</v>
      </c>
      <c r="EN773" s="7">
        <v>468</v>
      </c>
      <c r="EO773" s="7">
        <v>542</v>
      </c>
      <c r="EP773" s="7">
        <v>440</v>
      </c>
      <c r="EQ773" s="7">
        <v>598</v>
      </c>
    </row>
    <row r="774" spans="1:147" x14ac:dyDescent="0.35">
      <c r="A774" s="7" t="s">
        <v>1252</v>
      </c>
      <c r="B774" s="7" t="e" vm="1">
        <v>#VALUE!</v>
      </c>
      <c r="C774" s="7" t="e" vm="9">
        <v>#VALUE!</v>
      </c>
      <c r="D774" s="7">
        <v>1</v>
      </c>
      <c r="E774" s="7">
        <v>4899</v>
      </c>
      <c r="F774" s="7">
        <v>1946</v>
      </c>
      <c r="G774" s="7">
        <v>0</v>
      </c>
      <c r="H774" s="7">
        <v>8</v>
      </c>
      <c r="I774" s="7">
        <v>0.16329863237395387</v>
      </c>
      <c r="J774" s="7">
        <v>0</v>
      </c>
      <c r="K774" s="7">
        <v>0</v>
      </c>
      <c r="L774" s="7">
        <v>0</v>
      </c>
      <c r="M774" s="7">
        <v>0</v>
      </c>
      <c r="N774" s="7">
        <v>0</v>
      </c>
      <c r="O774" s="7">
        <v>0</v>
      </c>
      <c r="P774" s="7">
        <v>10.389072847682099</v>
      </c>
      <c r="Q774" s="7">
        <v>84306</v>
      </c>
      <c r="R774" s="7">
        <v>0</v>
      </c>
      <c r="S774" s="7">
        <v>1</v>
      </c>
      <c r="T774" s="7">
        <v>0</v>
      </c>
      <c r="U774" s="7">
        <v>1</v>
      </c>
      <c r="V774" s="7">
        <v>0</v>
      </c>
      <c r="W774" s="7">
        <v>0</v>
      </c>
      <c r="X774" s="7">
        <v>0</v>
      </c>
      <c r="Y774" s="7">
        <v>0</v>
      </c>
      <c r="Z774" s="7">
        <v>63.827555226191201</v>
      </c>
      <c r="AA774" s="7">
        <v>1199.24181102897</v>
      </c>
      <c r="AB774" s="7">
        <v>63.827555226191201</v>
      </c>
      <c r="AC774" s="7">
        <v>16.4316732894731</v>
      </c>
      <c r="AD774" s="7">
        <v>239.48913463839401</v>
      </c>
      <c r="AE774" s="7">
        <v>16.4316732894731</v>
      </c>
      <c r="AF774" s="7">
        <v>1199.24181102897</v>
      </c>
      <c r="AG774" s="7">
        <v>24.479318453336699</v>
      </c>
      <c r="AH774" s="7">
        <v>239.48913463839401</v>
      </c>
      <c r="AI774" s="7">
        <v>4.88853101935893</v>
      </c>
      <c r="AJ774" s="7">
        <v>235.620323468404</v>
      </c>
      <c r="AK774" s="7">
        <v>4.8095595727373697</v>
      </c>
      <c r="AL774" s="7">
        <v>198.02877481437099</v>
      </c>
      <c r="AM774" s="7">
        <v>4.0422285122345603</v>
      </c>
      <c r="AN774" s="7">
        <v>1130.0877793428399</v>
      </c>
      <c r="AO774" s="7">
        <v>23.067723603650499</v>
      </c>
      <c r="AP774" s="7">
        <v>32.139461950213402</v>
      </c>
      <c r="AQ774" s="7">
        <v>0.656041272713073</v>
      </c>
      <c r="AR774" s="7">
        <v>7.9478528662584704</v>
      </c>
      <c r="AS774" s="7">
        <v>0.162234187921177</v>
      </c>
      <c r="AT774" s="7">
        <v>0</v>
      </c>
      <c r="AU774" s="7">
        <v>0</v>
      </c>
      <c r="AV774" s="7">
        <v>0.18780952692031899</v>
      </c>
      <c r="AW774" s="7">
        <v>3.8336298616109101E-3</v>
      </c>
      <c r="AX774" s="7">
        <v>28.878913505817799</v>
      </c>
      <c r="AY774" s="7">
        <v>0.58948588499321808</v>
      </c>
      <c r="AZ774" s="7">
        <v>14.0238506365567</v>
      </c>
      <c r="BA774" s="7">
        <v>0.28625945369578998</v>
      </c>
      <c r="BB774" s="7">
        <v>44.563134484273199</v>
      </c>
      <c r="BC774" s="7">
        <v>2.2899863558208202</v>
      </c>
      <c r="BD774" s="7">
        <v>38.815972879124303</v>
      </c>
      <c r="BE774" s="7">
        <v>1.9946543103352699</v>
      </c>
      <c r="BF774" s="7">
        <v>63.827555226191201</v>
      </c>
      <c r="BG774" s="7">
        <v>1.30286905952625</v>
      </c>
      <c r="BH774" s="7">
        <v>16.4316732894731</v>
      </c>
      <c r="BI774" s="7">
        <v>0.335408721973323</v>
      </c>
      <c r="BJ774" s="7">
        <v>16.7837831683137</v>
      </c>
      <c r="BK774" s="7">
        <v>0.34259610468082596</v>
      </c>
      <c r="BL774" s="7">
        <v>7.0493626738461899</v>
      </c>
      <c r="BM774" s="7">
        <v>0.14389391046838501</v>
      </c>
      <c r="BN774" s="7">
        <v>55.223534566262998</v>
      </c>
      <c r="BO774" s="7">
        <v>1.1272409586908101</v>
      </c>
      <c r="BP774" s="7">
        <v>3.99996804102557</v>
      </c>
      <c r="BQ774" s="7">
        <v>8.1648663829874804E-2</v>
      </c>
      <c r="BR774" s="7">
        <v>3.0000001117587098</v>
      </c>
      <c r="BS774" s="7">
        <v>6.1236989421488204E-2</v>
      </c>
      <c r="BT774" s="7">
        <v>0</v>
      </c>
      <c r="BU774" s="7">
        <v>0</v>
      </c>
      <c r="BV774" s="7">
        <v>0</v>
      </c>
      <c r="BW774" s="7">
        <v>0</v>
      </c>
      <c r="BX774" s="7">
        <v>1.6040532485349099</v>
      </c>
      <c r="BY774" s="7">
        <v>3.2742462717593603E-2</v>
      </c>
      <c r="BZ774" s="7">
        <v>0</v>
      </c>
      <c r="CA774" s="7">
        <v>0</v>
      </c>
      <c r="CB774" s="7">
        <v>4.8139348165332203</v>
      </c>
      <c r="CC774" s="7">
        <v>0.24737588985268302</v>
      </c>
      <c r="CD774" s="7">
        <v>2.1870510440621702</v>
      </c>
      <c r="CE774" s="7">
        <v>0.11238700123649399</v>
      </c>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v>929</v>
      </c>
      <c r="EG774" s="7">
        <v>1025</v>
      </c>
      <c r="EH774" s="7">
        <v>883</v>
      </c>
      <c r="EI774" s="7">
        <v>4567</v>
      </c>
      <c r="EJ774" s="7">
        <v>196</v>
      </c>
      <c r="EK774" s="7">
        <v>37</v>
      </c>
      <c r="EL774" s="7">
        <v>0</v>
      </c>
      <c r="EM774" s="7">
        <v>3</v>
      </c>
      <c r="EN774" s="7">
        <v>96</v>
      </c>
      <c r="EO774" s="7">
        <v>115</v>
      </c>
      <c r="EP774" s="7">
        <v>146</v>
      </c>
      <c r="EQ774" s="7">
        <v>159</v>
      </c>
    </row>
    <row r="775" spans="1:147" x14ac:dyDescent="0.35">
      <c r="A775" s="7" t="s">
        <v>1253</v>
      </c>
      <c r="B775" s="7" t="e" vm="1">
        <v>#VALUE!</v>
      </c>
      <c r="C775" s="7" t="e" vm="9">
        <v>#VALUE!</v>
      </c>
      <c r="D775" s="7">
        <v>0</v>
      </c>
      <c r="E775" s="7">
        <v>9555</v>
      </c>
      <c r="F775" s="7">
        <v>3262</v>
      </c>
      <c r="G775" s="7">
        <v>0</v>
      </c>
      <c r="H775" s="7">
        <v>130</v>
      </c>
      <c r="I775" s="7">
        <v>1.3605442176870748</v>
      </c>
      <c r="J775" s="7">
        <v>0</v>
      </c>
      <c r="K775" s="7">
        <v>0</v>
      </c>
      <c r="L775" s="7">
        <v>0</v>
      </c>
      <c r="M775" s="7">
        <v>0</v>
      </c>
      <c r="N775" s="7">
        <v>1</v>
      </c>
      <c r="O775" s="7">
        <v>0</v>
      </c>
      <c r="P775" s="7">
        <v>3.3621611116509604</v>
      </c>
      <c r="Q775" s="7">
        <v>149403</v>
      </c>
      <c r="R775" s="7">
        <v>0</v>
      </c>
      <c r="S775" s="7">
        <v>0</v>
      </c>
      <c r="T775" s="7">
        <v>0</v>
      </c>
      <c r="U775" s="7">
        <v>0</v>
      </c>
      <c r="V775" s="7">
        <v>0</v>
      </c>
      <c r="W775" s="7">
        <v>0</v>
      </c>
      <c r="X775" s="7">
        <v>0</v>
      </c>
      <c r="Y775" s="7">
        <v>1</v>
      </c>
      <c r="Z775" s="7"/>
      <c r="AA775" s="7"/>
      <c r="AB775" s="7"/>
      <c r="AC775" s="7"/>
      <c r="AD775" s="7"/>
      <c r="AE775" s="7"/>
      <c r="AF775" s="7">
        <v>9531.8914682926297</v>
      </c>
      <c r="AG775" s="7">
        <v>99.7581524677407</v>
      </c>
      <c r="AH775" s="7">
        <v>644.22996814497901</v>
      </c>
      <c r="AI775" s="7">
        <v>6.7423335232336807</v>
      </c>
      <c r="AJ775" s="7">
        <v>2607.0150063218298</v>
      </c>
      <c r="AK775" s="7">
        <v>27.284301479035399</v>
      </c>
      <c r="AL775" s="7">
        <v>995.136756131173</v>
      </c>
      <c r="AM775" s="7">
        <v>10.4148273797088</v>
      </c>
      <c r="AN775" s="7">
        <v>8428.1379583152302</v>
      </c>
      <c r="AO775" s="7">
        <v>88.206572038882598</v>
      </c>
      <c r="AP775" s="7">
        <v>559.99999610602003</v>
      </c>
      <c r="AQ775" s="7">
        <v>5.8608058200525397</v>
      </c>
      <c r="AR775" s="7">
        <v>344.99999810665003</v>
      </c>
      <c r="AS775" s="7">
        <v>3.6106750194311901</v>
      </c>
      <c r="AT775" s="7">
        <v>5.0000000435393304</v>
      </c>
      <c r="AU775" s="7">
        <v>5.2328624212865806E-2</v>
      </c>
      <c r="AV775" s="7">
        <v>12.9999998859257</v>
      </c>
      <c r="AW775" s="7">
        <v>0.13605442057483699</v>
      </c>
      <c r="AX775" s="7">
        <v>180.753488888877</v>
      </c>
      <c r="AY775" s="7">
        <v>1.89171626257328</v>
      </c>
      <c r="AZ775" s="7">
        <v>288.99999921552597</v>
      </c>
      <c r="BA775" s="7">
        <v>3.0245944449557998</v>
      </c>
      <c r="BB775" s="7">
        <v>104.328632982266</v>
      </c>
      <c r="BC775" s="7">
        <v>3.1983026665317595</v>
      </c>
      <c r="BD775" s="7">
        <v>66.571964432197504</v>
      </c>
      <c r="BE775" s="7">
        <v>2.04083275389937</v>
      </c>
      <c r="BF775" s="7">
        <v>9161.4198099850291</v>
      </c>
      <c r="BG775" s="7">
        <v>95.880898063684299</v>
      </c>
      <c r="BH775" s="7">
        <v>622.88170230778803</v>
      </c>
      <c r="BI775" s="7">
        <v>6.5189084490611009</v>
      </c>
      <c r="BJ775" s="7">
        <v>2523.4351292251699</v>
      </c>
      <c r="BK775" s="7">
        <v>26.409577490582599</v>
      </c>
      <c r="BL775" s="7">
        <v>925.60759226073606</v>
      </c>
      <c r="BM775" s="7">
        <v>9.6871542884430806</v>
      </c>
      <c r="BN775" s="7">
        <v>8096.9616438573303</v>
      </c>
      <c r="BO775" s="7">
        <v>84.740571887570198</v>
      </c>
      <c r="BP775" s="7">
        <v>538.153922189063</v>
      </c>
      <c r="BQ775" s="7">
        <v>5.6321708235380807</v>
      </c>
      <c r="BR775" s="7">
        <v>334.63324839804801</v>
      </c>
      <c r="BS775" s="7">
        <v>3.5021794704138998</v>
      </c>
      <c r="BT775" s="7">
        <v>3.6609001371543899</v>
      </c>
      <c r="BU775" s="7">
        <v>3.8313973177963201E-2</v>
      </c>
      <c r="BV775" s="7">
        <v>12.664149419883</v>
      </c>
      <c r="BW775" s="7">
        <v>0.132539502039591</v>
      </c>
      <c r="BX775" s="7">
        <v>175.34591727695101</v>
      </c>
      <c r="BY775" s="7">
        <v>1.8351221065091701</v>
      </c>
      <c r="BZ775" s="7">
        <v>279.67105678296099</v>
      </c>
      <c r="CA775" s="7">
        <v>2.92696030123455</v>
      </c>
      <c r="CB775" s="7">
        <v>100.013359188705</v>
      </c>
      <c r="CC775" s="7">
        <v>3.0660134637861902</v>
      </c>
      <c r="CD775" s="7">
        <v>63.4869553616331</v>
      </c>
      <c r="CE775" s="7">
        <v>1.94625859477723</v>
      </c>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v>686</v>
      </c>
      <c r="EG775" s="7">
        <v>2610</v>
      </c>
      <c r="EH775" s="7">
        <v>1007</v>
      </c>
      <c r="EI775" s="7">
        <v>8451</v>
      </c>
      <c r="EJ775" s="7">
        <v>560</v>
      </c>
      <c r="EK775" s="7">
        <v>345</v>
      </c>
      <c r="EL775" s="7">
        <v>5</v>
      </c>
      <c r="EM775" s="7">
        <v>13</v>
      </c>
      <c r="EN775" s="7">
        <v>181</v>
      </c>
      <c r="EO775" s="7">
        <v>289</v>
      </c>
      <c r="EP775" s="7">
        <v>112</v>
      </c>
      <c r="EQ775" s="7">
        <v>67</v>
      </c>
    </row>
    <row r="776" spans="1:147" x14ac:dyDescent="0.35">
      <c r="A776" s="7" t="s">
        <v>1254</v>
      </c>
      <c r="B776" s="7" t="e" vm="1">
        <v>#VALUE!</v>
      </c>
      <c r="C776" s="7" t="e" vm="9">
        <v>#VALUE!</v>
      </c>
      <c r="D776" s="7">
        <v>1</v>
      </c>
      <c r="E776" s="7">
        <v>7988</v>
      </c>
      <c r="F776" s="7">
        <v>3187</v>
      </c>
      <c r="G776" s="7">
        <v>0</v>
      </c>
      <c r="H776" s="7">
        <v>0</v>
      </c>
      <c r="I776" s="7">
        <v>0</v>
      </c>
      <c r="J776" s="7">
        <v>0</v>
      </c>
      <c r="K776" s="7">
        <v>0</v>
      </c>
      <c r="L776" s="7">
        <v>0</v>
      </c>
      <c r="M776" s="7">
        <v>0</v>
      </c>
      <c r="N776" s="7">
        <v>0</v>
      </c>
      <c r="O776" s="7">
        <v>0</v>
      </c>
      <c r="P776" s="7">
        <v>5.5305466237942102</v>
      </c>
      <c r="Q776" s="7">
        <v>107247</v>
      </c>
      <c r="R776" s="7">
        <v>1</v>
      </c>
      <c r="S776" s="7">
        <v>1</v>
      </c>
      <c r="T776" s="7">
        <v>1</v>
      </c>
      <c r="U776" s="7">
        <v>1</v>
      </c>
      <c r="V776" s="7">
        <v>1</v>
      </c>
      <c r="W776" s="7">
        <v>0</v>
      </c>
      <c r="X776" s="7">
        <v>0</v>
      </c>
      <c r="Y776" s="7">
        <v>0</v>
      </c>
      <c r="Z776" s="7">
        <v>3349.2571842955199</v>
      </c>
      <c r="AA776" s="7">
        <v>5809.77280225289</v>
      </c>
      <c r="AB776" s="7">
        <v>3349.2571842955199</v>
      </c>
      <c r="AC776" s="7">
        <v>555.11001390186095</v>
      </c>
      <c r="AD776" s="7">
        <v>994.03768531070205</v>
      </c>
      <c r="AE776" s="7">
        <v>555.11001390186095</v>
      </c>
      <c r="AF776" s="7">
        <v>5809.77280225289</v>
      </c>
      <c r="AG776" s="7">
        <v>72.731256913531396</v>
      </c>
      <c r="AH776" s="7">
        <v>994.03768531070205</v>
      </c>
      <c r="AI776" s="7">
        <v>12.444137272292199</v>
      </c>
      <c r="AJ776" s="7">
        <v>1447.6592830137099</v>
      </c>
      <c r="AK776" s="7">
        <v>18.122925425809999</v>
      </c>
      <c r="AL776" s="7">
        <v>815.54814198351403</v>
      </c>
      <c r="AM776" s="7">
        <v>10.209666274205199</v>
      </c>
      <c r="AN776" s="7">
        <v>5411.0573806605498</v>
      </c>
      <c r="AO776" s="7">
        <v>67.739826998755007</v>
      </c>
      <c r="AP776" s="7">
        <v>189.856475572931</v>
      </c>
      <c r="AQ776" s="7">
        <v>2.3767711013136101</v>
      </c>
      <c r="AR776" s="7">
        <v>67.1438932591536</v>
      </c>
      <c r="AS776" s="7">
        <v>0.84055950499691612</v>
      </c>
      <c r="AT776" s="7">
        <v>0</v>
      </c>
      <c r="AU776" s="7">
        <v>0</v>
      </c>
      <c r="AV776" s="7">
        <v>6.2057247698012397</v>
      </c>
      <c r="AW776" s="7">
        <v>7.7688091760155703E-2</v>
      </c>
      <c r="AX776" s="7">
        <v>135.50933293703</v>
      </c>
      <c r="AY776" s="7">
        <v>1.6964112786308199</v>
      </c>
      <c r="AZ776" s="7">
        <v>186.18323054011501</v>
      </c>
      <c r="BA776" s="7">
        <v>2.3307865615938299</v>
      </c>
      <c r="BB776" s="7">
        <v>85.388777962305099</v>
      </c>
      <c r="BC776" s="7">
        <v>2.6792839021746202</v>
      </c>
      <c r="BD776" s="7">
        <v>181.19100652774799</v>
      </c>
      <c r="BE776" s="7">
        <v>5.6853155484075399</v>
      </c>
      <c r="BF776" s="7">
        <v>3349.2571842955199</v>
      </c>
      <c r="BG776" s="7">
        <v>41.928607715266899</v>
      </c>
      <c r="BH776" s="7">
        <v>555.11001390186095</v>
      </c>
      <c r="BI776" s="7">
        <v>6.9492991224569503</v>
      </c>
      <c r="BJ776" s="7">
        <v>925.28453654089196</v>
      </c>
      <c r="BK776" s="7">
        <v>11.583431854542999</v>
      </c>
      <c r="BL776" s="7">
        <v>351.05588227905503</v>
      </c>
      <c r="BM776" s="7">
        <v>4.3947907145600293</v>
      </c>
      <c r="BN776" s="7">
        <v>3099.8340777246299</v>
      </c>
      <c r="BO776" s="7">
        <v>38.806135174319301</v>
      </c>
      <c r="BP776" s="7">
        <v>116.03187464922</v>
      </c>
      <c r="BQ776" s="7">
        <v>1.4525772990638401</v>
      </c>
      <c r="BR776" s="7">
        <v>33.515386751887497</v>
      </c>
      <c r="BS776" s="7">
        <v>0.41957169193649801</v>
      </c>
      <c r="BT776" s="7">
        <v>0</v>
      </c>
      <c r="BU776" s="7">
        <v>0</v>
      </c>
      <c r="BV776" s="7">
        <v>4.3284461948260304</v>
      </c>
      <c r="BW776" s="7">
        <v>5.4186857721908205E-2</v>
      </c>
      <c r="BX776" s="7">
        <v>95.547384209359706</v>
      </c>
      <c r="BY776" s="7">
        <v>1.1961365073780599</v>
      </c>
      <c r="BZ776" s="7">
        <v>111.276235829981</v>
      </c>
      <c r="CA776" s="7">
        <v>1.39304251164222</v>
      </c>
      <c r="CB776" s="7">
        <v>32.642866212146998</v>
      </c>
      <c r="CC776" s="7">
        <v>1.02425058713985</v>
      </c>
      <c r="CD776" s="7">
        <v>96.469536315412697</v>
      </c>
      <c r="CE776" s="7">
        <v>3.0269700757895399</v>
      </c>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v>1496</v>
      </c>
      <c r="EG776" s="7">
        <v>1912</v>
      </c>
      <c r="EH776" s="7">
        <v>1108</v>
      </c>
      <c r="EI776" s="7">
        <v>7434</v>
      </c>
      <c r="EJ776" s="7">
        <v>275</v>
      </c>
      <c r="EK776" s="7">
        <v>92</v>
      </c>
      <c r="EL776" s="7">
        <v>0</v>
      </c>
      <c r="EM776" s="7">
        <v>11</v>
      </c>
      <c r="EN776" s="7">
        <v>176</v>
      </c>
      <c r="EO776" s="7">
        <v>257</v>
      </c>
      <c r="EP776" s="7">
        <v>150</v>
      </c>
      <c r="EQ776" s="7">
        <v>252</v>
      </c>
    </row>
    <row r="777" spans="1:147" x14ac:dyDescent="0.35">
      <c r="A777" s="7" t="s">
        <v>1255</v>
      </c>
      <c r="B777" s="7" t="e" vm="1">
        <v>#VALUE!</v>
      </c>
      <c r="C777" s="7" t="e" vm="9">
        <v>#VALUE!</v>
      </c>
      <c r="D777" s="7">
        <v>1</v>
      </c>
      <c r="E777" s="7">
        <v>5781</v>
      </c>
      <c r="F777" s="7">
        <v>2031</v>
      </c>
      <c r="G777" s="7">
        <v>0</v>
      </c>
      <c r="H777" s="7">
        <v>2</v>
      </c>
      <c r="I777" s="7">
        <v>3.4596090641757483E-2</v>
      </c>
      <c r="J777" s="7">
        <v>0</v>
      </c>
      <c r="K777" s="7">
        <v>0</v>
      </c>
      <c r="L777" s="7">
        <v>0</v>
      </c>
      <c r="M777" s="7">
        <v>0</v>
      </c>
      <c r="N777" s="7">
        <v>0</v>
      </c>
      <c r="O777" s="7">
        <v>0</v>
      </c>
      <c r="P777" s="7">
        <v>1.79448112409006</v>
      </c>
      <c r="Q777" s="7">
        <v>101071</v>
      </c>
      <c r="R777" s="7">
        <v>1</v>
      </c>
      <c r="S777" s="7">
        <v>1</v>
      </c>
      <c r="T777" s="7">
        <v>1</v>
      </c>
      <c r="U777" s="7">
        <v>1</v>
      </c>
      <c r="V777" s="7">
        <v>1</v>
      </c>
      <c r="W777" s="7">
        <v>0</v>
      </c>
      <c r="X777" s="7">
        <v>0</v>
      </c>
      <c r="Y777" s="7">
        <v>0</v>
      </c>
      <c r="Z777" s="7">
        <v>1058.8391185809901</v>
      </c>
      <c r="AA777" s="7">
        <v>3756.5351680160802</v>
      </c>
      <c r="AB777" s="7">
        <v>1058.8391185809901</v>
      </c>
      <c r="AC777" s="7">
        <v>78.969781255319702</v>
      </c>
      <c r="AD777" s="7">
        <v>278.43444911557998</v>
      </c>
      <c r="AE777" s="7">
        <v>78.969781255319702</v>
      </c>
      <c r="AF777" s="7">
        <v>3756.5351680160802</v>
      </c>
      <c r="AG777" s="7">
        <v>64.980715585816995</v>
      </c>
      <c r="AH777" s="7">
        <v>278.43444911557998</v>
      </c>
      <c r="AI777" s="7">
        <v>4.8163717196952103</v>
      </c>
      <c r="AJ777" s="7">
        <v>952.86174231383097</v>
      </c>
      <c r="AK777" s="7">
        <v>16.482645603076097</v>
      </c>
      <c r="AL777" s="7">
        <v>423.75463840987499</v>
      </c>
      <c r="AM777" s="7">
        <v>7.3301269401466005</v>
      </c>
      <c r="AN777" s="7">
        <v>3618.8548786300198</v>
      </c>
      <c r="AO777" s="7">
        <v>62.599115700225205</v>
      </c>
      <c r="AP777" s="7">
        <v>38.199819687608397</v>
      </c>
      <c r="AQ777" s="7">
        <v>0.66078221220564592</v>
      </c>
      <c r="AR777" s="7">
        <v>47.087782946357002</v>
      </c>
      <c r="AS777" s="7">
        <v>0.81452660346578498</v>
      </c>
      <c r="AT777" s="7">
        <v>0</v>
      </c>
      <c r="AU777" s="7">
        <v>0</v>
      </c>
      <c r="AV777" s="7">
        <v>8.9344960018352104</v>
      </c>
      <c r="AW777" s="7">
        <v>0.154549316758955</v>
      </c>
      <c r="AX777" s="7">
        <v>43.458188431212598</v>
      </c>
      <c r="AY777" s="7">
        <v>0.75174171304640303</v>
      </c>
      <c r="AZ777" s="7">
        <v>73.167237846089805</v>
      </c>
      <c r="BA777" s="7">
        <v>1.26565019626518</v>
      </c>
      <c r="BB777" s="7">
        <v>41.025997100280598</v>
      </c>
      <c r="BC777" s="7">
        <v>2.0199900098611798</v>
      </c>
      <c r="BD777" s="7">
        <v>36.632406742863601</v>
      </c>
      <c r="BE777" s="7">
        <v>1.8036635520858502</v>
      </c>
      <c r="BF777" s="7">
        <v>1058.8391185809901</v>
      </c>
      <c r="BG777" s="7">
        <v>18.315847060733201</v>
      </c>
      <c r="BH777" s="7">
        <v>78.969781255319702</v>
      </c>
      <c r="BI777" s="7">
        <v>1.3660228551344</v>
      </c>
      <c r="BJ777" s="7">
        <v>273.11861195548198</v>
      </c>
      <c r="BK777" s="7">
        <v>4.7244181275814094</v>
      </c>
      <c r="BL777" s="7">
        <v>118.920348868109</v>
      </c>
      <c r="BM777" s="7">
        <v>2.0570895842952597</v>
      </c>
      <c r="BN777" s="7">
        <v>1025.7898060385701</v>
      </c>
      <c r="BO777" s="7">
        <v>17.744158554550598</v>
      </c>
      <c r="BP777" s="7">
        <v>19.054366395779699</v>
      </c>
      <c r="BQ777" s="7">
        <v>0.32960329347482503</v>
      </c>
      <c r="BR777" s="7">
        <v>8.0945367732711002</v>
      </c>
      <c r="BS777" s="7">
        <v>0.14001966395556301</v>
      </c>
      <c r="BT777" s="7">
        <v>0</v>
      </c>
      <c r="BU777" s="7">
        <v>0</v>
      </c>
      <c r="BV777" s="7">
        <v>1.5640814672224199E-4</v>
      </c>
      <c r="BW777" s="7">
        <v>2.705555210556E-6</v>
      </c>
      <c r="BX777" s="7">
        <v>5.9002664368805702</v>
      </c>
      <c r="BY777" s="7">
        <v>0.10206307623042001</v>
      </c>
      <c r="BZ777" s="7">
        <v>6.810375093537</v>
      </c>
      <c r="CA777" s="7">
        <v>0.11780617702018699</v>
      </c>
      <c r="CB777" s="7">
        <v>13.7973998588733</v>
      </c>
      <c r="CC777" s="7">
        <v>0.67934021954078505</v>
      </c>
      <c r="CD777" s="7">
        <v>10.2250006631066</v>
      </c>
      <c r="CE777" s="7">
        <v>0.50344661068964003</v>
      </c>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v>400</v>
      </c>
      <c r="EG777" s="7">
        <v>1438</v>
      </c>
      <c r="EH777" s="7">
        <v>630</v>
      </c>
      <c r="EI777" s="7">
        <v>5525</v>
      </c>
      <c r="EJ777" s="7">
        <v>80</v>
      </c>
      <c r="EK777" s="7">
        <v>69</v>
      </c>
      <c r="EL777" s="7">
        <v>0</v>
      </c>
      <c r="EM777" s="7">
        <v>16</v>
      </c>
      <c r="EN777" s="7">
        <v>91</v>
      </c>
      <c r="EO777" s="7">
        <v>152</v>
      </c>
      <c r="EP777" s="7">
        <v>55</v>
      </c>
      <c r="EQ777" s="7">
        <v>58</v>
      </c>
    </row>
    <row r="778" spans="1:147" x14ac:dyDescent="0.35">
      <c r="A778" s="7" t="s">
        <v>1256</v>
      </c>
      <c r="B778" s="7" t="e" vm="1">
        <v>#VALUE!</v>
      </c>
      <c r="C778" s="7" t="e" vm="9">
        <v>#VALUE!</v>
      </c>
      <c r="D778" s="7">
        <v>0</v>
      </c>
      <c r="E778" s="7">
        <v>1448</v>
      </c>
      <c r="F778" s="7">
        <v>501</v>
      </c>
      <c r="G778" s="7">
        <v>0</v>
      </c>
      <c r="H778" s="7">
        <v>12</v>
      </c>
      <c r="I778" s="7">
        <v>0.82872928176795579</v>
      </c>
      <c r="J778" s="7">
        <v>0</v>
      </c>
      <c r="K778" s="7">
        <v>0</v>
      </c>
      <c r="L778" s="7">
        <v>0</v>
      </c>
      <c r="M778" s="7">
        <v>0</v>
      </c>
      <c r="N778" s="7">
        <v>0</v>
      </c>
      <c r="O778" s="7">
        <v>0</v>
      </c>
      <c r="P778" s="7">
        <v>5.72519083969466</v>
      </c>
      <c r="Q778" s="7">
        <v>119327</v>
      </c>
      <c r="R778" s="7">
        <v>0</v>
      </c>
      <c r="S778" s="7">
        <v>0</v>
      </c>
      <c r="T778" s="7">
        <v>0</v>
      </c>
      <c r="U778" s="7">
        <v>0</v>
      </c>
      <c r="V778" s="7">
        <v>0</v>
      </c>
      <c r="W778" s="7">
        <v>0</v>
      </c>
      <c r="X778" s="7">
        <v>0</v>
      </c>
      <c r="Y778" s="7">
        <v>0</v>
      </c>
      <c r="Z778" s="7"/>
      <c r="AA778" s="7"/>
      <c r="AB778" s="7"/>
      <c r="AC778" s="7"/>
      <c r="AD778" s="7"/>
      <c r="AE778" s="7"/>
      <c r="AF778" s="7">
        <v>1448.0000024272599</v>
      </c>
      <c r="AG778" s="7">
        <v>100.000000167628</v>
      </c>
      <c r="AH778" s="7">
        <v>145.905343253551</v>
      </c>
      <c r="AI778" s="7">
        <v>10.0763358600519</v>
      </c>
      <c r="AJ778" s="7">
        <v>322.000000876054</v>
      </c>
      <c r="AK778" s="7">
        <v>22.2375691212745</v>
      </c>
      <c r="AL778" s="7">
        <v>206.99999910088101</v>
      </c>
      <c r="AM778" s="7">
        <v>14.2955800484034</v>
      </c>
      <c r="AN778" s="7">
        <v>1381.0000057861901</v>
      </c>
      <c r="AO778" s="7">
        <v>95.372928576394401</v>
      </c>
      <c r="AP778" s="7">
        <v>24.9999997479899</v>
      </c>
      <c r="AQ778" s="7">
        <v>1.7265193196125601</v>
      </c>
      <c r="AR778" s="7">
        <v>6.9999999413266796</v>
      </c>
      <c r="AS778" s="7">
        <v>0.48342541031261599</v>
      </c>
      <c r="AT778" s="7">
        <v>1.0000000142026699</v>
      </c>
      <c r="AU778" s="7">
        <v>6.9060774461510294E-2</v>
      </c>
      <c r="AV778" s="7">
        <v>4.0000000596046403</v>
      </c>
      <c r="AW778" s="7">
        <v>0.27624309803899499</v>
      </c>
      <c r="AX778" s="7">
        <v>29.9999996338302</v>
      </c>
      <c r="AY778" s="7">
        <v>2.0718231791319202</v>
      </c>
      <c r="AZ778" s="7">
        <v>39.999999786050502</v>
      </c>
      <c r="BA778" s="7">
        <v>2.7624309244509999</v>
      </c>
      <c r="BB778" s="7">
        <v>5.0200401006391102</v>
      </c>
      <c r="BC778" s="7">
        <v>1.00200401210361</v>
      </c>
      <c r="BD778" s="7">
        <v>26.104208392187498</v>
      </c>
      <c r="BE778" s="7">
        <v>5.2104208367639702</v>
      </c>
      <c r="BF778" s="7">
        <v>1386.5461569561201</v>
      </c>
      <c r="BG778" s="7">
        <v>95.75595006603011</v>
      </c>
      <c r="BH778" s="7">
        <v>139.713047374426</v>
      </c>
      <c r="BI778" s="7">
        <v>9.6486911170183411</v>
      </c>
      <c r="BJ778" s="7">
        <v>305.19954681085102</v>
      </c>
      <c r="BK778" s="7">
        <v>21.077316768705202</v>
      </c>
      <c r="BL778" s="7">
        <v>199.83518649132699</v>
      </c>
      <c r="BM778" s="7">
        <v>13.8007725477436</v>
      </c>
      <c r="BN778" s="7">
        <v>1322.49280795909</v>
      </c>
      <c r="BO778" s="7">
        <v>91.332376240268601</v>
      </c>
      <c r="BP778" s="7">
        <v>24.017784105060901</v>
      </c>
      <c r="BQ778" s="7">
        <v>1.6586867475870799</v>
      </c>
      <c r="BR778" s="7">
        <v>6.9999999413266796</v>
      </c>
      <c r="BS778" s="7">
        <v>0.48342541031261599</v>
      </c>
      <c r="BT778" s="7">
        <v>1.0000000142026699</v>
      </c>
      <c r="BU778" s="7">
        <v>6.9060774461510294E-2</v>
      </c>
      <c r="BV778" s="7">
        <v>4.0000000596046403</v>
      </c>
      <c r="BW778" s="7">
        <v>0.27624309803899499</v>
      </c>
      <c r="BX778" s="7">
        <v>28.035568347971999</v>
      </c>
      <c r="BY778" s="7">
        <v>1.9361580350809398</v>
      </c>
      <c r="BZ778" s="7">
        <v>39.017784143121403</v>
      </c>
      <c r="CA778" s="7">
        <v>2.6945983524255102</v>
      </c>
      <c r="CB778" s="7">
        <v>4.8058960941511897</v>
      </c>
      <c r="CC778" s="7">
        <v>0.9592606974353679</v>
      </c>
      <c r="CD778" s="7">
        <v>24.9906595671582</v>
      </c>
      <c r="CE778" s="7">
        <v>4.9881556022271898</v>
      </c>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v>132</v>
      </c>
      <c r="EG778" s="7">
        <v>322</v>
      </c>
      <c r="EH778" s="7">
        <v>207</v>
      </c>
      <c r="EI778" s="7">
        <v>1381</v>
      </c>
      <c r="EJ778" s="7">
        <v>25</v>
      </c>
      <c r="EK778" s="7">
        <v>7</v>
      </c>
      <c r="EL778" s="7">
        <v>1</v>
      </c>
      <c r="EM778" s="7">
        <v>4</v>
      </c>
      <c r="EN778" s="7">
        <v>30</v>
      </c>
      <c r="EO778" s="7">
        <v>40</v>
      </c>
      <c r="EP778" s="7">
        <v>5</v>
      </c>
      <c r="EQ778" s="7">
        <v>26</v>
      </c>
    </row>
    <row r="779" spans="1:147" x14ac:dyDescent="0.35">
      <c r="A779" s="7" t="s">
        <v>1257</v>
      </c>
      <c r="B779" s="7" t="e" vm="1">
        <v>#VALUE!</v>
      </c>
      <c r="C779" s="7" t="e" vm="9">
        <v>#VALUE!</v>
      </c>
      <c r="D779" s="7">
        <v>1</v>
      </c>
      <c r="E779" s="7">
        <v>2278</v>
      </c>
      <c r="F779" s="7">
        <v>829</v>
      </c>
      <c r="G779" s="7">
        <v>0</v>
      </c>
      <c r="H779" s="7">
        <v>5</v>
      </c>
      <c r="I779" s="7">
        <v>0.21949078138718175</v>
      </c>
      <c r="J779" s="7">
        <v>0</v>
      </c>
      <c r="K779" s="7">
        <v>0</v>
      </c>
      <c r="L779" s="7">
        <v>0</v>
      </c>
      <c r="M779" s="7">
        <v>0</v>
      </c>
      <c r="N779" s="7">
        <v>0</v>
      </c>
      <c r="O779" s="7">
        <v>0</v>
      </c>
      <c r="P779" s="7">
        <v>2.8314606741573001</v>
      </c>
      <c r="Q779" s="7">
        <v>141250</v>
      </c>
      <c r="R779" s="7">
        <v>1</v>
      </c>
      <c r="S779" s="7">
        <v>1</v>
      </c>
      <c r="T779" s="7">
        <v>1</v>
      </c>
      <c r="U779" s="7">
        <v>1</v>
      </c>
      <c r="V779" s="7">
        <v>1</v>
      </c>
      <c r="W779" s="7">
        <v>0</v>
      </c>
      <c r="X779" s="7">
        <v>0</v>
      </c>
      <c r="Y779" s="7">
        <v>0</v>
      </c>
      <c r="Z779" s="7">
        <v>1501.74854207411</v>
      </c>
      <c r="AA779" s="7">
        <v>2277.9999875910598</v>
      </c>
      <c r="AB779" s="7">
        <v>1501.74854207411</v>
      </c>
      <c r="AC779" s="7">
        <v>113.63106707882299</v>
      </c>
      <c r="AD779" s="7">
        <v>172.67693983405499</v>
      </c>
      <c r="AE779" s="7">
        <v>113.63106707882299</v>
      </c>
      <c r="AF779" s="7">
        <v>2277.9999875910598</v>
      </c>
      <c r="AG779" s="7">
        <v>99.999999455270299</v>
      </c>
      <c r="AH779" s="7">
        <v>172.67693983405499</v>
      </c>
      <c r="AI779" s="7">
        <v>7.5801992903448108</v>
      </c>
      <c r="AJ779" s="7">
        <v>570.99999863549601</v>
      </c>
      <c r="AK779" s="7">
        <v>25.065847174516897</v>
      </c>
      <c r="AL779" s="7">
        <v>288.99999964761099</v>
      </c>
      <c r="AM779" s="7">
        <v>12.686567148709901</v>
      </c>
      <c r="AN779" s="7">
        <v>2192.9999941512901</v>
      </c>
      <c r="AO779" s="7">
        <v>96.268656459670495</v>
      </c>
      <c r="AP779" s="7">
        <v>20.9999998202547</v>
      </c>
      <c r="AQ779" s="7">
        <v>0.92186127393567796</v>
      </c>
      <c r="AR779" s="7">
        <v>23.999999909749</v>
      </c>
      <c r="AS779" s="7">
        <v>1.0535557466966199</v>
      </c>
      <c r="AT779" s="7">
        <v>0.99999997019767795</v>
      </c>
      <c r="AU779" s="7">
        <v>4.3898154969169302E-2</v>
      </c>
      <c r="AV779" s="7">
        <v>2.99999989196658</v>
      </c>
      <c r="AW779" s="7">
        <v>0.13169446408984101</v>
      </c>
      <c r="AX779" s="7">
        <v>35.999999366642399</v>
      </c>
      <c r="AY779" s="7">
        <v>1.5803335981844802</v>
      </c>
      <c r="AZ779" s="7">
        <v>30.999999876272302</v>
      </c>
      <c r="BA779" s="7">
        <v>1.3608428391691101</v>
      </c>
      <c r="BB779" s="7">
        <v>24.683642843010599</v>
      </c>
      <c r="BC779" s="7">
        <v>2.9775202464427699</v>
      </c>
      <c r="BD779" s="7">
        <v>10.8366013877967</v>
      </c>
      <c r="BE779" s="7">
        <v>1.30718955220708</v>
      </c>
      <c r="BF779" s="7">
        <v>1501.74854207411</v>
      </c>
      <c r="BG779" s="7">
        <v>65.923992189381693</v>
      </c>
      <c r="BH779" s="7">
        <v>113.63106707882299</v>
      </c>
      <c r="BI779" s="7">
        <v>4.9881943405979996</v>
      </c>
      <c r="BJ779" s="7">
        <v>375.371414323919</v>
      </c>
      <c r="BK779" s="7">
        <v>16.478113008073699</v>
      </c>
      <c r="BL779" s="7">
        <v>192.33721765328701</v>
      </c>
      <c r="BM779" s="7">
        <v>8.443249238511271</v>
      </c>
      <c r="BN779" s="7">
        <v>1445.3431898727999</v>
      </c>
      <c r="BO779" s="7">
        <v>63.447901223564592</v>
      </c>
      <c r="BP779" s="7">
        <v>12.1377078592777</v>
      </c>
      <c r="BQ779" s="7">
        <v>0.53282299645644104</v>
      </c>
      <c r="BR779" s="7">
        <v>19.016205134073999</v>
      </c>
      <c r="BS779" s="7">
        <v>0.83477634477936691</v>
      </c>
      <c r="BT779" s="7">
        <v>0.56422066688537598</v>
      </c>
      <c r="BU779" s="7">
        <v>2.47682470098936E-2</v>
      </c>
      <c r="BV779" s="7">
        <v>2.9712838008999798</v>
      </c>
      <c r="BW779" s="7">
        <v>0.130433880636522</v>
      </c>
      <c r="BX779" s="7">
        <v>21.7159447082668</v>
      </c>
      <c r="BY779" s="7">
        <v>0.95328993451566113</v>
      </c>
      <c r="BZ779" s="7">
        <v>16.228452987816102</v>
      </c>
      <c r="CA779" s="7">
        <v>0.712399165400181</v>
      </c>
      <c r="CB779" s="7">
        <v>16.414659551315701</v>
      </c>
      <c r="CC779" s="7">
        <v>1.9800554344168502</v>
      </c>
      <c r="CD779" s="7">
        <v>7.2342637122128499</v>
      </c>
      <c r="CE779" s="7">
        <v>0.872649422462346</v>
      </c>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v>172</v>
      </c>
      <c r="EG779" s="7">
        <v>571</v>
      </c>
      <c r="EH779" s="7">
        <v>289</v>
      </c>
      <c r="EI779" s="7">
        <v>2193</v>
      </c>
      <c r="EJ779" s="7">
        <v>21</v>
      </c>
      <c r="EK779" s="7">
        <v>24</v>
      </c>
      <c r="EL779" s="7">
        <v>1</v>
      </c>
      <c r="EM779" s="7">
        <v>3</v>
      </c>
      <c r="EN779" s="7">
        <v>36</v>
      </c>
      <c r="EO779" s="7">
        <v>31</v>
      </c>
      <c r="EP779" s="7">
        <v>24</v>
      </c>
      <c r="EQ779" s="7">
        <v>10</v>
      </c>
    </row>
    <row r="780" spans="1:147" x14ac:dyDescent="0.35">
      <c r="A780" s="7" t="s">
        <v>1258</v>
      </c>
      <c r="B780" s="7" t="e" vm="1">
        <v>#VALUE!</v>
      </c>
      <c r="C780" s="7" t="e" vm="9">
        <v>#VALUE!</v>
      </c>
      <c r="D780" s="7">
        <v>1</v>
      </c>
      <c r="E780" s="7">
        <v>3055</v>
      </c>
      <c r="F780" s="7">
        <v>1081</v>
      </c>
      <c r="G780" s="7">
        <v>0</v>
      </c>
      <c r="H780" s="7">
        <v>8</v>
      </c>
      <c r="I780" s="7">
        <v>0.26186579378068742</v>
      </c>
      <c r="J780" s="7">
        <v>0</v>
      </c>
      <c r="K780" s="7">
        <v>0</v>
      </c>
      <c r="L780" s="7">
        <v>0</v>
      </c>
      <c r="M780" s="7">
        <v>0</v>
      </c>
      <c r="N780" s="7">
        <v>0</v>
      </c>
      <c r="O780" s="7">
        <v>0</v>
      </c>
      <c r="P780" s="7">
        <v>3.2290615539858702</v>
      </c>
      <c r="Q780" s="7">
        <v>88125</v>
      </c>
      <c r="R780" s="7">
        <v>1</v>
      </c>
      <c r="S780" s="7">
        <v>1</v>
      </c>
      <c r="T780" s="7">
        <v>1</v>
      </c>
      <c r="U780" s="7">
        <v>1</v>
      </c>
      <c r="V780" s="7">
        <v>1</v>
      </c>
      <c r="W780" s="7">
        <v>0</v>
      </c>
      <c r="X780" s="7">
        <v>0</v>
      </c>
      <c r="Y780" s="7">
        <v>0</v>
      </c>
      <c r="Z780" s="7">
        <v>1038.83694139868</v>
      </c>
      <c r="AA780" s="7">
        <v>2880.12740410067</v>
      </c>
      <c r="AB780" s="7">
        <v>1038.83694139868</v>
      </c>
      <c r="AC780" s="7">
        <v>152.615030038171</v>
      </c>
      <c r="AD780" s="7">
        <v>423.72777357476298</v>
      </c>
      <c r="AE780" s="7">
        <v>152.615030038171</v>
      </c>
      <c r="AF780" s="7">
        <v>2880.12740410067</v>
      </c>
      <c r="AG780" s="7">
        <v>94.275856108041495</v>
      </c>
      <c r="AH780" s="7">
        <v>423.72777357476298</v>
      </c>
      <c r="AI780" s="7">
        <v>13.869976221759799</v>
      </c>
      <c r="AJ780" s="7">
        <v>660.55778361573903</v>
      </c>
      <c r="AK780" s="7">
        <v>21.6221860430684</v>
      </c>
      <c r="AL780" s="7">
        <v>381.67280237339202</v>
      </c>
      <c r="AM780" s="7">
        <v>12.493381419751</v>
      </c>
      <c r="AN780" s="7">
        <v>2680.0428813029398</v>
      </c>
      <c r="AO780" s="7">
        <v>87.726444559834505</v>
      </c>
      <c r="AP780" s="7">
        <v>99.708673289977</v>
      </c>
      <c r="AQ780" s="7">
        <v>3.26378635973738</v>
      </c>
      <c r="AR780" s="7">
        <v>43.914726010058097</v>
      </c>
      <c r="AS780" s="7">
        <v>1.4374705731606601</v>
      </c>
      <c r="AT780" s="7">
        <v>0.99999997764825799</v>
      </c>
      <c r="AU780" s="7">
        <v>3.27332234909413E-2</v>
      </c>
      <c r="AV780" s="7">
        <v>3.00000001472654</v>
      </c>
      <c r="AW780" s="7">
        <v>9.8199673149804892E-2</v>
      </c>
      <c r="AX780" s="7">
        <v>52.461121911648704</v>
      </c>
      <c r="AY780" s="7">
        <v>1.7172216665024098</v>
      </c>
      <c r="AZ780" s="7">
        <v>71.399859953813603</v>
      </c>
      <c r="BA780" s="7">
        <v>2.3371476253294099</v>
      </c>
      <c r="BB780" s="7">
        <v>31.959178230746598</v>
      </c>
      <c r="BC780" s="7">
        <v>2.9564457197730398</v>
      </c>
      <c r="BD780" s="7">
        <v>68.768962048480702</v>
      </c>
      <c r="BE780" s="7">
        <v>6.3616061099427093</v>
      </c>
      <c r="BF780" s="7">
        <v>1038.83694139868</v>
      </c>
      <c r="BG780" s="7">
        <v>34.004482533508401</v>
      </c>
      <c r="BH780" s="7">
        <v>152.615030038171</v>
      </c>
      <c r="BI780" s="7">
        <v>4.99558199797612</v>
      </c>
      <c r="BJ780" s="7">
        <v>229.282170875464</v>
      </c>
      <c r="BK780" s="7">
        <v>7.5051447095078103</v>
      </c>
      <c r="BL780" s="7">
        <v>126.354918092489</v>
      </c>
      <c r="BM780" s="7">
        <v>4.1360038655479299</v>
      </c>
      <c r="BN780" s="7">
        <v>976.06369795650198</v>
      </c>
      <c r="BO780" s="7">
        <v>31.949711880736597</v>
      </c>
      <c r="BP780" s="7">
        <v>30.572891198098699</v>
      </c>
      <c r="BQ780" s="7">
        <v>1.00074930272009</v>
      </c>
      <c r="BR780" s="7">
        <v>6.9228005954064402</v>
      </c>
      <c r="BS780" s="7">
        <v>0.22660558413769</v>
      </c>
      <c r="BT780" s="7">
        <v>0</v>
      </c>
      <c r="BU780" s="7">
        <v>0</v>
      </c>
      <c r="BV780" s="7">
        <v>1.6343838460743401</v>
      </c>
      <c r="BW780" s="7">
        <v>5.3498652899323797E-2</v>
      </c>
      <c r="BX780" s="7">
        <v>23.643168718554101</v>
      </c>
      <c r="BY780" s="7">
        <v>0.77391714299685999</v>
      </c>
      <c r="BZ780" s="7">
        <v>29.774714425206199</v>
      </c>
      <c r="CA780" s="7">
        <v>0.97462240344373796</v>
      </c>
      <c r="CB780" s="7">
        <v>21.808901033946299</v>
      </c>
      <c r="CC780" s="7">
        <v>2.01747465623925</v>
      </c>
      <c r="CD780" s="7">
        <v>25.8261768585071</v>
      </c>
      <c r="CE780" s="7">
        <v>2.3891005419525499</v>
      </c>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v>439</v>
      </c>
      <c r="EG780" s="7">
        <v>690</v>
      </c>
      <c r="EH780" s="7">
        <v>415</v>
      </c>
      <c r="EI780" s="7">
        <v>2840</v>
      </c>
      <c r="EJ780" s="7">
        <v>104</v>
      </c>
      <c r="EK780" s="7">
        <v>50</v>
      </c>
      <c r="EL780" s="7">
        <v>1</v>
      </c>
      <c r="EM780" s="7">
        <v>5</v>
      </c>
      <c r="EN780" s="7">
        <v>55</v>
      </c>
      <c r="EO780" s="7">
        <v>74</v>
      </c>
      <c r="EP780" s="7">
        <v>32</v>
      </c>
      <c r="EQ780" s="7">
        <v>74</v>
      </c>
    </row>
    <row r="781" spans="1:147" x14ac:dyDescent="0.35">
      <c r="A781" s="7" t="s">
        <v>1259</v>
      </c>
      <c r="B781" s="7" t="e" vm="1">
        <v>#VALUE!</v>
      </c>
      <c r="C781" s="7" t="e" vm="9">
        <v>#VALUE!</v>
      </c>
      <c r="D781" s="7">
        <v>1</v>
      </c>
      <c r="E781" s="7">
        <v>2175</v>
      </c>
      <c r="F781" s="7">
        <v>806</v>
      </c>
      <c r="G781" s="7">
        <v>0</v>
      </c>
      <c r="H781" s="7">
        <v>25</v>
      </c>
      <c r="I781" s="7">
        <v>1.1494252873563218</v>
      </c>
      <c r="J781" s="7">
        <v>0</v>
      </c>
      <c r="K781" s="7">
        <v>0</v>
      </c>
      <c r="L781" s="7">
        <v>0</v>
      </c>
      <c r="M781" s="7">
        <v>0</v>
      </c>
      <c r="N781" s="7">
        <v>0</v>
      </c>
      <c r="O781" s="7">
        <v>0</v>
      </c>
      <c r="P781" s="7">
        <v>13.3112269066793</v>
      </c>
      <c r="Q781" s="7">
        <v>84038</v>
      </c>
      <c r="R781" s="7">
        <v>1</v>
      </c>
      <c r="S781" s="7">
        <v>1</v>
      </c>
      <c r="T781" s="7">
        <v>1</v>
      </c>
      <c r="U781" s="7">
        <v>1</v>
      </c>
      <c r="V781" s="7">
        <v>1</v>
      </c>
      <c r="W781" s="7">
        <v>0</v>
      </c>
      <c r="X781" s="7">
        <v>0</v>
      </c>
      <c r="Y781" s="7">
        <v>0</v>
      </c>
      <c r="Z781" s="7">
        <v>1588.09565864922</v>
      </c>
      <c r="AA781" s="7">
        <v>2174.9999989350299</v>
      </c>
      <c r="AB781" s="7">
        <v>1588.09565864922</v>
      </c>
      <c r="AC781" s="7">
        <v>283.84873552835802</v>
      </c>
      <c r="AD781" s="7">
        <v>470.44962258386698</v>
      </c>
      <c r="AE781" s="7">
        <v>283.84873552835802</v>
      </c>
      <c r="AF781" s="7">
        <v>2174.9999989350299</v>
      </c>
      <c r="AG781" s="7">
        <v>99.999999951036003</v>
      </c>
      <c r="AH781" s="7">
        <v>470.44962258386698</v>
      </c>
      <c r="AI781" s="7">
        <v>21.629867705005402</v>
      </c>
      <c r="AJ781" s="7">
        <v>543.99999721388997</v>
      </c>
      <c r="AK781" s="7">
        <v>25.011494124776601</v>
      </c>
      <c r="AL781" s="7">
        <v>227.99999908101699</v>
      </c>
      <c r="AM781" s="7">
        <v>10.482758578437599</v>
      </c>
      <c r="AN781" s="7">
        <v>1600.99999934947</v>
      </c>
      <c r="AO781" s="7">
        <v>73.609195372389507</v>
      </c>
      <c r="AP781" s="7">
        <v>355.00000179332</v>
      </c>
      <c r="AQ781" s="7">
        <v>16.321839162911299</v>
      </c>
      <c r="AR781" s="7">
        <v>41.000000321662803</v>
      </c>
      <c r="AS781" s="7">
        <v>1.8850574860534601</v>
      </c>
      <c r="AT781" s="7">
        <v>0</v>
      </c>
      <c r="AU781" s="7">
        <v>0</v>
      </c>
      <c r="AV781" s="7">
        <v>5</v>
      </c>
      <c r="AW781" s="7">
        <v>0.22988505747126403</v>
      </c>
      <c r="AX781" s="7">
        <v>173.00000296917301</v>
      </c>
      <c r="AY781" s="7">
        <v>7.9540231250194395</v>
      </c>
      <c r="AZ781" s="7">
        <v>248.000000000466</v>
      </c>
      <c r="BA781" s="7">
        <v>11.4022988505961</v>
      </c>
      <c r="BB781" s="7">
        <v>52.753873594503602</v>
      </c>
      <c r="BC781" s="7">
        <v>6.5451456072585099</v>
      </c>
      <c r="BD781" s="7">
        <v>83.268874519359102</v>
      </c>
      <c r="BE781" s="7">
        <v>10.331125870888199</v>
      </c>
      <c r="BF781" s="7">
        <v>1588.09565864922</v>
      </c>
      <c r="BG781" s="7">
        <v>73.015892351688507</v>
      </c>
      <c r="BH781" s="7">
        <v>283.84873552835802</v>
      </c>
      <c r="BI781" s="7">
        <v>13.050516576016399</v>
      </c>
      <c r="BJ781" s="7">
        <v>376.71154765825497</v>
      </c>
      <c r="BK781" s="7">
        <v>17.320071156701399</v>
      </c>
      <c r="BL781" s="7">
        <v>181.742411609041</v>
      </c>
      <c r="BM781" s="7">
        <v>8.3559729475420994</v>
      </c>
      <c r="BN781" s="7">
        <v>1232.7801237567301</v>
      </c>
      <c r="BO781" s="7">
        <v>56.679545919849808</v>
      </c>
      <c r="BP781" s="7">
        <v>203.13891524594499</v>
      </c>
      <c r="BQ781" s="7">
        <v>9.3397202411928788</v>
      </c>
      <c r="BR781" s="7">
        <v>35.837212347782</v>
      </c>
      <c r="BS781" s="7">
        <v>1.6476879240359601</v>
      </c>
      <c r="BT781" s="7">
        <v>0</v>
      </c>
      <c r="BU781" s="7">
        <v>0</v>
      </c>
      <c r="BV781" s="7">
        <v>5</v>
      </c>
      <c r="BW781" s="7">
        <v>0.22988505747126403</v>
      </c>
      <c r="BX781" s="7">
        <v>111.339410215733</v>
      </c>
      <c r="BY781" s="7">
        <v>5.1190533432520802</v>
      </c>
      <c r="BZ781" s="7">
        <v>164.52655123220799</v>
      </c>
      <c r="CA781" s="7">
        <v>7.5644391371129895</v>
      </c>
      <c r="CB781" s="7">
        <v>29.623250508148001</v>
      </c>
      <c r="CC781" s="7">
        <v>3.6753412541126496</v>
      </c>
      <c r="CD781" s="7">
        <v>61.901820628758301</v>
      </c>
      <c r="CE781" s="7">
        <v>7.6801266288782006</v>
      </c>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v>403</v>
      </c>
      <c r="EG781" s="7">
        <v>544</v>
      </c>
      <c r="EH781" s="7">
        <v>228</v>
      </c>
      <c r="EI781" s="7">
        <v>1601</v>
      </c>
      <c r="EJ781" s="7">
        <v>355</v>
      </c>
      <c r="EK781" s="7">
        <v>41</v>
      </c>
      <c r="EL781" s="7">
        <v>0</v>
      </c>
      <c r="EM781" s="7">
        <v>5</v>
      </c>
      <c r="EN781" s="7">
        <v>173</v>
      </c>
      <c r="EO781" s="7">
        <v>248</v>
      </c>
      <c r="EP781" s="7">
        <v>43</v>
      </c>
      <c r="EQ781" s="7">
        <v>78</v>
      </c>
    </row>
    <row r="782" spans="1:147" x14ac:dyDescent="0.35">
      <c r="A782" s="7" t="s">
        <v>1260</v>
      </c>
      <c r="B782" s="7" t="e" vm="1">
        <v>#VALUE!</v>
      </c>
      <c r="C782" s="7" t="e" vm="9">
        <v>#VALUE!</v>
      </c>
      <c r="D782" s="7">
        <v>1</v>
      </c>
      <c r="E782" s="7">
        <v>4244</v>
      </c>
      <c r="F782" s="7">
        <v>1810</v>
      </c>
      <c r="G782" s="7">
        <v>0</v>
      </c>
      <c r="H782" s="7">
        <v>373</v>
      </c>
      <c r="I782" s="7">
        <v>8.7888784165881244</v>
      </c>
      <c r="J782" s="7">
        <v>0</v>
      </c>
      <c r="K782" s="7">
        <v>1</v>
      </c>
      <c r="L782" s="7">
        <v>0</v>
      </c>
      <c r="M782" s="7">
        <v>1</v>
      </c>
      <c r="N782" s="7">
        <v>1</v>
      </c>
      <c r="O782" s="7">
        <v>1</v>
      </c>
      <c r="P782" s="7">
        <v>30.057937427578203</v>
      </c>
      <c r="Q782" s="7">
        <v>38906</v>
      </c>
      <c r="R782" s="7">
        <v>0</v>
      </c>
      <c r="S782" s="7">
        <v>1</v>
      </c>
      <c r="T782" s="7">
        <v>0</v>
      </c>
      <c r="U782" s="7">
        <v>1</v>
      </c>
      <c r="V782" s="7">
        <v>0</v>
      </c>
      <c r="W782" s="7">
        <v>0</v>
      </c>
      <c r="X782" s="7">
        <v>0</v>
      </c>
      <c r="Y782" s="7">
        <v>1</v>
      </c>
      <c r="Z782" s="7"/>
      <c r="AA782" s="7">
        <v>1983.3100637090399</v>
      </c>
      <c r="AB782" s="7"/>
      <c r="AC782" s="7"/>
      <c r="AD782" s="7">
        <v>740.56265500368295</v>
      </c>
      <c r="AE782" s="7"/>
      <c r="AF782" s="7">
        <v>1983.3100637090399</v>
      </c>
      <c r="AG782" s="7">
        <v>46.732093866848203</v>
      </c>
      <c r="AH782" s="7">
        <v>740.56265500368295</v>
      </c>
      <c r="AI782" s="7">
        <v>17.449638430812499</v>
      </c>
      <c r="AJ782" s="7">
        <v>356.47356264060397</v>
      </c>
      <c r="AK782" s="7">
        <v>8.3994713157540897</v>
      </c>
      <c r="AL782" s="7">
        <v>320.61167696723697</v>
      </c>
      <c r="AM782" s="7">
        <v>7.5544692970602494</v>
      </c>
      <c r="AN782" s="7">
        <v>1335.65505392058</v>
      </c>
      <c r="AO782" s="7">
        <v>31.471608245065504</v>
      </c>
      <c r="AP782" s="7">
        <v>514.04521669028304</v>
      </c>
      <c r="AQ782" s="7">
        <v>12.112281260374299</v>
      </c>
      <c r="AR782" s="7">
        <v>12.9322640316677</v>
      </c>
      <c r="AS782" s="7">
        <v>0.304718756636846</v>
      </c>
      <c r="AT782" s="7">
        <v>3</v>
      </c>
      <c r="AU782" s="7">
        <v>7.0688030160226206E-2</v>
      </c>
      <c r="AV782" s="7">
        <v>7.99999995529652</v>
      </c>
      <c r="AW782" s="7">
        <v>0.188501412707269</v>
      </c>
      <c r="AX782" s="7">
        <v>109.67753232843801</v>
      </c>
      <c r="AY782" s="7">
        <v>2.58429623771061</v>
      </c>
      <c r="AZ782" s="7">
        <v>236.21308695490001</v>
      </c>
      <c r="BA782" s="7">
        <v>5.5658126049693699</v>
      </c>
      <c r="BB782" s="7">
        <v>189.48011788005499</v>
      </c>
      <c r="BC782" s="7">
        <v>10.468514800003099</v>
      </c>
      <c r="BD782" s="7">
        <v>186.44766322453501</v>
      </c>
      <c r="BE782" s="7">
        <v>10.300975868758799</v>
      </c>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v>2303</v>
      </c>
      <c r="EG782" s="7">
        <v>930</v>
      </c>
      <c r="EH782" s="7">
        <v>799</v>
      </c>
      <c r="EI782" s="7">
        <v>2240</v>
      </c>
      <c r="EJ782" s="7">
        <v>1562</v>
      </c>
      <c r="EK782" s="7">
        <v>31</v>
      </c>
      <c r="EL782" s="7">
        <v>22</v>
      </c>
      <c r="EM782" s="7">
        <v>14</v>
      </c>
      <c r="EN782" s="7">
        <v>375</v>
      </c>
      <c r="EO782" s="7">
        <v>577</v>
      </c>
      <c r="EP782" s="7">
        <v>579</v>
      </c>
      <c r="EQ782" s="7">
        <v>418</v>
      </c>
    </row>
    <row r="783" spans="1:147" x14ac:dyDescent="0.35">
      <c r="A783" s="7" t="s">
        <v>1261</v>
      </c>
      <c r="B783" s="7" t="e" vm="1">
        <v>#VALUE!</v>
      </c>
      <c r="C783" s="7" t="e" vm="9">
        <v>#VALUE!</v>
      </c>
      <c r="D783" s="7">
        <v>1</v>
      </c>
      <c r="E783" s="7">
        <v>3755</v>
      </c>
      <c r="F783" s="7">
        <v>1472</v>
      </c>
      <c r="G783" s="7">
        <v>0</v>
      </c>
      <c r="H783" s="7">
        <v>39</v>
      </c>
      <c r="I783" s="7">
        <v>1.0386151797603196</v>
      </c>
      <c r="J783" s="7">
        <v>0</v>
      </c>
      <c r="K783" s="7">
        <v>0</v>
      </c>
      <c r="L783" s="7">
        <v>0</v>
      </c>
      <c r="M783" s="7">
        <v>0</v>
      </c>
      <c r="N783" s="7">
        <v>0</v>
      </c>
      <c r="O783" s="7">
        <v>0</v>
      </c>
      <c r="P783" s="7">
        <v>15.031554790590901</v>
      </c>
      <c r="Q783" s="7">
        <v>91417</v>
      </c>
      <c r="R783" s="7">
        <v>0</v>
      </c>
      <c r="S783" s="7">
        <v>1</v>
      </c>
      <c r="T783" s="7">
        <v>0</v>
      </c>
      <c r="U783" s="7">
        <v>1</v>
      </c>
      <c r="V783" s="7">
        <v>0</v>
      </c>
      <c r="W783" s="7">
        <v>0</v>
      </c>
      <c r="X783" s="7">
        <v>0</v>
      </c>
      <c r="Y783" s="7">
        <v>0</v>
      </c>
      <c r="Z783" s="7">
        <v>9.6246051788330096</v>
      </c>
      <c r="AA783" s="7">
        <v>1405.7849329411999</v>
      </c>
      <c r="AB783" s="7">
        <v>9.6246051788330096</v>
      </c>
      <c r="AC783" s="7">
        <v>3.8335916996002202</v>
      </c>
      <c r="AD783" s="7">
        <v>464.95532356202602</v>
      </c>
      <c r="AE783" s="7">
        <v>3.8335916996002202</v>
      </c>
      <c r="AF783" s="7">
        <v>1405.7849329411999</v>
      </c>
      <c r="AG783" s="7">
        <v>37.437681303360797</v>
      </c>
      <c r="AH783" s="7">
        <v>464.95532356202602</v>
      </c>
      <c r="AI783" s="7">
        <v>12.3822988964587</v>
      </c>
      <c r="AJ783" s="7">
        <v>309.11545969545801</v>
      </c>
      <c r="AK783" s="7">
        <v>8.23210278816134</v>
      </c>
      <c r="AL783" s="7">
        <v>206.62050115317101</v>
      </c>
      <c r="AM783" s="7">
        <v>5.50254330634277</v>
      </c>
      <c r="AN783" s="7">
        <v>1211.5054433047801</v>
      </c>
      <c r="AO783" s="7">
        <v>32.263793430220403</v>
      </c>
      <c r="AP783" s="7">
        <v>133.35599085316099</v>
      </c>
      <c r="AQ783" s="7">
        <v>3.5514245233864301</v>
      </c>
      <c r="AR783" s="7">
        <v>24.1383143104613</v>
      </c>
      <c r="AS783" s="7">
        <v>0.64283127324797007</v>
      </c>
      <c r="AT783" s="7">
        <v>4.8707412853837004</v>
      </c>
      <c r="AU783" s="7">
        <v>0.12971348296627699</v>
      </c>
      <c r="AV783" s="7">
        <v>1.7640822529792799</v>
      </c>
      <c r="AW783" s="7">
        <v>4.6979554007437502E-2</v>
      </c>
      <c r="AX783" s="7">
        <v>30.150354921817801</v>
      </c>
      <c r="AY783" s="7">
        <v>0.80293887940926201</v>
      </c>
      <c r="AZ783" s="7">
        <v>46.043463498354001</v>
      </c>
      <c r="BA783" s="7">
        <v>1.22619077225976</v>
      </c>
      <c r="BB783" s="7">
        <v>87.419843584299102</v>
      </c>
      <c r="BC783" s="7">
        <v>5.9388480695855401</v>
      </c>
      <c r="BD783" s="7">
        <v>85.957784827798605</v>
      </c>
      <c r="BE783" s="7">
        <v>5.8395234258015396</v>
      </c>
      <c r="BF783" s="7">
        <v>9.6246051788330096</v>
      </c>
      <c r="BG783" s="7">
        <v>0.25631438558809599</v>
      </c>
      <c r="BH783" s="7">
        <v>3.8335916996002202</v>
      </c>
      <c r="BI783" s="7">
        <v>0.10209298800533199</v>
      </c>
      <c r="BJ783" s="7">
        <v>1.58379578590393</v>
      </c>
      <c r="BK783" s="7">
        <v>4.2178316535390996E-2</v>
      </c>
      <c r="BL783" s="7">
        <v>1.3401349782943699</v>
      </c>
      <c r="BM783" s="7">
        <v>3.5689346958571802E-2</v>
      </c>
      <c r="BN783" s="7">
        <v>9.5027751922607404</v>
      </c>
      <c r="BO783" s="7">
        <v>0.25306991191107198</v>
      </c>
      <c r="BP783" s="7">
        <v>0.121830448508263</v>
      </c>
      <c r="BQ783" s="7">
        <v>3.24448597891512E-3</v>
      </c>
      <c r="BR783" s="7">
        <v>0</v>
      </c>
      <c r="BS783" s="7">
        <v>0</v>
      </c>
      <c r="BT783" s="7">
        <v>0</v>
      </c>
      <c r="BU783" s="7">
        <v>0</v>
      </c>
      <c r="BV783" s="7">
        <v>0</v>
      </c>
      <c r="BW783" s="7">
        <v>0</v>
      </c>
      <c r="BX783" s="7">
        <v>0</v>
      </c>
      <c r="BY783" s="7">
        <v>0</v>
      </c>
      <c r="BZ783" s="7">
        <v>0.85281312465667702</v>
      </c>
      <c r="CA783" s="7">
        <v>2.2711401455570601E-2</v>
      </c>
      <c r="CB783" s="7">
        <v>0.82746732234954801</v>
      </c>
      <c r="CC783" s="7">
        <v>5.62138126596161E-2</v>
      </c>
      <c r="CD783" s="7">
        <v>0.67278176546096802</v>
      </c>
      <c r="CE783" s="7">
        <v>4.5705282979685298E-2</v>
      </c>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v>1074</v>
      </c>
      <c r="EG783" s="7">
        <v>914</v>
      </c>
      <c r="EH783" s="7">
        <v>396</v>
      </c>
      <c r="EI783" s="7">
        <v>2875</v>
      </c>
      <c r="EJ783" s="7">
        <v>617</v>
      </c>
      <c r="EK783" s="7">
        <v>58</v>
      </c>
      <c r="EL783" s="7">
        <v>6</v>
      </c>
      <c r="EM783" s="7">
        <v>4</v>
      </c>
      <c r="EN783" s="7">
        <v>195</v>
      </c>
      <c r="EO783" s="7">
        <v>260</v>
      </c>
      <c r="EP783" s="7">
        <v>206</v>
      </c>
      <c r="EQ783" s="7">
        <v>216</v>
      </c>
    </row>
    <row r="784" spans="1:147" x14ac:dyDescent="0.35">
      <c r="A784" s="7" t="s">
        <v>1262</v>
      </c>
      <c r="B784" s="7" t="e" vm="1">
        <v>#VALUE!</v>
      </c>
      <c r="C784" s="7" t="e" vm="9">
        <v>#VALUE!</v>
      </c>
      <c r="D784" s="7">
        <v>1</v>
      </c>
      <c r="E784" s="7">
        <v>4052</v>
      </c>
      <c r="F784" s="7">
        <v>1847</v>
      </c>
      <c r="G784" s="7">
        <v>0</v>
      </c>
      <c r="H784" s="7">
        <v>72</v>
      </c>
      <c r="I784" s="7">
        <v>1.7769002961500493</v>
      </c>
      <c r="J784" s="7">
        <v>1</v>
      </c>
      <c r="K784" s="7">
        <v>1</v>
      </c>
      <c r="L784" s="7">
        <v>1</v>
      </c>
      <c r="M784" s="7">
        <v>1</v>
      </c>
      <c r="N784" s="7">
        <v>1</v>
      </c>
      <c r="O784" s="7">
        <v>1</v>
      </c>
      <c r="P784" s="7">
        <v>15.341055341055302</v>
      </c>
      <c r="Q784" s="7">
        <v>67525</v>
      </c>
      <c r="R784" s="7">
        <v>1</v>
      </c>
      <c r="S784" s="7">
        <v>1</v>
      </c>
      <c r="T784" s="7">
        <v>1</v>
      </c>
      <c r="U784" s="7">
        <v>1</v>
      </c>
      <c r="V784" s="7">
        <v>1</v>
      </c>
      <c r="W784" s="7">
        <v>0</v>
      </c>
      <c r="X784" s="7">
        <v>0</v>
      </c>
      <c r="Y784" s="7">
        <v>1</v>
      </c>
      <c r="Z784" s="7">
        <v>2777.3801844690502</v>
      </c>
      <c r="AA784" s="7">
        <v>3664.5153434698</v>
      </c>
      <c r="AB784" s="7">
        <v>2777.3801844690502</v>
      </c>
      <c r="AC784" s="7">
        <v>973.75056487554696</v>
      </c>
      <c r="AD784" s="7">
        <v>1241.1915659890501</v>
      </c>
      <c r="AE784" s="7">
        <v>973.75056487554696</v>
      </c>
      <c r="AF784" s="7">
        <v>3664.5153434698</v>
      </c>
      <c r="AG784" s="7">
        <v>90.43719998691509</v>
      </c>
      <c r="AH784" s="7">
        <v>1241.1915659890501</v>
      </c>
      <c r="AI784" s="7">
        <v>30.631578627567901</v>
      </c>
      <c r="AJ784" s="7">
        <v>750.07866204035201</v>
      </c>
      <c r="AK784" s="7">
        <v>18.511319398824099</v>
      </c>
      <c r="AL784" s="7">
        <v>781.86549874267098</v>
      </c>
      <c r="AM784" s="7">
        <v>19.2957921703522</v>
      </c>
      <c r="AN784" s="7">
        <v>2511.1119455886101</v>
      </c>
      <c r="AO784" s="7">
        <v>61.972160552532294</v>
      </c>
      <c r="AP784" s="7">
        <v>737.92374637300998</v>
      </c>
      <c r="AQ784" s="7">
        <v>18.211346159254898</v>
      </c>
      <c r="AR784" s="7">
        <v>39.805545429000603</v>
      </c>
      <c r="AS784" s="7">
        <v>0.98236785362785395</v>
      </c>
      <c r="AT784" s="7">
        <v>0</v>
      </c>
      <c r="AU784" s="7">
        <v>0</v>
      </c>
      <c r="AV784" s="7">
        <v>10.111993363010701</v>
      </c>
      <c r="AW784" s="7">
        <v>0.24955561113056998</v>
      </c>
      <c r="AX784" s="7">
        <v>365.56210510642302</v>
      </c>
      <c r="AY784" s="7">
        <v>9.0217696225671897</v>
      </c>
      <c r="AZ784" s="7">
        <v>448.18730471591698</v>
      </c>
      <c r="BA784" s="7">
        <v>11.060891034450099</v>
      </c>
      <c r="BB784" s="7">
        <v>219.591517764755</v>
      </c>
      <c r="BC784" s="7">
        <v>11.889091378709001</v>
      </c>
      <c r="BD784" s="7">
        <v>279.51123431569403</v>
      </c>
      <c r="BE784" s="7">
        <v>15.1332557831995</v>
      </c>
      <c r="BF784" s="7">
        <v>2777.3801844690502</v>
      </c>
      <c r="BG784" s="7">
        <v>68.543439893115604</v>
      </c>
      <c r="BH784" s="7">
        <v>973.75056487554696</v>
      </c>
      <c r="BI784" s="7">
        <v>24.0313564875505</v>
      </c>
      <c r="BJ784" s="7">
        <v>678.51835076295504</v>
      </c>
      <c r="BK784" s="7">
        <v>16.745270255749102</v>
      </c>
      <c r="BL784" s="7">
        <v>299.46486312768002</v>
      </c>
      <c r="BM784" s="7">
        <v>7.3905444996959408</v>
      </c>
      <c r="BN784" s="7">
        <v>1692.17142735841</v>
      </c>
      <c r="BO784" s="7">
        <v>41.761387644580601</v>
      </c>
      <c r="BP784" s="7">
        <v>705.61751335204497</v>
      </c>
      <c r="BQ784" s="7">
        <v>17.414055117276501</v>
      </c>
      <c r="BR784" s="7">
        <v>35.869822473265202</v>
      </c>
      <c r="BS784" s="7">
        <v>0.88523747466103708</v>
      </c>
      <c r="BT784" s="7">
        <v>0</v>
      </c>
      <c r="BU784" s="7">
        <v>0</v>
      </c>
      <c r="BV784" s="7">
        <v>6.3339652548311296</v>
      </c>
      <c r="BW784" s="7">
        <v>0.15631701023768799</v>
      </c>
      <c r="BX784" s="7">
        <v>337.38745138258702</v>
      </c>
      <c r="BY784" s="7">
        <v>8.3264425316531803</v>
      </c>
      <c r="BZ784" s="7">
        <v>410.96734158421202</v>
      </c>
      <c r="CA784" s="7">
        <v>10.142333207902601</v>
      </c>
      <c r="CB784" s="7">
        <v>122.727173719235</v>
      </c>
      <c r="CC784" s="7">
        <v>6.6446764330933998</v>
      </c>
      <c r="CD784" s="7">
        <v>193.503405896598</v>
      </c>
      <c r="CE784" s="7">
        <v>10.476632696079999</v>
      </c>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v>1267</v>
      </c>
      <c r="EG784" s="7">
        <v>752</v>
      </c>
      <c r="EH784" s="7">
        <v>1082</v>
      </c>
      <c r="EI784" s="7">
        <v>2848</v>
      </c>
      <c r="EJ784" s="7">
        <v>782</v>
      </c>
      <c r="EK784" s="7">
        <v>41</v>
      </c>
      <c r="EL784" s="7">
        <v>0</v>
      </c>
      <c r="EM784" s="7">
        <v>11</v>
      </c>
      <c r="EN784" s="7">
        <v>370</v>
      </c>
      <c r="EO784" s="7">
        <v>456</v>
      </c>
      <c r="EP784" s="7">
        <v>276</v>
      </c>
      <c r="EQ784" s="7">
        <v>331</v>
      </c>
    </row>
    <row r="785" spans="1:147" x14ac:dyDescent="0.35">
      <c r="A785" s="7" t="s">
        <v>1263</v>
      </c>
      <c r="B785" s="7" t="e" vm="1">
        <v>#VALUE!</v>
      </c>
      <c r="C785" s="7" t="e" vm="9">
        <v>#VALUE!</v>
      </c>
      <c r="D785" s="7">
        <v>1</v>
      </c>
      <c r="E785" s="7">
        <v>6697</v>
      </c>
      <c r="F785" s="7">
        <v>2754</v>
      </c>
      <c r="G785" s="7">
        <v>0</v>
      </c>
      <c r="H785" s="7">
        <v>6</v>
      </c>
      <c r="I785" s="7">
        <v>8.9592354785724956E-2</v>
      </c>
      <c r="J785" s="7">
        <v>0</v>
      </c>
      <c r="K785" s="7">
        <v>0</v>
      </c>
      <c r="L785" s="7">
        <v>0</v>
      </c>
      <c r="M785" s="7">
        <v>0</v>
      </c>
      <c r="N785" s="7">
        <v>1</v>
      </c>
      <c r="O785" s="7">
        <v>0</v>
      </c>
      <c r="P785" s="7">
        <v>4.3637428613267</v>
      </c>
      <c r="Q785" s="7">
        <v>99708</v>
      </c>
      <c r="R785" s="7">
        <v>1</v>
      </c>
      <c r="S785" s="7">
        <v>1</v>
      </c>
      <c r="T785" s="7">
        <v>1</v>
      </c>
      <c r="U785" s="7">
        <v>1</v>
      </c>
      <c r="V785" s="7">
        <v>1</v>
      </c>
      <c r="W785" s="7">
        <v>0</v>
      </c>
      <c r="X785" s="7">
        <v>0</v>
      </c>
      <c r="Y785" s="7">
        <v>1</v>
      </c>
      <c r="Z785" s="7">
        <v>1846.0444096322201</v>
      </c>
      <c r="AA785" s="7">
        <v>4554.5095479874899</v>
      </c>
      <c r="AB785" s="7">
        <v>1846.0444096322201</v>
      </c>
      <c r="AC785" s="7">
        <v>367.60907101986197</v>
      </c>
      <c r="AD785" s="7">
        <v>691.11973565901303</v>
      </c>
      <c r="AE785" s="7">
        <v>367.60907101986197</v>
      </c>
      <c r="AF785" s="7">
        <v>4554.5095479874899</v>
      </c>
      <c r="AG785" s="7">
        <v>68.008205883044496</v>
      </c>
      <c r="AH785" s="7">
        <v>691.11973565901303</v>
      </c>
      <c r="AI785" s="7">
        <v>10.3198407594298</v>
      </c>
      <c r="AJ785" s="7">
        <v>886.52628985745798</v>
      </c>
      <c r="AK785" s="7">
        <v>13.237662981296999</v>
      </c>
      <c r="AL785" s="7">
        <v>450.92099890077998</v>
      </c>
      <c r="AM785" s="7">
        <v>6.7331790189753491</v>
      </c>
      <c r="AN785" s="7">
        <v>3381.7058836175102</v>
      </c>
      <c r="AO785" s="7">
        <v>50.495832217672302</v>
      </c>
      <c r="AP785" s="7">
        <v>617.97263604542195</v>
      </c>
      <c r="AQ785" s="7">
        <v>9.2276039427418599</v>
      </c>
      <c r="AR785" s="7">
        <v>329.67929298779899</v>
      </c>
      <c r="AS785" s="7">
        <v>4.92279069714498</v>
      </c>
      <c r="AT785" s="7">
        <v>2.8380492250435099</v>
      </c>
      <c r="AU785" s="7">
        <v>4.2377918844908297E-2</v>
      </c>
      <c r="AV785" s="7">
        <v>11.1350416950881</v>
      </c>
      <c r="AW785" s="7">
        <v>0.16626910101669598</v>
      </c>
      <c r="AX785" s="7">
        <v>211.178633557865</v>
      </c>
      <c r="AY785" s="7">
        <v>3.1533318434801498</v>
      </c>
      <c r="AZ785" s="7">
        <v>292.56679317483201</v>
      </c>
      <c r="BA785" s="7">
        <v>4.3686246554402297</v>
      </c>
      <c r="BB785" s="7">
        <v>150.98246627739701</v>
      </c>
      <c r="BC785" s="7">
        <v>5.4822972504501504</v>
      </c>
      <c r="BD785" s="7">
        <v>89.047373226756505</v>
      </c>
      <c r="BE785" s="7">
        <v>3.2333831963237603</v>
      </c>
      <c r="BF785" s="7">
        <v>1846.0444096322201</v>
      </c>
      <c r="BG785" s="7">
        <v>27.5652442829956</v>
      </c>
      <c r="BH785" s="7">
        <v>367.60907101986197</v>
      </c>
      <c r="BI785" s="7">
        <v>5.4891603855437099</v>
      </c>
      <c r="BJ785" s="7">
        <v>338.76609650440503</v>
      </c>
      <c r="BK785" s="7">
        <v>5.0584753845663002</v>
      </c>
      <c r="BL785" s="7">
        <v>170.81332597928099</v>
      </c>
      <c r="BM785" s="7">
        <v>2.5505946838775801</v>
      </c>
      <c r="BN785" s="7">
        <v>1275.0357797192401</v>
      </c>
      <c r="BO785" s="7">
        <v>19.038909656849899</v>
      </c>
      <c r="BP785" s="7">
        <v>343.85707802418602</v>
      </c>
      <c r="BQ785" s="7">
        <v>5.1344942216542702</v>
      </c>
      <c r="BR785" s="7">
        <v>79.818531593307895</v>
      </c>
      <c r="BS785" s="7">
        <v>1.19185503349721</v>
      </c>
      <c r="BT785" s="7">
        <v>1.7755611455068001</v>
      </c>
      <c r="BU785" s="7">
        <v>2.6512784015332202E-2</v>
      </c>
      <c r="BV785" s="7">
        <v>8.9999997876584494</v>
      </c>
      <c r="BW785" s="7">
        <v>0.134388529007891</v>
      </c>
      <c r="BX785" s="7">
        <v>136.55745931714799</v>
      </c>
      <c r="BY785" s="7">
        <v>2.0390840572965199</v>
      </c>
      <c r="BZ785" s="7">
        <v>195.35218252474399</v>
      </c>
      <c r="CA785" s="7">
        <v>2.91701034082043</v>
      </c>
      <c r="CB785" s="7">
        <v>86.026504733126799</v>
      </c>
      <c r="CC785" s="7">
        <v>3.1236929823212298</v>
      </c>
      <c r="CD785" s="7">
        <v>38.318656601070003</v>
      </c>
      <c r="CE785" s="7">
        <v>1.3913818664150301</v>
      </c>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v>846</v>
      </c>
      <c r="EG785" s="7">
        <v>1371</v>
      </c>
      <c r="EH785" s="7">
        <v>673</v>
      </c>
      <c r="EI785" s="7">
        <v>5012</v>
      </c>
      <c r="EJ785" s="7">
        <v>772</v>
      </c>
      <c r="EK785" s="7">
        <v>622</v>
      </c>
      <c r="EL785" s="7">
        <v>5</v>
      </c>
      <c r="EM785" s="7">
        <v>18</v>
      </c>
      <c r="EN785" s="7">
        <v>268</v>
      </c>
      <c r="EO785" s="7">
        <v>363</v>
      </c>
      <c r="EP785" s="7">
        <v>187</v>
      </c>
      <c r="EQ785" s="7">
        <v>127</v>
      </c>
    </row>
    <row r="786" spans="1:147" x14ac:dyDescent="0.35">
      <c r="A786" s="7" t="s">
        <v>1264</v>
      </c>
      <c r="B786" s="7" t="e" vm="1">
        <v>#VALUE!</v>
      </c>
      <c r="C786" s="7" t="e" vm="9">
        <v>#VALUE!</v>
      </c>
      <c r="D786" s="7">
        <v>1</v>
      </c>
      <c r="E786" s="7">
        <v>5517</v>
      </c>
      <c r="F786" s="7">
        <v>1858</v>
      </c>
      <c r="G786" s="7">
        <v>0</v>
      </c>
      <c r="H786" s="7">
        <v>5</v>
      </c>
      <c r="I786" s="7">
        <v>9.0628965017219509E-2</v>
      </c>
      <c r="J786" s="7">
        <v>0</v>
      </c>
      <c r="K786" s="7">
        <v>0</v>
      </c>
      <c r="L786" s="7">
        <v>0</v>
      </c>
      <c r="M786" s="7">
        <v>0</v>
      </c>
      <c r="N786" s="7">
        <v>0</v>
      </c>
      <c r="O786" s="7">
        <v>0</v>
      </c>
      <c r="P786" s="7">
        <v>5.5469356089992194</v>
      </c>
      <c r="Q786" s="7">
        <v>95028</v>
      </c>
      <c r="R786" s="7">
        <v>1</v>
      </c>
      <c r="S786" s="7">
        <v>1</v>
      </c>
      <c r="T786" s="7">
        <v>1</v>
      </c>
      <c r="U786" s="7">
        <v>1</v>
      </c>
      <c r="V786" s="7">
        <v>1</v>
      </c>
      <c r="W786" s="7">
        <v>0</v>
      </c>
      <c r="X786" s="7">
        <v>0</v>
      </c>
      <c r="Y786" s="7">
        <v>0</v>
      </c>
      <c r="Z786" s="7">
        <v>4088.4986122260998</v>
      </c>
      <c r="AA786" s="7">
        <v>5231.88421588655</v>
      </c>
      <c r="AB786" s="7">
        <v>4088.4986122260998</v>
      </c>
      <c r="AC786" s="7">
        <v>674.15923948345903</v>
      </c>
      <c r="AD786" s="7">
        <v>849.86662717346701</v>
      </c>
      <c r="AE786" s="7">
        <v>674.15923948345903</v>
      </c>
      <c r="AF786" s="7">
        <v>5231.88421588655</v>
      </c>
      <c r="AG786" s="7">
        <v>94.832050315144997</v>
      </c>
      <c r="AH786" s="7">
        <v>849.86662717346701</v>
      </c>
      <c r="AI786" s="7">
        <v>15.4045065646813</v>
      </c>
      <c r="AJ786" s="7">
        <v>1369.9517883529199</v>
      </c>
      <c r="AK786" s="7">
        <v>24.831462540382802</v>
      </c>
      <c r="AL786" s="7">
        <v>488.46439967671199</v>
      </c>
      <c r="AM786" s="7">
        <v>8.8538045980915712</v>
      </c>
      <c r="AN786" s="7">
        <v>4357.0230356231996</v>
      </c>
      <c r="AO786" s="7">
        <v>78.974497654942894</v>
      </c>
      <c r="AP786" s="7">
        <v>297.52368431456102</v>
      </c>
      <c r="AQ786" s="7">
        <v>5.3928527155077299</v>
      </c>
      <c r="AR786" s="7">
        <v>407.25662631777197</v>
      </c>
      <c r="AS786" s="7">
        <v>7.3818493079168404</v>
      </c>
      <c r="AT786" s="7">
        <v>2.62034175917506</v>
      </c>
      <c r="AU786" s="7">
        <v>4.7495772325087199E-2</v>
      </c>
      <c r="AV786" s="7">
        <v>7.0000002109445596</v>
      </c>
      <c r="AW786" s="7">
        <v>0.12688055484764502</v>
      </c>
      <c r="AX786" s="7">
        <v>160.46052394899399</v>
      </c>
      <c r="AY786" s="7">
        <v>2.9084742423236101</v>
      </c>
      <c r="AZ786" s="7">
        <v>270.88895744346502</v>
      </c>
      <c r="BA786" s="7">
        <v>4.9100771695389698</v>
      </c>
      <c r="BB786" s="7">
        <v>13.1029657066388</v>
      </c>
      <c r="BC786" s="7">
        <v>0.70521882167054695</v>
      </c>
      <c r="BD786" s="7">
        <v>141.575616967592</v>
      </c>
      <c r="BE786" s="7">
        <v>7.6197856279651397</v>
      </c>
      <c r="BF786" s="7">
        <v>4088.4986122260998</v>
      </c>
      <c r="BG786" s="7">
        <v>74.107279540077997</v>
      </c>
      <c r="BH786" s="7">
        <v>674.15923948345903</v>
      </c>
      <c r="BI786" s="7">
        <v>12.2196708262363</v>
      </c>
      <c r="BJ786" s="7">
        <v>1132.5526116486899</v>
      </c>
      <c r="BK786" s="7">
        <v>20.528414204253899</v>
      </c>
      <c r="BL786" s="7">
        <v>347.20872296903701</v>
      </c>
      <c r="BM786" s="7">
        <v>6.2934334415268607</v>
      </c>
      <c r="BN786" s="7">
        <v>3324.53213352495</v>
      </c>
      <c r="BO786" s="7">
        <v>60.259781285570902</v>
      </c>
      <c r="BP786" s="7">
        <v>244.32956547100201</v>
      </c>
      <c r="BQ786" s="7">
        <v>4.4286671283487697</v>
      </c>
      <c r="BR786" s="7">
        <v>386.53063940047298</v>
      </c>
      <c r="BS786" s="7">
        <v>7.0061743592617898</v>
      </c>
      <c r="BT786" s="7">
        <v>2.0000001266598701</v>
      </c>
      <c r="BU786" s="7">
        <v>3.6251588302698402E-2</v>
      </c>
      <c r="BV786" s="7">
        <v>5.3533250950276896</v>
      </c>
      <c r="BW786" s="7">
        <v>9.7033262552613492E-2</v>
      </c>
      <c r="BX786" s="7">
        <v>125.75294982695</v>
      </c>
      <c r="BY786" s="7">
        <v>2.2793719381357698</v>
      </c>
      <c r="BZ786" s="7">
        <v>209.48714314275301</v>
      </c>
      <c r="CA786" s="7">
        <v>3.7971205934883603</v>
      </c>
      <c r="CB786" s="7">
        <v>2.7010175129398699</v>
      </c>
      <c r="CC786" s="7">
        <v>0.14537230963077899</v>
      </c>
      <c r="CD786" s="7">
        <v>107.619882550371</v>
      </c>
      <c r="CE786" s="7">
        <v>5.7922434096001405</v>
      </c>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v>805</v>
      </c>
      <c r="EG786" s="7">
        <v>1419</v>
      </c>
      <c r="EH786" s="7">
        <v>548</v>
      </c>
      <c r="EI786" s="7">
        <v>4600</v>
      </c>
      <c r="EJ786" s="7">
        <v>303</v>
      </c>
      <c r="EK786" s="7">
        <v>414</v>
      </c>
      <c r="EL786" s="7">
        <v>3</v>
      </c>
      <c r="EM786" s="7">
        <v>13</v>
      </c>
      <c r="EN786" s="7">
        <v>184</v>
      </c>
      <c r="EO786" s="7">
        <v>310</v>
      </c>
      <c r="EP786" s="7">
        <v>16</v>
      </c>
      <c r="EQ786" s="7">
        <v>140</v>
      </c>
    </row>
    <row r="787" spans="1:147" x14ac:dyDescent="0.35">
      <c r="A787" s="7" t="s">
        <v>1265</v>
      </c>
      <c r="B787" s="7" t="e" vm="1">
        <v>#VALUE!</v>
      </c>
      <c r="C787" s="7" t="e" vm="9">
        <v>#VALUE!</v>
      </c>
      <c r="D787" s="7">
        <v>1</v>
      </c>
      <c r="E787" s="7">
        <v>3193</v>
      </c>
      <c r="F787" s="7">
        <v>1085</v>
      </c>
      <c r="G787" s="7">
        <v>0</v>
      </c>
      <c r="H787" s="7">
        <v>170</v>
      </c>
      <c r="I787" s="7">
        <v>5.3241465706232383</v>
      </c>
      <c r="J787" s="7">
        <v>0</v>
      </c>
      <c r="K787" s="7">
        <v>0</v>
      </c>
      <c r="L787" s="7">
        <v>0</v>
      </c>
      <c r="M787" s="7">
        <v>0</v>
      </c>
      <c r="N787" s="7">
        <v>0</v>
      </c>
      <c r="O787" s="7">
        <v>0</v>
      </c>
      <c r="P787" s="7">
        <v>4.1694915254237301</v>
      </c>
      <c r="Q787" s="7">
        <v>88348</v>
      </c>
      <c r="R787" s="7">
        <v>0</v>
      </c>
      <c r="S787" s="7">
        <v>1</v>
      </c>
      <c r="T787" s="7">
        <v>0</v>
      </c>
      <c r="U787" s="7">
        <v>1</v>
      </c>
      <c r="V787" s="7">
        <v>0</v>
      </c>
      <c r="W787" s="7">
        <v>0</v>
      </c>
      <c r="X787" s="7">
        <v>0</v>
      </c>
      <c r="Y787" s="7">
        <v>0</v>
      </c>
      <c r="Z787" s="7">
        <v>433.622636795044</v>
      </c>
      <c r="AA787" s="7">
        <v>2145.60312263592</v>
      </c>
      <c r="AB787" s="7">
        <v>433.622636795044</v>
      </c>
      <c r="AC787" s="7">
        <v>54.5181324998848</v>
      </c>
      <c r="AD787" s="7">
        <v>313.73092679971103</v>
      </c>
      <c r="AE787" s="7">
        <v>54.5181324998848</v>
      </c>
      <c r="AF787" s="7">
        <v>2145.60312263592</v>
      </c>
      <c r="AG787" s="7">
        <v>67.197091219414901</v>
      </c>
      <c r="AH787" s="7">
        <v>313.73092679971103</v>
      </c>
      <c r="AI787" s="7">
        <v>9.8255849295243092</v>
      </c>
      <c r="AJ787" s="7">
        <v>442.05382691229499</v>
      </c>
      <c r="AK787" s="7">
        <v>13.8444668622704</v>
      </c>
      <c r="AL787" s="7">
        <v>322.99632622929499</v>
      </c>
      <c r="AM787" s="7">
        <v>10.115763427162399</v>
      </c>
      <c r="AN787" s="7">
        <v>1828.3569711264599</v>
      </c>
      <c r="AO787" s="7">
        <v>57.261414692341496</v>
      </c>
      <c r="AP787" s="7">
        <v>159.83643150399001</v>
      </c>
      <c r="AQ787" s="7">
        <v>5.0058387567801503</v>
      </c>
      <c r="AR787" s="7">
        <v>75.264471059665098</v>
      </c>
      <c r="AS787" s="7">
        <v>2.3571710322475798</v>
      </c>
      <c r="AT787" s="7">
        <v>0.86121723800897598</v>
      </c>
      <c r="AU787" s="7">
        <v>2.6972040025335899E-2</v>
      </c>
      <c r="AV787" s="7">
        <v>2.86121723800898</v>
      </c>
      <c r="AW787" s="7">
        <v>8.96090585032564E-2</v>
      </c>
      <c r="AX787" s="7">
        <v>78.4228238326032</v>
      </c>
      <c r="AY787" s="7">
        <v>2.4560859327467299</v>
      </c>
      <c r="AZ787" s="7">
        <v>106.342911523534</v>
      </c>
      <c r="BA787" s="7">
        <v>3.3305014570477298</v>
      </c>
      <c r="BB787" s="7">
        <v>38.778871341419404</v>
      </c>
      <c r="BC787" s="7">
        <v>3.5740895245547799</v>
      </c>
      <c r="BD787" s="7">
        <v>67.375742387739095</v>
      </c>
      <c r="BE787" s="7">
        <v>6.2097458421879397</v>
      </c>
      <c r="BF787" s="7">
        <v>433.622636795044</v>
      </c>
      <c r="BG787" s="7">
        <v>13.5804145566879</v>
      </c>
      <c r="BH787" s="7">
        <v>54.5181324998848</v>
      </c>
      <c r="BI787" s="7">
        <v>1.7074266363885</v>
      </c>
      <c r="BJ787" s="7">
        <v>100.54477952979499</v>
      </c>
      <c r="BK787" s="7">
        <v>3.1489126066331101</v>
      </c>
      <c r="BL787" s="7">
        <v>43.288690906017997</v>
      </c>
      <c r="BM787" s="7">
        <v>1.3557372660826199</v>
      </c>
      <c r="BN787" s="7">
        <v>342.52370475232601</v>
      </c>
      <c r="BO787" s="7">
        <v>10.7273318118486</v>
      </c>
      <c r="BP787" s="7">
        <v>54.625321507453897</v>
      </c>
      <c r="BQ787" s="7">
        <v>1.7107836363123698</v>
      </c>
      <c r="BR787" s="7">
        <v>26.182091251015699</v>
      </c>
      <c r="BS787" s="7">
        <v>0.81998406674023394</v>
      </c>
      <c r="BT787" s="7">
        <v>0</v>
      </c>
      <c r="BU787" s="7">
        <v>0</v>
      </c>
      <c r="BV787" s="7">
        <v>0</v>
      </c>
      <c r="BW787" s="7">
        <v>0</v>
      </c>
      <c r="BX787" s="7">
        <v>10.2915224749595</v>
      </c>
      <c r="BY787" s="7">
        <v>0.32231514171498599</v>
      </c>
      <c r="BZ787" s="7">
        <v>10.8729309719056</v>
      </c>
      <c r="CA787" s="7">
        <v>0.34052398909820197</v>
      </c>
      <c r="CB787" s="7">
        <v>4.2499530751665597</v>
      </c>
      <c r="CC787" s="7">
        <v>0.39170074425498197</v>
      </c>
      <c r="CD787" s="7">
        <v>12.6864733028924</v>
      </c>
      <c r="CE787" s="7">
        <v>1.1692602122481501</v>
      </c>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v>477</v>
      </c>
      <c r="EG787" s="7">
        <v>627</v>
      </c>
      <c r="EH787" s="7">
        <v>566</v>
      </c>
      <c r="EI787" s="7">
        <v>2770</v>
      </c>
      <c r="EJ787" s="7">
        <v>206</v>
      </c>
      <c r="EK787" s="7">
        <v>94</v>
      </c>
      <c r="EL787" s="7">
        <v>2</v>
      </c>
      <c r="EM787" s="7">
        <v>8</v>
      </c>
      <c r="EN787" s="7">
        <v>113</v>
      </c>
      <c r="EO787" s="7">
        <v>170</v>
      </c>
      <c r="EP787" s="7">
        <v>72</v>
      </c>
      <c r="EQ787" s="7">
        <v>99</v>
      </c>
    </row>
    <row r="788" spans="1:147" x14ac:dyDescent="0.35">
      <c r="A788" s="7" t="s">
        <v>1266</v>
      </c>
      <c r="B788" s="7" t="e" vm="1">
        <v>#VALUE!</v>
      </c>
      <c r="C788" s="7" t="e" vm="9">
        <v>#VALUE!</v>
      </c>
      <c r="D788" s="7">
        <v>1</v>
      </c>
      <c r="E788" s="7">
        <v>2739</v>
      </c>
      <c r="F788" s="7">
        <v>1184</v>
      </c>
      <c r="G788" s="7">
        <v>0</v>
      </c>
      <c r="H788" s="7">
        <v>4</v>
      </c>
      <c r="I788" s="7">
        <v>0.14603870025556773</v>
      </c>
      <c r="J788" s="7">
        <v>0</v>
      </c>
      <c r="K788" s="7">
        <v>1</v>
      </c>
      <c r="L788" s="7">
        <v>0</v>
      </c>
      <c r="M788" s="7">
        <v>0</v>
      </c>
      <c r="N788" s="7">
        <v>0</v>
      </c>
      <c r="O788" s="7">
        <v>1</v>
      </c>
      <c r="P788" s="7">
        <v>6.2124248496994001</v>
      </c>
      <c r="Q788" s="7">
        <v>61915</v>
      </c>
      <c r="R788" s="7">
        <v>0</v>
      </c>
      <c r="S788" s="7">
        <v>1</v>
      </c>
      <c r="T788" s="7">
        <v>0</v>
      </c>
      <c r="U788" s="7">
        <v>1</v>
      </c>
      <c r="V788" s="7">
        <v>0</v>
      </c>
      <c r="W788" s="7">
        <v>0</v>
      </c>
      <c r="X788" s="7">
        <v>0</v>
      </c>
      <c r="Y788" s="7">
        <v>0</v>
      </c>
      <c r="Z788" s="7">
        <v>42.553016662597699</v>
      </c>
      <c r="AA788" s="7">
        <v>1619.2695324512899</v>
      </c>
      <c r="AB788" s="7">
        <v>42.553016662597699</v>
      </c>
      <c r="AC788" s="7">
        <v>6.6364933252334604</v>
      </c>
      <c r="AD788" s="7">
        <v>206.69458625886199</v>
      </c>
      <c r="AE788" s="7">
        <v>6.6364933252334604</v>
      </c>
      <c r="AF788" s="7">
        <v>1619.2695324512899</v>
      </c>
      <c r="AG788" s="7">
        <v>59.119004470656797</v>
      </c>
      <c r="AH788" s="7">
        <v>206.69458625886199</v>
      </c>
      <c r="AI788" s="7">
        <v>7.5463521817766308</v>
      </c>
      <c r="AJ788" s="7">
        <v>340.425685868686</v>
      </c>
      <c r="AK788" s="7">
        <v>12.4288311744683</v>
      </c>
      <c r="AL788" s="7">
        <v>176.25671055310499</v>
      </c>
      <c r="AM788" s="7">
        <v>6.435075230124319</v>
      </c>
      <c r="AN788" s="7">
        <v>1305.4827906993501</v>
      </c>
      <c r="AO788" s="7">
        <v>47.662752489935897</v>
      </c>
      <c r="AP788" s="7">
        <v>189.79873022416001</v>
      </c>
      <c r="AQ788" s="7">
        <v>6.9294899680233595</v>
      </c>
      <c r="AR788" s="7">
        <v>48.167469976469903</v>
      </c>
      <c r="AS788" s="7">
        <v>1.7585786774906902</v>
      </c>
      <c r="AT788" s="7">
        <v>0.361594557762146</v>
      </c>
      <c r="AU788" s="7">
        <v>1.3201699808767701E-2</v>
      </c>
      <c r="AV788" s="7">
        <v>4.7855076342821103</v>
      </c>
      <c r="AW788" s="7">
        <v>0.174717328743414</v>
      </c>
      <c r="AX788" s="7">
        <v>70.673461111262398</v>
      </c>
      <c r="AY788" s="7">
        <v>2.5802651008127899</v>
      </c>
      <c r="AZ788" s="7">
        <v>96.8697672411799</v>
      </c>
      <c r="BA788" s="7">
        <v>3.5366837254903203</v>
      </c>
      <c r="BB788" s="7">
        <v>36.487324556346699</v>
      </c>
      <c r="BC788" s="7">
        <v>3.08169970915091</v>
      </c>
      <c r="BD788" s="7">
        <v>72.389473293707894</v>
      </c>
      <c r="BE788" s="7">
        <v>6.1139757849415401</v>
      </c>
      <c r="BF788" s="7">
        <v>42.553016662597699</v>
      </c>
      <c r="BG788" s="7">
        <v>1.55359681133982</v>
      </c>
      <c r="BH788" s="7">
        <v>6.6364933252334604</v>
      </c>
      <c r="BI788" s="7">
        <v>0.24229621486796102</v>
      </c>
      <c r="BJ788" s="7">
        <v>8.7885468006133998</v>
      </c>
      <c r="BK788" s="7">
        <v>0.32086698797420199</v>
      </c>
      <c r="BL788" s="7">
        <v>9.7334091663360596</v>
      </c>
      <c r="BM788" s="7">
        <v>0.35536360592683697</v>
      </c>
      <c r="BN788" s="7">
        <v>26.807955741882299</v>
      </c>
      <c r="BO788" s="7">
        <v>0.97874975326332003</v>
      </c>
      <c r="BP788" s="7">
        <v>10.7006129026413</v>
      </c>
      <c r="BQ788" s="7">
        <v>0.39067590005992298</v>
      </c>
      <c r="BR788" s="7">
        <v>0.94486239552497897</v>
      </c>
      <c r="BS788" s="7">
        <v>3.4496619040707499E-2</v>
      </c>
      <c r="BT788" s="7">
        <v>0</v>
      </c>
      <c r="BU788" s="7">
        <v>0</v>
      </c>
      <c r="BV788" s="7">
        <v>0</v>
      </c>
      <c r="BW788" s="7">
        <v>0</v>
      </c>
      <c r="BX788" s="7">
        <v>4.09958696365356</v>
      </c>
      <c r="BY788" s="7">
        <v>0.149674587939159</v>
      </c>
      <c r="BZ788" s="7">
        <v>1.30035203695297</v>
      </c>
      <c r="CA788" s="7">
        <v>4.7475430337822998E-2</v>
      </c>
      <c r="CB788" s="7">
        <v>1.25723595917225</v>
      </c>
      <c r="CC788" s="7">
        <v>0.10618546952468301</v>
      </c>
      <c r="CD788" s="7">
        <v>1.81628614664078</v>
      </c>
      <c r="CE788" s="7">
        <v>0.15340254616898499</v>
      </c>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v>428</v>
      </c>
      <c r="EG788" s="7">
        <v>544</v>
      </c>
      <c r="EH788" s="7">
        <v>320</v>
      </c>
      <c r="EI788" s="7">
        <v>2148</v>
      </c>
      <c r="EJ788" s="7">
        <v>373</v>
      </c>
      <c r="EK788" s="7">
        <v>84</v>
      </c>
      <c r="EL788" s="7">
        <v>1</v>
      </c>
      <c r="EM788" s="7">
        <v>9</v>
      </c>
      <c r="EN788" s="7">
        <v>124</v>
      </c>
      <c r="EO788" s="7">
        <v>192</v>
      </c>
      <c r="EP788" s="7">
        <v>83</v>
      </c>
      <c r="EQ788" s="7">
        <v>135</v>
      </c>
    </row>
    <row r="789" spans="1:147" x14ac:dyDescent="0.35">
      <c r="A789" s="7" t="s">
        <v>1267</v>
      </c>
      <c r="B789" s="7" t="e" vm="1">
        <v>#VALUE!</v>
      </c>
      <c r="C789" s="7" t="e" vm="9">
        <v>#VALUE!</v>
      </c>
      <c r="D789" s="7">
        <v>1</v>
      </c>
      <c r="E789" s="7">
        <v>3742</v>
      </c>
      <c r="F789" s="7">
        <v>1322</v>
      </c>
      <c r="G789" s="7">
        <v>0</v>
      </c>
      <c r="H789" s="7">
        <v>135</v>
      </c>
      <c r="I789" s="7">
        <v>3.607696419027258</v>
      </c>
      <c r="J789" s="7">
        <v>0</v>
      </c>
      <c r="K789" s="7">
        <v>0</v>
      </c>
      <c r="L789" s="7">
        <v>0</v>
      </c>
      <c r="M789" s="7">
        <v>0</v>
      </c>
      <c r="N789" s="7">
        <v>0</v>
      </c>
      <c r="O789" s="7">
        <v>0</v>
      </c>
      <c r="P789" s="7">
        <v>7.1333510779877596</v>
      </c>
      <c r="Q789" s="7">
        <v>79107</v>
      </c>
      <c r="R789" s="7">
        <v>1</v>
      </c>
      <c r="S789" s="7">
        <v>1</v>
      </c>
      <c r="T789" s="7">
        <v>1</v>
      </c>
      <c r="U789" s="7">
        <v>1</v>
      </c>
      <c r="V789" s="7">
        <v>1</v>
      </c>
      <c r="W789" s="7">
        <v>0</v>
      </c>
      <c r="X789" s="7">
        <v>0</v>
      </c>
      <c r="Y789" s="7">
        <v>0</v>
      </c>
      <c r="Z789" s="7">
        <v>3197.04553965689</v>
      </c>
      <c r="AA789" s="7">
        <v>3720.5445964851001</v>
      </c>
      <c r="AB789" s="7">
        <v>3197.04553965689</v>
      </c>
      <c r="AC789" s="7">
        <v>662.504785022291</v>
      </c>
      <c r="AD789" s="7">
        <v>774.12224612355897</v>
      </c>
      <c r="AE789" s="7">
        <v>662.504785022291</v>
      </c>
      <c r="AF789" s="7">
        <v>3720.5445964851001</v>
      </c>
      <c r="AG789" s="7">
        <v>99.426632722744401</v>
      </c>
      <c r="AH789" s="7">
        <v>774.12224612355897</v>
      </c>
      <c r="AI789" s="7">
        <v>20.687393001698499</v>
      </c>
      <c r="AJ789" s="7">
        <v>861.95637104468199</v>
      </c>
      <c r="AK789" s="7">
        <v>23.034643801300998</v>
      </c>
      <c r="AL789" s="7">
        <v>684.27369315234</v>
      </c>
      <c r="AM789" s="7">
        <v>18.286309277187097</v>
      </c>
      <c r="AN789" s="7">
        <v>2361.0712236259101</v>
      </c>
      <c r="AO789" s="7">
        <v>63.096505174396398</v>
      </c>
      <c r="AP789" s="7">
        <v>1144.6489963111201</v>
      </c>
      <c r="AQ789" s="7">
        <v>30.589230259516896</v>
      </c>
      <c r="AR789" s="7">
        <v>63.824359832244198</v>
      </c>
      <c r="AS789" s="7">
        <v>1.7056215882481101</v>
      </c>
      <c r="AT789" s="7">
        <v>0</v>
      </c>
      <c r="AU789" s="7">
        <v>0</v>
      </c>
      <c r="AV789" s="7">
        <v>2.0000000298023202</v>
      </c>
      <c r="AW789" s="7">
        <v>5.3447355152387001E-2</v>
      </c>
      <c r="AX789" s="7">
        <v>149.000001877648</v>
      </c>
      <c r="AY789" s="7">
        <v>3.9818279496966396</v>
      </c>
      <c r="AZ789" s="7">
        <v>199.59017238588399</v>
      </c>
      <c r="BA789" s="7">
        <v>5.3337833347376895</v>
      </c>
      <c r="BB789" s="7">
        <v>57.795335052506701</v>
      </c>
      <c r="BC789" s="7">
        <v>4.3718105183439295</v>
      </c>
      <c r="BD789" s="7">
        <v>120.74496207757301</v>
      </c>
      <c r="BE789" s="7">
        <v>9.1335069650206702</v>
      </c>
      <c r="BF789" s="7">
        <v>3197.04553965689</v>
      </c>
      <c r="BG789" s="7">
        <v>85.436812925090493</v>
      </c>
      <c r="BH789" s="7">
        <v>662.504785022291</v>
      </c>
      <c r="BI789" s="7">
        <v>17.704564003802499</v>
      </c>
      <c r="BJ789" s="7">
        <v>766.25724961826904</v>
      </c>
      <c r="BK789" s="7">
        <v>20.477211374085201</v>
      </c>
      <c r="BL789" s="7">
        <v>535.38973095313099</v>
      </c>
      <c r="BM789" s="7">
        <v>14.307582334396901</v>
      </c>
      <c r="BN789" s="7">
        <v>2046.25466136355</v>
      </c>
      <c r="BO789" s="7">
        <v>54.683448994215603</v>
      </c>
      <c r="BP789" s="7">
        <v>961.18986512179299</v>
      </c>
      <c r="BQ789" s="7">
        <v>25.686527662260598</v>
      </c>
      <c r="BR789" s="7">
        <v>49.497623784380302</v>
      </c>
      <c r="BS789" s="7">
        <v>1.3227585190908699</v>
      </c>
      <c r="BT789" s="7">
        <v>0</v>
      </c>
      <c r="BU789" s="7">
        <v>0</v>
      </c>
      <c r="BV789" s="7">
        <v>1.0000000298023199</v>
      </c>
      <c r="BW789" s="7">
        <v>2.6723677974407299E-2</v>
      </c>
      <c r="BX789" s="7">
        <v>139.10337801702599</v>
      </c>
      <c r="BY789" s="7">
        <v>3.7173537684934699</v>
      </c>
      <c r="BZ789" s="7">
        <v>181.30716373771401</v>
      </c>
      <c r="CA789" s="7">
        <v>4.8451941137817798</v>
      </c>
      <c r="CB789" s="7">
        <v>49.6728866521999</v>
      </c>
      <c r="CC789" s="7">
        <v>3.7574044366263095</v>
      </c>
      <c r="CD789" s="7">
        <v>107.004719712102</v>
      </c>
      <c r="CE789" s="7">
        <v>8.0941542898715593</v>
      </c>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v>778</v>
      </c>
      <c r="EG789" s="7">
        <v>864</v>
      </c>
      <c r="EH789" s="7">
        <v>692</v>
      </c>
      <c r="EI789" s="7">
        <v>2380</v>
      </c>
      <c r="EJ789" s="7">
        <v>1147</v>
      </c>
      <c r="EK789" s="7">
        <v>64</v>
      </c>
      <c r="EL789" s="7">
        <v>0</v>
      </c>
      <c r="EM789" s="7">
        <v>2</v>
      </c>
      <c r="EN789" s="7">
        <v>149</v>
      </c>
      <c r="EO789" s="7">
        <v>200</v>
      </c>
      <c r="EP789" s="7">
        <v>61</v>
      </c>
      <c r="EQ789" s="7">
        <v>129</v>
      </c>
    </row>
    <row r="790" spans="1:147" x14ac:dyDescent="0.35">
      <c r="A790" s="7" t="s">
        <v>1268</v>
      </c>
      <c r="B790" s="7" t="e" vm="1">
        <v>#VALUE!</v>
      </c>
      <c r="C790" s="7" t="e" vm="9">
        <v>#VALUE!</v>
      </c>
      <c r="D790" s="7">
        <v>1</v>
      </c>
      <c r="E790" s="7">
        <v>4621</v>
      </c>
      <c r="F790" s="7">
        <v>1639</v>
      </c>
      <c r="G790" s="7">
        <v>0</v>
      </c>
      <c r="H790" s="7">
        <v>0</v>
      </c>
      <c r="I790" s="7">
        <v>0</v>
      </c>
      <c r="J790" s="7">
        <v>0</v>
      </c>
      <c r="K790" s="7">
        <v>0</v>
      </c>
      <c r="L790" s="7">
        <v>0</v>
      </c>
      <c r="M790" s="7">
        <v>0</v>
      </c>
      <c r="N790" s="7">
        <v>0</v>
      </c>
      <c r="O790" s="7">
        <v>0</v>
      </c>
      <c r="P790" s="7">
        <v>6.2485694666971803</v>
      </c>
      <c r="Q790" s="7">
        <v>95203</v>
      </c>
      <c r="R790" s="7">
        <v>0</v>
      </c>
      <c r="S790" s="7">
        <v>1</v>
      </c>
      <c r="T790" s="7">
        <v>0</v>
      </c>
      <c r="U790" s="7">
        <v>1</v>
      </c>
      <c r="V790" s="7">
        <v>0</v>
      </c>
      <c r="W790" s="7">
        <v>0</v>
      </c>
      <c r="X790" s="7">
        <v>0</v>
      </c>
      <c r="Y790" s="7">
        <v>0</v>
      </c>
      <c r="Z790" s="7">
        <v>48.7970004081726</v>
      </c>
      <c r="AA790" s="7">
        <v>1912.50351309031</v>
      </c>
      <c r="AB790" s="7">
        <v>48.7970004081726</v>
      </c>
      <c r="AC790" s="7">
        <v>5.1514236330985996</v>
      </c>
      <c r="AD790" s="7">
        <v>243.15600135782699</v>
      </c>
      <c r="AE790" s="7">
        <v>5.1514236330985996</v>
      </c>
      <c r="AF790" s="7">
        <v>1912.50351309031</v>
      </c>
      <c r="AG790" s="7">
        <v>41.387221663932301</v>
      </c>
      <c r="AH790" s="7">
        <v>243.15600135782699</v>
      </c>
      <c r="AI790" s="7">
        <v>5.2619779562394999</v>
      </c>
      <c r="AJ790" s="7">
        <v>392.71711599500901</v>
      </c>
      <c r="AK790" s="7">
        <v>8.4985309672150713</v>
      </c>
      <c r="AL790" s="7">
        <v>332.43426876794501</v>
      </c>
      <c r="AM790" s="7">
        <v>7.1939898023792592</v>
      </c>
      <c r="AN790" s="7">
        <v>1784.89860810712</v>
      </c>
      <c r="AO790" s="7">
        <v>38.625808442049802</v>
      </c>
      <c r="AP790" s="7">
        <v>52.376372947823299</v>
      </c>
      <c r="AQ790" s="7">
        <v>1.1334423922922099</v>
      </c>
      <c r="AR790" s="7">
        <v>18.305494993226599</v>
      </c>
      <c r="AS790" s="7">
        <v>0.396137091392049</v>
      </c>
      <c r="AT790" s="7">
        <v>0.141094595193863</v>
      </c>
      <c r="AU790" s="7">
        <v>3.0533346720160804E-3</v>
      </c>
      <c r="AV790" s="7">
        <v>7.6425499618053401</v>
      </c>
      <c r="AW790" s="7">
        <v>0.16538736121630301</v>
      </c>
      <c r="AX790" s="7">
        <v>49.139398660860003</v>
      </c>
      <c r="AY790" s="7">
        <v>1.0633931759545598</v>
      </c>
      <c r="AZ790" s="7">
        <v>46.506317063584</v>
      </c>
      <c r="BA790" s="7">
        <v>1.00641240128942</v>
      </c>
      <c r="BB790" s="7">
        <v>35.995247515995302</v>
      </c>
      <c r="BC790" s="7">
        <v>2.19617129444755</v>
      </c>
      <c r="BD790" s="7">
        <v>67.5608784958022</v>
      </c>
      <c r="BE790" s="7">
        <v>4.1220792248811602</v>
      </c>
      <c r="BF790" s="7">
        <v>48.7970004081726</v>
      </c>
      <c r="BG790" s="7">
        <v>1.05598356217643</v>
      </c>
      <c r="BH790" s="7">
        <v>5.1514236330985996</v>
      </c>
      <c r="BI790" s="7">
        <v>0.11147854648557901</v>
      </c>
      <c r="BJ790" s="7">
        <v>7.3634063005447397</v>
      </c>
      <c r="BK790" s="7">
        <v>0.159346598150719</v>
      </c>
      <c r="BL790" s="7">
        <v>7.5289853811264003</v>
      </c>
      <c r="BM790" s="7">
        <v>0.16292978535222699</v>
      </c>
      <c r="BN790" s="7">
        <v>46.133792877197301</v>
      </c>
      <c r="BO790" s="7">
        <v>0.99835085213584207</v>
      </c>
      <c r="BP790" s="7">
        <v>0</v>
      </c>
      <c r="BQ790" s="7">
        <v>0</v>
      </c>
      <c r="BR790" s="7">
        <v>8.6721152067184407E-2</v>
      </c>
      <c r="BS790" s="7">
        <v>1.87667500686398E-3</v>
      </c>
      <c r="BT790" s="7">
        <v>0</v>
      </c>
      <c r="BU790" s="7">
        <v>0</v>
      </c>
      <c r="BV790" s="7">
        <v>0.85481876134872403</v>
      </c>
      <c r="BW790" s="7">
        <v>1.8498566573224903E-2</v>
      </c>
      <c r="BX790" s="7">
        <v>1.72166928648949</v>
      </c>
      <c r="BY790" s="7">
        <v>3.7257504576703904E-2</v>
      </c>
      <c r="BZ790" s="7">
        <v>1.1818083822727199</v>
      </c>
      <c r="CA790" s="7">
        <v>2.5574732358206502E-2</v>
      </c>
      <c r="CB790" s="7">
        <v>0.99381373822689101</v>
      </c>
      <c r="CC790" s="7">
        <v>6.0635371459846897E-2</v>
      </c>
      <c r="CD790" s="7">
        <v>1.6752742081880601</v>
      </c>
      <c r="CE790" s="7">
        <v>0.10221319146968</v>
      </c>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v>817</v>
      </c>
      <c r="EG790" s="7">
        <v>1014</v>
      </c>
      <c r="EH790" s="7">
        <v>716</v>
      </c>
      <c r="EI790" s="7">
        <v>4324</v>
      </c>
      <c r="EJ790" s="7">
        <v>134</v>
      </c>
      <c r="EK790" s="7">
        <v>42</v>
      </c>
      <c r="EL790" s="7">
        <v>1</v>
      </c>
      <c r="EM790" s="7">
        <v>12</v>
      </c>
      <c r="EN790" s="7">
        <v>108</v>
      </c>
      <c r="EO790" s="7">
        <v>139</v>
      </c>
      <c r="EP790" s="7">
        <v>61</v>
      </c>
      <c r="EQ790" s="7">
        <v>154</v>
      </c>
    </row>
    <row r="791" spans="1:147" x14ac:dyDescent="0.35">
      <c r="A791" s="7" t="s">
        <v>1269</v>
      </c>
      <c r="B791" s="7" t="e" vm="1">
        <v>#VALUE!</v>
      </c>
      <c r="C791" s="7" t="e" vm="9">
        <v>#VALUE!</v>
      </c>
      <c r="D791" s="7">
        <v>1</v>
      </c>
      <c r="E791" s="7">
        <v>6254</v>
      </c>
      <c r="F791" s="7">
        <v>1975</v>
      </c>
      <c r="G791" s="7">
        <v>0</v>
      </c>
      <c r="H791" s="7">
        <v>6</v>
      </c>
      <c r="I791" s="7">
        <v>9.5938599296450267E-2</v>
      </c>
      <c r="J791" s="7">
        <v>0</v>
      </c>
      <c r="K791" s="7">
        <v>0</v>
      </c>
      <c r="L791" s="7">
        <v>0</v>
      </c>
      <c r="M791" s="7">
        <v>0</v>
      </c>
      <c r="N791" s="7">
        <v>0</v>
      </c>
      <c r="O791" s="7">
        <v>0</v>
      </c>
      <c r="P791" s="7">
        <v>0.237755587256301</v>
      </c>
      <c r="Q791" s="7">
        <v>128923</v>
      </c>
      <c r="R791" s="7">
        <v>1</v>
      </c>
      <c r="S791" s="7">
        <v>1</v>
      </c>
      <c r="T791" s="7">
        <v>1</v>
      </c>
      <c r="U791" s="7">
        <v>1</v>
      </c>
      <c r="V791" s="7">
        <v>1</v>
      </c>
      <c r="W791" s="7">
        <v>0</v>
      </c>
      <c r="X791" s="7">
        <v>0</v>
      </c>
      <c r="Y791" s="7">
        <v>0</v>
      </c>
      <c r="Z791" s="7">
        <v>4896.9757503754499</v>
      </c>
      <c r="AA791" s="7">
        <v>6254.0000091007996</v>
      </c>
      <c r="AB791" s="7">
        <v>4896.9757503754499</v>
      </c>
      <c r="AC791" s="7">
        <v>168.665837702217</v>
      </c>
      <c r="AD791" s="7">
        <v>254.91484817151499</v>
      </c>
      <c r="AE791" s="7">
        <v>168.665837702217</v>
      </c>
      <c r="AF791" s="7">
        <v>6254.0000091007996</v>
      </c>
      <c r="AG791" s="7">
        <v>100.00000014551999</v>
      </c>
      <c r="AH791" s="7">
        <v>254.91484817151499</v>
      </c>
      <c r="AI791" s="7">
        <v>4.0760289122404103</v>
      </c>
      <c r="AJ791" s="7">
        <v>1668.9999898823201</v>
      </c>
      <c r="AK791" s="7">
        <v>26.686920209183203</v>
      </c>
      <c r="AL791" s="7">
        <v>567.99999741939303</v>
      </c>
      <c r="AM791" s="7">
        <v>9.0821873588006596</v>
      </c>
      <c r="AN791" s="7">
        <v>5644.99997537731</v>
      </c>
      <c r="AO791" s="7">
        <v>90.262231777699199</v>
      </c>
      <c r="AP791" s="7">
        <v>260.99999967517499</v>
      </c>
      <c r="AQ791" s="7">
        <v>4.1733290642017202</v>
      </c>
      <c r="AR791" s="7">
        <v>256.999999974589</v>
      </c>
      <c r="AS791" s="7">
        <v>4.1093700027916302</v>
      </c>
      <c r="AT791" s="7">
        <v>0</v>
      </c>
      <c r="AU791" s="7">
        <v>0</v>
      </c>
      <c r="AV791" s="7">
        <v>4.0000001862645096</v>
      </c>
      <c r="AW791" s="7">
        <v>6.3959069175959601E-2</v>
      </c>
      <c r="AX791" s="7">
        <v>87.0000003767598</v>
      </c>
      <c r="AY791" s="7">
        <v>1.39110969582283</v>
      </c>
      <c r="AZ791" s="7">
        <v>121.00000002305499</v>
      </c>
      <c r="BA791" s="7">
        <v>1.9347617528470602</v>
      </c>
      <c r="BB791" s="7">
        <v>9.6644294630659697</v>
      </c>
      <c r="BC791" s="7">
        <v>0.48933820066156802</v>
      </c>
      <c r="BD791" s="7">
        <v>23.8326335827796</v>
      </c>
      <c r="BE791" s="7">
        <v>1.2067156244445401</v>
      </c>
      <c r="BF791" s="7">
        <v>4896.9757503754499</v>
      </c>
      <c r="BG791" s="7">
        <v>78.301499046617394</v>
      </c>
      <c r="BH791" s="7">
        <v>168.665837702217</v>
      </c>
      <c r="BI791" s="7">
        <v>2.6969273697188498</v>
      </c>
      <c r="BJ791" s="7">
        <v>1320.6982588449901</v>
      </c>
      <c r="BK791" s="7">
        <v>21.1176568411415</v>
      </c>
      <c r="BL791" s="7">
        <v>415.41052840597803</v>
      </c>
      <c r="BM791" s="7">
        <v>6.6423173713779606</v>
      </c>
      <c r="BN791" s="7">
        <v>4407.9077034861202</v>
      </c>
      <c r="BO791" s="7">
        <v>70.481415150081801</v>
      </c>
      <c r="BP791" s="7">
        <v>200.050227289411</v>
      </c>
      <c r="BQ791" s="7">
        <v>3.1987564325137696</v>
      </c>
      <c r="BR791" s="7">
        <v>216.24260606025601</v>
      </c>
      <c r="BS791" s="7">
        <v>3.45766878893917</v>
      </c>
      <c r="BT791" s="7">
        <v>0</v>
      </c>
      <c r="BU791" s="7">
        <v>0</v>
      </c>
      <c r="BV791" s="7">
        <v>2.6122582033276598</v>
      </c>
      <c r="BW791" s="7">
        <v>4.1769398837986201E-2</v>
      </c>
      <c r="BX791" s="7">
        <v>70.162948785767895</v>
      </c>
      <c r="BY791" s="7">
        <v>1.1218891715025201</v>
      </c>
      <c r="BZ791" s="7">
        <v>92.684991799372497</v>
      </c>
      <c r="CA791" s="7">
        <v>1.4820113815058</v>
      </c>
      <c r="CB791" s="7">
        <v>6.1692678356775996</v>
      </c>
      <c r="CC791" s="7">
        <v>0.312367991679879</v>
      </c>
      <c r="CD791" s="7">
        <v>18.5295291515868</v>
      </c>
      <c r="CE791" s="7">
        <v>0.93820400767527889</v>
      </c>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v>223</v>
      </c>
      <c r="EG791" s="7">
        <v>1669</v>
      </c>
      <c r="EH791" s="7">
        <v>568</v>
      </c>
      <c r="EI791" s="7">
        <v>5645</v>
      </c>
      <c r="EJ791" s="7">
        <v>261</v>
      </c>
      <c r="EK791" s="7">
        <v>257</v>
      </c>
      <c r="EL791" s="7">
        <v>0</v>
      </c>
      <c r="EM791" s="7">
        <v>4</v>
      </c>
      <c r="EN791" s="7">
        <v>87</v>
      </c>
      <c r="EO791" s="7">
        <v>121</v>
      </c>
      <c r="EP791" s="7">
        <v>9</v>
      </c>
      <c r="EQ791" s="7">
        <v>23</v>
      </c>
    </row>
    <row r="792" spans="1:147" x14ac:dyDescent="0.35">
      <c r="A792" s="7" t="s">
        <v>1270</v>
      </c>
      <c r="B792" s="7" t="e" vm="1">
        <v>#VALUE!</v>
      </c>
      <c r="C792" s="7" t="e" vm="9">
        <v>#VALUE!</v>
      </c>
      <c r="D792" s="7">
        <v>1</v>
      </c>
      <c r="E792" s="7">
        <v>4787</v>
      </c>
      <c r="F792" s="7">
        <v>1524</v>
      </c>
      <c r="G792" s="7">
        <v>0</v>
      </c>
      <c r="H792" s="7">
        <v>2</v>
      </c>
      <c r="I792" s="7">
        <v>4.1779820346772509E-2</v>
      </c>
      <c r="J792" s="7">
        <v>0</v>
      </c>
      <c r="K792" s="7">
        <v>0</v>
      </c>
      <c r="L792" s="7">
        <v>0</v>
      </c>
      <c r="M792" s="7">
        <v>0</v>
      </c>
      <c r="N792" s="7">
        <v>0</v>
      </c>
      <c r="O792" s="7">
        <v>0</v>
      </c>
      <c r="P792" s="7">
        <v>1.17474302496329</v>
      </c>
      <c r="Q792" s="7">
        <v>125469</v>
      </c>
      <c r="R792" s="7">
        <v>0</v>
      </c>
      <c r="S792" s="7">
        <v>1</v>
      </c>
      <c r="T792" s="7">
        <v>0</v>
      </c>
      <c r="U792" s="7">
        <v>1</v>
      </c>
      <c r="V792" s="7">
        <v>0</v>
      </c>
      <c r="W792" s="7">
        <v>0</v>
      </c>
      <c r="X792" s="7">
        <v>0</v>
      </c>
      <c r="Y792" s="7">
        <v>0</v>
      </c>
      <c r="Z792" s="7">
        <v>226.52864580974</v>
      </c>
      <c r="AA792" s="7">
        <v>3195.0331711766798</v>
      </c>
      <c r="AB792" s="7">
        <v>226.52864580974</v>
      </c>
      <c r="AC792" s="7">
        <v>6.3524350870866302</v>
      </c>
      <c r="AD792" s="7">
        <v>130.539542438513</v>
      </c>
      <c r="AE792" s="7">
        <v>6.3524350870866302</v>
      </c>
      <c r="AF792" s="7">
        <v>3195.0331711766798</v>
      </c>
      <c r="AG792" s="7">
        <v>66.743955946870202</v>
      </c>
      <c r="AH792" s="7">
        <v>130.539542438513</v>
      </c>
      <c r="AI792" s="7">
        <v>2.7269593156154901</v>
      </c>
      <c r="AJ792" s="7">
        <v>811.77691308067006</v>
      </c>
      <c r="AK792" s="7">
        <v>16.957946795083998</v>
      </c>
      <c r="AL792" s="7">
        <v>270.46663132470701</v>
      </c>
      <c r="AM792" s="7">
        <v>5.6500236332715099</v>
      </c>
      <c r="AN792" s="7">
        <v>2962.0556368737002</v>
      </c>
      <c r="AO792" s="7">
        <v>61.877076182864002</v>
      </c>
      <c r="AP792" s="7">
        <v>82.174909575165699</v>
      </c>
      <c r="AQ792" s="7">
        <v>1.7166264795313499</v>
      </c>
      <c r="AR792" s="7">
        <v>119.142005449219</v>
      </c>
      <c r="AS792" s="7">
        <v>2.4888657917112802</v>
      </c>
      <c r="AT792" s="7">
        <v>0</v>
      </c>
      <c r="AU792" s="7">
        <v>0</v>
      </c>
      <c r="AV792" s="7">
        <v>2.00000002235174</v>
      </c>
      <c r="AW792" s="7">
        <v>4.1779820813698396E-2</v>
      </c>
      <c r="AX792" s="7">
        <v>29.660610947434201</v>
      </c>
      <c r="AY792" s="7">
        <v>0.61960749837965701</v>
      </c>
      <c r="AZ792" s="7">
        <v>74.024544072650301</v>
      </c>
      <c r="BA792" s="7">
        <v>1.5463660763035398</v>
      </c>
      <c r="BB792" s="7">
        <v>0</v>
      </c>
      <c r="BC792" s="7">
        <v>0</v>
      </c>
      <c r="BD792" s="7">
        <v>12.2632683400498</v>
      </c>
      <c r="BE792" s="7">
        <v>0.80467640026573306</v>
      </c>
      <c r="BF792" s="7">
        <v>226.52864580974</v>
      </c>
      <c r="BG792" s="7">
        <v>4.7321630626642994</v>
      </c>
      <c r="BH792" s="7">
        <v>6.3524350870866302</v>
      </c>
      <c r="BI792" s="7">
        <v>0.132701798351507</v>
      </c>
      <c r="BJ792" s="7">
        <v>72.256825429387405</v>
      </c>
      <c r="BK792" s="7">
        <v>1.50943859263395</v>
      </c>
      <c r="BL792" s="7">
        <v>8.8368004811927694</v>
      </c>
      <c r="BM792" s="7">
        <v>0.184599968272253</v>
      </c>
      <c r="BN792" s="7">
        <v>193.70310773700501</v>
      </c>
      <c r="BO792" s="7">
        <v>4.0464405209317897</v>
      </c>
      <c r="BP792" s="7">
        <v>14.0515234789345</v>
      </c>
      <c r="BQ792" s="7">
        <v>0.29353506327417</v>
      </c>
      <c r="BR792" s="7">
        <v>16.771443329053</v>
      </c>
      <c r="BS792" s="7">
        <v>0.35035394462195502</v>
      </c>
      <c r="BT792" s="7">
        <v>0</v>
      </c>
      <c r="BU792" s="7">
        <v>0</v>
      </c>
      <c r="BV792" s="7">
        <v>1.9382555782794999</v>
      </c>
      <c r="BW792" s="7">
        <v>4.0489984923323501E-2</v>
      </c>
      <c r="BX792" s="7">
        <v>6.4314785151509596E-2</v>
      </c>
      <c r="BY792" s="7">
        <v>1.3435300846356699E-3</v>
      </c>
      <c r="BZ792" s="7">
        <v>3.5721533622127</v>
      </c>
      <c r="CA792" s="7">
        <v>7.4621962862183006E-2</v>
      </c>
      <c r="CB792" s="7">
        <v>0</v>
      </c>
      <c r="CC792" s="7">
        <v>0</v>
      </c>
      <c r="CD792" s="7">
        <v>0.77024586910556503</v>
      </c>
      <c r="CE792" s="7">
        <v>5.0541067526611902E-2</v>
      </c>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v>250</v>
      </c>
      <c r="EG792" s="7">
        <v>1157</v>
      </c>
      <c r="EH792" s="7">
        <v>461</v>
      </c>
      <c r="EI792" s="7">
        <v>4434</v>
      </c>
      <c r="EJ792" s="7">
        <v>132</v>
      </c>
      <c r="EK792" s="7">
        <v>156</v>
      </c>
      <c r="EL792" s="7">
        <v>0</v>
      </c>
      <c r="EM792" s="7">
        <v>2</v>
      </c>
      <c r="EN792" s="7">
        <v>63</v>
      </c>
      <c r="EO792" s="7">
        <v>109</v>
      </c>
      <c r="EP792" s="7">
        <v>0</v>
      </c>
      <c r="EQ792" s="7">
        <v>19</v>
      </c>
    </row>
    <row r="793" spans="1:147" x14ac:dyDescent="0.35">
      <c r="A793" s="7" t="s">
        <v>1271</v>
      </c>
      <c r="B793" s="7" t="e" vm="1">
        <v>#VALUE!</v>
      </c>
      <c r="C793" s="7" t="e" vm="9">
        <v>#VALUE!</v>
      </c>
      <c r="D793" s="7">
        <v>1</v>
      </c>
      <c r="E793" s="7">
        <v>3369</v>
      </c>
      <c r="F793" s="7">
        <v>1271</v>
      </c>
      <c r="G793" s="7">
        <v>0</v>
      </c>
      <c r="H793" s="7">
        <v>0</v>
      </c>
      <c r="I793" s="7">
        <v>0</v>
      </c>
      <c r="J793" s="7">
        <v>0</v>
      </c>
      <c r="K793" s="7">
        <v>0</v>
      </c>
      <c r="L793" s="7">
        <v>0</v>
      </c>
      <c r="M793" s="7">
        <v>0</v>
      </c>
      <c r="N793" s="7">
        <v>0</v>
      </c>
      <c r="O793" s="7">
        <v>0</v>
      </c>
      <c r="P793" s="7">
        <v>2.0735155513666399</v>
      </c>
      <c r="Q793" s="7">
        <v>99402</v>
      </c>
      <c r="R793" s="7">
        <v>0</v>
      </c>
      <c r="S793" s="7">
        <v>1</v>
      </c>
      <c r="T793" s="7">
        <v>0</v>
      </c>
      <c r="U793" s="7">
        <v>1</v>
      </c>
      <c r="V793" s="7">
        <v>0</v>
      </c>
      <c r="W793" s="7">
        <v>0</v>
      </c>
      <c r="X793" s="7">
        <v>0</v>
      </c>
      <c r="Y793" s="7">
        <v>0</v>
      </c>
      <c r="Z793" s="7">
        <v>67.8470876216888</v>
      </c>
      <c r="AA793" s="7">
        <v>1848.1392613456101</v>
      </c>
      <c r="AB793" s="7">
        <v>67.8470876216888</v>
      </c>
      <c r="AC793" s="7">
        <v>1.0293423309922201</v>
      </c>
      <c r="AD793" s="7">
        <v>81.919211744418106</v>
      </c>
      <c r="AE793" s="7">
        <v>1.0293423309922201</v>
      </c>
      <c r="AF793" s="7">
        <v>1848.1392613456101</v>
      </c>
      <c r="AG793" s="7">
        <v>54.857205738961504</v>
      </c>
      <c r="AH793" s="7">
        <v>81.919211744418106</v>
      </c>
      <c r="AI793" s="7">
        <v>2.4315586745152302</v>
      </c>
      <c r="AJ793" s="7">
        <v>390.70043061785702</v>
      </c>
      <c r="AK793" s="7">
        <v>11.596925812343601</v>
      </c>
      <c r="AL793" s="7">
        <v>344.90059843793301</v>
      </c>
      <c r="AM793" s="7">
        <v>10.237476949775399</v>
      </c>
      <c r="AN793" s="7">
        <v>1762.0686042115599</v>
      </c>
      <c r="AO793" s="7">
        <v>52.302422208713395</v>
      </c>
      <c r="AP793" s="7">
        <v>36.682292501442099</v>
      </c>
      <c r="AQ793" s="7">
        <v>1.0888184179709701</v>
      </c>
      <c r="AR793" s="7">
        <v>17.161358537152399</v>
      </c>
      <c r="AS793" s="7">
        <v>0.50939028011731702</v>
      </c>
      <c r="AT793" s="7">
        <v>0</v>
      </c>
      <c r="AU793" s="7">
        <v>0</v>
      </c>
      <c r="AV793" s="7">
        <v>3.3149391664192098</v>
      </c>
      <c r="AW793" s="7">
        <v>9.8395344803182197E-2</v>
      </c>
      <c r="AX793" s="7">
        <v>28.9120688270777</v>
      </c>
      <c r="AY793" s="7">
        <v>0.85817954369479788</v>
      </c>
      <c r="AZ793" s="7">
        <v>57.723459873628599</v>
      </c>
      <c r="BA793" s="7">
        <v>1.71337072940423</v>
      </c>
      <c r="BB793" s="7">
        <v>6.8848426811437102</v>
      </c>
      <c r="BC793" s="7">
        <v>0.54168707168715302</v>
      </c>
      <c r="BD793" s="7">
        <v>24.476471304595201</v>
      </c>
      <c r="BE793" s="7">
        <v>1.92576485480686</v>
      </c>
      <c r="BF793" s="7">
        <v>67.8470876216888</v>
      </c>
      <c r="BG793" s="7">
        <v>2.01386428084562</v>
      </c>
      <c r="BH793" s="7">
        <v>1.0293423309922201</v>
      </c>
      <c r="BI793" s="7">
        <v>3.0553349094455999E-2</v>
      </c>
      <c r="BJ793" s="7">
        <v>14.8892589211464</v>
      </c>
      <c r="BK793" s="7">
        <v>0.44194891425189597</v>
      </c>
      <c r="BL793" s="7">
        <v>10.416773051023499</v>
      </c>
      <c r="BM793" s="7">
        <v>0.30919480709479003</v>
      </c>
      <c r="BN793" s="7">
        <v>62.097195744514501</v>
      </c>
      <c r="BO793" s="7">
        <v>1.8431936997481297</v>
      </c>
      <c r="BP793" s="7">
        <v>3.94265333004296</v>
      </c>
      <c r="BQ793" s="7">
        <v>0.117027406650132</v>
      </c>
      <c r="BR793" s="7">
        <v>0</v>
      </c>
      <c r="BS793" s="7">
        <v>0</v>
      </c>
      <c r="BT793" s="7">
        <v>0</v>
      </c>
      <c r="BU793" s="7">
        <v>0</v>
      </c>
      <c r="BV793" s="7">
        <v>0.121280908584595</v>
      </c>
      <c r="BW793" s="7">
        <v>3.5999082393765101E-3</v>
      </c>
      <c r="BX793" s="7">
        <v>1.6859588623046899</v>
      </c>
      <c r="BY793" s="7">
        <v>5.0043302532047702E-2</v>
      </c>
      <c r="BZ793" s="7">
        <v>4.7748875617981001</v>
      </c>
      <c r="CA793" s="7">
        <v>0.14173011462742899</v>
      </c>
      <c r="CB793" s="7">
        <v>0</v>
      </c>
      <c r="CC793" s="7">
        <v>0</v>
      </c>
      <c r="CD793" s="7">
        <v>0.80901404377073105</v>
      </c>
      <c r="CE793" s="7">
        <v>6.3651773703440606E-2</v>
      </c>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v>243</v>
      </c>
      <c r="EG793" s="7">
        <v>746</v>
      </c>
      <c r="EH793" s="7">
        <v>570</v>
      </c>
      <c r="EI793" s="7">
        <v>3219</v>
      </c>
      <c r="EJ793" s="7">
        <v>57</v>
      </c>
      <c r="EK793" s="7">
        <v>39</v>
      </c>
      <c r="EL793" s="7">
        <v>0</v>
      </c>
      <c r="EM793" s="7">
        <v>4</v>
      </c>
      <c r="EN793" s="7">
        <v>50</v>
      </c>
      <c r="EO793" s="7">
        <v>96</v>
      </c>
      <c r="EP793" s="7">
        <v>20</v>
      </c>
      <c r="EQ793" s="7">
        <v>40</v>
      </c>
    </row>
    <row r="794" spans="1:147" x14ac:dyDescent="0.35">
      <c r="A794" s="7" t="s">
        <v>1272</v>
      </c>
      <c r="B794" s="7" t="e" vm="1">
        <v>#VALUE!</v>
      </c>
      <c r="C794" s="7" t="e" vm="9">
        <v>#VALUE!</v>
      </c>
      <c r="D794" s="7">
        <v>1</v>
      </c>
      <c r="E794" s="7">
        <v>3857</v>
      </c>
      <c r="F794" s="7">
        <v>1310</v>
      </c>
      <c r="G794" s="7">
        <v>0</v>
      </c>
      <c r="H794" s="7">
        <v>11</v>
      </c>
      <c r="I794" s="7">
        <v>0.28519574799066633</v>
      </c>
      <c r="J794" s="7">
        <v>0</v>
      </c>
      <c r="K794" s="7">
        <v>0</v>
      </c>
      <c r="L794" s="7">
        <v>0</v>
      </c>
      <c r="M794" s="7">
        <v>0</v>
      </c>
      <c r="N794" s="7">
        <v>0</v>
      </c>
      <c r="O794" s="7">
        <v>0</v>
      </c>
      <c r="P794" s="7">
        <v>0.89576547231270398</v>
      </c>
      <c r="Q794" s="7">
        <v>107996</v>
      </c>
      <c r="R794" s="7">
        <v>0</v>
      </c>
      <c r="S794" s="7">
        <v>1</v>
      </c>
      <c r="T794" s="7">
        <v>0</v>
      </c>
      <c r="U794" s="7">
        <v>1</v>
      </c>
      <c r="V794" s="7">
        <v>0</v>
      </c>
      <c r="W794" s="7">
        <v>0</v>
      </c>
      <c r="X794" s="7">
        <v>0</v>
      </c>
      <c r="Y794" s="7">
        <v>0</v>
      </c>
      <c r="Z794" s="7">
        <v>1.89504778385162</v>
      </c>
      <c r="AA794" s="7">
        <v>2335.3249764627499</v>
      </c>
      <c r="AB794" s="7">
        <v>1.89504778385162</v>
      </c>
      <c r="AC794" s="7">
        <v>0.338628500699997</v>
      </c>
      <c r="AD794" s="7">
        <v>353.00858759530098</v>
      </c>
      <c r="AE794" s="7">
        <v>0.338628500699997</v>
      </c>
      <c r="AF794" s="7">
        <v>2335.3249764627499</v>
      </c>
      <c r="AG794" s="7">
        <v>60.547704860325503</v>
      </c>
      <c r="AH794" s="7">
        <v>353.00858759530098</v>
      </c>
      <c r="AI794" s="7">
        <v>9.1524134714882308</v>
      </c>
      <c r="AJ794" s="7">
        <v>545.65945215654199</v>
      </c>
      <c r="AK794" s="7">
        <v>14.147250509632899</v>
      </c>
      <c r="AL794" s="7">
        <v>360.51672249117098</v>
      </c>
      <c r="AM794" s="7">
        <v>9.3470760303648213</v>
      </c>
      <c r="AN794" s="7">
        <v>2120.5881940402301</v>
      </c>
      <c r="AO794" s="7">
        <v>54.980248743589101</v>
      </c>
      <c r="AP794" s="7">
        <v>104.362137348093</v>
      </c>
      <c r="AQ794" s="7">
        <v>2.7057852566267302</v>
      </c>
      <c r="AR794" s="7">
        <v>56.500151816346303</v>
      </c>
      <c r="AS794" s="7">
        <v>1.4648730053499199</v>
      </c>
      <c r="AT794" s="7">
        <v>0</v>
      </c>
      <c r="AU794" s="7">
        <v>0</v>
      </c>
      <c r="AV794" s="7">
        <v>0</v>
      </c>
      <c r="AW794" s="7">
        <v>0</v>
      </c>
      <c r="AX794" s="7">
        <v>53.8745027300902</v>
      </c>
      <c r="AY794" s="7">
        <v>1.3967981003393901</v>
      </c>
      <c r="AZ794" s="7">
        <v>88.703336664009797</v>
      </c>
      <c r="BA794" s="7">
        <v>2.2998013135600197</v>
      </c>
      <c r="BB794" s="7">
        <v>9.3846647593381896</v>
      </c>
      <c r="BC794" s="7">
        <v>0.71638662285024401</v>
      </c>
      <c r="BD794" s="7">
        <v>6.7888124178548397</v>
      </c>
      <c r="BE794" s="7">
        <v>0.51822995556143792</v>
      </c>
      <c r="BF794" s="7">
        <v>1.89504778385162</v>
      </c>
      <c r="BG794" s="7">
        <v>4.9132688199419898E-2</v>
      </c>
      <c r="BH794" s="7">
        <v>0.338628500699997</v>
      </c>
      <c r="BI794" s="7">
        <v>8.7795825952812299E-3</v>
      </c>
      <c r="BJ794" s="7">
        <v>0.411189615726471</v>
      </c>
      <c r="BK794" s="7">
        <v>1.0660866365736901E-2</v>
      </c>
      <c r="BL794" s="7">
        <v>0.25028932094574002</v>
      </c>
      <c r="BM794" s="7">
        <v>6.4892227364723798E-3</v>
      </c>
      <c r="BN794" s="7">
        <v>1.70733082294464</v>
      </c>
      <c r="BO794" s="7">
        <v>4.4265771919747003E-2</v>
      </c>
      <c r="BP794" s="7">
        <v>6.2572330236434895E-2</v>
      </c>
      <c r="BQ794" s="7">
        <v>1.6223056841180999E-3</v>
      </c>
      <c r="BR794" s="7">
        <v>6.2572330236434895E-2</v>
      </c>
      <c r="BS794" s="7">
        <v>1.6223056841180999E-3</v>
      </c>
      <c r="BT794" s="7">
        <v>0</v>
      </c>
      <c r="BU794" s="7">
        <v>0</v>
      </c>
      <c r="BV794" s="7">
        <v>0</v>
      </c>
      <c r="BW794" s="7">
        <v>0</v>
      </c>
      <c r="BX794" s="7">
        <v>6.2572330236434895E-2</v>
      </c>
      <c r="BY794" s="7">
        <v>1.6223056841180999E-3</v>
      </c>
      <c r="BZ794" s="7">
        <v>3.57556194067001E-2</v>
      </c>
      <c r="CA794" s="7">
        <v>9.2703187468758509E-4</v>
      </c>
      <c r="CB794" s="7">
        <v>0</v>
      </c>
      <c r="CC794" s="7">
        <v>0</v>
      </c>
      <c r="CD794" s="7">
        <v>5.4798154160380398E-3</v>
      </c>
      <c r="CE794" s="7">
        <v>4.1830652030824702E-4</v>
      </c>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v>511</v>
      </c>
      <c r="EG794" s="7">
        <v>882</v>
      </c>
      <c r="EH794" s="7">
        <v>639</v>
      </c>
      <c r="EI794" s="7">
        <v>3560</v>
      </c>
      <c r="EJ794" s="7">
        <v>150</v>
      </c>
      <c r="EK794" s="7">
        <v>73</v>
      </c>
      <c r="EL794" s="7">
        <v>4</v>
      </c>
      <c r="EM794" s="7">
        <v>0</v>
      </c>
      <c r="EN794" s="7">
        <v>70</v>
      </c>
      <c r="EO794" s="7">
        <v>136</v>
      </c>
      <c r="EP794" s="7">
        <v>19</v>
      </c>
      <c r="EQ794" s="7">
        <v>11</v>
      </c>
    </row>
    <row r="795" spans="1:147" x14ac:dyDescent="0.35">
      <c r="A795" s="7" t="s">
        <v>1273</v>
      </c>
      <c r="B795" s="7" t="e" vm="1">
        <v>#VALUE!</v>
      </c>
      <c r="C795" s="7" t="e" vm="9">
        <v>#VALUE!</v>
      </c>
      <c r="D795" s="7">
        <v>1</v>
      </c>
      <c r="E795" s="7">
        <v>2958</v>
      </c>
      <c r="F795" s="7">
        <v>988</v>
      </c>
      <c r="G795" s="7">
        <v>0</v>
      </c>
      <c r="H795" s="7">
        <v>2</v>
      </c>
      <c r="I795" s="7">
        <v>6.7613252197430695E-2</v>
      </c>
      <c r="J795" s="7">
        <v>0</v>
      </c>
      <c r="K795" s="7">
        <v>0</v>
      </c>
      <c r="L795" s="7">
        <v>0</v>
      </c>
      <c r="M795" s="7">
        <v>0</v>
      </c>
      <c r="N795" s="7">
        <v>0</v>
      </c>
      <c r="O795" s="7">
        <v>0</v>
      </c>
      <c r="P795" s="7">
        <v>4.39520523065746</v>
      </c>
      <c r="Q795" s="7">
        <v>112500</v>
      </c>
      <c r="R795" s="7">
        <v>1</v>
      </c>
      <c r="S795" s="7">
        <v>1</v>
      </c>
      <c r="T795" s="7">
        <v>1</v>
      </c>
      <c r="U795" s="7">
        <v>1</v>
      </c>
      <c r="V795" s="7">
        <v>1</v>
      </c>
      <c r="W795" s="7">
        <v>0</v>
      </c>
      <c r="X795" s="7">
        <v>0</v>
      </c>
      <c r="Y795" s="7">
        <v>0</v>
      </c>
      <c r="Z795" s="7">
        <v>529.59591153671499</v>
      </c>
      <c r="AA795" s="7">
        <v>1496.53651019681</v>
      </c>
      <c r="AB795" s="7">
        <v>529.59591153671499</v>
      </c>
      <c r="AC795" s="7">
        <v>91.760715074604406</v>
      </c>
      <c r="AD795" s="7">
        <v>259.29818865857698</v>
      </c>
      <c r="AE795" s="7">
        <v>91.760715074604406</v>
      </c>
      <c r="AF795" s="7">
        <v>1496.53651019681</v>
      </c>
      <c r="AG795" s="7">
        <v>50.592850243299701</v>
      </c>
      <c r="AH795" s="7">
        <v>259.29818865857698</v>
      </c>
      <c r="AI795" s="7">
        <v>8.7659969120546499</v>
      </c>
      <c r="AJ795" s="7">
        <v>479.40270062236198</v>
      </c>
      <c r="AK795" s="7">
        <v>16.206987850654599</v>
      </c>
      <c r="AL795" s="7">
        <v>75.899195168618505</v>
      </c>
      <c r="AM795" s="7">
        <v>2.5658957122589103</v>
      </c>
      <c r="AN795" s="7">
        <v>1283.41840717231</v>
      </c>
      <c r="AO795" s="7">
        <v>43.388046219483201</v>
      </c>
      <c r="AP795" s="7">
        <v>79.116434769486702</v>
      </c>
      <c r="AQ795" s="7">
        <v>2.6746597285154401</v>
      </c>
      <c r="AR795" s="7">
        <v>75.514617018419798</v>
      </c>
      <c r="AS795" s="7">
        <v>2.5528944225294099</v>
      </c>
      <c r="AT795" s="7">
        <v>0.12675633467733899</v>
      </c>
      <c r="AU795" s="7">
        <v>4.2852040120804104E-3</v>
      </c>
      <c r="AV795" s="7">
        <v>1.1866683720145399</v>
      </c>
      <c r="AW795" s="7">
        <v>4.0117253955866697E-2</v>
      </c>
      <c r="AX795" s="7">
        <v>57.173631290133898</v>
      </c>
      <c r="AY795" s="7">
        <v>1.9328475757313699</v>
      </c>
      <c r="AZ795" s="7">
        <v>69.684198966249795</v>
      </c>
      <c r="BA795" s="7">
        <v>2.3557876594404901</v>
      </c>
      <c r="BB795" s="7">
        <v>40.695644383593397</v>
      </c>
      <c r="BC795" s="7">
        <v>4.1189923465175502</v>
      </c>
      <c r="BD795" s="7">
        <v>33.836828012373203</v>
      </c>
      <c r="BE795" s="7">
        <v>3.4247801631956696</v>
      </c>
      <c r="BF795" s="7">
        <v>529.59591153671499</v>
      </c>
      <c r="BG795" s="7">
        <v>17.903850964730101</v>
      </c>
      <c r="BH795" s="7">
        <v>91.760715074604406</v>
      </c>
      <c r="BI795" s="7">
        <v>3.1021201850778999</v>
      </c>
      <c r="BJ795" s="7">
        <v>201.32940922642601</v>
      </c>
      <c r="BK795" s="7">
        <v>6.8062680603930295</v>
      </c>
      <c r="BL795" s="7">
        <v>18.395063565912999</v>
      </c>
      <c r="BM795" s="7">
        <v>0.621875036034922</v>
      </c>
      <c r="BN795" s="7">
        <v>463.85106208495603</v>
      </c>
      <c r="BO795" s="7">
        <v>15.6812394213981</v>
      </c>
      <c r="BP795" s="7">
        <v>16.3662218640238</v>
      </c>
      <c r="BQ795" s="7">
        <v>0.55328674320567395</v>
      </c>
      <c r="BR795" s="7">
        <v>27.791278112679699</v>
      </c>
      <c r="BS795" s="7">
        <v>0.93952934796077503</v>
      </c>
      <c r="BT795" s="7">
        <v>0</v>
      </c>
      <c r="BU795" s="7">
        <v>0</v>
      </c>
      <c r="BV795" s="7">
        <v>0</v>
      </c>
      <c r="BW795" s="7">
        <v>0</v>
      </c>
      <c r="BX795" s="7">
        <v>21.587350257366801</v>
      </c>
      <c r="BY795" s="7">
        <v>0.72979547861280503</v>
      </c>
      <c r="BZ795" s="7">
        <v>24.601801286917201</v>
      </c>
      <c r="CA795" s="7">
        <v>0.83170389746170303</v>
      </c>
      <c r="CB795" s="7">
        <v>13.1347184646693</v>
      </c>
      <c r="CC795" s="7">
        <v>1.32942494581673</v>
      </c>
      <c r="CD795" s="7">
        <v>10.9210020776009</v>
      </c>
      <c r="CE795" s="7">
        <v>1.10536458275312</v>
      </c>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v>477</v>
      </c>
      <c r="EG795" s="7">
        <v>820</v>
      </c>
      <c r="EH795" s="7">
        <v>226</v>
      </c>
      <c r="EI795" s="7">
        <v>2538</v>
      </c>
      <c r="EJ795" s="7">
        <v>173</v>
      </c>
      <c r="EK795" s="7">
        <v>147</v>
      </c>
      <c r="EL795" s="7">
        <v>1</v>
      </c>
      <c r="EM795" s="7">
        <v>3</v>
      </c>
      <c r="EN795" s="7">
        <v>96</v>
      </c>
      <c r="EO795" s="7">
        <v>136</v>
      </c>
      <c r="EP795" s="7">
        <v>89</v>
      </c>
      <c r="EQ795" s="7">
        <v>74</v>
      </c>
    </row>
    <row r="796" spans="1:147" x14ac:dyDescent="0.35">
      <c r="A796" s="7" t="s">
        <v>1274</v>
      </c>
      <c r="B796" s="7" t="e" vm="1">
        <v>#VALUE!</v>
      </c>
      <c r="C796" s="7" t="e" vm="9">
        <v>#VALUE!</v>
      </c>
      <c r="D796" s="7">
        <v>1</v>
      </c>
      <c r="E796" s="7">
        <v>3940</v>
      </c>
      <c r="F796" s="7">
        <v>1501</v>
      </c>
      <c r="G796" s="7">
        <v>0</v>
      </c>
      <c r="H796" s="7">
        <v>109</v>
      </c>
      <c r="I796" s="7">
        <v>2.766497461928934</v>
      </c>
      <c r="J796" s="7">
        <v>0</v>
      </c>
      <c r="K796" s="7">
        <v>0</v>
      </c>
      <c r="L796" s="7">
        <v>0</v>
      </c>
      <c r="M796" s="7">
        <v>0</v>
      </c>
      <c r="N796" s="7">
        <v>1</v>
      </c>
      <c r="O796" s="7">
        <v>0</v>
      </c>
      <c r="P796" s="7">
        <v>5.0230790116752599</v>
      </c>
      <c r="Q796" s="7">
        <v>102067</v>
      </c>
      <c r="R796" s="7">
        <v>0</v>
      </c>
      <c r="S796" s="7">
        <v>1</v>
      </c>
      <c r="T796" s="7">
        <v>0</v>
      </c>
      <c r="U796" s="7">
        <v>1</v>
      </c>
      <c r="V796" s="7">
        <v>0</v>
      </c>
      <c r="W796" s="7">
        <v>0</v>
      </c>
      <c r="X796" s="7">
        <v>0</v>
      </c>
      <c r="Y796" s="7">
        <v>1</v>
      </c>
      <c r="Z796" s="7">
        <v>132.16041839122801</v>
      </c>
      <c r="AA796" s="7">
        <v>2436.55877878517</v>
      </c>
      <c r="AB796" s="7">
        <v>132.16041839122801</v>
      </c>
      <c r="AC796" s="7">
        <v>32.637509047985098</v>
      </c>
      <c r="AD796" s="7">
        <v>396.08855602890299</v>
      </c>
      <c r="AE796" s="7">
        <v>32.637509047985098</v>
      </c>
      <c r="AF796" s="7">
        <v>2436.55877878517</v>
      </c>
      <c r="AG796" s="7">
        <v>61.841593370182004</v>
      </c>
      <c r="AH796" s="7">
        <v>396.08855602890299</v>
      </c>
      <c r="AI796" s="7">
        <v>10.0530090362666</v>
      </c>
      <c r="AJ796" s="7">
        <v>505.42351384181501</v>
      </c>
      <c r="AK796" s="7">
        <v>12.828007965528302</v>
      </c>
      <c r="AL796" s="7">
        <v>614.02360158041097</v>
      </c>
      <c r="AM796" s="7">
        <v>15.584355370061202</v>
      </c>
      <c r="AN796" s="7">
        <v>2248.7358234897301</v>
      </c>
      <c r="AO796" s="7">
        <v>57.074513286541297</v>
      </c>
      <c r="AP796" s="7">
        <v>69.830782563425601</v>
      </c>
      <c r="AQ796" s="7">
        <v>1.7723548873965898</v>
      </c>
      <c r="AR796" s="7">
        <v>50.1512098778039</v>
      </c>
      <c r="AS796" s="7">
        <v>1.2728733471523801</v>
      </c>
      <c r="AT796" s="7">
        <v>0</v>
      </c>
      <c r="AU796" s="7">
        <v>0</v>
      </c>
      <c r="AV796" s="7">
        <v>0.96228625439107396</v>
      </c>
      <c r="AW796" s="7">
        <v>2.4423508994697297E-2</v>
      </c>
      <c r="AX796" s="7">
        <v>66.878668088000296</v>
      </c>
      <c r="AY796" s="7">
        <v>1.6974281240609199</v>
      </c>
      <c r="AZ796" s="7">
        <v>95.600433517014594</v>
      </c>
      <c r="BA796" s="7">
        <v>2.42640694205621</v>
      </c>
      <c r="BB796" s="7">
        <v>222.954980457434</v>
      </c>
      <c r="BC796" s="7">
        <v>14.8537628552588</v>
      </c>
      <c r="BD796" s="7">
        <v>93.701565985567896</v>
      </c>
      <c r="BE796" s="7">
        <v>6.2426093261537599</v>
      </c>
      <c r="BF796" s="7">
        <v>132.16041839122801</v>
      </c>
      <c r="BG796" s="7">
        <v>3.3543253398788804</v>
      </c>
      <c r="BH796" s="7">
        <v>32.637509047985098</v>
      </c>
      <c r="BI796" s="7">
        <v>0.82836317380672808</v>
      </c>
      <c r="BJ796" s="7">
        <v>19.581353634595899</v>
      </c>
      <c r="BK796" s="7">
        <v>0.49698867092882903</v>
      </c>
      <c r="BL796" s="7">
        <v>57.585659291595199</v>
      </c>
      <c r="BM796" s="7">
        <v>1.4615649566394699</v>
      </c>
      <c r="BN796" s="7">
        <v>120.32128676772101</v>
      </c>
      <c r="BO796" s="7">
        <v>3.0538397656781999</v>
      </c>
      <c r="BP796" s="7">
        <v>3.8496470488607901</v>
      </c>
      <c r="BQ796" s="7">
        <v>9.7706777889867702E-2</v>
      </c>
      <c r="BR796" s="7">
        <v>2.8059265613555899</v>
      </c>
      <c r="BS796" s="7">
        <v>7.1216410186690102E-2</v>
      </c>
      <c r="BT796" s="7">
        <v>0</v>
      </c>
      <c r="BU796" s="7">
        <v>0</v>
      </c>
      <c r="BV796" s="7">
        <v>0.176237612962723</v>
      </c>
      <c r="BW796" s="7">
        <v>4.47303586199804E-3</v>
      </c>
      <c r="BX796" s="7">
        <v>5.0073222070932397</v>
      </c>
      <c r="BY796" s="7">
        <v>0.12708939611911799</v>
      </c>
      <c r="BZ796" s="7">
        <v>3.4763919860124601</v>
      </c>
      <c r="CA796" s="7">
        <v>8.8233299137372101E-2</v>
      </c>
      <c r="CB796" s="7">
        <v>19.395653724670399</v>
      </c>
      <c r="CC796" s="7">
        <v>1.2921821268934299</v>
      </c>
      <c r="CD796" s="7">
        <v>4.4658673666417599</v>
      </c>
      <c r="CE796" s="7">
        <v>0.29752614034921798</v>
      </c>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v>482</v>
      </c>
      <c r="EG796" s="7">
        <v>858</v>
      </c>
      <c r="EH796" s="7">
        <v>844</v>
      </c>
      <c r="EI796" s="7">
        <v>3412</v>
      </c>
      <c r="EJ796" s="7">
        <v>243</v>
      </c>
      <c r="EK796" s="7">
        <v>128</v>
      </c>
      <c r="EL796" s="7">
        <v>4</v>
      </c>
      <c r="EM796" s="7">
        <v>8</v>
      </c>
      <c r="EN796" s="7">
        <v>145</v>
      </c>
      <c r="EO796" s="7">
        <v>195</v>
      </c>
      <c r="EP796" s="7">
        <v>279</v>
      </c>
      <c r="EQ796" s="7">
        <v>163</v>
      </c>
    </row>
    <row r="797" spans="1:147" x14ac:dyDescent="0.35">
      <c r="A797" s="7" t="s">
        <v>1275</v>
      </c>
      <c r="B797" s="7" t="e" vm="1">
        <v>#VALUE!</v>
      </c>
      <c r="C797" s="7" t="e" vm="9">
        <v>#VALUE!</v>
      </c>
      <c r="D797" s="7">
        <v>1</v>
      </c>
      <c r="E797" s="7">
        <v>3984</v>
      </c>
      <c r="F797" s="7">
        <v>1700</v>
      </c>
      <c r="G797" s="7">
        <v>0</v>
      </c>
      <c r="H797" s="7">
        <v>57</v>
      </c>
      <c r="I797" s="7">
        <v>1.4307228915662651</v>
      </c>
      <c r="J797" s="7">
        <v>0</v>
      </c>
      <c r="K797" s="7">
        <v>0</v>
      </c>
      <c r="L797" s="7">
        <v>0</v>
      </c>
      <c r="M797" s="7">
        <v>0</v>
      </c>
      <c r="N797" s="7">
        <v>1</v>
      </c>
      <c r="O797" s="7">
        <v>0</v>
      </c>
      <c r="P797" s="7">
        <v>1.7955112219451401</v>
      </c>
      <c r="Q797" s="7">
        <v>107151</v>
      </c>
      <c r="R797" s="7">
        <v>1</v>
      </c>
      <c r="S797" s="7">
        <v>1</v>
      </c>
      <c r="T797" s="7">
        <v>1</v>
      </c>
      <c r="U797" s="7">
        <v>1</v>
      </c>
      <c r="V797" s="7">
        <v>1</v>
      </c>
      <c r="W797" s="7">
        <v>0</v>
      </c>
      <c r="X797" s="7">
        <v>0</v>
      </c>
      <c r="Y797" s="7">
        <v>1</v>
      </c>
      <c r="Z797" s="7">
        <v>2291.1181067226998</v>
      </c>
      <c r="AA797" s="7">
        <v>3982.0613882791799</v>
      </c>
      <c r="AB797" s="7">
        <v>2291.1181067226998</v>
      </c>
      <c r="AC797" s="7">
        <v>295.11318515948602</v>
      </c>
      <c r="AD797" s="7">
        <v>393.02949707417002</v>
      </c>
      <c r="AE797" s="7">
        <v>295.11318515948602</v>
      </c>
      <c r="AF797" s="7">
        <v>3982.0613882791799</v>
      </c>
      <c r="AG797" s="7">
        <v>99.951340067248594</v>
      </c>
      <c r="AH797" s="7">
        <v>393.02949707417002</v>
      </c>
      <c r="AI797" s="7">
        <v>9.8651982197331805</v>
      </c>
      <c r="AJ797" s="7">
        <v>692.600029726088</v>
      </c>
      <c r="AK797" s="7">
        <v>17.384538898747202</v>
      </c>
      <c r="AL797" s="7">
        <v>912.89137226309595</v>
      </c>
      <c r="AM797" s="7">
        <v>22.913940066844802</v>
      </c>
      <c r="AN797" s="7">
        <v>3676.1067935613601</v>
      </c>
      <c r="AO797" s="7">
        <v>92.271756866499899</v>
      </c>
      <c r="AP797" s="7">
        <v>105.996509383956</v>
      </c>
      <c r="AQ797" s="7">
        <v>2.6605549544165799</v>
      </c>
      <c r="AR797" s="7">
        <v>147.95812629326201</v>
      </c>
      <c r="AS797" s="7">
        <v>3.7138083908951405</v>
      </c>
      <c r="AT797" s="7">
        <v>0</v>
      </c>
      <c r="AU797" s="7">
        <v>0</v>
      </c>
      <c r="AV797" s="7">
        <v>0.99999998463317796</v>
      </c>
      <c r="AW797" s="7">
        <v>2.51004012207123E-2</v>
      </c>
      <c r="AX797" s="7">
        <v>50.999999754130798</v>
      </c>
      <c r="AY797" s="7">
        <v>1.2801204757563001</v>
      </c>
      <c r="AZ797" s="7">
        <v>75.969250096240998</v>
      </c>
      <c r="BA797" s="7">
        <v>1.90685868715464</v>
      </c>
      <c r="BB797" s="7">
        <v>103.70291129150201</v>
      </c>
      <c r="BC797" s="7">
        <v>6.1001712524412905</v>
      </c>
      <c r="BD797" s="7">
        <v>39.3723075032512</v>
      </c>
      <c r="BE797" s="7">
        <v>2.31601808842654</v>
      </c>
      <c r="BF797" s="7">
        <v>2291.1181067226998</v>
      </c>
      <c r="BG797" s="7">
        <v>57.507984606493601</v>
      </c>
      <c r="BH797" s="7">
        <v>295.11318515948602</v>
      </c>
      <c r="BI797" s="7">
        <v>7.4074594668545792</v>
      </c>
      <c r="BJ797" s="7">
        <v>347.068322522664</v>
      </c>
      <c r="BK797" s="7">
        <v>8.7115542801873591</v>
      </c>
      <c r="BL797" s="7">
        <v>724.82813910861898</v>
      </c>
      <c r="BM797" s="7">
        <v>18.193477387264501</v>
      </c>
      <c r="BN797" s="7">
        <v>2148.2164961321901</v>
      </c>
      <c r="BO797" s="7">
        <v>53.921096790466507</v>
      </c>
      <c r="BP797" s="7">
        <v>52.925185307860403</v>
      </c>
      <c r="BQ797" s="7">
        <v>1.3284434063218</v>
      </c>
      <c r="BR797" s="7">
        <v>63.622492350870701</v>
      </c>
      <c r="BS797" s="7">
        <v>1.5969501092085998</v>
      </c>
      <c r="BT797" s="7">
        <v>0</v>
      </c>
      <c r="BU797" s="7">
        <v>0</v>
      </c>
      <c r="BV797" s="7">
        <v>0.329431273043156</v>
      </c>
      <c r="BW797" s="7">
        <v>8.2688572550992899E-3</v>
      </c>
      <c r="BX797" s="7">
        <v>26.024496454745499</v>
      </c>
      <c r="BY797" s="7">
        <v>0.65322531261911509</v>
      </c>
      <c r="BZ797" s="7">
        <v>37.048734601819902</v>
      </c>
      <c r="CA797" s="7">
        <v>0.92993811751555899</v>
      </c>
      <c r="CB797" s="7">
        <v>90.911095568744301</v>
      </c>
      <c r="CC797" s="7">
        <v>5.3477115040437795</v>
      </c>
      <c r="CD797" s="7">
        <v>23.513707709543201</v>
      </c>
      <c r="CE797" s="7">
        <v>1.3831592770319499</v>
      </c>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v>377</v>
      </c>
      <c r="EG797" s="7">
        <v>693</v>
      </c>
      <c r="EH797" s="7">
        <v>913</v>
      </c>
      <c r="EI797" s="7">
        <v>3678</v>
      </c>
      <c r="EJ797" s="7">
        <v>106</v>
      </c>
      <c r="EK797" s="7">
        <v>148</v>
      </c>
      <c r="EL797" s="7">
        <v>0</v>
      </c>
      <c r="EM797" s="7">
        <v>1</v>
      </c>
      <c r="EN797" s="7">
        <v>51</v>
      </c>
      <c r="EO797" s="7">
        <v>76</v>
      </c>
      <c r="EP797" s="7">
        <v>95</v>
      </c>
      <c r="EQ797" s="7">
        <v>37</v>
      </c>
    </row>
    <row r="798" spans="1:147" x14ac:dyDescent="0.35">
      <c r="A798" s="7" t="s">
        <v>1276</v>
      </c>
      <c r="B798" s="7" t="e" vm="1">
        <v>#VALUE!</v>
      </c>
      <c r="C798" s="7" t="e" vm="9">
        <v>#VALUE!</v>
      </c>
      <c r="D798" s="7">
        <v>1</v>
      </c>
      <c r="E798" s="7">
        <v>7022</v>
      </c>
      <c r="F798" s="7">
        <v>2775</v>
      </c>
      <c r="G798" s="7">
        <v>0</v>
      </c>
      <c r="H798" s="7">
        <v>0</v>
      </c>
      <c r="I798" s="7">
        <v>0</v>
      </c>
      <c r="J798" s="7">
        <v>0</v>
      </c>
      <c r="K798" s="7">
        <v>0</v>
      </c>
      <c r="L798" s="7">
        <v>0</v>
      </c>
      <c r="M798" s="7">
        <v>0</v>
      </c>
      <c r="N798" s="7">
        <v>1</v>
      </c>
      <c r="O798" s="7">
        <v>0</v>
      </c>
      <c r="P798" s="7">
        <v>10.827753241202499</v>
      </c>
      <c r="Q798" s="7">
        <v>93587</v>
      </c>
      <c r="R798" s="7">
        <v>1</v>
      </c>
      <c r="S798" s="7">
        <v>1</v>
      </c>
      <c r="T798" s="7">
        <v>1</v>
      </c>
      <c r="U798" s="7">
        <v>1</v>
      </c>
      <c r="V798" s="7">
        <v>1</v>
      </c>
      <c r="W798" s="7">
        <v>0</v>
      </c>
      <c r="X798" s="7">
        <v>0</v>
      </c>
      <c r="Y798" s="7">
        <v>1</v>
      </c>
      <c r="Z798" s="7">
        <v>6826.0867090658303</v>
      </c>
      <c r="AA798" s="7">
        <v>7017.1573220727696</v>
      </c>
      <c r="AB798" s="7">
        <v>6826.0867090658303</v>
      </c>
      <c r="AC798" s="7">
        <v>1314.9797029312999</v>
      </c>
      <c r="AD798" s="7">
        <v>1333.3916182283399</v>
      </c>
      <c r="AE798" s="7">
        <v>1314.9797029312999</v>
      </c>
      <c r="AF798" s="7">
        <v>7017.1573220727696</v>
      </c>
      <c r="AG798" s="7">
        <v>99.931035631910802</v>
      </c>
      <c r="AH798" s="7">
        <v>1333.3916182283399</v>
      </c>
      <c r="AI798" s="7">
        <v>18.988772689096301</v>
      </c>
      <c r="AJ798" s="7">
        <v>1689.7893369854701</v>
      </c>
      <c r="AK798" s="7">
        <v>24.064217274073901</v>
      </c>
      <c r="AL798" s="7">
        <v>710.69734670263301</v>
      </c>
      <c r="AM798" s="7">
        <v>10.121010348940899</v>
      </c>
      <c r="AN798" s="7">
        <v>5477.46000124083</v>
      </c>
      <c r="AO798" s="7">
        <v>78.004272304768392</v>
      </c>
      <c r="AP798" s="7">
        <v>868.99999977697701</v>
      </c>
      <c r="AQ798" s="7">
        <v>12.375391623141201</v>
      </c>
      <c r="AR798" s="7">
        <v>364.999994648155</v>
      </c>
      <c r="AS798" s="7">
        <v>5.1979492259777098</v>
      </c>
      <c r="AT798" s="7">
        <v>0</v>
      </c>
      <c r="AU798" s="7">
        <v>0</v>
      </c>
      <c r="AV798" s="7">
        <v>12.0000000335276</v>
      </c>
      <c r="AW798" s="7">
        <v>0.17089148438518401</v>
      </c>
      <c r="AX798" s="7">
        <v>293.697336414836</v>
      </c>
      <c r="AY798" s="7">
        <v>4.1825311366396498</v>
      </c>
      <c r="AZ798" s="7">
        <v>364.697337905898</v>
      </c>
      <c r="BA798" s="7">
        <v>5.1936391043277998</v>
      </c>
      <c r="BB798" s="7">
        <v>201.79613651453499</v>
      </c>
      <c r="BC798" s="7">
        <v>7.2719328473706195</v>
      </c>
      <c r="BD798" s="7">
        <v>229.06255449641</v>
      </c>
      <c r="BE798" s="7">
        <v>8.2545064683390805</v>
      </c>
      <c r="BF798" s="7">
        <v>6826.0867090658303</v>
      </c>
      <c r="BG798" s="7">
        <v>97.210007249584592</v>
      </c>
      <c r="BH798" s="7">
        <v>1314.9797029312999</v>
      </c>
      <c r="BI798" s="7">
        <v>18.7265693952051</v>
      </c>
      <c r="BJ798" s="7">
        <v>1647.2270033300699</v>
      </c>
      <c r="BK798" s="7">
        <v>23.458088910995102</v>
      </c>
      <c r="BL798" s="7">
        <v>692.05197396036203</v>
      </c>
      <c r="BM798" s="7">
        <v>9.8554823976126809</v>
      </c>
      <c r="BN798" s="7">
        <v>5302.8164885358401</v>
      </c>
      <c r="BO798" s="7">
        <v>75.517181551350603</v>
      </c>
      <c r="BP798" s="7">
        <v>862.90205034398195</v>
      </c>
      <c r="BQ798" s="7">
        <v>12.288550987524701</v>
      </c>
      <c r="BR798" s="7">
        <v>356.12562198797201</v>
      </c>
      <c r="BS798" s="7">
        <v>5.07156966659032</v>
      </c>
      <c r="BT798" s="7">
        <v>0</v>
      </c>
      <c r="BU798" s="7">
        <v>0</v>
      </c>
      <c r="BV798" s="7">
        <v>12.0000000335276</v>
      </c>
      <c r="BW798" s="7">
        <v>0.17089148438518401</v>
      </c>
      <c r="BX798" s="7">
        <v>292.24255578521098</v>
      </c>
      <c r="BY798" s="7">
        <v>4.1618136682599101</v>
      </c>
      <c r="BZ798" s="7">
        <v>362.885356339917</v>
      </c>
      <c r="CA798" s="7">
        <v>5.1678347527758097</v>
      </c>
      <c r="CB798" s="7">
        <v>200.32330296866701</v>
      </c>
      <c r="CC798" s="7">
        <v>7.2188577646366507</v>
      </c>
      <c r="CD798" s="7">
        <v>223.86851574831601</v>
      </c>
      <c r="CE798" s="7">
        <v>8.0673339008402198</v>
      </c>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v>1211</v>
      </c>
      <c r="EG798" s="7">
        <v>1691</v>
      </c>
      <c r="EH798" s="7">
        <v>711</v>
      </c>
      <c r="EI798" s="7">
        <v>5482</v>
      </c>
      <c r="EJ798" s="7">
        <v>869</v>
      </c>
      <c r="EK798" s="7">
        <v>365</v>
      </c>
      <c r="EL798" s="7">
        <v>0</v>
      </c>
      <c r="EM798" s="7">
        <v>12</v>
      </c>
      <c r="EN798" s="7">
        <v>294</v>
      </c>
      <c r="EO798" s="7">
        <v>365</v>
      </c>
      <c r="EP798" s="7">
        <v>181</v>
      </c>
      <c r="EQ798" s="7">
        <v>225</v>
      </c>
    </row>
    <row r="799" spans="1:147" x14ac:dyDescent="0.35">
      <c r="A799" s="7" t="s">
        <v>1277</v>
      </c>
      <c r="B799" s="7" t="e" vm="1">
        <v>#VALUE!</v>
      </c>
      <c r="C799" s="7" t="e" vm="9">
        <v>#VALUE!</v>
      </c>
      <c r="D799" s="7">
        <v>1</v>
      </c>
      <c r="E799" s="7">
        <v>3698</v>
      </c>
      <c r="F799" s="7">
        <v>1170</v>
      </c>
      <c r="G799" s="7">
        <v>0</v>
      </c>
      <c r="H799" s="7">
        <v>0</v>
      </c>
      <c r="I799" s="7">
        <v>0</v>
      </c>
      <c r="J799" s="7">
        <v>0</v>
      </c>
      <c r="K799" s="7">
        <v>0</v>
      </c>
      <c r="L799" s="7">
        <v>0</v>
      </c>
      <c r="M799" s="7">
        <v>0</v>
      </c>
      <c r="N799" s="7">
        <v>0</v>
      </c>
      <c r="O799" s="7">
        <v>0</v>
      </c>
      <c r="P799" s="7">
        <v>3.2285471537808004</v>
      </c>
      <c r="Q799" s="7">
        <v>110417</v>
      </c>
      <c r="R799" s="7">
        <v>1</v>
      </c>
      <c r="S799" s="7">
        <v>1</v>
      </c>
      <c r="T799" s="7">
        <v>1</v>
      </c>
      <c r="U799" s="7">
        <v>1</v>
      </c>
      <c r="V799" s="7">
        <v>1</v>
      </c>
      <c r="W799" s="7">
        <v>0</v>
      </c>
      <c r="X799" s="7">
        <v>0</v>
      </c>
      <c r="Y799" s="7">
        <v>0</v>
      </c>
      <c r="Z799" s="7">
        <v>3086.0470916405302</v>
      </c>
      <c r="AA799" s="7">
        <v>3698.00003113598</v>
      </c>
      <c r="AB799" s="7">
        <v>3086.0470916405302</v>
      </c>
      <c r="AC799" s="7">
        <v>161.78398558194701</v>
      </c>
      <c r="AD799" s="7">
        <v>225.47275255504101</v>
      </c>
      <c r="AE799" s="7">
        <v>161.78398558194701</v>
      </c>
      <c r="AF799" s="7">
        <v>3698.00003113598</v>
      </c>
      <c r="AG799" s="7">
        <v>100.000000841968</v>
      </c>
      <c r="AH799" s="7">
        <v>225.47275255504101</v>
      </c>
      <c r="AI799" s="7">
        <v>6.0971539360476097</v>
      </c>
      <c r="AJ799" s="7">
        <v>949.00000598048803</v>
      </c>
      <c r="AK799" s="7">
        <v>25.662520442955302</v>
      </c>
      <c r="AL799" s="7">
        <v>272.00000476455898</v>
      </c>
      <c r="AM799" s="7">
        <v>7.3553273327355004</v>
      </c>
      <c r="AN799" s="7">
        <v>3319.0000252239402</v>
      </c>
      <c r="AO799" s="7">
        <v>89.751217556082793</v>
      </c>
      <c r="AP799" s="7">
        <v>136.00000348265201</v>
      </c>
      <c r="AQ799" s="7">
        <v>3.6776636961236302</v>
      </c>
      <c r="AR799" s="7">
        <v>139.000001632085</v>
      </c>
      <c r="AS799" s="7">
        <v>3.75878857847714</v>
      </c>
      <c r="AT799" s="7">
        <v>0</v>
      </c>
      <c r="AU799" s="7">
        <v>0</v>
      </c>
      <c r="AV799" s="7">
        <v>6.00000005703623</v>
      </c>
      <c r="AW799" s="7">
        <v>0.16224986633413299</v>
      </c>
      <c r="AX799" s="7">
        <v>98.000001874723196</v>
      </c>
      <c r="AY799" s="7">
        <v>2.6500811756279901</v>
      </c>
      <c r="AZ799" s="7">
        <v>117.000002219283</v>
      </c>
      <c r="BA799" s="7">
        <v>3.1638724234527702</v>
      </c>
      <c r="BB799" s="7">
        <v>10.530973415501601</v>
      </c>
      <c r="BC799" s="7">
        <v>0.9000831979061239</v>
      </c>
      <c r="BD799" s="7">
        <v>7.1968366734654401</v>
      </c>
      <c r="BE799" s="7">
        <v>0.61511424559533701</v>
      </c>
      <c r="BF799" s="7">
        <v>3086.0470916405302</v>
      </c>
      <c r="BG799" s="7">
        <v>83.451787226623395</v>
      </c>
      <c r="BH799" s="7">
        <v>161.78398558194701</v>
      </c>
      <c r="BI799" s="7">
        <v>4.3749049643576896</v>
      </c>
      <c r="BJ799" s="7">
        <v>801.74481985857699</v>
      </c>
      <c r="BK799" s="7">
        <v>21.6804981032606</v>
      </c>
      <c r="BL799" s="7">
        <v>215.91055089412799</v>
      </c>
      <c r="BM799" s="7">
        <v>5.8385762816151505</v>
      </c>
      <c r="BN799" s="7">
        <v>2753.6453034691499</v>
      </c>
      <c r="BO799" s="7">
        <v>74.46309636206469</v>
      </c>
      <c r="BP799" s="7">
        <v>118.835610468843</v>
      </c>
      <c r="BQ799" s="7">
        <v>3.2135102885030498</v>
      </c>
      <c r="BR799" s="7">
        <v>126.143371503276</v>
      </c>
      <c r="BS799" s="7">
        <v>3.4111241617976304</v>
      </c>
      <c r="BT799" s="7">
        <v>0</v>
      </c>
      <c r="BU799" s="7">
        <v>0</v>
      </c>
      <c r="BV799" s="7">
        <v>4.9895978991335097</v>
      </c>
      <c r="BW799" s="7">
        <v>0.13492693074995998</v>
      </c>
      <c r="BX799" s="7">
        <v>82.433207070891498</v>
      </c>
      <c r="BY799" s="7">
        <v>2.2291294502674801</v>
      </c>
      <c r="BZ799" s="7">
        <v>90.680645390355494</v>
      </c>
      <c r="CA799" s="7">
        <v>2.4521537423027402</v>
      </c>
      <c r="CB799" s="7">
        <v>10.530973415501601</v>
      </c>
      <c r="CC799" s="7">
        <v>0.9000831979061239</v>
      </c>
      <c r="CD799" s="7">
        <v>5.9600571472401498</v>
      </c>
      <c r="CE799" s="7">
        <v>0.50940659378120901</v>
      </c>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v>225</v>
      </c>
      <c r="EG799" s="7">
        <v>949</v>
      </c>
      <c r="EH799" s="7">
        <v>272</v>
      </c>
      <c r="EI799" s="7">
        <v>3319</v>
      </c>
      <c r="EJ799" s="7">
        <v>136</v>
      </c>
      <c r="EK799" s="7">
        <v>139</v>
      </c>
      <c r="EL799" s="7">
        <v>0</v>
      </c>
      <c r="EM799" s="7">
        <v>6</v>
      </c>
      <c r="EN799" s="7">
        <v>98</v>
      </c>
      <c r="EO799" s="7">
        <v>117</v>
      </c>
      <c r="EP799" s="7">
        <v>10</v>
      </c>
      <c r="EQ799" s="7">
        <v>7</v>
      </c>
    </row>
    <row r="800" spans="1:147" x14ac:dyDescent="0.35">
      <c r="A800" s="7" t="s">
        <v>1278</v>
      </c>
      <c r="B800" s="7" t="e" vm="1">
        <v>#VALUE!</v>
      </c>
      <c r="C800" s="7" t="e" vm="9">
        <v>#VALUE!</v>
      </c>
      <c r="D800" s="7">
        <v>1</v>
      </c>
      <c r="E800" s="7">
        <v>3927</v>
      </c>
      <c r="F800" s="7">
        <v>1367</v>
      </c>
      <c r="G800" s="7">
        <v>0</v>
      </c>
      <c r="H800" s="7">
        <v>0</v>
      </c>
      <c r="I800" s="7">
        <v>0</v>
      </c>
      <c r="J800" s="7">
        <v>0</v>
      </c>
      <c r="K800" s="7">
        <v>0</v>
      </c>
      <c r="L800" s="7">
        <v>0</v>
      </c>
      <c r="M800" s="7">
        <v>0</v>
      </c>
      <c r="N800" s="7">
        <v>0</v>
      </c>
      <c r="O800" s="7">
        <v>0</v>
      </c>
      <c r="P800" s="7">
        <v>5.1102743410435698</v>
      </c>
      <c r="Q800" s="7">
        <v>97019</v>
      </c>
      <c r="R800" s="7">
        <v>1</v>
      </c>
      <c r="S800" s="7">
        <v>1</v>
      </c>
      <c r="T800" s="7">
        <v>1</v>
      </c>
      <c r="U800" s="7">
        <v>1</v>
      </c>
      <c r="V800" s="7">
        <v>1</v>
      </c>
      <c r="W800" s="7">
        <v>0</v>
      </c>
      <c r="X800" s="7">
        <v>0</v>
      </c>
      <c r="Y800" s="7">
        <v>0</v>
      </c>
      <c r="Z800" s="7">
        <v>3448.1163951233002</v>
      </c>
      <c r="AA800" s="7">
        <v>3927.0000239685201</v>
      </c>
      <c r="AB800" s="7">
        <v>3448.1163951233002</v>
      </c>
      <c r="AC800" s="7">
        <v>523.21445591002703</v>
      </c>
      <c r="AD800" s="7">
        <v>556.97631079703604</v>
      </c>
      <c r="AE800" s="7">
        <v>523.21445591002703</v>
      </c>
      <c r="AF800" s="7">
        <v>3927.0000239685201</v>
      </c>
      <c r="AG800" s="7">
        <v>100.00000061035199</v>
      </c>
      <c r="AH800" s="7">
        <v>556.97631079703604</v>
      </c>
      <c r="AI800" s="7">
        <v>14.183252121136599</v>
      </c>
      <c r="AJ800" s="7">
        <v>1008.00001373142</v>
      </c>
      <c r="AK800" s="7">
        <v>25.668449547527899</v>
      </c>
      <c r="AL800" s="7">
        <v>320.000005897135</v>
      </c>
      <c r="AM800" s="7">
        <v>8.1487141812359205</v>
      </c>
      <c r="AN800" s="7">
        <v>3050.0000116974102</v>
      </c>
      <c r="AO800" s="7">
        <v>77.667430906478501</v>
      </c>
      <c r="AP800" s="7">
        <v>517.000009983778</v>
      </c>
      <c r="AQ800" s="7">
        <v>13.165266360676799</v>
      </c>
      <c r="AR800" s="7">
        <v>161.00000349036401</v>
      </c>
      <c r="AS800" s="7">
        <v>4.0998218357617597</v>
      </c>
      <c r="AT800" s="7">
        <v>0</v>
      </c>
      <c r="AU800" s="7">
        <v>0</v>
      </c>
      <c r="AV800" s="7">
        <v>4.9999999012798098</v>
      </c>
      <c r="AW800" s="7">
        <v>0.12732365422153802</v>
      </c>
      <c r="AX800" s="7">
        <v>193.99999845074501</v>
      </c>
      <c r="AY800" s="7">
        <v>4.9401578418829901</v>
      </c>
      <c r="AZ800" s="7">
        <v>240.00000209547599</v>
      </c>
      <c r="BA800" s="7">
        <v>6.1115355766609598</v>
      </c>
      <c r="BB800" s="7">
        <v>86.653292799717704</v>
      </c>
      <c r="BC800" s="7">
        <v>6.3389387563802302</v>
      </c>
      <c r="BD800" s="7">
        <v>118.097094996599</v>
      </c>
      <c r="BE800" s="7">
        <v>8.6391437451791901</v>
      </c>
      <c r="BF800" s="7">
        <v>3448.1163951233002</v>
      </c>
      <c r="BG800" s="7">
        <v>87.805357655291601</v>
      </c>
      <c r="BH800" s="7">
        <v>523.21445591002703</v>
      </c>
      <c r="BI800" s="7">
        <v>13.323515556659702</v>
      </c>
      <c r="BJ800" s="7">
        <v>913.79437842220102</v>
      </c>
      <c r="BK800" s="7">
        <v>23.269528352997202</v>
      </c>
      <c r="BL800" s="7">
        <v>232.21449017152199</v>
      </c>
      <c r="BM800" s="7">
        <v>5.9132796071179499</v>
      </c>
      <c r="BN800" s="7">
        <v>2634.3985827118199</v>
      </c>
      <c r="BO800" s="7">
        <v>67.08425216989599</v>
      </c>
      <c r="BP800" s="7">
        <v>486.33111390471498</v>
      </c>
      <c r="BQ800" s="7">
        <v>12.384291161311801</v>
      </c>
      <c r="BR800" s="7">
        <v>144.05380827537701</v>
      </c>
      <c r="BS800" s="7">
        <v>3.6682915272568701</v>
      </c>
      <c r="BT800" s="7">
        <v>0</v>
      </c>
      <c r="BU800" s="7">
        <v>0</v>
      </c>
      <c r="BV800" s="7">
        <v>4.9909899467602399</v>
      </c>
      <c r="BW800" s="7">
        <v>0.12709421815024802</v>
      </c>
      <c r="BX800" s="7">
        <v>178.34191063092999</v>
      </c>
      <c r="BY800" s="7">
        <v>4.5414288421423494</v>
      </c>
      <c r="BZ800" s="7">
        <v>222.40108547546001</v>
      </c>
      <c r="CA800" s="7">
        <v>5.6633838929325098</v>
      </c>
      <c r="CB800" s="7">
        <v>81.1121059827274</v>
      </c>
      <c r="CC800" s="7">
        <v>5.9335849292412099</v>
      </c>
      <c r="CD800" s="7">
        <v>99.913893951801597</v>
      </c>
      <c r="CE800" s="7">
        <v>7.3089900476811698</v>
      </c>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v>513</v>
      </c>
      <c r="EG800" s="7">
        <v>1008</v>
      </c>
      <c r="EH800" s="7">
        <v>320</v>
      </c>
      <c r="EI800" s="7">
        <v>3050</v>
      </c>
      <c r="EJ800" s="7">
        <v>517</v>
      </c>
      <c r="EK800" s="7">
        <v>161</v>
      </c>
      <c r="EL800" s="7">
        <v>0</v>
      </c>
      <c r="EM800" s="7">
        <v>5</v>
      </c>
      <c r="EN800" s="7">
        <v>194</v>
      </c>
      <c r="EO800" s="7">
        <v>240</v>
      </c>
      <c r="EP800" s="7">
        <v>81</v>
      </c>
      <c r="EQ800" s="7">
        <v>113</v>
      </c>
    </row>
    <row r="801" spans="1:147" x14ac:dyDescent="0.35">
      <c r="A801" s="7" t="s">
        <v>1279</v>
      </c>
      <c r="B801" s="7" t="e" vm="1">
        <v>#VALUE!</v>
      </c>
      <c r="C801" s="7" t="e" vm="9">
        <v>#VALUE!</v>
      </c>
      <c r="D801" s="7">
        <v>1</v>
      </c>
      <c r="E801" s="7">
        <v>4763</v>
      </c>
      <c r="F801" s="7">
        <v>1706</v>
      </c>
      <c r="G801" s="7">
        <v>0</v>
      </c>
      <c r="H801" s="7">
        <v>0</v>
      </c>
      <c r="I801" s="7">
        <v>0</v>
      </c>
      <c r="J801" s="7">
        <v>0</v>
      </c>
      <c r="K801" s="7">
        <v>0</v>
      </c>
      <c r="L801" s="7">
        <v>0</v>
      </c>
      <c r="M801" s="7">
        <v>0</v>
      </c>
      <c r="N801" s="7">
        <v>1</v>
      </c>
      <c r="O801" s="7">
        <v>0</v>
      </c>
      <c r="P801" s="7">
        <v>5.1903114186851198</v>
      </c>
      <c r="Q801" s="7">
        <v>108250</v>
      </c>
      <c r="R801" s="7">
        <v>1</v>
      </c>
      <c r="S801" s="7">
        <v>1</v>
      </c>
      <c r="T801" s="7">
        <v>1</v>
      </c>
      <c r="U801" s="7">
        <v>1</v>
      </c>
      <c r="V801" s="7">
        <v>1</v>
      </c>
      <c r="W801" s="7">
        <v>0</v>
      </c>
      <c r="X801" s="7">
        <v>0</v>
      </c>
      <c r="Y801" s="7">
        <v>1</v>
      </c>
      <c r="Z801" s="7">
        <v>4454.5417919520296</v>
      </c>
      <c r="AA801" s="7">
        <v>4763.0000025395302</v>
      </c>
      <c r="AB801" s="7">
        <v>4454.5417919520296</v>
      </c>
      <c r="AC801" s="7">
        <v>360.98134580603102</v>
      </c>
      <c r="AD801" s="7">
        <v>389.793984729557</v>
      </c>
      <c r="AE801" s="7">
        <v>360.98134580603102</v>
      </c>
      <c r="AF801" s="7">
        <v>4763.0000025395302</v>
      </c>
      <c r="AG801" s="7">
        <v>100.00000005331799</v>
      </c>
      <c r="AH801" s="7">
        <v>389.793984729557</v>
      </c>
      <c r="AI801" s="7">
        <v>8.1837914072970097</v>
      </c>
      <c r="AJ801" s="7">
        <v>1158.0000063487</v>
      </c>
      <c r="AK801" s="7">
        <v>24.312408279418499</v>
      </c>
      <c r="AL801" s="7">
        <v>524.00000164179096</v>
      </c>
      <c r="AM801" s="7">
        <v>11.001469696447399</v>
      </c>
      <c r="AN801" s="7">
        <v>4251.0000103943303</v>
      </c>
      <c r="AO801" s="7">
        <v>89.250472609580797</v>
      </c>
      <c r="AP801" s="7">
        <v>180.99999926588501</v>
      </c>
      <c r="AQ801" s="7">
        <v>3.8001259556137903</v>
      </c>
      <c r="AR801" s="7">
        <v>223.00000161989701</v>
      </c>
      <c r="AS801" s="7">
        <v>4.6819231916837598</v>
      </c>
      <c r="AT801" s="7">
        <v>0</v>
      </c>
      <c r="AU801" s="7">
        <v>0</v>
      </c>
      <c r="AV801" s="7">
        <v>6.9999997958511804</v>
      </c>
      <c r="AW801" s="7">
        <v>0.146966193488372</v>
      </c>
      <c r="AX801" s="7">
        <v>100.9999995986</v>
      </c>
      <c r="AY801" s="7">
        <v>2.1205122737476398</v>
      </c>
      <c r="AZ801" s="7">
        <v>182.99999861279201</v>
      </c>
      <c r="BA801" s="7">
        <v>3.8421162841232799</v>
      </c>
      <c r="BB801" s="7">
        <v>117.50029051855699</v>
      </c>
      <c r="BC801" s="7">
        <v>6.8874730667384201</v>
      </c>
      <c r="BD801" s="7">
        <v>51.4030698471067</v>
      </c>
      <c r="BE801" s="7">
        <v>3.0130756065126998</v>
      </c>
      <c r="BF801" s="7">
        <v>4454.5417919520296</v>
      </c>
      <c r="BG801" s="7">
        <v>93.523867141549999</v>
      </c>
      <c r="BH801" s="7">
        <v>360.98134580603102</v>
      </c>
      <c r="BI801" s="7">
        <v>7.5788651229483692</v>
      </c>
      <c r="BJ801" s="7">
        <v>1104.34062170691</v>
      </c>
      <c r="BK801" s="7">
        <v>23.185820317172102</v>
      </c>
      <c r="BL801" s="7">
        <v>443.16961160568502</v>
      </c>
      <c r="BM801" s="7">
        <v>9.3044218266992402</v>
      </c>
      <c r="BN801" s="7">
        <v>3963.3349364035098</v>
      </c>
      <c r="BO801" s="7">
        <v>83.210895158587192</v>
      </c>
      <c r="BP801" s="7">
        <v>172.683082323289</v>
      </c>
      <c r="BQ801" s="7">
        <v>3.6255108612909601</v>
      </c>
      <c r="BR801" s="7">
        <v>217.84335358007999</v>
      </c>
      <c r="BS801" s="7">
        <v>4.5736584837304095</v>
      </c>
      <c r="BT801" s="7">
        <v>0</v>
      </c>
      <c r="BU801" s="7">
        <v>0</v>
      </c>
      <c r="BV801" s="7">
        <v>6.9999997958511804</v>
      </c>
      <c r="BW801" s="7">
        <v>0.146966193488372</v>
      </c>
      <c r="BX801" s="7">
        <v>93.680423573590801</v>
      </c>
      <c r="BY801" s="7">
        <v>1.9668365226452</v>
      </c>
      <c r="BZ801" s="7">
        <v>170.22369818249399</v>
      </c>
      <c r="CA801" s="7">
        <v>3.5738756704281802</v>
      </c>
      <c r="CB801" s="7">
        <v>106.94492881924501</v>
      </c>
      <c r="CC801" s="7">
        <v>6.2687531547036599</v>
      </c>
      <c r="CD801" s="7">
        <v>47.316473624512398</v>
      </c>
      <c r="CE801" s="7">
        <v>2.7735330377791501</v>
      </c>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v>431</v>
      </c>
      <c r="EG801" s="7">
        <v>1158</v>
      </c>
      <c r="EH801" s="7">
        <v>524</v>
      </c>
      <c r="EI801" s="7">
        <v>4251</v>
      </c>
      <c r="EJ801" s="7">
        <v>181</v>
      </c>
      <c r="EK801" s="7">
        <v>223</v>
      </c>
      <c r="EL801" s="7">
        <v>0</v>
      </c>
      <c r="EM801" s="7">
        <v>7</v>
      </c>
      <c r="EN801" s="7">
        <v>101</v>
      </c>
      <c r="EO801" s="7">
        <v>183</v>
      </c>
      <c r="EP801" s="7">
        <v>153</v>
      </c>
      <c r="EQ801" s="7">
        <v>53</v>
      </c>
    </row>
    <row r="802" spans="1:147" x14ac:dyDescent="0.35">
      <c r="A802" s="7" t="s">
        <v>1280</v>
      </c>
      <c r="B802" s="7" t="e" vm="1">
        <v>#VALUE!</v>
      </c>
      <c r="C802" s="7" t="e" vm="9">
        <v>#VALUE!</v>
      </c>
      <c r="D802" s="7">
        <v>1</v>
      </c>
      <c r="E802" s="7">
        <v>3503</v>
      </c>
      <c r="F802" s="7">
        <v>1348</v>
      </c>
      <c r="G802" s="7">
        <v>0</v>
      </c>
      <c r="H802" s="7">
        <v>7</v>
      </c>
      <c r="I802" s="7">
        <v>0.19982871824150727</v>
      </c>
      <c r="J802" s="7">
        <v>0</v>
      </c>
      <c r="K802" s="7">
        <v>0</v>
      </c>
      <c r="L802" s="7">
        <v>0</v>
      </c>
      <c r="M802" s="7">
        <v>0</v>
      </c>
      <c r="N802" s="7">
        <v>0</v>
      </c>
      <c r="O802" s="7">
        <v>0</v>
      </c>
      <c r="P802" s="7">
        <v>8.9027502126453104</v>
      </c>
      <c r="Q802" s="7">
        <v>102419</v>
      </c>
      <c r="R802" s="7">
        <v>1</v>
      </c>
      <c r="S802" s="7">
        <v>1</v>
      </c>
      <c r="T802" s="7">
        <v>1</v>
      </c>
      <c r="U802" s="7">
        <v>1</v>
      </c>
      <c r="V802" s="7">
        <v>1</v>
      </c>
      <c r="W802" s="7">
        <v>0</v>
      </c>
      <c r="X802" s="7">
        <v>0</v>
      </c>
      <c r="Y802" s="7">
        <v>0</v>
      </c>
      <c r="Z802" s="7">
        <v>1208.28510784078</v>
      </c>
      <c r="AA802" s="7">
        <v>2975.9527142280699</v>
      </c>
      <c r="AB802" s="7">
        <v>1208.28510784078</v>
      </c>
      <c r="AC802" s="7">
        <v>266.23135587666201</v>
      </c>
      <c r="AD802" s="7">
        <v>533.52423032536205</v>
      </c>
      <c r="AE802" s="7">
        <v>266.23135587666201</v>
      </c>
      <c r="AF802" s="7">
        <v>2975.9527142280699</v>
      </c>
      <c r="AG802" s="7">
        <v>84.954402347361395</v>
      </c>
      <c r="AH802" s="7">
        <v>533.52423032536205</v>
      </c>
      <c r="AI802" s="7">
        <v>15.230494728100499</v>
      </c>
      <c r="AJ802" s="7">
        <v>670.96359719661996</v>
      </c>
      <c r="AK802" s="7">
        <v>19.153970802073101</v>
      </c>
      <c r="AL802" s="7">
        <v>483.32114115374901</v>
      </c>
      <c r="AM802" s="7">
        <v>13.797349162253699</v>
      </c>
      <c r="AN802" s="7">
        <v>2874.07127631921</v>
      </c>
      <c r="AO802" s="7">
        <v>82.045997040228798</v>
      </c>
      <c r="AP802" s="7">
        <v>40.852061960322303</v>
      </c>
      <c r="AQ802" s="7">
        <v>1.16620216843626</v>
      </c>
      <c r="AR802" s="7">
        <v>17.3112950855866</v>
      </c>
      <c r="AS802" s="7">
        <v>0.49418484400761098</v>
      </c>
      <c r="AT802" s="7">
        <v>3.0000002123415501</v>
      </c>
      <c r="AU802" s="7">
        <v>8.5640885308065892E-2</v>
      </c>
      <c r="AV802" s="7">
        <v>0</v>
      </c>
      <c r="AW802" s="7">
        <v>0</v>
      </c>
      <c r="AX802" s="7">
        <v>40.718078510835802</v>
      </c>
      <c r="AY802" s="7">
        <v>1.1623773482967699</v>
      </c>
      <c r="AZ802" s="7">
        <v>76.770134586316999</v>
      </c>
      <c r="BA802" s="7">
        <v>2.1915539419445298</v>
      </c>
      <c r="BB802" s="7">
        <v>50.307290018681698</v>
      </c>
      <c r="BC802" s="7">
        <v>3.7319948085075398</v>
      </c>
      <c r="BD802" s="7">
        <v>52.2266945683077</v>
      </c>
      <c r="BE802" s="7">
        <v>3.8743838700525002</v>
      </c>
      <c r="BF802" s="7">
        <v>1208.28510784078</v>
      </c>
      <c r="BG802" s="7">
        <v>34.492866338589302</v>
      </c>
      <c r="BH802" s="7">
        <v>266.23135587666201</v>
      </c>
      <c r="BI802" s="7">
        <v>7.6000958000759899</v>
      </c>
      <c r="BJ802" s="7">
        <v>281.10027835890702</v>
      </c>
      <c r="BK802" s="7">
        <v>8.0245583316844602</v>
      </c>
      <c r="BL802" s="7">
        <v>172.48629979178099</v>
      </c>
      <c r="BM802" s="7">
        <v>4.9239594573731305</v>
      </c>
      <c r="BN802" s="7">
        <v>1152.5410193586699</v>
      </c>
      <c r="BO802" s="7">
        <v>32.901542088457703</v>
      </c>
      <c r="BP802" s="7">
        <v>25.575962395814699</v>
      </c>
      <c r="BQ802" s="7">
        <v>0.73011596904980602</v>
      </c>
      <c r="BR802" s="7">
        <v>5.5500415712595004</v>
      </c>
      <c r="BS802" s="7">
        <v>0.158436813338838</v>
      </c>
      <c r="BT802" s="7">
        <v>2.9604969024658199</v>
      </c>
      <c r="BU802" s="7">
        <v>8.4513185911099603E-2</v>
      </c>
      <c r="BV802" s="7">
        <v>0</v>
      </c>
      <c r="BW802" s="7">
        <v>0</v>
      </c>
      <c r="BX802" s="7">
        <v>21.6575843915343</v>
      </c>
      <c r="BY802" s="7">
        <v>0.61825818988108294</v>
      </c>
      <c r="BZ802" s="7">
        <v>27.019338895974201</v>
      </c>
      <c r="CA802" s="7">
        <v>0.77131997990220402</v>
      </c>
      <c r="CB802" s="7">
        <v>14.083623583661399</v>
      </c>
      <c r="CC802" s="7">
        <v>1.0447791976009899</v>
      </c>
      <c r="CD802" s="7">
        <v>20.966653213676199</v>
      </c>
      <c r="CE802" s="7">
        <v>1.55538970427865</v>
      </c>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v>656</v>
      </c>
      <c r="EG802" s="7">
        <v>805</v>
      </c>
      <c r="EH802" s="7">
        <v>549</v>
      </c>
      <c r="EI802" s="7">
        <v>3381</v>
      </c>
      <c r="EJ802" s="7">
        <v>44</v>
      </c>
      <c r="EK802" s="7">
        <v>23</v>
      </c>
      <c r="EL802" s="7">
        <v>3</v>
      </c>
      <c r="EM802" s="7">
        <v>0</v>
      </c>
      <c r="EN802" s="7">
        <v>52</v>
      </c>
      <c r="EO802" s="7">
        <v>85</v>
      </c>
      <c r="EP802" s="7">
        <v>56</v>
      </c>
      <c r="EQ802" s="7">
        <v>61</v>
      </c>
    </row>
    <row r="803" spans="1:147" x14ac:dyDescent="0.35">
      <c r="A803" s="7" t="s">
        <v>1281</v>
      </c>
      <c r="B803" s="7" t="e" vm="1">
        <v>#VALUE!</v>
      </c>
      <c r="C803" s="7" t="e" vm="9">
        <v>#VALUE!</v>
      </c>
      <c r="D803" s="7">
        <v>1</v>
      </c>
      <c r="E803" s="7">
        <v>2780</v>
      </c>
      <c r="F803" s="7">
        <v>1136</v>
      </c>
      <c r="G803" s="7">
        <v>0</v>
      </c>
      <c r="H803" s="7">
        <v>0</v>
      </c>
      <c r="I803" s="7">
        <v>0</v>
      </c>
      <c r="J803" s="7">
        <v>0</v>
      </c>
      <c r="K803" s="7">
        <v>0</v>
      </c>
      <c r="L803" s="7">
        <v>0</v>
      </c>
      <c r="M803" s="7">
        <v>0</v>
      </c>
      <c r="N803" s="7">
        <v>1</v>
      </c>
      <c r="O803" s="7">
        <v>0</v>
      </c>
      <c r="P803" s="7">
        <v>9.4442426443879395</v>
      </c>
      <c r="Q803" s="7">
        <v>101677</v>
      </c>
      <c r="R803" s="7">
        <v>1</v>
      </c>
      <c r="S803" s="7">
        <v>1</v>
      </c>
      <c r="T803" s="7">
        <v>1</v>
      </c>
      <c r="U803" s="7">
        <v>1</v>
      </c>
      <c r="V803" s="7">
        <v>1</v>
      </c>
      <c r="W803" s="7">
        <v>0</v>
      </c>
      <c r="X803" s="7">
        <v>0</v>
      </c>
      <c r="Y803" s="7">
        <v>1</v>
      </c>
      <c r="Z803" s="7">
        <v>953.57954968512104</v>
      </c>
      <c r="AA803" s="7">
        <v>2776.9049137011202</v>
      </c>
      <c r="AB803" s="7">
        <v>953.57954968512104</v>
      </c>
      <c r="AC803" s="7">
        <v>294.50239543989301</v>
      </c>
      <c r="AD803" s="7">
        <v>644.337890008464</v>
      </c>
      <c r="AE803" s="7">
        <v>294.50239543989301</v>
      </c>
      <c r="AF803" s="7">
        <v>2776.9049137011202</v>
      </c>
      <c r="AG803" s="7">
        <v>99.888665960471798</v>
      </c>
      <c r="AH803" s="7">
        <v>644.337890008464</v>
      </c>
      <c r="AI803" s="7">
        <v>23.177621942750502</v>
      </c>
      <c r="AJ803" s="7">
        <v>634.40479035908402</v>
      </c>
      <c r="AK803" s="7">
        <v>22.820316199966999</v>
      </c>
      <c r="AL803" s="7">
        <v>259.82143580727302</v>
      </c>
      <c r="AM803" s="7">
        <v>9.3460948132112502</v>
      </c>
      <c r="AN803" s="7">
        <v>2632.90490499511</v>
      </c>
      <c r="AO803" s="7">
        <v>94.708809532198302</v>
      </c>
      <c r="AP803" s="7">
        <v>33.0000000144355</v>
      </c>
      <c r="AQ803" s="7">
        <v>1.1870503602314901</v>
      </c>
      <c r="AR803" s="7">
        <v>12.999999996740399</v>
      </c>
      <c r="AS803" s="7">
        <v>0.46762589916332303</v>
      </c>
      <c r="AT803" s="7">
        <v>0</v>
      </c>
      <c r="AU803" s="7">
        <v>0</v>
      </c>
      <c r="AV803" s="7">
        <v>3.9999999403953601</v>
      </c>
      <c r="AW803" s="7">
        <v>0.14388488994227902</v>
      </c>
      <c r="AX803" s="7">
        <v>93.999999362509698</v>
      </c>
      <c r="AY803" s="7">
        <v>3.3812949410974702</v>
      </c>
      <c r="AZ803" s="7">
        <v>101.99999975552799</v>
      </c>
      <c r="BA803" s="7">
        <v>3.6690647394074802</v>
      </c>
      <c r="BB803" s="7">
        <v>161.699971480877</v>
      </c>
      <c r="BC803" s="7">
        <v>14.2341524190913</v>
      </c>
      <c r="BD803" s="7">
        <v>119.803943979088</v>
      </c>
      <c r="BE803" s="7">
        <v>10.5461218291451</v>
      </c>
      <c r="BF803" s="7">
        <v>953.57954968512104</v>
      </c>
      <c r="BG803" s="7">
        <v>34.301422650543898</v>
      </c>
      <c r="BH803" s="7">
        <v>294.50239543989301</v>
      </c>
      <c r="BI803" s="7">
        <v>10.593611346758699</v>
      </c>
      <c r="BJ803" s="7">
        <v>207.001467123628</v>
      </c>
      <c r="BK803" s="7">
        <v>7.4460959396988393</v>
      </c>
      <c r="BL803" s="7">
        <v>70.245942523702993</v>
      </c>
      <c r="BM803" s="7">
        <v>2.5268324648814002</v>
      </c>
      <c r="BN803" s="7">
        <v>891.35960622131802</v>
      </c>
      <c r="BO803" s="7">
        <v>32.063295187817197</v>
      </c>
      <c r="BP803" s="7">
        <v>22.6471906471998</v>
      </c>
      <c r="BQ803" s="7">
        <v>0.814647145582725</v>
      </c>
      <c r="BR803" s="7">
        <v>3.7911138650961198</v>
      </c>
      <c r="BS803" s="7">
        <v>0.136371002341587</v>
      </c>
      <c r="BT803" s="7">
        <v>0</v>
      </c>
      <c r="BU803" s="7">
        <v>0</v>
      </c>
      <c r="BV803" s="7">
        <v>3.0973713696003</v>
      </c>
      <c r="BW803" s="7">
        <v>0.111416236316557</v>
      </c>
      <c r="BX803" s="7">
        <v>32.684262517839699</v>
      </c>
      <c r="BY803" s="7">
        <v>1.17569289632517</v>
      </c>
      <c r="BZ803" s="7">
        <v>26.800889018923002</v>
      </c>
      <c r="CA803" s="7">
        <v>0.96406075607636788</v>
      </c>
      <c r="CB803" s="7">
        <v>80.869983489625199</v>
      </c>
      <c r="CC803" s="7">
        <v>7.1188365747909499</v>
      </c>
      <c r="CD803" s="7">
        <v>43.682376190088704</v>
      </c>
      <c r="CE803" s="7">
        <v>3.8452795941979501</v>
      </c>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v>563</v>
      </c>
      <c r="EG803" s="7">
        <v>635</v>
      </c>
      <c r="EH803" s="7">
        <v>260</v>
      </c>
      <c r="EI803" s="7">
        <v>2636</v>
      </c>
      <c r="EJ803" s="7">
        <v>33</v>
      </c>
      <c r="EK803" s="7">
        <v>13</v>
      </c>
      <c r="EL803" s="7">
        <v>0</v>
      </c>
      <c r="EM803" s="7">
        <v>4</v>
      </c>
      <c r="EN803" s="7">
        <v>94</v>
      </c>
      <c r="EO803" s="7">
        <v>102</v>
      </c>
      <c r="EP803" s="7">
        <v>123</v>
      </c>
      <c r="EQ803" s="7">
        <v>108</v>
      </c>
    </row>
    <row r="804" spans="1:147" x14ac:dyDescent="0.35">
      <c r="A804" s="7" t="s">
        <v>1282</v>
      </c>
      <c r="B804" s="7" t="e" vm="1">
        <v>#VALUE!</v>
      </c>
      <c r="C804" s="7" t="e" vm="9">
        <v>#VALUE!</v>
      </c>
      <c r="D804" s="7">
        <v>1</v>
      </c>
      <c r="E804" s="7">
        <v>2728</v>
      </c>
      <c r="F804" s="7">
        <v>1005</v>
      </c>
      <c r="G804" s="7">
        <v>0</v>
      </c>
      <c r="H804" s="7">
        <v>235</v>
      </c>
      <c r="I804" s="7">
        <v>8.6143695014662764</v>
      </c>
      <c r="J804" s="7">
        <v>0</v>
      </c>
      <c r="K804" s="7">
        <v>0</v>
      </c>
      <c r="L804" s="7">
        <v>0</v>
      </c>
      <c r="M804" s="7">
        <v>0</v>
      </c>
      <c r="N804" s="7">
        <v>1</v>
      </c>
      <c r="O804" s="7">
        <v>0</v>
      </c>
      <c r="P804" s="7">
        <v>9.4834543987086413</v>
      </c>
      <c r="Q804" s="7">
        <v>97689</v>
      </c>
      <c r="R804" s="7">
        <v>1</v>
      </c>
      <c r="S804" s="7">
        <v>1</v>
      </c>
      <c r="T804" s="7">
        <v>1</v>
      </c>
      <c r="U804" s="7">
        <v>1</v>
      </c>
      <c r="V804" s="7">
        <v>1</v>
      </c>
      <c r="W804" s="7">
        <v>0</v>
      </c>
      <c r="X804" s="7">
        <v>0</v>
      </c>
      <c r="Y804" s="7">
        <v>1</v>
      </c>
      <c r="Z804" s="7">
        <v>2217.0398813069301</v>
      </c>
      <c r="AA804" s="7">
        <v>2728.0000151074501</v>
      </c>
      <c r="AB804" s="7">
        <v>2217.0398813069301</v>
      </c>
      <c r="AC804" s="7">
        <v>424.04999724305998</v>
      </c>
      <c r="AD804" s="7">
        <v>554.30412786799297</v>
      </c>
      <c r="AE804" s="7">
        <v>424.04999724305998</v>
      </c>
      <c r="AF804" s="7">
        <v>2728.0000151074501</v>
      </c>
      <c r="AG804" s="7">
        <v>100.00000055379199</v>
      </c>
      <c r="AH804" s="7">
        <v>554.30412786799297</v>
      </c>
      <c r="AI804" s="7">
        <v>20.319066270820901</v>
      </c>
      <c r="AJ804" s="7">
        <v>574.00000223699897</v>
      </c>
      <c r="AK804" s="7">
        <v>21.041055800476499</v>
      </c>
      <c r="AL804" s="7">
        <v>715.99999894649</v>
      </c>
      <c r="AM804" s="7">
        <v>26.246334272232101</v>
      </c>
      <c r="AN804" s="7">
        <v>2640.9999928530601</v>
      </c>
      <c r="AO804" s="7">
        <v>96.810850177897905</v>
      </c>
      <c r="AP804" s="7">
        <v>25.999999966988799</v>
      </c>
      <c r="AQ804" s="7">
        <v>0.95307917767554295</v>
      </c>
      <c r="AR804" s="7">
        <v>20.000000151419801</v>
      </c>
      <c r="AS804" s="7">
        <v>0.73313783546260203</v>
      </c>
      <c r="AT804" s="7">
        <v>0</v>
      </c>
      <c r="AU804" s="7">
        <v>0</v>
      </c>
      <c r="AV804" s="7">
        <v>3.9999999663340899</v>
      </c>
      <c r="AW804" s="7">
        <v>0.14662756474831698</v>
      </c>
      <c r="AX804" s="7">
        <v>36.9999985138491</v>
      </c>
      <c r="AY804" s="7">
        <v>1.35630493085957</v>
      </c>
      <c r="AZ804" s="7">
        <v>34.999999411418599</v>
      </c>
      <c r="BA804" s="7">
        <v>1.2829911807704799</v>
      </c>
      <c r="BB804" s="7">
        <v>125.181822121143</v>
      </c>
      <c r="BC804" s="7">
        <v>12.4559026986212</v>
      </c>
      <c r="BD804" s="7">
        <v>35.154321097137903</v>
      </c>
      <c r="BE804" s="7">
        <v>3.49794239772516</v>
      </c>
      <c r="BF804" s="7">
        <v>2217.0398813069301</v>
      </c>
      <c r="BG804" s="7">
        <v>81.269790370488607</v>
      </c>
      <c r="BH804" s="7">
        <v>424.04999724305998</v>
      </c>
      <c r="BI804" s="7">
        <v>15.544354737648799</v>
      </c>
      <c r="BJ804" s="7">
        <v>459.98274901249403</v>
      </c>
      <c r="BK804" s="7">
        <v>16.861537720399301</v>
      </c>
      <c r="BL804" s="7">
        <v>618.79310533991304</v>
      </c>
      <c r="BM804" s="7">
        <v>22.683031720671302</v>
      </c>
      <c r="BN804" s="7">
        <v>2159.6624441976001</v>
      </c>
      <c r="BO804" s="7">
        <v>79.166511884076201</v>
      </c>
      <c r="BP804" s="7">
        <v>20.590360503228901</v>
      </c>
      <c r="BQ804" s="7">
        <v>0.75477861082217201</v>
      </c>
      <c r="BR804" s="7">
        <v>15.596502517808201</v>
      </c>
      <c r="BS804" s="7">
        <v>0.57171930050616693</v>
      </c>
      <c r="BT804" s="7">
        <v>0</v>
      </c>
      <c r="BU804" s="7">
        <v>0</v>
      </c>
      <c r="BV804" s="7">
        <v>3.8655007144915898</v>
      </c>
      <c r="BW804" s="7">
        <v>0.141697240267287</v>
      </c>
      <c r="BX804" s="7">
        <v>17.325046867197401</v>
      </c>
      <c r="BY804" s="7">
        <v>0.63508236316706201</v>
      </c>
      <c r="BZ804" s="7">
        <v>25.066373410649099</v>
      </c>
      <c r="CA804" s="7">
        <v>0.91885533030238808</v>
      </c>
      <c r="CB804" s="7">
        <v>125.181822121143</v>
      </c>
      <c r="CC804" s="7">
        <v>12.4559026986212</v>
      </c>
      <c r="CD804" s="7">
        <v>28.418056119744701</v>
      </c>
      <c r="CE804" s="7">
        <v>2.82766727559649</v>
      </c>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v>519</v>
      </c>
      <c r="EG804" s="7">
        <v>574</v>
      </c>
      <c r="EH804" s="7">
        <v>716</v>
      </c>
      <c r="EI804" s="7">
        <v>2641</v>
      </c>
      <c r="EJ804" s="7">
        <v>26</v>
      </c>
      <c r="EK804" s="7">
        <v>20</v>
      </c>
      <c r="EL804" s="7">
        <v>0</v>
      </c>
      <c r="EM804" s="7">
        <v>4</v>
      </c>
      <c r="EN804" s="7">
        <v>37</v>
      </c>
      <c r="EO804" s="7">
        <v>35</v>
      </c>
      <c r="EP804" s="7">
        <v>102</v>
      </c>
      <c r="EQ804" s="7">
        <v>34</v>
      </c>
    </row>
    <row r="805" spans="1:147" x14ac:dyDescent="0.35">
      <c r="A805" s="7" t="s">
        <v>1283</v>
      </c>
      <c r="B805" s="7" t="e" vm="1">
        <v>#VALUE!</v>
      </c>
      <c r="C805" s="7" t="e" vm="9">
        <v>#VALUE!</v>
      </c>
      <c r="D805" s="7">
        <v>1</v>
      </c>
      <c r="E805" s="7">
        <v>3564</v>
      </c>
      <c r="F805" s="7">
        <v>1098</v>
      </c>
      <c r="G805" s="7">
        <v>0</v>
      </c>
      <c r="H805" s="7">
        <v>605</v>
      </c>
      <c r="I805" s="7">
        <v>16.97530864197531</v>
      </c>
      <c r="J805" s="7">
        <v>1</v>
      </c>
      <c r="K805" s="7">
        <v>1</v>
      </c>
      <c r="L805" s="7">
        <v>1</v>
      </c>
      <c r="M805" s="7">
        <v>0</v>
      </c>
      <c r="N805" s="7">
        <v>0</v>
      </c>
      <c r="O805" s="7">
        <v>1</v>
      </c>
      <c r="P805" s="7">
        <v>35.533621221468195</v>
      </c>
      <c r="Q805" s="7">
        <v>52935</v>
      </c>
      <c r="R805" s="7">
        <v>1</v>
      </c>
      <c r="S805" s="7">
        <v>1</v>
      </c>
      <c r="T805" s="7">
        <v>1</v>
      </c>
      <c r="U805" s="7">
        <v>1</v>
      </c>
      <c r="V805" s="7">
        <v>1</v>
      </c>
      <c r="W805" s="7">
        <v>0</v>
      </c>
      <c r="X805" s="7">
        <v>0</v>
      </c>
      <c r="Y805" s="7">
        <v>0</v>
      </c>
      <c r="Z805" s="7">
        <v>768.83025359921203</v>
      </c>
      <c r="AA805" s="7">
        <v>1807.8453262504199</v>
      </c>
      <c r="AB805" s="7">
        <v>768.83025359921203</v>
      </c>
      <c r="AC805" s="7">
        <v>254.193929937202</v>
      </c>
      <c r="AD805" s="7">
        <v>629.24472636775999</v>
      </c>
      <c r="AE805" s="7">
        <v>254.193929937202</v>
      </c>
      <c r="AF805" s="7">
        <v>1807.8453262504199</v>
      </c>
      <c r="AG805" s="7">
        <v>50.725177504220497</v>
      </c>
      <c r="AH805" s="7">
        <v>629.24472636775999</v>
      </c>
      <c r="AI805" s="7">
        <v>17.655575936244698</v>
      </c>
      <c r="AJ805" s="7">
        <v>458.19830434955702</v>
      </c>
      <c r="AK805" s="7">
        <v>12.856293612501599</v>
      </c>
      <c r="AL805" s="7">
        <v>225.02684435620901</v>
      </c>
      <c r="AM805" s="7">
        <v>6.3138845217791504</v>
      </c>
      <c r="AN805" s="7">
        <v>719.36518968455505</v>
      </c>
      <c r="AO805" s="7">
        <v>20.184208464774301</v>
      </c>
      <c r="AP805" s="7">
        <v>898.24363732337997</v>
      </c>
      <c r="AQ805" s="7">
        <v>25.2032445938097</v>
      </c>
      <c r="AR805" s="7">
        <v>14.7733768434264</v>
      </c>
      <c r="AS805" s="7">
        <v>0.41451674644855202</v>
      </c>
      <c r="AT805" s="7">
        <v>1.89646536763757</v>
      </c>
      <c r="AU805" s="7">
        <v>5.3211710652008304E-2</v>
      </c>
      <c r="AV805" s="7">
        <v>6.8964654273586303</v>
      </c>
      <c r="AW805" s="7">
        <v>0.193503519286157</v>
      </c>
      <c r="AX805" s="7">
        <v>166.67017491255001</v>
      </c>
      <c r="AY805" s="7">
        <v>4.6764920009132895</v>
      </c>
      <c r="AZ805" s="7">
        <v>221.29716895264599</v>
      </c>
      <c r="BA805" s="7">
        <v>6.2092359414322598</v>
      </c>
      <c r="BB805" s="7">
        <v>38.7006846554577</v>
      </c>
      <c r="BC805" s="7">
        <v>3.5246525187120001</v>
      </c>
      <c r="BD805" s="7">
        <v>99.379761711112195</v>
      </c>
      <c r="BE805" s="7">
        <v>9.0509801194091306</v>
      </c>
      <c r="BF805" s="7">
        <v>768.83025359921203</v>
      </c>
      <c r="BG805" s="7">
        <v>21.572117104354998</v>
      </c>
      <c r="BH805" s="7">
        <v>254.193929937202</v>
      </c>
      <c r="BI805" s="7">
        <v>7.1322651497531604</v>
      </c>
      <c r="BJ805" s="7">
        <v>202.921819434501</v>
      </c>
      <c r="BK805" s="7">
        <v>5.69365374395346</v>
      </c>
      <c r="BL805" s="7">
        <v>96.728644453920396</v>
      </c>
      <c r="BM805" s="7">
        <v>2.71404726301685</v>
      </c>
      <c r="BN805" s="7">
        <v>258.93638764508103</v>
      </c>
      <c r="BO805" s="7">
        <v>7.2653307420056299</v>
      </c>
      <c r="BP805" s="7">
        <v>436.83760113269102</v>
      </c>
      <c r="BQ805" s="7">
        <v>12.256947282062001</v>
      </c>
      <c r="BR805" s="7">
        <v>3.3905331296846302</v>
      </c>
      <c r="BS805" s="7">
        <v>9.5132803863204995E-2</v>
      </c>
      <c r="BT805" s="7">
        <v>0.31858357042074198</v>
      </c>
      <c r="BU805" s="7">
        <v>8.9389329523216089E-3</v>
      </c>
      <c r="BV805" s="7">
        <v>6.31008223083336</v>
      </c>
      <c r="BW805" s="7">
        <v>0.17705056764403401</v>
      </c>
      <c r="BX805" s="7">
        <v>63.037062224466403</v>
      </c>
      <c r="BY805" s="7">
        <v>1.76871667296482</v>
      </c>
      <c r="BZ805" s="7">
        <v>86.368762557627605</v>
      </c>
      <c r="CA805" s="7">
        <v>2.4233659527953901</v>
      </c>
      <c r="CB805" s="7">
        <v>0.98837816715240501</v>
      </c>
      <c r="CC805" s="7">
        <v>9.0016226516612494E-2</v>
      </c>
      <c r="CD805" s="7">
        <v>40.445025211316498</v>
      </c>
      <c r="CE805" s="7">
        <v>3.6835177788084303</v>
      </c>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v>1544</v>
      </c>
      <c r="EG805" s="7">
        <v>716</v>
      </c>
      <c r="EH805" s="7">
        <v>360</v>
      </c>
      <c r="EI805" s="7">
        <v>1916</v>
      </c>
      <c r="EJ805" s="7">
        <v>1222</v>
      </c>
      <c r="EK805" s="7">
        <v>48</v>
      </c>
      <c r="EL805" s="7">
        <v>2</v>
      </c>
      <c r="EM805" s="7">
        <v>9</v>
      </c>
      <c r="EN805" s="7">
        <v>367</v>
      </c>
      <c r="EO805" s="7">
        <v>436</v>
      </c>
      <c r="EP805" s="7">
        <v>106</v>
      </c>
      <c r="EQ805" s="7">
        <v>157</v>
      </c>
    </row>
    <row r="806" spans="1:147" x14ac:dyDescent="0.35">
      <c r="A806" s="7" t="s">
        <v>1284</v>
      </c>
      <c r="B806" s="7" t="e" vm="1">
        <v>#VALUE!</v>
      </c>
      <c r="C806" s="7" t="e" vm="9">
        <v>#VALUE!</v>
      </c>
      <c r="D806" s="7">
        <v>1</v>
      </c>
      <c r="E806" s="7">
        <v>3742</v>
      </c>
      <c r="F806" s="7">
        <v>1391</v>
      </c>
      <c r="G806" s="7">
        <v>0</v>
      </c>
      <c r="H806" s="7">
        <v>28</v>
      </c>
      <c r="I806" s="7">
        <v>0.74826296098343137</v>
      </c>
      <c r="J806" s="7">
        <v>0</v>
      </c>
      <c r="K806" s="7">
        <v>0</v>
      </c>
      <c r="L806" s="7">
        <v>0</v>
      </c>
      <c r="M806" s="7">
        <v>0</v>
      </c>
      <c r="N806" s="7">
        <v>0</v>
      </c>
      <c r="O806" s="7">
        <v>0</v>
      </c>
      <c r="P806" s="7">
        <v>14.315569487983302</v>
      </c>
      <c r="Q806" s="7">
        <v>98393</v>
      </c>
      <c r="R806" s="7">
        <v>1</v>
      </c>
      <c r="S806" s="7">
        <v>1</v>
      </c>
      <c r="T806" s="7">
        <v>1</v>
      </c>
      <c r="U806" s="7">
        <v>1</v>
      </c>
      <c r="V806" s="7">
        <v>1</v>
      </c>
      <c r="W806" s="7">
        <v>0</v>
      </c>
      <c r="X806" s="7">
        <v>0</v>
      </c>
      <c r="Y806" s="7">
        <v>0</v>
      </c>
      <c r="Z806" s="7">
        <v>2374.7021183760398</v>
      </c>
      <c r="AA806" s="7">
        <v>3742.00000304892</v>
      </c>
      <c r="AB806" s="7">
        <v>2374.7021183760398</v>
      </c>
      <c r="AC806" s="7">
        <v>562.38996081729397</v>
      </c>
      <c r="AD806" s="7">
        <v>768.23368485667697</v>
      </c>
      <c r="AE806" s="7">
        <v>562.38996081729397</v>
      </c>
      <c r="AF806" s="7">
        <v>3742.00000304892</v>
      </c>
      <c r="AG806" s="7">
        <v>100.00000008147801</v>
      </c>
      <c r="AH806" s="7">
        <v>768.23368485667697</v>
      </c>
      <c r="AI806" s="7">
        <v>20.5300289913596</v>
      </c>
      <c r="AJ806" s="7">
        <v>864.00000360689603</v>
      </c>
      <c r="AK806" s="7">
        <v>23.089257178164001</v>
      </c>
      <c r="AL806" s="7">
        <v>538.00000001513399</v>
      </c>
      <c r="AM806" s="7">
        <v>14.377338322157501</v>
      </c>
      <c r="AN806" s="7">
        <v>2569.9999965274801</v>
      </c>
      <c r="AO806" s="7">
        <v>68.679850254609391</v>
      </c>
      <c r="AP806" s="7">
        <v>814.99999926268401</v>
      </c>
      <c r="AQ806" s="7">
        <v>21.7797968803496</v>
      </c>
      <c r="AR806" s="7">
        <v>80.999999511346701</v>
      </c>
      <c r="AS806" s="7">
        <v>2.1646178383577399</v>
      </c>
      <c r="AT806" s="7">
        <v>4.00000023841858</v>
      </c>
      <c r="AU806" s="7">
        <v>0.10689471508334</v>
      </c>
      <c r="AV806" s="7">
        <v>0.99999999254941896</v>
      </c>
      <c r="AW806" s="7">
        <v>2.6723676978872801E-2</v>
      </c>
      <c r="AX806" s="7">
        <v>271.00000052736101</v>
      </c>
      <c r="AY806" s="7">
        <v>7.2421165293255303</v>
      </c>
      <c r="AZ806" s="7">
        <v>300.00000147137303</v>
      </c>
      <c r="BA806" s="7">
        <v>8.0171031927144103</v>
      </c>
      <c r="BB806" s="7">
        <v>54.943850851857903</v>
      </c>
      <c r="BC806" s="7">
        <v>3.9499533322687199</v>
      </c>
      <c r="BD806" s="7">
        <v>125.349024700656</v>
      </c>
      <c r="BE806" s="7">
        <v>9.011432401197391</v>
      </c>
      <c r="BF806" s="7">
        <v>2374.7021183760398</v>
      </c>
      <c r="BG806" s="7">
        <v>63.460772805345698</v>
      </c>
      <c r="BH806" s="7">
        <v>562.38996081729397</v>
      </c>
      <c r="BI806" s="7">
        <v>15.029127761018</v>
      </c>
      <c r="BJ806" s="7">
        <v>592.006715898518</v>
      </c>
      <c r="BK806" s="7">
        <v>15.820596362867899</v>
      </c>
      <c r="BL806" s="7">
        <v>342.34839100972698</v>
      </c>
      <c r="BM806" s="7">
        <v>9.1488078837447198</v>
      </c>
      <c r="BN806" s="7">
        <v>1426.93362574411</v>
      </c>
      <c r="BO806" s="7">
        <v>38.132913568789704</v>
      </c>
      <c r="BP806" s="7">
        <v>685.89550971268898</v>
      </c>
      <c r="BQ806" s="7">
        <v>18.329650179387698</v>
      </c>
      <c r="BR806" s="7">
        <v>45.451705299317801</v>
      </c>
      <c r="BS806" s="7">
        <v>1.2146366996076401</v>
      </c>
      <c r="BT806" s="7">
        <v>2.5785498619079599</v>
      </c>
      <c r="BU806" s="7">
        <v>6.8908334096952406E-2</v>
      </c>
      <c r="BV806" s="7">
        <v>0.99999999254941896</v>
      </c>
      <c r="BW806" s="7">
        <v>2.6723676978872801E-2</v>
      </c>
      <c r="BX806" s="7">
        <v>212.84272274328401</v>
      </c>
      <c r="BY806" s="7">
        <v>5.6879402122737597</v>
      </c>
      <c r="BZ806" s="7">
        <v>221.07307482266299</v>
      </c>
      <c r="CA806" s="7">
        <v>5.9078854843041997</v>
      </c>
      <c r="CB806" s="7">
        <v>46.8302115415499</v>
      </c>
      <c r="CC806" s="7">
        <v>3.3666579109669303</v>
      </c>
      <c r="CD806" s="7">
        <v>79.929272640336393</v>
      </c>
      <c r="CE806" s="7">
        <v>5.7461734464655896</v>
      </c>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v>785</v>
      </c>
      <c r="EG806" s="7">
        <v>864</v>
      </c>
      <c r="EH806" s="7">
        <v>538</v>
      </c>
      <c r="EI806" s="7">
        <v>2570</v>
      </c>
      <c r="EJ806" s="7">
        <v>815</v>
      </c>
      <c r="EK806" s="7">
        <v>81</v>
      </c>
      <c r="EL806" s="7">
        <v>4</v>
      </c>
      <c r="EM806" s="7">
        <v>1</v>
      </c>
      <c r="EN806" s="7">
        <v>271</v>
      </c>
      <c r="EO806" s="7">
        <v>300</v>
      </c>
      <c r="EP806" s="7">
        <v>60</v>
      </c>
      <c r="EQ806" s="7">
        <v>134</v>
      </c>
    </row>
    <row r="807" spans="1:147" x14ac:dyDescent="0.35">
      <c r="A807" s="7" t="s">
        <v>1285</v>
      </c>
      <c r="B807" s="7" t="e" vm="1">
        <v>#VALUE!</v>
      </c>
      <c r="C807" s="7" t="e" vm="9">
        <v>#VALUE!</v>
      </c>
      <c r="D807" s="7">
        <v>1</v>
      </c>
      <c r="E807" s="7">
        <v>2895</v>
      </c>
      <c r="F807" s="7">
        <v>548</v>
      </c>
      <c r="G807" s="7">
        <v>0</v>
      </c>
      <c r="H807" s="7">
        <v>1514</v>
      </c>
      <c r="I807" s="7">
        <v>52.297063903281519</v>
      </c>
      <c r="J807" s="7">
        <v>0</v>
      </c>
      <c r="K807" s="7">
        <v>1</v>
      </c>
      <c r="L807" s="7">
        <v>0</v>
      </c>
      <c r="M807" s="7">
        <v>0</v>
      </c>
      <c r="N807" s="7">
        <v>0</v>
      </c>
      <c r="O807" s="7">
        <v>1</v>
      </c>
      <c r="P807" s="7">
        <v>35.445205479452099</v>
      </c>
      <c r="Q807" s="7">
        <v>97938</v>
      </c>
      <c r="R807" s="7">
        <v>0</v>
      </c>
      <c r="S807" s="7">
        <v>1</v>
      </c>
      <c r="T807" s="7">
        <v>0</v>
      </c>
      <c r="U807" s="7">
        <v>1</v>
      </c>
      <c r="V807" s="7">
        <v>0</v>
      </c>
      <c r="W807" s="7">
        <v>0</v>
      </c>
      <c r="X807" s="7">
        <v>0</v>
      </c>
      <c r="Y807" s="7">
        <v>0</v>
      </c>
      <c r="Z807" s="7">
        <v>83.576302280416698</v>
      </c>
      <c r="AA807" s="7">
        <v>2189.1762864792299</v>
      </c>
      <c r="AB807" s="7">
        <v>83.576302280416698</v>
      </c>
      <c r="AC807" s="7">
        <v>39.6415009570701</v>
      </c>
      <c r="AD807" s="7">
        <v>632.90551620697795</v>
      </c>
      <c r="AE807" s="7">
        <v>39.6415009570701</v>
      </c>
      <c r="AF807" s="7">
        <v>2189.1762864792299</v>
      </c>
      <c r="AG807" s="7">
        <v>75.619215422425697</v>
      </c>
      <c r="AH807" s="7">
        <v>632.90551620697795</v>
      </c>
      <c r="AI807" s="7">
        <v>21.8620212852151</v>
      </c>
      <c r="AJ807" s="7">
        <v>109.08552649324</v>
      </c>
      <c r="AK807" s="7">
        <v>3.7680665455350502</v>
      </c>
      <c r="AL807" s="7">
        <v>94.536390977911694</v>
      </c>
      <c r="AM807" s="7">
        <v>3.2655057332612003</v>
      </c>
      <c r="AN807" s="7">
        <v>1908.6222562938899</v>
      </c>
      <c r="AO807" s="7">
        <v>65.928229923795996</v>
      </c>
      <c r="AP807" s="7">
        <v>154.51675015171301</v>
      </c>
      <c r="AQ807" s="7">
        <v>5.3373661537724901</v>
      </c>
      <c r="AR807" s="7">
        <v>48.816502298694097</v>
      </c>
      <c r="AS807" s="7">
        <v>1.6862349671396899</v>
      </c>
      <c r="AT807" s="7">
        <v>2.7036727913655301</v>
      </c>
      <c r="AU807" s="7">
        <v>9.3391115418498608E-2</v>
      </c>
      <c r="AV807" s="7">
        <v>2.4073454723693399</v>
      </c>
      <c r="AW807" s="7">
        <v>8.3155284019666403E-2</v>
      </c>
      <c r="AX807" s="7">
        <v>72.109772936957597</v>
      </c>
      <c r="AY807" s="7">
        <v>2.49083844341822</v>
      </c>
      <c r="AZ807" s="7">
        <v>113.47782620480599</v>
      </c>
      <c r="BA807" s="7">
        <v>3.9197867428257602</v>
      </c>
      <c r="BB807" s="7">
        <v>54.245367324820599</v>
      </c>
      <c r="BC807" s="7">
        <v>9.8987896578139694</v>
      </c>
      <c r="BD807" s="7">
        <v>48.474585210318303</v>
      </c>
      <c r="BE807" s="7">
        <v>8.8457272281602801</v>
      </c>
      <c r="BF807" s="7">
        <v>83.576302280416698</v>
      </c>
      <c r="BG807" s="7">
        <v>2.8869189043321799</v>
      </c>
      <c r="BH807" s="7">
        <v>39.6415009570701</v>
      </c>
      <c r="BI807" s="7">
        <v>1.3693091867727099</v>
      </c>
      <c r="BJ807" s="7">
        <v>1.8040321873049801</v>
      </c>
      <c r="BK807" s="7">
        <v>6.2315446884455401E-2</v>
      </c>
      <c r="BL807" s="7">
        <v>1.99103916343302</v>
      </c>
      <c r="BM807" s="7">
        <v>6.8775100636719003E-2</v>
      </c>
      <c r="BN807" s="7">
        <v>75.706367149949102</v>
      </c>
      <c r="BO807" s="7">
        <v>2.6150731312590403</v>
      </c>
      <c r="BP807" s="7">
        <v>2.3915173210698399</v>
      </c>
      <c r="BQ807" s="7">
        <v>8.2608543042136107E-2</v>
      </c>
      <c r="BR807" s="7">
        <v>2.16447395412251</v>
      </c>
      <c r="BS807" s="7">
        <v>7.4765939693351102E-2</v>
      </c>
      <c r="BT807" s="7">
        <v>0.18703269958496099</v>
      </c>
      <c r="BU807" s="7">
        <v>6.4605422999986497E-3</v>
      </c>
      <c r="BV807" s="7">
        <v>9.3516349792480497E-2</v>
      </c>
      <c r="BW807" s="7">
        <v>3.2302711499993296E-3</v>
      </c>
      <c r="BX807" s="7">
        <v>3.0333940899508902</v>
      </c>
      <c r="BY807" s="7">
        <v>0.10478045215719801</v>
      </c>
      <c r="BZ807" s="7">
        <v>5.8660546789906203</v>
      </c>
      <c r="CA807" s="7">
        <v>0.20262710462834602</v>
      </c>
      <c r="CB807" s="7">
        <v>3.4182358155053398</v>
      </c>
      <c r="CC807" s="7">
        <v>0.62376565976374798</v>
      </c>
      <c r="CD807" s="7">
        <v>3.0545936970697798</v>
      </c>
      <c r="CE807" s="7">
        <v>0.55740760895433894</v>
      </c>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v>554</v>
      </c>
      <c r="EG807" s="7">
        <v>114</v>
      </c>
      <c r="EH807" s="7">
        <v>98</v>
      </c>
      <c r="EI807" s="7">
        <v>2493</v>
      </c>
      <c r="EJ807" s="7">
        <v>228</v>
      </c>
      <c r="EK807" s="7">
        <v>65</v>
      </c>
      <c r="EL807" s="7">
        <v>3</v>
      </c>
      <c r="EM807" s="7">
        <v>3</v>
      </c>
      <c r="EN807" s="7">
        <v>103</v>
      </c>
      <c r="EO807" s="7">
        <v>155</v>
      </c>
      <c r="EP807" s="7">
        <v>47</v>
      </c>
      <c r="EQ807" s="7">
        <v>42</v>
      </c>
    </row>
    <row r="808" spans="1:147" x14ac:dyDescent="0.35">
      <c r="A808" s="7" t="s">
        <v>1286</v>
      </c>
      <c r="B808" s="7" t="e" vm="1">
        <v>#VALUE!</v>
      </c>
      <c r="C808" s="7" t="e" vm="9">
        <v>#VALUE!</v>
      </c>
      <c r="D808" s="7">
        <v>1</v>
      </c>
      <c r="E808" s="7">
        <v>3870</v>
      </c>
      <c r="F808" s="7">
        <v>1360</v>
      </c>
      <c r="G808" s="7">
        <v>0</v>
      </c>
      <c r="H808" s="7">
        <v>27</v>
      </c>
      <c r="I808" s="7">
        <v>0.69767441860465118</v>
      </c>
      <c r="J808" s="7">
        <v>0</v>
      </c>
      <c r="K808" s="7">
        <v>0</v>
      </c>
      <c r="L808" s="7">
        <v>0</v>
      </c>
      <c r="M808" s="7">
        <v>0</v>
      </c>
      <c r="N808" s="7">
        <v>0</v>
      </c>
      <c r="O808" s="7">
        <v>0</v>
      </c>
      <c r="P808" s="7">
        <v>13.402293681133301</v>
      </c>
      <c r="Q808" s="7">
        <v>102870</v>
      </c>
      <c r="R808" s="7">
        <v>0</v>
      </c>
      <c r="S808" s="7">
        <v>1</v>
      </c>
      <c r="T808" s="7">
        <v>0</v>
      </c>
      <c r="U808" s="7">
        <v>1</v>
      </c>
      <c r="V808" s="7">
        <v>0</v>
      </c>
      <c r="W808" s="7">
        <v>0</v>
      </c>
      <c r="X808" s="7">
        <v>0</v>
      </c>
      <c r="Y808" s="7">
        <v>0</v>
      </c>
      <c r="Z808" s="7">
        <v>4.2482092231512096</v>
      </c>
      <c r="AA808" s="7">
        <v>2010.68554674089</v>
      </c>
      <c r="AB808" s="7">
        <v>4.2482092231512096</v>
      </c>
      <c r="AC808" s="7">
        <v>0.96810579486191295</v>
      </c>
      <c r="AD808" s="7">
        <v>395.45787574537098</v>
      </c>
      <c r="AE808" s="7">
        <v>0.96810579486191295</v>
      </c>
      <c r="AF808" s="7">
        <v>2010.68554674089</v>
      </c>
      <c r="AG808" s="7">
        <v>51.955698882193502</v>
      </c>
      <c r="AH808" s="7">
        <v>395.45787574537098</v>
      </c>
      <c r="AI808" s="7">
        <v>10.218549760862301</v>
      </c>
      <c r="AJ808" s="7">
        <v>549.93424786813603</v>
      </c>
      <c r="AK808" s="7">
        <v>14.210187283414399</v>
      </c>
      <c r="AL808" s="7">
        <v>131.63482825551199</v>
      </c>
      <c r="AM808" s="7">
        <v>3.4014167507884197</v>
      </c>
      <c r="AN808" s="7">
        <v>1654.9420162066799</v>
      </c>
      <c r="AO808" s="7">
        <v>42.7633595919039</v>
      </c>
      <c r="AP808" s="7">
        <v>202.549184953794</v>
      </c>
      <c r="AQ808" s="7">
        <v>5.2338290685734901</v>
      </c>
      <c r="AR808" s="7">
        <v>97.934984938241499</v>
      </c>
      <c r="AS808" s="7">
        <v>2.5306197658460299</v>
      </c>
      <c r="AT808" s="7">
        <v>0</v>
      </c>
      <c r="AU808" s="7">
        <v>0</v>
      </c>
      <c r="AV808" s="7">
        <v>1.6877692366833801</v>
      </c>
      <c r="AW808" s="7">
        <v>4.3611608183033099E-2</v>
      </c>
      <c r="AX808" s="7">
        <v>53.571570456493603</v>
      </c>
      <c r="AY808" s="7">
        <v>1.38427830636934</v>
      </c>
      <c r="AZ808" s="7">
        <v>68.220040522515802</v>
      </c>
      <c r="BA808" s="7">
        <v>1.7627917447678498</v>
      </c>
      <c r="BB808" s="7">
        <v>32.732542118057601</v>
      </c>
      <c r="BC808" s="7">
        <v>2.4068045675042402</v>
      </c>
      <c r="BD808" s="7">
        <v>51.6179216762539</v>
      </c>
      <c r="BE808" s="7">
        <v>3.7954354173716101</v>
      </c>
      <c r="BF808" s="7">
        <v>4.2482092231512096</v>
      </c>
      <c r="BG808" s="7">
        <v>0.109772848143442</v>
      </c>
      <c r="BH808" s="7">
        <v>0.96810579486191295</v>
      </c>
      <c r="BI808" s="7">
        <v>2.5015653614002899E-2</v>
      </c>
      <c r="BJ808" s="7">
        <v>1.1363556180149299</v>
      </c>
      <c r="BK808" s="7">
        <v>2.9363194263951699E-2</v>
      </c>
      <c r="BL808" s="7">
        <v>0.33458913955837499</v>
      </c>
      <c r="BM808" s="7">
        <v>8.6457142004748005E-3</v>
      </c>
      <c r="BN808" s="7">
        <v>3.4497276172041902</v>
      </c>
      <c r="BO808" s="7">
        <v>8.9140248506568195E-2</v>
      </c>
      <c r="BP808" s="7">
        <v>0.43729511834681001</v>
      </c>
      <c r="BQ808" s="7">
        <v>1.1299615461157901E-2</v>
      </c>
      <c r="BR808" s="7">
        <v>0.26809554826468202</v>
      </c>
      <c r="BS808" s="7">
        <v>6.9275335468910199E-3</v>
      </c>
      <c r="BT808" s="7">
        <v>0</v>
      </c>
      <c r="BU808" s="7">
        <v>0</v>
      </c>
      <c r="BV808" s="7">
        <v>3.2847804832272201E-3</v>
      </c>
      <c r="BW808" s="7">
        <v>8.4878048662202099E-5</v>
      </c>
      <c r="BX808" s="7">
        <v>8.9806247968226699E-2</v>
      </c>
      <c r="BY808" s="7">
        <v>2.32057488289991E-3</v>
      </c>
      <c r="BZ808" s="7">
        <v>0.14996967464685401</v>
      </c>
      <c r="CA808" s="7">
        <v>3.8751853913915899E-3</v>
      </c>
      <c r="CB808" s="7">
        <v>4.6256866538897198E-2</v>
      </c>
      <c r="CC808" s="7">
        <v>3.4012401866836098E-3</v>
      </c>
      <c r="CD808" s="7">
        <v>0.107381702167913</v>
      </c>
      <c r="CE808" s="7">
        <v>7.8957133946995096E-3</v>
      </c>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v>935</v>
      </c>
      <c r="EG808" s="7">
        <v>973</v>
      </c>
      <c r="EH808" s="7">
        <v>343</v>
      </c>
      <c r="EI808" s="7">
        <v>3151</v>
      </c>
      <c r="EJ808" s="7">
        <v>411</v>
      </c>
      <c r="EK808" s="7">
        <v>204</v>
      </c>
      <c r="EL808" s="7">
        <v>0</v>
      </c>
      <c r="EM808" s="7">
        <v>2</v>
      </c>
      <c r="EN808" s="7">
        <v>102</v>
      </c>
      <c r="EO808" s="7">
        <v>149</v>
      </c>
      <c r="EP808" s="7">
        <v>61</v>
      </c>
      <c r="EQ808" s="7">
        <v>111</v>
      </c>
    </row>
    <row r="809" spans="1:147" x14ac:dyDescent="0.35">
      <c r="A809" s="7" t="s">
        <v>1287</v>
      </c>
      <c r="B809" s="7" t="e" vm="1">
        <v>#VALUE!</v>
      </c>
      <c r="C809" s="7" t="e" vm="9">
        <v>#VALUE!</v>
      </c>
      <c r="D809" s="7">
        <v>1</v>
      </c>
      <c r="E809" s="7">
        <v>4508</v>
      </c>
      <c r="F809" s="7">
        <v>1761</v>
      </c>
      <c r="G809" s="7">
        <v>0</v>
      </c>
      <c r="H809" s="7">
        <v>10</v>
      </c>
      <c r="I809" s="7">
        <v>0.22182786157941436</v>
      </c>
      <c r="J809" s="7">
        <v>0</v>
      </c>
      <c r="K809" s="7">
        <v>1</v>
      </c>
      <c r="L809" s="7">
        <v>0</v>
      </c>
      <c r="M809" s="7">
        <v>0</v>
      </c>
      <c r="N809" s="7">
        <v>0</v>
      </c>
      <c r="O809" s="7">
        <v>1</v>
      </c>
      <c r="P809" s="7">
        <v>24.667809687098199</v>
      </c>
      <c r="Q809" s="7">
        <v>81207</v>
      </c>
      <c r="R809" s="7">
        <v>0</v>
      </c>
      <c r="S809" s="7">
        <v>1</v>
      </c>
      <c r="T809" s="7">
        <v>0</v>
      </c>
      <c r="U809" s="7">
        <v>1</v>
      </c>
      <c r="V809" s="7">
        <v>0</v>
      </c>
      <c r="W809" s="7">
        <v>0</v>
      </c>
      <c r="X809" s="7">
        <v>0</v>
      </c>
      <c r="Y809" s="7">
        <v>0</v>
      </c>
      <c r="Z809" s="7">
        <v>154.25593651086101</v>
      </c>
      <c r="AA809" s="7">
        <v>1834.5876882723501</v>
      </c>
      <c r="AB809" s="7">
        <v>154.25593651086101</v>
      </c>
      <c r="AC809" s="7">
        <v>77.273331321775899</v>
      </c>
      <c r="AD809" s="7">
        <v>917.31560345378205</v>
      </c>
      <c r="AE809" s="7">
        <v>77.273331321775899</v>
      </c>
      <c r="AF809" s="7">
        <v>1834.5876882723501</v>
      </c>
      <c r="AG809" s="7">
        <v>40.6962663769377</v>
      </c>
      <c r="AH809" s="7">
        <v>917.31560345378205</v>
      </c>
      <c r="AI809" s="7">
        <v>20.348615870758298</v>
      </c>
      <c r="AJ809" s="7">
        <v>444.72336980141699</v>
      </c>
      <c r="AK809" s="7">
        <v>9.8652034117439413</v>
      </c>
      <c r="AL809" s="7">
        <v>219.14246738760301</v>
      </c>
      <c r="AM809" s="7">
        <v>4.8611904921828497</v>
      </c>
      <c r="AN809" s="7">
        <v>1131.41025431873</v>
      </c>
      <c r="AO809" s="7">
        <v>25.097831728454601</v>
      </c>
      <c r="AP809" s="7">
        <v>468.13743138918699</v>
      </c>
      <c r="AQ809" s="7">
        <v>10.384592533034299</v>
      </c>
      <c r="AR809" s="7">
        <v>82.872700598090901</v>
      </c>
      <c r="AS809" s="7">
        <v>1.8383473956985599</v>
      </c>
      <c r="AT809" s="7">
        <v>1.0000000484287701</v>
      </c>
      <c r="AU809" s="7">
        <v>2.2182787232226601E-2</v>
      </c>
      <c r="AV809" s="7">
        <v>0</v>
      </c>
      <c r="AW809" s="7">
        <v>0</v>
      </c>
      <c r="AX809" s="7">
        <v>151.167318159714</v>
      </c>
      <c r="AY809" s="7">
        <v>3.3533122928064403</v>
      </c>
      <c r="AZ809" s="7">
        <v>164.44079254101999</v>
      </c>
      <c r="BA809" s="7">
        <v>3.6477549365798501</v>
      </c>
      <c r="BB809" s="7">
        <v>49.918179354473999</v>
      </c>
      <c r="BC809" s="7">
        <v>2.83464959423475</v>
      </c>
      <c r="BD809" s="7">
        <v>94.629405899570003</v>
      </c>
      <c r="BE809" s="7">
        <v>5.3736175979312897</v>
      </c>
      <c r="BF809" s="7">
        <v>154.25593651086101</v>
      </c>
      <c r="BG809" s="7">
        <v>3.4218264532134204</v>
      </c>
      <c r="BH809" s="7">
        <v>77.273331321775899</v>
      </c>
      <c r="BI809" s="7">
        <v>1.7141377844227101</v>
      </c>
      <c r="BJ809" s="7">
        <v>29.358577783685199</v>
      </c>
      <c r="BK809" s="7">
        <v>0.65125505287677898</v>
      </c>
      <c r="BL809" s="7">
        <v>14.734737980761601</v>
      </c>
      <c r="BM809" s="7">
        <v>0.326857541720532</v>
      </c>
      <c r="BN809" s="7">
        <v>92.589277822524295</v>
      </c>
      <c r="BO809" s="7">
        <v>2.0538881504552902</v>
      </c>
      <c r="BP809" s="7">
        <v>35.531716063618703</v>
      </c>
      <c r="BQ809" s="7">
        <v>0.78819245926394599</v>
      </c>
      <c r="BR809" s="7">
        <v>8.8627204485237598</v>
      </c>
      <c r="BS809" s="7">
        <v>0.19659983248721699</v>
      </c>
      <c r="BT809" s="7">
        <v>5.1277566701173803E-2</v>
      </c>
      <c r="BU809" s="7">
        <v>1.1374792968317198E-3</v>
      </c>
      <c r="BV809" s="7">
        <v>0</v>
      </c>
      <c r="BW809" s="7">
        <v>0</v>
      </c>
      <c r="BX809" s="7">
        <v>17.220952645409898</v>
      </c>
      <c r="BY809" s="7">
        <v>0.38200870996916303</v>
      </c>
      <c r="BZ809" s="7">
        <v>19.688315092585999</v>
      </c>
      <c r="CA809" s="7">
        <v>0.43674168350900605</v>
      </c>
      <c r="CB809" s="7">
        <v>4.8427632583188798</v>
      </c>
      <c r="CC809" s="7">
        <v>0.27500075288579701</v>
      </c>
      <c r="CD809" s="7">
        <v>9.1641423947876302</v>
      </c>
      <c r="CE809" s="7">
        <v>0.520394230254834</v>
      </c>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v>1878</v>
      </c>
      <c r="EG809" s="7">
        <v>944</v>
      </c>
      <c r="EH809" s="7">
        <v>642</v>
      </c>
      <c r="EI809" s="7">
        <v>3293</v>
      </c>
      <c r="EJ809" s="7">
        <v>793</v>
      </c>
      <c r="EK809" s="7">
        <v>136</v>
      </c>
      <c r="EL809" s="7">
        <v>1</v>
      </c>
      <c r="EM809" s="7">
        <v>6</v>
      </c>
      <c r="EN809" s="7">
        <v>279</v>
      </c>
      <c r="EO809" s="7">
        <v>338</v>
      </c>
      <c r="EP809" s="7">
        <v>72</v>
      </c>
      <c r="EQ809" s="7">
        <v>197</v>
      </c>
    </row>
    <row r="810" spans="1:147" x14ac:dyDescent="0.35">
      <c r="A810" s="7" t="s">
        <v>1288</v>
      </c>
      <c r="B810" s="7" t="e" vm="1">
        <v>#VALUE!</v>
      </c>
      <c r="C810" s="7" t="e" vm="9">
        <v>#VALUE!</v>
      </c>
      <c r="D810" s="7">
        <v>1</v>
      </c>
      <c r="E810" s="7">
        <v>8179</v>
      </c>
      <c r="F810" s="7">
        <v>2916</v>
      </c>
      <c r="G810" s="7">
        <v>0</v>
      </c>
      <c r="H810" s="7">
        <v>0</v>
      </c>
      <c r="I810" s="7">
        <v>0</v>
      </c>
      <c r="J810" s="7">
        <v>0</v>
      </c>
      <c r="K810" s="7">
        <v>0</v>
      </c>
      <c r="L810" s="7">
        <v>0</v>
      </c>
      <c r="M810" s="7">
        <v>0</v>
      </c>
      <c r="N810" s="7">
        <v>0</v>
      </c>
      <c r="O810" s="7">
        <v>0</v>
      </c>
      <c r="P810" s="7">
        <v>5.7461809635722698</v>
      </c>
      <c r="Q810" s="7">
        <v>95147</v>
      </c>
      <c r="R810" s="7">
        <v>1</v>
      </c>
      <c r="S810" s="7">
        <v>1</v>
      </c>
      <c r="T810" s="7">
        <v>1</v>
      </c>
      <c r="U810" s="7">
        <v>1</v>
      </c>
      <c r="V810" s="7">
        <v>1</v>
      </c>
      <c r="W810" s="7">
        <v>0</v>
      </c>
      <c r="X810" s="7">
        <v>0</v>
      </c>
      <c r="Y810" s="7">
        <v>0</v>
      </c>
      <c r="Z810" s="7">
        <v>1737.1288436330699</v>
      </c>
      <c r="AA810" s="7">
        <v>5221.5577261257704</v>
      </c>
      <c r="AB810" s="7">
        <v>1737.1288436330699</v>
      </c>
      <c r="AC810" s="7">
        <v>311.12498760112499</v>
      </c>
      <c r="AD810" s="7">
        <v>1275.14572765195</v>
      </c>
      <c r="AE810" s="7">
        <v>311.12498760112499</v>
      </c>
      <c r="AF810" s="7">
        <v>5221.5577261257704</v>
      </c>
      <c r="AG810" s="7">
        <v>63.8410285624865</v>
      </c>
      <c r="AH810" s="7">
        <v>1275.14572765195</v>
      </c>
      <c r="AI810" s="7">
        <v>15.590484504853301</v>
      </c>
      <c r="AJ810" s="7">
        <v>1385.58386041825</v>
      </c>
      <c r="AK810" s="7">
        <v>16.940748996432902</v>
      </c>
      <c r="AL810" s="7">
        <v>596.52105760847905</v>
      </c>
      <c r="AM810" s="7">
        <v>7.2933250716283098</v>
      </c>
      <c r="AN810" s="7">
        <v>3803.4601949182902</v>
      </c>
      <c r="AO810" s="7">
        <v>46.502753330704103</v>
      </c>
      <c r="AP810" s="7">
        <v>1037.8292771455001</v>
      </c>
      <c r="AQ810" s="7">
        <v>12.688950692572501</v>
      </c>
      <c r="AR810" s="7">
        <v>97.366937780469001</v>
      </c>
      <c r="AS810" s="7">
        <v>1.19045039467501</v>
      </c>
      <c r="AT810" s="7">
        <v>0</v>
      </c>
      <c r="AU810" s="7">
        <v>0</v>
      </c>
      <c r="AV810" s="7">
        <v>17.7636351937253</v>
      </c>
      <c r="AW810" s="7">
        <v>0.21718590529068801</v>
      </c>
      <c r="AX810" s="7">
        <v>265.13768818984698</v>
      </c>
      <c r="AY810" s="7">
        <v>3.2416883260771101</v>
      </c>
      <c r="AZ810" s="7">
        <v>324.07189585706902</v>
      </c>
      <c r="BA810" s="7">
        <v>3.96224349990303</v>
      </c>
      <c r="BB810" s="7">
        <v>97.771763748303997</v>
      </c>
      <c r="BC810" s="7">
        <v>3.3529411436318197</v>
      </c>
      <c r="BD810" s="7">
        <v>224.77996461124499</v>
      </c>
      <c r="BE810" s="7">
        <v>7.7085035874912498</v>
      </c>
      <c r="BF810" s="7">
        <v>1737.1288436330699</v>
      </c>
      <c r="BG810" s="7">
        <v>21.2388903733105</v>
      </c>
      <c r="BH810" s="7">
        <v>311.12498760112499</v>
      </c>
      <c r="BI810" s="7">
        <v>3.8039489864424203</v>
      </c>
      <c r="BJ810" s="7">
        <v>460.20824136277997</v>
      </c>
      <c r="BK810" s="7">
        <v>5.62670548187773</v>
      </c>
      <c r="BL810" s="7">
        <v>255.71014806366301</v>
      </c>
      <c r="BM810" s="7">
        <v>3.12642313319065</v>
      </c>
      <c r="BN810" s="7">
        <v>1214.7334774420201</v>
      </c>
      <c r="BO810" s="7">
        <v>14.851858142095899</v>
      </c>
      <c r="BP810" s="7">
        <v>386.70523009676299</v>
      </c>
      <c r="BQ810" s="7">
        <v>4.7280257989578498</v>
      </c>
      <c r="BR810" s="7">
        <v>39.330609578879397</v>
      </c>
      <c r="BS810" s="7">
        <v>0.48087308447095506</v>
      </c>
      <c r="BT810" s="7">
        <v>0</v>
      </c>
      <c r="BU810" s="7">
        <v>0</v>
      </c>
      <c r="BV810" s="7">
        <v>12.8684876344923</v>
      </c>
      <c r="BW810" s="7">
        <v>0.15733570894354201</v>
      </c>
      <c r="BX810" s="7">
        <v>83.491042508860104</v>
      </c>
      <c r="BY810" s="7">
        <v>1.0207976831991701</v>
      </c>
      <c r="BZ810" s="7">
        <v>116.40176699772201</v>
      </c>
      <c r="CA810" s="7">
        <v>1.4231784692226701</v>
      </c>
      <c r="CB810" s="7">
        <v>43.659585029283598</v>
      </c>
      <c r="CC810" s="7">
        <v>1.4972422849548499</v>
      </c>
      <c r="CD810" s="7">
        <v>78.655505639520499</v>
      </c>
      <c r="CE810" s="7">
        <v>2.69737673660907</v>
      </c>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v>2099</v>
      </c>
      <c r="EG810" s="7">
        <v>2150</v>
      </c>
      <c r="EH810" s="7">
        <v>838</v>
      </c>
      <c r="EI810" s="7">
        <v>6120</v>
      </c>
      <c r="EJ810" s="7">
        <v>1473</v>
      </c>
      <c r="EK810" s="7">
        <v>147</v>
      </c>
      <c r="EL810" s="7">
        <v>2</v>
      </c>
      <c r="EM810" s="7">
        <v>30</v>
      </c>
      <c r="EN810" s="7">
        <v>407</v>
      </c>
      <c r="EO810" s="7">
        <v>487</v>
      </c>
      <c r="EP810" s="7">
        <v>133</v>
      </c>
      <c r="EQ810" s="7">
        <v>378</v>
      </c>
    </row>
    <row r="811" spans="1:147" x14ac:dyDescent="0.35">
      <c r="A811" s="7" t="s">
        <v>1289</v>
      </c>
      <c r="B811" s="7" t="e" vm="1">
        <v>#VALUE!</v>
      </c>
      <c r="C811" s="7" t="e" vm="9">
        <v>#VALUE!</v>
      </c>
      <c r="D811" s="7">
        <v>1</v>
      </c>
      <c r="E811" s="7">
        <v>6545</v>
      </c>
      <c r="F811" s="7">
        <v>2625</v>
      </c>
      <c r="G811" s="7">
        <v>0</v>
      </c>
      <c r="H811" s="7">
        <v>0</v>
      </c>
      <c r="I811" s="7">
        <v>0</v>
      </c>
      <c r="J811" s="7">
        <v>0</v>
      </c>
      <c r="K811" s="7">
        <v>0</v>
      </c>
      <c r="L811" s="7">
        <v>0</v>
      </c>
      <c r="M811" s="7">
        <v>0</v>
      </c>
      <c r="N811" s="7">
        <v>0</v>
      </c>
      <c r="O811" s="7">
        <v>0</v>
      </c>
      <c r="P811" s="7">
        <v>10.965927886205799</v>
      </c>
      <c r="Q811" s="7">
        <v>79811</v>
      </c>
      <c r="R811" s="7">
        <v>1</v>
      </c>
      <c r="S811" s="7">
        <v>1</v>
      </c>
      <c r="T811" s="7">
        <v>1</v>
      </c>
      <c r="U811" s="7">
        <v>1</v>
      </c>
      <c r="V811" s="7">
        <v>1</v>
      </c>
      <c r="W811" s="7">
        <v>0</v>
      </c>
      <c r="X811" s="7">
        <v>0</v>
      </c>
      <c r="Y811" s="7">
        <v>0</v>
      </c>
      <c r="Z811" s="7">
        <v>1622.60610244959</v>
      </c>
      <c r="AA811" s="7">
        <v>4443.2799755760898</v>
      </c>
      <c r="AB811" s="7">
        <v>1622.60610244959</v>
      </c>
      <c r="AC811" s="7">
        <v>243.46645039852601</v>
      </c>
      <c r="AD811" s="7">
        <v>694.207983435801</v>
      </c>
      <c r="AE811" s="7">
        <v>243.46645039852601</v>
      </c>
      <c r="AF811" s="7">
        <v>4443.2799755760898</v>
      </c>
      <c r="AG811" s="7">
        <v>67.888158526754708</v>
      </c>
      <c r="AH811" s="7">
        <v>694.207983435801</v>
      </c>
      <c r="AI811" s="7">
        <v>10.606691878316301</v>
      </c>
      <c r="AJ811" s="7">
        <v>892.83942734493496</v>
      </c>
      <c r="AK811" s="7">
        <v>13.641549692053999</v>
      </c>
      <c r="AL811" s="7">
        <v>1280.36228481226</v>
      </c>
      <c r="AM811" s="7">
        <v>19.562448965809999</v>
      </c>
      <c r="AN811" s="7">
        <v>3981.7448756910999</v>
      </c>
      <c r="AO811" s="7">
        <v>60.836438131262106</v>
      </c>
      <c r="AP811" s="7">
        <v>297.86693366622802</v>
      </c>
      <c r="AQ811" s="7">
        <v>4.5510608657941596</v>
      </c>
      <c r="AR811" s="7">
        <v>41.748881446081199</v>
      </c>
      <c r="AS811" s="7">
        <v>0.637874430039438</v>
      </c>
      <c r="AT811" s="7">
        <v>2.0000000265426898</v>
      </c>
      <c r="AU811" s="7">
        <v>3.0557678022042699E-2</v>
      </c>
      <c r="AV811" s="7">
        <v>2.1726657641120299</v>
      </c>
      <c r="AW811" s="7">
        <v>3.3195809994072199E-2</v>
      </c>
      <c r="AX811" s="7">
        <v>117.746601501713</v>
      </c>
      <c r="AY811" s="7">
        <v>1.7990313445639801</v>
      </c>
      <c r="AZ811" s="7">
        <v>185.577708717581</v>
      </c>
      <c r="BA811" s="7">
        <v>2.8354118979003999</v>
      </c>
      <c r="BB811" s="7">
        <v>83.366033198191005</v>
      </c>
      <c r="BC811" s="7">
        <v>3.1758488837406098</v>
      </c>
      <c r="BD811" s="7">
        <v>162.747691151075</v>
      </c>
      <c r="BE811" s="7">
        <v>6.1999120438504702</v>
      </c>
      <c r="BF811" s="7">
        <v>1622.60610244959</v>
      </c>
      <c r="BG811" s="7">
        <v>24.791537088610898</v>
      </c>
      <c r="BH811" s="7">
        <v>243.46645039852601</v>
      </c>
      <c r="BI811" s="7">
        <v>3.7198846508560099</v>
      </c>
      <c r="BJ811" s="7">
        <v>257.71275399296201</v>
      </c>
      <c r="BK811" s="7">
        <v>3.9375516270887903</v>
      </c>
      <c r="BL811" s="7">
        <v>701.26024544157599</v>
      </c>
      <c r="BM811" s="7">
        <v>10.714442252736101</v>
      </c>
      <c r="BN811" s="7">
        <v>1469.3482015796201</v>
      </c>
      <c r="BO811" s="7">
        <v>22.449934325127899</v>
      </c>
      <c r="BP811" s="7">
        <v>104.93191999156301</v>
      </c>
      <c r="BQ811" s="7">
        <v>1.6032378913913299</v>
      </c>
      <c r="BR811" s="7">
        <v>16.946805747109501</v>
      </c>
      <c r="BS811" s="7">
        <v>0.25892751332482</v>
      </c>
      <c r="BT811" s="7">
        <v>2.0000000265426898</v>
      </c>
      <c r="BU811" s="7">
        <v>3.0557678022042699E-2</v>
      </c>
      <c r="BV811" s="7">
        <v>1.00000002654269</v>
      </c>
      <c r="BW811" s="7">
        <v>1.5278839213792101E-2</v>
      </c>
      <c r="BX811" s="7">
        <v>28.379168407525899</v>
      </c>
      <c r="BY811" s="7">
        <v>0.43360073961078499</v>
      </c>
      <c r="BZ811" s="7">
        <v>55.298092399869297</v>
      </c>
      <c r="CA811" s="7">
        <v>0.84489064018134996</v>
      </c>
      <c r="CB811" s="7">
        <v>19.534105518711801</v>
      </c>
      <c r="CC811" s="7">
        <v>0.74415640071283196</v>
      </c>
      <c r="CD811" s="7">
        <v>66.841477023757804</v>
      </c>
      <c r="CE811" s="7">
        <v>2.5463419818574402</v>
      </c>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v>1147</v>
      </c>
      <c r="EG811" s="7">
        <v>1374</v>
      </c>
      <c r="EH811" s="7">
        <v>1558</v>
      </c>
      <c r="EI811" s="7">
        <v>5561</v>
      </c>
      <c r="EJ811" s="7">
        <v>597</v>
      </c>
      <c r="EK811" s="7">
        <v>119</v>
      </c>
      <c r="EL811" s="7">
        <v>2</v>
      </c>
      <c r="EM811" s="7">
        <v>5</v>
      </c>
      <c r="EN811" s="7">
        <v>261</v>
      </c>
      <c r="EO811" s="7">
        <v>353</v>
      </c>
      <c r="EP811" s="7">
        <v>244</v>
      </c>
      <c r="EQ811" s="7">
        <v>245</v>
      </c>
    </row>
    <row r="812" spans="1:147" x14ac:dyDescent="0.35">
      <c r="A812" s="7" t="s">
        <v>1290</v>
      </c>
      <c r="B812" s="7" t="e" vm="1">
        <v>#VALUE!</v>
      </c>
      <c r="C812" s="7" t="e" vm="9">
        <v>#VALUE!</v>
      </c>
      <c r="D812" s="7">
        <v>1</v>
      </c>
      <c r="E812" s="7">
        <v>7654</v>
      </c>
      <c r="F812" s="7">
        <v>2586</v>
      </c>
      <c r="G812" s="7">
        <v>0</v>
      </c>
      <c r="H812" s="7">
        <v>156</v>
      </c>
      <c r="I812" s="7">
        <v>2.0381499869349362</v>
      </c>
      <c r="J812" s="7">
        <v>0</v>
      </c>
      <c r="K812" s="7">
        <v>0</v>
      </c>
      <c r="L812" s="7">
        <v>0</v>
      </c>
      <c r="M812" s="7">
        <v>0</v>
      </c>
      <c r="N812" s="7">
        <v>1</v>
      </c>
      <c r="O812" s="7">
        <v>0</v>
      </c>
      <c r="P812" s="7">
        <v>6.1530009614063994</v>
      </c>
      <c r="Q812" s="7">
        <v>96661</v>
      </c>
      <c r="R812" s="7">
        <v>1</v>
      </c>
      <c r="S812" s="7">
        <v>1</v>
      </c>
      <c r="T812" s="7">
        <v>1</v>
      </c>
      <c r="U812" s="7">
        <v>1</v>
      </c>
      <c r="V812" s="7">
        <v>1</v>
      </c>
      <c r="W812" s="7">
        <v>0</v>
      </c>
      <c r="X812" s="7">
        <v>0</v>
      </c>
      <c r="Y812" s="7">
        <v>1</v>
      </c>
      <c r="Z812" s="7">
        <v>2897.9000708991698</v>
      </c>
      <c r="AA812" s="7">
        <v>6156.5930624509301</v>
      </c>
      <c r="AB812" s="7">
        <v>2897.9000708991698</v>
      </c>
      <c r="AC812" s="7">
        <v>571.23368635238103</v>
      </c>
      <c r="AD812" s="7">
        <v>1352.5056482453899</v>
      </c>
      <c r="AE812" s="7">
        <v>571.23368635238103</v>
      </c>
      <c r="AF812" s="7">
        <v>6156.5930624509301</v>
      </c>
      <c r="AG812" s="7">
        <v>80.436282498705708</v>
      </c>
      <c r="AH812" s="7">
        <v>1352.5056482453899</v>
      </c>
      <c r="AI812" s="7">
        <v>17.6705728801332</v>
      </c>
      <c r="AJ812" s="7">
        <v>1820.7021559405</v>
      </c>
      <c r="AK812" s="7">
        <v>23.787590226554698</v>
      </c>
      <c r="AL812" s="7">
        <v>507.61593385299801</v>
      </c>
      <c r="AM812" s="7">
        <v>6.6320346727593096</v>
      </c>
      <c r="AN812" s="7">
        <v>4875.6601325676302</v>
      </c>
      <c r="AO812" s="7">
        <v>63.700811765973796</v>
      </c>
      <c r="AP812" s="7">
        <v>868.38998478464805</v>
      </c>
      <c r="AQ812" s="7">
        <v>11.3455707445081</v>
      </c>
      <c r="AR812" s="7">
        <v>149.941998053677</v>
      </c>
      <c r="AS812" s="7">
        <v>1.9590018036801298</v>
      </c>
      <c r="AT812" s="7">
        <v>0</v>
      </c>
      <c r="AU812" s="7">
        <v>0</v>
      </c>
      <c r="AV812" s="7">
        <v>8.9041247330606001</v>
      </c>
      <c r="AW812" s="7">
        <v>0.116332959668939</v>
      </c>
      <c r="AX812" s="7">
        <v>253.69684084619101</v>
      </c>
      <c r="AY812" s="7">
        <v>3.3145654670262701</v>
      </c>
      <c r="AZ812" s="7">
        <v>325.78929431352998</v>
      </c>
      <c r="BA812" s="7">
        <v>4.2564579868504104</v>
      </c>
      <c r="BB812" s="7">
        <v>206.54533054740801</v>
      </c>
      <c r="BC812" s="7">
        <v>7.9870584125060899</v>
      </c>
      <c r="BD812" s="7">
        <v>284.85353017427002</v>
      </c>
      <c r="BE812" s="7">
        <v>11.015217717489199</v>
      </c>
      <c r="BF812" s="7">
        <v>2897.9000708991698</v>
      </c>
      <c r="BG812" s="7">
        <v>37.861249946422298</v>
      </c>
      <c r="BH812" s="7">
        <v>571.23368635238103</v>
      </c>
      <c r="BI812" s="7">
        <v>7.4632046818968094</v>
      </c>
      <c r="BJ812" s="7">
        <v>896.26438834611304</v>
      </c>
      <c r="BK812" s="7">
        <v>11.709751611524901</v>
      </c>
      <c r="BL812" s="7">
        <v>180.42163287656101</v>
      </c>
      <c r="BM812" s="7">
        <v>2.3572201839111799</v>
      </c>
      <c r="BN812" s="7">
        <v>2320.2231134930598</v>
      </c>
      <c r="BO812" s="7">
        <v>30.313863515718097</v>
      </c>
      <c r="BP812" s="7">
        <v>367.24534873012499</v>
      </c>
      <c r="BQ812" s="7">
        <v>4.7980839917706399</v>
      </c>
      <c r="BR812" s="7">
        <v>96.549277016296401</v>
      </c>
      <c r="BS812" s="7">
        <v>1.26142248518809</v>
      </c>
      <c r="BT812" s="7">
        <v>0</v>
      </c>
      <c r="BU812" s="7">
        <v>0</v>
      </c>
      <c r="BV812" s="7">
        <v>2.5739681608974898</v>
      </c>
      <c r="BW812" s="7">
        <v>3.3629058804513903E-2</v>
      </c>
      <c r="BX812" s="7">
        <v>111.308367037826</v>
      </c>
      <c r="BY812" s="7">
        <v>1.4542509411788</v>
      </c>
      <c r="BZ812" s="7">
        <v>150.626721692563</v>
      </c>
      <c r="CA812" s="7">
        <v>1.96794776185736</v>
      </c>
      <c r="CB812" s="7">
        <v>72.417001872629001</v>
      </c>
      <c r="CC812" s="7">
        <v>2.8003481002563402</v>
      </c>
      <c r="CD812" s="7">
        <v>133.984735752398</v>
      </c>
      <c r="CE812" s="7">
        <v>5.1811576083680499</v>
      </c>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v>1661</v>
      </c>
      <c r="EG812" s="7">
        <v>2203</v>
      </c>
      <c r="EH812" s="7">
        <v>669</v>
      </c>
      <c r="EI812" s="7">
        <v>5951</v>
      </c>
      <c r="EJ812" s="7">
        <v>1189</v>
      </c>
      <c r="EK812" s="7">
        <v>155</v>
      </c>
      <c r="EL812" s="7">
        <v>0</v>
      </c>
      <c r="EM812" s="7">
        <v>19</v>
      </c>
      <c r="EN812" s="7">
        <v>340</v>
      </c>
      <c r="EO812" s="7">
        <v>403</v>
      </c>
      <c r="EP812" s="7">
        <v>295</v>
      </c>
      <c r="EQ812" s="7">
        <v>376</v>
      </c>
    </row>
    <row r="813" spans="1:147" x14ac:dyDescent="0.35">
      <c r="A813" s="7" t="s">
        <v>1291</v>
      </c>
      <c r="B813" s="7" t="e" vm="1">
        <v>#VALUE!</v>
      </c>
      <c r="C813" s="7" t="e" vm="9">
        <v>#VALUE!</v>
      </c>
      <c r="D813" s="7">
        <v>0</v>
      </c>
      <c r="E813" s="7">
        <v>4519</v>
      </c>
      <c r="F813" s="7">
        <v>1757</v>
      </c>
      <c r="G813" s="7">
        <v>0</v>
      </c>
      <c r="H813" s="7">
        <v>14</v>
      </c>
      <c r="I813" s="7">
        <v>0.30980305377295858</v>
      </c>
      <c r="J813" s="7">
        <v>0</v>
      </c>
      <c r="K813" s="7">
        <v>0</v>
      </c>
      <c r="L813" s="7">
        <v>0</v>
      </c>
      <c r="M813" s="7">
        <v>0</v>
      </c>
      <c r="N813" s="7">
        <v>0</v>
      </c>
      <c r="O813" s="7">
        <v>0</v>
      </c>
      <c r="P813" s="7">
        <v>5.1358137411549905</v>
      </c>
      <c r="Q813" s="7">
        <v>93550</v>
      </c>
      <c r="R813" s="7">
        <v>0</v>
      </c>
      <c r="S813" s="7">
        <v>0</v>
      </c>
      <c r="T813" s="7">
        <v>0</v>
      </c>
      <c r="U813" s="7">
        <v>0</v>
      </c>
      <c r="V813" s="7">
        <v>0</v>
      </c>
      <c r="W813" s="7">
        <v>0</v>
      </c>
      <c r="X813" s="7">
        <v>0</v>
      </c>
      <c r="Y813" s="7">
        <v>0</v>
      </c>
      <c r="Z813" s="7"/>
      <c r="AA813" s="7"/>
      <c r="AB813" s="7"/>
      <c r="AC813" s="7"/>
      <c r="AD813" s="7"/>
      <c r="AE813" s="7"/>
      <c r="AF813" s="7">
        <v>4328.2915113569798</v>
      </c>
      <c r="AG813" s="7">
        <v>95.779851988426302</v>
      </c>
      <c r="AH813" s="7">
        <v>787.95655092739503</v>
      </c>
      <c r="AI813" s="7">
        <v>17.4365246941225</v>
      </c>
      <c r="AJ813" s="7">
        <v>972.45224532377904</v>
      </c>
      <c r="AK813" s="7">
        <v>21.519191089262598</v>
      </c>
      <c r="AL813" s="7">
        <v>845.99896028226999</v>
      </c>
      <c r="AM813" s="7">
        <v>18.7209329560139</v>
      </c>
      <c r="AN813" s="7">
        <v>3423.59282899966</v>
      </c>
      <c r="AO813" s="7">
        <v>75.759965235664097</v>
      </c>
      <c r="AP813" s="7">
        <v>647.01090929163195</v>
      </c>
      <c r="AQ813" s="7">
        <v>14.317568251640401</v>
      </c>
      <c r="AR813" s="7">
        <v>66.406388377676606</v>
      </c>
      <c r="AS813" s="7">
        <v>1.46949299353124</v>
      </c>
      <c r="AT813" s="7">
        <v>0</v>
      </c>
      <c r="AU813" s="7">
        <v>0</v>
      </c>
      <c r="AV813" s="7">
        <v>11.9999998889216</v>
      </c>
      <c r="AW813" s="7">
        <v>0.26554547220450497</v>
      </c>
      <c r="AX813" s="7">
        <v>179.28138657525801</v>
      </c>
      <c r="AY813" s="7">
        <v>3.96728007469037</v>
      </c>
      <c r="AZ813" s="7">
        <v>196.93623231525601</v>
      </c>
      <c r="BA813" s="7">
        <v>4.3579604407005199</v>
      </c>
      <c r="BB813" s="7">
        <v>83.563329964895402</v>
      </c>
      <c r="BC813" s="7">
        <v>4.7560233332325206</v>
      </c>
      <c r="BD813" s="7">
        <v>183.004752722018</v>
      </c>
      <c r="BE813" s="7">
        <v>10.4157514355161</v>
      </c>
      <c r="BF813" s="7">
        <v>3980.8161231198801</v>
      </c>
      <c r="BG813" s="7">
        <v>88.09064224651209</v>
      </c>
      <c r="BH813" s="7">
        <v>705.75009832542696</v>
      </c>
      <c r="BI813" s="7">
        <v>15.6173954044131</v>
      </c>
      <c r="BJ813" s="7">
        <v>905.10320090387404</v>
      </c>
      <c r="BK813" s="7">
        <v>20.02883825855</v>
      </c>
      <c r="BL813" s="7">
        <v>763.22365592791402</v>
      </c>
      <c r="BM813" s="7">
        <v>16.889215665587802</v>
      </c>
      <c r="BN813" s="7">
        <v>3119.2193409984802</v>
      </c>
      <c r="BO813" s="7">
        <v>69.024548373500409</v>
      </c>
      <c r="BP813" s="7">
        <v>613.99768667240596</v>
      </c>
      <c r="BQ813" s="7">
        <v>13.587025595760299</v>
      </c>
      <c r="BR813" s="7">
        <v>64.730285862791305</v>
      </c>
      <c r="BS813" s="7">
        <v>1.4324028737063799</v>
      </c>
      <c r="BT813" s="7">
        <v>0</v>
      </c>
      <c r="BU813" s="7">
        <v>0</v>
      </c>
      <c r="BV813" s="7">
        <v>10.991399666043399</v>
      </c>
      <c r="BW813" s="7">
        <v>0.24322637012709503</v>
      </c>
      <c r="BX813" s="7">
        <v>171.877410724675</v>
      </c>
      <c r="BY813" s="7">
        <v>3.8034390512209701</v>
      </c>
      <c r="BZ813" s="7">
        <v>189.57784568186801</v>
      </c>
      <c r="CA813" s="7">
        <v>4.1951282514243893</v>
      </c>
      <c r="CB813" s="7">
        <v>71.897427795062995</v>
      </c>
      <c r="CC813" s="7">
        <v>4.0920562205499698</v>
      </c>
      <c r="CD813" s="7">
        <v>167.65786809545401</v>
      </c>
      <c r="CE813" s="7">
        <v>9.5422804835204094</v>
      </c>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v>793</v>
      </c>
      <c r="EG813" s="7">
        <v>1012</v>
      </c>
      <c r="EH813" s="7">
        <v>887</v>
      </c>
      <c r="EI813" s="7">
        <v>3591</v>
      </c>
      <c r="EJ813" s="7">
        <v>663</v>
      </c>
      <c r="EK813" s="7">
        <v>72</v>
      </c>
      <c r="EL813" s="7">
        <v>0</v>
      </c>
      <c r="EM813" s="7">
        <v>12</v>
      </c>
      <c r="EN813" s="7">
        <v>181</v>
      </c>
      <c r="EO813" s="7">
        <v>203</v>
      </c>
      <c r="EP813" s="7">
        <v>82</v>
      </c>
      <c r="EQ813" s="7">
        <v>174</v>
      </c>
    </row>
    <row r="814" spans="1:147" x14ac:dyDescent="0.35">
      <c r="A814" s="7" t="s">
        <v>1292</v>
      </c>
      <c r="B814" s="7" t="e" vm="1">
        <v>#VALUE!</v>
      </c>
      <c r="C814" s="7" t="e" vm="9">
        <v>#VALUE!</v>
      </c>
      <c r="D814" s="7">
        <v>1</v>
      </c>
      <c r="E814" s="7">
        <v>6911</v>
      </c>
      <c r="F814" s="7">
        <v>2262</v>
      </c>
      <c r="G814" s="7">
        <v>0</v>
      </c>
      <c r="H814" s="7">
        <v>20</v>
      </c>
      <c r="I814" s="7">
        <v>0.28939372015627263</v>
      </c>
      <c r="J814" s="7">
        <v>0</v>
      </c>
      <c r="K814" s="7">
        <v>0</v>
      </c>
      <c r="L814" s="7">
        <v>0</v>
      </c>
      <c r="M814" s="7">
        <v>0</v>
      </c>
      <c r="N814" s="7">
        <v>0</v>
      </c>
      <c r="O814" s="7">
        <v>0</v>
      </c>
      <c r="P814" s="7">
        <v>5.78962053571429</v>
      </c>
      <c r="Q814" s="7">
        <v>103480</v>
      </c>
      <c r="R814" s="7">
        <v>1</v>
      </c>
      <c r="S814" s="7">
        <v>1</v>
      </c>
      <c r="T814" s="7">
        <v>1</v>
      </c>
      <c r="U814" s="7">
        <v>1</v>
      </c>
      <c r="V814" s="7">
        <v>1</v>
      </c>
      <c r="W814" s="7">
        <v>0</v>
      </c>
      <c r="X814" s="7">
        <v>0</v>
      </c>
      <c r="Y814" s="7">
        <v>0</v>
      </c>
      <c r="Z814" s="7">
        <v>4442.27057544119</v>
      </c>
      <c r="AA814" s="7">
        <v>6679.3399314559601</v>
      </c>
      <c r="AB814" s="7">
        <v>4442.27057544119</v>
      </c>
      <c r="AC814" s="7">
        <v>890.26574398449202</v>
      </c>
      <c r="AD814" s="7">
        <v>1287.09887511994</v>
      </c>
      <c r="AE814" s="7">
        <v>890.26574398449202</v>
      </c>
      <c r="AF814" s="7">
        <v>6679.3399314559601</v>
      </c>
      <c r="AG814" s="7">
        <v>96.647951547619201</v>
      </c>
      <c r="AH814" s="7">
        <v>1287.09887511994</v>
      </c>
      <c r="AI814" s="7">
        <v>18.623916583995701</v>
      </c>
      <c r="AJ814" s="7">
        <v>1803.92012165037</v>
      </c>
      <c r="AK814" s="7">
        <v>26.102157743457798</v>
      </c>
      <c r="AL814" s="7">
        <v>702.07125231323903</v>
      </c>
      <c r="AM814" s="7">
        <v>10.158750576085101</v>
      </c>
      <c r="AN814" s="7">
        <v>5163.49680900574</v>
      </c>
      <c r="AO814" s="7">
        <v>74.714177528660599</v>
      </c>
      <c r="AP814" s="7">
        <v>1070.6609400095699</v>
      </c>
      <c r="AQ814" s="7">
        <v>15.4921276227691</v>
      </c>
      <c r="AR814" s="7">
        <v>154.43155708155601</v>
      </c>
      <c r="AS814" s="7">
        <v>2.2345761406678601</v>
      </c>
      <c r="AT814" s="7">
        <v>0.99999996542464897</v>
      </c>
      <c r="AU814" s="7">
        <v>1.44696855075192E-2</v>
      </c>
      <c r="AV814" s="7">
        <v>15.0000004287576</v>
      </c>
      <c r="AW814" s="7">
        <v>0.21704529632119302</v>
      </c>
      <c r="AX814" s="7">
        <v>274.75061916103903</v>
      </c>
      <c r="AY814" s="7">
        <v>3.9755551897126198</v>
      </c>
      <c r="AZ814" s="7">
        <v>296.74395148603401</v>
      </c>
      <c r="BA814" s="7">
        <v>4.2937918027207997</v>
      </c>
      <c r="BB814" s="7">
        <v>33.398007305233001</v>
      </c>
      <c r="BC814" s="7">
        <v>1.47648131322869</v>
      </c>
      <c r="BD814" s="7">
        <v>119.228490377536</v>
      </c>
      <c r="BE814" s="7">
        <v>5.2709323774330805</v>
      </c>
      <c r="BF814" s="7">
        <v>4442.27057544119</v>
      </c>
      <c r="BG814" s="7">
        <v>64.2782603883836</v>
      </c>
      <c r="BH814" s="7">
        <v>890.26574398449202</v>
      </c>
      <c r="BI814" s="7">
        <v>12.8818657789682</v>
      </c>
      <c r="BJ814" s="7">
        <v>1162.6713211362901</v>
      </c>
      <c r="BK814" s="7">
        <v>16.823488947132002</v>
      </c>
      <c r="BL814" s="7">
        <v>486.27524720874499</v>
      </c>
      <c r="BM814" s="7">
        <v>7.0362501404824904</v>
      </c>
      <c r="BN814" s="7">
        <v>3388.2933061856302</v>
      </c>
      <c r="BO814" s="7">
        <v>49.0275402428828</v>
      </c>
      <c r="BP814" s="7">
        <v>748.91620872986095</v>
      </c>
      <c r="BQ814" s="7">
        <v>10.8365823864833</v>
      </c>
      <c r="BR814" s="7">
        <v>100.714602100663</v>
      </c>
      <c r="BS814" s="7">
        <v>1.45730866879848</v>
      </c>
      <c r="BT814" s="7">
        <v>0.99999996542464897</v>
      </c>
      <c r="BU814" s="7">
        <v>1.44696855075192E-2</v>
      </c>
      <c r="BV814" s="7">
        <v>12.006218340597099</v>
      </c>
      <c r="BW814" s="7">
        <v>0.17372620952969298</v>
      </c>
      <c r="BX814" s="7">
        <v>191.340221608192</v>
      </c>
      <c r="BY814" s="7">
        <v>2.7686329273360202</v>
      </c>
      <c r="BZ814" s="7">
        <v>191.575326497237</v>
      </c>
      <c r="CA814" s="7">
        <v>2.7720348212594002</v>
      </c>
      <c r="CB814" s="7">
        <v>25.255337075708699</v>
      </c>
      <c r="CC814" s="7">
        <v>1.1165047336741201</v>
      </c>
      <c r="CD814" s="7">
        <v>80.963538273754196</v>
      </c>
      <c r="CE814" s="7">
        <v>3.5792899325267102</v>
      </c>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v>1338</v>
      </c>
      <c r="EG814" s="7">
        <v>1857</v>
      </c>
      <c r="EH814" s="7">
        <v>728</v>
      </c>
      <c r="EI814" s="7">
        <v>5363</v>
      </c>
      <c r="EJ814" s="7">
        <v>1083</v>
      </c>
      <c r="EK814" s="7">
        <v>165</v>
      </c>
      <c r="EL814" s="7">
        <v>1</v>
      </c>
      <c r="EM814" s="7">
        <v>15</v>
      </c>
      <c r="EN814" s="7">
        <v>284</v>
      </c>
      <c r="EO814" s="7">
        <v>307</v>
      </c>
      <c r="EP814" s="7">
        <v>39</v>
      </c>
      <c r="EQ814" s="7">
        <v>139</v>
      </c>
    </row>
    <row r="815" spans="1:147" x14ac:dyDescent="0.35">
      <c r="A815" s="7" t="s">
        <v>1293</v>
      </c>
      <c r="B815" s="7" t="e" vm="1">
        <v>#VALUE!</v>
      </c>
      <c r="C815" s="7" t="e" vm="9">
        <v>#VALUE!</v>
      </c>
      <c r="D815" s="7">
        <v>1</v>
      </c>
      <c r="E815" s="7">
        <v>5126</v>
      </c>
      <c r="F815" s="7">
        <v>1986</v>
      </c>
      <c r="G815" s="7">
        <v>0</v>
      </c>
      <c r="H815" s="7">
        <v>5</v>
      </c>
      <c r="I815" s="7">
        <v>9.7541943035505257E-2</v>
      </c>
      <c r="J815" s="7">
        <v>0</v>
      </c>
      <c r="K815" s="7">
        <v>0</v>
      </c>
      <c r="L815" s="7">
        <v>0</v>
      </c>
      <c r="M815" s="7">
        <v>0</v>
      </c>
      <c r="N815" s="7">
        <v>0</v>
      </c>
      <c r="O815" s="7">
        <v>0</v>
      </c>
      <c r="P815" s="7">
        <v>7.7110237694179293</v>
      </c>
      <c r="Q815" s="7">
        <v>89946</v>
      </c>
      <c r="R815" s="7">
        <v>1</v>
      </c>
      <c r="S815" s="7">
        <v>1</v>
      </c>
      <c r="T815" s="7">
        <v>1</v>
      </c>
      <c r="U815" s="7">
        <v>1</v>
      </c>
      <c r="V815" s="7">
        <v>1</v>
      </c>
      <c r="W815" s="7">
        <v>0</v>
      </c>
      <c r="X815" s="7">
        <v>0</v>
      </c>
      <c r="Y815" s="7">
        <v>0</v>
      </c>
      <c r="Z815" s="7">
        <v>4505.9928420493397</v>
      </c>
      <c r="AA815" s="7">
        <v>5126.0000114539898</v>
      </c>
      <c r="AB815" s="7">
        <v>4505.9928420493397</v>
      </c>
      <c r="AC815" s="7">
        <v>837.73250304785302</v>
      </c>
      <c r="AD815" s="7">
        <v>953.53923457642702</v>
      </c>
      <c r="AE815" s="7">
        <v>837.73250304785302</v>
      </c>
      <c r="AF815" s="7">
        <v>5126.0000114539898</v>
      </c>
      <c r="AG815" s="7">
        <v>100.00000022344899</v>
      </c>
      <c r="AH815" s="7">
        <v>953.53923457642702</v>
      </c>
      <c r="AI815" s="7">
        <v>18.602013940234599</v>
      </c>
      <c r="AJ815" s="7">
        <v>1157.9999996732199</v>
      </c>
      <c r="AK815" s="7">
        <v>22.590714000648099</v>
      </c>
      <c r="AL815" s="7">
        <v>681.00000192764105</v>
      </c>
      <c r="AM815" s="7">
        <v>13.285212679041001</v>
      </c>
      <c r="AN815" s="7">
        <v>4213.0000042748898</v>
      </c>
      <c r="AO815" s="7">
        <v>82.1888412851129</v>
      </c>
      <c r="AP815" s="7">
        <v>564.00000014263105</v>
      </c>
      <c r="AQ815" s="7">
        <v>11.002731177187499</v>
      </c>
      <c r="AR815" s="7">
        <v>131.999999920721</v>
      </c>
      <c r="AS815" s="7">
        <v>2.5751072945907403</v>
      </c>
      <c r="AT815" s="7">
        <v>1</v>
      </c>
      <c r="AU815" s="7">
        <v>1.95083886071011E-2</v>
      </c>
      <c r="AV815" s="7">
        <v>12.0000002557936</v>
      </c>
      <c r="AW815" s="7">
        <v>0.23410066827533302</v>
      </c>
      <c r="AX815" s="7">
        <v>203.99999947353001</v>
      </c>
      <c r="AY815" s="7">
        <v>3.9797112655780302</v>
      </c>
      <c r="AZ815" s="7">
        <v>264.99999961228599</v>
      </c>
      <c r="BA815" s="7">
        <v>5.1697229733181</v>
      </c>
      <c r="BB815" s="7">
        <v>47.443866672169001</v>
      </c>
      <c r="BC815" s="7">
        <v>2.3889157438151498</v>
      </c>
      <c r="BD815" s="7">
        <v>109.656441249645</v>
      </c>
      <c r="BE815" s="7">
        <v>5.5214723690656902</v>
      </c>
      <c r="BF815" s="7">
        <v>4505.9928420493397</v>
      </c>
      <c r="BG815" s="7">
        <v>87.904659423514204</v>
      </c>
      <c r="BH815" s="7">
        <v>837.73250304785302</v>
      </c>
      <c r="BI815" s="7">
        <v>16.342811218257001</v>
      </c>
      <c r="BJ815" s="7">
        <v>1012.18893819378</v>
      </c>
      <c r="BK815" s="7">
        <v>19.746175150093201</v>
      </c>
      <c r="BL815" s="7">
        <v>599.47617177513905</v>
      </c>
      <c r="BM815" s="7">
        <v>11.694814119686701</v>
      </c>
      <c r="BN815" s="7">
        <v>3717.0791017576098</v>
      </c>
      <c r="BO815" s="7">
        <v>72.514223600421602</v>
      </c>
      <c r="BP815" s="7">
        <v>480.98339699693997</v>
      </c>
      <c r="BQ815" s="7">
        <v>9.3832110221798803</v>
      </c>
      <c r="BR815" s="7">
        <v>117.659366893</v>
      </c>
      <c r="BS815" s="7">
        <v>2.2953446526141197</v>
      </c>
      <c r="BT815" s="7">
        <v>1</v>
      </c>
      <c r="BU815" s="7">
        <v>1.95083886071011E-2</v>
      </c>
      <c r="BV815" s="7">
        <v>11.188956906204099</v>
      </c>
      <c r="BW815" s="7">
        <v>0.21827851943433699</v>
      </c>
      <c r="BX815" s="7">
        <v>178.08201098680701</v>
      </c>
      <c r="BY815" s="7">
        <v>3.4740930742646801</v>
      </c>
      <c r="BZ815" s="7">
        <v>230.75506689699299</v>
      </c>
      <c r="CA815" s="7">
        <v>4.5016595180841303</v>
      </c>
      <c r="CB815" s="7">
        <v>41.767408133659004</v>
      </c>
      <c r="CC815" s="7">
        <v>2.10309205104023</v>
      </c>
      <c r="CD815" s="7">
        <v>96.644621321564003</v>
      </c>
      <c r="CE815" s="7">
        <v>4.8662951320022199</v>
      </c>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v>992</v>
      </c>
      <c r="EG815" s="7">
        <v>1158</v>
      </c>
      <c r="EH815" s="7">
        <v>681</v>
      </c>
      <c r="EI815" s="7">
        <v>4213</v>
      </c>
      <c r="EJ815" s="7">
        <v>564</v>
      </c>
      <c r="EK815" s="7">
        <v>132</v>
      </c>
      <c r="EL815" s="7">
        <v>1</v>
      </c>
      <c r="EM815" s="7">
        <v>12</v>
      </c>
      <c r="EN815" s="7">
        <v>204</v>
      </c>
      <c r="EO815" s="7">
        <v>265</v>
      </c>
      <c r="EP815" s="7">
        <v>53</v>
      </c>
      <c r="EQ815" s="7">
        <v>117</v>
      </c>
    </row>
    <row r="816" spans="1:147" x14ac:dyDescent="0.35">
      <c r="A816" s="7" t="s">
        <v>1294</v>
      </c>
      <c r="B816" s="7" t="e" vm="1">
        <v>#VALUE!</v>
      </c>
      <c r="C816" s="7" t="e" vm="9">
        <v>#VALUE!</v>
      </c>
      <c r="D816" s="7">
        <v>0</v>
      </c>
      <c r="E816" s="7">
        <v>5374</v>
      </c>
      <c r="F816" s="7">
        <v>1599</v>
      </c>
      <c r="G816" s="7">
        <v>0</v>
      </c>
      <c r="H816" s="7">
        <v>0</v>
      </c>
      <c r="I816" s="7">
        <v>0</v>
      </c>
      <c r="J816" s="7">
        <v>0</v>
      </c>
      <c r="K816" s="7">
        <v>0</v>
      </c>
      <c r="L816" s="7">
        <v>0</v>
      </c>
      <c r="M816" s="7">
        <v>0</v>
      </c>
      <c r="N816" s="7">
        <v>1</v>
      </c>
      <c r="O816" s="7">
        <v>0</v>
      </c>
      <c r="P816" s="7">
        <v>7.1697495498444894</v>
      </c>
      <c r="Q816" s="7">
        <v>143831</v>
      </c>
      <c r="R816" s="7">
        <v>0</v>
      </c>
      <c r="S816" s="7">
        <v>0</v>
      </c>
      <c r="T816" s="7">
        <v>0</v>
      </c>
      <c r="U816" s="7">
        <v>0</v>
      </c>
      <c r="V816" s="7">
        <v>0</v>
      </c>
      <c r="W816" s="7">
        <v>0</v>
      </c>
      <c r="X816" s="7">
        <v>0</v>
      </c>
      <c r="Y816" s="7">
        <v>1</v>
      </c>
      <c r="Z816" s="7"/>
      <c r="AA816" s="7"/>
      <c r="AB816" s="7"/>
      <c r="AC816" s="7"/>
      <c r="AD816" s="7"/>
      <c r="AE816" s="7"/>
      <c r="AF816" s="7">
        <v>5373.9999891421903</v>
      </c>
      <c r="AG816" s="7">
        <v>99.99999979795669</v>
      </c>
      <c r="AH816" s="7">
        <v>509.17812393746402</v>
      </c>
      <c r="AI816" s="7">
        <v>9.4748441372806802</v>
      </c>
      <c r="AJ816" s="7">
        <v>1676.9999916635099</v>
      </c>
      <c r="AK816" s="7">
        <v>31.205805576172502</v>
      </c>
      <c r="AL816" s="7">
        <v>380.999999541769</v>
      </c>
      <c r="AM816" s="7">
        <v>7.0896910967951001</v>
      </c>
      <c r="AN816" s="7">
        <v>4009.9999792447802</v>
      </c>
      <c r="AO816" s="7">
        <v>74.618533294469401</v>
      </c>
      <c r="AP816" s="7">
        <v>964.00000110901999</v>
      </c>
      <c r="AQ816" s="7">
        <v>17.9382210850208</v>
      </c>
      <c r="AR816" s="7">
        <v>232.00000028141301</v>
      </c>
      <c r="AS816" s="7">
        <v>4.31708225309663</v>
      </c>
      <c r="AT816" s="7">
        <v>1.0000000009313199</v>
      </c>
      <c r="AU816" s="7">
        <v>1.8608113154658001E-2</v>
      </c>
      <c r="AV816" s="7">
        <v>10.000000126779399</v>
      </c>
      <c r="AW816" s="7">
        <v>0.18608113373240301</v>
      </c>
      <c r="AX816" s="7">
        <v>157.00000057652801</v>
      </c>
      <c r="AY816" s="7">
        <v>2.9214737732885703</v>
      </c>
      <c r="AZ816" s="7">
        <v>263.999998612409</v>
      </c>
      <c r="BA816" s="7">
        <v>4.9125418424341198</v>
      </c>
      <c r="BB816" s="7">
        <v>118.00401287597001</v>
      </c>
      <c r="BC816" s="7">
        <v>7.3798632192601303</v>
      </c>
      <c r="BD816" s="7">
        <v>140.429417984628</v>
      </c>
      <c r="BE816" s="7">
        <v>8.7823275787760107</v>
      </c>
      <c r="BF816" s="7">
        <v>5365.8643131651797</v>
      </c>
      <c r="BG816" s="7">
        <v>99.848610218927803</v>
      </c>
      <c r="BH816" s="7">
        <v>508.54294261254199</v>
      </c>
      <c r="BI816" s="7">
        <v>9.4630246113238101</v>
      </c>
      <c r="BJ816" s="7">
        <v>1674.31109457045</v>
      </c>
      <c r="BK816" s="7">
        <v>31.155770274850099</v>
      </c>
      <c r="BL816" s="7">
        <v>380.65525336176802</v>
      </c>
      <c r="BM816" s="7">
        <v>7.0832760208739893</v>
      </c>
      <c r="BN816" s="7">
        <v>4002.4158867617898</v>
      </c>
      <c r="BO816" s="7">
        <v>74.477407643501806</v>
      </c>
      <c r="BP816" s="7">
        <v>963.72420392868105</v>
      </c>
      <c r="BQ816" s="7">
        <v>17.933089019886101</v>
      </c>
      <c r="BR816" s="7">
        <v>232.00000028141301</v>
      </c>
      <c r="BS816" s="7">
        <v>4.31708225309663</v>
      </c>
      <c r="BT816" s="7">
        <v>1.0000000009313199</v>
      </c>
      <c r="BU816" s="7">
        <v>1.8608113154658001E-2</v>
      </c>
      <c r="BV816" s="7">
        <v>9.9999989455536706</v>
      </c>
      <c r="BW816" s="7">
        <v>0.18608111175202202</v>
      </c>
      <c r="BX816" s="7">
        <v>156.724215208445</v>
      </c>
      <c r="BY816" s="7">
        <v>2.9163419279576797</v>
      </c>
      <c r="BZ816" s="7">
        <v>263.51738160127502</v>
      </c>
      <c r="CA816" s="7">
        <v>4.9035612504889308</v>
      </c>
      <c r="CB816" s="7">
        <v>117.777765774974</v>
      </c>
      <c r="CC816" s="7">
        <v>7.3657139321434801</v>
      </c>
      <c r="CD816" s="7">
        <v>140.21143356075299</v>
      </c>
      <c r="CE816" s="7">
        <v>8.7686950319420003</v>
      </c>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v>584</v>
      </c>
      <c r="EG816" s="7">
        <v>1677</v>
      </c>
      <c r="EH816" s="7">
        <v>381</v>
      </c>
      <c r="EI816" s="7">
        <v>4010</v>
      </c>
      <c r="EJ816" s="7">
        <v>964</v>
      </c>
      <c r="EK816" s="7">
        <v>232</v>
      </c>
      <c r="EL816" s="7">
        <v>1</v>
      </c>
      <c r="EM816" s="7">
        <v>10</v>
      </c>
      <c r="EN816" s="7">
        <v>157</v>
      </c>
      <c r="EO816" s="7">
        <v>264</v>
      </c>
      <c r="EP816" s="7">
        <v>135</v>
      </c>
      <c r="EQ816" s="7">
        <v>163</v>
      </c>
    </row>
    <row r="817" spans="1:147" x14ac:dyDescent="0.35">
      <c r="A817" s="7" t="s">
        <v>1295</v>
      </c>
      <c r="B817" s="7" t="e" vm="1">
        <v>#VALUE!</v>
      </c>
      <c r="C817" s="7" t="e" vm="9">
        <v>#VALUE!</v>
      </c>
      <c r="D817" s="7">
        <v>1</v>
      </c>
      <c r="E817" s="7">
        <v>5381</v>
      </c>
      <c r="F817" s="7">
        <v>1772</v>
      </c>
      <c r="G817" s="7">
        <v>0</v>
      </c>
      <c r="H817" s="7">
        <v>0</v>
      </c>
      <c r="I817" s="7">
        <v>0</v>
      </c>
      <c r="J817" s="7">
        <v>0</v>
      </c>
      <c r="K817" s="7">
        <v>0</v>
      </c>
      <c r="L817" s="7">
        <v>0</v>
      </c>
      <c r="M817" s="7">
        <v>0</v>
      </c>
      <c r="N817" s="7">
        <v>0</v>
      </c>
      <c r="O817" s="7">
        <v>0</v>
      </c>
      <c r="P817" s="7">
        <v>2.7339237581825202</v>
      </c>
      <c r="Q817" s="7">
        <v>99830</v>
      </c>
      <c r="R817" s="7">
        <v>1</v>
      </c>
      <c r="S817" s="7">
        <v>1</v>
      </c>
      <c r="T817" s="7">
        <v>1</v>
      </c>
      <c r="U817" s="7">
        <v>1</v>
      </c>
      <c r="V817" s="7">
        <v>1</v>
      </c>
      <c r="W817" s="7">
        <v>0</v>
      </c>
      <c r="X817" s="7">
        <v>0</v>
      </c>
      <c r="Y817" s="7">
        <v>0</v>
      </c>
      <c r="Z817" s="7">
        <v>5380.9999675668296</v>
      </c>
      <c r="AA817" s="7">
        <v>5380.9999675668296</v>
      </c>
      <c r="AB817" s="7">
        <v>5380.9999675668296</v>
      </c>
      <c r="AC817" s="7">
        <v>659.61454631264803</v>
      </c>
      <c r="AD817" s="7">
        <v>659.61454631264803</v>
      </c>
      <c r="AE817" s="7">
        <v>659.61454631264803</v>
      </c>
      <c r="AF817" s="7">
        <v>5380.9999675668296</v>
      </c>
      <c r="AG817" s="7">
        <v>99.9999993972651</v>
      </c>
      <c r="AH817" s="7">
        <v>659.61454631264803</v>
      </c>
      <c r="AI817" s="7">
        <v>12.258214947270901</v>
      </c>
      <c r="AJ817" s="7">
        <v>1395.9999910977699</v>
      </c>
      <c r="AK817" s="7">
        <v>25.943133081170199</v>
      </c>
      <c r="AL817" s="7">
        <v>450.00000126255298</v>
      </c>
      <c r="AM817" s="7">
        <v>8.3627578751635898</v>
      </c>
      <c r="AN817" s="7">
        <v>4655.9999742402897</v>
      </c>
      <c r="AO817" s="7">
        <v>86.526667426877808</v>
      </c>
      <c r="AP817" s="7">
        <v>499.99999956285501</v>
      </c>
      <c r="AQ817" s="7">
        <v>9.2919531604321701</v>
      </c>
      <c r="AR817" s="7">
        <v>85.000000486603099</v>
      </c>
      <c r="AS817" s="7">
        <v>1.5796320476975101</v>
      </c>
      <c r="AT817" s="7">
        <v>1.00000002235174</v>
      </c>
      <c r="AU817" s="7">
        <v>1.8583906752494703E-2</v>
      </c>
      <c r="AV817" s="7">
        <v>8.9999999582068995</v>
      </c>
      <c r="AW817" s="7">
        <v>0.16725515625732901</v>
      </c>
      <c r="AX817" s="7">
        <v>129.99999892138499</v>
      </c>
      <c r="AY817" s="7">
        <v>2.4159078037796999</v>
      </c>
      <c r="AZ817" s="7">
        <v>180.99999906233401</v>
      </c>
      <c r="BA817" s="7">
        <v>3.36368702959179</v>
      </c>
      <c r="BB817" s="7">
        <v>10.385922360158901</v>
      </c>
      <c r="BC817" s="7">
        <v>0.58611300000896693</v>
      </c>
      <c r="BD817" s="7">
        <v>41.209302169590899</v>
      </c>
      <c r="BE817" s="7">
        <v>2.32558138654576</v>
      </c>
      <c r="BF817" s="7">
        <v>5380.9999675668296</v>
      </c>
      <c r="BG817" s="7">
        <v>99.9999993972651</v>
      </c>
      <c r="BH817" s="7">
        <v>659.61454631264803</v>
      </c>
      <c r="BI817" s="7">
        <v>12.258214947270901</v>
      </c>
      <c r="BJ817" s="7">
        <v>1395.9999910977699</v>
      </c>
      <c r="BK817" s="7">
        <v>25.943133081170199</v>
      </c>
      <c r="BL817" s="7">
        <v>450.00000126255298</v>
      </c>
      <c r="BM817" s="7">
        <v>8.3627578751635898</v>
      </c>
      <c r="BN817" s="7">
        <v>4655.9999742402897</v>
      </c>
      <c r="BO817" s="7">
        <v>86.526667426877808</v>
      </c>
      <c r="BP817" s="7">
        <v>499.99999956285501</v>
      </c>
      <c r="BQ817" s="7">
        <v>9.2919531604321701</v>
      </c>
      <c r="BR817" s="7">
        <v>85.000000486603099</v>
      </c>
      <c r="BS817" s="7">
        <v>1.5796320476975101</v>
      </c>
      <c r="BT817" s="7">
        <v>1.00000002235174</v>
      </c>
      <c r="BU817" s="7">
        <v>1.8583906752494703E-2</v>
      </c>
      <c r="BV817" s="7">
        <v>8.9999999582068995</v>
      </c>
      <c r="BW817" s="7">
        <v>0.16725515625732901</v>
      </c>
      <c r="BX817" s="7">
        <v>129.99999892138499</v>
      </c>
      <c r="BY817" s="7">
        <v>2.4159078037796999</v>
      </c>
      <c r="BZ817" s="7">
        <v>180.99999906233401</v>
      </c>
      <c r="CA817" s="7">
        <v>3.36368702959179</v>
      </c>
      <c r="CB817" s="7">
        <v>10.385922360158901</v>
      </c>
      <c r="CC817" s="7">
        <v>0.58611300000896693</v>
      </c>
      <c r="CD817" s="7">
        <v>41.209302169590899</v>
      </c>
      <c r="CE817" s="7">
        <v>2.32558138654576</v>
      </c>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v>646</v>
      </c>
      <c r="EG817" s="7">
        <v>1396</v>
      </c>
      <c r="EH817" s="7">
        <v>450</v>
      </c>
      <c r="EI817" s="7">
        <v>4656</v>
      </c>
      <c r="EJ817" s="7">
        <v>500</v>
      </c>
      <c r="EK817" s="7">
        <v>85</v>
      </c>
      <c r="EL817" s="7">
        <v>1</v>
      </c>
      <c r="EM817" s="7">
        <v>9</v>
      </c>
      <c r="EN817" s="7">
        <v>130</v>
      </c>
      <c r="EO817" s="7">
        <v>181</v>
      </c>
      <c r="EP817" s="7">
        <v>11</v>
      </c>
      <c r="EQ817" s="7">
        <v>43</v>
      </c>
    </row>
    <row r="818" spans="1:147" x14ac:dyDescent="0.35">
      <c r="A818" s="7" t="s">
        <v>1296</v>
      </c>
      <c r="B818" s="7" t="e" vm="1">
        <v>#VALUE!</v>
      </c>
      <c r="C818" s="7" t="e" vm="9">
        <v>#VALUE!</v>
      </c>
      <c r="D818" s="7">
        <v>0</v>
      </c>
      <c r="E818" s="7">
        <v>2616</v>
      </c>
      <c r="F818" s="7">
        <v>911</v>
      </c>
      <c r="G818" s="7">
        <v>0</v>
      </c>
      <c r="H818" s="7">
        <v>7</v>
      </c>
      <c r="I818" s="7">
        <v>0.26758409785932719</v>
      </c>
      <c r="J818" s="7">
        <v>0</v>
      </c>
      <c r="K818" s="7">
        <v>0</v>
      </c>
      <c r="L818" s="7">
        <v>0</v>
      </c>
      <c r="M818" s="7">
        <v>0</v>
      </c>
      <c r="N818" s="7">
        <v>0</v>
      </c>
      <c r="O818" s="7">
        <v>0</v>
      </c>
      <c r="P818" s="7">
        <v>7.0489844683393104</v>
      </c>
      <c r="Q818" s="7">
        <v>112563</v>
      </c>
      <c r="R818" s="7">
        <v>0</v>
      </c>
      <c r="S818" s="7">
        <v>0</v>
      </c>
      <c r="T818" s="7">
        <v>0</v>
      </c>
      <c r="U818" s="7">
        <v>0</v>
      </c>
      <c r="V818" s="7">
        <v>0</v>
      </c>
      <c r="W818" s="7">
        <v>0</v>
      </c>
      <c r="X818" s="7">
        <v>0</v>
      </c>
      <c r="Y818" s="7">
        <v>0</v>
      </c>
      <c r="Z818" s="7"/>
      <c r="AA818" s="7"/>
      <c r="AB818" s="7"/>
      <c r="AC818" s="7"/>
      <c r="AD818" s="7"/>
      <c r="AE818" s="7"/>
      <c r="AF818" s="7">
        <v>2615.9999992903499</v>
      </c>
      <c r="AG818" s="7">
        <v>99.999999972872601</v>
      </c>
      <c r="AH818" s="7">
        <v>567.20211144278096</v>
      </c>
      <c r="AI818" s="7">
        <v>21.682037899188899</v>
      </c>
      <c r="AJ818" s="7">
        <v>588.00000121382595</v>
      </c>
      <c r="AK818" s="7">
        <v>22.4770642665836</v>
      </c>
      <c r="AL818" s="7">
        <v>282.00000006626198</v>
      </c>
      <c r="AM818" s="7">
        <v>10.779816516294401</v>
      </c>
      <c r="AN818" s="7">
        <v>2397.0000056127501</v>
      </c>
      <c r="AO818" s="7">
        <v>91.6284405815273</v>
      </c>
      <c r="AP818" s="7">
        <v>121.999999904627</v>
      </c>
      <c r="AQ818" s="7">
        <v>4.6636085590453904</v>
      </c>
      <c r="AR818" s="7">
        <v>24.0000001087942</v>
      </c>
      <c r="AS818" s="7">
        <v>0.91743119681935104</v>
      </c>
      <c r="AT818" s="7">
        <v>0</v>
      </c>
      <c r="AU818" s="7">
        <v>0</v>
      </c>
      <c r="AV818" s="7">
        <v>5.9999998824059704</v>
      </c>
      <c r="AW818" s="7">
        <v>0.22935779366995301</v>
      </c>
      <c r="AX818" s="7">
        <v>66.999999421229404</v>
      </c>
      <c r="AY818" s="7">
        <v>2.5611620573864498</v>
      </c>
      <c r="AZ818" s="7">
        <v>94.999999196038999</v>
      </c>
      <c r="BA818" s="7">
        <v>3.6314984402155601</v>
      </c>
      <c r="BB818" s="7">
        <v>41.017295736863801</v>
      </c>
      <c r="BC818" s="7">
        <v>4.5024473915328</v>
      </c>
      <c r="BD818" s="7">
        <v>43.685380093417699</v>
      </c>
      <c r="BE818" s="7">
        <v>4.7953216348427796</v>
      </c>
      <c r="BF818" s="7">
        <v>2615.9999992903499</v>
      </c>
      <c r="BG818" s="7">
        <v>99.999999972872601</v>
      </c>
      <c r="BH818" s="7">
        <v>567.20211144278096</v>
      </c>
      <c r="BI818" s="7">
        <v>21.682037899188899</v>
      </c>
      <c r="BJ818" s="7">
        <v>588.00000121382595</v>
      </c>
      <c r="BK818" s="7">
        <v>22.4770642665836</v>
      </c>
      <c r="BL818" s="7">
        <v>282.00000006626198</v>
      </c>
      <c r="BM818" s="7">
        <v>10.779816516294401</v>
      </c>
      <c r="BN818" s="7">
        <v>2397.0000056127501</v>
      </c>
      <c r="BO818" s="7">
        <v>91.6284405815273</v>
      </c>
      <c r="BP818" s="7">
        <v>121.999999904627</v>
      </c>
      <c r="BQ818" s="7">
        <v>4.6636085590453904</v>
      </c>
      <c r="BR818" s="7">
        <v>24.0000001087942</v>
      </c>
      <c r="BS818" s="7">
        <v>0.91743119681935104</v>
      </c>
      <c r="BT818" s="7">
        <v>0</v>
      </c>
      <c r="BU818" s="7">
        <v>0</v>
      </c>
      <c r="BV818" s="7">
        <v>5.9999998824059704</v>
      </c>
      <c r="BW818" s="7">
        <v>0.22935779366995301</v>
      </c>
      <c r="BX818" s="7">
        <v>66.999999421229404</v>
      </c>
      <c r="BY818" s="7">
        <v>2.5611620573864498</v>
      </c>
      <c r="BZ818" s="7">
        <v>94.999999196038999</v>
      </c>
      <c r="CA818" s="7">
        <v>3.6314984402155601</v>
      </c>
      <c r="CB818" s="7">
        <v>41.017295736863801</v>
      </c>
      <c r="CC818" s="7">
        <v>4.5024473915328</v>
      </c>
      <c r="CD818" s="7">
        <v>43.685380093417699</v>
      </c>
      <c r="CE818" s="7">
        <v>4.7953216348427796</v>
      </c>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v>564</v>
      </c>
      <c r="EG818" s="7">
        <v>588</v>
      </c>
      <c r="EH818" s="7">
        <v>282</v>
      </c>
      <c r="EI818" s="7">
        <v>2397</v>
      </c>
      <c r="EJ818" s="7">
        <v>122</v>
      </c>
      <c r="EK818" s="7">
        <v>24</v>
      </c>
      <c r="EL818" s="7">
        <v>0</v>
      </c>
      <c r="EM818" s="7">
        <v>6</v>
      </c>
      <c r="EN818" s="7">
        <v>67</v>
      </c>
      <c r="EO818" s="7">
        <v>95</v>
      </c>
      <c r="EP818" s="7">
        <v>39</v>
      </c>
      <c r="EQ818" s="7">
        <v>41</v>
      </c>
    </row>
    <row r="819" spans="1:147" x14ac:dyDescent="0.35">
      <c r="A819" s="7" t="s">
        <v>1297</v>
      </c>
      <c r="B819" s="7" t="e" vm="1">
        <v>#VALUE!</v>
      </c>
      <c r="C819" s="7" t="e" vm="9">
        <v>#VALUE!</v>
      </c>
      <c r="D819" s="7">
        <v>0</v>
      </c>
      <c r="E819" s="7">
        <v>4650</v>
      </c>
      <c r="F819" s="7">
        <v>1659</v>
      </c>
      <c r="G819" s="7">
        <v>0</v>
      </c>
      <c r="H819" s="7">
        <v>38</v>
      </c>
      <c r="I819" s="7">
        <v>0.81720430107526887</v>
      </c>
      <c r="J819" s="7">
        <v>0</v>
      </c>
      <c r="K819" s="7">
        <v>0</v>
      </c>
      <c r="L819" s="7">
        <v>0</v>
      </c>
      <c r="M819" s="7">
        <v>0</v>
      </c>
      <c r="N819" s="7">
        <v>0</v>
      </c>
      <c r="O819" s="7">
        <v>0</v>
      </c>
      <c r="P819" s="7">
        <v>13.427140472215601</v>
      </c>
      <c r="Q819" s="7">
        <v>93942</v>
      </c>
      <c r="R819" s="7">
        <v>0</v>
      </c>
      <c r="S819" s="7">
        <v>0</v>
      </c>
      <c r="T819" s="7">
        <v>0</v>
      </c>
      <c r="U819" s="7">
        <v>0</v>
      </c>
      <c r="V819" s="7">
        <v>0</v>
      </c>
      <c r="W819" s="7">
        <v>0</v>
      </c>
      <c r="X819" s="7">
        <v>0</v>
      </c>
      <c r="Y819" s="7">
        <v>0</v>
      </c>
      <c r="Z819" s="7"/>
      <c r="AA819" s="7"/>
      <c r="AB819" s="7"/>
      <c r="AC819" s="7"/>
      <c r="AD819" s="7"/>
      <c r="AE819" s="7"/>
      <c r="AF819" s="7">
        <v>4649.9999899151398</v>
      </c>
      <c r="AG819" s="7">
        <v>99.999999783121396</v>
      </c>
      <c r="AH819" s="7">
        <v>1034.30716246528</v>
      </c>
      <c r="AI819" s="7">
        <v>22.2431647841996</v>
      </c>
      <c r="AJ819" s="7">
        <v>1088.9999941595199</v>
      </c>
      <c r="AK819" s="7">
        <v>23.419354713108</v>
      </c>
      <c r="AL819" s="7">
        <v>545.000001026684</v>
      </c>
      <c r="AM819" s="7">
        <v>11.7204301296061</v>
      </c>
      <c r="AN819" s="7">
        <v>4008.0000076913998</v>
      </c>
      <c r="AO819" s="7">
        <v>86.193548552503202</v>
      </c>
      <c r="AP819" s="7">
        <v>385.999991129134</v>
      </c>
      <c r="AQ819" s="7">
        <v>8.3010750780458906</v>
      </c>
      <c r="AR819" s="7">
        <v>69.999998854575097</v>
      </c>
      <c r="AS819" s="7">
        <v>1.5053763194532299</v>
      </c>
      <c r="AT819" s="7">
        <v>0</v>
      </c>
      <c r="AU819" s="7">
        <v>0</v>
      </c>
      <c r="AV819" s="7">
        <v>8.9999999255232996</v>
      </c>
      <c r="AW819" s="7">
        <v>0.19354838549512499</v>
      </c>
      <c r="AX819" s="7">
        <v>176.999998074091</v>
      </c>
      <c r="AY819" s="7">
        <v>3.8064515714858298</v>
      </c>
      <c r="AZ819" s="7">
        <v>305.99999831845099</v>
      </c>
      <c r="BA819" s="7">
        <v>6.580645125127969</v>
      </c>
      <c r="BB819" s="7">
        <v>61.972662179378403</v>
      </c>
      <c r="BC819" s="7">
        <v>3.7355432296189499</v>
      </c>
      <c r="BD819" s="7">
        <v>234.66118373391001</v>
      </c>
      <c r="BE819" s="7">
        <v>14.144736813376099</v>
      </c>
      <c r="BF819" s="7">
        <v>4649.9999899151398</v>
      </c>
      <c r="BG819" s="7">
        <v>99.999999783121396</v>
      </c>
      <c r="BH819" s="7">
        <v>1034.30716246528</v>
      </c>
      <c r="BI819" s="7">
        <v>22.2431647841996</v>
      </c>
      <c r="BJ819" s="7">
        <v>1088.9999941595199</v>
      </c>
      <c r="BK819" s="7">
        <v>23.419354713108</v>
      </c>
      <c r="BL819" s="7">
        <v>545.000001026684</v>
      </c>
      <c r="BM819" s="7">
        <v>11.7204301296061</v>
      </c>
      <c r="BN819" s="7">
        <v>4008.0000076913998</v>
      </c>
      <c r="BO819" s="7">
        <v>86.193548552503202</v>
      </c>
      <c r="BP819" s="7">
        <v>385.999991129134</v>
      </c>
      <c r="BQ819" s="7">
        <v>8.3010750780458906</v>
      </c>
      <c r="BR819" s="7">
        <v>69.999998854575097</v>
      </c>
      <c r="BS819" s="7">
        <v>1.5053763194532299</v>
      </c>
      <c r="BT819" s="7">
        <v>0</v>
      </c>
      <c r="BU819" s="7">
        <v>0</v>
      </c>
      <c r="BV819" s="7">
        <v>8.9999999255232996</v>
      </c>
      <c r="BW819" s="7">
        <v>0.19354838549512499</v>
      </c>
      <c r="BX819" s="7">
        <v>176.999998074091</v>
      </c>
      <c r="BY819" s="7">
        <v>3.8064515714858298</v>
      </c>
      <c r="BZ819" s="7">
        <v>305.99999831845099</v>
      </c>
      <c r="CA819" s="7">
        <v>6.580645125127969</v>
      </c>
      <c r="CB819" s="7">
        <v>61.972662179378403</v>
      </c>
      <c r="CC819" s="7">
        <v>3.7355432296189499</v>
      </c>
      <c r="CD819" s="7">
        <v>234.66118373391001</v>
      </c>
      <c r="CE819" s="7">
        <v>14.144736813376099</v>
      </c>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v>961</v>
      </c>
      <c r="EG819" s="7">
        <v>1089</v>
      </c>
      <c r="EH819" s="7">
        <v>545</v>
      </c>
      <c r="EI819" s="7">
        <v>4008</v>
      </c>
      <c r="EJ819" s="7">
        <v>386</v>
      </c>
      <c r="EK819" s="7">
        <v>70</v>
      </c>
      <c r="EL819" s="7">
        <v>0</v>
      </c>
      <c r="EM819" s="7">
        <v>9</v>
      </c>
      <c r="EN819" s="7">
        <v>177</v>
      </c>
      <c r="EO819" s="7">
        <v>306</v>
      </c>
      <c r="EP819" s="7">
        <v>63</v>
      </c>
      <c r="EQ819" s="7">
        <v>215</v>
      </c>
    </row>
    <row r="820" spans="1:147" x14ac:dyDescent="0.35">
      <c r="A820" s="7" t="s">
        <v>1298</v>
      </c>
      <c r="B820" s="7" t="e" vm="1">
        <v>#VALUE!</v>
      </c>
      <c r="C820" s="7" t="e" vm="9">
        <v>#VALUE!</v>
      </c>
      <c r="D820" s="7">
        <v>1</v>
      </c>
      <c r="E820" s="7">
        <v>4173</v>
      </c>
      <c r="F820" s="7">
        <v>1507</v>
      </c>
      <c r="G820" s="7">
        <v>0</v>
      </c>
      <c r="H820" s="7">
        <v>6</v>
      </c>
      <c r="I820" s="7">
        <v>0.14378145219266716</v>
      </c>
      <c r="J820" s="7">
        <v>0</v>
      </c>
      <c r="K820" s="7">
        <v>0</v>
      </c>
      <c r="L820" s="7">
        <v>0</v>
      </c>
      <c r="M820" s="7">
        <v>0</v>
      </c>
      <c r="N820" s="7">
        <v>0</v>
      </c>
      <c r="O820" s="7">
        <v>0</v>
      </c>
      <c r="P820" s="7">
        <v>9.2673353685128603</v>
      </c>
      <c r="Q820" s="7">
        <v>82782</v>
      </c>
      <c r="R820" s="7">
        <v>1</v>
      </c>
      <c r="S820" s="7">
        <v>1</v>
      </c>
      <c r="T820" s="7">
        <v>1</v>
      </c>
      <c r="U820" s="7">
        <v>1</v>
      </c>
      <c r="V820" s="7">
        <v>1</v>
      </c>
      <c r="W820" s="7">
        <v>0</v>
      </c>
      <c r="X820" s="7">
        <v>0</v>
      </c>
      <c r="Y820" s="7">
        <v>0</v>
      </c>
      <c r="Z820" s="7">
        <v>3957.0852030353299</v>
      </c>
      <c r="AA820" s="7">
        <v>4170.63138284878</v>
      </c>
      <c r="AB820" s="7">
        <v>3957.0852030353299</v>
      </c>
      <c r="AC820" s="7">
        <v>1213.69149336292</v>
      </c>
      <c r="AD820" s="7">
        <v>1283.58741615145</v>
      </c>
      <c r="AE820" s="7">
        <v>1213.69149336292</v>
      </c>
      <c r="AF820" s="7">
        <v>4170.63138284878</v>
      </c>
      <c r="AG820" s="7">
        <v>99.943239464384803</v>
      </c>
      <c r="AH820" s="7">
        <v>1283.58741615145</v>
      </c>
      <c r="AI820" s="7">
        <v>30.759343785081601</v>
      </c>
      <c r="AJ820" s="7">
        <v>969.46943176020795</v>
      </c>
      <c r="AK820" s="7">
        <v>23.2319537924804</v>
      </c>
      <c r="AL820" s="7">
        <v>490.69681787833503</v>
      </c>
      <c r="AM820" s="7">
        <v>11.758850176811301</v>
      </c>
      <c r="AN820" s="7">
        <v>3813.0103642788599</v>
      </c>
      <c r="AO820" s="7">
        <v>91.373361233617501</v>
      </c>
      <c r="AP820" s="7">
        <v>199.715766351437</v>
      </c>
      <c r="AQ820" s="7">
        <v>4.7859038186301799</v>
      </c>
      <c r="AR820" s="7">
        <v>34.000000009138603</v>
      </c>
      <c r="AS820" s="7">
        <v>0.81476156264410693</v>
      </c>
      <c r="AT820" s="7">
        <v>4.0000000596046403</v>
      </c>
      <c r="AU820" s="7">
        <v>9.5854302890118495E-2</v>
      </c>
      <c r="AV820" s="7">
        <v>10.000000001862601</v>
      </c>
      <c r="AW820" s="7">
        <v>0.23963575369908099</v>
      </c>
      <c r="AX820" s="7">
        <v>109.905255000594</v>
      </c>
      <c r="AY820" s="7">
        <v>2.6337228612651398</v>
      </c>
      <c r="AZ820" s="7">
        <v>172.88630640899601</v>
      </c>
      <c r="BA820" s="7">
        <v>4.14297403328532</v>
      </c>
      <c r="BB820" s="7">
        <v>69.627763182263195</v>
      </c>
      <c r="BC820" s="7">
        <v>4.62028952768833</v>
      </c>
      <c r="BD820" s="7">
        <v>203.849313016362</v>
      </c>
      <c r="BE820" s="7">
        <v>13.526828999095001</v>
      </c>
      <c r="BF820" s="7">
        <v>3957.0852030353299</v>
      </c>
      <c r="BG820" s="7">
        <v>94.825909490422404</v>
      </c>
      <c r="BH820" s="7">
        <v>1213.69149336292</v>
      </c>
      <c r="BI820" s="7">
        <v>29.084387571601201</v>
      </c>
      <c r="BJ820" s="7">
        <v>922.40094291859396</v>
      </c>
      <c r="BK820" s="7">
        <v>22.1040245127868</v>
      </c>
      <c r="BL820" s="7">
        <v>460.66485094330699</v>
      </c>
      <c r="BM820" s="7">
        <v>11.039176873791199</v>
      </c>
      <c r="BN820" s="7">
        <v>3628.0383500524299</v>
      </c>
      <c r="BO820" s="7">
        <v>86.940770430204495</v>
      </c>
      <c r="BP820" s="7">
        <v>179.806454666192</v>
      </c>
      <c r="BQ820" s="7">
        <v>4.3088055275866699</v>
      </c>
      <c r="BR820" s="7">
        <v>33.668828258116299</v>
      </c>
      <c r="BS820" s="7">
        <v>0.80682550342957693</v>
      </c>
      <c r="BT820" s="7">
        <v>4.0000000596046403</v>
      </c>
      <c r="BU820" s="7">
        <v>9.5854302890118495E-2</v>
      </c>
      <c r="BV820" s="7">
        <v>10.000000001862601</v>
      </c>
      <c r="BW820" s="7">
        <v>0.23963575369908099</v>
      </c>
      <c r="BX820" s="7">
        <v>101.571572414003</v>
      </c>
      <c r="BY820" s="7">
        <v>2.4340180305296601</v>
      </c>
      <c r="BZ820" s="7">
        <v>165.26291020812599</v>
      </c>
      <c r="CA820" s="7">
        <v>3.9602902038851298</v>
      </c>
      <c r="CB820" s="7">
        <v>67.2382196321214</v>
      </c>
      <c r="CC820" s="7">
        <v>4.46172658474595</v>
      </c>
      <c r="CD820" s="7">
        <v>193.41608561107799</v>
      </c>
      <c r="CE820" s="7">
        <v>12.8345113212394</v>
      </c>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v>1436</v>
      </c>
      <c r="EG820" s="7">
        <v>970</v>
      </c>
      <c r="EH820" s="7">
        <v>491</v>
      </c>
      <c r="EI820" s="7">
        <v>3815</v>
      </c>
      <c r="EJ820" s="7">
        <v>200</v>
      </c>
      <c r="EK820" s="7">
        <v>34</v>
      </c>
      <c r="EL820" s="7">
        <v>4</v>
      </c>
      <c r="EM820" s="7">
        <v>10</v>
      </c>
      <c r="EN820" s="7">
        <v>110</v>
      </c>
      <c r="EO820" s="7">
        <v>173</v>
      </c>
      <c r="EP820" s="7">
        <v>71</v>
      </c>
      <c r="EQ820" s="7">
        <v>211</v>
      </c>
    </row>
    <row r="821" spans="1:147" x14ac:dyDescent="0.35">
      <c r="A821" s="7" t="s">
        <v>1299</v>
      </c>
      <c r="B821" s="7" t="e" vm="1">
        <v>#VALUE!</v>
      </c>
      <c r="C821" s="7" t="e" vm="9">
        <v>#VALUE!</v>
      </c>
      <c r="D821" s="7">
        <v>1</v>
      </c>
      <c r="E821" s="7">
        <v>1553</v>
      </c>
      <c r="F821" s="7">
        <v>579</v>
      </c>
      <c r="G821" s="7">
        <v>0</v>
      </c>
      <c r="H821" s="7">
        <v>1</v>
      </c>
      <c r="I821" s="7">
        <v>6.4391500321957507E-2</v>
      </c>
      <c r="J821" s="7">
        <v>0</v>
      </c>
      <c r="K821" s="7">
        <v>0</v>
      </c>
      <c r="L821" s="7">
        <v>0</v>
      </c>
      <c r="M821" s="7">
        <v>0</v>
      </c>
      <c r="N821" s="7">
        <v>0</v>
      </c>
      <c r="O821" s="7">
        <v>0</v>
      </c>
      <c r="P821" s="7">
        <v>5.2832590706556299</v>
      </c>
      <c r="Q821" s="7">
        <v>92917</v>
      </c>
      <c r="R821" s="7">
        <v>1</v>
      </c>
      <c r="S821" s="7">
        <v>1</v>
      </c>
      <c r="T821" s="7">
        <v>1</v>
      </c>
      <c r="U821" s="7">
        <v>1</v>
      </c>
      <c r="V821" s="7">
        <v>1</v>
      </c>
      <c r="W821" s="7">
        <v>0</v>
      </c>
      <c r="X821" s="7">
        <v>0</v>
      </c>
      <c r="Y821" s="7">
        <v>0</v>
      </c>
      <c r="Z821" s="7">
        <v>1552.9999862227301</v>
      </c>
      <c r="AA821" s="7">
        <v>1552.9999862227301</v>
      </c>
      <c r="AB821" s="7">
        <v>1552.9999862227301</v>
      </c>
      <c r="AC821" s="7">
        <v>276.23105856921302</v>
      </c>
      <c r="AD821" s="7">
        <v>276.23105856921302</v>
      </c>
      <c r="AE821" s="7">
        <v>276.23105856921302</v>
      </c>
      <c r="AF821" s="7">
        <v>1552.9999862227301</v>
      </c>
      <c r="AG821" s="7">
        <v>99.999999112861104</v>
      </c>
      <c r="AH821" s="7">
        <v>276.23105856921302</v>
      </c>
      <c r="AI821" s="7">
        <v>17.786932296794099</v>
      </c>
      <c r="AJ821" s="7">
        <v>362.99999674554101</v>
      </c>
      <c r="AK821" s="7">
        <v>23.374114407311101</v>
      </c>
      <c r="AL821" s="7">
        <v>218.99999685642601</v>
      </c>
      <c r="AM821" s="7">
        <v>14.101738368089201</v>
      </c>
      <c r="AN821" s="7">
        <v>1469.99998127397</v>
      </c>
      <c r="AO821" s="7">
        <v>94.655504267480495</v>
      </c>
      <c r="AP821" s="7">
        <v>33.999999928724698</v>
      </c>
      <c r="AQ821" s="7">
        <v>2.18931100635703</v>
      </c>
      <c r="AR821" s="7">
        <v>5.0000000931844504</v>
      </c>
      <c r="AS821" s="7">
        <v>0.32195750761007402</v>
      </c>
      <c r="AT821" s="7">
        <v>0</v>
      </c>
      <c r="AU821" s="7">
        <v>0</v>
      </c>
      <c r="AV821" s="7">
        <v>4.0000000413565404</v>
      </c>
      <c r="AW821" s="7">
        <v>0.25756600395084001</v>
      </c>
      <c r="AX821" s="7">
        <v>39.999999422179002</v>
      </c>
      <c r="AY821" s="7">
        <v>2.5756599756715399</v>
      </c>
      <c r="AZ821" s="7">
        <v>101.999997947148</v>
      </c>
      <c r="BA821" s="7">
        <v>6.5679329006534104</v>
      </c>
      <c r="BB821" s="7">
        <v>7.43798682948779</v>
      </c>
      <c r="BC821" s="7">
        <v>1.28462639542103</v>
      </c>
      <c r="BD821" s="7">
        <v>43.149046673501203</v>
      </c>
      <c r="BE821" s="7">
        <v>7.45233966727137</v>
      </c>
      <c r="BF821" s="7">
        <v>1552.9999862227301</v>
      </c>
      <c r="BG821" s="7">
        <v>99.999999112861104</v>
      </c>
      <c r="BH821" s="7">
        <v>276.23105856921302</v>
      </c>
      <c r="BI821" s="7">
        <v>17.786932296794099</v>
      </c>
      <c r="BJ821" s="7">
        <v>362.99999674554101</v>
      </c>
      <c r="BK821" s="7">
        <v>23.374114407311101</v>
      </c>
      <c r="BL821" s="7">
        <v>218.99999685642601</v>
      </c>
      <c r="BM821" s="7">
        <v>14.101738368089201</v>
      </c>
      <c r="BN821" s="7">
        <v>1469.99998127397</v>
      </c>
      <c r="BO821" s="7">
        <v>94.655504267480495</v>
      </c>
      <c r="BP821" s="7">
        <v>33.999999928724698</v>
      </c>
      <c r="BQ821" s="7">
        <v>2.18931100635703</v>
      </c>
      <c r="BR821" s="7">
        <v>5.0000000931844504</v>
      </c>
      <c r="BS821" s="7">
        <v>0.32195750761007402</v>
      </c>
      <c r="BT821" s="7">
        <v>0</v>
      </c>
      <c r="BU821" s="7">
        <v>0</v>
      </c>
      <c r="BV821" s="7">
        <v>4.0000000413565404</v>
      </c>
      <c r="BW821" s="7">
        <v>0.25756600395084001</v>
      </c>
      <c r="BX821" s="7">
        <v>39.999999422179002</v>
      </c>
      <c r="BY821" s="7">
        <v>2.5756599756715399</v>
      </c>
      <c r="BZ821" s="7">
        <v>101.999997947148</v>
      </c>
      <c r="CA821" s="7">
        <v>6.5679329006534104</v>
      </c>
      <c r="CB821" s="7">
        <v>7.43798682948779</v>
      </c>
      <c r="CC821" s="7">
        <v>1.28462639542103</v>
      </c>
      <c r="CD821" s="7">
        <v>43.149046673501203</v>
      </c>
      <c r="CE821" s="7">
        <v>7.45233966727137</v>
      </c>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v>279</v>
      </c>
      <c r="EG821" s="7">
        <v>363</v>
      </c>
      <c r="EH821" s="7">
        <v>219</v>
      </c>
      <c r="EI821" s="7">
        <v>1470</v>
      </c>
      <c r="EJ821" s="7">
        <v>34</v>
      </c>
      <c r="EK821" s="7">
        <v>5</v>
      </c>
      <c r="EL821" s="7">
        <v>0</v>
      </c>
      <c r="EM821" s="7">
        <v>4</v>
      </c>
      <c r="EN821" s="7">
        <v>40</v>
      </c>
      <c r="EO821" s="7">
        <v>102</v>
      </c>
      <c r="EP821" s="7">
        <v>7</v>
      </c>
      <c r="EQ821" s="7">
        <v>43</v>
      </c>
    </row>
    <row r="822" spans="1:147" x14ac:dyDescent="0.35">
      <c r="A822" s="7" t="s">
        <v>1300</v>
      </c>
      <c r="B822" s="7" t="e" vm="1">
        <v>#VALUE!</v>
      </c>
      <c r="C822" s="7" t="e" vm="9">
        <v>#VALUE!</v>
      </c>
      <c r="D822" s="7">
        <v>0</v>
      </c>
      <c r="E822" s="7">
        <v>4217</v>
      </c>
      <c r="F822" s="7">
        <v>1475</v>
      </c>
      <c r="G822" s="7">
        <v>0</v>
      </c>
      <c r="H822" s="7">
        <v>78</v>
      </c>
      <c r="I822" s="7">
        <v>1.8496561536637419</v>
      </c>
      <c r="J822" s="7">
        <v>0</v>
      </c>
      <c r="K822" s="7">
        <v>0</v>
      </c>
      <c r="L822" s="7">
        <v>0</v>
      </c>
      <c r="M822" s="7">
        <v>0</v>
      </c>
      <c r="N822" s="7">
        <v>0</v>
      </c>
      <c r="O822" s="7">
        <v>0</v>
      </c>
      <c r="P822" s="7">
        <v>7.4969474969474996</v>
      </c>
      <c r="Q822" s="7">
        <v>103818</v>
      </c>
      <c r="R822" s="7">
        <v>0</v>
      </c>
      <c r="S822" s="7">
        <v>0</v>
      </c>
      <c r="T822" s="7">
        <v>0</v>
      </c>
      <c r="U822" s="7">
        <v>0</v>
      </c>
      <c r="V822" s="7">
        <v>0</v>
      </c>
      <c r="W822" s="7">
        <v>0</v>
      </c>
      <c r="X822" s="7">
        <v>0</v>
      </c>
      <c r="Y822" s="7">
        <v>0</v>
      </c>
      <c r="Z822" s="7"/>
      <c r="AA822" s="7"/>
      <c r="AB822" s="7"/>
      <c r="AC822" s="7"/>
      <c r="AD822" s="7"/>
      <c r="AE822" s="7"/>
      <c r="AF822" s="7">
        <v>4217.0000261883497</v>
      </c>
      <c r="AG822" s="7">
        <v>100.00000062101799</v>
      </c>
      <c r="AH822" s="7">
        <v>1158.55506752372</v>
      </c>
      <c r="AI822" s="7">
        <v>27.473442435943202</v>
      </c>
      <c r="AJ822" s="7">
        <v>1003.0000077987</v>
      </c>
      <c r="AK822" s="7">
        <v>23.784681237815999</v>
      </c>
      <c r="AL822" s="7">
        <v>507.000002777737</v>
      </c>
      <c r="AM822" s="7">
        <v>12.0227650646843</v>
      </c>
      <c r="AN822" s="7">
        <v>3363.0000238081702</v>
      </c>
      <c r="AO822" s="7">
        <v>79.748637036001099</v>
      </c>
      <c r="AP822" s="7">
        <v>623.00000340735596</v>
      </c>
      <c r="AQ822" s="7">
        <v>14.7735357696788</v>
      </c>
      <c r="AR822" s="7">
        <v>27.000000389773</v>
      </c>
      <c r="AS822" s="7">
        <v>0.64026560089573303</v>
      </c>
      <c r="AT822" s="7">
        <v>0</v>
      </c>
      <c r="AU822" s="7">
        <v>0</v>
      </c>
      <c r="AV822" s="7">
        <v>21.9999997724208</v>
      </c>
      <c r="AW822" s="7">
        <v>0.52169788409819295</v>
      </c>
      <c r="AX822" s="7">
        <v>182.000001378321</v>
      </c>
      <c r="AY822" s="7">
        <v>4.3158643912336005</v>
      </c>
      <c r="AZ822" s="7">
        <v>215.000000744479</v>
      </c>
      <c r="BA822" s="7">
        <v>5.0984112104453096</v>
      </c>
      <c r="BB822" s="7">
        <v>14.8436381068225</v>
      </c>
      <c r="BC822" s="7">
        <v>1.00634834622525</v>
      </c>
      <c r="BD822" s="7">
        <v>114.186789670902</v>
      </c>
      <c r="BE822" s="7">
        <v>7.74147726582384</v>
      </c>
      <c r="BF822" s="7">
        <v>4114.7698577172396</v>
      </c>
      <c r="BG822" s="7">
        <v>97.5757613876509</v>
      </c>
      <c r="BH822" s="7">
        <v>1141.49579480086</v>
      </c>
      <c r="BI822" s="7">
        <v>27.068906682496003</v>
      </c>
      <c r="BJ822" s="7">
        <v>976.71396297196804</v>
      </c>
      <c r="BK822" s="7">
        <v>23.161346051030801</v>
      </c>
      <c r="BL822" s="7">
        <v>498.212262908995</v>
      </c>
      <c r="BM822" s="7">
        <v>11.8143766400046</v>
      </c>
      <c r="BN822" s="7">
        <v>3285.9399676339899</v>
      </c>
      <c r="BO822" s="7">
        <v>77.921270278254497</v>
      </c>
      <c r="BP822" s="7">
        <v>610.09179108833996</v>
      </c>
      <c r="BQ822" s="7">
        <v>14.467436354952302</v>
      </c>
      <c r="BR822" s="7">
        <v>20.703503521639501</v>
      </c>
      <c r="BS822" s="7">
        <v>0.49095336783589094</v>
      </c>
      <c r="BT822" s="7">
        <v>0</v>
      </c>
      <c r="BU822" s="7">
        <v>0</v>
      </c>
      <c r="BV822" s="7">
        <v>21.5355444621655</v>
      </c>
      <c r="BW822" s="7">
        <v>0.510684004319789</v>
      </c>
      <c r="BX822" s="7">
        <v>176.49905502140601</v>
      </c>
      <c r="BY822" s="7">
        <v>4.1854174773869097</v>
      </c>
      <c r="BZ822" s="7">
        <v>209.11792488710799</v>
      </c>
      <c r="CA822" s="7">
        <v>4.9589263667798793</v>
      </c>
      <c r="CB822" s="7">
        <v>14.1602242296669</v>
      </c>
      <c r="CC822" s="7">
        <v>0.96001520201131796</v>
      </c>
      <c r="CD822" s="7">
        <v>111.443292162658</v>
      </c>
      <c r="CE822" s="7">
        <v>7.5554774347564999</v>
      </c>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v>1057</v>
      </c>
      <c r="EG822" s="7">
        <v>1003</v>
      </c>
      <c r="EH822" s="7">
        <v>507</v>
      </c>
      <c r="EI822" s="7">
        <v>3363</v>
      </c>
      <c r="EJ822" s="7">
        <v>623</v>
      </c>
      <c r="EK822" s="7">
        <v>27</v>
      </c>
      <c r="EL822" s="7">
        <v>0</v>
      </c>
      <c r="EM822" s="7">
        <v>22</v>
      </c>
      <c r="EN822" s="7">
        <v>182</v>
      </c>
      <c r="EO822" s="7">
        <v>215</v>
      </c>
      <c r="EP822" s="7">
        <v>16</v>
      </c>
      <c r="EQ822" s="7">
        <v>109</v>
      </c>
    </row>
    <row r="823" spans="1:147" x14ac:dyDescent="0.35">
      <c r="A823" s="7" t="s">
        <v>1301</v>
      </c>
      <c r="B823" s="7" t="e" vm="1">
        <v>#VALUE!</v>
      </c>
      <c r="C823" s="7" t="e" vm="9">
        <v>#VALUE!</v>
      </c>
      <c r="D823" s="7">
        <v>1</v>
      </c>
      <c r="E823" s="7">
        <v>5641</v>
      </c>
      <c r="F823" s="7">
        <v>1709</v>
      </c>
      <c r="G823" s="7">
        <v>0</v>
      </c>
      <c r="H823" s="7">
        <v>3</v>
      </c>
      <c r="I823" s="7">
        <v>5.3182059918454171E-2</v>
      </c>
      <c r="J823" s="7">
        <v>0</v>
      </c>
      <c r="K823" s="7">
        <v>0</v>
      </c>
      <c r="L823" s="7">
        <v>0</v>
      </c>
      <c r="M823" s="7">
        <v>0</v>
      </c>
      <c r="N823" s="7">
        <v>0</v>
      </c>
      <c r="O823" s="7">
        <v>0</v>
      </c>
      <c r="P823" s="7">
        <v>1.8871047839761599</v>
      </c>
      <c r="Q823" s="7">
        <v>156308</v>
      </c>
      <c r="R823" s="7">
        <v>1</v>
      </c>
      <c r="S823" s="7">
        <v>1</v>
      </c>
      <c r="T823" s="7">
        <v>1</v>
      </c>
      <c r="U823" s="7">
        <v>1</v>
      </c>
      <c r="V823" s="7">
        <v>1</v>
      </c>
      <c r="W823" s="7">
        <v>0</v>
      </c>
      <c r="X823" s="7">
        <v>0</v>
      </c>
      <c r="Y823" s="7">
        <v>0</v>
      </c>
      <c r="Z823" s="7">
        <v>3813.75646000914</v>
      </c>
      <c r="AA823" s="7">
        <v>5187.4916273224999</v>
      </c>
      <c r="AB823" s="7">
        <v>3813.75646000914</v>
      </c>
      <c r="AC823" s="7">
        <v>123.999795218155</v>
      </c>
      <c r="AD823" s="7">
        <v>205.690828329108</v>
      </c>
      <c r="AE823" s="7">
        <v>123.999795218155</v>
      </c>
      <c r="AF823" s="7">
        <v>5187.4916273224999</v>
      </c>
      <c r="AG823" s="7">
        <v>91.960496850248191</v>
      </c>
      <c r="AH823" s="7">
        <v>205.690828329108</v>
      </c>
      <c r="AI823" s="7">
        <v>3.6463539856250402</v>
      </c>
      <c r="AJ823" s="7">
        <v>1817.5449344337601</v>
      </c>
      <c r="AK823" s="7">
        <v>32.220261202513001</v>
      </c>
      <c r="AL823" s="7">
        <v>280.00717135324402</v>
      </c>
      <c r="AM823" s="7">
        <v>4.9637860548350305</v>
      </c>
      <c r="AN823" s="7">
        <v>4673.5685931888802</v>
      </c>
      <c r="AO823" s="7">
        <v>82.850001651992201</v>
      </c>
      <c r="AP823" s="7">
        <v>207.10969310494701</v>
      </c>
      <c r="AQ823" s="7">
        <v>3.6715067027999799</v>
      </c>
      <c r="AR823" s="7">
        <v>204.27287549898</v>
      </c>
      <c r="AS823" s="7">
        <v>3.6212174348339001</v>
      </c>
      <c r="AT823" s="7">
        <v>0</v>
      </c>
      <c r="AU823" s="7">
        <v>0</v>
      </c>
      <c r="AV823" s="7">
        <v>4.8250020720297497</v>
      </c>
      <c r="AW823" s="7">
        <v>8.5534516433783903E-2</v>
      </c>
      <c r="AX823" s="7">
        <v>97.715486814267905</v>
      </c>
      <c r="AY823" s="7">
        <v>1.7322369582391102</v>
      </c>
      <c r="AZ823" s="7">
        <v>157.074005724556</v>
      </c>
      <c r="BA823" s="7">
        <v>2.7845063946916397</v>
      </c>
      <c r="BB823" s="7">
        <v>21.851314565410899</v>
      </c>
      <c r="BC823" s="7">
        <v>1.2786023736343399</v>
      </c>
      <c r="BD823" s="7">
        <v>54.966355946314202</v>
      </c>
      <c r="BE823" s="7">
        <v>3.21628765045724</v>
      </c>
      <c r="BF823" s="7">
        <v>3813.75646000914</v>
      </c>
      <c r="BG823" s="7">
        <v>67.607808190199208</v>
      </c>
      <c r="BH823" s="7">
        <v>123.999795218155</v>
      </c>
      <c r="BI823" s="7">
        <v>2.1981881797226497</v>
      </c>
      <c r="BJ823" s="7">
        <v>1395.65807897678</v>
      </c>
      <c r="BK823" s="7">
        <v>24.741323860605899</v>
      </c>
      <c r="BL823" s="7">
        <v>175.78752019486899</v>
      </c>
      <c r="BM823" s="7">
        <v>3.11624747730666</v>
      </c>
      <c r="BN823" s="7">
        <v>3418.3566504379201</v>
      </c>
      <c r="BO823" s="7">
        <v>60.598416068745294</v>
      </c>
      <c r="BP823" s="7">
        <v>133.39161522368499</v>
      </c>
      <c r="BQ823" s="7">
        <v>2.3646802911484701</v>
      </c>
      <c r="BR823" s="7">
        <v>191.00089645665099</v>
      </c>
      <c r="BS823" s="7">
        <v>3.3859403732787001</v>
      </c>
      <c r="BT823" s="7">
        <v>0</v>
      </c>
      <c r="BU823" s="7">
        <v>0</v>
      </c>
      <c r="BV823" s="7">
        <v>3.00597424583975</v>
      </c>
      <c r="BW823" s="7">
        <v>5.3287967485193301E-2</v>
      </c>
      <c r="BX823" s="7">
        <v>68.001344793476207</v>
      </c>
      <c r="BY823" s="7">
        <v>1.20548386444737</v>
      </c>
      <c r="BZ823" s="7">
        <v>112.560347713951</v>
      </c>
      <c r="CA823" s="7">
        <v>1.9953970521884599</v>
      </c>
      <c r="CB823" s="7">
        <v>10.865599224195</v>
      </c>
      <c r="CC823" s="7">
        <v>0.63578696455207895</v>
      </c>
      <c r="CD823" s="7">
        <v>37.866373392686803</v>
      </c>
      <c r="CE823" s="7">
        <v>2.2157035338026199</v>
      </c>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v>222</v>
      </c>
      <c r="EG823" s="7">
        <v>1956</v>
      </c>
      <c r="EH823" s="7">
        <v>308</v>
      </c>
      <c r="EI823" s="7">
        <v>5105</v>
      </c>
      <c r="EJ823" s="7">
        <v>215</v>
      </c>
      <c r="EK823" s="7">
        <v>208</v>
      </c>
      <c r="EL823" s="7">
        <v>0</v>
      </c>
      <c r="EM823" s="7">
        <v>5</v>
      </c>
      <c r="EN823" s="7">
        <v>108</v>
      </c>
      <c r="EO823" s="7">
        <v>164</v>
      </c>
      <c r="EP823" s="7">
        <v>25</v>
      </c>
      <c r="EQ823" s="7">
        <v>65</v>
      </c>
    </row>
    <row r="824" spans="1:147" x14ac:dyDescent="0.35">
      <c r="A824" s="7" t="s">
        <v>1302</v>
      </c>
      <c r="B824" s="7" t="e" vm="1">
        <v>#VALUE!</v>
      </c>
      <c r="C824" s="7" t="e" vm="9">
        <v>#VALUE!</v>
      </c>
      <c r="D824" s="7">
        <v>1</v>
      </c>
      <c r="E824" s="7">
        <v>6776</v>
      </c>
      <c r="F824" s="7">
        <v>2233</v>
      </c>
      <c r="G824" s="7">
        <v>0</v>
      </c>
      <c r="H824" s="7">
        <v>15</v>
      </c>
      <c r="I824" s="7">
        <v>0.22136953955135774</v>
      </c>
      <c r="J824" s="7">
        <v>0</v>
      </c>
      <c r="K824" s="7">
        <v>0</v>
      </c>
      <c r="L824" s="7">
        <v>0</v>
      </c>
      <c r="M824" s="7">
        <v>0</v>
      </c>
      <c r="N824" s="7">
        <v>1</v>
      </c>
      <c r="O824" s="7">
        <v>0</v>
      </c>
      <c r="P824" s="7">
        <v>1.7709391784003499</v>
      </c>
      <c r="Q824" s="7">
        <v>145991</v>
      </c>
      <c r="R824" s="7">
        <v>1</v>
      </c>
      <c r="S824" s="7">
        <v>1</v>
      </c>
      <c r="T824" s="7">
        <v>1</v>
      </c>
      <c r="U824" s="7">
        <v>1</v>
      </c>
      <c r="V824" s="7">
        <v>1</v>
      </c>
      <c r="W824" s="7">
        <v>0</v>
      </c>
      <c r="X824" s="7">
        <v>0</v>
      </c>
      <c r="Y824" s="7">
        <v>1</v>
      </c>
      <c r="Z824" s="7">
        <v>4984.2117929752003</v>
      </c>
      <c r="AA824" s="7">
        <v>6192.3191599850497</v>
      </c>
      <c r="AB824" s="7">
        <v>4984.2117929752003</v>
      </c>
      <c r="AC824" s="7">
        <v>158.48034679067101</v>
      </c>
      <c r="AD824" s="7">
        <v>248.08430846646499</v>
      </c>
      <c r="AE824" s="7">
        <v>158.48034679067101</v>
      </c>
      <c r="AF824" s="7">
        <v>6192.3191599850497</v>
      </c>
      <c r="AG824" s="7">
        <v>91.386056080062801</v>
      </c>
      <c r="AH824" s="7">
        <v>248.08430846646499</v>
      </c>
      <c r="AI824" s="7">
        <v>3.6612206090092201</v>
      </c>
      <c r="AJ824" s="7">
        <v>1879.1158154642101</v>
      </c>
      <c r="AK824" s="7">
        <v>27.7319335221991</v>
      </c>
      <c r="AL824" s="7">
        <v>553.187224749709</v>
      </c>
      <c r="AM824" s="7">
        <v>8.1639200819024307</v>
      </c>
      <c r="AN824" s="7">
        <v>5611.0404086564704</v>
      </c>
      <c r="AO824" s="7">
        <v>82.807562111222893</v>
      </c>
      <c r="AP824" s="7">
        <v>233.784482426941</v>
      </c>
      <c r="AQ824" s="7">
        <v>3.4501842152736302</v>
      </c>
      <c r="AR824" s="7">
        <v>198.283151389274</v>
      </c>
      <c r="AS824" s="7">
        <v>2.9262566615890497</v>
      </c>
      <c r="AT824" s="7">
        <v>0</v>
      </c>
      <c r="AU824" s="7">
        <v>0</v>
      </c>
      <c r="AV824" s="7">
        <v>5.6884171431884196</v>
      </c>
      <c r="AW824" s="7">
        <v>8.3949485584244601E-2</v>
      </c>
      <c r="AX824" s="7">
        <v>143.52270981244499</v>
      </c>
      <c r="AY824" s="7">
        <v>2.1181037457562701</v>
      </c>
      <c r="AZ824" s="7">
        <v>193.005088942577</v>
      </c>
      <c r="BA824" s="7">
        <v>2.8483631780191301</v>
      </c>
      <c r="BB824" s="7">
        <v>108.549630463867</v>
      </c>
      <c r="BC824" s="7">
        <v>4.86115676058518</v>
      </c>
      <c r="BD824" s="7">
        <v>0</v>
      </c>
      <c r="BE824" s="7">
        <v>0</v>
      </c>
      <c r="BF824" s="7">
        <v>4984.2117929752003</v>
      </c>
      <c r="BG824" s="7">
        <v>73.5568446424911</v>
      </c>
      <c r="BH824" s="7">
        <v>158.48034679067101</v>
      </c>
      <c r="BI824" s="7">
        <v>2.33884809313269</v>
      </c>
      <c r="BJ824" s="7">
        <v>1563.35820888082</v>
      </c>
      <c r="BK824" s="7">
        <v>23.0719924569188</v>
      </c>
      <c r="BL824" s="7">
        <v>402.05580850323901</v>
      </c>
      <c r="BM824" s="7">
        <v>5.9335272801540597</v>
      </c>
      <c r="BN824" s="7">
        <v>4485.5089835221897</v>
      </c>
      <c r="BO824" s="7">
        <v>66.197003889052397</v>
      </c>
      <c r="BP824" s="7">
        <v>204.284746191464</v>
      </c>
      <c r="BQ824" s="7">
        <v>3.0148280134513601</v>
      </c>
      <c r="BR824" s="7">
        <v>170.74603409291001</v>
      </c>
      <c r="BS824" s="7">
        <v>2.5198647298245302</v>
      </c>
      <c r="BT824" s="7">
        <v>0</v>
      </c>
      <c r="BU824" s="7">
        <v>0</v>
      </c>
      <c r="BV824" s="7">
        <v>4.8041140874847796</v>
      </c>
      <c r="BW824" s="7">
        <v>7.0898968233246401E-2</v>
      </c>
      <c r="BX824" s="7">
        <v>118.86792217235801</v>
      </c>
      <c r="BY824" s="7">
        <v>1.7542491465814301</v>
      </c>
      <c r="BZ824" s="7">
        <v>143.852918001809</v>
      </c>
      <c r="CA824" s="7">
        <v>2.12297694807864</v>
      </c>
      <c r="CB824" s="7">
        <v>85.335553820470494</v>
      </c>
      <c r="CC824" s="7">
        <v>3.8215653300703298</v>
      </c>
      <c r="CD824" s="7">
        <v>0</v>
      </c>
      <c r="CE824" s="7">
        <v>0</v>
      </c>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v>286</v>
      </c>
      <c r="EG824" s="7">
        <v>1994</v>
      </c>
      <c r="EH824" s="7">
        <v>733</v>
      </c>
      <c r="EI824" s="7">
        <v>6141</v>
      </c>
      <c r="EJ824" s="7">
        <v>260</v>
      </c>
      <c r="EK824" s="7">
        <v>212</v>
      </c>
      <c r="EL824" s="7">
        <v>0</v>
      </c>
      <c r="EM824" s="7">
        <v>6</v>
      </c>
      <c r="EN824" s="7">
        <v>157</v>
      </c>
      <c r="EO824" s="7">
        <v>210</v>
      </c>
      <c r="EP824" s="7">
        <v>135</v>
      </c>
      <c r="EQ824" s="7">
        <v>0</v>
      </c>
    </row>
    <row r="825" spans="1:147" x14ac:dyDescent="0.35">
      <c r="A825" s="7" t="s">
        <v>1303</v>
      </c>
      <c r="B825" s="7" t="e" vm="1">
        <v>#VALUE!</v>
      </c>
      <c r="C825" s="7" t="e" vm="9">
        <v>#VALUE!</v>
      </c>
      <c r="D825" s="7">
        <v>0</v>
      </c>
      <c r="E825" s="7">
        <v>3161</v>
      </c>
      <c r="F825" s="7">
        <v>1019</v>
      </c>
      <c r="G825" s="7">
        <v>0</v>
      </c>
      <c r="H825" s="7">
        <v>0</v>
      </c>
      <c r="I825" s="7">
        <v>0</v>
      </c>
      <c r="J825" s="7">
        <v>0</v>
      </c>
      <c r="K825" s="7">
        <v>0</v>
      </c>
      <c r="L825" s="7">
        <v>0</v>
      </c>
      <c r="M825" s="7">
        <v>0</v>
      </c>
      <c r="N825" s="7">
        <v>0</v>
      </c>
      <c r="O825" s="7">
        <v>0</v>
      </c>
      <c r="P825" s="7">
        <v>3.6311967161351397</v>
      </c>
      <c r="Q825" s="7">
        <v>138125</v>
      </c>
      <c r="R825" s="7">
        <v>0</v>
      </c>
      <c r="S825" s="7">
        <v>0</v>
      </c>
      <c r="T825" s="7">
        <v>0</v>
      </c>
      <c r="U825" s="7">
        <v>0</v>
      </c>
      <c r="V825" s="7">
        <v>0</v>
      </c>
      <c r="W825" s="7">
        <v>0</v>
      </c>
      <c r="X825" s="7">
        <v>0</v>
      </c>
      <c r="Y825" s="7">
        <v>0</v>
      </c>
      <c r="Z825" s="7"/>
      <c r="AA825" s="7"/>
      <c r="AB825" s="7"/>
      <c r="AC825" s="7"/>
      <c r="AD825" s="7"/>
      <c r="AE825" s="7"/>
      <c r="AF825" s="7">
        <v>3161.00002488988</v>
      </c>
      <c r="AG825" s="7">
        <v>100.00000078740501</v>
      </c>
      <c r="AH825" s="7">
        <v>216.58888671030499</v>
      </c>
      <c r="AI825" s="7">
        <v>6.8519103672984807</v>
      </c>
      <c r="AJ825" s="7">
        <v>909.00000047307105</v>
      </c>
      <c r="AK825" s="7">
        <v>28.756722571118999</v>
      </c>
      <c r="AL825" s="7">
        <v>330.00000111783902</v>
      </c>
      <c r="AM825" s="7">
        <v>10.439734296673201</v>
      </c>
      <c r="AN825" s="7">
        <v>2895.0000136315798</v>
      </c>
      <c r="AO825" s="7">
        <v>91.584941905459601</v>
      </c>
      <c r="AP825" s="7">
        <v>160.00000237006799</v>
      </c>
      <c r="AQ825" s="7">
        <v>5.0616894137952499</v>
      </c>
      <c r="AR825" s="7">
        <v>38.000000374900999</v>
      </c>
      <c r="AS825" s="7">
        <v>1.2021512298292001</v>
      </c>
      <c r="AT825" s="7">
        <v>1.0000000245054299</v>
      </c>
      <c r="AU825" s="7">
        <v>3.1635559142848005E-2</v>
      </c>
      <c r="AV825" s="7">
        <v>0</v>
      </c>
      <c r="AW825" s="7">
        <v>0</v>
      </c>
      <c r="AX825" s="7">
        <v>67.000000077524604</v>
      </c>
      <c r="AY825" s="7">
        <v>2.11958241308208</v>
      </c>
      <c r="AZ825" s="7">
        <v>97.999999914008797</v>
      </c>
      <c r="BA825" s="7">
        <v>3.1002847173049299</v>
      </c>
      <c r="BB825" s="7">
        <v>11.0542407284722</v>
      </c>
      <c r="BC825" s="7">
        <v>1.0848126328235701</v>
      </c>
      <c r="BD825" s="7">
        <v>28.138067139718199</v>
      </c>
      <c r="BE825" s="7">
        <v>2.7613412305905998</v>
      </c>
      <c r="BF825" s="7">
        <v>3155.3978269969102</v>
      </c>
      <c r="BG825" s="7">
        <v>99.822772128975402</v>
      </c>
      <c r="BH825" s="7">
        <v>216.20502914157899</v>
      </c>
      <c r="BI825" s="7">
        <v>6.839766818778199</v>
      </c>
      <c r="BJ825" s="7">
        <v>907.46755338269804</v>
      </c>
      <c r="BK825" s="7">
        <v>28.708242751746198</v>
      </c>
      <c r="BL825" s="7">
        <v>329.92381567533198</v>
      </c>
      <c r="BM825" s="7">
        <v>10.43732412766</v>
      </c>
      <c r="BN825" s="7">
        <v>2890.2580498799598</v>
      </c>
      <c r="BO825" s="7">
        <v>91.434927234418396</v>
      </c>
      <c r="BP825" s="7">
        <v>159.13976788599101</v>
      </c>
      <c r="BQ825" s="7">
        <v>5.0344754155644198</v>
      </c>
      <c r="BR825" s="7">
        <v>38.000000374900999</v>
      </c>
      <c r="BS825" s="7">
        <v>1.2021512298292001</v>
      </c>
      <c r="BT825" s="7">
        <v>1.0000000245054299</v>
      </c>
      <c r="BU825" s="7">
        <v>3.1635559142848005E-2</v>
      </c>
      <c r="BV825" s="7">
        <v>0</v>
      </c>
      <c r="BW825" s="7">
        <v>0</v>
      </c>
      <c r="BX825" s="7">
        <v>67.000000077524604</v>
      </c>
      <c r="BY825" s="7">
        <v>2.11958241308208</v>
      </c>
      <c r="BZ825" s="7">
        <v>97.999999914008797</v>
      </c>
      <c r="CA825" s="7">
        <v>3.1002847173049299</v>
      </c>
      <c r="CB825" s="7">
        <v>11.033187187893599</v>
      </c>
      <c r="CC825" s="7">
        <v>1.0827465346313601</v>
      </c>
      <c r="CD825" s="7">
        <v>28.084476310234098</v>
      </c>
      <c r="CE825" s="7">
        <v>2.7560820716618299</v>
      </c>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v>217</v>
      </c>
      <c r="EG825" s="7">
        <v>909</v>
      </c>
      <c r="EH825" s="7">
        <v>330</v>
      </c>
      <c r="EI825" s="7">
        <v>2895</v>
      </c>
      <c r="EJ825" s="7">
        <v>160</v>
      </c>
      <c r="EK825" s="7">
        <v>38</v>
      </c>
      <c r="EL825" s="7">
        <v>1</v>
      </c>
      <c r="EM825" s="7">
        <v>0</v>
      </c>
      <c r="EN825" s="7">
        <v>67</v>
      </c>
      <c r="EO825" s="7">
        <v>98</v>
      </c>
      <c r="EP825" s="7">
        <v>11</v>
      </c>
      <c r="EQ825" s="7">
        <v>28</v>
      </c>
    </row>
    <row r="826" spans="1:147" x14ac:dyDescent="0.35">
      <c r="A826" s="7" t="s">
        <v>1304</v>
      </c>
      <c r="B826" s="7" t="e" vm="1">
        <v>#VALUE!</v>
      </c>
      <c r="C826" s="7" t="e" vm="9">
        <v>#VALUE!</v>
      </c>
      <c r="D826" s="7">
        <v>1</v>
      </c>
      <c r="E826" s="7">
        <v>10200</v>
      </c>
      <c r="F826" s="7">
        <v>3141</v>
      </c>
      <c r="G826" s="7">
        <v>0</v>
      </c>
      <c r="H826" s="7">
        <v>105</v>
      </c>
      <c r="I826" s="7">
        <v>1.0294117647058822</v>
      </c>
      <c r="J826" s="7">
        <v>0</v>
      </c>
      <c r="K826" s="7">
        <v>0</v>
      </c>
      <c r="L826" s="7">
        <v>0</v>
      </c>
      <c r="M826" s="7">
        <v>0</v>
      </c>
      <c r="N826" s="7">
        <v>0</v>
      </c>
      <c r="O826" s="7">
        <v>0</v>
      </c>
      <c r="P826" s="7">
        <v>3.07567786321327</v>
      </c>
      <c r="Q826" s="7">
        <v>145962</v>
      </c>
      <c r="R826" s="7">
        <v>1</v>
      </c>
      <c r="S826" s="7">
        <v>1</v>
      </c>
      <c r="T826" s="7">
        <v>1</v>
      </c>
      <c r="U826" s="7">
        <v>1</v>
      </c>
      <c r="V826" s="7">
        <v>1</v>
      </c>
      <c r="W826" s="7">
        <v>0</v>
      </c>
      <c r="X826" s="7">
        <v>0</v>
      </c>
      <c r="Y826" s="7">
        <v>0</v>
      </c>
      <c r="Z826" s="7">
        <v>7221.9577401789502</v>
      </c>
      <c r="AA826" s="7">
        <v>10010.380669997199</v>
      </c>
      <c r="AB826" s="7">
        <v>7221.9577401789502</v>
      </c>
      <c r="AC826" s="7">
        <v>540.430412821662</v>
      </c>
      <c r="AD826" s="7">
        <v>753.79771360310497</v>
      </c>
      <c r="AE826" s="7">
        <v>540.430412821662</v>
      </c>
      <c r="AF826" s="7">
        <v>10010.380669997199</v>
      </c>
      <c r="AG826" s="7">
        <v>98.140986960756607</v>
      </c>
      <c r="AH826" s="7">
        <v>753.79771360310497</v>
      </c>
      <c r="AI826" s="7">
        <v>7.3901736627755401</v>
      </c>
      <c r="AJ826" s="7">
        <v>3351.2351365719701</v>
      </c>
      <c r="AK826" s="7">
        <v>32.855246436980103</v>
      </c>
      <c r="AL826" s="7">
        <v>642.69805655975802</v>
      </c>
      <c r="AM826" s="7">
        <v>6.3009613388211596</v>
      </c>
      <c r="AN826" s="7">
        <v>8126.7029744717902</v>
      </c>
      <c r="AO826" s="7">
        <v>79.673558573252805</v>
      </c>
      <c r="AP826" s="7">
        <v>996.25394733156895</v>
      </c>
      <c r="AQ826" s="7">
        <v>9.7671955620742104</v>
      </c>
      <c r="AR826" s="7">
        <v>596.73316019265701</v>
      </c>
      <c r="AS826" s="7">
        <v>5.8503250999280105</v>
      </c>
      <c r="AT826" s="7">
        <v>0</v>
      </c>
      <c r="AU826" s="7">
        <v>0</v>
      </c>
      <c r="AV826" s="7">
        <v>12.9999996915803</v>
      </c>
      <c r="AW826" s="7">
        <v>0.127450977368435</v>
      </c>
      <c r="AX826" s="7">
        <v>277.69055844461298</v>
      </c>
      <c r="AY826" s="7">
        <v>2.7224564553393402</v>
      </c>
      <c r="AZ826" s="7">
        <v>360.44022762439801</v>
      </c>
      <c r="BA826" s="7">
        <v>3.5337277218078298</v>
      </c>
      <c r="BB826" s="7">
        <v>24.7462332025144</v>
      </c>
      <c r="BC826" s="7">
        <v>0.78784569253468206</v>
      </c>
      <c r="BD826" s="7">
        <v>152.25994967331101</v>
      </c>
      <c r="BE826" s="7">
        <v>4.8474991936743397</v>
      </c>
      <c r="BF826" s="7">
        <v>7221.9577401789502</v>
      </c>
      <c r="BG826" s="7">
        <v>70.803507256656388</v>
      </c>
      <c r="BH826" s="7">
        <v>540.430412821662</v>
      </c>
      <c r="BI826" s="7">
        <v>5.2983373806045302</v>
      </c>
      <c r="BJ826" s="7">
        <v>2363.9082247976798</v>
      </c>
      <c r="BK826" s="7">
        <v>23.175570831349802</v>
      </c>
      <c r="BL826" s="7">
        <v>509.368353261614</v>
      </c>
      <c r="BM826" s="7">
        <v>4.9938073849177904</v>
      </c>
      <c r="BN826" s="7">
        <v>5883.5944878648197</v>
      </c>
      <c r="BO826" s="7">
        <v>57.682298900635502</v>
      </c>
      <c r="BP826" s="7">
        <v>731.39039453701002</v>
      </c>
      <c r="BQ826" s="7">
        <v>7.1704940640883397</v>
      </c>
      <c r="BR826" s="7">
        <v>403.61113863093601</v>
      </c>
      <c r="BS826" s="7">
        <v>3.9569719473621099</v>
      </c>
      <c r="BT826" s="7">
        <v>0</v>
      </c>
      <c r="BU826" s="7">
        <v>0</v>
      </c>
      <c r="BV826" s="7">
        <v>9.7979070539440691</v>
      </c>
      <c r="BW826" s="7">
        <v>9.6057912293569303E-2</v>
      </c>
      <c r="BX826" s="7">
        <v>193.56381845897499</v>
      </c>
      <c r="BY826" s="7">
        <v>1.89768449469584</v>
      </c>
      <c r="BZ826" s="7">
        <v>259.06731039930497</v>
      </c>
      <c r="CA826" s="7">
        <v>2.5398755921500498</v>
      </c>
      <c r="CB826" s="7">
        <v>17.459636118494899</v>
      </c>
      <c r="CC826" s="7">
        <v>0.55586234060792494</v>
      </c>
      <c r="CD826" s="7">
        <v>109.158307609408</v>
      </c>
      <c r="CE826" s="7">
        <v>3.47527244856441</v>
      </c>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v>940</v>
      </c>
      <c r="EG826" s="7">
        <v>3421</v>
      </c>
      <c r="EH826" s="7">
        <v>650</v>
      </c>
      <c r="EI826" s="7">
        <v>8276</v>
      </c>
      <c r="EJ826" s="7">
        <v>1017</v>
      </c>
      <c r="EK826" s="7">
        <v>614</v>
      </c>
      <c r="EL826" s="7">
        <v>0</v>
      </c>
      <c r="EM826" s="7">
        <v>13</v>
      </c>
      <c r="EN826" s="7">
        <v>280</v>
      </c>
      <c r="EO826" s="7">
        <v>365</v>
      </c>
      <c r="EP826" s="7">
        <v>33</v>
      </c>
      <c r="EQ826" s="7">
        <v>197</v>
      </c>
    </row>
    <row r="827" spans="1:147" x14ac:dyDescent="0.35">
      <c r="A827" s="7" t="s">
        <v>1305</v>
      </c>
      <c r="B827" s="7" t="e" vm="1">
        <v>#VALUE!</v>
      </c>
      <c r="C827" s="7" t="e" vm="9">
        <v>#VALUE!</v>
      </c>
      <c r="D827" s="7">
        <v>1</v>
      </c>
      <c r="E827" s="7">
        <v>2584</v>
      </c>
      <c r="F827" s="7">
        <v>938</v>
      </c>
      <c r="G827" s="7">
        <v>0</v>
      </c>
      <c r="H827" s="7">
        <v>1</v>
      </c>
      <c r="I827" s="7">
        <v>3.8699690402476783E-2</v>
      </c>
      <c r="J827" s="7">
        <v>0</v>
      </c>
      <c r="K827" s="7">
        <v>0</v>
      </c>
      <c r="L827" s="7">
        <v>0</v>
      </c>
      <c r="M827" s="7">
        <v>0</v>
      </c>
      <c r="N827" s="7">
        <v>0</v>
      </c>
      <c r="O827" s="7">
        <v>0</v>
      </c>
      <c r="P827" s="7">
        <v>10.715667311412</v>
      </c>
      <c r="Q827" s="7">
        <v>85125</v>
      </c>
      <c r="R827" s="7">
        <v>0</v>
      </c>
      <c r="S827" s="7">
        <v>1</v>
      </c>
      <c r="T827" s="7">
        <v>0</v>
      </c>
      <c r="U827" s="7">
        <v>1</v>
      </c>
      <c r="V827" s="7">
        <v>0</v>
      </c>
      <c r="W827" s="7">
        <v>0</v>
      </c>
      <c r="X827" s="7">
        <v>0</v>
      </c>
      <c r="Y827" s="7">
        <v>0</v>
      </c>
      <c r="Z827" s="7">
        <v>41.8761596679688</v>
      </c>
      <c r="AA827" s="7">
        <v>648.98385749757301</v>
      </c>
      <c r="AB827" s="7">
        <v>41.8761596679688</v>
      </c>
      <c r="AC827" s="7">
        <v>13.4003709405661</v>
      </c>
      <c r="AD827" s="7">
        <v>207.67483406513901</v>
      </c>
      <c r="AE827" s="7">
        <v>13.4003709405661</v>
      </c>
      <c r="AF827" s="7">
        <v>648.98385749757301</v>
      </c>
      <c r="AG827" s="7">
        <v>25.115474361361201</v>
      </c>
      <c r="AH827" s="7">
        <v>207.67483406513901</v>
      </c>
      <c r="AI827" s="7">
        <v>8.0369517827066304</v>
      </c>
      <c r="AJ827" s="7">
        <v>142.07368355989499</v>
      </c>
      <c r="AK827" s="7">
        <v>5.4982075681073699</v>
      </c>
      <c r="AL827" s="7">
        <v>66.113128826022105</v>
      </c>
      <c r="AM827" s="7">
        <v>2.55855761710612</v>
      </c>
      <c r="AN827" s="7">
        <v>488.93755255639599</v>
      </c>
      <c r="AO827" s="7">
        <v>18.921731910077199</v>
      </c>
      <c r="AP827" s="7">
        <v>112.82161799073199</v>
      </c>
      <c r="AQ827" s="7">
        <v>4.3661616869478399</v>
      </c>
      <c r="AR827" s="7">
        <v>16.3105303347111</v>
      </c>
      <c r="AS827" s="7">
        <v>0.631212474253525</v>
      </c>
      <c r="AT827" s="7">
        <v>0</v>
      </c>
      <c r="AU827" s="7">
        <v>0</v>
      </c>
      <c r="AV827" s="7">
        <v>4.4786594966426501</v>
      </c>
      <c r="AW827" s="7">
        <v>0.17332273593818301</v>
      </c>
      <c r="AX827" s="7">
        <v>26.435508772730799</v>
      </c>
      <c r="AY827" s="7">
        <v>1.0230460051366399</v>
      </c>
      <c r="AZ827" s="7">
        <v>44.293478310108199</v>
      </c>
      <c r="BA827" s="7">
        <v>1.7141438974500101</v>
      </c>
      <c r="BB827" s="7">
        <v>6.7225410260725802</v>
      </c>
      <c r="BC827" s="7">
        <v>0.71668880874974195</v>
      </c>
      <c r="BD827" s="7">
        <v>47.406750200316303</v>
      </c>
      <c r="BE827" s="7">
        <v>5.0540245416115503</v>
      </c>
      <c r="BF827" s="7">
        <v>41.8761596679688</v>
      </c>
      <c r="BG827" s="7">
        <v>1.6205944143950799</v>
      </c>
      <c r="BH827" s="7">
        <v>13.4003709405661</v>
      </c>
      <c r="BI827" s="7">
        <v>0.51859020667825306</v>
      </c>
      <c r="BJ827" s="7">
        <v>9.0919780731201207</v>
      </c>
      <c r="BK827" s="7">
        <v>0.35185673657585598</v>
      </c>
      <c r="BL827" s="7">
        <v>5.9679756164550799</v>
      </c>
      <c r="BM827" s="7">
        <v>0.230958808686342</v>
      </c>
      <c r="BN827" s="7">
        <v>33.670196533203097</v>
      </c>
      <c r="BO827" s="7">
        <v>1.30302618162551</v>
      </c>
      <c r="BP827" s="7">
        <v>4.0496978759765598</v>
      </c>
      <c r="BQ827" s="7">
        <v>0.156722054023861</v>
      </c>
      <c r="BR827" s="7">
        <v>1.9182779788970901</v>
      </c>
      <c r="BS827" s="7">
        <v>7.4236763889206497E-2</v>
      </c>
      <c r="BT827" s="7">
        <v>0</v>
      </c>
      <c r="BU827" s="7">
        <v>0</v>
      </c>
      <c r="BV827" s="7">
        <v>0.10657099634408999</v>
      </c>
      <c r="BW827" s="7">
        <v>4.1242645643997499E-3</v>
      </c>
      <c r="BX827" s="7">
        <v>2.13141989707947</v>
      </c>
      <c r="BY827" s="7">
        <v>8.2485290134654304E-2</v>
      </c>
      <c r="BZ827" s="7">
        <v>1.49199390411377</v>
      </c>
      <c r="CA827" s="7">
        <v>5.77397021715855E-2</v>
      </c>
      <c r="CB827" s="7">
        <v>0.45125824748538401</v>
      </c>
      <c r="CC827" s="7">
        <v>4.8108555169017499E-2</v>
      </c>
      <c r="CD827" s="7">
        <v>3.1822321824729398</v>
      </c>
      <c r="CE827" s="7">
        <v>0.33925716231054798</v>
      </c>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v>820</v>
      </c>
      <c r="EG827" s="7">
        <v>709</v>
      </c>
      <c r="EH827" s="7">
        <v>259</v>
      </c>
      <c r="EI827" s="7">
        <v>1804</v>
      </c>
      <c r="EJ827" s="7">
        <v>388</v>
      </c>
      <c r="EK827" s="7">
        <v>35</v>
      </c>
      <c r="EL827" s="7">
        <v>2</v>
      </c>
      <c r="EM827" s="7">
        <v>15</v>
      </c>
      <c r="EN827" s="7">
        <v>340</v>
      </c>
      <c r="EO827" s="7">
        <v>441</v>
      </c>
      <c r="EP827" s="7">
        <v>28</v>
      </c>
      <c r="EQ827" s="7">
        <v>154</v>
      </c>
    </row>
    <row r="828" spans="1:147" x14ac:dyDescent="0.35">
      <c r="A828" s="7" t="s">
        <v>1306</v>
      </c>
      <c r="B828" s="7" t="e" vm="1">
        <v>#VALUE!</v>
      </c>
      <c r="C828" s="7" t="e" vm="9">
        <v>#VALUE!</v>
      </c>
      <c r="D828" s="7">
        <v>1</v>
      </c>
      <c r="E828" s="7">
        <v>6042</v>
      </c>
      <c r="F828" s="7">
        <v>2087</v>
      </c>
      <c r="G828" s="7">
        <v>0</v>
      </c>
      <c r="H828" s="7">
        <v>3</v>
      </c>
      <c r="I828" s="7">
        <v>4.9652432969215489E-2</v>
      </c>
      <c r="J828" s="7">
        <v>0</v>
      </c>
      <c r="K828" s="7">
        <v>0</v>
      </c>
      <c r="L828" s="7">
        <v>0</v>
      </c>
      <c r="M828" s="7">
        <v>0</v>
      </c>
      <c r="N828" s="7">
        <v>0</v>
      </c>
      <c r="O828" s="7">
        <v>0</v>
      </c>
      <c r="P828" s="7">
        <v>4.3837464171303298</v>
      </c>
      <c r="Q828" s="7">
        <v>116493</v>
      </c>
      <c r="R828" s="7">
        <v>1</v>
      </c>
      <c r="S828" s="7">
        <v>1</v>
      </c>
      <c r="T828" s="7">
        <v>1</v>
      </c>
      <c r="U828" s="7">
        <v>1</v>
      </c>
      <c r="V828" s="7">
        <v>1</v>
      </c>
      <c r="W828" s="7">
        <v>0</v>
      </c>
      <c r="X828" s="7">
        <v>0</v>
      </c>
      <c r="Y828" s="7">
        <v>0</v>
      </c>
      <c r="Z828" s="7">
        <v>1656.88938271081</v>
      </c>
      <c r="AA828" s="7">
        <v>3718.73442403938</v>
      </c>
      <c r="AB828" s="7">
        <v>1656.88938271081</v>
      </c>
      <c r="AC828" s="7">
        <v>179.141872018394</v>
      </c>
      <c r="AD828" s="7">
        <v>263.09796504861902</v>
      </c>
      <c r="AE828" s="7">
        <v>179.141872018394</v>
      </c>
      <c r="AF828" s="7">
        <v>3718.73442403938</v>
      </c>
      <c r="AG828" s="7">
        <v>61.5480705733099</v>
      </c>
      <c r="AH828" s="7">
        <v>263.09796504861902</v>
      </c>
      <c r="AI828" s="7">
        <v>4.3544846913045197</v>
      </c>
      <c r="AJ828" s="7">
        <v>972.98185456447595</v>
      </c>
      <c r="AK828" s="7">
        <v>16.103638771341899</v>
      </c>
      <c r="AL828" s="7">
        <v>281.54670594669898</v>
      </c>
      <c r="AM828" s="7">
        <v>4.6598263149073098</v>
      </c>
      <c r="AN828" s="7">
        <v>3108.7770098262699</v>
      </c>
      <c r="AO828" s="7">
        <v>51.452780698878996</v>
      </c>
      <c r="AP828" s="7">
        <v>413.15504982807602</v>
      </c>
      <c r="AQ828" s="7">
        <v>6.8380511391604797</v>
      </c>
      <c r="AR828" s="7">
        <v>83.142352048061895</v>
      </c>
      <c r="AS828" s="7">
        <v>1.37607335398977</v>
      </c>
      <c r="AT828" s="7">
        <v>0</v>
      </c>
      <c r="AU828" s="7">
        <v>0</v>
      </c>
      <c r="AV828" s="7">
        <v>5.2744180138106502</v>
      </c>
      <c r="AW828" s="7">
        <v>8.7295895627451894E-2</v>
      </c>
      <c r="AX828" s="7">
        <v>108.38558485761099</v>
      </c>
      <c r="AY828" s="7">
        <v>1.79386932899058</v>
      </c>
      <c r="AZ828" s="7">
        <v>140.92152607244799</v>
      </c>
      <c r="BA828" s="7">
        <v>2.3323655424105803</v>
      </c>
      <c r="BB828" s="7">
        <v>34.302199579380201</v>
      </c>
      <c r="BC828" s="7">
        <v>1.6436128212448602</v>
      </c>
      <c r="BD828" s="7">
        <v>20.954680893466101</v>
      </c>
      <c r="BE828" s="7">
        <v>1.0040575416131399</v>
      </c>
      <c r="BF828" s="7">
        <v>1656.88938271081</v>
      </c>
      <c r="BG828" s="7">
        <v>27.422863004150997</v>
      </c>
      <c r="BH828" s="7">
        <v>179.141872018394</v>
      </c>
      <c r="BI828" s="7">
        <v>2.96494326412436</v>
      </c>
      <c r="BJ828" s="7">
        <v>375.81856758947299</v>
      </c>
      <c r="BK828" s="7">
        <v>6.2201020786076295</v>
      </c>
      <c r="BL828" s="7">
        <v>175.28955923244399</v>
      </c>
      <c r="BM828" s="7">
        <v>2.9011843633307501</v>
      </c>
      <c r="BN828" s="7">
        <v>1481.5576135249601</v>
      </c>
      <c r="BO828" s="7">
        <v>24.520980031859597</v>
      </c>
      <c r="BP828" s="7">
        <v>94.5443136517044</v>
      </c>
      <c r="BQ828" s="7">
        <v>1.5647850654039099</v>
      </c>
      <c r="BR828" s="7">
        <v>40.420034346856298</v>
      </c>
      <c r="BS828" s="7">
        <v>0.66898434867355705</v>
      </c>
      <c r="BT828" s="7">
        <v>0</v>
      </c>
      <c r="BU828" s="7">
        <v>0</v>
      </c>
      <c r="BV828" s="7">
        <v>1.1561485977144901</v>
      </c>
      <c r="BW828" s="7">
        <v>1.9135196916823798E-2</v>
      </c>
      <c r="BX828" s="7">
        <v>39.211263076058003</v>
      </c>
      <c r="BY828" s="7">
        <v>0.648978203840748</v>
      </c>
      <c r="BZ828" s="7">
        <v>54.271565675927199</v>
      </c>
      <c r="CA828" s="7">
        <v>0.89823842561944989</v>
      </c>
      <c r="CB828" s="7">
        <v>21.506485760959201</v>
      </c>
      <c r="CC828" s="7">
        <v>1.0304976406784501</v>
      </c>
      <c r="CD828" s="7">
        <v>9.8769445027133802</v>
      </c>
      <c r="CE828" s="7">
        <v>0.47326039783006102</v>
      </c>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v>327</v>
      </c>
      <c r="EG828" s="7">
        <v>1637</v>
      </c>
      <c r="EH828" s="7">
        <v>408</v>
      </c>
      <c r="EI828" s="7">
        <v>4926</v>
      </c>
      <c r="EJ828" s="7">
        <v>755</v>
      </c>
      <c r="EK828" s="7">
        <v>154</v>
      </c>
      <c r="EL828" s="7">
        <v>1</v>
      </c>
      <c r="EM828" s="7">
        <v>9</v>
      </c>
      <c r="EN828" s="7">
        <v>197</v>
      </c>
      <c r="EO828" s="7">
        <v>240</v>
      </c>
      <c r="EP828" s="7">
        <v>43</v>
      </c>
      <c r="EQ828" s="7">
        <v>33</v>
      </c>
    </row>
    <row r="829" spans="1:147" x14ac:dyDescent="0.35">
      <c r="A829" s="7" t="s">
        <v>1307</v>
      </c>
      <c r="B829" s="7" t="e" vm="1">
        <v>#VALUE!</v>
      </c>
      <c r="C829" s="7" t="e" vm="10">
        <v>#VALUE!</v>
      </c>
      <c r="D829" s="7">
        <v>1</v>
      </c>
      <c r="E829" s="7">
        <v>6025</v>
      </c>
      <c r="F829" s="7">
        <v>2005</v>
      </c>
      <c r="G829" s="7">
        <v>0</v>
      </c>
      <c r="H829" s="7">
        <v>9</v>
      </c>
      <c r="I829" s="7">
        <v>0.14937759336099585</v>
      </c>
      <c r="J829" s="7">
        <v>0</v>
      </c>
      <c r="K829" s="7">
        <v>1</v>
      </c>
      <c r="L829" s="7">
        <v>0</v>
      </c>
      <c r="M829" s="7">
        <v>1</v>
      </c>
      <c r="N829" s="7">
        <v>1</v>
      </c>
      <c r="O829" s="7">
        <v>1</v>
      </c>
      <c r="P829" s="7">
        <v>8.3333333333333304</v>
      </c>
      <c r="Q829" s="7">
        <v>68814</v>
      </c>
      <c r="R829" s="7">
        <v>0</v>
      </c>
      <c r="S829" s="7">
        <v>1</v>
      </c>
      <c r="T829" s="7">
        <v>0</v>
      </c>
      <c r="U829" s="7">
        <v>1</v>
      </c>
      <c r="V829" s="7">
        <v>0</v>
      </c>
      <c r="W829" s="7">
        <v>0</v>
      </c>
      <c r="X829" s="7">
        <v>0</v>
      </c>
      <c r="Y829" s="7">
        <v>1</v>
      </c>
      <c r="Z829" s="7"/>
      <c r="AA829" s="7">
        <v>1965.47774145007</v>
      </c>
      <c r="AB829" s="7"/>
      <c r="AC829" s="7"/>
      <c r="AD829" s="7">
        <v>837.07690007984604</v>
      </c>
      <c r="AE829" s="7"/>
      <c r="AF829" s="7">
        <v>1965.47774145007</v>
      </c>
      <c r="AG829" s="7">
        <v>32.622037202490802</v>
      </c>
      <c r="AH829" s="7">
        <v>837.07690007984604</v>
      </c>
      <c r="AI829" s="7">
        <v>13.893392532445601</v>
      </c>
      <c r="AJ829" s="7">
        <v>434.08693289756798</v>
      </c>
      <c r="AK829" s="7">
        <v>7.2047623717438602</v>
      </c>
      <c r="AL829" s="7">
        <v>202.099940830842</v>
      </c>
      <c r="AM829" s="7">
        <v>3.3543558644123102</v>
      </c>
      <c r="AN829" s="7">
        <v>840.12147083878494</v>
      </c>
      <c r="AO829" s="7">
        <v>13.943924827199799</v>
      </c>
      <c r="AP829" s="7">
        <v>123.515720844269</v>
      </c>
      <c r="AQ829" s="7">
        <v>2.0500534579961602</v>
      </c>
      <c r="AR829" s="7">
        <v>624.10636427719101</v>
      </c>
      <c r="AS829" s="7">
        <v>10.358611855223101</v>
      </c>
      <c r="AT829" s="7">
        <v>1.00678110122681</v>
      </c>
      <c r="AU829" s="7">
        <v>1.6710059771399298E-2</v>
      </c>
      <c r="AV829" s="7">
        <v>13.4073612838984</v>
      </c>
      <c r="AW829" s="7">
        <v>0.22252881799001401</v>
      </c>
      <c r="AX829" s="7">
        <v>363.32005490362599</v>
      </c>
      <c r="AY829" s="7">
        <v>6.0302083801431801</v>
      </c>
      <c r="AZ829" s="7">
        <v>667.18333852291096</v>
      </c>
      <c r="BA829" s="7">
        <v>11.073582382123</v>
      </c>
      <c r="BB829" s="7">
        <v>127.77849905379099</v>
      </c>
      <c r="BC829" s="7">
        <v>6.3729924715107797</v>
      </c>
      <c r="BD829" s="7">
        <v>112.926985733211</v>
      </c>
      <c r="BE829" s="7">
        <v>5.6322686151227499</v>
      </c>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v>2355</v>
      </c>
      <c r="EG829" s="7">
        <v>1355</v>
      </c>
      <c r="EH829" s="7">
        <v>656</v>
      </c>
      <c r="EI829" s="7">
        <v>2469</v>
      </c>
      <c r="EJ829" s="7">
        <v>402</v>
      </c>
      <c r="EK829" s="7">
        <v>1701</v>
      </c>
      <c r="EL829" s="7">
        <v>12</v>
      </c>
      <c r="EM829" s="7">
        <v>60</v>
      </c>
      <c r="EN829" s="7">
        <v>1381</v>
      </c>
      <c r="EO829" s="7">
        <v>2458</v>
      </c>
      <c r="EP829" s="7">
        <v>523</v>
      </c>
      <c r="EQ829" s="7">
        <v>339</v>
      </c>
    </row>
    <row r="830" spans="1:147" x14ac:dyDescent="0.35">
      <c r="A830" s="7" t="s">
        <v>1308</v>
      </c>
      <c r="B830" s="7" t="e" vm="1">
        <v>#VALUE!</v>
      </c>
      <c r="C830" s="7" t="e" vm="10">
        <v>#VALUE!</v>
      </c>
      <c r="D830" s="7">
        <v>1</v>
      </c>
      <c r="E830" s="7">
        <v>5409</v>
      </c>
      <c r="F830" s="7">
        <v>1958</v>
      </c>
      <c r="G830" s="7">
        <v>0</v>
      </c>
      <c r="H830" s="7">
        <v>0</v>
      </c>
      <c r="I830" s="7">
        <v>0</v>
      </c>
      <c r="J830" s="7">
        <v>0</v>
      </c>
      <c r="K830" s="7">
        <v>0</v>
      </c>
      <c r="L830" s="7">
        <v>0</v>
      </c>
      <c r="M830" s="7">
        <v>0</v>
      </c>
      <c r="N830" s="7">
        <v>0</v>
      </c>
      <c r="O830" s="7">
        <v>1</v>
      </c>
      <c r="P830" s="7">
        <v>21.310854328471297</v>
      </c>
      <c r="Q830" s="7">
        <v>51016</v>
      </c>
      <c r="R830" s="7">
        <v>0</v>
      </c>
      <c r="S830" s="7">
        <v>0</v>
      </c>
      <c r="T830" s="7">
        <v>0</v>
      </c>
      <c r="U830" s="7">
        <v>0</v>
      </c>
      <c r="V830" s="7">
        <v>0</v>
      </c>
      <c r="W830" s="7">
        <v>0</v>
      </c>
      <c r="X830" s="7">
        <v>0</v>
      </c>
      <c r="Y830" s="7">
        <v>0</v>
      </c>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v>2259</v>
      </c>
      <c r="EG830" s="7">
        <v>1281</v>
      </c>
      <c r="EH830" s="7">
        <v>626</v>
      </c>
      <c r="EI830" s="7">
        <v>2602</v>
      </c>
      <c r="EJ830" s="7">
        <v>465</v>
      </c>
      <c r="EK830" s="7">
        <v>635</v>
      </c>
      <c r="EL830" s="7">
        <v>3</v>
      </c>
      <c r="EM830" s="7">
        <v>66</v>
      </c>
      <c r="EN830" s="7">
        <v>1638</v>
      </c>
      <c r="EO830" s="7">
        <v>3362</v>
      </c>
      <c r="EP830" s="7">
        <v>955</v>
      </c>
      <c r="EQ830" s="7">
        <v>399</v>
      </c>
    </row>
    <row r="831" spans="1:147" x14ac:dyDescent="0.35">
      <c r="A831" s="7" t="s">
        <v>1309</v>
      </c>
      <c r="B831" s="7" t="e" vm="1">
        <v>#VALUE!</v>
      </c>
      <c r="C831" s="7" t="e" vm="10">
        <v>#VALUE!</v>
      </c>
      <c r="D831" s="7">
        <v>1</v>
      </c>
      <c r="E831" s="7">
        <v>4220</v>
      </c>
      <c r="F831" s="7">
        <v>1615</v>
      </c>
      <c r="G831" s="7">
        <v>0</v>
      </c>
      <c r="H831" s="7">
        <v>0</v>
      </c>
      <c r="I831" s="7">
        <v>0</v>
      </c>
      <c r="J831" s="7">
        <v>0</v>
      </c>
      <c r="K831" s="7">
        <v>0</v>
      </c>
      <c r="L831" s="7">
        <v>0</v>
      </c>
      <c r="M831" s="7">
        <v>0</v>
      </c>
      <c r="N831" s="7">
        <v>0</v>
      </c>
      <c r="O831" s="7">
        <v>1</v>
      </c>
      <c r="P831" s="7">
        <v>11.785462244177799</v>
      </c>
      <c r="Q831" s="7">
        <v>58281</v>
      </c>
      <c r="R831" s="7">
        <v>0</v>
      </c>
      <c r="S831" s="7">
        <v>0</v>
      </c>
      <c r="T831" s="7">
        <v>0</v>
      </c>
      <c r="U831" s="7">
        <v>0</v>
      </c>
      <c r="V831" s="7">
        <v>0</v>
      </c>
      <c r="W831" s="7">
        <v>0</v>
      </c>
      <c r="X831" s="7">
        <v>0</v>
      </c>
      <c r="Y831" s="7">
        <v>0</v>
      </c>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v>1614</v>
      </c>
      <c r="EG831" s="7">
        <v>915</v>
      </c>
      <c r="EH831" s="7">
        <v>322</v>
      </c>
      <c r="EI831" s="7">
        <v>2125</v>
      </c>
      <c r="EJ831" s="7">
        <v>281</v>
      </c>
      <c r="EK831" s="7">
        <v>317</v>
      </c>
      <c r="EL831" s="7">
        <v>5</v>
      </c>
      <c r="EM831" s="7">
        <v>35</v>
      </c>
      <c r="EN831" s="7">
        <v>1457</v>
      </c>
      <c r="EO831" s="7">
        <v>2346</v>
      </c>
      <c r="EP831" s="7">
        <v>598</v>
      </c>
      <c r="EQ831" s="7">
        <v>338</v>
      </c>
    </row>
    <row r="832" spans="1:147" x14ac:dyDescent="0.35">
      <c r="A832" s="7" t="s">
        <v>1310</v>
      </c>
      <c r="B832" s="7" t="e" vm="1">
        <v>#VALUE!</v>
      </c>
      <c r="C832" s="7" t="e" vm="10">
        <v>#VALUE!</v>
      </c>
      <c r="D832" s="7">
        <v>1</v>
      </c>
      <c r="E832" s="7">
        <v>3991</v>
      </c>
      <c r="F832" s="7">
        <v>1347</v>
      </c>
      <c r="G832" s="7">
        <v>0</v>
      </c>
      <c r="H832" s="7">
        <v>0</v>
      </c>
      <c r="I832" s="7">
        <v>0</v>
      </c>
      <c r="J832" s="7">
        <v>0</v>
      </c>
      <c r="K832" s="7">
        <v>0</v>
      </c>
      <c r="L832" s="7">
        <v>0</v>
      </c>
      <c r="M832" s="7">
        <v>0</v>
      </c>
      <c r="N832" s="7">
        <v>0</v>
      </c>
      <c r="O832" s="7">
        <v>1</v>
      </c>
      <c r="P832" s="7">
        <v>22.835290904124601</v>
      </c>
      <c r="Q832" s="7">
        <v>63333</v>
      </c>
      <c r="R832" s="7">
        <v>0</v>
      </c>
      <c r="S832" s="7">
        <v>0</v>
      </c>
      <c r="T832" s="7">
        <v>0</v>
      </c>
      <c r="U832" s="7">
        <v>0</v>
      </c>
      <c r="V832" s="7">
        <v>0</v>
      </c>
      <c r="W832" s="7">
        <v>0</v>
      </c>
      <c r="X832" s="7">
        <v>0</v>
      </c>
      <c r="Y832" s="7">
        <v>0</v>
      </c>
      <c r="Z832" s="7"/>
      <c r="AA832" s="7">
        <v>352.98580178618403</v>
      </c>
      <c r="AB832" s="7"/>
      <c r="AC832" s="7"/>
      <c r="AD832" s="7">
        <v>171.347854018211</v>
      </c>
      <c r="AE832" s="7"/>
      <c r="AF832" s="7">
        <v>352.98580178618403</v>
      </c>
      <c r="AG832" s="7">
        <v>8.8445452715155213</v>
      </c>
      <c r="AH832" s="7">
        <v>171.347854018211</v>
      </c>
      <c r="AI832" s="7">
        <v>4.2933564023606001</v>
      </c>
      <c r="AJ832" s="7">
        <v>85.900771155953393</v>
      </c>
      <c r="AK832" s="7">
        <v>2.1523620936094603</v>
      </c>
      <c r="AL832" s="7">
        <v>24.88827050291</v>
      </c>
      <c r="AM832" s="7">
        <v>0.62360988481358093</v>
      </c>
      <c r="AN832" s="7">
        <v>141.057553336024</v>
      </c>
      <c r="AO832" s="7">
        <v>3.5343912136312801</v>
      </c>
      <c r="AP832" s="7">
        <v>24.863777402788401</v>
      </c>
      <c r="AQ832" s="7">
        <v>0.62299617646675998</v>
      </c>
      <c r="AR832" s="7">
        <v>93.084749005734906</v>
      </c>
      <c r="AS832" s="7">
        <v>2.3323665498806001</v>
      </c>
      <c r="AT832" s="7">
        <v>0</v>
      </c>
      <c r="AU832" s="7">
        <v>0</v>
      </c>
      <c r="AV832" s="7">
        <v>0</v>
      </c>
      <c r="AW832" s="7">
        <v>0</v>
      </c>
      <c r="AX832" s="7">
        <v>93.979727283120198</v>
      </c>
      <c r="AY832" s="7">
        <v>2.3547914628694597</v>
      </c>
      <c r="AZ832" s="7">
        <v>137.450824759901</v>
      </c>
      <c r="BA832" s="7">
        <v>3.4440196632397999</v>
      </c>
      <c r="BB832" s="7">
        <v>29.531417567282901</v>
      </c>
      <c r="BC832" s="7">
        <v>2.19238437767505</v>
      </c>
      <c r="BD832" s="7">
        <v>7.7309921588748702</v>
      </c>
      <c r="BE832" s="7">
        <v>0.57394151142352401</v>
      </c>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v>1449</v>
      </c>
      <c r="EG832" s="7">
        <v>918</v>
      </c>
      <c r="EH832" s="7">
        <v>390</v>
      </c>
      <c r="EI832" s="7">
        <v>1524</v>
      </c>
      <c r="EJ832" s="7">
        <v>255</v>
      </c>
      <c r="EK832" s="7">
        <v>1303</v>
      </c>
      <c r="EL832" s="7">
        <v>0</v>
      </c>
      <c r="EM832" s="7">
        <v>16</v>
      </c>
      <c r="EN832" s="7">
        <v>893</v>
      </c>
      <c r="EO832" s="7">
        <v>1297</v>
      </c>
      <c r="EP832" s="7">
        <v>355</v>
      </c>
      <c r="EQ832" s="7">
        <v>87</v>
      </c>
    </row>
    <row r="833" spans="1:147" x14ac:dyDescent="0.35">
      <c r="A833" s="7" t="s">
        <v>1311</v>
      </c>
      <c r="B833" s="7" t="e" vm="1">
        <v>#VALUE!</v>
      </c>
      <c r="C833" s="7" t="e" vm="10">
        <v>#VALUE!</v>
      </c>
      <c r="D833" s="7">
        <v>1</v>
      </c>
      <c r="E833" s="7">
        <v>4311</v>
      </c>
      <c r="F833" s="7">
        <v>1497</v>
      </c>
      <c r="G833" s="7">
        <v>0</v>
      </c>
      <c r="H833" s="7">
        <v>0</v>
      </c>
      <c r="I833" s="7">
        <v>0</v>
      </c>
      <c r="J833" s="7">
        <v>0</v>
      </c>
      <c r="K833" s="7">
        <v>0</v>
      </c>
      <c r="L833" s="7">
        <v>0</v>
      </c>
      <c r="M833" s="7">
        <v>0</v>
      </c>
      <c r="N833" s="7">
        <v>0</v>
      </c>
      <c r="O833" s="7">
        <v>1</v>
      </c>
      <c r="P833" s="7">
        <v>21.157822191592</v>
      </c>
      <c r="Q833" s="7">
        <v>74023</v>
      </c>
      <c r="R833" s="7">
        <v>0</v>
      </c>
      <c r="S833" s="7">
        <v>0</v>
      </c>
      <c r="T833" s="7">
        <v>0</v>
      </c>
      <c r="U833" s="7">
        <v>0</v>
      </c>
      <c r="V833" s="7">
        <v>0</v>
      </c>
      <c r="W833" s="7">
        <v>0</v>
      </c>
      <c r="X833" s="7">
        <v>0</v>
      </c>
      <c r="Y833" s="7">
        <v>0</v>
      </c>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v>1677</v>
      </c>
      <c r="EG833" s="7">
        <v>981</v>
      </c>
      <c r="EH833" s="7">
        <v>330</v>
      </c>
      <c r="EI833" s="7">
        <v>1807</v>
      </c>
      <c r="EJ833" s="7">
        <v>313</v>
      </c>
      <c r="EK833" s="7">
        <v>1064</v>
      </c>
      <c r="EL833" s="7">
        <v>0</v>
      </c>
      <c r="EM833" s="7">
        <v>33</v>
      </c>
      <c r="EN833" s="7">
        <v>1094</v>
      </c>
      <c r="EO833" s="7">
        <v>1928</v>
      </c>
      <c r="EP833" s="7">
        <v>569</v>
      </c>
      <c r="EQ833" s="7">
        <v>222</v>
      </c>
    </row>
    <row r="834" spans="1:147" x14ac:dyDescent="0.35">
      <c r="A834" s="7" t="s">
        <v>1312</v>
      </c>
      <c r="B834" s="7" t="e" vm="1">
        <v>#VALUE!</v>
      </c>
      <c r="C834" s="7" t="e" vm="10">
        <v>#VALUE!</v>
      </c>
      <c r="D834" s="7">
        <v>1</v>
      </c>
      <c r="E834" s="7">
        <v>5750</v>
      </c>
      <c r="F834" s="7">
        <v>2115</v>
      </c>
      <c r="G834" s="7">
        <v>0</v>
      </c>
      <c r="H834" s="7">
        <v>1</v>
      </c>
      <c r="I834" s="7">
        <v>1.7391304347826087E-2</v>
      </c>
      <c r="J834" s="7">
        <v>0</v>
      </c>
      <c r="K834" s="7">
        <v>0</v>
      </c>
      <c r="L834" s="7">
        <v>0</v>
      </c>
      <c r="M834" s="7">
        <v>0</v>
      </c>
      <c r="N834" s="7">
        <v>0</v>
      </c>
      <c r="O834" s="7">
        <v>1</v>
      </c>
      <c r="P834" s="7">
        <v>15.0953206239168</v>
      </c>
      <c r="Q834" s="7">
        <v>72656</v>
      </c>
      <c r="R834" s="7">
        <v>0</v>
      </c>
      <c r="S834" s="7">
        <v>0</v>
      </c>
      <c r="T834" s="7">
        <v>0</v>
      </c>
      <c r="U834" s="7">
        <v>0</v>
      </c>
      <c r="V834" s="7">
        <v>0</v>
      </c>
      <c r="W834" s="7">
        <v>0</v>
      </c>
      <c r="X834" s="7">
        <v>0</v>
      </c>
      <c r="Y834" s="7">
        <v>0</v>
      </c>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v>1963</v>
      </c>
      <c r="EG834" s="7">
        <v>1322</v>
      </c>
      <c r="EH834" s="7">
        <v>523</v>
      </c>
      <c r="EI834" s="7">
        <v>2467</v>
      </c>
      <c r="EJ834" s="7">
        <v>566</v>
      </c>
      <c r="EK834" s="7">
        <v>1308</v>
      </c>
      <c r="EL834" s="7">
        <v>1</v>
      </c>
      <c r="EM834" s="7">
        <v>30</v>
      </c>
      <c r="EN834" s="7">
        <v>1378</v>
      </c>
      <c r="EO834" s="7">
        <v>2494</v>
      </c>
      <c r="EP834" s="7">
        <v>946</v>
      </c>
      <c r="EQ834" s="7">
        <v>278</v>
      </c>
    </row>
    <row r="835" spans="1:147" x14ac:dyDescent="0.35">
      <c r="A835" s="7" t="s">
        <v>1313</v>
      </c>
      <c r="B835" s="7" t="e" vm="1">
        <v>#VALUE!</v>
      </c>
      <c r="C835" s="7" t="e" vm="10">
        <v>#VALUE!</v>
      </c>
      <c r="D835" s="7">
        <v>1</v>
      </c>
      <c r="E835" s="7">
        <v>3486</v>
      </c>
      <c r="F835" s="7">
        <v>1345</v>
      </c>
      <c r="G835" s="7">
        <v>0</v>
      </c>
      <c r="H835" s="7">
        <v>0</v>
      </c>
      <c r="I835" s="7">
        <v>0</v>
      </c>
      <c r="J835" s="7">
        <v>0</v>
      </c>
      <c r="K835" s="7">
        <v>0</v>
      </c>
      <c r="L835" s="7">
        <v>0</v>
      </c>
      <c r="M835" s="7">
        <v>0</v>
      </c>
      <c r="N835" s="7">
        <v>0</v>
      </c>
      <c r="O835" s="7">
        <v>1</v>
      </c>
      <c r="P835" s="7">
        <v>21.407814013561499</v>
      </c>
      <c r="Q835" s="7">
        <v>64342</v>
      </c>
      <c r="R835" s="7">
        <v>0</v>
      </c>
      <c r="S835" s="7">
        <v>0</v>
      </c>
      <c r="T835" s="7">
        <v>0</v>
      </c>
      <c r="U835" s="7">
        <v>0</v>
      </c>
      <c r="V835" s="7">
        <v>0</v>
      </c>
      <c r="W835" s="7">
        <v>0</v>
      </c>
      <c r="X835" s="7">
        <v>0</v>
      </c>
      <c r="Y835" s="7">
        <v>0</v>
      </c>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v>1155</v>
      </c>
      <c r="EG835" s="7">
        <v>811</v>
      </c>
      <c r="EH835" s="7">
        <v>323</v>
      </c>
      <c r="EI835" s="7">
        <v>1595</v>
      </c>
      <c r="EJ835" s="7">
        <v>287</v>
      </c>
      <c r="EK835" s="7">
        <v>395</v>
      </c>
      <c r="EL835" s="7">
        <v>1</v>
      </c>
      <c r="EM835" s="7">
        <v>14</v>
      </c>
      <c r="EN835" s="7">
        <v>1194</v>
      </c>
      <c r="EO835" s="7">
        <v>1965</v>
      </c>
      <c r="EP835" s="7">
        <v>506</v>
      </c>
      <c r="EQ835" s="7">
        <v>112</v>
      </c>
    </row>
    <row r="836" spans="1:147" x14ac:dyDescent="0.35">
      <c r="A836" s="7" t="s">
        <v>1314</v>
      </c>
      <c r="B836" s="7" t="e" vm="1">
        <v>#VALUE!</v>
      </c>
      <c r="C836" s="7" t="e" vm="10">
        <v>#VALUE!</v>
      </c>
      <c r="D836" s="7">
        <v>1</v>
      </c>
      <c r="E836" s="7">
        <v>3900</v>
      </c>
      <c r="F836" s="7">
        <v>1520</v>
      </c>
      <c r="G836" s="7">
        <v>0</v>
      </c>
      <c r="H836" s="7">
        <v>0</v>
      </c>
      <c r="I836" s="7">
        <v>0</v>
      </c>
      <c r="J836" s="7">
        <v>0</v>
      </c>
      <c r="K836" s="7">
        <v>0</v>
      </c>
      <c r="L836" s="7">
        <v>0</v>
      </c>
      <c r="M836" s="7">
        <v>0</v>
      </c>
      <c r="N836" s="7">
        <v>0</v>
      </c>
      <c r="O836" s="7">
        <v>1</v>
      </c>
      <c r="P836" s="7">
        <v>21.2324929971989</v>
      </c>
      <c r="Q836" s="7">
        <v>79857</v>
      </c>
      <c r="R836" s="7">
        <v>0</v>
      </c>
      <c r="S836" s="7">
        <v>0</v>
      </c>
      <c r="T836" s="7">
        <v>0</v>
      </c>
      <c r="U836" s="7">
        <v>0</v>
      </c>
      <c r="V836" s="7">
        <v>0</v>
      </c>
      <c r="W836" s="7">
        <v>0</v>
      </c>
      <c r="X836" s="7">
        <v>0</v>
      </c>
      <c r="Y836" s="7">
        <v>0</v>
      </c>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v>1262</v>
      </c>
      <c r="EG836" s="7">
        <v>845</v>
      </c>
      <c r="EH836" s="7">
        <v>260</v>
      </c>
      <c r="EI836" s="7">
        <v>1863</v>
      </c>
      <c r="EJ836" s="7">
        <v>355</v>
      </c>
      <c r="EK836" s="7">
        <v>358</v>
      </c>
      <c r="EL836" s="7">
        <v>4</v>
      </c>
      <c r="EM836" s="7">
        <v>34</v>
      </c>
      <c r="EN836" s="7">
        <v>1286</v>
      </c>
      <c r="EO836" s="7">
        <v>2150</v>
      </c>
      <c r="EP836" s="7">
        <v>533</v>
      </c>
      <c r="EQ836" s="7">
        <v>84</v>
      </c>
    </row>
    <row r="837" spans="1:147" x14ac:dyDescent="0.35">
      <c r="A837" s="7" t="s">
        <v>1315</v>
      </c>
      <c r="B837" s="7" t="e" vm="1">
        <v>#VALUE!</v>
      </c>
      <c r="C837" s="7" t="e" vm="10">
        <v>#VALUE!</v>
      </c>
      <c r="D837" s="7">
        <v>1</v>
      </c>
      <c r="E837" s="7">
        <v>6100</v>
      </c>
      <c r="F837" s="7">
        <v>2711</v>
      </c>
      <c r="G837" s="7">
        <v>0</v>
      </c>
      <c r="H837" s="7">
        <v>2</v>
      </c>
      <c r="I837" s="7">
        <v>3.2786885245901641E-2</v>
      </c>
      <c r="J837" s="7">
        <v>0</v>
      </c>
      <c r="K837" s="7">
        <v>0</v>
      </c>
      <c r="L837" s="7">
        <v>0</v>
      </c>
      <c r="M837" s="7">
        <v>0</v>
      </c>
      <c r="N837" s="7">
        <v>0</v>
      </c>
      <c r="O837" s="7">
        <v>1</v>
      </c>
      <c r="P837" s="7">
        <v>18.909150648923902</v>
      </c>
      <c r="Q837" s="7">
        <v>77139</v>
      </c>
      <c r="R837" s="7">
        <v>0</v>
      </c>
      <c r="S837" s="7">
        <v>0</v>
      </c>
      <c r="T837" s="7">
        <v>0</v>
      </c>
      <c r="U837" s="7">
        <v>0</v>
      </c>
      <c r="V837" s="7">
        <v>0</v>
      </c>
      <c r="W837" s="7">
        <v>0</v>
      </c>
      <c r="X837" s="7">
        <v>0</v>
      </c>
      <c r="Y837" s="7">
        <v>0</v>
      </c>
      <c r="Z837" s="7"/>
      <c r="AA837" s="7">
        <v>370.55875320732599</v>
      </c>
      <c r="AB837" s="7"/>
      <c r="AC837" s="7"/>
      <c r="AD837" s="7">
        <v>117.774487987161</v>
      </c>
      <c r="AE837" s="7"/>
      <c r="AF837" s="7">
        <v>370.55875320732599</v>
      </c>
      <c r="AG837" s="7">
        <v>6.0747336591364904</v>
      </c>
      <c r="AH837" s="7">
        <v>117.774487987161</v>
      </c>
      <c r="AI837" s="7">
        <v>1.93072931126493</v>
      </c>
      <c r="AJ837" s="7">
        <v>82.870084106922207</v>
      </c>
      <c r="AK837" s="7">
        <v>1.3585259689659399</v>
      </c>
      <c r="AL837" s="7">
        <v>25.517179213464299</v>
      </c>
      <c r="AM837" s="7">
        <v>0.41831441333548003</v>
      </c>
      <c r="AN837" s="7">
        <v>125.250884190202</v>
      </c>
      <c r="AO837" s="7">
        <v>2.05329318344593</v>
      </c>
      <c r="AP837" s="7">
        <v>37.7910070344806</v>
      </c>
      <c r="AQ837" s="7">
        <v>0.61952470548328797</v>
      </c>
      <c r="AR837" s="7">
        <v>145.643647491932</v>
      </c>
      <c r="AS837" s="7">
        <v>2.3876007785562599</v>
      </c>
      <c r="AT837" s="7">
        <v>0</v>
      </c>
      <c r="AU837" s="7">
        <v>0</v>
      </c>
      <c r="AV837" s="7">
        <v>1.5463110506534601</v>
      </c>
      <c r="AW837" s="7">
        <v>2.5349361486122299E-2</v>
      </c>
      <c r="AX837" s="7">
        <v>60.326888173818602</v>
      </c>
      <c r="AY837" s="7">
        <v>0.98896537989866495</v>
      </c>
      <c r="AZ837" s="7">
        <v>69.613992817699895</v>
      </c>
      <c r="BA837" s="7">
        <v>1.1412129970114699</v>
      </c>
      <c r="BB837" s="7">
        <v>50.633087214082501</v>
      </c>
      <c r="BC837" s="7">
        <v>1.8676904173398199</v>
      </c>
      <c r="BD837" s="7">
        <v>25.571570043452098</v>
      </c>
      <c r="BE837" s="7">
        <v>0.94325230702515994</v>
      </c>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v>2122</v>
      </c>
      <c r="EG837" s="7">
        <v>913</v>
      </c>
      <c r="EH837" s="7">
        <v>946</v>
      </c>
      <c r="EI837" s="7">
        <v>2179</v>
      </c>
      <c r="EJ837" s="7">
        <v>402</v>
      </c>
      <c r="EK837" s="7">
        <v>2811</v>
      </c>
      <c r="EL837" s="7">
        <v>6</v>
      </c>
      <c r="EM837" s="7">
        <v>18</v>
      </c>
      <c r="EN837" s="7">
        <v>684</v>
      </c>
      <c r="EO837" s="7">
        <v>980</v>
      </c>
      <c r="EP837" s="7">
        <v>1344</v>
      </c>
      <c r="EQ837" s="7">
        <v>548</v>
      </c>
    </row>
    <row r="838" spans="1:147" x14ac:dyDescent="0.35">
      <c r="A838" s="7" t="s">
        <v>1316</v>
      </c>
      <c r="B838" s="7" t="e" vm="1">
        <v>#VALUE!</v>
      </c>
      <c r="C838" s="7" t="e" vm="10">
        <v>#VALUE!</v>
      </c>
      <c r="D838" s="7">
        <v>1</v>
      </c>
      <c r="E838" s="7">
        <v>1986</v>
      </c>
      <c r="F838" s="7">
        <v>737</v>
      </c>
      <c r="G838" s="7">
        <v>0</v>
      </c>
      <c r="H838" s="7">
        <v>0</v>
      </c>
      <c r="I838" s="7">
        <v>0</v>
      </c>
      <c r="J838" s="7">
        <v>0</v>
      </c>
      <c r="K838" s="7">
        <v>0</v>
      </c>
      <c r="L838" s="7">
        <v>0</v>
      </c>
      <c r="M838" s="7">
        <v>0</v>
      </c>
      <c r="N838" s="7">
        <v>0</v>
      </c>
      <c r="O838" s="7">
        <v>1</v>
      </c>
      <c r="P838" s="7">
        <v>12.627291242362501</v>
      </c>
      <c r="Q838" s="7">
        <v>69632</v>
      </c>
      <c r="R838" s="7">
        <v>0</v>
      </c>
      <c r="S838" s="7">
        <v>0</v>
      </c>
      <c r="T838" s="7">
        <v>0</v>
      </c>
      <c r="U838" s="7">
        <v>0</v>
      </c>
      <c r="V838" s="7">
        <v>0</v>
      </c>
      <c r="W838" s="7">
        <v>0</v>
      </c>
      <c r="X838" s="7">
        <v>0</v>
      </c>
      <c r="Y838" s="7">
        <v>0</v>
      </c>
      <c r="Z838" s="7"/>
      <c r="AA838" s="7">
        <v>303.44326782226602</v>
      </c>
      <c r="AB838" s="7"/>
      <c r="AC838" s="7"/>
      <c r="AD838" s="7">
        <v>107.155452728271</v>
      </c>
      <c r="AE838" s="7"/>
      <c r="AF838" s="7">
        <v>303.44326782226602</v>
      </c>
      <c r="AG838" s="7">
        <v>15.2791172115944</v>
      </c>
      <c r="AH838" s="7">
        <v>107.155452728271</v>
      </c>
      <c r="AI838" s="7">
        <v>5.3955414263983599</v>
      </c>
      <c r="AJ838" s="7">
        <v>56.822620391845703</v>
      </c>
      <c r="AK838" s="7">
        <v>2.8611591335269702</v>
      </c>
      <c r="AL838" s="7">
        <v>24.898899078369102</v>
      </c>
      <c r="AM838" s="7">
        <v>1.25372100092493</v>
      </c>
      <c r="AN838" s="7">
        <v>133.95337295532201</v>
      </c>
      <c r="AO838" s="7">
        <v>6.7448828275590307</v>
      </c>
      <c r="AP838" s="7">
        <v>15.717368125915501</v>
      </c>
      <c r="AQ838" s="7">
        <v>0.79140826414478993</v>
      </c>
      <c r="AR838" s="7">
        <v>94.7238578796387</v>
      </c>
      <c r="AS838" s="7">
        <v>4.7695799536575398</v>
      </c>
      <c r="AT838" s="7">
        <v>0</v>
      </c>
      <c r="AU838" s="7">
        <v>0</v>
      </c>
      <c r="AV838" s="7">
        <v>1.66953384876251</v>
      </c>
      <c r="AW838" s="7">
        <v>8.4065148477467905E-2</v>
      </c>
      <c r="AX838" s="7">
        <v>57.3791313171387</v>
      </c>
      <c r="AY838" s="7">
        <v>2.8891808316786798</v>
      </c>
      <c r="AZ838" s="7">
        <v>89.861175537109403</v>
      </c>
      <c r="BA838" s="7">
        <v>4.52473190015656</v>
      </c>
      <c r="BB838" s="7">
        <v>43.976905822753899</v>
      </c>
      <c r="BC838" s="7">
        <v>5.9670157154347203</v>
      </c>
      <c r="BD838" s="7">
        <v>13.001451492309601</v>
      </c>
      <c r="BE838" s="7">
        <v>1.7641046800962801</v>
      </c>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v>580</v>
      </c>
      <c r="EG838" s="7">
        <v>358</v>
      </c>
      <c r="EH838" s="7">
        <v>204</v>
      </c>
      <c r="EI838" s="7">
        <v>882</v>
      </c>
      <c r="EJ838" s="7">
        <v>103</v>
      </c>
      <c r="EK838" s="7">
        <v>635</v>
      </c>
      <c r="EL838" s="7">
        <v>0</v>
      </c>
      <c r="EM838" s="7">
        <v>10</v>
      </c>
      <c r="EN838" s="7">
        <v>356</v>
      </c>
      <c r="EO838" s="7">
        <v>570</v>
      </c>
      <c r="EP838" s="7">
        <v>331</v>
      </c>
      <c r="EQ838" s="7">
        <v>92</v>
      </c>
    </row>
    <row r="839" spans="1:147" x14ac:dyDescent="0.35">
      <c r="A839" s="7" t="s">
        <v>1317</v>
      </c>
      <c r="B839" s="7" t="e" vm="1">
        <v>#VALUE!</v>
      </c>
      <c r="C839" s="7" t="e" vm="10">
        <v>#VALUE!</v>
      </c>
      <c r="D839" s="7">
        <v>1</v>
      </c>
      <c r="E839" s="7">
        <v>5409</v>
      </c>
      <c r="F839" s="7">
        <v>1929</v>
      </c>
      <c r="G839" s="7">
        <v>0</v>
      </c>
      <c r="H839" s="7">
        <v>8</v>
      </c>
      <c r="I839" s="7">
        <v>0.14790164540580514</v>
      </c>
      <c r="J839" s="7">
        <v>0</v>
      </c>
      <c r="K839" s="7">
        <v>0</v>
      </c>
      <c r="L839" s="7">
        <v>0</v>
      </c>
      <c r="M839" s="7">
        <v>0</v>
      </c>
      <c r="N839" s="7">
        <v>0</v>
      </c>
      <c r="O839" s="7">
        <v>1</v>
      </c>
      <c r="P839" s="7">
        <v>16.589089555017701</v>
      </c>
      <c r="Q839" s="7">
        <v>70739</v>
      </c>
      <c r="R839" s="7">
        <v>0</v>
      </c>
      <c r="S839" s="7">
        <v>0</v>
      </c>
      <c r="T839" s="7">
        <v>0</v>
      </c>
      <c r="U839" s="7">
        <v>0</v>
      </c>
      <c r="V839" s="7">
        <v>0</v>
      </c>
      <c r="W839" s="7">
        <v>0</v>
      </c>
      <c r="X839" s="7">
        <v>0</v>
      </c>
      <c r="Y839" s="7">
        <v>0</v>
      </c>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v>1505</v>
      </c>
      <c r="EG839" s="7">
        <v>1182</v>
      </c>
      <c r="EH839" s="7">
        <v>437</v>
      </c>
      <c r="EI839" s="7">
        <v>2367</v>
      </c>
      <c r="EJ839" s="7">
        <v>493</v>
      </c>
      <c r="EK839" s="7">
        <v>1218</v>
      </c>
      <c r="EL839" s="7">
        <v>3</v>
      </c>
      <c r="EM839" s="7">
        <v>35</v>
      </c>
      <c r="EN839" s="7">
        <v>1293</v>
      </c>
      <c r="EO839" s="7">
        <v>2299</v>
      </c>
      <c r="EP839" s="7">
        <v>646</v>
      </c>
      <c r="EQ839" s="7">
        <v>240</v>
      </c>
    </row>
    <row r="840" spans="1:147" x14ac:dyDescent="0.35">
      <c r="A840" s="7" t="s">
        <v>1318</v>
      </c>
      <c r="B840" s="7" t="e" vm="1">
        <v>#VALUE!</v>
      </c>
      <c r="C840" s="7" t="e" vm="10">
        <v>#VALUE!</v>
      </c>
      <c r="D840" s="7">
        <v>1</v>
      </c>
      <c r="E840" s="7">
        <v>2158</v>
      </c>
      <c r="F840" s="7">
        <v>758</v>
      </c>
      <c r="G840" s="7">
        <v>0</v>
      </c>
      <c r="H840" s="7">
        <v>0</v>
      </c>
      <c r="I840" s="7">
        <v>0</v>
      </c>
      <c r="J840" s="7">
        <v>0</v>
      </c>
      <c r="K840" s="7">
        <v>0</v>
      </c>
      <c r="L840" s="7">
        <v>0</v>
      </c>
      <c r="M840" s="7">
        <v>0</v>
      </c>
      <c r="N840" s="7">
        <v>0</v>
      </c>
      <c r="O840" s="7">
        <v>1</v>
      </c>
      <c r="P840" s="7">
        <v>20.643678160919503</v>
      </c>
      <c r="Q840" s="7">
        <v>60769</v>
      </c>
      <c r="R840" s="7">
        <v>0</v>
      </c>
      <c r="S840" s="7">
        <v>0</v>
      </c>
      <c r="T840" s="7">
        <v>0</v>
      </c>
      <c r="U840" s="7">
        <v>0</v>
      </c>
      <c r="V840" s="7">
        <v>0</v>
      </c>
      <c r="W840" s="7">
        <v>0</v>
      </c>
      <c r="X840" s="7">
        <v>0</v>
      </c>
      <c r="Y840" s="7">
        <v>0</v>
      </c>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v>808</v>
      </c>
      <c r="EG840" s="7">
        <v>410</v>
      </c>
      <c r="EH840" s="7">
        <v>162</v>
      </c>
      <c r="EI840" s="7">
        <v>543</v>
      </c>
      <c r="EJ840" s="7">
        <v>179</v>
      </c>
      <c r="EK840" s="7">
        <v>1109</v>
      </c>
      <c r="EL840" s="7">
        <v>0</v>
      </c>
      <c r="EM840" s="7">
        <v>13</v>
      </c>
      <c r="EN840" s="7">
        <v>314</v>
      </c>
      <c r="EO840" s="7">
        <v>476</v>
      </c>
      <c r="EP840" s="7">
        <v>294</v>
      </c>
      <c r="EQ840" s="7">
        <v>174</v>
      </c>
    </row>
    <row r="841" spans="1:147" x14ac:dyDescent="0.35">
      <c r="A841" s="7" t="s">
        <v>1319</v>
      </c>
      <c r="B841" s="7" t="e" vm="1">
        <v>#VALUE!</v>
      </c>
      <c r="C841" s="7" t="e" vm="10">
        <v>#VALUE!</v>
      </c>
      <c r="D841" s="7">
        <v>1</v>
      </c>
      <c r="E841" s="7">
        <v>1357</v>
      </c>
      <c r="F841" s="7">
        <v>530</v>
      </c>
      <c r="G841" s="7">
        <v>0</v>
      </c>
      <c r="H841" s="7">
        <v>32</v>
      </c>
      <c r="I841" s="7">
        <v>2.3581429624170966</v>
      </c>
      <c r="J841" s="7">
        <v>0</v>
      </c>
      <c r="K841" s="7">
        <v>0</v>
      </c>
      <c r="L841" s="7">
        <v>0</v>
      </c>
      <c r="M841" s="7">
        <v>0</v>
      </c>
      <c r="N841" s="7">
        <v>0</v>
      </c>
      <c r="O841" s="7">
        <v>1</v>
      </c>
      <c r="P841" s="7">
        <v>25.186289120715301</v>
      </c>
      <c r="Q841" s="7">
        <v>43068</v>
      </c>
      <c r="R841" s="7">
        <v>0</v>
      </c>
      <c r="S841" s="7">
        <v>0</v>
      </c>
      <c r="T841" s="7">
        <v>0</v>
      </c>
      <c r="U841" s="7">
        <v>0</v>
      </c>
      <c r="V841" s="7">
        <v>0</v>
      </c>
      <c r="W841" s="7">
        <v>0</v>
      </c>
      <c r="X841" s="7">
        <v>0</v>
      </c>
      <c r="Y841" s="7">
        <v>0</v>
      </c>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v>566</v>
      </c>
      <c r="EG841" s="7">
        <v>252</v>
      </c>
      <c r="EH841" s="7">
        <v>167</v>
      </c>
      <c r="EI841" s="7">
        <v>436</v>
      </c>
      <c r="EJ841" s="7">
        <v>319</v>
      </c>
      <c r="EK841" s="7">
        <v>336</v>
      </c>
      <c r="EL841" s="7">
        <v>1</v>
      </c>
      <c r="EM841" s="7">
        <v>6</v>
      </c>
      <c r="EN841" s="7">
        <v>259</v>
      </c>
      <c r="EO841" s="7">
        <v>472</v>
      </c>
      <c r="EP841" s="7">
        <v>298</v>
      </c>
      <c r="EQ841" s="7">
        <v>113</v>
      </c>
    </row>
    <row r="842" spans="1:147" x14ac:dyDescent="0.35">
      <c r="A842" s="7" t="s">
        <v>1320</v>
      </c>
      <c r="B842" s="7" t="e" vm="1">
        <v>#VALUE!</v>
      </c>
      <c r="C842" s="7" t="e" vm="10">
        <v>#VALUE!</v>
      </c>
      <c r="D842" s="7">
        <v>1</v>
      </c>
      <c r="E842" s="7">
        <v>2913</v>
      </c>
      <c r="F842" s="7">
        <v>1047</v>
      </c>
      <c r="G842" s="7">
        <v>0</v>
      </c>
      <c r="H842" s="7">
        <v>174</v>
      </c>
      <c r="I842" s="7">
        <v>5.9732234809474765</v>
      </c>
      <c r="J842" s="7">
        <v>0</v>
      </c>
      <c r="K842" s="7">
        <v>0</v>
      </c>
      <c r="L842" s="7">
        <v>0</v>
      </c>
      <c r="M842" s="7">
        <v>0</v>
      </c>
      <c r="N842" s="7">
        <v>0</v>
      </c>
      <c r="O842" s="7">
        <v>1</v>
      </c>
      <c r="P842" s="7">
        <v>28.749999999999996</v>
      </c>
      <c r="Q842" s="7">
        <v>80132</v>
      </c>
      <c r="R842" s="7">
        <v>0</v>
      </c>
      <c r="S842" s="7">
        <v>0</v>
      </c>
      <c r="T842" s="7">
        <v>0</v>
      </c>
      <c r="U842" s="7">
        <v>0</v>
      </c>
      <c r="V842" s="7">
        <v>0</v>
      </c>
      <c r="W842" s="7">
        <v>0</v>
      </c>
      <c r="X842" s="7">
        <v>0</v>
      </c>
      <c r="Y842" s="7">
        <v>0</v>
      </c>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v>976</v>
      </c>
      <c r="EG842" s="7">
        <v>643</v>
      </c>
      <c r="EH842" s="7">
        <v>341</v>
      </c>
      <c r="EI842" s="7">
        <v>1381</v>
      </c>
      <c r="EJ842" s="7">
        <v>260</v>
      </c>
      <c r="EK842" s="7">
        <v>379</v>
      </c>
      <c r="EL842" s="7">
        <v>4</v>
      </c>
      <c r="EM842" s="7">
        <v>16</v>
      </c>
      <c r="EN842" s="7">
        <v>873</v>
      </c>
      <c r="EO842" s="7">
        <v>1445</v>
      </c>
      <c r="EP842" s="7">
        <v>361</v>
      </c>
      <c r="EQ842" s="7">
        <v>170</v>
      </c>
    </row>
    <row r="843" spans="1:147" x14ac:dyDescent="0.35">
      <c r="A843" s="7" t="s">
        <v>1321</v>
      </c>
      <c r="B843" s="7" t="e" vm="1">
        <v>#VALUE!</v>
      </c>
      <c r="C843" s="7" t="e" vm="10">
        <v>#VALUE!</v>
      </c>
      <c r="D843" s="7">
        <v>1</v>
      </c>
      <c r="E843" s="7">
        <v>3738</v>
      </c>
      <c r="F843" s="7">
        <v>1409</v>
      </c>
      <c r="G843" s="7">
        <v>0</v>
      </c>
      <c r="H843" s="7">
        <v>0</v>
      </c>
      <c r="I843" s="7">
        <v>0</v>
      </c>
      <c r="J843" s="7">
        <v>0</v>
      </c>
      <c r="K843" s="7">
        <v>0</v>
      </c>
      <c r="L843" s="7">
        <v>0</v>
      </c>
      <c r="M843" s="7">
        <v>0</v>
      </c>
      <c r="N843" s="7">
        <v>0</v>
      </c>
      <c r="O843" s="7">
        <v>1</v>
      </c>
      <c r="P843" s="7">
        <v>19.152157456472398</v>
      </c>
      <c r="Q843" s="7">
        <v>64427</v>
      </c>
      <c r="R843" s="7">
        <v>0</v>
      </c>
      <c r="S843" s="7">
        <v>0</v>
      </c>
      <c r="T843" s="7">
        <v>0</v>
      </c>
      <c r="U843" s="7">
        <v>0</v>
      </c>
      <c r="V843" s="7">
        <v>0</v>
      </c>
      <c r="W843" s="7">
        <v>0</v>
      </c>
      <c r="X843" s="7">
        <v>0</v>
      </c>
      <c r="Y843" s="7">
        <v>0</v>
      </c>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v>1500</v>
      </c>
      <c r="EG843" s="7">
        <v>849</v>
      </c>
      <c r="EH843" s="7">
        <v>314</v>
      </c>
      <c r="EI843" s="7">
        <v>1473</v>
      </c>
      <c r="EJ843" s="7">
        <v>406</v>
      </c>
      <c r="EK843" s="7">
        <v>803</v>
      </c>
      <c r="EL843" s="7">
        <v>4</v>
      </c>
      <c r="EM843" s="7">
        <v>41</v>
      </c>
      <c r="EN843" s="7">
        <v>1011</v>
      </c>
      <c r="EO843" s="7">
        <v>1752</v>
      </c>
      <c r="EP843" s="7">
        <v>426</v>
      </c>
      <c r="EQ843" s="7">
        <v>239</v>
      </c>
    </row>
    <row r="844" spans="1:147" x14ac:dyDescent="0.35">
      <c r="A844" s="7" t="s">
        <v>1322</v>
      </c>
      <c r="B844" s="7" t="e" vm="1">
        <v>#VALUE!</v>
      </c>
      <c r="C844" s="7" t="e" vm="10">
        <v>#VALUE!</v>
      </c>
      <c r="D844" s="7">
        <v>1</v>
      </c>
      <c r="E844" s="7">
        <v>4257</v>
      </c>
      <c r="F844" s="7">
        <v>1427</v>
      </c>
      <c r="G844" s="7">
        <v>0</v>
      </c>
      <c r="H844" s="7">
        <v>0</v>
      </c>
      <c r="I844" s="7">
        <v>0</v>
      </c>
      <c r="J844" s="7">
        <v>0</v>
      </c>
      <c r="K844" s="7">
        <v>1</v>
      </c>
      <c r="L844" s="7">
        <v>0</v>
      </c>
      <c r="M844" s="7">
        <v>0</v>
      </c>
      <c r="N844" s="7">
        <v>0</v>
      </c>
      <c r="O844" s="7">
        <v>1</v>
      </c>
      <c r="P844" s="7">
        <v>18.625884501255399</v>
      </c>
      <c r="Q844" s="7">
        <v>57778</v>
      </c>
      <c r="R844" s="7">
        <v>0</v>
      </c>
      <c r="S844" s="7">
        <v>1</v>
      </c>
      <c r="T844" s="7">
        <v>0</v>
      </c>
      <c r="U844" s="7">
        <v>1</v>
      </c>
      <c r="V844" s="7">
        <v>0</v>
      </c>
      <c r="W844" s="7">
        <v>0</v>
      </c>
      <c r="X844" s="7">
        <v>0</v>
      </c>
      <c r="Y844" s="7">
        <v>0</v>
      </c>
      <c r="Z844" s="7">
        <v>0</v>
      </c>
      <c r="AA844" s="7">
        <v>634.82903099060104</v>
      </c>
      <c r="AB844" s="7">
        <v>0</v>
      </c>
      <c r="AC844" s="7">
        <v>0</v>
      </c>
      <c r="AD844" s="7">
        <v>331.02395534515398</v>
      </c>
      <c r="AE844" s="7">
        <v>0</v>
      </c>
      <c r="AF844" s="7">
        <v>634.82903099060104</v>
      </c>
      <c r="AG844" s="7">
        <v>14.9125917545361</v>
      </c>
      <c r="AH844" s="7">
        <v>331.02395534515398</v>
      </c>
      <c r="AI844" s="7">
        <v>7.7759914339946903</v>
      </c>
      <c r="AJ844" s="7">
        <v>213.933812141418</v>
      </c>
      <c r="AK844" s="7">
        <v>5.0254595288094501</v>
      </c>
      <c r="AL844" s="7">
        <v>33.169164001941702</v>
      </c>
      <c r="AM844" s="7">
        <v>0.77916758285040399</v>
      </c>
      <c r="AN844" s="7">
        <v>29.224450558424</v>
      </c>
      <c r="AO844" s="7">
        <v>0.68650341927235092</v>
      </c>
      <c r="AP844" s="7">
        <v>542.43769764900196</v>
      </c>
      <c r="AQ844" s="7">
        <v>12.742252704933099</v>
      </c>
      <c r="AR844" s="7">
        <v>20.123332023620598</v>
      </c>
      <c r="AS844" s="7">
        <v>0.47271158148039905</v>
      </c>
      <c r="AT844" s="7">
        <v>0</v>
      </c>
      <c r="AU844" s="7">
        <v>0</v>
      </c>
      <c r="AV844" s="7">
        <v>8.9833877980709104E-2</v>
      </c>
      <c r="AW844" s="7">
        <v>2.1102625788280301E-3</v>
      </c>
      <c r="AX844" s="7">
        <v>42.953720808029203</v>
      </c>
      <c r="AY844" s="7">
        <v>1.00901387850668</v>
      </c>
      <c r="AZ844" s="7">
        <v>74.1769970655441</v>
      </c>
      <c r="BA844" s="7">
        <v>1.7424711549340901</v>
      </c>
      <c r="BB844" s="7">
        <v>84.003555536270099</v>
      </c>
      <c r="BC844" s="7">
        <v>5.8867242842515894</v>
      </c>
      <c r="BD844" s="7">
        <v>43.961936175823197</v>
      </c>
      <c r="BE844" s="7">
        <v>3.0807243290696</v>
      </c>
      <c r="BF844" s="7">
        <v>0</v>
      </c>
      <c r="BG844" s="7">
        <v>0</v>
      </c>
      <c r="BH844" s="7">
        <v>0</v>
      </c>
      <c r="BI844" s="7">
        <v>0</v>
      </c>
      <c r="BJ844" s="7">
        <v>0</v>
      </c>
      <c r="BK844" s="7">
        <v>0</v>
      </c>
      <c r="BL844" s="7">
        <v>0</v>
      </c>
      <c r="BM844" s="7">
        <v>0</v>
      </c>
      <c r="BN844" s="7">
        <v>0</v>
      </c>
      <c r="BO844" s="7">
        <v>0</v>
      </c>
      <c r="BP844" s="7">
        <v>0</v>
      </c>
      <c r="BQ844" s="7">
        <v>0</v>
      </c>
      <c r="BR844" s="7">
        <v>0</v>
      </c>
      <c r="BS844" s="7">
        <v>0</v>
      </c>
      <c r="BT844" s="7">
        <v>0</v>
      </c>
      <c r="BU844" s="7">
        <v>0</v>
      </c>
      <c r="BV844" s="7">
        <v>0</v>
      </c>
      <c r="BW844" s="7">
        <v>0</v>
      </c>
      <c r="BX844" s="7">
        <v>0</v>
      </c>
      <c r="BY844" s="7">
        <v>0</v>
      </c>
      <c r="BZ844" s="7">
        <v>0</v>
      </c>
      <c r="CA844" s="7">
        <v>0</v>
      </c>
      <c r="CB844" s="7">
        <v>0</v>
      </c>
      <c r="CC844" s="7">
        <v>0</v>
      </c>
      <c r="CD844" s="7">
        <v>0</v>
      </c>
      <c r="CE844" s="7">
        <v>0</v>
      </c>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v>2221</v>
      </c>
      <c r="EG844" s="7">
        <v>1019</v>
      </c>
      <c r="EH844" s="7">
        <v>270</v>
      </c>
      <c r="EI844" s="7">
        <v>1164</v>
      </c>
      <c r="EJ844" s="7">
        <v>907</v>
      </c>
      <c r="EK844" s="7">
        <v>1489</v>
      </c>
      <c r="EL844" s="7">
        <v>2</v>
      </c>
      <c r="EM844" s="7">
        <v>17</v>
      </c>
      <c r="EN844" s="7">
        <v>678</v>
      </c>
      <c r="EO844" s="7">
        <v>1025</v>
      </c>
      <c r="EP844" s="7">
        <v>555</v>
      </c>
      <c r="EQ844" s="7">
        <v>318</v>
      </c>
    </row>
    <row r="845" spans="1:147" x14ac:dyDescent="0.35">
      <c r="A845" s="7" t="s">
        <v>1323</v>
      </c>
      <c r="B845" s="7" t="e" vm="1">
        <v>#VALUE!</v>
      </c>
      <c r="C845" s="7" t="e" vm="10">
        <v>#VALUE!</v>
      </c>
      <c r="D845" s="7">
        <v>1</v>
      </c>
      <c r="E845" s="7">
        <v>4031</v>
      </c>
      <c r="F845" s="7">
        <v>1557</v>
      </c>
      <c r="G845" s="7">
        <v>0</v>
      </c>
      <c r="H845" s="7">
        <v>0</v>
      </c>
      <c r="I845" s="7">
        <v>0</v>
      </c>
      <c r="J845" s="7">
        <v>0</v>
      </c>
      <c r="K845" s="7">
        <v>0</v>
      </c>
      <c r="L845" s="7">
        <v>0</v>
      </c>
      <c r="M845" s="7">
        <v>0</v>
      </c>
      <c r="N845" s="7">
        <v>0</v>
      </c>
      <c r="O845" s="7">
        <v>1</v>
      </c>
      <c r="P845" s="7">
        <v>35.109395109395095</v>
      </c>
      <c r="Q845" s="7">
        <v>29837</v>
      </c>
      <c r="R845" s="7">
        <v>0</v>
      </c>
      <c r="S845" s="7">
        <v>0</v>
      </c>
      <c r="T845" s="7">
        <v>0</v>
      </c>
      <c r="U845" s="7">
        <v>0</v>
      </c>
      <c r="V845" s="7">
        <v>0</v>
      </c>
      <c r="W845" s="7">
        <v>0</v>
      </c>
      <c r="X845" s="7">
        <v>0</v>
      </c>
      <c r="Y845" s="7">
        <v>0</v>
      </c>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v>2253</v>
      </c>
      <c r="EG845" s="7">
        <v>940</v>
      </c>
      <c r="EH845" s="7">
        <v>274</v>
      </c>
      <c r="EI845" s="7">
        <v>1406</v>
      </c>
      <c r="EJ845" s="7">
        <v>619</v>
      </c>
      <c r="EK845" s="7">
        <v>1214</v>
      </c>
      <c r="EL845" s="7">
        <v>6</v>
      </c>
      <c r="EM845" s="7">
        <v>21</v>
      </c>
      <c r="EN845" s="7">
        <v>765</v>
      </c>
      <c r="EO845" s="7">
        <v>1288</v>
      </c>
      <c r="EP845" s="7">
        <v>940</v>
      </c>
      <c r="EQ845" s="7">
        <v>479</v>
      </c>
    </row>
    <row r="846" spans="1:147" x14ac:dyDescent="0.35">
      <c r="A846" s="7" t="s">
        <v>1324</v>
      </c>
      <c r="B846" s="7" t="e" vm="1">
        <v>#VALUE!</v>
      </c>
      <c r="C846" s="7" t="e" vm="10">
        <v>#VALUE!</v>
      </c>
      <c r="D846" s="7">
        <v>1</v>
      </c>
      <c r="E846" s="7">
        <v>1518</v>
      </c>
      <c r="F846" s="7">
        <v>621</v>
      </c>
      <c r="G846" s="7">
        <v>0</v>
      </c>
      <c r="H846" s="7">
        <v>25</v>
      </c>
      <c r="I846" s="7">
        <v>1.6469038208168645</v>
      </c>
      <c r="J846" s="7">
        <v>0</v>
      </c>
      <c r="K846" s="7">
        <v>0</v>
      </c>
      <c r="L846" s="7">
        <v>0</v>
      </c>
      <c r="M846" s="7">
        <v>0</v>
      </c>
      <c r="N846" s="7">
        <v>0</v>
      </c>
      <c r="O846" s="7">
        <v>1</v>
      </c>
      <c r="P846" s="7">
        <v>25.185685347738001</v>
      </c>
      <c r="Q846" s="7">
        <v>44861</v>
      </c>
      <c r="R846" s="7">
        <v>0</v>
      </c>
      <c r="S846" s="7">
        <v>0</v>
      </c>
      <c r="T846" s="7">
        <v>0</v>
      </c>
      <c r="U846" s="7">
        <v>0</v>
      </c>
      <c r="V846" s="7">
        <v>0</v>
      </c>
      <c r="W846" s="7">
        <v>0</v>
      </c>
      <c r="X846" s="7">
        <v>0</v>
      </c>
      <c r="Y846" s="7">
        <v>0</v>
      </c>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v>606</v>
      </c>
      <c r="EG846" s="7">
        <v>157</v>
      </c>
      <c r="EH846" s="7">
        <v>156</v>
      </c>
      <c r="EI846" s="7">
        <v>350</v>
      </c>
      <c r="EJ846" s="7">
        <v>79</v>
      </c>
      <c r="EK846" s="7">
        <v>926</v>
      </c>
      <c r="EL846" s="7">
        <v>0</v>
      </c>
      <c r="EM846" s="7">
        <v>12</v>
      </c>
      <c r="EN846" s="7">
        <v>151</v>
      </c>
      <c r="EO846" s="7">
        <v>220</v>
      </c>
      <c r="EP846" s="7">
        <v>493</v>
      </c>
      <c r="EQ846" s="7">
        <v>73</v>
      </c>
    </row>
    <row r="847" spans="1:147" x14ac:dyDescent="0.35">
      <c r="A847" s="7" t="s">
        <v>1325</v>
      </c>
      <c r="B847" s="7" t="e" vm="1">
        <v>#VALUE!</v>
      </c>
      <c r="C847" s="7" t="e" vm="10">
        <v>#VALUE!</v>
      </c>
      <c r="D847" s="7">
        <v>1</v>
      </c>
      <c r="E847" s="7">
        <v>4340</v>
      </c>
      <c r="F847" s="7">
        <v>1884</v>
      </c>
      <c r="G847" s="7">
        <v>0</v>
      </c>
      <c r="H847" s="7">
        <v>5</v>
      </c>
      <c r="I847" s="7">
        <v>0.1152073732718894</v>
      </c>
      <c r="J847" s="7">
        <v>0</v>
      </c>
      <c r="K847" s="7">
        <v>0</v>
      </c>
      <c r="L847" s="7">
        <v>0</v>
      </c>
      <c r="M847" s="7">
        <v>0</v>
      </c>
      <c r="N847" s="7">
        <v>0</v>
      </c>
      <c r="O847" s="7">
        <v>1</v>
      </c>
      <c r="P847" s="7">
        <v>29.233654876741699</v>
      </c>
      <c r="Q847" s="7">
        <v>58207</v>
      </c>
      <c r="R847" s="7">
        <v>0</v>
      </c>
      <c r="S847" s="7">
        <v>0</v>
      </c>
      <c r="T847" s="7">
        <v>0</v>
      </c>
      <c r="U847" s="7">
        <v>0</v>
      </c>
      <c r="V847" s="7">
        <v>0</v>
      </c>
      <c r="W847" s="7">
        <v>0</v>
      </c>
      <c r="X847" s="7">
        <v>0</v>
      </c>
      <c r="Y847" s="7">
        <v>0</v>
      </c>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v>1579</v>
      </c>
      <c r="EG847" s="7">
        <v>761</v>
      </c>
      <c r="EH847" s="7">
        <v>400</v>
      </c>
      <c r="EI847" s="7">
        <v>1774</v>
      </c>
      <c r="EJ847" s="7">
        <v>396</v>
      </c>
      <c r="EK847" s="7">
        <v>1537</v>
      </c>
      <c r="EL847" s="7">
        <v>2</v>
      </c>
      <c r="EM847" s="7">
        <v>43</v>
      </c>
      <c r="EN847" s="7">
        <v>588</v>
      </c>
      <c r="EO847" s="7">
        <v>913</v>
      </c>
      <c r="EP847" s="7">
        <v>1086</v>
      </c>
      <c r="EQ847" s="7">
        <v>363</v>
      </c>
    </row>
    <row r="848" spans="1:147" x14ac:dyDescent="0.35">
      <c r="A848" s="7" t="s">
        <v>1326</v>
      </c>
      <c r="B848" s="7" t="e" vm="1">
        <v>#VALUE!</v>
      </c>
      <c r="C848" s="7" t="e" vm="10">
        <v>#VALUE!</v>
      </c>
      <c r="D848" s="7">
        <v>1</v>
      </c>
      <c r="E848" s="7">
        <v>1681</v>
      </c>
      <c r="F848" s="7">
        <v>854</v>
      </c>
      <c r="G848" s="7">
        <v>0</v>
      </c>
      <c r="H848" s="7">
        <v>2</v>
      </c>
      <c r="I848" s="7">
        <v>0.11897679952409281</v>
      </c>
      <c r="J848" s="7">
        <v>0</v>
      </c>
      <c r="K848" s="7">
        <v>0</v>
      </c>
      <c r="L848" s="7">
        <v>0</v>
      </c>
      <c r="M848" s="7">
        <v>0</v>
      </c>
      <c r="N848" s="7">
        <v>0</v>
      </c>
      <c r="O848" s="7">
        <v>0</v>
      </c>
      <c r="P848" s="7">
        <v>6.18679357525283</v>
      </c>
      <c r="Q848" s="7">
        <v>123750</v>
      </c>
      <c r="R848" s="7">
        <v>0</v>
      </c>
      <c r="S848" s="7">
        <v>0</v>
      </c>
      <c r="T848" s="7">
        <v>0</v>
      </c>
      <c r="U848" s="7">
        <v>0</v>
      </c>
      <c r="V848" s="7">
        <v>0</v>
      </c>
      <c r="W848" s="7">
        <v>0</v>
      </c>
      <c r="X848" s="7">
        <v>0</v>
      </c>
      <c r="Y848" s="7">
        <v>0</v>
      </c>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v>391</v>
      </c>
      <c r="EG848" s="7">
        <v>225</v>
      </c>
      <c r="EH848" s="7">
        <v>164</v>
      </c>
      <c r="EI848" s="7">
        <v>1135</v>
      </c>
      <c r="EJ848" s="7">
        <v>134</v>
      </c>
      <c r="EK848" s="7">
        <v>193</v>
      </c>
      <c r="EL848" s="7">
        <v>1</v>
      </c>
      <c r="EM848" s="7">
        <v>4</v>
      </c>
      <c r="EN848" s="7">
        <v>214</v>
      </c>
      <c r="EO848" s="7">
        <v>419</v>
      </c>
      <c r="EP848" s="7">
        <v>283</v>
      </c>
      <c r="EQ848" s="7">
        <v>30</v>
      </c>
    </row>
    <row r="849" spans="1:147" x14ac:dyDescent="0.35">
      <c r="A849" s="7" t="s">
        <v>1327</v>
      </c>
      <c r="B849" s="7" t="e" vm="1">
        <v>#VALUE!</v>
      </c>
      <c r="C849" s="7" t="e" vm="10">
        <v>#VALUE!</v>
      </c>
      <c r="D849" s="7">
        <v>1</v>
      </c>
      <c r="E849" s="7">
        <v>2133</v>
      </c>
      <c r="F849" s="7">
        <v>1073</v>
      </c>
      <c r="G849" s="7">
        <v>0</v>
      </c>
      <c r="H849" s="7">
        <v>0</v>
      </c>
      <c r="I849" s="7">
        <v>0</v>
      </c>
      <c r="J849" s="7">
        <v>0</v>
      </c>
      <c r="K849" s="7">
        <v>0</v>
      </c>
      <c r="L849" s="7">
        <v>0</v>
      </c>
      <c r="M849" s="7">
        <v>0</v>
      </c>
      <c r="N849" s="7">
        <v>0</v>
      </c>
      <c r="O849" s="7">
        <v>0</v>
      </c>
      <c r="P849" s="7">
        <v>5.8409279204639599</v>
      </c>
      <c r="Q849" s="7">
        <v>128594</v>
      </c>
      <c r="R849" s="7">
        <v>0</v>
      </c>
      <c r="S849" s="7">
        <v>0</v>
      </c>
      <c r="T849" s="7">
        <v>0</v>
      </c>
      <c r="U849" s="7">
        <v>0</v>
      </c>
      <c r="V849" s="7">
        <v>0</v>
      </c>
      <c r="W849" s="7">
        <v>0</v>
      </c>
      <c r="X849" s="7">
        <v>0</v>
      </c>
      <c r="Y849" s="7">
        <v>0</v>
      </c>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v>376</v>
      </c>
      <c r="EG849" s="7">
        <v>266</v>
      </c>
      <c r="EH849" s="7">
        <v>109</v>
      </c>
      <c r="EI849" s="7">
        <v>1272</v>
      </c>
      <c r="EJ849" s="7">
        <v>155</v>
      </c>
      <c r="EK849" s="7">
        <v>335</v>
      </c>
      <c r="EL849" s="7">
        <v>0</v>
      </c>
      <c r="EM849" s="7">
        <v>5</v>
      </c>
      <c r="EN849" s="7">
        <v>366</v>
      </c>
      <c r="EO849" s="7">
        <v>620</v>
      </c>
      <c r="EP849" s="7">
        <v>346</v>
      </c>
      <c r="EQ849" s="7">
        <v>25</v>
      </c>
    </row>
    <row r="850" spans="1:147" x14ac:dyDescent="0.35">
      <c r="A850" s="7" t="s">
        <v>1328</v>
      </c>
      <c r="B850" s="7" t="e" vm="1">
        <v>#VALUE!</v>
      </c>
      <c r="C850" s="7" t="e" vm="10">
        <v>#VALUE!</v>
      </c>
      <c r="D850" s="7">
        <v>1</v>
      </c>
      <c r="E850" s="7">
        <v>2309</v>
      </c>
      <c r="F850" s="7">
        <v>1207</v>
      </c>
      <c r="G850" s="7">
        <v>0</v>
      </c>
      <c r="H850" s="7">
        <v>6</v>
      </c>
      <c r="I850" s="7">
        <v>0.25985275010827197</v>
      </c>
      <c r="J850" s="7">
        <v>0</v>
      </c>
      <c r="K850" s="7">
        <v>0</v>
      </c>
      <c r="L850" s="7">
        <v>0</v>
      </c>
      <c r="M850" s="7">
        <v>0</v>
      </c>
      <c r="N850" s="7">
        <v>0</v>
      </c>
      <c r="O850" s="7">
        <v>0</v>
      </c>
      <c r="P850" s="7">
        <v>3.9664378337147199</v>
      </c>
      <c r="Q850" s="7">
        <v>181875</v>
      </c>
      <c r="R850" s="7">
        <v>0</v>
      </c>
      <c r="S850" s="7">
        <v>0</v>
      </c>
      <c r="T850" s="7">
        <v>0</v>
      </c>
      <c r="U850" s="7">
        <v>0</v>
      </c>
      <c r="V850" s="7">
        <v>0</v>
      </c>
      <c r="W850" s="7">
        <v>0</v>
      </c>
      <c r="X850" s="7">
        <v>0</v>
      </c>
      <c r="Y850" s="7">
        <v>0</v>
      </c>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v>180</v>
      </c>
      <c r="EG850" s="7">
        <v>292</v>
      </c>
      <c r="EH850" s="7">
        <v>113</v>
      </c>
      <c r="EI850" s="7">
        <v>1615</v>
      </c>
      <c r="EJ850" s="7">
        <v>166</v>
      </c>
      <c r="EK850" s="7">
        <v>299</v>
      </c>
      <c r="EL850" s="7">
        <v>5</v>
      </c>
      <c r="EM850" s="7">
        <v>5</v>
      </c>
      <c r="EN850" s="7">
        <v>219</v>
      </c>
      <c r="EO850" s="7">
        <v>335</v>
      </c>
      <c r="EP850" s="7">
        <v>331</v>
      </c>
      <c r="EQ850" s="7">
        <v>5</v>
      </c>
    </row>
    <row r="851" spans="1:147" x14ac:dyDescent="0.35">
      <c r="A851" s="7" t="s">
        <v>1329</v>
      </c>
      <c r="B851" s="7" t="e" vm="1">
        <v>#VALUE!</v>
      </c>
      <c r="C851" s="7" t="e" vm="10">
        <v>#VALUE!</v>
      </c>
      <c r="D851" s="7">
        <v>1</v>
      </c>
      <c r="E851" s="7">
        <v>4815</v>
      </c>
      <c r="F851" s="7">
        <v>1559</v>
      </c>
      <c r="G851" s="7">
        <v>0</v>
      </c>
      <c r="H851" s="7">
        <v>8</v>
      </c>
      <c r="I851" s="7">
        <v>0.16614745586708204</v>
      </c>
      <c r="J851" s="7">
        <v>0</v>
      </c>
      <c r="K851" s="7">
        <v>0</v>
      </c>
      <c r="L851" s="7">
        <v>0</v>
      </c>
      <c r="M851" s="7">
        <v>0</v>
      </c>
      <c r="N851" s="7">
        <v>0</v>
      </c>
      <c r="O851" s="7">
        <v>1</v>
      </c>
      <c r="P851" s="7">
        <v>25.802469135802504</v>
      </c>
      <c r="Q851" s="7">
        <v>42280</v>
      </c>
      <c r="R851" s="7">
        <v>0</v>
      </c>
      <c r="S851" s="7">
        <v>0</v>
      </c>
      <c r="T851" s="7">
        <v>0</v>
      </c>
      <c r="U851" s="7">
        <v>0</v>
      </c>
      <c r="V851" s="7">
        <v>0</v>
      </c>
      <c r="W851" s="7">
        <v>0</v>
      </c>
      <c r="X851" s="7">
        <v>0</v>
      </c>
      <c r="Y851" s="7">
        <v>0</v>
      </c>
      <c r="Z851" s="7">
        <v>0</v>
      </c>
      <c r="AA851" s="7">
        <v>75.718053340911894</v>
      </c>
      <c r="AB851" s="7">
        <v>0</v>
      </c>
      <c r="AC851" s="7">
        <v>0</v>
      </c>
      <c r="AD851" s="7">
        <v>39.3808385133743</v>
      </c>
      <c r="AE851" s="7">
        <v>0</v>
      </c>
      <c r="AF851" s="7">
        <v>75.718053340911894</v>
      </c>
      <c r="AG851" s="7">
        <v>1.57254524072506</v>
      </c>
      <c r="AH851" s="7">
        <v>39.3808385133743</v>
      </c>
      <c r="AI851" s="7">
        <v>0.81787826611369308</v>
      </c>
      <c r="AJ851" s="7">
        <v>27.011959075927699</v>
      </c>
      <c r="AK851" s="7">
        <v>0.56099603480639104</v>
      </c>
      <c r="AL851" s="7">
        <v>4.1032749414443996</v>
      </c>
      <c r="AM851" s="7">
        <v>8.5218586530517101E-2</v>
      </c>
      <c r="AN851" s="7">
        <v>9.6344811916351301</v>
      </c>
      <c r="AO851" s="7">
        <v>0.20009306732367899</v>
      </c>
      <c r="AP851" s="7">
        <v>51.644357532262802</v>
      </c>
      <c r="AQ851" s="7">
        <v>1.07257232673443</v>
      </c>
      <c r="AR851" s="7">
        <v>4.9597419500350997</v>
      </c>
      <c r="AS851" s="7">
        <v>0.10300606334444601</v>
      </c>
      <c r="AT851" s="7">
        <v>0</v>
      </c>
      <c r="AU851" s="7">
        <v>0</v>
      </c>
      <c r="AV851" s="7">
        <v>9.8106032237410493E-3</v>
      </c>
      <c r="AW851" s="7">
        <v>2.0375084576824601E-4</v>
      </c>
      <c r="AX851" s="7">
        <v>9.4696619510650599</v>
      </c>
      <c r="AY851" s="7">
        <v>0.19667003013634599</v>
      </c>
      <c r="AZ851" s="7">
        <v>16.771675169467901</v>
      </c>
      <c r="BA851" s="7">
        <v>0.34832139500452602</v>
      </c>
      <c r="BB851" s="7">
        <v>7.2246368825435603</v>
      </c>
      <c r="BC851" s="7">
        <v>0.46341480965641796</v>
      </c>
      <c r="BD851" s="7">
        <v>9.5218504667282104</v>
      </c>
      <c r="BE851" s="7">
        <v>0.61076654693574095</v>
      </c>
      <c r="BF851" s="7">
        <v>0</v>
      </c>
      <c r="BG851" s="7">
        <v>0</v>
      </c>
      <c r="BH851" s="7">
        <v>0</v>
      </c>
      <c r="BI851" s="7">
        <v>0</v>
      </c>
      <c r="BJ851" s="7">
        <v>0</v>
      </c>
      <c r="BK851" s="7">
        <v>0</v>
      </c>
      <c r="BL851" s="7">
        <v>0</v>
      </c>
      <c r="BM851" s="7">
        <v>0</v>
      </c>
      <c r="BN851" s="7">
        <v>0</v>
      </c>
      <c r="BO851" s="7">
        <v>0</v>
      </c>
      <c r="BP851" s="7">
        <v>0</v>
      </c>
      <c r="BQ851" s="7">
        <v>0</v>
      </c>
      <c r="BR851" s="7">
        <v>0</v>
      </c>
      <c r="BS851" s="7">
        <v>0</v>
      </c>
      <c r="BT851" s="7">
        <v>0</v>
      </c>
      <c r="BU851" s="7">
        <v>0</v>
      </c>
      <c r="BV851" s="7">
        <v>0</v>
      </c>
      <c r="BW851" s="7">
        <v>0</v>
      </c>
      <c r="BX851" s="7">
        <v>0</v>
      </c>
      <c r="BY851" s="7">
        <v>0</v>
      </c>
      <c r="BZ851" s="7">
        <v>0</v>
      </c>
      <c r="CA851" s="7">
        <v>0</v>
      </c>
      <c r="CB851" s="7">
        <v>0</v>
      </c>
      <c r="CC851" s="7">
        <v>0</v>
      </c>
      <c r="CD851" s="7">
        <v>0</v>
      </c>
      <c r="CE851" s="7">
        <v>0</v>
      </c>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v>2616</v>
      </c>
      <c r="EG851" s="7">
        <v>1291</v>
      </c>
      <c r="EH851" s="7">
        <v>333</v>
      </c>
      <c r="EI851" s="7">
        <v>1316</v>
      </c>
      <c r="EJ851" s="7">
        <v>1096</v>
      </c>
      <c r="EK851" s="7">
        <v>1290</v>
      </c>
      <c r="EL851" s="7">
        <v>5</v>
      </c>
      <c r="EM851" s="7">
        <v>55</v>
      </c>
      <c r="EN851" s="7">
        <v>1053</v>
      </c>
      <c r="EO851" s="7">
        <v>1578</v>
      </c>
      <c r="EP851" s="7">
        <v>570</v>
      </c>
      <c r="EQ851" s="7">
        <v>635</v>
      </c>
    </row>
    <row r="852" spans="1:147" x14ac:dyDescent="0.35">
      <c r="A852" s="7" t="s">
        <v>1330</v>
      </c>
      <c r="B852" s="7" t="e" vm="1">
        <v>#VALUE!</v>
      </c>
      <c r="C852" s="7" t="e" vm="10">
        <v>#VALUE!</v>
      </c>
      <c r="D852" s="7">
        <v>1</v>
      </c>
      <c r="E852" s="7">
        <v>5671</v>
      </c>
      <c r="F852" s="7">
        <v>2226</v>
      </c>
      <c r="G852" s="7">
        <v>0</v>
      </c>
      <c r="H852" s="7">
        <v>387</v>
      </c>
      <c r="I852" s="7">
        <v>6.8241932639746077</v>
      </c>
      <c r="J852" s="7">
        <v>0</v>
      </c>
      <c r="K852" s="7">
        <v>0</v>
      </c>
      <c r="L852" s="7">
        <v>0</v>
      </c>
      <c r="M852" s="7">
        <v>0</v>
      </c>
      <c r="N852" s="7">
        <v>0</v>
      </c>
      <c r="O852" s="7">
        <v>1</v>
      </c>
      <c r="P852" s="7">
        <v>16.084178880120302</v>
      </c>
      <c r="Q852" s="7">
        <v>66794</v>
      </c>
      <c r="R852" s="7">
        <v>0</v>
      </c>
      <c r="S852" s="7">
        <v>0</v>
      </c>
      <c r="T852" s="7">
        <v>0</v>
      </c>
      <c r="U852" s="7">
        <v>0</v>
      </c>
      <c r="V852" s="7">
        <v>0</v>
      </c>
      <c r="W852" s="7">
        <v>0</v>
      </c>
      <c r="X852" s="7">
        <v>0</v>
      </c>
      <c r="Y852" s="7">
        <v>0</v>
      </c>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v>2066</v>
      </c>
      <c r="EG852" s="7">
        <v>1028</v>
      </c>
      <c r="EH852" s="7">
        <v>665</v>
      </c>
      <c r="EI852" s="7">
        <v>2501</v>
      </c>
      <c r="EJ852" s="7">
        <v>1119</v>
      </c>
      <c r="EK852" s="7">
        <v>983</v>
      </c>
      <c r="EL852" s="7">
        <v>6</v>
      </c>
      <c r="EM852" s="7">
        <v>38</v>
      </c>
      <c r="EN852" s="7">
        <v>1024</v>
      </c>
      <c r="EO852" s="7">
        <v>1738</v>
      </c>
      <c r="EP852" s="7">
        <v>914</v>
      </c>
      <c r="EQ852" s="7">
        <v>475</v>
      </c>
    </row>
    <row r="853" spans="1:147" x14ac:dyDescent="0.35">
      <c r="A853" s="7" t="s">
        <v>1331</v>
      </c>
      <c r="B853" s="7" t="e" vm="1">
        <v>#VALUE!</v>
      </c>
      <c r="C853" s="7" t="e" vm="10">
        <v>#VALUE!</v>
      </c>
      <c r="D853" s="7">
        <v>1</v>
      </c>
      <c r="E853" s="7">
        <v>3923</v>
      </c>
      <c r="F853" s="7">
        <v>1441</v>
      </c>
      <c r="G853" s="7">
        <v>0</v>
      </c>
      <c r="H853" s="7">
        <v>455</v>
      </c>
      <c r="I853" s="7">
        <v>11.598266632679072</v>
      </c>
      <c r="J853" s="7">
        <v>0</v>
      </c>
      <c r="K853" s="7">
        <v>0</v>
      </c>
      <c r="L853" s="7">
        <v>0</v>
      </c>
      <c r="M853" s="7">
        <v>0</v>
      </c>
      <c r="N853" s="7">
        <v>0</v>
      </c>
      <c r="O853" s="7">
        <v>1</v>
      </c>
      <c r="P853" s="7">
        <v>15.035663338088401</v>
      </c>
      <c r="Q853" s="7">
        <v>59556</v>
      </c>
      <c r="R853" s="7">
        <v>0</v>
      </c>
      <c r="S853" s="7">
        <v>0</v>
      </c>
      <c r="T853" s="7">
        <v>0</v>
      </c>
      <c r="U853" s="7">
        <v>0</v>
      </c>
      <c r="V853" s="7">
        <v>0</v>
      </c>
      <c r="W853" s="7">
        <v>0</v>
      </c>
      <c r="X853" s="7">
        <v>0</v>
      </c>
      <c r="Y853" s="7">
        <v>0</v>
      </c>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v>1302</v>
      </c>
      <c r="EG853" s="7">
        <v>614</v>
      </c>
      <c r="EH853" s="7">
        <v>331</v>
      </c>
      <c r="EI853" s="7">
        <v>1496</v>
      </c>
      <c r="EJ853" s="7">
        <v>608</v>
      </c>
      <c r="EK853" s="7">
        <v>1305</v>
      </c>
      <c r="EL853" s="7">
        <v>2</v>
      </c>
      <c r="EM853" s="7">
        <v>7</v>
      </c>
      <c r="EN853" s="7">
        <v>505</v>
      </c>
      <c r="EO853" s="7">
        <v>781</v>
      </c>
      <c r="EP853" s="7">
        <v>735</v>
      </c>
      <c r="EQ853" s="7">
        <v>274</v>
      </c>
    </row>
    <row r="854" spans="1:147" x14ac:dyDescent="0.35">
      <c r="A854" s="7" t="s">
        <v>1332</v>
      </c>
      <c r="B854" s="7" t="e" vm="1">
        <v>#VALUE!</v>
      </c>
      <c r="C854" s="7" t="e" vm="10">
        <v>#VALUE!</v>
      </c>
      <c r="D854" s="7">
        <v>1</v>
      </c>
      <c r="E854" s="7">
        <v>3165</v>
      </c>
      <c r="F854" s="7">
        <v>1223</v>
      </c>
      <c r="G854" s="7">
        <v>0</v>
      </c>
      <c r="H854" s="7">
        <v>120</v>
      </c>
      <c r="I854" s="7">
        <v>3.7914691943127963</v>
      </c>
      <c r="J854" s="7">
        <v>0</v>
      </c>
      <c r="K854" s="7">
        <v>0</v>
      </c>
      <c r="L854" s="7">
        <v>0</v>
      </c>
      <c r="M854" s="7">
        <v>0</v>
      </c>
      <c r="N854" s="7">
        <v>0</v>
      </c>
      <c r="O854" s="7">
        <v>1</v>
      </c>
      <c r="P854" s="7">
        <v>18.781006378455</v>
      </c>
      <c r="Q854" s="7">
        <v>63125</v>
      </c>
      <c r="R854" s="7">
        <v>0</v>
      </c>
      <c r="S854" s="7">
        <v>0</v>
      </c>
      <c r="T854" s="7">
        <v>0</v>
      </c>
      <c r="U854" s="7">
        <v>0</v>
      </c>
      <c r="V854" s="7">
        <v>0</v>
      </c>
      <c r="W854" s="7">
        <v>0</v>
      </c>
      <c r="X854" s="7">
        <v>0</v>
      </c>
      <c r="Y854" s="7">
        <v>0</v>
      </c>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v>1024</v>
      </c>
      <c r="EG854" s="7">
        <v>682</v>
      </c>
      <c r="EH854" s="7">
        <v>378</v>
      </c>
      <c r="EI854" s="7">
        <v>986</v>
      </c>
      <c r="EJ854" s="7">
        <v>797</v>
      </c>
      <c r="EK854" s="7">
        <v>645</v>
      </c>
      <c r="EL854" s="7">
        <v>1</v>
      </c>
      <c r="EM854" s="7">
        <v>19</v>
      </c>
      <c r="EN854" s="7">
        <v>717</v>
      </c>
      <c r="EO854" s="7">
        <v>1182</v>
      </c>
      <c r="EP854" s="7">
        <v>647</v>
      </c>
      <c r="EQ854" s="7">
        <v>266</v>
      </c>
    </row>
    <row r="855" spans="1:147" x14ac:dyDescent="0.35">
      <c r="A855" s="7" t="s">
        <v>1333</v>
      </c>
      <c r="B855" s="7" t="e" vm="1">
        <v>#VALUE!</v>
      </c>
      <c r="C855" s="7" t="e" vm="10">
        <v>#VALUE!</v>
      </c>
      <c r="D855" s="7">
        <v>1</v>
      </c>
      <c r="E855" s="7">
        <v>4094</v>
      </c>
      <c r="F855" s="7">
        <v>1604</v>
      </c>
      <c r="G855" s="7">
        <v>0</v>
      </c>
      <c r="H855" s="7">
        <v>208</v>
      </c>
      <c r="I855" s="7">
        <v>5.0806057645334635</v>
      </c>
      <c r="J855" s="7">
        <v>0</v>
      </c>
      <c r="K855" s="7">
        <v>0</v>
      </c>
      <c r="L855" s="7">
        <v>0</v>
      </c>
      <c r="M855" s="7">
        <v>0</v>
      </c>
      <c r="N855" s="7">
        <v>0</v>
      </c>
      <c r="O855" s="7">
        <v>1</v>
      </c>
      <c r="P855" s="7">
        <v>25.731225296442702</v>
      </c>
      <c r="Q855" s="7">
        <v>64327</v>
      </c>
      <c r="R855" s="7">
        <v>0</v>
      </c>
      <c r="S855" s="7">
        <v>0</v>
      </c>
      <c r="T855" s="7">
        <v>0</v>
      </c>
      <c r="U855" s="7">
        <v>0</v>
      </c>
      <c r="V855" s="7">
        <v>0</v>
      </c>
      <c r="W855" s="7">
        <v>0</v>
      </c>
      <c r="X855" s="7">
        <v>0</v>
      </c>
      <c r="Y855" s="7">
        <v>0</v>
      </c>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v>2134</v>
      </c>
      <c r="EG855" s="7">
        <v>809</v>
      </c>
      <c r="EH855" s="7">
        <v>492</v>
      </c>
      <c r="EI855" s="7">
        <v>1351</v>
      </c>
      <c r="EJ855" s="7">
        <v>697</v>
      </c>
      <c r="EK855" s="7">
        <v>1190</v>
      </c>
      <c r="EL855" s="7">
        <v>0</v>
      </c>
      <c r="EM855" s="7">
        <v>13</v>
      </c>
      <c r="EN855" s="7">
        <v>843</v>
      </c>
      <c r="EO855" s="7">
        <v>1270</v>
      </c>
      <c r="EP855" s="7">
        <v>1086</v>
      </c>
      <c r="EQ855" s="7">
        <v>360</v>
      </c>
    </row>
    <row r="856" spans="1:147" x14ac:dyDescent="0.35">
      <c r="A856" s="7" t="s">
        <v>1334</v>
      </c>
      <c r="B856" s="7" t="e" vm="1">
        <v>#VALUE!</v>
      </c>
      <c r="C856" s="7" t="e" vm="10">
        <v>#VALUE!</v>
      </c>
      <c r="D856" s="7">
        <v>1</v>
      </c>
      <c r="E856" s="7">
        <v>1937</v>
      </c>
      <c r="F856" s="7">
        <v>959</v>
      </c>
      <c r="G856" s="7">
        <v>0</v>
      </c>
      <c r="H856" s="7">
        <v>0</v>
      </c>
      <c r="I856" s="7">
        <v>0</v>
      </c>
      <c r="J856" s="7">
        <v>0</v>
      </c>
      <c r="K856" s="7">
        <v>0</v>
      </c>
      <c r="L856" s="7">
        <v>0</v>
      </c>
      <c r="M856" s="7">
        <v>0</v>
      </c>
      <c r="N856" s="7">
        <v>0</v>
      </c>
      <c r="O856" s="7">
        <v>1</v>
      </c>
      <c r="P856" s="7">
        <v>20.072992700729898</v>
      </c>
      <c r="Q856" s="7">
        <v>133056</v>
      </c>
      <c r="R856" s="7">
        <v>0</v>
      </c>
      <c r="S856" s="7">
        <v>0</v>
      </c>
      <c r="T856" s="7">
        <v>0</v>
      </c>
      <c r="U856" s="7">
        <v>0</v>
      </c>
      <c r="V856" s="7">
        <v>0</v>
      </c>
      <c r="W856" s="7">
        <v>0</v>
      </c>
      <c r="X856" s="7">
        <v>0</v>
      </c>
      <c r="Y856" s="7">
        <v>0</v>
      </c>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v>559</v>
      </c>
      <c r="EG856" s="7">
        <v>296</v>
      </c>
      <c r="EH856" s="7">
        <v>132</v>
      </c>
      <c r="EI856" s="7">
        <v>1140</v>
      </c>
      <c r="EJ856" s="7">
        <v>270</v>
      </c>
      <c r="EK856" s="7">
        <v>163</v>
      </c>
      <c r="EL856" s="7">
        <v>2</v>
      </c>
      <c r="EM856" s="7">
        <v>12</v>
      </c>
      <c r="EN856" s="7">
        <v>350</v>
      </c>
      <c r="EO856" s="7">
        <v>672</v>
      </c>
      <c r="EP856" s="7">
        <v>374</v>
      </c>
      <c r="EQ856" s="7">
        <v>200</v>
      </c>
    </row>
    <row r="857" spans="1:147" x14ac:dyDescent="0.35">
      <c r="A857" s="7" t="s">
        <v>1335</v>
      </c>
      <c r="B857" s="7" t="e" vm="1">
        <v>#VALUE!</v>
      </c>
      <c r="C857" s="7" t="e" vm="10">
        <v>#VALUE!</v>
      </c>
      <c r="D857" s="7">
        <v>1</v>
      </c>
      <c r="E857" s="7">
        <v>5286</v>
      </c>
      <c r="F857" s="7">
        <v>1783</v>
      </c>
      <c r="G857" s="7">
        <v>0</v>
      </c>
      <c r="H857" s="7">
        <v>1</v>
      </c>
      <c r="I857" s="7">
        <v>1.8917896329928113E-2</v>
      </c>
      <c r="J857" s="7">
        <v>0</v>
      </c>
      <c r="K857" s="7">
        <v>0</v>
      </c>
      <c r="L857" s="7">
        <v>0</v>
      </c>
      <c r="M857" s="7">
        <v>0</v>
      </c>
      <c r="N857" s="7">
        <v>0</v>
      </c>
      <c r="O857" s="7">
        <v>0</v>
      </c>
      <c r="P857" s="7">
        <v>3.8112522686025398</v>
      </c>
      <c r="Q857" s="7">
        <v>88101</v>
      </c>
      <c r="R857" s="7">
        <v>0</v>
      </c>
      <c r="S857" s="7">
        <v>0</v>
      </c>
      <c r="T857" s="7">
        <v>0</v>
      </c>
      <c r="U857" s="7">
        <v>0</v>
      </c>
      <c r="V857" s="7">
        <v>0</v>
      </c>
      <c r="W857" s="7">
        <v>0</v>
      </c>
      <c r="X857" s="7">
        <v>0</v>
      </c>
      <c r="Y857" s="7">
        <v>0</v>
      </c>
      <c r="Z857" s="7"/>
      <c r="AA857" s="7">
        <v>0.62261979887261998</v>
      </c>
      <c r="AB857" s="7"/>
      <c r="AC857" s="7"/>
      <c r="AD857" s="7">
        <v>0.110393579947413</v>
      </c>
      <c r="AE857" s="7"/>
      <c r="AF857" s="7">
        <v>0.62261979887261998</v>
      </c>
      <c r="AG857" s="7">
        <v>1.1778656808032899E-2</v>
      </c>
      <c r="AH857" s="7">
        <v>0.110393579947413</v>
      </c>
      <c r="AI857" s="7">
        <v>2.0884143009347899E-3</v>
      </c>
      <c r="AJ857" s="7">
        <v>0</v>
      </c>
      <c r="AK857" s="7">
        <v>0</v>
      </c>
      <c r="AL857" s="7">
        <v>0</v>
      </c>
      <c r="AM857" s="7">
        <v>0</v>
      </c>
      <c r="AN857" s="7">
        <v>0</v>
      </c>
      <c r="AO857" s="7">
        <v>0</v>
      </c>
      <c r="AP857" s="7">
        <v>0.62261979887261998</v>
      </c>
      <c r="AQ857" s="7">
        <v>1.1778656808032899E-2</v>
      </c>
      <c r="AR857" s="7">
        <v>0</v>
      </c>
      <c r="AS857" s="7">
        <v>0</v>
      </c>
      <c r="AT857" s="7">
        <v>0</v>
      </c>
      <c r="AU857" s="7">
        <v>0</v>
      </c>
      <c r="AV857" s="7">
        <v>0</v>
      </c>
      <c r="AW857" s="7">
        <v>0</v>
      </c>
      <c r="AX857" s="7">
        <v>0</v>
      </c>
      <c r="AY857" s="7">
        <v>0</v>
      </c>
      <c r="AZ857" s="7">
        <v>0</v>
      </c>
      <c r="BA857" s="7">
        <v>0</v>
      </c>
      <c r="BB857" s="7">
        <v>0</v>
      </c>
      <c r="BC857" s="7">
        <v>0</v>
      </c>
      <c r="BD857" s="7">
        <v>0</v>
      </c>
      <c r="BE857" s="7">
        <v>0</v>
      </c>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v>964</v>
      </c>
      <c r="EG857" s="7">
        <v>1238</v>
      </c>
      <c r="EH857" s="7">
        <v>443</v>
      </c>
      <c r="EI857" s="7">
        <v>1055</v>
      </c>
      <c r="EJ857" s="7">
        <v>1169</v>
      </c>
      <c r="EK857" s="7">
        <v>2035</v>
      </c>
      <c r="EL857" s="7">
        <v>11</v>
      </c>
      <c r="EM857" s="7">
        <v>37</v>
      </c>
      <c r="EN857" s="7">
        <v>979</v>
      </c>
      <c r="EO857" s="7">
        <v>1217</v>
      </c>
      <c r="EP857" s="7">
        <v>436</v>
      </c>
      <c r="EQ857" s="7">
        <v>187</v>
      </c>
    </row>
    <row r="858" spans="1:147" x14ac:dyDescent="0.35">
      <c r="A858" s="7" t="s">
        <v>1336</v>
      </c>
      <c r="B858" s="7" t="e" vm="1">
        <v>#VALUE!</v>
      </c>
      <c r="C858" s="7" t="e" vm="10">
        <v>#VALUE!</v>
      </c>
      <c r="D858" s="7">
        <v>1</v>
      </c>
      <c r="E858" s="7">
        <v>6576</v>
      </c>
      <c r="F858" s="7">
        <v>2468</v>
      </c>
      <c r="G858" s="7">
        <v>0</v>
      </c>
      <c r="H858" s="7">
        <v>88</v>
      </c>
      <c r="I858" s="7">
        <v>1.3381995133819951</v>
      </c>
      <c r="J858" s="7">
        <v>0</v>
      </c>
      <c r="K858" s="7">
        <v>0</v>
      </c>
      <c r="L858" s="7">
        <v>0</v>
      </c>
      <c r="M858" s="7">
        <v>0</v>
      </c>
      <c r="N858" s="7">
        <v>0</v>
      </c>
      <c r="O858" s="7">
        <v>1</v>
      </c>
      <c r="P858" s="7">
        <v>27.252370916754497</v>
      </c>
      <c r="Q858" s="7">
        <v>61612</v>
      </c>
      <c r="R858" s="7">
        <v>0</v>
      </c>
      <c r="S858" s="7">
        <v>0</v>
      </c>
      <c r="T858" s="7">
        <v>0</v>
      </c>
      <c r="U858" s="7">
        <v>0</v>
      </c>
      <c r="V858" s="7">
        <v>0</v>
      </c>
      <c r="W858" s="7">
        <v>0</v>
      </c>
      <c r="X858" s="7">
        <v>0</v>
      </c>
      <c r="Y858" s="7">
        <v>0</v>
      </c>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v>3042</v>
      </c>
      <c r="EG858" s="7">
        <v>1580</v>
      </c>
      <c r="EH858" s="7">
        <v>555</v>
      </c>
      <c r="EI858" s="7">
        <v>2005</v>
      </c>
      <c r="EJ858" s="7">
        <v>2215</v>
      </c>
      <c r="EK858" s="7">
        <v>854</v>
      </c>
      <c r="EL858" s="7">
        <v>6</v>
      </c>
      <c r="EM858" s="7">
        <v>20</v>
      </c>
      <c r="EN858" s="7">
        <v>1476</v>
      </c>
      <c r="EO858" s="7">
        <v>2147</v>
      </c>
      <c r="EP858" s="7">
        <v>911</v>
      </c>
      <c r="EQ858" s="7">
        <v>535</v>
      </c>
    </row>
    <row r="859" spans="1:147" x14ac:dyDescent="0.35">
      <c r="A859" s="7" t="s">
        <v>1337</v>
      </c>
      <c r="B859" s="7" t="e" vm="1">
        <v>#VALUE!</v>
      </c>
      <c r="C859" s="7" t="e" vm="10">
        <v>#VALUE!</v>
      </c>
      <c r="D859" s="7">
        <v>1</v>
      </c>
      <c r="E859" s="7">
        <v>2874</v>
      </c>
      <c r="F859" s="7">
        <v>1033</v>
      </c>
      <c r="G859" s="7">
        <v>0</v>
      </c>
      <c r="H859" s="7">
        <v>3</v>
      </c>
      <c r="I859" s="7">
        <v>0.10438413361169101</v>
      </c>
      <c r="J859" s="7">
        <v>0</v>
      </c>
      <c r="K859" s="7">
        <v>0</v>
      </c>
      <c r="L859" s="7">
        <v>0</v>
      </c>
      <c r="M859" s="7">
        <v>0</v>
      </c>
      <c r="N859" s="7">
        <v>0</v>
      </c>
      <c r="O859" s="7">
        <v>1</v>
      </c>
      <c r="P859" s="7">
        <v>22.011442336645601</v>
      </c>
      <c r="Q859" s="7">
        <v>44152</v>
      </c>
      <c r="R859" s="7">
        <v>0</v>
      </c>
      <c r="S859" s="7">
        <v>0</v>
      </c>
      <c r="T859" s="7">
        <v>0</v>
      </c>
      <c r="U859" s="7">
        <v>0</v>
      </c>
      <c r="V859" s="7">
        <v>0</v>
      </c>
      <c r="W859" s="7">
        <v>0</v>
      </c>
      <c r="X859" s="7">
        <v>0</v>
      </c>
      <c r="Y859" s="7">
        <v>0</v>
      </c>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v>1667</v>
      </c>
      <c r="EG859" s="7">
        <v>789</v>
      </c>
      <c r="EH859" s="7">
        <v>196</v>
      </c>
      <c r="EI859" s="7">
        <v>565</v>
      </c>
      <c r="EJ859" s="7">
        <v>1602</v>
      </c>
      <c r="EK859" s="7">
        <v>201</v>
      </c>
      <c r="EL859" s="7">
        <v>0</v>
      </c>
      <c r="EM859" s="7">
        <v>15</v>
      </c>
      <c r="EN859" s="7">
        <v>491</v>
      </c>
      <c r="EO859" s="7">
        <v>909</v>
      </c>
      <c r="EP859" s="7">
        <v>553</v>
      </c>
      <c r="EQ859" s="7">
        <v>421</v>
      </c>
    </row>
    <row r="860" spans="1:147" x14ac:dyDescent="0.35">
      <c r="A860" s="7" t="s">
        <v>1338</v>
      </c>
      <c r="B860" s="7" t="e" vm="1">
        <v>#VALUE!</v>
      </c>
      <c r="C860" s="7" t="e" vm="10">
        <v>#VALUE!</v>
      </c>
      <c r="D860" s="7">
        <v>1</v>
      </c>
      <c r="E860" s="7">
        <v>4632</v>
      </c>
      <c r="F860" s="7">
        <v>1592</v>
      </c>
      <c r="G860" s="7">
        <v>0</v>
      </c>
      <c r="H860" s="7">
        <v>81</v>
      </c>
      <c r="I860" s="7">
        <v>1.7487046632124352</v>
      </c>
      <c r="J860" s="7">
        <v>0</v>
      </c>
      <c r="K860" s="7">
        <v>0</v>
      </c>
      <c r="L860" s="7">
        <v>0</v>
      </c>
      <c r="M860" s="7">
        <v>0</v>
      </c>
      <c r="N860" s="7">
        <v>0</v>
      </c>
      <c r="O860" s="7">
        <v>1</v>
      </c>
      <c r="P860" s="7">
        <v>21.9921456622635</v>
      </c>
      <c r="Q860" s="7">
        <v>50714</v>
      </c>
      <c r="R860" s="7">
        <v>0</v>
      </c>
      <c r="S860" s="7">
        <v>0</v>
      </c>
      <c r="T860" s="7">
        <v>0</v>
      </c>
      <c r="U860" s="7">
        <v>0</v>
      </c>
      <c r="V860" s="7">
        <v>0</v>
      </c>
      <c r="W860" s="7">
        <v>0</v>
      </c>
      <c r="X860" s="7">
        <v>0</v>
      </c>
      <c r="Y860" s="7">
        <v>0</v>
      </c>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v>2345</v>
      </c>
      <c r="EG860" s="7">
        <v>1233</v>
      </c>
      <c r="EH860" s="7">
        <v>362</v>
      </c>
      <c r="EI860" s="7">
        <v>814</v>
      </c>
      <c r="EJ860" s="7">
        <v>2343</v>
      </c>
      <c r="EK860" s="7">
        <v>548</v>
      </c>
      <c r="EL860" s="7">
        <v>0</v>
      </c>
      <c r="EM860" s="7">
        <v>22</v>
      </c>
      <c r="EN860" s="7">
        <v>905</v>
      </c>
      <c r="EO860" s="7">
        <v>1371</v>
      </c>
      <c r="EP860" s="7">
        <v>639</v>
      </c>
      <c r="EQ860" s="7">
        <v>464</v>
      </c>
    </row>
    <row r="861" spans="1:147" x14ac:dyDescent="0.35">
      <c r="A861" s="7" t="s">
        <v>1339</v>
      </c>
      <c r="B861" s="7" t="e" vm="1">
        <v>#VALUE!</v>
      </c>
      <c r="C861" s="7" t="e" vm="10">
        <v>#VALUE!</v>
      </c>
      <c r="D861" s="7">
        <v>1</v>
      </c>
      <c r="E861" s="7">
        <v>2214</v>
      </c>
      <c r="F861" s="7">
        <v>919</v>
      </c>
      <c r="G861" s="7">
        <v>0</v>
      </c>
      <c r="H861" s="7">
        <v>6</v>
      </c>
      <c r="I861" s="7">
        <v>0.27100271002710025</v>
      </c>
      <c r="J861" s="7">
        <v>0</v>
      </c>
      <c r="K861" s="7">
        <v>0</v>
      </c>
      <c r="L861" s="7">
        <v>0</v>
      </c>
      <c r="M861" s="7">
        <v>0</v>
      </c>
      <c r="N861" s="7">
        <v>0</v>
      </c>
      <c r="O861" s="7">
        <v>1</v>
      </c>
      <c r="P861" s="7">
        <v>7.4136478517270401</v>
      </c>
      <c r="Q861" s="7">
        <v>67976</v>
      </c>
      <c r="R861" s="7">
        <v>0</v>
      </c>
      <c r="S861" s="7">
        <v>0</v>
      </c>
      <c r="T861" s="7">
        <v>0</v>
      </c>
      <c r="U861" s="7">
        <v>0</v>
      </c>
      <c r="V861" s="7">
        <v>0</v>
      </c>
      <c r="W861" s="7">
        <v>0</v>
      </c>
      <c r="X861" s="7">
        <v>0</v>
      </c>
      <c r="Y861" s="7">
        <v>0</v>
      </c>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v>693</v>
      </c>
      <c r="EG861" s="7">
        <v>531</v>
      </c>
      <c r="EH861" s="7">
        <v>228</v>
      </c>
      <c r="EI861" s="7">
        <v>266</v>
      </c>
      <c r="EJ861" s="7">
        <v>1617</v>
      </c>
      <c r="EK861" s="7">
        <v>36</v>
      </c>
      <c r="EL861" s="7">
        <v>1</v>
      </c>
      <c r="EM861" s="7">
        <v>5</v>
      </c>
      <c r="EN861" s="7">
        <v>289</v>
      </c>
      <c r="EO861" s="7">
        <v>344</v>
      </c>
      <c r="EP861" s="7">
        <v>374</v>
      </c>
      <c r="EQ861" s="7">
        <v>181</v>
      </c>
    </row>
    <row r="862" spans="1:147" x14ac:dyDescent="0.35">
      <c r="A862" s="7" t="s">
        <v>1340</v>
      </c>
      <c r="B862" s="7" t="e" vm="1">
        <v>#VALUE!</v>
      </c>
      <c r="C862" s="7" t="e" vm="10">
        <v>#VALUE!</v>
      </c>
      <c r="D862" s="7">
        <v>1</v>
      </c>
      <c r="E862" s="7">
        <v>2406</v>
      </c>
      <c r="F862" s="7">
        <v>985</v>
      </c>
      <c r="G862" s="7">
        <v>0</v>
      </c>
      <c r="H862" s="7">
        <v>0</v>
      </c>
      <c r="I862" s="7">
        <v>0</v>
      </c>
      <c r="J862" s="7">
        <v>0</v>
      </c>
      <c r="K862" s="7">
        <v>0</v>
      </c>
      <c r="L862" s="7">
        <v>0</v>
      </c>
      <c r="M862" s="7">
        <v>0</v>
      </c>
      <c r="N862" s="7">
        <v>0</v>
      </c>
      <c r="O862" s="7">
        <v>1</v>
      </c>
      <c r="P862" s="7">
        <v>43.738031405591698</v>
      </c>
      <c r="Q862" s="7">
        <v>31200</v>
      </c>
      <c r="R862" s="7">
        <v>0</v>
      </c>
      <c r="S862" s="7">
        <v>0</v>
      </c>
      <c r="T862" s="7">
        <v>0</v>
      </c>
      <c r="U862" s="7">
        <v>0</v>
      </c>
      <c r="V862" s="7">
        <v>0</v>
      </c>
      <c r="W862" s="7">
        <v>0</v>
      </c>
      <c r="X862" s="7">
        <v>0</v>
      </c>
      <c r="Y862" s="7">
        <v>0</v>
      </c>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v>1642</v>
      </c>
      <c r="EG862" s="7">
        <v>685</v>
      </c>
      <c r="EH862" s="7">
        <v>326</v>
      </c>
      <c r="EI862" s="7">
        <v>125</v>
      </c>
      <c r="EJ862" s="7">
        <v>1976</v>
      </c>
      <c r="EK862" s="7">
        <v>6</v>
      </c>
      <c r="EL862" s="7">
        <v>1</v>
      </c>
      <c r="EM862" s="7">
        <v>18</v>
      </c>
      <c r="EN862" s="7">
        <v>280</v>
      </c>
      <c r="EO862" s="7">
        <v>373</v>
      </c>
      <c r="EP862" s="7">
        <v>526</v>
      </c>
      <c r="EQ862" s="7">
        <v>451</v>
      </c>
    </row>
    <row r="863" spans="1:147" x14ac:dyDescent="0.35">
      <c r="A863" s="7" t="s">
        <v>1341</v>
      </c>
      <c r="B863" s="7" t="e" vm="1">
        <v>#VALUE!</v>
      </c>
      <c r="C863" s="7" t="e" vm="10">
        <v>#VALUE!</v>
      </c>
      <c r="D863" s="7">
        <v>1</v>
      </c>
      <c r="E863" s="7">
        <v>3922</v>
      </c>
      <c r="F863" s="7">
        <v>1378</v>
      </c>
      <c r="G863" s="7">
        <v>0</v>
      </c>
      <c r="H863" s="7">
        <v>12</v>
      </c>
      <c r="I863" s="7">
        <v>0.30596634370219278</v>
      </c>
      <c r="J863" s="7">
        <v>0</v>
      </c>
      <c r="K863" s="7">
        <v>0</v>
      </c>
      <c r="L863" s="7">
        <v>0</v>
      </c>
      <c r="M863" s="7">
        <v>0</v>
      </c>
      <c r="N863" s="7">
        <v>0</v>
      </c>
      <c r="O863" s="7">
        <v>1</v>
      </c>
      <c r="P863" s="7">
        <v>32.511100148002001</v>
      </c>
      <c r="Q863" s="7">
        <v>37159</v>
      </c>
      <c r="R863" s="7">
        <v>0</v>
      </c>
      <c r="S863" s="7">
        <v>0</v>
      </c>
      <c r="T863" s="7">
        <v>0</v>
      </c>
      <c r="U863" s="7">
        <v>0</v>
      </c>
      <c r="V863" s="7">
        <v>0</v>
      </c>
      <c r="W863" s="7">
        <v>0</v>
      </c>
      <c r="X863" s="7">
        <v>0</v>
      </c>
      <c r="Y863" s="7">
        <v>0</v>
      </c>
      <c r="Z863" s="7"/>
      <c r="AA863" s="7">
        <v>96.944777965545697</v>
      </c>
      <c r="AB863" s="7"/>
      <c r="AC863" s="7"/>
      <c r="AD863" s="7">
        <v>51.006403565406799</v>
      </c>
      <c r="AE863" s="7"/>
      <c r="AF863" s="7">
        <v>96.944777965545697</v>
      </c>
      <c r="AG863" s="7">
        <v>2.47181993792824</v>
      </c>
      <c r="AH863" s="7">
        <v>51.006403565406799</v>
      </c>
      <c r="AI863" s="7">
        <v>1.30052023369217</v>
      </c>
      <c r="AJ863" s="7">
        <v>23.729450881481199</v>
      </c>
      <c r="AK863" s="7">
        <v>0.60503444368896397</v>
      </c>
      <c r="AL863" s="7">
        <v>14.527687698602699</v>
      </c>
      <c r="AM863" s="7">
        <v>0.37041529063239897</v>
      </c>
      <c r="AN863" s="7">
        <v>11.1506777703762</v>
      </c>
      <c r="AO863" s="7">
        <v>0.284311008933611</v>
      </c>
      <c r="AP863" s="7">
        <v>64.571373224258394</v>
      </c>
      <c r="AQ863" s="7">
        <v>1.646388914438</v>
      </c>
      <c r="AR863" s="7">
        <v>9.0414898768067395</v>
      </c>
      <c r="AS863" s="7">
        <v>0.23053263326891202</v>
      </c>
      <c r="AT863" s="7">
        <v>0</v>
      </c>
      <c r="AU863" s="7">
        <v>0</v>
      </c>
      <c r="AV863" s="7">
        <v>4.9117531627416597E-2</v>
      </c>
      <c r="AW863" s="7">
        <v>1.2523592969764601E-3</v>
      </c>
      <c r="AX863" s="7">
        <v>12.1321186423302</v>
      </c>
      <c r="AY863" s="7">
        <v>0.30933499852958096</v>
      </c>
      <c r="AZ863" s="7">
        <v>16.4786657691002</v>
      </c>
      <c r="BA863" s="7">
        <v>0.42015975953850604</v>
      </c>
      <c r="BB863" s="7">
        <v>7.5391252338886297</v>
      </c>
      <c r="BC863" s="7">
        <v>0.54710633047087298</v>
      </c>
      <c r="BD863" s="7">
        <v>9.3446791172027606</v>
      </c>
      <c r="BE863" s="7">
        <v>0.67813346278684805</v>
      </c>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v>2251</v>
      </c>
      <c r="EG863" s="7">
        <v>1079</v>
      </c>
      <c r="EH863" s="7">
        <v>391</v>
      </c>
      <c r="EI863" s="7">
        <v>410</v>
      </c>
      <c r="EJ863" s="7">
        <v>2817</v>
      </c>
      <c r="EK863" s="7">
        <v>64</v>
      </c>
      <c r="EL863" s="7">
        <v>0</v>
      </c>
      <c r="EM863" s="7">
        <v>15</v>
      </c>
      <c r="EN863" s="7">
        <v>616</v>
      </c>
      <c r="EO863" s="7">
        <v>857</v>
      </c>
      <c r="EP863" s="7">
        <v>666</v>
      </c>
      <c r="EQ863" s="7">
        <v>413</v>
      </c>
    </row>
    <row r="864" spans="1:147" x14ac:dyDescent="0.35">
      <c r="A864" s="7" t="s">
        <v>1342</v>
      </c>
      <c r="B864" s="7" t="e" vm="1">
        <v>#VALUE!</v>
      </c>
      <c r="C864" s="7" t="e" vm="10">
        <v>#VALUE!</v>
      </c>
      <c r="D864" s="7">
        <v>1</v>
      </c>
      <c r="E864" s="7">
        <v>2229</v>
      </c>
      <c r="F864" s="7">
        <v>796</v>
      </c>
      <c r="G864" s="7">
        <v>0</v>
      </c>
      <c r="H864" s="7">
        <v>0</v>
      </c>
      <c r="I864" s="7">
        <v>0</v>
      </c>
      <c r="J864" s="7">
        <v>0</v>
      </c>
      <c r="K864" s="7">
        <v>1</v>
      </c>
      <c r="L864" s="7">
        <v>0</v>
      </c>
      <c r="M864" s="7">
        <v>1</v>
      </c>
      <c r="N864" s="7">
        <v>1</v>
      </c>
      <c r="O864" s="7">
        <v>1</v>
      </c>
      <c r="P864" s="7">
        <v>29.847756410256398</v>
      </c>
      <c r="Q864" s="7">
        <v>36071</v>
      </c>
      <c r="R864" s="7">
        <v>0</v>
      </c>
      <c r="S864" s="7">
        <v>1</v>
      </c>
      <c r="T864" s="7">
        <v>0</v>
      </c>
      <c r="U864" s="7">
        <v>1</v>
      </c>
      <c r="V864" s="7">
        <v>0</v>
      </c>
      <c r="W864" s="7">
        <v>0</v>
      </c>
      <c r="X864" s="7">
        <v>0</v>
      </c>
      <c r="Y864" s="7">
        <v>1</v>
      </c>
      <c r="Z864" s="7"/>
      <c r="AA864" s="7">
        <v>1768.8061611056301</v>
      </c>
      <c r="AB864" s="7"/>
      <c r="AC864" s="7"/>
      <c r="AD864" s="7">
        <v>1012.7833481729</v>
      </c>
      <c r="AE864" s="7"/>
      <c r="AF864" s="7">
        <v>1768.8061611056301</v>
      </c>
      <c r="AG864" s="7">
        <v>79.354246797022597</v>
      </c>
      <c r="AH864" s="7">
        <v>1012.7833481729</v>
      </c>
      <c r="AI864" s="7">
        <v>45.436668827855698</v>
      </c>
      <c r="AJ864" s="7">
        <v>398.81038966774901</v>
      </c>
      <c r="AK864" s="7">
        <v>17.891897248440998</v>
      </c>
      <c r="AL864" s="7">
        <v>167.83958917856199</v>
      </c>
      <c r="AM864" s="7">
        <v>7.5298155755299305</v>
      </c>
      <c r="AN864" s="7">
        <v>419.48307561874401</v>
      </c>
      <c r="AO864" s="7">
        <v>18.819339417619698</v>
      </c>
      <c r="AP864" s="7">
        <v>764.80906456708897</v>
      </c>
      <c r="AQ864" s="7">
        <v>34.311757046527106</v>
      </c>
      <c r="AR864" s="7">
        <v>14.187441930174799</v>
      </c>
      <c r="AS864" s="7">
        <v>0.63649358143449197</v>
      </c>
      <c r="AT864" s="7">
        <v>0</v>
      </c>
      <c r="AU864" s="7">
        <v>0</v>
      </c>
      <c r="AV864" s="7">
        <v>8.3316717147827095</v>
      </c>
      <c r="AW864" s="7">
        <v>0.37378518235902702</v>
      </c>
      <c r="AX864" s="7">
        <v>561.99489247798897</v>
      </c>
      <c r="AY864" s="7">
        <v>25.212870905248501</v>
      </c>
      <c r="AZ864" s="7">
        <v>911.59245431423199</v>
      </c>
      <c r="BA864" s="7">
        <v>40.896924823428996</v>
      </c>
      <c r="BB864" s="7">
        <v>300.41929784417198</v>
      </c>
      <c r="BC864" s="7">
        <v>37.741117819619504</v>
      </c>
      <c r="BD864" s="7">
        <v>207.24162674695299</v>
      </c>
      <c r="BE864" s="7">
        <v>26.035380244591998</v>
      </c>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v>1426</v>
      </c>
      <c r="EG864" s="7">
        <v>530</v>
      </c>
      <c r="EH864" s="7">
        <v>201</v>
      </c>
      <c r="EI864" s="7">
        <v>529</v>
      </c>
      <c r="EJ864" s="7">
        <v>971</v>
      </c>
      <c r="EK864" s="7">
        <v>16</v>
      </c>
      <c r="EL864" s="7">
        <v>0</v>
      </c>
      <c r="EM864" s="7">
        <v>9</v>
      </c>
      <c r="EN864" s="7">
        <v>704</v>
      </c>
      <c r="EO864" s="7">
        <v>1140</v>
      </c>
      <c r="EP864" s="7">
        <v>396</v>
      </c>
      <c r="EQ864" s="7">
        <v>275</v>
      </c>
    </row>
    <row r="865" spans="1:147" x14ac:dyDescent="0.35">
      <c r="A865" s="7" t="s">
        <v>1343</v>
      </c>
      <c r="B865" s="7" t="e" vm="1">
        <v>#VALUE!</v>
      </c>
      <c r="C865" s="7" t="e" vm="10">
        <v>#VALUE!</v>
      </c>
      <c r="D865" s="7">
        <v>1</v>
      </c>
      <c r="E865" s="7">
        <v>2591</v>
      </c>
      <c r="F865" s="7">
        <v>977</v>
      </c>
      <c r="G865" s="7">
        <v>0</v>
      </c>
      <c r="H865" s="7">
        <v>11</v>
      </c>
      <c r="I865" s="7">
        <v>0.42454650714010034</v>
      </c>
      <c r="J865" s="7">
        <v>0</v>
      </c>
      <c r="K865" s="7">
        <v>1</v>
      </c>
      <c r="L865" s="7">
        <v>0</v>
      </c>
      <c r="M865" s="7">
        <v>1</v>
      </c>
      <c r="N865" s="7">
        <v>1</v>
      </c>
      <c r="O865" s="7">
        <v>1</v>
      </c>
      <c r="P865" s="7">
        <v>23.316437364228801</v>
      </c>
      <c r="Q865" s="7">
        <v>67813</v>
      </c>
      <c r="R865" s="7">
        <v>0</v>
      </c>
      <c r="S865" s="7">
        <v>1</v>
      </c>
      <c r="T865" s="7">
        <v>0</v>
      </c>
      <c r="U865" s="7">
        <v>1</v>
      </c>
      <c r="V865" s="7">
        <v>0</v>
      </c>
      <c r="W865" s="7">
        <v>0</v>
      </c>
      <c r="X865" s="7">
        <v>0</v>
      </c>
      <c r="Y865" s="7">
        <v>1</v>
      </c>
      <c r="Z865" s="7"/>
      <c r="AA865" s="7">
        <v>2242.3137417384401</v>
      </c>
      <c r="AB865" s="7"/>
      <c r="AC865" s="7"/>
      <c r="AD865" s="7">
        <v>934.17063336435206</v>
      </c>
      <c r="AE865" s="7"/>
      <c r="AF865" s="7">
        <v>2242.3137417384401</v>
      </c>
      <c r="AG865" s="7">
        <v>86.542406087936797</v>
      </c>
      <c r="AH865" s="7">
        <v>934.17063336435206</v>
      </c>
      <c r="AI865" s="7">
        <v>36.054443587971903</v>
      </c>
      <c r="AJ865" s="7">
        <v>561.90873803780403</v>
      </c>
      <c r="AK865" s="7">
        <v>21.686944733222898</v>
      </c>
      <c r="AL865" s="7">
        <v>114.131698270154</v>
      </c>
      <c r="AM865" s="7">
        <v>4.4049285322328702</v>
      </c>
      <c r="AN865" s="7">
        <v>688.00093996082398</v>
      </c>
      <c r="AO865" s="7">
        <v>26.553490542679398</v>
      </c>
      <c r="AP865" s="7">
        <v>830.06862549495395</v>
      </c>
      <c r="AQ865" s="7">
        <v>32.036612330951506</v>
      </c>
      <c r="AR865" s="7">
        <v>77.821821092395098</v>
      </c>
      <c r="AS865" s="7">
        <v>3.0035438476416503</v>
      </c>
      <c r="AT865" s="7">
        <v>8</v>
      </c>
      <c r="AU865" s="7">
        <v>0.30876109610189101</v>
      </c>
      <c r="AV865" s="7">
        <v>19.776178503409</v>
      </c>
      <c r="AW865" s="7">
        <v>0.76326431892740398</v>
      </c>
      <c r="AX865" s="7">
        <v>618.64616153796703</v>
      </c>
      <c r="AY865" s="7">
        <v>23.8767333669613</v>
      </c>
      <c r="AZ865" s="7">
        <v>1024.5774747410301</v>
      </c>
      <c r="BA865" s="7">
        <v>39.543708017793598</v>
      </c>
      <c r="BB865" s="7">
        <v>289.73515113315102</v>
      </c>
      <c r="BC865" s="7">
        <v>29.6555937700257</v>
      </c>
      <c r="BD865" s="7">
        <v>182.791484572488</v>
      </c>
      <c r="BE865" s="7">
        <v>18.709466179374402</v>
      </c>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v>1086</v>
      </c>
      <c r="EG865" s="7">
        <v>653</v>
      </c>
      <c r="EH865" s="7">
        <v>129</v>
      </c>
      <c r="EI865" s="7">
        <v>774</v>
      </c>
      <c r="EJ865" s="7">
        <v>968</v>
      </c>
      <c r="EK865" s="7">
        <v>113</v>
      </c>
      <c r="EL865" s="7">
        <v>8</v>
      </c>
      <c r="EM865" s="7">
        <v>21</v>
      </c>
      <c r="EN865" s="7">
        <v>707</v>
      </c>
      <c r="EO865" s="7">
        <v>1195</v>
      </c>
      <c r="EP865" s="7">
        <v>326</v>
      </c>
      <c r="EQ865" s="7">
        <v>222</v>
      </c>
    </row>
    <row r="866" spans="1:147" x14ac:dyDescent="0.35">
      <c r="A866" s="7" t="s">
        <v>1344</v>
      </c>
      <c r="B866" s="7" t="e" vm="1">
        <v>#VALUE!</v>
      </c>
      <c r="C866" s="7" t="e" vm="10">
        <v>#VALUE!</v>
      </c>
      <c r="D866" s="7">
        <v>1</v>
      </c>
      <c r="E866" s="7">
        <v>4208</v>
      </c>
      <c r="F866" s="7">
        <v>1442</v>
      </c>
      <c r="G866" s="7">
        <v>0</v>
      </c>
      <c r="H866" s="7">
        <v>0</v>
      </c>
      <c r="I866" s="7">
        <v>0</v>
      </c>
      <c r="J866" s="7">
        <v>0</v>
      </c>
      <c r="K866" s="7">
        <v>0</v>
      </c>
      <c r="L866" s="7">
        <v>0</v>
      </c>
      <c r="M866" s="7">
        <v>0</v>
      </c>
      <c r="N866" s="7">
        <v>0</v>
      </c>
      <c r="O866" s="7">
        <v>1</v>
      </c>
      <c r="P866" s="7">
        <v>17.4142480211082</v>
      </c>
      <c r="Q866" s="7">
        <v>52545</v>
      </c>
      <c r="R866" s="7">
        <v>0</v>
      </c>
      <c r="S866" s="7">
        <v>0</v>
      </c>
      <c r="T866" s="7">
        <v>0</v>
      </c>
      <c r="U866" s="7">
        <v>0</v>
      </c>
      <c r="V866" s="7">
        <v>0</v>
      </c>
      <c r="W866" s="7">
        <v>0</v>
      </c>
      <c r="X866" s="7">
        <v>0</v>
      </c>
      <c r="Y866" s="7">
        <v>0</v>
      </c>
      <c r="Z866" s="7"/>
      <c r="AA866" s="7">
        <v>0</v>
      </c>
      <c r="AB866" s="7"/>
      <c r="AC866" s="7"/>
      <c r="AD866" s="7">
        <v>0</v>
      </c>
      <c r="AE866" s="7"/>
      <c r="AF866" s="7">
        <v>0</v>
      </c>
      <c r="AG866" s="7">
        <v>0</v>
      </c>
      <c r="AH866" s="7">
        <v>0</v>
      </c>
      <c r="AI866" s="7">
        <v>0</v>
      </c>
      <c r="AJ866" s="7">
        <v>0</v>
      </c>
      <c r="AK866" s="7">
        <v>0</v>
      </c>
      <c r="AL866" s="7">
        <v>0</v>
      </c>
      <c r="AM866" s="7">
        <v>0</v>
      </c>
      <c r="AN866" s="7">
        <v>0</v>
      </c>
      <c r="AO866" s="7">
        <v>0</v>
      </c>
      <c r="AP866" s="7">
        <v>0</v>
      </c>
      <c r="AQ866" s="7">
        <v>0</v>
      </c>
      <c r="AR866" s="7">
        <v>0</v>
      </c>
      <c r="AS866" s="7">
        <v>0</v>
      </c>
      <c r="AT866" s="7">
        <v>0</v>
      </c>
      <c r="AU866" s="7">
        <v>0</v>
      </c>
      <c r="AV866" s="7">
        <v>0</v>
      </c>
      <c r="AW866" s="7">
        <v>0</v>
      </c>
      <c r="AX866" s="7">
        <v>0</v>
      </c>
      <c r="AY866" s="7">
        <v>0</v>
      </c>
      <c r="AZ866" s="7">
        <v>0</v>
      </c>
      <c r="BA866" s="7">
        <v>0</v>
      </c>
      <c r="BB866" s="7">
        <v>0</v>
      </c>
      <c r="BC866" s="7">
        <v>0</v>
      </c>
      <c r="BD866" s="7">
        <v>0</v>
      </c>
      <c r="BE866" s="7">
        <v>0</v>
      </c>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v>1530</v>
      </c>
      <c r="EG866" s="7">
        <v>1043</v>
      </c>
      <c r="EH866" s="7">
        <v>354</v>
      </c>
      <c r="EI866" s="7">
        <v>990</v>
      </c>
      <c r="EJ866" s="7">
        <v>1123</v>
      </c>
      <c r="EK866" s="7">
        <v>1391</v>
      </c>
      <c r="EL866" s="7">
        <v>8</v>
      </c>
      <c r="EM866" s="7">
        <v>21</v>
      </c>
      <c r="EN866" s="7">
        <v>675</v>
      </c>
      <c r="EO866" s="7">
        <v>908</v>
      </c>
      <c r="EP866" s="7">
        <v>379</v>
      </c>
      <c r="EQ866" s="7">
        <v>273</v>
      </c>
    </row>
    <row r="867" spans="1:147" x14ac:dyDescent="0.35">
      <c r="A867" s="7" t="s">
        <v>1345</v>
      </c>
      <c r="B867" s="7" t="e" vm="1">
        <v>#VALUE!</v>
      </c>
      <c r="C867" s="7" t="e" vm="10">
        <v>#VALUE!</v>
      </c>
      <c r="D867" s="7">
        <v>1</v>
      </c>
      <c r="E867" s="7">
        <v>3995</v>
      </c>
      <c r="F867" s="7">
        <v>1328</v>
      </c>
      <c r="G867" s="7">
        <v>0</v>
      </c>
      <c r="H867" s="7">
        <v>12</v>
      </c>
      <c r="I867" s="7">
        <v>0.30037546933667081</v>
      </c>
      <c r="J867" s="7">
        <v>0</v>
      </c>
      <c r="K867" s="7">
        <v>0</v>
      </c>
      <c r="L867" s="7">
        <v>0</v>
      </c>
      <c r="M867" s="7">
        <v>0</v>
      </c>
      <c r="N867" s="7">
        <v>0</v>
      </c>
      <c r="O867" s="7">
        <v>1</v>
      </c>
      <c r="P867" s="7">
        <v>21.371487496777501</v>
      </c>
      <c r="Q867" s="7">
        <v>53684</v>
      </c>
      <c r="R867" s="7">
        <v>0</v>
      </c>
      <c r="S867" s="7">
        <v>0</v>
      </c>
      <c r="T867" s="7">
        <v>0</v>
      </c>
      <c r="U867" s="7">
        <v>0</v>
      </c>
      <c r="V867" s="7">
        <v>0</v>
      </c>
      <c r="W867" s="7">
        <v>0</v>
      </c>
      <c r="X867" s="7">
        <v>0</v>
      </c>
      <c r="Y867" s="7">
        <v>0</v>
      </c>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v>1334</v>
      </c>
      <c r="EG867" s="7">
        <v>1039</v>
      </c>
      <c r="EH867" s="7">
        <v>399</v>
      </c>
      <c r="EI867" s="7">
        <v>513</v>
      </c>
      <c r="EJ867" s="7">
        <v>2075</v>
      </c>
      <c r="EK867" s="7">
        <v>748</v>
      </c>
      <c r="EL867" s="7">
        <v>0</v>
      </c>
      <c r="EM867" s="7">
        <v>12</v>
      </c>
      <c r="EN867" s="7">
        <v>647</v>
      </c>
      <c r="EO867" s="7">
        <v>807</v>
      </c>
      <c r="EP867" s="7">
        <v>405</v>
      </c>
      <c r="EQ867" s="7">
        <v>201</v>
      </c>
    </row>
    <row r="868" spans="1:147" x14ac:dyDescent="0.35">
      <c r="A868" s="7" t="s">
        <v>1346</v>
      </c>
      <c r="B868" s="7" t="e" vm="1">
        <v>#VALUE!</v>
      </c>
      <c r="C868" s="7" t="e" vm="10">
        <v>#VALUE!</v>
      </c>
      <c r="D868" s="7">
        <v>1</v>
      </c>
      <c r="E868" s="7">
        <v>4369</v>
      </c>
      <c r="F868" s="7">
        <v>1592</v>
      </c>
      <c r="G868" s="7">
        <v>0</v>
      </c>
      <c r="H868" s="7">
        <v>245</v>
      </c>
      <c r="I868" s="7">
        <v>5.6076905470359355</v>
      </c>
      <c r="J868" s="7">
        <v>0</v>
      </c>
      <c r="K868" s="7">
        <v>0</v>
      </c>
      <c r="L868" s="7">
        <v>0</v>
      </c>
      <c r="M868" s="7">
        <v>0</v>
      </c>
      <c r="N868" s="7">
        <v>0</v>
      </c>
      <c r="O868" s="7">
        <v>1</v>
      </c>
      <c r="P868" s="7">
        <v>34.939195509822305</v>
      </c>
      <c r="Q868" s="7">
        <v>34683</v>
      </c>
      <c r="R868" s="7">
        <v>0</v>
      </c>
      <c r="S868" s="7">
        <v>0</v>
      </c>
      <c r="T868" s="7">
        <v>0</v>
      </c>
      <c r="U868" s="7">
        <v>0</v>
      </c>
      <c r="V868" s="7">
        <v>0</v>
      </c>
      <c r="W868" s="7">
        <v>0</v>
      </c>
      <c r="X868" s="7">
        <v>0</v>
      </c>
      <c r="Y868" s="7">
        <v>0</v>
      </c>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v>2242</v>
      </c>
      <c r="EG868" s="7">
        <v>1067</v>
      </c>
      <c r="EH868" s="7">
        <v>518</v>
      </c>
      <c r="EI868" s="7">
        <v>810</v>
      </c>
      <c r="EJ868" s="7">
        <v>2817</v>
      </c>
      <c r="EK868" s="7">
        <v>286</v>
      </c>
      <c r="EL868" s="7">
        <v>0</v>
      </c>
      <c r="EM868" s="7">
        <v>21</v>
      </c>
      <c r="EN868" s="7">
        <v>435</v>
      </c>
      <c r="EO868" s="7">
        <v>682</v>
      </c>
      <c r="EP868" s="7">
        <v>589</v>
      </c>
      <c r="EQ868" s="7">
        <v>298</v>
      </c>
    </row>
    <row r="869" spans="1:147" x14ac:dyDescent="0.35">
      <c r="A869" s="7" t="s">
        <v>1347</v>
      </c>
      <c r="B869" s="7" t="e" vm="1">
        <v>#VALUE!</v>
      </c>
      <c r="C869" s="7" t="e" vm="10">
        <v>#VALUE!</v>
      </c>
      <c r="D869" s="7">
        <v>1</v>
      </c>
      <c r="E869" s="7">
        <v>3053</v>
      </c>
      <c r="F869" s="7">
        <v>1043</v>
      </c>
      <c r="G869" s="7">
        <v>0</v>
      </c>
      <c r="H869" s="7">
        <v>5</v>
      </c>
      <c r="I869" s="7">
        <v>0.16377333770062236</v>
      </c>
      <c r="J869" s="7">
        <v>0</v>
      </c>
      <c r="K869" s="7">
        <v>0</v>
      </c>
      <c r="L869" s="7">
        <v>0</v>
      </c>
      <c r="M869" s="7">
        <v>0</v>
      </c>
      <c r="N869" s="7">
        <v>0</v>
      </c>
      <c r="O869" s="7">
        <v>1</v>
      </c>
      <c r="P869" s="7">
        <v>21.884984025559103</v>
      </c>
      <c r="Q869" s="7">
        <v>45682</v>
      </c>
      <c r="R869" s="7">
        <v>0</v>
      </c>
      <c r="S869" s="7">
        <v>0</v>
      </c>
      <c r="T869" s="7">
        <v>0</v>
      </c>
      <c r="U869" s="7">
        <v>0</v>
      </c>
      <c r="V869" s="7">
        <v>0</v>
      </c>
      <c r="W869" s="7">
        <v>0</v>
      </c>
      <c r="X869" s="7">
        <v>0</v>
      </c>
      <c r="Y869" s="7">
        <v>0</v>
      </c>
      <c r="Z869" s="7"/>
      <c r="AA869" s="7">
        <v>42.604822516441303</v>
      </c>
      <c r="AB869" s="7"/>
      <c r="AC869" s="7"/>
      <c r="AD869" s="7">
        <v>16.241402983665498</v>
      </c>
      <c r="AE869" s="7"/>
      <c r="AF869" s="7">
        <v>42.604822516441303</v>
      </c>
      <c r="AG869" s="7">
        <v>1.3955067971320501</v>
      </c>
      <c r="AH869" s="7">
        <v>16.241402983665498</v>
      </c>
      <c r="AI869" s="7">
        <v>0.531981755115148</v>
      </c>
      <c r="AJ869" s="7">
        <v>13.3255367130041</v>
      </c>
      <c r="AK869" s="7">
        <v>0.43647352482817303</v>
      </c>
      <c r="AL869" s="7">
        <v>4.51030157506466</v>
      </c>
      <c r="AM869" s="7">
        <v>0.147733428596943</v>
      </c>
      <c r="AN869" s="7">
        <v>7.5559158325195304</v>
      </c>
      <c r="AO869" s="7">
        <v>0.24749151105534001</v>
      </c>
      <c r="AP869" s="7">
        <v>25.768261194229101</v>
      </c>
      <c r="AQ869" s="7">
        <v>0.84403082850406597</v>
      </c>
      <c r="AR869" s="7">
        <v>0</v>
      </c>
      <c r="AS869" s="7">
        <v>0</v>
      </c>
      <c r="AT869" s="7">
        <v>0</v>
      </c>
      <c r="AU869" s="7">
        <v>0</v>
      </c>
      <c r="AV869" s="7">
        <v>0</v>
      </c>
      <c r="AW869" s="7">
        <v>0</v>
      </c>
      <c r="AX869" s="7">
        <v>9.2806455865502393</v>
      </c>
      <c r="AY869" s="7">
        <v>0.30398446074517604</v>
      </c>
      <c r="AZ869" s="7">
        <v>14.9475824609399</v>
      </c>
      <c r="BA869" s="7">
        <v>0.48960309403668095</v>
      </c>
      <c r="BB869" s="7">
        <v>3.3900631666183498</v>
      </c>
      <c r="BC869" s="7">
        <v>0.32503002556264099</v>
      </c>
      <c r="BD869" s="7">
        <v>3.5892581790685698</v>
      </c>
      <c r="BE869" s="7">
        <v>0.34412830096534702</v>
      </c>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v>1185</v>
      </c>
      <c r="EG869" s="7">
        <v>898</v>
      </c>
      <c r="EH869" s="7">
        <v>307</v>
      </c>
      <c r="EI869" s="7">
        <v>233</v>
      </c>
      <c r="EJ869" s="7">
        <v>2379</v>
      </c>
      <c r="EK869" s="7">
        <v>40</v>
      </c>
      <c r="EL869" s="7">
        <v>0</v>
      </c>
      <c r="EM869" s="7">
        <v>15</v>
      </c>
      <c r="EN869" s="7">
        <v>386</v>
      </c>
      <c r="EO869" s="7">
        <v>594</v>
      </c>
      <c r="EP869" s="7">
        <v>274</v>
      </c>
      <c r="EQ869" s="7">
        <v>273</v>
      </c>
    </row>
    <row r="870" spans="1:147" x14ac:dyDescent="0.35">
      <c r="A870" s="7" t="s">
        <v>1348</v>
      </c>
      <c r="B870" s="7" t="e" vm="1">
        <v>#VALUE!</v>
      </c>
      <c r="C870" s="7" t="e" vm="10">
        <v>#VALUE!</v>
      </c>
      <c r="D870" s="7">
        <v>1</v>
      </c>
      <c r="E870" s="7">
        <v>6161</v>
      </c>
      <c r="F870" s="7">
        <v>2378</v>
      </c>
      <c r="G870" s="7">
        <v>0</v>
      </c>
      <c r="H870" s="7">
        <v>0</v>
      </c>
      <c r="I870" s="7">
        <v>0</v>
      </c>
      <c r="J870" s="7">
        <v>0</v>
      </c>
      <c r="K870" s="7">
        <v>0</v>
      </c>
      <c r="L870" s="7">
        <v>0</v>
      </c>
      <c r="M870" s="7">
        <v>0</v>
      </c>
      <c r="N870" s="7">
        <v>0</v>
      </c>
      <c r="O870" s="7">
        <v>0</v>
      </c>
      <c r="P870" s="7">
        <v>10.151493699561099</v>
      </c>
      <c r="Q870" s="7">
        <v>81916</v>
      </c>
      <c r="R870" s="7">
        <v>0</v>
      </c>
      <c r="S870" s="7">
        <v>0</v>
      </c>
      <c r="T870" s="7">
        <v>0</v>
      </c>
      <c r="U870" s="7">
        <v>0</v>
      </c>
      <c r="V870" s="7">
        <v>0</v>
      </c>
      <c r="W870" s="7">
        <v>0</v>
      </c>
      <c r="X870" s="7">
        <v>0</v>
      </c>
      <c r="Y870" s="7">
        <v>0</v>
      </c>
      <c r="Z870" s="7"/>
      <c r="AA870" s="7">
        <v>5.3839438855647996</v>
      </c>
      <c r="AB870" s="7"/>
      <c r="AC870" s="7"/>
      <c r="AD870" s="7">
        <v>0.261798545718193</v>
      </c>
      <c r="AE870" s="7"/>
      <c r="AF870" s="7">
        <v>5.3839438855647996</v>
      </c>
      <c r="AG870" s="7">
        <v>8.7387500171478699E-2</v>
      </c>
      <c r="AH870" s="7">
        <v>0.261798545718193</v>
      </c>
      <c r="AI870" s="7">
        <v>4.2492865722803599E-3</v>
      </c>
      <c r="AJ870" s="7">
        <v>0.91055428981780995</v>
      </c>
      <c r="AK870" s="7">
        <v>1.4779326242782199E-2</v>
      </c>
      <c r="AL870" s="7">
        <v>0.415972650051117</v>
      </c>
      <c r="AM870" s="7">
        <v>6.7517067042869201E-3</v>
      </c>
      <c r="AN870" s="7">
        <v>1.7421132773160899</v>
      </c>
      <c r="AO870" s="7">
        <v>2.8276469360754598E-2</v>
      </c>
      <c r="AP870" s="7">
        <v>1.21843957901001</v>
      </c>
      <c r="AQ870" s="7">
        <v>1.9776652800032598E-2</v>
      </c>
      <c r="AR870" s="7">
        <v>1.83748543262482</v>
      </c>
      <c r="AS870" s="7">
        <v>2.9824467336874199E-2</v>
      </c>
      <c r="AT870" s="7">
        <v>0</v>
      </c>
      <c r="AU870" s="7">
        <v>0</v>
      </c>
      <c r="AV870" s="7">
        <v>6.5507502295076804E-3</v>
      </c>
      <c r="AW870" s="7">
        <v>1.06326087153184E-4</v>
      </c>
      <c r="AX870" s="7">
        <v>0.57935504615306899</v>
      </c>
      <c r="AY870" s="7">
        <v>9.4035878291359905E-3</v>
      </c>
      <c r="AZ870" s="7">
        <v>0.72038932889699903</v>
      </c>
      <c r="BA870" s="7">
        <v>1.16927337915436E-2</v>
      </c>
      <c r="BB870" s="7">
        <v>0.109784491360188</v>
      </c>
      <c r="BC870" s="7">
        <v>4.6166733120348007E-3</v>
      </c>
      <c r="BD870" s="7">
        <v>0.22139844857156299</v>
      </c>
      <c r="BE870" s="7">
        <v>9.3102795866931397E-3</v>
      </c>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v>1571</v>
      </c>
      <c r="EG870" s="7">
        <v>1361</v>
      </c>
      <c r="EH870" s="7">
        <v>552</v>
      </c>
      <c r="EI870" s="7">
        <v>1421</v>
      </c>
      <c r="EJ870" s="7">
        <v>2039</v>
      </c>
      <c r="EK870" s="7">
        <v>1999</v>
      </c>
      <c r="EL870" s="7">
        <v>4</v>
      </c>
      <c r="EM870" s="7">
        <v>19</v>
      </c>
      <c r="EN870" s="7">
        <v>679</v>
      </c>
      <c r="EO870" s="7">
        <v>922</v>
      </c>
      <c r="EP870" s="7">
        <v>154</v>
      </c>
      <c r="EQ870" s="7">
        <v>216</v>
      </c>
    </row>
    <row r="871" spans="1:147" x14ac:dyDescent="0.35">
      <c r="A871" s="7" t="s">
        <v>1349</v>
      </c>
      <c r="B871" s="7" t="e" vm="1">
        <v>#VALUE!</v>
      </c>
      <c r="C871" s="7" t="e" vm="10">
        <v>#VALUE!</v>
      </c>
      <c r="D871" s="7">
        <v>1</v>
      </c>
      <c r="E871" s="7">
        <v>2484</v>
      </c>
      <c r="F871" s="7">
        <v>818</v>
      </c>
      <c r="G871" s="7">
        <v>0</v>
      </c>
      <c r="H871" s="7">
        <v>44</v>
      </c>
      <c r="I871" s="7">
        <v>1.7713365539452495</v>
      </c>
      <c r="J871" s="7">
        <v>0</v>
      </c>
      <c r="K871" s="7">
        <v>0</v>
      </c>
      <c r="L871" s="7">
        <v>0</v>
      </c>
      <c r="M871" s="7">
        <v>0</v>
      </c>
      <c r="N871" s="7">
        <v>0</v>
      </c>
      <c r="O871" s="7">
        <v>1</v>
      </c>
      <c r="P871" s="7">
        <v>27.661832331092999</v>
      </c>
      <c r="Q871" s="7">
        <v>53309</v>
      </c>
      <c r="R871" s="7">
        <v>0</v>
      </c>
      <c r="S871" s="7">
        <v>0</v>
      </c>
      <c r="T871" s="7">
        <v>0</v>
      </c>
      <c r="U871" s="7">
        <v>0</v>
      </c>
      <c r="V871" s="7">
        <v>0</v>
      </c>
      <c r="W871" s="7">
        <v>0</v>
      </c>
      <c r="X871" s="7">
        <v>0</v>
      </c>
      <c r="Y871" s="7">
        <v>0</v>
      </c>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v>1592</v>
      </c>
      <c r="EG871" s="7">
        <v>707</v>
      </c>
      <c r="EH871" s="7">
        <v>280</v>
      </c>
      <c r="EI871" s="7">
        <v>121</v>
      </c>
      <c r="EJ871" s="7">
        <v>2104</v>
      </c>
      <c r="EK871" s="7">
        <v>15</v>
      </c>
      <c r="EL871" s="7">
        <v>0</v>
      </c>
      <c r="EM871" s="7">
        <v>13</v>
      </c>
      <c r="EN871" s="7">
        <v>231</v>
      </c>
      <c r="EO871" s="7">
        <v>390</v>
      </c>
      <c r="EP871" s="7">
        <v>361</v>
      </c>
      <c r="EQ871" s="7">
        <v>342</v>
      </c>
    </row>
    <row r="872" spans="1:147" x14ac:dyDescent="0.35">
      <c r="A872" s="7" t="s">
        <v>1350</v>
      </c>
      <c r="B872" s="7" t="e" vm="1">
        <v>#VALUE!</v>
      </c>
      <c r="C872" s="7" t="e" vm="10">
        <v>#VALUE!</v>
      </c>
      <c r="D872" s="7">
        <v>1</v>
      </c>
      <c r="E872" s="7">
        <v>3704</v>
      </c>
      <c r="F872" s="7">
        <v>1243</v>
      </c>
      <c r="G872" s="7">
        <v>0</v>
      </c>
      <c r="H872" s="7">
        <v>0</v>
      </c>
      <c r="I872" s="7">
        <v>0</v>
      </c>
      <c r="J872" s="7">
        <v>0</v>
      </c>
      <c r="K872" s="7">
        <v>0</v>
      </c>
      <c r="L872" s="7">
        <v>0</v>
      </c>
      <c r="M872" s="7">
        <v>0</v>
      </c>
      <c r="N872" s="7">
        <v>0</v>
      </c>
      <c r="O872" s="7">
        <v>1</v>
      </c>
      <c r="P872" s="7">
        <v>15.6806156806157</v>
      </c>
      <c r="Q872" s="7">
        <v>56164</v>
      </c>
      <c r="R872" s="7">
        <v>0</v>
      </c>
      <c r="S872" s="7">
        <v>0</v>
      </c>
      <c r="T872" s="7">
        <v>0</v>
      </c>
      <c r="U872" s="7">
        <v>0</v>
      </c>
      <c r="V872" s="7">
        <v>0</v>
      </c>
      <c r="W872" s="7">
        <v>0</v>
      </c>
      <c r="X872" s="7">
        <v>0</v>
      </c>
      <c r="Y872" s="7">
        <v>0</v>
      </c>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v>1631</v>
      </c>
      <c r="EG872" s="7">
        <v>946</v>
      </c>
      <c r="EH872" s="7">
        <v>283</v>
      </c>
      <c r="EI872" s="7">
        <v>605</v>
      </c>
      <c r="EJ872" s="7">
        <v>1569</v>
      </c>
      <c r="EK872" s="7">
        <v>777</v>
      </c>
      <c r="EL872" s="7">
        <v>4</v>
      </c>
      <c r="EM872" s="7">
        <v>8</v>
      </c>
      <c r="EN872" s="7">
        <v>741</v>
      </c>
      <c r="EO872" s="7">
        <v>811</v>
      </c>
      <c r="EP872" s="7">
        <v>452</v>
      </c>
      <c r="EQ872" s="7">
        <v>276</v>
      </c>
    </row>
    <row r="873" spans="1:147" x14ac:dyDescent="0.35">
      <c r="A873" s="7" t="s">
        <v>1351</v>
      </c>
      <c r="B873" s="7" t="e" vm="1">
        <v>#VALUE!</v>
      </c>
      <c r="C873" s="7" t="e" vm="10">
        <v>#VALUE!</v>
      </c>
      <c r="D873" s="7">
        <v>1</v>
      </c>
      <c r="E873" s="7">
        <v>4833</v>
      </c>
      <c r="F873" s="7">
        <v>1780</v>
      </c>
      <c r="G873" s="7">
        <v>0</v>
      </c>
      <c r="H873" s="7">
        <v>0</v>
      </c>
      <c r="I873" s="7">
        <v>0</v>
      </c>
      <c r="J873" s="7">
        <v>0</v>
      </c>
      <c r="K873" s="7">
        <v>0</v>
      </c>
      <c r="L873" s="7">
        <v>0</v>
      </c>
      <c r="M873" s="7">
        <v>0</v>
      </c>
      <c r="N873" s="7">
        <v>0</v>
      </c>
      <c r="O873" s="7">
        <v>1</v>
      </c>
      <c r="P873" s="7">
        <v>28.774263120057501</v>
      </c>
      <c r="Q873" s="7">
        <v>40109</v>
      </c>
      <c r="R873" s="7">
        <v>0</v>
      </c>
      <c r="S873" s="7">
        <v>0</v>
      </c>
      <c r="T873" s="7">
        <v>0</v>
      </c>
      <c r="U873" s="7">
        <v>0</v>
      </c>
      <c r="V873" s="7">
        <v>0</v>
      </c>
      <c r="W873" s="7">
        <v>0</v>
      </c>
      <c r="X873" s="7">
        <v>0</v>
      </c>
      <c r="Y873" s="7">
        <v>0</v>
      </c>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v>3105</v>
      </c>
      <c r="EG873" s="7">
        <v>1302</v>
      </c>
      <c r="EH873" s="7">
        <v>594</v>
      </c>
      <c r="EI873" s="7">
        <v>249</v>
      </c>
      <c r="EJ873" s="7">
        <v>3917</v>
      </c>
      <c r="EK873" s="7">
        <v>66</v>
      </c>
      <c r="EL873" s="7">
        <v>6</v>
      </c>
      <c r="EM873" s="7">
        <v>19</v>
      </c>
      <c r="EN873" s="7">
        <v>576</v>
      </c>
      <c r="EO873" s="7">
        <v>776</v>
      </c>
      <c r="EP873" s="7">
        <v>854</v>
      </c>
      <c r="EQ873" s="7">
        <v>803</v>
      </c>
    </row>
    <row r="874" spans="1:147" x14ac:dyDescent="0.35">
      <c r="A874" s="7" t="s">
        <v>1352</v>
      </c>
      <c r="B874" s="7" t="e" vm="1">
        <v>#VALUE!</v>
      </c>
      <c r="C874" s="7" t="e" vm="10">
        <v>#VALUE!</v>
      </c>
      <c r="D874" s="7">
        <v>1</v>
      </c>
      <c r="E874" s="7">
        <v>1577</v>
      </c>
      <c r="F874" s="7">
        <v>735</v>
      </c>
      <c r="G874" s="7">
        <v>0</v>
      </c>
      <c r="H874" s="7">
        <v>0</v>
      </c>
      <c r="I874" s="7">
        <v>0</v>
      </c>
      <c r="J874" s="7">
        <v>0</v>
      </c>
      <c r="K874" s="7">
        <v>0</v>
      </c>
      <c r="L874" s="7">
        <v>0</v>
      </c>
      <c r="M874" s="7">
        <v>0</v>
      </c>
      <c r="N874" s="7">
        <v>0</v>
      </c>
      <c r="O874" s="7">
        <v>0</v>
      </c>
      <c r="P874" s="7">
        <v>3.40346534653465</v>
      </c>
      <c r="Q874" s="7">
        <v>213462</v>
      </c>
      <c r="R874" s="7">
        <v>0</v>
      </c>
      <c r="S874" s="7">
        <v>1</v>
      </c>
      <c r="T874" s="7">
        <v>0</v>
      </c>
      <c r="U874" s="7">
        <v>1</v>
      </c>
      <c r="V874" s="7">
        <v>0</v>
      </c>
      <c r="W874" s="7">
        <v>0</v>
      </c>
      <c r="X874" s="7">
        <v>0</v>
      </c>
      <c r="Y874" s="7">
        <v>0</v>
      </c>
      <c r="Z874" s="7">
        <v>454.05900001525902</v>
      </c>
      <c r="AA874" s="7">
        <v>1516.1597223281899</v>
      </c>
      <c r="AB874" s="7">
        <v>454.05900001525902</v>
      </c>
      <c r="AC874" s="7">
        <v>46.080244302749598</v>
      </c>
      <c r="AD874" s="7">
        <v>153.86769476532899</v>
      </c>
      <c r="AE874" s="7">
        <v>46.080244302749598</v>
      </c>
      <c r="AF874" s="7">
        <v>1516.1597223281899</v>
      </c>
      <c r="AG874" s="7">
        <v>96.142024244019396</v>
      </c>
      <c r="AH874" s="7">
        <v>153.86769476532899</v>
      </c>
      <c r="AI874" s="7">
        <v>9.7569876198686991</v>
      </c>
      <c r="AJ874" s="7">
        <v>275.72775012254698</v>
      </c>
      <c r="AK874" s="7">
        <v>17.484321504283301</v>
      </c>
      <c r="AL874" s="7">
        <v>77.894214004278197</v>
      </c>
      <c r="AM874" s="7">
        <v>4.9393921372402101</v>
      </c>
      <c r="AN874" s="7">
        <v>1012.4335539341</v>
      </c>
      <c r="AO874" s="7">
        <v>64.199971714273801</v>
      </c>
      <c r="AP874" s="7">
        <v>69.536528334021597</v>
      </c>
      <c r="AQ874" s="7">
        <v>4.4094184105276799</v>
      </c>
      <c r="AR874" s="7">
        <v>362.72775012254698</v>
      </c>
      <c r="AS874" s="7">
        <v>23.001125562621898</v>
      </c>
      <c r="AT874" s="7">
        <v>2.85069864615798</v>
      </c>
      <c r="AU874" s="7">
        <v>0.18076719379568701</v>
      </c>
      <c r="AV874" s="7">
        <v>0</v>
      </c>
      <c r="AW874" s="7">
        <v>0</v>
      </c>
      <c r="AX874" s="7">
        <v>68.611178964376506</v>
      </c>
      <c r="AY874" s="7">
        <v>4.3507405811272299</v>
      </c>
      <c r="AZ874" s="7">
        <v>127.147707030177</v>
      </c>
      <c r="BA874" s="7">
        <v>8.0626320247417294</v>
      </c>
      <c r="BB874" s="7">
        <v>21.170977555215401</v>
      </c>
      <c r="BC874" s="7">
        <v>2.8804051095531102</v>
      </c>
      <c r="BD874" s="7">
        <v>19.154693834483599</v>
      </c>
      <c r="BE874" s="7">
        <v>2.6060807938072998</v>
      </c>
      <c r="BF874" s="7">
        <v>454.05900001525902</v>
      </c>
      <c r="BG874" s="7">
        <v>28.792580850682199</v>
      </c>
      <c r="BH874" s="7">
        <v>46.080244302749598</v>
      </c>
      <c r="BI874" s="7">
        <v>2.9220192963062499</v>
      </c>
      <c r="BJ874" s="7">
        <v>92.974733352661104</v>
      </c>
      <c r="BK874" s="7">
        <v>5.8956711067001404</v>
      </c>
      <c r="BL874" s="7">
        <v>25.1868575811386</v>
      </c>
      <c r="BM874" s="7">
        <v>1.5971374496600299</v>
      </c>
      <c r="BN874" s="7">
        <v>293.65785980224598</v>
      </c>
      <c r="BO874" s="7">
        <v>18.6212973875869</v>
      </c>
      <c r="BP874" s="7">
        <v>26.061023473739599</v>
      </c>
      <c r="BQ874" s="7">
        <v>1.6525696559124701</v>
      </c>
      <c r="BR874" s="7">
        <v>107.60268211364701</v>
      </c>
      <c r="BS874" s="7">
        <v>6.8232518778470199</v>
      </c>
      <c r="BT874" s="7">
        <v>0.72968328744173105</v>
      </c>
      <c r="BU874" s="7">
        <v>4.6270341625981599E-2</v>
      </c>
      <c r="BV874" s="7">
        <v>0</v>
      </c>
      <c r="BW874" s="7">
        <v>0</v>
      </c>
      <c r="BX874" s="7">
        <v>26.007746487855901</v>
      </c>
      <c r="BY874" s="7">
        <v>1.6491912801430499</v>
      </c>
      <c r="BZ874" s="7">
        <v>37.731442570686298</v>
      </c>
      <c r="CA874" s="7">
        <v>2.39260891380383</v>
      </c>
      <c r="CB874" s="7">
        <v>6.0256327092647597</v>
      </c>
      <c r="CC874" s="7">
        <v>0.81981397404962708</v>
      </c>
      <c r="CD874" s="7">
        <v>5.4517629444599196</v>
      </c>
      <c r="CE874" s="7">
        <v>0.74173645502856</v>
      </c>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v>164</v>
      </c>
      <c r="EG874" s="7">
        <v>287</v>
      </c>
      <c r="EH874" s="7">
        <v>82</v>
      </c>
      <c r="EI874" s="7">
        <v>1057</v>
      </c>
      <c r="EJ874" s="7">
        <v>72</v>
      </c>
      <c r="EK874" s="7">
        <v>374</v>
      </c>
      <c r="EL874" s="7">
        <v>3</v>
      </c>
      <c r="EM874" s="7">
        <v>0</v>
      </c>
      <c r="EN874" s="7">
        <v>71</v>
      </c>
      <c r="EO874" s="7">
        <v>132</v>
      </c>
      <c r="EP874" s="7">
        <v>21</v>
      </c>
      <c r="EQ874" s="7">
        <v>19</v>
      </c>
    </row>
    <row r="875" spans="1:147" x14ac:dyDescent="0.35">
      <c r="A875" s="7" t="s">
        <v>1353</v>
      </c>
      <c r="B875" s="7" t="e" vm="1">
        <v>#VALUE!</v>
      </c>
      <c r="C875" s="7" t="e" vm="10">
        <v>#VALUE!</v>
      </c>
      <c r="D875" s="7">
        <v>1</v>
      </c>
      <c r="E875" s="7">
        <v>7257</v>
      </c>
      <c r="F875" s="7">
        <v>2558</v>
      </c>
      <c r="G875" s="7">
        <v>0</v>
      </c>
      <c r="H875" s="7">
        <v>185</v>
      </c>
      <c r="I875" s="7">
        <v>2.5492627807634007</v>
      </c>
      <c r="J875" s="7">
        <v>0</v>
      </c>
      <c r="K875" s="7">
        <v>0</v>
      </c>
      <c r="L875" s="7">
        <v>0</v>
      </c>
      <c r="M875" s="7">
        <v>0</v>
      </c>
      <c r="N875" s="7">
        <v>0</v>
      </c>
      <c r="O875" s="7">
        <v>0</v>
      </c>
      <c r="P875" s="7">
        <v>11.322033898305101</v>
      </c>
      <c r="Q875" s="7">
        <v>83631</v>
      </c>
      <c r="R875" s="7">
        <v>0</v>
      </c>
      <c r="S875" s="7">
        <v>0</v>
      </c>
      <c r="T875" s="7">
        <v>0</v>
      </c>
      <c r="U875" s="7">
        <v>0</v>
      </c>
      <c r="V875" s="7">
        <v>0</v>
      </c>
      <c r="W875" s="7">
        <v>0</v>
      </c>
      <c r="X875" s="7">
        <v>0</v>
      </c>
      <c r="Y875" s="7">
        <v>0</v>
      </c>
      <c r="Z875" s="7"/>
      <c r="AA875" s="7">
        <v>160.75565032661001</v>
      </c>
      <c r="AB875" s="7"/>
      <c r="AC875" s="7"/>
      <c r="AD875" s="7">
        <v>37.761393569409798</v>
      </c>
      <c r="AE875" s="7"/>
      <c r="AF875" s="7">
        <v>160.75565032661001</v>
      </c>
      <c r="AG875" s="7">
        <v>2.2151805198650902</v>
      </c>
      <c r="AH875" s="7">
        <v>37.761393569409798</v>
      </c>
      <c r="AI875" s="7">
        <v>0.52034440635813506</v>
      </c>
      <c r="AJ875" s="7">
        <v>29.865284744650101</v>
      </c>
      <c r="AK875" s="7">
        <v>0.41153761533209499</v>
      </c>
      <c r="AL875" s="7">
        <v>20.646319456398501</v>
      </c>
      <c r="AM875" s="7">
        <v>0.28450212837809702</v>
      </c>
      <c r="AN875" s="7">
        <v>55.261115238070502</v>
      </c>
      <c r="AO875" s="7">
        <v>0.761487050269677</v>
      </c>
      <c r="AP875" s="7">
        <v>16.3101535970345</v>
      </c>
      <c r="AQ875" s="7">
        <v>0.22475063520786201</v>
      </c>
      <c r="AR875" s="7">
        <v>77.426837921142607</v>
      </c>
      <c r="AS875" s="7">
        <v>1.0669262494300999</v>
      </c>
      <c r="AT875" s="7">
        <v>0</v>
      </c>
      <c r="AU875" s="7">
        <v>0</v>
      </c>
      <c r="AV875" s="7">
        <v>0</v>
      </c>
      <c r="AW875" s="7">
        <v>0</v>
      </c>
      <c r="AX875" s="7">
        <v>11.75754570961</v>
      </c>
      <c r="AY875" s="7">
        <v>0.16201661443585499</v>
      </c>
      <c r="AZ875" s="7">
        <v>17.367303479462901</v>
      </c>
      <c r="BA875" s="7">
        <v>0.239317947904959</v>
      </c>
      <c r="BB875" s="7">
        <v>5.0228080302476901</v>
      </c>
      <c r="BC875" s="7">
        <v>0.19635684246472598</v>
      </c>
      <c r="BD875" s="7">
        <v>11.1524809906259</v>
      </c>
      <c r="BE875" s="7">
        <v>0.43598440151000506</v>
      </c>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v>1696</v>
      </c>
      <c r="EG875" s="7">
        <v>1514</v>
      </c>
      <c r="EH875" s="7">
        <v>912</v>
      </c>
      <c r="EI875" s="7">
        <v>1988</v>
      </c>
      <c r="EJ875" s="7">
        <v>1562</v>
      </c>
      <c r="EK875" s="7">
        <v>2407</v>
      </c>
      <c r="EL875" s="7">
        <v>7</v>
      </c>
      <c r="EM875" s="7">
        <v>32</v>
      </c>
      <c r="EN875" s="7">
        <v>1261</v>
      </c>
      <c r="EO875" s="7">
        <v>1625</v>
      </c>
      <c r="EP875" s="7">
        <v>418</v>
      </c>
      <c r="EQ875" s="7">
        <v>512</v>
      </c>
    </row>
    <row r="876" spans="1:147" x14ac:dyDescent="0.35">
      <c r="A876" s="7" t="s">
        <v>1354</v>
      </c>
      <c r="B876" s="7" t="e" vm="1">
        <v>#VALUE!</v>
      </c>
      <c r="C876" s="7" t="e" vm="10">
        <v>#VALUE!</v>
      </c>
      <c r="D876" s="7">
        <v>1</v>
      </c>
      <c r="E876" s="7">
        <v>4308</v>
      </c>
      <c r="F876" s="7">
        <v>1520</v>
      </c>
      <c r="G876" s="7">
        <v>0</v>
      </c>
      <c r="H876" s="7">
        <v>0</v>
      </c>
      <c r="I876" s="7">
        <v>0</v>
      </c>
      <c r="J876" s="7">
        <v>0</v>
      </c>
      <c r="K876" s="7">
        <v>0</v>
      </c>
      <c r="L876" s="7">
        <v>0</v>
      </c>
      <c r="M876" s="7">
        <v>0</v>
      </c>
      <c r="N876" s="7">
        <v>0</v>
      </c>
      <c r="O876" s="7">
        <v>1</v>
      </c>
      <c r="P876" s="7">
        <v>11.885143570536801</v>
      </c>
      <c r="Q876" s="7">
        <v>41429</v>
      </c>
      <c r="R876" s="7">
        <v>0</v>
      </c>
      <c r="S876" s="7">
        <v>0</v>
      </c>
      <c r="T876" s="7">
        <v>0</v>
      </c>
      <c r="U876" s="7">
        <v>0</v>
      </c>
      <c r="V876" s="7">
        <v>0</v>
      </c>
      <c r="W876" s="7">
        <v>0</v>
      </c>
      <c r="X876" s="7">
        <v>0</v>
      </c>
      <c r="Y876" s="7">
        <v>0</v>
      </c>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v>2000</v>
      </c>
      <c r="EG876" s="7">
        <v>1225</v>
      </c>
      <c r="EH876" s="7">
        <v>416</v>
      </c>
      <c r="EI876" s="7">
        <v>550</v>
      </c>
      <c r="EJ876" s="7">
        <v>2836</v>
      </c>
      <c r="EK876" s="7">
        <v>161</v>
      </c>
      <c r="EL876" s="7">
        <v>1</v>
      </c>
      <c r="EM876" s="7">
        <v>17</v>
      </c>
      <c r="EN876" s="7">
        <v>743</v>
      </c>
      <c r="EO876" s="7">
        <v>1121</v>
      </c>
      <c r="EP876" s="7">
        <v>581</v>
      </c>
      <c r="EQ876" s="7">
        <v>546</v>
      </c>
    </row>
    <row r="877" spans="1:147" x14ac:dyDescent="0.35">
      <c r="A877" s="7" t="s">
        <v>1355</v>
      </c>
      <c r="B877" s="7" t="e" vm="1">
        <v>#VALUE!</v>
      </c>
      <c r="C877" s="7" t="e" vm="10">
        <v>#VALUE!</v>
      </c>
      <c r="D877" s="7">
        <v>1</v>
      </c>
      <c r="E877" s="7">
        <v>6745</v>
      </c>
      <c r="F877" s="7">
        <v>2365</v>
      </c>
      <c r="G877" s="7">
        <v>0</v>
      </c>
      <c r="H877" s="7">
        <v>33</v>
      </c>
      <c r="I877" s="7">
        <v>0.4892512972572276</v>
      </c>
      <c r="J877" s="7">
        <v>0</v>
      </c>
      <c r="K877" s="7">
        <v>1</v>
      </c>
      <c r="L877" s="7">
        <v>0</v>
      </c>
      <c r="M877" s="7">
        <v>1</v>
      </c>
      <c r="N877" s="7">
        <v>1</v>
      </c>
      <c r="O877" s="7">
        <v>1</v>
      </c>
      <c r="P877" s="7">
        <v>17.895608947804501</v>
      </c>
      <c r="Q877" s="7">
        <v>54688</v>
      </c>
      <c r="R877" s="7">
        <v>0</v>
      </c>
      <c r="S877" s="7">
        <v>1</v>
      </c>
      <c r="T877" s="7">
        <v>0</v>
      </c>
      <c r="U877" s="7">
        <v>1</v>
      </c>
      <c r="V877" s="7">
        <v>0</v>
      </c>
      <c r="W877" s="7">
        <v>0</v>
      </c>
      <c r="X877" s="7">
        <v>0</v>
      </c>
      <c r="Y877" s="7">
        <v>1</v>
      </c>
      <c r="Z877" s="7"/>
      <c r="AA877" s="7">
        <v>2345.5824522897601</v>
      </c>
      <c r="AB877" s="7"/>
      <c r="AC877" s="7"/>
      <c r="AD877" s="7">
        <v>621.68686642870296</v>
      </c>
      <c r="AE877" s="7"/>
      <c r="AF877" s="7">
        <v>2345.5824522897601</v>
      </c>
      <c r="AG877" s="7">
        <v>34.775129018380404</v>
      </c>
      <c r="AH877" s="7">
        <v>621.68686642870296</v>
      </c>
      <c r="AI877" s="7">
        <v>9.2170032087279896</v>
      </c>
      <c r="AJ877" s="7">
        <v>507.00834901491203</v>
      </c>
      <c r="AK877" s="7">
        <v>7.5168028022966906</v>
      </c>
      <c r="AL877" s="7">
        <v>323.39904519124002</v>
      </c>
      <c r="AM877" s="7">
        <v>4.7946485573200803</v>
      </c>
      <c r="AN877" s="7">
        <v>941.970524322242</v>
      </c>
      <c r="AO877" s="7">
        <v>13.965463666749301</v>
      </c>
      <c r="AP877" s="7">
        <v>249.05775430099999</v>
      </c>
      <c r="AQ877" s="7">
        <v>3.6924796782950402</v>
      </c>
      <c r="AR877" s="7">
        <v>898.90723837772396</v>
      </c>
      <c r="AS877" s="7">
        <v>13.327016136067099</v>
      </c>
      <c r="AT877" s="7">
        <v>3.6440984811633798E-2</v>
      </c>
      <c r="AU877" s="7">
        <v>5.4026663916432701E-4</v>
      </c>
      <c r="AV877" s="7">
        <v>4.22616884112358</v>
      </c>
      <c r="AW877" s="7">
        <v>6.2656320846902605E-2</v>
      </c>
      <c r="AX877" s="7">
        <v>251.38435527076899</v>
      </c>
      <c r="AY877" s="7">
        <v>3.7269733917089596</v>
      </c>
      <c r="AZ877" s="7">
        <v>367.41501839645201</v>
      </c>
      <c r="BA877" s="7">
        <v>5.4472204358258303</v>
      </c>
      <c r="BB877" s="7">
        <v>117.324012858968</v>
      </c>
      <c r="BC877" s="7">
        <v>4.9608462096815096</v>
      </c>
      <c r="BD877" s="7">
        <v>157.27285833633499</v>
      </c>
      <c r="BE877" s="7">
        <v>6.6500151516420702</v>
      </c>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v>3085</v>
      </c>
      <c r="EG877" s="7">
        <v>1748</v>
      </c>
      <c r="EH877" s="7">
        <v>709</v>
      </c>
      <c r="EI877" s="7">
        <v>1885</v>
      </c>
      <c r="EJ877" s="7">
        <v>2036</v>
      </c>
      <c r="EK877" s="7">
        <v>1768</v>
      </c>
      <c r="EL877" s="7">
        <v>4</v>
      </c>
      <c r="EM877" s="7">
        <v>28</v>
      </c>
      <c r="EN877" s="7">
        <v>1024</v>
      </c>
      <c r="EO877" s="7">
        <v>1565</v>
      </c>
      <c r="EP877" s="7">
        <v>574</v>
      </c>
      <c r="EQ877" s="7">
        <v>428</v>
      </c>
    </row>
    <row r="878" spans="1:147" x14ac:dyDescent="0.35">
      <c r="A878" s="7" t="s">
        <v>1356</v>
      </c>
      <c r="B878" s="7" t="e" vm="1">
        <v>#VALUE!</v>
      </c>
      <c r="C878" s="7" t="e" vm="10">
        <v>#VALUE!</v>
      </c>
      <c r="D878" s="7">
        <v>1</v>
      </c>
      <c r="E878" s="7">
        <v>3649</v>
      </c>
      <c r="F878" s="7">
        <v>1404</v>
      </c>
      <c r="G878" s="7">
        <v>0</v>
      </c>
      <c r="H878" s="7">
        <v>26</v>
      </c>
      <c r="I878" s="7">
        <v>0.71252397917237598</v>
      </c>
      <c r="J878" s="7">
        <v>0</v>
      </c>
      <c r="K878" s="7">
        <v>0</v>
      </c>
      <c r="L878" s="7">
        <v>0</v>
      </c>
      <c r="M878" s="7">
        <v>0</v>
      </c>
      <c r="N878" s="7">
        <v>0</v>
      </c>
      <c r="O878" s="7">
        <v>1</v>
      </c>
      <c r="P878" s="7">
        <v>25.2206472318802</v>
      </c>
      <c r="Q878" s="7">
        <v>63413</v>
      </c>
      <c r="R878" s="7">
        <v>0</v>
      </c>
      <c r="S878" s="7">
        <v>0</v>
      </c>
      <c r="T878" s="7">
        <v>0</v>
      </c>
      <c r="U878" s="7">
        <v>0</v>
      </c>
      <c r="V878" s="7">
        <v>0</v>
      </c>
      <c r="W878" s="7">
        <v>0</v>
      </c>
      <c r="X878" s="7">
        <v>0</v>
      </c>
      <c r="Y878" s="7">
        <v>0</v>
      </c>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v>1434</v>
      </c>
      <c r="EG878" s="7">
        <v>901</v>
      </c>
      <c r="EH878" s="7">
        <v>533</v>
      </c>
      <c r="EI878" s="7">
        <v>904</v>
      </c>
      <c r="EJ878" s="7">
        <v>1617</v>
      </c>
      <c r="EK878" s="7">
        <v>374</v>
      </c>
      <c r="EL878" s="7">
        <v>1</v>
      </c>
      <c r="EM878" s="7">
        <v>33</v>
      </c>
      <c r="EN878" s="7">
        <v>720</v>
      </c>
      <c r="EO878" s="7">
        <v>1180</v>
      </c>
      <c r="EP878" s="7">
        <v>617</v>
      </c>
      <c r="EQ878" s="7">
        <v>425</v>
      </c>
    </row>
    <row r="879" spans="1:147" x14ac:dyDescent="0.35">
      <c r="A879" s="7" t="s">
        <v>1357</v>
      </c>
      <c r="B879" s="7" t="e" vm="1">
        <v>#VALUE!</v>
      </c>
      <c r="C879" s="7" t="e" vm="10">
        <v>#VALUE!</v>
      </c>
      <c r="D879" s="7">
        <v>1</v>
      </c>
      <c r="E879" s="7">
        <v>4293</v>
      </c>
      <c r="F879" s="7">
        <v>1663</v>
      </c>
      <c r="G879" s="7">
        <v>0</v>
      </c>
      <c r="H879" s="7">
        <v>0</v>
      </c>
      <c r="I879" s="7">
        <v>0</v>
      </c>
      <c r="J879" s="7">
        <v>0</v>
      </c>
      <c r="K879" s="7">
        <v>0</v>
      </c>
      <c r="L879" s="7">
        <v>0</v>
      </c>
      <c r="M879" s="7">
        <v>0</v>
      </c>
      <c r="N879" s="7">
        <v>0</v>
      </c>
      <c r="O879" s="7">
        <v>1</v>
      </c>
      <c r="P879" s="7">
        <v>29.4687077892841</v>
      </c>
      <c r="Q879" s="7">
        <v>53068</v>
      </c>
      <c r="R879" s="7">
        <v>0</v>
      </c>
      <c r="S879" s="7">
        <v>0</v>
      </c>
      <c r="T879" s="7">
        <v>0</v>
      </c>
      <c r="U879" s="7">
        <v>0</v>
      </c>
      <c r="V879" s="7">
        <v>0</v>
      </c>
      <c r="W879" s="7">
        <v>0</v>
      </c>
      <c r="X879" s="7">
        <v>0</v>
      </c>
      <c r="Y879" s="7">
        <v>0</v>
      </c>
      <c r="Z879" s="7"/>
      <c r="AA879" s="7">
        <v>10.9773887991905</v>
      </c>
      <c r="AB879" s="7"/>
      <c r="AC879" s="7"/>
      <c r="AD879" s="7">
        <v>3.6723633110523202</v>
      </c>
      <c r="AE879" s="7"/>
      <c r="AF879" s="7">
        <v>10.9773887991905</v>
      </c>
      <c r="AG879" s="7">
        <v>0.25570437454438699</v>
      </c>
      <c r="AH879" s="7">
        <v>3.6723633110523202</v>
      </c>
      <c r="AI879" s="7">
        <v>8.5543054065975399E-2</v>
      </c>
      <c r="AJ879" s="7">
        <v>2.4593176245689401</v>
      </c>
      <c r="AK879" s="7">
        <v>5.7286690532703001E-2</v>
      </c>
      <c r="AL879" s="7">
        <v>1.5550621524453201</v>
      </c>
      <c r="AM879" s="7">
        <v>3.6223204110070302E-2</v>
      </c>
      <c r="AN879" s="7">
        <v>3.3380559980869302</v>
      </c>
      <c r="AO879" s="7">
        <v>7.7755788448332794E-2</v>
      </c>
      <c r="AP879" s="7">
        <v>5.7705345749854997</v>
      </c>
      <c r="AQ879" s="7">
        <v>0.13441729734417698</v>
      </c>
      <c r="AR879" s="7">
        <v>0.34586310386657698</v>
      </c>
      <c r="AS879" s="7">
        <v>8.0564431368874301E-3</v>
      </c>
      <c r="AT879" s="7">
        <v>0</v>
      </c>
      <c r="AU879" s="7">
        <v>0</v>
      </c>
      <c r="AV879" s="7">
        <v>0</v>
      </c>
      <c r="AW879" s="7">
        <v>0</v>
      </c>
      <c r="AX879" s="7">
        <v>1.52293549478054</v>
      </c>
      <c r="AY879" s="7">
        <v>3.5474854292581896E-2</v>
      </c>
      <c r="AZ879" s="7">
        <v>4.86231330037117</v>
      </c>
      <c r="BA879" s="7">
        <v>0.11326143257328601</v>
      </c>
      <c r="BB879" s="7">
        <v>1.0386270694434601</v>
      </c>
      <c r="BC879" s="7">
        <v>6.2455025222096498E-2</v>
      </c>
      <c r="BD879" s="7">
        <v>1.35623656958342</v>
      </c>
      <c r="BE879" s="7">
        <v>8.15536121216726E-2</v>
      </c>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v>2265</v>
      </c>
      <c r="EG879" s="7">
        <v>992</v>
      </c>
      <c r="EH879" s="7">
        <v>588</v>
      </c>
      <c r="EI879" s="7">
        <v>1184</v>
      </c>
      <c r="EJ879" s="7">
        <v>1833</v>
      </c>
      <c r="EK879" s="7">
        <v>350</v>
      </c>
      <c r="EL879" s="7">
        <v>3</v>
      </c>
      <c r="EM879" s="7">
        <v>48</v>
      </c>
      <c r="EN879" s="7">
        <v>875</v>
      </c>
      <c r="EO879" s="7">
        <v>1477</v>
      </c>
      <c r="EP879" s="7">
        <v>657</v>
      </c>
      <c r="EQ879" s="7">
        <v>511</v>
      </c>
    </row>
    <row r="880" spans="1:147" x14ac:dyDescent="0.35">
      <c r="A880" s="7" t="s">
        <v>1358</v>
      </c>
      <c r="B880" s="7" t="e" vm="1">
        <v>#VALUE!</v>
      </c>
      <c r="C880" s="7" t="e" vm="10">
        <v>#VALUE!</v>
      </c>
      <c r="D880" s="7">
        <v>1</v>
      </c>
      <c r="E880" s="7">
        <v>3101</v>
      </c>
      <c r="F880" s="7">
        <v>1569</v>
      </c>
      <c r="G880" s="7">
        <v>0</v>
      </c>
      <c r="H880" s="7">
        <v>1</v>
      </c>
      <c r="I880" s="7">
        <v>3.2247662044501774E-2</v>
      </c>
      <c r="J880" s="7">
        <v>0</v>
      </c>
      <c r="K880" s="7">
        <v>0</v>
      </c>
      <c r="L880" s="7">
        <v>0</v>
      </c>
      <c r="M880" s="7">
        <v>0</v>
      </c>
      <c r="N880" s="7">
        <v>0</v>
      </c>
      <c r="O880" s="7">
        <v>0</v>
      </c>
      <c r="P880" s="7">
        <v>4.5855379188712497</v>
      </c>
      <c r="Q880" s="7">
        <v>129531</v>
      </c>
      <c r="R880" s="7">
        <v>0</v>
      </c>
      <c r="S880" s="7">
        <v>0</v>
      </c>
      <c r="T880" s="7">
        <v>0</v>
      </c>
      <c r="U880" s="7">
        <v>0</v>
      </c>
      <c r="V880" s="7">
        <v>0</v>
      </c>
      <c r="W880" s="7">
        <v>0</v>
      </c>
      <c r="X880" s="7">
        <v>0</v>
      </c>
      <c r="Y880" s="7">
        <v>0</v>
      </c>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v>454</v>
      </c>
      <c r="EG880" s="7">
        <v>385</v>
      </c>
      <c r="EH880" s="7">
        <v>153</v>
      </c>
      <c r="EI880" s="7">
        <v>1994</v>
      </c>
      <c r="EJ880" s="7">
        <v>262</v>
      </c>
      <c r="EK880" s="7">
        <v>422</v>
      </c>
      <c r="EL880" s="7">
        <v>0</v>
      </c>
      <c r="EM880" s="7">
        <v>5</v>
      </c>
      <c r="EN880" s="7">
        <v>418</v>
      </c>
      <c r="EO880" s="7">
        <v>750</v>
      </c>
      <c r="EP880" s="7">
        <v>682</v>
      </c>
      <c r="EQ880" s="7">
        <v>74</v>
      </c>
    </row>
    <row r="881" spans="1:147" x14ac:dyDescent="0.35">
      <c r="A881" s="7" t="s">
        <v>1359</v>
      </c>
      <c r="B881" s="7" t="e" vm="1">
        <v>#VALUE!</v>
      </c>
      <c r="C881" s="7" t="e" vm="10">
        <v>#VALUE!</v>
      </c>
      <c r="D881" s="7">
        <v>1</v>
      </c>
      <c r="E881" s="7">
        <v>1843</v>
      </c>
      <c r="F881" s="7">
        <v>883</v>
      </c>
      <c r="G881" s="7">
        <v>0</v>
      </c>
      <c r="H881" s="7">
        <v>1</v>
      </c>
      <c r="I881" s="7">
        <v>5.4259359739555077E-2</v>
      </c>
      <c r="J881" s="7">
        <v>0</v>
      </c>
      <c r="K881" s="7">
        <v>0</v>
      </c>
      <c r="L881" s="7">
        <v>0</v>
      </c>
      <c r="M881" s="7">
        <v>0</v>
      </c>
      <c r="N881" s="7">
        <v>0</v>
      </c>
      <c r="O881" s="7">
        <v>0</v>
      </c>
      <c r="P881" s="7">
        <v>19.5110258868648</v>
      </c>
      <c r="Q881" s="7">
        <v>81767</v>
      </c>
      <c r="R881" s="7">
        <v>0</v>
      </c>
      <c r="S881" s="7">
        <v>0</v>
      </c>
      <c r="T881" s="7">
        <v>0</v>
      </c>
      <c r="U881" s="7">
        <v>0</v>
      </c>
      <c r="V881" s="7">
        <v>0</v>
      </c>
      <c r="W881" s="7">
        <v>0</v>
      </c>
      <c r="X881" s="7">
        <v>0</v>
      </c>
      <c r="Y881" s="7">
        <v>0</v>
      </c>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v>740</v>
      </c>
      <c r="EG881" s="7">
        <v>324</v>
      </c>
      <c r="EH881" s="7">
        <v>119</v>
      </c>
      <c r="EI881" s="7">
        <v>966</v>
      </c>
      <c r="EJ881" s="7">
        <v>324</v>
      </c>
      <c r="EK881" s="7">
        <v>155</v>
      </c>
      <c r="EL881" s="7">
        <v>3</v>
      </c>
      <c r="EM881" s="7">
        <v>22</v>
      </c>
      <c r="EN881" s="7">
        <v>373</v>
      </c>
      <c r="EO881" s="7">
        <v>709</v>
      </c>
      <c r="EP881" s="7">
        <v>344</v>
      </c>
      <c r="EQ881" s="7">
        <v>120</v>
      </c>
    </row>
    <row r="882" spans="1:147" x14ac:dyDescent="0.35">
      <c r="A882" s="7" t="s">
        <v>1360</v>
      </c>
      <c r="B882" s="7" t="e" vm="1">
        <v>#VALUE!</v>
      </c>
      <c r="C882" s="7" t="e" vm="10">
        <v>#VALUE!</v>
      </c>
      <c r="D882" s="7">
        <v>1</v>
      </c>
      <c r="E882" s="7">
        <v>1446</v>
      </c>
      <c r="F882" s="7">
        <v>444</v>
      </c>
      <c r="G882" s="7">
        <v>0</v>
      </c>
      <c r="H882" s="7">
        <v>0</v>
      </c>
      <c r="I882" s="7">
        <v>0</v>
      </c>
      <c r="J882" s="7">
        <v>0</v>
      </c>
      <c r="K882" s="7">
        <v>0</v>
      </c>
      <c r="L882" s="7">
        <v>0</v>
      </c>
      <c r="M882" s="7">
        <v>0</v>
      </c>
      <c r="N882" s="7">
        <v>0</v>
      </c>
      <c r="O882" s="7">
        <v>0</v>
      </c>
      <c r="P882" s="7">
        <v>14.656771799628901</v>
      </c>
      <c r="Q882" s="7">
        <v>101413</v>
      </c>
      <c r="R882" s="7">
        <v>0</v>
      </c>
      <c r="S882" s="7">
        <v>0</v>
      </c>
      <c r="T882" s="7">
        <v>0</v>
      </c>
      <c r="U882" s="7">
        <v>0</v>
      </c>
      <c r="V882" s="7">
        <v>0</v>
      </c>
      <c r="W882" s="7">
        <v>0</v>
      </c>
      <c r="X882" s="7">
        <v>0</v>
      </c>
      <c r="Y882" s="7">
        <v>0</v>
      </c>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v>434</v>
      </c>
      <c r="EG882" s="7">
        <v>296</v>
      </c>
      <c r="EH882" s="7">
        <v>159</v>
      </c>
      <c r="EI882" s="7">
        <v>276</v>
      </c>
      <c r="EJ882" s="7">
        <v>40</v>
      </c>
      <c r="EK882" s="7">
        <v>1079</v>
      </c>
      <c r="EL882" s="7">
        <v>0</v>
      </c>
      <c r="EM882" s="7">
        <v>0</v>
      </c>
      <c r="EN882" s="7">
        <v>51</v>
      </c>
      <c r="EO882" s="7">
        <v>79</v>
      </c>
      <c r="EP882" s="7">
        <v>50</v>
      </c>
      <c r="EQ882" s="7">
        <v>65</v>
      </c>
    </row>
    <row r="883" spans="1:147" x14ac:dyDescent="0.35">
      <c r="A883" s="7" t="s">
        <v>1361</v>
      </c>
      <c r="B883" s="7" t="e" vm="1">
        <v>#VALUE!</v>
      </c>
      <c r="C883" s="7" t="e" vm="10">
        <v>#VALUE!</v>
      </c>
      <c r="D883" s="7">
        <v>1</v>
      </c>
      <c r="E883" s="7">
        <v>3519</v>
      </c>
      <c r="F883" s="7">
        <v>1284</v>
      </c>
      <c r="G883" s="7">
        <v>0</v>
      </c>
      <c r="H883" s="7">
        <v>2</v>
      </c>
      <c r="I883" s="7">
        <v>5.6834327934072178E-2</v>
      </c>
      <c r="J883" s="7">
        <v>0</v>
      </c>
      <c r="K883" s="7">
        <v>0</v>
      </c>
      <c r="L883" s="7">
        <v>0</v>
      </c>
      <c r="M883" s="7">
        <v>0</v>
      </c>
      <c r="N883" s="7">
        <v>0</v>
      </c>
      <c r="O883" s="7">
        <v>1</v>
      </c>
      <c r="P883" s="7">
        <v>38.809296402419605</v>
      </c>
      <c r="Q883" s="7">
        <v>31850</v>
      </c>
      <c r="R883" s="7">
        <v>0</v>
      </c>
      <c r="S883" s="7">
        <v>0</v>
      </c>
      <c r="T883" s="7">
        <v>0</v>
      </c>
      <c r="U883" s="7">
        <v>0</v>
      </c>
      <c r="V883" s="7">
        <v>0</v>
      </c>
      <c r="W883" s="7">
        <v>0</v>
      </c>
      <c r="X883" s="7">
        <v>0</v>
      </c>
      <c r="Y883" s="7">
        <v>0</v>
      </c>
      <c r="Z883" s="7"/>
      <c r="AA883" s="7">
        <v>145.6484554708</v>
      </c>
      <c r="AB883" s="7"/>
      <c r="AC883" s="7"/>
      <c r="AD883" s="7">
        <v>72.8242277354002</v>
      </c>
      <c r="AE883" s="7"/>
      <c r="AF883" s="7">
        <v>145.6484554708</v>
      </c>
      <c r="AG883" s="7">
        <v>4.1389160406592902</v>
      </c>
      <c r="AH883" s="7">
        <v>72.8242277354002</v>
      </c>
      <c r="AI883" s="7">
        <v>2.0694580203296402</v>
      </c>
      <c r="AJ883" s="7">
        <v>53.5035729855299</v>
      </c>
      <c r="AK883" s="7">
        <v>1.5204198063520902</v>
      </c>
      <c r="AL883" s="7">
        <v>4.8943501114845303</v>
      </c>
      <c r="AM883" s="7">
        <v>0.139083549630137</v>
      </c>
      <c r="AN883" s="7">
        <v>30.906545042991599</v>
      </c>
      <c r="AO883" s="7">
        <v>0.87827635814128002</v>
      </c>
      <c r="AP883" s="7">
        <v>51.859602302312901</v>
      </c>
      <c r="AQ883" s="7">
        <v>1.47370282189011</v>
      </c>
      <c r="AR883" s="7">
        <v>4.5433597713708904</v>
      </c>
      <c r="AS883" s="7">
        <v>0.129109399584282</v>
      </c>
      <c r="AT883" s="7">
        <v>0.15599569678306599</v>
      </c>
      <c r="AU883" s="7">
        <v>4.43295529363643E-3</v>
      </c>
      <c r="AV883" s="7">
        <v>0.71822774410247803</v>
      </c>
      <c r="AW883" s="7">
        <v>2.04099955698346E-2</v>
      </c>
      <c r="AX883" s="7">
        <v>57.464722990989699</v>
      </c>
      <c r="AY883" s="7">
        <v>1.63298445555526</v>
      </c>
      <c r="AZ883" s="7">
        <v>88.917256832122803</v>
      </c>
      <c r="BA883" s="7">
        <v>2.5267762668974898</v>
      </c>
      <c r="BB883" s="7">
        <v>14.4024471640587</v>
      </c>
      <c r="BC883" s="7">
        <v>1.1216859162039501</v>
      </c>
      <c r="BD883" s="7">
        <v>19.908374488353701</v>
      </c>
      <c r="BE883" s="7">
        <v>1.55049645547926</v>
      </c>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v>2021</v>
      </c>
      <c r="EG883" s="7">
        <v>1140</v>
      </c>
      <c r="EH883" s="7">
        <v>304</v>
      </c>
      <c r="EI883" s="7">
        <v>420</v>
      </c>
      <c r="EJ883" s="7">
        <v>2281</v>
      </c>
      <c r="EK883" s="7">
        <v>58</v>
      </c>
      <c r="EL883" s="7">
        <v>4</v>
      </c>
      <c r="EM883" s="7">
        <v>15</v>
      </c>
      <c r="EN883" s="7">
        <v>741</v>
      </c>
      <c r="EO883" s="7">
        <v>1227</v>
      </c>
      <c r="EP883" s="7">
        <v>580</v>
      </c>
      <c r="EQ883" s="7">
        <v>538</v>
      </c>
    </row>
    <row r="884" spans="1:147" x14ac:dyDescent="0.35">
      <c r="A884" s="7" t="s">
        <v>1362</v>
      </c>
      <c r="B884" s="7" t="e" vm="1">
        <v>#VALUE!</v>
      </c>
      <c r="C884" s="7" t="e" vm="10">
        <v>#VALUE!</v>
      </c>
      <c r="D884" s="7">
        <v>1</v>
      </c>
      <c r="E884" s="7">
        <v>3343</v>
      </c>
      <c r="F884" s="7">
        <v>1155</v>
      </c>
      <c r="G884" s="7">
        <v>0</v>
      </c>
      <c r="H884" s="7">
        <v>2</v>
      </c>
      <c r="I884" s="7">
        <v>5.9826503140891413E-2</v>
      </c>
      <c r="J884" s="7">
        <v>0</v>
      </c>
      <c r="K884" s="7">
        <v>0</v>
      </c>
      <c r="L884" s="7">
        <v>0</v>
      </c>
      <c r="M884" s="7">
        <v>0</v>
      </c>
      <c r="N884" s="7">
        <v>0</v>
      </c>
      <c r="O884" s="7">
        <v>1</v>
      </c>
      <c r="P884" s="7">
        <v>27.286742034943501</v>
      </c>
      <c r="Q884" s="7">
        <v>50848</v>
      </c>
      <c r="R884" s="7">
        <v>0</v>
      </c>
      <c r="S884" s="7">
        <v>0</v>
      </c>
      <c r="T884" s="7">
        <v>0</v>
      </c>
      <c r="U884" s="7">
        <v>0</v>
      </c>
      <c r="V884" s="7">
        <v>0</v>
      </c>
      <c r="W884" s="7">
        <v>0</v>
      </c>
      <c r="X884" s="7">
        <v>0</v>
      </c>
      <c r="Y884" s="7">
        <v>0</v>
      </c>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v>1801</v>
      </c>
      <c r="EG884" s="7">
        <v>1034</v>
      </c>
      <c r="EH884" s="7">
        <v>279</v>
      </c>
      <c r="EI884" s="7">
        <v>196</v>
      </c>
      <c r="EJ884" s="7">
        <v>2762</v>
      </c>
      <c r="EK884" s="7">
        <v>12</v>
      </c>
      <c r="EL884" s="7">
        <v>0</v>
      </c>
      <c r="EM884" s="7">
        <v>18</v>
      </c>
      <c r="EN884" s="7">
        <v>355</v>
      </c>
      <c r="EO884" s="7">
        <v>545</v>
      </c>
      <c r="EP884" s="7">
        <v>551</v>
      </c>
      <c r="EQ884" s="7">
        <v>336</v>
      </c>
    </row>
    <row r="885" spans="1:147" x14ac:dyDescent="0.35">
      <c r="A885" s="7" t="s">
        <v>1363</v>
      </c>
      <c r="B885" s="7" t="e" vm="1">
        <v>#VALUE!</v>
      </c>
      <c r="C885" s="7" t="e" vm="10">
        <v>#VALUE!</v>
      </c>
      <c r="D885" s="7">
        <v>1</v>
      </c>
      <c r="E885" s="7">
        <v>81</v>
      </c>
      <c r="F885" s="7">
        <v>35</v>
      </c>
      <c r="G885" s="7">
        <v>0</v>
      </c>
      <c r="H885" s="7">
        <v>0</v>
      </c>
      <c r="I885" s="7">
        <v>0</v>
      </c>
      <c r="J885" s="7">
        <v>0</v>
      </c>
      <c r="K885" s="7">
        <v>0</v>
      </c>
      <c r="L885" s="7">
        <v>0</v>
      </c>
      <c r="M885" s="7">
        <v>0</v>
      </c>
      <c r="N885" s="7">
        <v>0</v>
      </c>
      <c r="O885" s="7">
        <v>1</v>
      </c>
      <c r="P885" s="7">
        <v>34.7222222222222</v>
      </c>
      <c r="Q885" s="7"/>
      <c r="R885" s="7">
        <v>0</v>
      </c>
      <c r="S885" s="7">
        <v>0</v>
      </c>
      <c r="T885" s="7">
        <v>0</v>
      </c>
      <c r="U885" s="7">
        <v>0</v>
      </c>
      <c r="V885" s="7">
        <v>0</v>
      </c>
      <c r="W885" s="7">
        <v>0</v>
      </c>
      <c r="X885" s="7">
        <v>0</v>
      </c>
      <c r="Y885" s="7">
        <v>0</v>
      </c>
      <c r="Z885" s="7">
        <v>0</v>
      </c>
      <c r="AA885" s="7">
        <v>0</v>
      </c>
      <c r="AB885" s="7">
        <v>0</v>
      </c>
      <c r="AC885" s="7">
        <v>0</v>
      </c>
      <c r="AD885" s="7">
        <v>0</v>
      </c>
      <c r="AE885" s="7">
        <v>0</v>
      </c>
      <c r="AF885" s="7">
        <v>0</v>
      </c>
      <c r="AG885" s="7">
        <v>0</v>
      </c>
      <c r="AH885" s="7">
        <v>0</v>
      </c>
      <c r="AI885" s="7">
        <v>0</v>
      </c>
      <c r="AJ885" s="7">
        <v>0</v>
      </c>
      <c r="AK885" s="7">
        <v>0</v>
      </c>
      <c r="AL885" s="7">
        <v>0</v>
      </c>
      <c r="AM885" s="7">
        <v>0</v>
      </c>
      <c r="AN885" s="7">
        <v>0</v>
      </c>
      <c r="AO885" s="7">
        <v>0</v>
      </c>
      <c r="AP885" s="7">
        <v>0</v>
      </c>
      <c r="AQ885" s="7">
        <v>0</v>
      </c>
      <c r="AR885" s="7">
        <v>0</v>
      </c>
      <c r="AS885" s="7">
        <v>0</v>
      </c>
      <c r="AT885" s="7">
        <v>0</v>
      </c>
      <c r="AU885" s="7">
        <v>0</v>
      </c>
      <c r="AV885" s="7">
        <v>0</v>
      </c>
      <c r="AW885" s="7">
        <v>0</v>
      </c>
      <c r="AX885" s="7">
        <v>0</v>
      </c>
      <c r="AY885" s="7">
        <v>0</v>
      </c>
      <c r="AZ885" s="7">
        <v>0</v>
      </c>
      <c r="BA885" s="7">
        <v>0</v>
      </c>
      <c r="BB885" s="7">
        <v>0</v>
      </c>
      <c r="BC885" s="7">
        <v>0</v>
      </c>
      <c r="BD885" s="7">
        <v>0</v>
      </c>
      <c r="BE885" s="7">
        <v>0</v>
      </c>
      <c r="BF885" s="7">
        <v>0</v>
      </c>
      <c r="BG885" s="7">
        <v>0</v>
      </c>
      <c r="BH885" s="7">
        <v>0</v>
      </c>
      <c r="BI885" s="7">
        <v>0</v>
      </c>
      <c r="BJ885" s="7">
        <v>0</v>
      </c>
      <c r="BK885" s="7">
        <v>0</v>
      </c>
      <c r="BL885" s="7">
        <v>0</v>
      </c>
      <c r="BM885" s="7">
        <v>0</v>
      </c>
      <c r="BN885" s="7">
        <v>0</v>
      </c>
      <c r="BO885" s="7">
        <v>0</v>
      </c>
      <c r="BP885" s="7">
        <v>0</v>
      </c>
      <c r="BQ885" s="7">
        <v>0</v>
      </c>
      <c r="BR885" s="7">
        <v>0</v>
      </c>
      <c r="BS885" s="7">
        <v>0</v>
      </c>
      <c r="BT885" s="7">
        <v>0</v>
      </c>
      <c r="BU885" s="7">
        <v>0</v>
      </c>
      <c r="BV885" s="7">
        <v>0</v>
      </c>
      <c r="BW885" s="7">
        <v>0</v>
      </c>
      <c r="BX885" s="7">
        <v>0</v>
      </c>
      <c r="BY885" s="7">
        <v>0</v>
      </c>
      <c r="BZ885" s="7">
        <v>0</v>
      </c>
      <c r="CA885" s="7">
        <v>0</v>
      </c>
      <c r="CB885" s="7">
        <v>0</v>
      </c>
      <c r="CC885" s="7">
        <v>0</v>
      </c>
      <c r="CD885" s="7">
        <v>0</v>
      </c>
      <c r="CE885" s="7">
        <v>0</v>
      </c>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v>25</v>
      </c>
      <c r="EG885" s="7">
        <v>16</v>
      </c>
      <c r="EH885" s="7">
        <v>3</v>
      </c>
      <c r="EI885" s="7">
        <v>35</v>
      </c>
      <c r="EJ885" s="7">
        <v>26</v>
      </c>
      <c r="EK885" s="7">
        <v>1</v>
      </c>
      <c r="EL885" s="7">
        <v>0</v>
      </c>
      <c r="EM885" s="7">
        <v>0</v>
      </c>
      <c r="EN885" s="7">
        <v>19</v>
      </c>
      <c r="EO885" s="7">
        <v>31</v>
      </c>
      <c r="EP885" s="7">
        <v>0</v>
      </c>
      <c r="EQ885" s="7">
        <v>9</v>
      </c>
    </row>
    <row r="886" spans="1:147" x14ac:dyDescent="0.35">
      <c r="A886" s="7" t="s">
        <v>1364</v>
      </c>
      <c r="B886" s="7" t="e" vm="1">
        <v>#VALUE!</v>
      </c>
      <c r="C886" s="7" t="e" vm="10">
        <v>#VALUE!</v>
      </c>
      <c r="D886" s="7">
        <v>1</v>
      </c>
      <c r="E886" s="7">
        <v>3944</v>
      </c>
      <c r="F886" s="7">
        <v>1899</v>
      </c>
      <c r="G886" s="7">
        <v>0</v>
      </c>
      <c r="H886" s="7">
        <v>30</v>
      </c>
      <c r="I886" s="7">
        <v>0.76064908722109537</v>
      </c>
      <c r="J886" s="7">
        <v>0</v>
      </c>
      <c r="K886" s="7">
        <v>0</v>
      </c>
      <c r="L886" s="7">
        <v>0</v>
      </c>
      <c r="M886" s="7">
        <v>0</v>
      </c>
      <c r="N886" s="7">
        <v>0</v>
      </c>
      <c r="O886" s="7">
        <v>0</v>
      </c>
      <c r="P886" s="7">
        <v>7.3242630385487502</v>
      </c>
      <c r="Q886" s="7">
        <v>148561</v>
      </c>
      <c r="R886" s="7">
        <v>0</v>
      </c>
      <c r="S886" s="7">
        <v>0</v>
      </c>
      <c r="T886" s="7">
        <v>0</v>
      </c>
      <c r="U886" s="7">
        <v>0</v>
      </c>
      <c r="V886" s="7">
        <v>0</v>
      </c>
      <c r="W886" s="7">
        <v>0</v>
      </c>
      <c r="X886" s="7">
        <v>0</v>
      </c>
      <c r="Y886" s="7">
        <v>0</v>
      </c>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v>840</v>
      </c>
      <c r="EG886" s="7">
        <v>550</v>
      </c>
      <c r="EH886" s="7">
        <v>358</v>
      </c>
      <c r="EI886" s="7">
        <v>2008</v>
      </c>
      <c r="EJ886" s="7">
        <v>357</v>
      </c>
      <c r="EK886" s="7">
        <v>954</v>
      </c>
      <c r="EL886" s="7">
        <v>7</v>
      </c>
      <c r="EM886" s="7">
        <v>11</v>
      </c>
      <c r="EN886" s="7">
        <v>607</v>
      </c>
      <c r="EO886" s="7">
        <v>1240</v>
      </c>
      <c r="EP886" s="7">
        <v>1003</v>
      </c>
      <c r="EQ886" s="7">
        <v>209</v>
      </c>
    </row>
    <row r="887" spans="1:147" x14ac:dyDescent="0.35">
      <c r="A887" s="7" t="s">
        <v>1365</v>
      </c>
      <c r="B887" s="7" t="e" vm="1">
        <v>#VALUE!</v>
      </c>
      <c r="C887" s="7" t="e" vm="10">
        <v>#VALUE!</v>
      </c>
      <c r="D887" s="7">
        <v>1</v>
      </c>
      <c r="E887" s="7">
        <v>3280</v>
      </c>
      <c r="F887" s="7">
        <v>1420</v>
      </c>
      <c r="G887" s="7">
        <v>0</v>
      </c>
      <c r="H887" s="7">
        <v>137</v>
      </c>
      <c r="I887" s="7">
        <v>4.1768292682926829</v>
      </c>
      <c r="J887" s="7">
        <v>0</v>
      </c>
      <c r="K887" s="7">
        <v>0</v>
      </c>
      <c r="L887" s="7">
        <v>0</v>
      </c>
      <c r="M887" s="7">
        <v>0</v>
      </c>
      <c r="N887" s="7">
        <v>0</v>
      </c>
      <c r="O887" s="7">
        <v>0</v>
      </c>
      <c r="P887" s="7">
        <v>11.785040854808299</v>
      </c>
      <c r="Q887" s="7">
        <v>89375</v>
      </c>
      <c r="R887" s="7">
        <v>0</v>
      </c>
      <c r="S887" s="7">
        <v>0</v>
      </c>
      <c r="T887" s="7">
        <v>0</v>
      </c>
      <c r="U887" s="7">
        <v>0</v>
      </c>
      <c r="V887" s="7">
        <v>0</v>
      </c>
      <c r="W887" s="7">
        <v>0</v>
      </c>
      <c r="X887" s="7">
        <v>0</v>
      </c>
      <c r="Y887" s="7">
        <v>0</v>
      </c>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v>961</v>
      </c>
      <c r="EG887" s="7">
        <v>465</v>
      </c>
      <c r="EH887" s="7">
        <v>392</v>
      </c>
      <c r="EI887" s="7">
        <v>1362</v>
      </c>
      <c r="EJ887" s="7">
        <v>413</v>
      </c>
      <c r="EK887" s="7">
        <v>993</v>
      </c>
      <c r="EL887" s="7">
        <v>1</v>
      </c>
      <c r="EM887" s="7">
        <v>19</v>
      </c>
      <c r="EN887" s="7">
        <v>492</v>
      </c>
      <c r="EO887" s="7">
        <v>809</v>
      </c>
      <c r="EP887" s="7">
        <v>473</v>
      </c>
      <c r="EQ887" s="7">
        <v>136</v>
      </c>
    </row>
    <row r="888" spans="1:147" x14ac:dyDescent="0.35">
      <c r="A888" s="7" t="s">
        <v>1366</v>
      </c>
      <c r="B888" s="7" t="e" vm="1">
        <v>#VALUE!</v>
      </c>
      <c r="C888" s="7" t="e" vm="10">
        <v>#VALUE!</v>
      </c>
      <c r="D888" s="7">
        <v>1</v>
      </c>
      <c r="E888" s="7">
        <v>2160</v>
      </c>
      <c r="F888" s="7">
        <v>892</v>
      </c>
      <c r="G888" s="7">
        <v>0</v>
      </c>
      <c r="H888" s="7">
        <v>248</v>
      </c>
      <c r="I888" s="7">
        <v>11.481481481481481</v>
      </c>
      <c r="J888" s="7">
        <v>0</v>
      </c>
      <c r="K888" s="7">
        <v>0</v>
      </c>
      <c r="L888" s="7">
        <v>0</v>
      </c>
      <c r="M888" s="7">
        <v>0</v>
      </c>
      <c r="N888" s="7">
        <v>0</v>
      </c>
      <c r="O888" s="7">
        <v>0</v>
      </c>
      <c r="P888" s="7">
        <v>4.3660009289363702</v>
      </c>
      <c r="Q888" s="7">
        <v>166000</v>
      </c>
      <c r="R888" s="7">
        <v>0</v>
      </c>
      <c r="S888" s="7">
        <v>0</v>
      </c>
      <c r="T888" s="7">
        <v>0</v>
      </c>
      <c r="U888" s="7">
        <v>0</v>
      </c>
      <c r="V888" s="7">
        <v>0</v>
      </c>
      <c r="W888" s="7">
        <v>0</v>
      </c>
      <c r="X888" s="7">
        <v>0</v>
      </c>
      <c r="Y888" s="7">
        <v>0</v>
      </c>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v>253</v>
      </c>
      <c r="EG888" s="7">
        <v>296</v>
      </c>
      <c r="EH888" s="7">
        <v>375</v>
      </c>
      <c r="EI888" s="7">
        <v>1205</v>
      </c>
      <c r="EJ888" s="7">
        <v>194</v>
      </c>
      <c r="EK888" s="7">
        <v>635</v>
      </c>
      <c r="EL888" s="7">
        <v>0</v>
      </c>
      <c r="EM888" s="7">
        <v>5</v>
      </c>
      <c r="EN888" s="7">
        <v>121</v>
      </c>
      <c r="EO888" s="7">
        <v>232</v>
      </c>
      <c r="EP888" s="7">
        <v>224</v>
      </c>
      <c r="EQ888" s="7">
        <v>27</v>
      </c>
    </row>
    <row r="889" spans="1:147" x14ac:dyDescent="0.35">
      <c r="A889" s="7" t="s">
        <v>1367</v>
      </c>
      <c r="B889" s="7" t="e" vm="1">
        <v>#VALUE!</v>
      </c>
      <c r="C889" s="7" t="e" vm="10">
        <v>#VALUE!</v>
      </c>
      <c r="D889" s="7">
        <v>1</v>
      </c>
      <c r="E889" s="7">
        <v>1034</v>
      </c>
      <c r="F889" s="7">
        <v>585</v>
      </c>
      <c r="G889" s="7">
        <v>0</v>
      </c>
      <c r="H889" s="7">
        <v>0</v>
      </c>
      <c r="I889" s="7">
        <v>0</v>
      </c>
      <c r="J889" s="7">
        <v>0</v>
      </c>
      <c r="K889" s="7">
        <v>0</v>
      </c>
      <c r="L889" s="7">
        <v>0</v>
      </c>
      <c r="M889" s="7">
        <v>0</v>
      </c>
      <c r="N889" s="7">
        <v>0</v>
      </c>
      <c r="O889" s="7">
        <v>0</v>
      </c>
      <c r="P889" s="7">
        <v>1.9714765100671099</v>
      </c>
      <c r="Q889" s="7">
        <v>208333</v>
      </c>
      <c r="R889" s="7">
        <v>0</v>
      </c>
      <c r="S889" s="7">
        <v>0</v>
      </c>
      <c r="T889" s="7">
        <v>0</v>
      </c>
      <c r="U889" s="7">
        <v>0</v>
      </c>
      <c r="V889" s="7">
        <v>0</v>
      </c>
      <c r="W889" s="7">
        <v>0</v>
      </c>
      <c r="X889" s="7">
        <v>0</v>
      </c>
      <c r="Y889" s="7">
        <v>0</v>
      </c>
      <c r="Z889" s="7"/>
      <c r="AA889" s="7">
        <v>0</v>
      </c>
      <c r="AB889" s="7"/>
      <c r="AC889" s="7"/>
      <c r="AD889" s="7">
        <v>0</v>
      </c>
      <c r="AE889" s="7"/>
      <c r="AF889" s="7">
        <v>0</v>
      </c>
      <c r="AG889" s="7">
        <v>0</v>
      </c>
      <c r="AH889" s="7">
        <v>0</v>
      </c>
      <c r="AI889" s="7">
        <v>0</v>
      </c>
      <c r="AJ889" s="7">
        <v>0</v>
      </c>
      <c r="AK889" s="7">
        <v>0</v>
      </c>
      <c r="AL889" s="7">
        <v>0</v>
      </c>
      <c r="AM889" s="7">
        <v>0</v>
      </c>
      <c r="AN889" s="7">
        <v>0</v>
      </c>
      <c r="AO889" s="7">
        <v>0</v>
      </c>
      <c r="AP889" s="7">
        <v>0</v>
      </c>
      <c r="AQ889" s="7">
        <v>0</v>
      </c>
      <c r="AR889" s="7">
        <v>0</v>
      </c>
      <c r="AS889" s="7">
        <v>0</v>
      </c>
      <c r="AT889" s="7">
        <v>0</v>
      </c>
      <c r="AU889" s="7">
        <v>0</v>
      </c>
      <c r="AV889" s="7">
        <v>0</v>
      </c>
      <c r="AW889" s="7">
        <v>0</v>
      </c>
      <c r="AX889" s="7">
        <v>0</v>
      </c>
      <c r="AY889" s="7">
        <v>0</v>
      </c>
      <c r="AZ889" s="7">
        <v>0</v>
      </c>
      <c r="BA889" s="7">
        <v>0</v>
      </c>
      <c r="BB889" s="7">
        <v>0</v>
      </c>
      <c r="BC889" s="7">
        <v>0</v>
      </c>
      <c r="BD889" s="7">
        <v>0</v>
      </c>
      <c r="BE889" s="7">
        <v>0</v>
      </c>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v>102</v>
      </c>
      <c r="EG889" s="7">
        <v>73</v>
      </c>
      <c r="EH889" s="7">
        <v>9</v>
      </c>
      <c r="EI889" s="7">
        <v>601</v>
      </c>
      <c r="EJ889" s="7">
        <v>41</v>
      </c>
      <c r="EK889" s="7">
        <v>347</v>
      </c>
      <c r="EL889" s="7">
        <v>0</v>
      </c>
      <c r="EM889" s="7">
        <v>1</v>
      </c>
      <c r="EN889" s="7">
        <v>44</v>
      </c>
      <c r="EO889" s="7">
        <v>62</v>
      </c>
      <c r="EP889" s="7">
        <v>326</v>
      </c>
      <c r="EQ889" s="7">
        <v>0</v>
      </c>
    </row>
    <row r="890" spans="1:147" x14ac:dyDescent="0.35">
      <c r="A890" s="7" t="s">
        <v>1368</v>
      </c>
      <c r="B890" s="7" t="e" vm="1">
        <v>#VALUE!</v>
      </c>
      <c r="C890" s="7" t="e" vm="10">
        <v>#VALUE!</v>
      </c>
      <c r="D890" s="7">
        <v>1</v>
      </c>
      <c r="E890" s="7">
        <v>4141</v>
      </c>
      <c r="F890" s="7">
        <v>2204</v>
      </c>
      <c r="G890" s="7">
        <v>0</v>
      </c>
      <c r="H890" s="7">
        <v>0</v>
      </c>
      <c r="I890" s="7">
        <v>0</v>
      </c>
      <c r="J890" s="7">
        <v>0</v>
      </c>
      <c r="K890" s="7">
        <v>0</v>
      </c>
      <c r="L890" s="7">
        <v>0</v>
      </c>
      <c r="M890" s="7">
        <v>0</v>
      </c>
      <c r="N890" s="7">
        <v>0</v>
      </c>
      <c r="O890" s="7">
        <v>0</v>
      </c>
      <c r="P890" s="7">
        <v>2.9889152810768</v>
      </c>
      <c r="Q890" s="7">
        <v>250001</v>
      </c>
      <c r="R890" s="7">
        <v>0</v>
      </c>
      <c r="S890" s="7">
        <v>0</v>
      </c>
      <c r="T890" s="7">
        <v>0</v>
      </c>
      <c r="U890" s="7">
        <v>0</v>
      </c>
      <c r="V890" s="7">
        <v>0</v>
      </c>
      <c r="W890" s="7">
        <v>0</v>
      </c>
      <c r="X890" s="7">
        <v>0</v>
      </c>
      <c r="Y890" s="7">
        <v>0</v>
      </c>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v>226</v>
      </c>
      <c r="EG890" s="7">
        <v>494</v>
      </c>
      <c r="EH890" s="7">
        <v>78</v>
      </c>
      <c r="EI890" s="7">
        <v>2464</v>
      </c>
      <c r="EJ890" s="7">
        <v>173</v>
      </c>
      <c r="EK890" s="7">
        <v>1293</v>
      </c>
      <c r="EL890" s="7">
        <v>0</v>
      </c>
      <c r="EM890" s="7">
        <v>1</v>
      </c>
      <c r="EN890" s="7">
        <v>210</v>
      </c>
      <c r="EO890" s="7">
        <v>313</v>
      </c>
      <c r="EP890" s="7">
        <v>753</v>
      </c>
      <c r="EQ890" s="7">
        <v>0</v>
      </c>
    </row>
    <row r="891" spans="1:147" x14ac:dyDescent="0.35">
      <c r="A891" s="7" t="s">
        <v>1369</v>
      </c>
      <c r="B891" s="7" t="e" vm="1">
        <v>#VALUE!</v>
      </c>
      <c r="C891" s="7" t="e" vm="10">
        <v>#VALUE!</v>
      </c>
      <c r="D891" s="7">
        <v>1</v>
      </c>
      <c r="E891" s="7">
        <v>5044</v>
      </c>
      <c r="F891" s="7">
        <v>2653</v>
      </c>
      <c r="G891" s="7">
        <v>0</v>
      </c>
      <c r="H891" s="7">
        <v>73</v>
      </c>
      <c r="I891" s="7">
        <v>1.4472640761300555</v>
      </c>
      <c r="J891" s="7">
        <v>0</v>
      </c>
      <c r="K891" s="7">
        <v>0</v>
      </c>
      <c r="L891" s="7">
        <v>0</v>
      </c>
      <c r="M891" s="7">
        <v>0</v>
      </c>
      <c r="N891" s="7">
        <v>0</v>
      </c>
      <c r="O891" s="7">
        <v>0</v>
      </c>
      <c r="P891" s="7">
        <v>6.6710809468631007</v>
      </c>
      <c r="Q891" s="7">
        <v>114219</v>
      </c>
      <c r="R891" s="7">
        <v>0</v>
      </c>
      <c r="S891" s="7">
        <v>0</v>
      </c>
      <c r="T891" s="7">
        <v>0</v>
      </c>
      <c r="U891" s="7">
        <v>0</v>
      </c>
      <c r="V891" s="7">
        <v>0</v>
      </c>
      <c r="W891" s="7">
        <v>0</v>
      </c>
      <c r="X891" s="7">
        <v>0</v>
      </c>
      <c r="Y891" s="7">
        <v>0</v>
      </c>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v>757</v>
      </c>
      <c r="EG891" s="7">
        <v>639</v>
      </c>
      <c r="EH891" s="7">
        <v>402</v>
      </c>
      <c r="EI891" s="7">
        <v>2334</v>
      </c>
      <c r="EJ891" s="7">
        <v>440</v>
      </c>
      <c r="EK891" s="7">
        <v>1899</v>
      </c>
      <c r="EL891" s="7">
        <v>1</v>
      </c>
      <c r="EM891" s="7">
        <v>12</v>
      </c>
      <c r="EN891" s="7">
        <v>358</v>
      </c>
      <c r="EO891" s="7">
        <v>545</v>
      </c>
      <c r="EP891" s="7">
        <v>1129</v>
      </c>
      <c r="EQ891" s="7">
        <v>183</v>
      </c>
    </row>
    <row r="892" spans="1:147" x14ac:dyDescent="0.35">
      <c r="A892" s="7" t="s">
        <v>1370</v>
      </c>
      <c r="B892" s="7" t="e" vm="1">
        <v>#VALUE!</v>
      </c>
      <c r="C892" s="7" t="e" vm="10">
        <v>#VALUE!</v>
      </c>
      <c r="D892" s="7">
        <v>1</v>
      </c>
      <c r="E892" s="7">
        <v>5690</v>
      </c>
      <c r="F892" s="7">
        <v>2837</v>
      </c>
      <c r="G892" s="7">
        <v>0</v>
      </c>
      <c r="H892" s="7">
        <v>0</v>
      </c>
      <c r="I892" s="7">
        <v>0</v>
      </c>
      <c r="J892" s="7">
        <v>0</v>
      </c>
      <c r="K892" s="7">
        <v>0</v>
      </c>
      <c r="L892" s="7">
        <v>0</v>
      </c>
      <c r="M892" s="7">
        <v>0</v>
      </c>
      <c r="N892" s="7">
        <v>0</v>
      </c>
      <c r="O892" s="7">
        <v>0</v>
      </c>
      <c r="P892" s="7">
        <v>5.9405940594059405</v>
      </c>
      <c r="Q892" s="7">
        <v>204446</v>
      </c>
      <c r="R892" s="7">
        <v>0</v>
      </c>
      <c r="S892" s="7">
        <v>0</v>
      </c>
      <c r="T892" s="7">
        <v>0</v>
      </c>
      <c r="U892" s="7">
        <v>0</v>
      </c>
      <c r="V892" s="7">
        <v>0</v>
      </c>
      <c r="W892" s="7">
        <v>0</v>
      </c>
      <c r="X892" s="7">
        <v>0</v>
      </c>
      <c r="Y892" s="7">
        <v>0</v>
      </c>
      <c r="Z892" s="7"/>
      <c r="AA892" s="7">
        <v>0</v>
      </c>
      <c r="AB892" s="7"/>
      <c r="AC892" s="7"/>
      <c r="AD892" s="7">
        <v>0</v>
      </c>
      <c r="AE892" s="7"/>
      <c r="AF892" s="7">
        <v>0</v>
      </c>
      <c r="AG892" s="7">
        <v>0</v>
      </c>
      <c r="AH892" s="7">
        <v>0</v>
      </c>
      <c r="AI892" s="7">
        <v>0</v>
      </c>
      <c r="AJ892" s="7">
        <v>0</v>
      </c>
      <c r="AK892" s="7">
        <v>0</v>
      </c>
      <c r="AL892" s="7">
        <v>0</v>
      </c>
      <c r="AM892" s="7">
        <v>0</v>
      </c>
      <c r="AN892" s="7">
        <v>0</v>
      </c>
      <c r="AO892" s="7">
        <v>0</v>
      </c>
      <c r="AP892" s="7">
        <v>0</v>
      </c>
      <c r="AQ892" s="7">
        <v>0</v>
      </c>
      <c r="AR892" s="7">
        <v>0</v>
      </c>
      <c r="AS892" s="7">
        <v>0</v>
      </c>
      <c r="AT892" s="7">
        <v>0</v>
      </c>
      <c r="AU892" s="7">
        <v>0</v>
      </c>
      <c r="AV892" s="7">
        <v>0</v>
      </c>
      <c r="AW892" s="7">
        <v>0</v>
      </c>
      <c r="AX892" s="7">
        <v>0</v>
      </c>
      <c r="AY892" s="7">
        <v>0</v>
      </c>
      <c r="AZ892" s="7">
        <v>0</v>
      </c>
      <c r="BA892" s="7">
        <v>0</v>
      </c>
      <c r="BB892" s="7">
        <v>0</v>
      </c>
      <c r="BC892" s="7">
        <v>0</v>
      </c>
      <c r="BD892" s="7">
        <v>0</v>
      </c>
      <c r="BE892" s="7">
        <v>0</v>
      </c>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v>584</v>
      </c>
      <c r="EG892" s="7">
        <v>645</v>
      </c>
      <c r="EH892" s="7">
        <v>66</v>
      </c>
      <c r="EI892" s="7">
        <v>2077</v>
      </c>
      <c r="EJ892" s="7">
        <v>193</v>
      </c>
      <c r="EK892" s="7">
        <v>3168</v>
      </c>
      <c r="EL892" s="7">
        <v>0</v>
      </c>
      <c r="EM892" s="7">
        <v>6</v>
      </c>
      <c r="EN892" s="7">
        <v>246</v>
      </c>
      <c r="EO892" s="7">
        <v>354</v>
      </c>
      <c r="EP892" s="7">
        <v>1530</v>
      </c>
      <c r="EQ892" s="7">
        <v>0</v>
      </c>
    </row>
    <row r="893" spans="1:147" x14ac:dyDescent="0.35">
      <c r="A893" s="7" t="s">
        <v>1371</v>
      </c>
      <c r="B893" s="7" t="e" vm="1">
        <v>#VALUE!</v>
      </c>
      <c r="C893" s="7" t="e" vm="10">
        <v>#VALUE!</v>
      </c>
      <c r="D893" s="7">
        <v>1</v>
      </c>
      <c r="E893" s="7">
        <v>9618</v>
      </c>
      <c r="F893" s="7">
        <v>4423</v>
      </c>
      <c r="G893" s="7">
        <v>0</v>
      </c>
      <c r="H893" s="7">
        <v>0</v>
      </c>
      <c r="I893" s="7">
        <v>0</v>
      </c>
      <c r="J893" s="7">
        <v>0</v>
      </c>
      <c r="K893" s="7">
        <v>0</v>
      </c>
      <c r="L893" s="7">
        <v>0</v>
      </c>
      <c r="M893" s="7">
        <v>0</v>
      </c>
      <c r="N893" s="7">
        <v>0</v>
      </c>
      <c r="O893" s="7">
        <v>0</v>
      </c>
      <c r="P893" s="7">
        <v>15.938387590124501</v>
      </c>
      <c r="Q893" s="7">
        <v>187762</v>
      </c>
      <c r="R893" s="7">
        <v>0</v>
      </c>
      <c r="S893" s="7">
        <v>0</v>
      </c>
      <c r="T893" s="7">
        <v>0</v>
      </c>
      <c r="U893" s="7">
        <v>0</v>
      </c>
      <c r="V893" s="7">
        <v>0</v>
      </c>
      <c r="W893" s="7">
        <v>0</v>
      </c>
      <c r="X893" s="7">
        <v>0</v>
      </c>
      <c r="Y893" s="7">
        <v>0</v>
      </c>
      <c r="Z893" s="7"/>
      <c r="AA893" s="7">
        <v>0</v>
      </c>
      <c r="AB893" s="7"/>
      <c r="AC893" s="7"/>
      <c r="AD893" s="7">
        <v>0</v>
      </c>
      <c r="AE893" s="7"/>
      <c r="AF893" s="7">
        <v>0</v>
      </c>
      <c r="AG893" s="7">
        <v>0</v>
      </c>
      <c r="AH893" s="7">
        <v>0</v>
      </c>
      <c r="AI893" s="7">
        <v>0</v>
      </c>
      <c r="AJ893" s="7">
        <v>0</v>
      </c>
      <c r="AK893" s="7">
        <v>0</v>
      </c>
      <c r="AL893" s="7">
        <v>0</v>
      </c>
      <c r="AM893" s="7">
        <v>0</v>
      </c>
      <c r="AN893" s="7">
        <v>0</v>
      </c>
      <c r="AO893" s="7">
        <v>0</v>
      </c>
      <c r="AP893" s="7">
        <v>0</v>
      </c>
      <c r="AQ893" s="7">
        <v>0</v>
      </c>
      <c r="AR893" s="7">
        <v>0</v>
      </c>
      <c r="AS893" s="7">
        <v>0</v>
      </c>
      <c r="AT893" s="7">
        <v>0</v>
      </c>
      <c r="AU893" s="7">
        <v>0</v>
      </c>
      <c r="AV893" s="7">
        <v>0</v>
      </c>
      <c r="AW893" s="7">
        <v>0</v>
      </c>
      <c r="AX893" s="7">
        <v>0</v>
      </c>
      <c r="AY893" s="7">
        <v>0</v>
      </c>
      <c r="AZ893" s="7">
        <v>0</v>
      </c>
      <c r="BA893" s="7">
        <v>0</v>
      </c>
      <c r="BB893" s="7">
        <v>0</v>
      </c>
      <c r="BC893" s="7">
        <v>0</v>
      </c>
      <c r="BD893" s="7">
        <v>0</v>
      </c>
      <c r="BE893" s="7">
        <v>0</v>
      </c>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v>1676</v>
      </c>
      <c r="EG893" s="7">
        <v>1022</v>
      </c>
      <c r="EH893" s="7">
        <v>212</v>
      </c>
      <c r="EI893" s="7">
        <v>2210</v>
      </c>
      <c r="EJ893" s="7">
        <v>384</v>
      </c>
      <c r="EK893" s="7">
        <v>6680</v>
      </c>
      <c r="EL893" s="7">
        <v>1</v>
      </c>
      <c r="EM893" s="7">
        <v>29</v>
      </c>
      <c r="EN893" s="7">
        <v>314</v>
      </c>
      <c r="EO893" s="7">
        <v>401</v>
      </c>
      <c r="EP893" s="7">
        <v>2520</v>
      </c>
      <c r="EQ893" s="7">
        <v>14</v>
      </c>
    </row>
    <row r="894" spans="1:147" x14ac:dyDescent="0.35">
      <c r="A894" s="7" t="s">
        <v>1372</v>
      </c>
      <c r="B894" s="7" t="e" vm="1">
        <v>#VALUE!</v>
      </c>
      <c r="C894" s="7" t="e" vm="10">
        <v>#VALUE!</v>
      </c>
      <c r="D894" s="7">
        <v>1</v>
      </c>
      <c r="E894" s="7">
        <v>1360</v>
      </c>
      <c r="F894" s="7">
        <v>618</v>
      </c>
      <c r="G894" s="7">
        <v>0</v>
      </c>
      <c r="H894" s="7">
        <v>155</v>
      </c>
      <c r="I894" s="7">
        <v>11.397058823529411</v>
      </c>
      <c r="J894" s="7">
        <v>0</v>
      </c>
      <c r="K894" s="7">
        <v>0</v>
      </c>
      <c r="L894" s="7">
        <v>0</v>
      </c>
      <c r="M894" s="7">
        <v>0</v>
      </c>
      <c r="N894" s="7">
        <v>0</v>
      </c>
      <c r="O894" s="7">
        <v>1</v>
      </c>
      <c r="P894" s="7">
        <v>31.844547563805097</v>
      </c>
      <c r="Q894" s="7">
        <v>83636</v>
      </c>
      <c r="R894" s="7">
        <v>0</v>
      </c>
      <c r="S894" s="7">
        <v>0</v>
      </c>
      <c r="T894" s="7">
        <v>0</v>
      </c>
      <c r="U894" s="7">
        <v>0</v>
      </c>
      <c r="V894" s="7">
        <v>0</v>
      </c>
      <c r="W894" s="7">
        <v>0</v>
      </c>
      <c r="X894" s="7">
        <v>0</v>
      </c>
      <c r="Y894" s="7">
        <v>0</v>
      </c>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v>880</v>
      </c>
      <c r="EG894" s="7">
        <v>206</v>
      </c>
      <c r="EH894" s="7">
        <v>269</v>
      </c>
      <c r="EI894" s="7">
        <v>465</v>
      </c>
      <c r="EJ894" s="7">
        <v>326</v>
      </c>
      <c r="EK894" s="7">
        <v>329</v>
      </c>
      <c r="EL894" s="7">
        <v>0</v>
      </c>
      <c r="EM894" s="7">
        <v>2</v>
      </c>
      <c r="EN894" s="7">
        <v>238</v>
      </c>
      <c r="EO894" s="7">
        <v>381</v>
      </c>
      <c r="EP894" s="7">
        <v>403</v>
      </c>
      <c r="EQ894" s="7">
        <v>167</v>
      </c>
    </row>
    <row r="895" spans="1:147" x14ac:dyDescent="0.35">
      <c r="A895" s="7" t="s">
        <v>1373</v>
      </c>
      <c r="B895" s="7" t="e" vm="1">
        <v>#VALUE!</v>
      </c>
      <c r="C895" s="7" t="e" vm="10">
        <v>#VALUE!</v>
      </c>
      <c r="D895" s="7">
        <v>1</v>
      </c>
      <c r="E895" s="7">
        <v>5614</v>
      </c>
      <c r="F895" s="7">
        <v>2255</v>
      </c>
      <c r="G895" s="7">
        <v>0</v>
      </c>
      <c r="H895" s="7">
        <v>11</v>
      </c>
      <c r="I895" s="7">
        <v>0.19593872461702885</v>
      </c>
      <c r="J895" s="7">
        <v>0</v>
      </c>
      <c r="K895" s="7">
        <v>1</v>
      </c>
      <c r="L895" s="7">
        <v>0</v>
      </c>
      <c r="M895" s="7">
        <v>1</v>
      </c>
      <c r="N895" s="7">
        <v>1</v>
      </c>
      <c r="O895" s="7">
        <v>1</v>
      </c>
      <c r="P895" s="7">
        <v>11.996535296665201</v>
      </c>
      <c r="Q895" s="7">
        <v>62734</v>
      </c>
      <c r="R895" s="7">
        <v>0</v>
      </c>
      <c r="S895" s="7">
        <v>1</v>
      </c>
      <c r="T895" s="7">
        <v>0</v>
      </c>
      <c r="U895" s="7">
        <v>1</v>
      </c>
      <c r="V895" s="7">
        <v>0</v>
      </c>
      <c r="W895" s="7">
        <v>0</v>
      </c>
      <c r="X895" s="7">
        <v>0</v>
      </c>
      <c r="Y895" s="7">
        <v>1</v>
      </c>
      <c r="Z895" s="7">
        <v>0</v>
      </c>
      <c r="AA895" s="7">
        <v>5551.3777255527702</v>
      </c>
      <c r="AB895" s="7">
        <v>0</v>
      </c>
      <c r="AC895" s="7">
        <v>0</v>
      </c>
      <c r="AD895" s="7">
        <v>2250.4549839516399</v>
      </c>
      <c r="AE895" s="7">
        <v>0</v>
      </c>
      <c r="AF895" s="7">
        <v>5551.3777255527702</v>
      </c>
      <c r="AG895" s="7">
        <v>98.884533764744702</v>
      </c>
      <c r="AH895" s="7">
        <v>2250.4549839516399</v>
      </c>
      <c r="AI895" s="7">
        <v>40.086479942138197</v>
      </c>
      <c r="AJ895" s="7">
        <v>1238.0709388062801</v>
      </c>
      <c r="AK895" s="7">
        <v>22.053276430464599</v>
      </c>
      <c r="AL895" s="7">
        <v>694.15487752668605</v>
      </c>
      <c r="AM895" s="7">
        <v>12.364711035388099</v>
      </c>
      <c r="AN895" s="7">
        <v>3484.0057471630898</v>
      </c>
      <c r="AO895" s="7">
        <v>62.059240241594004</v>
      </c>
      <c r="AP895" s="7">
        <v>504.761853117496</v>
      </c>
      <c r="AQ895" s="7">
        <v>8.9911267031972901</v>
      </c>
      <c r="AR895" s="7">
        <v>710.66400092002004</v>
      </c>
      <c r="AS895" s="7">
        <v>12.658781633773101</v>
      </c>
      <c r="AT895" s="7">
        <v>2.9999998286366498</v>
      </c>
      <c r="AU895" s="7">
        <v>5.3437830934033599E-2</v>
      </c>
      <c r="AV895" s="7">
        <v>13.390645228326299</v>
      </c>
      <c r="AW895" s="7">
        <v>0.23852235889430598</v>
      </c>
      <c r="AX895" s="7">
        <v>835.55548054317501</v>
      </c>
      <c r="AY895" s="7">
        <v>14.883425018581701</v>
      </c>
      <c r="AZ895" s="7">
        <v>1458.8689615476201</v>
      </c>
      <c r="BA895" s="7">
        <v>25.986265791728101</v>
      </c>
      <c r="BB895" s="7">
        <v>508.78784602609801</v>
      </c>
      <c r="BC895" s="7">
        <v>22.5626539257693</v>
      </c>
      <c r="BD895" s="7">
        <v>364.97841310936201</v>
      </c>
      <c r="BE895" s="7">
        <v>16.1852954815682</v>
      </c>
      <c r="BF895" s="7">
        <v>0</v>
      </c>
      <c r="BG895" s="7">
        <v>0</v>
      </c>
      <c r="BH895" s="7">
        <v>0</v>
      </c>
      <c r="BI895" s="7">
        <v>0</v>
      </c>
      <c r="BJ895" s="7">
        <v>0</v>
      </c>
      <c r="BK895" s="7">
        <v>0</v>
      </c>
      <c r="BL895" s="7">
        <v>0</v>
      </c>
      <c r="BM895" s="7">
        <v>0</v>
      </c>
      <c r="BN895" s="7">
        <v>0</v>
      </c>
      <c r="BO895" s="7">
        <v>0</v>
      </c>
      <c r="BP895" s="7">
        <v>0</v>
      </c>
      <c r="BQ895" s="7">
        <v>0</v>
      </c>
      <c r="BR895" s="7">
        <v>0</v>
      </c>
      <c r="BS895" s="7">
        <v>0</v>
      </c>
      <c r="BT895" s="7">
        <v>0</v>
      </c>
      <c r="BU895" s="7">
        <v>0</v>
      </c>
      <c r="BV895" s="7">
        <v>0</v>
      </c>
      <c r="BW895" s="7">
        <v>0</v>
      </c>
      <c r="BX895" s="7">
        <v>0</v>
      </c>
      <c r="BY895" s="7">
        <v>0</v>
      </c>
      <c r="BZ895" s="7">
        <v>0</v>
      </c>
      <c r="CA895" s="7">
        <v>0</v>
      </c>
      <c r="CB895" s="7">
        <v>0</v>
      </c>
      <c r="CC895" s="7">
        <v>0</v>
      </c>
      <c r="CD895" s="7">
        <v>0</v>
      </c>
      <c r="CE895" s="7">
        <v>0</v>
      </c>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v>2887</v>
      </c>
      <c r="EG895" s="7">
        <v>1250</v>
      </c>
      <c r="EH895" s="7">
        <v>706</v>
      </c>
      <c r="EI895" s="7">
        <v>3521</v>
      </c>
      <c r="EJ895" s="7">
        <v>516</v>
      </c>
      <c r="EK895" s="7">
        <v>718</v>
      </c>
      <c r="EL895" s="7">
        <v>3</v>
      </c>
      <c r="EM895" s="7">
        <v>14</v>
      </c>
      <c r="EN895" s="7">
        <v>842</v>
      </c>
      <c r="EO895" s="7">
        <v>1471</v>
      </c>
      <c r="EP895" s="7">
        <v>514</v>
      </c>
      <c r="EQ895" s="7">
        <v>371</v>
      </c>
    </row>
    <row r="896" spans="1:147" x14ac:dyDescent="0.35">
      <c r="A896" s="7" t="s">
        <v>1374</v>
      </c>
      <c r="B896" s="7" t="e" vm="1">
        <v>#VALUE!</v>
      </c>
      <c r="C896" s="7" t="e" vm="10">
        <v>#VALUE!</v>
      </c>
      <c r="D896" s="7">
        <v>1</v>
      </c>
      <c r="E896" s="7">
        <v>3151</v>
      </c>
      <c r="F896" s="7">
        <v>1218</v>
      </c>
      <c r="G896" s="7">
        <v>0</v>
      </c>
      <c r="H896" s="7">
        <v>0</v>
      </c>
      <c r="I896" s="7">
        <v>0</v>
      </c>
      <c r="J896" s="7">
        <v>0</v>
      </c>
      <c r="K896" s="7">
        <v>0</v>
      </c>
      <c r="L896" s="7">
        <v>0</v>
      </c>
      <c r="M896" s="7">
        <v>0</v>
      </c>
      <c r="N896" s="7">
        <v>1</v>
      </c>
      <c r="O896" s="7">
        <v>0</v>
      </c>
      <c r="P896" s="7">
        <v>9.2505064145847395</v>
      </c>
      <c r="Q896" s="7">
        <v>85900</v>
      </c>
      <c r="R896" s="7">
        <v>0</v>
      </c>
      <c r="S896" s="7">
        <v>1</v>
      </c>
      <c r="T896" s="7">
        <v>0</v>
      </c>
      <c r="U896" s="7">
        <v>1</v>
      </c>
      <c r="V896" s="7">
        <v>0</v>
      </c>
      <c r="W896" s="7">
        <v>0</v>
      </c>
      <c r="X896" s="7">
        <v>0</v>
      </c>
      <c r="Y896" s="7">
        <v>1</v>
      </c>
      <c r="Z896" s="7"/>
      <c r="AA896" s="7">
        <v>2225.7781484126999</v>
      </c>
      <c r="AB896" s="7"/>
      <c r="AC896" s="7"/>
      <c r="AD896" s="7">
        <v>411.87318384647398</v>
      </c>
      <c r="AE896" s="7"/>
      <c r="AF896" s="7">
        <v>2225.7781484126999</v>
      </c>
      <c r="AG896" s="7">
        <v>70.637199251434595</v>
      </c>
      <c r="AH896" s="7">
        <v>411.87318384647398</v>
      </c>
      <c r="AI896" s="7">
        <v>13.071189585733901</v>
      </c>
      <c r="AJ896" s="7">
        <v>558.58594566583599</v>
      </c>
      <c r="AK896" s="7">
        <v>17.7272594625781</v>
      </c>
      <c r="AL896" s="7">
        <v>261.93457490205799</v>
      </c>
      <c r="AM896" s="7">
        <v>8.3127443637593696</v>
      </c>
      <c r="AN896" s="7">
        <v>1460.48489928246</v>
      </c>
      <c r="AO896" s="7">
        <v>46.349885727783402</v>
      </c>
      <c r="AP896" s="7">
        <v>235.24642461538301</v>
      </c>
      <c r="AQ896" s="7">
        <v>7.4657703781460807</v>
      </c>
      <c r="AR896" s="7">
        <v>198.129425764084</v>
      </c>
      <c r="AS896" s="7">
        <v>6.2878269046043798</v>
      </c>
      <c r="AT896" s="7">
        <v>3</v>
      </c>
      <c r="AU896" s="7">
        <v>9.5207870517296095E-2</v>
      </c>
      <c r="AV896" s="7">
        <v>9.0000000456348097</v>
      </c>
      <c r="AW896" s="7">
        <v>0.28562361300015299</v>
      </c>
      <c r="AX896" s="7">
        <v>319.91739821433998</v>
      </c>
      <c r="AY896" s="7">
        <v>10.1528847418071</v>
      </c>
      <c r="AZ896" s="7">
        <v>559.24331176280998</v>
      </c>
      <c r="BA896" s="7">
        <v>17.748121604659101</v>
      </c>
      <c r="BB896" s="7">
        <v>109.561342015862</v>
      </c>
      <c r="BC896" s="7">
        <v>8.9951840735519308</v>
      </c>
      <c r="BD896" s="7">
        <v>69.073837786912904</v>
      </c>
      <c r="BE896" s="7">
        <v>5.6710868462161699</v>
      </c>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v>688</v>
      </c>
      <c r="EG896" s="7">
        <v>750</v>
      </c>
      <c r="EH896" s="7">
        <v>403</v>
      </c>
      <c r="EI896" s="7">
        <v>2196</v>
      </c>
      <c r="EJ896" s="7">
        <v>271</v>
      </c>
      <c r="EK896" s="7">
        <v>266</v>
      </c>
      <c r="EL896" s="7">
        <v>3</v>
      </c>
      <c r="EM896" s="7">
        <v>9</v>
      </c>
      <c r="EN896" s="7">
        <v>406</v>
      </c>
      <c r="EO896" s="7">
        <v>760</v>
      </c>
      <c r="EP896" s="7">
        <v>156</v>
      </c>
      <c r="EQ896" s="7">
        <v>94</v>
      </c>
    </row>
    <row r="897" spans="1:147" x14ac:dyDescent="0.35">
      <c r="A897" s="7" t="s">
        <v>1375</v>
      </c>
      <c r="B897" s="7" t="e" vm="1">
        <v>#VALUE!</v>
      </c>
      <c r="C897" s="7" t="e" vm="10">
        <v>#VALUE!</v>
      </c>
      <c r="D897" s="7">
        <v>1</v>
      </c>
      <c r="E897" s="7">
        <v>2774</v>
      </c>
      <c r="F897" s="7">
        <v>1093</v>
      </c>
      <c r="G897" s="7">
        <v>0</v>
      </c>
      <c r="H897" s="7">
        <v>0</v>
      </c>
      <c r="I897" s="7">
        <v>0</v>
      </c>
      <c r="J897" s="7">
        <v>0</v>
      </c>
      <c r="K897" s="7">
        <v>1</v>
      </c>
      <c r="L897" s="7">
        <v>0</v>
      </c>
      <c r="M897" s="7">
        <v>1</v>
      </c>
      <c r="N897" s="7">
        <v>1</v>
      </c>
      <c r="O897" s="7">
        <v>1</v>
      </c>
      <c r="P897" s="7">
        <v>27.228525121555901</v>
      </c>
      <c r="Q897" s="7">
        <v>70639</v>
      </c>
      <c r="R897" s="7">
        <v>0</v>
      </c>
      <c r="S897" s="7">
        <v>1</v>
      </c>
      <c r="T897" s="7">
        <v>0</v>
      </c>
      <c r="U897" s="7">
        <v>1</v>
      </c>
      <c r="V897" s="7">
        <v>0</v>
      </c>
      <c r="W897" s="7">
        <v>0</v>
      </c>
      <c r="X897" s="7">
        <v>0</v>
      </c>
      <c r="Y897" s="7">
        <v>1</v>
      </c>
      <c r="Z897" s="7">
        <v>0</v>
      </c>
      <c r="AA897" s="7">
        <v>1454.10657242499</v>
      </c>
      <c r="AB897" s="7">
        <v>0</v>
      </c>
      <c r="AC897" s="7">
        <v>0</v>
      </c>
      <c r="AD897" s="7">
        <v>826.17191223707096</v>
      </c>
      <c r="AE897" s="7">
        <v>0</v>
      </c>
      <c r="AF897" s="7">
        <v>1454.10657242499</v>
      </c>
      <c r="AG897" s="7">
        <v>52.4191266195023</v>
      </c>
      <c r="AH897" s="7">
        <v>826.17191223707096</v>
      </c>
      <c r="AI897" s="7">
        <v>29.782693303427198</v>
      </c>
      <c r="AJ897" s="7">
        <v>347.32609356707002</v>
      </c>
      <c r="AK897" s="7">
        <v>12.520767612367301</v>
      </c>
      <c r="AL897" s="7">
        <v>146.700602358906</v>
      </c>
      <c r="AM897" s="7">
        <v>5.2884139278624893</v>
      </c>
      <c r="AN897" s="7">
        <v>856.07190802972798</v>
      </c>
      <c r="AO897" s="7">
        <v>30.8605590493774</v>
      </c>
      <c r="AP897" s="7">
        <v>260.02058995026198</v>
      </c>
      <c r="AQ897" s="7">
        <v>9.3734891834989806</v>
      </c>
      <c r="AR897" s="7">
        <v>127.66927754879001</v>
      </c>
      <c r="AS897" s="7">
        <v>4.6023531920976897</v>
      </c>
      <c r="AT897" s="7">
        <v>0</v>
      </c>
      <c r="AU897" s="7">
        <v>0</v>
      </c>
      <c r="AV897" s="7">
        <v>5.0000000584404898</v>
      </c>
      <c r="AW897" s="7">
        <v>0.18024513548812199</v>
      </c>
      <c r="AX897" s="7">
        <v>205.34480680152799</v>
      </c>
      <c r="AY897" s="7">
        <v>7.4024804182237798</v>
      </c>
      <c r="AZ897" s="7">
        <v>422.33011539280398</v>
      </c>
      <c r="BA897" s="7">
        <v>15.2245895959915</v>
      </c>
      <c r="BB897" s="7">
        <v>124.192619416281</v>
      </c>
      <c r="BC897" s="7">
        <v>11.3625452347924</v>
      </c>
      <c r="BD897" s="7">
        <v>158.501937517431</v>
      </c>
      <c r="BE897" s="7">
        <v>14.501549635629498</v>
      </c>
      <c r="BF897" s="7">
        <v>0</v>
      </c>
      <c r="BG897" s="7">
        <v>0</v>
      </c>
      <c r="BH897" s="7">
        <v>0</v>
      </c>
      <c r="BI897" s="7">
        <v>0</v>
      </c>
      <c r="BJ897" s="7">
        <v>0</v>
      </c>
      <c r="BK897" s="7">
        <v>0</v>
      </c>
      <c r="BL897" s="7">
        <v>0</v>
      </c>
      <c r="BM897" s="7">
        <v>0</v>
      </c>
      <c r="BN897" s="7">
        <v>0</v>
      </c>
      <c r="BO897" s="7">
        <v>0</v>
      </c>
      <c r="BP897" s="7">
        <v>0</v>
      </c>
      <c r="BQ897" s="7">
        <v>0</v>
      </c>
      <c r="BR897" s="7">
        <v>0</v>
      </c>
      <c r="BS897" s="7">
        <v>0</v>
      </c>
      <c r="BT897" s="7">
        <v>0</v>
      </c>
      <c r="BU897" s="7">
        <v>0</v>
      </c>
      <c r="BV897" s="7">
        <v>0</v>
      </c>
      <c r="BW897" s="7">
        <v>0</v>
      </c>
      <c r="BX897" s="7">
        <v>0</v>
      </c>
      <c r="BY897" s="7">
        <v>0</v>
      </c>
      <c r="BZ897" s="7">
        <v>0</v>
      </c>
      <c r="CA897" s="7">
        <v>0</v>
      </c>
      <c r="CB897" s="7">
        <v>0</v>
      </c>
      <c r="CC897" s="7">
        <v>0</v>
      </c>
      <c r="CD897" s="7">
        <v>0</v>
      </c>
      <c r="CE897" s="7">
        <v>0</v>
      </c>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v>1602</v>
      </c>
      <c r="EG897" s="7">
        <v>635</v>
      </c>
      <c r="EH897" s="7">
        <v>312</v>
      </c>
      <c r="EI897" s="7">
        <v>1877</v>
      </c>
      <c r="EJ897" s="7">
        <v>321</v>
      </c>
      <c r="EK897" s="7">
        <v>212</v>
      </c>
      <c r="EL897" s="7">
        <v>1</v>
      </c>
      <c r="EM897" s="7">
        <v>8</v>
      </c>
      <c r="EN897" s="7">
        <v>355</v>
      </c>
      <c r="EO897" s="7">
        <v>746</v>
      </c>
      <c r="EP897" s="7">
        <v>224</v>
      </c>
      <c r="EQ897" s="7">
        <v>304</v>
      </c>
    </row>
    <row r="898" spans="1:147" x14ac:dyDescent="0.35">
      <c r="A898" s="7" t="s">
        <v>1376</v>
      </c>
      <c r="B898" s="7" t="e" vm="1">
        <v>#VALUE!</v>
      </c>
      <c r="C898" s="7" t="e" vm="10">
        <v>#VALUE!</v>
      </c>
      <c r="D898" s="7">
        <v>1</v>
      </c>
      <c r="E898" s="7">
        <v>3780</v>
      </c>
      <c r="F898" s="7">
        <v>1571</v>
      </c>
      <c r="G898" s="7">
        <v>0</v>
      </c>
      <c r="H898" s="7">
        <v>0</v>
      </c>
      <c r="I898" s="7">
        <v>0</v>
      </c>
      <c r="J898" s="7">
        <v>0</v>
      </c>
      <c r="K898" s="7">
        <v>0</v>
      </c>
      <c r="L898" s="7">
        <v>0</v>
      </c>
      <c r="M898" s="7">
        <v>0</v>
      </c>
      <c r="N898" s="7">
        <v>0</v>
      </c>
      <c r="O898" s="7">
        <v>0</v>
      </c>
      <c r="P898" s="7">
        <v>8.730707210320201</v>
      </c>
      <c r="Q898" s="7">
        <v>84676</v>
      </c>
      <c r="R898" s="7">
        <v>0</v>
      </c>
      <c r="S898" s="7">
        <v>0</v>
      </c>
      <c r="T898" s="7">
        <v>0</v>
      </c>
      <c r="U898" s="7">
        <v>0</v>
      </c>
      <c r="V898" s="7">
        <v>0</v>
      </c>
      <c r="W898" s="7">
        <v>0</v>
      </c>
      <c r="X898" s="7">
        <v>0</v>
      </c>
      <c r="Y898" s="7">
        <v>0</v>
      </c>
      <c r="Z898" s="7">
        <v>0</v>
      </c>
      <c r="AA898" s="7">
        <v>111.005398869514</v>
      </c>
      <c r="AB898" s="7">
        <v>0</v>
      </c>
      <c r="AC898" s="7">
        <v>0</v>
      </c>
      <c r="AD898" s="7">
        <v>12.5972422063351</v>
      </c>
      <c r="AE898" s="7">
        <v>0</v>
      </c>
      <c r="AF898" s="7">
        <v>111.005398869514</v>
      </c>
      <c r="AG898" s="7">
        <v>2.9366507637437698</v>
      </c>
      <c r="AH898" s="7">
        <v>12.5972422063351</v>
      </c>
      <c r="AI898" s="7">
        <v>0.33326037582897</v>
      </c>
      <c r="AJ898" s="7">
        <v>14.852834731340399</v>
      </c>
      <c r="AK898" s="7">
        <v>0.392932135749746</v>
      </c>
      <c r="AL898" s="7">
        <v>2.3451843746006502</v>
      </c>
      <c r="AM898" s="7">
        <v>6.2041914671974799E-2</v>
      </c>
      <c r="AN898" s="7">
        <v>61.365660786628702</v>
      </c>
      <c r="AO898" s="7">
        <v>1.6234301795404402</v>
      </c>
      <c r="AP898" s="7">
        <v>17.1980191171169</v>
      </c>
      <c r="AQ898" s="7">
        <v>0.45497405071737901</v>
      </c>
      <c r="AR898" s="7">
        <v>23.060980916023301</v>
      </c>
      <c r="AS898" s="7">
        <v>0.61007886021225499</v>
      </c>
      <c r="AT898" s="7">
        <v>0.390864072367549</v>
      </c>
      <c r="AU898" s="7">
        <v>1.0340319374802899E-2</v>
      </c>
      <c r="AV898" s="7">
        <v>0</v>
      </c>
      <c r="AW898" s="7">
        <v>0</v>
      </c>
      <c r="AX898" s="7">
        <v>8.9898737072944606</v>
      </c>
      <c r="AY898" s="7">
        <v>0.237827346753822</v>
      </c>
      <c r="AZ898" s="7">
        <v>19.934068202972401</v>
      </c>
      <c r="BA898" s="7">
        <v>0.52735630166593706</v>
      </c>
      <c r="BB898" s="7">
        <v>6.7583445310592696</v>
      </c>
      <c r="BC898" s="7">
        <v>0.43019379573897298</v>
      </c>
      <c r="BD898" s="7">
        <v>4.8708192259073302</v>
      </c>
      <c r="BE898" s="7">
        <v>0.31004578140721401</v>
      </c>
      <c r="BF898" s="7">
        <v>0</v>
      </c>
      <c r="BG898" s="7">
        <v>0</v>
      </c>
      <c r="BH898" s="7">
        <v>0</v>
      </c>
      <c r="BI898" s="7">
        <v>0</v>
      </c>
      <c r="BJ898" s="7">
        <v>0</v>
      </c>
      <c r="BK898" s="7">
        <v>0</v>
      </c>
      <c r="BL898" s="7">
        <v>0</v>
      </c>
      <c r="BM898" s="7">
        <v>0</v>
      </c>
      <c r="BN898" s="7">
        <v>0</v>
      </c>
      <c r="BO898" s="7">
        <v>0</v>
      </c>
      <c r="BP898" s="7">
        <v>0</v>
      </c>
      <c r="BQ898" s="7">
        <v>0</v>
      </c>
      <c r="BR898" s="7">
        <v>0</v>
      </c>
      <c r="BS898" s="7">
        <v>0</v>
      </c>
      <c r="BT898" s="7">
        <v>0</v>
      </c>
      <c r="BU898" s="7">
        <v>0</v>
      </c>
      <c r="BV898" s="7">
        <v>0</v>
      </c>
      <c r="BW898" s="7">
        <v>0</v>
      </c>
      <c r="BX898" s="7">
        <v>0</v>
      </c>
      <c r="BY898" s="7">
        <v>0</v>
      </c>
      <c r="BZ898" s="7">
        <v>0</v>
      </c>
      <c r="CA898" s="7">
        <v>0</v>
      </c>
      <c r="CB898" s="7">
        <v>0</v>
      </c>
      <c r="CC898" s="7">
        <v>0</v>
      </c>
      <c r="CD898" s="7">
        <v>0</v>
      </c>
      <c r="CE898" s="7">
        <v>0</v>
      </c>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v>1136</v>
      </c>
      <c r="EG898" s="7">
        <v>799</v>
      </c>
      <c r="EH898" s="7">
        <v>523</v>
      </c>
      <c r="EI898" s="7">
        <v>2679</v>
      </c>
      <c r="EJ898" s="7">
        <v>321</v>
      </c>
      <c r="EK898" s="7">
        <v>346</v>
      </c>
      <c r="EL898" s="7">
        <v>1</v>
      </c>
      <c r="EM898" s="7">
        <v>12</v>
      </c>
      <c r="EN898" s="7">
        <v>421</v>
      </c>
      <c r="EO898" s="7">
        <v>865</v>
      </c>
      <c r="EP898" s="7">
        <v>464</v>
      </c>
      <c r="EQ898" s="7">
        <v>137</v>
      </c>
    </row>
    <row r="899" spans="1:147" x14ac:dyDescent="0.35">
      <c r="A899" s="7" t="s">
        <v>1377</v>
      </c>
      <c r="B899" s="7" t="e" vm="1">
        <v>#VALUE!</v>
      </c>
      <c r="C899" s="7" t="e" vm="10">
        <v>#VALUE!</v>
      </c>
      <c r="D899" s="7">
        <v>1</v>
      </c>
      <c r="E899" s="7">
        <v>5208</v>
      </c>
      <c r="F899" s="7">
        <v>2126</v>
      </c>
      <c r="G899" s="7">
        <v>0</v>
      </c>
      <c r="H899" s="7">
        <v>93</v>
      </c>
      <c r="I899" s="7">
        <v>1.7857142857142856</v>
      </c>
      <c r="J899" s="7">
        <v>0</v>
      </c>
      <c r="K899" s="7">
        <v>0</v>
      </c>
      <c r="L899" s="7">
        <v>0</v>
      </c>
      <c r="M899" s="7">
        <v>0</v>
      </c>
      <c r="N899" s="7">
        <v>0</v>
      </c>
      <c r="O899" s="7">
        <v>0</v>
      </c>
      <c r="P899" s="7">
        <v>10.3622106049291</v>
      </c>
      <c r="Q899" s="7">
        <v>84151</v>
      </c>
      <c r="R899" s="7">
        <v>0</v>
      </c>
      <c r="S899" s="7">
        <v>1</v>
      </c>
      <c r="T899" s="7">
        <v>0</v>
      </c>
      <c r="U899" s="7">
        <v>1</v>
      </c>
      <c r="V899" s="7">
        <v>0</v>
      </c>
      <c r="W899" s="7">
        <v>0</v>
      </c>
      <c r="X899" s="7">
        <v>0</v>
      </c>
      <c r="Y899" s="7">
        <v>0</v>
      </c>
      <c r="Z899" s="7">
        <v>0</v>
      </c>
      <c r="AA899" s="7">
        <v>1401.99156212807</v>
      </c>
      <c r="AB899" s="7">
        <v>0</v>
      </c>
      <c r="AC899" s="7">
        <v>0</v>
      </c>
      <c r="AD899" s="7">
        <v>393.53950095176702</v>
      </c>
      <c r="AE899" s="7">
        <v>0</v>
      </c>
      <c r="AF899" s="7">
        <v>1401.99156212807</v>
      </c>
      <c r="AG899" s="7">
        <v>26.919960870354597</v>
      </c>
      <c r="AH899" s="7">
        <v>393.53950095176702</v>
      </c>
      <c r="AI899" s="7">
        <v>7.55644203056388</v>
      </c>
      <c r="AJ899" s="7">
        <v>316.60182534903299</v>
      </c>
      <c r="AK899" s="7">
        <v>6.0791441119245899</v>
      </c>
      <c r="AL899" s="7">
        <v>198.448796987534</v>
      </c>
      <c r="AM899" s="7">
        <v>3.8104607716500301</v>
      </c>
      <c r="AN899" s="7">
        <v>963.88223171234097</v>
      </c>
      <c r="AO899" s="7">
        <v>18.507723343170902</v>
      </c>
      <c r="AP899" s="7">
        <v>108.175552099943</v>
      </c>
      <c r="AQ899" s="7">
        <v>2.0771035349451501</v>
      </c>
      <c r="AR899" s="7">
        <v>180.07037138938901</v>
      </c>
      <c r="AS899" s="7">
        <v>3.45757241531085</v>
      </c>
      <c r="AT899" s="7">
        <v>1</v>
      </c>
      <c r="AU899" s="7">
        <v>1.92012288786482E-2</v>
      </c>
      <c r="AV899" s="7">
        <v>1.59460988640785</v>
      </c>
      <c r="AW899" s="7">
        <v>3.0618469401072396E-2</v>
      </c>
      <c r="AX899" s="7">
        <v>147.26879575848599</v>
      </c>
      <c r="AY899" s="7">
        <v>2.82774185404159</v>
      </c>
      <c r="AZ899" s="7">
        <v>335.90582071989797</v>
      </c>
      <c r="BA899" s="7">
        <v>6.44980454531294</v>
      </c>
      <c r="BB899" s="7">
        <v>66.029990345239597</v>
      </c>
      <c r="BC899" s="7">
        <v>3.10583209526057</v>
      </c>
      <c r="BD899" s="7">
        <v>46.3472702801228</v>
      </c>
      <c r="BE899" s="7">
        <v>2.1800221204197001</v>
      </c>
      <c r="BF899" s="7">
        <v>0</v>
      </c>
      <c r="BG899" s="7">
        <v>0</v>
      </c>
      <c r="BH899" s="7">
        <v>0</v>
      </c>
      <c r="BI899" s="7">
        <v>0</v>
      </c>
      <c r="BJ899" s="7">
        <v>0</v>
      </c>
      <c r="BK899" s="7">
        <v>0</v>
      </c>
      <c r="BL899" s="7">
        <v>0</v>
      </c>
      <c r="BM899" s="7">
        <v>0</v>
      </c>
      <c r="BN899" s="7">
        <v>0</v>
      </c>
      <c r="BO899" s="7">
        <v>0</v>
      </c>
      <c r="BP899" s="7">
        <v>0</v>
      </c>
      <c r="BQ899" s="7">
        <v>0</v>
      </c>
      <c r="BR899" s="7">
        <v>0</v>
      </c>
      <c r="BS899" s="7">
        <v>0</v>
      </c>
      <c r="BT899" s="7">
        <v>0</v>
      </c>
      <c r="BU899" s="7">
        <v>0</v>
      </c>
      <c r="BV899" s="7">
        <v>0</v>
      </c>
      <c r="BW899" s="7">
        <v>0</v>
      </c>
      <c r="BX899" s="7">
        <v>0</v>
      </c>
      <c r="BY899" s="7">
        <v>0</v>
      </c>
      <c r="BZ899" s="7">
        <v>0</v>
      </c>
      <c r="CA899" s="7">
        <v>0</v>
      </c>
      <c r="CB899" s="7">
        <v>0</v>
      </c>
      <c r="CC899" s="7">
        <v>0</v>
      </c>
      <c r="CD899" s="7">
        <v>0</v>
      </c>
      <c r="CE899" s="7">
        <v>0</v>
      </c>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v>1247</v>
      </c>
      <c r="EG899" s="7">
        <v>1106</v>
      </c>
      <c r="EH899" s="7">
        <v>772</v>
      </c>
      <c r="EI899" s="7">
        <v>3887</v>
      </c>
      <c r="EJ899" s="7">
        <v>331</v>
      </c>
      <c r="EK899" s="7">
        <v>469</v>
      </c>
      <c r="EL899" s="7">
        <v>3</v>
      </c>
      <c r="EM899" s="7">
        <v>10</v>
      </c>
      <c r="EN899" s="7">
        <v>508</v>
      </c>
      <c r="EO899" s="7">
        <v>1048</v>
      </c>
      <c r="EP899" s="7">
        <v>304</v>
      </c>
      <c r="EQ899" s="7">
        <v>168</v>
      </c>
    </row>
    <row r="900" spans="1:147" x14ac:dyDescent="0.35">
      <c r="A900" s="7" t="s">
        <v>1378</v>
      </c>
      <c r="B900" s="7" t="e" vm="1">
        <v>#VALUE!</v>
      </c>
      <c r="C900" s="7" t="e" vm="10">
        <v>#VALUE!</v>
      </c>
      <c r="D900" s="7">
        <v>1</v>
      </c>
      <c r="E900" s="7">
        <v>6544</v>
      </c>
      <c r="F900" s="7">
        <v>2860</v>
      </c>
      <c r="G900" s="7">
        <v>0</v>
      </c>
      <c r="H900" s="7">
        <v>3</v>
      </c>
      <c r="I900" s="7">
        <v>4.5843520782396091E-2</v>
      </c>
      <c r="J900" s="7">
        <v>0</v>
      </c>
      <c r="K900" s="7">
        <v>0</v>
      </c>
      <c r="L900" s="7">
        <v>0</v>
      </c>
      <c r="M900" s="7">
        <v>0</v>
      </c>
      <c r="N900" s="7">
        <v>0</v>
      </c>
      <c r="O900" s="7">
        <v>1</v>
      </c>
      <c r="P900" s="7">
        <v>17.5297701467737</v>
      </c>
      <c r="Q900" s="7">
        <v>62000</v>
      </c>
      <c r="R900" s="7">
        <v>0</v>
      </c>
      <c r="S900" s="7">
        <v>0</v>
      </c>
      <c r="T900" s="7">
        <v>0</v>
      </c>
      <c r="U900" s="7">
        <v>0</v>
      </c>
      <c r="V900" s="7">
        <v>0</v>
      </c>
      <c r="W900" s="7">
        <v>0</v>
      </c>
      <c r="X900" s="7">
        <v>0</v>
      </c>
      <c r="Y900" s="7">
        <v>0</v>
      </c>
      <c r="Z900" s="7">
        <v>0</v>
      </c>
      <c r="AA900" s="7">
        <v>285.46771132945997</v>
      </c>
      <c r="AB900" s="7">
        <v>0</v>
      </c>
      <c r="AC900" s="7">
        <v>0</v>
      </c>
      <c r="AD900" s="7">
        <v>49.545140206813798</v>
      </c>
      <c r="AE900" s="7">
        <v>0</v>
      </c>
      <c r="AF900" s="7">
        <v>285.46771132945997</v>
      </c>
      <c r="AG900" s="7">
        <v>4.3622816523450503</v>
      </c>
      <c r="AH900" s="7">
        <v>49.545140206813798</v>
      </c>
      <c r="AI900" s="7">
        <v>0.757107888245932</v>
      </c>
      <c r="AJ900" s="7">
        <v>62.791941374540301</v>
      </c>
      <c r="AK900" s="7">
        <v>0.9595345564569121</v>
      </c>
      <c r="AL900" s="7">
        <v>28.2538007199764</v>
      </c>
      <c r="AM900" s="7">
        <v>0.43175123349597194</v>
      </c>
      <c r="AN900" s="7">
        <v>200.73894479870799</v>
      </c>
      <c r="AO900" s="7">
        <v>3.06752666257194</v>
      </c>
      <c r="AP900" s="7">
        <v>18.067802421748599</v>
      </c>
      <c r="AQ900" s="7">
        <v>0.27609722527121999</v>
      </c>
      <c r="AR900" s="7">
        <v>30.792871698737098</v>
      </c>
      <c r="AS900" s="7">
        <v>0.47055121789023802</v>
      </c>
      <c r="AT900" s="7">
        <v>0</v>
      </c>
      <c r="AU900" s="7">
        <v>0</v>
      </c>
      <c r="AV900" s="7">
        <v>0</v>
      </c>
      <c r="AW900" s="7">
        <v>0</v>
      </c>
      <c r="AX900" s="7">
        <v>35.868100397288799</v>
      </c>
      <c r="AY900" s="7">
        <v>0.54810666866272595</v>
      </c>
      <c r="AZ900" s="7">
        <v>72.038129389285999</v>
      </c>
      <c r="BA900" s="7">
        <v>1.1008271605942199</v>
      </c>
      <c r="BB900" s="7">
        <v>36.826018095016501</v>
      </c>
      <c r="BC900" s="7">
        <v>1.2876230103152599</v>
      </c>
      <c r="BD900" s="7">
        <v>16.672619957476901</v>
      </c>
      <c r="BE900" s="7">
        <v>0.58295873977191803</v>
      </c>
      <c r="BF900" s="7">
        <v>0</v>
      </c>
      <c r="BG900" s="7">
        <v>0</v>
      </c>
      <c r="BH900" s="7">
        <v>0</v>
      </c>
      <c r="BI900" s="7">
        <v>0</v>
      </c>
      <c r="BJ900" s="7">
        <v>0</v>
      </c>
      <c r="BK900" s="7">
        <v>0</v>
      </c>
      <c r="BL900" s="7">
        <v>0</v>
      </c>
      <c r="BM900" s="7">
        <v>0</v>
      </c>
      <c r="BN900" s="7">
        <v>0</v>
      </c>
      <c r="BO900" s="7">
        <v>0</v>
      </c>
      <c r="BP900" s="7">
        <v>0</v>
      </c>
      <c r="BQ900" s="7">
        <v>0</v>
      </c>
      <c r="BR900" s="7">
        <v>0</v>
      </c>
      <c r="BS900" s="7">
        <v>0</v>
      </c>
      <c r="BT900" s="7">
        <v>0</v>
      </c>
      <c r="BU900" s="7">
        <v>0</v>
      </c>
      <c r="BV900" s="7">
        <v>0</v>
      </c>
      <c r="BW900" s="7">
        <v>0</v>
      </c>
      <c r="BX900" s="7">
        <v>0</v>
      </c>
      <c r="BY900" s="7">
        <v>0</v>
      </c>
      <c r="BZ900" s="7">
        <v>0</v>
      </c>
      <c r="CA900" s="7">
        <v>0</v>
      </c>
      <c r="CB900" s="7">
        <v>0</v>
      </c>
      <c r="CC900" s="7">
        <v>0</v>
      </c>
      <c r="CD900" s="7">
        <v>0</v>
      </c>
      <c r="CE900" s="7">
        <v>0</v>
      </c>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v>2934</v>
      </c>
      <c r="EG900" s="7">
        <v>1290</v>
      </c>
      <c r="EH900" s="7">
        <v>1199</v>
      </c>
      <c r="EI900" s="7">
        <v>4639</v>
      </c>
      <c r="EJ900" s="7">
        <v>404</v>
      </c>
      <c r="EK900" s="7">
        <v>595</v>
      </c>
      <c r="EL900" s="7">
        <v>0</v>
      </c>
      <c r="EM900" s="7">
        <v>17</v>
      </c>
      <c r="EN900" s="7">
        <v>889</v>
      </c>
      <c r="EO900" s="7">
        <v>1661</v>
      </c>
      <c r="EP900" s="7">
        <v>890</v>
      </c>
      <c r="EQ900" s="7">
        <v>437</v>
      </c>
    </row>
    <row r="901" spans="1:147" x14ac:dyDescent="0.35">
      <c r="A901" s="7" t="s">
        <v>1379</v>
      </c>
      <c r="B901" s="7" t="e" vm="1">
        <v>#VALUE!</v>
      </c>
      <c r="C901" s="7" t="e" vm="10">
        <v>#VALUE!</v>
      </c>
      <c r="D901" s="7">
        <v>1</v>
      </c>
      <c r="E901" s="7">
        <v>3693</v>
      </c>
      <c r="F901" s="7">
        <v>1457</v>
      </c>
      <c r="G901" s="7">
        <v>0</v>
      </c>
      <c r="H901" s="7">
        <v>1</v>
      </c>
      <c r="I901" s="7">
        <v>2.7078256160303276E-2</v>
      </c>
      <c r="J901" s="7">
        <v>0</v>
      </c>
      <c r="K901" s="7">
        <v>0</v>
      </c>
      <c r="L901" s="7">
        <v>0</v>
      </c>
      <c r="M901" s="7">
        <v>0</v>
      </c>
      <c r="N901" s="7">
        <v>0</v>
      </c>
      <c r="O901" s="7">
        <v>1</v>
      </c>
      <c r="P901" s="7">
        <v>16.407316407316401</v>
      </c>
      <c r="Q901" s="7">
        <v>56726</v>
      </c>
      <c r="R901" s="7">
        <v>0</v>
      </c>
      <c r="S901" s="7">
        <v>0</v>
      </c>
      <c r="T901" s="7">
        <v>0</v>
      </c>
      <c r="U901" s="7">
        <v>0</v>
      </c>
      <c r="V901" s="7">
        <v>0</v>
      </c>
      <c r="W901" s="7">
        <v>0</v>
      </c>
      <c r="X901" s="7">
        <v>0</v>
      </c>
      <c r="Y901" s="7">
        <v>0</v>
      </c>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v>1757</v>
      </c>
      <c r="EG901" s="7">
        <v>802</v>
      </c>
      <c r="EH901" s="7">
        <v>419</v>
      </c>
      <c r="EI901" s="7">
        <v>2444</v>
      </c>
      <c r="EJ901" s="7">
        <v>361</v>
      </c>
      <c r="EK901" s="7">
        <v>270</v>
      </c>
      <c r="EL901" s="7">
        <v>2</v>
      </c>
      <c r="EM901" s="7">
        <v>32</v>
      </c>
      <c r="EN901" s="7">
        <v>584</v>
      </c>
      <c r="EO901" s="7">
        <v>1100</v>
      </c>
      <c r="EP901" s="7">
        <v>398</v>
      </c>
      <c r="EQ901" s="7">
        <v>339</v>
      </c>
    </row>
    <row r="902" spans="1:147" x14ac:dyDescent="0.35">
      <c r="A902" s="7" t="s">
        <v>1380</v>
      </c>
      <c r="B902" s="7" t="e" vm="1">
        <v>#VALUE!</v>
      </c>
      <c r="C902" s="7" t="e" vm="10">
        <v>#VALUE!</v>
      </c>
      <c r="D902" s="7">
        <v>1</v>
      </c>
      <c r="E902" s="7">
        <v>3143</v>
      </c>
      <c r="F902" s="7">
        <v>1214</v>
      </c>
      <c r="G902" s="7">
        <v>0</v>
      </c>
      <c r="H902" s="7">
        <v>6</v>
      </c>
      <c r="I902" s="7">
        <v>0.19090041361756285</v>
      </c>
      <c r="J902" s="7">
        <v>0</v>
      </c>
      <c r="K902" s="7">
        <v>1</v>
      </c>
      <c r="L902" s="7">
        <v>0</v>
      </c>
      <c r="M902" s="7">
        <v>0</v>
      </c>
      <c r="N902" s="7">
        <v>0</v>
      </c>
      <c r="O902" s="7">
        <v>1</v>
      </c>
      <c r="P902" s="7">
        <v>8.6395511921458592</v>
      </c>
      <c r="Q902" s="7">
        <v>70493</v>
      </c>
      <c r="R902" s="7">
        <v>0</v>
      </c>
      <c r="S902" s="7">
        <v>1</v>
      </c>
      <c r="T902" s="7">
        <v>0</v>
      </c>
      <c r="U902" s="7">
        <v>1</v>
      </c>
      <c r="V902" s="7">
        <v>0</v>
      </c>
      <c r="W902" s="7">
        <v>0</v>
      </c>
      <c r="X902" s="7">
        <v>0</v>
      </c>
      <c r="Y902" s="7">
        <v>0</v>
      </c>
      <c r="Z902" s="7">
        <v>0</v>
      </c>
      <c r="AA902" s="7">
        <v>552.00000616908096</v>
      </c>
      <c r="AB902" s="7">
        <v>0</v>
      </c>
      <c r="AC902" s="7">
        <v>0</v>
      </c>
      <c r="AD902" s="7">
        <v>139.15688665956301</v>
      </c>
      <c r="AE902" s="7">
        <v>0</v>
      </c>
      <c r="AF902" s="7">
        <v>552.00000616908096</v>
      </c>
      <c r="AG902" s="7">
        <v>17.562838249095801</v>
      </c>
      <c r="AH902" s="7">
        <v>139.15688665956301</v>
      </c>
      <c r="AI902" s="7">
        <v>4.4275178701737996</v>
      </c>
      <c r="AJ902" s="7">
        <v>129.99999988079099</v>
      </c>
      <c r="AK902" s="7">
        <v>4.13617562458768</v>
      </c>
      <c r="AL902" s="7">
        <v>52.999999903142502</v>
      </c>
      <c r="AM902" s="7">
        <v>1.6862869838734502</v>
      </c>
      <c r="AN902" s="7">
        <v>352.99999885261099</v>
      </c>
      <c r="AO902" s="7">
        <v>11.2313076313271</v>
      </c>
      <c r="AP902" s="7">
        <v>50.000000417232499</v>
      </c>
      <c r="AQ902" s="7">
        <v>1.5908367934213301</v>
      </c>
      <c r="AR902" s="7">
        <v>83.000000081956401</v>
      </c>
      <c r="AS902" s="7">
        <v>2.6407890576505397</v>
      </c>
      <c r="AT902" s="7">
        <v>0</v>
      </c>
      <c r="AU902" s="7">
        <v>0</v>
      </c>
      <c r="AV902" s="7">
        <v>0</v>
      </c>
      <c r="AW902" s="7">
        <v>0</v>
      </c>
      <c r="AX902" s="7">
        <v>66.000001810491099</v>
      </c>
      <c r="AY902" s="7">
        <v>2.0999046073971099</v>
      </c>
      <c r="AZ902" s="7">
        <v>134.000002250075</v>
      </c>
      <c r="BA902" s="7">
        <v>4.26344264238229</v>
      </c>
      <c r="BB902" s="7">
        <v>11.2653062297031</v>
      </c>
      <c r="BC902" s="7">
        <v>0.92794944231492005</v>
      </c>
      <c r="BD902" s="7">
        <v>12.3260698085651</v>
      </c>
      <c r="BE902" s="7">
        <v>1.0153270023529699</v>
      </c>
      <c r="BF902" s="7">
        <v>0</v>
      </c>
      <c r="BG902" s="7">
        <v>0</v>
      </c>
      <c r="BH902" s="7">
        <v>0</v>
      </c>
      <c r="BI902" s="7">
        <v>0</v>
      </c>
      <c r="BJ902" s="7">
        <v>0</v>
      </c>
      <c r="BK902" s="7">
        <v>0</v>
      </c>
      <c r="BL902" s="7">
        <v>0</v>
      </c>
      <c r="BM902" s="7">
        <v>0</v>
      </c>
      <c r="BN902" s="7">
        <v>0</v>
      </c>
      <c r="BO902" s="7">
        <v>0</v>
      </c>
      <c r="BP902" s="7">
        <v>0</v>
      </c>
      <c r="BQ902" s="7">
        <v>0</v>
      </c>
      <c r="BR902" s="7">
        <v>0</v>
      </c>
      <c r="BS902" s="7">
        <v>0</v>
      </c>
      <c r="BT902" s="7">
        <v>0</v>
      </c>
      <c r="BU902" s="7">
        <v>0</v>
      </c>
      <c r="BV902" s="7">
        <v>0</v>
      </c>
      <c r="BW902" s="7">
        <v>0</v>
      </c>
      <c r="BX902" s="7">
        <v>0</v>
      </c>
      <c r="BY902" s="7">
        <v>0</v>
      </c>
      <c r="BZ902" s="7">
        <v>0</v>
      </c>
      <c r="CA902" s="7">
        <v>0</v>
      </c>
      <c r="CB902" s="7">
        <v>0</v>
      </c>
      <c r="CC902" s="7">
        <v>0</v>
      </c>
      <c r="CD902" s="7">
        <v>0</v>
      </c>
      <c r="CE902" s="7">
        <v>0</v>
      </c>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v>1197</v>
      </c>
      <c r="EG902" s="7">
        <v>697</v>
      </c>
      <c r="EH902" s="7">
        <v>387</v>
      </c>
      <c r="EI902" s="7">
        <v>2149</v>
      </c>
      <c r="EJ902" s="7">
        <v>195</v>
      </c>
      <c r="EK902" s="7">
        <v>288</v>
      </c>
      <c r="EL902" s="7">
        <v>1</v>
      </c>
      <c r="EM902" s="7">
        <v>9</v>
      </c>
      <c r="EN902" s="7">
        <v>501</v>
      </c>
      <c r="EO902" s="7">
        <v>907</v>
      </c>
      <c r="EP902" s="7">
        <v>133</v>
      </c>
      <c r="EQ902" s="7">
        <v>83</v>
      </c>
    </row>
    <row r="903" spans="1:147" x14ac:dyDescent="0.35">
      <c r="A903" s="7" t="s">
        <v>1381</v>
      </c>
      <c r="B903" s="7" t="e" vm="1">
        <v>#VALUE!</v>
      </c>
      <c r="C903" s="7" t="e" vm="10">
        <v>#VALUE!</v>
      </c>
      <c r="D903" s="7">
        <v>1</v>
      </c>
      <c r="E903" s="7">
        <v>2144</v>
      </c>
      <c r="F903" s="7">
        <v>884</v>
      </c>
      <c r="G903" s="7">
        <v>0</v>
      </c>
      <c r="H903" s="7">
        <v>123</v>
      </c>
      <c r="I903" s="7">
        <v>5.7369402985074629</v>
      </c>
      <c r="J903" s="7">
        <v>0</v>
      </c>
      <c r="K903" s="7">
        <v>1</v>
      </c>
      <c r="L903" s="7">
        <v>0</v>
      </c>
      <c r="M903" s="7">
        <v>1</v>
      </c>
      <c r="N903" s="7">
        <v>1</v>
      </c>
      <c r="O903" s="7">
        <v>1</v>
      </c>
      <c r="P903" s="7">
        <v>23.7785016286645</v>
      </c>
      <c r="Q903" s="7">
        <v>52188</v>
      </c>
      <c r="R903" s="7">
        <v>0</v>
      </c>
      <c r="S903" s="7">
        <v>1</v>
      </c>
      <c r="T903" s="7">
        <v>0</v>
      </c>
      <c r="U903" s="7">
        <v>1</v>
      </c>
      <c r="V903" s="7">
        <v>0</v>
      </c>
      <c r="W903" s="7">
        <v>0</v>
      </c>
      <c r="X903" s="7">
        <v>0</v>
      </c>
      <c r="Y903" s="7">
        <v>1</v>
      </c>
      <c r="Z903" s="7"/>
      <c r="AA903" s="7">
        <v>688.36654305458103</v>
      </c>
      <c r="AB903" s="7"/>
      <c r="AC903" s="7"/>
      <c r="AD903" s="7">
        <v>323.202349185944</v>
      </c>
      <c r="AE903" s="7"/>
      <c r="AF903" s="7">
        <v>688.36654305458103</v>
      </c>
      <c r="AG903" s="7">
        <v>32.106648463366597</v>
      </c>
      <c r="AH903" s="7">
        <v>323.202349185944</v>
      </c>
      <c r="AI903" s="7">
        <v>15.0747364359115</v>
      </c>
      <c r="AJ903" s="7">
        <v>154.86419546604199</v>
      </c>
      <c r="AK903" s="7">
        <v>7.2231434452444798</v>
      </c>
      <c r="AL903" s="7">
        <v>68.892428264021902</v>
      </c>
      <c r="AM903" s="7">
        <v>3.2132662436577397</v>
      </c>
      <c r="AN903" s="7">
        <v>471.235798120499</v>
      </c>
      <c r="AO903" s="7">
        <v>21.979281628754599</v>
      </c>
      <c r="AP903" s="7">
        <v>60.566185593604999</v>
      </c>
      <c r="AQ903" s="7">
        <v>2.8249153728360601</v>
      </c>
      <c r="AR903" s="7">
        <v>46.377411335706697</v>
      </c>
      <c r="AS903" s="7">
        <v>2.1631255287176598</v>
      </c>
      <c r="AT903" s="7">
        <v>0</v>
      </c>
      <c r="AU903" s="7">
        <v>0</v>
      </c>
      <c r="AV903" s="7">
        <v>1.4097976684570299</v>
      </c>
      <c r="AW903" s="7">
        <v>6.5755488267585399E-2</v>
      </c>
      <c r="AX903" s="7">
        <v>108.777347207069</v>
      </c>
      <c r="AY903" s="7">
        <v>5.0735702988371898</v>
      </c>
      <c r="AZ903" s="7">
        <v>186.972378790379</v>
      </c>
      <c r="BA903" s="7">
        <v>8.7207266226855715</v>
      </c>
      <c r="BB903" s="7">
        <v>135.90697300434101</v>
      </c>
      <c r="BC903" s="7">
        <v>15.3740919688169</v>
      </c>
      <c r="BD903" s="7">
        <v>68.106193214654894</v>
      </c>
      <c r="BE903" s="7">
        <v>7.7043204993953509</v>
      </c>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v>1009</v>
      </c>
      <c r="EG903" s="7">
        <v>444</v>
      </c>
      <c r="EH903" s="7">
        <v>343</v>
      </c>
      <c r="EI903" s="7">
        <v>1421</v>
      </c>
      <c r="EJ903" s="7">
        <v>239</v>
      </c>
      <c r="EK903" s="7">
        <v>153</v>
      </c>
      <c r="EL903" s="7">
        <v>0</v>
      </c>
      <c r="EM903" s="7">
        <v>2</v>
      </c>
      <c r="EN903" s="7">
        <v>329</v>
      </c>
      <c r="EO903" s="7">
        <v>569</v>
      </c>
      <c r="EP903" s="7">
        <v>445</v>
      </c>
      <c r="EQ903" s="7">
        <v>223</v>
      </c>
    </row>
    <row r="904" spans="1:147" x14ac:dyDescent="0.35">
      <c r="A904" s="7" t="s">
        <v>1382</v>
      </c>
      <c r="B904" s="7" t="e" vm="1">
        <v>#VALUE!</v>
      </c>
      <c r="C904" s="7" t="e" vm="10">
        <v>#VALUE!</v>
      </c>
      <c r="D904" s="7">
        <v>1</v>
      </c>
      <c r="E904" s="7">
        <v>2287</v>
      </c>
      <c r="F904" s="7">
        <v>847</v>
      </c>
      <c r="G904" s="7">
        <v>0</v>
      </c>
      <c r="H904" s="7">
        <v>0</v>
      </c>
      <c r="I904" s="7">
        <v>0</v>
      </c>
      <c r="J904" s="7">
        <v>0</v>
      </c>
      <c r="K904" s="7">
        <v>0</v>
      </c>
      <c r="L904" s="7">
        <v>0</v>
      </c>
      <c r="M904" s="7">
        <v>0</v>
      </c>
      <c r="N904" s="7">
        <v>0</v>
      </c>
      <c r="O904" s="7">
        <v>1</v>
      </c>
      <c r="P904" s="7">
        <v>19.0904547726137</v>
      </c>
      <c r="Q904" s="7">
        <v>70341</v>
      </c>
      <c r="R904" s="7">
        <v>0</v>
      </c>
      <c r="S904" s="7">
        <v>0</v>
      </c>
      <c r="T904" s="7">
        <v>0</v>
      </c>
      <c r="U904" s="7">
        <v>0</v>
      </c>
      <c r="V904" s="7">
        <v>0</v>
      </c>
      <c r="W904" s="7">
        <v>0</v>
      </c>
      <c r="X904" s="7">
        <v>0</v>
      </c>
      <c r="Y904" s="7">
        <v>0</v>
      </c>
      <c r="Z904" s="7"/>
      <c r="AA904" s="7">
        <v>312.48658084869402</v>
      </c>
      <c r="AB904" s="7"/>
      <c r="AC904" s="7"/>
      <c r="AD904" s="7">
        <v>114.781429290771</v>
      </c>
      <c r="AE904" s="7"/>
      <c r="AF904" s="7">
        <v>312.48658084869402</v>
      </c>
      <c r="AG904" s="7">
        <v>13.663602135928901</v>
      </c>
      <c r="AH904" s="7">
        <v>114.781429290771</v>
      </c>
      <c r="AI904" s="7">
        <v>5.0188644202348698</v>
      </c>
      <c r="AJ904" s="7">
        <v>69.241841554641695</v>
      </c>
      <c r="AK904" s="7">
        <v>3.0276275275313398</v>
      </c>
      <c r="AL904" s="7">
        <v>34.613400578498798</v>
      </c>
      <c r="AM904" s="7">
        <v>1.5134849400305601</v>
      </c>
      <c r="AN904" s="7">
        <v>206.10493469238301</v>
      </c>
      <c r="AO904" s="7">
        <v>9.0120216306245204</v>
      </c>
      <c r="AP904" s="7">
        <v>34.505041599273703</v>
      </c>
      <c r="AQ904" s="7">
        <v>1.5087468998370701</v>
      </c>
      <c r="AR904" s="7">
        <v>6.97593578696251</v>
      </c>
      <c r="AS904" s="7">
        <v>0.30502561377186299</v>
      </c>
      <c r="AT904" s="7">
        <v>0</v>
      </c>
      <c r="AU904" s="7">
        <v>0</v>
      </c>
      <c r="AV904" s="7">
        <v>0.291917324066162</v>
      </c>
      <c r="AW904" s="7">
        <v>1.2764203063671299E-2</v>
      </c>
      <c r="AX904" s="7">
        <v>64.608763456344604</v>
      </c>
      <c r="AY904" s="7">
        <v>2.8250443137885699</v>
      </c>
      <c r="AZ904" s="7">
        <v>122.402589797974</v>
      </c>
      <c r="BA904" s="7">
        <v>5.3521027458667998</v>
      </c>
      <c r="BB904" s="7">
        <v>29.542876601219199</v>
      </c>
      <c r="BC904" s="7">
        <v>3.48794292812505</v>
      </c>
      <c r="BD904" s="7">
        <v>9.9883057773113304</v>
      </c>
      <c r="BE904" s="7">
        <v>1.17925688043817</v>
      </c>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v>735</v>
      </c>
      <c r="EG904" s="7">
        <v>533</v>
      </c>
      <c r="EH904" s="7">
        <v>222</v>
      </c>
      <c r="EI904" s="7">
        <v>1205</v>
      </c>
      <c r="EJ904" s="7">
        <v>348</v>
      </c>
      <c r="EK904" s="7">
        <v>228</v>
      </c>
      <c r="EL904" s="7">
        <v>0</v>
      </c>
      <c r="EM904" s="7">
        <v>12</v>
      </c>
      <c r="EN904" s="7">
        <v>494</v>
      </c>
      <c r="EO904" s="7">
        <v>851</v>
      </c>
      <c r="EP904" s="7">
        <v>210</v>
      </c>
      <c r="EQ904" s="7">
        <v>71</v>
      </c>
    </row>
    <row r="905" spans="1:147" x14ac:dyDescent="0.35">
      <c r="A905" s="7" t="s">
        <v>1383</v>
      </c>
      <c r="B905" s="7" t="e" vm="1">
        <v>#VALUE!</v>
      </c>
      <c r="C905" s="7" t="e" vm="10">
        <v>#VALUE!</v>
      </c>
      <c r="D905" s="7">
        <v>1</v>
      </c>
      <c r="E905" s="7">
        <v>4593</v>
      </c>
      <c r="F905" s="7">
        <v>1690</v>
      </c>
      <c r="G905" s="7">
        <v>0</v>
      </c>
      <c r="H905" s="7">
        <v>6</v>
      </c>
      <c r="I905" s="7">
        <v>0.13063357282821686</v>
      </c>
      <c r="J905" s="7">
        <v>0</v>
      </c>
      <c r="K905" s="7">
        <v>0</v>
      </c>
      <c r="L905" s="7">
        <v>0</v>
      </c>
      <c r="M905" s="7">
        <v>0</v>
      </c>
      <c r="N905" s="7">
        <v>0</v>
      </c>
      <c r="O905" s="7">
        <v>1</v>
      </c>
      <c r="P905" s="7">
        <v>19.025470653377599</v>
      </c>
      <c r="Q905" s="7">
        <v>48478</v>
      </c>
      <c r="R905" s="7">
        <v>0</v>
      </c>
      <c r="S905" s="7">
        <v>0</v>
      </c>
      <c r="T905" s="7">
        <v>0</v>
      </c>
      <c r="U905" s="7">
        <v>0</v>
      </c>
      <c r="V905" s="7">
        <v>0</v>
      </c>
      <c r="W905" s="7">
        <v>0</v>
      </c>
      <c r="X905" s="7">
        <v>0</v>
      </c>
      <c r="Y905" s="7">
        <v>0</v>
      </c>
      <c r="Z905" s="7">
        <v>0</v>
      </c>
      <c r="AA905" s="7">
        <v>38.596248626708999</v>
      </c>
      <c r="AB905" s="7">
        <v>0</v>
      </c>
      <c r="AC905" s="7">
        <v>0</v>
      </c>
      <c r="AD905" s="7">
        <v>23.804216384887699</v>
      </c>
      <c r="AE905" s="7">
        <v>0</v>
      </c>
      <c r="AF905" s="7">
        <v>38.596248626708999</v>
      </c>
      <c r="AG905" s="7">
        <v>0.84032764264552506</v>
      </c>
      <c r="AH905" s="7">
        <v>23.804216384887699</v>
      </c>
      <c r="AI905" s="7">
        <v>0.51827163912231</v>
      </c>
      <c r="AJ905" s="7">
        <v>10.7756023406982</v>
      </c>
      <c r="AK905" s="7">
        <v>0.23460923885691801</v>
      </c>
      <c r="AL905" s="7">
        <v>1.95920038223267</v>
      </c>
      <c r="AM905" s="7">
        <v>4.2656224302910203E-2</v>
      </c>
      <c r="AN905" s="7">
        <v>20.081804275512699</v>
      </c>
      <c r="AO905" s="7">
        <v>0.43722630689119701</v>
      </c>
      <c r="AP905" s="7">
        <v>4.8980007171630904</v>
      </c>
      <c r="AQ905" s="7">
        <v>0.106640555566364</v>
      </c>
      <c r="AR905" s="7">
        <v>1.86124038696289</v>
      </c>
      <c r="AS905" s="7">
        <v>4.05234136068559E-2</v>
      </c>
      <c r="AT905" s="7">
        <v>0</v>
      </c>
      <c r="AU905" s="7">
        <v>0</v>
      </c>
      <c r="AV905" s="7">
        <v>1.07756018638611</v>
      </c>
      <c r="AW905" s="7">
        <v>2.3460922847509402E-2</v>
      </c>
      <c r="AX905" s="7">
        <v>10.6776418685913</v>
      </c>
      <c r="AY905" s="7">
        <v>0.23247641777903999</v>
      </c>
      <c r="AZ905" s="7">
        <v>18.220563888549801</v>
      </c>
      <c r="BA905" s="7">
        <v>0.396702893284341</v>
      </c>
      <c r="BB905" s="7">
        <v>4.9438400268554696</v>
      </c>
      <c r="BC905" s="7">
        <v>0.29253491283168498</v>
      </c>
      <c r="BD905" s="7">
        <v>3.2884895801544198</v>
      </c>
      <c r="BE905" s="7">
        <v>0.194585182257658</v>
      </c>
      <c r="BF905" s="7">
        <v>0</v>
      </c>
      <c r="BG905" s="7">
        <v>0</v>
      </c>
      <c r="BH905" s="7">
        <v>0</v>
      </c>
      <c r="BI905" s="7">
        <v>0</v>
      </c>
      <c r="BJ905" s="7">
        <v>0</v>
      </c>
      <c r="BK905" s="7">
        <v>0</v>
      </c>
      <c r="BL905" s="7">
        <v>0</v>
      </c>
      <c r="BM905" s="7">
        <v>0</v>
      </c>
      <c r="BN905" s="7">
        <v>0</v>
      </c>
      <c r="BO905" s="7">
        <v>0</v>
      </c>
      <c r="BP905" s="7">
        <v>0</v>
      </c>
      <c r="BQ905" s="7">
        <v>0</v>
      </c>
      <c r="BR905" s="7">
        <v>0</v>
      </c>
      <c r="BS905" s="7">
        <v>0</v>
      </c>
      <c r="BT905" s="7">
        <v>0</v>
      </c>
      <c r="BU905" s="7">
        <v>0</v>
      </c>
      <c r="BV905" s="7">
        <v>0</v>
      </c>
      <c r="BW905" s="7">
        <v>0</v>
      </c>
      <c r="BX905" s="7">
        <v>0</v>
      </c>
      <c r="BY905" s="7">
        <v>0</v>
      </c>
      <c r="BZ905" s="7">
        <v>0</v>
      </c>
      <c r="CA905" s="7">
        <v>0</v>
      </c>
      <c r="CB905" s="7">
        <v>0</v>
      </c>
      <c r="CC905" s="7">
        <v>0</v>
      </c>
      <c r="CD905" s="7">
        <v>0</v>
      </c>
      <c r="CE905" s="7">
        <v>0</v>
      </c>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v>2178</v>
      </c>
      <c r="EG905" s="7">
        <v>1155</v>
      </c>
      <c r="EH905" s="7">
        <v>422</v>
      </c>
      <c r="EI905" s="7">
        <v>2644</v>
      </c>
      <c r="EJ905" s="7">
        <v>611</v>
      </c>
      <c r="EK905" s="7">
        <v>346</v>
      </c>
      <c r="EL905" s="7">
        <v>2</v>
      </c>
      <c r="EM905" s="7">
        <v>22</v>
      </c>
      <c r="EN905" s="7">
        <v>968</v>
      </c>
      <c r="EO905" s="7">
        <v>1667</v>
      </c>
      <c r="EP905" s="7">
        <v>444</v>
      </c>
      <c r="EQ905" s="7">
        <v>399</v>
      </c>
    </row>
    <row r="906" spans="1:147" x14ac:dyDescent="0.35">
      <c r="A906" s="7" t="s">
        <v>1384</v>
      </c>
      <c r="B906" s="7" t="e" vm="1">
        <v>#VALUE!</v>
      </c>
      <c r="C906" s="7" t="e" vm="10">
        <v>#VALUE!</v>
      </c>
      <c r="D906" s="7">
        <v>1</v>
      </c>
      <c r="E906" s="7">
        <v>6432</v>
      </c>
      <c r="F906" s="7">
        <v>2497</v>
      </c>
      <c r="G906" s="7">
        <v>0</v>
      </c>
      <c r="H906" s="7">
        <v>5</v>
      </c>
      <c r="I906" s="7">
        <v>7.7736318407960206E-2</v>
      </c>
      <c r="J906" s="7">
        <v>0</v>
      </c>
      <c r="K906" s="7">
        <v>0</v>
      </c>
      <c r="L906" s="7">
        <v>0</v>
      </c>
      <c r="M906" s="7">
        <v>0</v>
      </c>
      <c r="N906" s="7">
        <v>1</v>
      </c>
      <c r="O906" s="7">
        <v>0</v>
      </c>
      <c r="P906" s="7">
        <v>8.2673424136838793</v>
      </c>
      <c r="Q906" s="7">
        <v>98167</v>
      </c>
      <c r="R906" s="7">
        <v>1</v>
      </c>
      <c r="S906" s="7">
        <v>1</v>
      </c>
      <c r="T906" s="7">
        <v>1</v>
      </c>
      <c r="U906" s="7">
        <v>1</v>
      </c>
      <c r="V906" s="7">
        <v>1</v>
      </c>
      <c r="W906" s="7">
        <v>0</v>
      </c>
      <c r="X906" s="7">
        <v>0</v>
      </c>
      <c r="Y906" s="7">
        <v>1</v>
      </c>
      <c r="Z906" s="7">
        <v>1292.18327362835</v>
      </c>
      <c r="AA906" s="7">
        <v>5417.8727564364699</v>
      </c>
      <c r="AB906" s="7">
        <v>1292.18327362835</v>
      </c>
      <c r="AC906" s="7">
        <v>137.03653959184899</v>
      </c>
      <c r="AD906" s="7">
        <v>936.59561794996296</v>
      </c>
      <c r="AE906" s="7">
        <v>137.03653959184899</v>
      </c>
      <c r="AF906" s="7">
        <v>5417.8727564364699</v>
      </c>
      <c r="AG906" s="7">
        <v>84.233096337631594</v>
      </c>
      <c r="AH906" s="7">
        <v>936.59561794996296</v>
      </c>
      <c r="AI906" s="7">
        <v>14.5614990352917</v>
      </c>
      <c r="AJ906" s="7">
        <v>1204.1966245472399</v>
      </c>
      <c r="AK906" s="7">
        <v>18.7219624463191</v>
      </c>
      <c r="AL906" s="7">
        <v>752.45489078201399</v>
      </c>
      <c r="AM906" s="7">
        <v>11.698614595491499</v>
      </c>
      <c r="AN906" s="7">
        <v>4255.2506710588896</v>
      </c>
      <c r="AO906" s="7">
        <v>66.157504214224105</v>
      </c>
      <c r="AP906" s="7">
        <v>287.55331544950599</v>
      </c>
      <c r="AQ906" s="7">
        <v>4.4706672178094795</v>
      </c>
      <c r="AR906" s="7">
        <v>299.61017731251201</v>
      </c>
      <c r="AS906" s="7">
        <v>4.6581184283661701</v>
      </c>
      <c r="AT906" s="7">
        <v>0</v>
      </c>
      <c r="AU906" s="7">
        <v>0</v>
      </c>
      <c r="AV906" s="7">
        <v>10.753897252026899</v>
      </c>
      <c r="AW906" s="7">
        <v>0.167193676182011</v>
      </c>
      <c r="AX906" s="7">
        <v>564.70470095425799</v>
      </c>
      <c r="AY906" s="7">
        <v>8.7796128879704387</v>
      </c>
      <c r="AZ906" s="7">
        <v>1133.7498672008501</v>
      </c>
      <c r="BA906" s="7">
        <v>17.626708134341602</v>
      </c>
      <c r="BB906" s="7">
        <v>233.812828761525</v>
      </c>
      <c r="BC906" s="7">
        <v>9.3637496500410702</v>
      </c>
      <c r="BD906" s="7">
        <v>111.642642969731</v>
      </c>
      <c r="BE906" s="7">
        <v>4.47107100399404</v>
      </c>
      <c r="BF906" s="7">
        <v>1292.18327362835</v>
      </c>
      <c r="BG906" s="7">
        <v>20.089914080042799</v>
      </c>
      <c r="BH906" s="7">
        <v>137.03653959184899</v>
      </c>
      <c r="BI906" s="7">
        <v>2.1305432150474002</v>
      </c>
      <c r="BJ906" s="7">
        <v>253.12679606676099</v>
      </c>
      <c r="BK906" s="7">
        <v>3.9354290433265096</v>
      </c>
      <c r="BL906" s="7">
        <v>168.14152050949599</v>
      </c>
      <c r="BM906" s="7">
        <v>2.6141405551849601</v>
      </c>
      <c r="BN906" s="7">
        <v>1024.2546980679001</v>
      </c>
      <c r="BO906" s="7">
        <v>15.9243578679711</v>
      </c>
      <c r="BP906" s="7">
        <v>51.070654539391398</v>
      </c>
      <c r="BQ906" s="7">
        <v>0.79400893251541405</v>
      </c>
      <c r="BR906" s="7">
        <v>140.280670654494</v>
      </c>
      <c r="BS906" s="7">
        <v>2.1809805760959899</v>
      </c>
      <c r="BT906" s="7">
        <v>0</v>
      </c>
      <c r="BU906" s="7">
        <v>0</v>
      </c>
      <c r="BV906" s="7">
        <v>0</v>
      </c>
      <c r="BW906" s="7">
        <v>0</v>
      </c>
      <c r="BX906" s="7">
        <v>76.577248857356594</v>
      </c>
      <c r="BY906" s="7">
        <v>1.19056667999622</v>
      </c>
      <c r="BZ906" s="7">
        <v>153.98792482912501</v>
      </c>
      <c r="CA906" s="7">
        <v>2.3940908710995901</v>
      </c>
      <c r="CB906" s="7">
        <v>64.514942114241407</v>
      </c>
      <c r="CC906" s="7">
        <v>2.5836981223164397</v>
      </c>
      <c r="CD906" s="7">
        <v>28.542289770674</v>
      </c>
      <c r="CE906" s="7">
        <v>1.1430632667470499</v>
      </c>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v>1252</v>
      </c>
      <c r="EG906" s="7">
        <v>1453</v>
      </c>
      <c r="EH906" s="7">
        <v>892</v>
      </c>
      <c r="EI906" s="7">
        <v>5070</v>
      </c>
      <c r="EJ906" s="7">
        <v>308</v>
      </c>
      <c r="EK906" s="7">
        <v>354</v>
      </c>
      <c r="EL906" s="7">
        <v>0</v>
      </c>
      <c r="EM906" s="7">
        <v>12</v>
      </c>
      <c r="EN906" s="7">
        <v>688</v>
      </c>
      <c r="EO906" s="7">
        <v>1311</v>
      </c>
      <c r="EP906" s="7">
        <v>308</v>
      </c>
      <c r="EQ906" s="7">
        <v>127</v>
      </c>
    </row>
    <row r="907" spans="1:147" x14ac:dyDescent="0.35">
      <c r="A907" s="7" t="s">
        <v>1385</v>
      </c>
      <c r="B907" s="7" t="e" vm="1">
        <v>#VALUE!</v>
      </c>
      <c r="C907" s="7" t="e" vm="10">
        <v>#VALUE!</v>
      </c>
      <c r="D907" s="7">
        <v>1</v>
      </c>
      <c r="E907" s="7">
        <v>2920</v>
      </c>
      <c r="F907" s="7">
        <v>1180</v>
      </c>
      <c r="G907" s="7">
        <v>0</v>
      </c>
      <c r="H907" s="7">
        <v>15</v>
      </c>
      <c r="I907" s="7">
        <v>0.51369863013698625</v>
      </c>
      <c r="J907" s="7">
        <v>0</v>
      </c>
      <c r="K907" s="7">
        <v>1</v>
      </c>
      <c r="L907" s="7">
        <v>0</v>
      </c>
      <c r="M907" s="7">
        <v>1</v>
      </c>
      <c r="N907" s="7">
        <v>1</v>
      </c>
      <c r="O907" s="7">
        <v>1</v>
      </c>
      <c r="P907" s="7">
        <v>18.706962509563901</v>
      </c>
      <c r="Q907" s="7">
        <v>64191</v>
      </c>
      <c r="R907" s="7">
        <v>0</v>
      </c>
      <c r="S907" s="7">
        <v>1</v>
      </c>
      <c r="T907" s="7">
        <v>0</v>
      </c>
      <c r="U907" s="7">
        <v>1</v>
      </c>
      <c r="V907" s="7">
        <v>0</v>
      </c>
      <c r="W907" s="7">
        <v>0</v>
      </c>
      <c r="X907" s="7">
        <v>0</v>
      </c>
      <c r="Y907" s="7">
        <v>1</v>
      </c>
      <c r="Z907" s="7"/>
      <c r="AA907" s="7">
        <v>2919.9999552965201</v>
      </c>
      <c r="AB907" s="7"/>
      <c r="AC907" s="7"/>
      <c r="AD907" s="7">
        <v>1091.97742239945</v>
      </c>
      <c r="AE907" s="7"/>
      <c r="AF907" s="7">
        <v>2919.9999552965201</v>
      </c>
      <c r="AG907" s="7">
        <v>99.999998469058809</v>
      </c>
      <c r="AH907" s="7">
        <v>1091.97742239945</v>
      </c>
      <c r="AI907" s="7">
        <v>37.396487068474201</v>
      </c>
      <c r="AJ907" s="7">
        <v>683.99999042786703</v>
      </c>
      <c r="AK907" s="7">
        <v>23.4246572064338</v>
      </c>
      <c r="AL907" s="7">
        <v>341.99999671382801</v>
      </c>
      <c r="AM907" s="7">
        <v>11.712328654583199</v>
      </c>
      <c r="AN907" s="7">
        <v>2012.9999686963899</v>
      </c>
      <c r="AO907" s="7">
        <v>68.938355092341993</v>
      </c>
      <c r="AP907" s="7">
        <v>273.99999859882502</v>
      </c>
      <c r="AQ907" s="7">
        <v>9.3835615958501801</v>
      </c>
      <c r="AR907" s="7">
        <v>167.99999620392899</v>
      </c>
      <c r="AS907" s="7">
        <v>5.7534245275318199</v>
      </c>
      <c r="AT907" s="7">
        <v>0</v>
      </c>
      <c r="AU907" s="7">
        <v>0</v>
      </c>
      <c r="AV907" s="7">
        <v>5.9999999701976803</v>
      </c>
      <c r="AW907" s="7">
        <v>0.20547945103416698</v>
      </c>
      <c r="AX907" s="7">
        <v>458.99999387469097</v>
      </c>
      <c r="AY907" s="7">
        <v>15.7191778724209</v>
      </c>
      <c r="AZ907" s="7">
        <v>857.99999515525997</v>
      </c>
      <c r="BA907" s="7">
        <v>29.383561477919901</v>
      </c>
      <c r="BB907" s="7">
        <v>260.083110430278</v>
      </c>
      <c r="BC907" s="7">
        <v>22.040941561888001</v>
      </c>
      <c r="BD907" s="7">
        <v>185.57863127626501</v>
      </c>
      <c r="BE907" s="7">
        <v>15.727002650530899</v>
      </c>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v>967</v>
      </c>
      <c r="EG907" s="7">
        <v>684</v>
      </c>
      <c r="EH907" s="7">
        <v>342</v>
      </c>
      <c r="EI907" s="7">
        <v>2013</v>
      </c>
      <c r="EJ907" s="7">
        <v>274</v>
      </c>
      <c r="EK907" s="7">
        <v>168</v>
      </c>
      <c r="EL907" s="7">
        <v>0</v>
      </c>
      <c r="EM907" s="7">
        <v>6</v>
      </c>
      <c r="EN907" s="7">
        <v>459</v>
      </c>
      <c r="EO907" s="7">
        <v>858</v>
      </c>
      <c r="EP907" s="7">
        <v>220</v>
      </c>
      <c r="EQ907" s="7">
        <v>159</v>
      </c>
    </row>
    <row r="908" spans="1:147" x14ac:dyDescent="0.35">
      <c r="A908" s="7" t="s">
        <v>1386</v>
      </c>
      <c r="B908" s="7" t="e" vm="1">
        <v>#VALUE!</v>
      </c>
      <c r="C908" s="7" t="e" vm="10">
        <v>#VALUE!</v>
      </c>
      <c r="D908" s="7">
        <v>1</v>
      </c>
      <c r="E908" s="7">
        <v>3388</v>
      </c>
      <c r="F908" s="7">
        <v>1340</v>
      </c>
      <c r="G908" s="7">
        <v>0</v>
      </c>
      <c r="H908" s="7">
        <v>13</v>
      </c>
      <c r="I908" s="7">
        <v>0.38370720188902008</v>
      </c>
      <c r="J908" s="7">
        <v>0</v>
      </c>
      <c r="K908" s="7">
        <v>0</v>
      </c>
      <c r="L908" s="7">
        <v>0</v>
      </c>
      <c r="M908" s="7">
        <v>0</v>
      </c>
      <c r="N908" s="7">
        <v>1</v>
      </c>
      <c r="O908" s="7">
        <v>0</v>
      </c>
      <c r="P908" s="7">
        <v>4.7312430011198199</v>
      </c>
      <c r="Q908" s="7">
        <v>92143</v>
      </c>
      <c r="R908" s="7">
        <v>0</v>
      </c>
      <c r="S908" s="7">
        <v>1</v>
      </c>
      <c r="T908" s="7">
        <v>0</v>
      </c>
      <c r="U908" s="7">
        <v>1</v>
      </c>
      <c r="V908" s="7">
        <v>0</v>
      </c>
      <c r="W908" s="7">
        <v>0</v>
      </c>
      <c r="X908" s="7">
        <v>0</v>
      </c>
      <c r="Y908" s="7">
        <v>1</v>
      </c>
      <c r="Z908" s="7"/>
      <c r="AA908" s="7">
        <v>3388.0000079870201</v>
      </c>
      <c r="AB908" s="7"/>
      <c r="AC908" s="7"/>
      <c r="AD908" s="7">
        <v>576.09229236841202</v>
      </c>
      <c r="AE908" s="7"/>
      <c r="AF908" s="7">
        <v>3388.0000079870201</v>
      </c>
      <c r="AG908" s="7">
        <v>100.000000235744</v>
      </c>
      <c r="AH908" s="7">
        <v>576.09229236841202</v>
      </c>
      <c r="AI908" s="7">
        <v>17.0039047334242</v>
      </c>
      <c r="AJ908" s="7">
        <v>762.00000661239005</v>
      </c>
      <c r="AK908" s="7">
        <v>22.4911454135889</v>
      </c>
      <c r="AL908" s="7">
        <v>460.00000077485998</v>
      </c>
      <c r="AM908" s="7">
        <v>13.5773317820207</v>
      </c>
      <c r="AN908" s="7">
        <v>2715.0000143051102</v>
      </c>
      <c r="AO908" s="7">
        <v>80.135773739820408</v>
      </c>
      <c r="AP908" s="7">
        <v>211.00000098347701</v>
      </c>
      <c r="AQ908" s="7">
        <v>6.2278630750730999</v>
      </c>
      <c r="AR908" s="7">
        <v>159.000000834465</v>
      </c>
      <c r="AS908" s="7">
        <v>4.6930342631187996</v>
      </c>
      <c r="AT908" s="7">
        <v>0</v>
      </c>
      <c r="AU908" s="7">
        <v>0</v>
      </c>
      <c r="AV908" s="7">
        <v>10.9999998807907</v>
      </c>
      <c r="AW908" s="7">
        <v>0.32467532115675096</v>
      </c>
      <c r="AX908" s="7">
        <v>292.00000103935599</v>
      </c>
      <c r="AY908" s="7">
        <v>8.6186541038771001</v>
      </c>
      <c r="AZ908" s="7">
        <v>690.00000217556999</v>
      </c>
      <c r="BA908" s="7">
        <v>20.365997702938902</v>
      </c>
      <c r="BB908" s="7">
        <v>165.941038824618</v>
      </c>
      <c r="BC908" s="7">
        <v>12.383659613777501</v>
      </c>
      <c r="BD908" s="7">
        <v>82.105263635516195</v>
      </c>
      <c r="BE908" s="7">
        <v>6.1272584802623999</v>
      </c>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v>626</v>
      </c>
      <c r="EG908" s="7">
        <v>762</v>
      </c>
      <c r="EH908" s="7">
        <v>460</v>
      </c>
      <c r="EI908" s="7">
        <v>2715</v>
      </c>
      <c r="EJ908" s="7">
        <v>211</v>
      </c>
      <c r="EK908" s="7">
        <v>159</v>
      </c>
      <c r="EL908" s="7">
        <v>0</v>
      </c>
      <c r="EM908" s="7">
        <v>11</v>
      </c>
      <c r="EN908" s="7">
        <v>292</v>
      </c>
      <c r="EO908" s="7">
        <v>690</v>
      </c>
      <c r="EP908" s="7">
        <v>162</v>
      </c>
      <c r="EQ908" s="7">
        <v>78</v>
      </c>
    </row>
    <row r="909" spans="1:147" x14ac:dyDescent="0.35">
      <c r="A909" s="7" t="s">
        <v>1387</v>
      </c>
      <c r="B909" s="7" t="e" vm="1">
        <v>#VALUE!</v>
      </c>
      <c r="C909" s="7" t="e" vm="10">
        <v>#VALUE!</v>
      </c>
      <c r="D909" s="7">
        <v>1</v>
      </c>
      <c r="E909" s="7">
        <v>3173</v>
      </c>
      <c r="F909" s="7">
        <v>1228</v>
      </c>
      <c r="G909" s="7">
        <v>0</v>
      </c>
      <c r="H909" s="7">
        <v>0</v>
      </c>
      <c r="I909" s="7">
        <v>0</v>
      </c>
      <c r="J909" s="7">
        <v>0</v>
      </c>
      <c r="K909" s="7">
        <v>0</v>
      </c>
      <c r="L909" s="7">
        <v>0</v>
      </c>
      <c r="M909" s="7">
        <v>0</v>
      </c>
      <c r="N909" s="7">
        <v>1</v>
      </c>
      <c r="O909" s="7">
        <v>0</v>
      </c>
      <c r="P909" s="7">
        <v>14.6563342318059</v>
      </c>
      <c r="Q909" s="7">
        <v>96282</v>
      </c>
      <c r="R909" s="7">
        <v>0</v>
      </c>
      <c r="S909" s="7">
        <v>1</v>
      </c>
      <c r="T909" s="7">
        <v>0</v>
      </c>
      <c r="U909" s="7">
        <v>1</v>
      </c>
      <c r="V909" s="7">
        <v>0</v>
      </c>
      <c r="W909" s="7">
        <v>0</v>
      </c>
      <c r="X909" s="7">
        <v>0</v>
      </c>
      <c r="Y909" s="7">
        <v>1</v>
      </c>
      <c r="Z909" s="7">
        <v>125.208511126228</v>
      </c>
      <c r="AA909" s="7">
        <v>3172.9655580641702</v>
      </c>
      <c r="AB909" s="7">
        <v>125.208511126228</v>
      </c>
      <c r="AC909" s="7">
        <v>20.330714304465801</v>
      </c>
      <c r="AD909" s="7">
        <v>585.73299985332403</v>
      </c>
      <c r="AE909" s="7">
        <v>20.330714304465801</v>
      </c>
      <c r="AF909" s="7">
        <v>3172.9655580641702</v>
      </c>
      <c r="AG909" s="7">
        <v>99.998914530859395</v>
      </c>
      <c r="AH909" s="7">
        <v>585.73299985332403</v>
      </c>
      <c r="AI909" s="7">
        <v>18.459911750813902</v>
      </c>
      <c r="AJ909" s="7">
        <v>742.00000194087602</v>
      </c>
      <c r="AK909" s="7">
        <v>23.3848093898795</v>
      </c>
      <c r="AL909" s="7">
        <v>439.00000111199898</v>
      </c>
      <c r="AM909" s="7">
        <v>13.835486955940702</v>
      </c>
      <c r="AN909" s="7">
        <v>2546.9655877472801</v>
      </c>
      <c r="AO909" s="7">
        <v>80.269952339971098</v>
      </c>
      <c r="AP909" s="7">
        <v>119.00000048056199</v>
      </c>
      <c r="AQ909" s="7">
        <v>3.75039396408958</v>
      </c>
      <c r="AR909" s="7">
        <v>121.000000245869</v>
      </c>
      <c r="AS909" s="7">
        <v>3.8134257877677</v>
      </c>
      <c r="AT909" s="7">
        <v>0</v>
      </c>
      <c r="AU909" s="7">
        <v>0</v>
      </c>
      <c r="AV909" s="7">
        <v>5.0000000596046403</v>
      </c>
      <c r="AW909" s="7">
        <v>0.157579579565227</v>
      </c>
      <c r="AX909" s="7">
        <v>381.00000375881802</v>
      </c>
      <c r="AY909" s="7">
        <v>12.0075639381916</v>
      </c>
      <c r="AZ909" s="7">
        <v>691.99999947845902</v>
      </c>
      <c r="BA909" s="7">
        <v>21.809013535406898</v>
      </c>
      <c r="BB909" s="7">
        <v>137.283984014764</v>
      </c>
      <c r="BC909" s="7">
        <v>11.179477525632301</v>
      </c>
      <c r="BD909" s="7">
        <v>112.931087478384</v>
      </c>
      <c r="BE909" s="7">
        <v>9.1963426285329088</v>
      </c>
      <c r="BF909" s="7">
        <v>125.208511126228</v>
      </c>
      <c r="BG909" s="7">
        <v>3.9460608612110799</v>
      </c>
      <c r="BH909" s="7">
        <v>20.330714304465801</v>
      </c>
      <c r="BI909" s="7">
        <v>0.64074107483346399</v>
      </c>
      <c r="BJ909" s="7">
        <v>33.637172281742103</v>
      </c>
      <c r="BK909" s="7">
        <v>1.06010628054655</v>
      </c>
      <c r="BL909" s="7">
        <v>10.6324816942215</v>
      </c>
      <c r="BM909" s="7">
        <v>0.33509239502746602</v>
      </c>
      <c r="BN909" s="7">
        <v>80.305213105864794</v>
      </c>
      <c r="BO909" s="7">
        <v>2.5308923134530401</v>
      </c>
      <c r="BP909" s="7">
        <v>12.757386997342101</v>
      </c>
      <c r="BQ909" s="7">
        <v>0.40206073108547496</v>
      </c>
      <c r="BR909" s="7">
        <v>5.7900977134704599</v>
      </c>
      <c r="BS909" s="7">
        <v>0.18248023049071699</v>
      </c>
      <c r="BT909" s="7">
        <v>0</v>
      </c>
      <c r="BU909" s="7">
        <v>0</v>
      </c>
      <c r="BV909" s="7">
        <v>0.57900977134704601</v>
      </c>
      <c r="BW909" s="7">
        <v>1.82480230490717E-2</v>
      </c>
      <c r="BX909" s="7">
        <v>25.776806473732002</v>
      </c>
      <c r="BY909" s="7">
        <v>0.8123796556486601</v>
      </c>
      <c r="BZ909" s="7">
        <v>46.622152090072603</v>
      </c>
      <c r="CA909" s="7">
        <v>1.4693398074400499</v>
      </c>
      <c r="CB909" s="7">
        <v>2.16542625427246</v>
      </c>
      <c r="CC909" s="7">
        <v>0.17633764285606399</v>
      </c>
      <c r="CD909" s="7">
        <v>4.1287920766917496</v>
      </c>
      <c r="CE909" s="7">
        <v>0.33622085315079397</v>
      </c>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v>550</v>
      </c>
      <c r="EG909" s="7">
        <v>742</v>
      </c>
      <c r="EH909" s="7">
        <v>439</v>
      </c>
      <c r="EI909" s="7">
        <v>2547</v>
      </c>
      <c r="EJ909" s="7">
        <v>119</v>
      </c>
      <c r="EK909" s="7">
        <v>121</v>
      </c>
      <c r="EL909" s="7">
        <v>0</v>
      </c>
      <c r="EM909" s="7">
        <v>5</v>
      </c>
      <c r="EN909" s="7">
        <v>381</v>
      </c>
      <c r="EO909" s="7">
        <v>692</v>
      </c>
      <c r="EP909" s="7">
        <v>119</v>
      </c>
      <c r="EQ909" s="7">
        <v>103</v>
      </c>
    </row>
    <row r="910" spans="1:147" x14ac:dyDescent="0.35">
      <c r="A910" s="7" t="s">
        <v>1388</v>
      </c>
      <c r="B910" s="7" t="e" vm="1">
        <v>#VALUE!</v>
      </c>
      <c r="C910" s="7" t="e" vm="10">
        <v>#VALUE!</v>
      </c>
      <c r="D910" s="7">
        <v>1</v>
      </c>
      <c r="E910" s="7">
        <v>4180</v>
      </c>
      <c r="F910" s="7">
        <v>1777</v>
      </c>
      <c r="G910" s="7">
        <v>0</v>
      </c>
      <c r="H910" s="7">
        <v>0</v>
      </c>
      <c r="I910" s="7">
        <v>0</v>
      </c>
      <c r="J910" s="7">
        <v>0</v>
      </c>
      <c r="K910" s="7">
        <v>1</v>
      </c>
      <c r="L910" s="7">
        <v>0</v>
      </c>
      <c r="M910" s="7">
        <v>1</v>
      </c>
      <c r="N910" s="7">
        <v>1</v>
      </c>
      <c r="O910" s="7">
        <v>1</v>
      </c>
      <c r="P910" s="7">
        <v>15.398185483871</v>
      </c>
      <c r="Q910" s="7">
        <v>51840</v>
      </c>
      <c r="R910" s="7">
        <v>0</v>
      </c>
      <c r="S910" s="7">
        <v>1</v>
      </c>
      <c r="T910" s="7">
        <v>0</v>
      </c>
      <c r="U910" s="7">
        <v>1</v>
      </c>
      <c r="V910" s="7">
        <v>0</v>
      </c>
      <c r="W910" s="7">
        <v>0</v>
      </c>
      <c r="X910" s="7">
        <v>0</v>
      </c>
      <c r="Y910" s="7">
        <v>1</v>
      </c>
      <c r="Z910" s="7"/>
      <c r="AA910" s="7">
        <v>4180.0000035995599</v>
      </c>
      <c r="AB910" s="7"/>
      <c r="AC910" s="7"/>
      <c r="AD910" s="7">
        <v>1566.43413370289</v>
      </c>
      <c r="AE910" s="7"/>
      <c r="AF910" s="7">
        <v>4180.0000035995599</v>
      </c>
      <c r="AG910" s="7">
        <v>100.000000086114</v>
      </c>
      <c r="AH910" s="7">
        <v>1566.43413370289</v>
      </c>
      <c r="AI910" s="7">
        <v>37.4745008062892</v>
      </c>
      <c r="AJ910" s="7">
        <v>1059.9999928287</v>
      </c>
      <c r="AK910" s="7">
        <v>25.358851503078899</v>
      </c>
      <c r="AL910" s="7">
        <v>483.99999446677998</v>
      </c>
      <c r="AM910" s="7">
        <v>11.5789472360474</v>
      </c>
      <c r="AN910" s="7">
        <v>2611.0000152662401</v>
      </c>
      <c r="AO910" s="7">
        <v>62.464115197756897</v>
      </c>
      <c r="AP910" s="7">
        <v>753.99999586056197</v>
      </c>
      <c r="AQ910" s="7">
        <v>18.0382774129321</v>
      </c>
      <c r="AR910" s="7">
        <v>167.99999941031299</v>
      </c>
      <c r="AS910" s="7">
        <v>4.0191387418735101</v>
      </c>
      <c r="AT910" s="7">
        <v>0</v>
      </c>
      <c r="AU910" s="7">
        <v>0</v>
      </c>
      <c r="AV910" s="7">
        <v>13.000000010710201</v>
      </c>
      <c r="AW910" s="7">
        <v>0.31100478494521999</v>
      </c>
      <c r="AX910" s="7">
        <v>633.99999213195395</v>
      </c>
      <c r="AY910" s="7">
        <v>15.167463926601801</v>
      </c>
      <c r="AZ910" s="7">
        <v>1054.99999364256</v>
      </c>
      <c r="BA910" s="7">
        <v>25.239234297668901</v>
      </c>
      <c r="BB910" s="7">
        <v>572.51392736099695</v>
      </c>
      <c r="BC910" s="7">
        <v>32.218003790714498</v>
      </c>
      <c r="BD910" s="7">
        <v>394.99833911302301</v>
      </c>
      <c r="BE910" s="7">
        <v>22.2283814920103</v>
      </c>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v>1487</v>
      </c>
      <c r="EG910" s="7">
        <v>1060</v>
      </c>
      <c r="EH910" s="7">
        <v>484</v>
      </c>
      <c r="EI910" s="7">
        <v>2611</v>
      </c>
      <c r="EJ910" s="7">
        <v>754</v>
      </c>
      <c r="EK910" s="7">
        <v>168</v>
      </c>
      <c r="EL910" s="7">
        <v>0</v>
      </c>
      <c r="EM910" s="7">
        <v>13</v>
      </c>
      <c r="EN910" s="7">
        <v>634</v>
      </c>
      <c r="EO910" s="7">
        <v>1055</v>
      </c>
      <c r="EP910" s="7">
        <v>602</v>
      </c>
      <c r="EQ910" s="7">
        <v>401</v>
      </c>
    </row>
    <row r="911" spans="1:147" x14ac:dyDescent="0.35">
      <c r="A911" s="7" t="s">
        <v>1389</v>
      </c>
      <c r="B911" s="7" t="e" vm="1">
        <v>#VALUE!</v>
      </c>
      <c r="C911" s="7" t="e" vm="10">
        <v>#VALUE!</v>
      </c>
      <c r="D911" s="7">
        <v>1</v>
      </c>
      <c r="E911" s="7">
        <v>2206</v>
      </c>
      <c r="F911" s="7">
        <v>894</v>
      </c>
      <c r="G911" s="7">
        <v>0</v>
      </c>
      <c r="H911" s="7">
        <v>0</v>
      </c>
      <c r="I911" s="7">
        <v>0</v>
      </c>
      <c r="J911" s="7">
        <v>0</v>
      </c>
      <c r="K911" s="7">
        <v>0</v>
      </c>
      <c r="L911" s="7">
        <v>0</v>
      </c>
      <c r="M911" s="7">
        <v>0</v>
      </c>
      <c r="N911" s="7">
        <v>0</v>
      </c>
      <c r="O911" s="7">
        <v>1</v>
      </c>
      <c r="P911" s="7">
        <v>11.6788321167883</v>
      </c>
      <c r="Q911" s="7">
        <v>76941</v>
      </c>
      <c r="R911" s="7">
        <v>0</v>
      </c>
      <c r="S911" s="7">
        <v>0</v>
      </c>
      <c r="T911" s="7">
        <v>0</v>
      </c>
      <c r="U911" s="7">
        <v>0</v>
      </c>
      <c r="V911" s="7">
        <v>0</v>
      </c>
      <c r="W911" s="7">
        <v>0</v>
      </c>
      <c r="X911" s="7">
        <v>0</v>
      </c>
      <c r="Y911" s="7">
        <v>0</v>
      </c>
      <c r="Z911" s="7"/>
      <c r="AA911" s="7">
        <v>162.34635952115099</v>
      </c>
      <c r="AB911" s="7"/>
      <c r="AC911" s="7"/>
      <c r="AD911" s="7">
        <v>56.013467110693497</v>
      </c>
      <c r="AE911" s="7"/>
      <c r="AF911" s="7">
        <v>162.34635952115099</v>
      </c>
      <c r="AG911" s="7">
        <v>7.3593091351382895</v>
      </c>
      <c r="AH911" s="7">
        <v>56.013467110693497</v>
      </c>
      <c r="AI911" s="7">
        <v>2.5391417547911797</v>
      </c>
      <c r="AJ911" s="7">
        <v>31.934063881635701</v>
      </c>
      <c r="AK911" s="7">
        <v>1.44760035728176</v>
      </c>
      <c r="AL911" s="7">
        <v>21.628078471869198</v>
      </c>
      <c r="AM911" s="7">
        <v>0.9804206016259851</v>
      </c>
      <c r="AN911" s="7">
        <v>134.03816238045701</v>
      </c>
      <c r="AO911" s="7">
        <v>6.0760726373733895</v>
      </c>
      <c r="AP911" s="7">
        <v>5.7175493650138396</v>
      </c>
      <c r="AQ911" s="7">
        <v>0.25918174818739098</v>
      </c>
      <c r="AR911" s="7">
        <v>4</v>
      </c>
      <c r="AS911" s="7">
        <v>0.181323662737987</v>
      </c>
      <c r="AT911" s="7">
        <v>0</v>
      </c>
      <c r="AU911" s="7">
        <v>0</v>
      </c>
      <c r="AV911" s="7">
        <v>0</v>
      </c>
      <c r="AW911" s="7">
        <v>0</v>
      </c>
      <c r="AX911" s="7">
        <v>18.590648045763398</v>
      </c>
      <c r="AY911" s="7">
        <v>0.84273109908265498</v>
      </c>
      <c r="AZ911" s="7">
        <v>60.161692924797499</v>
      </c>
      <c r="BA911" s="7">
        <v>2.7271846294105901</v>
      </c>
      <c r="BB911" s="7">
        <v>4.5545047991909096</v>
      </c>
      <c r="BC911" s="7">
        <v>0.50945243838824494</v>
      </c>
      <c r="BD911" s="7">
        <v>4.9858115362003401</v>
      </c>
      <c r="BE911" s="7">
        <v>0.55769703984343899</v>
      </c>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v>717</v>
      </c>
      <c r="EG911" s="7">
        <v>441</v>
      </c>
      <c r="EH911" s="7">
        <v>262</v>
      </c>
      <c r="EI911" s="7">
        <v>1629</v>
      </c>
      <c r="EJ911" s="7">
        <v>65</v>
      </c>
      <c r="EK911" s="7">
        <v>150</v>
      </c>
      <c r="EL911" s="7">
        <v>0</v>
      </c>
      <c r="EM911" s="7">
        <v>5</v>
      </c>
      <c r="EN911" s="7">
        <v>357</v>
      </c>
      <c r="EO911" s="7">
        <v>717</v>
      </c>
      <c r="EP911" s="7">
        <v>121</v>
      </c>
      <c r="EQ911" s="7">
        <v>86</v>
      </c>
    </row>
    <row r="912" spans="1:147" x14ac:dyDescent="0.35">
      <c r="A912" s="7" t="s">
        <v>1390</v>
      </c>
      <c r="B912" s="7" t="e" vm="1">
        <v>#VALUE!</v>
      </c>
      <c r="C912" s="7" t="e" vm="10">
        <v>#VALUE!</v>
      </c>
      <c r="D912" s="7">
        <v>1</v>
      </c>
      <c r="E912" s="7">
        <v>3191</v>
      </c>
      <c r="F912" s="7">
        <v>1115</v>
      </c>
      <c r="G912" s="7">
        <v>0</v>
      </c>
      <c r="H912" s="7">
        <v>16</v>
      </c>
      <c r="I912" s="7">
        <v>0.50141021623315574</v>
      </c>
      <c r="J912" s="7">
        <v>0</v>
      </c>
      <c r="K912" s="7">
        <v>0</v>
      </c>
      <c r="L912" s="7">
        <v>0</v>
      </c>
      <c r="M912" s="7">
        <v>0</v>
      </c>
      <c r="N912" s="7">
        <v>0</v>
      </c>
      <c r="O912" s="7">
        <v>0</v>
      </c>
      <c r="P912" s="7">
        <v>3.6278132348001297</v>
      </c>
      <c r="Q912" s="7">
        <v>110556</v>
      </c>
      <c r="R912" s="7">
        <v>0</v>
      </c>
      <c r="S912" s="7">
        <v>1</v>
      </c>
      <c r="T912" s="7">
        <v>0</v>
      </c>
      <c r="U912" s="7">
        <v>1</v>
      </c>
      <c r="V912" s="7">
        <v>0</v>
      </c>
      <c r="W912" s="7">
        <v>0</v>
      </c>
      <c r="X912" s="7">
        <v>0</v>
      </c>
      <c r="Y912" s="7">
        <v>0</v>
      </c>
      <c r="Z912" s="7"/>
      <c r="AA912" s="7">
        <v>2708.8433487294201</v>
      </c>
      <c r="AB912" s="7"/>
      <c r="AC912" s="7"/>
      <c r="AD912" s="7">
        <v>309.69148068968201</v>
      </c>
      <c r="AE912" s="7"/>
      <c r="AF912" s="7">
        <v>2708.8433487294201</v>
      </c>
      <c r="AG912" s="7">
        <v>84.890108076760399</v>
      </c>
      <c r="AH912" s="7">
        <v>309.69148068968201</v>
      </c>
      <c r="AI912" s="7">
        <v>9.7051545186362311</v>
      </c>
      <c r="AJ912" s="7">
        <v>563.86408073711198</v>
      </c>
      <c r="AK912" s="7">
        <v>17.6704506655316</v>
      </c>
      <c r="AL912" s="7">
        <v>397.792841972318</v>
      </c>
      <c r="AM912" s="7">
        <v>12.466087181833799</v>
      </c>
      <c r="AN912" s="7">
        <v>2389.1951818540701</v>
      </c>
      <c r="AO912" s="7">
        <v>74.872929547291406</v>
      </c>
      <c r="AP912" s="7">
        <v>35.649367034435301</v>
      </c>
      <c r="AQ912" s="7">
        <v>1.1171848020819599</v>
      </c>
      <c r="AR912" s="7">
        <v>90.709414720535307</v>
      </c>
      <c r="AS912" s="7">
        <v>2.8426642030879101</v>
      </c>
      <c r="AT912" s="7">
        <v>3</v>
      </c>
      <c r="AU912" s="7">
        <v>9.4014415543716701E-2</v>
      </c>
      <c r="AV912" s="7">
        <v>2</v>
      </c>
      <c r="AW912" s="7">
        <v>6.2676277029144495E-2</v>
      </c>
      <c r="AX912" s="7">
        <v>188.28938590240401</v>
      </c>
      <c r="AY912" s="7">
        <v>5.9006388562332903</v>
      </c>
      <c r="AZ912" s="7">
        <v>631.08103011827905</v>
      </c>
      <c r="BA912" s="7">
        <v>19.776904735765598</v>
      </c>
      <c r="BB912" s="7">
        <v>46.667825923417702</v>
      </c>
      <c r="BC912" s="7">
        <v>4.1854552397683999</v>
      </c>
      <c r="BD912" s="7">
        <v>45.4488569811801</v>
      </c>
      <c r="BE912" s="7">
        <v>4.07613067095786</v>
      </c>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v>312</v>
      </c>
      <c r="EG912" s="7">
        <v>652</v>
      </c>
      <c r="EH912" s="7">
        <v>478</v>
      </c>
      <c r="EI912" s="7">
        <v>2830</v>
      </c>
      <c r="EJ912" s="7">
        <v>38</v>
      </c>
      <c r="EK912" s="7">
        <v>107</v>
      </c>
      <c r="EL912" s="7">
        <v>3</v>
      </c>
      <c r="EM912" s="7">
        <v>2</v>
      </c>
      <c r="EN912" s="7">
        <v>211</v>
      </c>
      <c r="EO912" s="7">
        <v>734</v>
      </c>
      <c r="EP912" s="7">
        <v>52</v>
      </c>
      <c r="EQ912" s="7">
        <v>53</v>
      </c>
    </row>
    <row r="913" spans="1:147" x14ac:dyDescent="0.35">
      <c r="A913" s="7" t="s">
        <v>1391</v>
      </c>
      <c r="B913" s="7" t="e" vm="1">
        <v>#VALUE!</v>
      </c>
      <c r="C913" s="7" t="e" vm="10">
        <v>#VALUE!</v>
      </c>
      <c r="D913" s="7">
        <v>1</v>
      </c>
      <c r="E913" s="7">
        <v>3754</v>
      </c>
      <c r="F913" s="7">
        <v>1338</v>
      </c>
      <c r="G913" s="7">
        <v>0</v>
      </c>
      <c r="H913" s="7">
        <v>53</v>
      </c>
      <c r="I913" s="7">
        <v>1.4118273841236015</v>
      </c>
      <c r="J913" s="7">
        <v>0</v>
      </c>
      <c r="K913" s="7">
        <v>0</v>
      </c>
      <c r="L913" s="7">
        <v>0</v>
      </c>
      <c r="M913" s="7">
        <v>0</v>
      </c>
      <c r="N913" s="7">
        <v>0</v>
      </c>
      <c r="O913" s="7">
        <v>0</v>
      </c>
      <c r="P913" s="7">
        <v>6.6296949836148205</v>
      </c>
      <c r="Q913" s="7">
        <v>122929</v>
      </c>
      <c r="R913" s="7">
        <v>0</v>
      </c>
      <c r="S913" s="7">
        <v>1</v>
      </c>
      <c r="T913" s="7">
        <v>0</v>
      </c>
      <c r="U913" s="7">
        <v>1</v>
      </c>
      <c r="V913" s="7">
        <v>0</v>
      </c>
      <c r="W913" s="7">
        <v>0</v>
      </c>
      <c r="X913" s="7">
        <v>0</v>
      </c>
      <c r="Y913" s="7">
        <v>0</v>
      </c>
      <c r="Z913" s="7"/>
      <c r="AA913" s="7">
        <v>3134.3799925707299</v>
      </c>
      <c r="AB913" s="7"/>
      <c r="AC913" s="7"/>
      <c r="AD913" s="7">
        <v>543.66817057551805</v>
      </c>
      <c r="AE913" s="7"/>
      <c r="AF913" s="7">
        <v>3134.3799925707299</v>
      </c>
      <c r="AG913" s="7">
        <v>83.494405769065708</v>
      </c>
      <c r="AH913" s="7">
        <v>543.66817057551805</v>
      </c>
      <c r="AI913" s="7">
        <v>14.482370020658401</v>
      </c>
      <c r="AJ913" s="7">
        <v>625.037386891898</v>
      </c>
      <c r="AK913" s="7">
        <v>16.649903753114</v>
      </c>
      <c r="AL913" s="7">
        <v>409.87780962477001</v>
      </c>
      <c r="AM913" s="7">
        <v>10.918428599487701</v>
      </c>
      <c r="AN913" s="7">
        <v>2653.59739214089</v>
      </c>
      <c r="AO913" s="7">
        <v>70.687197446480795</v>
      </c>
      <c r="AP913" s="7">
        <v>46.779737526667297</v>
      </c>
      <c r="AQ913" s="7">
        <v>1.24613046155214</v>
      </c>
      <c r="AR913" s="7">
        <v>126.051773342479</v>
      </c>
      <c r="AS913" s="7">
        <v>3.3577989702311801</v>
      </c>
      <c r="AT913" s="7">
        <v>0</v>
      </c>
      <c r="AU913" s="7">
        <v>0</v>
      </c>
      <c r="AV913" s="7">
        <v>12.981888502836201</v>
      </c>
      <c r="AW913" s="7">
        <v>0.34581482426308502</v>
      </c>
      <c r="AX913" s="7">
        <v>294.96922545123402</v>
      </c>
      <c r="AY913" s="7">
        <v>7.85746471633548</v>
      </c>
      <c r="AZ913" s="7">
        <v>915.51327593158896</v>
      </c>
      <c r="BA913" s="7">
        <v>24.387673839413701</v>
      </c>
      <c r="BB913" s="7">
        <v>77.512577881512698</v>
      </c>
      <c r="BC913" s="7">
        <v>5.7931672557184397</v>
      </c>
      <c r="BD913" s="7">
        <v>59.181173590855899</v>
      </c>
      <c r="BE913" s="7">
        <v>4.4231071443091103</v>
      </c>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v>581</v>
      </c>
      <c r="EG913" s="7">
        <v>739</v>
      </c>
      <c r="EH913" s="7">
        <v>482</v>
      </c>
      <c r="EI913" s="7">
        <v>3156</v>
      </c>
      <c r="EJ913" s="7">
        <v>66</v>
      </c>
      <c r="EK913" s="7">
        <v>163</v>
      </c>
      <c r="EL913" s="7">
        <v>0</v>
      </c>
      <c r="EM913" s="7">
        <v>15</v>
      </c>
      <c r="EN913" s="7">
        <v>354</v>
      </c>
      <c r="EO913" s="7">
        <v>1080</v>
      </c>
      <c r="EP913" s="7">
        <v>72</v>
      </c>
      <c r="EQ913" s="7">
        <v>74</v>
      </c>
    </row>
    <row r="914" spans="1:147" x14ac:dyDescent="0.35">
      <c r="A914" s="7" t="s">
        <v>1392</v>
      </c>
      <c r="B914" s="7" t="e" vm="1">
        <v>#VALUE!</v>
      </c>
      <c r="C914" s="7" t="e" vm="10">
        <v>#VALUE!</v>
      </c>
      <c r="D914" s="7">
        <v>1</v>
      </c>
      <c r="E914" s="7">
        <v>3472</v>
      </c>
      <c r="F914" s="7">
        <v>1288</v>
      </c>
      <c r="G914" s="7">
        <v>0</v>
      </c>
      <c r="H914" s="7">
        <v>1</v>
      </c>
      <c r="I914" s="7">
        <v>2.880184331797235E-2</v>
      </c>
      <c r="J914" s="7">
        <v>0</v>
      </c>
      <c r="K914" s="7">
        <v>0</v>
      </c>
      <c r="L914" s="7">
        <v>0</v>
      </c>
      <c r="M914" s="7">
        <v>0</v>
      </c>
      <c r="N914" s="7">
        <v>1</v>
      </c>
      <c r="O914" s="7">
        <v>0</v>
      </c>
      <c r="P914" s="7">
        <v>9.9434114793856097</v>
      </c>
      <c r="Q914" s="7">
        <v>78993</v>
      </c>
      <c r="R914" s="7">
        <v>0</v>
      </c>
      <c r="S914" s="7">
        <v>1</v>
      </c>
      <c r="T914" s="7">
        <v>0</v>
      </c>
      <c r="U914" s="7">
        <v>1</v>
      </c>
      <c r="V914" s="7">
        <v>0</v>
      </c>
      <c r="W914" s="7">
        <v>0</v>
      </c>
      <c r="X914" s="7">
        <v>0</v>
      </c>
      <c r="Y914" s="7">
        <v>1</v>
      </c>
      <c r="Z914" s="7"/>
      <c r="AA914" s="7">
        <v>3466.1861083246799</v>
      </c>
      <c r="AB914" s="7"/>
      <c r="AC914" s="7"/>
      <c r="AD914" s="7">
        <v>1189.1426544273299</v>
      </c>
      <c r="AE914" s="7"/>
      <c r="AF914" s="7">
        <v>3466.1861083246799</v>
      </c>
      <c r="AG914" s="7">
        <v>99.832549202899699</v>
      </c>
      <c r="AH914" s="7">
        <v>1189.1426544273299</v>
      </c>
      <c r="AI914" s="7">
        <v>34.249500415533603</v>
      </c>
      <c r="AJ914" s="7">
        <v>724.11771797947597</v>
      </c>
      <c r="AK914" s="7">
        <v>20.855925057012602</v>
      </c>
      <c r="AL914" s="7">
        <v>385.14575310098002</v>
      </c>
      <c r="AM914" s="7">
        <v>11.0929076353969</v>
      </c>
      <c r="AN914" s="7">
        <v>2604.09642091766</v>
      </c>
      <c r="AO914" s="7">
        <v>75.002777100163001</v>
      </c>
      <c r="AP914" s="7">
        <v>84.954833859577803</v>
      </c>
      <c r="AQ914" s="7">
        <v>2.4468558139279302</v>
      </c>
      <c r="AR914" s="7">
        <v>143.793909351574</v>
      </c>
      <c r="AS914" s="7">
        <v>4.1415296472227601</v>
      </c>
      <c r="AT914" s="7">
        <v>0</v>
      </c>
      <c r="AU914" s="7">
        <v>0</v>
      </c>
      <c r="AV914" s="7">
        <v>5.9999998807907096</v>
      </c>
      <c r="AW914" s="7">
        <v>0.17281105647438702</v>
      </c>
      <c r="AX914" s="7">
        <v>627.34094816888705</v>
      </c>
      <c r="AY914" s="7">
        <v>18.0685756961085</v>
      </c>
      <c r="AZ914" s="7">
        <v>1228.2195181679001</v>
      </c>
      <c r="BA914" s="7">
        <v>35.374986122347302</v>
      </c>
      <c r="BB914" s="7">
        <v>155.78251562931101</v>
      </c>
      <c r="BC914" s="7">
        <v>12.0949158097291</v>
      </c>
      <c r="BD914" s="7">
        <v>89.740319726348403</v>
      </c>
      <c r="BE914" s="7">
        <v>6.967416127822081</v>
      </c>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v>1285</v>
      </c>
      <c r="EG914" s="7">
        <v>725</v>
      </c>
      <c r="EH914" s="7">
        <v>386</v>
      </c>
      <c r="EI914" s="7">
        <v>2609</v>
      </c>
      <c r="EJ914" s="7">
        <v>85</v>
      </c>
      <c r="EK914" s="7">
        <v>144</v>
      </c>
      <c r="EL914" s="7">
        <v>0</v>
      </c>
      <c r="EM914" s="7">
        <v>6</v>
      </c>
      <c r="EN914" s="7">
        <v>628</v>
      </c>
      <c r="EO914" s="7">
        <v>1230</v>
      </c>
      <c r="EP914" s="7">
        <v>147</v>
      </c>
      <c r="EQ914" s="7">
        <v>86</v>
      </c>
    </row>
    <row r="915" spans="1:147" x14ac:dyDescent="0.35">
      <c r="A915" s="7" t="s">
        <v>1393</v>
      </c>
      <c r="B915" s="7" t="e" vm="1">
        <v>#VALUE!</v>
      </c>
      <c r="C915" s="7" t="e" vm="10">
        <v>#VALUE!</v>
      </c>
      <c r="D915" s="7">
        <v>1</v>
      </c>
      <c r="E915" s="7">
        <v>7186</v>
      </c>
      <c r="F915" s="7">
        <v>1880</v>
      </c>
      <c r="G915" s="7">
        <v>0</v>
      </c>
      <c r="H915" s="7">
        <v>2329</v>
      </c>
      <c r="I915" s="7">
        <v>32.410242137489561</v>
      </c>
      <c r="J915" s="7">
        <v>0</v>
      </c>
      <c r="K915" s="7">
        <v>0</v>
      </c>
      <c r="L915" s="7">
        <v>0</v>
      </c>
      <c r="M915" s="7">
        <v>0</v>
      </c>
      <c r="N915" s="7">
        <v>1</v>
      </c>
      <c r="O915" s="7">
        <v>0</v>
      </c>
      <c r="P915" s="7">
        <v>10.2538675128917</v>
      </c>
      <c r="Q915" s="7">
        <v>79628</v>
      </c>
      <c r="R915" s="7">
        <v>0</v>
      </c>
      <c r="S915" s="7">
        <v>1</v>
      </c>
      <c r="T915" s="7">
        <v>0</v>
      </c>
      <c r="U915" s="7">
        <v>1</v>
      </c>
      <c r="V915" s="7">
        <v>0</v>
      </c>
      <c r="W915" s="7">
        <v>0</v>
      </c>
      <c r="X915" s="7">
        <v>0</v>
      </c>
      <c r="Y915" s="7">
        <v>1</v>
      </c>
      <c r="Z915" s="7">
        <v>260.96728515625</v>
      </c>
      <c r="AA915" s="7">
        <v>6131.1215541195097</v>
      </c>
      <c r="AB915" s="7">
        <v>260.96728515625</v>
      </c>
      <c r="AC915" s="7">
        <v>0</v>
      </c>
      <c r="AD915" s="7">
        <v>948.25285120075603</v>
      </c>
      <c r="AE915" s="7">
        <v>0</v>
      </c>
      <c r="AF915" s="7">
        <v>6131.1215541195097</v>
      </c>
      <c r="AG915" s="7">
        <v>85.320366742548202</v>
      </c>
      <c r="AH915" s="7">
        <v>948.25285120075603</v>
      </c>
      <c r="AI915" s="7">
        <v>13.1958370609624</v>
      </c>
      <c r="AJ915" s="7">
        <v>823.43880758388002</v>
      </c>
      <c r="AK915" s="7">
        <v>11.4589313607554</v>
      </c>
      <c r="AL915" s="7">
        <v>535.35201258957397</v>
      </c>
      <c r="AM915" s="7">
        <v>7.4499305954574702</v>
      </c>
      <c r="AN915" s="7">
        <v>3826.67512349039</v>
      </c>
      <c r="AO915" s="7">
        <v>53.251810791683695</v>
      </c>
      <c r="AP915" s="7">
        <v>1408.3561169995801</v>
      </c>
      <c r="AQ915" s="7">
        <v>19.598610033392401</v>
      </c>
      <c r="AR915" s="7">
        <v>140.09140469980801</v>
      </c>
      <c r="AS915" s="7">
        <v>1.9495046576650101</v>
      </c>
      <c r="AT915" s="7">
        <v>18.3892187476158</v>
      </c>
      <c r="AU915" s="7">
        <v>0.25590340589501598</v>
      </c>
      <c r="AV915" s="7">
        <v>11.8307437039912</v>
      </c>
      <c r="AW915" s="7">
        <v>0.16463601035334199</v>
      </c>
      <c r="AX915" s="7">
        <v>725.77892898279197</v>
      </c>
      <c r="AY915" s="7">
        <v>10.099901600094501</v>
      </c>
      <c r="AZ915" s="7">
        <v>2248.4886200783099</v>
      </c>
      <c r="BA915" s="7">
        <v>31.289849987173803</v>
      </c>
      <c r="BB915" s="7">
        <v>162.17609845170199</v>
      </c>
      <c r="BC915" s="7">
        <v>8.62638821551608</v>
      </c>
      <c r="BD915" s="7">
        <v>188.17852091777601</v>
      </c>
      <c r="BE915" s="7">
        <v>10.009495793498701</v>
      </c>
      <c r="BF915" s="7">
        <v>260.96728515625</v>
      </c>
      <c r="BG915" s="7">
        <v>3.6316070853917295</v>
      </c>
      <c r="BH915" s="7">
        <v>0</v>
      </c>
      <c r="BI915" s="7">
        <v>0</v>
      </c>
      <c r="BJ915" s="7">
        <v>0.42479753494262701</v>
      </c>
      <c r="BK915" s="7">
        <v>5.9114602691709801E-3</v>
      </c>
      <c r="BL915" s="7">
        <v>1.27439260482788</v>
      </c>
      <c r="BM915" s="7">
        <v>1.7734380807513002E-2</v>
      </c>
      <c r="BN915" s="7">
        <v>102.659404754639</v>
      </c>
      <c r="BO915" s="7">
        <v>1.42860290501863</v>
      </c>
      <c r="BP915" s="7">
        <v>136.501605987549</v>
      </c>
      <c r="BQ915" s="7">
        <v>1.8995492066177102</v>
      </c>
      <c r="BR915" s="7">
        <v>1.1327934265136701</v>
      </c>
      <c r="BS915" s="7">
        <v>1.57638940511226E-2</v>
      </c>
      <c r="BT915" s="7">
        <v>2.4071860313415501</v>
      </c>
      <c r="BU915" s="7">
        <v>3.3498274858635602E-2</v>
      </c>
      <c r="BV915" s="7">
        <v>0.42479753494262701</v>
      </c>
      <c r="BW915" s="7">
        <v>5.9114602691709801E-3</v>
      </c>
      <c r="BX915" s="7">
        <v>17.8414964675903</v>
      </c>
      <c r="BY915" s="7">
        <v>0.24828133130518101</v>
      </c>
      <c r="BZ915" s="7">
        <v>112.854541778564</v>
      </c>
      <c r="CA915" s="7">
        <v>1.5704778983936099</v>
      </c>
      <c r="CB915" s="7">
        <v>0</v>
      </c>
      <c r="CC915" s="7">
        <v>0</v>
      </c>
      <c r="CD915" s="7">
        <v>0</v>
      </c>
      <c r="CE915" s="7">
        <v>0</v>
      </c>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v>1310</v>
      </c>
      <c r="EG915" s="7">
        <v>1034</v>
      </c>
      <c r="EH915" s="7">
        <v>662</v>
      </c>
      <c r="EI915" s="7">
        <v>4664</v>
      </c>
      <c r="EJ915" s="7">
        <v>1430</v>
      </c>
      <c r="EK915" s="7">
        <v>172</v>
      </c>
      <c r="EL915" s="7">
        <v>19</v>
      </c>
      <c r="EM915" s="7">
        <v>16</v>
      </c>
      <c r="EN915" s="7">
        <v>885</v>
      </c>
      <c r="EO915" s="7">
        <v>2586</v>
      </c>
      <c r="EP915" s="7">
        <v>248</v>
      </c>
      <c r="EQ915" s="7">
        <v>243</v>
      </c>
    </row>
    <row r="916" spans="1:147" x14ac:dyDescent="0.35">
      <c r="A916" s="7" t="s">
        <v>1394</v>
      </c>
      <c r="B916" s="7" t="e" vm="1">
        <v>#VALUE!</v>
      </c>
      <c r="C916" s="7" t="e" vm="10">
        <v>#VALUE!</v>
      </c>
      <c r="D916" s="7">
        <v>1</v>
      </c>
      <c r="E916" s="7">
        <v>4118</v>
      </c>
      <c r="F916" s="7">
        <v>1418</v>
      </c>
      <c r="G916" s="7">
        <v>0</v>
      </c>
      <c r="H916" s="7">
        <v>2</v>
      </c>
      <c r="I916" s="7">
        <v>4.8567265662943171E-2</v>
      </c>
      <c r="J916" s="7">
        <v>0</v>
      </c>
      <c r="K916" s="7">
        <v>0</v>
      </c>
      <c r="L916" s="7">
        <v>0</v>
      </c>
      <c r="M916" s="7">
        <v>0</v>
      </c>
      <c r="N916" s="7">
        <v>0</v>
      </c>
      <c r="O916" s="7">
        <v>1</v>
      </c>
      <c r="P916" s="7">
        <v>9.3366651522035404</v>
      </c>
      <c r="Q916" s="7">
        <v>55513</v>
      </c>
      <c r="R916" s="7">
        <v>0</v>
      </c>
      <c r="S916" s="7">
        <v>0</v>
      </c>
      <c r="T916" s="7">
        <v>0</v>
      </c>
      <c r="U916" s="7">
        <v>0</v>
      </c>
      <c r="V916" s="7">
        <v>0</v>
      </c>
      <c r="W916" s="7">
        <v>0</v>
      </c>
      <c r="X916" s="7">
        <v>0</v>
      </c>
      <c r="Y916" s="7">
        <v>0</v>
      </c>
      <c r="Z916" s="7"/>
      <c r="AA916" s="7">
        <v>176.866599445231</v>
      </c>
      <c r="AB916" s="7"/>
      <c r="AC916" s="7"/>
      <c r="AD916" s="7">
        <v>97.817096767481402</v>
      </c>
      <c r="AE916" s="7"/>
      <c r="AF916" s="7">
        <v>176.866599445231</v>
      </c>
      <c r="AG916" s="7">
        <v>4.2949635610789505</v>
      </c>
      <c r="AH916" s="7">
        <v>97.817096767481402</v>
      </c>
      <c r="AI916" s="7">
        <v>2.3753544625420502</v>
      </c>
      <c r="AJ916" s="7">
        <v>44.109291644068399</v>
      </c>
      <c r="AK916" s="7">
        <v>1.0711338427408601</v>
      </c>
      <c r="AL916" s="7">
        <v>19.696414463221998</v>
      </c>
      <c r="AM916" s="7">
        <v>0.47830049692137</v>
      </c>
      <c r="AN916" s="7">
        <v>149.02206662297201</v>
      </c>
      <c r="AO916" s="7">
        <v>3.6187971496593598</v>
      </c>
      <c r="AP916" s="7">
        <v>0.70213694870471999</v>
      </c>
      <c r="AQ916" s="7">
        <v>1.70504358597552E-2</v>
      </c>
      <c r="AR916" s="7">
        <v>2.2266299937618901</v>
      </c>
      <c r="AS916" s="7">
        <v>5.4070665220055603E-2</v>
      </c>
      <c r="AT916" s="7">
        <v>0</v>
      </c>
      <c r="AU916" s="7">
        <v>0</v>
      </c>
      <c r="AV916" s="7">
        <v>0.94329928822116904</v>
      </c>
      <c r="AW916" s="7">
        <v>2.29067335653514E-2</v>
      </c>
      <c r="AX916" s="7">
        <v>23.972467559797199</v>
      </c>
      <c r="AY916" s="7">
        <v>0.58213860028647901</v>
      </c>
      <c r="AZ916" s="7">
        <v>62.684286775533103</v>
      </c>
      <c r="BA916" s="7">
        <v>1.5222022043597201</v>
      </c>
      <c r="BB916" s="7">
        <v>8.1693813151796295</v>
      </c>
      <c r="BC916" s="7">
        <v>0.57611997991393804</v>
      </c>
      <c r="BD916" s="7">
        <v>7.8305631023249598</v>
      </c>
      <c r="BE916" s="7">
        <v>0.55222588873941902</v>
      </c>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v>1510</v>
      </c>
      <c r="EG916" s="7">
        <v>951</v>
      </c>
      <c r="EH916" s="7">
        <v>432</v>
      </c>
      <c r="EI916" s="7">
        <v>3190</v>
      </c>
      <c r="EJ916" s="7">
        <v>82</v>
      </c>
      <c r="EK916" s="7">
        <v>145</v>
      </c>
      <c r="EL916" s="7">
        <v>0</v>
      </c>
      <c r="EM916" s="7">
        <v>15</v>
      </c>
      <c r="EN916" s="7">
        <v>686</v>
      </c>
      <c r="EO916" s="7">
        <v>1611</v>
      </c>
      <c r="EP916" s="7">
        <v>131</v>
      </c>
      <c r="EQ916" s="7">
        <v>191</v>
      </c>
    </row>
    <row r="917" spans="1:147" x14ac:dyDescent="0.35">
      <c r="A917" s="7" t="s">
        <v>1395</v>
      </c>
      <c r="B917" s="7" t="e" vm="1">
        <v>#VALUE!</v>
      </c>
      <c r="C917" s="7" t="e" vm="10">
        <v>#VALUE!</v>
      </c>
      <c r="D917" s="7">
        <v>1</v>
      </c>
      <c r="E917" s="7">
        <v>3919</v>
      </c>
      <c r="F917" s="7">
        <v>1220</v>
      </c>
      <c r="G917" s="7">
        <v>0</v>
      </c>
      <c r="H917" s="7">
        <v>84</v>
      </c>
      <c r="I917" s="7">
        <v>2.1434039295738709</v>
      </c>
      <c r="J917" s="7">
        <v>0</v>
      </c>
      <c r="K917" s="7">
        <v>0</v>
      </c>
      <c r="L917" s="7">
        <v>0</v>
      </c>
      <c r="M917" s="7">
        <v>0</v>
      </c>
      <c r="N917" s="7">
        <v>0</v>
      </c>
      <c r="O917" s="7">
        <v>1</v>
      </c>
      <c r="P917" s="7">
        <v>18.659793814433002</v>
      </c>
      <c r="Q917" s="7">
        <v>59301</v>
      </c>
      <c r="R917" s="7">
        <v>0</v>
      </c>
      <c r="S917" s="7">
        <v>0</v>
      </c>
      <c r="T917" s="7">
        <v>0</v>
      </c>
      <c r="U917" s="7">
        <v>0</v>
      </c>
      <c r="V917" s="7">
        <v>0</v>
      </c>
      <c r="W917" s="7">
        <v>0</v>
      </c>
      <c r="X917" s="7">
        <v>0</v>
      </c>
      <c r="Y917" s="7">
        <v>0</v>
      </c>
      <c r="Z917" s="7"/>
      <c r="AA917" s="7">
        <v>5.6294207572937003</v>
      </c>
      <c r="AB917" s="7"/>
      <c r="AC917" s="7"/>
      <c r="AD917" s="7">
        <v>1.11064004898071</v>
      </c>
      <c r="AE917" s="7"/>
      <c r="AF917" s="7">
        <v>5.6294207572937003</v>
      </c>
      <c r="AG917" s="7">
        <v>0.143644316338191</v>
      </c>
      <c r="AH917" s="7">
        <v>1.11064004898071</v>
      </c>
      <c r="AI917" s="7">
        <v>2.8339883872945001E-2</v>
      </c>
      <c r="AJ917" s="7">
        <v>1.0785338878631601</v>
      </c>
      <c r="AK917" s="7">
        <v>2.7520640159815198E-2</v>
      </c>
      <c r="AL917" s="7">
        <v>0.63133686780929599</v>
      </c>
      <c r="AM917" s="7">
        <v>1.61096419446108E-2</v>
      </c>
      <c r="AN917" s="7">
        <v>4.9454722404479998</v>
      </c>
      <c r="AO917" s="7">
        <v>0.12619219802112799</v>
      </c>
      <c r="AP917" s="7">
        <v>5.2611406892538098E-2</v>
      </c>
      <c r="AQ917" s="7">
        <v>1.34247019373662E-3</v>
      </c>
      <c r="AR917" s="7">
        <v>0.36827984452247597</v>
      </c>
      <c r="AS917" s="7">
        <v>9.39729126109916E-3</v>
      </c>
      <c r="AT917" s="7">
        <v>0</v>
      </c>
      <c r="AU917" s="7">
        <v>0</v>
      </c>
      <c r="AV917" s="7">
        <v>0</v>
      </c>
      <c r="AW917" s="7">
        <v>0</v>
      </c>
      <c r="AX917" s="7">
        <v>0.26305702328681901</v>
      </c>
      <c r="AY917" s="7">
        <v>6.7123506835116004E-3</v>
      </c>
      <c r="AZ917" s="7">
        <v>1.2100623846054099</v>
      </c>
      <c r="BA917" s="7">
        <v>3.08768151213424E-2</v>
      </c>
      <c r="BB917" s="7">
        <v>0.26988852024078402</v>
      </c>
      <c r="BC917" s="7">
        <v>2.21220098558019E-2</v>
      </c>
      <c r="BD917" s="7">
        <v>0.37397333979606601</v>
      </c>
      <c r="BE917" s="7">
        <v>3.0653552442300499E-2</v>
      </c>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v>1170</v>
      </c>
      <c r="EG917" s="7">
        <v>935</v>
      </c>
      <c r="EH917" s="7">
        <v>414</v>
      </c>
      <c r="EI917" s="7">
        <v>2825</v>
      </c>
      <c r="EJ917" s="7">
        <v>75</v>
      </c>
      <c r="EK917" s="7">
        <v>150</v>
      </c>
      <c r="EL917" s="7">
        <v>4</v>
      </c>
      <c r="EM917" s="7">
        <v>21</v>
      </c>
      <c r="EN917" s="7">
        <v>844</v>
      </c>
      <c r="EO917" s="7">
        <v>1779</v>
      </c>
      <c r="EP917" s="7">
        <v>131</v>
      </c>
      <c r="EQ917" s="7">
        <v>224</v>
      </c>
    </row>
    <row r="918" spans="1:147" x14ac:dyDescent="0.35">
      <c r="A918" s="7" t="s">
        <v>1396</v>
      </c>
      <c r="B918" s="7" t="e" vm="1">
        <v>#VALUE!</v>
      </c>
      <c r="C918" s="7" t="e" vm="10">
        <v>#VALUE!</v>
      </c>
      <c r="D918" s="7">
        <v>1</v>
      </c>
      <c r="E918" s="7">
        <v>3393</v>
      </c>
      <c r="F918" s="7">
        <v>1090</v>
      </c>
      <c r="G918" s="7">
        <v>0</v>
      </c>
      <c r="H918" s="7">
        <v>3</v>
      </c>
      <c r="I918" s="7">
        <v>8.8417329796640132E-2</v>
      </c>
      <c r="J918" s="7">
        <v>0</v>
      </c>
      <c r="K918" s="7">
        <v>0</v>
      </c>
      <c r="L918" s="7">
        <v>0</v>
      </c>
      <c r="M918" s="7">
        <v>0</v>
      </c>
      <c r="N918" s="7">
        <v>0</v>
      </c>
      <c r="O918" s="7">
        <v>1</v>
      </c>
      <c r="P918" s="7">
        <v>9.5698651056248405</v>
      </c>
      <c r="Q918" s="7">
        <v>61607</v>
      </c>
      <c r="R918" s="7">
        <v>0</v>
      </c>
      <c r="S918" s="7">
        <v>0</v>
      </c>
      <c r="T918" s="7">
        <v>0</v>
      </c>
      <c r="U918" s="7">
        <v>0</v>
      </c>
      <c r="V918" s="7">
        <v>0</v>
      </c>
      <c r="W918" s="7">
        <v>0</v>
      </c>
      <c r="X918" s="7">
        <v>0</v>
      </c>
      <c r="Y918" s="7">
        <v>0</v>
      </c>
      <c r="Z918" s="7"/>
      <c r="AA918" s="7">
        <v>72.935313224792495</v>
      </c>
      <c r="AB918" s="7"/>
      <c r="AC918" s="7"/>
      <c r="AD918" s="7">
        <v>21.119690656662002</v>
      </c>
      <c r="AE918" s="7"/>
      <c r="AF918" s="7">
        <v>72.935313224792495</v>
      </c>
      <c r="AG918" s="7">
        <v>2.1495818810725797</v>
      </c>
      <c r="AH918" s="7">
        <v>21.119690656662002</v>
      </c>
      <c r="AI918" s="7">
        <v>0.62244888466436699</v>
      </c>
      <c r="AJ918" s="7">
        <v>18.272287011146499</v>
      </c>
      <c r="AK918" s="7">
        <v>0.53852894226780301</v>
      </c>
      <c r="AL918" s="7">
        <v>5.6946573853492701</v>
      </c>
      <c r="AM918" s="7">
        <v>0.16783546670643298</v>
      </c>
      <c r="AN918" s="7">
        <v>55.195870637893698</v>
      </c>
      <c r="AO918" s="7">
        <v>1.6267571658677802</v>
      </c>
      <c r="AP918" s="7">
        <v>3.1987509876489599</v>
      </c>
      <c r="AQ918" s="7">
        <v>9.4275007004095607E-2</v>
      </c>
      <c r="AR918" s="7">
        <v>2.6185281872749302</v>
      </c>
      <c r="AS918" s="7">
        <v>7.7174423438695294E-2</v>
      </c>
      <c r="AT918" s="7">
        <v>0</v>
      </c>
      <c r="AU918" s="7">
        <v>0</v>
      </c>
      <c r="AV918" s="7">
        <v>0</v>
      </c>
      <c r="AW918" s="7">
        <v>0</v>
      </c>
      <c r="AX918" s="7">
        <v>11.922161221504201</v>
      </c>
      <c r="AY918" s="7">
        <v>0.351375220203484</v>
      </c>
      <c r="AZ918" s="7">
        <v>33.826275587081902</v>
      </c>
      <c r="BA918" s="7">
        <v>0.99694298812501891</v>
      </c>
      <c r="BB918" s="7">
        <v>2.4776322990655899</v>
      </c>
      <c r="BC918" s="7">
        <v>0.22730571551060502</v>
      </c>
      <c r="BD918" s="7">
        <v>1.77515382319689</v>
      </c>
      <c r="BE918" s="7">
        <v>0.16285814891714601</v>
      </c>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v>1249</v>
      </c>
      <c r="EG918" s="7">
        <v>856</v>
      </c>
      <c r="EH918" s="7">
        <v>305</v>
      </c>
      <c r="EI918" s="7">
        <v>2423</v>
      </c>
      <c r="EJ918" s="7">
        <v>92</v>
      </c>
      <c r="EK918" s="7">
        <v>149</v>
      </c>
      <c r="EL918" s="7">
        <v>2</v>
      </c>
      <c r="EM918" s="7">
        <v>34</v>
      </c>
      <c r="EN918" s="7">
        <v>693</v>
      </c>
      <c r="EO918" s="7">
        <v>1916</v>
      </c>
      <c r="EP918" s="7">
        <v>257</v>
      </c>
      <c r="EQ918" s="7">
        <v>94</v>
      </c>
    </row>
    <row r="919" spans="1:147" x14ac:dyDescent="0.35">
      <c r="A919" s="7" t="s">
        <v>1397</v>
      </c>
      <c r="B919" s="7" t="e" vm="1">
        <v>#VALUE!</v>
      </c>
      <c r="C919" s="7" t="e" vm="10">
        <v>#VALUE!</v>
      </c>
      <c r="D919" s="7">
        <v>1</v>
      </c>
      <c r="E919" s="7">
        <v>2043</v>
      </c>
      <c r="F919" s="7">
        <v>710</v>
      </c>
      <c r="G919" s="7">
        <v>0</v>
      </c>
      <c r="H919" s="7">
        <v>0</v>
      </c>
      <c r="I919" s="7">
        <v>0</v>
      </c>
      <c r="J919" s="7">
        <v>0</v>
      </c>
      <c r="K919" s="7">
        <v>0</v>
      </c>
      <c r="L919" s="7">
        <v>0</v>
      </c>
      <c r="M919" s="7">
        <v>0</v>
      </c>
      <c r="N919" s="7">
        <v>0</v>
      </c>
      <c r="O919" s="7">
        <v>1</v>
      </c>
      <c r="P919" s="7">
        <v>10.722296994167801</v>
      </c>
      <c r="Q919" s="7">
        <v>65526</v>
      </c>
      <c r="R919" s="7">
        <v>0</v>
      </c>
      <c r="S919" s="7">
        <v>0</v>
      </c>
      <c r="T919" s="7">
        <v>0</v>
      </c>
      <c r="U919" s="7">
        <v>0</v>
      </c>
      <c r="V919" s="7">
        <v>0</v>
      </c>
      <c r="W919" s="7">
        <v>0</v>
      </c>
      <c r="X919" s="7">
        <v>0</v>
      </c>
      <c r="Y919" s="7">
        <v>0</v>
      </c>
      <c r="Z919" s="7"/>
      <c r="AA919" s="7">
        <v>122.219359379262</v>
      </c>
      <c r="AB919" s="7"/>
      <c r="AC919" s="7"/>
      <c r="AD919" s="7">
        <v>47.1550688203424</v>
      </c>
      <c r="AE919" s="7"/>
      <c r="AF919" s="7">
        <v>122.219359379262</v>
      </c>
      <c r="AG919" s="7">
        <v>5.9823474977612197</v>
      </c>
      <c r="AH919" s="7">
        <v>47.1550688203424</v>
      </c>
      <c r="AI919" s="7">
        <v>2.30812867451505</v>
      </c>
      <c r="AJ919" s="7">
        <v>30.0204436790664</v>
      </c>
      <c r="AK919" s="7">
        <v>1.4694294507619399</v>
      </c>
      <c r="AL919" s="7">
        <v>9.9068975222762692</v>
      </c>
      <c r="AM919" s="7">
        <v>0.48491911513833902</v>
      </c>
      <c r="AN919" s="7">
        <v>94.229702472686796</v>
      </c>
      <c r="AO919" s="7">
        <v>4.6123202385064506</v>
      </c>
      <c r="AP919" s="7">
        <v>2.3614311910932901</v>
      </c>
      <c r="AQ919" s="7">
        <v>0.11558645086115001</v>
      </c>
      <c r="AR919" s="7">
        <v>2.32306933403015</v>
      </c>
      <c r="AS919" s="7">
        <v>0.11370872902741801</v>
      </c>
      <c r="AT919" s="7">
        <v>0</v>
      </c>
      <c r="AU919" s="7">
        <v>0</v>
      </c>
      <c r="AV919" s="7">
        <v>1.07061019539833</v>
      </c>
      <c r="AW919" s="7">
        <v>5.2403827479115594E-2</v>
      </c>
      <c r="AX919" s="7">
        <v>22.2345442995429</v>
      </c>
      <c r="AY919" s="7">
        <v>1.0883281595468899</v>
      </c>
      <c r="AZ919" s="7">
        <v>54.084319866960897</v>
      </c>
      <c r="BA919" s="7">
        <v>2.6472990634831599</v>
      </c>
      <c r="BB919" s="7">
        <v>4.8786773502943097</v>
      </c>
      <c r="BC919" s="7">
        <v>0.68713765497102997</v>
      </c>
      <c r="BD919" s="7">
        <v>8.1936766107100993</v>
      </c>
      <c r="BE919" s="7">
        <v>1.15403895925494</v>
      </c>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v>860</v>
      </c>
      <c r="EG919" s="7">
        <v>490</v>
      </c>
      <c r="EH919" s="7">
        <v>187</v>
      </c>
      <c r="EI919" s="7">
        <v>1539</v>
      </c>
      <c r="EJ919" s="7">
        <v>47</v>
      </c>
      <c r="EK919" s="7">
        <v>84</v>
      </c>
      <c r="EL919" s="7">
        <v>0</v>
      </c>
      <c r="EM919" s="7">
        <v>10</v>
      </c>
      <c r="EN919" s="7">
        <v>363</v>
      </c>
      <c r="EO919" s="7">
        <v>923</v>
      </c>
      <c r="EP919" s="7">
        <v>78</v>
      </c>
      <c r="EQ919" s="7">
        <v>131</v>
      </c>
    </row>
    <row r="920" spans="1:147" x14ac:dyDescent="0.35">
      <c r="A920" s="7" t="s">
        <v>1398</v>
      </c>
      <c r="B920" s="7" t="e" vm="1">
        <v>#VALUE!</v>
      </c>
      <c r="C920" s="7" t="e" vm="10">
        <v>#VALUE!</v>
      </c>
      <c r="D920" s="7">
        <v>1</v>
      </c>
      <c r="E920" s="7">
        <v>4201</v>
      </c>
      <c r="F920" s="7">
        <v>1411</v>
      </c>
      <c r="G920" s="7">
        <v>0</v>
      </c>
      <c r="H920" s="7">
        <v>5</v>
      </c>
      <c r="I920" s="7">
        <v>0.119019281123542</v>
      </c>
      <c r="J920" s="7">
        <v>0</v>
      </c>
      <c r="K920" s="7">
        <v>0</v>
      </c>
      <c r="L920" s="7">
        <v>0</v>
      </c>
      <c r="M920" s="7">
        <v>0</v>
      </c>
      <c r="N920" s="7">
        <v>0</v>
      </c>
      <c r="O920" s="7">
        <v>1</v>
      </c>
      <c r="P920" s="7">
        <v>15.649122807017498</v>
      </c>
      <c r="Q920" s="7">
        <v>58547</v>
      </c>
      <c r="R920" s="7">
        <v>0</v>
      </c>
      <c r="S920" s="7">
        <v>0</v>
      </c>
      <c r="T920" s="7">
        <v>0</v>
      </c>
      <c r="U920" s="7">
        <v>0</v>
      </c>
      <c r="V920" s="7">
        <v>0</v>
      </c>
      <c r="W920" s="7">
        <v>0</v>
      </c>
      <c r="X920" s="7">
        <v>0</v>
      </c>
      <c r="Y920" s="7">
        <v>0</v>
      </c>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v>1724</v>
      </c>
      <c r="EG920" s="7">
        <v>920</v>
      </c>
      <c r="EH920" s="7">
        <v>380</v>
      </c>
      <c r="EI920" s="7">
        <v>2887</v>
      </c>
      <c r="EJ920" s="7">
        <v>108</v>
      </c>
      <c r="EK920" s="7">
        <v>214</v>
      </c>
      <c r="EL920" s="7">
        <v>4</v>
      </c>
      <c r="EM920" s="7">
        <v>20</v>
      </c>
      <c r="EN920" s="7">
        <v>968</v>
      </c>
      <c r="EO920" s="7">
        <v>2322</v>
      </c>
      <c r="EP920" s="7">
        <v>271</v>
      </c>
      <c r="EQ920" s="7">
        <v>263</v>
      </c>
    </row>
    <row r="921" spans="1:147" x14ac:dyDescent="0.35">
      <c r="A921" s="7" t="s">
        <v>1399</v>
      </c>
      <c r="B921" s="7" t="e" vm="1">
        <v>#VALUE!</v>
      </c>
      <c r="C921" s="7" t="e" vm="10">
        <v>#VALUE!</v>
      </c>
      <c r="D921" s="7">
        <v>1</v>
      </c>
      <c r="E921" s="7">
        <v>3201</v>
      </c>
      <c r="F921" s="7">
        <v>1098</v>
      </c>
      <c r="G921" s="7">
        <v>0</v>
      </c>
      <c r="H921" s="7">
        <v>77</v>
      </c>
      <c r="I921" s="7">
        <v>2.4054982817869419</v>
      </c>
      <c r="J921" s="7">
        <v>0</v>
      </c>
      <c r="K921" s="7">
        <v>0</v>
      </c>
      <c r="L921" s="7">
        <v>0</v>
      </c>
      <c r="M921" s="7">
        <v>0</v>
      </c>
      <c r="N921" s="7">
        <v>0</v>
      </c>
      <c r="O921" s="7">
        <v>1</v>
      </c>
      <c r="P921" s="7">
        <v>13.651424784625599</v>
      </c>
      <c r="Q921" s="7">
        <v>67628</v>
      </c>
      <c r="R921" s="7">
        <v>0</v>
      </c>
      <c r="S921" s="7">
        <v>0</v>
      </c>
      <c r="T921" s="7">
        <v>0</v>
      </c>
      <c r="U921" s="7">
        <v>0</v>
      </c>
      <c r="V921" s="7">
        <v>0</v>
      </c>
      <c r="W921" s="7">
        <v>0</v>
      </c>
      <c r="X921" s="7">
        <v>0</v>
      </c>
      <c r="Y921" s="7">
        <v>0</v>
      </c>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v>835</v>
      </c>
      <c r="EG921" s="7">
        <v>688</v>
      </c>
      <c r="EH921" s="7">
        <v>374</v>
      </c>
      <c r="EI921" s="7">
        <v>2181</v>
      </c>
      <c r="EJ921" s="7">
        <v>98</v>
      </c>
      <c r="EK921" s="7">
        <v>315</v>
      </c>
      <c r="EL921" s="7">
        <v>0</v>
      </c>
      <c r="EM921" s="7">
        <v>19</v>
      </c>
      <c r="EN921" s="7">
        <v>588</v>
      </c>
      <c r="EO921" s="7">
        <v>1355</v>
      </c>
      <c r="EP921" s="7">
        <v>149</v>
      </c>
      <c r="EQ921" s="7">
        <v>170</v>
      </c>
    </row>
    <row r="922" spans="1:147" x14ac:dyDescent="0.35">
      <c r="A922" s="7" t="s">
        <v>1400</v>
      </c>
      <c r="B922" s="7" t="e" vm="1">
        <v>#VALUE!</v>
      </c>
      <c r="C922" s="7" t="e" vm="10">
        <v>#VALUE!</v>
      </c>
      <c r="D922" s="7">
        <v>1</v>
      </c>
      <c r="E922" s="7">
        <v>2406</v>
      </c>
      <c r="F922" s="7">
        <v>759</v>
      </c>
      <c r="G922" s="7">
        <v>0</v>
      </c>
      <c r="H922" s="7">
        <v>0</v>
      </c>
      <c r="I922" s="7">
        <v>0</v>
      </c>
      <c r="J922" s="7">
        <v>0</v>
      </c>
      <c r="K922" s="7">
        <v>0</v>
      </c>
      <c r="L922" s="7">
        <v>0</v>
      </c>
      <c r="M922" s="7">
        <v>0</v>
      </c>
      <c r="N922" s="7">
        <v>0</v>
      </c>
      <c r="O922" s="7">
        <v>1</v>
      </c>
      <c r="P922" s="7">
        <v>12.931361395525201</v>
      </c>
      <c r="Q922" s="7">
        <v>61667</v>
      </c>
      <c r="R922" s="7">
        <v>0</v>
      </c>
      <c r="S922" s="7">
        <v>0</v>
      </c>
      <c r="T922" s="7">
        <v>0</v>
      </c>
      <c r="U922" s="7">
        <v>0</v>
      </c>
      <c r="V922" s="7">
        <v>0</v>
      </c>
      <c r="W922" s="7">
        <v>0</v>
      </c>
      <c r="X922" s="7">
        <v>0</v>
      </c>
      <c r="Y922" s="7">
        <v>0</v>
      </c>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v>1021</v>
      </c>
      <c r="EG922" s="7">
        <v>529</v>
      </c>
      <c r="EH922" s="7">
        <v>175</v>
      </c>
      <c r="EI922" s="7">
        <v>1516</v>
      </c>
      <c r="EJ922" s="7">
        <v>46</v>
      </c>
      <c r="EK922" s="7">
        <v>188</v>
      </c>
      <c r="EL922" s="7">
        <v>1</v>
      </c>
      <c r="EM922" s="7">
        <v>10</v>
      </c>
      <c r="EN922" s="7">
        <v>645</v>
      </c>
      <c r="EO922" s="7">
        <v>1477</v>
      </c>
      <c r="EP922" s="7">
        <v>238</v>
      </c>
      <c r="EQ922" s="7">
        <v>166</v>
      </c>
    </row>
    <row r="923" spans="1:147" x14ac:dyDescent="0.35">
      <c r="A923" s="7" t="s">
        <v>1401</v>
      </c>
      <c r="B923" s="7" t="e" vm="1">
        <v>#VALUE!</v>
      </c>
      <c r="C923" s="7" t="e" vm="10">
        <v>#VALUE!</v>
      </c>
      <c r="D923" s="7">
        <v>1</v>
      </c>
      <c r="E923" s="7">
        <v>4531</v>
      </c>
      <c r="F923" s="7">
        <v>1627</v>
      </c>
      <c r="G923" s="7">
        <v>0</v>
      </c>
      <c r="H923" s="7">
        <v>0</v>
      </c>
      <c r="I923" s="7">
        <v>0</v>
      </c>
      <c r="J923" s="7">
        <v>0</v>
      </c>
      <c r="K923" s="7">
        <v>0</v>
      </c>
      <c r="L923" s="7">
        <v>0</v>
      </c>
      <c r="M923" s="7">
        <v>0</v>
      </c>
      <c r="N923" s="7">
        <v>0</v>
      </c>
      <c r="O923" s="7">
        <v>1</v>
      </c>
      <c r="P923" s="7">
        <v>18.330379996062199</v>
      </c>
      <c r="Q923" s="7">
        <v>52467</v>
      </c>
      <c r="R923" s="7">
        <v>0</v>
      </c>
      <c r="S923" s="7">
        <v>0</v>
      </c>
      <c r="T923" s="7">
        <v>0</v>
      </c>
      <c r="U923" s="7">
        <v>0</v>
      </c>
      <c r="V923" s="7">
        <v>0</v>
      </c>
      <c r="W923" s="7">
        <v>0</v>
      </c>
      <c r="X923" s="7">
        <v>0</v>
      </c>
      <c r="Y923" s="7">
        <v>0</v>
      </c>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v>2385</v>
      </c>
      <c r="EG923" s="7">
        <v>1020</v>
      </c>
      <c r="EH923" s="7">
        <v>461</v>
      </c>
      <c r="EI923" s="7">
        <v>2851</v>
      </c>
      <c r="EJ923" s="7">
        <v>93</v>
      </c>
      <c r="EK923" s="7">
        <v>525</v>
      </c>
      <c r="EL923" s="7">
        <v>0</v>
      </c>
      <c r="EM923" s="7">
        <v>5</v>
      </c>
      <c r="EN923" s="7">
        <v>1057</v>
      </c>
      <c r="EO923" s="7">
        <v>1999</v>
      </c>
      <c r="EP923" s="7">
        <v>507</v>
      </c>
      <c r="EQ923" s="7">
        <v>270</v>
      </c>
    </row>
    <row r="924" spans="1:147" x14ac:dyDescent="0.35">
      <c r="A924" s="7" t="s">
        <v>1402</v>
      </c>
      <c r="B924" s="7" t="e" vm="1">
        <v>#VALUE!</v>
      </c>
      <c r="C924" s="7" t="e" vm="10">
        <v>#VALUE!</v>
      </c>
      <c r="D924" s="7">
        <v>1</v>
      </c>
      <c r="E924" s="7">
        <v>2144</v>
      </c>
      <c r="F924" s="7">
        <v>711</v>
      </c>
      <c r="G924" s="7">
        <v>0</v>
      </c>
      <c r="H924" s="7">
        <v>0</v>
      </c>
      <c r="I924" s="7">
        <v>0</v>
      </c>
      <c r="J924" s="7">
        <v>0</v>
      </c>
      <c r="K924" s="7">
        <v>0</v>
      </c>
      <c r="L924" s="7">
        <v>0</v>
      </c>
      <c r="M924" s="7">
        <v>0</v>
      </c>
      <c r="N924" s="7">
        <v>0</v>
      </c>
      <c r="O924" s="7">
        <v>1</v>
      </c>
      <c r="P924" s="7">
        <v>19.550561797752799</v>
      </c>
      <c r="Q924" s="7">
        <v>51181</v>
      </c>
      <c r="R924" s="7">
        <v>0</v>
      </c>
      <c r="S924" s="7">
        <v>0</v>
      </c>
      <c r="T924" s="7">
        <v>0</v>
      </c>
      <c r="U924" s="7">
        <v>0</v>
      </c>
      <c r="V924" s="7">
        <v>0</v>
      </c>
      <c r="W924" s="7">
        <v>0</v>
      </c>
      <c r="X924" s="7">
        <v>0</v>
      </c>
      <c r="Y924" s="7">
        <v>0</v>
      </c>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v>982</v>
      </c>
      <c r="EG924" s="7">
        <v>470</v>
      </c>
      <c r="EH924" s="7">
        <v>175</v>
      </c>
      <c r="EI924" s="7">
        <v>1164</v>
      </c>
      <c r="EJ924" s="7">
        <v>46</v>
      </c>
      <c r="EK924" s="7">
        <v>337</v>
      </c>
      <c r="EL924" s="7">
        <v>1</v>
      </c>
      <c r="EM924" s="7">
        <v>18</v>
      </c>
      <c r="EN924" s="7">
        <v>578</v>
      </c>
      <c r="EO924" s="7">
        <v>1155</v>
      </c>
      <c r="EP924" s="7">
        <v>177</v>
      </c>
      <c r="EQ924" s="7">
        <v>96</v>
      </c>
    </row>
    <row r="925" spans="1:147" x14ac:dyDescent="0.35">
      <c r="A925" s="7" t="s">
        <v>1403</v>
      </c>
      <c r="B925" s="7" t="e" vm="1">
        <v>#VALUE!</v>
      </c>
      <c r="C925" s="7" t="e" vm="10">
        <v>#VALUE!</v>
      </c>
      <c r="D925" s="7">
        <v>1</v>
      </c>
      <c r="E925" s="7">
        <v>2448</v>
      </c>
      <c r="F925" s="7">
        <v>850</v>
      </c>
      <c r="G925" s="7">
        <v>0</v>
      </c>
      <c r="H925" s="7">
        <v>0</v>
      </c>
      <c r="I925" s="7">
        <v>0</v>
      </c>
      <c r="J925" s="7">
        <v>0</v>
      </c>
      <c r="K925" s="7">
        <v>0</v>
      </c>
      <c r="L925" s="7">
        <v>0</v>
      </c>
      <c r="M925" s="7">
        <v>0</v>
      </c>
      <c r="N925" s="7">
        <v>0</v>
      </c>
      <c r="O925" s="7">
        <v>1</v>
      </c>
      <c r="P925" s="7">
        <v>16.814159292035399</v>
      </c>
      <c r="Q925" s="7">
        <v>54118</v>
      </c>
      <c r="R925" s="7">
        <v>0</v>
      </c>
      <c r="S925" s="7">
        <v>0</v>
      </c>
      <c r="T925" s="7">
        <v>0</v>
      </c>
      <c r="U925" s="7">
        <v>0</v>
      </c>
      <c r="V925" s="7">
        <v>0</v>
      </c>
      <c r="W925" s="7">
        <v>0</v>
      </c>
      <c r="X925" s="7">
        <v>0</v>
      </c>
      <c r="Y925" s="7">
        <v>0</v>
      </c>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v>1129</v>
      </c>
      <c r="EG925" s="7">
        <v>541</v>
      </c>
      <c r="EH925" s="7">
        <v>200</v>
      </c>
      <c r="EI925" s="7">
        <v>1362</v>
      </c>
      <c r="EJ925" s="7">
        <v>73</v>
      </c>
      <c r="EK925" s="7">
        <v>318</v>
      </c>
      <c r="EL925" s="7">
        <v>0</v>
      </c>
      <c r="EM925" s="7">
        <v>21</v>
      </c>
      <c r="EN925" s="7">
        <v>674</v>
      </c>
      <c r="EO925" s="7">
        <v>1330</v>
      </c>
      <c r="EP925" s="7">
        <v>288</v>
      </c>
      <c r="EQ925" s="7">
        <v>74</v>
      </c>
    </row>
    <row r="926" spans="1:147" x14ac:dyDescent="0.35">
      <c r="A926" s="7" t="s">
        <v>1404</v>
      </c>
      <c r="B926" s="7" t="e" vm="1">
        <v>#VALUE!</v>
      </c>
      <c r="C926" s="7" t="e" vm="10">
        <v>#VALUE!</v>
      </c>
      <c r="D926" s="7">
        <v>1</v>
      </c>
      <c r="E926" s="7">
        <v>1763</v>
      </c>
      <c r="F926" s="7">
        <v>692</v>
      </c>
      <c r="G926" s="7">
        <v>0</v>
      </c>
      <c r="H926" s="7">
        <v>8</v>
      </c>
      <c r="I926" s="7">
        <v>0.45377197958026094</v>
      </c>
      <c r="J926" s="7">
        <v>0</v>
      </c>
      <c r="K926" s="7">
        <v>0</v>
      </c>
      <c r="L926" s="7">
        <v>0</v>
      </c>
      <c r="M926" s="7">
        <v>0</v>
      </c>
      <c r="N926" s="7">
        <v>0</v>
      </c>
      <c r="O926" s="7">
        <v>0</v>
      </c>
      <c r="P926" s="7">
        <v>9.4093406593406606</v>
      </c>
      <c r="Q926" s="7">
        <v>94125</v>
      </c>
      <c r="R926" s="7">
        <v>0</v>
      </c>
      <c r="S926" s="7">
        <v>0</v>
      </c>
      <c r="T926" s="7">
        <v>0</v>
      </c>
      <c r="U926" s="7">
        <v>0</v>
      </c>
      <c r="V926" s="7">
        <v>0</v>
      </c>
      <c r="W926" s="7">
        <v>0</v>
      </c>
      <c r="X926" s="7">
        <v>0</v>
      </c>
      <c r="Y926" s="7">
        <v>0</v>
      </c>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v>706</v>
      </c>
      <c r="EG926" s="7">
        <v>285</v>
      </c>
      <c r="EH926" s="7">
        <v>175</v>
      </c>
      <c r="EI926" s="7">
        <v>926</v>
      </c>
      <c r="EJ926" s="7">
        <v>42</v>
      </c>
      <c r="EK926" s="7">
        <v>430</v>
      </c>
      <c r="EL926" s="7">
        <v>0</v>
      </c>
      <c r="EM926" s="7">
        <v>26</v>
      </c>
      <c r="EN926" s="7">
        <v>339</v>
      </c>
      <c r="EO926" s="7">
        <v>654</v>
      </c>
      <c r="EP926" s="7">
        <v>358</v>
      </c>
      <c r="EQ926" s="7">
        <v>76</v>
      </c>
    </row>
    <row r="927" spans="1:147" x14ac:dyDescent="0.35">
      <c r="A927" s="7" t="s">
        <v>1405</v>
      </c>
      <c r="B927" s="7" t="e" vm="1">
        <v>#VALUE!</v>
      </c>
      <c r="C927" s="7" t="e" vm="10">
        <v>#VALUE!</v>
      </c>
      <c r="D927" s="7">
        <v>1</v>
      </c>
      <c r="E927" s="7">
        <v>2734</v>
      </c>
      <c r="F927" s="7">
        <v>989</v>
      </c>
      <c r="G927" s="7">
        <v>0</v>
      </c>
      <c r="H927" s="7">
        <v>0</v>
      </c>
      <c r="I927" s="7">
        <v>0</v>
      </c>
      <c r="J927" s="7">
        <v>0</v>
      </c>
      <c r="K927" s="7">
        <v>0</v>
      </c>
      <c r="L927" s="7">
        <v>0</v>
      </c>
      <c r="M927" s="7">
        <v>0</v>
      </c>
      <c r="N927" s="7">
        <v>0</v>
      </c>
      <c r="O927" s="7">
        <v>0</v>
      </c>
      <c r="P927" s="7">
        <v>14.408973252804099</v>
      </c>
      <c r="Q927" s="7">
        <v>101875</v>
      </c>
      <c r="R927" s="7">
        <v>0</v>
      </c>
      <c r="S927" s="7">
        <v>0</v>
      </c>
      <c r="T927" s="7">
        <v>0</v>
      </c>
      <c r="U927" s="7">
        <v>0</v>
      </c>
      <c r="V927" s="7">
        <v>0</v>
      </c>
      <c r="W927" s="7">
        <v>0</v>
      </c>
      <c r="X927" s="7">
        <v>0</v>
      </c>
      <c r="Y927" s="7">
        <v>0</v>
      </c>
      <c r="Z927" s="7"/>
      <c r="AA927" s="7">
        <v>27.6881539411843</v>
      </c>
      <c r="AB927" s="7"/>
      <c r="AC927" s="7"/>
      <c r="AD927" s="7">
        <v>7.3960078400559697</v>
      </c>
      <c r="AE927" s="7"/>
      <c r="AF927" s="7">
        <v>27.6881539411843</v>
      </c>
      <c r="AG927" s="7">
        <v>1.0127342334010299</v>
      </c>
      <c r="AH927" s="7">
        <v>7.3960078400559697</v>
      </c>
      <c r="AI927" s="7">
        <v>0.270519672277102</v>
      </c>
      <c r="AJ927" s="7">
        <v>3.12608191982144</v>
      </c>
      <c r="AK927" s="7">
        <v>0.11434096268549501</v>
      </c>
      <c r="AL927" s="7">
        <v>3.57266501820413</v>
      </c>
      <c r="AM927" s="7">
        <v>0.13067538471851298</v>
      </c>
      <c r="AN927" s="7">
        <v>16.970159609569201</v>
      </c>
      <c r="AO927" s="7">
        <v>0.62070810569016999</v>
      </c>
      <c r="AP927" s="7">
        <v>0</v>
      </c>
      <c r="AQ927" s="7">
        <v>0</v>
      </c>
      <c r="AR927" s="7">
        <v>7.5919131385162499</v>
      </c>
      <c r="AS927" s="7">
        <v>0.27768519160630001</v>
      </c>
      <c r="AT927" s="7">
        <v>0</v>
      </c>
      <c r="AU927" s="7">
        <v>0</v>
      </c>
      <c r="AV927" s="7">
        <v>0</v>
      </c>
      <c r="AW927" s="7">
        <v>0</v>
      </c>
      <c r="AX927" s="7">
        <v>3.12608191982144</v>
      </c>
      <c r="AY927" s="7">
        <v>0.11434096268549501</v>
      </c>
      <c r="AZ927" s="7">
        <v>9.8248290962074005</v>
      </c>
      <c r="BA927" s="7">
        <v>0.35935731880787802</v>
      </c>
      <c r="BB927" s="7">
        <v>2.2134990082122399</v>
      </c>
      <c r="BC927" s="7">
        <v>0.22381183096180399</v>
      </c>
      <c r="BD927" s="7">
        <v>1.15122400035034</v>
      </c>
      <c r="BE927" s="7">
        <v>0.11640283117799199</v>
      </c>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v>990</v>
      </c>
      <c r="EG927" s="7">
        <v>515</v>
      </c>
      <c r="EH927" s="7">
        <v>251</v>
      </c>
      <c r="EI927" s="7">
        <v>1638</v>
      </c>
      <c r="EJ927" s="7">
        <v>43</v>
      </c>
      <c r="EK927" s="7">
        <v>607</v>
      </c>
      <c r="EL927" s="7">
        <v>1</v>
      </c>
      <c r="EM927" s="7">
        <v>6</v>
      </c>
      <c r="EN927" s="7">
        <v>439</v>
      </c>
      <c r="EO927" s="7">
        <v>879</v>
      </c>
      <c r="EP927" s="7">
        <v>170</v>
      </c>
      <c r="EQ927" s="7">
        <v>146</v>
      </c>
    </row>
    <row r="928" spans="1:147" x14ac:dyDescent="0.35">
      <c r="A928" s="7" t="s">
        <v>1406</v>
      </c>
      <c r="B928" s="7" t="e" vm="1">
        <v>#VALUE!</v>
      </c>
      <c r="C928" s="7" t="e" vm="10">
        <v>#VALUE!</v>
      </c>
      <c r="D928" s="7">
        <v>1</v>
      </c>
      <c r="E928" s="7">
        <v>5020</v>
      </c>
      <c r="F928" s="7">
        <v>1797</v>
      </c>
      <c r="G928" s="7">
        <v>0</v>
      </c>
      <c r="H928" s="7">
        <v>0</v>
      </c>
      <c r="I928" s="7">
        <v>0</v>
      </c>
      <c r="J928" s="7">
        <v>0</v>
      </c>
      <c r="K928" s="7">
        <v>0</v>
      </c>
      <c r="L928" s="7">
        <v>0</v>
      </c>
      <c r="M928" s="7">
        <v>0</v>
      </c>
      <c r="N928" s="7">
        <v>0</v>
      </c>
      <c r="O928" s="7">
        <v>1</v>
      </c>
      <c r="P928" s="7">
        <v>18.305844023620399</v>
      </c>
      <c r="Q928" s="7">
        <v>64152</v>
      </c>
      <c r="R928" s="7">
        <v>0</v>
      </c>
      <c r="S928" s="7">
        <v>0</v>
      </c>
      <c r="T928" s="7">
        <v>0</v>
      </c>
      <c r="U928" s="7">
        <v>0</v>
      </c>
      <c r="V928" s="7">
        <v>0</v>
      </c>
      <c r="W928" s="7">
        <v>0</v>
      </c>
      <c r="X928" s="7">
        <v>0</v>
      </c>
      <c r="Y928" s="7">
        <v>0</v>
      </c>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v>1698</v>
      </c>
      <c r="EG928" s="7">
        <v>1047</v>
      </c>
      <c r="EH928" s="7">
        <v>675</v>
      </c>
      <c r="EI928" s="7">
        <v>3521</v>
      </c>
      <c r="EJ928" s="7">
        <v>156</v>
      </c>
      <c r="EK928" s="7">
        <v>197</v>
      </c>
      <c r="EL928" s="7">
        <v>6</v>
      </c>
      <c r="EM928" s="7">
        <v>75</v>
      </c>
      <c r="EN928" s="7">
        <v>1065</v>
      </c>
      <c r="EO928" s="7">
        <v>3656</v>
      </c>
      <c r="EP928" s="7">
        <v>381</v>
      </c>
      <c r="EQ928" s="7">
        <v>259</v>
      </c>
    </row>
    <row r="929" spans="1:147" x14ac:dyDescent="0.35">
      <c r="A929" s="7" t="s">
        <v>1407</v>
      </c>
      <c r="B929" s="7" t="e" vm="1">
        <v>#VALUE!</v>
      </c>
      <c r="C929" s="7" t="e" vm="10">
        <v>#VALUE!</v>
      </c>
      <c r="D929" s="7">
        <v>1</v>
      </c>
      <c r="E929" s="7">
        <v>3577</v>
      </c>
      <c r="F929" s="7">
        <v>1779</v>
      </c>
      <c r="G929" s="7">
        <v>0</v>
      </c>
      <c r="H929" s="7">
        <v>509</v>
      </c>
      <c r="I929" s="7">
        <v>14.229801509644954</v>
      </c>
      <c r="J929" s="7">
        <v>0</v>
      </c>
      <c r="K929" s="7">
        <v>0</v>
      </c>
      <c r="L929" s="7">
        <v>0</v>
      </c>
      <c r="M929" s="7">
        <v>0</v>
      </c>
      <c r="N929" s="7">
        <v>0</v>
      </c>
      <c r="O929" s="7">
        <v>0</v>
      </c>
      <c r="P929" s="7">
        <v>9.7746478873239404</v>
      </c>
      <c r="Q929" s="7">
        <v>106141</v>
      </c>
      <c r="R929" s="7">
        <v>0</v>
      </c>
      <c r="S929" s="7">
        <v>1</v>
      </c>
      <c r="T929" s="7">
        <v>0</v>
      </c>
      <c r="U929" s="7">
        <v>1</v>
      </c>
      <c r="V929" s="7">
        <v>0</v>
      </c>
      <c r="W929" s="7">
        <v>0</v>
      </c>
      <c r="X929" s="7">
        <v>0</v>
      </c>
      <c r="Y929" s="7">
        <v>0</v>
      </c>
      <c r="Z929" s="7"/>
      <c r="AA929" s="7">
        <v>1259.89159405231</v>
      </c>
      <c r="AB929" s="7"/>
      <c r="AC929" s="7"/>
      <c r="AD929" s="7">
        <v>126.75588826462599</v>
      </c>
      <c r="AE929" s="7"/>
      <c r="AF929" s="7">
        <v>1259.89159405231</v>
      </c>
      <c r="AG929" s="7">
        <v>35.222018284940297</v>
      </c>
      <c r="AH929" s="7">
        <v>126.75588826462599</v>
      </c>
      <c r="AI929" s="7">
        <v>3.5436367980046497</v>
      </c>
      <c r="AJ929" s="7">
        <v>118.91482902318199</v>
      </c>
      <c r="AK929" s="7">
        <v>3.3244291032480402</v>
      </c>
      <c r="AL929" s="7">
        <v>277.35984659939999</v>
      </c>
      <c r="AM929" s="7">
        <v>7.7539794967682401</v>
      </c>
      <c r="AN929" s="7">
        <v>717.34892857074703</v>
      </c>
      <c r="AO929" s="7">
        <v>20.054485003375699</v>
      </c>
      <c r="AP929" s="7">
        <v>61.0214233398438</v>
      </c>
      <c r="AQ929" s="7">
        <v>1.7059385893162902</v>
      </c>
      <c r="AR929" s="7">
        <v>428.35927081108099</v>
      </c>
      <c r="AS929" s="7">
        <v>11.9753779930411</v>
      </c>
      <c r="AT929" s="7">
        <v>0</v>
      </c>
      <c r="AU929" s="7">
        <v>0</v>
      </c>
      <c r="AV929" s="7">
        <v>4.1647292673587799E-2</v>
      </c>
      <c r="AW929" s="7">
        <v>1.1643078745761201E-3</v>
      </c>
      <c r="AX929" s="7">
        <v>53.120303988456698</v>
      </c>
      <c r="AY929" s="7">
        <v>1.4850518308207101</v>
      </c>
      <c r="AZ929" s="7">
        <v>168.43607188016199</v>
      </c>
      <c r="BA929" s="7">
        <v>4.7088641845166794</v>
      </c>
      <c r="BB929" s="7">
        <v>74.266996107995496</v>
      </c>
      <c r="BC929" s="7">
        <v>4.1746484602583198</v>
      </c>
      <c r="BD929" s="7">
        <v>16.161827981472001</v>
      </c>
      <c r="BE929" s="7">
        <v>0.90847824516425013</v>
      </c>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v>722</v>
      </c>
      <c r="EG929" s="7">
        <v>302</v>
      </c>
      <c r="EH929" s="7">
        <v>853</v>
      </c>
      <c r="EI929" s="7">
        <v>2406</v>
      </c>
      <c r="EJ929" s="7">
        <v>171</v>
      </c>
      <c r="EK929" s="7">
        <v>784</v>
      </c>
      <c r="EL929" s="7">
        <v>0</v>
      </c>
      <c r="EM929" s="7">
        <v>5</v>
      </c>
      <c r="EN929" s="7">
        <v>211</v>
      </c>
      <c r="EO929" s="7">
        <v>786</v>
      </c>
      <c r="EP929" s="7">
        <v>334</v>
      </c>
      <c r="EQ929" s="7">
        <v>58</v>
      </c>
    </row>
    <row r="930" spans="1:147" x14ac:dyDescent="0.35">
      <c r="A930" s="7" t="s">
        <v>1408</v>
      </c>
      <c r="B930" s="7" t="e" vm="1">
        <v>#VALUE!</v>
      </c>
      <c r="C930" s="7" t="e" vm="10">
        <v>#VALUE!</v>
      </c>
      <c r="D930" s="7">
        <v>1</v>
      </c>
      <c r="E930" s="7">
        <v>5060</v>
      </c>
      <c r="F930" s="7">
        <v>2234</v>
      </c>
      <c r="G930" s="7">
        <v>0</v>
      </c>
      <c r="H930" s="7">
        <v>3</v>
      </c>
      <c r="I930" s="7">
        <v>5.9288537549407119E-2</v>
      </c>
      <c r="J930" s="7">
        <v>0</v>
      </c>
      <c r="K930" s="7">
        <v>0</v>
      </c>
      <c r="L930" s="7">
        <v>0</v>
      </c>
      <c r="M930" s="7">
        <v>0</v>
      </c>
      <c r="N930" s="7">
        <v>0</v>
      </c>
      <c r="O930" s="7">
        <v>0</v>
      </c>
      <c r="P930" s="7">
        <v>4.1233140655106002</v>
      </c>
      <c r="Q930" s="7">
        <v>84095</v>
      </c>
      <c r="R930" s="7">
        <v>0</v>
      </c>
      <c r="S930" s="7">
        <v>0</v>
      </c>
      <c r="T930" s="7">
        <v>0</v>
      </c>
      <c r="U930" s="7">
        <v>0</v>
      </c>
      <c r="V930" s="7">
        <v>0</v>
      </c>
      <c r="W930" s="7">
        <v>0</v>
      </c>
      <c r="X930" s="7">
        <v>0</v>
      </c>
      <c r="Y930" s="7">
        <v>0</v>
      </c>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v>918</v>
      </c>
      <c r="EG930" s="7">
        <v>836</v>
      </c>
      <c r="EH930" s="7">
        <v>765</v>
      </c>
      <c r="EI930" s="7">
        <v>3720</v>
      </c>
      <c r="EJ930" s="7">
        <v>245</v>
      </c>
      <c r="EK930" s="7">
        <v>317</v>
      </c>
      <c r="EL930" s="7">
        <v>1</v>
      </c>
      <c r="EM930" s="7">
        <v>32</v>
      </c>
      <c r="EN930" s="7">
        <v>745</v>
      </c>
      <c r="EO930" s="7">
        <v>2799</v>
      </c>
      <c r="EP930" s="7">
        <v>463</v>
      </c>
      <c r="EQ930" s="7">
        <v>207</v>
      </c>
    </row>
    <row r="931" spans="1:147" x14ac:dyDescent="0.35">
      <c r="A931" s="7" t="s">
        <v>1409</v>
      </c>
      <c r="B931" s="7" t="e" vm="1">
        <v>#VALUE!</v>
      </c>
      <c r="C931" s="7" t="e" vm="10">
        <v>#VALUE!</v>
      </c>
      <c r="D931" s="7">
        <v>1</v>
      </c>
      <c r="E931" s="7">
        <v>5776</v>
      </c>
      <c r="F931" s="7">
        <v>2009</v>
      </c>
      <c r="G931" s="7">
        <v>0</v>
      </c>
      <c r="H931" s="7">
        <v>0</v>
      </c>
      <c r="I931" s="7">
        <v>0</v>
      </c>
      <c r="J931" s="7">
        <v>0</v>
      </c>
      <c r="K931" s="7">
        <v>0</v>
      </c>
      <c r="L931" s="7">
        <v>0</v>
      </c>
      <c r="M931" s="7">
        <v>0</v>
      </c>
      <c r="N931" s="7">
        <v>0</v>
      </c>
      <c r="O931" s="7">
        <v>1</v>
      </c>
      <c r="P931" s="7">
        <v>18.267451640033599</v>
      </c>
      <c r="Q931" s="7">
        <v>61602</v>
      </c>
      <c r="R931" s="7">
        <v>0</v>
      </c>
      <c r="S931" s="7">
        <v>0</v>
      </c>
      <c r="T931" s="7">
        <v>0</v>
      </c>
      <c r="U931" s="7">
        <v>0</v>
      </c>
      <c r="V931" s="7">
        <v>0</v>
      </c>
      <c r="W931" s="7">
        <v>0</v>
      </c>
      <c r="X931" s="7">
        <v>0</v>
      </c>
      <c r="Y931" s="7">
        <v>0</v>
      </c>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v>2384</v>
      </c>
      <c r="EG931" s="7">
        <v>1245</v>
      </c>
      <c r="EH931" s="7">
        <v>612</v>
      </c>
      <c r="EI931" s="7">
        <v>4059</v>
      </c>
      <c r="EJ931" s="7">
        <v>214</v>
      </c>
      <c r="EK931" s="7">
        <v>238</v>
      </c>
      <c r="EL931" s="7">
        <v>9</v>
      </c>
      <c r="EM931" s="7">
        <v>53</v>
      </c>
      <c r="EN931" s="7">
        <v>1203</v>
      </c>
      <c r="EO931" s="7">
        <v>4348</v>
      </c>
      <c r="EP931" s="7">
        <v>348</v>
      </c>
      <c r="EQ931" s="7">
        <v>377</v>
      </c>
    </row>
    <row r="932" spans="1:147" x14ac:dyDescent="0.35">
      <c r="A932" s="7" t="s">
        <v>1410</v>
      </c>
      <c r="B932" s="7" t="e" vm="1">
        <v>#VALUE!</v>
      </c>
      <c r="C932" s="7" t="e" vm="10">
        <v>#VALUE!</v>
      </c>
      <c r="D932" s="7">
        <v>1</v>
      </c>
      <c r="E932" s="7">
        <v>5741</v>
      </c>
      <c r="F932" s="7">
        <v>1821</v>
      </c>
      <c r="G932" s="7">
        <v>0</v>
      </c>
      <c r="H932" s="7">
        <v>1</v>
      </c>
      <c r="I932" s="7">
        <v>1.7418568193694479E-2</v>
      </c>
      <c r="J932" s="7">
        <v>0</v>
      </c>
      <c r="K932" s="7">
        <v>0</v>
      </c>
      <c r="L932" s="7">
        <v>0</v>
      </c>
      <c r="M932" s="7">
        <v>0</v>
      </c>
      <c r="N932" s="7">
        <v>0</v>
      </c>
      <c r="O932" s="7">
        <v>1</v>
      </c>
      <c r="P932" s="7">
        <v>6.0054773082942106</v>
      </c>
      <c r="Q932" s="7">
        <v>76706</v>
      </c>
      <c r="R932" s="7">
        <v>0</v>
      </c>
      <c r="S932" s="7">
        <v>0</v>
      </c>
      <c r="T932" s="7">
        <v>0</v>
      </c>
      <c r="U932" s="7">
        <v>0</v>
      </c>
      <c r="V932" s="7">
        <v>0</v>
      </c>
      <c r="W932" s="7">
        <v>0</v>
      </c>
      <c r="X932" s="7">
        <v>0</v>
      </c>
      <c r="Y932" s="7">
        <v>0</v>
      </c>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v>1141</v>
      </c>
      <c r="EG932" s="7">
        <v>1284</v>
      </c>
      <c r="EH932" s="7">
        <v>653</v>
      </c>
      <c r="EI932" s="7">
        <v>3917</v>
      </c>
      <c r="EJ932" s="7">
        <v>202</v>
      </c>
      <c r="EK932" s="7">
        <v>192</v>
      </c>
      <c r="EL932" s="7">
        <v>6</v>
      </c>
      <c r="EM932" s="7">
        <v>59</v>
      </c>
      <c r="EN932" s="7">
        <v>1365</v>
      </c>
      <c r="EO932" s="7">
        <v>4402</v>
      </c>
      <c r="EP932" s="7">
        <v>279</v>
      </c>
      <c r="EQ932" s="7">
        <v>170</v>
      </c>
    </row>
    <row r="933" spans="1:147" x14ac:dyDescent="0.35">
      <c r="A933" s="7" t="s">
        <v>1411</v>
      </c>
      <c r="B933" s="7" t="e" vm="1">
        <v>#VALUE!</v>
      </c>
      <c r="C933" s="7" t="e" vm="10">
        <v>#VALUE!</v>
      </c>
      <c r="D933" s="7">
        <v>1</v>
      </c>
      <c r="E933" s="7">
        <v>8161</v>
      </c>
      <c r="F933" s="7">
        <v>2501</v>
      </c>
      <c r="G933" s="7">
        <v>0</v>
      </c>
      <c r="H933" s="7">
        <v>10</v>
      </c>
      <c r="I933" s="7">
        <v>0.12253400318588407</v>
      </c>
      <c r="J933" s="7">
        <v>0</v>
      </c>
      <c r="K933" s="7">
        <v>0</v>
      </c>
      <c r="L933" s="7">
        <v>0</v>
      </c>
      <c r="M933" s="7">
        <v>0</v>
      </c>
      <c r="N933" s="7">
        <v>0</v>
      </c>
      <c r="O933" s="7">
        <v>1</v>
      </c>
      <c r="P933" s="7">
        <v>8.6745406824146993</v>
      </c>
      <c r="Q933" s="7">
        <v>78056</v>
      </c>
      <c r="R933" s="7">
        <v>0</v>
      </c>
      <c r="S933" s="7">
        <v>0</v>
      </c>
      <c r="T933" s="7">
        <v>0</v>
      </c>
      <c r="U933" s="7">
        <v>0</v>
      </c>
      <c r="V933" s="7">
        <v>0</v>
      </c>
      <c r="W933" s="7">
        <v>0</v>
      </c>
      <c r="X933" s="7">
        <v>0</v>
      </c>
      <c r="Y933" s="7">
        <v>0</v>
      </c>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v>2008</v>
      </c>
      <c r="EG933" s="7">
        <v>1969</v>
      </c>
      <c r="EH933" s="7">
        <v>926</v>
      </c>
      <c r="EI933" s="7">
        <v>5542</v>
      </c>
      <c r="EJ933" s="7">
        <v>297</v>
      </c>
      <c r="EK933" s="7">
        <v>441</v>
      </c>
      <c r="EL933" s="7">
        <v>7</v>
      </c>
      <c r="EM933" s="7">
        <v>67</v>
      </c>
      <c r="EN933" s="7">
        <v>1807</v>
      </c>
      <c r="EO933" s="7">
        <v>5677</v>
      </c>
      <c r="EP933" s="7">
        <v>327</v>
      </c>
      <c r="EQ933" s="7">
        <v>374</v>
      </c>
    </row>
    <row r="934" spans="1:147" x14ac:dyDescent="0.35">
      <c r="A934" s="7" t="s">
        <v>1412</v>
      </c>
      <c r="B934" s="7" t="e" vm="1">
        <v>#VALUE!</v>
      </c>
      <c r="C934" s="7" t="e" vm="10">
        <v>#VALUE!</v>
      </c>
      <c r="D934" s="7">
        <v>1</v>
      </c>
      <c r="E934" s="7">
        <v>6249</v>
      </c>
      <c r="F934" s="7">
        <v>2077</v>
      </c>
      <c r="G934" s="7">
        <v>0</v>
      </c>
      <c r="H934" s="7">
        <v>4</v>
      </c>
      <c r="I934" s="7">
        <v>6.4010241638662188E-2</v>
      </c>
      <c r="J934" s="7">
        <v>0</v>
      </c>
      <c r="K934" s="7">
        <v>0</v>
      </c>
      <c r="L934" s="7">
        <v>0</v>
      </c>
      <c r="M934" s="7">
        <v>0</v>
      </c>
      <c r="N934" s="7">
        <v>0</v>
      </c>
      <c r="O934" s="7">
        <v>1</v>
      </c>
      <c r="P934" s="7">
        <v>25.702441271303499</v>
      </c>
      <c r="Q934" s="7">
        <v>55625</v>
      </c>
      <c r="R934" s="7">
        <v>0</v>
      </c>
      <c r="S934" s="7">
        <v>0</v>
      </c>
      <c r="T934" s="7">
        <v>0</v>
      </c>
      <c r="U934" s="7">
        <v>0</v>
      </c>
      <c r="V934" s="7">
        <v>0</v>
      </c>
      <c r="W934" s="7">
        <v>0</v>
      </c>
      <c r="X934" s="7">
        <v>0</v>
      </c>
      <c r="Y934" s="7">
        <v>0</v>
      </c>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v>3263</v>
      </c>
      <c r="EG934" s="7">
        <v>1570</v>
      </c>
      <c r="EH934" s="7">
        <v>728</v>
      </c>
      <c r="EI934" s="7">
        <v>4453</v>
      </c>
      <c r="EJ934" s="7">
        <v>219</v>
      </c>
      <c r="EK934" s="7">
        <v>324</v>
      </c>
      <c r="EL934" s="7">
        <v>6</v>
      </c>
      <c r="EM934" s="7">
        <v>46</v>
      </c>
      <c r="EN934" s="7">
        <v>1201</v>
      </c>
      <c r="EO934" s="7">
        <v>4480</v>
      </c>
      <c r="EP934" s="7">
        <v>422</v>
      </c>
      <c r="EQ934" s="7">
        <v>552</v>
      </c>
    </row>
    <row r="935" spans="1:147" x14ac:dyDescent="0.35">
      <c r="A935" s="7" t="s">
        <v>1413</v>
      </c>
      <c r="B935" s="7" t="e" vm="1">
        <v>#VALUE!</v>
      </c>
      <c r="C935" s="7" t="e" vm="10">
        <v>#VALUE!</v>
      </c>
      <c r="D935" s="7">
        <v>1</v>
      </c>
      <c r="E935" s="7">
        <v>3458</v>
      </c>
      <c r="F935" s="7">
        <v>1736</v>
      </c>
      <c r="G935" s="7">
        <v>0</v>
      </c>
      <c r="H935" s="7">
        <v>0</v>
      </c>
      <c r="I935" s="7">
        <v>0</v>
      </c>
      <c r="J935" s="7">
        <v>0</v>
      </c>
      <c r="K935" s="7">
        <v>0</v>
      </c>
      <c r="L935" s="7">
        <v>0</v>
      </c>
      <c r="M935" s="7">
        <v>0</v>
      </c>
      <c r="N935" s="7">
        <v>0</v>
      </c>
      <c r="O935" s="7">
        <v>1</v>
      </c>
      <c r="P935" s="7">
        <v>31.186339125224698</v>
      </c>
      <c r="Q935" s="7">
        <v>27863</v>
      </c>
      <c r="R935" s="7">
        <v>0</v>
      </c>
      <c r="S935" s="7">
        <v>0</v>
      </c>
      <c r="T935" s="7">
        <v>0</v>
      </c>
      <c r="U935" s="7">
        <v>0</v>
      </c>
      <c r="V935" s="7">
        <v>0</v>
      </c>
      <c r="W935" s="7">
        <v>0</v>
      </c>
      <c r="X935" s="7">
        <v>0</v>
      </c>
      <c r="Y935" s="7">
        <v>0</v>
      </c>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v>2402</v>
      </c>
      <c r="EG935" s="7">
        <v>637</v>
      </c>
      <c r="EH935" s="7">
        <v>1007</v>
      </c>
      <c r="EI935" s="7">
        <v>2573</v>
      </c>
      <c r="EJ935" s="7">
        <v>131</v>
      </c>
      <c r="EK935" s="7">
        <v>65</v>
      </c>
      <c r="EL935" s="7">
        <v>0</v>
      </c>
      <c r="EM935" s="7">
        <v>56</v>
      </c>
      <c r="EN935" s="7">
        <v>633</v>
      </c>
      <c r="EO935" s="7">
        <v>2485</v>
      </c>
      <c r="EP935" s="7">
        <v>770</v>
      </c>
      <c r="EQ935" s="7">
        <v>702</v>
      </c>
    </row>
    <row r="936" spans="1:147" x14ac:dyDescent="0.35">
      <c r="A936" s="7" t="s">
        <v>1414</v>
      </c>
      <c r="B936" s="7" t="e" vm="1">
        <v>#VALUE!</v>
      </c>
      <c r="C936" s="7" t="e" vm="10">
        <v>#VALUE!</v>
      </c>
      <c r="D936" s="7">
        <v>1</v>
      </c>
      <c r="E936" s="7">
        <v>3757</v>
      </c>
      <c r="F936" s="7">
        <v>1153</v>
      </c>
      <c r="G936" s="7">
        <v>0</v>
      </c>
      <c r="H936" s="7">
        <v>0</v>
      </c>
      <c r="I936" s="7">
        <v>0</v>
      </c>
      <c r="J936" s="7">
        <v>0</v>
      </c>
      <c r="K936" s="7">
        <v>1</v>
      </c>
      <c r="L936" s="7">
        <v>0</v>
      </c>
      <c r="M936" s="7">
        <v>0</v>
      </c>
      <c r="N936" s="7">
        <v>0</v>
      </c>
      <c r="O936" s="7">
        <v>1</v>
      </c>
      <c r="P936" s="7">
        <v>13.1361577404743</v>
      </c>
      <c r="Q936" s="7">
        <v>76286</v>
      </c>
      <c r="R936" s="7">
        <v>0</v>
      </c>
      <c r="S936" s="7">
        <v>1</v>
      </c>
      <c r="T936" s="7">
        <v>0</v>
      </c>
      <c r="U936" s="7">
        <v>1</v>
      </c>
      <c r="V936" s="7">
        <v>0</v>
      </c>
      <c r="W936" s="7">
        <v>0</v>
      </c>
      <c r="X936" s="7">
        <v>0</v>
      </c>
      <c r="Y936" s="7">
        <v>0</v>
      </c>
      <c r="Z936" s="7"/>
      <c r="AA936" s="7">
        <v>1464.99271327257</v>
      </c>
      <c r="AB936" s="7"/>
      <c r="AC936" s="7"/>
      <c r="AD936" s="7">
        <v>428.604283475317</v>
      </c>
      <c r="AE936" s="7"/>
      <c r="AF936" s="7">
        <v>1464.99271327257</v>
      </c>
      <c r="AG936" s="7">
        <v>38.993684143534004</v>
      </c>
      <c r="AH936" s="7">
        <v>428.604283475317</v>
      </c>
      <c r="AI936" s="7">
        <v>11.408152341637399</v>
      </c>
      <c r="AJ936" s="7">
        <v>340.59210643172298</v>
      </c>
      <c r="AK936" s="7">
        <v>9.0655338416748101</v>
      </c>
      <c r="AL936" s="7">
        <v>129.14743576198799</v>
      </c>
      <c r="AM936" s="7">
        <v>3.4375149257915396</v>
      </c>
      <c r="AN936" s="7">
        <v>904.44630998372998</v>
      </c>
      <c r="AO936" s="7">
        <v>24.073630822031699</v>
      </c>
      <c r="AP936" s="7">
        <v>44.163475246168701</v>
      </c>
      <c r="AQ936" s="7">
        <v>1.17549840953337</v>
      </c>
      <c r="AR936" s="7">
        <v>68.433696601539907</v>
      </c>
      <c r="AS936" s="7">
        <v>1.8214984456092602</v>
      </c>
      <c r="AT936" s="7">
        <v>0.209649302065372</v>
      </c>
      <c r="AU936" s="7">
        <v>5.5802316227141994E-3</v>
      </c>
      <c r="AV936" s="7">
        <v>12.571120142936699</v>
      </c>
      <c r="AW936" s="7">
        <v>0.33460527396690698</v>
      </c>
      <c r="AX936" s="7">
        <v>435.16844794154201</v>
      </c>
      <c r="AY936" s="7">
        <v>11.5828705866793</v>
      </c>
      <c r="AZ936" s="7">
        <v>1100.8734944611799</v>
      </c>
      <c r="BA936" s="7">
        <v>29.301929583741799</v>
      </c>
      <c r="BB936" s="7">
        <v>61.652028733398801</v>
      </c>
      <c r="BC936" s="7">
        <v>5.3470970280484602</v>
      </c>
      <c r="BD936" s="7">
        <v>54.183023759629599</v>
      </c>
      <c r="BE936" s="7">
        <v>4.6993082185281496</v>
      </c>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v>967</v>
      </c>
      <c r="EG936" s="7">
        <v>927</v>
      </c>
      <c r="EH936" s="7">
        <v>308</v>
      </c>
      <c r="EI936" s="7">
        <v>2267</v>
      </c>
      <c r="EJ936" s="7">
        <v>135</v>
      </c>
      <c r="EK936" s="7">
        <v>160</v>
      </c>
      <c r="EL936" s="7">
        <v>3</v>
      </c>
      <c r="EM936" s="7">
        <v>34</v>
      </c>
      <c r="EN936" s="7">
        <v>1158</v>
      </c>
      <c r="EO936" s="7">
        <v>2972</v>
      </c>
      <c r="EP936" s="7">
        <v>210</v>
      </c>
      <c r="EQ936" s="7">
        <v>136</v>
      </c>
    </row>
    <row r="937" spans="1:147" x14ac:dyDescent="0.35">
      <c r="A937" s="7" t="s">
        <v>1415</v>
      </c>
      <c r="B937" s="7" t="e" vm="1">
        <v>#VALUE!</v>
      </c>
      <c r="C937" s="7" t="e" vm="10">
        <v>#VALUE!</v>
      </c>
      <c r="D937" s="7">
        <v>1</v>
      </c>
      <c r="E937" s="7">
        <v>4863</v>
      </c>
      <c r="F937" s="7">
        <v>1637</v>
      </c>
      <c r="G937" s="7">
        <v>0</v>
      </c>
      <c r="H937" s="7">
        <v>0</v>
      </c>
      <c r="I937" s="7">
        <v>0</v>
      </c>
      <c r="J937" s="7">
        <v>0</v>
      </c>
      <c r="K937" s="7">
        <v>1</v>
      </c>
      <c r="L937" s="7">
        <v>0</v>
      </c>
      <c r="M937" s="7">
        <v>0</v>
      </c>
      <c r="N937" s="7">
        <v>0</v>
      </c>
      <c r="O937" s="7">
        <v>1</v>
      </c>
      <c r="P937" s="7">
        <v>14.364826313139801</v>
      </c>
      <c r="Q937" s="7">
        <v>70777</v>
      </c>
      <c r="R937" s="7">
        <v>0</v>
      </c>
      <c r="S937" s="7">
        <v>1</v>
      </c>
      <c r="T937" s="7">
        <v>0</v>
      </c>
      <c r="U937" s="7">
        <v>1</v>
      </c>
      <c r="V937" s="7">
        <v>0</v>
      </c>
      <c r="W937" s="7">
        <v>0</v>
      </c>
      <c r="X937" s="7">
        <v>0</v>
      </c>
      <c r="Y937" s="7">
        <v>0</v>
      </c>
      <c r="Z937" s="7"/>
      <c r="AA937" s="7">
        <v>842.52169558592095</v>
      </c>
      <c r="AB937" s="7"/>
      <c r="AC937" s="7"/>
      <c r="AD937" s="7">
        <v>336.811718429439</v>
      </c>
      <c r="AE937" s="7"/>
      <c r="AF937" s="7">
        <v>842.52169558592095</v>
      </c>
      <c r="AG937" s="7">
        <v>17.3251428251269</v>
      </c>
      <c r="AH937" s="7">
        <v>336.811718429439</v>
      </c>
      <c r="AI937" s="7">
        <v>6.9260069592728497</v>
      </c>
      <c r="AJ937" s="7">
        <v>215.331238263752</v>
      </c>
      <c r="AK937" s="7">
        <v>4.4279506120450796</v>
      </c>
      <c r="AL937" s="7">
        <v>89.031302747083799</v>
      </c>
      <c r="AM937" s="7">
        <v>1.8307896925166298</v>
      </c>
      <c r="AN937" s="7">
        <v>497.15117476135498</v>
      </c>
      <c r="AO937" s="7">
        <v>10.223137461677</v>
      </c>
      <c r="AP937" s="7">
        <v>39.4237056896091</v>
      </c>
      <c r="AQ937" s="7">
        <v>0.81068693583403395</v>
      </c>
      <c r="AR937" s="7">
        <v>43.125362798571601</v>
      </c>
      <c r="AS937" s="7">
        <v>0.88680573305719901</v>
      </c>
      <c r="AT937" s="7">
        <v>0</v>
      </c>
      <c r="AU937" s="7">
        <v>0</v>
      </c>
      <c r="AV937" s="7">
        <v>6.1982269202708302</v>
      </c>
      <c r="AW937" s="7">
        <v>0.12745685626713602</v>
      </c>
      <c r="AX937" s="7">
        <v>256.623209948186</v>
      </c>
      <c r="AY937" s="7">
        <v>5.2770555202176803</v>
      </c>
      <c r="AZ937" s="7">
        <v>632.74245510995399</v>
      </c>
      <c r="BA937" s="7">
        <v>13.011360376515599</v>
      </c>
      <c r="BB937" s="7">
        <v>34.981081715901396</v>
      </c>
      <c r="BC937" s="7">
        <v>2.1369017541784601</v>
      </c>
      <c r="BD937" s="7">
        <v>47.533666031202301</v>
      </c>
      <c r="BE937" s="7">
        <v>2.9037059273794901</v>
      </c>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v>2075</v>
      </c>
      <c r="EG937" s="7">
        <v>1220</v>
      </c>
      <c r="EH937" s="7">
        <v>455</v>
      </c>
      <c r="EI937" s="7">
        <v>2937</v>
      </c>
      <c r="EJ937" s="7">
        <v>231</v>
      </c>
      <c r="EK937" s="7">
        <v>231</v>
      </c>
      <c r="EL937" s="7">
        <v>6</v>
      </c>
      <c r="EM937" s="7">
        <v>33</v>
      </c>
      <c r="EN937" s="7">
        <v>1425</v>
      </c>
      <c r="EO937" s="7">
        <v>3723</v>
      </c>
      <c r="EP937" s="7">
        <v>292</v>
      </c>
      <c r="EQ937" s="7">
        <v>267</v>
      </c>
    </row>
    <row r="938" spans="1:147" x14ac:dyDescent="0.35">
      <c r="A938" s="7" t="s">
        <v>1416</v>
      </c>
      <c r="B938" s="7" t="e" vm="1">
        <v>#VALUE!</v>
      </c>
      <c r="C938" s="7" t="e" vm="10">
        <v>#VALUE!</v>
      </c>
      <c r="D938" s="7">
        <v>1</v>
      </c>
      <c r="E938" s="7">
        <v>5995</v>
      </c>
      <c r="F938" s="7">
        <v>2297</v>
      </c>
      <c r="G938" s="7">
        <v>0</v>
      </c>
      <c r="H938" s="7">
        <v>57</v>
      </c>
      <c r="I938" s="7">
        <v>0.95079232693911597</v>
      </c>
      <c r="J938" s="7">
        <v>0</v>
      </c>
      <c r="K938" s="7">
        <v>0</v>
      </c>
      <c r="L938" s="7">
        <v>0</v>
      </c>
      <c r="M938" s="7">
        <v>0</v>
      </c>
      <c r="N938" s="7">
        <v>0</v>
      </c>
      <c r="O938" s="7">
        <v>1</v>
      </c>
      <c r="P938" s="7">
        <v>14.118041582830301</v>
      </c>
      <c r="Q938" s="7">
        <v>53039</v>
      </c>
      <c r="R938" s="7">
        <v>0</v>
      </c>
      <c r="S938" s="7">
        <v>0</v>
      </c>
      <c r="T938" s="7">
        <v>0</v>
      </c>
      <c r="U938" s="7">
        <v>0</v>
      </c>
      <c r="V938" s="7">
        <v>0</v>
      </c>
      <c r="W938" s="7">
        <v>0</v>
      </c>
      <c r="X938" s="7">
        <v>0</v>
      </c>
      <c r="Y938" s="7">
        <v>0</v>
      </c>
      <c r="Z938" s="7"/>
      <c r="AA938" s="7">
        <v>0</v>
      </c>
      <c r="AB938" s="7"/>
      <c r="AC938" s="7"/>
      <c r="AD938" s="7">
        <v>0</v>
      </c>
      <c r="AE938" s="7"/>
      <c r="AF938" s="7">
        <v>0</v>
      </c>
      <c r="AG938" s="7">
        <v>0</v>
      </c>
      <c r="AH938" s="7">
        <v>0</v>
      </c>
      <c r="AI938" s="7">
        <v>0</v>
      </c>
      <c r="AJ938" s="7">
        <v>0</v>
      </c>
      <c r="AK938" s="7">
        <v>0</v>
      </c>
      <c r="AL938" s="7">
        <v>0</v>
      </c>
      <c r="AM938" s="7">
        <v>0</v>
      </c>
      <c r="AN938" s="7">
        <v>0</v>
      </c>
      <c r="AO938" s="7">
        <v>0</v>
      </c>
      <c r="AP938" s="7">
        <v>0</v>
      </c>
      <c r="AQ938" s="7">
        <v>0</v>
      </c>
      <c r="AR938" s="7">
        <v>0</v>
      </c>
      <c r="AS938" s="7">
        <v>0</v>
      </c>
      <c r="AT938" s="7">
        <v>0</v>
      </c>
      <c r="AU938" s="7">
        <v>0</v>
      </c>
      <c r="AV938" s="7">
        <v>0</v>
      </c>
      <c r="AW938" s="7">
        <v>0</v>
      </c>
      <c r="AX938" s="7">
        <v>0</v>
      </c>
      <c r="AY938" s="7">
        <v>0</v>
      </c>
      <c r="AZ938" s="7">
        <v>0</v>
      </c>
      <c r="BA938" s="7">
        <v>0</v>
      </c>
      <c r="BB938" s="7">
        <v>0</v>
      </c>
      <c r="BC938" s="7">
        <v>0</v>
      </c>
      <c r="BD938" s="7">
        <v>0</v>
      </c>
      <c r="BE938" s="7">
        <v>0</v>
      </c>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v>2213</v>
      </c>
      <c r="EG938" s="7">
        <v>1274</v>
      </c>
      <c r="EH938" s="7">
        <v>898</v>
      </c>
      <c r="EI938" s="7">
        <v>3690</v>
      </c>
      <c r="EJ938" s="7">
        <v>310</v>
      </c>
      <c r="EK938" s="7">
        <v>462</v>
      </c>
      <c r="EL938" s="7">
        <v>5</v>
      </c>
      <c r="EM938" s="7">
        <v>63</v>
      </c>
      <c r="EN938" s="7">
        <v>1465</v>
      </c>
      <c r="EO938" s="7">
        <v>4326</v>
      </c>
      <c r="EP938" s="7">
        <v>555</v>
      </c>
      <c r="EQ938" s="7">
        <v>412</v>
      </c>
    </row>
    <row r="939" spans="1:147" x14ac:dyDescent="0.35">
      <c r="A939" s="7" t="s">
        <v>1417</v>
      </c>
      <c r="B939" s="7" t="e" vm="1">
        <v>#VALUE!</v>
      </c>
      <c r="C939" s="7" t="e" vm="10">
        <v>#VALUE!</v>
      </c>
      <c r="D939" s="7">
        <v>1</v>
      </c>
      <c r="E939" s="7">
        <v>3116</v>
      </c>
      <c r="F939" s="7">
        <v>1021</v>
      </c>
      <c r="G939" s="7">
        <v>0</v>
      </c>
      <c r="H939" s="7">
        <v>0</v>
      </c>
      <c r="I939" s="7">
        <v>0</v>
      </c>
      <c r="J939" s="7">
        <v>0</v>
      </c>
      <c r="K939" s="7">
        <v>0</v>
      </c>
      <c r="L939" s="7">
        <v>0</v>
      </c>
      <c r="M939" s="7">
        <v>0</v>
      </c>
      <c r="N939" s="7">
        <v>0</v>
      </c>
      <c r="O939" s="7">
        <v>1</v>
      </c>
      <c r="P939" s="7">
        <v>12.5323368784133</v>
      </c>
      <c r="Q939" s="7">
        <v>73458</v>
      </c>
      <c r="R939" s="7">
        <v>0</v>
      </c>
      <c r="S939" s="7">
        <v>0</v>
      </c>
      <c r="T939" s="7">
        <v>0</v>
      </c>
      <c r="U939" s="7">
        <v>0</v>
      </c>
      <c r="V939" s="7">
        <v>0</v>
      </c>
      <c r="W939" s="7">
        <v>0</v>
      </c>
      <c r="X939" s="7">
        <v>0</v>
      </c>
      <c r="Y939" s="7">
        <v>0</v>
      </c>
      <c r="Z939" s="7"/>
      <c r="AA939" s="7">
        <v>76.343115806579604</v>
      </c>
      <c r="AB939" s="7"/>
      <c r="AC939" s="7"/>
      <c r="AD939" s="7">
        <v>13.256839394569401</v>
      </c>
      <c r="AE939" s="7"/>
      <c r="AF939" s="7">
        <v>76.343115806579604</v>
      </c>
      <c r="AG939" s="7">
        <v>2.4500358089402998</v>
      </c>
      <c r="AH939" s="7">
        <v>13.256839394569401</v>
      </c>
      <c r="AI939" s="7">
        <v>0.42544413974869699</v>
      </c>
      <c r="AJ939" s="7">
        <v>16.596329510211898</v>
      </c>
      <c r="AK939" s="7">
        <v>0.53261647978857296</v>
      </c>
      <c r="AL939" s="7">
        <v>10.431979060172999</v>
      </c>
      <c r="AM939" s="7">
        <v>0.33478751797731199</v>
      </c>
      <c r="AN939" s="7">
        <v>49.314807176590001</v>
      </c>
      <c r="AO939" s="7">
        <v>1.5826318092615501</v>
      </c>
      <c r="AP939" s="7">
        <v>3.3192659020423898</v>
      </c>
      <c r="AQ939" s="7">
        <v>0.10652329595771501</v>
      </c>
      <c r="AR939" s="7">
        <v>10.431979060172999</v>
      </c>
      <c r="AS939" s="7">
        <v>0.33478751797731199</v>
      </c>
      <c r="AT939" s="7">
        <v>0</v>
      </c>
      <c r="AU939" s="7">
        <v>0</v>
      </c>
      <c r="AV939" s="7">
        <v>0</v>
      </c>
      <c r="AW939" s="7">
        <v>0</v>
      </c>
      <c r="AX939" s="7">
        <v>13.2770636081696</v>
      </c>
      <c r="AY939" s="7">
        <v>0.42609318383085898</v>
      </c>
      <c r="AZ939" s="7">
        <v>56.901701688766501</v>
      </c>
      <c r="BA939" s="7">
        <v>1.8261136613853202</v>
      </c>
      <c r="BB939" s="7">
        <v>1.18280309438705</v>
      </c>
      <c r="BC939" s="7">
        <v>0.11584751169314901</v>
      </c>
      <c r="BD939" s="7">
        <v>3.5667047202587101</v>
      </c>
      <c r="BE939" s="7">
        <v>0.34933444860516299</v>
      </c>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v>922</v>
      </c>
      <c r="EG939" s="7">
        <v>752</v>
      </c>
      <c r="EH939" s="7">
        <v>308</v>
      </c>
      <c r="EI939" s="7">
        <v>1620</v>
      </c>
      <c r="EJ939" s="7">
        <v>145</v>
      </c>
      <c r="EK939" s="7">
        <v>568</v>
      </c>
      <c r="EL939" s="7">
        <v>0</v>
      </c>
      <c r="EM939" s="7">
        <v>12</v>
      </c>
      <c r="EN939" s="7">
        <v>771</v>
      </c>
      <c r="EO939" s="7">
        <v>1915</v>
      </c>
      <c r="EP939" s="7">
        <v>197</v>
      </c>
      <c r="EQ939" s="7">
        <v>165</v>
      </c>
    </row>
    <row r="940" spans="1:147" x14ac:dyDescent="0.35">
      <c r="A940" s="7" t="s">
        <v>1418</v>
      </c>
      <c r="B940" s="7" t="e" vm="1">
        <v>#VALUE!</v>
      </c>
      <c r="C940" s="7" t="e" vm="10">
        <v>#VALUE!</v>
      </c>
      <c r="D940" s="7">
        <v>1</v>
      </c>
      <c r="E940" s="7">
        <v>2185</v>
      </c>
      <c r="F940" s="7">
        <v>1187</v>
      </c>
      <c r="G940" s="7">
        <v>0</v>
      </c>
      <c r="H940" s="7">
        <v>0</v>
      </c>
      <c r="I940" s="7">
        <v>0</v>
      </c>
      <c r="J940" s="7">
        <v>0</v>
      </c>
      <c r="K940" s="7">
        <v>0</v>
      </c>
      <c r="L940" s="7">
        <v>0</v>
      </c>
      <c r="M940" s="7">
        <v>0</v>
      </c>
      <c r="N940" s="7">
        <v>0</v>
      </c>
      <c r="O940" s="7">
        <v>0</v>
      </c>
      <c r="P940" s="7">
        <v>2.0944741532976803</v>
      </c>
      <c r="Q940" s="7">
        <v>174063</v>
      </c>
      <c r="R940" s="7">
        <v>0</v>
      </c>
      <c r="S940" s="7">
        <v>0</v>
      </c>
      <c r="T940" s="7">
        <v>0</v>
      </c>
      <c r="U940" s="7">
        <v>0</v>
      </c>
      <c r="V940" s="7">
        <v>0</v>
      </c>
      <c r="W940" s="7">
        <v>0</v>
      </c>
      <c r="X940" s="7">
        <v>0</v>
      </c>
      <c r="Y940" s="7">
        <v>0</v>
      </c>
      <c r="Z940" s="7"/>
      <c r="AA940" s="7">
        <v>72.862133026123004</v>
      </c>
      <c r="AB940" s="7"/>
      <c r="AC940" s="7"/>
      <c r="AD940" s="7">
        <v>2.9312352538108799</v>
      </c>
      <c r="AE940" s="7"/>
      <c r="AF940" s="7">
        <v>72.862133026123004</v>
      </c>
      <c r="AG940" s="7">
        <v>3.3346513970765699</v>
      </c>
      <c r="AH940" s="7">
        <v>2.9312352538108799</v>
      </c>
      <c r="AI940" s="7">
        <v>0.134152643195006</v>
      </c>
      <c r="AJ940" s="7">
        <v>12.642745256424</v>
      </c>
      <c r="AK940" s="7">
        <v>0.57861534354343003</v>
      </c>
      <c r="AL940" s="7">
        <v>3.99244576692581</v>
      </c>
      <c r="AM940" s="7">
        <v>0.18272063006525499</v>
      </c>
      <c r="AN940" s="7">
        <v>43.251495361328097</v>
      </c>
      <c r="AO940" s="7">
        <v>1.9794734719143299</v>
      </c>
      <c r="AP940" s="7">
        <v>6.6540763378143302</v>
      </c>
      <c r="AQ940" s="7">
        <v>0.30453438616999201</v>
      </c>
      <c r="AR940" s="7">
        <v>20.627636909484899</v>
      </c>
      <c r="AS940" s="7">
        <v>0.94405660912974199</v>
      </c>
      <c r="AT940" s="7">
        <v>0</v>
      </c>
      <c r="AU940" s="7">
        <v>0</v>
      </c>
      <c r="AV940" s="7">
        <v>0</v>
      </c>
      <c r="AW940" s="7">
        <v>0</v>
      </c>
      <c r="AX940" s="7">
        <v>2.3289266824722299</v>
      </c>
      <c r="AY940" s="7">
        <v>0.10658703352275599</v>
      </c>
      <c r="AZ940" s="7">
        <v>6.6540763378143302</v>
      </c>
      <c r="BA940" s="7">
        <v>0.30453438616999201</v>
      </c>
      <c r="BB940" s="7">
        <v>0</v>
      </c>
      <c r="BC940" s="7">
        <v>0</v>
      </c>
      <c r="BD940" s="7">
        <v>0.47201328724622699</v>
      </c>
      <c r="BE940" s="7">
        <v>3.9765230602040999E-2</v>
      </c>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v>230</v>
      </c>
      <c r="EG940" s="7">
        <v>251</v>
      </c>
      <c r="EH940" s="7">
        <v>347</v>
      </c>
      <c r="EI940" s="7">
        <v>1442</v>
      </c>
      <c r="EJ940" s="7">
        <v>157</v>
      </c>
      <c r="EK940" s="7">
        <v>495</v>
      </c>
      <c r="EL940" s="7">
        <v>1</v>
      </c>
      <c r="EM940" s="7">
        <v>4</v>
      </c>
      <c r="EN940" s="7">
        <v>86</v>
      </c>
      <c r="EO940" s="7">
        <v>366</v>
      </c>
      <c r="EP940" s="7">
        <v>241</v>
      </c>
      <c r="EQ940" s="7">
        <v>18</v>
      </c>
    </row>
    <row r="941" spans="1:147" x14ac:dyDescent="0.35">
      <c r="A941" s="7" t="s">
        <v>1419</v>
      </c>
      <c r="B941" s="7" t="e" vm="1">
        <v>#VALUE!</v>
      </c>
      <c r="C941" s="7" t="e" vm="10">
        <v>#VALUE!</v>
      </c>
      <c r="D941" s="7">
        <v>1</v>
      </c>
      <c r="E941" s="7">
        <v>5977</v>
      </c>
      <c r="F941" s="7">
        <v>2313</v>
      </c>
      <c r="G941" s="7">
        <v>0</v>
      </c>
      <c r="H941" s="7">
        <v>105</v>
      </c>
      <c r="I941" s="7">
        <v>1.7567341475656684</v>
      </c>
      <c r="J941" s="7">
        <v>0</v>
      </c>
      <c r="K941" s="7">
        <v>0</v>
      </c>
      <c r="L941" s="7">
        <v>0</v>
      </c>
      <c r="M941" s="7">
        <v>0</v>
      </c>
      <c r="N941" s="7">
        <v>0</v>
      </c>
      <c r="O941" s="7">
        <v>1</v>
      </c>
      <c r="P941" s="7">
        <v>26.338688085675997</v>
      </c>
      <c r="Q941" s="7">
        <v>42438</v>
      </c>
      <c r="R941" s="7">
        <v>0</v>
      </c>
      <c r="S941" s="7">
        <v>0</v>
      </c>
      <c r="T941" s="7">
        <v>0</v>
      </c>
      <c r="U941" s="7">
        <v>0</v>
      </c>
      <c r="V941" s="7">
        <v>0</v>
      </c>
      <c r="W941" s="7">
        <v>0</v>
      </c>
      <c r="X941" s="7">
        <v>0</v>
      </c>
      <c r="Y941" s="7">
        <v>0</v>
      </c>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v>2683</v>
      </c>
      <c r="EG941" s="7">
        <v>1264</v>
      </c>
      <c r="EH941" s="7">
        <v>684</v>
      </c>
      <c r="EI941" s="7">
        <v>4196</v>
      </c>
      <c r="EJ941" s="7">
        <v>292</v>
      </c>
      <c r="EK941" s="7">
        <v>256</v>
      </c>
      <c r="EL941" s="7">
        <v>1</v>
      </c>
      <c r="EM941" s="7">
        <v>43</v>
      </c>
      <c r="EN941" s="7">
        <v>1189</v>
      </c>
      <c r="EO941" s="7">
        <v>4520</v>
      </c>
      <c r="EP941" s="7">
        <v>817</v>
      </c>
      <c r="EQ941" s="7">
        <v>478</v>
      </c>
    </row>
    <row r="942" spans="1:147" x14ac:dyDescent="0.35">
      <c r="A942" s="7" t="s">
        <v>1420</v>
      </c>
      <c r="B942" s="7" t="e" vm="1">
        <v>#VALUE!</v>
      </c>
      <c r="C942" s="7" t="e" vm="10">
        <v>#VALUE!</v>
      </c>
      <c r="D942" s="7">
        <v>1</v>
      </c>
      <c r="E942" s="7">
        <v>3014</v>
      </c>
      <c r="F942" s="7">
        <v>973</v>
      </c>
      <c r="G942" s="7">
        <v>0</v>
      </c>
      <c r="H942" s="7">
        <v>0</v>
      </c>
      <c r="I942" s="7">
        <v>0</v>
      </c>
      <c r="J942" s="7">
        <v>0</v>
      </c>
      <c r="K942" s="7">
        <v>0</v>
      </c>
      <c r="L942" s="7">
        <v>0</v>
      </c>
      <c r="M942" s="7">
        <v>0</v>
      </c>
      <c r="N942" s="7">
        <v>0</v>
      </c>
      <c r="O942" s="7">
        <v>1</v>
      </c>
      <c r="P942" s="7">
        <v>20.573084352865401</v>
      </c>
      <c r="Q942" s="7">
        <v>55655</v>
      </c>
      <c r="R942" s="7">
        <v>0</v>
      </c>
      <c r="S942" s="7">
        <v>0</v>
      </c>
      <c r="T942" s="7">
        <v>0</v>
      </c>
      <c r="U942" s="7">
        <v>0</v>
      </c>
      <c r="V942" s="7">
        <v>0</v>
      </c>
      <c r="W942" s="7">
        <v>0</v>
      </c>
      <c r="X942" s="7">
        <v>0</v>
      </c>
      <c r="Y942" s="7">
        <v>0</v>
      </c>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v>1218</v>
      </c>
      <c r="EG942" s="7">
        <v>780</v>
      </c>
      <c r="EH942" s="7">
        <v>237</v>
      </c>
      <c r="EI942" s="7">
        <v>1899</v>
      </c>
      <c r="EJ942" s="7">
        <v>88</v>
      </c>
      <c r="EK942" s="7">
        <v>67</v>
      </c>
      <c r="EL942" s="7">
        <v>2</v>
      </c>
      <c r="EM942" s="7">
        <v>55</v>
      </c>
      <c r="EN942" s="7">
        <v>903</v>
      </c>
      <c r="EO942" s="7">
        <v>2359</v>
      </c>
      <c r="EP942" s="7">
        <v>277</v>
      </c>
      <c r="EQ942" s="7">
        <v>209</v>
      </c>
    </row>
    <row r="943" spans="1:147" x14ac:dyDescent="0.35">
      <c r="A943" s="7" t="s">
        <v>1421</v>
      </c>
      <c r="B943" s="7" t="e" vm="1">
        <v>#VALUE!</v>
      </c>
      <c r="C943" s="7" t="e" vm="10">
        <v>#VALUE!</v>
      </c>
      <c r="D943" s="7">
        <v>1</v>
      </c>
      <c r="E943" s="7">
        <v>2734</v>
      </c>
      <c r="F943" s="7">
        <v>1501</v>
      </c>
      <c r="G943" s="7">
        <v>0</v>
      </c>
      <c r="H943" s="7">
        <v>0</v>
      </c>
      <c r="I943" s="7">
        <v>0</v>
      </c>
      <c r="J943" s="7">
        <v>0</v>
      </c>
      <c r="K943" s="7">
        <v>0</v>
      </c>
      <c r="L943" s="7">
        <v>0</v>
      </c>
      <c r="M943" s="7">
        <v>0</v>
      </c>
      <c r="N943" s="7">
        <v>0</v>
      </c>
      <c r="O943" s="7">
        <v>0</v>
      </c>
      <c r="P943" s="7">
        <v>4.3478260869565206</v>
      </c>
      <c r="Q943" s="7">
        <v>153032</v>
      </c>
      <c r="R943" s="7">
        <v>0</v>
      </c>
      <c r="S943" s="7">
        <v>0</v>
      </c>
      <c r="T943" s="7">
        <v>0</v>
      </c>
      <c r="U943" s="7">
        <v>0</v>
      </c>
      <c r="V943" s="7">
        <v>0</v>
      </c>
      <c r="W943" s="7">
        <v>0</v>
      </c>
      <c r="X943" s="7">
        <v>0</v>
      </c>
      <c r="Y943" s="7">
        <v>0</v>
      </c>
      <c r="Z943" s="7"/>
      <c r="AA943" s="7">
        <v>1.38625144958496</v>
      </c>
      <c r="AB943" s="7"/>
      <c r="AC943" s="7"/>
      <c r="AD943" s="7">
        <v>6.4927145838737502E-2</v>
      </c>
      <c r="AE943" s="7"/>
      <c r="AF943" s="7">
        <v>1.38625144958496</v>
      </c>
      <c r="AG943" s="7">
        <v>5.0704149582478507E-2</v>
      </c>
      <c r="AH943" s="7">
        <v>6.4927145838737502E-2</v>
      </c>
      <c r="AI943" s="7">
        <v>2.3748041638162899E-3</v>
      </c>
      <c r="AJ943" s="7">
        <v>0.24108721315860701</v>
      </c>
      <c r="AK943" s="7">
        <v>8.8181131367449702E-3</v>
      </c>
      <c r="AL943" s="7">
        <v>0</v>
      </c>
      <c r="AM943" s="7">
        <v>0</v>
      </c>
      <c r="AN943" s="7">
        <v>0.66298985481262196</v>
      </c>
      <c r="AO943" s="7">
        <v>2.4249811807337998E-2</v>
      </c>
      <c r="AP943" s="7">
        <v>0</v>
      </c>
      <c r="AQ943" s="7">
        <v>0</v>
      </c>
      <c r="AR943" s="7">
        <v>0.60271805524826105</v>
      </c>
      <c r="AS943" s="7">
        <v>2.2045283659409699E-2</v>
      </c>
      <c r="AT943" s="7">
        <v>0</v>
      </c>
      <c r="AU943" s="7">
        <v>0</v>
      </c>
      <c r="AV943" s="7">
        <v>0</v>
      </c>
      <c r="AW943" s="7">
        <v>0</v>
      </c>
      <c r="AX943" s="7">
        <v>0.12054360657930401</v>
      </c>
      <c r="AY943" s="7">
        <v>4.4090565683724894E-3</v>
      </c>
      <c r="AZ943" s="7">
        <v>0</v>
      </c>
      <c r="BA943" s="7">
        <v>0</v>
      </c>
      <c r="BB943" s="7">
        <v>1.86527837067842E-2</v>
      </c>
      <c r="BC943" s="7">
        <v>1.2426904534832901E-3</v>
      </c>
      <c r="BD943" s="7">
        <v>6.1796107329428196E-3</v>
      </c>
      <c r="BE943" s="7">
        <v>4.1169958247453802E-4</v>
      </c>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v>323</v>
      </c>
      <c r="EG943" s="7">
        <v>357</v>
      </c>
      <c r="EH943" s="7">
        <v>406</v>
      </c>
      <c r="EI943" s="7">
        <v>1838</v>
      </c>
      <c r="EJ943" s="7">
        <v>133</v>
      </c>
      <c r="EK943" s="7">
        <v>607</v>
      </c>
      <c r="EL943" s="7">
        <v>1</v>
      </c>
      <c r="EM943" s="7">
        <v>3</v>
      </c>
      <c r="EN943" s="7">
        <v>152</v>
      </c>
      <c r="EO943" s="7">
        <v>453</v>
      </c>
      <c r="EP943" s="7">
        <v>244</v>
      </c>
      <c r="EQ943" s="7">
        <v>15</v>
      </c>
    </row>
    <row r="944" spans="1:147" x14ac:dyDescent="0.35">
      <c r="A944" s="7" t="s">
        <v>1422</v>
      </c>
      <c r="B944" s="7" t="e" vm="1">
        <v>#VALUE!</v>
      </c>
      <c r="C944" s="7" t="e" vm="10">
        <v>#VALUE!</v>
      </c>
      <c r="D944" s="7">
        <v>1</v>
      </c>
      <c r="E944" s="7">
        <v>5980</v>
      </c>
      <c r="F944" s="7">
        <v>2488</v>
      </c>
      <c r="G944" s="7">
        <v>0</v>
      </c>
      <c r="H944" s="7">
        <v>0</v>
      </c>
      <c r="I944" s="7">
        <v>0</v>
      </c>
      <c r="J944" s="7">
        <v>0</v>
      </c>
      <c r="K944" s="7">
        <v>0</v>
      </c>
      <c r="L944" s="7">
        <v>0</v>
      </c>
      <c r="M944" s="7">
        <v>0</v>
      </c>
      <c r="N944" s="7">
        <v>0</v>
      </c>
      <c r="O944" s="7">
        <v>1</v>
      </c>
      <c r="P944" s="7">
        <v>17.735180412371101</v>
      </c>
      <c r="Q944" s="7">
        <v>46136</v>
      </c>
      <c r="R944" s="7">
        <v>0</v>
      </c>
      <c r="S944" s="7">
        <v>0</v>
      </c>
      <c r="T944" s="7">
        <v>0</v>
      </c>
      <c r="U944" s="7">
        <v>0</v>
      </c>
      <c r="V944" s="7">
        <v>0</v>
      </c>
      <c r="W944" s="7">
        <v>0</v>
      </c>
      <c r="X944" s="7">
        <v>0</v>
      </c>
      <c r="Y944" s="7">
        <v>0</v>
      </c>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v>2568</v>
      </c>
      <c r="EG944" s="7">
        <v>1104</v>
      </c>
      <c r="EH944" s="7">
        <v>650</v>
      </c>
      <c r="EI944" s="7">
        <v>3645</v>
      </c>
      <c r="EJ944" s="7">
        <v>350</v>
      </c>
      <c r="EK944" s="7">
        <v>423</v>
      </c>
      <c r="EL944" s="7">
        <v>1</v>
      </c>
      <c r="EM944" s="7">
        <v>72</v>
      </c>
      <c r="EN944" s="7">
        <v>1489</v>
      </c>
      <c r="EO944" s="7">
        <v>4214</v>
      </c>
      <c r="EP944" s="7">
        <v>981</v>
      </c>
      <c r="EQ944" s="7">
        <v>397</v>
      </c>
    </row>
    <row r="945" spans="1:147" x14ac:dyDescent="0.35">
      <c r="A945" s="7" t="s">
        <v>1423</v>
      </c>
      <c r="B945" s="7" t="e" vm="1">
        <v>#VALUE!</v>
      </c>
      <c r="C945" s="7" t="e" vm="10">
        <v>#VALUE!</v>
      </c>
      <c r="D945" s="7">
        <v>1</v>
      </c>
      <c r="E945" s="7">
        <v>4417</v>
      </c>
      <c r="F945" s="7">
        <v>1597</v>
      </c>
      <c r="G945" s="7">
        <v>0</v>
      </c>
      <c r="H945" s="7">
        <v>0</v>
      </c>
      <c r="I945" s="7">
        <v>0</v>
      </c>
      <c r="J945" s="7">
        <v>0</v>
      </c>
      <c r="K945" s="7">
        <v>0</v>
      </c>
      <c r="L945" s="7">
        <v>0</v>
      </c>
      <c r="M945" s="7">
        <v>0</v>
      </c>
      <c r="N945" s="7">
        <v>0</v>
      </c>
      <c r="O945" s="7">
        <v>1</v>
      </c>
      <c r="P945" s="7">
        <v>26.647834274952899</v>
      </c>
      <c r="Q945" s="7">
        <v>47207</v>
      </c>
      <c r="R945" s="7">
        <v>0</v>
      </c>
      <c r="S945" s="7">
        <v>0</v>
      </c>
      <c r="T945" s="7">
        <v>0</v>
      </c>
      <c r="U945" s="7">
        <v>0</v>
      </c>
      <c r="V945" s="7">
        <v>0</v>
      </c>
      <c r="W945" s="7">
        <v>0</v>
      </c>
      <c r="X945" s="7">
        <v>0</v>
      </c>
      <c r="Y945" s="7">
        <v>0</v>
      </c>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v>1917</v>
      </c>
      <c r="EG945" s="7">
        <v>1037</v>
      </c>
      <c r="EH945" s="7">
        <v>392</v>
      </c>
      <c r="EI945" s="7">
        <v>2601</v>
      </c>
      <c r="EJ945" s="7">
        <v>201</v>
      </c>
      <c r="EK945" s="7">
        <v>155</v>
      </c>
      <c r="EL945" s="7">
        <v>1</v>
      </c>
      <c r="EM945" s="7">
        <v>97</v>
      </c>
      <c r="EN945" s="7">
        <v>1362</v>
      </c>
      <c r="EO945" s="7">
        <v>3751</v>
      </c>
      <c r="EP945" s="7">
        <v>759</v>
      </c>
      <c r="EQ945" s="7">
        <v>368</v>
      </c>
    </row>
    <row r="946" spans="1:147" x14ac:dyDescent="0.35">
      <c r="A946" s="7" t="s">
        <v>1424</v>
      </c>
      <c r="B946" s="7" t="e" vm="1">
        <v>#VALUE!</v>
      </c>
      <c r="C946" s="7" t="e" vm="10">
        <v>#VALUE!</v>
      </c>
      <c r="D946" s="7">
        <v>1</v>
      </c>
      <c r="E946" s="7">
        <v>4705</v>
      </c>
      <c r="F946" s="7">
        <v>1589</v>
      </c>
      <c r="G946" s="7">
        <v>0</v>
      </c>
      <c r="H946" s="7">
        <v>0</v>
      </c>
      <c r="I946" s="7">
        <v>0</v>
      </c>
      <c r="J946" s="7">
        <v>0</v>
      </c>
      <c r="K946" s="7">
        <v>0</v>
      </c>
      <c r="L946" s="7">
        <v>0</v>
      </c>
      <c r="M946" s="7">
        <v>0</v>
      </c>
      <c r="N946" s="7">
        <v>0</v>
      </c>
      <c r="O946" s="7">
        <v>1</v>
      </c>
      <c r="P946" s="7">
        <v>19.761862448907099</v>
      </c>
      <c r="Q946" s="7">
        <v>51711</v>
      </c>
      <c r="R946" s="7">
        <v>0</v>
      </c>
      <c r="S946" s="7">
        <v>0</v>
      </c>
      <c r="T946" s="7">
        <v>0</v>
      </c>
      <c r="U946" s="7">
        <v>0</v>
      </c>
      <c r="V946" s="7">
        <v>0</v>
      </c>
      <c r="W946" s="7">
        <v>0</v>
      </c>
      <c r="X946" s="7">
        <v>0</v>
      </c>
      <c r="Y946" s="7">
        <v>0</v>
      </c>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v>2305</v>
      </c>
      <c r="EG946" s="7">
        <v>1069</v>
      </c>
      <c r="EH946" s="7">
        <v>577</v>
      </c>
      <c r="EI946" s="7">
        <v>2973</v>
      </c>
      <c r="EJ946" s="7">
        <v>204</v>
      </c>
      <c r="EK946" s="7">
        <v>67</v>
      </c>
      <c r="EL946" s="7">
        <v>0</v>
      </c>
      <c r="EM946" s="7">
        <v>83</v>
      </c>
      <c r="EN946" s="7">
        <v>1378</v>
      </c>
      <c r="EO946" s="7">
        <v>4177</v>
      </c>
      <c r="EP946" s="7">
        <v>625</v>
      </c>
      <c r="EQ946" s="7">
        <v>422</v>
      </c>
    </row>
    <row r="947" spans="1:147" x14ac:dyDescent="0.35">
      <c r="A947" s="7" t="s">
        <v>1425</v>
      </c>
      <c r="B947" s="7" t="e" vm="1">
        <v>#VALUE!</v>
      </c>
      <c r="C947" s="7" t="e" vm="10">
        <v>#VALUE!</v>
      </c>
      <c r="D947" s="7">
        <v>1</v>
      </c>
      <c r="E947" s="7">
        <v>3928</v>
      </c>
      <c r="F947" s="7">
        <v>1313</v>
      </c>
      <c r="G947" s="7">
        <v>0</v>
      </c>
      <c r="H947" s="7">
        <v>0</v>
      </c>
      <c r="I947" s="7">
        <v>0</v>
      </c>
      <c r="J947" s="7">
        <v>0</v>
      </c>
      <c r="K947" s="7">
        <v>0</v>
      </c>
      <c r="L947" s="7">
        <v>0</v>
      </c>
      <c r="M947" s="7">
        <v>0</v>
      </c>
      <c r="N947" s="7">
        <v>0</v>
      </c>
      <c r="O947" s="7">
        <v>1</v>
      </c>
      <c r="P947" s="7">
        <v>28.898458748866702</v>
      </c>
      <c r="Q947" s="7">
        <v>39367</v>
      </c>
      <c r="R947" s="7">
        <v>0</v>
      </c>
      <c r="S947" s="7">
        <v>0</v>
      </c>
      <c r="T947" s="7">
        <v>0</v>
      </c>
      <c r="U947" s="7">
        <v>0</v>
      </c>
      <c r="V947" s="7">
        <v>0</v>
      </c>
      <c r="W947" s="7">
        <v>0</v>
      </c>
      <c r="X947" s="7">
        <v>0</v>
      </c>
      <c r="Y947" s="7">
        <v>0</v>
      </c>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v>2404</v>
      </c>
      <c r="EG947" s="7">
        <v>897</v>
      </c>
      <c r="EH947" s="7">
        <v>390</v>
      </c>
      <c r="EI947" s="7">
        <v>2479</v>
      </c>
      <c r="EJ947" s="7">
        <v>218</v>
      </c>
      <c r="EK947" s="7">
        <v>55</v>
      </c>
      <c r="EL947" s="7">
        <v>0</v>
      </c>
      <c r="EM947" s="7">
        <v>38</v>
      </c>
      <c r="EN947" s="7">
        <v>1138</v>
      </c>
      <c r="EO947" s="7">
        <v>3544</v>
      </c>
      <c r="EP947" s="7">
        <v>634</v>
      </c>
      <c r="EQ947" s="7">
        <v>436</v>
      </c>
    </row>
    <row r="948" spans="1:147" x14ac:dyDescent="0.35">
      <c r="A948" s="7" t="s">
        <v>1426</v>
      </c>
      <c r="B948" s="7" t="e" vm="1">
        <v>#VALUE!</v>
      </c>
      <c r="C948" s="7" t="e" vm="10">
        <v>#VALUE!</v>
      </c>
      <c r="D948" s="7">
        <v>1</v>
      </c>
      <c r="E948" s="7">
        <v>3861</v>
      </c>
      <c r="F948" s="7">
        <v>1193</v>
      </c>
      <c r="G948" s="7">
        <v>0</v>
      </c>
      <c r="H948" s="7">
        <v>1</v>
      </c>
      <c r="I948" s="7">
        <v>2.5900025900025901E-2</v>
      </c>
      <c r="J948" s="7">
        <v>0</v>
      </c>
      <c r="K948" s="7">
        <v>0</v>
      </c>
      <c r="L948" s="7">
        <v>0</v>
      </c>
      <c r="M948" s="7">
        <v>0</v>
      </c>
      <c r="N948" s="7">
        <v>0</v>
      </c>
      <c r="O948" s="7">
        <v>1</v>
      </c>
      <c r="P948" s="7">
        <v>17.033964220897101</v>
      </c>
      <c r="Q948" s="7">
        <v>46397</v>
      </c>
      <c r="R948" s="7">
        <v>0</v>
      </c>
      <c r="S948" s="7">
        <v>0</v>
      </c>
      <c r="T948" s="7">
        <v>0</v>
      </c>
      <c r="U948" s="7">
        <v>0</v>
      </c>
      <c r="V948" s="7">
        <v>0</v>
      </c>
      <c r="W948" s="7">
        <v>0</v>
      </c>
      <c r="X948" s="7">
        <v>0</v>
      </c>
      <c r="Y948" s="7">
        <v>0</v>
      </c>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v>1736</v>
      </c>
      <c r="EG948" s="7">
        <v>952</v>
      </c>
      <c r="EH948" s="7">
        <v>367</v>
      </c>
      <c r="EI948" s="7">
        <v>2465</v>
      </c>
      <c r="EJ948" s="7">
        <v>183</v>
      </c>
      <c r="EK948" s="7">
        <v>65</v>
      </c>
      <c r="EL948" s="7">
        <v>0</v>
      </c>
      <c r="EM948" s="7">
        <v>44</v>
      </c>
      <c r="EN948" s="7">
        <v>1104</v>
      </c>
      <c r="EO948" s="7">
        <v>3545</v>
      </c>
      <c r="EP948" s="7">
        <v>470</v>
      </c>
      <c r="EQ948" s="7">
        <v>240</v>
      </c>
    </row>
    <row r="949" spans="1:147" x14ac:dyDescent="0.35">
      <c r="A949" s="7" t="s">
        <v>1427</v>
      </c>
      <c r="B949" s="7" t="e" vm="1">
        <v>#VALUE!</v>
      </c>
      <c r="C949" s="7" t="e" vm="10">
        <v>#VALUE!</v>
      </c>
      <c r="D949" s="7">
        <v>1</v>
      </c>
      <c r="E949" s="7">
        <v>2972</v>
      </c>
      <c r="F949" s="7">
        <v>1581</v>
      </c>
      <c r="G949" s="7">
        <v>0</v>
      </c>
      <c r="H949" s="7">
        <v>0</v>
      </c>
      <c r="I949" s="7">
        <v>0</v>
      </c>
      <c r="J949" s="7">
        <v>0</v>
      </c>
      <c r="K949" s="7">
        <v>0</v>
      </c>
      <c r="L949" s="7">
        <v>0</v>
      </c>
      <c r="M949" s="7">
        <v>0</v>
      </c>
      <c r="N949" s="7">
        <v>0</v>
      </c>
      <c r="O949" s="7">
        <v>0</v>
      </c>
      <c r="P949" s="7">
        <v>12.363636363636401</v>
      </c>
      <c r="Q949" s="7">
        <v>141898</v>
      </c>
      <c r="R949" s="7">
        <v>0</v>
      </c>
      <c r="S949" s="7">
        <v>0</v>
      </c>
      <c r="T949" s="7">
        <v>0</v>
      </c>
      <c r="U949" s="7">
        <v>0</v>
      </c>
      <c r="V949" s="7">
        <v>0</v>
      </c>
      <c r="W949" s="7">
        <v>0</v>
      </c>
      <c r="X949" s="7">
        <v>0</v>
      </c>
      <c r="Y949" s="7">
        <v>0</v>
      </c>
      <c r="Z949" s="7"/>
      <c r="AA949" s="7">
        <v>0</v>
      </c>
      <c r="AB949" s="7"/>
      <c r="AC949" s="7"/>
      <c r="AD949" s="7">
        <v>0</v>
      </c>
      <c r="AE949" s="7"/>
      <c r="AF949" s="7">
        <v>0</v>
      </c>
      <c r="AG949" s="7">
        <v>0</v>
      </c>
      <c r="AH949" s="7">
        <v>0</v>
      </c>
      <c r="AI949" s="7">
        <v>0</v>
      </c>
      <c r="AJ949" s="7">
        <v>0</v>
      </c>
      <c r="AK949" s="7">
        <v>0</v>
      </c>
      <c r="AL949" s="7">
        <v>0</v>
      </c>
      <c r="AM949" s="7">
        <v>0</v>
      </c>
      <c r="AN949" s="7">
        <v>0</v>
      </c>
      <c r="AO949" s="7">
        <v>0</v>
      </c>
      <c r="AP949" s="7">
        <v>0</v>
      </c>
      <c r="AQ949" s="7">
        <v>0</v>
      </c>
      <c r="AR949" s="7">
        <v>0</v>
      </c>
      <c r="AS949" s="7">
        <v>0</v>
      </c>
      <c r="AT949" s="7">
        <v>0</v>
      </c>
      <c r="AU949" s="7">
        <v>0</v>
      </c>
      <c r="AV949" s="7">
        <v>0</v>
      </c>
      <c r="AW949" s="7">
        <v>0</v>
      </c>
      <c r="AX949" s="7">
        <v>0</v>
      </c>
      <c r="AY949" s="7">
        <v>0</v>
      </c>
      <c r="AZ949" s="7">
        <v>0</v>
      </c>
      <c r="BA949" s="7">
        <v>0</v>
      </c>
      <c r="BB949" s="7">
        <v>0</v>
      </c>
      <c r="BC949" s="7">
        <v>0</v>
      </c>
      <c r="BD949" s="7">
        <v>0</v>
      </c>
      <c r="BE949" s="7">
        <v>0</v>
      </c>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v>588</v>
      </c>
      <c r="EG949" s="7">
        <v>369</v>
      </c>
      <c r="EH949" s="7">
        <v>68</v>
      </c>
      <c r="EI949" s="7">
        <v>1498</v>
      </c>
      <c r="EJ949" s="7">
        <v>118</v>
      </c>
      <c r="EK949" s="7">
        <v>1230</v>
      </c>
      <c r="EL949" s="7">
        <v>1</v>
      </c>
      <c r="EM949" s="7">
        <v>7</v>
      </c>
      <c r="EN949" s="7">
        <v>118</v>
      </c>
      <c r="EO949" s="7">
        <v>273</v>
      </c>
      <c r="EP949" s="7">
        <v>280</v>
      </c>
      <c r="EQ949" s="7">
        <v>23</v>
      </c>
    </row>
    <row r="950" spans="1:147" x14ac:dyDescent="0.35">
      <c r="A950" s="7" t="s">
        <v>1428</v>
      </c>
      <c r="B950" s="7" t="e" vm="1">
        <v>#VALUE!</v>
      </c>
      <c r="C950" s="7" t="e" vm="10">
        <v>#VALUE!</v>
      </c>
      <c r="D950" s="7">
        <v>1</v>
      </c>
      <c r="E950" s="7">
        <v>5813</v>
      </c>
      <c r="F950" s="7">
        <v>2533</v>
      </c>
      <c r="G950" s="7">
        <v>0</v>
      </c>
      <c r="H950" s="7">
        <v>1</v>
      </c>
      <c r="I950" s="7">
        <v>1.7202821262687081E-2</v>
      </c>
      <c r="J950" s="7">
        <v>0</v>
      </c>
      <c r="K950" s="7">
        <v>0</v>
      </c>
      <c r="L950" s="7">
        <v>0</v>
      </c>
      <c r="M950" s="7">
        <v>0</v>
      </c>
      <c r="N950" s="7">
        <v>0</v>
      </c>
      <c r="O950" s="7">
        <v>1</v>
      </c>
      <c r="P950" s="7">
        <v>15.229417507321799</v>
      </c>
      <c r="Q950" s="7">
        <v>52875</v>
      </c>
      <c r="R950" s="7">
        <v>0</v>
      </c>
      <c r="S950" s="7">
        <v>0</v>
      </c>
      <c r="T950" s="7">
        <v>0</v>
      </c>
      <c r="U950" s="7">
        <v>0</v>
      </c>
      <c r="V950" s="7">
        <v>0</v>
      </c>
      <c r="W950" s="7">
        <v>0</v>
      </c>
      <c r="X950" s="7">
        <v>0</v>
      </c>
      <c r="Y950" s="7">
        <v>0</v>
      </c>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v>2929</v>
      </c>
      <c r="EG950" s="7">
        <v>979</v>
      </c>
      <c r="EH950" s="7">
        <v>1406</v>
      </c>
      <c r="EI950" s="7">
        <v>3954</v>
      </c>
      <c r="EJ950" s="7">
        <v>280</v>
      </c>
      <c r="EK950" s="7">
        <v>172</v>
      </c>
      <c r="EL950" s="7">
        <v>0</v>
      </c>
      <c r="EM950" s="7">
        <v>97</v>
      </c>
      <c r="EN950" s="7">
        <v>1310</v>
      </c>
      <c r="EO950" s="7">
        <v>4946</v>
      </c>
      <c r="EP950" s="7">
        <v>1451</v>
      </c>
      <c r="EQ950" s="7">
        <v>967</v>
      </c>
    </row>
    <row r="951" spans="1:147" x14ac:dyDescent="0.35">
      <c r="A951" s="7" t="s">
        <v>1429</v>
      </c>
      <c r="B951" s="7" t="e" vm="1">
        <v>#VALUE!</v>
      </c>
      <c r="C951" s="7" t="e" vm="10">
        <v>#VALUE!</v>
      </c>
      <c r="D951" s="7">
        <v>1</v>
      </c>
      <c r="E951" s="7">
        <v>5607</v>
      </c>
      <c r="F951" s="7">
        <v>1751</v>
      </c>
      <c r="G951" s="7">
        <v>0</v>
      </c>
      <c r="H951" s="7">
        <v>0</v>
      </c>
      <c r="I951" s="7">
        <v>0</v>
      </c>
      <c r="J951" s="7">
        <v>0</v>
      </c>
      <c r="K951" s="7">
        <v>0</v>
      </c>
      <c r="L951" s="7">
        <v>0</v>
      </c>
      <c r="M951" s="7">
        <v>0</v>
      </c>
      <c r="N951" s="7">
        <v>0</v>
      </c>
      <c r="O951" s="7">
        <v>1</v>
      </c>
      <c r="P951" s="7">
        <v>26.220860983494997</v>
      </c>
      <c r="Q951" s="7">
        <v>40532</v>
      </c>
      <c r="R951" s="7">
        <v>0</v>
      </c>
      <c r="S951" s="7">
        <v>0</v>
      </c>
      <c r="T951" s="7">
        <v>0</v>
      </c>
      <c r="U951" s="7">
        <v>0</v>
      </c>
      <c r="V951" s="7">
        <v>0</v>
      </c>
      <c r="W951" s="7">
        <v>0</v>
      </c>
      <c r="X951" s="7">
        <v>0</v>
      </c>
      <c r="Y951" s="7">
        <v>0</v>
      </c>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v>3265</v>
      </c>
      <c r="EG951" s="7">
        <v>1411</v>
      </c>
      <c r="EH951" s="7">
        <v>479</v>
      </c>
      <c r="EI951" s="7">
        <v>3345</v>
      </c>
      <c r="EJ951" s="7">
        <v>202</v>
      </c>
      <c r="EK951" s="7">
        <v>71</v>
      </c>
      <c r="EL951" s="7">
        <v>15</v>
      </c>
      <c r="EM951" s="7">
        <v>169</v>
      </c>
      <c r="EN951" s="7">
        <v>1805</v>
      </c>
      <c r="EO951" s="7">
        <v>5225</v>
      </c>
      <c r="EP951" s="7">
        <v>911</v>
      </c>
      <c r="EQ951" s="7">
        <v>366</v>
      </c>
    </row>
    <row r="952" spans="1:147" x14ac:dyDescent="0.35">
      <c r="A952" s="7" t="s">
        <v>1430</v>
      </c>
      <c r="B952" s="7" t="e" vm="1">
        <v>#VALUE!</v>
      </c>
      <c r="C952" s="7" t="e" vm="10">
        <v>#VALUE!</v>
      </c>
      <c r="D952" s="7">
        <v>1</v>
      </c>
      <c r="E952" s="7">
        <v>3284</v>
      </c>
      <c r="F952" s="7">
        <v>1119</v>
      </c>
      <c r="G952" s="7">
        <v>0</v>
      </c>
      <c r="H952" s="7">
        <v>0</v>
      </c>
      <c r="I952" s="7">
        <v>0</v>
      </c>
      <c r="J952" s="7">
        <v>0</v>
      </c>
      <c r="K952" s="7">
        <v>0</v>
      </c>
      <c r="L952" s="7">
        <v>0</v>
      </c>
      <c r="M952" s="7">
        <v>0</v>
      </c>
      <c r="N952" s="7">
        <v>0</v>
      </c>
      <c r="O952" s="7">
        <v>1</v>
      </c>
      <c r="P952" s="7">
        <v>22.643781993375502</v>
      </c>
      <c r="Q952" s="7">
        <v>59212</v>
      </c>
      <c r="R952" s="7">
        <v>0</v>
      </c>
      <c r="S952" s="7">
        <v>0</v>
      </c>
      <c r="T952" s="7">
        <v>0</v>
      </c>
      <c r="U952" s="7">
        <v>0</v>
      </c>
      <c r="V952" s="7">
        <v>0</v>
      </c>
      <c r="W952" s="7">
        <v>0</v>
      </c>
      <c r="X952" s="7">
        <v>0</v>
      </c>
      <c r="Y952" s="7">
        <v>0</v>
      </c>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v>1325</v>
      </c>
      <c r="EG952" s="7">
        <v>786</v>
      </c>
      <c r="EH952" s="7">
        <v>315</v>
      </c>
      <c r="EI952" s="7">
        <v>1853</v>
      </c>
      <c r="EJ952" s="7">
        <v>94</v>
      </c>
      <c r="EK952" s="7">
        <v>50</v>
      </c>
      <c r="EL952" s="7">
        <v>0</v>
      </c>
      <c r="EM952" s="7">
        <v>17</v>
      </c>
      <c r="EN952" s="7">
        <v>1270</v>
      </c>
      <c r="EO952" s="7">
        <v>2998</v>
      </c>
      <c r="EP952" s="7">
        <v>293</v>
      </c>
      <c r="EQ952" s="7">
        <v>177</v>
      </c>
    </row>
    <row r="953" spans="1:147" x14ac:dyDescent="0.35">
      <c r="A953" s="7" t="s">
        <v>1431</v>
      </c>
      <c r="B953" s="7" t="e" vm="1">
        <v>#VALUE!</v>
      </c>
      <c r="C953" s="7" t="e" vm="10">
        <v>#VALUE!</v>
      </c>
      <c r="D953" s="7">
        <v>1</v>
      </c>
      <c r="E953" s="7">
        <v>3539</v>
      </c>
      <c r="F953" s="7">
        <v>1150</v>
      </c>
      <c r="G953" s="7">
        <v>0</v>
      </c>
      <c r="H953" s="7">
        <v>0</v>
      </c>
      <c r="I953" s="7">
        <v>0</v>
      </c>
      <c r="J953" s="7">
        <v>0</v>
      </c>
      <c r="K953" s="7">
        <v>0</v>
      </c>
      <c r="L953" s="7">
        <v>0</v>
      </c>
      <c r="M953" s="7">
        <v>0</v>
      </c>
      <c r="N953" s="7">
        <v>0</v>
      </c>
      <c r="O953" s="7">
        <v>1</v>
      </c>
      <c r="P953" s="7">
        <v>24.5762711864407</v>
      </c>
      <c r="Q953" s="7">
        <v>45313</v>
      </c>
      <c r="R953" s="7">
        <v>0</v>
      </c>
      <c r="S953" s="7">
        <v>0</v>
      </c>
      <c r="T953" s="7">
        <v>0</v>
      </c>
      <c r="U953" s="7">
        <v>0</v>
      </c>
      <c r="V953" s="7">
        <v>0</v>
      </c>
      <c r="W953" s="7">
        <v>0</v>
      </c>
      <c r="X953" s="7">
        <v>0</v>
      </c>
      <c r="Y953" s="7">
        <v>0</v>
      </c>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v>1819</v>
      </c>
      <c r="EG953" s="7">
        <v>856</v>
      </c>
      <c r="EH953" s="7">
        <v>320</v>
      </c>
      <c r="EI953" s="7">
        <v>2065</v>
      </c>
      <c r="EJ953" s="7">
        <v>150</v>
      </c>
      <c r="EK953" s="7">
        <v>67</v>
      </c>
      <c r="EL953" s="7">
        <v>5</v>
      </c>
      <c r="EM953" s="7">
        <v>119</v>
      </c>
      <c r="EN953" s="7">
        <v>1133</v>
      </c>
      <c r="EO953" s="7">
        <v>3223</v>
      </c>
      <c r="EP953" s="7">
        <v>797</v>
      </c>
      <c r="EQ953" s="7">
        <v>320</v>
      </c>
    </row>
    <row r="954" spans="1:147" x14ac:dyDescent="0.35">
      <c r="A954" s="7" t="s">
        <v>1432</v>
      </c>
      <c r="B954" s="7" t="e" vm="1">
        <v>#VALUE!</v>
      </c>
      <c r="C954" s="7" t="e" vm="10">
        <v>#VALUE!</v>
      </c>
      <c r="D954" s="7">
        <v>1</v>
      </c>
      <c r="E954" s="7">
        <v>4895</v>
      </c>
      <c r="F954" s="7">
        <v>1558</v>
      </c>
      <c r="G954" s="7">
        <v>0</v>
      </c>
      <c r="H954" s="7">
        <v>151</v>
      </c>
      <c r="I954" s="7">
        <v>3.0847803881511746</v>
      </c>
      <c r="J954" s="7">
        <v>0</v>
      </c>
      <c r="K954" s="7">
        <v>0</v>
      </c>
      <c r="L954" s="7">
        <v>0</v>
      </c>
      <c r="M954" s="7">
        <v>0</v>
      </c>
      <c r="N954" s="7">
        <v>0</v>
      </c>
      <c r="O954" s="7">
        <v>1</v>
      </c>
      <c r="P954" s="7">
        <v>25.5008248880509</v>
      </c>
      <c r="Q954" s="7">
        <v>41136</v>
      </c>
      <c r="R954" s="7">
        <v>0</v>
      </c>
      <c r="S954" s="7">
        <v>0</v>
      </c>
      <c r="T954" s="7">
        <v>0</v>
      </c>
      <c r="U954" s="7">
        <v>0</v>
      </c>
      <c r="V954" s="7">
        <v>0</v>
      </c>
      <c r="W954" s="7">
        <v>0</v>
      </c>
      <c r="X954" s="7">
        <v>0</v>
      </c>
      <c r="Y954" s="7">
        <v>0</v>
      </c>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v>2290</v>
      </c>
      <c r="EG954" s="7">
        <v>1076</v>
      </c>
      <c r="EH954" s="7">
        <v>503</v>
      </c>
      <c r="EI954" s="7">
        <v>2775</v>
      </c>
      <c r="EJ954" s="7">
        <v>162</v>
      </c>
      <c r="EK954" s="7">
        <v>58</v>
      </c>
      <c r="EL954" s="7">
        <v>2</v>
      </c>
      <c r="EM954" s="7">
        <v>59</v>
      </c>
      <c r="EN954" s="7">
        <v>1839</v>
      </c>
      <c r="EO954" s="7">
        <v>4449</v>
      </c>
      <c r="EP954" s="7">
        <v>815</v>
      </c>
      <c r="EQ954" s="7">
        <v>351</v>
      </c>
    </row>
    <row r="955" spans="1:147" x14ac:dyDescent="0.35">
      <c r="A955" s="7" t="s">
        <v>1433</v>
      </c>
      <c r="B955" s="7" t="e" vm="1">
        <v>#VALUE!</v>
      </c>
      <c r="C955" s="7" t="e" vm="10">
        <v>#VALUE!</v>
      </c>
      <c r="D955" s="7">
        <v>1</v>
      </c>
      <c r="E955" s="7">
        <v>4441</v>
      </c>
      <c r="F955" s="7">
        <v>1566</v>
      </c>
      <c r="G955" s="7">
        <v>0</v>
      </c>
      <c r="H955" s="7">
        <v>0</v>
      </c>
      <c r="I955" s="7">
        <v>0</v>
      </c>
      <c r="J955" s="7">
        <v>0</v>
      </c>
      <c r="K955" s="7">
        <v>0</v>
      </c>
      <c r="L955" s="7">
        <v>0</v>
      </c>
      <c r="M955" s="7">
        <v>0</v>
      </c>
      <c r="N955" s="7">
        <v>0</v>
      </c>
      <c r="O955" s="7">
        <v>1</v>
      </c>
      <c r="P955" s="7">
        <v>22.144707992824401</v>
      </c>
      <c r="Q955" s="7">
        <v>45692</v>
      </c>
      <c r="R955" s="7">
        <v>0</v>
      </c>
      <c r="S955" s="7">
        <v>0</v>
      </c>
      <c r="T955" s="7">
        <v>0</v>
      </c>
      <c r="U955" s="7">
        <v>0</v>
      </c>
      <c r="V955" s="7">
        <v>0</v>
      </c>
      <c r="W955" s="7">
        <v>0</v>
      </c>
      <c r="X955" s="7">
        <v>0</v>
      </c>
      <c r="Y955" s="7">
        <v>0</v>
      </c>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v>2378</v>
      </c>
      <c r="EG955" s="7">
        <v>981</v>
      </c>
      <c r="EH955" s="7">
        <v>573</v>
      </c>
      <c r="EI955" s="7">
        <v>2633</v>
      </c>
      <c r="EJ955" s="7">
        <v>159</v>
      </c>
      <c r="EK955" s="7">
        <v>128</v>
      </c>
      <c r="EL955" s="7">
        <v>0</v>
      </c>
      <c r="EM955" s="7">
        <v>31</v>
      </c>
      <c r="EN955" s="7">
        <v>1490</v>
      </c>
      <c r="EO955" s="7">
        <v>3918</v>
      </c>
      <c r="EP955" s="7">
        <v>803</v>
      </c>
      <c r="EQ955" s="7">
        <v>368</v>
      </c>
    </row>
    <row r="956" spans="1:147" x14ac:dyDescent="0.35">
      <c r="A956" s="7" t="s">
        <v>1434</v>
      </c>
      <c r="B956" s="7" t="e" vm="1">
        <v>#VALUE!</v>
      </c>
      <c r="C956" s="7" t="e" vm="10">
        <v>#VALUE!</v>
      </c>
      <c r="D956" s="7">
        <v>1</v>
      </c>
      <c r="E956" s="7">
        <v>3805</v>
      </c>
      <c r="F956" s="7">
        <v>1340</v>
      </c>
      <c r="G956" s="7">
        <v>0</v>
      </c>
      <c r="H956" s="7">
        <v>3</v>
      </c>
      <c r="I956" s="7">
        <v>7.8843626806833114E-2</v>
      </c>
      <c r="J956" s="7">
        <v>0</v>
      </c>
      <c r="K956" s="7">
        <v>0</v>
      </c>
      <c r="L956" s="7">
        <v>0</v>
      </c>
      <c r="M956" s="7">
        <v>0</v>
      </c>
      <c r="N956" s="7">
        <v>0</v>
      </c>
      <c r="O956" s="7">
        <v>1</v>
      </c>
      <c r="P956" s="7">
        <v>22.215988779803599</v>
      </c>
      <c r="Q956" s="7">
        <v>49407</v>
      </c>
      <c r="R956" s="7">
        <v>0</v>
      </c>
      <c r="S956" s="7">
        <v>0</v>
      </c>
      <c r="T956" s="7">
        <v>0</v>
      </c>
      <c r="U956" s="7">
        <v>0</v>
      </c>
      <c r="V956" s="7">
        <v>0</v>
      </c>
      <c r="W956" s="7">
        <v>0</v>
      </c>
      <c r="X956" s="7">
        <v>0</v>
      </c>
      <c r="Y956" s="7">
        <v>0</v>
      </c>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v>1504</v>
      </c>
      <c r="EG956" s="7">
        <v>906</v>
      </c>
      <c r="EH956" s="7">
        <v>454</v>
      </c>
      <c r="EI956" s="7">
        <v>2097</v>
      </c>
      <c r="EJ956" s="7">
        <v>169</v>
      </c>
      <c r="EK956" s="7">
        <v>51</v>
      </c>
      <c r="EL956" s="7">
        <v>1</v>
      </c>
      <c r="EM956" s="7">
        <v>35</v>
      </c>
      <c r="EN956" s="7">
        <v>1452</v>
      </c>
      <c r="EO956" s="7">
        <v>3386</v>
      </c>
      <c r="EP956" s="7">
        <v>686</v>
      </c>
      <c r="EQ956" s="7">
        <v>425</v>
      </c>
    </row>
    <row r="957" spans="1:147" x14ac:dyDescent="0.35">
      <c r="A957" s="7" t="s">
        <v>1435</v>
      </c>
      <c r="B957" s="7" t="e" vm="1">
        <v>#VALUE!</v>
      </c>
      <c r="C957" s="7" t="e" vm="10">
        <v>#VALUE!</v>
      </c>
      <c r="D957" s="7">
        <v>1</v>
      </c>
      <c r="E957" s="7">
        <v>4172</v>
      </c>
      <c r="F957" s="7">
        <v>1474</v>
      </c>
      <c r="G957" s="7">
        <v>0</v>
      </c>
      <c r="H957" s="7">
        <v>239</v>
      </c>
      <c r="I957" s="7">
        <v>5.7286673058485134</v>
      </c>
      <c r="J957" s="7">
        <v>0</v>
      </c>
      <c r="K957" s="7">
        <v>0</v>
      </c>
      <c r="L957" s="7">
        <v>0</v>
      </c>
      <c r="M957" s="7">
        <v>0</v>
      </c>
      <c r="N957" s="7">
        <v>0</v>
      </c>
      <c r="O957" s="7">
        <v>1</v>
      </c>
      <c r="P957" s="7">
        <v>19.7070859358174</v>
      </c>
      <c r="Q957" s="7">
        <v>64688</v>
      </c>
      <c r="R957" s="7">
        <v>0</v>
      </c>
      <c r="S957" s="7">
        <v>0</v>
      </c>
      <c r="T957" s="7">
        <v>0</v>
      </c>
      <c r="U957" s="7">
        <v>0</v>
      </c>
      <c r="V957" s="7">
        <v>0</v>
      </c>
      <c r="W957" s="7">
        <v>0</v>
      </c>
      <c r="X957" s="7">
        <v>0</v>
      </c>
      <c r="Y957" s="7">
        <v>0</v>
      </c>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v>1743</v>
      </c>
      <c r="EG957" s="7">
        <v>910</v>
      </c>
      <c r="EH957" s="7">
        <v>470</v>
      </c>
      <c r="EI957" s="7">
        <v>2692</v>
      </c>
      <c r="EJ957" s="7">
        <v>227</v>
      </c>
      <c r="EK957" s="7">
        <v>129</v>
      </c>
      <c r="EL957" s="7">
        <v>1</v>
      </c>
      <c r="EM957" s="7">
        <v>58</v>
      </c>
      <c r="EN957" s="7">
        <v>1065</v>
      </c>
      <c r="EO957" s="7">
        <v>3113</v>
      </c>
      <c r="EP957" s="7">
        <v>641</v>
      </c>
      <c r="EQ957" s="7">
        <v>359</v>
      </c>
    </row>
    <row r="958" spans="1:147" x14ac:dyDescent="0.35">
      <c r="A958" s="7" t="s">
        <v>1436</v>
      </c>
      <c r="B958" s="7" t="e" vm="1">
        <v>#VALUE!</v>
      </c>
      <c r="C958" s="7" t="e" vm="10">
        <v>#VALUE!</v>
      </c>
      <c r="D958" s="7">
        <v>1</v>
      </c>
      <c r="E958" s="7">
        <v>3737</v>
      </c>
      <c r="F958" s="7">
        <v>1264</v>
      </c>
      <c r="G958" s="7">
        <v>0</v>
      </c>
      <c r="H958" s="7">
        <v>8</v>
      </c>
      <c r="I958" s="7">
        <v>0.21407546160021407</v>
      </c>
      <c r="J958" s="7">
        <v>0</v>
      </c>
      <c r="K958" s="7">
        <v>0</v>
      </c>
      <c r="L958" s="7">
        <v>0</v>
      </c>
      <c r="M958" s="7">
        <v>0</v>
      </c>
      <c r="N958" s="7">
        <v>0</v>
      </c>
      <c r="O958" s="7">
        <v>1</v>
      </c>
      <c r="P958" s="7">
        <v>26.8681983071342</v>
      </c>
      <c r="Q958" s="7">
        <v>43042</v>
      </c>
      <c r="R958" s="7">
        <v>0</v>
      </c>
      <c r="S958" s="7">
        <v>0</v>
      </c>
      <c r="T958" s="7">
        <v>0</v>
      </c>
      <c r="U958" s="7">
        <v>0</v>
      </c>
      <c r="V958" s="7">
        <v>0</v>
      </c>
      <c r="W958" s="7">
        <v>0</v>
      </c>
      <c r="X958" s="7">
        <v>0</v>
      </c>
      <c r="Y958" s="7">
        <v>0</v>
      </c>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v>2356</v>
      </c>
      <c r="EG958" s="7">
        <v>894</v>
      </c>
      <c r="EH958" s="7">
        <v>389</v>
      </c>
      <c r="EI958" s="7">
        <v>2393</v>
      </c>
      <c r="EJ958" s="7">
        <v>173</v>
      </c>
      <c r="EK958" s="7">
        <v>64</v>
      </c>
      <c r="EL958" s="7">
        <v>0</v>
      </c>
      <c r="EM958" s="7">
        <v>47</v>
      </c>
      <c r="EN958" s="7">
        <v>1060</v>
      </c>
      <c r="EO958" s="7">
        <v>3163</v>
      </c>
      <c r="EP958" s="7">
        <v>623</v>
      </c>
      <c r="EQ958" s="7">
        <v>394</v>
      </c>
    </row>
    <row r="959" spans="1:147" x14ac:dyDescent="0.35">
      <c r="A959" s="7" t="s">
        <v>1437</v>
      </c>
      <c r="B959" s="7" t="e" vm="1">
        <v>#VALUE!</v>
      </c>
      <c r="C959" s="7" t="e" vm="10">
        <v>#VALUE!</v>
      </c>
      <c r="D959" s="7">
        <v>1</v>
      </c>
      <c r="E959" s="7">
        <v>1529</v>
      </c>
      <c r="F959" s="7">
        <v>531</v>
      </c>
      <c r="G959" s="7">
        <v>0</v>
      </c>
      <c r="H959" s="7">
        <v>0</v>
      </c>
      <c r="I959" s="7">
        <v>0</v>
      </c>
      <c r="J959" s="7">
        <v>0</v>
      </c>
      <c r="K959" s="7">
        <v>0</v>
      </c>
      <c r="L959" s="7">
        <v>0</v>
      </c>
      <c r="M959" s="7">
        <v>0</v>
      </c>
      <c r="N959" s="7">
        <v>0</v>
      </c>
      <c r="O959" s="7">
        <v>1</v>
      </c>
      <c r="P959" s="7">
        <v>20.408163265306101</v>
      </c>
      <c r="Q959" s="7">
        <v>44743</v>
      </c>
      <c r="R959" s="7">
        <v>0</v>
      </c>
      <c r="S959" s="7">
        <v>0</v>
      </c>
      <c r="T959" s="7">
        <v>0</v>
      </c>
      <c r="U959" s="7">
        <v>0</v>
      </c>
      <c r="V959" s="7">
        <v>0</v>
      </c>
      <c r="W959" s="7">
        <v>0</v>
      </c>
      <c r="X959" s="7">
        <v>0</v>
      </c>
      <c r="Y959" s="7">
        <v>0</v>
      </c>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v>793</v>
      </c>
      <c r="EG959" s="7">
        <v>354</v>
      </c>
      <c r="EH959" s="7">
        <v>149</v>
      </c>
      <c r="EI959" s="7">
        <v>836</v>
      </c>
      <c r="EJ959" s="7">
        <v>57</v>
      </c>
      <c r="EK959" s="7">
        <v>50</v>
      </c>
      <c r="EL959" s="7">
        <v>1</v>
      </c>
      <c r="EM959" s="7">
        <v>10</v>
      </c>
      <c r="EN959" s="7">
        <v>575</v>
      </c>
      <c r="EO959" s="7">
        <v>1368</v>
      </c>
      <c r="EP959" s="7">
        <v>258</v>
      </c>
      <c r="EQ959" s="7">
        <v>107</v>
      </c>
    </row>
    <row r="960" spans="1:147" x14ac:dyDescent="0.35">
      <c r="A960" s="7" t="s">
        <v>1438</v>
      </c>
      <c r="B960" s="7" t="e" vm="1">
        <v>#VALUE!</v>
      </c>
      <c r="C960" s="7" t="e" vm="10">
        <v>#VALUE!</v>
      </c>
      <c r="D960" s="7">
        <v>1</v>
      </c>
      <c r="E960" s="7">
        <v>3321</v>
      </c>
      <c r="F960" s="7">
        <v>1080</v>
      </c>
      <c r="G960" s="7">
        <v>0</v>
      </c>
      <c r="H960" s="7">
        <v>10</v>
      </c>
      <c r="I960" s="7">
        <v>0.30111412225233364</v>
      </c>
      <c r="J960" s="7">
        <v>0</v>
      </c>
      <c r="K960" s="7">
        <v>0</v>
      </c>
      <c r="L960" s="7">
        <v>0</v>
      </c>
      <c r="M960" s="7">
        <v>0</v>
      </c>
      <c r="N960" s="7">
        <v>0</v>
      </c>
      <c r="O960" s="7">
        <v>1</v>
      </c>
      <c r="P960" s="7">
        <v>23.800056802044899</v>
      </c>
      <c r="Q960" s="7">
        <v>40069</v>
      </c>
      <c r="R960" s="7">
        <v>0</v>
      </c>
      <c r="S960" s="7">
        <v>0</v>
      </c>
      <c r="T960" s="7">
        <v>0</v>
      </c>
      <c r="U960" s="7">
        <v>0</v>
      </c>
      <c r="V960" s="7">
        <v>0</v>
      </c>
      <c r="W960" s="7">
        <v>0</v>
      </c>
      <c r="X960" s="7">
        <v>0</v>
      </c>
      <c r="Y960" s="7">
        <v>0</v>
      </c>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v>1891</v>
      </c>
      <c r="EG960" s="7">
        <v>825</v>
      </c>
      <c r="EH960" s="7">
        <v>299</v>
      </c>
      <c r="EI960" s="7">
        <v>1758</v>
      </c>
      <c r="EJ960" s="7">
        <v>167</v>
      </c>
      <c r="EK960" s="7">
        <v>64</v>
      </c>
      <c r="EL960" s="7">
        <v>3</v>
      </c>
      <c r="EM960" s="7">
        <v>62</v>
      </c>
      <c r="EN960" s="7">
        <v>1267</v>
      </c>
      <c r="EO960" s="7">
        <v>2935</v>
      </c>
      <c r="EP960" s="7">
        <v>649</v>
      </c>
      <c r="EQ960" s="7">
        <v>254</v>
      </c>
    </row>
    <row r="961" spans="1:147" x14ac:dyDescent="0.35">
      <c r="A961" s="7" t="s">
        <v>1439</v>
      </c>
      <c r="B961" s="7" t="e" vm="1">
        <v>#VALUE!</v>
      </c>
      <c r="C961" s="7" t="e" vm="10">
        <v>#VALUE!</v>
      </c>
      <c r="D961" s="7">
        <v>1</v>
      </c>
      <c r="E961" s="7">
        <v>3404</v>
      </c>
      <c r="F961" s="7">
        <v>1225</v>
      </c>
      <c r="G961" s="7">
        <v>0</v>
      </c>
      <c r="H961" s="7">
        <v>1</v>
      </c>
      <c r="I961" s="7">
        <v>2.9377203290246769E-2</v>
      </c>
      <c r="J961" s="7">
        <v>0</v>
      </c>
      <c r="K961" s="7">
        <v>0</v>
      </c>
      <c r="L961" s="7">
        <v>0</v>
      </c>
      <c r="M961" s="7">
        <v>0</v>
      </c>
      <c r="N961" s="7">
        <v>0</v>
      </c>
      <c r="O961" s="7">
        <v>1</v>
      </c>
      <c r="P961" s="7">
        <v>27.007299270072998</v>
      </c>
      <c r="Q961" s="7">
        <v>34826</v>
      </c>
      <c r="R961" s="7">
        <v>0</v>
      </c>
      <c r="S961" s="7">
        <v>0</v>
      </c>
      <c r="T961" s="7">
        <v>0</v>
      </c>
      <c r="U961" s="7">
        <v>0</v>
      </c>
      <c r="V961" s="7">
        <v>0</v>
      </c>
      <c r="W961" s="7">
        <v>0</v>
      </c>
      <c r="X961" s="7">
        <v>0</v>
      </c>
      <c r="Y961" s="7">
        <v>0</v>
      </c>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v>1991</v>
      </c>
      <c r="EG961" s="7">
        <v>736</v>
      </c>
      <c r="EH961" s="7">
        <v>552</v>
      </c>
      <c r="EI961" s="7">
        <v>2146</v>
      </c>
      <c r="EJ961" s="7">
        <v>156</v>
      </c>
      <c r="EK961" s="7">
        <v>36</v>
      </c>
      <c r="EL961" s="7">
        <v>0</v>
      </c>
      <c r="EM961" s="7">
        <v>42</v>
      </c>
      <c r="EN961" s="7">
        <v>1024</v>
      </c>
      <c r="EO961" s="7">
        <v>2986</v>
      </c>
      <c r="EP961" s="7">
        <v>561</v>
      </c>
      <c r="EQ961" s="7">
        <v>392</v>
      </c>
    </row>
    <row r="962" spans="1:147" x14ac:dyDescent="0.35">
      <c r="A962" s="7" t="s">
        <v>1440</v>
      </c>
      <c r="B962" s="7" t="e" vm="1">
        <v>#VALUE!</v>
      </c>
      <c r="C962" s="7" t="e" vm="10">
        <v>#VALUE!</v>
      </c>
      <c r="D962" s="7">
        <v>1</v>
      </c>
      <c r="E962" s="7">
        <v>4707</v>
      </c>
      <c r="F962" s="7">
        <v>1434</v>
      </c>
      <c r="G962" s="7">
        <v>0</v>
      </c>
      <c r="H962" s="7">
        <v>214</v>
      </c>
      <c r="I962" s="7">
        <v>4.546420225196516</v>
      </c>
      <c r="J962" s="7">
        <v>0</v>
      </c>
      <c r="K962" s="7">
        <v>0</v>
      </c>
      <c r="L962" s="7">
        <v>0</v>
      </c>
      <c r="M962" s="7">
        <v>0</v>
      </c>
      <c r="N962" s="7">
        <v>0</v>
      </c>
      <c r="O962" s="7">
        <v>1</v>
      </c>
      <c r="P962" s="7">
        <v>24.671246319921501</v>
      </c>
      <c r="Q962" s="7">
        <v>37388</v>
      </c>
      <c r="R962" s="7">
        <v>0</v>
      </c>
      <c r="S962" s="7">
        <v>0</v>
      </c>
      <c r="T962" s="7">
        <v>0</v>
      </c>
      <c r="U962" s="7">
        <v>0</v>
      </c>
      <c r="V962" s="7">
        <v>0</v>
      </c>
      <c r="W962" s="7">
        <v>0</v>
      </c>
      <c r="X962" s="7">
        <v>0</v>
      </c>
      <c r="Y962" s="7">
        <v>0</v>
      </c>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v>2746</v>
      </c>
      <c r="EG962" s="7">
        <v>1170</v>
      </c>
      <c r="EH962" s="7">
        <v>561</v>
      </c>
      <c r="EI962" s="7">
        <v>2435</v>
      </c>
      <c r="EJ962" s="7">
        <v>267</v>
      </c>
      <c r="EK962" s="7">
        <v>81</v>
      </c>
      <c r="EL962" s="7">
        <v>3</v>
      </c>
      <c r="EM962" s="7">
        <v>58</v>
      </c>
      <c r="EN962" s="7">
        <v>1863</v>
      </c>
      <c r="EO962" s="7">
        <v>4250</v>
      </c>
      <c r="EP962" s="7">
        <v>552</v>
      </c>
      <c r="EQ962" s="7">
        <v>379</v>
      </c>
    </row>
    <row r="963" spans="1:147" x14ac:dyDescent="0.35">
      <c r="A963" s="7" t="s">
        <v>1441</v>
      </c>
      <c r="B963" s="7" t="e" vm="1">
        <v>#VALUE!</v>
      </c>
      <c r="C963" s="7" t="e" vm="10">
        <v>#VALUE!</v>
      </c>
      <c r="D963" s="7">
        <v>1</v>
      </c>
      <c r="E963" s="7">
        <v>5137</v>
      </c>
      <c r="F963" s="7">
        <v>1755</v>
      </c>
      <c r="G963" s="7">
        <v>0</v>
      </c>
      <c r="H963" s="7">
        <v>3</v>
      </c>
      <c r="I963" s="7">
        <v>5.8399844267081953E-2</v>
      </c>
      <c r="J963" s="7">
        <v>0</v>
      </c>
      <c r="K963" s="7">
        <v>0</v>
      </c>
      <c r="L963" s="7">
        <v>0</v>
      </c>
      <c r="M963" s="7">
        <v>0</v>
      </c>
      <c r="N963" s="7">
        <v>0</v>
      </c>
      <c r="O963" s="7">
        <v>1</v>
      </c>
      <c r="P963" s="7">
        <v>20.1347763937104</v>
      </c>
      <c r="Q963" s="7">
        <v>53090</v>
      </c>
      <c r="R963" s="7">
        <v>0</v>
      </c>
      <c r="S963" s="7">
        <v>0</v>
      </c>
      <c r="T963" s="7">
        <v>0</v>
      </c>
      <c r="U963" s="7">
        <v>0</v>
      </c>
      <c r="V963" s="7">
        <v>0</v>
      </c>
      <c r="W963" s="7">
        <v>0</v>
      </c>
      <c r="X963" s="7">
        <v>0</v>
      </c>
      <c r="Y963" s="7">
        <v>0</v>
      </c>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v>2134</v>
      </c>
      <c r="EG963" s="7">
        <v>1288</v>
      </c>
      <c r="EH963" s="7">
        <v>534</v>
      </c>
      <c r="EI963" s="7">
        <v>3396</v>
      </c>
      <c r="EJ963" s="7">
        <v>236</v>
      </c>
      <c r="EK963" s="7">
        <v>113</v>
      </c>
      <c r="EL963" s="7">
        <v>0</v>
      </c>
      <c r="EM963" s="7">
        <v>30</v>
      </c>
      <c r="EN963" s="7">
        <v>1362</v>
      </c>
      <c r="EO963" s="7">
        <v>4275</v>
      </c>
      <c r="EP963" s="7">
        <v>542</v>
      </c>
      <c r="EQ963" s="7">
        <v>368</v>
      </c>
    </row>
    <row r="964" spans="1:147" x14ac:dyDescent="0.35">
      <c r="A964" s="7" t="s">
        <v>1442</v>
      </c>
      <c r="B964" s="7" t="e" vm="1">
        <v>#VALUE!</v>
      </c>
      <c r="C964" s="7" t="e" vm="10">
        <v>#VALUE!</v>
      </c>
      <c r="D964" s="7">
        <v>1</v>
      </c>
      <c r="E964" s="7">
        <v>3208</v>
      </c>
      <c r="F964" s="7">
        <v>1082</v>
      </c>
      <c r="G964" s="7">
        <v>0</v>
      </c>
      <c r="H964" s="7">
        <v>5</v>
      </c>
      <c r="I964" s="7">
        <v>0.15586034912718205</v>
      </c>
      <c r="J964" s="7">
        <v>0</v>
      </c>
      <c r="K964" s="7">
        <v>0</v>
      </c>
      <c r="L964" s="7">
        <v>0</v>
      </c>
      <c r="M964" s="7">
        <v>0</v>
      </c>
      <c r="N964" s="7">
        <v>0</v>
      </c>
      <c r="O964" s="7">
        <v>1</v>
      </c>
      <c r="P964" s="7">
        <v>20.690681750521001</v>
      </c>
      <c r="Q964" s="7">
        <v>48516</v>
      </c>
      <c r="R964" s="7">
        <v>0</v>
      </c>
      <c r="S964" s="7">
        <v>0</v>
      </c>
      <c r="T964" s="7">
        <v>0</v>
      </c>
      <c r="U964" s="7">
        <v>0</v>
      </c>
      <c r="V964" s="7">
        <v>0</v>
      </c>
      <c r="W964" s="7">
        <v>0</v>
      </c>
      <c r="X964" s="7">
        <v>0</v>
      </c>
      <c r="Y964" s="7">
        <v>0</v>
      </c>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v>1489</v>
      </c>
      <c r="EG964" s="7">
        <v>776</v>
      </c>
      <c r="EH964" s="7">
        <v>270</v>
      </c>
      <c r="EI964" s="7">
        <v>1812</v>
      </c>
      <c r="EJ964" s="7">
        <v>154</v>
      </c>
      <c r="EK964" s="7">
        <v>45</v>
      </c>
      <c r="EL964" s="7">
        <v>1</v>
      </c>
      <c r="EM964" s="7">
        <v>45</v>
      </c>
      <c r="EN964" s="7">
        <v>1151</v>
      </c>
      <c r="EO964" s="7">
        <v>2738</v>
      </c>
      <c r="EP964" s="7">
        <v>421</v>
      </c>
      <c r="EQ964" s="7">
        <v>264</v>
      </c>
    </row>
    <row r="965" spans="1:147" x14ac:dyDescent="0.35">
      <c r="A965" s="7" t="s">
        <v>1443</v>
      </c>
      <c r="B965" s="7" t="e" vm="1">
        <v>#VALUE!</v>
      </c>
      <c r="C965" s="7" t="e" vm="10">
        <v>#VALUE!</v>
      </c>
      <c r="D965" s="7">
        <v>1</v>
      </c>
      <c r="E965" s="7">
        <v>2379</v>
      </c>
      <c r="F965" s="7">
        <v>1025</v>
      </c>
      <c r="G965" s="7">
        <v>0</v>
      </c>
      <c r="H965" s="7">
        <v>0</v>
      </c>
      <c r="I965" s="7">
        <v>0</v>
      </c>
      <c r="J965" s="7">
        <v>0</v>
      </c>
      <c r="K965" s="7">
        <v>0</v>
      </c>
      <c r="L965" s="7">
        <v>0</v>
      </c>
      <c r="M965" s="7">
        <v>0</v>
      </c>
      <c r="N965" s="7">
        <v>0</v>
      </c>
      <c r="O965" s="7">
        <v>1</v>
      </c>
      <c r="P965" s="7">
        <v>16.373311502251301</v>
      </c>
      <c r="Q965" s="7">
        <v>63219</v>
      </c>
      <c r="R965" s="7">
        <v>0</v>
      </c>
      <c r="S965" s="7">
        <v>0</v>
      </c>
      <c r="T965" s="7">
        <v>0</v>
      </c>
      <c r="U965" s="7">
        <v>0</v>
      </c>
      <c r="V965" s="7">
        <v>0</v>
      </c>
      <c r="W965" s="7">
        <v>0</v>
      </c>
      <c r="X965" s="7">
        <v>0</v>
      </c>
      <c r="Y965" s="7">
        <v>0</v>
      </c>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v>1061</v>
      </c>
      <c r="EG965" s="7">
        <v>468</v>
      </c>
      <c r="EH965" s="7">
        <v>282</v>
      </c>
      <c r="EI965" s="7">
        <v>1645</v>
      </c>
      <c r="EJ965" s="7">
        <v>113</v>
      </c>
      <c r="EK965" s="7">
        <v>112</v>
      </c>
      <c r="EL965" s="7">
        <v>0</v>
      </c>
      <c r="EM965" s="7">
        <v>24</v>
      </c>
      <c r="EN965" s="7">
        <v>485</v>
      </c>
      <c r="EO965" s="7">
        <v>1448</v>
      </c>
      <c r="EP965" s="7">
        <v>258</v>
      </c>
      <c r="EQ965" s="7">
        <v>135</v>
      </c>
    </row>
    <row r="966" spans="1:147" x14ac:dyDescent="0.35">
      <c r="A966" s="7" t="s">
        <v>1444</v>
      </c>
      <c r="B966" s="7" t="e" vm="1">
        <v>#VALUE!</v>
      </c>
      <c r="C966" s="7" t="e" vm="10">
        <v>#VALUE!</v>
      </c>
      <c r="D966" s="7">
        <v>1</v>
      </c>
      <c r="E966" s="7">
        <v>2663</v>
      </c>
      <c r="F966" s="7">
        <v>934</v>
      </c>
      <c r="G966" s="7">
        <v>0</v>
      </c>
      <c r="H966" s="7">
        <v>0</v>
      </c>
      <c r="I966" s="7">
        <v>0</v>
      </c>
      <c r="J966" s="7">
        <v>0</v>
      </c>
      <c r="K966" s="7">
        <v>0</v>
      </c>
      <c r="L966" s="7">
        <v>0</v>
      </c>
      <c r="M966" s="7">
        <v>0</v>
      </c>
      <c r="N966" s="7">
        <v>0</v>
      </c>
      <c r="O966" s="7">
        <v>1</v>
      </c>
      <c r="P966" s="7">
        <v>20.8005718370264</v>
      </c>
      <c r="Q966" s="7">
        <v>43707</v>
      </c>
      <c r="R966" s="7">
        <v>0</v>
      </c>
      <c r="S966" s="7">
        <v>0</v>
      </c>
      <c r="T966" s="7">
        <v>0</v>
      </c>
      <c r="U966" s="7">
        <v>0</v>
      </c>
      <c r="V966" s="7">
        <v>0</v>
      </c>
      <c r="W966" s="7">
        <v>0</v>
      </c>
      <c r="X966" s="7">
        <v>0</v>
      </c>
      <c r="Y966" s="7">
        <v>0</v>
      </c>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v>1563</v>
      </c>
      <c r="EG966" s="7">
        <v>667</v>
      </c>
      <c r="EH966" s="7">
        <v>296</v>
      </c>
      <c r="EI966" s="7">
        <v>1483</v>
      </c>
      <c r="EJ966" s="7">
        <v>207</v>
      </c>
      <c r="EK966" s="7">
        <v>11</v>
      </c>
      <c r="EL966" s="7">
        <v>2</v>
      </c>
      <c r="EM966" s="7">
        <v>30</v>
      </c>
      <c r="EN966" s="7">
        <v>930</v>
      </c>
      <c r="EO966" s="7">
        <v>2362</v>
      </c>
      <c r="EP966" s="7">
        <v>357</v>
      </c>
      <c r="EQ966" s="7">
        <v>317</v>
      </c>
    </row>
    <row r="967" spans="1:147" x14ac:dyDescent="0.35">
      <c r="A967" s="7" t="s">
        <v>1445</v>
      </c>
      <c r="B967" s="7" t="e" vm="1">
        <v>#VALUE!</v>
      </c>
      <c r="C967" s="7" t="e" vm="10">
        <v>#VALUE!</v>
      </c>
      <c r="D967" s="7">
        <v>1</v>
      </c>
      <c r="E967" s="7">
        <v>4089</v>
      </c>
      <c r="F967" s="7">
        <v>1240</v>
      </c>
      <c r="G967" s="7">
        <v>0</v>
      </c>
      <c r="H967" s="7">
        <v>0</v>
      </c>
      <c r="I967" s="7">
        <v>0</v>
      </c>
      <c r="J967" s="7">
        <v>0</v>
      </c>
      <c r="K967" s="7">
        <v>0</v>
      </c>
      <c r="L967" s="7">
        <v>0</v>
      </c>
      <c r="M967" s="7">
        <v>0</v>
      </c>
      <c r="N967" s="7">
        <v>0</v>
      </c>
      <c r="O967" s="7">
        <v>1</v>
      </c>
      <c r="P967" s="7">
        <v>20.123626373626401</v>
      </c>
      <c r="Q967" s="7">
        <v>36997</v>
      </c>
      <c r="R967" s="7">
        <v>0</v>
      </c>
      <c r="S967" s="7">
        <v>0</v>
      </c>
      <c r="T967" s="7">
        <v>0</v>
      </c>
      <c r="U967" s="7">
        <v>0</v>
      </c>
      <c r="V967" s="7">
        <v>0</v>
      </c>
      <c r="W967" s="7">
        <v>0</v>
      </c>
      <c r="X967" s="7">
        <v>0</v>
      </c>
      <c r="Y967" s="7">
        <v>0</v>
      </c>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v>2561</v>
      </c>
      <c r="EG967" s="7">
        <v>1167</v>
      </c>
      <c r="EH967" s="7">
        <v>279</v>
      </c>
      <c r="EI967" s="7">
        <v>2267</v>
      </c>
      <c r="EJ967" s="7">
        <v>274</v>
      </c>
      <c r="EK967" s="7">
        <v>39</v>
      </c>
      <c r="EL967" s="7">
        <v>0</v>
      </c>
      <c r="EM967" s="7">
        <v>71</v>
      </c>
      <c r="EN967" s="7">
        <v>1438</v>
      </c>
      <c r="EO967" s="7">
        <v>3763</v>
      </c>
      <c r="EP967" s="7">
        <v>567</v>
      </c>
      <c r="EQ967" s="7">
        <v>381</v>
      </c>
    </row>
    <row r="968" spans="1:147" x14ac:dyDescent="0.35">
      <c r="A968" s="7" t="s">
        <v>1446</v>
      </c>
      <c r="B968" s="7" t="e" vm="1">
        <v>#VALUE!</v>
      </c>
      <c r="C968" s="7" t="e" vm="10">
        <v>#VALUE!</v>
      </c>
      <c r="D968" s="7">
        <v>1</v>
      </c>
      <c r="E968" s="7">
        <v>3075</v>
      </c>
      <c r="F968" s="7">
        <v>1024</v>
      </c>
      <c r="G968" s="7">
        <v>0</v>
      </c>
      <c r="H968" s="7">
        <v>8</v>
      </c>
      <c r="I968" s="7">
        <v>0.26016260162601623</v>
      </c>
      <c r="J968" s="7">
        <v>0</v>
      </c>
      <c r="K968" s="7">
        <v>0</v>
      </c>
      <c r="L968" s="7">
        <v>0</v>
      </c>
      <c r="M968" s="7">
        <v>0</v>
      </c>
      <c r="N968" s="7">
        <v>0</v>
      </c>
      <c r="O968" s="7">
        <v>1</v>
      </c>
      <c r="P968" s="7">
        <v>13.236526110025101</v>
      </c>
      <c r="Q968" s="7">
        <v>45250</v>
      </c>
      <c r="R968" s="7">
        <v>0</v>
      </c>
      <c r="S968" s="7">
        <v>0</v>
      </c>
      <c r="T968" s="7">
        <v>0</v>
      </c>
      <c r="U968" s="7">
        <v>0</v>
      </c>
      <c r="V968" s="7">
        <v>0</v>
      </c>
      <c r="W968" s="7">
        <v>0</v>
      </c>
      <c r="X968" s="7">
        <v>0</v>
      </c>
      <c r="Y968" s="7">
        <v>0</v>
      </c>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v>1707</v>
      </c>
      <c r="EG968" s="7">
        <v>800</v>
      </c>
      <c r="EH968" s="7">
        <v>304</v>
      </c>
      <c r="EI968" s="7">
        <v>1674</v>
      </c>
      <c r="EJ968" s="7">
        <v>156</v>
      </c>
      <c r="EK968" s="7">
        <v>84</v>
      </c>
      <c r="EL968" s="7">
        <v>8</v>
      </c>
      <c r="EM968" s="7">
        <v>34</v>
      </c>
      <c r="EN968" s="7">
        <v>1119</v>
      </c>
      <c r="EO968" s="7">
        <v>2735</v>
      </c>
      <c r="EP968" s="7">
        <v>511</v>
      </c>
      <c r="EQ968" s="7">
        <v>230</v>
      </c>
    </row>
    <row r="969" spans="1:147" x14ac:dyDescent="0.35">
      <c r="A969" s="7" t="s">
        <v>1447</v>
      </c>
      <c r="B969" s="7" t="e" vm="1">
        <v>#VALUE!</v>
      </c>
      <c r="C969" s="7" t="e" vm="10">
        <v>#VALUE!</v>
      </c>
      <c r="D969" s="7">
        <v>1</v>
      </c>
      <c r="E969" s="7">
        <v>1959</v>
      </c>
      <c r="F969" s="7">
        <v>755</v>
      </c>
      <c r="G969" s="7">
        <v>0</v>
      </c>
      <c r="H969" s="7">
        <v>2</v>
      </c>
      <c r="I969" s="7">
        <v>0.10209290454313426</v>
      </c>
      <c r="J969" s="7">
        <v>0</v>
      </c>
      <c r="K969" s="7">
        <v>0</v>
      </c>
      <c r="L969" s="7">
        <v>0</v>
      </c>
      <c r="M969" s="7">
        <v>0</v>
      </c>
      <c r="N969" s="7">
        <v>0</v>
      </c>
      <c r="O969" s="7">
        <v>1</v>
      </c>
      <c r="P969" s="7">
        <v>13.7614678899083</v>
      </c>
      <c r="Q969" s="7">
        <v>35268</v>
      </c>
      <c r="R969" s="7">
        <v>0</v>
      </c>
      <c r="S969" s="7">
        <v>0</v>
      </c>
      <c r="T969" s="7">
        <v>0</v>
      </c>
      <c r="U969" s="7">
        <v>0</v>
      </c>
      <c r="V969" s="7">
        <v>0</v>
      </c>
      <c r="W969" s="7">
        <v>0</v>
      </c>
      <c r="X969" s="7">
        <v>0</v>
      </c>
      <c r="Y969" s="7">
        <v>0</v>
      </c>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v>1087</v>
      </c>
      <c r="EG969" s="7">
        <v>464</v>
      </c>
      <c r="EH969" s="7">
        <v>165</v>
      </c>
      <c r="EI969" s="7">
        <v>924</v>
      </c>
      <c r="EJ969" s="7">
        <v>245</v>
      </c>
      <c r="EK969" s="7">
        <v>133</v>
      </c>
      <c r="EL969" s="7">
        <v>0</v>
      </c>
      <c r="EM969" s="7">
        <v>12</v>
      </c>
      <c r="EN969" s="7">
        <v>645</v>
      </c>
      <c r="EO969" s="7">
        <v>1468</v>
      </c>
      <c r="EP969" s="7">
        <v>313</v>
      </c>
      <c r="EQ969" s="7">
        <v>213</v>
      </c>
    </row>
    <row r="970" spans="1:147" x14ac:dyDescent="0.35">
      <c r="A970" s="7" t="s">
        <v>1448</v>
      </c>
      <c r="B970" s="7" t="e" vm="1">
        <v>#VALUE!</v>
      </c>
      <c r="C970" s="7" t="e" vm="10">
        <v>#VALUE!</v>
      </c>
      <c r="D970" s="7">
        <v>1</v>
      </c>
      <c r="E970" s="7">
        <v>6395</v>
      </c>
      <c r="F970" s="7">
        <v>2377</v>
      </c>
      <c r="G970" s="7">
        <v>0</v>
      </c>
      <c r="H970" s="7">
        <v>5</v>
      </c>
      <c r="I970" s="7">
        <v>7.8186082877247848E-2</v>
      </c>
      <c r="J970" s="7">
        <v>0</v>
      </c>
      <c r="K970" s="7">
        <v>0</v>
      </c>
      <c r="L970" s="7">
        <v>0</v>
      </c>
      <c r="M970" s="7">
        <v>0</v>
      </c>
      <c r="N970" s="7">
        <v>0</v>
      </c>
      <c r="O970" s="7">
        <v>1</v>
      </c>
      <c r="P970" s="7">
        <v>17.7185231934364</v>
      </c>
      <c r="Q970" s="7">
        <v>53194</v>
      </c>
      <c r="R970" s="7">
        <v>0</v>
      </c>
      <c r="S970" s="7">
        <v>0</v>
      </c>
      <c r="T970" s="7">
        <v>0</v>
      </c>
      <c r="U970" s="7">
        <v>0</v>
      </c>
      <c r="V970" s="7">
        <v>0</v>
      </c>
      <c r="W970" s="7">
        <v>0</v>
      </c>
      <c r="X970" s="7">
        <v>0</v>
      </c>
      <c r="Y970" s="7">
        <v>0</v>
      </c>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v>2597</v>
      </c>
      <c r="EG970" s="7">
        <v>1425</v>
      </c>
      <c r="EH970" s="7">
        <v>558</v>
      </c>
      <c r="EI970" s="7">
        <v>3518</v>
      </c>
      <c r="EJ970" s="7">
        <v>415</v>
      </c>
      <c r="EK970" s="7">
        <v>322</v>
      </c>
      <c r="EL970" s="7">
        <v>6</v>
      </c>
      <c r="EM970" s="7">
        <v>52</v>
      </c>
      <c r="EN970" s="7">
        <v>2082</v>
      </c>
      <c r="EO970" s="7">
        <v>4711</v>
      </c>
      <c r="EP970" s="7">
        <v>882</v>
      </c>
      <c r="EQ970" s="7">
        <v>453</v>
      </c>
    </row>
    <row r="971" spans="1:147" x14ac:dyDescent="0.35">
      <c r="A971" s="7" t="s">
        <v>1449</v>
      </c>
      <c r="B971" s="7" t="e" vm="1">
        <v>#VALUE!</v>
      </c>
      <c r="C971" s="7" t="e" vm="10">
        <v>#VALUE!</v>
      </c>
      <c r="D971" s="7">
        <v>1</v>
      </c>
      <c r="E971" s="7">
        <v>1550</v>
      </c>
      <c r="F971" s="7">
        <v>729</v>
      </c>
      <c r="G971" s="7">
        <v>0</v>
      </c>
      <c r="H971" s="7">
        <v>0</v>
      </c>
      <c r="I971" s="7">
        <v>0</v>
      </c>
      <c r="J971" s="7">
        <v>0</v>
      </c>
      <c r="K971" s="7">
        <v>0</v>
      </c>
      <c r="L971" s="7">
        <v>0</v>
      </c>
      <c r="M971" s="7">
        <v>0</v>
      </c>
      <c r="N971" s="7">
        <v>0</v>
      </c>
      <c r="O971" s="7">
        <v>0</v>
      </c>
      <c r="P971" s="7">
        <v>3.4083388484447399</v>
      </c>
      <c r="Q971" s="7">
        <v>209402</v>
      </c>
      <c r="R971" s="7">
        <v>0</v>
      </c>
      <c r="S971" s="7">
        <v>0</v>
      </c>
      <c r="T971" s="7">
        <v>0</v>
      </c>
      <c r="U971" s="7">
        <v>0</v>
      </c>
      <c r="V971" s="7">
        <v>0</v>
      </c>
      <c r="W971" s="7">
        <v>0</v>
      </c>
      <c r="X971" s="7">
        <v>0</v>
      </c>
      <c r="Y971" s="7">
        <v>0</v>
      </c>
      <c r="Z971" s="7"/>
      <c r="AA971" s="7">
        <v>411.80613183975203</v>
      </c>
      <c r="AB971" s="7"/>
      <c r="AC971" s="7"/>
      <c r="AD971" s="7">
        <v>21.5841938331723</v>
      </c>
      <c r="AE971" s="7"/>
      <c r="AF971" s="7">
        <v>411.80613183975203</v>
      </c>
      <c r="AG971" s="7">
        <v>26.568137538048497</v>
      </c>
      <c r="AH971" s="7">
        <v>21.5841938331723</v>
      </c>
      <c r="AI971" s="7">
        <v>1.39252863439821</v>
      </c>
      <c r="AJ971" s="7">
        <v>37.664441615343101</v>
      </c>
      <c r="AK971" s="7">
        <v>2.4299639751834299</v>
      </c>
      <c r="AL971" s="7">
        <v>38.092516541480997</v>
      </c>
      <c r="AM971" s="7">
        <v>2.4575817123536101</v>
      </c>
      <c r="AN971" s="7">
        <v>307.80030155181902</v>
      </c>
      <c r="AO971" s="7">
        <v>19.858083971085101</v>
      </c>
      <c r="AP971" s="7">
        <v>14.353892683982799</v>
      </c>
      <c r="AQ971" s="7">
        <v>0.92605759251502306</v>
      </c>
      <c r="AR971" s="7">
        <v>78.651937246322603</v>
      </c>
      <c r="AS971" s="7">
        <v>5.0743185320208095</v>
      </c>
      <c r="AT971" s="7">
        <v>0</v>
      </c>
      <c r="AU971" s="7">
        <v>0</v>
      </c>
      <c r="AV971" s="7">
        <v>0</v>
      </c>
      <c r="AW971" s="7">
        <v>0</v>
      </c>
      <c r="AX971" s="7">
        <v>11</v>
      </c>
      <c r="AY971" s="7">
        <v>0.70967741935483897</v>
      </c>
      <c r="AZ971" s="7">
        <v>25.353892564773599</v>
      </c>
      <c r="BA971" s="7">
        <v>1.6357350041789402</v>
      </c>
      <c r="BB971" s="7">
        <v>11.1229095049202</v>
      </c>
      <c r="BC971" s="7">
        <v>1.5257763381234901</v>
      </c>
      <c r="BD971" s="7">
        <v>1.01075556059368</v>
      </c>
      <c r="BE971" s="7">
        <v>0.13864959678925598</v>
      </c>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v>218</v>
      </c>
      <c r="EG971" s="7">
        <v>240</v>
      </c>
      <c r="EH971" s="7">
        <v>151</v>
      </c>
      <c r="EI971" s="7">
        <v>1070</v>
      </c>
      <c r="EJ971" s="7">
        <v>72</v>
      </c>
      <c r="EK971" s="7">
        <v>325</v>
      </c>
      <c r="EL971" s="7">
        <v>0</v>
      </c>
      <c r="EM971" s="7">
        <v>0</v>
      </c>
      <c r="EN971" s="7">
        <v>83</v>
      </c>
      <c r="EO971" s="7">
        <v>233</v>
      </c>
      <c r="EP971" s="7">
        <v>114</v>
      </c>
      <c r="EQ971" s="7">
        <v>7</v>
      </c>
    </row>
    <row r="972" spans="1:147" x14ac:dyDescent="0.35">
      <c r="A972" s="7" t="s">
        <v>1450</v>
      </c>
      <c r="B972" s="7" t="e" vm="1">
        <v>#VALUE!</v>
      </c>
      <c r="C972" s="7" t="e" vm="10">
        <v>#VALUE!</v>
      </c>
      <c r="D972" s="7">
        <v>1</v>
      </c>
      <c r="E972" s="7">
        <v>3961</v>
      </c>
      <c r="F972" s="7">
        <v>1800</v>
      </c>
      <c r="G972" s="7">
        <v>0</v>
      </c>
      <c r="H972" s="7">
        <v>0</v>
      </c>
      <c r="I972" s="7">
        <v>0</v>
      </c>
      <c r="J972" s="7">
        <v>0</v>
      </c>
      <c r="K972" s="7">
        <v>0</v>
      </c>
      <c r="L972" s="7">
        <v>0</v>
      </c>
      <c r="M972" s="7">
        <v>0</v>
      </c>
      <c r="N972" s="7">
        <v>0</v>
      </c>
      <c r="O972" s="7">
        <v>1</v>
      </c>
      <c r="P972" s="7">
        <v>17.058677890567001</v>
      </c>
      <c r="Q972" s="7">
        <v>70813</v>
      </c>
      <c r="R972" s="7">
        <v>0</v>
      </c>
      <c r="S972" s="7">
        <v>0</v>
      </c>
      <c r="T972" s="7">
        <v>0</v>
      </c>
      <c r="U972" s="7">
        <v>0</v>
      </c>
      <c r="V972" s="7">
        <v>0</v>
      </c>
      <c r="W972" s="7">
        <v>0</v>
      </c>
      <c r="X972" s="7">
        <v>0</v>
      </c>
      <c r="Y972" s="7">
        <v>0</v>
      </c>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v>1392</v>
      </c>
      <c r="EG972" s="7">
        <v>618</v>
      </c>
      <c r="EH972" s="7">
        <v>429</v>
      </c>
      <c r="EI972" s="7">
        <v>2709</v>
      </c>
      <c r="EJ972" s="7">
        <v>225</v>
      </c>
      <c r="EK972" s="7">
        <v>279</v>
      </c>
      <c r="EL972" s="7">
        <v>1</v>
      </c>
      <c r="EM972" s="7">
        <v>22</v>
      </c>
      <c r="EN972" s="7">
        <v>725</v>
      </c>
      <c r="EO972" s="7">
        <v>2105</v>
      </c>
      <c r="EP972" s="7">
        <v>524</v>
      </c>
      <c r="EQ972" s="7">
        <v>212</v>
      </c>
    </row>
    <row r="973" spans="1:147" x14ac:dyDescent="0.35">
      <c r="A973" s="7" t="s">
        <v>1451</v>
      </c>
      <c r="B973" s="7" t="e" vm="1">
        <v>#VALUE!</v>
      </c>
      <c r="C973" s="7" t="e" vm="10">
        <v>#VALUE!</v>
      </c>
      <c r="D973" s="7">
        <v>1</v>
      </c>
      <c r="E973" s="7">
        <v>2854</v>
      </c>
      <c r="F973" s="7">
        <v>1215</v>
      </c>
      <c r="G973" s="7">
        <v>0</v>
      </c>
      <c r="H973" s="7">
        <v>5</v>
      </c>
      <c r="I973" s="7">
        <v>0.17519271198318148</v>
      </c>
      <c r="J973" s="7">
        <v>0</v>
      </c>
      <c r="K973" s="7">
        <v>0</v>
      </c>
      <c r="L973" s="7">
        <v>0</v>
      </c>
      <c r="M973" s="7">
        <v>0</v>
      </c>
      <c r="N973" s="7">
        <v>0</v>
      </c>
      <c r="O973" s="7">
        <v>0</v>
      </c>
      <c r="P973" s="7">
        <v>8.8428324697754697</v>
      </c>
      <c r="Q973" s="7">
        <v>122063</v>
      </c>
      <c r="R973" s="7">
        <v>0</v>
      </c>
      <c r="S973" s="7">
        <v>0</v>
      </c>
      <c r="T973" s="7">
        <v>0</v>
      </c>
      <c r="U973" s="7">
        <v>0</v>
      </c>
      <c r="V973" s="7">
        <v>0</v>
      </c>
      <c r="W973" s="7">
        <v>0</v>
      </c>
      <c r="X973" s="7">
        <v>0</v>
      </c>
      <c r="Y973" s="7">
        <v>0</v>
      </c>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v>761</v>
      </c>
      <c r="EG973" s="7">
        <v>523</v>
      </c>
      <c r="EH973" s="7">
        <v>391</v>
      </c>
      <c r="EI973" s="7">
        <v>2124</v>
      </c>
      <c r="EJ973" s="7">
        <v>118</v>
      </c>
      <c r="EK973" s="7">
        <v>163</v>
      </c>
      <c r="EL973" s="7">
        <v>0</v>
      </c>
      <c r="EM973" s="7">
        <v>28</v>
      </c>
      <c r="EN973" s="7">
        <v>421</v>
      </c>
      <c r="EO973" s="7">
        <v>1309</v>
      </c>
      <c r="EP973" s="7">
        <v>306</v>
      </c>
      <c r="EQ973" s="7">
        <v>99</v>
      </c>
    </row>
    <row r="974" spans="1:147" x14ac:dyDescent="0.35">
      <c r="A974" s="7" t="s">
        <v>1452</v>
      </c>
      <c r="B974" s="7" t="e" vm="1">
        <v>#VALUE!</v>
      </c>
      <c r="C974" s="7" t="e" vm="10">
        <v>#VALUE!</v>
      </c>
      <c r="D974" s="7">
        <v>1</v>
      </c>
      <c r="E974" s="7">
        <v>4189</v>
      </c>
      <c r="F974" s="7">
        <v>1968</v>
      </c>
      <c r="G974" s="7">
        <v>0</v>
      </c>
      <c r="H974" s="7">
        <v>0</v>
      </c>
      <c r="I974" s="7">
        <v>0</v>
      </c>
      <c r="J974" s="7">
        <v>0</v>
      </c>
      <c r="K974" s="7">
        <v>0</v>
      </c>
      <c r="L974" s="7">
        <v>0</v>
      </c>
      <c r="M974" s="7">
        <v>0</v>
      </c>
      <c r="N974" s="7">
        <v>0</v>
      </c>
      <c r="O974" s="7">
        <v>0</v>
      </c>
      <c r="P974" s="7">
        <v>18.158861340679501</v>
      </c>
      <c r="Q974" s="7">
        <v>100375</v>
      </c>
      <c r="R974" s="7">
        <v>0</v>
      </c>
      <c r="S974" s="7">
        <v>0</v>
      </c>
      <c r="T974" s="7">
        <v>0</v>
      </c>
      <c r="U974" s="7">
        <v>0</v>
      </c>
      <c r="V974" s="7">
        <v>0</v>
      </c>
      <c r="W974" s="7">
        <v>0</v>
      </c>
      <c r="X974" s="7">
        <v>0</v>
      </c>
      <c r="Y974" s="7">
        <v>0</v>
      </c>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v>1023</v>
      </c>
      <c r="EG974" s="7">
        <v>663</v>
      </c>
      <c r="EH974" s="7">
        <v>571</v>
      </c>
      <c r="EI974" s="7">
        <v>3117</v>
      </c>
      <c r="EJ974" s="7">
        <v>191</v>
      </c>
      <c r="EK974" s="7">
        <v>257</v>
      </c>
      <c r="EL974" s="7">
        <v>0</v>
      </c>
      <c r="EM974" s="7">
        <v>11</v>
      </c>
      <c r="EN974" s="7">
        <v>613</v>
      </c>
      <c r="EO974" s="7">
        <v>1408</v>
      </c>
      <c r="EP974" s="7">
        <v>349</v>
      </c>
      <c r="EQ974" s="7">
        <v>68</v>
      </c>
    </row>
    <row r="975" spans="1:147" x14ac:dyDescent="0.35">
      <c r="A975" s="7" t="s">
        <v>1453</v>
      </c>
      <c r="B975" s="7" t="e" vm="1">
        <v>#VALUE!</v>
      </c>
      <c r="C975" s="7" t="e" vm="10">
        <v>#VALUE!</v>
      </c>
      <c r="D975" s="7">
        <v>1</v>
      </c>
      <c r="E975" s="7">
        <v>1802</v>
      </c>
      <c r="F975" s="7">
        <v>917</v>
      </c>
      <c r="G975" s="7">
        <v>0</v>
      </c>
      <c r="H975" s="7">
        <v>10</v>
      </c>
      <c r="I975" s="7">
        <v>0.55493895671476134</v>
      </c>
      <c r="J975" s="7">
        <v>0</v>
      </c>
      <c r="K975" s="7">
        <v>0</v>
      </c>
      <c r="L975" s="7">
        <v>0</v>
      </c>
      <c r="M975" s="7">
        <v>0</v>
      </c>
      <c r="N975" s="7">
        <v>0</v>
      </c>
      <c r="O975" s="7">
        <v>0</v>
      </c>
      <c r="P975" s="7">
        <v>1.2532252119425</v>
      </c>
      <c r="Q975" s="7">
        <v>250001</v>
      </c>
      <c r="R975" s="7">
        <v>0</v>
      </c>
      <c r="S975" s="7">
        <v>0</v>
      </c>
      <c r="T975" s="7">
        <v>0</v>
      </c>
      <c r="U975" s="7">
        <v>0</v>
      </c>
      <c r="V975" s="7">
        <v>0</v>
      </c>
      <c r="W975" s="7">
        <v>0</v>
      </c>
      <c r="X975" s="7">
        <v>0</v>
      </c>
      <c r="Y975" s="7">
        <v>0</v>
      </c>
      <c r="Z975" s="7"/>
      <c r="AA975" s="7">
        <v>0</v>
      </c>
      <c r="AB975" s="7"/>
      <c r="AC975" s="7"/>
      <c r="AD975" s="7">
        <v>0</v>
      </c>
      <c r="AE975" s="7"/>
      <c r="AF975" s="7">
        <v>0</v>
      </c>
      <c r="AG975" s="7">
        <v>0</v>
      </c>
      <c r="AH975" s="7">
        <v>0</v>
      </c>
      <c r="AI975" s="7">
        <v>0</v>
      </c>
      <c r="AJ975" s="7">
        <v>0</v>
      </c>
      <c r="AK975" s="7">
        <v>0</v>
      </c>
      <c r="AL975" s="7">
        <v>0</v>
      </c>
      <c r="AM975" s="7">
        <v>0</v>
      </c>
      <c r="AN975" s="7">
        <v>0</v>
      </c>
      <c r="AO975" s="7">
        <v>0</v>
      </c>
      <c r="AP975" s="7">
        <v>0</v>
      </c>
      <c r="AQ975" s="7">
        <v>0</v>
      </c>
      <c r="AR975" s="7">
        <v>0</v>
      </c>
      <c r="AS975" s="7">
        <v>0</v>
      </c>
      <c r="AT975" s="7">
        <v>0</v>
      </c>
      <c r="AU975" s="7">
        <v>0</v>
      </c>
      <c r="AV975" s="7">
        <v>0</v>
      </c>
      <c r="AW975" s="7">
        <v>0</v>
      </c>
      <c r="AX975" s="7">
        <v>0</v>
      </c>
      <c r="AY975" s="7">
        <v>0</v>
      </c>
      <c r="AZ975" s="7">
        <v>0</v>
      </c>
      <c r="BA975" s="7">
        <v>0</v>
      </c>
      <c r="BB975" s="7">
        <v>0</v>
      </c>
      <c r="BC975" s="7">
        <v>0</v>
      </c>
      <c r="BD975" s="7">
        <v>0</v>
      </c>
      <c r="BE975" s="7">
        <v>0</v>
      </c>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v>52</v>
      </c>
      <c r="EG975" s="7">
        <v>279</v>
      </c>
      <c r="EH975" s="7">
        <v>49</v>
      </c>
      <c r="EI975" s="7">
        <v>1527</v>
      </c>
      <c r="EJ975" s="7">
        <v>30</v>
      </c>
      <c r="EK975" s="7">
        <v>202</v>
      </c>
      <c r="EL975" s="7">
        <v>0</v>
      </c>
      <c r="EM975" s="7">
        <v>0</v>
      </c>
      <c r="EN975" s="7">
        <v>43</v>
      </c>
      <c r="EO975" s="7">
        <v>63</v>
      </c>
      <c r="EP975" s="7">
        <v>285</v>
      </c>
      <c r="EQ975" s="7">
        <v>0</v>
      </c>
    </row>
    <row r="976" spans="1:147" x14ac:dyDescent="0.35">
      <c r="A976" s="7" t="s">
        <v>1454</v>
      </c>
      <c r="B976" s="7" t="e" vm="1">
        <v>#VALUE!</v>
      </c>
      <c r="C976" s="7" t="e" vm="10">
        <v>#VALUE!</v>
      </c>
      <c r="D976" s="7">
        <v>1</v>
      </c>
      <c r="E976" s="7">
        <v>3124</v>
      </c>
      <c r="F976" s="7">
        <v>1650</v>
      </c>
      <c r="G976" s="7">
        <v>0</v>
      </c>
      <c r="H976" s="7">
        <v>0</v>
      </c>
      <c r="I976" s="7">
        <v>0</v>
      </c>
      <c r="J976" s="7">
        <v>0</v>
      </c>
      <c r="K976" s="7">
        <v>0</v>
      </c>
      <c r="L976" s="7">
        <v>0</v>
      </c>
      <c r="M976" s="7">
        <v>0</v>
      </c>
      <c r="N976" s="7">
        <v>0</v>
      </c>
      <c r="O976" s="7">
        <v>0</v>
      </c>
      <c r="P976" s="7">
        <v>3.14541495281878</v>
      </c>
      <c r="Q976" s="7">
        <v>250001</v>
      </c>
      <c r="R976" s="7">
        <v>0</v>
      </c>
      <c r="S976" s="7">
        <v>0</v>
      </c>
      <c r="T976" s="7">
        <v>0</v>
      </c>
      <c r="U976" s="7">
        <v>0</v>
      </c>
      <c r="V976" s="7">
        <v>0</v>
      </c>
      <c r="W976" s="7">
        <v>0</v>
      </c>
      <c r="X976" s="7">
        <v>0</v>
      </c>
      <c r="Y976" s="7">
        <v>0</v>
      </c>
      <c r="Z976" s="7"/>
      <c r="AA976" s="7">
        <v>0</v>
      </c>
      <c r="AB976" s="7"/>
      <c r="AC976" s="7"/>
      <c r="AD976" s="7">
        <v>0</v>
      </c>
      <c r="AE976" s="7"/>
      <c r="AF976" s="7">
        <v>0</v>
      </c>
      <c r="AG976" s="7">
        <v>0</v>
      </c>
      <c r="AH976" s="7">
        <v>0</v>
      </c>
      <c r="AI976" s="7">
        <v>0</v>
      </c>
      <c r="AJ976" s="7">
        <v>0</v>
      </c>
      <c r="AK976" s="7">
        <v>0</v>
      </c>
      <c r="AL976" s="7">
        <v>0</v>
      </c>
      <c r="AM976" s="7">
        <v>0</v>
      </c>
      <c r="AN976" s="7">
        <v>0</v>
      </c>
      <c r="AO976" s="7">
        <v>0</v>
      </c>
      <c r="AP976" s="7">
        <v>0</v>
      </c>
      <c r="AQ976" s="7">
        <v>0</v>
      </c>
      <c r="AR976" s="7">
        <v>0</v>
      </c>
      <c r="AS976" s="7">
        <v>0</v>
      </c>
      <c r="AT976" s="7">
        <v>0</v>
      </c>
      <c r="AU976" s="7">
        <v>0</v>
      </c>
      <c r="AV976" s="7">
        <v>0</v>
      </c>
      <c r="AW976" s="7">
        <v>0</v>
      </c>
      <c r="AX976" s="7">
        <v>0</v>
      </c>
      <c r="AY976" s="7">
        <v>0</v>
      </c>
      <c r="AZ976" s="7">
        <v>0</v>
      </c>
      <c r="BA976" s="7">
        <v>0</v>
      </c>
      <c r="BB976" s="7">
        <v>0</v>
      </c>
      <c r="BC976" s="7">
        <v>0</v>
      </c>
      <c r="BD976" s="7">
        <v>0</v>
      </c>
      <c r="BE976" s="7">
        <v>0</v>
      </c>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v>143</v>
      </c>
      <c r="EG976" s="7">
        <v>497</v>
      </c>
      <c r="EH976" s="7">
        <v>83</v>
      </c>
      <c r="EI976" s="7">
        <v>2769</v>
      </c>
      <c r="EJ976" s="7">
        <v>20</v>
      </c>
      <c r="EK976" s="7">
        <v>223</v>
      </c>
      <c r="EL976" s="7">
        <v>0</v>
      </c>
      <c r="EM976" s="7">
        <v>1</v>
      </c>
      <c r="EN976" s="7">
        <v>111</v>
      </c>
      <c r="EO976" s="7">
        <v>196</v>
      </c>
      <c r="EP976" s="7">
        <v>393</v>
      </c>
      <c r="EQ976" s="7">
        <v>0</v>
      </c>
    </row>
    <row r="977" spans="1:147" x14ac:dyDescent="0.35">
      <c r="A977" s="7" t="s">
        <v>1455</v>
      </c>
      <c r="B977" s="7" t="e" vm="1">
        <v>#VALUE!</v>
      </c>
      <c r="C977" s="7" t="e" vm="10">
        <v>#VALUE!</v>
      </c>
      <c r="D977" s="7">
        <v>1</v>
      </c>
      <c r="E977" s="7">
        <v>4948</v>
      </c>
      <c r="F977" s="7">
        <v>2342</v>
      </c>
      <c r="G977" s="7">
        <v>0</v>
      </c>
      <c r="H977" s="7">
        <v>1</v>
      </c>
      <c r="I977" s="7">
        <v>2.021018593371059E-2</v>
      </c>
      <c r="J977" s="7">
        <v>0</v>
      </c>
      <c r="K977" s="7">
        <v>0</v>
      </c>
      <c r="L977" s="7">
        <v>0</v>
      </c>
      <c r="M977" s="7">
        <v>0</v>
      </c>
      <c r="N977" s="7">
        <v>0</v>
      </c>
      <c r="O977" s="7">
        <v>0</v>
      </c>
      <c r="P977" s="7">
        <v>7.6810800948731996</v>
      </c>
      <c r="Q977" s="7">
        <v>200585</v>
      </c>
      <c r="R977" s="7">
        <v>0</v>
      </c>
      <c r="S977" s="7">
        <v>0</v>
      </c>
      <c r="T977" s="7">
        <v>0</v>
      </c>
      <c r="U977" s="7">
        <v>0</v>
      </c>
      <c r="V977" s="7">
        <v>0</v>
      </c>
      <c r="W977" s="7">
        <v>0</v>
      </c>
      <c r="X977" s="7">
        <v>0</v>
      </c>
      <c r="Y977" s="7">
        <v>0</v>
      </c>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v>700</v>
      </c>
      <c r="EG977" s="7">
        <v>776</v>
      </c>
      <c r="EH977" s="7">
        <v>336</v>
      </c>
      <c r="EI977" s="7">
        <v>4032</v>
      </c>
      <c r="EJ977" s="7">
        <v>157</v>
      </c>
      <c r="EK977" s="7">
        <v>355</v>
      </c>
      <c r="EL977" s="7">
        <v>2</v>
      </c>
      <c r="EM977" s="7">
        <v>13</v>
      </c>
      <c r="EN977" s="7">
        <v>389</v>
      </c>
      <c r="EO977" s="7">
        <v>861</v>
      </c>
      <c r="EP977" s="7">
        <v>800</v>
      </c>
      <c r="EQ977" s="7">
        <v>193</v>
      </c>
    </row>
    <row r="978" spans="1:147" x14ac:dyDescent="0.35">
      <c r="A978" s="7" t="s">
        <v>1456</v>
      </c>
      <c r="B978" s="7" t="e" vm="1">
        <v>#VALUE!</v>
      </c>
      <c r="C978" s="7" t="e" vm="10">
        <v>#VALUE!</v>
      </c>
      <c r="D978" s="7">
        <v>1</v>
      </c>
      <c r="E978" s="7">
        <v>6153</v>
      </c>
      <c r="F978" s="7">
        <v>3082</v>
      </c>
      <c r="G978" s="7">
        <v>0</v>
      </c>
      <c r="H978" s="7">
        <v>16</v>
      </c>
      <c r="I978" s="7">
        <v>0.26003575491630099</v>
      </c>
      <c r="J978" s="7">
        <v>0</v>
      </c>
      <c r="K978" s="7">
        <v>0</v>
      </c>
      <c r="L978" s="7">
        <v>0</v>
      </c>
      <c r="M978" s="7">
        <v>0</v>
      </c>
      <c r="N978" s="7">
        <v>0</v>
      </c>
      <c r="O978" s="7">
        <v>0</v>
      </c>
      <c r="P978" s="7">
        <v>7.9452485840150997</v>
      </c>
      <c r="Q978" s="7">
        <v>196500</v>
      </c>
      <c r="R978" s="7">
        <v>0</v>
      </c>
      <c r="S978" s="7">
        <v>0</v>
      </c>
      <c r="T978" s="7">
        <v>0</v>
      </c>
      <c r="U978" s="7">
        <v>0</v>
      </c>
      <c r="V978" s="7">
        <v>0</v>
      </c>
      <c r="W978" s="7">
        <v>0</v>
      </c>
      <c r="X978" s="7">
        <v>0</v>
      </c>
      <c r="Y978" s="7">
        <v>0</v>
      </c>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v>1013</v>
      </c>
      <c r="EG978" s="7">
        <v>740</v>
      </c>
      <c r="EH978" s="7">
        <v>205</v>
      </c>
      <c r="EI978" s="7">
        <v>5242</v>
      </c>
      <c r="EJ978" s="7">
        <v>172</v>
      </c>
      <c r="EK978" s="7">
        <v>363</v>
      </c>
      <c r="EL978" s="7">
        <v>1</v>
      </c>
      <c r="EM978" s="7">
        <v>9</v>
      </c>
      <c r="EN978" s="7">
        <v>366</v>
      </c>
      <c r="EO978" s="7">
        <v>890</v>
      </c>
      <c r="EP978" s="7">
        <v>741</v>
      </c>
      <c r="EQ978" s="7">
        <v>156</v>
      </c>
    </row>
    <row r="979" spans="1:147" x14ac:dyDescent="0.35">
      <c r="A979" s="7" t="s">
        <v>1457</v>
      </c>
      <c r="B979" s="7" t="e" vm="1">
        <v>#VALUE!</v>
      </c>
      <c r="C979" s="7" t="e" vm="10">
        <v>#VALUE!</v>
      </c>
      <c r="D979" s="7">
        <v>1</v>
      </c>
      <c r="E979" s="7">
        <v>2365</v>
      </c>
      <c r="F979" s="7">
        <v>1215</v>
      </c>
      <c r="G979" s="7">
        <v>0</v>
      </c>
      <c r="H979" s="7">
        <v>0</v>
      </c>
      <c r="I979" s="7">
        <v>0</v>
      </c>
      <c r="J979" s="7">
        <v>0</v>
      </c>
      <c r="K979" s="7">
        <v>0</v>
      </c>
      <c r="L979" s="7">
        <v>0</v>
      </c>
      <c r="M979" s="7">
        <v>0</v>
      </c>
      <c r="N979" s="7">
        <v>0</v>
      </c>
      <c r="O979" s="7">
        <v>0</v>
      </c>
      <c r="P979" s="7">
        <v>5.1389417586600699</v>
      </c>
      <c r="Q979" s="7">
        <v>184722</v>
      </c>
      <c r="R979" s="7">
        <v>0</v>
      </c>
      <c r="S979" s="7">
        <v>0</v>
      </c>
      <c r="T979" s="7">
        <v>0</v>
      </c>
      <c r="U979" s="7">
        <v>0</v>
      </c>
      <c r="V979" s="7">
        <v>0</v>
      </c>
      <c r="W979" s="7">
        <v>0</v>
      </c>
      <c r="X979" s="7">
        <v>0</v>
      </c>
      <c r="Y979" s="7">
        <v>0</v>
      </c>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v>205</v>
      </c>
      <c r="EG979" s="7">
        <v>259</v>
      </c>
      <c r="EH979" s="7">
        <v>144</v>
      </c>
      <c r="EI979" s="7">
        <v>2052</v>
      </c>
      <c r="EJ979" s="7">
        <v>38</v>
      </c>
      <c r="EK979" s="7">
        <v>177</v>
      </c>
      <c r="EL979" s="7">
        <v>0</v>
      </c>
      <c r="EM979" s="7">
        <v>4</v>
      </c>
      <c r="EN979" s="7">
        <v>94</v>
      </c>
      <c r="EO979" s="7">
        <v>223</v>
      </c>
      <c r="EP979" s="7">
        <v>477</v>
      </c>
      <c r="EQ979" s="7">
        <v>10</v>
      </c>
    </row>
    <row r="980" spans="1:147" x14ac:dyDescent="0.35">
      <c r="A980" s="7" t="s">
        <v>1458</v>
      </c>
      <c r="B980" s="7" t="e" vm="1">
        <v>#VALUE!</v>
      </c>
      <c r="C980" s="7" t="e" vm="10">
        <v>#VALUE!</v>
      </c>
      <c r="D980" s="7">
        <v>1</v>
      </c>
      <c r="E980" s="7">
        <v>2936</v>
      </c>
      <c r="F980" s="7">
        <v>761</v>
      </c>
      <c r="G980" s="7">
        <v>0</v>
      </c>
      <c r="H980" s="7">
        <v>1410</v>
      </c>
      <c r="I980" s="7">
        <v>48.024523160762946</v>
      </c>
      <c r="J980" s="7">
        <v>0</v>
      </c>
      <c r="K980" s="7">
        <v>0</v>
      </c>
      <c r="L980" s="7">
        <v>0</v>
      </c>
      <c r="M980" s="7">
        <v>0</v>
      </c>
      <c r="N980" s="7">
        <v>0</v>
      </c>
      <c r="O980" s="7">
        <v>0</v>
      </c>
      <c r="P980" s="7">
        <v>12.2670807453416</v>
      </c>
      <c r="Q980" s="7">
        <v>210417</v>
      </c>
      <c r="R980" s="7">
        <v>0</v>
      </c>
      <c r="S980" s="7">
        <v>0</v>
      </c>
      <c r="T980" s="7">
        <v>0</v>
      </c>
      <c r="U980" s="7">
        <v>0</v>
      </c>
      <c r="V980" s="7">
        <v>0</v>
      </c>
      <c r="W980" s="7">
        <v>0</v>
      </c>
      <c r="X980" s="7">
        <v>0</v>
      </c>
      <c r="Y980" s="7">
        <v>0</v>
      </c>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v>192</v>
      </c>
      <c r="EG980" s="7">
        <v>160</v>
      </c>
      <c r="EH980" s="7">
        <v>92</v>
      </c>
      <c r="EI980" s="7">
        <v>2452</v>
      </c>
      <c r="EJ980" s="7">
        <v>67</v>
      </c>
      <c r="EK980" s="7">
        <v>270</v>
      </c>
      <c r="EL980" s="7">
        <v>1</v>
      </c>
      <c r="EM980" s="7">
        <v>4</v>
      </c>
      <c r="EN980" s="7">
        <v>142</v>
      </c>
      <c r="EO980" s="7">
        <v>198</v>
      </c>
      <c r="EP980" s="7">
        <v>254</v>
      </c>
      <c r="EQ980" s="7">
        <v>23</v>
      </c>
    </row>
    <row r="981" spans="1:147" x14ac:dyDescent="0.35">
      <c r="A981" s="7" t="s">
        <v>1459</v>
      </c>
      <c r="B981" s="7" t="e" vm="1">
        <v>#VALUE!</v>
      </c>
      <c r="C981" s="7" t="e" vm="10">
        <v>#VALUE!</v>
      </c>
      <c r="D981" s="7">
        <v>1</v>
      </c>
      <c r="E981" s="7">
        <v>4273</v>
      </c>
      <c r="F981" s="7">
        <v>2184</v>
      </c>
      <c r="G981" s="7">
        <v>0</v>
      </c>
      <c r="H981" s="7">
        <v>21</v>
      </c>
      <c r="I981" s="7">
        <v>0.49145799204306106</v>
      </c>
      <c r="J981" s="7">
        <v>0</v>
      </c>
      <c r="K981" s="7">
        <v>0</v>
      </c>
      <c r="L981" s="7">
        <v>0</v>
      </c>
      <c r="M981" s="7">
        <v>0</v>
      </c>
      <c r="N981" s="7">
        <v>0</v>
      </c>
      <c r="O981" s="7">
        <v>0</v>
      </c>
      <c r="P981" s="7">
        <v>8.6720226843100203</v>
      </c>
      <c r="Q981" s="7">
        <v>181458</v>
      </c>
      <c r="R981" s="7">
        <v>0</v>
      </c>
      <c r="S981" s="7">
        <v>0</v>
      </c>
      <c r="T981" s="7">
        <v>0</v>
      </c>
      <c r="U981" s="7">
        <v>0</v>
      </c>
      <c r="V981" s="7">
        <v>0</v>
      </c>
      <c r="W981" s="7">
        <v>0</v>
      </c>
      <c r="X981" s="7">
        <v>0</v>
      </c>
      <c r="Y981" s="7">
        <v>0</v>
      </c>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v>708</v>
      </c>
      <c r="EG981" s="7">
        <v>546</v>
      </c>
      <c r="EH981" s="7">
        <v>301</v>
      </c>
      <c r="EI981" s="7">
        <v>3540</v>
      </c>
      <c r="EJ981" s="7">
        <v>116</v>
      </c>
      <c r="EK981" s="7">
        <v>208</v>
      </c>
      <c r="EL981" s="7">
        <v>5</v>
      </c>
      <c r="EM981" s="7">
        <v>3</v>
      </c>
      <c r="EN981" s="7">
        <v>401</v>
      </c>
      <c r="EO981" s="7">
        <v>872</v>
      </c>
      <c r="EP981" s="7">
        <v>837</v>
      </c>
      <c r="EQ981" s="7">
        <v>91</v>
      </c>
    </row>
    <row r="982" spans="1:147" x14ac:dyDescent="0.35">
      <c r="A982" s="7" t="s">
        <v>1460</v>
      </c>
      <c r="B982" s="7" t="e" vm="1">
        <v>#VALUE!</v>
      </c>
      <c r="C982" s="7" t="e" vm="10">
        <v>#VALUE!</v>
      </c>
      <c r="D982" s="7">
        <v>1</v>
      </c>
      <c r="E982" s="7">
        <v>3258</v>
      </c>
      <c r="F982" s="7">
        <v>1788</v>
      </c>
      <c r="G982" s="7">
        <v>0</v>
      </c>
      <c r="H982" s="7">
        <v>101</v>
      </c>
      <c r="I982" s="7">
        <v>3.1000613873542049</v>
      </c>
      <c r="J982" s="7">
        <v>0</v>
      </c>
      <c r="K982" s="7">
        <v>0</v>
      </c>
      <c r="L982" s="7">
        <v>0</v>
      </c>
      <c r="M982" s="7">
        <v>0</v>
      </c>
      <c r="N982" s="7">
        <v>0</v>
      </c>
      <c r="O982" s="7">
        <v>0</v>
      </c>
      <c r="P982" s="7">
        <v>5.0746268656716405</v>
      </c>
      <c r="Q982" s="7">
        <v>186500</v>
      </c>
      <c r="R982" s="7">
        <v>0</v>
      </c>
      <c r="S982" s="7">
        <v>0</v>
      </c>
      <c r="T982" s="7">
        <v>0</v>
      </c>
      <c r="U982" s="7">
        <v>0</v>
      </c>
      <c r="V982" s="7">
        <v>0</v>
      </c>
      <c r="W982" s="7">
        <v>0</v>
      </c>
      <c r="X982" s="7">
        <v>0</v>
      </c>
      <c r="Y982" s="7">
        <v>0</v>
      </c>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v>419</v>
      </c>
      <c r="EG982" s="7">
        <v>273</v>
      </c>
      <c r="EH982" s="7">
        <v>222</v>
      </c>
      <c r="EI982" s="7">
        <v>2798</v>
      </c>
      <c r="EJ982" s="7">
        <v>65</v>
      </c>
      <c r="EK982" s="7">
        <v>238</v>
      </c>
      <c r="EL982" s="7">
        <v>1</v>
      </c>
      <c r="EM982" s="7">
        <v>5</v>
      </c>
      <c r="EN982" s="7">
        <v>151</v>
      </c>
      <c r="EO982" s="7">
        <v>307</v>
      </c>
      <c r="EP982" s="7">
        <v>734</v>
      </c>
      <c r="EQ982" s="7">
        <v>68</v>
      </c>
    </row>
    <row r="983" spans="1:147" x14ac:dyDescent="0.35">
      <c r="A983" s="7" t="s">
        <v>1461</v>
      </c>
      <c r="B983" s="7" t="e" vm="1">
        <v>#VALUE!</v>
      </c>
      <c r="C983" s="7" t="e" vm="10">
        <v>#VALUE!</v>
      </c>
      <c r="D983" s="7">
        <v>1</v>
      </c>
      <c r="E983" s="7">
        <v>3554</v>
      </c>
      <c r="F983" s="7">
        <v>1857</v>
      </c>
      <c r="G983" s="7">
        <v>0</v>
      </c>
      <c r="H983" s="7">
        <v>3</v>
      </c>
      <c r="I983" s="7">
        <v>8.4411930219471021E-2</v>
      </c>
      <c r="J983" s="7">
        <v>0</v>
      </c>
      <c r="K983" s="7">
        <v>0</v>
      </c>
      <c r="L983" s="7">
        <v>0</v>
      </c>
      <c r="M983" s="7">
        <v>0</v>
      </c>
      <c r="N983" s="7">
        <v>0</v>
      </c>
      <c r="O983" s="7">
        <v>0</v>
      </c>
      <c r="P983" s="7">
        <v>7.0823079026524498</v>
      </c>
      <c r="Q983" s="7">
        <v>170294</v>
      </c>
      <c r="R983" s="7">
        <v>0</v>
      </c>
      <c r="S983" s="7">
        <v>0</v>
      </c>
      <c r="T983" s="7">
        <v>0</v>
      </c>
      <c r="U983" s="7">
        <v>0</v>
      </c>
      <c r="V983" s="7">
        <v>0</v>
      </c>
      <c r="W983" s="7">
        <v>0</v>
      </c>
      <c r="X983" s="7">
        <v>0</v>
      </c>
      <c r="Y983" s="7">
        <v>0</v>
      </c>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v>538</v>
      </c>
      <c r="EG983" s="7">
        <v>428</v>
      </c>
      <c r="EH983" s="7">
        <v>349</v>
      </c>
      <c r="EI983" s="7">
        <v>3030</v>
      </c>
      <c r="EJ983" s="7">
        <v>73</v>
      </c>
      <c r="EK983" s="7">
        <v>250</v>
      </c>
      <c r="EL983" s="7">
        <v>0</v>
      </c>
      <c r="EM983" s="7">
        <v>1</v>
      </c>
      <c r="EN983" s="7">
        <v>200</v>
      </c>
      <c r="EO983" s="7">
        <v>492</v>
      </c>
      <c r="EP983" s="7">
        <v>672</v>
      </c>
      <c r="EQ983" s="7">
        <v>67</v>
      </c>
    </row>
    <row r="984" spans="1:147" x14ac:dyDescent="0.35">
      <c r="A984" s="7" t="s">
        <v>1462</v>
      </c>
      <c r="B984" s="7" t="e" vm="1">
        <v>#VALUE!</v>
      </c>
      <c r="C984" s="7" t="e" vm="10">
        <v>#VALUE!</v>
      </c>
      <c r="D984" s="7">
        <v>1</v>
      </c>
      <c r="E984" s="7">
        <v>4614</v>
      </c>
      <c r="F984" s="7">
        <v>2194</v>
      </c>
      <c r="G984" s="7">
        <v>0</v>
      </c>
      <c r="H984" s="7">
        <v>2</v>
      </c>
      <c r="I984" s="7">
        <v>4.3346337234503686E-2</v>
      </c>
      <c r="J984" s="7">
        <v>0</v>
      </c>
      <c r="K984" s="7">
        <v>0</v>
      </c>
      <c r="L984" s="7">
        <v>0</v>
      </c>
      <c r="M984" s="7">
        <v>0</v>
      </c>
      <c r="N984" s="7">
        <v>0</v>
      </c>
      <c r="O984" s="7">
        <v>1</v>
      </c>
      <c r="P984" s="7">
        <v>34.341484341484303</v>
      </c>
      <c r="Q984" s="7">
        <v>40343</v>
      </c>
      <c r="R984" s="7">
        <v>0</v>
      </c>
      <c r="S984" s="7">
        <v>0</v>
      </c>
      <c r="T984" s="7">
        <v>0</v>
      </c>
      <c r="U984" s="7">
        <v>0</v>
      </c>
      <c r="V984" s="7">
        <v>0</v>
      </c>
      <c r="W984" s="7">
        <v>0</v>
      </c>
      <c r="X984" s="7">
        <v>0</v>
      </c>
      <c r="Y984" s="7">
        <v>0</v>
      </c>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v>2527</v>
      </c>
      <c r="EG984" s="7">
        <v>914</v>
      </c>
      <c r="EH984" s="7">
        <v>290</v>
      </c>
      <c r="EI984" s="7">
        <v>2883</v>
      </c>
      <c r="EJ984" s="7">
        <v>776</v>
      </c>
      <c r="EK984" s="7">
        <v>144</v>
      </c>
      <c r="EL984" s="7">
        <v>3</v>
      </c>
      <c r="EM984" s="7">
        <v>13</v>
      </c>
      <c r="EN984" s="7">
        <v>795</v>
      </c>
      <c r="EO984" s="7">
        <v>1701</v>
      </c>
      <c r="EP984" s="7">
        <v>1092</v>
      </c>
      <c r="EQ984" s="7">
        <v>623</v>
      </c>
    </row>
    <row r="985" spans="1:147" x14ac:dyDescent="0.35">
      <c r="A985" s="7" t="s">
        <v>1463</v>
      </c>
      <c r="B985" s="7" t="e" vm="1">
        <v>#VALUE!</v>
      </c>
      <c r="C985" s="7" t="e" vm="10">
        <v>#VALUE!</v>
      </c>
      <c r="D985" s="7">
        <v>1</v>
      </c>
      <c r="E985" s="7">
        <v>3392</v>
      </c>
      <c r="F985" s="7">
        <v>1960</v>
      </c>
      <c r="G985" s="7">
        <v>0</v>
      </c>
      <c r="H985" s="7">
        <v>0</v>
      </c>
      <c r="I985" s="7">
        <v>0</v>
      </c>
      <c r="J985" s="7">
        <v>0</v>
      </c>
      <c r="K985" s="7">
        <v>0</v>
      </c>
      <c r="L985" s="7">
        <v>0</v>
      </c>
      <c r="M985" s="7">
        <v>0</v>
      </c>
      <c r="N985" s="7">
        <v>0</v>
      </c>
      <c r="O985" s="7">
        <v>0</v>
      </c>
      <c r="P985" s="7">
        <v>5.9442548350398203</v>
      </c>
      <c r="Q985" s="7">
        <v>160313</v>
      </c>
      <c r="R985" s="7">
        <v>0</v>
      </c>
      <c r="S985" s="7">
        <v>0</v>
      </c>
      <c r="T985" s="7">
        <v>0</v>
      </c>
      <c r="U985" s="7">
        <v>0</v>
      </c>
      <c r="V985" s="7">
        <v>0</v>
      </c>
      <c r="W985" s="7">
        <v>0</v>
      </c>
      <c r="X985" s="7">
        <v>0</v>
      </c>
      <c r="Y985" s="7">
        <v>0</v>
      </c>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v>505</v>
      </c>
      <c r="EG985" s="7">
        <v>257</v>
      </c>
      <c r="EH985" s="7">
        <v>421</v>
      </c>
      <c r="EI985" s="7">
        <v>2749</v>
      </c>
      <c r="EJ985" s="7">
        <v>91</v>
      </c>
      <c r="EK985" s="7">
        <v>230</v>
      </c>
      <c r="EL985" s="7">
        <v>0</v>
      </c>
      <c r="EM985" s="7">
        <v>4</v>
      </c>
      <c r="EN985" s="7">
        <v>318</v>
      </c>
      <c r="EO985" s="7">
        <v>648</v>
      </c>
      <c r="EP985" s="7">
        <v>689</v>
      </c>
      <c r="EQ985" s="7">
        <v>48</v>
      </c>
    </row>
    <row r="986" spans="1:147" x14ac:dyDescent="0.35">
      <c r="A986" s="7" t="s">
        <v>1464</v>
      </c>
      <c r="B986" s="7" t="e" vm="1">
        <v>#VALUE!</v>
      </c>
      <c r="C986" s="7" t="e" vm="10">
        <v>#VALUE!</v>
      </c>
      <c r="D986" s="7">
        <v>1</v>
      </c>
      <c r="E986" s="7">
        <v>3928</v>
      </c>
      <c r="F986" s="7">
        <v>1942</v>
      </c>
      <c r="G986" s="7">
        <v>0</v>
      </c>
      <c r="H986" s="7">
        <v>0</v>
      </c>
      <c r="I986" s="7">
        <v>0</v>
      </c>
      <c r="J986" s="7">
        <v>0</v>
      </c>
      <c r="K986" s="7">
        <v>0</v>
      </c>
      <c r="L986" s="7">
        <v>0</v>
      </c>
      <c r="M986" s="7">
        <v>0</v>
      </c>
      <c r="N986" s="7">
        <v>0</v>
      </c>
      <c r="O986" s="7">
        <v>0</v>
      </c>
      <c r="P986" s="7">
        <v>2.0859200397318101</v>
      </c>
      <c r="Q986" s="7">
        <v>242031</v>
      </c>
      <c r="R986" s="7">
        <v>0</v>
      </c>
      <c r="S986" s="7">
        <v>0</v>
      </c>
      <c r="T986" s="7">
        <v>0</v>
      </c>
      <c r="U986" s="7">
        <v>0</v>
      </c>
      <c r="V986" s="7">
        <v>0</v>
      </c>
      <c r="W986" s="7">
        <v>0</v>
      </c>
      <c r="X986" s="7">
        <v>0</v>
      </c>
      <c r="Y986" s="7">
        <v>0</v>
      </c>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v>98</v>
      </c>
      <c r="EG986" s="7">
        <v>548</v>
      </c>
      <c r="EH986" s="7">
        <v>42</v>
      </c>
      <c r="EI986" s="7">
        <v>3200</v>
      </c>
      <c r="EJ986" s="7">
        <v>54</v>
      </c>
      <c r="EK986" s="7">
        <v>513</v>
      </c>
      <c r="EL986" s="7">
        <v>0</v>
      </c>
      <c r="EM986" s="7">
        <v>2</v>
      </c>
      <c r="EN986" s="7">
        <v>159</v>
      </c>
      <c r="EO986" s="7">
        <v>269</v>
      </c>
      <c r="EP986" s="7">
        <v>570</v>
      </c>
      <c r="EQ986" s="7">
        <v>0</v>
      </c>
    </row>
    <row r="987" spans="1:147" x14ac:dyDescent="0.35">
      <c r="A987" s="7" t="s">
        <v>1465</v>
      </c>
      <c r="B987" s="7" t="e" vm="1">
        <v>#VALUE!</v>
      </c>
      <c r="C987" s="7" t="e" vm="10">
        <v>#VALUE!</v>
      </c>
      <c r="D987" s="7">
        <v>1</v>
      </c>
      <c r="E987" s="7">
        <v>2813</v>
      </c>
      <c r="F987" s="7">
        <v>1584</v>
      </c>
      <c r="G987" s="7">
        <v>0</v>
      </c>
      <c r="H987" s="7">
        <v>1</v>
      </c>
      <c r="I987" s="7">
        <v>3.5549235691432632E-2</v>
      </c>
      <c r="J987" s="7">
        <v>0</v>
      </c>
      <c r="K987" s="7">
        <v>0</v>
      </c>
      <c r="L987" s="7">
        <v>0</v>
      </c>
      <c r="M987" s="7">
        <v>0</v>
      </c>
      <c r="N987" s="7">
        <v>0</v>
      </c>
      <c r="O987" s="7">
        <v>0</v>
      </c>
      <c r="P987" s="7">
        <v>7.4785591766723796</v>
      </c>
      <c r="Q987" s="7">
        <v>154896</v>
      </c>
      <c r="R987" s="7">
        <v>0</v>
      </c>
      <c r="S987" s="7">
        <v>0</v>
      </c>
      <c r="T987" s="7">
        <v>0</v>
      </c>
      <c r="U987" s="7">
        <v>0</v>
      </c>
      <c r="V987" s="7">
        <v>0</v>
      </c>
      <c r="W987" s="7">
        <v>0</v>
      </c>
      <c r="X987" s="7">
        <v>0</v>
      </c>
      <c r="Y987" s="7">
        <v>0</v>
      </c>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v>388</v>
      </c>
      <c r="EG987" s="7">
        <v>179</v>
      </c>
      <c r="EH987" s="7">
        <v>295</v>
      </c>
      <c r="EI987" s="7">
        <v>2387</v>
      </c>
      <c r="EJ987" s="7">
        <v>47</v>
      </c>
      <c r="EK987" s="7">
        <v>195</v>
      </c>
      <c r="EL987" s="7">
        <v>2</v>
      </c>
      <c r="EM987" s="7">
        <v>8</v>
      </c>
      <c r="EN987" s="7">
        <v>174</v>
      </c>
      <c r="EO987" s="7">
        <v>490</v>
      </c>
      <c r="EP987" s="7">
        <v>761</v>
      </c>
      <c r="EQ987" s="7">
        <v>229</v>
      </c>
    </row>
    <row r="988" spans="1:147" x14ac:dyDescent="0.35">
      <c r="A988" s="7" t="s">
        <v>1466</v>
      </c>
      <c r="B988" s="7" t="e" vm="1">
        <v>#VALUE!</v>
      </c>
      <c r="C988" s="7" t="e" vm="10">
        <v>#VALUE!</v>
      </c>
      <c r="D988" s="7">
        <v>1</v>
      </c>
      <c r="E988" s="7">
        <v>2845</v>
      </c>
      <c r="F988" s="7">
        <v>1565</v>
      </c>
      <c r="G988" s="7">
        <v>0</v>
      </c>
      <c r="H988" s="7">
        <v>9</v>
      </c>
      <c r="I988" s="7">
        <v>0.31634446397188049</v>
      </c>
      <c r="J988" s="7">
        <v>0</v>
      </c>
      <c r="K988" s="7">
        <v>0</v>
      </c>
      <c r="L988" s="7">
        <v>0</v>
      </c>
      <c r="M988" s="7">
        <v>0</v>
      </c>
      <c r="N988" s="7">
        <v>0</v>
      </c>
      <c r="O988" s="7">
        <v>0</v>
      </c>
      <c r="P988" s="7">
        <v>15.574650912996802</v>
      </c>
      <c r="Q988" s="7">
        <v>89241</v>
      </c>
      <c r="R988" s="7">
        <v>0</v>
      </c>
      <c r="S988" s="7">
        <v>0</v>
      </c>
      <c r="T988" s="7">
        <v>0</v>
      </c>
      <c r="U988" s="7">
        <v>0</v>
      </c>
      <c r="V988" s="7">
        <v>0</v>
      </c>
      <c r="W988" s="7">
        <v>0</v>
      </c>
      <c r="X988" s="7">
        <v>0</v>
      </c>
      <c r="Y988" s="7">
        <v>0</v>
      </c>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v>600</v>
      </c>
      <c r="EG988" s="7">
        <v>257</v>
      </c>
      <c r="EH988" s="7">
        <v>326</v>
      </c>
      <c r="EI988" s="7">
        <v>2463</v>
      </c>
      <c r="EJ988" s="7">
        <v>61</v>
      </c>
      <c r="EK988" s="7">
        <v>190</v>
      </c>
      <c r="EL988" s="7">
        <v>0</v>
      </c>
      <c r="EM988" s="7">
        <v>6</v>
      </c>
      <c r="EN988" s="7">
        <v>125</v>
      </c>
      <c r="EO988" s="7">
        <v>392</v>
      </c>
      <c r="EP988" s="7">
        <v>515</v>
      </c>
      <c r="EQ988" s="7">
        <v>53</v>
      </c>
    </row>
    <row r="989" spans="1:147" x14ac:dyDescent="0.35">
      <c r="A989" s="7" t="s">
        <v>1467</v>
      </c>
      <c r="B989" s="7" t="e" vm="1">
        <v>#VALUE!</v>
      </c>
      <c r="C989" s="7" t="e" vm="10">
        <v>#VALUE!</v>
      </c>
      <c r="D989" s="7">
        <v>1</v>
      </c>
      <c r="E989" s="7">
        <v>5669</v>
      </c>
      <c r="F989" s="7">
        <v>2198</v>
      </c>
      <c r="G989" s="7">
        <v>0</v>
      </c>
      <c r="H989" s="7">
        <v>0</v>
      </c>
      <c r="I989" s="7">
        <v>0</v>
      </c>
      <c r="J989" s="7">
        <v>0</v>
      </c>
      <c r="K989" s="7">
        <v>0</v>
      </c>
      <c r="L989" s="7">
        <v>0</v>
      </c>
      <c r="M989" s="7">
        <v>0</v>
      </c>
      <c r="N989" s="7">
        <v>0</v>
      </c>
      <c r="O989" s="7">
        <v>0</v>
      </c>
      <c r="P989" s="7">
        <v>1.1099285388475</v>
      </c>
      <c r="Q989" s="7">
        <v>121383</v>
      </c>
      <c r="R989" s="7">
        <v>0</v>
      </c>
      <c r="S989" s="7">
        <v>1</v>
      </c>
      <c r="T989" s="7">
        <v>0</v>
      </c>
      <c r="U989" s="7">
        <v>1</v>
      </c>
      <c r="V989" s="7">
        <v>0</v>
      </c>
      <c r="W989" s="7">
        <v>0</v>
      </c>
      <c r="X989" s="7">
        <v>0</v>
      </c>
      <c r="Y989" s="7">
        <v>0</v>
      </c>
      <c r="Z989" s="7"/>
      <c r="AA989" s="7">
        <v>998.29546730592801</v>
      </c>
      <c r="AB989" s="7"/>
      <c r="AC989" s="7"/>
      <c r="AD989" s="7">
        <v>136.58484159223701</v>
      </c>
      <c r="AE989" s="7"/>
      <c r="AF989" s="7">
        <v>998.29546730592801</v>
      </c>
      <c r="AG989" s="7">
        <v>17.6097277704344</v>
      </c>
      <c r="AH989" s="7">
        <v>136.58484159223701</v>
      </c>
      <c r="AI989" s="7">
        <v>2.40932865747464</v>
      </c>
      <c r="AJ989" s="7">
        <v>200.201332338154</v>
      </c>
      <c r="AK989" s="7">
        <v>3.5315105369228097</v>
      </c>
      <c r="AL989" s="7">
        <v>97.987867276649894</v>
      </c>
      <c r="AM989" s="7">
        <v>1.7284859283233402</v>
      </c>
      <c r="AN989" s="7">
        <v>561.83435775712098</v>
      </c>
      <c r="AO989" s="7">
        <v>9.9106431073755701</v>
      </c>
      <c r="AP989" s="7">
        <v>29.643853080575401</v>
      </c>
      <c r="AQ989" s="7">
        <v>0.52291150256791896</v>
      </c>
      <c r="AR989" s="7">
        <v>320.69817551225401</v>
      </c>
      <c r="AS989" s="7">
        <v>5.6570501942539098</v>
      </c>
      <c r="AT989" s="7">
        <v>0</v>
      </c>
      <c r="AU989" s="7">
        <v>0</v>
      </c>
      <c r="AV989" s="7">
        <v>4.88324500620365E-2</v>
      </c>
      <c r="AW989" s="7">
        <v>8.6139442691897199E-4</v>
      </c>
      <c r="AX989" s="7">
        <v>86.070259717758702</v>
      </c>
      <c r="AY989" s="7">
        <v>1.51826176958474</v>
      </c>
      <c r="AZ989" s="7">
        <v>178.830079591833</v>
      </c>
      <c r="BA989" s="7">
        <v>3.1545260114982003</v>
      </c>
      <c r="BB989" s="7">
        <v>43.411384769715397</v>
      </c>
      <c r="BC989" s="7">
        <v>1.9750402533992399</v>
      </c>
      <c r="BD989" s="7">
        <v>24.534398896503301</v>
      </c>
      <c r="BE989" s="7">
        <v>1.11621469046876</v>
      </c>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v>565</v>
      </c>
      <c r="EG989" s="7">
        <v>1122</v>
      </c>
      <c r="EH989" s="7">
        <v>824</v>
      </c>
      <c r="EI989" s="7">
        <v>4001</v>
      </c>
      <c r="EJ989" s="7">
        <v>115</v>
      </c>
      <c r="EK989" s="7">
        <v>1134</v>
      </c>
      <c r="EL989" s="7">
        <v>0</v>
      </c>
      <c r="EM989" s="7">
        <v>4</v>
      </c>
      <c r="EN989" s="7">
        <v>415</v>
      </c>
      <c r="EO989" s="7">
        <v>962</v>
      </c>
      <c r="EP989" s="7">
        <v>185</v>
      </c>
      <c r="EQ989" s="7">
        <v>143</v>
      </c>
    </row>
    <row r="990" spans="1:147" x14ac:dyDescent="0.35">
      <c r="A990" s="7" t="s">
        <v>1468</v>
      </c>
      <c r="B990" s="7" t="e" vm="1">
        <v>#VALUE!</v>
      </c>
      <c r="C990" s="7" t="e" vm="10">
        <v>#VALUE!</v>
      </c>
      <c r="D990" s="7">
        <v>1</v>
      </c>
      <c r="E990" s="7">
        <v>4725</v>
      </c>
      <c r="F990" s="7">
        <v>2099</v>
      </c>
      <c r="G990" s="7">
        <v>0</v>
      </c>
      <c r="H990" s="7">
        <v>0</v>
      </c>
      <c r="I990" s="7">
        <v>0</v>
      </c>
      <c r="J990" s="7">
        <v>0</v>
      </c>
      <c r="K990" s="7">
        <v>0</v>
      </c>
      <c r="L990" s="7">
        <v>0</v>
      </c>
      <c r="M990" s="7">
        <v>0</v>
      </c>
      <c r="N990" s="7">
        <v>1</v>
      </c>
      <c r="O990" s="7">
        <v>0</v>
      </c>
      <c r="P990" s="7">
        <v>7.9541317801237703</v>
      </c>
      <c r="Q990" s="7">
        <v>106989</v>
      </c>
      <c r="R990" s="7">
        <v>1</v>
      </c>
      <c r="S990" s="7">
        <v>1</v>
      </c>
      <c r="T990" s="7">
        <v>1</v>
      </c>
      <c r="U990" s="7">
        <v>1</v>
      </c>
      <c r="V990" s="7">
        <v>1</v>
      </c>
      <c r="W990" s="7">
        <v>0</v>
      </c>
      <c r="X990" s="7">
        <v>0</v>
      </c>
      <c r="Y990" s="7">
        <v>1</v>
      </c>
      <c r="Z990" s="7">
        <v>1469.5762071013501</v>
      </c>
      <c r="AA990" s="7">
        <v>3484.7137687578802</v>
      </c>
      <c r="AB990" s="7">
        <v>1469.5762071013501</v>
      </c>
      <c r="AC990" s="7">
        <v>396.66555894911301</v>
      </c>
      <c r="AD990" s="7">
        <v>737.93393441289697</v>
      </c>
      <c r="AE990" s="7">
        <v>396.66555894911301</v>
      </c>
      <c r="AF990" s="7">
        <v>3484.7137687578802</v>
      </c>
      <c r="AG990" s="7">
        <v>73.7505559525477</v>
      </c>
      <c r="AH990" s="7">
        <v>737.93393441289697</v>
      </c>
      <c r="AI990" s="7">
        <v>15.617649405563899</v>
      </c>
      <c r="AJ990" s="7">
        <v>585.77766619622696</v>
      </c>
      <c r="AK990" s="7">
        <v>12.397410924787899</v>
      </c>
      <c r="AL990" s="7">
        <v>533.21417589299404</v>
      </c>
      <c r="AM990" s="7">
        <v>11.2849561035554</v>
      </c>
      <c r="AN990" s="7">
        <v>2147.6899057496298</v>
      </c>
      <c r="AO990" s="7">
        <v>45.453754619039898</v>
      </c>
      <c r="AP990" s="7">
        <v>136.967723377689</v>
      </c>
      <c r="AQ990" s="7">
        <v>2.89878779635321</v>
      </c>
      <c r="AR990" s="7">
        <v>968.78515147510905</v>
      </c>
      <c r="AS990" s="7">
        <v>20.503389449208701</v>
      </c>
      <c r="AT990" s="7">
        <v>5.9999998435378101</v>
      </c>
      <c r="AU990" s="7">
        <v>0.12698412367275802</v>
      </c>
      <c r="AV990" s="7">
        <v>4.8554716543294498</v>
      </c>
      <c r="AW990" s="7">
        <v>0.10276130485353299</v>
      </c>
      <c r="AX990" s="7">
        <v>220.41549940360699</v>
      </c>
      <c r="AY990" s="7">
        <v>4.6648782942562299</v>
      </c>
      <c r="AZ990" s="7">
        <v>569.87643046630501</v>
      </c>
      <c r="BA990" s="7">
        <v>12.060876835265701</v>
      </c>
      <c r="BB990" s="7">
        <v>122.22592038277099</v>
      </c>
      <c r="BC990" s="7">
        <v>5.8230548062301404</v>
      </c>
      <c r="BD990" s="7">
        <v>106.36905728265999</v>
      </c>
      <c r="BE990" s="7">
        <v>5.0676063498170496</v>
      </c>
      <c r="BF990" s="7">
        <v>1469.5762071013501</v>
      </c>
      <c r="BG990" s="7">
        <v>31.102141949234802</v>
      </c>
      <c r="BH990" s="7">
        <v>396.66555894911301</v>
      </c>
      <c r="BI990" s="7">
        <v>8.3950382846373106</v>
      </c>
      <c r="BJ990" s="7">
        <v>257.89052375778601</v>
      </c>
      <c r="BK990" s="7">
        <v>5.4580005028102798</v>
      </c>
      <c r="BL990" s="7">
        <v>204.43804814759599</v>
      </c>
      <c r="BM990" s="7">
        <v>4.3267311777269102</v>
      </c>
      <c r="BN990" s="7">
        <v>851.65343170613096</v>
      </c>
      <c r="BO990" s="7">
        <v>18.024411253039798</v>
      </c>
      <c r="BP990" s="7">
        <v>56.225943412166103</v>
      </c>
      <c r="BQ990" s="7">
        <v>1.1899670563421398</v>
      </c>
      <c r="BR990" s="7">
        <v>441.23172007314901</v>
      </c>
      <c r="BS990" s="7">
        <v>9.3382374618655799</v>
      </c>
      <c r="BT990" s="7">
        <v>4.2521308064460799</v>
      </c>
      <c r="BU990" s="7">
        <v>8.9992186379811101E-2</v>
      </c>
      <c r="BV990" s="7">
        <v>2.4173769950866699</v>
      </c>
      <c r="BW990" s="7">
        <v>5.1161417885432194E-2</v>
      </c>
      <c r="BX990" s="7">
        <v>113.79559475602601</v>
      </c>
      <c r="BY990" s="7">
        <v>2.4083723757889102</v>
      </c>
      <c r="BZ990" s="7">
        <v>270.82600538618902</v>
      </c>
      <c r="CA990" s="7">
        <v>5.7317673097606106</v>
      </c>
      <c r="CB990" s="7">
        <v>69.471056904934798</v>
      </c>
      <c r="CC990" s="7">
        <v>3.3097216248182395</v>
      </c>
      <c r="CD990" s="7">
        <v>42.429616648703799</v>
      </c>
      <c r="CE990" s="7">
        <v>2.0214205168510602</v>
      </c>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v>1103</v>
      </c>
      <c r="EG990" s="7">
        <v>849</v>
      </c>
      <c r="EH990" s="7">
        <v>722</v>
      </c>
      <c r="EI990" s="7">
        <v>2902</v>
      </c>
      <c r="EJ990" s="7">
        <v>211</v>
      </c>
      <c r="EK990" s="7">
        <v>1274</v>
      </c>
      <c r="EL990" s="7">
        <v>6</v>
      </c>
      <c r="EM990" s="7">
        <v>12</v>
      </c>
      <c r="EN990" s="7">
        <v>320</v>
      </c>
      <c r="EO990" s="7">
        <v>828</v>
      </c>
      <c r="EP990" s="7">
        <v>243</v>
      </c>
      <c r="EQ990" s="7">
        <v>161</v>
      </c>
    </row>
    <row r="991" spans="1:147" x14ac:dyDescent="0.35">
      <c r="A991" s="7" t="s">
        <v>1469</v>
      </c>
      <c r="B991" s="7" t="e" vm="1">
        <v>#VALUE!</v>
      </c>
      <c r="C991" s="7" t="e" vm="10">
        <v>#VALUE!</v>
      </c>
      <c r="D991" s="7">
        <v>1</v>
      </c>
      <c r="E991" s="7">
        <v>5157</v>
      </c>
      <c r="F991" s="7">
        <v>1698</v>
      </c>
      <c r="G991" s="7">
        <v>0</v>
      </c>
      <c r="H991" s="7">
        <v>750</v>
      </c>
      <c r="I991" s="7">
        <v>14.543339150668993</v>
      </c>
      <c r="J991" s="7">
        <v>0</v>
      </c>
      <c r="K991" s="7">
        <v>0</v>
      </c>
      <c r="L991" s="7">
        <v>0</v>
      </c>
      <c r="M991" s="7">
        <v>0</v>
      </c>
      <c r="N991" s="7">
        <v>0</v>
      </c>
      <c r="O991" s="7">
        <v>0</v>
      </c>
      <c r="P991" s="7">
        <v>11.150442477876101</v>
      </c>
      <c r="Q991" s="7">
        <v>114205</v>
      </c>
      <c r="R991" s="7">
        <v>0</v>
      </c>
      <c r="S991" s="7">
        <v>1</v>
      </c>
      <c r="T991" s="7">
        <v>0</v>
      </c>
      <c r="U991" s="7">
        <v>1</v>
      </c>
      <c r="V991" s="7">
        <v>0</v>
      </c>
      <c r="W991" s="7">
        <v>0</v>
      </c>
      <c r="X991" s="7">
        <v>0</v>
      </c>
      <c r="Y991" s="7">
        <v>0</v>
      </c>
      <c r="Z991" s="7"/>
      <c r="AA991" s="7">
        <v>1822.5583781897999</v>
      </c>
      <c r="AB991" s="7"/>
      <c r="AC991" s="7"/>
      <c r="AD991" s="7">
        <v>399.47468293830798</v>
      </c>
      <c r="AE991" s="7"/>
      <c r="AF991" s="7">
        <v>1822.5583781897999</v>
      </c>
      <c r="AG991" s="7">
        <v>35.341446154543398</v>
      </c>
      <c r="AH991" s="7">
        <v>399.47468293830798</v>
      </c>
      <c r="AI991" s="7">
        <v>7.7462610614370302</v>
      </c>
      <c r="AJ991" s="7">
        <v>361.34924046695198</v>
      </c>
      <c r="AK991" s="7">
        <v>7.0069660745967095</v>
      </c>
      <c r="AL991" s="7">
        <v>341.31861812621401</v>
      </c>
      <c r="AM991" s="7">
        <v>6.6185498957962707</v>
      </c>
      <c r="AN991" s="7">
        <v>1439.42391622066</v>
      </c>
      <c r="AO991" s="7">
        <v>27.912040260241699</v>
      </c>
      <c r="AP991" s="7">
        <v>129.009657919407</v>
      </c>
      <c r="AQ991" s="7">
        <v>2.5016416117782998</v>
      </c>
      <c r="AR991" s="7">
        <v>166.065627597272</v>
      </c>
      <c r="AS991" s="7">
        <v>3.2201983245544401</v>
      </c>
      <c r="AT991" s="7">
        <v>0</v>
      </c>
      <c r="AU991" s="7">
        <v>0</v>
      </c>
      <c r="AV991" s="7">
        <v>4.84932248480618</v>
      </c>
      <c r="AW991" s="7">
        <v>9.4033788730001594E-2</v>
      </c>
      <c r="AX991" s="7">
        <v>83.209832947701202</v>
      </c>
      <c r="AY991" s="7">
        <v>1.6135317616385698</v>
      </c>
      <c r="AZ991" s="7">
        <v>352.53506164997799</v>
      </c>
      <c r="BA991" s="7">
        <v>6.8360492854368502</v>
      </c>
      <c r="BB991" s="7">
        <v>55.802964627742803</v>
      </c>
      <c r="BC991" s="7">
        <v>3.2863936765455097</v>
      </c>
      <c r="BD991" s="7">
        <v>54.468970620073399</v>
      </c>
      <c r="BE991" s="7">
        <v>3.2078310141385997</v>
      </c>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v>1009</v>
      </c>
      <c r="EG991" s="7">
        <v>1024</v>
      </c>
      <c r="EH991" s="7">
        <v>964</v>
      </c>
      <c r="EI991" s="7">
        <v>3865</v>
      </c>
      <c r="EJ991" s="7">
        <v>273</v>
      </c>
      <c r="EK991" s="7">
        <v>696</v>
      </c>
      <c r="EL991" s="7">
        <v>0</v>
      </c>
      <c r="EM991" s="7">
        <v>14</v>
      </c>
      <c r="EN991" s="7">
        <v>309</v>
      </c>
      <c r="EO991" s="7">
        <v>1055</v>
      </c>
      <c r="EP991" s="7">
        <v>141</v>
      </c>
      <c r="EQ991" s="7">
        <v>173</v>
      </c>
    </row>
    <row r="992" spans="1:147" x14ac:dyDescent="0.35">
      <c r="A992" s="7" t="s">
        <v>1470</v>
      </c>
      <c r="B992" s="7" t="e" vm="1">
        <v>#VALUE!</v>
      </c>
      <c r="C992" s="7" t="e" vm="10">
        <v>#VALUE!</v>
      </c>
      <c r="D992" s="7">
        <v>1</v>
      </c>
      <c r="E992" s="7">
        <v>713</v>
      </c>
      <c r="F992" s="7">
        <v>302</v>
      </c>
      <c r="G992" s="7">
        <v>0</v>
      </c>
      <c r="H992" s="7">
        <v>0</v>
      </c>
      <c r="I992" s="7">
        <v>0</v>
      </c>
      <c r="J992" s="7">
        <v>0</v>
      </c>
      <c r="K992" s="7">
        <v>0</v>
      </c>
      <c r="L992" s="7">
        <v>0</v>
      </c>
      <c r="M992" s="7">
        <v>0</v>
      </c>
      <c r="N992" s="7">
        <v>0</v>
      </c>
      <c r="O992" s="7">
        <v>0</v>
      </c>
      <c r="P992" s="7">
        <v>10.9258446687143</v>
      </c>
      <c r="Q992" s="7">
        <v>156902</v>
      </c>
      <c r="R992" s="7">
        <v>1</v>
      </c>
      <c r="S992" s="7">
        <v>1</v>
      </c>
      <c r="T992" s="7">
        <v>1</v>
      </c>
      <c r="U992" s="7">
        <v>1</v>
      </c>
      <c r="V992" s="7">
        <v>1</v>
      </c>
      <c r="W992" s="7">
        <v>0</v>
      </c>
      <c r="X992" s="7">
        <v>0</v>
      </c>
      <c r="Y992" s="7">
        <v>0</v>
      </c>
      <c r="Z992" s="7">
        <v>713.00003424822398</v>
      </c>
      <c r="AA992" s="7">
        <v>713.00003424822398</v>
      </c>
      <c r="AB992" s="7">
        <v>713.00003424822398</v>
      </c>
      <c r="AC992" s="7">
        <v>154.23826975937101</v>
      </c>
      <c r="AD992" s="7">
        <v>154.23826975937101</v>
      </c>
      <c r="AE992" s="7">
        <v>154.23826975937101</v>
      </c>
      <c r="AF992" s="7">
        <v>713.00003424822398</v>
      </c>
      <c r="AG992" s="7">
        <v>100.00000480339699</v>
      </c>
      <c r="AH992" s="7">
        <v>154.23826975937101</v>
      </c>
      <c r="AI992" s="7">
        <v>21.63229589893</v>
      </c>
      <c r="AJ992" s="7">
        <v>144.000007587369</v>
      </c>
      <c r="AK992" s="7">
        <v>20.196354500332202</v>
      </c>
      <c r="AL992" s="7">
        <v>27.000001430511499</v>
      </c>
      <c r="AM992" s="7">
        <v>3.7868164699174605</v>
      </c>
      <c r="AN992" s="7">
        <v>357.00001621246298</v>
      </c>
      <c r="AO992" s="7">
        <v>50.070128501046796</v>
      </c>
      <c r="AP992" s="7">
        <v>69.0000039935112</v>
      </c>
      <c r="AQ992" s="7">
        <v>9.6774199149384597</v>
      </c>
      <c r="AR992" s="7">
        <v>214.000008106232</v>
      </c>
      <c r="AS992" s="7">
        <v>30.014026382360697</v>
      </c>
      <c r="AT992" s="7">
        <v>0</v>
      </c>
      <c r="AU992" s="7">
        <v>0</v>
      </c>
      <c r="AV992" s="7">
        <v>2.0000001005828398</v>
      </c>
      <c r="AW992" s="7">
        <v>0.28050492294289497</v>
      </c>
      <c r="AX992" s="7">
        <v>71.000003313412904</v>
      </c>
      <c r="AY992" s="7">
        <v>9.9579247283888996</v>
      </c>
      <c r="AZ992" s="7">
        <v>180.00001183687701</v>
      </c>
      <c r="BA992" s="7">
        <v>25.2454434553825</v>
      </c>
      <c r="BB992" s="7">
        <v>7.7835056616149796</v>
      </c>
      <c r="BC992" s="7">
        <v>2.5773197555016498</v>
      </c>
      <c r="BD992" s="7">
        <v>32.068043240225997</v>
      </c>
      <c r="BE992" s="7">
        <v>10.618557364313199</v>
      </c>
      <c r="BF992" s="7">
        <v>713.00003424822398</v>
      </c>
      <c r="BG992" s="7">
        <v>100.00000480339699</v>
      </c>
      <c r="BH992" s="7">
        <v>154.23826975937101</v>
      </c>
      <c r="BI992" s="7">
        <v>21.63229589893</v>
      </c>
      <c r="BJ992" s="7">
        <v>144.000007587369</v>
      </c>
      <c r="BK992" s="7">
        <v>20.196354500332202</v>
      </c>
      <c r="BL992" s="7">
        <v>27.000001430511499</v>
      </c>
      <c r="BM992" s="7">
        <v>3.7868164699174605</v>
      </c>
      <c r="BN992" s="7">
        <v>357.00001621246298</v>
      </c>
      <c r="BO992" s="7">
        <v>50.070128501046796</v>
      </c>
      <c r="BP992" s="7">
        <v>69.0000039935112</v>
      </c>
      <c r="BQ992" s="7">
        <v>9.6774199149384597</v>
      </c>
      <c r="BR992" s="7">
        <v>214.000008106232</v>
      </c>
      <c r="BS992" s="7">
        <v>30.014026382360697</v>
      </c>
      <c r="BT992" s="7">
        <v>0</v>
      </c>
      <c r="BU992" s="7">
        <v>0</v>
      </c>
      <c r="BV992" s="7">
        <v>2.0000001005828398</v>
      </c>
      <c r="BW992" s="7">
        <v>0.28050492294289497</v>
      </c>
      <c r="BX992" s="7">
        <v>71.000003313412904</v>
      </c>
      <c r="BY992" s="7">
        <v>9.9579247283888996</v>
      </c>
      <c r="BZ992" s="7">
        <v>180.00001183687701</v>
      </c>
      <c r="CA992" s="7">
        <v>25.2454434553825</v>
      </c>
      <c r="CB992" s="7">
        <v>7.7835056616149796</v>
      </c>
      <c r="CC992" s="7">
        <v>2.5773197555016498</v>
      </c>
      <c r="CD992" s="7">
        <v>32.068043240225997</v>
      </c>
      <c r="CE992" s="7">
        <v>10.618557364313199</v>
      </c>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v>493</v>
      </c>
      <c r="EG992" s="7">
        <v>144</v>
      </c>
      <c r="EH992" s="7">
        <v>27</v>
      </c>
      <c r="EI992" s="7">
        <v>357</v>
      </c>
      <c r="EJ992" s="7">
        <v>69</v>
      </c>
      <c r="EK992" s="7">
        <v>214</v>
      </c>
      <c r="EL992" s="7">
        <v>0</v>
      </c>
      <c r="EM992" s="7">
        <v>2</v>
      </c>
      <c r="EN992" s="7">
        <v>71</v>
      </c>
      <c r="EO992" s="7">
        <v>180</v>
      </c>
      <c r="EP992" s="7">
        <v>25</v>
      </c>
      <c r="EQ992" s="7">
        <v>103</v>
      </c>
    </row>
    <row r="993" spans="1:147" x14ac:dyDescent="0.35">
      <c r="A993" s="7" t="s">
        <v>1471</v>
      </c>
      <c r="B993" s="7" t="e" vm="1">
        <v>#VALUE!</v>
      </c>
      <c r="C993" s="7" t="e" vm="10">
        <v>#VALUE!</v>
      </c>
      <c r="D993" s="7">
        <v>1</v>
      </c>
      <c r="E993" s="7">
        <v>6407</v>
      </c>
      <c r="F993" s="7">
        <v>2187</v>
      </c>
      <c r="G993" s="7">
        <v>0</v>
      </c>
      <c r="H993" s="7">
        <v>12</v>
      </c>
      <c r="I993" s="7">
        <v>0.18729514593413454</v>
      </c>
      <c r="J993" s="7">
        <v>0</v>
      </c>
      <c r="K993" s="7">
        <v>0</v>
      </c>
      <c r="L993" s="7">
        <v>0</v>
      </c>
      <c r="M993" s="7">
        <v>0</v>
      </c>
      <c r="N993" s="7">
        <v>0</v>
      </c>
      <c r="O993" s="7">
        <v>1</v>
      </c>
      <c r="P993" s="7">
        <v>23.732965855152301</v>
      </c>
      <c r="Q993" s="7">
        <v>48056</v>
      </c>
      <c r="R993" s="7">
        <v>0</v>
      </c>
      <c r="S993" s="7">
        <v>0</v>
      </c>
      <c r="T993" s="7">
        <v>0</v>
      </c>
      <c r="U993" s="7">
        <v>0</v>
      </c>
      <c r="V993" s="7">
        <v>0</v>
      </c>
      <c r="W993" s="7">
        <v>0</v>
      </c>
      <c r="X993" s="7">
        <v>0</v>
      </c>
      <c r="Y993" s="7">
        <v>0</v>
      </c>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v>3301</v>
      </c>
      <c r="EG993" s="7">
        <v>1483</v>
      </c>
      <c r="EH993" s="7">
        <v>890</v>
      </c>
      <c r="EI993" s="7">
        <v>4188</v>
      </c>
      <c r="EJ993" s="7">
        <v>306</v>
      </c>
      <c r="EK993" s="7">
        <v>91</v>
      </c>
      <c r="EL993" s="7">
        <v>5</v>
      </c>
      <c r="EM993" s="7">
        <v>117</v>
      </c>
      <c r="EN993" s="7">
        <v>1700</v>
      </c>
      <c r="EO993" s="7">
        <v>5686</v>
      </c>
      <c r="EP993" s="7">
        <v>993</v>
      </c>
      <c r="EQ993" s="7">
        <v>671</v>
      </c>
    </row>
    <row r="994" spans="1:147" x14ac:dyDescent="0.35">
      <c r="A994" s="7" t="s">
        <v>1472</v>
      </c>
      <c r="B994" s="7" t="e" vm="1">
        <v>#VALUE!</v>
      </c>
      <c r="C994" s="7" t="e" vm="11">
        <v>#VALUE!</v>
      </c>
      <c r="D994" s="7">
        <v>0</v>
      </c>
      <c r="E994" s="7">
        <v>5993</v>
      </c>
      <c r="F994" s="7">
        <v>2189</v>
      </c>
      <c r="G994" s="7">
        <v>0</v>
      </c>
      <c r="H994" s="7">
        <v>0</v>
      </c>
      <c r="I994" s="7">
        <v>0</v>
      </c>
      <c r="J994" s="7">
        <v>0</v>
      </c>
      <c r="K994" s="7">
        <v>0</v>
      </c>
      <c r="L994" s="7">
        <v>0</v>
      </c>
      <c r="M994" s="7">
        <v>0</v>
      </c>
      <c r="N994" s="7">
        <v>0</v>
      </c>
      <c r="O994" s="7">
        <v>0</v>
      </c>
      <c r="P994" s="7">
        <v>0.94339622641509391</v>
      </c>
      <c r="Q994" s="7">
        <v>175889</v>
      </c>
      <c r="R994" s="7">
        <v>0</v>
      </c>
      <c r="S994" s="7">
        <v>0</v>
      </c>
      <c r="T994" s="7">
        <v>0</v>
      </c>
      <c r="U994" s="7">
        <v>0</v>
      </c>
      <c r="V994" s="7">
        <v>0</v>
      </c>
      <c r="W994" s="7">
        <v>0</v>
      </c>
      <c r="X994" s="7">
        <v>0</v>
      </c>
      <c r="Y994" s="7">
        <v>0</v>
      </c>
      <c r="Z994" s="7"/>
      <c r="AA994" s="7"/>
      <c r="AB994" s="7"/>
      <c r="AC994" s="7"/>
      <c r="AD994" s="7"/>
      <c r="AE994" s="7"/>
      <c r="AF994" s="7">
        <v>5993.0000035445801</v>
      </c>
      <c r="AG994" s="7">
        <v>100.00000005914499</v>
      </c>
      <c r="AH994" s="7">
        <v>159.82820133825399</v>
      </c>
      <c r="AI994" s="7">
        <v>2.6669147561864599</v>
      </c>
      <c r="AJ994" s="7">
        <v>1517.00000307749</v>
      </c>
      <c r="AK994" s="7">
        <v>25.3128650605288</v>
      </c>
      <c r="AL994" s="7">
        <v>977.00000117360401</v>
      </c>
      <c r="AM994" s="7">
        <v>16.3023527644519</v>
      </c>
      <c r="AN994" s="7">
        <v>5643.0000038145499</v>
      </c>
      <c r="AO994" s="7">
        <v>94.159853225672492</v>
      </c>
      <c r="AP994" s="7">
        <v>50.000000059419399</v>
      </c>
      <c r="AQ994" s="7">
        <v>0.83430669213114295</v>
      </c>
      <c r="AR994" s="7">
        <v>175.00000028685201</v>
      </c>
      <c r="AS994" s="7">
        <v>2.9200734237752699</v>
      </c>
      <c r="AT994" s="7">
        <v>0</v>
      </c>
      <c r="AU994" s="7">
        <v>0</v>
      </c>
      <c r="AV994" s="7">
        <v>1.9999999483116</v>
      </c>
      <c r="AW994" s="7">
        <v>3.3372266783106896E-2</v>
      </c>
      <c r="AX994" s="7">
        <v>123.00000053325201</v>
      </c>
      <c r="AY994" s="7">
        <v>2.0523944691014901</v>
      </c>
      <c r="AZ994" s="7">
        <v>208.99999999244201</v>
      </c>
      <c r="BA994" s="7">
        <v>3.4874019688376703</v>
      </c>
      <c r="BB994" s="7">
        <v>28.120567378449302</v>
      </c>
      <c r="BC994" s="7">
        <v>1.2846307619209301</v>
      </c>
      <c r="BD994" s="7">
        <v>71.651328154698703</v>
      </c>
      <c r="BE994" s="7">
        <v>3.2732447763681498</v>
      </c>
      <c r="BF994" s="7">
        <v>5959.5546976858404</v>
      </c>
      <c r="BG994" s="7">
        <v>99.441927209842092</v>
      </c>
      <c r="BH994" s="7">
        <v>158.67490976485601</v>
      </c>
      <c r="BI994" s="7">
        <v>2.6476707786560301</v>
      </c>
      <c r="BJ994" s="7">
        <v>1510.7607721429599</v>
      </c>
      <c r="BK994" s="7">
        <v>25.208756418203897</v>
      </c>
      <c r="BL994" s="7">
        <v>972.56764211333098</v>
      </c>
      <c r="BM994" s="7">
        <v>16.228393828021499</v>
      </c>
      <c r="BN994" s="7">
        <v>5610.5406150173803</v>
      </c>
      <c r="BO994" s="7">
        <v>93.618231520396805</v>
      </c>
      <c r="BP994" s="7">
        <v>49.968632589607601</v>
      </c>
      <c r="BQ994" s="7">
        <v>0.8337832903321809</v>
      </c>
      <c r="BR994" s="7">
        <v>174.907812995375</v>
      </c>
      <c r="BS994" s="7">
        <v>2.9185351742929297</v>
      </c>
      <c r="BT994" s="7">
        <v>0</v>
      </c>
      <c r="BU994" s="7">
        <v>0</v>
      </c>
      <c r="BV994" s="7">
        <v>1.9999999483116</v>
      </c>
      <c r="BW994" s="7">
        <v>3.3372266783106896E-2</v>
      </c>
      <c r="BX994" s="7">
        <v>122.137638405036</v>
      </c>
      <c r="BY994" s="7">
        <v>2.0380049792263599</v>
      </c>
      <c r="BZ994" s="7">
        <v>208.12323087768999</v>
      </c>
      <c r="CA994" s="7">
        <v>3.4727720820572396</v>
      </c>
      <c r="CB994" s="7">
        <v>28.0285035929186</v>
      </c>
      <c r="CC994" s="7">
        <v>1.2804250156655401</v>
      </c>
      <c r="CD994" s="7">
        <v>71.218075158865005</v>
      </c>
      <c r="CE994" s="7">
        <v>3.2534524969787602</v>
      </c>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v>164</v>
      </c>
      <c r="EG994" s="7">
        <v>1517</v>
      </c>
      <c r="EH994" s="7">
        <v>977</v>
      </c>
      <c r="EI994" s="7">
        <v>5643</v>
      </c>
      <c r="EJ994" s="7">
        <v>50</v>
      </c>
      <c r="EK994" s="7">
        <v>175</v>
      </c>
      <c r="EL994" s="7">
        <v>0</v>
      </c>
      <c r="EM994" s="7">
        <v>2</v>
      </c>
      <c r="EN994" s="7">
        <v>123</v>
      </c>
      <c r="EO994" s="7">
        <v>209</v>
      </c>
      <c r="EP994" s="7">
        <v>26</v>
      </c>
      <c r="EQ994" s="7">
        <v>69</v>
      </c>
    </row>
    <row r="995" spans="1:147" x14ac:dyDescent="0.35">
      <c r="A995" s="7" t="s">
        <v>1473</v>
      </c>
      <c r="B995" s="7" t="e" vm="1">
        <v>#VALUE!</v>
      </c>
      <c r="C995" s="7" t="e" vm="11">
        <v>#VALUE!</v>
      </c>
      <c r="D995" s="7">
        <v>0</v>
      </c>
      <c r="E995" s="7">
        <v>7664</v>
      </c>
      <c r="F995" s="7">
        <v>2690</v>
      </c>
      <c r="G995" s="7">
        <v>0</v>
      </c>
      <c r="H995" s="7">
        <v>367</v>
      </c>
      <c r="I995" s="7">
        <v>4.7886221294363258</v>
      </c>
      <c r="J995" s="7">
        <v>0</v>
      </c>
      <c r="K995" s="7">
        <v>0</v>
      </c>
      <c r="L995" s="7">
        <v>0</v>
      </c>
      <c r="M995" s="7">
        <v>0</v>
      </c>
      <c r="N995" s="7">
        <v>0</v>
      </c>
      <c r="O995" s="7">
        <v>0</v>
      </c>
      <c r="P995" s="7">
        <v>2.9213173487667099</v>
      </c>
      <c r="Q995" s="7">
        <v>133750</v>
      </c>
      <c r="R995" s="7">
        <v>0</v>
      </c>
      <c r="S995" s="7">
        <v>0</v>
      </c>
      <c r="T995" s="7">
        <v>0</v>
      </c>
      <c r="U995" s="7">
        <v>0</v>
      </c>
      <c r="V995" s="7">
        <v>0</v>
      </c>
      <c r="W995" s="7">
        <v>0</v>
      </c>
      <c r="X995" s="7">
        <v>0</v>
      </c>
      <c r="Y995" s="7">
        <v>0</v>
      </c>
      <c r="Z995" s="7"/>
      <c r="AA995" s="7"/>
      <c r="AB995" s="7"/>
      <c r="AC995" s="7"/>
      <c r="AD995" s="7"/>
      <c r="AE995" s="7"/>
      <c r="AF995" s="7">
        <v>6978.2370423729799</v>
      </c>
      <c r="AG995" s="7">
        <v>91.052153475639003</v>
      </c>
      <c r="AH995" s="7">
        <v>616.00849607885596</v>
      </c>
      <c r="AI995" s="7">
        <v>8.0376891450790104</v>
      </c>
      <c r="AJ995" s="7">
        <v>1609.29776889454</v>
      </c>
      <c r="AK995" s="7">
        <v>20.998144166160401</v>
      </c>
      <c r="AL995" s="7">
        <v>1009.78847758188</v>
      </c>
      <c r="AM995" s="7">
        <v>13.1757369204316</v>
      </c>
      <c r="AN995" s="7">
        <v>6636.6055832442598</v>
      </c>
      <c r="AO995" s="7">
        <v>86.594540491182897</v>
      </c>
      <c r="AP995" s="7">
        <v>113.89600468912001</v>
      </c>
      <c r="AQ995" s="7">
        <v>1.48611697141336</v>
      </c>
      <c r="AR995" s="7">
        <v>93.555183930331907</v>
      </c>
      <c r="AS995" s="7">
        <v>1.22070960243126</v>
      </c>
      <c r="AT995" s="7">
        <v>7.0000000716762498</v>
      </c>
      <c r="AU995" s="7">
        <v>9.1336117845462597E-2</v>
      </c>
      <c r="AV995" s="7">
        <v>4.0152321626923699</v>
      </c>
      <c r="AW995" s="7">
        <v>5.23908163190549E-2</v>
      </c>
      <c r="AX995" s="7">
        <v>123.165029119743</v>
      </c>
      <c r="AY995" s="7">
        <v>1.6070593569903899</v>
      </c>
      <c r="AZ995" s="7">
        <v>201.38239336641399</v>
      </c>
      <c r="BA995" s="7">
        <v>2.62764083202523</v>
      </c>
      <c r="BB995" s="7">
        <v>19.1801982483722</v>
      </c>
      <c r="BC995" s="7">
        <v>0.71301852224431905</v>
      </c>
      <c r="BD995" s="7">
        <v>0</v>
      </c>
      <c r="BE995" s="7">
        <v>0</v>
      </c>
      <c r="BF995" s="7">
        <v>5919.2040593606298</v>
      </c>
      <c r="BG995" s="7">
        <v>77.23387342589551</v>
      </c>
      <c r="BH995" s="7">
        <v>516.24829987597002</v>
      </c>
      <c r="BI995" s="7">
        <v>6.7360164388826904</v>
      </c>
      <c r="BJ995" s="7">
        <v>1337.3609131304399</v>
      </c>
      <c r="BK995" s="7">
        <v>17.4499075304076</v>
      </c>
      <c r="BL995" s="7">
        <v>905.00385464577801</v>
      </c>
      <c r="BM995" s="7">
        <v>11.808505410304999</v>
      </c>
      <c r="BN995" s="7">
        <v>5629.1169343492002</v>
      </c>
      <c r="BO995" s="7">
        <v>73.44881177386749</v>
      </c>
      <c r="BP995" s="7">
        <v>111.02036229298901</v>
      </c>
      <c r="BQ995" s="7">
        <v>1.4485955414012199</v>
      </c>
      <c r="BR995" s="7">
        <v>62.887454857884499</v>
      </c>
      <c r="BS995" s="7">
        <v>0.82055656129807497</v>
      </c>
      <c r="BT995" s="7">
        <v>7.0000000716762498</v>
      </c>
      <c r="BU995" s="7">
        <v>9.1336117845462597E-2</v>
      </c>
      <c r="BV995" s="7">
        <v>2.9998997658080402</v>
      </c>
      <c r="BW995" s="7">
        <v>3.9142742246973401E-2</v>
      </c>
      <c r="BX995" s="7">
        <v>106.17939876839201</v>
      </c>
      <c r="BY995" s="7">
        <v>1.3854305684811001</v>
      </c>
      <c r="BZ995" s="7">
        <v>185.853910960072</v>
      </c>
      <c r="CA995" s="7">
        <v>2.4250249342389298</v>
      </c>
      <c r="CB995" s="7">
        <v>18.3178588745733</v>
      </c>
      <c r="CC995" s="7">
        <v>0.680961296452541</v>
      </c>
      <c r="CD995" s="7">
        <v>0</v>
      </c>
      <c r="CE995" s="7">
        <v>0</v>
      </c>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v>650</v>
      </c>
      <c r="EG995" s="7">
        <v>1794</v>
      </c>
      <c r="EH995" s="7">
        <v>1102</v>
      </c>
      <c r="EI995" s="7">
        <v>7293</v>
      </c>
      <c r="EJ995" s="7">
        <v>114</v>
      </c>
      <c r="EK995" s="7">
        <v>106</v>
      </c>
      <c r="EL995" s="7">
        <v>7</v>
      </c>
      <c r="EM995" s="7">
        <v>5</v>
      </c>
      <c r="EN995" s="7">
        <v>139</v>
      </c>
      <c r="EO995" s="7">
        <v>219</v>
      </c>
      <c r="EP995" s="7">
        <v>22</v>
      </c>
      <c r="EQ995" s="7">
        <v>0</v>
      </c>
    </row>
    <row r="996" spans="1:147" x14ac:dyDescent="0.35">
      <c r="A996" s="7" t="s">
        <v>1474</v>
      </c>
      <c r="B996" s="7" t="e" vm="1">
        <v>#VALUE!</v>
      </c>
      <c r="C996" s="7" t="e" vm="11">
        <v>#VALUE!</v>
      </c>
      <c r="D996" s="7">
        <v>1</v>
      </c>
      <c r="E996" s="7">
        <v>3105</v>
      </c>
      <c r="F996" s="7">
        <v>1338</v>
      </c>
      <c r="G996" s="7">
        <v>0</v>
      </c>
      <c r="H996" s="7">
        <v>0</v>
      </c>
      <c r="I996" s="7">
        <v>0</v>
      </c>
      <c r="J996" s="7">
        <v>0</v>
      </c>
      <c r="K996" s="7">
        <v>0</v>
      </c>
      <c r="L996" s="7">
        <v>0</v>
      </c>
      <c r="M996" s="7">
        <v>0</v>
      </c>
      <c r="N996" s="7">
        <v>0</v>
      </c>
      <c r="O996" s="7">
        <v>0</v>
      </c>
      <c r="P996" s="7">
        <v>8.4081925979159209</v>
      </c>
      <c r="Q996" s="7">
        <v>103938</v>
      </c>
      <c r="R996" s="7">
        <v>1</v>
      </c>
      <c r="S996" s="7">
        <v>1</v>
      </c>
      <c r="T996" s="7">
        <v>1</v>
      </c>
      <c r="U996" s="7">
        <v>1</v>
      </c>
      <c r="V996" s="7">
        <v>1</v>
      </c>
      <c r="W996" s="7">
        <v>0</v>
      </c>
      <c r="X996" s="7">
        <v>0</v>
      </c>
      <c r="Y996" s="7">
        <v>0</v>
      </c>
      <c r="Z996" s="7">
        <v>3104.9999744219799</v>
      </c>
      <c r="AA996" s="7">
        <v>3104.9999744219799</v>
      </c>
      <c r="AB996" s="7">
        <v>3104.9999744219799</v>
      </c>
      <c r="AC996" s="7">
        <v>612.99143571344803</v>
      </c>
      <c r="AD996" s="7">
        <v>612.99143571344803</v>
      </c>
      <c r="AE996" s="7">
        <v>612.99143571344803</v>
      </c>
      <c r="AF996" s="7">
        <v>3104.9999744219799</v>
      </c>
      <c r="AG996" s="7">
        <v>99.999999176231299</v>
      </c>
      <c r="AH996" s="7">
        <v>612.99143571344803</v>
      </c>
      <c r="AI996" s="7">
        <v>19.742075224265601</v>
      </c>
      <c r="AJ996" s="7">
        <v>664.99999682838097</v>
      </c>
      <c r="AK996" s="7">
        <v>21.4170691410107</v>
      </c>
      <c r="AL996" s="7">
        <v>337.99999857937701</v>
      </c>
      <c r="AM996" s="7">
        <v>10.885668231219899</v>
      </c>
      <c r="AN996" s="7">
        <v>2903.9999829752501</v>
      </c>
      <c r="AO996" s="7">
        <v>93.526569500008009</v>
      </c>
      <c r="AP996" s="7">
        <v>64.999998957922799</v>
      </c>
      <c r="AQ996" s="7">
        <v>2.0933977120103999</v>
      </c>
      <c r="AR996" s="7">
        <v>56.999999497042197</v>
      </c>
      <c r="AS996" s="7">
        <v>1.8357487760722098</v>
      </c>
      <c r="AT996" s="7">
        <v>1</v>
      </c>
      <c r="AU996" s="7">
        <v>3.2206119162640899E-2</v>
      </c>
      <c r="AV996" s="7">
        <v>10.9999999722349</v>
      </c>
      <c r="AW996" s="7">
        <v>0.35426730989484501</v>
      </c>
      <c r="AX996" s="7">
        <v>66.999999533401905</v>
      </c>
      <c r="AY996" s="7">
        <v>2.1578099688696302</v>
      </c>
      <c r="AZ996" s="7">
        <v>164.99999892205199</v>
      </c>
      <c r="BA996" s="7">
        <v>5.3140096271192396</v>
      </c>
      <c r="BB996" s="7">
        <v>88.281198190066803</v>
      </c>
      <c r="BC996" s="7">
        <v>6.5979968751918401</v>
      </c>
      <c r="BD996" s="7">
        <v>82.479451649334806</v>
      </c>
      <c r="BE996" s="7">
        <v>6.1643835313404196</v>
      </c>
      <c r="BF996" s="7">
        <v>3104.9999744219799</v>
      </c>
      <c r="BG996" s="7">
        <v>99.999999176231299</v>
      </c>
      <c r="BH996" s="7">
        <v>612.99143571344803</v>
      </c>
      <c r="BI996" s="7">
        <v>19.742075224265601</v>
      </c>
      <c r="BJ996" s="7">
        <v>664.99999682838097</v>
      </c>
      <c r="BK996" s="7">
        <v>21.4170691410107</v>
      </c>
      <c r="BL996" s="7">
        <v>337.99999857937701</v>
      </c>
      <c r="BM996" s="7">
        <v>10.885668231219899</v>
      </c>
      <c r="BN996" s="7">
        <v>2903.9999829752501</v>
      </c>
      <c r="BO996" s="7">
        <v>93.526569500008009</v>
      </c>
      <c r="BP996" s="7">
        <v>64.999998957922799</v>
      </c>
      <c r="BQ996" s="7">
        <v>2.0933977120103999</v>
      </c>
      <c r="BR996" s="7">
        <v>56.999999497042197</v>
      </c>
      <c r="BS996" s="7">
        <v>1.8357487760722098</v>
      </c>
      <c r="BT996" s="7">
        <v>1</v>
      </c>
      <c r="BU996" s="7">
        <v>3.2206119162640899E-2</v>
      </c>
      <c r="BV996" s="7">
        <v>10.9999999722349</v>
      </c>
      <c r="BW996" s="7">
        <v>0.35426730989484501</v>
      </c>
      <c r="BX996" s="7">
        <v>66.999999533401905</v>
      </c>
      <c r="BY996" s="7">
        <v>2.1578099688696302</v>
      </c>
      <c r="BZ996" s="7">
        <v>164.99999892205199</v>
      </c>
      <c r="CA996" s="7">
        <v>5.3140096271192396</v>
      </c>
      <c r="CB996" s="7">
        <v>88.281198190066803</v>
      </c>
      <c r="CC996" s="7">
        <v>6.5979968751918401</v>
      </c>
      <c r="CD996" s="7">
        <v>82.479451649334806</v>
      </c>
      <c r="CE996" s="7">
        <v>6.1643835313404196</v>
      </c>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v>553</v>
      </c>
      <c r="EG996" s="7">
        <v>665</v>
      </c>
      <c r="EH996" s="7">
        <v>338</v>
      </c>
      <c r="EI996" s="7">
        <v>2904</v>
      </c>
      <c r="EJ996" s="7">
        <v>65</v>
      </c>
      <c r="EK996" s="7">
        <v>57</v>
      </c>
      <c r="EL996" s="7">
        <v>1</v>
      </c>
      <c r="EM996" s="7">
        <v>11</v>
      </c>
      <c r="EN996" s="7">
        <v>67</v>
      </c>
      <c r="EO996" s="7">
        <v>165</v>
      </c>
      <c r="EP996" s="7">
        <v>86</v>
      </c>
      <c r="EQ996" s="7">
        <v>81</v>
      </c>
    </row>
    <row r="997" spans="1:147" x14ac:dyDescent="0.35">
      <c r="A997" s="7" t="s">
        <v>1475</v>
      </c>
      <c r="B997" s="7" t="e" vm="1">
        <v>#VALUE!</v>
      </c>
      <c r="C997" s="7" t="e" vm="11">
        <v>#VALUE!</v>
      </c>
      <c r="D997" s="7">
        <v>0</v>
      </c>
      <c r="E997" s="7">
        <v>4849</v>
      </c>
      <c r="F997" s="7">
        <v>1681</v>
      </c>
      <c r="G997" s="7">
        <v>0</v>
      </c>
      <c r="H997" s="7">
        <v>0</v>
      </c>
      <c r="I997" s="7">
        <v>0</v>
      </c>
      <c r="J997" s="7">
        <v>0</v>
      </c>
      <c r="K997" s="7">
        <v>0</v>
      </c>
      <c r="L997" s="7">
        <v>0</v>
      </c>
      <c r="M997" s="7">
        <v>0</v>
      </c>
      <c r="N997" s="7">
        <v>0</v>
      </c>
      <c r="O997" s="7">
        <v>0</v>
      </c>
      <c r="P997" s="7">
        <v>3.2840365376250498</v>
      </c>
      <c r="Q997" s="7">
        <v>157125</v>
      </c>
      <c r="R997" s="7">
        <v>0</v>
      </c>
      <c r="S997" s="7">
        <v>0</v>
      </c>
      <c r="T997" s="7">
        <v>0</v>
      </c>
      <c r="U997" s="7">
        <v>0</v>
      </c>
      <c r="V997" s="7">
        <v>0</v>
      </c>
      <c r="W997" s="7">
        <v>0</v>
      </c>
      <c r="X997" s="7">
        <v>0</v>
      </c>
      <c r="Y997" s="7">
        <v>0</v>
      </c>
      <c r="Z997" s="7"/>
      <c r="AA997" s="7"/>
      <c r="AB997" s="7"/>
      <c r="AC997" s="7"/>
      <c r="AD997" s="7"/>
      <c r="AE997" s="7"/>
      <c r="AF997" s="7">
        <v>4848.9999563215197</v>
      </c>
      <c r="AG997" s="7">
        <v>99.999999099227097</v>
      </c>
      <c r="AH997" s="7">
        <v>416.05321432629898</v>
      </c>
      <c r="AI997" s="7">
        <v>8.5801859007279706</v>
      </c>
      <c r="AJ997" s="7">
        <v>1334.99999099808</v>
      </c>
      <c r="AK997" s="7">
        <v>27.531449597815698</v>
      </c>
      <c r="AL997" s="7">
        <v>465.99999613783098</v>
      </c>
      <c r="AM997" s="7">
        <v>9.6102288335291988</v>
      </c>
      <c r="AN997" s="7">
        <v>4635.9999762853004</v>
      </c>
      <c r="AO997" s="7">
        <v>95.60734123087849</v>
      </c>
      <c r="AP997" s="7">
        <v>47.999998929199101</v>
      </c>
      <c r="AQ997" s="7">
        <v>0.989894801592063</v>
      </c>
      <c r="AR997" s="7">
        <v>90.999997881557604</v>
      </c>
      <c r="AS997" s="7">
        <v>1.8766755595289299</v>
      </c>
      <c r="AT997" s="7">
        <v>0</v>
      </c>
      <c r="AU997" s="7">
        <v>0</v>
      </c>
      <c r="AV997" s="7">
        <v>3.9999999403953601</v>
      </c>
      <c r="AW997" s="7">
        <v>8.2491234077033501E-2</v>
      </c>
      <c r="AX997" s="7">
        <v>70.0000003627474</v>
      </c>
      <c r="AY997" s="7">
        <v>1.4435966253402199</v>
      </c>
      <c r="AZ997" s="7">
        <v>195.000000129683</v>
      </c>
      <c r="BA997" s="7">
        <v>4.0214477238540498</v>
      </c>
      <c r="BB997" s="7">
        <v>70.696225075951105</v>
      </c>
      <c r="BC997" s="7">
        <v>4.2056052989857902</v>
      </c>
      <c r="BD997" s="7">
        <v>21.337196362808601</v>
      </c>
      <c r="BE997" s="7">
        <v>1.26931566703204</v>
      </c>
      <c r="BF997" s="7">
        <v>4848.9999563215197</v>
      </c>
      <c r="BG997" s="7">
        <v>99.999999099227097</v>
      </c>
      <c r="BH997" s="7">
        <v>416.05321432629898</v>
      </c>
      <c r="BI997" s="7">
        <v>8.5801859007279706</v>
      </c>
      <c r="BJ997" s="7">
        <v>1334.99999099808</v>
      </c>
      <c r="BK997" s="7">
        <v>27.531449597815698</v>
      </c>
      <c r="BL997" s="7">
        <v>465.99999613783098</v>
      </c>
      <c r="BM997" s="7">
        <v>9.6102288335291988</v>
      </c>
      <c r="BN997" s="7">
        <v>4635.9999762853004</v>
      </c>
      <c r="BO997" s="7">
        <v>95.60734123087849</v>
      </c>
      <c r="BP997" s="7">
        <v>47.999998929199101</v>
      </c>
      <c r="BQ997" s="7">
        <v>0.989894801592063</v>
      </c>
      <c r="BR997" s="7">
        <v>90.999997881557604</v>
      </c>
      <c r="BS997" s="7">
        <v>1.8766755595289299</v>
      </c>
      <c r="BT997" s="7">
        <v>0</v>
      </c>
      <c r="BU997" s="7">
        <v>0</v>
      </c>
      <c r="BV997" s="7">
        <v>3.9999999403953601</v>
      </c>
      <c r="BW997" s="7">
        <v>8.2491234077033501E-2</v>
      </c>
      <c r="BX997" s="7">
        <v>70.0000003627474</v>
      </c>
      <c r="BY997" s="7">
        <v>1.4435966253402199</v>
      </c>
      <c r="BZ997" s="7">
        <v>195.000000129683</v>
      </c>
      <c r="CA997" s="7">
        <v>4.0214477238540498</v>
      </c>
      <c r="CB997" s="7">
        <v>70.696225075951105</v>
      </c>
      <c r="CC997" s="7">
        <v>4.2056052989857902</v>
      </c>
      <c r="CD997" s="7">
        <v>21.337196362808601</v>
      </c>
      <c r="CE997" s="7">
        <v>1.26931566703204</v>
      </c>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v>385</v>
      </c>
      <c r="EG997" s="7">
        <v>1335</v>
      </c>
      <c r="EH997" s="7">
        <v>466</v>
      </c>
      <c r="EI997" s="7">
        <v>4636</v>
      </c>
      <c r="EJ997" s="7">
        <v>48</v>
      </c>
      <c r="EK997" s="7">
        <v>91</v>
      </c>
      <c r="EL997" s="7">
        <v>0</v>
      </c>
      <c r="EM997" s="7">
        <v>4</v>
      </c>
      <c r="EN997" s="7">
        <v>70</v>
      </c>
      <c r="EO997" s="7">
        <v>195</v>
      </c>
      <c r="EP997" s="7">
        <v>78</v>
      </c>
      <c r="EQ997" s="7">
        <v>23</v>
      </c>
    </row>
    <row r="998" spans="1:147" x14ac:dyDescent="0.35">
      <c r="A998" s="7" t="s">
        <v>1476</v>
      </c>
      <c r="B998" s="7" t="e" vm="1">
        <v>#VALUE!</v>
      </c>
      <c r="C998" s="7" t="e" vm="11">
        <v>#VALUE!</v>
      </c>
      <c r="D998" s="7">
        <v>0</v>
      </c>
      <c r="E998" s="7">
        <v>5291</v>
      </c>
      <c r="F998" s="7">
        <v>1972</v>
      </c>
      <c r="G998" s="7">
        <v>0</v>
      </c>
      <c r="H998" s="7">
        <v>6</v>
      </c>
      <c r="I998" s="7">
        <v>0.11340011340011338</v>
      </c>
      <c r="J998" s="7">
        <v>0</v>
      </c>
      <c r="K998" s="7">
        <v>0</v>
      </c>
      <c r="L998" s="7">
        <v>0</v>
      </c>
      <c r="M998" s="7">
        <v>0</v>
      </c>
      <c r="N998" s="7">
        <v>0</v>
      </c>
      <c r="O998" s="7">
        <v>0</v>
      </c>
      <c r="P998" s="7">
        <v>3.8588326546441696</v>
      </c>
      <c r="Q998" s="7">
        <v>121184</v>
      </c>
      <c r="R998" s="7">
        <v>0</v>
      </c>
      <c r="S998" s="7">
        <v>0</v>
      </c>
      <c r="T998" s="7">
        <v>0</v>
      </c>
      <c r="U998" s="7">
        <v>0</v>
      </c>
      <c r="V998" s="7">
        <v>0</v>
      </c>
      <c r="W998" s="7">
        <v>0</v>
      </c>
      <c r="X998" s="7">
        <v>0</v>
      </c>
      <c r="Y998" s="7">
        <v>0</v>
      </c>
      <c r="Z998" s="7"/>
      <c r="AA998" s="7"/>
      <c r="AB998" s="7"/>
      <c r="AC998" s="7"/>
      <c r="AD998" s="7"/>
      <c r="AE998" s="7"/>
      <c r="AF998" s="7">
        <v>5135.1045663361401</v>
      </c>
      <c r="AG998" s="7">
        <v>97.0535733573264</v>
      </c>
      <c r="AH998" s="7">
        <v>476.03428602761397</v>
      </c>
      <c r="AI998" s="7">
        <v>8.9970570029789094</v>
      </c>
      <c r="AJ998" s="7">
        <v>1240.9412753992899</v>
      </c>
      <c r="AK998" s="7">
        <v>23.453813558860201</v>
      </c>
      <c r="AL998" s="7">
        <v>813.68180340797903</v>
      </c>
      <c r="AM998" s="7">
        <v>15.3786014630123</v>
      </c>
      <c r="AN998" s="7">
        <v>5012.5837534002003</v>
      </c>
      <c r="AO998" s="7">
        <v>94.737927677191507</v>
      </c>
      <c r="AP998" s="7">
        <v>36.653476365458097</v>
      </c>
      <c r="AQ998" s="7">
        <v>0.69275139605855396</v>
      </c>
      <c r="AR998" s="7">
        <v>40.575724064731297</v>
      </c>
      <c r="AS998" s="7">
        <v>0.76688195170537299</v>
      </c>
      <c r="AT998" s="7">
        <v>1.90275489131454</v>
      </c>
      <c r="AU998" s="7">
        <v>3.5962103407948302E-2</v>
      </c>
      <c r="AV998" s="7">
        <v>2.96145922621076</v>
      </c>
      <c r="AW998" s="7">
        <v>5.5971635347018808E-2</v>
      </c>
      <c r="AX998" s="7">
        <v>40.427417851545002</v>
      </c>
      <c r="AY998" s="7">
        <v>0.76407896147316201</v>
      </c>
      <c r="AZ998" s="7">
        <v>135.974386887517</v>
      </c>
      <c r="BA998" s="7">
        <v>2.56991848209256</v>
      </c>
      <c r="BB998" s="7">
        <v>75.003569446313506</v>
      </c>
      <c r="BC998" s="7">
        <v>3.8034264425108302</v>
      </c>
      <c r="BD998" s="7">
        <v>72.556603734101301</v>
      </c>
      <c r="BE998" s="7">
        <v>3.6793409601471301</v>
      </c>
      <c r="BF998" s="7">
        <v>4551.69355056109</v>
      </c>
      <c r="BG998" s="7">
        <v>86.027094132698608</v>
      </c>
      <c r="BH998" s="7">
        <v>405.32627051186103</v>
      </c>
      <c r="BI998" s="7">
        <v>7.6606741733483501</v>
      </c>
      <c r="BJ998" s="7">
        <v>1103.3602411505999</v>
      </c>
      <c r="BK998" s="7">
        <v>20.853529411275701</v>
      </c>
      <c r="BL998" s="7">
        <v>708.557575276953</v>
      </c>
      <c r="BM998" s="7">
        <v>13.391751564486002</v>
      </c>
      <c r="BN998" s="7">
        <v>4444.4274265511904</v>
      </c>
      <c r="BO998" s="7">
        <v>83.999762361579798</v>
      </c>
      <c r="BP998" s="7">
        <v>31.669655696105099</v>
      </c>
      <c r="BQ998" s="7">
        <v>0.598557091213478</v>
      </c>
      <c r="BR998" s="7">
        <v>36.513341787629997</v>
      </c>
      <c r="BS998" s="7">
        <v>0.69010284988905701</v>
      </c>
      <c r="BT998" s="7">
        <v>0.53962079773191396</v>
      </c>
      <c r="BU998" s="7">
        <v>1.0198843275976401E-2</v>
      </c>
      <c r="BV998" s="7">
        <v>2.6793705329794202</v>
      </c>
      <c r="BW998" s="7">
        <v>5.0640153713464697E-2</v>
      </c>
      <c r="BX998" s="7">
        <v>35.8641570494772</v>
      </c>
      <c r="BY998" s="7">
        <v>0.67783324606836504</v>
      </c>
      <c r="BZ998" s="7">
        <v>110.399488511388</v>
      </c>
      <c r="CA998" s="7">
        <v>2.0865524194176501</v>
      </c>
      <c r="CB998" s="7">
        <v>64.106741581154395</v>
      </c>
      <c r="CC998" s="7">
        <v>3.2508489645615799</v>
      </c>
      <c r="CD998" s="7">
        <v>63.670345645357799</v>
      </c>
      <c r="CE998" s="7">
        <v>3.22871935321287</v>
      </c>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v>470</v>
      </c>
      <c r="EG998" s="7">
        <v>1276</v>
      </c>
      <c r="EH998" s="7">
        <v>847</v>
      </c>
      <c r="EI998" s="7">
        <v>5165</v>
      </c>
      <c r="EJ998" s="7">
        <v>38</v>
      </c>
      <c r="EK998" s="7">
        <v>41</v>
      </c>
      <c r="EL998" s="7">
        <v>2</v>
      </c>
      <c r="EM998" s="7">
        <v>3</v>
      </c>
      <c r="EN998" s="7">
        <v>42</v>
      </c>
      <c r="EO998" s="7">
        <v>142</v>
      </c>
      <c r="EP998" s="7">
        <v>74</v>
      </c>
      <c r="EQ998" s="7">
        <v>73</v>
      </c>
    </row>
    <row r="999" spans="1:147" x14ac:dyDescent="0.35">
      <c r="A999" s="7" t="s">
        <v>1477</v>
      </c>
      <c r="B999" s="7" t="e" vm="1">
        <v>#VALUE!</v>
      </c>
      <c r="C999" s="7" t="e" vm="11">
        <v>#VALUE!</v>
      </c>
      <c r="D999" s="7">
        <v>0</v>
      </c>
      <c r="E999" s="7">
        <v>6171</v>
      </c>
      <c r="F999" s="7">
        <v>2278</v>
      </c>
      <c r="G999" s="7">
        <v>0</v>
      </c>
      <c r="H999" s="7">
        <v>49</v>
      </c>
      <c r="I999" s="7">
        <v>0.7940366229136282</v>
      </c>
      <c r="J999" s="7">
        <v>0</v>
      </c>
      <c r="K999" s="7">
        <v>0</v>
      </c>
      <c r="L999" s="7">
        <v>0</v>
      </c>
      <c r="M999" s="7">
        <v>0</v>
      </c>
      <c r="N999" s="7">
        <v>0</v>
      </c>
      <c r="O999" s="7">
        <v>0</v>
      </c>
      <c r="P999" s="7">
        <v>2.2019867549668901</v>
      </c>
      <c r="Q999" s="7">
        <v>124275</v>
      </c>
      <c r="R999" s="7">
        <v>0</v>
      </c>
      <c r="S999" s="7">
        <v>0</v>
      </c>
      <c r="T999" s="7">
        <v>0</v>
      </c>
      <c r="U999" s="7">
        <v>0</v>
      </c>
      <c r="V999" s="7">
        <v>0</v>
      </c>
      <c r="W999" s="7">
        <v>0</v>
      </c>
      <c r="X999" s="7">
        <v>0</v>
      </c>
      <c r="Y999" s="7">
        <v>0</v>
      </c>
      <c r="Z999" s="7"/>
      <c r="AA999" s="7"/>
      <c r="AB999" s="7"/>
      <c r="AC999" s="7"/>
      <c r="AD999" s="7"/>
      <c r="AE999" s="7"/>
      <c r="AF999" s="7">
        <v>6170.28917728947</v>
      </c>
      <c r="AG999" s="7">
        <v>99.988481239498711</v>
      </c>
      <c r="AH999" s="7">
        <v>404.19020579629802</v>
      </c>
      <c r="AI999" s="7">
        <v>6.549833184188909</v>
      </c>
      <c r="AJ999" s="7">
        <v>1514.8888540886801</v>
      </c>
      <c r="AK999" s="7">
        <v>24.548514893674998</v>
      </c>
      <c r="AL999" s="7">
        <v>818.73635358409194</v>
      </c>
      <c r="AM999" s="7">
        <v>13.267482637888401</v>
      </c>
      <c r="AN999" s="7">
        <v>5880.3201955342101</v>
      </c>
      <c r="AO999" s="7">
        <v>95.289583463526299</v>
      </c>
      <c r="AP999" s="7">
        <v>101.989661024358</v>
      </c>
      <c r="AQ999" s="7">
        <v>1.6527250206507498</v>
      </c>
      <c r="AR999" s="7">
        <v>101.994831002545</v>
      </c>
      <c r="AS999" s="7">
        <v>1.65280879926341</v>
      </c>
      <c r="AT999" s="7">
        <v>1.9999999701976801</v>
      </c>
      <c r="AU999" s="7">
        <v>3.2409657595165696E-2</v>
      </c>
      <c r="AV999" s="7">
        <v>3.9974152082104402</v>
      </c>
      <c r="AW999" s="7">
        <v>6.4777430047163201E-2</v>
      </c>
      <c r="AX999" s="7">
        <v>79.987076598969907</v>
      </c>
      <c r="AY999" s="7">
        <v>1.29617690162</v>
      </c>
      <c r="AZ999" s="7">
        <v>185.96381393622499</v>
      </c>
      <c r="BA999" s="7">
        <v>3.01351181228691</v>
      </c>
      <c r="BB999" s="7">
        <v>59.287083030400296</v>
      </c>
      <c r="BC999" s="7">
        <v>2.60259363610185</v>
      </c>
      <c r="BD999" s="7">
        <v>10.608745199799399</v>
      </c>
      <c r="BE999" s="7">
        <v>0.46570435468829602</v>
      </c>
      <c r="BF999" s="7">
        <v>6088.13645649911</v>
      </c>
      <c r="BG999" s="7">
        <v>98.657210443997897</v>
      </c>
      <c r="BH999" s="7">
        <v>402.19893408243303</v>
      </c>
      <c r="BI999" s="7">
        <v>6.5175649664954305</v>
      </c>
      <c r="BJ999" s="7">
        <v>1500.6725569555599</v>
      </c>
      <c r="BK999" s="7">
        <v>24.3181422290643</v>
      </c>
      <c r="BL999" s="7">
        <v>791.11656689037795</v>
      </c>
      <c r="BM999" s="7">
        <v>12.819908716421599</v>
      </c>
      <c r="BN999" s="7">
        <v>5801.4839886631198</v>
      </c>
      <c r="BO999" s="7">
        <v>94.012056209092904</v>
      </c>
      <c r="BP999" s="7">
        <v>100.898788704841</v>
      </c>
      <c r="BQ999" s="7">
        <v>1.6350476212095399</v>
      </c>
      <c r="BR999" s="7">
        <v>101.336575519703</v>
      </c>
      <c r="BS999" s="7">
        <v>1.6421418816999303</v>
      </c>
      <c r="BT999" s="7">
        <v>1.9999999701976801</v>
      </c>
      <c r="BU999" s="7">
        <v>3.2409657595165696E-2</v>
      </c>
      <c r="BV999" s="7">
        <v>3.73777101100131</v>
      </c>
      <c r="BW999" s="7">
        <v>6.0569940220407001E-2</v>
      </c>
      <c r="BX999" s="7">
        <v>78.679335359302996</v>
      </c>
      <c r="BY999" s="7">
        <v>1.2749851784038699</v>
      </c>
      <c r="BZ999" s="7">
        <v>182.29835668229899</v>
      </c>
      <c r="CA999" s="7">
        <v>2.95411370413707</v>
      </c>
      <c r="CB999" s="7">
        <v>58.8231020578298</v>
      </c>
      <c r="CC999" s="7">
        <v>2.5822257268582001</v>
      </c>
      <c r="CD999" s="7">
        <v>10.449135004572099</v>
      </c>
      <c r="CE999" s="7">
        <v>0.458697761394737</v>
      </c>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v>385</v>
      </c>
      <c r="EG999" s="7">
        <v>1515</v>
      </c>
      <c r="EH999" s="7">
        <v>819</v>
      </c>
      <c r="EI999" s="7">
        <v>5881</v>
      </c>
      <c r="EJ999" s="7">
        <v>102</v>
      </c>
      <c r="EK999" s="7">
        <v>102</v>
      </c>
      <c r="EL999" s="7">
        <v>2</v>
      </c>
      <c r="EM999" s="7">
        <v>4</v>
      </c>
      <c r="EN999" s="7">
        <v>80</v>
      </c>
      <c r="EO999" s="7">
        <v>186</v>
      </c>
      <c r="EP999" s="7">
        <v>57</v>
      </c>
      <c r="EQ999" s="7">
        <v>10</v>
      </c>
    </row>
    <row r="1000" spans="1:147" x14ac:dyDescent="0.35">
      <c r="A1000" s="7" t="s">
        <v>1478</v>
      </c>
      <c r="B1000" s="7" t="e" vm="1">
        <v>#VALUE!</v>
      </c>
      <c r="C1000" s="7" t="e" vm="11">
        <v>#VALUE!</v>
      </c>
      <c r="D1000" s="7">
        <v>0</v>
      </c>
      <c r="E1000" s="7">
        <v>5908</v>
      </c>
      <c r="F1000" s="7">
        <v>1752</v>
      </c>
      <c r="G1000" s="7">
        <v>0</v>
      </c>
      <c r="H1000" s="7">
        <v>1412</v>
      </c>
      <c r="I1000" s="7">
        <v>23.899796885578876</v>
      </c>
      <c r="J1000" s="7">
        <v>0</v>
      </c>
      <c r="K1000" s="7">
        <v>0</v>
      </c>
      <c r="L1000" s="7">
        <v>0</v>
      </c>
      <c r="M1000" s="7">
        <v>0</v>
      </c>
      <c r="N1000" s="7">
        <v>0</v>
      </c>
      <c r="O1000" s="7">
        <v>0</v>
      </c>
      <c r="P1000" s="7">
        <v>3.7436548223350297</v>
      </c>
      <c r="Q1000" s="7">
        <v>162670</v>
      </c>
      <c r="R1000" s="7">
        <v>0</v>
      </c>
      <c r="S1000" s="7">
        <v>0</v>
      </c>
      <c r="T1000" s="7">
        <v>0</v>
      </c>
      <c r="U1000" s="7">
        <v>0</v>
      </c>
      <c r="V1000" s="7">
        <v>0</v>
      </c>
      <c r="W1000" s="7">
        <v>0</v>
      </c>
      <c r="X1000" s="7">
        <v>0</v>
      </c>
      <c r="Y1000" s="7">
        <v>0</v>
      </c>
      <c r="Z1000" s="7"/>
      <c r="AA1000" s="7"/>
      <c r="AB1000" s="7"/>
      <c r="AC1000" s="7"/>
      <c r="AD1000" s="7"/>
      <c r="AE1000" s="7"/>
      <c r="AF1000" s="7">
        <v>5033.4966553986496</v>
      </c>
      <c r="AG1000" s="7">
        <v>85.197979949198498</v>
      </c>
      <c r="AH1000" s="7">
        <v>440.859944577129</v>
      </c>
      <c r="AI1000" s="7">
        <v>7.4620843699581805</v>
      </c>
      <c r="AJ1000" s="7">
        <v>1082.1583731128201</v>
      </c>
      <c r="AK1000" s="7">
        <v>18.316830959932602</v>
      </c>
      <c r="AL1000" s="7">
        <v>539.22895567046703</v>
      </c>
      <c r="AM1000" s="7">
        <v>9.1270980986876715</v>
      </c>
      <c r="AN1000" s="7">
        <v>4405.0474194049302</v>
      </c>
      <c r="AO1000" s="7">
        <v>74.560721384646797</v>
      </c>
      <c r="AP1000" s="7">
        <v>244.512418410674</v>
      </c>
      <c r="AQ1000" s="7">
        <v>4.1386665269240801</v>
      </c>
      <c r="AR1000" s="7">
        <v>236.88790864646501</v>
      </c>
      <c r="AS1000" s="7">
        <v>4.0096125363314998</v>
      </c>
      <c r="AT1000" s="7">
        <v>1.1544944941997499</v>
      </c>
      <c r="AU1000" s="7">
        <v>1.9541206740009399E-2</v>
      </c>
      <c r="AV1000" s="7">
        <v>5.9241574360262899</v>
      </c>
      <c r="AW1000" s="7">
        <v>0.100273484022111</v>
      </c>
      <c r="AX1000" s="7">
        <v>139.970264819363</v>
      </c>
      <c r="AY1000" s="7">
        <v>2.3691649427786601</v>
      </c>
      <c r="AZ1000" s="7">
        <v>245.61691458203799</v>
      </c>
      <c r="BA1000" s="7">
        <v>4.1573614519640794</v>
      </c>
      <c r="BB1000" s="7">
        <v>19.552845318801701</v>
      </c>
      <c r="BC1000" s="7">
        <v>1.11602998394987</v>
      </c>
      <c r="BD1000" s="7">
        <v>63.480611199053001</v>
      </c>
      <c r="BE1000" s="7">
        <v>3.6233225570235699</v>
      </c>
      <c r="BF1000" s="7">
        <v>3747.9592083037301</v>
      </c>
      <c r="BG1000" s="7">
        <v>63.438713749216802</v>
      </c>
      <c r="BH1000" s="7">
        <v>243.79813018886901</v>
      </c>
      <c r="BI1000" s="7">
        <v>4.1265763403667801</v>
      </c>
      <c r="BJ1000" s="7">
        <v>995.30847939199998</v>
      </c>
      <c r="BK1000" s="7">
        <v>16.846792135951201</v>
      </c>
      <c r="BL1000" s="7">
        <v>411.40036663713198</v>
      </c>
      <c r="BM1000" s="7">
        <v>6.9634456099717701</v>
      </c>
      <c r="BN1000" s="7">
        <v>3426.3553737759098</v>
      </c>
      <c r="BO1000" s="7">
        <v>57.995182359104803</v>
      </c>
      <c r="BP1000" s="7">
        <v>44.477193059333402</v>
      </c>
      <c r="BQ1000" s="7">
        <v>0.75282994345520304</v>
      </c>
      <c r="BR1000" s="7">
        <v>191.410288329796</v>
      </c>
      <c r="BS1000" s="7">
        <v>3.2398491592720999</v>
      </c>
      <c r="BT1000" s="7">
        <v>0</v>
      </c>
      <c r="BU1000" s="7">
        <v>0</v>
      </c>
      <c r="BV1000" s="7">
        <v>2.2271921886336399</v>
      </c>
      <c r="BW1000" s="7">
        <v>3.7697904343832696E-2</v>
      </c>
      <c r="BX1000" s="7">
        <v>83.489151083311299</v>
      </c>
      <c r="BY1000" s="7">
        <v>1.41315421603438</v>
      </c>
      <c r="BZ1000" s="7">
        <v>146.29546696652599</v>
      </c>
      <c r="CA1000" s="7">
        <v>2.4762265904963798</v>
      </c>
      <c r="CB1000" s="7">
        <v>2.2581309527158702</v>
      </c>
      <c r="CC1000" s="7">
        <v>0.12888875300889699</v>
      </c>
      <c r="CD1000" s="7">
        <v>46.877038964308802</v>
      </c>
      <c r="CE1000" s="7">
        <v>2.6756300778715101</v>
      </c>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v>404</v>
      </c>
      <c r="EG1000" s="7">
        <v>1086</v>
      </c>
      <c r="EH1000" s="7">
        <v>568</v>
      </c>
      <c r="EI1000" s="7">
        <v>4916</v>
      </c>
      <c r="EJ1000" s="7">
        <v>535</v>
      </c>
      <c r="EK1000" s="7">
        <v>244</v>
      </c>
      <c r="EL1000" s="7">
        <v>3</v>
      </c>
      <c r="EM1000" s="7">
        <v>9</v>
      </c>
      <c r="EN1000" s="7">
        <v>201</v>
      </c>
      <c r="EO1000" s="7">
        <v>359</v>
      </c>
      <c r="EP1000" s="7">
        <v>20</v>
      </c>
      <c r="EQ1000" s="7">
        <v>65</v>
      </c>
    </row>
    <row r="1001" spans="1:147" x14ac:dyDescent="0.35">
      <c r="A1001" s="7" t="s">
        <v>1479</v>
      </c>
      <c r="B1001" s="7" t="e" vm="1">
        <v>#VALUE!</v>
      </c>
      <c r="C1001" s="7" t="e" vm="11">
        <v>#VALUE!</v>
      </c>
      <c r="D1001" s="7">
        <v>0</v>
      </c>
      <c r="E1001" s="7">
        <v>3195</v>
      </c>
      <c r="F1001" s="7">
        <v>1137</v>
      </c>
      <c r="G1001" s="7">
        <v>0</v>
      </c>
      <c r="H1001" s="7">
        <v>15</v>
      </c>
      <c r="I1001" s="7">
        <v>0.46948356807511737</v>
      </c>
      <c r="J1001" s="7">
        <v>0</v>
      </c>
      <c r="K1001" s="7">
        <v>0</v>
      </c>
      <c r="L1001" s="7">
        <v>0</v>
      </c>
      <c r="M1001" s="7">
        <v>0</v>
      </c>
      <c r="N1001" s="7">
        <v>0</v>
      </c>
      <c r="O1001" s="7">
        <v>0</v>
      </c>
      <c r="P1001" s="7">
        <v>3.2337542346781598</v>
      </c>
      <c r="Q1001" s="7">
        <v>141597</v>
      </c>
      <c r="R1001" s="7">
        <v>0</v>
      </c>
      <c r="S1001" s="7">
        <v>0</v>
      </c>
      <c r="T1001" s="7">
        <v>0</v>
      </c>
      <c r="U1001" s="7">
        <v>0</v>
      </c>
      <c r="V1001" s="7">
        <v>0</v>
      </c>
      <c r="W1001" s="7">
        <v>0</v>
      </c>
      <c r="X1001" s="7">
        <v>0</v>
      </c>
      <c r="Y1001" s="7">
        <v>0</v>
      </c>
      <c r="Z1001" s="7"/>
      <c r="AA1001" s="7"/>
      <c r="AB1001" s="7"/>
      <c r="AC1001" s="7"/>
      <c r="AD1001" s="7"/>
      <c r="AE1001" s="7"/>
      <c r="AF1001" s="7">
        <v>3162.30161468292</v>
      </c>
      <c r="AG1001" s="7">
        <v>98.976576359402898</v>
      </c>
      <c r="AH1001" s="7">
        <v>224.321275660731</v>
      </c>
      <c r="AI1001" s="7">
        <v>7.0210101928241491</v>
      </c>
      <c r="AJ1001" s="7">
        <v>775.27493691929101</v>
      </c>
      <c r="AK1001" s="7">
        <v>24.2652562416053</v>
      </c>
      <c r="AL1001" s="7">
        <v>485.17502129998098</v>
      </c>
      <c r="AM1001" s="7">
        <v>15.1854466760558</v>
      </c>
      <c r="AN1001" s="7">
        <v>3061.3016214106801</v>
      </c>
      <c r="AO1001" s="7">
        <v>95.815387211601902</v>
      </c>
      <c r="AP1001" s="7">
        <v>21.999999872429701</v>
      </c>
      <c r="AQ1001" s="7">
        <v>0.68857589585069601</v>
      </c>
      <c r="AR1001" s="7">
        <v>39.999999906023703</v>
      </c>
      <c r="AS1001" s="7">
        <v>1.2519561785922899</v>
      </c>
      <c r="AT1001" s="7">
        <v>3.0000000488944401</v>
      </c>
      <c r="AU1001" s="7">
        <v>9.3896715145365697E-2</v>
      </c>
      <c r="AV1001" s="7">
        <v>5.0000000446161703</v>
      </c>
      <c r="AW1001" s="7">
        <v>0.15649452408814299</v>
      </c>
      <c r="AX1001" s="7">
        <v>31.000000334999601</v>
      </c>
      <c r="AY1001" s="7">
        <v>0.97026605117369791</v>
      </c>
      <c r="AZ1001" s="7">
        <v>107.932151090153</v>
      </c>
      <c r="BA1001" s="7">
        <v>3.37815809358852</v>
      </c>
      <c r="BB1001" s="7">
        <v>20.795637362228099</v>
      </c>
      <c r="BC1001" s="7">
        <v>1.8289918524387099</v>
      </c>
      <c r="BD1001" s="7">
        <v>12.701770789422399</v>
      </c>
      <c r="BE1001" s="7">
        <v>1.11713023653671</v>
      </c>
      <c r="BF1001" s="7">
        <v>3075.6063042276701</v>
      </c>
      <c r="BG1001" s="7">
        <v>96.263108113542188</v>
      </c>
      <c r="BH1001" s="7">
        <v>220.45587964946401</v>
      </c>
      <c r="BI1001" s="7">
        <v>6.9000275320645894</v>
      </c>
      <c r="BJ1001" s="7">
        <v>750.92006088084804</v>
      </c>
      <c r="BK1001" s="7">
        <v>23.502975301435001</v>
      </c>
      <c r="BL1001" s="7">
        <v>472.30443692740499</v>
      </c>
      <c r="BM1001" s="7">
        <v>14.7826114844258</v>
      </c>
      <c r="BN1001" s="7">
        <v>2978.5361271637498</v>
      </c>
      <c r="BO1001" s="7">
        <v>93.224917908098504</v>
      </c>
      <c r="BP1001" s="7">
        <v>21.2617090707854</v>
      </c>
      <c r="BQ1001" s="7">
        <v>0.66546820252849503</v>
      </c>
      <c r="BR1001" s="7">
        <v>37.870113837620003</v>
      </c>
      <c r="BS1001" s="7">
        <v>1.1852930778597801</v>
      </c>
      <c r="BT1001" s="7">
        <v>3.0000000488944401</v>
      </c>
      <c r="BU1001" s="7">
        <v>9.3896715145365697E-2</v>
      </c>
      <c r="BV1001" s="7">
        <v>4.6886324920924398</v>
      </c>
      <c r="BW1001" s="7">
        <v>0.14674906078536601</v>
      </c>
      <c r="BX1001" s="7">
        <v>30.249727826492698</v>
      </c>
      <c r="BY1001" s="7">
        <v>0.94678334355219795</v>
      </c>
      <c r="BZ1001" s="7">
        <v>105.872649432614</v>
      </c>
      <c r="CA1001" s="7">
        <v>3.31369794781265</v>
      </c>
      <c r="CB1001" s="7">
        <v>20.324726275858399</v>
      </c>
      <c r="CC1001" s="7">
        <v>1.7875748703481398</v>
      </c>
      <c r="CD1001" s="7">
        <v>12.3818325090157</v>
      </c>
      <c r="CE1001" s="7">
        <v>1.0889914255950499</v>
      </c>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s="7"/>
      <c r="EE1001" s="7"/>
      <c r="EF1001" s="7">
        <v>232</v>
      </c>
      <c r="EG1001" s="7">
        <v>788</v>
      </c>
      <c r="EH1001" s="7">
        <v>490</v>
      </c>
      <c r="EI1001" s="7">
        <v>3094</v>
      </c>
      <c r="EJ1001" s="7">
        <v>22</v>
      </c>
      <c r="EK1001" s="7">
        <v>40</v>
      </c>
      <c r="EL1001" s="7">
        <v>3</v>
      </c>
      <c r="EM1001" s="7">
        <v>5</v>
      </c>
      <c r="EN1001" s="7">
        <v>31</v>
      </c>
      <c r="EO1001" s="7">
        <v>110</v>
      </c>
      <c r="EP1001" s="7">
        <v>23</v>
      </c>
      <c r="EQ1001" s="7">
        <v>14</v>
      </c>
    </row>
    <row r="1002" spans="1:147" x14ac:dyDescent="0.35">
      <c r="A1002" s="7" t="s">
        <v>1480</v>
      </c>
      <c r="B1002" s="7" t="e" vm="1">
        <v>#VALUE!</v>
      </c>
      <c r="C1002" s="7" t="e" vm="11">
        <v>#VALUE!</v>
      </c>
      <c r="D1002" s="7">
        <v>1</v>
      </c>
      <c r="E1002" s="7">
        <v>2719</v>
      </c>
      <c r="F1002" s="7">
        <v>1057</v>
      </c>
      <c r="G1002" s="7">
        <v>0</v>
      </c>
      <c r="H1002" s="7">
        <v>0</v>
      </c>
      <c r="I1002" s="7">
        <v>0</v>
      </c>
      <c r="J1002" s="7">
        <v>0</v>
      </c>
      <c r="K1002" s="7">
        <v>0</v>
      </c>
      <c r="L1002" s="7">
        <v>0</v>
      </c>
      <c r="M1002" s="7">
        <v>0</v>
      </c>
      <c r="N1002" s="7">
        <v>0</v>
      </c>
      <c r="O1002" s="7">
        <v>0</v>
      </c>
      <c r="P1002" s="7">
        <v>7.9311634867190399</v>
      </c>
      <c r="Q1002" s="7">
        <v>133864</v>
      </c>
      <c r="R1002" s="7">
        <v>0</v>
      </c>
      <c r="S1002" s="7">
        <v>1</v>
      </c>
      <c r="T1002" s="7">
        <v>0</v>
      </c>
      <c r="U1002" s="7">
        <v>1</v>
      </c>
      <c r="V1002" s="7">
        <v>0</v>
      </c>
      <c r="W1002" s="7">
        <v>0</v>
      </c>
      <c r="X1002" s="7">
        <v>0</v>
      </c>
      <c r="Y1002" s="7">
        <v>0</v>
      </c>
      <c r="Z1002" s="7"/>
      <c r="AA1002" s="7">
        <v>1161.3367519378701</v>
      </c>
      <c r="AB1002" s="7"/>
      <c r="AC1002" s="7"/>
      <c r="AD1002" s="7">
        <v>182.49567387253001</v>
      </c>
      <c r="AE1002" s="7"/>
      <c r="AF1002" s="7">
        <v>1161.3367519378701</v>
      </c>
      <c r="AG1002" s="7">
        <v>42.711907022356201</v>
      </c>
      <c r="AH1002" s="7">
        <v>182.49567387253001</v>
      </c>
      <c r="AI1002" s="7">
        <v>6.7118673730242895</v>
      </c>
      <c r="AJ1002" s="7">
        <v>349.72802143543998</v>
      </c>
      <c r="AK1002" s="7">
        <v>12.862376661840399</v>
      </c>
      <c r="AL1002" s="7">
        <v>131.00138660520301</v>
      </c>
      <c r="AM1002" s="7">
        <v>4.8179987717985702</v>
      </c>
      <c r="AN1002" s="7">
        <v>1082.1798726320301</v>
      </c>
      <c r="AO1002" s="7">
        <v>39.800657323722902</v>
      </c>
      <c r="AP1002" s="7">
        <v>20.512792792171201</v>
      </c>
      <c r="AQ1002" s="7">
        <v>0.75442415565175591</v>
      </c>
      <c r="AR1002" s="7">
        <v>34.214376816526098</v>
      </c>
      <c r="AS1002" s="7">
        <v>1.2583441271249001</v>
      </c>
      <c r="AT1002" s="7">
        <v>0</v>
      </c>
      <c r="AU1002" s="7">
        <v>0</v>
      </c>
      <c r="AV1002" s="7">
        <v>0.59501041378825903</v>
      </c>
      <c r="AW1002" s="7">
        <v>2.1883428237891099E-2</v>
      </c>
      <c r="AX1002" s="7">
        <v>23.8347200099379</v>
      </c>
      <c r="AY1002" s="7">
        <v>0.87659874990577014</v>
      </c>
      <c r="AZ1002" s="7">
        <v>48.747513936832497</v>
      </c>
      <c r="BA1002" s="7">
        <v>1.7928471473641998</v>
      </c>
      <c r="BB1002" s="7">
        <v>24.848860628902901</v>
      </c>
      <c r="BC1002" s="7">
        <v>2.3508855845698102</v>
      </c>
      <c r="BD1002" s="7">
        <v>20.197094962932201</v>
      </c>
      <c r="BE1002" s="7">
        <v>1.91079422544297</v>
      </c>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7"/>
      <c r="EA1002" s="7"/>
      <c r="EB1002" s="7"/>
      <c r="EC1002" s="7"/>
      <c r="ED1002" s="7"/>
      <c r="EE1002" s="7"/>
      <c r="EF1002" s="7">
        <v>376</v>
      </c>
      <c r="EG1002" s="7">
        <v>706</v>
      </c>
      <c r="EH1002" s="7">
        <v>314</v>
      </c>
      <c r="EI1002" s="7">
        <v>2434</v>
      </c>
      <c r="EJ1002" s="7">
        <v>36</v>
      </c>
      <c r="EK1002" s="7">
        <v>181</v>
      </c>
      <c r="EL1002" s="7">
        <v>0</v>
      </c>
      <c r="EM1002" s="7">
        <v>6</v>
      </c>
      <c r="EN1002" s="7">
        <v>62</v>
      </c>
      <c r="EO1002" s="7">
        <v>169</v>
      </c>
      <c r="EP1002" s="7">
        <v>84</v>
      </c>
      <c r="EQ1002" s="7">
        <v>54</v>
      </c>
    </row>
    <row r="1003" spans="1:147" x14ac:dyDescent="0.35">
      <c r="A1003" s="7" t="s">
        <v>1481</v>
      </c>
      <c r="B1003" s="7" t="e" vm="1">
        <v>#VALUE!</v>
      </c>
      <c r="C1003" s="7" t="e" vm="11">
        <v>#VALUE!</v>
      </c>
      <c r="D1003" s="7">
        <v>1</v>
      </c>
      <c r="E1003" s="7">
        <v>1358</v>
      </c>
      <c r="F1003" s="7">
        <v>602</v>
      </c>
      <c r="G1003" s="7">
        <v>0</v>
      </c>
      <c r="H1003" s="7">
        <v>0</v>
      </c>
      <c r="I1003" s="7">
        <v>0</v>
      </c>
      <c r="J1003" s="7">
        <v>0</v>
      </c>
      <c r="K1003" s="7">
        <v>0</v>
      </c>
      <c r="L1003" s="7">
        <v>0</v>
      </c>
      <c r="M1003" s="7">
        <v>0</v>
      </c>
      <c r="N1003" s="7">
        <v>0</v>
      </c>
      <c r="O1003" s="7">
        <v>0</v>
      </c>
      <c r="P1003" s="7">
        <v>4.7325102880658401</v>
      </c>
      <c r="Q1003" s="7">
        <v>93583</v>
      </c>
      <c r="R1003" s="7">
        <v>1</v>
      </c>
      <c r="S1003" s="7">
        <v>1</v>
      </c>
      <c r="T1003" s="7">
        <v>1</v>
      </c>
      <c r="U1003" s="7">
        <v>1</v>
      </c>
      <c r="V1003" s="7">
        <v>1</v>
      </c>
      <c r="W1003" s="7">
        <v>0</v>
      </c>
      <c r="X1003" s="7">
        <v>0</v>
      </c>
      <c r="Y1003" s="7">
        <v>0</v>
      </c>
      <c r="Z1003" s="7">
        <v>1358.0000032877399</v>
      </c>
      <c r="AA1003" s="7">
        <v>1358.0000032877399</v>
      </c>
      <c r="AB1003" s="7">
        <v>1358.0000032877399</v>
      </c>
      <c r="AC1003" s="7">
        <v>182.32407409654101</v>
      </c>
      <c r="AD1003" s="7">
        <v>182.32407409654101</v>
      </c>
      <c r="AE1003" s="7">
        <v>182.32407409654101</v>
      </c>
      <c r="AF1003" s="7">
        <v>1358.0000032877399</v>
      </c>
      <c r="AG1003" s="7">
        <v>100.000000242102</v>
      </c>
      <c r="AH1003" s="7">
        <v>182.32407409654101</v>
      </c>
      <c r="AI1003" s="7">
        <v>13.425925927580401</v>
      </c>
      <c r="AJ1003" s="7">
        <v>285.99999983172199</v>
      </c>
      <c r="AK1003" s="7">
        <v>21.060382903661402</v>
      </c>
      <c r="AL1003" s="7">
        <v>178.999999737905</v>
      </c>
      <c r="AM1003" s="7">
        <v>13.181148728858998</v>
      </c>
      <c r="AN1003" s="7">
        <v>1224.0000117510201</v>
      </c>
      <c r="AO1003" s="7">
        <v>90.132548729824805</v>
      </c>
      <c r="AP1003" s="7">
        <v>24.000000212341501</v>
      </c>
      <c r="AQ1003" s="7">
        <v>1.7673048757247098</v>
      </c>
      <c r="AR1003" s="7">
        <v>70.999999415027602</v>
      </c>
      <c r="AS1003" s="7">
        <v>5.2282768346853903</v>
      </c>
      <c r="AT1003" s="7">
        <v>0</v>
      </c>
      <c r="AU1003" s="7">
        <v>0</v>
      </c>
      <c r="AV1003" s="7">
        <v>1.9999999944120599</v>
      </c>
      <c r="AW1003" s="7">
        <v>0.14727540459588101</v>
      </c>
      <c r="AX1003" s="7">
        <v>37.000000190615502</v>
      </c>
      <c r="AY1003" s="7">
        <v>2.72459500667272</v>
      </c>
      <c r="AZ1003" s="7">
        <v>68.000000411644606</v>
      </c>
      <c r="BA1003" s="7">
        <v>5.0073638005629295</v>
      </c>
      <c r="BB1003" s="7">
        <v>5.18965512540899</v>
      </c>
      <c r="BC1003" s="7">
        <v>0.86206895770913494</v>
      </c>
      <c r="BD1003" s="7">
        <v>24.465517222244699</v>
      </c>
      <c r="BE1003" s="7">
        <v>4.0640394056884794</v>
      </c>
      <c r="BF1003" s="7">
        <v>1358.0000032877399</v>
      </c>
      <c r="BG1003" s="7">
        <v>100.000000242102</v>
      </c>
      <c r="BH1003" s="7">
        <v>182.32407409654101</v>
      </c>
      <c r="BI1003" s="7">
        <v>13.425925927580401</v>
      </c>
      <c r="BJ1003" s="7">
        <v>285.99999983172199</v>
      </c>
      <c r="BK1003" s="7">
        <v>21.060382903661402</v>
      </c>
      <c r="BL1003" s="7">
        <v>178.999999737905</v>
      </c>
      <c r="BM1003" s="7">
        <v>13.181148728858998</v>
      </c>
      <c r="BN1003" s="7">
        <v>1224.0000117510201</v>
      </c>
      <c r="BO1003" s="7">
        <v>90.132548729824805</v>
      </c>
      <c r="BP1003" s="7">
        <v>24.000000212341501</v>
      </c>
      <c r="BQ1003" s="7">
        <v>1.7673048757247098</v>
      </c>
      <c r="BR1003" s="7">
        <v>70.999999415027602</v>
      </c>
      <c r="BS1003" s="7">
        <v>5.2282768346853903</v>
      </c>
      <c r="BT1003" s="7">
        <v>0</v>
      </c>
      <c r="BU1003" s="7">
        <v>0</v>
      </c>
      <c r="BV1003" s="7">
        <v>1.9999999944120599</v>
      </c>
      <c r="BW1003" s="7">
        <v>0.14727540459588101</v>
      </c>
      <c r="BX1003" s="7">
        <v>37.000000190615502</v>
      </c>
      <c r="BY1003" s="7">
        <v>2.72459500667272</v>
      </c>
      <c r="BZ1003" s="7">
        <v>68.000000411644606</v>
      </c>
      <c r="CA1003" s="7">
        <v>5.0073638005629295</v>
      </c>
      <c r="CB1003" s="7">
        <v>5.18965512540899</v>
      </c>
      <c r="CC1003" s="7">
        <v>0.86206895770913494</v>
      </c>
      <c r="CD1003" s="7">
        <v>24.465517222244699</v>
      </c>
      <c r="CE1003" s="7">
        <v>4.0640394056884794</v>
      </c>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v>261</v>
      </c>
      <c r="EG1003" s="7">
        <v>286</v>
      </c>
      <c r="EH1003" s="7">
        <v>179</v>
      </c>
      <c r="EI1003" s="7">
        <v>1224</v>
      </c>
      <c r="EJ1003" s="7">
        <v>24</v>
      </c>
      <c r="EK1003" s="7">
        <v>71</v>
      </c>
      <c r="EL1003" s="7">
        <v>0</v>
      </c>
      <c r="EM1003" s="7">
        <v>2</v>
      </c>
      <c r="EN1003" s="7">
        <v>37</v>
      </c>
      <c r="EO1003" s="7">
        <v>68</v>
      </c>
      <c r="EP1003" s="7">
        <v>7</v>
      </c>
      <c r="EQ1003" s="7">
        <v>33</v>
      </c>
    </row>
    <row r="1004" spans="1:147" x14ac:dyDescent="0.35">
      <c r="A1004" s="7" t="s">
        <v>1482</v>
      </c>
      <c r="B1004" s="7" t="e" vm="1">
        <v>#VALUE!</v>
      </c>
      <c r="C1004" s="7" t="e" vm="11">
        <v>#VALUE!</v>
      </c>
      <c r="D1004" s="7">
        <v>1</v>
      </c>
      <c r="E1004" s="7">
        <v>3648</v>
      </c>
      <c r="F1004" s="7">
        <v>1418</v>
      </c>
      <c r="G1004" s="7">
        <v>0</v>
      </c>
      <c r="H1004" s="7">
        <v>0</v>
      </c>
      <c r="I1004" s="7">
        <v>0</v>
      </c>
      <c r="J1004" s="7">
        <v>0</v>
      </c>
      <c r="K1004" s="7">
        <v>0</v>
      </c>
      <c r="L1004" s="7">
        <v>0</v>
      </c>
      <c r="M1004" s="7">
        <v>0</v>
      </c>
      <c r="N1004" s="7">
        <v>0</v>
      </c>
      <c r="O1004" s="7">
        <v>0</v>
      </c>
      <c r="P1004" s="7">
        <v>12.7587184576127</v>
      </c>
      <c r="Q1004" s="7">
        <v>118259</v>
      </c>
      <c r="R1004" s="7">
        <v>1</v>
      </c>
      <c r="S1004" s="7">
        <v>1</v>
      </c>
      <c r="T1004" s="7">
        <v>1</v>
      </c>
      <c r="U1004" s="7">
        <v>1</v>
      </c>
      <c r="V1004" s="7">
        <v>1</v>
      </c>
      <c r="W1004" s="7">
        <v>0</v>
      </c>
      <c r="X1004" s="7">
        <v>0</v>
      </c>
      <c r="Y1004" s="7">
        <v>0</v>
      </c>
      <c r="Z1004" s="7">
        <v>3647.9999994813702</v>
      </c>
      <c r="AA1004" s="7">
        <v>3647.9999994813702</v>
      </c>
      <c r="AB1004" s="7">
        <v>3647.9999994813702</v>
      </c>
      <c r="AC1004" s="7">
        <v>627.45138388185296</v>
      </c>
      <c r="AD1004" s="7">
        <v>627.45138388185296</v>
      </c>
      <c r="AE1004" s="7">
        <v>627.45138388185296</v>
      </c>
      <c r="AF1004" s="7">
        <v>3647.9999994813702</v>
      </c>
      <c r="AG1004" s="7">
        <v>99.999999985783191</v>
      </c>
      <c r="AH1004" s="7">
        <v>627.45138388185296</v>
      </c>
      <c r="AI1004" s="7">
        <v>17.199873461673601</v>
      </c>
      <c r="AJ1004" s="7">
        <v>884.99999794829603</v>
      </c>
      <c r="AK1004" s="7">
        <v>24.259868364810799</v>
      </c>
      <c r="AL1004" s="7">
        <v>314.00000020634599</v>
      </c>
      <c r="AM1004" s="7">
        <v>8.6074561460072996</v>
      </c>
      <c r="AN1004" s="7">
        <v>3399.0000134153502</v>
      </c>
      <c r="AO1004" s="7">
        <v>93.174342473008593</v>
      </c>
      <c r="AP1004" s="7">
        <v>48.000000694446499</v>
      </c>
      <c r="AQ1004" s="7">
        <v>1.31578949272057</v>
      </c>
      <c r="AR1004" s="7">
        <v>116.000000707369</v>
      </c>
      <c r="AS1004" s="7">
        <v>3.1798245807941004</v>
      </c>
      <c r="AT1004" s="7">
        <v>0</v>
      </c>
      <c r="AU1004" s="7">
        <v>0</v>
      </c>
      <c r="AV1004" s="7">
        <v>8.0000000111758691</v>
      </c>
      <c r="AW1004" s="7">
        <v>0.21929824592039102</v>
      </c>
      <c r="AX1004" s="7">
        <v>77.000000207423</v>
      </c>
      <c r="AY1004" s="7">
        <v>2.1107456197210301</v>
      </c>
      <c r="AZ1004" s="7">
        <v>219.00000075495299</v>
      </c>
      <c r="BA1004" s="7">
        <v>6.0032894943792003</v>
      </c>
      <c r="BB1004" s="7">
        <v>80.986026633086993</v>
      </c>
      <c r="BC1004" s="7">
        <v>5.7112853760992301</v>
      </c>
      <c r="BD1004" s="7">
        <v>156.145904228462</v>
      </c>
      <c r="BE1004" s="7">
        <v>11.011699875067899</v>
      </c>
      <c r="BF1004" s="7">
        <v>3647.9999994813702</v>
      </c>
      <c r="BG1004" s="7">
        <v>99.999999985783191</v>
      </c>
      <c r="BH1004" s="7">
        <v>627.45138388185296</v>
      </c>
      <c r="BI1004" s="7">
        <v>17.199873461673601</v>
      </c>
      <c r="BJ1004" s="7">
        <v>884.99999794829603</v>
      </c>
      <c r="BK1004" s="7">
        <v>24.259868364810799</v>
      </c>
      <c r="BL1004" s="7">
        <v>314.00000020634599</v>
      </c>
      <c r="BM1004" s="7">
        <v>8.6074561460072996</v>
      </c>
      <c r="BN1004" s="7">
        <v>3399.0000134153502</v>
      </c>
      <c r="BO1004" s="7">
        <v>93.174342473008593</v>
      </c>
      <c r="BP1004" s="7">
        <v>48.000000694446499</v>
      </c>
      <c r="BQ1004" s="7">
        <v>1.31578949272057</v>
      </c>
      <c r="BR1004" s="7">
        <v>116.000000707369</v>
      </c>
      <c r="BS1004" s="7">
        <v>3.1798245807941004</v>
      </c>
      <c r="BT1004" s="7">
        <v>0</v>
      </c>
      <c r="BU1004" s="7">
        <v>0</v>
      </c>
      <c r="BV1004" s="7">
        <v>8.0000000111758691</v>
      </c>
      <c r="BW1004" s="7">
        <v>0.21929824592039102</v>
      </c>
      <c r="BX1004" s="7">
        <v>77.000000207423</v>
      </c>
      <c r="BY1004" s="7">
        <v>2.1107456197210301</v>
      </c>
      <c r="BZ1004" s="7">
        <v>219.00000075495299</v>
      </c>
      <c r="CA1004" s="7">
        <v>6.0032894943792003</v>
      </c>
      <c r="CB1004" s="7">
        <v>80.986026633086993</v>
      </c>
      <c r="CC1004" s="7">
        <v>5.7112853760992301</v>
      </c>
      <c r="CD1004" s="7">
        <v>156.145904228462</v>
      </c>
      <c r="CE1004" s="7">
        <v>11.011699875067899</v>
      </c>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v>623</v>
      </c>
      <c r="EG1004" s="7">
        <v>885</v>
      </c>
      <c r="EH1004" s="7">
        <v>314</v>
      </c>
      <c r="EI1004" s="7">
        <v>3399</v>
      </c>
      <c r="EJ1004" s="7">
        <v>48</v>
      </c>
      <c r="EK1004" s="7">
        <v>116</v>
      </c>
      <c r="EL1004" s="7">
        <v>0</v>
      </c>
      <c r="EM1004" s="7">
        <v>8</v>
      </c>
      <c r="EN1004" s="7">
        <v>77</v>
      </c>
      <c r="EO1004" s="7">
        <v>219</v>
      </c>
      <c r="EP1004" s="7">
        <v>94</v>
      </c>
      <c r="EQ1004" s="7">
        <v>160</v>
      </c>
    </row>
    <row r="1005" spans="1:147" x14ac:dyDescent="0.35">
      <c r="A1005" s="7" t="s">
        <v>1483</v>
      </c>
      <c r="B1005" s="7" t="e" vm="1">
        <v>#VALUE!</v>
      </c>
      <c r="C1005" s="7" t="e" vm="11">
        <v>#VALUE!</v>
      </c>
      <c r="D1005" s="7">
        <v>0</v>
      </c>
      <c r="E1005" s="7">
        <v>6343</v>
      </c>
      <c r="F1005" s="7">
        <v>1856</v>
      </c>
      <c r="G1005" s="7">
        <v>0</v>
      </c>
      <c r="H1005" s="7">
        <v>1148</v>
      </c>
      <c r="I1005" s="7">
        <v>18.098691470912819</v>
      </c>
      <c r="J1005" s="7">
        <v>0</v>
      </c>
      <c r="K1005" s="7">
        <v>0</v>
      </c>
      <c r="L1005" s="7">
        <v>0</v>
      </c>
      <c r="M1005" s="7">
        <v>0</v>
      </c>
      <c r="N1005" s="7">
        <v>0</v>
      </c>
      <c r="O1005" s="7">
        <v>0</v>
      </c>
      <c r="P1005" s="7">
        <v>2.3417172593235001</v>
      </c>
      <c r="Q1005" s="7">
        <v>157763</v>
      </c>
      <c r="R1005" s="7">
        <v>0</v>
      </c>
      <c r="S1005" s="7">
        <v>0</v>
      </c>
      <c r="T1005" s="7">
        <v>0</v>
      </c>
      <c r="U1005" s="7">
        <v>0</v>
      </c>
      <c r="V1005" s="7">
        <v>0</v>
      </c>
      <c r="W1005" s="7">
        <v>0</v>
      </c>
      <c r="X1005" s="7">
        <v>0</v>
      </c>
      <c r="Y1005" s="7">
        <v>0</v>
      </c>
      <c r="Z1005" s="7"/>
      <c r="AA1005" s="7"/>
      <c r="AB1005" s="7"/>
      <c r="AC1005" s="7"/>
      <c r="AD1005" s="7"/>
      <c r="AE1005" s="7"/>
      <c r="AF1005" s="7">
        <v>6243.6136342912796</v>
      </c>
      <c r="AG1005" s="7">
        <v>98.433133127719998</v>
      </c>
      <c r="AH1005" s="7">
        <v>337.76332039845897</v>
      </c>
      <c r="AI1005" s="7">
        <v>5.32497746174458</v>
      </c>
      <c r="AJ1005" s="7">
        <v>1416.45991368146</v>
      </c>
      <c r="AK1005" s="7">
        <v>22.331072263620698</v>
      </c>
      <c r="AL1005" s="7">
        <v>524.76191873893902</v>
      </c>
      <c r="AM1005" s="7">
        <v>8.2730871628399587</v>
      </c>
      <c r="AN1005" s="7">
        <v>4954.5781729977898</v>
      </c>
      <c r="AO1005" s="7">
        <v>78.110959687809995</v>
      </c>
      <c r="AP1005" s="7">
        <v>721.85198213032004</v>
      </c>
      <c r="AQ1005" s="7">
        <v>11.380292954916001</v>
      </c>
      <c r="AR1005" s="7">
        <v>233.356133802568</v>
      </c>
      <c r="AS1005" s="7">
        <v>3.6789552861826897</v>
      </c>
      <c r="AT1005" s="7">
        <v>0</v>
      </c>
      <c r="AU1005" s="7">
        <v>0</v>
      </c>
      <c r="AV1005" s="7">
        <v>20.9753341721986</v>
      </c>
      <c r="AW1005" s="7">
        <v>0.33068475756264498</v>
      </c>
      <c r="AX1005" s="7">
        <v>312.85200274957901</v>
      </c>
      <c r="AY1005" s="7">
        <v>4.9322403082071506</v>
      </c>
      <c r="AZ1005" s="7">
        <v>516.97531937307895</v>
      </c>
      <c r="BA1005" s="7">
        <v>8.150328225966879</v>
      </c>
      <c r="BB1005" s="7">
        <v>2.2673350661043501</v>
      </c>
      <c r="BC1005" s="7">
        <v>0.122162449682347</v>
      </c>
      <c r="BD1005" s="7">
        <v>21.9343038988121</v>
      </c>
      <c r="BE1005" s="7">
        <v>1.1818051669618599</v>
      </c>
      <c r="BF1005" s="7">
        <v>5726.1713161302596</v>
      </c>
      <c r="BG1005" s="7">
        <v>90.275442474070005</v>
      </c>
      <c r="BH1005" s="7">
        <v>316.94348471285798</v>
      </c>
      <c r="BI1005" s="7">
        <v>4.9967442016846597</v>
      </c>
      <c r="BJ1005" s="7">
        <v>1272.9364028989501</v>
      </c>
      <c r="BK1005" s="7">
        <v>20.068365172614598</v>
      </c>
      <c r="BL1005" s="7">
        <v>479.16181257278703</v>
      </c>
      <c r="BM1005" s="7">
        <v>7.5541827616709298</v>
      </c>
      <c r="BN1005" s="7">
        <v>4468.7789367700298</v>
      </c>
      <c r="BO1005" s="7">
        <v>70.452135216301897</v>
      </c>
      <c r="BP1005" s="7">
        <v>716.53891820704996</v>
      </c>
      <c r="BQ1005" s="7">
        <v>11.296530320148999</v>
      </c>
      <c r="BR1005" s="7">
        <v>219.61229649349801</v>
      </c>
      <c r="BS1005" s="7">
        <v>3.4622780465631102</v>
      </c>
      <c r="BT1005" s="7">
        <v>0</v>
      </c>
      <c r="BU1005" s="7">
        <v>0</v>
      </c>
      <c r="BV1005" s="7">
        <v>19.065870279507699</v>
      </c>
      <c r="BW1005" s="7">
        <v>0.30058127509865601</v>
      </c>
      <c r="BX1005" s="7">
        <v>302.17528948992202</v>
      </c>
      <c r="BY1005" s="7">
        <v>4.7639175388605004</v>
      </c>
      <c r="BZ1005" s="7">
        <v>506.80770254287199</v>
      </c>
      <c r="CA1005" s="7">
        <v>7.9900315709107996</v>
      </c>
      <c r="CB1005" s="7">
        <v>1.73434952617936</v>
      </c>
      <c r="CC1005" s="7">
        <v>9.34455563674223E-2</v>
      </c>
      <c r="CD1005" s="7">
        <v>19.879419891240399</v>
      </c>
      <c r="CE1005" s="7">
        <v>1.0710894337952799</v>
      </c>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v>212</v>
      </c>
      <c r="EG1005" s="7">
        <v>1443</v>
      </c>
      <c r="EH1005" s="7">
        <v>536</v>
      </c>
      <c r="EI1005" s="7">
        <v>5049</v>
      </c>
      <c r="EJ1005" s="7">
        <v>723</v>
      </c>
      <c r="EK1005" s="7">
        <v>236</v>
      </c>
      <c r="EL1005" s="7">
        <v>0</v>
      </c>
      <c r="EM1005" s="7">
        <v>21</v>
      </c>
      <c r="EN1005" s="7">
        <v>314</v>
      </c>
      <c r="EO1005" s="7">
        <v>519</v>
      </c>
      <c r="EP1005" s="7">
        <v>2</v>
      </c>
      <c r="EQ1005" s="7">
        <v>19</v>
      </c>
    </row>
    <row r="1006" spans="1:147" x14ac:dyDescent="0.35">
      <c r="A1006" s="7" t="s">
        <v>1484</v>
      </c>
      <c r="B1006" s="7" t="e" vm="1">
        <v>#VALUE!</v>
      </c>
      <c r="C1006" s="7" t="e" vm="11">
        <v>#VALUE!</v>
      </c>
      <c r="D1006" s="7">
        <v>0</v>
      </c>
      <c r="E1006" s="7">
        <v>7135</v>
      </c>
      <c r="F1006" s="7">
        <v>2712</v>
      </c>
      <c r="G1006" s="7">
        <v>0</v>
      </c>
      <c r="H1006" s="7">
        <v>73</v>
      </c>
      <c r="I1006" s="7">
        <v>1.02312543798178</v>
      </c>
      <c r="J1006" s="7">
        <v>0</v>
      </c>
      <c r="K1006" s="7">
        <v>0</v>
      </c>
      <c r="L1006" s="7">
        <v>0</v>
      </c>
      <c r="M1006" s="7">
        <v>0</v>
      </c>
      <c r="N1006" s="7">
        <v>0</v>
      </c>
      <c r="O1006" s="7">
        <v>0</v>
      </c>
      <c r="P1006" s="7">
        <v>3.6915646023805397</v>
      </c>
      <c r="Q1006" s="7">
        <v>168036</v>
      </c>
      <c r="R1006" s="7">
        <v>0</v>
      </c>
      <c r="S1006" s="7">
        <v>0</v>
      </c>
      <c r="T1006" s="7">
        <v>0</v>
      </c>
      <c r="U1006" s="7">
        <v>0</v>
      </c>
      <c r="V1006" s="7">
        <v>0</v>
      </c>
      <c r="W1006" s="7">
        <v>0</v>
      </c>
      <c r="X1006" s="7">
        <v>0</v>
      </c>
      <c r="Y1006" s="7">
        <v>0</v>
      </c>
      <c r="Z1006" s="7"/>
      <c r="AA1006" s="7"/>
      <c r="AB1006" s="7"/>
      <c r="AC1006" s="7"/>
      <c r="AD1006" s="7"/>
      <c r="AE1006" s="7"/>
      <c r="AF1006" s="7">
        <v>6881.5402121416701</v>
      </c>
      <c r="AG1006" s="7">
        <v>96.447655390913397</v>
      </c>
      <c r="AH1006" s="7">
        <v>487.44909673354101</v>
      </c>
      <c r="AI1006" s="7">
        <v>6.8318023368400995</v>
      </c>
      <c r="AJ1006" s="7">
        <v>1764.11111676779</v>
      </c>
      <c r="AK1006" s="7">
        <v>24.724752862898299</v>
      </c>
      <c r="AL1006" s="7">
        <v>843.49038319077204</v>
      </c>
      <c r="AM1006" s="7">
        <v>11.821869421033899</v>
      </c>
      <c r="AN1006" s="7">
        <v>6377.32878040377</v>
      </c>
      <c r="AO1006" s="7">
        <v>89.380921939786489</v>
      </c>
      <c r="AP1006" s="7">
        <v>84.855555795511506</v>
      </c>
      <c r="AQ1006" s="7">
        <v>1.1892859957324702</v>
      </c>
      <c r="AR1006" s="7">
        <v>262.42789928558898</v>
      </c>
      <c r="AS1006" s="7">
        <v>3.67803643007132</v>
      </c>
      <c r="AT1006" s="7">
        <v>5.9999997019767797</v>
      </c>
      <c r="AU1006" s="7">
        <v>8.4092497575007405E-2</v>
      </c>
      <c r="AV1006" s="7">
        <v>5.7984745471931101</v>
      </c>
      <c r="AW1006" s="7">
        <v>8.1268038503056902E-2</v>
      </c>
      <c r="AX1006" s="7">
        <v>145.12951570029301</v>
      </c>
      <c r="AY1006" s="7">
        <v>2.0340506755472099</v>
      </c>
      <c r="AZ1006" s="7">
        <v>228.17039282147601</v>
      </c>
      <c r="BA1006" s="7">
        <v>3.1979031930129702</v>
      </c>
      <c r="BB1006" s="7">
        <v>38.799738488023699</v>
      </c>
      <c r="BC1006" s="7">
        <v>1.43066882330471</v>
      </c>
      <c r="BD1006" s="7">
        <v>34.456718901527502</v>
      </c>
      <c r="BE1006" s="7">
        <v>1.2705279830946701</v>
      </c>
      <c r="BF1006" s="7">
        <v>5551.5377192695996</v>
      </c>
      <c r="BG1006" s="7">
        <v>77.807115897261397</v>
      </c>
      <c r="BH1006" s="7">
        <v>407.14161491293299</v>
      </c>
      <c r="BI1006" s="7">
        <v>5.70625949422472</v>
      </c>
      <c r="BJ1006" s="7">
        <v>1513.2637698312101</v>
      </c>
      <c r="BK1006" s="7">
        <v>21.209022702609801</v>
      </c>
      <c r="BL1006" s="7">
        <v>615.42730813452999</v>
      </c>
      <c r="BM1006" s="7">
        <v>8.6254703312478007</v>
      </c>
      <c r="BN1006" s="7">
        <v>5193.9053605119097</v>
      </c>
      <c r="BO1006" s="7">
        <v>72.794749271365305</v>
      </c>
      <c r="BP1006" s="7">
        <v>71.2672525426606</v>
      </c>
      <c r="BQ1006" s="7">
        <v>0.99884025988312009</v>
      </c>
      <c r="BR1006" s="7">
        <v>160.40290134528701</v>
      </c>
      <c r="BS1006" s="7">
        <v>2.24811354373213</v>
      </c>
      <c r="BT1006" s="7">
        <v>3.13161033391953</v>
      </c>
      <c r="BU1006" s="7">
        <v>4.3890824581913498E-2</v>
      </c>
      <c r="BV1006" s="7">
        <v>5.0000000416494004</v>
      </c>
      <c r="BW1006" s="7">
        <v>7.0077085377006298E-2</v>
      </c>
      <c r="BX1006" s="7">
        <v>117.830605003244</v>
      </c>
      <c r="BY1006" s="7">
        <v>1.6514450596109902</v>
      </c>
      <c r="BZ1006" s="7">
        <v>192.68341602372499</v>
      </c>
      <c r="CA1006" s="7">
        <v>2.7005384165903998</v>
      </c>
      <c r="CB1006" s="7">
        <v>31.888087255805701</v>
      </c>
      <c r="CC1006" s="7">
        <v>1.1758144268364901</v>
      </c>
      <c r="CD1006" s="7">
        <v>25.919314539480698</v>
      </c>
      <c r="CE1006" s="7">
        <v>0.95572693729648694</v>
      </c>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c r="ED1006" s="7"/>
      <c r="EE1006" s="7"/>
      <c r="EF1006" s="7">
        <v>398</v>
      </c>
      <c r="EG1006" s="7">
        <v>1799</v>
      </c>
      <c r="EH1006" s="7">
        <v>901</v>
      </c>
      <c r="EI1006" s="7">
        <v>6600</v>
      </c>
      <c r="EJ1006" s="7">
        <v>87</v>
      </c>
      <c r="EK1006" s="7">
        <v>289</v>
      </c>
      <c r="EL1006" s="7">
        <v>6</v>
      </c>
      <c r="EM1006" s="7">
        <v>6</v>
      </c>
      <c r="EN1006" s="7">
        <v>147</v>
      </c>
      <c r="EO1006" s="7">
        <v>236</v>
      </c>
      <c r="EP1006" s="7">
        <v>41</v>
      </c>
      <c r="EQ1006" s="7">
        <v>31</v>
      </c>
    </row>
    <row r="1007" spans="1:147" x14ac:dyDescent="0.35">
      <c r="A1007" s="7" t="s">
        <v>1485</v>
      </c>
      <c r="B1007" s="7" t="e" vm="1">
        <v>#VALUE!</v>
      </c>
      <c r="C1007" s="7" t="e" vm="11">
        <v>#VALUE!</v>
      </c>
      <c r="D1007" s="7">
        <v>1</v>
      </c>
      <c r="E1007" s="7">
        <v>5416</v>
      </c>
      <c r="F1007" s="7">
        <v>2211</v>
      </c>
      <c r="G1007" s="7">
        <v>0</v>
      </c>
      <c r="H1007" s="7">
        <v>0</v>
      </c>
      <c r="I1007" s="7">
        <v>0</v>
      </c>
      <c r="J1007" s="7">
        <v>0</v>
      </c>
      <c r="K1007" s="7">
        <v>0</v>
      </c>
      <c r="L1007" s="7">
        <v>0</v>
      </c>
      <c r="M1007" s="7">
        <v>0</v>
      </c>
      <c r="N1007" s="7">
        <v>0</v>
      </c>
      <c r="O1007" s="7">
        <v>0</v>
      </c>
      <c r="P1007" s="7">
        <v>3.26375711574953</v>
      </c>
      <c r="Q1007" s="7">
        <v>152827</v>
      </c>
      <c r="R1007" s="7">
        <v>1</v>
      </c>
      <c r="S1007" s="7">
        <v>1</v>
      </c>
      <c r="T1007" s="7">
        <v>1</v>
      </c>
      <c r="U1007" s="7">
        <v>1</v>
      </c>
      <c r="V1007" s="7">
        <v>1</v>
      </c>
      <c r="W1007" s="7">
        <v>0</v>
      </c>
      <c r="X1007" s="7">
        <v>0</v>
      </c>
      <c r="Y1007" s="7">
        <v>0</v>
      </c>
      <c r="Z1007" s="7">
        <v>1478.50050643145</v>
      </c>
      <c r="AA1007" s="7">
        <v>4164.8525119536598</v>
      </c>
      <c r="AB1007" s="7">
        <v>1478.50050643145</v>
      </c>
      <c r="AC1007" s="7">
        <v>107.23402966978</v>
      </c>
      <c r="AD1007" s="7">
        <v>286.96731021666602</v>
      </c>
      <c r="AE1007" s="7">
        <v>107.23402966978</v>
      </c>
      <c r="AF1007" s="7">
        <v>4164.8525119536598</v>
      </c>
      <c r="AG1007" s="7">
        <v>76.899049334447298</v>
      </c>
      <c r="AH1007" s="7">
        <v>286.96731021666602</v>
      </c>
      <c r="AI1007" s="7">
        <v>5.29851015909649</v>
      </c>
      <c r="AJ1007" s="7">
        <v>1038.1266669228901</v>
      </c>
      <c r="AK1007" s="7">
        <v>19.167774500053401</v>
      </c>
      <c r="AL1007" s="7">
        <v>613.41766543447795</v>
      </c>
      <c r="AM1007" s="7">
        <v>11.3260277960576</v>
      </c>
      <c r="AN1007" s="7">
        <v>3747.2681246788602</v>
      </c>
      <c r="AO1007" s="7">
        <v>69.188850160244797</v>
      </c>
      <c r="AP1007" s="7">
        <v>79.326832324433994</v>
      </c>
      <c r="AQ1007" s="7">
        <v>1.4646756337598601</v>
      </c>
      <c r="AR1007" s="7">
        <v>219.31287507853699</v>
      </c>
      <c r="AS1007" s="7">
        <v>4.0493514600911595</v>
      </c>
      <c r="AT1007" s="7">
        <v>0</v>
      </c>
      <c r="AU1007" s="7">
        <v>0</v>
      </c>
      <c r="AV1007" s="7">
        <v>9.80005496181548</v>
      </c>
      <c r="AW1007" s="7">
        <v>0.18094636192421501</v>
      </c>
      <c r="AX1007" s="7">
        <v>109.144642499527</v>
      </c>
      <c r="AY1007" s="7">
        <v>2.0152260431965803</v>
      </c>
      <c r="AZ1007" s="7">
        <v>196.433487483324</v>
      </c>
      <c r="BA1007" s="7">
        <v>3.6269107733257702</v>
      </c>
      <c r="BB1007" s="7">
        <v>72.396081631588203</v>
      </c>
      <c r="BC1007" s="7">
        <v>3.2743591873174203</v>
      </c>
      <c r="BD1007" s="7">
        <v>40.794797402526697</v>
      </c>
      <c r="BE1007" s="7">
        <v>1.8450835550667899</v>
      </c>
      <c r="BF1007" s="7">
        <v>1478.50050643145</v>
      </c>
      <c r="BG1007" s="7">
        <v>27.298753811511201</v>
      </c>
      <c r="BH1007" s="7">
        <v>107.23402966978</v>
      </c>
      <c r="BI1007" s="7">
        <v>1.9799488491466</v>
      </c>
      <c r="BJ1007" s="7">
        <v>346.94093171216099</v>
      </c>
      <c r="BK1007" s="7">
        <v>6.4058517672112405</v>
      </c>
      <c r="BL1007" s="7">
        <v>222.26087426750701</v>
      </c>
      <c r="BM1007" s="7">
        <v>4.1037827597397998</v>
      </c>
      <c r="BN1007" s="7">
        <v>1367.36080285965</v>
      </c>
      <c r="BO1007" s="7">
        <v>25.246691337881298</v>
      </c>
      <c r="BP1007" s="7">
        <v>22.868274576962001</v>
      </c>
      <c r="BQ1007" s="7">
        <v>0.42223549809752597</v>
      </c>
      <c r="BR1007" s="7">
        <v>46.801527878502398</v>
      </c>
      <c r="BS1007" s="7">
        <v>0.864134562010753</v>
      </c>
      <c r="BT1007" s="7">
        <v>0</v>
      </c>
      <c r="BU1007" s="7">
        <v>0</v>
      </c>
      <c r="BV1007" s="7">
        <v>3.8952921442687498</v>
      </c>
      <c r="BW1007" s="7">
        <v>7.1921937671136499E-2</v>
      </c>
      <c r="BX1007" s="7">
        <v>37.5746159820483</v>
      </c>
      <c r="BY1007" s="7">
        <v>0.693770605281541</v>
      </c>
      <c r="BZ1007" s="7">
        <v>61.369972722139202</v>
      </c>
      <c r="CA1007" s="7">
        <v>1.1331235731561899</v>
      </c>
      <c r="CB1007" s="7">
        <v>20.857645266427902</v>
      </c>
      <c r="CC1007" s="7">
        <v>0.94335799486331395</v>
      </c>
      <c r="CD1007" s="7">
        <v>14.289376775085699</v>
      </c>
      <c r="CE1007" s="7">
        <v>0.64628569765199706</v>
      </c>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v>344</v>
      </c>
      <c r="EG1007" s="7">
        <v>1241</v>
      </c>
      <c r="EH1007" s="7">
        <v>875</v>
      </c>
      <c r="EI1007" s="7">
        <v>4903</v>
      </c>
      <c r="EJ1007" s="7">
        <v>115</v>
      </c>
      <c r="EK1007" s="7">
        <v>247</v>
      </c>
      <c r="EL1007" s="7">
        <v>0</v>
      </c>
      <c r="EM1007" s="7">
        <v>12</v>
      </c>
      <c r="EN1007" s="7">
        <v>139</v>
      </c>
      <c r="EO1007" s="7">
        <v>272</v>
      </c>
      <c r="EP1007" s="7">
        <v>106</v>
      </c>
      <c r="EQ1007" s="7">
        <v>59</v>
      </c>
    </row>
    <row r="1008" spans="1:147" x14ac:dyDescent="0.35">
      <c r="A1008" s="7" t="s">
        <v>1486</v>
      </c>
      <c r="B1008" s="7" t="e" vm="1">
        <v>#VALUE!</v>
      </c>
      <c r="C1008" s="7" t="e" vm="11">
        <v>#VALUE!</v>
      </c>
      <c r="D1008" s="7">
        <v>0</v>
      </c>
      <c r="E1008" s="7">
        <v>7235</v>
      </c>
      <c r="F1008" s="7">
        <v>2403</v>
      </c>
      <c r="G1008" s="7">
        <v>0</v>
      </c>
      <c r="H1008" s="7">
        <v>15</v>
      </c>
      <c r="I1008" s="7">
        <v>0.2073255010366275</v>
      </c>
      <c r="J1008" s="7">
        <v>0</v>
      </c>
      <c r="K1008" s="7">
        <v>0</v>
      </c>
      <c r="L1008" s="7">
        <v>0</v>
      </c>
      <c r="M1008" s="7">
        <v>0</v>
      </c>
      <c r="N1008" s="7">
        <v>0</v>
      </c>
      <c r="O1008" s="7">
        <v>0</v>
      </c>
      <c r="P1008" s="7">
        <v>0.56794569885025592</v>
      </c>
      <c r="Q1008" s="7">
        <v>198295</v>
      </c>
      <c r="R1008" s="7">
        <v>0</v>
      </c>
      <c r="S1008" s="7">
        <v>0</v>
      </c>
      <c r="T1008" s="7">
        <v>0</v>
      </c>
      <c r="U1008" s="7">
        <v>0</v>
      </c>
      <c r="V1008" s="7">
        <v>0</v>
      </c>
      <c r="W1008" s="7">
        <v>0</v>
      </c>
      <c r="X1008" s="7">
        <v>0</v>
      </c>
      <c r="Y1008" s="7">
        <v>0</v>
      </c>
      <c r="Z1008" s="7"/>
      <c r="AA1008" s="7"/>
      <c r="AB1008" s="7"/>
      <c r="AC1008" s="7"/>
      <c r="AD1008" s="7"/>
      <c r="AE1008" s="7"/>
      <c r="AF1008" s="7">
        <v>6882.1390843572899</v>
      </c>
      <c r="AG1008" s="7">
        <v>95.122862257875397</v>
      </c>
      <c r="AH1008" s="7">
        <v>640.51668037051797</v>
      </c>
      <c r="AI1008" s="7">
        <v>8.8530294453423295</v>
      </c>
      <c r="AJ1008" s="7">
        <v>1895.35125814604</v>
      </c>
      <c r="AK1008" s="7">
        <v>26.196976615702098</v>
      </c>
      <c r="AL1008" s="7">
        <v>802.71132641168902</v>
      </c>
      <c r="AM1008" s="7">
        <v>11.0948351957386</v>
      </c>
      <c r="AN1008" s="7">
        <v>6502.5896318666501</v>
      </c>
      <c r="AO1008" s="7">
        <v>89.876843564155493</v>
      </c>
      <c r="AP1008" s="7">
        <v>58.842720980778701</v>
      </c>
      <c r="AQ1008" s="7">
        <v>0.81330644064656199</v>
      </c>
      <c r="AR1008" s="7">
        <v>229.829221523575</v>
      </c>
      <c r="AS1008" s="7">
        <v>3.1766305670155504</v>
      </c>
      <c r="AT1008" s="7">
        <v>0.99999995623693405</v>
      </c>
      <c r="AU1008" s="7">
        <v>1.3821699464228499E-2</v>
      </c>
      <c r="AV1008" s="7">
        <v>1.0035922383297</v>
      </c>
      <c r="AW1008" s="7">
        <v>1.3871350909878399E-2</v>
      </c>
      <c r="AX1008" s="7">
        <v>88.873914699056499</v>
      </c>
      <c r="AY1008" s="7">
        <v>1.2283885929378899</v>
      </c>
      <c r="AZ1008" s="7">
        <v>209.610731617423</v>
      </c>
      <c r="BA1008" s="7">
        <v>2.8971766636824201</v>
      </c>
      <c r="BB1008" s="7">
        <v>49.458921727892601</v>
      </c>
      <c r="BC1008" s="7">
        <v>2.0582156357841299</v>
      </c>
      <c r="BD1008" s="7">
        <v>52.712124303971798</v>
      </c>
      <c r="BE1008" s="7">
        <v>2.1935965170192198</v>
      </c>
      <c r="BF1008" s="7">
        <v>6060.2684033899404</v>
      </c>
      <c r="BG1008" s="7">
        <v>83.763212209950794</v>
      </c>
      <c r="BH1008" s="7">
        <v>558.38136684379106</v>
      </c>
      <c r="BI1008" s="7">
        <v>7.7177797766937202</v>
      </c>
      <c r="BJ1008" s="7">
        <v>1681.4727169446901</v>
      </c>
      <c r="BK1008" s="7">
        <v>23.240811567998502</v>
      </c>
      <c r="BL1008" s="7">
        <v>699.06630484247296</v>
      </c>
      <c r="BM1008" s="7">
        <v>9.6622847939526295</v>
      </c>
      <c r="BN1008" s="7">
        <v>5727.9969776833796</v>
      </c>
      <c r="BO1008" s="7">
        <v>79.170656222299598</v>
      </c>
      <c r="BP1008" s="7">
        <v>54.5018758764718</v>
      </c>
      <c r="BQ1008" s="7">
        <v>0.75330858156837299</v>
      </c>
      <c r="BR1008" s="7">
        <v>202.33923108803401</v>
      </c>
      <c r="BS1008" s="7">
        <v>2.79667216431285</v>
      </c>
      <c r="BT1008" s="7">
        <v>0.99999995623693405</v>
      </c>
      <c r="BU1008" s="7">
        <v>1.3821699464228499E-2</v>
      </c>
      <c r="BV1008" s="7">
        <v>1.0000000056218099</v>
      </c>
      <c r="BW1008" s="7">
        <v>1.3821700146811501E-2</v>
      </c>
      <c r="BX1008" s="7">
        <v>73.430316564729793</v>
      </c>
      <c r="BY1008" s="7">
        <v>1.01493181153738</v>
      </c>
      <c r="BZ1008" s="7">
        <v>179.03359381702401</v>
      </c>
      <c r="CA1008" s="7">
        <v>2.4745486360335098</v>
      </c>
      <c r="CB1008" s="7">
        <v>45.592442950445701</v>
      </c>
      <c r="CC1008" s="7">
        <v>1.8973134810838801</v>
      </c>
      <c r="CD1008" s="7">
        <v>46.336328602678698</v>
      </c>
      <c r="CE1008" s="7">
        <v>1.9282700209188</v>
      </c>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v>696</v>
      </c>
      <c r="EG1008" s="7">
        <v>1981</v>
      </c>
      <c r="EH1008" s="7">
        <v>851</v>
      </c>
      <c r="EI1008" s="7">
        <v>6846</v>
      </c>
      <c r="EJ1008" s="7">
        <v>59</v>
      </c>
      <c r="EK1008" s="7">
        <v>236</v>
      </c>
      <c r="EL1008" s="7">
        <v>1</v>
      </c>
      <c r="EM1008" s="7">
        <v>2</v>
      </c>
      <c r="EN1008" s="7">
        <v>91</v>
      </c>
      <c r="EO1008" s="7">
        <v>219</v>
      </c>
      <c r="EP1008" s="7">
        <v>58</v>
      </c>
      <c r="EQ1008" s="7">
        <v>58</v>
      </c>
    </row>
    <row r="1009" spans="1:147" x14ac:dyDescent="0.35">
      <c r="A1009" s="7" t="s">
        <v>1487</v>
      </c>
      <c r="B1009" s="7" t="e" vm="1">
        <v>#VALUE!</v>
      </c>
      <c r="C1009" s="7" t="e" vm="11">
        <v>#VALUE!</v>
      </c>
      <c r="D1009" s="7">
        <v>0</v>
      </c>
      <c r="E1009" s="7">
        <v>3475</v>
      </c>
      <c r="F1009" s="7">
        <v>1357</v>
      </c>
      <c r="G1009" s="7">
        <v>0</v>
      </c>
      <c r="H1009" s="7">
        <v>7</v>
      </c>
      <c r="I1009" s="7">
        <v>0.20143884892086331</v>
      </c>
      <c r="J1009" s="7">
        <v>0</v>
      </c>
      <c r="K1009" s="7">
        <v>0</v>
      </c>
      <c r="L1009" s="7">
        <v>0</v>
      </c>
      <c r="M1009" s="7">
        <v>0</v>
      </c>
      <c r="N1009" s="7">
        <v>0</v>
      </c>
      <c r="O1009" s="7">
        <v>0</v>
      </c>
      <c r="P1009" s="7">
        <v>2.8015334709525197</v>
      </c>
      <c r="Q1009" s="7">
        <v>114714</v>
      </c>
      <c r="R1009" s="7">
        <v>0</v>
      </c>
      <c r="S1009" s="7">
        <v>0</v>
      </c>
      <c r="T1009" s="7">
        <v>0</v>
      </c>
      <c r="U1009" s="7">
        <v>0</v>
      </c>
      <c r="V1009" s="7">
        <v>0</v>
      </c>
      <c r="W1009" s="7">
        <v>0</v>
      </c>
      <c r="X1009" s="7">
        <v>0</v>
      </c>
      <c r="Y1009" s="7">
        <v>0</v>
      </c>
      <c r="Z1009" s="7"/>
      <c r="AA1009" s="7"/>
      <c r="AB1009" s="7"/>
      <c r="AC1009" s="7"/>
      <c r="AD1009" s="7"/>
      <c r="AE1009" s="7"/>
      <c r="AF1009" s="7">
        <v>3475.0000103512998</v>
      </c>
      <c r="AG1009" s="7">
        <v>100.00000029787901</v>
      </c>
      <c r="AH1009" s="7">
        <v>446.45077330924698</v>
      </c>
      <c r="AI1009" s="7">
        <v>12.847504267891999</v>
      </c>
      <c r="AJ1009" s="7">
        <v>828.00000244088005</v>
      </c>
      <c r="AK1009" s="7">
        <v>23.8273381997376</v>
      </c>
      <c r="AL1009" s="7">
        <v>458.000005462964</v>
      </c>
      <c r="AM1009" s="7">
        <v>13.179856272315499</v>
      </c>
      <c r="AN1009" s="7">
        <v>3261.99999970617</v>
      </c>
      <c r="AO1009" s="7">
        <v>93.870503588666693</v>
      </c>
      <c r="AP1009" s="7">
        <v>40.000000224696102</v>
      </c>
      <c r="AQ1009" s="7">
        <v>1.15107914315672</v>
      </c>
      <c r="AR1009" s="7">
        <v>97.999999802385005</v>
      </c>
      <c r="AS1009" s="7">
        <v>2.8201438792053199</v>
      </c>
      <c r="AT1009" s="7">
        <v>0</v>
      </c>
      <c r="AU1009" s="7">
        <v>0</v>
      </c>
      <c r="AV1009" s="7">
        <v>4.0000000568106797</v>
      </c>
      <c r="AW1009" s="7">
        <v>0.11510791530390399</v>
      </c>
      <c r="AX1009" s="7">
        <v>71.000000781801603</v>
      </c>
      <c r="AY1009" s="7">
        <v>2.0431654901237901</v>
      </c>
      <c r="AZ1009" s="7">
        <v>142.00000012832601</v>
      </c>
      <c r="BA1009" s="7">
        <v>4.0863309389446396</v>
      </c>
      <c r="BB1009" s="7">
        <v>10.312499978616</v>
      </c>
      <c r="BC1009" s="7">
        <v>0.75994841404686497</v>
      </c>
      <c r="BD1009" s="7">
        <v>25.739757301556899</v>
      </c>
      <c r="BE1009" s="7">
        <v>1.8968133604684498</v>
      </c>
      <c r="BF1009" s="7">
        <v>3474.3121588925101</v>
      </c>
      <c r="BG1009" s="7">
        <v>99.980206011295309</v>
      </c>
      <c r="BH1009" s="7">
        <v>446.414984583185</v>
      </c>
      <c r="BI1009" s="7">
        <v>12.846474376494498</v>
      </c>
      <c r="BJ1009" s="7">
        <v>827.89203323877905</v>
      </c>
      <c r="BK1009" s="7">
        <v>23.824231172339001</v>
      </c>
      <c r="BL1009" s="7">
        <v>457.74491824192199</v>
      </c>
      <c r="BM1009" s="7">
        <v>13.172515632861101</v>
      </c>
      <c r="BN1009" s="7">
        <v>3261.3235680800899</v>
      </c>
      <c r="BO1009" s="7">
        <v>93.851037930362196</v>
      </c>
      <c r="BP1009" s="7">
        <v>39.995847563041004</v>
      </c>
      <c r="BQ1009" s="7">
        <v>1.1509596421018999</v>
      </c>
      <c r="BR1009" s="7">
        <v>97.998961636971202</v>
      </c>
      <c r="BS1009" s="7">
        <v>2.8201140039416197</v>
      </c>
      <c r="BT1009" s="7">
        <v>0</v>
      </c>
      <c r="BU1009" s="7">
        <v>0</v>
      </c>
      <c r="BV1009" s="7">
        <v>4.0000000568106797</v>
      </c>
      <c r="BW1009" s="7">
        <v>0.11510791530390399</v>
      </c>
      <c r="BX1009" s="7">
        <v>70.993771789086196</v>
      </c>
      <c r="BY1009" s="7">
        <v>2.0429862385348501</v>
      </c>
      <c r="BZ1009" s="7">
        <v>141.97923682051601</v>
      </c>
      <c r="CA1009" s="7">
        <v>4.0857334336839202</v>
      </c>
      <c r="CB1009" s="7">
        <v>10.312499978616</v>
      </c>
      <c r="CC1009" s="7">
        <v>0.75994841404686497</v>
      </c>
      <c r="CD1009" s="7">
        <v>25.735683904184</v>
      </c>
      <c r="CE1009" s="7">
        <v>1.89651318380133</v>
      </c>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v>422</v>
      </c>
      <c r="EG1009" s="7">
        <v>828</v>
      </c>
      <c r="EH1009" s="7">
        <v>458</v>
      </c>
      <c r="EI1009" s="7">
        <v>3262</v>
      </c>
      <c r="EJ1009" s="7">
        <v>40</v>
      </c>
      <c r="EK1009" s="7">
        <v>98</v>
      </c>
      <c r="EL1009" s="7">
        <v>0</v>
      </c>
      <c r="EM1009" s="7">
        <v>4</v>
      </c>
      <c r="EN1009" s="7">
        <v>71</v>
      </c>
      <c r="EO1009" s="7">
        <v>142</v>
      </c>
      <c r="EP1009" s="7">
        <v>8</v>
      </c>
      <c r="EQ1009" s="7">
        <v>25</v>
      </c>
    </row>
    <row r="1010" spans="1:147" x14ac:dyDescent="0.35">
      <c r="A1010" s="7" t="s">
        <v>1488</v>
      </c>
      <c r="B1010" s="7" t="e" vm="1">
        <v>#VALUE!</v>
      </c>
      <c r="C1010" s="7" t="e" vm="11">
        <v>#VALUE!</v>
      </c>
      <c r="D1010" s="7">
        <v>1</v>
      </c>
      <c r="E1010" s="7">
        <v>6554</v>
      </c>
      <c r="F1010" s="7">
        <v>2284</v>
      </c>
      <c r="G1010" s="7">
        <v>0</v>
      </c>
      <c r="H1010" s="7">
        <v>189</v>
      </c>
      <c r="I1010" s="7">
        <v>2.8837351235886479</v>
      </c>
      <c r="J1010" s="7">
        <v>0</v>
      </c>
      <c r="K1010" s="7">
        <v>0</v>
      </c>
      <c r="L1010" s="7">
        <v>0</v>
      </c>
      <c r="M1010" s="7">
        <v>0</v>
      </c>
      <c r="N1010" s="7">
        <v>0</v>
      </c>
      <c r="O1010" s="7">
        <v>0</v>
      </c>
      <c r="P1010" s="7">
        <v>1.4901198574668</v>
      </c>
      <c r="Q1010" s="7">
        <v>173188</v>
      </c>
      <c r="R1010" s="7">
        <v>1</v>
      </c>
      <c r="S1010" s="7">
        <v>1</v>
      </c>
      <c r="T1010" s="7">
        <v>1</v>
      </c>
      <c r="U1010" s="7">
        <v>1</v>
      </c>
      <c r="V1010" s="7">
        <v>1</v>
      </c>
      <c r="W1010" s="7">
        <v>0</v>
      </c>
      <c r="X1010" s="7">
        <v>0</v>
      </c>
      <c r="Y1010" s="7">
        <v>0</v>
      </c>
      <c r="Z1010" s="7">
        <v>3415.93409148301</v>
      </c>
      <c r="AA1010" s="7">
        <v>4991.4361246546296</v>
      </c>
      <c r="AB1010" s="7">
        <v>3415.93409148301</v>
      </c>
      <c r="AC1010" s="7">
        <v>194.227034508548</v>
      </c>
      <c r="AD1010" s="7">
        <v>393.61576891528802</v>
      </c>
      <c r="AE1010" s="7">
        <v>194.227034508548</v>
      </c>
      <c r="AF1010" s="7">
        <v>4991.4361246546296</v>
      </c>
      <c r="AG1010" s="7">
        <v>76.1586225916177</v>
      </c>
      <c r="AH1010" s="7">
        <v>393.61576891528802</v>
      </c>
      <c r="AI1010" s="7">
        <v>6.0057334286739099</v>
      </c>
      <c r="AJ1010" s="7">
        <v>1325.0854245201399</v>
      </c>
      <c r="AK1010" s="7">
        <v>20.217964975894702</v>
      </c>
      <c r="AL1010" s="7">
        <v>659.43567724152899</v>
      </c>
      <c r="AM1010" s="7">
        <v>10.0615757894649</v>
      </c>
      <c r="AN1010" s="7">
        <v>4586.6165235928702</v>
      </c>
      <c r="AO1010" s="7">
        <v>69.981942685274205</v>
      </c>
      <c r="AP1010" s="7">
        <v>79.216185827932406</v>
      </c>
      <c r="AQ1010" s="7">
        <v>1.20866929856473</v>
      </c>
      <c r="AR1010" s="7">
        <v>176.22598549199</v>
      </c>
      <c r="AS1010" s="7">
        <v>2.68883102673162</v>
      </c>
      <c r="AT1010" s="7">
        <v>0</v>
      </c>
      <c r="AU1010" s="7">
        <v>0</v>
      </c>
      <c r="AV1010" s="7">
        <v>6.3444588437269003</v>
      </c>
      <c r="AW1010" s="7">
        <v>9.6802850835015206E-2</v>
      </c>
      <c r="AX1010" s="7">
        <v>143.032973378446</v>
      </c>
      <c r="AY1010" s="7">
        <v>2.18237676805684</v>
      </c>
      <c r="AZ1010" s="7">
        <v>283.04055614801501</v>
      </c>
      <c r="BA1010" s="7">
        <v>4.3185925564237806</v>
      </c>
      <c r="BB1010" s="7">
        <v>76.814280825909506</v>
      </c>
      <c r="BC1010" s="7">
        <v>3.36314714649341</v>
      </c>
      <c r="BD1010" s="7">
        <v>47.320422699543201</v>
      </c>
      <c r="BE1010" s="7">
        <v>2.0718223598749201</v>
      </c>
      <c r="BF1010" s="7">
        <v>3415.93409148301</v>
      </c>
      <c r="BG1010" s="7">
        <v>52.119836610970502</v>
      </c>
      <c r="BH1010" s="7">
        <v>194.227034508548</v>
      </c>
      <c r="BI1010" s="7">
        <v>2.9634884728188498</v>
      </c>
      <c r="BJ1010" s="7">
        <v>950.03727719981305</v>
      </c>
      <c r="BK1010" s="7">
        <v>14.495533677140902</v>
      </c>
      <c r="BL1010" s="7">
        <v>369.06133234229702</v>
      </c>
      <c r="BM1010" s="7">
        <v>5.6310853271635199</v>
      </c>
      <c r="BN1010" s="7">
        <v>3145.27534815634</v>
      </c>
      <c r="BO1010" s="7">
        <v>47.990163993841001</v>
      </c>
      <c r="BP1010" s="7">
        <v>55.231701978234902</v>
      </c>
      <c r="BQ1010" s="7">
        <v>0.84271745465723114</v>
      </c>
      <c r="BR1010" s="7">
        <v>118.29257366489</v>
      </c>
      <c r="BS1010" s="7">
        <v>1.8048912673922901</v>
      </c>
      <c r="BT1010" s="7">
        <v>0</v>
      </c>
      <c r="BU1010" s="7">
        <v>0</v>
      </c>
      <c r="BV1010" s="7">
        <v>3.0670713713916502</v>
      </c>
      <c r="BW1010" s="7">
        <v>4.67969388372238E-2</v>
      </c>
      <c r="BX1010" s="7">
        <v>94.067401437685504</v>
      </c>
      <c r="BY1010" s="7">
        <v>1.4352670344474401</v>
      </c>
      <c r="BZ1010" s="7">
        <v>178.24439836371999</v>
      </c>
      <c r="CA1010" s="7">
        <v>2.7196276833036399</v>
      </c>
      <c r="CB1010" s="7">
        <v>40.360920468987899</v>
      </c>
      <c r="CC1010" s="7">
        <v>1.76711560722364</v>
      </c>
      <c r="CD1010" s="7">
        <v>32.002064482381797</v>
      </c>
      <c r="CE1010" s="7">
        <v>1.40114117698695</v>
      </c>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v>600</v>
      </c>
      <c r="EG1010" s="7">
        <v>1677</v>
      </c>
      <c r="EH1010" s="7">
        <v>991</v>
      </c>
      <c r="EI1010" s="7">
        <v>5976</v>
      </c>
      <c r="EJ1010" s="7">
        <v>114</v>
      </c>
      <c r="EK1010" s="7">
        <v>273</v>
      </c>
      <c r="EL1010" s="7">
        <v>0</v>
      </c>
      <c r="EM1010" s="7">
        <v>9</v>
      </c>
      <c r="EN1010" s="7">
        <v>182</v>
      </c>
      <c r="EO1010" s="7">
        <v>390</v>
      </c>
      <c r="EP1010" s="7">
        <v>123</v>
      </c>
      <c r="EQ1010" s="7">
        <v>62</v>
      </c>
    </row>
    <row r="1011" spans="1:147" x14ac:dyDescent="0.35">
      <c r="A1011" s="7" t="s">
        <v>1489</v>
      </c>
      <c r="B1011" s="7" t="e" vm="1">
        <v>#VALUE!</v>
      </c>
      <c r="C1011" s="7" t="e" vm="11">
        <v>#VALUE!</v>
      </c>
      <c r="D1011" s="7">
        <v>1</v>
      </c>
      <c r="E1011" s="7">
        <v>7263</v>
      </c>
      <c r="F1011" s="7">
        <v>2625</v>
      </c>
      <c r="G1011" s="7">
        <v>0</v>
      </c>
      <c r="H1011" s="7">
        <v>31</v>
      </c>
      <c r="I1011" s="7">
        <v>0.42682087291752724</v>
      </c>
      <c r="J1011" s="7">
        <v>0</v>
      </c>
      <c r="K1011" s="7">
        <v>0</v>
      </c>
      <c r="L1011" s="7">
        <v>0</v>
      </c>
      <c r="M1011" s="7">
        <v>0</v>
      </c>
      <c r="N1011" s="7">
        <v>0</v>
      </c>
      <c r="O1011" s="7">
        <v>0</v>
      </c>
      <c r="P1011" s="7">
        <v>7.9697652831189503</v>
      </c>
      <c r="Q1011" s="7">
        <v>146324</v>
      </c>
      <c r="R1011" s="7">
        <v>1</v>
      </c>
      <c r="S1011" s="7">
        <v>1</v>
      </c>
      <c r="T1011" s="7">
        <v>1</v>
      </c>
      <c r="U1011" s="7">
        <v>1</v>
      </c>
      <c r="V1011" s="7">
        <v>1</v>
      </c>
      <c r="W1011" s="7">
        <v>0</v>
      </c>
      <c r="X1011" s="7">
        <v>0</v>
      </c>
      <c r="Y1011" s="7">
        <v>0</v>
      </c>
      <c r="Z1011" s="7">
        <v>4232.7961830858003</v>
      </c>
      <c r="AA1011" s="7">
        <v>5633.2250415194203</v>
      </c>
      <c r="AB1011" s="7">
        <v>4232.7961830858003</v>
      </c>
      <c r="AC1011" s="7">
        <v>400.71088346288701</v>
      </c>
      <c r="AD1011" s="7">
        <v>533.74796569235195</v>
      </c>
      <c r="AE1011" s="7">
        <v>400.71088346288701</v>
      </c>
      <c r="AF1011" s="7">
        <v>5633.2250415194203</v>
      </c>
      <c r="AG1011" s="7">
        <v>77.560581598780303</v>
      </c>
      <c r="AH1011" s="7">
        <v>533.74796569235195</v>
      </c>
      <c r="AI1011" s="7">
        <v>7.3488636333794792</v>
      </c>
      <c r="AJ1011" s="7">
        <v>1652.4153771446399</v>
      </c>
      <c r="AK1011" s="7">
        <v>22.751141086942599</v>
      </c>
      <c r="AL1011" s="7">
        <v>583.41280583944604</v>
      </c>
      <c r="AM1011" s="7">
        <v>8.0326697761179489</v>
      </c>
      <c r="AN1011" s="7">
        <v>4902.3818931432597</v>
      </c>
      <c r="AO1011" s="7">
        <v>67.498029645370607</v>
      </c>
      <c r="AP1011" s="7">
        <v>144.887843456599</v>
      </c>
      <c r="AQ1011" s="7">
        <v>1.9948759941704399</v>
      </c>
      <c r="AR1011" s="7">
        <v>458.59354821083201</v>
      </c>
      <c r="AS1011" s="7">
        <v>6.3141064052159095</v>
      </c>
      <c r="AT1011" s="7">
        <v>5.5358825276830403</v>
      </c>
      <c r="AU1011" s="7">
        <v>7.62203294462762E-2</v>
      </c>
      <c r="AV1011" s="7">
        <v>9.0783203076571208</v>
      </c>
      <c r="AW1011" s="7">
        <v>0.12499408381739099</v>
      </c>
      <c r="AX1011" s="7">
        <v>112.74756345873</v>
      </c>
      <c r="AY1011" s="7">
        <v>1.55235527273482</v>
      </c>
      <c r="AZ1011" s="7">
        <v>253.95912890553299</v>
      </c>
      <c r="BA1011" s="7">
        <v>3.4966147446720801</v>
      </c>
      <c r="BB1011" s="7">
        <v>44.624929303492998</v>
      </c>
      <c r="BC1011" s="7">
        <v>1.69999730679973</v>
      </c>
      <c r="BD1011" s="7">
        <v>20.912964903868499</v>
      </c>
      <c r="BE1011" s="7">
        <v>0.79668437729022901</v>
      </c>
      <c r="BF1011" s="7">
        <v>4232.7961830858003</v>
      </c>
      <c r="BG1011" s="7">
        <v>58.278895540214805</v>
      </c>
      <c r="BH1011" s="7">
        <v>400.71088346288701</v>
      </c>
      <c r="BI1011" s="7">
        <v>5.5171538408768699</v>
      </c>
      <c r="BJ1011" s="7">
        <v>1310.26060455997</v>
      </c>
      <c r="BK1011" s="7">
        <v>18.0402120963785</v>
      </c>
      <c r="BL1011" s="7">
        <v>358.631173478444</v>
      </c>
      <c r="BM1011" s="7">
        <v>4.9377829199840901</v>
      </c>
      <c r="BN1011" s="7">
        <v>3707.3360941218898</v>
      </c>
      <c r="BO1011" s="7">
        <v>51.044142835218096</v>
      </c>
      <c r="BP1011" s="7">
        <v>115.442102507237</v>
      </c>
      <c r="BQ1011" s="7">
        <v>1.5894548052765598</v>
      </c>
      <c r="BR1011" s="7">
        <v>316.398817269625</v>
      </c>
      <c r="BS1011" s="7">
        <v>4.3563103024869303</v>
      </c>
      <c r="BT1011" s="7">
        <v>0.99999999508645498</v>
      </c>
      <c r="BU1011" s="7">
        <v>1.37684151877524E-2</v>
      </c>
      <c r="BV1011" s="7">
        <v>1.9999999832361901</v>
      </c>
      <c r="BW1011" s="7">
        <v>2.7536830279997201E-2</v>
      </c>
      <c r="BX1011" s="7">
        <v>90.619177734695498</v>
      </c>
      <c r="BY1011" s="7">
        <v>1.24768246915456</v>
      </c>
      <c r="BZ1011" s="7">
        <v>172.73662420639599</v>
      </c>
      <c r="CA1011" s="7">
        <v>2.37830957189035</v>
      </c>
      <c r="CB1011" s="7">
        <v>30.036695367481599</v>
      </c>
      <c r="CC1011" s="7">
        <v>1.14425506161835</v>
      </c>
      <c r="CD1011" s="7">
        <v>14.7416175241122</v>
      </c>
      <c r="CE1011" s="7">
        <v>0.56158542948998902</v>
      </c>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v>778</v>
      </c>
      <c r="EG1011" s="7">
        <v>1995</v>
      </c>
      <c r="EH1011" s="7">
        <v>814</v>
      </c>
      <c r="EI1011" s="7">
        <v>6315</v>
      </c>
      <c r="EJ1011" s="7">
        <v>199</v>
      </c>
      <c r="EK1011" s="7">
        <v>581</v>
      </c>
      <c r="EL1011" s="7">
        <v>7</v>
      </c>
      <c r="EM1011" s="7">
        <v>10</v>
      </c>
      <c r="EN1011" s="7">
        <v>151</v>
      </c>
      <c r="EO1011" s="7">
        <v>346</v>
      </c>
      <c r="EP1011" s="7">
        <v>76</v>
      </c>
      <c r="EQ1011" s="7">
        <v>31</v>
      </c>
    </row>
    <row r="1012" spans="1:147" x14ac:dyDescent="0.35">
      <c r="A1012" s="7" t="s">
        <v>1490</v>
      </c>
      <c r="B1012" s="7" t="e" vm="1">
        <v>#VALUE!</v>
      </c>
      <c r="C1012" s="7" t="e" vm="11">
        <v>#VALUE!</v>
      </c>
      <c r="D1012" s="7">
        <v>1</v>
      </c>
      <c r="E1012" s="7">
        <v>4736</v>
      </c>
      <c r="F1012" s="7">
        <v>2006</v>
      </c>
      <c r="G1012" s="7">
        <v>0</v>
      </c>
      <c r="H1012" s="7">
        <v>8</v>
      </c>
      <c r="I1012" s="7">
        <v>0.16891891891891891</v>
      </c>
      <c r="J1012" s="7">
        <v>0</v>
      </c>
      <c r="K1012" s="7">
        <v>0</v>
      </c>
      <c r="L1012" s="7">
        <v>0</v>
      </c>
      <c r="M1012" s="7">
        <v>0</v>
      </c>
      <c r="N1012" s="7">
        <v>0</v>
      </c>
      <c r="O1012" s="7">
        <v>0</v>
      </c>
      <c r="P1012" s="7">
        <v>4.9342814048696404</v>
      </c>
      <c r="Q1012" s="7">
        <v>121431</v>
      </c>
      <c r="R1012" s="7">
        <v>1</v>
      </c>
      <c r="S1012" s="7">
        <v>1</v>
      </c>
      <c r="T1012" s="7">
        <v>1</v>
      </c>
      <c r="U1012" s="7">
        <v>1</v>
      </c>
      <c r="V1012" s="7">
        <v>1</v>
      </c>
      <c r="W1012" s="7">
        <v>0</v>
      </c>
      <c r="X1012" s="7">
        <v>0</v>
      </c>
      <c r="Y1012" s="7">
        <v>0</v>
      </c>
      <c r="Z1012" s="7">
        <v>1414.6665919639199</v>
      </c>
      <c r="AA1012" s="7">
        <v>3359.5809562478198</v>
      </c>
      <c r="AB1012" s="7">
        <v>1414.6665919639199</v>
      </c>
      <c r="AC1012" s="7">
        <v>31.9378360211787</v>
      </c>
      <c r="AD1012" s="7">
        <v>139.67573663550999</v>
      </c>
      <c r="AE1012" s="7">
        <v>31.9378360211787</v>
      </c>
      <c r="AF1012" s="7">
        <v>3359.5809562478198</v>
      </c>
      <c r="AG1012" s="7">
        <v>70.937097893746298</v>
      </c>
      <c r="AH1012" s="7">
        <v>139.67573663550999</v>
      </c>
      <c r="AI1012" s="7">
        <v>2.9492343039592401</v>
      </c>
      <c r="AJ1012" s="7">
        <v>811.61202940593603</v>
      </c>
      <c r="AK1012" s="7">
        <v>17.137078323605103</v>
      </c>
      <c r="AL1012" s="7">
        <v>365.55960220128497</v>
      </c>
      <c r="AM1012" s="7">
        <v>7.7187416005338907</v>
      </c>
      <c r="AN1012" s="7">
        <v>3074.13020807468</v>
      </c>
      <c r="AO1012" s="7">
        <v>64.909843920495803</v>
      </c>
      <c r="AP1012" s="7">
        <v>33.117811638834603</v>
      </c>
      <c r="AQ1012" s="7">
        <v>0.699278117374042</v>
      </c>
      <c r="AR1012" s="7">
        <v>182.85241546101901</v>
      </c>
      <c r="AS1012" s="7">
        <v>3.8609040426735297</v>
      </c>
      <c r="AT1012" s="7">
        <v>0</v>
      </c>
      <c r="AU1012" s="7">
        <v>0</v>
      </c>
      <c r="AV1012" s="7">
        <v>1.9757805578410601</v>
      </c>
      <c r="AW1012" s="7">
        <v>4.1718339481441401E-2</v>
      </c>
      <c r="AX1012" s="7">
        <v>67.504725162625604</v>
      </c>
      <c r="AY1012" s="7">
        <v>1.42535314954868</v>
      </c>
      <c r="AZ1012" s="7">
        <v>170.019915923056</v>
      </c>
      <c r="BA1012" s="7">
        <v>3.58994754905101</v>
      </c>
      <c r="BB1012" s="7">
        <v>17.284887479079</v>
      </c>
      <c r="BC1012" s="7">
        <v>0.86165939576664896</v>
      </c>
      <c r="BD1012" s="7">
        <v>116.84975347829899</v>
      </c>
      <c r="BE1012" s="7">
        <v>5.8250126360069103</v>
      </c>
      <c r="BF1012" s="7">
        <v>1414.6665919639199</v>
      </c>
      <c r="BG1012" s="7">
        <v>29.870493918157099</v>
      </c>
      <c r="BH1012" s="7">
        <v>31.9378360211787</v>
      </c>
      <c r="BI1012" s="7">
        <v>0.67436309166340092</v>
      </c>
      <c r="BJ1012" s="7">
        <v>397.31678061249801</v>
      </c>
      <c r="BK1012" s="7">
        <v>8.3892901311760593</v>
      </c>
      <c r="BL1012" s="7">
        <v>85.335532188482802</v>
      </c>
      <c r="BM1012" s="7">
        <v>1.8018482303311398</v>
      </c>
      <c r="BN1012" s="7">
        <v>1304.2871779488501</v>
      </c>
      <c r="BO1012" s="7">
        <v>27.539847507365899</v>
      </c>
      <c r="BP1012" s="7">
        <v>11.589491355234699</v>
      </c>
      <c r="BQ1012" s="7">
        <v>0.24471054381830101</v>
      </c>
      <c r="BR1012" s="7">
        <v>76.853375297430802</v>
      </c>
      <c r="BS1012" s="7">
        <v>1.622748633814</v>
      </c>
      <c r="BT1012" s="7">
        <v>0</v>
      </c>
      <c r="BU1012" s="7">
        <v>0</v>
      </c>
      <c r="BV1012" s="7">
        <v>0</v>
      </c>
      <c r="BW1012" s="7">
        <v>0</v>
      </c>
      <c r="BX1012" s="7">
        <v>21.936528048872798</v>
      </c>
      <c r="BY1012" s="7">
        <v>0.46318682535626698</v>
      </c>
      <c r="BZ1012" s="7">
        <v>59.8124985758786</v>
      </c>
      <c r="CA1012" s="7">
        <v>1.2629328246595999</v>
      </c>
      <c r="CB1012" s="7">
        <v>8.5734386795803594</v>
      </c>
      <c r="CC1012" s="7">
        <v>0.42738976468496298</v>
      </c>
      <c r="CD1012" s="7">
        <v>41.979834260874199</v>
      </c>
      <c r="CE1012" s="7">
        <v>2.0927135723267298</v>
      </c>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v>334</v>
      </c>
      <c r="EG1012" s="7">
        <v>1040</v>
      </c>
      <c r="EH1012" s="7">
        <v>543</v>
      </c>
      <c r="EI1012" s="7">
        <v>4303</v>
      </c>
      <c r="EJ1012" s="7">
        <v>74</v>
      </c>
      <c r="EK1012" s="7">
        <v>253</v>
      </c>
      <c r="EL1012" s="7">
        <v>0</v>
      </c>
      <c r="EM1012" s="7">
        <v>3</v>
      </c>
      <c r="EN1012" s="7">
        <v>103</v>
      </c>
      <c r="EO1012" s="7">
        <v>256</v>
      </c>
      <c r="EP1012" s="7">
        <v>18</v>
      </c>
      <c r="EQ1012" s="7">
        <v>184</v>
      </c>
    </row>
    <row r="1013" spans="1:147" x14ac:dyDescent="0.35">
      <c r="A1013" s="7" t="s">
        <v>1491</v>
      </c>
      <c r="B1013" s="7" t="e" vm="1">
        <v>#VALUE!</v>
      </c>
      <c r="C1013" s="7" t="e" vm="11">
        <v>#VALUE!</v>
      </c>
      <c r="D1013" s="7">
        <v>1</v>
      </c>
      <c r="E1013" s="7">
        <v>3652</v>
      </c>
      <c r="F1013" s="7">
        <v>1150</v>
      </c>
      <c r="G1013" s="7">
        <v>0</v>
      </c>
      <c r="H1013" s="7">
        <v>20</v>
      </c>
      <c r="I1013" s="7">
        <v>0.547645125958379</v>
      </c>
      <c r="J1013" s="7">
        <v>0</v>
      </c>
      <c r="K1013" s="7">
        <v>0</v>
      </c>
      <c r="L1013" s="7">
        <v>0</v>
      </c>
      <c r="M1013" s="7">
        <v>0</v>
      </c>
      <c r="N1013" s="7">
        <v>0</v>
      </c>
      <c r="O1013" s="7">
        <v>0</v>
      </c>
      <c r="P1013" s="7">
        <v>6.0282665128352999</v>
      </c>
      <c r="Q1013" s="7">
        <v>162702</v>
      </c>
      <c r="R1013" s="7">
        <v>1</v>
      </c>
      <c r="S1013" s="7">
        <v>1</v>
      </c>
      <c r="T1013" s="7">
        <v>1</v>
      </c>
      <c r="U1013" s="7">
        <v>1</v>
      </c>
      <c r="V1013" s="7">
        <v>1</v>
      </c>
      <c r="W1013" s="7">
        <v>0</v>
      </c>
      <c r="X1013" s="7">
        <v>0</v>
      </c>
      <c r="Y1013" s="7">
        <v>0</v>
      </c>
      <c r="Z1013" s="7">
        <v>3651.9999738689198</v>
      </c>
      <c r="AA1013" s="7">
        <v>3651.9999738689198</v>
      </c>
      <c r="AB1013" s="7">
        <v>3651.9999738689198</v>
      </c>
      <c r="AC1013" s="7">
        <v>318.92252127175499</v>
      </c>
      <c r="AD1013" s="7">
        <v>318.92252127175499</v>
      </c>
      <c r="AE1013" s="7">
        <v>318.92252127175499</v>
      </c>
      <c r="AF1013" s="7">
        <v>3651.9999738689198</v>
      </c>
      <c r="AG1013" s="7">
        <v>99.999999284472096</v>
      </c>
      <c r="AH1013" s="7">
        <v>318.92252127175499</v>
      </c>
      <c r="AI1013" s="7">
        <v>8.7328182166417001</v>
      </c>
      <c r="AJ1013" s="7">
        <v>1094.9999967982401</v>
      </c>
      <c r="AK1013" s="7">
        <v>29.983570558549701</v>
      </c>
      <c r="AL1013" s="7">
        <v>326.99999525820999</v>
      </c>
      <c r="AM1013" s="7">
        <v>8.9539976795785901</v>
      </c>
      <c r="AN1013" s="7">
        <v>3293.9999859836198</v>
      </c>
      <c r="AO1013" s="7">
        <v>90.197151861544995</v>
      </c>
      <c r="AP1013" s="7">
        <v>71.999999053237801</v>
      </c>
      <c r="AQ1013" s="7">
        <v>1.97152242752568</v>
      </c>
      <c r="AR1013" s="7">
        <v>213.999996298524</v>
      </c>
      <c r="AS1013" s="7">
        <v>5.8598027463998896</v>
      </c>
      <c r="AT1013" s="7">
        <v>1.9999999286374099</v>
      </c>
      <c r="AU1013" s="7">
        <v>5.4764510641769099E-2</v>
      </c>
      <c r="AV1013" s="7">
        <v>0.99999997159466103</v>
      </c>
      <c r="AW1013" s="7">
        <v>2.7382255520116701E-2</v>
      </c>
      <c r="AX1013" s="7">
        <v>68.999999439331106</v>
      </c>
      <c r="AY1013" s="7">
        <v>1.8893756692040302</v>
      </c>
      <c r="AZ1013" s="7">
        <v>145.99999794854301</v>
      </c>
      <c r="BA1013" s="7">
        <v>3.9978093633226401</v>
      </c>
      <c r="BB1013" s="7">
        <v>51.302118027273998</v>
      </c>
      <c r="BC1013" s="7">
        <v>4.4610537415020897</v>
      </c>
      <c r="BD1013" s="7">
        <v>12.5683058868229</v>
      </c>
      <c r="BE1013" s="7">
        <v>1.09289616407156</v>
      </c>
      <c r="BF1013" s="7">
        <v>3651.9999738689198</v>
      </c>
      <c r="BG1013" s="7">
        <v>99.999999284472096</v>
      </c>
      <c r="BH1013" s="7">
        <v>318.92252127175499</v>
      </c>
      <c r="BI1013" s="7">
        <v>8.7328182166417001</v>
      </c>
      <c r="BJ1013" s="7">
        <v>1094.9999967982401</v>
      </c>
      <c r="BK1013" s="7">
        <v>29.983570558549701</v>
      </c>
      <c r="BL1013" s="7">
        <v>326.99999525820999</v>
      </c>
      <c r="BM1013" s="7">
        <v>8.9539976795785901</v>
      </c>
      <c r="BN1013" s="7">
        <v>3293.9999859836198</v>
      </c>
      <c r="BO1013" s="7">
        <v>90.197151861544995</v>
      </c>
      <c r="BP1013" s="7">
        <v>71.999999053237801</v>
      </c>
      <c r="BQ1013" s="7">
        <v>1.97152242752568</v>
      </c>
      <c r="BR1013" s="7">
        <v>213.999996298524</v>
      </c>
      <c r="BS1013" s="7">
        <v>5.8598027463998896</v>
      </c>
      <c r="BT1013" s="7">
        <v>1.9999999286374099</v>
      </c>
      <c r="BU1013" s="7">
        <v>5.4764510641769099E-2</v>
      </c>
      <c r="BV1013" s="7">
        <v>0.99999997159466103</v>
      </c>
      <c r="BW1013" s="7">
        <v>2.7382255520116701E-2</v>
      </c>
      <c r="BX1013" s="7">
        <v>68.999999439331106</v>
      </c>
      <c r="BY1013" s="7">
        <v>1.8893756692040302</v>
      </c>
      <c r="BZ1013" s="7">
        <v>145.99999794854301</v>
      </c>
      <c r="CA1013" s="7">
        <v>3.9978093633226401</v>
      </c>
      <c r="CB1013" s="7">
        <v>51.302118027273998</v>
      </c>
      <c r="CC1013" s="7">
        <v>4.4610537415020897</v>
      </c>
      <c r="CD1013" s="7">
        <v>12.5683058868229</v>
      </c>
      <c r="CE1013" s="7">
        <v>1.09289616407156</v>
      </c>
      <c r="CF1013" s="7"/>
      <c r="CG1013" s="7"/>
      <c r="CH1013" s="7"/>
      <c r="CI1013" s="7"/>
      <c r="CJ1013" s="7"/>
      <c r="CK1013" s="7"/>
      <c r="CL1013" s="7"/>
      <c r="CM1013" s="7"/>
      <c r="CN1013" s="7"/>
      <c r="CO1013" s="7"/>
      <c r="CP1013" s="7"/>
      <c r="CQ1013" s="7"/>
      <c r="CR1013" s="7"/>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7"/>
      <c r="EA1013" s="7"/>
      <c r="EB1013" s="7"/>
      <c r="EC1013" s="7"/>
      <c r="ED1013" s="7"/>
      <c r="EE1013" s="7"/>
      <c r="EF1013" s="7">
        <v>321</v>
      </c>
      <c r="EG1013" s="7">
        <v>1095</v>
      </c>
      <c r="EH1013" s="7">
        <v>327</v>
      </c>
      <c r="EI1013" s="7">
        <v>3294</v>
      </c>
      <c r="EJ1013" s="7">
        <v>72</v>
      </c>
      <c r="EK1013" s="7">
        <v>214</v>
      </c>
      <c r="EL1013" s="7">
        <v>2</v>
      </c>
      <c r="EM1013" s="7">
        <v>1</v>
      </c>
      <c r="EN1013" s="7">
        <v>69</v>
      </c>
      <c r="EO1013" s="7">
        <v>146</v>
      </c>
      <c r="EP1013" s="7">
        <v>49</v>
      </c>
      <c r="EQ1013" s="7">
        <v>12</v>
      </c>
    </row>
    <row r="1014" spans="1:147" x14ac:dyDescent="0.35">
      <c r="A1014" s="7" t="s">
        <v>1492</v>
      </c>
      <c r="B1014" s="7" t="e" vm="1">
        <v>#VALUE!</v>
      </c>
      <c r="C1014" s="7" t="e" vm="11">
        <v>#VALUE!</v>
      </c>
      <c r="D1014" s="7">
        <v>1</v>
      </c>
      <c r="E1014" s="7">
        <v>4581</v>
      </c>
      <c r="F1014" s="7">
        <v>1815</v>
      </c>
      <c r="G1014" s="7">
        <v>0</v>
      </c>
      <c r="H1014" s="7">
        <v>161</v>
      </c>
      <c r="I1014" s="7">
        <v>3.5145164811176599</v>
      </c>
      <c r="J1014" s="7">
        <v>0</v>
      </c>
      <c r="K1014" s="7">
        <v>1</v>
      </c>
      <c r="L1014" s="7">
        <v>0</v>
      </c>
      <c r="M1014" s="7">
        <v>0</v>
      </c>
      <c r="N1014" s="7">
        <v>0</v>
      </c>
      <c r="O1014" s="7">
        <v>1</v>
      </c>
      <c r="P1014" s="7">
        <v>23.149988955157898</v>
      </c>
      <c r="Q1014" s="7">
        <v>71544</v>
      </c>
      <c r="R1014" s="7">
        <v>0</v>
      </c>
      <c r="S1014" s="7">
        <v>1</v>
      </c>
      <c r="T1014" s="7">
        <v>0</v>
      </c>
      <c r="U1014" s="7">
        <v>1</v>
      </c>
      <c r="V1014" s="7">
        <v>0</v>
      </c>
      <c r="W1014" s="7">
        <v>0</v>
      </c>
      <c r="X1014" s="7">
        <v>0</v>
      </c>
      <c r="Y1014" s="7">
        <v>0</v>
      </c>
      <c r="Z1014" s="7"/>
      <c r="AA1014" s="7">
        <v>904.332907676697</v>
      </c>
      <c r="AB1014" s="7"/>
      <c r="AC1014" s="7"/>
      <c r="AD1014" s="7">
        <v>227.591717094183</v>
      </c>
      <c r="AE1014" s="7"/>
      <c r="AF1014" s="7">
        <v>904.332907676697</v>
      </c>
      <c r="AG1014" s="7">
        <v>19.740949741905599</v>
      </c>
      <c r="AH1014" s="7">
        <v>227.591717094183</v>
      </c>
      <c r="AI1014" s="7">
        <v>4.9681667123812003</v>
      </c>
      <c r="AJ1014" s="7">
        <v>219.53108823299399</v>
      </c>
      <c r="AK1014" s="7">
        <v>4.7922088677798298</v>
      </c>
      <c r="AL1014" s="7">
        <v>106.179477095604</v>
      </c>
      <c r="AM1014" s="7">
        <v>2.3178231193102801</v>
      </c>
      <c r="AN1014" s="7">
        <v>757.89803481102001</v>
      </c>
      <c r="AO1014" s="7">
        <v>16.544379716459702</v>
      </c>
      <c r="AP1014" s="7">
        <v>25.1327102780342</v>
      </c>
      <c r="AQ1014" s="7">
        <v>0.54862934464165503</v>
      </c>
      <c r="AR1014" s="7">
        <v>40.5250917300582</v>
      </c>
      <c r="AS1014" s="7">
        <v>0.88463417878319595</v>
      </c>
      <c r="AT1014" s="7">
        <v>0</v>
      </c>
      <c r="AU1014" s="7">
        <v>0</v>
      </c>
      <c r="AV1014" s="7">
        <v>0.33162119984626798</v>
      </c>
      <c r="AW1014" s="7">
        <v>7.2390569711038603E-3</v>
      </c>
      <c r="AX1014" s="7">
        <v>80.445457279682202</v>
      </c>
      <c r="AY1014" s="7">
        <v>1.7560676114316098</v>
      </c>
      <c r="AZ1014" s="7">
        <v>162.66310697794</v>
      </c>
      <c r="BA1014" s="7">
        <v>3.5508209338122598</v>
      </c>
      <c r="BB1014" s="7">
        <v>54.280229315161698</v>
      </c>
      <c r="BC1014" s="7">
        <v>2.9906462432595999</v>
      </c>
      <c r="BD1014" s="7">
        <v>48.155175447464003</v>
      </c>
      <c r="BE1014" s="7">
        <v>2.6531777106040799</v>
      </c>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7"/>
      <c r="EA1014" s="7"/>
      <c r="EB1014" s="7"/>
      <c r="EC1014" s="7"/>
      <c r="ED1014" s="7"/>
      <c r="EE1014" s="7"/>
      <c r="EF1014" s="7">
        <v>1722</v>
      </c>
      <c r="EG1014" s="7">
        <v>1022</v>
      </c>
      <c r="EH1014" s="7">
        <v>472</v>
      </c>
      <c r="EI1014" s="7">
        <v>3595</v>
      </c>
      <c r="EJ1014" s="7">
        <v>180</v>
      </c>
      <c r="EK1014" s="7">
        <v>266</v>
      </c>
      <c r="EL1014" s="7">
        <v>1</v>
      </c>
      <c r="EM1014" s="7">
        <v>14</v>
      </c>
      <c r="EN1014" s="7">
        <v>525</v>
      </c>
      <c r="EO1014" s="7">
        <v>1198</v>
      </c>
      <c r="EP1014" s="7">
        <v>318</v>
      </c>
      <c r="EQ1014" s="7">
        <v>241</v>
      </c>
    </row>
    <row r="1015" spans="1:147" x14ac:dyDescent="0.35">
      <c r="A1015" s="7" t="s">
        <v>1493</v>
      </c>
      <c r="B1015" s="7" t="e" vm="1">
        <v>#VALUE!</v>
      </c>
      <c r="C1015" s="7" t="e" vm="11">
        <v>#VALUE!</v>
      </c>
      <c r="D1015" s="7">
        <v>0</v>
      </c>
      <c r="E1015" s="7">
        <v>5218</v>
      </c>
      <c r="F1015" s="7">
        <v>2042</v>
      </c>
      <c r="G1015" s="7">
        <v>0</v>
      </c>
      <c r="H1015" s="7">
        <v>18</v>
      </c>
      <c r="I1015" s="7">
        <v>0.34495975469528556</v>
      </c>
      <c r="J1015" s="7">
        <v>0</v>
      </c>
      <c r="K1015" s="7">
        <v>0</v>
      </c>
      <c r="L1015" s="7">
        <v>0</v>
      </c>
      <c r="M1015" s="7">
        <v>0</v>
      </c>
      <c r="N1015" s="7">
        <v>1</v>
      </c>
      <c r="O1015" s="7">
        <v>0</v>
      </c>
      <c r="P1015" s="7">
        <v>4.2354344800159103</v>
      </c>
      <c r="Q1015" s="7">
        <v>114340</v>
      </c>
      <c r="R1015" s="7">
        <v>0</v>
      </c>
      <c r="S1015" s="7">
        <v>0</v>
      </c>
      <c r="T1015" s="7">
        <v>0</v>
      </c>
      <c r="U1015" s="7">
        <v>0</v>
      </c>
      <c r="V1015" s="7">
        <v>0</v>
      </c>
      <c r="W1015" s="7">
        <v>0</v>
      </c>
      <c r="X1015" s="7">
        <v>0</v>
      </c>
      <c r="Y1015" s="7">
        <v>1</v>
      </c>
      <c r="Z1015" s="7"/>
      <c r="AA1015" s="7"/>
      <c r="AB1015" s="7"/>
      <c r="AC1015" s="7"/>
      <c r="AD1015" s="7"/>
      <c r="AE1015" s="7"/>
      <c r="AF1015" s="7">
        <v>4011.97253491831</v>
      </c>
      <c r="AG1015" s="7">
        <v>76.887170082758004</v>
      </c>
      <c r="AH1015" s="7">
        <v>311.85980765653898</v>
      </c>
      <c r="AI1015" s="7">
        <v>5.9766157082510398</v>
      </c>
      <c r="AJ1015" s="7">
        <v>932.63928967494405</v>
      </c>
      <c r="AK1015" s="7">
        <v>17.8735011436363</v>
      </c>
      <c r="AL1015" s="7">
        <v>509.06501594052799</v>
      </c>
      <c r="AM1015" s="7">
        <v>9.7559412790442295</v>
      </c>
      <c r="AN1015" s="7">
        <v>3870.0821112333902</v>
      </c>
      <c r="AO1015" s="7">
        <v>74.167920874537998</v>
      </c>
      <c r="AP1015" s="7">
        <v>26.160138968560201</v>
      </c>
      <c r="AQ1015" s="7">
        <v>0.50134417341050597</v>
      </c>
      <c r="AR1015" s="7">
        <v>46.284431600928698</v>
      </c>
      <c r="AS1015" s="7">
        <v>0.88701478729261496</v>
      </c>
      <c r="AT1015" s="7">
        <v>0</v>
      </c>
      <c r="AU1015" s="7">
        <v>0</v>
      </c>
      <c r="AV1015" s="7">
        <v>0.75557312136515997</v>
      </c>
      <c r="AW1015" s="7">
        <v>1.44801288111376E-2</v>
      </c>
      <c r="AX1015" s="7">
        <v>68.690279731262805</v>
      </c>
      <c r="AY1015" s="7">
        <v>1.3164101136692701</v>
      </c>
      <c r="AZ1015" s="7">
        <v>104.16192452786601</v>
      </c>
      <c r="BA1015" s="7">
        <v>1.9962039963178599</v>
      </c>
      <c r="BB1015" s="7">
        <v>118.26068573319399</v>
      </c>
      <c r="BC1015" s="7">
        <v>5.7914145804698505</v>
      </c>
      <c r="BD1015" s="7">
        <v>54.271705229468999</v>
      </c>
      <c r="BE1015" s="7">
        <v>2.6577720484558798</v>
      </c>
      <c r="BF1015" s="7">
        <v>3378.6425574673599</v>
      </c>
      <c r="BG1015" s="7">
        <v>64.749761545943997</v>
      </c>
      <c r="BH1015" s="7">
        <v>204.98572840771399</v>
      </c>
      <c r="BI1015" s="7">
        <v>3.92843481041997</v>
      </c>
      <c r="BJ1015" s="7">
        <v>782.18921815803196</v>
      </c>
      <c r="BK1015" s="7">
        <v>14.990211156727302</v>
      </c>
      <c r="BL1015" s="7">
        <v>430.40470283305399</v>
      </c>
      <c r="BM1015" s="7">
        <v>8.2484611504993097</v>
      </c>
      <c r="BN1015" s="7">
        <v>3259.5760305594399</v>
      </c>
      <c r="BO1015" s="7">
        <v>62.467919328467701</v>
      </c>
      <c r="BP1015" s="7">
        <v>22.734614258399201</v>
      </c>
      <c r="BQ1015" s="7">
        <v>0.43569594209274098</v>
      </c>
      <c r="BR1015" s="7">
        <v>41.456859652171303</v>
      </c>
      <c r="BS1015" s="7">
        <v>0.79449711866943806</v>
      </c>
      <c r="BT1015" s="7">
        <v>0</v>
      </c>
      <c r="BU1015" s="7">
        <v>0</v>
      </c>
      <c r="BV1015" s="7">
        <v>0.38411680003628101</v>
      </c>
      <c r="BW1015" s="7">
        <v>7.3613798397140894E-3</v>
      </c>
      <c r="BX1015" s="7">
        <v>54.490939771768801</v>
      </c>
      <c r="BY1015" s="7">
        <v>1.04428784537694</v>
      </c>
      <c r="BZ1015" s="7">
        <v>74.282877710741602</v>
      </c>
      <c r="CA1015" s="7">
        <v>1.42358907073096</v>
      </c>
      <c r="CB1015" s="7">
        <v>97.362583178249196</v>
      </c>
      <c r="CC1015" s="7">
        <v>4.7680011350758704</v>
      </c>
      <c r="CD1015" s="7">
        <v>44.9732125093512</v>
      </c>
      <c r="CE1015" s="7">
        <v>2.2024100151494199</v>
      </c>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v>624</v>
      </c>
      <c r="EG1015" s="7">
        <v>1175</v>
      </c>
      <c r="EH1015" s="7">
        <v>651</v>
      </c>
      <c r="EI1015" s="7">
        <v>5038</v>
      </c>
      <c r="EJ1015" s="7">
        <v>36</v>
      </c>
      <c r="EK1015" s="7">
        <v>55</v>
      </c>
      <c r="EL1015" s="7">
        <v>0</v>
      </c>
      <c r="EM1015" s="7">
        <v>6</v>
      </c>
      <c r="EN1015" s="7">
        <v>83</v>
      </c>
      <c r="EO1015" s="7">
        <v>162</v>
      </c>
      <c r="EP1015" s="7">
        <v>155</v>
      </c>
      <c r="EQ1015" s="7">
        <v>70</v>
      </c>
    </row>
    <row r="1016" spans="1:147" x14ac:dyDescent="0.35">
      <c r="A1016" s="7" t="s">
        <v>1494</v>
      </c>
      <c r="B1016" s="7" t="e" vm="1">
        <v>#VALUE!</v>
      </c>
      <c r="C1016" s="7" t="e" vm="11">
        <v>#VALUE!</v>
      </c>
      <c r="D1016" s="7">
        <v>0</v>
      </c>
      <c r="E1016" s="7">
        <v>5081</v>
      </c>
      <c r="F1016" s="7">
        <v>2016</v>
      </c>
      <c r="G1016" s="7">
        <v>0</v>
      </c>
      <c r="H1016" s="7">
        <v>0</v>
      </c>
      <c r="I1016" s="7">
        <v>0</v>
      </c>
      <c r="J1016" s="7">
        <v>0</v>
      </c>
      <c r="K1016" s="7">
        <v>0</v>
      </c>
      <c r="L1016" s="7">
        <v>0</v>
      </c>
      <c r="M1016" s="7">
        <v>0</v>
      </c>
      <c r="N1016" s="7">
        <v>0</v>
      </c>
      <c r="O1016" s="7">
        <v>0</v>
      </c>
      <c r="P1016" s="7">
        <v>3.6470588235294104</v>
      </c>
      <c r="Q1016" s="7">
        <v>131641</v>
      </c>
      <c r="R1016" s="7">
        <v>0</v>
      </c>
      <c r="S1016" s="7">
        <v>0</v>
      </c>
      <c r="T1016" s="7">
        <v>0</v>
      </c>
      <c r="U1016" s="7">
        <v>0</v>
      </c>
      <c r="V1016" s="7">
        <v>0</v>
      </c>
      <c r="W1016" s="7">
        <v>0</v>
      </c>
      <c r="X1016" s="7">
        <v>0</v>
      </c>
      <c r="Y1016" s="7">
        <v>0</v>
      </c>
      <c r="Z1016" s="7"/>
      <c r="AA1016" s="7"/>
      <c r="AB1016" s="7"/>
      <c r="AC1016" s="7"/>
      <c r="AD1016" s="7"/>
      <c r="AE1016" s="7"/>
      <c r="AF1016" s="7">
        <v>5081.0000169924197</v>
      </c>
      <c r="AG1016" s="7">
        <v>100.00000033443099</v>
      </c>
      <c r="AH1016" s="7">
        <v>625.90774450243998</v>
      </c>
      <c r="AI1016" s="7">
        <v>12.3185936725534</v>
      </c>
      <c r="AJ1016" s="7">
        <v>1018.00000273489</v>
      </c>
      <c r="AK1016" s="7">
        <v>20.035426151050899</v>
      </c>
      <c r="AL1016" s="7">
        <v>828.00000012475198</v>
      </c>
      <c r="AM1016" s="7">
        <v>16.2960047259349</v>
      </c>
      <c r="AN1016" s="7">
        <v>4912.0000018419996</v>
      </c>
      <c r="AO1016" s="7">
        <v>96.673883130131799</v>
      </c>
      <c r="AP1016" s="7">
        <v>30.000000062586199</v>
      </c>
      <c r="AQ1016" s="7">
        <v>0.59043495498103093</v>
      </c>
      <c r="AR1016" s="7">
        <v>44.999999899336899</v>
      </c>
      <c r="AS1016" s="7">
        <v>0.88565242864272598</v>
      </c>
      <c r="AT1016" s="7">
        <v>0</v>
      </c>
      <c r="AU1016" s="7">
        <v>0</v>
      </c>
      <c r="AV1016" s="7">
        <v>8.0000000131267406</v>
      </c>
      <c r="AW1016" s="7">
        <v>0.157449321258153</v>
      </c>
      <c r="AX1016" s="7">
        <v>85.999999694828801</v>
      </c>
      <c r="AY1016" s="7">
        <v>1.69258019474176</v>
      </c>
      <c r="AZ1016" s="7">
        <v>115.00000088073099</v>
      </c>
      <c r="BA1016" s="7">
        <v>2.2633340067059802</v>
      </c>
      <c r="BB1016" s="7">
        <v>4.4716980812518203</v>
      </c>
      <c r="BC1016" s="7">
        <v>0.22181042069701501</v>
      </c>
      <c r="BD1016" s="7">
        <v>61.534883679116902</v>
      </c>
      <c r="BE1016" s="7">
        <v>3.0523255793212698</v>
      </c>
      <c r="BF1016" s="7">
        <v>5081.0000169924197</v>
      </c>
      <c r="BG1016" s="7">
        <v>100.00000033443099</v>
      </c>
      <c r="BH1016" s="7">
        <v>625.90774450243998</v>
      </c>
      <c r="BI1016" s="7">
        <v>12.3185936725534</v>
      </c>
      <c r="BJ1016" s="7">
        <v>1018.00000273489</v>
      </c>
      <c r="BK1016" s="7">
        <v>20.035426151050899</v>
      </c>
      <c r="BL1016" s="7">
        <v>828.00000012475198</v>
      </c>
      <c r="BM1016" s="7">
        <v>16.2960047259349</v>
      </c>
      <c r="BN1016" s="7">
        <v>4912.0000018419996</v>
      </c>
      <c r="BO1016" s="7">
        <v>96.673883130131799</v>
      </c>
      <c r="BP1016" s="7">
        <v>30.000000062586199</v>
      </c>
      <c r="BQ1016" s="7">
        <v>0.59043495498103093</v>
      </c>
      <c r="BR1016" s="7">
        <v>44.999999899336899</v>
      </c>
      <c r="BS1016" s="7">
        <v>0.88565242864272598</v>
      </c>
      <c r="BT1016" s="7">
        <v>0</v>
      </c>
      <c r="BU1016" s="7">
        <v>0</v>
      </c>
      <c r="BV1016" s="7">
        <v>8.0000000131267406</v>
      </c>
      <c r="BW1016" s="7">
        <v>0.157449321258153</v>
      </c>
      <c r="BX1016" s="7">
        <v>85.999999694828801</v>
      </c>
      <c r="BY1016" s="7">
        <v>1.69258019474176</v>
      </c>
      <c r="BZ1016" s="7">
        <v>115.00000088073099</v>
      </c>
      <c r="CA1016" s="7">
        <v>2.2633340067059802</v>
      </c>
      <c r="CB1016" s="7">
        <v>4.4716980812518203</v>
      </c>
      <c r="CC1016" s="7">
        <v>0.22181042069701501</v>
      </c>
      <c r="CD1016" s="7">
        <v>61.534883679116902</v>
      </c>
      <c r="CE1016" s="7">
        <v>3.0523255793212698</v>
      </c>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v>637</v>
      </c>
      <c r="EG1016" s="7">
        <v>1018</v>
      </c>
      <c r="EH1016" s="7">
        <v>828</v>
      </c>
      <c r="EI1016" s="7">
        <v>4912</v>
      </c>
      <c r="EJ1016" s="7">
        <v>30</v>
      </c>
      <c r="EK1016" s="7">
        <v>45</v>
      </c>
      <c r="EL1016" s="7">
        <v>0</v>
      </c>
      <c r="EM1016" s="7">
        <v>8</v>
      </c>
      <c r="EN1016" s="7">
        <v>86</v>
      </c>
      <c r="EO1016" s="7">
        <v>115</v>
      </c>
      <c r="EP1016" s="7">
        <v>5</v>
      </c>
      <c r="EQ1016" s="7">
        <v>63</v>
      </c>
    </row>
    <row r="1017" spans="1:147" x14ac:dyDescent="0.35">
      <c r="A1017" s="7" t="s">
        <v>1495</v>
      </c>
      <c r="B1017" s="7" t="e" vm="1">
        <v>#VALUE!</v>
      </c>
      <c r="C1017" s="7" t="e" vm="11">
        <v>#VALUE!</v>
      </c>
      <c r="D1017" s="7">
        <v>0</v>
      </c>
      <c r="E1017" s="7">
        <v>4013</v>
      </c>
      <c r="F1017" s="7">
        <v>1518</v>
      </c>
      <c r="G1017" s="7">
        <v>0</v>
      </c>
      <c r="H1017" s="7">
        <v>24</v>
      </c>
      <c r="I1017" s="7">
        <v>0.59805631696984796</v>
      </c>
      <c r="J1017" s="7">
        <v>0</v>
      </c>
      <c r="K1017" s="7">
        <v>0</v>
      </c>
      <c r="L1017" s="7">
        <v>0</v>
      </c>
      <c r="M1017" s="7">
        <v>0</v>
      </c>
      <c r="N1017" s="7">
        <v>0</v>
      </c>
      <c r="O1017" s="7">
        <v>0</v>
      </c>
      <c r="P1017" s="7">
        <v>3.2191069574247098</v>
      </c>
      <c r="Q1017" s="7">
        <v>133875</v>
      </c>
      <c r="R1017" s="7">
        <v>0</v>
      </c>
      <c r="S1017" s="7">
        <v>0</v>
      </c>
      <c r="T1017" s="7">
        <v>0</v>
      </c>
      <c r="U1017" s="7">
        <v>0</v>
      </c>
      <c r="V1017" s="7">
        <v>0</v>
      </c>
      <c r="W1017" s="7">
        <v>0</v>
      </c>
      <c r="X1017" s="7">
        <v>0</v>
      </c>
      <c r="Y1017" s="7">
        <v>0</v>
      </c>
      <c r="Z1017" s="7"/>
      <c r="AA1017" s="7"/>
      <c r="AB1017" s="7"/>
      <c r="AC1017" s="7"/>
      <c r="AD1017" s="7"/>
      <c r="AE1017" s="7"/>
      <c r="AF1017" s="7">
        <v>4013.00003194996</v>
      </c>
      <c r="AG1017" s="7">
        <v>100.000000796161</v>
      </c>
      <c r="AH1017" s="7">
        <v>349.36692480918202</v>
      </c>
      <c r="AI1017" s="7">
        <v>8.7058790134358794</v>
      </c>
      <c r="AJ1017" s="7">
        <v>883.00000296137603</v>
      </c>
      <c r="AK1017" s="7">
        <v>22.0034887356436</v>
      </c>
      <c r="AL1017" s="7">
        <v>568.00000608023595</v>
      </c>
      <c r="AM1017" s="7">
        <v>14.153999653133202</v>
      </c>
      <c r="AN1017" s="7">
        <v>3845.00003016144</v>
      </c>
      <c r="AO1017" s="7">
        <v>95.8136065328043</v>
      </c>
      <c r="AP1017" s="7">
        <v>50.000000678241598</v>
      </c>
      <c r="AQ1017" s="7">
        <v>1.24595067725496</v>
      </c>
      <c r="AR1017" s="7">
        <v>57.000001205345299</v>
      </c>
      <c r="AS1017" s="7">
        <v>1.4203837828393999</v>
      </c>
      <c r="AT1017" s="7">
        <v>0</v>
      </c>
      <c r="AU1017" s="7">
        <v>0</v>
      </c>
      <c r="AV1017" s="7">
        <v>2.0000000162981499</v>
      </c>
      <c r="AW1017" s="7">
        <v>4.9838026820287699E-2</v>
      </c>
      <c r="AX1017" s="7">
        <v>59.000000143377299</v>
      </c>
      <c r="AY1017" s="7">
        <v>1.4702217827903601</v>
      </c>
      <c r="AZ1017" s="7">
        <v>113.000000723577</v>
      </c>
      <c r="BA1017" s="7">
        <v>2.8158485104305302</v>
      </c>
      <c r="BB1017" s="7">
        <v>91.256743577399504</v>
      </c>
      <c r="BC1017" s="7">
        <v>6.0116431869169604</v>
      </c>
      <c r="BD1017" s="7">
        <v>32.362425304609303</v>
      </c>
      <c r="BE1017" s="7">
        <v>2.1319120754024601</v>
      </c>
      <c r="BF1017" s="7">
        <v>4013.00003194996</v>
      </c>
      <c r="BG1017" s="7">
        <v>100.000000796161</v>
      </c>
      <c r="BH1017" s="7">
        <v>349.36692480918202</v>
      </c>
      <c r="BI1017" s="7">
        <v>8.7058790134358794</v>
      </c>
      <c r="BJ1017" s="7">
        <v>883.00000296137603</v>
      </c>
      <c r="BK1017" s="7">
        <v>22.0034887356436</v>
      </c>
      <c r="BL1017" s="7">
        <v>568.00000608023595</v>
      </c>
      <c r="BM1017" s="7">
        <v>14.153999653133202</v>
      </c>
      <c r="BN1017" s="7">
        <v>3845.00003016144</v>
      </c>
      <c r="BO1017" s="7">
        <v>95.8136065328043</v>
      </c>
      <c r="BP1017" s="7">
        <v>50.000000678241598</v>
      </c>
      <c r="BQ1017" s="7">
        <v>1.24595067725496</v>
      </c>
      <c r="BR1017" s="7">
        <v>57.000001205345299</v>
      </c>
      <c r="BS1017" s="7">
        <v>1.4203837828393999</v>
      </c>
      <c r="BT1017" s="7">
        <v>0</v>
      </c>
      <c r="BU1017" s="7">
        <v>0</v>
      </c>
      <c r="BV1017" s="7">
        <v>2.0000000162981499</v>
      </c>
      <c r="BW1017" s="7">
        <v>4.9838026820287699E-2</v>
      </c>
      <c r="BX1017" s="7">
        <v>59.000000143377299</v>
      </c>
      <c r="BY1017" s="7">
        <v>1.4702217827903601</v>
      </c>
      <c r="BZ1017" s="7">
        <v>113.000000723577</v>
      </c>
      <c r="CA1017" s="7">
        <v>2.8158485104305302</v>
      </c>
      <c r="CB1017" s="7">
        <v>91.256743577399504</v>
      </c>
      <c r="CC1017" s="7">
        <v>6.0116431869169604</v>
      </c>
      <c r="CD1017" s="7">
        <v>32.362425304609303</v>
      </c>
      <c r="CE1017" s="7">
        <v>2.1319120754024601</v>
      </c>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v>344</v>
      </c>
      <c r="EG1017" s="7">
        <v>883</v>
      </c>
      <c r="EH1017" s="7">
        <v>568</v>
      </c>
      <c r="EI1017" s="7">
        <v>3845</v>
      </c>
      <c r="EJ1017" s="7">
        <v>50</v>
      </c>
      <c r="EK1017" s="7">
        <v>57</v>
      </c>
      <c r="EL1017" s="7">
        <v>0</v>
      </c>
      <c r="EM1017" s="7">
        <v>2</v>
      </c>
      <c r="EN1017" s="7">
        <v>59</v>
      </c>
      <c r="EO1017" s="7">
        <v>113</v>
      </c>
      <c r="EP1017" s="7">
        <v>91</v>
      </c>
      <c r="EQ1017" s="7">
        <v>32</v>
      </c>
    </row>
    <row r="1018" spans="1:147" x14ac:dyDescent="0.35">
      <c r="A1018" s="7" t="s">
        <v>1496</v>
      </c>
      <c r="B1018" s="7" t="e" vm="1">
        <v>#VALUE!</v>
      </c>
      <c r="C1018" s="7" t="e" vm="11">
        <v>#VALUE!</v>
      </c>
      <c r="D1018" s="7">
        <v>0</v>
      </c>
      <c r="E1018" s="7">
        <v>3840</v>
      </c>
      <c r="F1018" s="7">
        <v>1102</v>
      </c>
      <c r="G1018" s="7">
        <v>0</v>
      </c>
      <c r="H1018" s="7">
        <v>998</v>
      </c>
      <c r="I1018" s="7">
        <v>25.989583333333332</v>
      </c>
      <c r="J1018" s="7">
        <v>0</v>
      </c>
      <c r="K1018" s="7">
        <v>0</v>
      </c>
      <c r="L1018" s="7">
        <v>0</v>
      </c>
      <c r="M1018" s="7">
        <v>0</v>
      </c>
      <c r="N1018" s="7">
        <v>0</v>
      </c>
      <c r="O1018" s="7">
        <v>0</v>
      </c>
      <c r="P1018" s="7">
        <v>2.7397260273972601</v>
      </c>
      <c r="Q1018" s="7">
        <v>122750</v>
      </c>
      <c r="R1018" s="7">
        <v>0</v>
      </c>
      <c r="S1018" s="7">
        <v>0</v>
      </c>
      <c r="T1018" s="7">
        <v>0</v>
      </c>
      <c r="U1018" s="7">
        <v>0</v>
      </c>
      <c r="V1018" s="7">
        <v>0</v>
      </c>
      <c r="W1018" s="7">
        <v>0</v>
      </c>
      <c r="X1018" s="7">
        <v>0</v>
      </c>
      <c r="Y1018" s="7">
        <v>0</v>
      </c>
      <c r="Z1018" s="7"/>
      <c r="AA1018" s="7"/>
      <c r="AB1018" s="7"/>
      <c r="AC1018" s="7"/>
      <c r="AD1018" s="7"/>
      <c r="AE1018" s="7"/>
      <c r="AF1018" s="7">
        <v>3840.0000511501298</v>
      </c>
      <c r="AG1018" s="7">
        <v>100.000001332035</v>
      </c>
      <c r="AH1018" s="7">
        <v>588.18740626725298</v>
      </c>
      <c r="AI1018" s="7">
        <v>15.317380371542999</v>
      </c>
      <c r="AJ1018" s="7">
        <v>633.00000103524496</v>
      </c>
      <c r="AK1018" s="7">
        <v>16.484375026959501</v>
      </c>
      <c r="AL1018" s="7">
        <v>436.99999975317502</v>
      </c>
      <c r="AM1018" s="7">
        <v>11.380208326905599</v>
      </c>
      <c r="AN1018" s="7">
        <v>3171.0000197293102</v>
      </c>
      <c r="AO1018" s="7">
        <v>82.578125513784002</v>
      </c>
      <c r="AP1018" s="7">
        <v>514.00004591929098</v>
      </c>
      <c r="AQ1018" s="7">
        <v>13.3854178624815</v>
      </c>
      <c r="AR1018" s="7">
        <v>56.000000645128701</v>
      </c>
      <c r="AS1018" s="7">
        <v>1.45833335013356</v>
      </c>
      <c r="AT1018" s="7">
        <v>2.00000011920929</v>
      </c>
      <c r="AU1018" s="7">
        <v>5.2083336437741906E-2</v>
      </c>
      <c r="AV1018" s="7">
        <v>2.0000000344589401</v>
      </c>
      <c r="AW1018" s="7">
        <v>5.2083334230701397E-2</v>
      </c>
      <c r="AX1018" s="7">
        <v>95.0000019100343</v>
      </c>
      <c r="AY1018" s="7">
        <v>2.4739583830738097</v>
      </c>
      <c r="AZ1018" s="7">
        <v>186.00000795340901</v>
      </c>
      <c r="BA1018" s="7">
        <v>4.8437502071200198</v>
      </c>
      <c r="BB1018" s="7">
        <v>22.470948066555</v>
      </c>
      <c r="BC1018" s="7">
        <v>2.0391059951501802</v>
      </c>
      <c r="BD1018" s="7">
        <v>8.27793423975052</v>
      </c>
      <c r="BE1018" s="7">
        <v>0.75117370596647204</v>
      </c>
      <c r="BF1018" s="7">
        <v>3840.0000511501298</v>
      </c>
      <c r="BG1018" s="7">
        <v>100.000001332035</v>
      </c>
      <c r="BH1018" s="7">
        <v>588.18740626725298</v>
      </c>
      <c r="BI1018" s="7">
        <v>15.317380371542999</v>
      </c>
      <c r="BJ1018" s="7">
        <v>633.00000103524496</v>
      </c>
      <c r="BK1018" s="7">
        <v>16.484375026959501</v>
      </c>
      <c r="BL1018" s="7">
        <v>436.99999975317502</v>
      </c>
      <c r="BM1018" s="7">
        <v>11.380208326905599</v>
      </c>
      <c r="BN1018" s="7">
        <v>3171.0000197293102</v>
      </c>
      <c r="BO1018" s="7">
        <v>82.578125513784002</v>
      </c>
      <c r="BP1018" s="7">
        <v>514.00004591929098</v>
      </c>
      <c r="BQ1018" s="7">
        <v>13.3854178624815</v>
      </c>
      <c r="BR1018" s="7">
        <v>56.000000645128701</v>
      </c>
      <c r="BS1018" s="7">
        <v>1.45833335013356</v>
      </c>
      <c r="BT1018" s="7">
        <v>2.00000011920929</v>
      </c>
      <c r="BU1018" s="7">
        <v>5.2083336437741906E-2</v>
      </c>
      <c r="BV1018" s="7">
        <v>2.0000000344589401</v>
      </c>
      <c r="BW1018" s="7">
        <v>5.2083334230701397E-2</v>
      </c>
      <c r="BX1018" s="7">
        <v>95.0000019100343</v>
      </c>
      <c r="BY1018" s="7">
        <v>2.4739583830738097</v>
      </c>
      <c r="BZ1018" s="7">
        <v>186.00000795340901</v>
      </c>
      <c r="CA1018" s="7">
        <v>4.8437502071200198</v>
      </c>
      <c r="CB1018" s="7">
        <v>22.470948066555</v>
      </c>
      <c r="CC1018" s="7">
        <v>2.0391059951501802</v>
      </c>
      <c r="CD1018" s="7">
        <v>8.27793423975052</v>
      </c>
      <c r="CE1018" s="7">
        <v>0.75117370596647204</v>
      </c>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c r="ED1018" s="7"/>
      <c r="EE1018" s="7"/>
      <c r="EF1018" s="7">
        <v>396</v>
      </c>
      <c r="EG1018" s="7">
        <v>633</v>
      </c>
      <c r="EH1018" s="7">
        <v>437</v>
      </c>
      <c r="EI1018" s="7">
        <v>3171</v>
      </c>
      <c r="EJ1018" s="7">
        <v>514</v>
      </c>
      <c r="EK1018" s="7">
        <v>56</v>
      </c>
      <c r="EL1018" s="7">
        <v>2</v>
      </c>
      <c r="EM1018" s="7">
        <v>2</v>
      </c>
      <c r="EN1018" s="7">
        <v>95</v>
      </c>
      <c r="EO1018" s="7">
        <v>186</v>
      </c>
      <c r="EP1018" s="7">
        <v>22</v>
      </c>
      <c r="EQ1018" s="7">
        <v>8</v>
      </c>
    </row>
    <row r="1019" spans="1:147" x14ac:dyDescent="0.35">
      <c r="A1019" s="7" t="s">
        <v>1497</v>
      </c>
      <c r="B1019" s="7" t="e" vm="1">
        <v>#VALUE!</v>
      </c>
      <c r="C1019" s="7" t="e" vm="11">
        <v>#VALUE!</v>
      </c>
      <c r="D1019" s="7">
        <v>1</v>
      </c>
      <c r="E1019" s="7">
        <v>3906</v>
      </c>
      <c r="F1019" s="7">
        <v>1958</v>
      </c>
      <c r="G1019" s="7">
        <v>0</v>
      </c>
      <c r="H1019" s="7">
        <v>28</v>
      </c>
      <c r="I1019" s="7">
        <v>0.71684587813620071</v>
      </c>
      <c r="J1019" s="7">
        <v>0</v>
      </c>
      <c r="K1019" s="7">
        <v>0</v>
      </c>
      <c r="L1019" s="7">
        <v>0</v>
      </c>
      <c r="M1019" s="7">
        <v>0</v>
      </c>
      <c r="N1019" s="7">
        <v>0</v>
      </c>
      <c r="O1019" s="7">
        <v>0</v>
      </c>
      <c r="P1019" s="7">
        <v>10.5097214923805</v>
      </c>
      <c r="Q1019" s="7">
        <v>106750</v>
      </c>
      <c r="R1019" s="7">
        <v>1</v>
      </c>
      <c r="S1019" s="7">
        <v>1</v>
      </c>
      <c r="T1019" s="7">
        <v>1</v>
      </c>
      <c r="U1019" s="7">
        <v>1</v>
      </c>
      <c r="V1019" s="7">
        <v>1</v>
      </c>
      <c r="W1019" s="7">
        <v>0</v>
      </c>
      <c r="X1019" s="7">
        <v>0</v>
      </c>
      <c r="Y1019" s="7">
        <v>0</v>
      </c>
      <c r="Z1019" s="7">
        <v>3905.9999946104399</v>
      </c>
      <c r="AA1019" s="7">
        <v>3905.9999946104399</v>
      </c>
      <c r="AB1019" s="7">
        <v>3905.9999946104399</v>
      </c>
      <c r="AC1019" s="7">
        <v>903.60059823747702</v>
      </c>
      <c r="AD1019" s="7">
        <v>903.60059823747702</v>
      </c>
      <c r="AE1019" s="7">
        <v>903.60059823747702</v>
      </c>
      <c r="AF1019" s="7">
        <v>3905.9999946104399</v>
      </c>
      <c r="AG1019" s="7">
        <v>99.999999862018299</v>
      </c>
      <c r="AH1019" s="7">
        <v>903.60059823747702</v>
      </c>
      <c r="AI1019" s="7">
        <v>23.133655868854998</v>
      </c>
      <c r="AJ1019" s="7">
        <v>533.99999864248105</v>
      </c>
      <c r="AK1019" s="7">
        <v>13.6712749268428</v>
      </c>
      <c r="AL1019" s="7">
        <v>678.00000058070896</v>
      </c>
      <c r="AM1019" s="7">
        <v>17.3579109211651</v>
      </c>
      <c r="AN1019" s="7">
        <v>3566.0000068950499</v>
      </c>
      <c r="AO1019" s="7">
        <v>91.295443084870598</v>
      </c>
      <c r="AP1019" s="7">
        <v>76.000000064195802</v>
      </c>
      <c r="AQ1019" s="7">
        <v>1.9457245280131998</v>
      </c>
      <c r="AR1019" s="7">
        <v>50.999999979227098</v>
      </c>
      <c r="AS1019" s="7">
        <v>1.30568356321626</v>
      </c>
      <c r="AT1019" s="7">
        <v>0</v>
      </c>
      <c r="AU1019" s="7">
        <v>0</v>
      </c>
      <c r="AV1019" s="7">
        <v>8.0000000904547104</v>
      </c>
      <c r="AW1019" s="7">
        <v>0.20481311035470298</v>
      </c>
      <c r="AX1019" s="7">
        <v>204.999996860322</v>
      </c>
      <c r="AY1019" s="7">
        <v>5.2483358131162898</v>
      </c>
      <c r="AZ1019" s="7">
        <v>380.99999244826898</v>
      </c>
      <c r="BA1019" s="7">
        <v>9.7542240770166195</v>
      </c>
      <c r="BB1019" s="7">
        <v>36.736829193719998</v>
      </c>
      <c r="BC1019" s="7">
        <v>1.8762425533054201</v>
      </c>
      <c r="BD1019" s="7">
        <v>127.079381157149</v>
      </c>
      <c r="BE1019" s="7">
        <v>6.4902646147675895</v>
      </c>
      <c r="BF1019" s="7">
        <v>3905.9999946104399</v>
      </c>
      <c r="BG1019" s="7">
        <v>99.999999862018299</v>
      </c>
      <c r="BH1019" s="7">
        <v>903.60059823747702</v>
      </c>
      <c r="BI1019" s="7">
        <v>23.133655868854998</v>
      </c>
      <c r="BJ1019" s="7">
        <v>533.99999864248105</v>
      </c>
      <c r="BK1019" s="7">
        <v>13.6712749268428</v>
      </c>
      <c r="BL1019" s="7">
        <v>678.00000058070896</v>
      </c>
      <c r="BM1019" s="7">
        <v>17.3579109211651</v>
      </c>
      <c r="BN1019" s="7">
        <v>3566.0000068950499</v>
      </c>
      <c r="BO1019" s="7">
        <v>91.295443084870598</v>
      </c>
      <c r="BP1019" s="7">
        <v>76.000000064195802</v>
      </c>
      <c r="BQ1019" s="7">
        <v>1.9457245280131998</v>
      </c>
      <c r="BR1019" s="7">
        <v>50.999999979227098</v>
      </c>
      <c r="BS1019" s="7">
        <v>1.30568356321626</v>
      </c>
      <c r="BT1019" s="7">
        <v>0</v>
      </c>
      <c r="BU1019" s="7">
        <v>0</v>
      </c>
      <c r="BV1019" s="7">
        <v>8.0000000904547104</v>
      </c>
      <c r="BW1019" s="7">
        <v>0.20481311035470298</v>
      </c>
      <c r="BX1019" s="7">
        <v>204.999996860322</v>
      </c>
      <c r="BY1019" s="7">
        <v>5.2483358131162898</v>
      </c>
      <c r="BZ1019" s="7">
        <v>380.99999244826898</v>
      </c>
      <c r="CA1019" s="7">
        <v>9.7542240770166195</v>
      </c>
      <c r="CB1019" s="7">
        <v>36.736829193719998</v>
      </c>
      <c r="CC1019" s="7">
        <v>1.8762425533054201</v>
      </c>
      <c r="CD1019" s="7">
        <v>127.079381157149</v>
      </c>
      <c r="CE1019" s="7">
        <v>6.4902646147675895</v>
      </c>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v>880</v>
      </c>
      <c r="EG1019" s="7">
        <v>534</v>
      </c>
      <c r="EH1019" s="7">
        <v>678</v>
      </c>
      <c r="EI1019" s="7">
        <v>3566</v>
      </c>
      <c r="EJ1019" s="7">
        <v>76</v>
      </c>
      <c r="EK1019" s="7">
        <v>51</v>
      </c>
      <c r="EL1019" s="7">
        <v>0</v>
      </c>
      <c r="EM1019" s="7">
        <v>8</v>
      </c>
      <c r="EN1019" s="7">
        <v>205</v>
      </c>
      <c r="EO1019" s="7">
        <v>381</v>
      </c>
      <c r="EP1019" s="7">
        <v>33</v>
      </c>
      <c r="EQ1019" s="7">
        <v>130</v>
      </c>
    </row>
    <row r="1020" spans="1:147" x14ac:dyDescent="0.35">
      <c r="A1020" s="7" t="s">
        <v>1498</v>
      </c>
      <c r="B1020" s="7" t="e" vm="1">
        <v>#VALUE!</v>
      </c>
      <c r="C1020" s="7" t="e" vm="12">
        <v>#VALUE!</v>
      </c>
      <c r="D1020" s="7">
        <v>1</v>
      </c>
      <c r="E1020" s="7">
        <v>2788</v>
      </c>
      <c r="F1020" s="7">
        <v>1090</v>
      </c>
      <c r="G1020" s="7">
        <v>0</v>
      </c>
      <c r="H1020" s="7">
        <v>0</v>
      </c>
      <c r="I1020" s="7">
        <v>0</v>
      </c>
      <c r="J1020" s="7">
        <v>0</v>
      </c>
      <c r="K1020" s="7">
        <v>0</v>
      </c>
      <c r="L1020" s="7">
        <v>0</v>
      </c>
      <c r="M1020" s="7">
        <v>0</v>
      </c>
      <c r="N1020" s="7">
        <v>0</v>
      </c>
      <c r="O1020" s="7">
        <v>1</v>
      </c>
      <c r="P1020" s="7">
        <v>28.649801889667799</v>
      </c>
      <c r="Q1020" s="7">
        <v>38316</v>
      </c>
      <c r="R1020" s="7">
        <v>0</v>
      </c>
      <c r="S1020" s="7">
        <v>0</v>
      </c>
      <c r="T1020" s="7">
        <v>0</v>
      </c>
      <c r="U1020" s="7">
        <v>0</v>
      </c>
      <c r="V1020" s="7">
        <v>0</v>
      </c>
      <c r="W1020" s="7">
        <v>0</v>
      </c>
      <c r="X1020" s="7">
        <v>0</v>
      </c>
      <c r="Y1020" s="7">
        <v>0</v>
      </c>
      <c r="Z1020" s="7"/>
      <c r="AA1020" s="7">
        <v>2.7179477763129398</v>
      </c>
      <c r="AB1020" s="7"/>
      <c r="AC1020" s="7"/>
      <c r="AD1020" s="7">
        <v>1.6070766509510599</v>
      </c>
      <c r="AE1020" s="7"/>
      <c r="AF1020" s="7">
        <v>2.7179477763129398</v>
      </c>
      <c r="AG1020" s="7">
        <v>9.7487366438771192E-2</v>
      </c>
      <c r="AH1020" s="7">
        <v>1.6070766509510599</v>
      </c>
      <c r="AI1020" s="7">
        <v>5.7642634539134097E-2</v>
      </c>
      <c r="AJ1020" s="7">
        <v>0.78518489329144403</v>
      </c>
      <c r="AK1020" s="7">
        <v>2.8163016258660096E-2</v>
      </c>
      <c r="AL1020" s="7">
        <v>0.24159535292710599</v>
      </c>
      <c r="AM1020" s="7">
        <v>8.6655435052764088E-3</v>
      </c>
      <c r="AN1020" s="7">
        <v>1.14757787052076</v>
      </c>
      <c r="AO1020" s="7">
        <v>4.1161329645651501E-2</v>
      </c>
      <c r="AP1020" s="7">
        <v>1.2683756289188799</v>
      </c>
      <c r="AQ1020" s="7">
        <v>4.5494104337118903E-2</v>
      </c>
      <c r="AR1020" s="7">
        <v>0</v>
      </c>
      <c r="AS1020" s="7">
        <v>0</v>
      </c>
      <c r="AT1020" s="7">
        <v>0</v>
      </c>
      <c r="AU1020" s="7">
        <v>0</v>
      </c>
      <c r="AV1020" s="7">
        <v>0</v>
      </c>
      <c r="AW1020" s="7">
        <v>0</v>
      </c>
      <c r="AX1020" s="7">
        <v>0.301994187437231</v>
      </c>
      <c r="AY1020" s="7">
        <v>1.0831929248107301E-2</v>
      </c>
      <c r="AZ1020" s="7">
        <v>1.08717911050189</v>
      </c>
      <c r="BA1020" s="7">
        <v>3.8994946574673305E-2</v>
      </c>
      <c r="BB1020" s="7">
        <v>0.235300688931602</v>
      </c>
      <c r="BC1020" s="7">
        <v>2.1587219168036898E-2</v>
      </c>
      <c r="BD1020" s="7">
        <v>0.28625752744846999</v>
      </c>
      <c r="BE1020" s="7">
        <v>2.6262158481511002E-2</v>
      </c>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c r="ED1020" s="7"/>
      <c r="EE1020" s="7"/>
      <c r="EF1020" s="7">
        <v>1940</v>
      </c>
      <c r="EG1020" s="7">
        <v>701</v>
      </c>
      <c r="EH1020" s="7">
        <v>380</v>
      </c>
      <c r="EI1020" s="7">
        <v>1221</v>
      </c>
      <c r="EJ1020" s="7">
        <v>668</v>
      </c>
      <c r="EK1020" s="7">
        <v>38</v>
      </c>
      <c r="EL1020" s="7">
        <v>4</v>
      </c>
      <c r="EM1020" s="7">
        <v>41</v>
      </c>
      <c r="EN1020" s="7">
        <v>816</v>
      </c>
      <c r="EO1020" s="7">
        <v>1569</v>
      </c>
      <c r="EP1020" s="7">
        <v>314</v>
      </c>
      <c r="EQ1020" s="7">
        <v>382</v>
      </c>
    </row>
    <row r="1021" spans="1:147" x14ac:dyDescent="0.35">
      <c r="A1021" s="7" t="s">
        <v>1499</v>
      </c>
      <c r="B1021" s="7" t="e" vm="1">
        <v>#VALUE!</v>
      </c>
      <c r="C1021" s="7" t="e" vm="12">
        <v>#VALUE!</v>
      </c>
      <c r="D1021" s="7">
        <v>1</v>
      </c>
      <c r="E1021" s="7">
        <v>3965</v>
      </c>
      <c r="F1021" s="7">
        <v>1138</v>
      </c>
      <c r="G1021" s="7">
        <v>0</v>
      </c>
      <c r="H1021" s="7">
        <v>106</v>
      </c>
      <c r="I1021" s="7">
        <v>2.6733921815889032</v>
      </c>
      <c r="J1021" s="7">
        <v>0</v>
      </c>
      <c r="K1021" s="7">
        <v>0</v>
      </c>
      <c r="L1021" s="7">
        <v>0</v>
      </c>
      <c r="M1021" s="7">
        <v>0</v>
      </c>
      <c r="N1021" s="7">
        <v>0</v>
      </c>
      <c r="O1021" s="7">
        <v>1</v>
      </c>
      <c r="P1021" s="7">
        <v>26.569563033651399</v>
      </c>
      <c r="Q1021" s="7">
        <v>37813</v>
      </c>
      <c r="R1021" s="7">
        <v>0</v>
      </c>
      <c r="S1021" s="7">
        <v>0</v>
      </c>
      <c r="T1021" s="7">
        <v>0</v>
      </c>
      <c r="U1021" s="7">
        <v>0</v>
      </c>
      <c r="V1021" s="7">
        <v>0</v>
      </c>
      <c r="W1021" s="7">
        <v>0</v>
      </c>
      <c r="X1021" s="7">
        <v>0</v>
      </c>
      <c r="Y1021" s="7">
        <v>0</v>
      </c>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7"/>
      <c r="EC1021" s="7"/>
      <c r="ED1021" s="7"/>
      <c r="EE1021" s="7"/>
      <c r="EF1021" s="7">
        <v>2654</v>
      </c>
      <c r="EG1021" s="7">
        <v>1184</v>
      </c>
      <c r="EH1021" s="7">
        <v>269</v>
      </c>
      <c r="EI1021" s="7">
        <v>1446</v>
      </c>
      <c r="EJ1021" s="7">
        <v>1241</v>
      </c>
      <c r="EK1021" s="7">
        <v>153</v>
      </c>
      <c r="EL1021" s="7">
        <v>6</v>
      </c>
      <c r="EM1021" s="7">
        <v>13</v>
      </c>
      <c r="EN1021" s="7">
        <v>1106</v>
      </c>
      <c r="EO1021" s="7">
        <v>1928</v>
      </c>
      <c r="EP1021" s="7">
        <v>256</v>
      </c>
      <c r="EQ1021" s="7">
        <v>216</v>
      </c>
    </row>
    <row r="1022" spans="1:147" x14ac:dyDescent="0.35">
      <c r="A1022" s="7" t="s">
        <v>1500</v>
      </c>
      <c r="B1022" s="7" t="e" vm="1">
        <v>#VALUE!</v>
      </c>
      <c r="C1022" s="7" t="e" vm="12">
        <v>#VALUE!</v>
      </c>
      <c r="D1022" s="7">
        <v>1</v>
      </c>
      <c r="E1022" s="7">
        <v>4493</v>
      </c>
      <c r="F1022" s="7">
        <v>1434</v>
      </c>
      <c r="G1022" s="7">
        <v>0</v>
      </c>
      <c r="H1022" s="7">
        <v>0</v>
      </c>
      <c r="I1022" s="7">
        <v>0</v>
      </c>
      <c r="J1022" s="7">
        <v>0</v>
      </c>
      <c r="K1022" s="7">
        <v>1</v>
      </c>
      <c r="L1022" s="7">
        <v>0</v>
      </c>
      <c r="M1022" s="7">
        <v>0</v>
      </c>
      <c r="N1022" s="7">
        <v>0</v>
      </c>
      <c r="O1022" s="7">
        <v>1</v>
      </c>
      <c r="P1022" s="7">
        <v>21.816846229187099</v>
      </c>
      <c r="Q1022" s="7">
        <v>38941</v>
      </c>
      <c r="R1022" s="7">
        <v>0</v>
      </c>
      <c r="S1022" s="7">
        <v>1</v>
      </c>
      <c r="T1022" s="7">
        <v>0</v>
      </c>
      <c r="U1022" s="7">
        <v>1</v>
      </c>
      <c r="V1022" s="7">
        <v>0</v>
      </c>
      <c r="W1022" s="7">
        <v>0</v>
      </c>
      <c r="X1022" s="7">
        <v>0</v>
      </c>
      <c r="Y1022" s="7">
        <v>0</v>
      </c>
      <c r="Z1022" s="7"/>
      <c r="AA1022" s="7">
        <v>1134.19229556248</v>
      </c>
      <c r="AB1022" s="7"/>
      <c r="AC1022" s="7"/>
      <c r="AD1022" s="7">
        <v>579.04034984111797</v>
      </c>
      <c r="AE1022" s="7"/>
      <c r="AF1022" s="7">
        <v>1134.19229556248</v>
      </c>
      <c r="AG1022" s="7">
        <v>25.243540965111897</v>
      </c>
      <c r="AH1022" s="7">
        <v>579.04034984111797</v>
      </c>
      <c r="AI1022" s="7">
        <v>12.887610724262599</v>
      </c>
      <c r="AJ1022" s="7">
        <v>260.24183411709998</v>
      </c>
      <c r="AK1022" s="7">
        <v>5.7921618988893799</v>
      </c>
      <c r="AL1022" s="7">
        <v>87.584964856272606</v>
      </c>
      <c r="AM1022" s="7">
        <v>1.9493648977581299</v>
      </c>
      <c r="AN1022" s="7">
        <v>570.22086907178198</v>
      </c>
      <c r="AO1022" s="7">
        <v>12.691316916799099</v>
      </c>
      <c r="AP1022" s="7">
        <v>243.35147373285099</v>
      </c>
      <c r="AQ1022" s="7">
        <v>5.41623578305924</v>
      </c>
      <c r="AR1022" s="7">
        <v>15.7732639573514</v>
      </c>
      <c r="AS1022" s="7">
        <v>0.35106307494661598</v>
      </c>
      <c r="AT1022" s="7">
        <v>7.8159002289175996</v>
      </c>
      <c r="AU1022" s="7">
        <v>0.173957271954543</v>
      </c>
      <c r="AV1022" s="7">
        <v>4.9683284834027299</v>
      </c>
      <c r="AW1022" s="7">
        <v>0.11057931189411799</v>
      </c>
      <c r="AX1022" s="7">
        <v>292.06246135989198</v>
      </c>
      <c r="AY1022" s="7">
        <v>6.5003886347627899</v>
      </c>
      <c r="AZ1022" s="7">
        <v>593.04178551957</v>
      </c>
      <c r="BA1022" s="7">
        <v>13.199238493647201</v>
      </c>
      <c r="BB1022" s="7">
        <v>56.360197756905102</v>
      </c>
      <c r="BC1022" s="7">
        <v>3.9302787836056599</v>
      </c>
      <c r="BD1022" s="7">
        <v>49.1051167644328</v>
      </c>
      <c r="BE1022" s="7">
        <v>3.4243456600022801</v>
      </c>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v>2148</v>
      </c>
      <c r="EG1022" s="7">
        <v>1184</v>
      </c>
      <c r="EH1022" s="7">
        <v>295</v>
      </c>
      <c r="EI1022" s="7">
        <v>2152</v>
      </c>
      <c r="EJ1022" s="7">
        <v>960</v>
      </c>
      <c r="EK1022" s="7">
        <v>42</v>
      </c>
      <c r="EL1022" s="7">
        <v>20</v>
      </c>
      <c r="EM1022" s="7">
        <v>38</v>
      </c>
      <c r="EN1022" s="7">
        <v>1281</v>
      </c>
      <c r="EO1022" s="7">
        <v>2414</v>
      </c>
      <c r="EP1022" s="7">
        <v>206</v>
      </c>
      <c r="EQ1022" s="7">
        <v>168</v>
      </c>
    </row>
    <row r="1023" spans="1:147" x14ac:dyDescent="0.35">
      <c r="A1023" s="7" t="s">
        <v>1501</v>
      </c>
      <c r="B1023" s="7" t="e" vm="1">
        <v>#VALUE!</v>
      </c>
      <c r="C1023" s="7" t="e" vm="12">
        <v>#VALUE!</v>
      </c>
      <c r="D1023" s="7">
        <v>1</v>
      </c>
      <c r="E1023" s="7">
        <v>5507</v>
      </c>
      <c r="F1023" s="7">
        <v>1562</v>
      </c>
      <c r="G1023" s="7">
        <v>0</v>
      </c>
      <c r="H1023" s="7">
        <v>16</v>
      </c>
      <c r="I1023" s="7">
        <v>0.2905393136008716</v>
      </c>
      <c r="J1023" s="7">
        <v>0</v>
      </c>
      <c r="K1023" s="7">
        <v>0</v>
      </c>
      <c r="L1023" s="7">
        <v>0</v>
      </c>
      <c r="M1023" s="7">
        <v>0</v>
      </c>
      <c r="N1023" s="7">
        <v>0</v>
      </c>
      <c r="O1023" s="7">
        <v>1</v>
      </c>
      <c r="P1023" s="7">
        <v>33.026541095890401</v>
      </c>
      <c r="Q1023" s="7">
        <v>38140</v>
      </c>
      <c r="R1023" s="7">
        <v>0</v>
      </c>
      <c r="S1023" s="7">
        <v>0</v>
      </c>
      <c r="T1023" s="7">
        <v>0</v>
      </c>
      <c r="U1023" s="7">
        <v>0</v>
      </c>
      <c r="V1023" s="7">
        <v>0</v>
      </c>
      <c r="W1023" s="7">
        <v>0</v>
      </c>
      <c r="X1023" s="7">
        <v>0</v>
      </c>
      <c r="Y1023" s="7">
        <v>0</v>
      </c>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7"/>
      <c r="EA1023" s="7"/>
      <c r="EB1023" s="7"/>
      <c r="EC1023" s="7"/>
      <c r="ED1023" s="7"/>
      <c r="EE1023" s="7"/>
      <c r="EF1023" s="7">
        <v>2972</v>
      </c>
      <c r="EG1023" s="7">
        <v>1460</v>
      </c>
      <c r="EH1023" s="7">
        <v>202</v>
      </c>
      <c r="EI1023" s="7">
        <v>2144</v>
      </c>
      <c r="EJ1023" s="7">
        <v>1067</v>
      </c>
      <c r="EK1023" s="7">
        <v>106</v>
      </c>
      <c r="EL1023" s="7">
        <v>2</v>
      </c>
      <c r="EM1023" s="7">
        <v>53</v>
      </c>
      <c r="EN1023" s="7">
        <v>2135</v>
      </c>
      <c r="EO1023" s="7">
        <v>3616</v>
      </c>
      <c r="EP1023" s="7">
        <v>403</v>
      </c>
      <c r="EQ1023" s="7">
        <v>314</v>
      </c>
    </row>
    <row r="1024" spans="1:147" x14ac:dyDescent="0.35">
      <c r="A1024" s="7" t="s">
        <v>1502</v>
      </c>
      <c r="B1024" s="7" t="e" vm="1">
        <v>#VALUE!</v>
      </c>
      <c r="C1024" s="7" t="e" vm="12">
        <v>#VALUE!</v>
      </c>
      <c r="D1024" s="7">
        <v>1</v>
      </c>
      <c r="E1024" s="7">
        <v>4464</v>
      </c>
      <c r="F1024" s="7">
        <v>1293</v>
      </c>
      <c r="G1024" s="7">
        <v>0</v>
      </c>
      <c r="H1024" s="7">
        <v>0</v>
      </c>
      <c r="I1024" s="7">
        <v>0</v>
      </c>
      <c r="J1024" s="7">
        <v>0</v>
      </c>
      <c r="K1024" s="7">
        <v>0</v>
      </c>
      <c r="L1024" s="7">
        <v>0</v>
      </c>
      <c r="M1024" s="7">
        <v>0</v>
      </c>
      <c r="N1024" s="7">
        <v>0</v>
      </c>
      <c r="O1024" s="7">
        <v>1</v>
      </c>
      <c r="P1024" s="7">
        <v>26.651433319484802</v>
      </c>
      <c r="Q1024" s="7">
        <v>34904</v>
      </c>
      <c r="R1024" s="7">
        <v>0</v>
      </c>
      <c r="S1024" s="7">
        <v>0</v>
      </c>
      <c r="T1024" s="7">
        <v>0</v>
      </c>
      <c r="U1024" s="7">
        <v>0</v>
      </c>
      <c r="V1024" s="7">
        <v>0</v>
      </c>
      <c r="W1024" s="7">
        <v>0</v>
      </c>
      <c r="X1024" s="7">
        <v>0</v>
      </c>
      <c r="Y1024" s="7">
        <v>0</v>
      </c>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c r="ED1024" s="7"/>
      <c r="EE1024" s="7"/>
      <c r="EF1024" s="7">
        <v>3075</v>
      </c>
      <c r="EG1024" s="7">
        <v>1232</v>
      </c>
      <c r="EH1024" s="7">
        <v>244</v>
      </c>
      <c r="EI1024" s="7">
        <v>1743</v>
      </c>
      <c r="EJ1024" s="7">
        <v>903</v>
      </c>
      <c r="EK1024" s="7">
        <v>99</v>
      </c>
      <c r="EL1024" s="7">
        <v>4</v>
      </c>
      <c r="EM1024" s="7">
        <v>19</v>
      </c>
      <c r="EN1024" s="7">
        <v>1696</v>
      </c>
      <c r="EO1024" s="7">
        <v>2789</v>
      </c>
      <c r="EP1024" s="7">
        <v>170</v>
      </c>
      <c r="EQ1024" s="7">
        <v>317</v>
      </c>
    </row>
    <row r="1025" spans="1:147" x14ac:dyDescent="0.35">
      <c r="A1025" s="7" t="s">
        <v>1503</v>
      </c>
      <c r="B1025" s="7" t="e" vm="1">
        <v>#VALUE!</v>
      </c>
      <c r="C1025" s="7" t="e" vm="12">
        <v>#VALUE!</v>
      </c>
      <c r="D1025" s="7">
        <v>1</v>
      </c>
      <c r="E1025" s="7">
        <v>4530</v>
      </c>
      <c r="F1025" s="7">
        <v>1423</v>
      </c>
      <c r="G1025" s="7">
        <v>0</v>
      </c>
      <c r="H1025" s="7">
        <v>0</v>
      </c>
      <c r="I1025" s="7">
        <v>0</v>
      </c>
      <c r="J1025" s="7">
        <v>0</v>
      </c>
      <c r="K1025" s="7">
        <v>1</v>
      </c>
      <c r="L1025" s="7">
        <v>0</v>
      </c>
      <c r="M1025" s="7">
        <v>0</v>
      </c>
      <c r="N1025" s="7">
        <v>0</v>
      </c>
      <c r="O1025" s="7">
        <v>1</v>
      </c>
      <c r="P1025" s="7">
        <v>19.321597252039499</v>
      </c>
      <c r="Q1025" s="7">
        <v>62436</v>
      </c>
      <c r="R1025" s="7">
        <v>0</v>
      </c>
      <c r="S1025" s="7">
        <v>1</v>
      </c>
      <c r="T1025" s="7">
        <v>0</v>
      </c>
      <c r="U1025" s="7">
        <v>1</v>
      </c>
      <c r="V1025" s="7">
        <v>0</v>
      </c>
      <c r="W1025" s="7">
        <v>0</v>
      </c>
      <c r="X1025" s="7">
        <v>0</v>
      </c>
      <c r="Y1025" s="7">
        <v>0</v>
      </c>
      <c r="Z1025" s="7"/>
      <c r="AA1025" s="7">
        <v>1591.17780381441</v>
      </c>
      <c r="AB1025" s="7"/>
      <c r="AC1025" s="7"/>
      <c r="AD1025" s="7">
        <v>322.208881795406</v>
      </c>
      <c r="AE1025" s="7"/>
      <c r="AF1025" s="7">
        <v>1591.17780381441</v>
      </c>
      <c r="AG1025" s="7">
        <v>35.1253378325477</v>
      </c>
      <c r="AH1025" s="7">
        <v>322.208881795406</v>
      </c>
      <c r="AI1025" s="7">
        <v>7.1127788475807101</v>
      </c>
      <c r="AJ1025" s="7">
        <v>476.59167803823902</v>
      </c>
      <c r="AK1025" s="7">
        <v>10.5207875946631</v>
      </c>
      <c r="AL1025" s="7">
        <v>90.763877309858799</v>
      </c>
      <c r="AM1025" s="7">
        <v>2.0036176006591297</v>
      </c>
      <c r="AN1025" s="7">
        <v>667.66309504210903</v>
      </c>
      <c r="AO1025" s="7">
        <v>14.738699669803701</v>
      </c>
      <c r="AP1025" s="7">
        <v>433.47141955792898</v>
      </c>
      <c r="AQ1025" s="7">
        <v>9.5689055090050594</v>
      </c>
      <c r="AR1025" s="7">
        <v>55.776827502995701</v>
      </c>
      <c r="AS1025" s="7">
        <v>1.2312765453199899</v>
      </c>
      <c r="AT1025" s="7">
        <v>1.07151532173157</v>
      </c>
      <c r="AU1025" s="7">
        <v>2.3653759861624001E-2</v>
      </c>
      <c r="AV1025" s="7">
        <v>10.392685018479799</v>
      </c>
      <c r="AW1025" s="7">
        <v>0.22941909533068</v>
      </c>
      <c r="AX1025" s="7">
        <v>422.80226017534699</v>
      </c>
      <c r="AY1025" s="7">
        <v>9.333383226828861</v>
      </c>
      <c r="AZ1025" s="7">
        <v>774.94117464125202</v>
      </c>
      <c r="BA1025" s="7">
        <v>17.1068691973786</v>
      </c>
      <c r="BB1025" s="7">
        <v>20.549487914890101</v>
      </c>
      <c r="BC1025" s="7">
        <v>1.4440961289451901</v>
      </c>
      <c r="BD1025" s="7">
        <v>77.001718776300606</v>
      </c>
      <c r="BE1025" s="7">
        <v>5.4112240882853495</v>
      </c>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v>1972</v>
      </c>
      <c r="EG1025" s="7">
        <v>1264</v>
      </c>
      <c r="EH1025" s="7">
        <v>310</v>
      </c>
      <c r="EI1025" s="7">
        <v>1817</v>
      </c>
      <c r="EJ1025" s="7">
        <v>1303</v>
      </c>
      <c r="EK1025" s="7">
        <v>117</v>
      </c>
      <c r="EL1025" s="7">
        <v>3</v>
      </c>
      <c r="EM1025" s="7">
        <v>23</v>
      </c>
      <c r="EN1025" s="7">
        <v>1267</v>
      </c>
      <c r="EO1025" s="7">
        <v>2138</v>
      </c>
      <c r="EP1025" s="7">
        <v>125</v>
      </c>
      <c r="EQ1025" s="7">
        <v>205</v>
      </c>
    </row>
    <row r="1026" spans="1:147" x14ac:dyDescent="0.35">
      <c r="A1026" s="7" t="s">
        <v>1504</v>
      </c>
      <c r="B1026" s="7" t="e" vm="1">
        <v>#VALUE!</v>
      </c>
      <c r="C1026" s="7" t="e" vm="12">
        <v>#VALUE!</v>
      </c>
      <c r="D1026" s="7">
        <v>1</v>
      </c>
      <c r="E1026" s="7">
        <v>3148</v>
      </c>
      <c r="F1026" s="7">
        <v>949</v>
      </c>
      <c r="G1026" s="7">
        <v>0</v>
      </c>
      <c r="H1026" s="7">
        <v>0</v>
      </c>
      <c r="I1026" s="7">
        <v>0</v>
      </c>
      <c r="J1026" s="7">
        <v>0</v>
      </c>
      <c r="K1026" s="7">
        <v>0</v>
      </c>
      <c r="L1026" s="7">
        <v>0</v>
      </c>
      <c r="M1026" s="7">
        <v>0</v>
      </c>
      <c r="N1026" s="7">
        <v>0</v>
      </c>
      <c r="O1026" s="7">
        <v>1</v>
      </c>
      <c r="P1026" s="7">
        <v>21.554669703872399</v>
      </c>
      <c r="Q1026" s="7">
        <v>59063</v>
      </c>
      <c r="R1026" s="7">
        <v>0</v>
      </c>
      <c r="S1026" s="7">
        <v>0</v>
      </c>
      <c r="T1026" s="7">
        <v>0</v>
      </c>
      <c r="U1026" s="7">
        <v>0</v>
      </c>
      <c r="V1026" s="7">
        <v>0</v>
      </c>
      <c r="W1026" s="7">
        <v>0</v>
      </c>
      <c r="X1026" s="7">
        <v>0</v>
      </c>
      <c r="Y1026" s="7">
        <v>0</v>
      </c>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v>1562</v>
      </c>
      <c r="EG1026" s="7">
        <v>832</v>
      </c>
      <c r="EH1026" s="7">
        <v>209</v>
      </c>
      <c r="EI1026" s="7">
        <v>1361</v>
      </c>
      <c r="EJ1026" s="7">
        <v>583</v>
      </c>
      <c r="EK1026" s="7">
        <v>69</v>
      </c>
      <c r="EL1026" s="7">
        <v>15</v>
      </c>
      <c r="EM1026" s="7">
        <v>44</v>
      </c>
      <c r="EN1026" s="7">
        <v>1076</v>
      </c>
      <c r="EO1026" s="7">
        <v>1956</v>
      </c>
      <c r="EP1026" s="7">
        <v>262</v>
      </c>
      <c r="EQ1026" s="7">
        <v>348</v>
      </c>
    </row>
    <row r="1027" spans="1:147" x14ac:dyDescent="0.35">
      <c r="A1027" s="7" t="s">
        <v>1505</v>
      </c>
      <c r="B1027" s="7" t="e" vm="1">
        <v>#VALUE!</v>
      </c>
      <c r="C1027" s="7" t="e" vm="12">
        <v>#VALUE!</v>
      </c>
      <c r="D1027" s="7">
        <v>1</v>
      </c>
      <c r="E1027" s="7">
        <v>2442</v>
      </c>
      <c r="F1027" s="7">
        <v>764</v>
      </c>
      <c r="G1027" s="7">
        <v>0</v>
      </c>
      <c r="H1027" s="7">
        <v>7</v>
      </c>
      <c r="I1027" s="7">
        <v>0.28665028665028663</v>
      </c>
      <c r="J1027" s="7">
        <v>0</v>
      </c>
      <c r="K1027" s="7">
        <v>0</v>
      </c>
      <c r="L1027" s="7">
        <v>0</v>
      </c>
      <c r="M1027" s="7">
        <v>0</v>
      </c>
      <c r="N1027" s="7">
        <v>0</v>
      </c>
      <c r="O1027" s="7">
        <v>1</v>
      </c>
      <c r="P1027" s="7">
        <v>24.899955535793701</v>
      </c>
      <c r="Q1027" s="7">
        <v>34472</v>
      </c>
      <c r="R1027" s="7">
        <v>0</v>
      </c>
      <c r="S1027" s="7">
        <v>0</v>
      </c>
      <c r="T1027" s="7">
        <v>0</v>
      </c>
      <c r="U1027" s="7">
        <v>0</v>
      </c>
      <c r="V1027" s="7">
        <v>0</v>
      </c>
      <c r="W1027" s="7">
        <v>0</v>
      </c>
      <c r="X1027" s="7">
        <v>0</v>
      </c>
      <c r="Y1027" s="7">
        <v>0</v>
      </c>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v>1626</v>
      </c>
      <c r="EG1027" s="7">
        <v>589</v>
      </c>
      <c r="EH1027" s="7">
        <v>159</v>
      </c>
      <c r="EI1027" s="7">
        <v>1014</v>
      </c>
      <c r="EJ1027" s="7">
        <v>505</v>
      </c>
      <c r="EK1027" s="7">
        <v>20</v>
      </c>
      <c r="EL1027" s="7">
        <v>7</v>
      </c>
      <c r="EM1027" s="7">
        <v>23</v>
      </c>
      <c r="EN1027" s="7">
        <v>873</v>
      </c>
      <c r="EO1027" s="7">
        <v>1642</v>
      </c>
      <c r="EP1027" s="7">
        <v>189</v>
      </c>
      <c r="EQ1027" s="7">
        <v>195</v>
      </c>
    </row>
    <row r="1028" spans="1:147" x14ac:dyDescent="0.35">
      <c r="A1028" s="7" t="s">
        <v>1506</v>
      </c>
      <c r="B1028" s="7" t="e" vm="1">
        <v>#VALUE!</v>
      </c>
      <c r="C1028" s="7" t="e" vm="12">
        <v>#VALUE!</v>
      </c>
      <c r="D1028" s="7">
        <v>1</v>
      </c>
      <c r="E1028" s="7">
        <v>3990</v>
      </c>
      <c r="F1028" s="7">
        <v>1662</v>
      </c>
      <c r="G1028" s="7">
        <v>0</v>
      </c>
      <c r="H1028" s="7">
        <v>395</v>
      </c>
      <c r="I1028" s="7">
        <v>9.8997493734335826</v>
      </c>
      <c r="J1028" s="7">
        <v>0</v>
      </c>
      <c r="K1028" s="7">
        <v>0</v>
      </c>
      <c r="L1028" s="7">
        <v>0</v>
      </c>
      <c r="M1028" s="7">
        <v>0</v>
      </c>
      <c r="N1028" s="7">
        <v>0</v>
      </c>
      <c r="O1028" s="7">
        <v>1</v>
      </c>
      <c r="P1028" s="7">
        <v>45.489162272993596</v>
      </c>
      <c r="Q1028" s="7">
        <v>45368</v>
      </c>
      <c r="R1028" s="7">
        <v>0</v>
      </c>
      <c r="S1028" s="7">
        <v>0</v>
      </c>
      <c r="T1028" s="7">
        <v>0</v>
      </c>
      <c r="U1028" s="7">
        <v>0</v>
      </c>
      <c r="V1028" s="7">
        <v>0</v>
      </c>
      <c r="W1028" s="7">
        <v>0</v>
      </c>
      <c r="X1028" s="7">
        <v>0</v>
      </c>
      <c r="Y1028" s="7">
        <v>0</v>
      </c>
      <c r="Z1028" s="7"/>
      <c r="AA1028" s="7">
        <v>27.304318480193601</v>
      </c>
      <c r="AB1028" s="7"/>
      <c r="AC1028" s="7"/>
      <c r="AD1028" s="7">
        <v>20.696424216032</v>
      </c>
      <c r="AE1028" s="7"/>
      <c r="AF1028" s="7">
        <v>27.304318480193601</v>
      </c>
      <c r="AG1028" s="7">
        <v>0.68431875890209604</v>
      </c>
      <c r="AH1028" s="7">
        <v>20.696424216032</v>
      </c>
      <c r="AI1028" s="7">
        <v>0.51870737383538901</v>
      </c>
      <c r="AJ1028" s="7">
        <v>7.0716013908386204</v>
      </c>
      <c r="AK1028" s="7">
        <v>0.177233117564878</v>
      </c>
      <c r="AL1028" s="7">
        <v>4.8957238197326696</v>
      </c>
      <c r="AM1028" s="7">
        <v>0.12269984510608199</v>
      </c>
      <c r="AN1028" s="7">
        <v>0.59689494594931602</v>
      </c>
      <c r="AO1028" s="7">
        <v>1.4959773081436501E-2</v>
      </c>
      <c r="AP1028" s="7">
        <v>22.899637725204201</v>
      </c>
      <c r="AQ1028" s="7">
        <v>0.57392575752391606</v>
      </c>
      <c r="AR1028" s="7">
        <v>0</v>
      </c>
      <c r="AS1028" s="7">
        <v>0</v>
      </c>
      <c r="AT1028" s="7">
        <v>0</v>
      </c>
      <c r="AU1028" s="7">
        <v>0</v>
      </c>
      <c r="AV1028" s="7">
        <v>0</v>
      </c>
      <c r="AW1028" s="7">
        <v>0</v>
      </c>
      <c r="AX1028" s="7">
        <v>3.8077852725982702</v>
      </c>
      <c r="AY1028" s="7">
        <v>9.5433214852086903E-2</v>
      </c>
      <c r="AZ1028" s="7">
        <v>4.8957238197326696</v>
      </c>
      <c r="BA1028" s="7">
        <v>0.12269984510608199</v>
      </c>
      <c r="BB1028" s="7">
        <v>5.0043864287436</v>
      </c>
      <c r="BC1028" s="7">
        <v>0.30110628331790601</v>
      </c>
      <c r="BD1028" s="7">
        <v>2.8924504257738599</v>
      </c>
      <c r="BE1028" s="7">
        <v>0.17403432164704299</v>
      </c>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v>2062</v>
      </c>
      <c r="EG1028" s="7">
        <v>892</v>
      </c>
      <c r="EH1028" s="7">
        <v>311</v>
      </c>
      <c r="EI1028" s="7">
        <v>1024</v>
      </c>
      <c r="EJ1028" s="7">
        <v>2181</v>
      </c>
      <c r="EK1028" s="7">
        <v>89</v>
      </c>
      <c r="EL1028" s="7">
        <v>6</v>
      </c>
      <c r="EM1028" s="7">
        <v>32</v>
      </c>
      <c r="EN1028" s="7">
        <v>658</v>
      </c>
      <c r="EO1028" s="7">
        <v>1278</v>
      </c>
      <c r="EP1028" s="7">
        <v>676</v>
      </c>
      <c r="EQ1028" s="7">
        <v>381</v>
      </c>
    </row>
    <row r="1029" spans="1:147" x14ac:dyDescent="0.35">
      <c r="A1029" s="7" t="s">
        <v>1507</v>
      </c>
      <c r="B1029" s="7" t="e" vm="1">
        <v>#VALUE!</v>
      </c>
      <c r="C1029" s="7" t="e" vm="12">
        <v>#VALUE!</v>
      </c>
      <c r="D1029" s="7">
        <v>1</v>
      </c>
      <c r="E1029" s="7">
        <v>2750</v>
      </c>
      <c r="F1029" s="7">
        <v>1078</v>
      </c>
      <c r="G1029" s="7">
        <v>0</v>
      </c>
      <c r="H1029" s="7">
        <v>246</v>
      </c>
      <c r="I1029" s="7">
        <v>8.9454545454545453</v>
      </c>
      <c r="J1029" s="7">
        <v>0</v>
      </c>
      <c r="K1029" s="7">
        <v>0</v>
      </c>
      <c r="L1029" s="7">
        <v>0</v>
      </c>
      <c r="M1029" s="7">
        <v>0</v>
      </c>
      <c r="N1029" s="7">
        <v>0</v>
      </c>
      <c r="O1029" s="7">
        <v>1</v>
      </c>
      <c r="P1029" s="7">
        <v>37.841043890865997</v>
      </c>
      <c r="Q1029" s="7">
        <v>24107</v>
      </c>
      <c r="R1029" s="7">
        <v>0</v>
      </c>
      <c r="S1029" s="7">
        <v>0</v>
      </c>
      <c r="T1029" s="7">
        <v>0</v>
      </c>
      <c r="U1029" s="7">
        <v>0</v>
      </c>
      <c r="V1029" s="7">
        <v>0</v>
      </c>
      <c r="W1029" s="7">
        <v>0</v>
      </c>
      <c r="X1029" s="7">
        <v>0</v>
      </c>
      <c r="Y1029" s="7">
        <v>0</v>
      </c>
      <c r="Z1029" s="7"/>
      <c r="AA1029" s="7">
        <v>0</v>
      </c>
      <c r="AB1029" s="7"/>
      <c r="AC1029" s="7"/>
      <c r="AD1029" s="7">
        <v>0</v>
      </c>
      <c r="AE1029" s="7"/>
      <c r="AF1029" s="7">
        <v>0</v>
      </c>
      <c r="AG1029" s="7">
        <v>0</v>
      </c>
      <c r="AH1029" s="7">
        <v>0</v>
      </c>
      <c r="AI1029" s="7">
        <v>0</v>
      </c>
      <c r="AJ1029" s="7">
        <v>0</v>
      </c>
      <c r="AK1029" s="7">
        <v>0</v>
      </c>
      <c r="AL1029" s="7">
        <v>0</v>
      </c>
      <c r="AM1029" s="7">
        <v>0</v>
      </c>
      <c r="AN1029" s="7">
        <v>0</v>
      </c>
      <c r="AO1029" s="7">
        <v>0</v>
      </c>
      <c r="AP1029" s="7">
        <v>0</v>
      </c>
      <c r="AQ1029" s="7">
        <v>0</v>
      </c>
      <c r="AR1029" s="7">
        <v>0</v>
      </c>
      <c r="AS1029" s="7">
        <v>0</v>
      </c>
      <c r="AT1029" s="7">
        <v>0</v>
      </c>
      <c r="AU1029" s="7">
        <v>0</v>
      </c>
      <c r="AV1029" s="7">
        <v>0</v>
      </c>
      <c r="AW1029" s="7">
        <v>0</v>
      </c>
      <c r="AX1029" s="7">
        <v>0</v>
      </c>
      <c r="AY1029" s="7">
        <v>0</v>
      </c>
      <c r="AZ1029" s="7">
        <v>0</v>
      </c>
      <c r="BA1029" s="7">
        <v>0</v>
      </c>
      <c r="BB1029" s="7">
        <v>0</v>
      </c>
      <c r="BC1029" s="7">
        <v>0</v>
      </c>
      <c r="BD1029" s="7">
        <v>0</v>
      </c>
      <c r="BE1029" s="7">
        <v>0</v>
      </c>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c r="ED1029" s="7"/>
      <c r="EE1029" s="7"/>
      <c r="EF1029" s="7">
        <v>1877</v>
      </c>
      <c r="EG1029" s="7">
        <v>652</v>
      </c>
      <c r="EH1029" s="7">
        <v>392</v>
      </c>
      <c r="EI1029" s="7">
        <v>674</v>
      </c>
      <c r="EJ1029" s="7">
        <v>1378</v>
      </c>
      <c r="EK1029" s="7">
        <v>17</v>
      </c>
      <c r="EL1029" s="7">
        <v>2</v>
      </c>
      <c r="EM1029" s="7">
        <v>33</v>
      </c>
      <c r="EN1029" s="7">
        <v>646</v>
      </c>
      <c r="EO1029" s="7">
        <v>1166</v>
      </c>
      <c r="EP1029" s="7">
        <v>502</v>
      </c>
      <c r="EQ1029" s="7">
        <v>371</v>
      </c>
    </row>
    <row r="1030" spans="1:147" x14ac:dyDescent="0.35">
      <c r="A1030" s="7" t="s">
        <v>1508</v>
      </c>
      <c r="B1030" s="7" t="e" vm="1">
        <v>#VALUE!</v>
      </c>
      <c r="C1030" s="7" t="e" vm="12">
        <v>#VALUE!</v>
      </c>
      <c r="D1030" s="7">
        <v>1</v>
      </c>
      <c r="E1030" s="7">
        <v>2192</v>
      </c>
      <c r="F1030" s="7">
        <v>1014</v>
      </c>
      <c r="G1030" s="7">
        <v>0</v>
      </c>
      <c r="H1030" s="7">
        <v>0</v>
      </c>
      <c r="I1030" s="7">
        <v>0</v>
      </c>
      <c r="J1030" s="7">
        <v>0</v>
      </c>
      <c r="K1030" s="7">
        <v>1</v>
      </c>
      <c r="L1030" s="7">
        <v>0</v>
      </c>
      <c r="M1030" s="7">
        <v>1</v>
      </c>
      <c r="N1030" s="7">
        <v>1</v>
      </c>
      <c r="O1030" s="7">
        <v>1</v>
      </c>
      <c r="P1030" s="7">
        <v>25.8511480601742</v>
      </c>
      <c r="Q1030" s="7">
        <v>57963</v>
      </c>
      <c r="R1030" s="7">
        <v>0</v>
      </c>
      <c r="S1030" s="7">
        <v>1</v>
      </c>
      <c r="T1030" s="7">
        <v>0</v>
      </c>
      <c r="U1030" s="7">
        <v>1</v>
      </c>
      <c r="V1030" s="7">
        <v>0</v>
      </c>
      <c r="W1030" s="7">
        <v>0</v>
      </c>
      <c r="X1030" s="7">
        <v>0</v>
      </c>
      <c r="Y1030" s="7">
        <v>1</v>
      </c>
      <c r="Z1030" s="7"/>
      <c r="AA1030" s="7">
        <v>1607.74145287275</v>
      </c>
      <c r="AB1030" s="7"/>
      <c r="AC1030" s="7"/>
      <c r="AD1030" s="7">
        <v>756.75279721617699</v>
      </c>
      <c r="AE1030" s="7"/>
      <c r="AF1030" s="7">
        <v>1607.74145287275</v>
      </c>
      <c r="AG1030" s="7">
        <v>73.345869200399306</v>
      </c>
      <c r="AH1030" s="7">
        <v>756.75279721617699</v>
      </c>
      <c r="AI1030" s="7">
        <v>34.523394033584701</v>
      </c>
      <c r="AJ1030" s="7">
        <v>357.68807544792099</v>
      </c>
      <c r="AK1030" s="7">
        <v>16.317886653645999</v>
      </c>
      <c r="AL1030" s="7">
        <v>208.04715609922999</v>
      </c>
      <c r="AM1030" s="7">
        <v>9.4912023767896905</v>
      </c>
      <c r="AN1030" s="7">
        <v>164.74472143687299</v>
      </c>
      <c r="AO1030" s="7">
        <v>7.5157263429230401</v>
      </c>
      <c r="AP1030" s="7">
        <v>1294.5908452272399</v>
      </c>
      <c r="AQ1030" s="7">
        <v>59.059801333359594</v>
      </c>
      <c r="AR1030" s="7">
        <v>6.8604459050111499</v>
      </c>
      <c r="AS1030" s="7">
        <v>0.31297654676145698</v>
      </c>
      <c r="AT1030" s="7">
        <v>1.00000003352761</v>
      </c>
      <c r="AU1030" s="7">
        <v>4.5620439485748801E-2</v>
      </c>
      <c r="AV1030" s="7">
        <v>12.977585905930001</v>
      </c>
      <c r="AW1030" s="7">
        <v>0.59204315264279306</v>
      </c>
      <c r="AX1030" s="7">
        <v>127.56788523239101</v>
      </c>
      <c r="AY1030" s="7">
        <v>5.8197027934484895</v>
      </c>
      <c r="AZ1030" s="7">
        <v>224.65395166957799</v>
      </c>
      <c r="BA1030" s="7">
        <v>10.248811663758101</v>
      </c>
      <c r="BB1030" s="7">
        <v>205.91459708288301</v>
      </c>
      <c r="BC1030" s="7">
        <v>20.307159475629501</v>
      </c>
      <c r="BD1030" s="7">
        <v>156.59910578280699</v>
      </c>
      <c r="BE1030" s="7">
        <v>15.443698795148601</v>
      </c>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7"/>
      <c r="EA1030" s="7"/>
      <c r="EB1030" s="7"/>
      <c r="EC1030" s="7"/>
      <c r="ED1030" s="7"/>
      <c r="EE1030" s="7"/>
      <c r="EF1030" s="7">
        <v>1175</v>
      </c>
      <c r="EG1030" s="7">
        <v>444</v>
      </c>
      <c r="EH1030" s="7">
        <v>290</v>
      </c>
      <c r="EI1030" s="7">
        <v>235</v>
      </c>
      <c r="EJ1030" s="7">
        <v>1762</v>
      </c>
      <c r="EK1030" s="7">
        <v>11</v>
      </c>
      <c r="EL1030" s="7">
        <v>1</v>
      </c>
      <c r="EM1030" s="7">
        <v>16</v>
      </c>
      <c r="EN1030" s="7">
        <v>167</v>
      </c>
      <c r="EO1030" s="7">
        <v>291</v>
      </c>
      <c r="EP1030" s="7">
        <v>386</v>
      </c>
      <c r="EQ1030" s="7">
        <v>254</v>
      </c>
    </row>
    <row r="1031" spans="1:147" x14ac:dyDescent="0.35">
      <c r="A1031" s="7" t="s">
        <v>1509</v>
      </c>
      <c r="B1031" s="7" t="e" vm="1">
        <v>#VALUE!</v>
      </c>
      <c r="C1031" s="7" t="e" vm="12">
        <v>#VALUE!</v>
      </c>
      <c r="D1031" s="7">
        <v>1</v>
      </c>
      <c r="E1031" s="7">
        <v>3382</v>
      </c>
      <c r="F1031" s="7">
        <v>1362</v>
      </c>
      <c r="G1031" s="7">
        <v>0</v>
      </c>
      <c r="H1031" s="7">
        <v>142</v>
      </c>
      <c r="I1031" s="7">
        <v>4.1986989946777058</v>
      </c>
      <c r="J1031" s="7">
        <v>0</v>
      </c>
      <c r="K1031" s="7">
        <v>1</v>
      </c>
      <c r="L1031" s="7">
        <v>0</v>
      </c>
      <c r="M1031" s="7">
        <v>1</v>
      </c>
      <c r="N1031" s="7">
        <v>1</v>
      </c>
      <c r="O1031" s="7">
        <v>1</v>
      </c>
      <c r="P1031" s="7">
        <v>45.709123757904202</v>
      </c>
      <c r="Q1031" s="7">
        <v>21481</v>
      </c>
      <c r="R1031" s="7">
        <v>0</v>
      </c>
      <c r="S1031" s="7">
        <v>1</v>
      </c>
      <c r="T1031" s="7">
        <v>0</v>
      </c>
      <c r="U1031" s="7">
        <v>1</v>
      </c>
      <c r="V1031" s="7">
        <v>0</v>
      </c>
      <c r="W1031" s="7">
        <v>0</v>
      </c>
      <c r="X1031" s="7">
        <v>0</v>
      </c>
      <c r="Y1031" s="7">
        <v>1</v>
      </c>
      <c r="Z1031" s="7"/>
      <c r="AA1031" s="7">
        <v>1901.4891415269799</v>
      </c>
      <c r="AB1031" s="7"/>
      <c r="AC1031" s="7"/>
      <c r="AD1031" s="7">
        <v>1526.63511380868</v>
      </c>
      <c r="AE1031" s="7"/>
      <c r="AF1031" s="7">
        <v>1901.4891415269799</v>
      </c>
      <c r="AG1031" s="7">
        <v>56.223806668450102</v>
      </c>
      <c r="AH1031" s="7">
        <v>1526.63511380868</v>
      </c>
      <c r="AI1031" s="7">
        <v>45.140009278789897</v>
      </c>
      <c r="AJ1031" s="7">
        <v>520.282055552874</v>
      </c>
      <c r="AK1031" s="7">
        <v>15.3838573492866</v>
      </c>
      <c r="AL1031" s="7">
        <v>200.52811945228299</v>
      </c>
      <c r="AM1031" s="7">
        <v>5.9292761517528998</v>
      </c>
      <c r="AN1031" s="7">
        <v>94.602301441089395</v>
      </c>
      <c r="AO1031" s="7">
        <v>2.79722949264014</v>
      </c>
      <c r="AP1031" s="7">
        <v>1671.4128876621801</v>
      </c>
      <c r="AQ1031" s="7">
        <v>49.4208423318209</v>
      </c>
      <c r="AR1031" s="7">
        <v>2.1045975736342402</v>
      </c>
      <c r="AS1031" s="7">
        <v>6.2229378286050796E-2</v>
      </c>
      <c r="AT1031" s="7">
        <v>0.77333721890317997</v>
      </c>
      <c r="AU1031" s="7">
        <v>2.2866269039124202E-2</v>
      </c>
      <c r="AV1031" s="7">
        <v>10.366465896368</v>
      </c>
      <c r="AW1031" s="7">
        <v>0.30651880237634599</v>
      </c>
      <c r="AX1031" s="7">
        <v>122.229577027247</v>
      </c>
      <c r="AY1031" s="7">
        <v>3.61412114214213</v>
      </c>
      <c r="AZ1031" s="7">
        <v>156.279614634768</v>
      </c>
      <c r="BA1031" s="7">
        <v>4.6209229637719798</v>
      </c>
      <c r="BB1031" s="7">
        <v>559.09554853505699</v>
      </c>
      <c r="BC1031" s="7">
        <v>41.049599745598904</v>
      </c>
      <c r="BD1031" s="7">
        <v>403.81386923318502</v>
      </c>
      <c r="BE1031" s="7">
        <v>29.648595391570097</v>
      </c>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v>2418</v>
      </c>
      <c r="EG1031" s="7">
        <v>942</v>
      </c>
      <c r="EH1031" s="7">
        <v>358</v>
      </c>
      <c r="EI1031" s="7">
        <v>199</v>
      </c>
      <c r="EJ1031" s="7">
        <v>2962</v>
      </c>
      <c r="EK1031" s="7">
        <v>4</v>
      </c>
      <c r="EL1031" s="7">
        <v>1</v>
      </c>
      <c r="EM1031" s="7">
        <v>20</v>
      </c>
      <c r="EN1031" s="7">
        <v>196</v>
      </c>
      <c r="EO1031" s="7">
        <v>270</v>
      </c>
      <c r="EP1031" s="7">
        <v>750</v>
      </c>
      <c r="EQ1031" s="7">
        <v>658</v>
      </c>
    </row>
    <row r="1032" spans="1:147" x14ac:dyDescent="0.35">
      <c r="A1032" s="7" t="s">
        <v>1510</v>
      </c>
      <c r="B1032" s="7" t="e" vm="1">
        <v>#VALUE!</v>
      </c>
      <c r="C1032" s="7" t="e" vm="12">
        <v>#VALUE!</v>
      </c>
      <c r="D1032" s="7">
        <v>1</v>
      </c>
      <c r="E1032" s="7">
        <v>3668</v>
      </c>
      <c r="F1032" s="7">
        <v>1512</v>
      </c>
      <c r="G1032" s="7">
        <v>0</v>
      </c>
      <c r="H1032" s="7">
        <v>21</v>
      </c>
      <c r="I1032" s="7">
        <v>0.5725190839694656</v>
      </c>
      <c r="J1032" s="7">
        <v>0</v>
      </c>
      <c r="K1032" s="7">
        <v>0</v>
      </c>
      <c r="L1032" s="7">
        <v>0</v>
      </c>
      <c r="M1032" s="7">
        <v>0</v>
      </c>
      <c r="N1032" s="7">
        <v>1</v>
      </c>
      <c r="O1032" s="7">
        <v>0</v>
      </c>
      <c r="P1032" s="7">
        <v>11.490528414755701</v>
      </c>
      <c r="Q1032" s="7">
        <v>96480</v>
      </c>
      <c r="R1032" s="7">
        <v>1</v>
      </c>
      <c r="S1032" s="7">
        <v>1</v>
      </c>
      <c r="T1032" s="7">
        <v>1</v>
      </c>
      <c r="U1032" s="7">
        <v>1</v>
      </c>
      <c r="V1032" s="7">
        <v>1</v>
      </c>
      <c r="W1032" s="7">
        <v>0</v>
      </c>
      <c r="X1032" s="7">
        <v>0</v>
      </c>
      <c r="Y1032" s="7">
        <v>1</v>
      </c>
      <c r="Z1032" s="7">
        <v>2719.4369320534202</v>
      </c>
      <c r="AA1032" s="7">
        <v>3667.9999826811299</v>
      </c>
      <c r="AB1032" s="7">
        <v>2719.4369320534202</v>
      </c>
      <c r="AC1032" s="7">
        <v>858.10815184935905</v>
      </c>
      <c r="AD1032" s="7">
        <v>1149.2624774686999</v>
      </c>
      <c r="AE1032" s="7">
        <v>858.10815184935905</v>
      </c>
      <c r="AF1032" s="7">
        <v>3667.9999826811299</v>
      </c>
      <c r="AG1032" s="7">
        <v>99.999999527838796</v>
      </c>
      <c r="AH1032" s="7">
        <v>1149.2624774686999</v>
      </c>
      <c r="AI1032" s="7">
        <v>31.3321286114694</v>
      </c>
      <c r="AJ1032" s="7">
        <v>856.99999062810105</v>
      </c>
      <c r="AK1032" s="7">
        <v>23.3642309331543</v>
      </c>
      <c r="AL1032" s="7">
        <v>382.999996379018</v>
      </c>
      <c r="AM1032" s="7">
        <v>10.441657480343999</v>
      </c>
      <c r="AN1032" s="7">
        <v>709.99999572499701</v>
      </c>
      <c r="AO1032" s="7">
        <v>19.3565974843238</v>
      </c>
      <c r="AP1032" s="7">
        <v>2808.9999625822502</v>
      </c>
      <c r="AQ1032" s="7">
        <v>76.581242164183607</v>
      </c>
      <c r="AR1032" s="7">
        <v>22.999999789870301</v>
      </c>
      <c r="AS1032" s="7">
        <v>0.62704470528545098</v>
      </c>
      <c r="AT1032" s="7">
        <v>0</v>
      </c>
      <c r="AU1032" s="7">
        <v>0</v>
      </c>
      <c r="AV1032" s="7">
        <v>9.9999999812571296</v>
      </c>
      <c r="AW1032" s="7">
        <v>0.27262813471257202</v>
      </c>
      <c r="AX1032" s="7">
        <v>115.999999149819</v>
      </c>
      <c r="AY1032" s="7">
        <v>3.1624863454149104</v>
      </c>
      <c r="AZ1032" s="7">
        <v>223.99999793758599</v>
      </c>
      <c r="BA1032" s="7">
        <v>6.1068701727804298</v>
      </c>
      <c r="BB1032" s="7">
        <v>300.81748980004301</v>
      </c>
      <c r="BC1032" s="7">
        <v>19.895336626987</v>
      </c>
      <c r="BD1032" s="7">
        <v>320.97747284080799</v>
      </c>
      <c r="BE1032" s="7">
        <v>21.228668838677798</v>
      </c>
      <c r="BF1032" s="7">
        <v>2719.4369320534202</v>
      </c>
      <c r="BG1032" s="7">
        <v>74.139501964378894</v>
      </c>
      <c r="BH1032" s="7">
        <v>858.10815184935905</v>
      </c>
      <c r="BI1032" s="7">
        <v>23.394442525882202</v>
      </c>
      <c r="BJ1032" s="7">
        <v>648.263129279949</v>
      </c>
      <c r="BK1032" s="7">
        <v>17.673476806977899</v>
      </c>
      <c r="BL1032" s="7">
        <v>294.25358097255202</v>
      </c>
      <c r="BM1032" s="7">
        <v>8.02218050634003</v>
      </c>
      <c r="BN1032" s="7">
        <v>584.50079357042</v>
      </c>
      <c r="BO1032" s="7">
        <v>15.9351361387792</v>
      </c>
      <c r="BP1032" s="7">
        <v>2023.1849197289</v>
      </c>
      <c r="BQ1032" s="7">
        <v>55.1577131878107</v>
      </c>
      <c r="BR1032" s="7">
        <v>13.2503980383044</v>
      </c>
      <c r="BS1032" s="7">
        <v>0.36124313081527798</v>
      </c>
      <c r="BT1032" s="7">
        <v>0</v>
      </c>
      <c r="BU1032" s="7">
        <v>0</v>
      </c>
      <c r="BV1032" s="7">
        <v>4.2503980806795898</v>
      </c>
      <c r="BW1032" s="7">
        <v>0.11587781026934499</v>
      </c>
      <c r="BX1032" s="7">
        <v>94.250397390802405</v>
      </c>
      <c r="BY1032" s="7">
        <v>2.56953100847335</v>
      </c>
      <c r="BZ1032" s="7">
        <v>155.00159145286301</v>
      </c>
      <c r="CA1032" s="7">
        <v>4.2257794834477398</v>
      </c>
      <c r="CB1032" s="7">
        <v>217.220987749286</v>
      </c>
      <c r="CC1032" s="7">
        <v>14.3664674437358</v>
      </c>
      <c r="CD1032" s="7">
        <v>237.52916347887401</v>
      </c>
      <c r="CE1032" s="7">
        <v>15.7096007591848</v>
      </c>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7"/>
      <c r="EA1032" s="7"/>
      <c r="EB1032" s="7"/>
      <c r="EC1032" s="7"/>
      <c r="ED1032" s="7"/>
      <c r="EE1032" s="7"/>
      <c r="EF1032" s="7">
        <v>1252</v>
      </c>
      <c r="EG1032" s="7">
        <v>857</v>
      </c>
      <c r="EH1032" s="7">
        <v>383</v>
      </c>
      <c r="EI1032" s="7">
        <v>710</v>
      </c>
      <c r="EJ1032" s="7">
        <v>2809</v>
      </c>
      <c r="EK1032" s="7">
        <v>23</v>
      </c>
      <c r="EL1032" s="7">
        <v>0</v>
      </c>
      <c r="EM1032" s="7">
        <v>10</v>
      </c>
      <c r="EN1032" s="7">
        <v>116</v>
      </c>
      <c r="EO1032" s="7">
        <v>224</v>
      </c>
      <c r="EP1032" s="7">
        <v>292</v>
      </c>
      <c r="EQ1032" s="7">
        <v>311</v>
      </c>
    </row>
    <row r="1033" spans="1:147" x14ac:dyDescent="0.35">
      <c r="A1033" s="7" t="s">
        <v>1511</v>
      </c>
      <c r="B1033" s="7" t="e" vm="1">
        <v>#VALUE!</v>
      </c>
      <c r="C1033" s="7" t="e" vm="12">
        <v>#VALUE!</v>
      </c>
      <c r="D1033" s="7">
        <v>1</v>
      </c>
      <c r="E1033" s="7">
        <v>4216</v>
      </c>
      <c r="F1033" s="7">
        <v>1206</v>
      </c>
      <c r="G1033" s="7">
        <v>0</v>
      </c>
      <c r="H1033" s="7">
        <v>1135</v>
      </c>
      <c r="I1033" s="7">
        <v>26.921252371916509</v>
      </c>
      <c r="J1033" s="7">
        <v>0</v>
      </c>
      <c r="K1033" s="7">
        <v>0</v>
      </c>
      <c r="L1033" s="7">
        <v>0</v>
      </c>
      <c r="M1033" s="7">
        <v>0</v>
      </c>
      <c r="N1033" s="7">
        <v>1</v>
      </c>
      <c r="O1033" s="7">
        <v>0</v>
      </c>
      <c r="P1033" s="7">
        <v>18.2629387269482</v>
      </c>
      <c r="Q1033" s="7">
        <v>83750</v>
      </c>
      <c r="R1033" s="7">
        <v>1</v>
      </c>
      <c r="S1033" s="7">
        <v>1</v>
      </c>
      <c r="T1033" s="7">
        <v>1</v>
      </c>
      <c r="U1033" s="7">
        <v>1</v>
      </c>
      <c r="V1033" s="7">
        <v>1</v>
      </c>
      <c r="W1033" s="7">
        <v>0</v>
      </c>
      <c r="X1033" s="7">
        <v>0</v>
      </c>
      <c r="Y1033" s="7">
        <v>1</v>
      </c>
      <c r="Z1033" s="7">
        <v>1823.6846498027401</v>
      </c>
      <c r="AA1033" s="7">
        <v>4150.0727066192803</v>
      </c>
      <c r="AB1033" s="7">
        <v>1823.6846498027401</v>
      </c>
      <c r="AC1033" s="7">
        <v>517.79312647413497</v>
      </c>
      <c r="AD1033" s="7">
        <v>1460.1172618921801</v>
      </c>
      <c r="AE1033" s="7">
        <v>517.79312647413497</v>
      </c>
      <c r="AF1033" s="7">
        <v>4150.0727066192803</v>
      </c>
      <c r="AG1033" s="7">
        <v>98.436259644669803</v>
      </c>
      <c r="AH1033" s="7">
        <v>1460.1172618921801</v>
      </c>
      <c r="AI1033" s="7">
        <v>34.632762378846898</v>
      </c>
      <c r="AJ1033" s="7">
        <v>682.32863549515605</v>
      </c>
      <c r="AK1033" s="7">
        <v>16.1842655477978</v>
      </c>
      <c r="AL1033" s="7">
        <v>385.00905637268397</v>
      </c>
      <c r="AM1033" s="7">
        <v>9.1320933674735407</v>
      </c>
      <c r="AN1033" s="7">
        <v>1082.67213559477</v>
      </c>
      <c r="AO1033" s="7">
        <v>25.680079117522901</v>
      </c>
      <c r="AP1033" s="7">
        <v>2808.8561989609202</v>
      </c>
      <c r="AQ1033" s="7">
        <v>66.623723884272195</v>
      </c>
      <c r="AR1033" s="7">
        <v>26.1647458150983</v>
      </c>
      <c r="AS1033" s="7">
        <v>0.62060592540555704</v>
      </c>
      <c r="AT1033" s="7">
        <v>3.9999999925494198</v>
      </c>
      <c r="AU1033" s="7">
        <v>9.4876660164834398E-2</v>
      </c>
      <c r="AV1033" s="7">
        <v>23.388248354196499</v>
      </c>
      <c r="AW1033" s="7">
        <v>0.55474972377126497</v>
      </c>
      <c r="AX1033" s="7">
        <v>204.991406460409</v>
      </c>
      <c r="AY1033" s="7">
        <v>4.8622250109205201</v>
      </c>
      <c r="AZ1033" s="7">
        <v>405.99140781769501</v>
      </c>
      <c r="BA1033" s="7">
        <v>9.6297772252773992</v>
      </c>
      <c r="BB1033" s="7">
        <v>159.78673827392001</v>
      </c>
      <c r="BC1033" s="7">
        <v>13.249314948086299</v>
      </c>
      <c r="BD1033" s="7">
        <v>172.20844324142701</v>
      </c>
      <c r="BE1033" s="7">
        <v>14.279307068111699</v>
      </c>
      <c r="BF1033" s="7">
        <v>1823.6846498027401</v>
      </c>
      <c r="BG1033" s="7">
        <v>43.256277272361096</v>
      </c>
      <c r="BH1033" s="7">
        <v>517.79312647413497</v>
      </c>
      <c r="BI1033" s="7">
        <v>12.2816206469197</v>
      </c>
      <c r="BJ1033" s="7">
        <v>132.561909671873</v>
      </c>
      <c r="BK1033" s="7">
        <v>3.14425781954158</v>
      </c>
      <c r="BL1033" s="7">
        <v>139.21853396866899</v>
      </c>
      <c r="BM1033" s="7">
        <v>3.3021473901486997</v>
      </c>
      <c r="BN1033" s="7">
        <v>781.04926293296705</v>
      </c>
      <c r="BO1033" s="7">
        <v>18.525836407328399</v>
      </c>
      <c r="BP1033" s="7">
        <v>881.80493600107695</v>
      </c>
      <c r="BQ1033" s="7">
        <v>20.915676850120398</v>
      </c>
      <c r="BR1033" s="7">
        <v>14.5592041946948</v>
      </c>
      <c r="BS1033" s="7">
        <v>0.34533216780585302</v>
      </c>
      <c r="BT1033" s="7">
        <v>3.9999999925494198</v>
      </c>
      <c r="BU1033" s="7">
        <v>9.4876660164834398E-2</v>
      </c>
      <c r="BV1033" s="7">
        <v>12.9999997317791</v>
      </c>
      <c r="BW1033" s="7">
        <v>0.30834913974808098</v>
      </c>
      <c r="BX1033" s="7">
        <v>129.271260293317</v>
      </c>
      <c r="BY1033" s="7">
        <v>3.06620636369348</v>
      </c>
      <c r="BZ1033" s="7">
        <v>269.10200772387901</v>
      </c>
      <c r="CA1033" s="7">
        <v>6.3828749460123095</v>
      </c>
      <c r="CB1033" s="7">
        <v>6.1558334704022899</v>
      </c>
      <c r="CC1033" s="7">
        <v>0.51043395276967507</v>
      </c>
      <c r="CD1033" s="7">
        <v>40.166283099446403</v>
      </c>
      <c r="CE1033" s="7">
        <v>3.33053757043503</v>
      </c>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s="7"/>
      <c r="EE1033" s="7"/>
      <c r="EF1033" s="7">
        <v>1255</v>
      </c>
      <c r="EG1033" s="7">
        <v>695</v>
      </c>
      <c r="EH1033" s="7">
        <v>395</v>
      </c>
      <c r="EI1033" s="7">
        <v>1091</v>
      </c>
      <c r="EJ1033" s="7">
        <v>2862</v>
      </c>
      <c r="EK1033" s="7">
        <v>28</v>
      </c>
      <c r="EL1033" s="7">
        <v>4</v>
      </c>
      <c r="EM1033" s="7">
        <v>24</v>
      </c>
      <c r="EN1033" s="7">
        <v>207</v>
      </c>
      <c r="EO1033" s="7">
        <v>408</v>
      </c>
      <c r="EP1033" s="7">
        <v>146</v>
      </c>
      <c r="EQ1033" s="7">
        <v>169</v>
      </c>
    </row>
    <row r="1034" spans="1:147" x14ac:dyDescent="0.35">
      <c r="A1034" s="7" t="s">
        <v>1512</v>
      </c>
      <c r="B1034" s="7" t="e" vm="1">
        <v>#VALUE!</v>
      </c>
      <c r="C1034" s="7" t="e" vm="12">
        <v>#VALUE!</v>
      </c>
      <c r="D1034" s="7">
        <v>1</v>
      </c>
      <c r="E1034" s="7">
        <v>3852</v>
      </c>
      <c r="F1034" s="7">
        <v>1635</v>
      </c>
      <c r="G1034" s="7">
        <v>0</v>
      </c>
      <c r="H1034" s="7">
        <v>0</v>
      </c>
      <c r="I1034" s="7">
        <v>0</v>
      </c>
      <c r="J1034" s="7">
        <v>0</v>
      </c>
      <c r="K1034" s="7">
        <v>1</v>
      </c>
      <c r="L1034" s="7">
        <v>0</v>
      </c>
      <c r="M1034" s="7">
        <v>1</v>
      </c>
      <c r="N1034" s="7">
        <v>1</v>
      </c>
      <c r="O1034" s="7">
        <v>1</v>
      </c>
      <c r="P1034" s="7">
        <v>43.4760185662713</v>
      </c>
      <c r="Q1034" s="7">
        <v>25917</v>
      </c>
      <c r="R1034" s="7">
        <v>0</v>
      </c>
      <c r="S1034" s="7">
        <v>1</v>
      </c>
      <c r="T1034" s="7">
        <v>0</v>
      </c>
      <c r="U1034" s="7">
        <v>1</v>
      </c>
      <c r="V1034" s="7">
        <v>0</v>
      </c>
      <c r="W1034" s="7">
        <v>0</v>
      </c>
      <c r="X1034" s="7">
        <v>0</v>
      </c>
      <c r="Y1034" s="7">
        <v>1</v>
      </c>
      <c r="Z1034" s="7"/>
      <c r="AA1034" s="7">
        <v>778.60653300024603</v>
      </c>
      <c r="AB1034" s="7"/>
      <c r="AC1034" s="7"/>
      <c r="AD1034" s="7">
        <v>546.61266519036099</v>
      </c>
      <c r="AE1034" s="7"/>
      <c r="AF1034" s="7">
        <v>778.60653300024603</v>
      </c>
      <c r="AG1034" s="7">
        <v>20.213046028043799</v>
      </c>
      <c r="AH1034" s="7">
        <v>546.61266519036099</v>
      </c>
      <c r="AI1034" s="7">
        <v>14.190359947828702</v>
      </c>
      <c r="AJ1034" s="7">
        <v>118.26314925961201</v>
      </c>
      <c r="AK1034" s="7">
        <v>3.07017521442399</v>
      </c>
      <c r="AL1034" s="7">
        <v>188.34286170080301</v>
      </c>
      <c r="AM1034" s="7">
        <v>4.8894823909865801</v>
      </c>
      <c r="AN1034" s="7">
        <v>35.606523275375402</v>
      </c>
      <c r="AO1034" s="7">
        <v>0.9243645710118219</v>
      </c>
      <c r="AP1034" s="7">
        <v>695.80396900698497</v>
      </c>
      <c r="AQ1034" s="7">
        <v>18.063446755113798</v>
      </c>
      <c r="AR1034" s="7">
        <v>0.96795603632926897</v>
      </c>
      <c r="AS1034" s="7">
        <v>2.5128661379264498E-2</v>
      </c>
      <c r="AT1034" s="7">
        <v>0</v>
      </c>
      <c r="AU1034" s="7">
        <v>0</v>
      </c>
      <c r="AV1034" s="7">
        <v>3.9505420625209799</v>
      </c>
      <c r="AW1034" s="7">
        <v>0.102558205153712</v>
      </c>
      <c r="AX1034" s="7">
        <v>42.277543501928399</v>
      </c>
      <c r="AY1034" s="7">
        <v>1.09754785830552</v>
      </c>
      <c r="AZ1034" s="7">
        <v>55.692320788279197</v>
      </c>
      <c r="BA1034" s="7">
        <v>1.4458027203603099</v>
      </c>
      <c r="BB1034" s="7">
        <v>260.25420574517898</v>
      </c>
      <c r="BC1034" s="7">
        <v>15.9176884247816</v>
      </c>
      <c r="BD1034" s="7">
        <v>154.30860261712201</v>
      </c>
      <c r="BE1034" s="7">
        <v>9.4378350224539602</v>
      </c>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7"/>
      <c r="EC1034" s="7"/>
      <c r="ED1034" s="7"/>
      <c r="EE1034" s="7"/>
      <c r="EF1034" s="7">
        <v>2408</v>
      </c>
      <c r="EG1034" s="7">
        <v>1213</v>
      </c>
      <c r="EH1034" s="7">
        <v>457</v>
      </c>
      <c r="EI1034" s="7">
        <v>121</v>
      </c>
      <c r="EJ1034" s="7">
        <v>3537</v>
      </c>
      <c r="EK1034" s="7">
        <v>4</v>
      </c>
      <c r="EL1034" s="7">
        <v>0</v>
      </c>
      <c r="EM1034" s="7">
        <v>15</v>
      </c>
      <c r="EN1034" s="7">
        <v>175</v>
      </c>
      <c r="EO1034" s="7">
        <v>278</v>
      </c>
      <c r="EP1034" s="7">
        <v>807</v>
      </c>
      <c r="EQ1034" s="7">
        <v>583</v>
      </c>
    </row>
    <row r="1035" spans="1:147" x14ac:dyDescent="0.35">
      <c r="A1035" s="7" t="s">
        <v>1513</v>
      </c>
      <c r="B1035" s="7" t="e" vm="1">
        <v>#VALUE!</v>
      </c>
      <c r="C1035" s="7" t="e" vm="12">
        <v>#VALUE!</v>
      </c>
      <c r="D1035" s="7">
        <v>1</v>
      </c>
      <c r="E1035" s="7">
        <v>1995</v>
      </c>
      <c r="F1035" s="7">
        <v>656</v>
      </c>
      <c r="G1035" s="7">
        <v>0</v>
      </c>
      <c r="H1035" s="7">
        <v>3</v>
      </c>
      <c r="I1035" s="7">
        <v>0.15037593984962408</v>
      </c>
      <c r="J1035" s="7">
        <v>0</v>
      </c>
      <c r="K1035" s="7">
        <v>1</v>
      </c>
      <c r="L1035" s="7">
        <v>0</v>
      </c>
      <c r="M1035" s="7">
        <v>0</v>
      </c>
      <c r="N1035" s="7">
        <v>0</v>
      </c>
      <c r="O1035" s="7">
        <v>1</v>
      </c>
      <c r="P1035" s="7">
        <v>32.835024025627305</v>
      </c>
      <c r="Q1035" s="7">
        <v>46786</v>
      </c>
      <c r="R1035" s="7">
        <v>0</v>
      </c>
      <c r="S1035" s="7">
        <v>1</v>
      </c>
      <c r="T1035" s="7">
        <v>0</v>
      </c>
      <c r="U1035" s="7">
        <v>1</v>
      </c>
      <c r="V1035" s="7">
        <v>0</v>
      </c>
      <c r="W1035" s="7">
        <v>0</v>
      </c>
      <c r="X1035" s="7">
        <v>0</v>
      </c>
      <c r="Y1035" s="7">
        <v>0</v>
      </c>
      <c r="Z1035" s="7"/>
      <c r="AA1035" s="7">
        <v>1054.47267222404</v>
      </c>
      <c r="AB1035" s="7"/>
      <c r="AC1035" s="7"/>
      <c r="AD1035" s="7">
        <v>495.21305513381998</v>
      </c>
      <c r="AE1035" s="7"/>
      <c r="AF1035" s="7">
        <v>1054.47267222404</v>
      </c>
      <c r="AG1035" s="7">
        <v>52.855773043811801</v>
      </c>
      <c r="AH1035" s="7">
        <v>495.21305513381998</v>
      </c>
      <c r="AI1035" s="7">
        <v>24.822709530517301</v>
      </c>
      <c r="AJ1035" s="7">
        <v>297.76547355949901</v>
      </c>
      <c r="AK1035" s="7">
        <v>14.9255876470927</v>
      </c>
      <c r="AL1035" s="7">
        <v>128.73063345253499</v>
      </c>
      <c r="AM1035" s="7">
        <v>6.4526633309541195</v>
      </c>
      <c r="AN1035" s="7">
        <v>16.445770155638499</v>
      </c>
      <c r="AO1035" s="7">
        <v>0.82434938123501</v>
      </c>
      <c r="AP1035" s="7">
        <v>1006.7431499362</v>
      </c>
      <c r="AQ1035" s="7">
        <v>50.4633157862757</v>
      </c>
      <c r="AR1035" s="7">
        <v>1.0451716147363199</v>
      </c>
      <c r="AS1035" s="7">
        <v>5.2389554623374406E-2</v>
      </c>
      <c r="AT1035" s="7">
        <v>0</v>
      </c>
      <c r="AU1035" s="7">
        <v>0</v>
      </c>
      <c r="AV1035" s="7">
        <v>8.6107522845268303</v>
      </c>
      <c r="AW1035" s="7">
        <v>0.431616655866006</v>
      </c>
      <c r="AX1035" s="7">
        <v>21.627832093276101</v>
      </c>
      <c r="AY1035" s="7">
        <v>1.0841018593120799</v>
      </c>
      <c r="AZ1035" s="7">
        <v>29.406708665192099</v>
      </c>
      <c r="BA1035" s="7">
        <v>1.47402048447078</v>
      </c>
      <c r="BB1035" s="7">
        <v>72.482026875019102</v>
      </c>
      <c r="BC1035" s="7">
        <v>11.049089462655299</v>
      </c>
      <c r="BD1035" s="7">
        <v>45.024384908378103</v>
      </c>
      <c r="BE1035" s="7">
        <v>6.8634733092039797</v>
      </c>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c r="ED1035" s="7"/>
      <c r="EE1035" s="7"/>
      <c r="EF1035" s="7">
        <v>877</v>
      </c>
      <c r="EG1035" s="7">
        <v>570</v>
      </c>
      <c r="EH1035" s="7">
        <v>253</v>
      </c>
      <c r="EI1035" s="7">
        <v>51</v>
      </c>
      <c r="EJ1035" s="7">
        <v>1859</v>
      </c>
      <c r="EK1035" s="7">
        <v>2</v>
      </c>
      <c r="EL1035" s="7">
        <v>0</v>
      </c>
      <c r="EM1035" s="7">
        <v>9</v>
      </c>
      <c r="EN1035" s="7">
        <v>74</v>
      </c>
      <c r="EO1035" s="7">
        <v>100</v>
      </c>
      <c r="EP1035" s="7">
        <v>157</v>
      </c>
      <c r="EQ1035" s="7">
        <v>74</v>
      </c>
    </row>
    <row r="1036" spans="1:147" x14ac:dyDescent="0.35">
      <c r="A1036" s="7" t="s">
        <v>1514</v>
      </c>
      <c r="B1036" s="7" t="e" vm="1">
        <v>#VALUE!</v>
      </c>
      <c r="C1036" s="7" t="e" vm="12">
        <v>#VALUE!</v>
      </c>
      <c r="D1036" s="7">
        <v>1</v>
      </c>
      <c r="E1036" s="7">
        <v>2798</v>
      </c>
      <c r="F1036" s="7">
        <v>1104</v>
      </c>
      <c r="G1036" s="7">
        <v>0</v>
      </c>
      <c r="H1036" s="7">
        <v>0</v>
      </c>
      <c r="I1036" s="7">
        <v>0</v>
      </c>
      <c r="J1036" s="7">
        <v>0</v>
      </c>
      <c r="K1036" s="7">
        <v>0</v>
      </c>
      <c r="L1036" s="7">
        <v>0</v>
      </c>
      <c r="M1036" s="7">
        <v>0</v>
      </c>
      <c r="N1036" s="7">
        <v>0</v>
      </c>
      <c r="O1036" s="7">
        <v>1</v>
      </c>
      <c r="P1036" s="7">
        <v>43.608473338203105</v>
      </c>
      <c r="Q1036" s="7"/>
      <c r="R1036" s="7">
        <v>0</v>
      </c>
      <c r="S1036" s="7">
        <v>0</v>
      </c>
      <c r="T1036" s="7">
        <v>0</v>
      </c>
      <c r="U1036" s="7">
        <v>0</v>
      </c>
      <c r="V1036" s="7">
        <v>0</v>
      </c>
      <c r="W1036" s="7">
        <v>0</v>
      </c>
      <c r="X1036" s="7">
        <v>0</v>
      </c>
      <c r="Y1036" s="7">
        <v>0</v>
      </c>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v>1890</v>
      </c>
      <c r="EG1036" s="7">
        <v>830</v>
      </c>
      <c r="EH1036" s="7">
        <v>285</v>
      </c>
      <c r="EI1036" s="7">
        <v>96</v>
      </c>
      <c r="EJ1036" s="7">
        <v>2493</v>
      </c>
      <c r="EK1036" s="7">
        <v>18</v>
      </c>
      <c r="EL1036" s="7">
        <v>0</v>
      </c>
      <c r="EM1036" s="7">
        <v>9</v>
      </c>
      <c r="EN1036" s="7">
        <v>182</v>
      </c>
      <c r="EO1036" s="7">
        <v>253</v>
      </c>
      <c r="EP1036" s="7">
        <v>453</v>
      </c>
      <c r="EQ1036" s="7">
        <v>295</v>
      </c>
    </row>
    <row r="1037" spans="1:147" x14ac:dyDescent="0.35">
      <c r="A1037" s="7" t="s">
        <v>1515</v>
      </c>
      <c r="B1037" s="7" t="e" vm="1">
        <v>#VALUE!</v>
      </c>
      <c r="C1037" s="7" t="e" vm="12">
        <v>#VALUE!</v>
      </c>
      <c r="D1037" s="7">
        <v>1</v>
      </c>
      <c r="E1037" s="7">
        <v>1302</v>
      </c>
      <c r="F1037" s="7">
        <v>538</v>
      </c>
      <c r="G1037" s="7">
        <v>0</v>
      </c>
      <c r="H1037" s="7">
        <v>23</v>
      </c>
      <c r="I1037" s="7">
        <v>1.7665130568356373</v>
      </c>
      <c r="J1037" s="7">
        <v>0</v>
      </c>
      <c r="K1037" s="7">
        <v>0</v>
      </c>
      <c r="L1037" s="7">
        <v>0</v>
      </c>
      <c r="M1037" s="7">
        <v>0</v>
      </c>
      <c r="N1037" s="7">
        <v>0</v>
      </c>
      <c r="O1037" s="7">
        <v>1</v>
      </c>
      <c r="P1037" s="7">
        <v>28.013582342954201</v>
      </c>
      <c r="Q1037" s="7">
        <v>42396</v>
      </c>
      <c r="R1037" s="7">
        <v>0</v>
      </c>
      <c r="S1037" s="7">
        <v>0</v>
      </c>
      <c r="T1037" s="7">
        <v>0</v>
      </c>
      <c r="U1037" s="7">
        <v>0</v>
      </c>
      <c r="V1037" s="7">
        <v>0</v>
      </c>
      <c r="W1037" s="7">
        <v>0</v>
      </c>
      <c r="X1037" s="7">
        <v>0</v>
      </c>
      <c r="Y1037" s="7">
        <v>0</v>
      </c>
      <c r="Z1037" s="7"/>
      <c r="AA1037" s="7">
        <v>0.23156423866748799</v>
      </c>
      <c r="AB1037" s="7"/>
      <c r="AC1037" s="7"/>
      <c r="AD1037" s="7">
        <v>0.103201381862164</v>
      </c>
      <c r="AE1037" s="7"/>
      <c r="AF1037" s="7">
        <v>0.23156423866748799</v>
      </c>
      <c r="AG1037" s="7">
        <v>1.7785271787057497E-2</v>
      </c>
      <c r="AH1037" s="7">
        <v>0.103201381862164</v>
      </c>
      <c r="AI1037" s="7">
        <v>7.9263734149127105E-3</v>
      </c>
      <c r="AJ1037" s="7">
        <v>6.8611629307270106E-2</v>
      </c>
      <c r="AK1037" s="7">
        <v>5.26971039226344E-3</v>
      </c>
      <c r="AL1037" s="7">
        <v>1.37223256751895E-2</v>
      </c>
      <c r="AM1037" s="7">
        <v>1.05394206414666E-3</v>
      </c>
      <c r="AN1037" s="7">
        <v>2.0583488047123E-2</v>
      </c>
      <c r="AO1037" s="7">
        <v>1.5809130604549102E-3</v>
      </c>
      <c r="AP1037" s="7">
        <v>0.15609145164489699</v>
      </c>
      <c r="AQ1037" s="7">
        <v>1.1988590756136501E-2</v>
      </c>
      <c r="AR1037" s="7">
        <v>1.37223256751895E-2</v>
      </c>
      <c r="AS1037" s="7">
        <v>1.05394206414666E-3</v>
      </c>
      <c r="AT1037" s="7">
        <v>0</v>
      </c>
      <c r="AU1037" s="7">
        <v>0</v>
      </c>
      <c r="AV1037" s="7">
        <v>2.22987793385983E-2</v>
      </c>
      <c r="AW1037" s="7">
        <v>1.7126558631795901E-3</v>
      </c>
      <c r="AX1037" s="7">
        <v>1.8868198618292802E-2</v>
      </c>
      <c r="AY1037" s="7">
        <v>1.4491704007905401E-3</v>
      </c>
      <c r="AZ1037" s="7">
        <v>2.0583488047123E-2</v>
      </c>
      <c r="BA1037" s="7">
        <v>1.5809130604549102E-3</v>
      </c>
      <c r="BB1037" s="7">
        <v>2.7998467907309501E-2</v>
      </c>
      <c r="BC1037" s="7">
        <v>5.2041761909497296E-3</v>
      </c>
      <c r="BD1037" s="7">
        <v>2.4798642843961698E-2</v>
      </c>
      <c r="BE1037" s="7">
        <v>4.6094131680226198E-3</v>
      </c>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v>525</v>
      </c>
      <c r="EG1037" s="7">
        <v>377</v>
      </c>
      <c r="EH1037" s="7">
        <v>127</v>
      </c>
      <c r="EI1037" s="7">
        <v>74</v>
      </c>
      <c r="EJ1037" s="7">
        <v>1093</v>
      </c>
      <c r="EK1037" s="7">
        <v>14</v>
      </c>
      <c r="EL1037" s="7">
        <v>0</v>
      </c>
      <c r="EM1037" s="7">
        <v>24</v>
      </c>
      <c r="EN1037" s="7">
        <v>97</v>
      </c>
      <c r="EO1037" s="7">
        <v>169</v>
      </c>
      <c r="EP1037" s="7">
        <v>140</v>
      </c>
      <c r="EQ1037" s="7">
        <v>124</v>
      </c>
    </row>
    <row r="1038" spans="1:147" x14ac:dyDescent="0.35">
      <c r="A1038" s="7" t="s">
        <v>1516</v>
      </c>
      <c r="B1038" s="7" t="e" vm="1">
        <v>#VALUE!</v>
      </c>
      <c r="C1038" s="7" t="e" vm="12">
        <v>#VALUE!</v>
      </c>
      <c r="D1038" s="7">
        <v>1</v>
      </c>
      <c r="E1038" s="7">
        <v>3858</v>
      </c>
      <c r="F1038" s="7">
        <v>1479</v>
      </c>
      <c r="G1038" s="7">
        <v>0</v>
      </c>
      <c r="H1038" s="7">
        <v>0</v>
      </c>
      <c r="I1038" s="7">
        <v>0</v>
      </c>
      <c r="J1038" s="7">
        <v>0</v>
      </c>
      <c r="K1038" s="7">
        <v>1</v>
      </c>
      <c r="L1038" s="7">
        <v>0</v>
      </c>
      <c r="M1038" s="7">
        <v>1</v>
      </c>
      <c r="N1038" s="7">
        <v>1</v>
      </c>
      <c r="O1038" s="7">
        <v>1</v>
      </c>
      <c r="P1038" s="7">
        <v>33.392174168873204</v>
      </c>
      <c r="Q1038" s="7">
        <v>44375</v>
      </c>
      <c r="R1038" s="7">
        <v>0</v>
      </c>
      <c r="S1038" s="7">
        <v>1</v>
      </c>
      <c r="T1038" s="7">
        <v>0</v>
      </c>
      <c r="U1038" s="7">
        <v>1</v>
      </c>
      <c r="V1038" s="7">
        <v>0</v>
      </c>
      <c r="W1038" s="7">
        <v>0</v>
      </c>
      <c r="X1038" s="7">
        <v>0</v>
      </c>
      <c r="Y1038" s="7">
        <v>1</v>
      </c>
      <c r="Z1038" s="7"/>
      <c r="AA1038" s="7">
        <v>1823.9099299772599</v>
      </c>
      <c r="AB1038" s="7"/>
      <c r="AC1038" s="7"/>
      <c r="AD1038" s="7">
        <v>1138.10235099547</v>
      </c>
      <c r="AE1038" s="7"/>
      <c r="AF1038" s="7">
        <v>1823.9099299772599</v>
      </c>
      <c r="AG1038" s="7">
        <v>47.276047951717601</v>
      </c>
      <c r="AH1038" s="7">
        <v>1138.10235099547</v>
      </c>
      <c r="AI1038" s="7">
        <v>29.499801736533698</v>
      </c>
      <c r="AJ1038" s="7">
        <v>484.90638710009802</v>
      </c>
      <c r="AK1038" s="7">
        <v>12.568853994300099</v>
      </c>
      <c r="AL1038" s="7">
        <v>181.992376852722</v>
      </c>
      <c r="AM1038" s="7">
        <v>4.7172725985671899</v>
      </c>
      <c r="AN1038" s="7">
        <v>113.579015902948</v>
      </c>
      <c r="AO1038" s="7">
        <v>2.9439869337208</v>
      </c>
      <c r="AP1038" s="7">
        <v>1562.68727878906</v>
      </c>
      <c r="AQ1038" s="7">
        <v>40.505113498938798</v>
      </c>
      <c r="AR1038" s="7">
        <v>2.3757685720920598</v>
      </c>
      <c r="AS1038" s="7">
        <v>6.1580315502645297E-2</v>
      </c>
      <c r="AT1038" s="7">
        <v>3.2215526103973402</v>
      </c>
      <c r="AU1038" s="7">
        <v>8.35031780818387E-2</v>
      </c>
      <c r="AV1038" s="7">
        <v>14.842530159629</v>
      </c>
      <c r="AW1038" s="7">
        <v>0.38472084395098399</v>
      </c>
      <c r="AX1038" s="7">
        <v>127.203787563929</v>
      </c>
      <c r="AY1038" s="7">
        <v>3.2971432753740002</v>
      </c>
      <c r="AZ1038" s="7">
        <v>199.607933946158</v>
      </c>
      <c r="BA1038" s="7">
        <v>5.1738707606572696</v>
      </c>
      <c r="BB1038" s="7">
        <v>328.06250224733202</v>
      </c>
      <c r="BC1038" s="7">
        <v>22.181372700969099</v>
      </c>
      <c r="BD1038" s="7">
        <v>319.91173214391199</v>
      </c>
      <c r="BE1038" s="7">
        <v>21.630272626363201</v>
      </c>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v>2070</v>
      </c>
      <c r="EG1038" s="7">
        <v>1074</v>
      </c>
      <c r="EH1038" s="7">
        <v>342</v>
      </c>
      <c r="EI1038" s="7">
        <v>268</v>
      </c>
      <c r="EJ1038" s="7">
        <v>3245</v>
      </c>
      <c r="EK1038" s="7">
        <v>6</v>
      </c>
      <c r="EL1038" s="7">
        <v>5</v>
      </c>
      <c r="EM1038" s="7">
        <v>32</v>
      </c>
      <c r="EN1038" s="7">
        <v>302</v>
      </c>
      <c r="EO1038" s="7">
        <v>481</v>
      </c>
      <c r="EP1038" s="7">
        <v>538</v>
      </c>
      <c r="EQ1038" s="7">
        <v>546</v>
      </c>
    </row>
    <row r="1039" spans="1:147" x14ac:dyDescent="0.35">
      <c r="A1039" s="7" t="s">
        <v>1517</v>
      </c>
      <c r="B1039" s="7" t="e" vm="1">
        <v>#VALUE!</v>
      </c>
      <c r="C1039" s="7" t="e" vm="12">
        <v>#VALUE!</v>
      </c>
      <c r="D1039" s="7">
        <v>1</v>
      </c>
      <c r="E1039" s="7">
        <v>4332</v>
      </c>
      <c r="F1039" s="7">
        <v>1279</v>
      </c>
      <c r="G1039" s="7">
        <v>0</v>
      </c>
      <c r="H1039" s="7">
        <v>814</v>
      </c>
      <c r="I1039" s="7">
        <v>18.790397045244692</v>
      </c>
      <c r="J1039" s="7">
        <v>0</v>
      </c>
      <c r="K1039" s="7">
        <v>1</v>
      </c>
      <c r="L1039" s="7">
        <v>0</v>
      </c>
      <c r="M1039" s="7">
        <v>0</v>
      </c>
      <c r="N1039" s="7">
        <v>0</v>
      </c>
      <c r="O1039" s="7">
        <v>1</v>
      </c>
      <c r="P1039" s="7">
        <v>27.109375000000004</v>
      </c>
      <c r="Q1039" s="7">
        <v>50685</v>
      </c>
      <c r="R1039" s="7">
        <v>0</v>
      </c>
      <c r="S1039" s="7">
        <v>1</v>
      </c>
      <c r="T1039" s="7">
        <v>0</v>
      </c>
      <c r="U1039" s="7">
        <v>1</v>
      </c>
      <c r="V1039" s="7">
        <v>0</v>
      </c>
      <c r="W1039" s="7">
        <v>0</v>
      </c>
      <c r="X1039" s="7">
        <v>0</v>
      </c>
      <c r="Y1039" s="7">
        <v>0</v>
      </c>
      <c r="Z1039" s="7"/>
      <c r="AA1039" s="7">
        <v>1448.1410858035099</v>
      </c>
      <c r="AB1039" s="7"/>
      <c r="AC1039" s="7"/>
      <c r="AD1039" s="7">
        <v>1062.29096293822</v>
      </c>
      <c r="AE1039" s="7"/>
      <c r="AF1039" s="7">
        <v>1448.1410858035099</v>
      </c>
      <c r="AG1039" s="7">
        <v>33.4289262650856</v>
      </c>
      <c r="AH1039" s="7">
        <v>1062.29096293822</v>
      </c>
      <c r="AI1039" s="7">
        <v>24.5219520530522</v>
      </c>
      <c r="AJ1039" s="7">
        <v>213.81159682571899</v>
      </c>
      <c r="AK1039" s="7">
        <v>4.9356324290332205</v>
      </c>
      <c r="AL1039" s="7">
        <v>67.049850078299599</v>
      </c>
      <c r="AM1039" s="7">
        <v>1.5477804727216</v>
      </c>
      <c r="AN1039" s="7">
        <v>469.50654049217701</v>
      </c>
      <c r="AO1039" s="7">
        <v>10.8381011193947</v>
      </c>
      <c r="AP1039" s="7">
        <v>739.04645142937102</v>
      </c>
      <c r="AQ1039" s="7">
        <v>17.0601673921831</v>
      </c>
      <c r="AR1039" s="7">
        <v>11.9147835671902</v>
      </c>
      <c r="AS1039" s="7">
        <v>0.27504117191112998</v>
      </c>
      <c r="AT1039" s="7">
        <v>4.0000001639127696</v>
      </c>
      <c r="AU1039" s="7">
        <v>9.2336107200202508E-2</v>
      </c>
      <c r="AV1039" s="7">
        <v>0</v>
      </c>
      <c r="AW1039" s="7">
        <v>0</v>
      </c>
      <c r="AX1039" s="7">
        <v>223.67332325130701</v>
      </c>
      <c r="AY1039" s="7">
        <v>5.1632807768076399</v>
      </c>
      <c r="AZ1039" s="7">
        <v>459.07433507591497</v>
      </c>
      <c r="BA1039" s="7">
        <v>10.597283819850301</v>
      </c>
      <c r="BB1039" s="7">
        <v>26.289353285916199</v>
      </c>
      <c r="BC1039" s="7">
        <v>2.05546155480189</v>
      </c>
      <c r="BD1039" s="7">
        <v>36.181365652009802</v>
      </c>
      <c r="BE1039" s="7">
        <v>2.82887925348005</v>
      </c>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v>1753</v>
      </c>
      <c r="EG1039" s="7">
        <v>678</v>
      </c>
      <c r="EH1039" s="7">
        <v>471</v>
      </c>
      <c r="EI1039" s="7">
        <v>2269</v>
      </c>
      <c r="EJ1039" s="7">
        <v>1448</v>
      </c>
      <c r="EK1039" s="7">
        <v>42</v>
      </c>
      <c r="EL1039" s="7">
        <v>9</v>
      </c>
      <c r="EM1039" s="7">
        <v>3</v>
      </c>
      <c r="EN1039" s="7">
        <v>561</v>
      </c>
      <c r="EO1039" s="7">
        <v>966</v>
      </c>
      <c r="EP1039" s="7">
        <v>132</v>
      </c>
      <c r="EQ1039" s="7">
        <v>190</v>
      </c>
    </row>
    <row r="1040" spans="1:147" x14ac:dyDescent="0.35">
      <c r="A1040" s="7" t="s">
        <v>1518</v>
      </c>
      <c r="B1040" s="7" t="e" vm="1">
        <v>#VALUE!</v>
      </c>
      <c r="C1040" s="7" t="e" vm="12">
        <v>#VALUE!</v>
      </c>
      <c r="D1040" s="7">
        <v>1</v>
      </c>
      <c r="E1040" s="7">
        <v>1651</v>
      </c>
      <c r="F1040" s="7">
        <v>491</v>
      </c>
      <c r="G1040" s="7">
        <v>0</v>
      </c>
      <c r="H1040" s="7">
        <v>46</v>
      </c>
      <c r="I1040" s="7">
        <v>2.7861901877649911</v>
      </c>
      <c r="J1040" s="7">
        <v>0</v>
      </c>
      <c r="K1040" s="7">
        <v>1</v>
      </c>
      <c r="L1040" s="7">
        <v>0</v>
      </c>
      <c r="M1040" s="7">
        <v>1</v>
      </c>
      <c r="N1040" s="7">
        <v>1</v>
      </c>
      <c r="O1040" s="7">
        <v>1</v>
      </c>
      <c r="P1040" s="7">
        <v>52.009318578916698</v>
      </c>
      <c r="Q1040" s="7">
        <v>28631</v>
      </c>
      <c r="R1040" s="7">
        <v>0</v>
      </c>
      <c r="S1040" s="7">
        <v>1</v>
      </c>
      <c r="T1040" s="7">
        <v>0</v>
      </c>
      <c r="U1040" s="7">
        <v>1</v>
      </c>
      <c r="V1040" s="7">
        <v>0</v>
      </c>
      <c r="W1040" s="7">
        <v>0</v>
      </c>
      <c r="X1040" s="7">
        <v>0</v>
      </c>
      <c r="Y1040" s="7">
        <v>1</v>
      </c>
      <c r="Z1040" s="7"/>
      <c r="AA1040" s="7">
        <v>1635.8831872250901</v>
      </c>
      <c r="AB1040" s="7"/>
      <c r="AC1040" s="7"/>
      <c r="AD1040" s="7">
        <v>1243.34746290045</v>
      </c>
      <c r="AE1040" s="7"/>
      <c r="AF1040" s="7">
        <v>1635.8831872250901</v>
      </c>
      <c r="AG1040" s="7">
        <v>99.084384447310001</v>
      </c>
      <c r="AH1040" s="7">
        <v>1243.34746290045</v>
      </c>
      <c r="AI1040" s="7">
        <v>75.308750024254905</v>
      </c>
      <c r="AJ1040" s="7">
        <v>523.341236139182</v>
      </c>
      <c r="AK1040" s="7">
        <v>31.698439499647602</v>
      </c>
      <c r="AL1040" s="7">
        <v>121.303609187424</v>
      </c>
      <c r="AM1040" s="7">
        <v>7.3472809925756302</v>
      </c>
      <c r="AN1040" s="7">
        <v>300.29609709931498</v>
      </c>
      <c r="AO1040" s="7">
        <v>18.188739981787698</v>
      </c>
      <c r="AP1040" s="7">
        <v>850.32286352478002</v>
      </c>
      <c r="AQ1040" s="7">
        <v>51.503504756194992</v>
      </c>
      <c r="AR1040" s="7">
        <v>10.0000000596046</v>
      </c>
      <c r="AS1040" s="7">
        <v>0.605693522689561</v>
      </c>
      <c r="AT1040" s="7">
        <v>0.99999998183921002</v>
      </c>
      <c r="AU1040" s="7">
        <v>6.0569350807947293E-2</v>
      </c>
      <c r="AV1040" s="7">
        <v>20.000000260944901</v>
      </c>
      <c r="AW1040" s="7">
        <v>1.21138705396396</v>
      </c>
      <c r="AX1040" s="7">
        <v>454.26422874478197</v>
      </c>
      <c r="AY1040" s="7">
        <v>27.5144899300292</v>
      </c>
      <c r="AZ1040" s="7">
        <v>742.02389452268801</v>
      </c>
      <c r="BA1040" s="7">
        <v>44.943906391440805</v>
      </c>
      <c r="BB1040" s="7">
        <v>102.92576699963</v>
      </c>
      <c r="BC1040" s="7">
        <v>20.962478003997902</v>
      </c>
      <c r="BD1040" s="7">
        <v>108.519558381755</v>
      </c>
      <c r="BE1040" s="7">
        <v>22.1017430512739</v>
      </c>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
      <c r="DW1040" s="7"/>
      <c r="DX1040" s="7"/>
      <c r="DY1040" s="7"/>
      <c r="DZ1040" s="7"/>
      <c r="EA1040" s="7"/>
      <c r="EB1040" s="7"/>
      <c r="EC1040" s="7"/>
      <c r="ED1040" s="7"/>
      <c r="EE1040" s="7"/>
      <c r="EF1040" s="7">
        <v>1305</v>
      </c>
      <c r="EG1040" s="7">
        <v>529</v>
      </c>
      <c r="EH1040" s="7">
        <v>122</v>
      </c>
      <c r="EI1040" s="7">
        <v>302</v>
      </c>
      <c r="EJ1040" s="7">
        <v>859</v>
      </c>
      <c r="EK1040" s="7">
        <v>10</v>
      </c>
      <c r="EL1040" s="7">
        <v>1</v>
      </c>
      <c r="EM1040" s="7">
        <v>20</v>
      </c>
      <c r="EN1040" s="7">
        <v>459</v>
      </c>
      <c r="EO1040" s="7">
        <v>748</v>
      </c>
      <c r="EP1040" s="7">
        <v>92</v>
      </c>
      <c r="EQ1040" s="7">
        <v>97</v>
      </c>
    </row>
    <row r="1041" spans="1:147" x14ac:dyDescent="0.35">
      <c r="A1041" s="7" t="s">
        <v>1519</v>
      </c>
      <c r="B1041" s="7" t="e" vm="1">
        <v>#VALUE!</v>
      </c>
      <c r="C1041" s="7" t="e" vm="12">
        <v>#VALUE!</v>
      </c>
      <c r="D1041" s="7">
        <v>1</v>
      </c>
      <c r="E1041" s="7">
        <v>1205</v>
      </c>
      <c r="F1041" s="7">
        <v>400</v>
      </c>
      <c r="G1041" s="7">
        <v>0</v>
      </c>
      <c r="H1041" s="7">
        <v>197</v>
      </c>
      <c r="I1041" s="7">
        <v>16.348547717842322</v>
      </c>
      <c r="J1041" s="7">
        <v>0</v>
      </c>
      <c r="K1041" s="7">
        <v>1</v>
      </c>
      <c r="L1041" s="7">
        <v>0</v>
      </c>
      <c r="M1041" s="7">
        <v>0</v>
      </c>
      <c r="N1041" s="7">
        <v>0</v>
      </c>
      <c r="O1041" s="7">
        <v>1</v>
      </c>
      <c r="P1041" s="7">
        <v>22.4460431654676</v>
      </c>
      <c r="Q1041" s="7">
        <v>35867</v>
      </c>
      <c r="R1041" s="7">
        <v>0</v>
      </c>
      <c r="S1041" s="7">
        <v>1</v>
      </c>
      <c r="T1041" s="7">
        <v>0</v>
      </c>
      <c r="U1041" s="7">
        <v>1</v>
      </c>
      <c r="V1041" s="7">
        <v>0</v>
      </c>
      <c r="W1041" s="7">
        <v>0</v>
      </c>
      <c r="X1041" s="7">
        <v>0</v>
      </c>
      <c r="Y1041" s="7">
        <v>0</v>
      </c>
      <c r="Z1041" s="7"/>
      <c r="AA1041" s="7">
        <v>777.75498682260502</v>
      </c>
      <c r="AB1041" s="7"/>
      <c r="AC1041" s="7"/>
      <c r="AD1041" s="7">
        <v>544.19882249832199</v>
      </c>
      <c r="AE1041" s="7"/>
      <c r="AF1041" s="7">
        <v>777.75498682260502</v>
      </c>
      <c r="AG1041" s="7">
        <v>64.543982308929898</v>
      </c>
      <c r="AH1041" s="7">
        <v>544.19882249832199</v>
      </c>
      <c r="AI1041" s="7">
        <v>45.1617280081595</v>
      </c>
      <c r="AJ1041" s="7">
        <v>230.215892732143</v>
      </c>
      <c r="AK1041" s="7">
        <v>19.1050533387671</v>
      </c>
      <c r="AL1041" s="7">
        <v>55.149331524968098</v>
      </c>
      <c r="AM1041" s="7">
        <v>4.5767080103708002</v>
      </c>
      <c r="AN1041" s="7">
        <v>66.722198553383393</v>
      </c>
      <c r="AO1041" s="7">
        <v>5.5371119131438506</v>
      </c>
      <c r="AP1041" s="7">
        <v>611.25228482484795</v>
      </c>
      <c r="AQ1041" s="7">
        <v>50.726330690858802</v>
      </c>
      <c r="AR1041" s="7">
        <v>0</v>
      </c>
      <c r="AS1041" s="7">
        <v>0</v>
      </c>
      <c r="AT1041" s="7">
        <v>0</v>
      </c>
      <c r="AU1041" s="7">
        <v>0</v>
      </c>
      <c r="AV1041" s="7">
        <v>1.00000007636845</v>
      </c>
      <c r="AW1041" s="7">
        <v>8.2987558204850709E-2</v>
      </c>
      <c r="AX1041" s="7">
        <v>98.780519813299193</v>
      </c>
      <c r="AY1041" s="7">
        <v>8.1975535114771105</v>
      </c>
      <c r="AZ1041" s="7">
        <v>144.14528366923301</v>
      </c>
      <c r="BA1041" s="7">
        <v>11.9622642049156</v>
      </c>
      <c r="BB1041" s="7">
        <v>67.079121664166493</v>
      </c>
      <c r="BC1041" s="7">
        <v>16.769780416041598</v>
      </c>
      <c r="BD1041" s="7">
        <v>117.553102180362</v>
      </c>
      <c r="BE1041" s="7">
        <v>29.388275545090398</v>
      </c>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7"/>
      <c r="EA1041" s="7"/>
      <c r="EB1041" s="7"/>
      <c r="EC1041" s="7"/>
      <c r="ED1041" s="7"/>
      <c r="EE1041" s="7"/>
      <c r="EF1041" s="7">
        <v>979</v>
      </c>
      <c r="EG1041" s="7">
        <v>281</v>
      </c>
      <c r="EH1041" s="7">
        <v>68</v>
      </c>
      <c r="EI1041" s="7">
        <v>161</v>
      </c>
      <c r="EJ1041" s="7">
        <v>919</v>
      </c>
      <c r="EK1041" s="7">
        <v>2</v>
      </c>
      <c r="EL1041" s="7">
        <v>0</v>
      </c>
      <c r="EM1041" s="7">
        <v>3</v>
      </c>
      <c r="EN1041" s="7">
        <v>120</v>
      </c>
      <c r="EO1041" s="7">
        <v>183</v>
      </c>
      <c r="EP1041" s="7">
        <v>123</v>
      </c>
      <c r="EQ1041" s="7">
        <v>197</v>
      </c>
    </row>
    <row r="1042" spans="1:147" x14ac:dyDescent="0.35">
      <c r="A1042" s="7" t="s">
        <v>1520</v>
      </c>
      <c r="B1042" s="7" t="e" vm="1">
        <v>#VALUE!</v>
      </c>
      <c r="C1042" s="7" t="e" vm="12">
        <v>#VALUE!</v>
      </c>
      <c r="D1042" s="7">
        <v>1</v>
      </c>
      <c r="E1042" s="7">
        <v>4798</v>
      </c>
      <c r="F1042" s="7">
        <v>1808</v>
      </c>
      <c r="G1042" s="7">
        <v>0</v>
      </c>
      <c r="H1042" s="7">
        <v>72</v>
      </c>
      <c r="I1042" s="7">
        <v>1.5006252605252188</v>
      </c>
      <c r="J1042" s="7">
        <v>0</v>
      </c>
      <c r="K1042" s="7">
        <v>1</v>
      </c>
      <c r="L1042" s="7">
        <v>0</v>
      </c>
      <c r="M1042" s="7">
        <v>1</v>
      </c>
      <c r="N1042" s="7">
        <v>1</v>
      </c>
      <c r="O1042" s="7">
        <v>1</v>
      </c>
      <c r="P1042" s="7">
        <v>24.229844876556701</v>
      </c>
      <c r="Q1042" s="7">
        <v>58800</v>
      </c>
      <c r="R1042" s="7">
        <v>0</v>
      </c>
      <c r="S1042" s="7">
        <v>1</v>
      </c>
      <c r="T1042" s="7">
        <v>0</v>
      </c>
      <c r="U1042" s="7">
        <v>1</v>
      </c>
      <c r="V1042" s="7">
        <v>0</v>
      </c>
      <c r="W1042" s="7">
        <v>0</v>
      </c>
      <c r="X1042" s="7">
        <v>0</v>
      </c>
      <c r="Y1042" s="7">
        <v>1</v>
      </c>
      <c r="Z1042" s="7"/>
      <c r="AA1042" s="7">
        <v>2385.7667795419702</v>
      </c>
      <c r="AB1042" s="7"/>
      <c r="AC1042" s="7"/>
      <c r="AD1042" s="7">
        <v>1009.66028697789</v>
      </c>
      <c r="AE1042" s="7"/>
      <c r="AF1042" s="7">
        <v>2385.7667795419702</v>
      </c>
      <c r="AG1042" s="7">
        <v>49.724192987535801</v>
      </c>
      <c r="AH1042" s="7">
        <v>1009.66028697789</v>
      </c>
      <c r="AI1042" s="7">
        <v>21.043357377613301</v>
      </c>
      <c r="AJ1042" s="7">
        <v>674.66055555641697</v>
      </c>
      <c r="AK1042" s="7">
        <v>14.061287110387999</v>
      </c>
      <c r="AL1042" s="7">
        <v>264.892450403422</v>
      </c>
      <c r="AM1042" s="7">
        <v>5.5208930888583208</v>
      </c>
      <c r="AN1042" s="7">
        <v>257.33282321319001</v>
      </c>
      <c r="AO1042" s="7">
        <v>5.3633352066108797</v>
      </c>
      <c r="AP1042" s="7">
        <v>1840.6216095835</v>
      </c>
      <c r="AQ1042" s="7">
        <v>38.362267811244202</v>
      </c>
      <c r="AR1042" s="7">
        <v>6.6879285536706403</v>
      </c>
      <c r="AS1042" s="7">
        <v>0.13938992400314001</v>
      </c>
      <c r="AT1042" s="7">
        <v>0</v>
      </c>
      <c r="AU1042" s="7">
        <v>0</v>
      </c>
      <c r="AV1042" s="7">
        <v>12.833516255021101</v>
      </c>
      <c r="AW1042" s="7">
        <v>0.26747637046730099</v>
      </c>
      <c r="AX1042" s="7">
        <v>268.29088425449999</v>
      </c>
      <c r="AY1042" s="7">
        <v>5.5917233066798699</v>
      </c>
      <c r="AZ1042" s="7">
        <v>429.687600011006</v>
      </c>
      <c r="BA1042" s="7">
        <v>8.9555564820968296</v>
      </c>
      <c r="BB1042" s="7">
        <v>172.950424406677</v>
      </c>
      <c r="BC1042" s="7">
        <v>9.5658420578914498</v>
      </c>
      <c r="BD1042" s="7">
        <v>254.07020087167601</v>
      </c>
      <c r="BE1042" s="7">
        <v>14.0525553579467</v>
      </c>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
      <c r="DW1042" s="7"/>
      <c r="DX1042" s="7"/>
      <c r="DY1042" s="7"/>
      <c r="DZ1042" s="7"/>
      <c r="EA1042" s="7"/>
      <c r="EB1042" s="7"/>
      <c r="EC1042" s="7"/>
      <c r="ED1042" s="7"/>
      <c r="EE1042" s="7"/>
      <c r="EF1042" s="7">
        <v>2085</v>
      </c>
      <c r="EG1042" s="7">
        <v>1218</v>
      </c>
      <c r="EH1042" s="7">
        <v>648</v>
      </c>
      <c r="EI1042" s="7">
        <v>910</v>
      </c>
      <c r="EJ1042" s="7">
        <v>2854</v>
      </c>
      <c r="EK1042" s="7">
        <v>23</v>
      </c>
      <c r="EL1042" s="7">
        <v>4</v>
      </c>
      <c r="EM1042" s="7">
        <v>26</v>
      </c>
      <c r="EN1042" s="7">
        <v>981</v>
      </c>
      <c r="EO1042" s="7">
        <v>1530</v>
      </c>
      <c r="EP1042" s="7">
        <v>655</v>
      </c>
      <c r="EQ1042" s="7">
        <v>547</v>
      </c>
    </row>
    <row r="1043" spans="1:147" x14ac:dyDescent="0.35">
      <c r="A1043" s="7" t="s">
        <v>1521</v>
      </c>
      <c r="B1043" s="7" t="e" vm="1">
        <v>#VALUE!</v>
      </c>
      <c r="C1043" s="7" t="e" vm="12">
        <v>#VALUE!</v>
      </c>
      <c r="D1043" s="7">
        <v>1</v>
      </c>
      <c r="E1043" s="7">
        <v>5688</v>
      </c>
      <c r="F1043" s="7">
        <v>1701</v>
      </c>
      <c r="G1043" s="7">
        <v>0</v>
      </c>
      <c r="H1043" s="7">
        <v>1</v>
      </c>
      <c r="I1043" s="7">
        <v>1.7580872011251757E-2</v>
      </c>
      <c r="J1043" s="7">
        <v>0</v>
      </c>
      <c r="K1043" s="7">
        <v>1</v>
      </c>
      <c r="L1043" s="7">
        <v>0</v>
      </c>
      <c r="M1043" s="7">
        <v>1</v>
      </c>
      <c r="N1043" s="7">
        <v>1</v>
      </c>
      <c r="O1043" s="7">
        <v>1</v>
      </c>
      <c r="P1043" s="7">
        <v>15.654665950206001</v>
      </c>
      <c r="Q1043" s="7">
        <v>52023</v>
      </c>
      <c r="R1043" s="7">
        <v>0</v>
      </c>
      <c r="S1043" s="7">
        <v>1</v>
      </c>
      <c r="T1043" s="7">
        <v>0</v>
      </c>
      <c r="U1043" s="7">
        <v>1</v>
      </c>
      <c r="V1043" s="7">
        <v>0</v>
      </c>
      <c r="W1043" s="7">
        <v>0</v>
      </c>
      <c r="X1043" s="7">
        <v>0</v>
      </c>
      <c r="Y1043" s="7">
        <v>1</v>
      </c>
      <c r="Z1043" s="7"/>
      <c r="AA1043" s="7">
        <v>1788.5498140479301</v>
      </c>
      <c r="AB1043" s="7"/>
      <c r="AC1043" s="7"/>
      <c r="AD1043" s="7">
        <v>925.50595014740202</v>
      </c>
      <c r="AE1043" s="7"/>
      <c r="AF1043" s="7">
        <v>1788.5498140479301</v>
      </c>
      <c r="AG1043" s="7">
        <v>31.4442653665248</v>
      </c>
      <c r="AH1043" s="7">
        <v>925.50595014740202</v>
      </c>
      <c r="AI1043" s="7">
        <v>16.271201655193401</v>
      </c>
      <c r="AJ1043" s="7">
        <v>467.44551872614801</v>
      </c>
      <c r="AK1043" s="7">
        <v>8.2180998369576006</v>
      </c>
      <c r="AL1043" s="7">
        <v>129.671868052261</v>
      </c>
      <c r="AM1043" s="7">
        <v>2.27974451568672</v>
      </c>
      <c r="AN1043" s="7">
        <v>366.672811908124</v>
      </c>
      <c r="AO1043" s="7">
        <v>6.4464277761625093</v>
      </c>
      <c r="AP1043" s="7">
        <v>1112.60644417864</v>
      </c>
      <c r="AQ1043" s="7">
        <v>19.5605914939987</v>
      </c>
      <c r="AR1043" s="7">
        <v>23.795987367630001</v>
      </c>
      <c r="AS1043" s="7">
        <v>0.41835420829166703</v>
      </c>
      <c r="AT1043" s="7">
        <v>0.57279306650161699</v>
      </c>
      <c r="AU1043" s="7">
        <v>1.0070201591097399E-2</v>
      </c>
      <c r="AV1043" s="7">
        <v>12.9420774281025</v>
      </c>
      <c r="AW1043" s="7">
        <v>0.22753300682317998</v>
      </c>
      <c r="AX1043" s="7">
        <v>271.95969985306101</v>
      </c>
      <c r="AY1043" s="7">
        <v>4.7812886753351203</v>
      </c>
      <c r="AZ1043" s="7">
        <v>544.70126618188795</v>
      </c>
      <c r="BA1043" s="7">
        <v>9.5763232451105509</v>
      </c>
      <c r="BB1043" s="7">
        <v>162.00000945039599</v>
      </c>
      <c r="BC1043" s="7">
        <v>9.5238100793883405</v>
      </c>
      <c r="BD1043" s="7">
        <v>80.054523954891906</v>
      </c>
      <c r="BE1043" s="7">
        <v>4.7063212201582498</v>
      </c>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c r="ED1043" s="7"/>
      <c r="EE1043" s="7"/>
      <c r="EF1043" s="7">
        <v>2730</v>
      </c>
      <c r="EG1043" s="7">
        <v>1580</v>
      </c>
      <c r="EH1043" s="7">
        <v>437</v>
      </c>
      <c r="EI1043" s="7">
        <v>1076</v>
      </c>
      <c r="EJ1043" s="7">
        <v>3420</v>
      </c>
      <c r="EK1043" s="7">
        <v>59</v>
      </c>
      <c r="EL1043" s="7">
        <v>16</v>
      </c>
      <c r="EM1043" s="7">
        <v>36</v>
      </c>
      <c r="EN1043" s="7">
        <v>1081</v>
      </c>
      <c r="EO1043" s="7">
        <v>1871</v>
      </c>
      <c r="EP1043" s="7">
        <v>427</v>
      </c>
      <c r="EQ1043" s="7">
        <v>245</v>
      </c>
    </row>
    <row r="1044" spans="1:147" x14ac:dyDescent="0.35">
      <c r="A1044" s="7" t="s">
        <v>1522</v>
      </c>
      <c r="B1044" s="7" t="e" vm="1">
        <v>#VALUE!</v>
      </c>
      <c r="C1044" s="7" t="e" vm="12">
        <v>#VALUE!</v>
      </c>
      <c r="D1044" s="7">
        <v>1</v>
      </c>
      <c r="E1044" s="7">
        <v>1899</v>
      </c>
      <c r="F1044" s="7">
        <v>0</v>
      </c>
      <c r="G1044" s="7">
        <v>1</v>
      </c>
      <c r="H1044" s="7">
        <v>1899</v>
      </c>
      <c r="I1044" s="7">
        <v>100</v>
      </c>
      <c r="J1044" s="7">
        <v>0</v>
      </c>
      <c r="K1044" s="7">
        <v>0</v>
      </c>
      <c r="L1044" s="7">
        <v>0</v>
      </c>
      <c r="M1044" s="7">
        <v>0</v>
      </c>
      <c r="N1044" s="7">
        <v>0</v>
      </c>
      <c r="O1044" s="7">
        <v>0</v>
      </c>
      <c r="P1044" s="7">
        <v>0</v>
      </c>
      <c r="Q1044" s="7"/>
      <c r="R1044" s="7">
        <v>0</v>
      </c>
      <c r="S1044" s="7">
        <v>0</v>
      </c>
      <c r="T1044" s="7">
        <v>0</v>
      </c>
      <c r="U1044" s="7">
        <v>0</v>
      </c>
      <c r="V1044" s="7">
        <v>0</v>
      </c>
      <c r="W1044" s="7">
        <v>0</v>
      </c>
      <c r="X1044" s="7">
        <v>0</v>
      </c>
      <c r="Y1044" s="7">
        <v>0</v>
      </c>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v>0</v>
      </c>
      <c r="BD1044" s="7"/>
      <c r="BE1044" s="7">
        <v>0</v>
      </c>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v>0</v>
      </c>
      <c r="CD1044" s="7"/>
      <c r="CE1044" s="7">
        <v>0</v>
      </c>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v>0</v>
      </c>
      <c r="DD1044" s="7"/>
      <c r="DE1044" s="7">
        <v>0</v>
      </c>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v>0</v>
      </c>
      <c r="ED1044" s="7"/>
      <c r="EE1044" s="7">
        <v>0</v>
      </c>
      <c r="EF1044" s="7">
        <v>0</v>
      </c>
      <c r="EG1044" s="7">
        <v>0</v>
      </c>
      <c r="EH1044" s="7">
        <v>35</v>
      </c>
      <c r="EI1044" s="7">
        <v>390</v>
      </c>
      <c r="EJ1044" s="7">
        <v>1249</v>
      </c>
      <c r="EK1044" s="7">
        <v>17</v>
      </c>
      <c r="EL1044" s="7">
        <v>0</v>
      </c>
      <c r="EM1044" s="7">
        <v>32</v>
      </c>
      <c r="EN1044" s="7">
        <v>211</v>
      </c>
      <c r="EO1044" s="7">
        <v>353</v>
      </c>
      <c r="EP1044" s="7">
        <v>0</v>
      </c>
      <c r="EQ1044" s="7">
        <v>0</v>
      </c>
    </row>
    <row r="1045" spans="1:147" x14ac:dyDescent="0.35">
      <c r="A1045" s="7" t="s">
        <v>1523</v>
      </c>
      <c r="B1045" s="7" t="e" vm="1">
        <v>#VALUE!</v>
      </c>
      <c r="C1045" s="7" t="e" vm="12">
        <v>#VALUE!</v>
      </c>
      <c r="D1045" s="7">
        <v>1</v>
      </c>
      <c r="E1045" s="7">
        <v>6983</v>
      </c>
      <c r="F1045" s="7">
        <v>2566</v>
      </c>
      <c r="G1045" s="7">
        <v>0</v>
      </c>
      <c r="H1045" s="7">
        <v>0</v>
      </c>
      <c r="I1045" s="7">
        <v>0</v>
      </c>
      <c r="J1045" s="7">
        <v>0</v>
      </c>
      <c r="K1045" s="7">
        <v>1</v>
      </c>
      <c r="L1045" s="7">
        <v>0</v>
      </c>
      <c r="M1045" s="7">
        <v>0</v>
      </c>
      <c r="N1045" s="7">
        <v>0</v>
      </c>
      <c r="O1045" s="7">
        <v>1</v>
      </c>
      <c r="P1045" s="7">
        <v>12.0426603466153</v>
      </c>
      <c r="Q1045" s="7">
        <v>58155</v>
      </c>
      <c r="R1045" s="7">
        <v>0</v>
      </c>
      <c r="S1045" s="7">
        <v>1</v>
      </c>
      <c r="T1045" s="7">
        <v>0</v>
      </c>
      <c r="U1045" s="7">
        <v>1</v>
      </c>
      <c r="V1045" s="7">
        <v>0</v>
      </c>
      <c r="W1045" s="7">
        <v>0</v>
      </c>
      <c r="X1045" s="7">
        <v>0</v>
      </c>
      <c r="Y1045" s="7">
        <v>0</v>
      </c>
      <c r="Z1045" s="7">
        <v>39.595909807830999</v>
      </c>
      <c r="AA1045" s="7">
        <v>3831.74657942663</v>
      </c>
      <c r="AB1045" s="7">
        <v>39.595909807830999</v>
      </c>
      <c r="AC1045" s="7">
        <v>17.273222035262702</v>
      </c>
      <c r="AD1045" s="7">
        <v>1534.65597249032</v>
      </c>
      <c r="AE1045" s="7">
        <v>17.273222035262702</v>
      </c>
      <c r="AF1045" s="7">
        <v>3831.74657942663</v>
      </c>
      <c r="AG1045" s="7">
        <v>54.872498631342303</v>
      </c>
      <c r="AH1045" s="7">
        <v>1534.65597249032</v>
      </c>
      <c r="AI1045" s="7">
        <v>21.977029535877399</v>
      </c>
      <c r="AJ1045" s="7">
        <v>950.42727587581601</v>
      </c>
      <c r="AK1045" s="7">
        <v>13.6105867947274</v>
      </c>
      <c r="AL1045" s="7">
        <v>399.00449040414202</v>
      </c>
      <c r="AM1045" s="7">
        <v>5.7139408621529801</v>
      </c>
      <c r="AN1045" s="7">
        <v>2643.9270319973598</v>
      </c>
      <c r="AO1045" s="7">
        <v>37.8623375626143</v>
      </c>
      <c r="AP1045" s="7">
        <v>567.34057273200597</v>
      </c>
      <c r="AQ1045" s="7">
        <v>8.1245964876415009</v>
      </c>
      <c r="AR1045" s="7">
        <v>49.169484649726698</v>
      </c>
      <c r="AS1045" s="7">
        <v>0.70413124229882096</v>
      </c>
      <c r="AT1045" s="7">
        <v>0.77210691478103399</v>
      </c>
      <c r="AU1045" s="7">
        <v>1.1056951378791801E-2</v>
      </c>
      <c r="AV1045" s="7">
        <v>13.5579153820872</v>
      </c>
      <c r="AW1045" s="7">
        <v>0.194156027238826</v>
      </c>
      <c r="AX1045" s="7">
        <v>556.97945639314298</v>
      </c>
      <c r="AY1045" s="7">
        <v>7.9762201975245999</v>
      </c>
      <c r="AZ1045" s="7">
        <v>1036.67948792633</v>
      </c>
      <c r="BA1045" s="7">
        <v>14.845760961282201</v>
      </c>
      <c r="BB1045" s="7">
        <v>37.715998424217098</v>
      </c>
      <c r="BC1045" s="7">
        <v>1.46983625971228</v>
      </c>
      <c r="BD1045" s="7">
        <v>184.28522045155501</v>
      </c>
      <c r="BE1045" s="7">
        <v>7.1818090589070405</v>
      </c>
      <c r="BF1045" s="7">
        <v>39.595909807830999</v>
      </c>
      <c r="BG1045" s="7">
        <v>0.56703293438108293</v>
      </c>
      <c r="BH1045" s="7">
        <v>17.273222035262702</v>
      </c>
      <c r="BI1045" s="7">
        <v>0.24736104876503998</v>
      </c>
      <c r="BJ1045" s="7">
        <v>5.1871757507324201</v>
      </c>
      <c r="BK1045" s="7">
        <v>7.428291208266391E-2</v>
      </c>
      <c r="BL1045" s="7">
        <v>6.3723224271088803</v>
      </c>
      <c r="BM1045" s="7">
        <v>9.1254796321192697E-2</v>
      </c>
      <c r="BN1045" s="7">
        <v>28.425564333796501</v>
      </c>
      <c r="BO1045" s="7">
        <v>0.40706808440206904</v>
      </c>
      <c r="BP1045" s="7">
        <v>5.4923038482665998</v>
      </c>
      <c r="BQ1045" s="7">
        <v>7.8652496753066001E-2</v>
      </c>
      <c r="BR1045" s="7">
        <v>1.6096666986122701</v>
      </c>
      <c r="BS1045" s="7">
        <v>2.3051220086098698E-2</v>
      </c>
      <c r="BT1045" s="7">
        <v>0.10170932859182399</v>
      </c>
      <c r="BU1045" s="7">
        <v>1.45652768998745E-3</v>
      </c>
      <c r="BV1045" s="7">
        <v>0</v>
      </c>
      <c r="BW1045" s="7">
        <v>0</v>
      </c>
      <c r="BX1045" s="7">
        <v>3.96666383743286</v>
      </c>
      <c r="BY1045" s="7">
        <v>5.6804580229598493E-2</v>
      </c>
      <c r="BZ1045" s="7">
        <v>9.8658046722412092</v>
      </c>
      <c r="CA1045" s="7">
        <v>0.14128318304799098</v>
      </c>
      <c r="CB1045" s="7">
        <v>1.44042921066284</v>
      </c>
      <c r="CC1045" s="7">
        <v>5.6135199168466196E-2</v>
      </c>
      <c r="CD1045" s="7">
        <v>2.63476463337429</v>
      </c>
      <c r="CE1045" s="7">
        <v>0.10267983762175702</v>
      </c>
      <c r="CF1045" s="7"/>
      <c r="CG1045" s="7"/>
      <c r="CH1045" s="7"/>
      <c r="CI1045" s="7"/>
      <c r="CJ1045" s="7"/>
      <c r="CK1045" s="7"/>
      <c r="CL1045" s="7"/>
      <c r="CM1045" s="7"/>
      <c r="CN1045" s="7"/>
      <c r="CO1045" s="7"/>
      <c r="CP1045" s="7"/>
      <c r="CQ1045" s="7"/>
      <c r="CR1045" s="7"/>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c r="ED1045" s="7"/>
      <c r="EE1045" s="7"/>
      <c r="EF1045" s="7">
        <v>2465</v>
      </c>
      <c r="EG1045" s="7">
        <v>1649</v>
      </c>
      <c r="EH1045" s="7">
        <v>793</v>
      </c>
      <c r="EI1045" s="7">
        <v>4893</v>
      </c>
      <c r="EJ1045" s="7">
        <v>998</v>
      </c>
      <c r="EK1045" s="7">
        <v>126</v>
      </c>
      <c r="EL1045" s="7">
        <v>3</v>
      </c>
      <c r="EM1045" s="7">
        <v>15</v>
      </c>
      <c r="EN1045" s="7">
        <v>948</v>
      </c>
      <c r="EO1045" s="7">
        <v>1789</v>
      </c>
      <c r="EP1045" s="7">
        <v>55</v>
      </c>
      <c r="EQ1045" s="7">
        <v>323</v>
      </c>
    </row>
    <row r="1046" spans="1:147" x14ac:dyDescent="0.35">
      <c r="A1046" s="7" t="s">
        <v>1524</v>
      </c>
      <c r="B1046" s="7" t="e" vm="1">
        <v>#VALUE!</v>
      </c>
      <c r="C1046" s="7" t="e" vm="12">
        <v>#VALUE!</v>
      </c>
      <c r="D1046" s="7">
        <v>1</v>
      </c>
      <c r="E1046" s="7">
        <v>4164</v>
      </c>
      <c r="F1046" s="7">
        <v>1472</v>
      </c>
      <c r="G1046" s="7">
        <v>0</v>
      </c>
      <c r="H1046" s="7">
        <v>14</v>
      </c>
      <c r="I1046" s="7">
        <v>0.33621517771373677</v>
      </c>
      <c r="J1046" s="7">
        <v>0</v>
      </c>
      <c r="K1046" s="7">
        <v>1</v>
      </c>
      <c r="L1046" s="7">
        <v>0</v>
      </c>
      <c r="M1046" s="7">
        <v>0</v>
      </c>
      <c r="N1046" s="7">
        <v>0</v>
      </c>
      <c r="O1046" s="7">
        <v>1</v>
      </c>
      <c r="P1046" s="7">
        <v>13.8414367060885</v>
      </c>
      <c r="Q1046" s="7">
        <v>65446</v>
      </c>
      <c r="R1046" s="7">
        <v>0</v>
      </c>
      <c r="S1046" s="7">
        <v>1</v>
      </c>
      <c r="T1046" s="7">
        <v>0</v>
      </c>
      <c r="U1046" s="7">
        <v>1</v>
      </c>
      <c r="V1046" s="7">
        <v>0</v>
      </c>
      <c r="W1046" s="7">
        <v>0</v>
      </c>
      <c r="X1046" s="7">
        <v>0</v>
      </c>
      <c r="Y1046" s="7">
        <v>0</v>
      </c>
      <c r="Z1046" s="7"/>
      <c r="AA1046" s="7">
        <v>2255.3648947607699</v>
      </c>
      <c r="AB1046" s="7"/>
      <c r="AC1046" s="7"/>
      <c r="AD1046" s="7">
        <v>1023.82591048707</v>
      </c>
      <c r="AE1046" s="7"/>
      <c r="AF1046" s="7">
        <v>2255.3648947607699</v>
      </c>
      <c r="AG1046" s="7">
        <v>54.163422064379695</v>
      </c>
      <c r="AH1046" s="7">
        <v>1023.82591048707</v>
      </c>
      <c r="AI1046" s="7">
        <v>24.587557888738402</v>
      </c>
      <c r="AJ1046" s="7">
        <v>585.63042996203899</v>
      </c>
      <c r="AK1046" s="7">
        <v>14.064131363161399</v>
      </c>
      <c r="AL1046" s="7">
        <v>222.45542708891301</v>
      </c>
      <c r="AM1046" s="7">
        <v>5.34234935372029</v>
      </c>
      <c r="AN1046" s="7">
        <v>863.56128668980102</v>
      </c>
      <c r="AO1046" s="7">
        <v>20.7387436765082</v>
      </c>
      <c r="AP1046" s="7">
        <v>938.15600651659804</v>
      </c>
      <c r="AQ1046" s="7">
        <v>22.530163461013402</v>
      </c>
      <c r="AR1046" s="7">
        <v>68.781129579991102</v>
      </c>
      <c r="AS1046" s="7">
        <v>1.65180426464916</v>
      </c>
      <c r="AT1046" s="7">
        <v>3.5812079012394</v>
      </c>
      <c r="AU1046" s="7">
        <v>8.6004032210360098E-2</v>
      </c>
      <c r="AV1046" s="7">
        <v>15.7380129827761</v>
      </c>
      <c r="AW1046" s="7">
        <v>0.37795420227608401</v>
      </c>
      <c r="AX1046" s="7">
        <v>365.54723364510602</v>
      </c>
      <c r="AY1046" s="7">
        <v>8.7787520087681497</v>
      </c>
      <c r="AZ1046" s="7">
        <v>559.78147706739799</v>
      </c>
      <c r="BA1046" s="7">
        <v>13.443359199505201</v>
      </c>
      <c r="BB1046" s="7">
        <v>89.790230799127997</v>
      </c>
      <c r="BC1046" s="7">
        <v>6.0998798097233697</v>
      </c>
      <c r="BD1046" s="7">
        <v>93.211121685890205</v>
      </c>
      <c r="BE1046" s="7">
        <v>6.3322772884436302</v>
      </c>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v>2108</v>
      </c>
      <c r="EG1046" s="7">
        <v>1028</v>
      </c>
      <c r="EH1046" s="7">
        <v>483</v>
      </c>
      <c r="EI1046" s="7">
        <v>2014</v>
      </c>
      <c r="EJ1046" s="7">
        <v>1274</v>
      </c>
      <c r="EK1046" s="7">
        <v>127</v>
      </c>
      <c r="EL1046" s="7">
        <v>32</v>
      </c>
      <c r="EM1046" s="7">
        <v>24</v>
      </c>
      <c r="EN1046" s="7">
        <v>693</v>
      </c>
      <c r="EO1046" s="7">
        <v>1077</v>
      </c>
      <c r="EP1046" s="7">
        <v>121</v>
      </c>
      <c r="EQ1046" s="7">
        <v>170</v>
      </c>
    </row>
    <row r="1047" spans="1:147" x14ac:dyDescent="0.35">
      <c r="A1047" s="7" t="s">
        <v>1525</v>
      </c>
      <c r="B1047" s="7" t="e" vm="1">
        <v>#VALUE!</v>
      </c>
      <c r="C1047" s="7" t="e" vm="12">
        <v>#VALUE!</v>
      </c>
      <c r="D1047" s="7">
        <v>1</v>
      </c>
      <c r="E1047" s="7">
        <v>4039</v>
      </c>
      <c r="F1047" s="7">
        <v>1670</v>
      </c>
      <c r="G1047" s="7">
        <v>0</v>
      </c>
      <c r="H1047" s="7">
        <v>0</v>
      </c>
      <c r="I1047" s="7">
        <v>0</v>
      </c>
      <c r="J1047" s="7">
        <v>0</v>
      </c>
      <c r="K1047" s="7">
        <v>1</v>
      </c>
      <c r="L1047" s="7">
        <v>0</v>
      </c>
      <c r="M1047" s="7">
        <v>0</v>
      </c>
      <c r="N1047" s="7">
        <v>0</v>
      </c>
      <c r="O1047" s="7">
        <v>1</v>
      </c>
      <c r="P1047" s="7">
        <v>10.505287896592201</v>
      </c>
      <c r="Q1047" s="7">
        <v>75641</v>
      </c>
      <c r="R1047" s="7">
        <v>0</v>
      </c>
      <c r="S1047" s="7">
        <v>1</v>
      </c>
      <c r="T1047" s="7">
        <v>0</v>
      </c>
      <c r="U1047" s="7">
        <v>1</v>
      </c>
      <c r="V1047" s="7">
        <v>0</v>
      </c>
      <c r="W1047" s="7">
        <v>0</v>
      </c>
      <c r="X1047" s="7">
        <v>0</v>
      </c>
      <c r="Y1047" s="7">
        <v>0</v>
      </c>
      <c r="Z1047" s="7"/>
      <c r="AA1047" s="7">
        <v>1097.5114395702301</v>
      </c>
      <c r="AB1047" s="7"/>
      <c r="AC1047" s="7"/>
      <c r="AD1047" s="7">
        <v>362.80821288819402</v>
      </c>
      <c r="AE1047" s="7"/>
      <c r="AF1047" s="7">
        <v>1097.5114395702301</v>
      </c>
      <c r="AG1047" s="7">
        <v>27.172850694979601</v>
      </c>
      <c r="AH1047" s="7">
        <v>362.80821288819402</v>
      </c>
      <c r="AI1047" s="7">
        <v>8.9826247310768608</v>
      </c>
      <c r="AJ1047" s="7">
        <v>222.05022718315001</v>
      </c>
      <c r="AK1047" s="7">
        <v>5.4976535573941598</v>
      </c>
      <c r="AL1047" s="7">
        <v>202.12813744135201</v>
      </c>
      <c r="AM1047" s="7">
        <v>5.0044104342993796</v>
      </c>
      <c r="AN1047" s="7">
        <v>566.34356722934206</v>
      </c>
      <c r="AO1047" s="7">
        <v>14.021875890798299</v>
      </c>
      <c r="AP1047" s="7">
        <v>403.60809300281102</v>
      </c>
      <c r="AQ1047" s="7">
        <v>9.9927727903642296</v>
      </c>
      <c r="AR1047" s="7">
        <v>34.8087122738361</v>
      </c>
      <c r="AS1047" s="7">
        <v>0.861815109528005</v>
      </c>
      <c r="AT1047" s="7">
        <v>0</v>
      </c>
      <c r="AU1047" s="7">
        <v>0</v>
      </c>
      <c r="AV1047" s="7">
        <v>0</v>
      </c>
      <c r="AW1047" s="7">
        <v>0</v>
      </c>
      <c r="AX1047" s="7">
        <v>92.751070350408597</v>
      </c>
      <c r="AY1047" s="7">
        <v>2.29638698565013</v>
      </c>
      <c r="AZ1047" s="7">
        <v>137.417502955766</v>
      </c>
      <c r="BA1047" s="7">
        <v>3.4022654854114003</v>
      </c>
      <c r="BB1047" s="7">
        <v>35.316742208262397</v>
      </c>
      <c r="BC1047" s="7">
        <v>2.1147749825306899</v>
      </c>
      <c r="BD1047" s="7">
        <v>19.2803960523452</v>
      </c>
      <c r="BE1047" s="7">
        <v>1.1545147336733599</v>
      </c>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c r="ED1047" s="7"/>
      <c r="EE1047" s="7"/>
      <c r="EF1047" s="7">
        <v>1043</v>
      </c>
      <c r="EG1047" s="7">
        <v>873</v>
      </c>
      <c r="EH1047" s="7">
        <v>598</v>
      </c>
      <c r="EI1047" s="7">
        <v>2707</v>
      </c>
      <c r="EJ1047" s="7">
        <v>841</v>
      </c>
      <c r="EK1047" s="7">
        <v>107</v>
      </c>
      <c r="EL1047" s="7">
        <v>26</v>
      </c>
      <c r="EM1047" s="7">
        <v>4</v>
      </c>
      <c r="EN1047" s="7">
        <v>354</v>
      </c>
      <c r="EO1047" s="7">
        <v>642</v>
      </c>
      <c r="EP1047" s="7">
        <v>133</v>
      </c>
      <c r="EQ1047" s="7">
        <v>64</v>
      </c>
    </row>
    <row r="1048" spans="1:147" x14ac:dyDescent="0.35">
      <c r="A1048" s="7" t="s">
        <v>1526</v>
      </c>
      <c r="B1048" s="7" t="e" vm="1">
        <v>#VALUE!</v>
      </c>
      <c r="C1048" s="7" t="e" vm="12">
        <v>#VALUE!</v>
      </c>
      <c r="D1048" s="7">
        <v>1</v>
      </c>
      <c r="E1048" s="7">
        <v>3716</v>
      </c>
      <c r="F1048" s="7">
        <v>1491</v>
      </c>
      <c r="G1048" s="7">
        <v>0</v>
      </c>
      <c r="H1048" s="7">
        <v>11</v>
      </c>
      <c r="I1048" s="7">
        <v>0.29601722282023679</v>
      </c>
      <c r="J1048" s="7">
        <v>0</v>
      </c>
      <c r="K1048" s="7">
        <v>1</v>
      </c>
      <c r="L1048" s="7">
        <v>0</v>
      </c>
      <c r="M1048" s="7">
        <v>1</v>
      </c>
      <c r="N1048" s="7">
        <v>1</v>
      </c>
      <c r="O1048" s="7">
        <v>1</v>
      </c>
      <c r="P1048" s="7">
        <v>9.2424613875950001</v>
      </c>
      <c r="Q1048" s="7">
        <v>59181</v>
      </c>
      <c r="R1048" s="7">
        <v>0</v>
      </c>
      <c r="S1048" s="7">
        <v>1</v>
      </c>
      <c r="T1048" s="7">
        <v>0</v>
      </c>
      <c r="U1048" s="7">
        <v>1</v>
      </c>
      <c r="V1048" s="7">
        <v>0</v>
      </c>
      <c r="W1048" s="7">
        <v>0</v>
      </c>
      <c r="X1048" s="7">
        <v>0</v>
      </c>
      <c r="Y1048" s="7">
        <v>1</v>
      </c>
      <c r="Z1048" s="7">
        <v>39.129415512084996</v>
      </c>
      <c r="AA1048" s="7">
        <v>3222.7241066137799</v>
      </c>
      <c r="AB1048" s="7">
        <v>39.129415512084996</v>
      </c>
      <c r="AC1048" s="7">
        <v>16.5330247879028</v>
      </c>
      <c r="AD1048" s="7">
        <v>1179.7238777504001</v>
      </c>
      <c r="AE1048" s="7">
        <v>16.5330247879028</v>
      </c>
      <c r="AF1048" s="7">
        <v>3222.7241066137799</v>
      </c>
      <c r="AG1048" s="7">
        <v>86.725621814149108</v>
      </c>
      <c r="AH1048" s="7">
        <v>1179.7238777504001</v>
      </c>
      <c r="AI1048" s="7">
        <v>31.747144180581099</v>
      </c>
      <c r="AJ1048" s="7">
        <v>726.38438417686802</v>
      </c>
      <c r="AK1048" s="7">
        <v>19.547480736729501</v>
      </c>
      <c r="AL1048" s="7">
        <v>432.72877341267298</v>
      </c>
      <c r="AM1048" s="7">
        <v>11.645015430911499</v>
      </c>
      <c r="AN1048" s="7">
        <v>2162.9849026072802</v>
      </c>
      <c r="AO1048" s="7">
        <v>58.207343988355099</v>
      </c>
      <c r="AP1048" s="7">
        <v>636.900225438338</v>
      </c>
      <c r="AQ1048" s="7">
        <v>17.139403267985401</v>
      </c>
      <c r="AR1048" s="7">
        <v>66.251570548513001</v>
      </c>
      <c r="AS1048" s="7">
        <v>1.7828732655681598</v>
      </c>
      <c r="AT1048" s="7">
        <v>4.4316922351717896</v>
      </c>
      <c r="AU1048" s="7">
        <v>0.11925974798632399</v>
      </c>
      <c r="AV1048" s="7">
        <v>0.56401002407073997</v>
      </c>
      <c r="AW1048" s="7">
        <v>1.5177880088017799E-2</v>
      </c>
      <c r="AX1048" s="7">
        <v>351.59169702214399</v>
      </c>
      <c r="AY1048" s="7">
        <v>9.4615634290135695</v>
      </c>
      <c r="AZ1048" s="7">
        <v>566.16803514619801</v>
      </c>
      <c r="BA1048" s="7">
        <v>15.2359535830516</v>
      </c>
      <c r="BB1048" s="7">
        <v>128.97671399905801</v>
      </c>
      <c r="BC1048" s="7">
        <v>8.6503496981259609</v>
      </c>
      <c r="BD1048" s="7">
        <v>168.46222378213099</v>
      </c>
      <c r="BE1048" s="7">
        <v>11.298606558157701</v>
      </c>
      <c r="BF1048" s="7">
        <v>39.129415512084996</v>
      </c>
      <c r="BG1048" s="7">
        <v>1.0529982645878602</v>
      </c>
      <c r="BH1048" s="7">
        <v>16.5330247879028</v>
      </c>
      <c r="BI1048" s="7">
        <v>0.444914552957557</v>
      </c>
      <c r="BJ1048" s="7">
        <v>1.3652157783508301</v>
      </c>
      <c r="BK1048" s="7">
        <v>3.6738853023434603E-2</v>
      </c>
      <c r="BL1048" s="7">
        <v>19.394337177276601</v>
      </c>
      <c r="BM1048" s="7">
        <v>0.521914348150608</v>
      </c>
      <c r="BN1048" s="7">
        <v>31.969581604003899</v>
      </c>
      <c r="BO1048" s="7">
        <v>0.86032243283110599</v>
      </c>
      <c r="BP1048" s="7">
        <v>6.3937873840331996</v>
      </c>
      <c r="BQ1048" s="7">
        <v>0.17206101679314301</v>
      </c>
      <c r="BR1048" s="7">
        <v>0.219960376620293</v>
      </c>
      <c r="BS1048" s="7">
        <v>5.9192781652393101E-3</v>
      </c>
      <c r="BT1048" s="7">
        <v>0</v>
      </c>
      <c r="BU1048" s="7">
        <v>0</v>
      </c>
      <c r="BV1048" s="7">
        <v>0</v>
      </c>
      <c r="BW1048" s="7">
        <v>0</v>
      </c>
      <c r="BX1048" s="7">
        <v>0.54608631134033203</v>
      </c>
      <c r="BY1048" s="7">
        <v>1.4695541209373801E-2</v>
      </c>
      <c r="BZ1048" s="7">
        <v>1.4259278178215</v>
      </c>
      <c r="CA1048" s="7">
        <v>3.8372653870331098E-2</v>
      </c>
      <c r="CB1048" s="7">
        <v>4.6598453521728498</v>
      </c>
      <c r="CC1048" s="7">
        <v>0.312531546088052</v>
      </c>
      <c r="CD1048" s="7">
        <v>4.0647459030151403</v>
      </c>
      <c r="CE1048" s="7">
        <v>0.27261877283803698</v>
      </c>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
      <c r="DW1048" s="7"/>
      <c r="DX1048" s="7"/>
      <c r="DY1048" s="7"/>
      <c r="DZ1048" s="7"/>
      <c r="EA1048" s="7"/>
      <c r="EB1048" s="7"/>
      <c r="EC1048" s="7"/>
      <c r="ED1048" s="7"/>
      <c r="EE1048" s="7"/>
      <c r="EF1048" s="7">
        <v>1505</v>
      </c>
      <c r="EG1048" s="7">
        <v>853</v>
      </c>
      <c r="EH1048" s="7">
        <v>483</v>
      </c>
      <c r="EI1048" s="7">
        <v>2482</v>
      </c>
      <c r="EJ1048" s="7">
        <v>743</v>
      </c>
      <c r="EK1048" s="7">
        <v>80</v>
      </c>
      <c r="EL1048" s="7">
        <v>5</v>
      </c>
      <c r="EM1048" s="7">
        <v>1</v>
      </c>
      <c r="EN1048" s="7">
        <v>405</v>
      </c>
      <c r="EO1048" s="7">
        <v>675</v>
      </c>
      <c r="EP1048" s="7">
        <v>153</v>
      </c>
      <c r="EQ1048" s="7">
        <v>194</v>
      </c>
    </row>
    <row r="1049" spans="1:147" x14ac:dyDescent="0.35">
      <c r="A1049" s="7" t="s">
        <v>1527</v>
      </c>
      <c r="B1049" s="7" t="e" vm="1">
        <v>#VALUE!</v>
      </c>
      <c r="C1049" s="7" t="e" vm="12">
        <v>#VALUE!</v>
      </c>
      <c r="D1049" s="7">
        <v>1</v>
      </c>
      <c r="E1049" s="7">
        <v>6426</v>
      </c>
      <c r="F1049" s="7">
        <v>2983</v>
      </c>
      <c r="G1049" s="7">
        <v>0</v>
      </c>
      <c r="H1049" s="7">
        <v>11</v>
      </c>
      <c r="I1049" s="7">
        <v>0.17117958294428881</v>
      </c>
      <c r="J1049" s="7">
        <v>0</v>
      </c>
      <c r="K1049" s="7">
        <v>1</v>
      </c>
      <c r="L1049" s="7">
        <v>0</v>
      </c>
      <c r="M1049" s="7">
        <v>1</v>
      </c>
      <c r="N1049" s="7">
        <v>1</v>
      </c>
      <c r="O1049" s="7">
        <v>1</v>
      </c>
      <c r="P1049" s="7">
        <v>11.130963015901401</v>
      </c>
      <c r="Q1049" s="7">
        <v>80644</v>
      </c>
      <c r="R1049" s="7">
        <v>0</v>
      </c>
      <c r="S1049" s="7">
        <v>1</v>
      </c>
      <c r="T1049" s="7">
        <v>0</v>
      </c>
      <c r="U1049" s="7">
        <v>1</v>
      </c>
      <c r="V1049" s="7">
        <v>0</v>
      </c>
      <c r="W1049" s="7">
        <v>0</v>
      </c>
      <c r="X1049" s="7">
        <v>0</v>
      </c>
      <c r="Y1049" s="7">
        <v>1</v>
      </c>
      <c r="Z1049" s="7">
        <v>332.02764286763698</v>
      </c>
      <c r="AA1049" s="7">
        <v>4935.1067315107803</v>
      </c>
      <c r="AB1049" s="7">
        <v>332.02764286763698</v>
      </c>
      <c r="AC1049" s="7">
        <v>64.404607229999598</v>
      </c>
      <c r="AD1049" s="7">
        <v>1716.08730297897</v>
      </c>
      <c r="AE1049" s="7">
        <v>64.404607229999598</v>
      </c>
      <c r="AF1049" s="7">
        <v>4935.1067315107803</v>
      </c>
      <c r="AG1049" s="7">
        <v>76.799046553233396</v>
      </c>
      <c r="AH1049" s="7">
        <v>1716.08730297897</v>
      </c>
      <c r="AI1049" s="7">
        <v>26.705373529084596</v>
      </c>
      <c r="AJ1049" s="7">
        <v>799.20551718272702</v>
      </c>
      <c r="AK1049" s="7">
        <v>12.437060647101299</v>
      </c>
      <c r="AL1049" s="7">
        <v>927.709874347099</v>
      </c>
      <c r="AM1049" s="7">
        <v>14.4368172167305</v>
      </c>
      <c r="AN1049" s="7">
        <v>3727.2867330559702</v>
      </c>
      <c r="AO1049" s="7">
        <v>58.003217134391107</v>
      </c>
      <c r="AP1049" s="7">
        <v>636.99119485821598</v>
      </c>
      <c r="AQ1049" s="7">
        <v>9.9127170068194204</v>
      </c>
      <c r="AR1049" s="7">
        <v>222.14355416740699</v>
      </c>
      <c r="AS1049" s="7">
        <v>3.4569491778308001</v>
      </c>
      <c r="AT1049" s="7">
        <v>0</v>
      </c>
      <c r="AU1049" s="7">
        <v>0</v>
      </c>
      <c r="AV1049" s="7">
        <v>10.000000109430401</v>
      </c>
      <c r="AW1049" s="7">
        <v>0.15561780437955802</v>
      </c>
      <c r="AX1049" s="7">
        <v>338.68524075577898</v>
      </c>
      <c r="AY1049" s="7">
        <v>5.27054529654185</v>
      </c>
      <c r="AZ1049" s="7">
        <v>494.106110801292</v>
      </c>
      <c r="BA1049" s="7">
        <v>7.6891707251990598</v>
      </c>
      <c r="BB1049" s="7">
        <v>488.40385739777798</v>
      </c>
      <c r="BC1049" s="7">
        <v>16.372908394159499</v>
      </c>
      <c r="BD1049" s="7">
        <v>271.22175654496101</v>
      </c>
      <c r="BE1049" s="7">
        <v>9.0922479565860304</v>
      </c>
      <c r="BF1049" s="7">
        <v>332.02764286763698</v>
      </c>
      <c r="BG1049" s="7">
        <v>5.1669412210961303</v>
      </c>
      <c r="BH1049" s="7">
        <v>64.404607229999598</v>
      </c>
      <c r="BI1049" s="7">
        <v>1.00225034593837</v>
      </c>
      <c r="BJ1049" s="7">
        <v>41.4598447932349</v>
      </c>
      <c r="BK1049" s="7">
        <v>0.64518899460371704</v>
      </c>
      <c r="BL1049" s="7">
        <v>53.040490564593703</v>
      </c>
      <c r="BM1049" s="7">
        <v>0.8254044594552401</v>
      </c>
      <c r="BN1049" s="7">
        <v>277.517939876654</v>
      </c>
      <c r="BO1049" s="7">
        <v>4.3186732006949002</v>
      </c>
      <c r="BP1049" s="7">
        <v>15.262166104279499</v>
      </c>
      <c r="BQ1049" s="7">
        <v>0.237506475323365</v>
      </c>
      <c r="BR1049" s="7">
        <v>19.4093308267691</v>
      </c>
      <c r="BS1049" s="7">
        <v>0.30204374146855101</v>
      </c>
      <c r="BT1049" s="7">
        <v>0</v>
      </c>
      <c r="BU1049" s="7">
        <v>0</v>
      </c>
      <c r="BV1049" s="7">
        <v>0</v>
      </c>
      <c r="BW1049" s="7">
        <v>0</v>
      </c>
      <c r="BX1049" s="7">
        <v>19.8382048082367</v>
      </c>
      <c r="BY1049" s="7">
        <v>0.30871778413066803</v>
      </c>
      <c r="BZ1049" s="7">
        <v>25.8965260902078</v>
      </c>
      <c r="CA1049" s="7">
        <v>0.40299604871160499</v>
      </c>
      <c r="CB1049" s="7">
        <v>31.186593257584502</v>
      </c>
      <c r="CC1049" s="7">
        <v>1.04547748097836</v>
      </c>
      <c r="CD1049" s="7">
        <v>17.3134261867975</v>
      </c>
      <c r="CE1049" s="7">
        <v>0.58040315745214499</v>
      </c>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7"/>
      <c r="DS1049" s="7"/>
      <c r="DT1049" s="7"/>
      <c r="DU1049" s="7"/>
      <c r="DV1049" s="7"/>
      <c r="DW1049" s="7"/>
      <c r="DX1049" s="7"/>
      <c r="DY1049" s="7"/>
      <c r="DZ1049" s="7"/>
      <c r="EA1049" s="7"/>
      <c r="EB1049" s="7"/>
      <c r="EC1049" s="7"/>
      <c r="ED1049" s="7"/>
      <c r="EE1049" s="7"/>
      <c r="EF1049" s="7">
        <v>1752</v>
      </c>
      <c r="EG1049" s="7">
        <v>1078</v>
      </c>
      <c r="EH1049" s="7">
        <v>1180</v>
      </c>
      <c r="EI1049" s="7">
        <v>5096</v>
      </c>
      <c r="EJ1049" s="7">
        <v>679</v>
      </c>
      <c r="EK1049" s="7">
        <v>249</v>
      </c>
      <c r="EL1049" s="7">
        <v>0</v>
      </c>
      <c r="EM1049" s="7">
        <v>10</v>
      </c>
      <c r="EN1049" s="7">
        <v>392</v>
      </c>
      <c r="EO1049" s="7">
        <v>595</v>
      </c>
      <c r="EP1049" s="7">
        <v>432</v>
      </c>
      <c r="EQ1049" s="7">
        <v>309</v>
      </c>
    </row>
    <row r="1050" spans="1:147" x14ac:dyDescent="0.35">
      <c r="A1050" s="7" t="s">
        <v>1528</v>
      </c>
      <c r="B1050" s="7" t="e" vm="1">
        <v>#VALUE!</v>
      </c>
      <c r="C1050" s="7" t="e" vm="12">
        <v>#VALUE!</v>
      </c>
      <c r="D1050" s="7">
        <v>1</v>
      </c>
      <c r="E1050" s="7">
        <v>6588</v>
      </c>
      <c r="F1050" s="7">
        <v>2088</v>
      </c>
      <c r="G1050" s="7">
        <v>0</v>
      </c>
      <c r="H1050" s="7">
        <v>0</v>
      </c>
      <c r="I1050" s="7">
        <v>0</v>
      </c>
      <c r="J1050" s="7">
        <v>0</v>
      </c>
      <c r="K1050" s="7">
        <v>0</v>
      </c>
      <c r="L1050" s="7">
        <v>0</v>
      </c>
      <c r="M1050" s="7">
        <v>0</v>
      </c>
      <c r="N1050" s="7">
        <v>0</v>
      </c>
      <c r="O1050" s="7">
        <v>1</v>
      </c>
      <c r="P1050" s="7">
        <v>16.336696896155299</v>
      </c>
      <c r="Q1050" s="7">
        <v>59578</v>
      </c>
      <c r="R1050" s="7">
        <v>0</v>
      </c>
      <c r="S1050" s="7">
        <v>0</v>
      </c>
      <c r="T1050" s="7">
        <v>0</v>
      </c>
      <c r="U1050" s="7">
        <v>0</v>
      </c>
      <c r="V1050" s="7">
        <v>0</v>
      </c>
      <c r="W1050" s="7">
        <v>0</v>
      </c>
      <c r="X1050" s="7">
        <v>0</v>
      </c>
      <c r="Y1050" s="7">
        <v>0</v>
      </c>
      <c r="Z1050" s="7"/>
      <c r="AA1050" s="7">
        <v>249.727877720143</v>
      </c>
      <c r="AB1050" s="7"/>
      <c r="AC1050" s="7"/>
      <c r="AD1050" s="7">
        <v>27.408265580910701</v>
      </c>
      <c r="AE1050" s="7"/>
      <c r="AF1050" s="7">
        <v>249.727877720143</v>
      </c>
      <c r="AG1050" s="7">
        <v>3.7906478099596699</v>
      </c>
      <c r="AH1050" s="7">
        <v>27.408265580910701</v>
      </c>
      <c r="AI1050" s="7">
        <v>0.41603317518079297</v>
      </c>
      <c r="AJ1050" s="7">
        <v>63.917425393115998</v>
      </c>
      <c r="AK1050" s="7">
        <v>0.97020985721184005</v>
      </c>
      <c r="AL1050" s="7">
        <v>18.587432479463999</v>
      </c>
      <c r="AM1050" s="7">
        <v>0.28214074801858002</v>
      </c>
      <c r="AN1050" s="7">
        <v>163.51769745434299</v>
      </c>
      <c r="AO1050" s="7">
        <v>2.4820536954211101</v>
      </c>
      <c r="AP1050" s="7">
        <v>48.908784251645599</v>
      </c>
      <c r="AQ1050" s="7">
        <v>0.74239198924780803</v>
      </c>
      <c r="AR1050" s="7">
        <v>13.9777539074421</v>
      </c>
      <c r="AS1050" s="7">
        <v>0.21216991359201701</v>
      </c>
      <c r="AT1050" s="7">
        <v>0</v>
      </c>
      <c r="AU1050" s="7">
        <v>0</v>
      </c>
      <c r="AV1050" s="7">
        <v>0</v>
      </c>
      <c r="AW1050" s="7">
        <v>0</v>
      </c>
      <c r="AX1050" s="7">
        <v>23.323646785684101</v>
      </c>
      <c r="AY1050" s="7">
        <v>0.35403228272137399</v>
      </c>
      <c r="AZ1050" s="7">
        <v>70.837045273732699</v>
      </c>
      <c r="BA1050" s="7">
        <v>1.0752435530317599</v>
      </c>
      <c r="BB1050" s="7">
        <v>6.1778204313177403</v>
      </c>
      <c r="BC1050" s="7">
        <v>0.29587262602096498</v>
      </c>
      <c r="BD1050" s="7">
        <v>9.1036258144940803</v>
      </c>
      <c r="BE1050" s="7">
        <v>0.43599740490872002</v>
      </c>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
      <c r="DW1050" s="7"/>
      <c r="DX1050" s="7"/>
      <c r="DY1050" s="7"/>
      <c r="DZ1050" s="7"/>
      <c r="EA1050" s="7"/>
      <c r="EB1050" s="7"/>
      <c r="EC1050" s="7"/>
      <c r="ED1050" s="7"/>
      <c r="EE1050" s="7"/>
      <c r="EF1050" s="7">
        <v>2923</v>
      </c>
      <c r="EG1050" s="7">
        <v>1929</v>
      </c>
      <c r="EH1050" s="7">
        <v>489</v>
      </c>
      <c r="EI1050" s="7">
        <v>2160</v>
      </c>
      <c r="EJ1050" s="7">
        <v>3099</v>
      </c>
      <c r="EK1050" s="7">
        <v>166</v>
      </c>
      <c r="EL1050" s="7">
        <v>0</v>
      </c>
      <c r="EM1050" s="7">
        <v>20</v>
      </c>
      <c r="EN1050" s="7">
        <v>1143</v>
      </c>
      <c r="EO1050" s="7">
        <v>1655</v>
      </c>
      <c r="EP1050" s="7">
        <v>189</v>
      </c>
      <c r="EQ1050" s="7">
        <v>232</v>
      </c>
    </row>
    <row r="1051" spans="1:147" x14ac:dyDescent="0.35">
      <c r="A1051" s="7" t="s">
        <v>1529</v>
      </c>
      <c r="B1051" s="7" t="e" vm="1">
        <v>#VALUE!</v>
      </c>
      <c r="C1051" s="7" t="e" vm="12">
        <v>#VALUE!</v>
      </c>
      <c r="D1051" s="7">
        <v>1</v>
      </c>
      <c r="E1051" s="7">
        <v>4740</v>
      </c>
      <c r="F1051" s="7">
        <v>1829</v>
      </c>
      <c r="G1051" s="7">
        <v>0</v>
      </c>
      <c r="H1051" s="7">
        <v>0</v>
      </c>
      <c r="I1051" s="7">
        <v>0</v>
      </c>
      <c r="J1051" s="7">
        <v>0</v>
      </c>
      <c r="K1051" s="7">
        <v>1</v>
      </c>
      <c r="L1051" s="7">
        <v>0</v>
      </c>
      <c r="M1051" s="7">
        <v>0</v>
      </c>
      <c r="N1051" s="7">
        <v>0</v>
      </c>
      <c r="O1051" s="7">
        <v>1</v>
      </c>
      <c r="P1051" s="7">
        <v>7.84798740724084</v>
      </c>
      <c r="Q1051" s="7">
        <v>77464</v>
      </c>
      <c r="R1051" s="7">
        <v>0</v>
      </c>
      <c r="S1051" s="7">
        <v>1</v>
      </c>
      <c r="T1051" s="7">
        <v>0</v>
      </c>
      <c r="U1051" s="7">
        <v>1</v>
      </c>
      <c r="V1051" s="7">
        <v>0</v>
      </c>
      <c r="W1051" s="7">
        <v>0</v>
      </c>
      <c r="X1051" s="7">
        <v>0</v>
      </c>
      <c r="Y1051" s="7">
        <v>0</v>
      </c>
      <c r="Z1051" s="7"/>
      <c r="AA1051" s="7">
        <v>2393.6835575918699</v>
      </c>
      <c r="AB1051" s="7"/>
      <c r="AC1051" s="7"/>
      <c r="AD1051" s="7">
        <v>424.02968293474999</v>
      </c>
      <c r="AE1051" s="7"/>
      <c r="AF1051" s="7">
        <v>2393.6835575918699</v>
      </c>
      <c r="AG1051" s="7">
        <v>50.499653113752494</v>
      </c>
      <c r="AH1051" s="7">
        <v>424.02968293474999</v>
      </c>
      <c r="AI1051" s="7">
        <v>8.9457739015770006</v>
      </c>
      <c r="AJ1051" s="7">
        <v>523.73018029518403</v>
      </c>
      <c r="AK1051" s="7">
        <v>11.0491599218393</v>
      </c>
      <c r="AL1051" s="7">
        <v>317.81779150711401</v>
      </c>
      <c r="AM1051" s="7">
        <v>6.7050166984623196</v>
      </c>
      <c r="AN1051" s="7">
        <v>1910.41384834005</v>
      </c>
      <c r="AO1051" s="7">
        <v>40.304089627427096</v>
      </c>
      <c r="AP1051" s="7">
        <v>186.345976084471</v>
      </c>
      <c r="AQ1051" s="7">
        <v>3.93134970642343</v>
      </c>
      <c r="AR1051" s="7">
        <v>128.841911103576</v>
      </c>
      <c r="AS1051" s="7">
        <v>2.71818377855646</v>
      </c>
      <c r="AT1051" s="7">
        <v>0</v>
      </c>
      <c r="AU1051" s="7">
        <v>0</v>
      </c>
      <c r="AV1051" s="7">
        <v>8.9479007660411298</v>
      </c>
      <c r="AW1051" s="7">
        <v>0.188774277764581</v>
      </c>
      <c r="AX1051" s="7">
        <v>159.13392930664099</v>
      </c>
      <c r="AY1051" s="7">
        <v>3.3572558925451697</v>
      </c>
      <c r="AZ1051" s="7">
        <v>240.77335361507701</v>
      </c>
      <c r="BA1051" s="7">
        <v>5.0796066163518399</v>
      </c>
      <c r="BB1051" s="7">
        <v>53.208847674948601</v>
      </c>
      <c r="BC1051" s="7">
        <v>2.9091770188599599</v>
      </c>
      <c r="BD1051" s="7">
        <v>22.370935801183801</v>
      </c>
      <c r="BE1051" s="7">
        <v>1.2231238819674002</v>
      </c>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c r="ED1051" s="7"/>
      <c r="EE1051" s="7"/>
      <c r="EF1051" s="7">
        <v>984</v>
      </c>
      <c r="EG1051" s="7">
        <v>1130</v>
      </c>
      <c r="EH1051" s="7">
        <v>517</v>
      </c>
      <c r="EI1051" s="7">
        <v>2946</v>
      </c>
      <c r="EJ1051" s="7">
        <v>1076</v>
      </c>
      <c r="EK1051" s="7">
        <v>206</v>
      </c>
      <c r="EL1051" s="7">
        <v>5</v>
      </c>
      <c r="EM1051" s="7">
        <v>16</v>
      </c>
      <c r="EN1051" s="7">
        <v>491</v>
      </c>
      <c r="EO1051" s="7">
        <v>708</v>
      </c>
      <c r="EP1051" s="7">
        <v>95</v>
      </c>
      <c r="EQ1051" s="7">
        <v>42</v>
      </c>
    </row>
    <row r="1052" spans="1:147" x14ac:dyDescent="0.35">
      <c r="A1052" s="7" t="s">
        <v>1530</v>
      </c>
      <c r="B1052" s="7" t="e" vm="1">
        <v>#VALUE!</v>
      </c>
      <c r="C1052" s="7" t="e" vm="12">
        <v>#VALUE!</v>
      </c>
      <c r="D1052" s="7">
        <v>1</v>
      </c>
      <c r="E1052" s="7">
        <v>2663</v>
      </c>
      <c r="F1052" s="7">
        <v>1015</v>
      </c>
      <c r="G1052" s="7">
        <v>0</v>
      </c>
      <c r="H1052" s="7">
        <v>16</v>
      </c>
      <c r="I1052" s="7">
        <v>0.60082613593691325</v>
      </c>
      <c r="J1052" s="7">
        <v>0</v>
      </c>
      <c r="K1052" s="7">
        <v>0</v>
      </c>
      <c r="L1052" s="7">
        <v>0</v>
      </c>
      <c r="M1052" s="7">
        <v>0</v>
      </c>
      <c r="N1052" s="7">
        <v>0</v>
      </c>
      <c r="O1052" s="7">
        <v>0</v>
      </c>
      <c r="P1052" s="7">
        <v>9.4035301278149692</v>
      </c>
      <c r="Q1052" s="7">
        <v>103309</v>
      </c>
      <c r="R1052" s="7">
        <v>0</v>
      </c>
      <c r="S1052" s="7">
        <v>1</v>
      </c>
      <c r="T1052" s="7">
        <v>0</v>
      </c>
      <c r="U1052" s="7">
        <v>1</v>
      </c>
      <c r="V1052" s="7">
        <v>0</v>
      </c>
      <c r="W1052" s="7">
        <v>0</v>
      </c>
      <c r="X1052" s="7">
        <v>0</v>
      </c>
      <c r="Y1052" s="7">
        <v>0</v>
      </c>
      <c r="Z1052" s="7">
        <v>117.995824743062</v>
      </c>
      <c r="AA1052" s="7">
        <v>1356.7971064439</v>
      </c>
      <c r="AB1052" s="7">
        <v>117.995824743062</v>
      </c>
      <c r="AC1052" s="7">
        <v>29.413204144220799</v>
      </c>
      <c r="AD1052" s="7">
        <v>342.49353551957802</v>
      </c>
      <c r="AE1052" s="7">
        <v>29.413204144220799</v>
      </c>
      <c r="AF1052" s="7">
        <v>1356.7971064439</v>
      </c>
      <c r="AG1052" s="7">
        <v>50.9499476696922</v>
      </c>
      <c r="AH1052" s="7">
        <v>342.49353551957802</v>
      </c>
      <c r="AI1052" s="7">
        <v>12.861191720599999</v>
      </c>
      <c r="AJ1052" s="7">
        <v>283.166282465449</v>
      </c>
      <c r="AK1052" s="7">
        <v>10.633356457583499</v>
      </c>
      <c r="AL1052" s="7">
        <v>233.32259247265799</v>
      </c>
      <c r="AM1052" s="7">
        <v>8.7616444788831203</v>
      </c>
      <c r="AN1052" s="7">
        <v>1179.0096020177</v>
      </c>
      <c r="AO1052" s="7">
        <v>44.2737364633008</v>
      </c>
      <c r="AP1052" s="7">
        <v>55.913199993199697</v>
      </c>
      <c r="AQ1052" s="7">
        <v>2.0996319937363799</v>
      </c>
      <c r="AR1052" s="7">
        <v>68.677767302840905</v>
      </c>
      <c r="AS1052" s="7">
        <v>2.5789623470837801</v>
      </c>
      <c r="AT1052" s="7">
        <v>0</v>
      </c>
      <c r="AU1052" s="7">
        <v>0</v>
      </c>
      <c r="AV1052" s="7">
        <v>4.0000000596046403</v>
      </c>
      <c r="AW1052" s="7">
        <v>0.15020653622248001</v>
      </c>
      <c r="AX1052" s="7">
        <v>49.196539740078201</v>
      </c>
      <c r="AY1052" s="7">
        <v>1.84741042959362</v>
      </c>
      <c r="AZ1052" s="7">
        <v>80.609404353424907</v>
      </c>
      <c r="BA1052" s="7">
        <v>3.0270148086152799</v>
      </c>
      <c r="BB1052" s="7">
        <v>51.094570762943498</v>
      </c>
      <c r="BC1052" s="7">
        <v>5.0339478584180801</v>
      </c>
      <c r="BD1052" s="7">
        <v>15.331413182604599</v>
      </c>
      <c r="BE1052" s="7">
        <v>1.51048405739947</v>
      </c>
      <c r="BF1052" s="7">
        <v>117.995824743062</v>
      </c>
      <c r="BG1052" s="7">
        <v>4.4309359648164595</v>
      </c>
      <c r="BH1052" s="7">
        <v>29.413204144220799</v>
      </c>
      <c r="BI1052" s="7">
        <v>1.10451386196849</v>
      </c>
      <c r="BJ1052" s="7">
        <v>36.739098966121702</v>
      </c>
      <c r="BK1052" s="7">
        <v>1.3796131793511701</v>
      </c>
      <c r="BL1052" s="7">
        <v>12.9049170352519</v>
      </c>
      <c r="BM1052" s="7">
        <v>0.48460071480480099</v>
      </c>
      <c r="BN1052" s="7">
        <v>70.915003180503803</v>
      </c>
      <c r="BO1052" s="7">
        <v>2.6629742088060002</v>
      </c>
      <c r="BP1052" s="7">
        <v>14.613711941987299</v>
      </c>
      <c r="BQ1052" s="7">
        <v>0.54876875486245902</v>
      </c>
      <c r="BR1052" s="7">
        <v>29.049520567059499</v>
      </c>
      <c r="BS1052" s="7">
        <v>1.0908569495703899</v>
      </c>
      <c r="BT1052" s="7">
        <v>0</v>
      </c>
      <c r="BU1052" s="7">
        <v>0</v>
      </c>
      <c r="BV1052" s="7">
        <v>0</v>
      </c>
      <c r="BW1052" s="7">
        <v>0</v>
      </c>
      <c r="BX1052" s="7">
        <v>3.41759057343006</v>
      </c>
      <c r="BY1052" s="7">
        <v>0.128336108653025</v>
      </c>
      <c r="BZ1052" s="7">
        <v>5.1263857707381204</v>
      </c>
      <c r="CA1052" s="7">
        <v>0.19250415962216</v>
      </c>
      <c r="CB1052" s="7">
        <v>5.0617577850352999</v>
      </c>
      <c r="CC1052" s="7">
        <v>0.49869534827933998</v>
      </c>
      <c r="CD1052" s="7">
        <v>1.1657053562230399</v>
      </c>
      <c r="CE1052" s="7">
        <v>0.11484781834709801</v>
      </c>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v>845</v>
      </c>
      <c r="EG1052" s="7">
        <v>571</v>
      </c>
      <c r="EH1052" s="7">
        <v>462</v>
      </c>
      <c r="EI1052" s="7">
        <v>2382</v>
      </c>
      <c r="EJ1052" s="7">
        <v>83</v>
      </c>
      <c r="EK1052" s="7">
        <v>95</v>
      </c>
      <c r="EL1052" s="7">
        <v>0</v>
      </c>
      <c r="EM1052" s="7">
        <v>5</v>
      </c>
      <c r="EN1052" s="7">
        <v>98</v>
      </c>
      <c r="EO1052" s="7">
        <v>161</v>
      </c>
      <c r="EP1052" s="7">
        <v>75</v>
      </c>
      <c r="EQ1052" s="7">
        <v>34</v>
      </c>
    </row>
    <row r="1053" spans="1:147" x14ac:dyDescent="0.35">
      <c r="A1053" s="7" t="s">
        <v>1531</v>
      </c>
      <c r="B1053" s="7" t="e" vm="1">
        <v>#VALUE!</v>
      </c>
      <c r="C1053" s="7" t="e" vm="12">
        <v>#VALUE!</v>
      </c>
      <c r="D1053" s="7">
        <v>1</v>
      </c>
      <c r="E1053" s="7">
        <v>5415</v>
      </c>
      <c r="F1053" s="7">
        <v>2029</v>
      </c>
      <c r="G1053" s="7">
        <v>0</v>
      </c>
      <c r="H1053" s="7">
        <v>0</v>
      </c>
      <c r="I1053" s="7">
        <v>0</v>
      </c>
      <c r="J1053" s="7">
        <v>0</v>
      </c>
      <c r="K1053" s="7">
        <v>0</v>
      </c>
      <c r="L1053" s="7">
        <v>0</v>
      </c>
      <c r="M1053" s="7">
        <v>0</v>
      </c>
      <c r="N1053" s="7">
        <v>0</v>
      </c>
      <c r="O1053" s="7">
        <v>0</v>
      </c>
      <c r="P1053" s="7">
        <v>5.5397148676171097</v>
      </c>
      <c r="Q1053" s="7">
        <v>129545</v>
      </c>
      <c r="R1053" s="7">
        <v>1</v>
      </c>
      <c r="S1053" s="7">
        <v>1</v>
      </c>
      <c r="T1053" s="7">
        <v>1</v>
      </c>
      <c r="U1053" s="7">
        <v>1</v>
      </c>
      <c r="V1053" s="7">
        <v>1</v>
      </c>
      <c r="W1053" s="7">
        <v>0</v>
      </c>
      <c r="X1053" s="7">
        <v>0</v>
      </c>
      <c r="Y1053" s="7">
        <v>0</v>
      </c>
      <c r="Z1053" s="7">
        <v>1929.49111240858</v>
      </c>
      <c r="AA1053" s="7">
        <v>3520.81814010587</v>
      </c>
      <c r="AB1053" s="7">
        <v>1929.49111240858</v>
      </c>
      <c r="AC1053" s="7">
        <v>369.89854112450399</v>
      </c>
      <c r="AD1053" s="7">
        <v>620.50156041283799</v>
      </c>
      <c r="AE1053" s="7">
        <v>369.89854112450399</v>
      </c>
      <c r="AF1053" s="7">
        <v>3520.81814010587</v>
      </c>
      <c r="AG1053" s="7">
        <v>65.019725579055802</v>
      </c>
      <c r="AH1053" s="7">
        <v>620.50156041283799</v>
      </c>
      <c r="AI1053" s="7">
        <v>11.4589392504679</v>
      </c>
      <c r="AJ1053" s="7">
        <v>688.62238623282599</v>
      </c>
      <c r="AK1053" s="7">
        <v>12.716941574013399</v>
      </c>
      <c r="AL1053" s="7">
        <v>420.36891062921501</v>
      </c>
      <c r="AM1053" s="7">
        <v>7.7630454409827294</v>
      </c>
      <c r="AN1053" s="7">
        <v>3151.0970139512201</v>
      </c>
      <c r="AO1053" s="7">
        <v>58.192003951084402</v>
      </c>
      <c r="AP1053" s="7">
        <v>88.541843807673999</v>
      </c>
      <c r="AQ1053" s="7">
        <v>1.6351217693014599</v>
      </c>
      <c r="AR1053" s="7">
        <v>186.73973145167301</v>
      </c>
      <c r="AS1053" s="7">
        <v>3.44856383105583</v>
      </c>
      <c r="AT1053" s="7">
        <v>0</v>
      </c>
      <c r="AU1053" s="7">
        <v>0</v>
      </c>
      <c r="AV1053" s="7">
        <v>3.0000001043081301</v>
      </c>
      <c r="AW1053" s="7">
        <v>5.5401663976142705E-2</v>
      </c>
      <c r="AX1053" s="7">
        <v>91.439552271282096</v>
      </c>
      <c r="AY1053" s="7">
        <v>1.6886343909747401</v>
      </c>
      <c r="AZ1053" s="7">
        <v>149.909092837022</v>
      </c>
      <c r="BA1053" s="7">
        <v>2.7684042998526799</v>
      </c>
      <c r="BB1053" s="7">
        <v>22.5631230408326</v>
      </c>
      <c r="BC1053" s="7">
        <v>1.1120316925003699</v>
      </c>
      <c r="BD1053" s="7">
        <v>31.930402875326202</v>
      </c>
      <c r="BE1053" s="7">
        <v>1.5737014724162699</v>
      </c>
      <c r="BF1053" s="7">
        <v>1929.49111240858</v>
      </c>
      <c r="BG1053" s="7">
        <v>35.6323381792905</v>
      </c>
      <c r="BH1053" s="7">
        <v>369.89854112450399</v>
      </c>
      <c r="BI1053" s="7">
        <v>6.8309979893721895</v>
      </c>
      <c r="BJ1053" s="7">
        <v>375.87224617329798</v>
      </c>
      <c r="BK1053" s="7">
        <v>6.9413157188051304</v>
      </c>
      <c r="BL1053" s="7">
        <v>218.28195430859299</v>
      </c>
      <c r="BM1053" s="7">
        <v>4.0310610213959999</v>
      </c>
      <c r="BN1053" s="7">
        <v>1752.16302729323</v>
      </c>
      <c r="BO1053" s="7">
        <v>32.3575812981205</v>
      </c>
      <c r="BP1053" s="7">
        <v>45.381322843022602</v>
      </c>
      <c r="BQ1053" s="7">
        <v>0.83806690384159999</v>
      </c>
      <c r="BR1053" s="7">
        <v>88.904614932080406</v>
      </c>
      <c r="BS1053" s="7">
        <v>1.6418211437134</v>
      </c>
      <c r="BT1053" s="7">
        <v>0</v>
      </c>
      <c r="BU1053" s="7">
        <v>0</v>
      </c>
      <c r="BV1053" s="7">
        <v>0.59476184844970703</v>
      </c>
      <c r="BW1053" s="7">
        <v>1.0983598309320499E-2</v>
      </c>
      <c r="BX1053" s="7">
        <v>42.447390288114498</v>
      </c>
      <c r="BY1053" s="7">
        <v>0.78388532388023202</v>
      </c>
      <c r="BZ1053" s="7">
        <v>78.0931160822511</v>
      </c>
      <c r="CA1053" s="7">
        <v>1.4421628085364899</v>
      </c>
      <c r="CB1053" s="7">
        <v>6.1617399766109902</v>
      </c>
      <c r="CC1053" s="7">
        <v>0.30368358682163599</v>
      </c>
      <c r="CD1053" s="7">
        <v>17.702707557911101</v>
      </c>
      <c r="CE1053" s="7">
        <v>0.87248435475165698</v>
      </c>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c r="ED1053" s="7"/>
      <c r="EE1053" s="7"/>
      <c r="EF1053" s="7">
        <v>847</v>
      </c>
      <c r="EG1053" s="7">
        <v>1080</v>
      </c>
      <c r="EH1053" s="7">
        <v>692</v>
      </c>
      <c r="EI1053" s="7">
        <v>4798</v>
      </c>
      <c r="EJ1053" s="7">
        <v>181</v>
      </c>
      <c r="EK1053" s="7">
        <v>287</v>
      </c>
      <c r="EL1053" s="7">
        <v>0</v>
      </c>
      <c r="EM1053" s="7">
        <v>6</v>
      </c>
      <c r="EN1053" s="7">
        <v>143</v>
      </c>
      <c r="EO1053" s="7">
        <v>258</v>
      </c>
      <c r="EP1053" s="7">
        <v>44</v>
      </c>
      <c r="EQ1053" s="7">
        <v>47</v>
      </c>
    </row>
    <row r="1054" spans="1:147" x14ac:dyDescent="0.35">
      <c r="A1054" s="7" t="s">
        <v>1532</v>
      </c>
      <c r="B1054" s="7" t="e" vm="1">
        <v>#VALUE!</v>
      </c>
      <c r="C1054" s="7" t="e" vm="12">
        <v>#VALUE!</v>
      </c>
      <c r="D1054" s="7">
        <v>0</v>
      </c>
      <c r="E1054" s="7">
        <v>6081</v>
      </c>
      <c r="F1054" s="7">
        <v>2227</v>
      </c>
      <c r="G1054" s="7">
        <v>0</v>
      </c>
      <c r="H1054" s="7">
        <v>8</v>
      </c>
      <c r="I1054" s="7">
        <v>0.1315573096530176</v>
      </c>
      <c r="J1054" s="7">
        <v>0</v>
      </c>
      <c r="K1054" s="7">
        <v>0</v>
      </c>
      <c r="L1054" s="7">
        <v>0</v>
      </c>
      <c r="M1054" s="7">
        <v>0</v>
      </c>
      <c r="N1054" s="7">
        <v>0</v>
      </c>
      <c r="O1054" s="7">
        <v>0</v>
      </c>
      <c r="P1054" s="7">
        <v>0.85703865791393108</v>
      </c>
      <c r="Q1054" s="7">
        <v>107625</v>
      </c>
      <c r="R1054" s="7">
        <v>0</v>
      </c>
      <c r="S1054" s="7">
        <v>0</v>
      </c>
      <c r="T1054" s="7">
        <v>0</v>
      </c>
      <c r="U1054" s="7">
        <v>0</v>
      </c>
      <c r="V1054" s="7">
        <v>0</v>
      </c>
      <c r="W1054" s="7">
        <v>0</v>
      </c>
      <c r="X1054" s="7">
        <v>0</v>
      </c>
      <c r="Y1054" s="7">
        <v>0</v>
      </c>
      <c r="Z1054" s="7"/>
      <c r="AA1054" s="7"/>
      <c r="AB1054" s="7"/>
      <c r="AC1054" s="7"/>
      <c r="AD1054" s="7"/>
      <c r="AE1054" s="7"/>
      <c r="AF1054" s="7">
        <v>5153.2862142822796</v>
      </c>
      <c r="AG1054" s="7">
        <v>84.744058777870094</v>
      </c>
      <c r="AH1054" s="7">
        <v>278.80664035061199</v>
      </c>
      <c r="AI1054" s="7">
        <v>4.5848814397403705</v>
      </c>
      <c r="AJ1054" s="7">
        <v>1154.8002965897399</v>
      </c>
      <c r="AK1054" s="7">
        <v>18.9903025257317</v>
      </c>
      <c r="AL1054" s="7">
        <v>669.16990346402599</v>
      </c>
      <c r="AM1054" s="7">
        <v>11.004274025062099</v>
      </c>
      <c r="AN1054" s="7">
        <v>4771.0066169934098</v>
      </c>
      <c r="AO1054" s="7">
        <v>78.4575993585497</v>
      </c>
      <c r="AP1054" s="7">
        <v>163.62927556273999</v>
      </c>
      <c r="AQ1054" s="7">
        <v>2.6908284091882901</v>
      </c>
      <c r="AR1054" s="7">
        <v>116.988458717667</v>
      </c>
      <c r="AS1054" s="7">
        <v>1.9238358611686799</v>
      </c>
      <c r="AT1054" s="7">
        <v>0</v>
      </c>
      <c r="AU1054" s="7">
        <v>0</v>
      </c>
      <c r="AV1054" s="7">
        <v>2.11586758494377</v>
      </c>
      <c r="AW1054" s="7">
        <v>3.4794730882153797E-2</v>
      </c>
      <c r="AX1054" s="7">
        <v>99.546019278845094</v>
      </c>
      <c r="AY1054" s="7">
        <v>1.6370008103740299</v>
      </c>
      <c r="AZ1054" s="7">
        <v>226.32168827317099</v>
      </c>
      <c r="BA1054" s="7">
        <v>3.7217840531684101</v>
      </c>
      <c r="BB1054" s="7">
        <v>15.892578167404301</v>
      </c>
      <c r="BC1054" s="7">
        <v>0.71363170935807296</v>
      </c>
      <c r="BD1054" s="7">
        <v>31.640457244560402</v>
      </c>
      <c r="BE1054" s="7">
        <v>1.4207659292573198</v>
      </c>
      <c r="BF1054" s="7">
        <v>2467.4317465468498</v>
      </c>
      <c r="BG1054" s="7">
        <v>40.5760852910187</v>
      </c>
      <c r="BH1054" s="7">
        <v>133.462008077398</v>
      </c>
      <c r="BI1054" s="7">
        <v>2.1947378404439801</v>
      </c>
      <c r="BJ1054" s="7">
        <v>614.44347577057499</v>
      </c>
      <c r="BK1054" s="7">
        <v>10.1043163257782</v>
      </c>
      <c r="BL1054" s="7">
        <v>250.37248181212601</v>
      </c>
      <c r="BM1054" s="7">
        <v>4.1172912647940496</v>
      </c>
      <c r="BN1054" s="7">
        <v>2321.7713512028899</v>
      </c>
      <c r="BO1054" s="7">
        <v>38.180749074212898</v>
      </c>
      <c r="BP1054" s="7">
        <v>41.324808991677898</v>
      </c>
      <c r="BQ1054" s="7">
        <v>0.67957258660874598</v>
      </c>
      <c r="BR1054" s="7">
        <v>64.715771663526496</v>
      </c>
      <c r="BS1054" s="7">
        <v>1.0642291015215699</v>
      </c>
      <c r="BT1054" s="7">
        <v>0</v>
      </c>
      <c r="BU1054" s="7">
        <v>0</v>
      </c>
      <c r="BV1054" s="7">
        <v>1.0000000149011601</v>
      </c>
      <c r="BW1054" s="7">
        <v>1.6444663951671799E-2</v>
      </c>
      <c r="BX1054" s="7">
        <v>38.619833839504302</v>
      </c>
      <c r="BY1054" s="7">
        <v>0.63509017989646899</v>
      </c>
      <c r="BZ1054" s="7">
        <v>102.113687503365</v>
      </c>
      <c r="CA1054" s="7">
        <v>1.67922525083646</v>
      </c>
      <c r="CB1054" s="7">
        <v>4.7348137855296999</v>
      </c>
      <c r="CC1054" s="7">
        <v>0.21260950990254598</v>
      </c>
      <c r="CD1054" s="7">
        <v>13.9283497395895</v>
      </c>
      <c r="CE1054" s="7">
        <v>0.62543106149930505</v>
      </c>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c r="ED1054" s="7"/>
      <c r="EE1054" s="7"/>
      <c r="EF1054" s="7">
        <v>300</v>
      </c>
      <c r="EG1054" s="7">
        <v>1308</v>
      </c>
      <c r="EH1054" s="7">
        <v>863</v>
      </c>
      <c r="EI1054" s="7">
        <v>5482</v>
      </c>
      <c r="EJ1054" s="7">
        <v>311</v>
      </c>
      <c r="EK1054" s="7">
        <v>149</v>
      </c>
      <c r="EL1054" s="7">
        <v>0</v>
      </c>
      <c r="EM1054" s="7">
        <v>3</v>
      </c>
      <c r="EN1054" s="7">
        <v>136</v>
      </c>
      <c r="EO1054" s="7">
        <v>293</v>
      </c>
      <c r="EP1054" s="7">
        <v>19</v>
      </c>
      <c r="EQ1054" s="7">
        <v>36</v>
      </c>
    </row>
    <row r="1055" spans="1:147" x14ac:dyDescent="0.35">
      <c r="A1055" s="7" t="s">
        <v>1533</v>
      </c>
      <c r="B1055" s="7" t="e" vm="1">
        <v>#VALUE!</v>
      </c>
      <c r="C1055" s="7" t="e" vm="12">
        <v>#VALUE!</v>
      </c>
      <c r="D1055" s="7">
        <v>1</v>
      </c>
      <c r="E1055" s="7">
        <v>5717</v>
      </c>
      <c r="F1055" s="7">
        <v>1903</v>
      </c>
      <c r="G1055" s="7">
        <v>0</v>
      </c>
      <c r="H1055" s="7">
        <v>120</v>
      </c>
      <c r="I1055" s="7">
        <v>2.0990029735875457</v>
      </c>
      <c r="J1055" s="7">
        <v>0</v>
      </c>
      <c r="K1055" s="7">
        <v>0</v>
      </c>
      <c r="L1055" s="7">
        <v>0</v>
      </c>
      <c r="M1055" s="7">
        <v>0</v>
      </c>
      <c r="N1055" s="7">
        <v>0</v>
      </c>
      <c r="O1055" s="7">
        <v>0</v>
      </c>
      <c r="P1055" s="7">
        <v>1.9116803670426299</v>
      </c>
      <c r="Q1055" s="7">
        <v>126250</v>
      </c>
      <c r="R1055" s="7">
        <v>1</v>
      </c>
      <c r="S1055" s="7">
        <v>1</v>
      </c>
      <c r="T1055" s="7">
        <v>1</v>
      </c>
      <c r="U1055" s="7">
        <v>1</v>
      </c>
      <c r="V1055" s="7">
        <v>1</v>
      </c>
      <c r="W1055" s="7">
        <v>0</v>
      </c>
      <c r="X1055" s="7">
        <v>0</v>
      </c>
      <c r="Y1055" s="7">
        <v>0</v>
      </c>
      <c r="Z1055" s="7">
        <v>2628.4357374098599</v>
      </c>
      <c r="AA1055" s="7">
        <v>4981.6285725862299</v>
      </c>
      <c r="AB1055" s="7">
        <v>2628.4357374098599</v>
      </c>
      <c r="AC1055" s="7">
        <v>92.754980741221502</v>
      </c>
      <c r="AD1055" s="7">
        <v>187.436629797601</v>
      </c>
      <c r="AE1055" s="7">
        <v>92.754980741221502</v>
      </c>
      <c r="AF1055" s="7">
        <v>4981.6285725862299</v>
      </c>
      <c r="AG1055" s="7">
        <v>87.137109893059701</v>
      </c>
      <c r="AH1055" s="7">
        <v>187.436629797601</v>
      </c>
      <c r="AI1055" s="7">
        <v>3.2785836942032702</v>
      </c>
      <c r="AJ1055" s="7">
        <v>1129.2119517409899</v>
      </c>
      <c r="AK1055" s="7">
        <v>19.751827037624402</v>
      </c>
      <c r="AL1055" s="7">
        <v>678.38638024091802</v>
      </c>
      <c r="AM1055" s="7">
        <v>11.866125244724799</v>
      </c>
      <c r="AN1055" s="7">
        <v>4574.33513749961</v>
      </c>
      <c r="AO1055" s="7">
        <v>80.012858798313999</v>
      </c>
      <c r="AP1055" s="7">
        <v>90.952380324946702</v>
      </c>
      <c r="AQ1055" s="7">
        <v>1.5909109729744</v>
      </c>
      <c r="AR1055" s="7">
        <v>219.32581972416699</v>
      </c>
      <c r="AS1055" s="7">
        <v>3.8363795648796004</v>
      </c>
      <c r="AT1055" s="7">
        <v>1</v>
      </c>
      <c r="AU1055" s="7">
        <v>1.7491691446562901E-2</v>
      </c>
      <c r="AV1055" s="7">
        <v>4.00000004470348</v>
      </c>
      <c r="AW1055" s="7">
        <v>6.9966766568191105E-2</v>
      </c>
      <c r="AX1055" s="7">
        <v>92.015234523201798</v>
      </c>
      <c r="AY1055" s="7">
        <v>1.60950209066297</v>
      </c>
      <c r="AZ1055" s="7">
        <v>199.07981502742001</v>
      </c>
      <c r="BA1055" s="7">
        <v>3.4822426976984495</v>
      </c>
      <c r="BB1055" s="7">
        <v>34.112716763593198</v>
      </c>
      <c r="BC1055" s="7">
        <v>1.7925757626691099</v>
      </c>
      <c r="BD1055" s="7">
        <v>40.712558708377401</v>
      </c>
      <c r="BE1055" s="7">
        <v>2.1393882663361699</v>
      </c>
      <c r="BF1055" s="7">
        <v>2628.4357374098599</v>
      </c>
      <c r="BG1055" s="7">
        <v>45.975786905892299</v>
      </c>
      <c r="BH1055" s="7">
        <v>92.754980741221502</v>
      </c>
      <c r="BI1055" s="7">
        <v>1.6224415032573301</v>
      </c>
      <c r="BJ1055" s="7">
        <v>583.48897209015604</v>
      </c>
      <c r="BK1055" s="7">
        <v>10.2062090622731</v>
      </c>
      <c r="BL1055" s="7">
        <v>328.65649788036501</v>
      </c>
      <c r="BM1055" s="7">
        <v>5.7487580528312998</v>
      </c>
      <c r="BN1055" s="7">
        <v>2397.22075993207</v>
      </c>
      <c r="BO1055" s="7">
        <v>41.931445862026699</v>
      </c>
      <c r="BP1055" s="7">
        <v>43.478558990405901</v>
      </c>
      <c r="BQ1055" s="7">
        <v>0.76051353840136204</v>
      </c>
      <c r="BR1055" s="7">
        <v>133.927919369584</v>
      </c>
      <c r="BS1055" s="7">
        <v>2.34262584169291</v>
      </c>
      <c r="BT1055" s="7">
        <v>0</v>
      </c>
      <c r="BU1055" s="7">
        <v>0</v>
      </c>
      <c r="BV1055" s="7">
        <v>3.2112076431512802</v>
      </c>
      <c r="BW1055" s="7">
        <v>5.6169453264846694E-2</v>
      </c>
      <c r="BX1055" s="7">
        <v>50.597282832121003</v>
      </c>
      <c r="BY1055" s="7">
        <v>0.88503205933393392</v>
      </c>
      <c r="BZ1055" s="7">
        <v>95.422932081099106</v>
      </c>
      <c r="CA1055" s="7">
        <v>1.6691084848889099</v>
      </c>
      <c r="CB1055" s="7">
        <v>23.831941790260299</v>
      </c>
      <c r="CC1055" s="7">
        <v>1.2523353541912898</v>
      </c>
      <c r="CD1055" s="7">
        <v>21.106066712427499</v>
      </c>
      <c r="CE1055" s="7">
        <v>1.10909441473607</v>
      </c>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7"/>
      <c r="EA1055" s="7"/>
      <c r="EB1055" s="7"/>
      <c r="EC1055" s="7"/>
      <c r="ED1055" s="7"/>
      <c r="EE1055" s="7"/>
      <c r="EF1055" s="7">
        <v>186</v>
      </c>
      <c r="EG1055" s="7">
        <v>1269</v>
      </c>
      <c r="EH1055" s="7">
        <v>885</v>
      </c>
      <c r="EI1055" s="7">
        <v>5239</v>
      </c>
      <c r="EJ1055" s="7">
        <v>116</v>
      </c>
      <c r="EK1055" s="7">
        <v>252</v>
      </c>
      <c r="EL1055" s="7">
        <v>1</v>
      </c>
      <c r="EM1055" s="7">
        <v>4</v>
      </c>
      <c r="EN1055" s="7">
        <v>105</v>
      </c>
      <c r="EO1055" s="7">
        <v>238</v>
      </c>
      <c r="EP1055" s="7">
        <v>29</v>
      </c>
      <c r="EQ1055" s="7">
        <v>44</v>
      </c>
    </row>
    <row r="1056" spans="1:147" x14ac:dyDescent="0.35">
      <c r="A1056" s="7" t="s">
        <v>1534</v>
      </c>
      <c r="B1056" s="7" t="e" vm="1">
        <v>#VALUE!</v>
      </c>
      <c r="C1056" s="7" t="e" vm="12">
        <v>#VALUE!</v>
      </c>
      <c r="D1056" s="7">
        <v>1</v>
      </c>
      <c r="E1056" s="7">
        <v>6293</v>
      </c>
      <c r="F1056" s="7">
        <v>2553</v>
      </c>
      <c r="G1056" s="7">
        <v>0</v>
      </c>
      <c r="H1056" s="7">
        <v>20</v>
      </c>
      <c r="I1056" s="7">
        <v>0.31781344350866042</v>
      </c>
      <c r="J1056" s="7">
        <v>0</v>
      </c>
      <c r="K1056" s="7">
        <v>0</v>
      </c>
      <c r="L1056" s="7">
        <v>0</v>
      </c>
      <c r="M1056" s="7">
        <v>0</v>
      </c>
      <c r="N1056" s="7">
        <v>0</v>
      </c>
      <c r="O1056" s="7">
        <v>0</v>
      </c>
      <c r="P1056" s="7">
        <v>5.1661679004567596</v>
      </c>
      <c r="Q1056" s="7">
        <v>112105</v>
      </c>
      <c r="R1056" s="7">
        <v>0</v>
      </c>
      <c r="S1056" s="7">
        <v>1</v>
      </c>
      <c r="T1056" s="7">
        <v>0</v>
      </c>
      <c r="U1056" s="7">
        <v>1</v>
      </c>
      <c r="V1056" s="7">
        <v>0</v>
      </c>
      <c r="W1056" s="7">
        <v>0</v>
      </c>
      <c r="X1056" s="7">
        <v>0</v>
      </c>
      <c r="Y1056" s="7">
        <v>0</v>
      </c>
      <c r="Z1056" s="7">
        <v>117.905141428113</v>
      </c>
      <c r="AA1056" s="7">
        <v>4505.2557138437396</v>
      </c>
      <c r="AB1056" s="7">
        <v>117.905141428113</v>
      </c>
      <c r="AC1056" s="7">
        <v>12.910260993987301</v>
      </c>
      <c r="AD1056" s="7">
        <v>509.84203716868097</v>
      </c>
      <c r="AE1056" s="7">
        <v>12.910260993987301</v>
      </c>
      <c r="AF1056" s="7">
        <v>4505.2557138437396</v>
      </c>
      <c r="AG1056" s="7">
        <v>71.59154161518741</v>
      </c>
      <c r="AH1056" s="7">
        <v>509.84203716868097</v>
      </c>
      <c r="AI1056" s="7">
        <v>8.1017326739024398</v>
      </c>
      <c r="AJ1056" s="7">
        <v>811.16386832809098</v>
      </c>
      <c r="AK1056" s="7">
        <v>12.8899391121578</v>
      </c>
      <c r="AL1056" s="7">
        <v>980.24438230670103</v>
      </c>
      <c r="AM1056" s="7">
        <v>15.5767421310456</v>
      </c>
      <c r="AN1056" s="7">
        <v>4182.7685082002999</v>
      </c>
      <c r="AO1056" s="7">
        <v>66.467003149535998</v>
      </c>
      <c r="AP1056" s="7">
        <v>140.203329590149</v>
      </c>
      <c r="AQ1056" s="7">
        <v>2.2279251484212499</v>
      </c>
      <c r="AR1056" s="7">
        <v>97.953276575659402</v>
      </c>
      <c r="AS1056" s="7">
        <v>1.5565434065733301</v>
      </c>
      <c r="AT1056" s="7">
        <v>0</v>
      </c>
      <c r="AU1056" s="7">
        <v>0</v>
      </c>
      <c r="AV1056" s="7">
        <v>1.1146740390104199</v>
      </c>
      <c r="AW1056" s="7">
        <v>1.7712919736380499E-2</v>
      </c>
      <c r="AX1056" s="7">
        <v>83.215921324444906</v>
      </c>
      <c r="AY1056" s="7">
        <v>1.32235692554338</v>
      </c>
      <c r="AZ1056" s="7">
        <v>192.183762644534</v>
      </c>
      <c r="BA1056" s="7">
        <v>3.05392916962552</v>
      </c>
      <c r="BB1056" s="7">
        <v>46.451953062558502</v>
      </c>
      <c r="BC1056" s="7">
        <v>1.8195046244637101</v>
      </c>
      <c r="BD1056" s="7">
        <v>41.7611571823509</v>
      </c>
      <c r="BE1056" s="7">
        <v>1.6357680055758301</v>
      </c>
      <c r="BF1056" s="7">
        <v>117.905141428113</v>
      </c>
      <c r="BG1056" s="7">
        <v>1.87359195023221</v>
      </c>
      <c r="BH1056" s="7">
        <v>12.910260993987301</v>
      </c>
      <c r="BI1056" s="7">
        <v>0.20515272515473298</v>
      </c>
      <c r="BJ1056" s="7">
        <v>11.7745096683502</v>
      </c>
      <c r="BK1056" s="7">
        <v>0.18710487316621999</v>
      </c>
      <c r="BL1056" s="7">
        <v>38.255770269781401</v>
      </c>
      <c r="BM1056" s="7">
        <v>0.60790990417577195</v>
      </c>
      <c r="BN1056" s="7">
        <v>108.344066187739</v>
      </c>
      <c r="BO1056" s="7">
        <v>1.72166003794278</v>
      </c>
      <c r="BP1056" s="7">
        <v>3.9720435850322202</v>
      </c>
      <c r="BQ1056" s="7">
        <v>6.3118442476278805E-2</v>
      </c>
      <c r="BR1056" s="7">
        <v>4.9202727405354398</v>
      </c>
      <c r="BS1056" s="7">
        <v>7.8186441133568096E-2</v>
      </c>
      <c r="BT1056" s="7">
        <v>0</v>
      </c>
      <c r="BU1056" s="7">
        <v>0</v>
      </c>
      <c r="BV1056" s="7">
        <v>0</v>
      </c>
      <c r="BW1056" s="7">
        <v>0</v>
      </c>
      <c r="BX1056" s="7">
        <v>0.66875887988135196</v>
      </c>
      <c r="BY1056" s="7">
        <v>1.06270281246044E-2</v>
      </c>
      <c r="BZ1056" s="7">
        <v>5.9389985427260399</v>
      </c>
      <c r="CA1056" s="7">
        <v>9.4374678892833894E-2</v>
      </c>
      <c r="CB1056" s="7">
        <v>1.8437631427077601</v>
      </c>
      <c r="CC1056" s="7">
        <v>7.2219472883186697E-2</v>
      </c>
      <c r="CD1056" s="7">
        <v>1.3803055407479401</v>
      </c>
      <c r="CE1056" s="7">
        <v>5.4066021964275006E-2</v>
      </c>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7"/>
      <c r="EA1056" s="7"/>
      <c r="EB1056" s="7"/>
      <c r="EC1056" s="7"/>
      <c r="ED1056" s="7"/>
      <c r="EE1056" s="7"/>
      <c r="EF1056" s="7">
        <v>761</v>
      </c>
      <c r="EG1056" s="7">
        <v>1149</v>
      </c>
      <c r="EH1056" s="7">
        <v>1272</v>
      </c>
      <c r="EI1056" s="7">
        <v>5821</v>
      </c>
      <c r="EJ1056" s="7">
        <v>193</v>
      </c>
      <c r="EK1056" s="7">
        <v>154</v>
      </c>
      <c r="EL1056" s="7">
        <v>0</v>
      </c>
      <c r="EM1056" s="7">
        <v>5</v>
      </c>
      <c r="EN1056" s="7">
        <v>120</v>
      </c>
      <c r="EO1056" s="7">
        <v>284</v>
      </c>
      <c r="EP1056" s="7">
        <v>51</v>
      </c>
      <c r="EQ1056" s="7">
        <v>55</v>
      </c>
    </row>
    <row r="1057" spans="1:147" x14ac:dyDescent="0.35">
      <c r="A1057" s="7" t="s">
        <v>1535</v>
      </c>
      <c r="B1057" s="7" t="e" vm="1">
        <v>#VALUE!</v>
      </c>
      <c r="C1057" s="7" t="e" vm="12">
        <v>#VALUE!</v>
      </c>
      <c r="D1057" s="7">
        <v>1</v>
      </c>
      <c r="E1057" s="7">
        <v>5757</v>
      </c>
      <c r="F1057" s="7">
        <v>2427</v>
      </c>
      <c r="G1057" s="7">
        <v>0</v>
      </c>
      <c r="H1057" s="7">
        <v>3</v>
      </c>
      <c r="I1057" s="7">
        <v>5.2110474205315262E-2</v>
      </c>
      <c r="J1057" s="7">
        <v>0</v>
      </c>
      <c r="K1057" s="7">
        <v>0</v>
      </c>
      <c r="L1057" s="7">
        <v>0</v>
      </c>
      <c r="M1057" s="7">
        <v>0</v>
      </c>
      <c r="N1057" s="7">
        <v>1</v>
      </c>
      <c r="O1057" s="7">
        <v>0</v>
      </c>
      <c r="P1057" s="7">
        <v>6.74370145860959</v>
      </c>
      <c r="Q1057" s="7">
        <v>108409</v>
      </c>
      <c r="R1057" s="7">
        <v>1</v>
      </c>
      <c r="S1057" s="7">
        <v>1</v>
      </c>
      <c r="T1057" s="7">
        <v>1</v>
      </c>
      <c r="U1057" s="7">
        <v>1</v>
      </c>
      <c r="V1057" s="7">
        <v>1</v>
      </c>
      <c r="W1057" s="7">
        <v>0</v>
      </c>
      <c r="X1057" s="7">
        <v>0</v>
      </c>
      <c r="Y1057" s="7">
        <v>1</v>
      </c>
      <c r="Z1057" s="7">
        <v>915.50922328233696</v>
      </c>
      <c r="AA1057" s="7">
        <v>4878.9769879253599</v>
      </c>
      <c r="AB1057" s="7">
        <v>915.50922328233696</v>
      </c>
      <c r="AC1057" s="7">
        <v>69.507963649928598</v>
      </c>
      <c r="AD1057" s="7">
        <v>539.959604150936</v>
      </c>
      <c r="AE1057" s="7">
        <v>69.507963649928598</v>
      </c>
      <c r="AF1057" s="7">
        <v>4878.9769879253599</v>
      </c>
      <c r="AG1057" s="7">
        <v>84.748601492537105</v>
      </c>
      <c r="AH1057" s="7">
        <v>539.959604150936</v>
      </c>
      <c r="AI1057" s="7">
        <v>9.3791836746731896</v>
      </c>
      <c r="AJ1057" s="7">
        <v>842.88766038190795</v>
      </c>
      <c r="AK1057" s="7">
        <v>14.64109189477</v>
      </c>
      <c r="AL1057" s="7">
        <v>1219.0891678837399</v>
      </c>
      <c r="AM1057" s="7">
        <v>21.1757715456616</v>
      </c>
      <c r="AN1057" s="7">
        <v>4554.9434601860103</v>
      </c>
      <c r="AO1057" s="7">
        <v>79.120087896230899</v>
      </c>
      <c r="AP1057" s="7">
        <v>120.964800419722</v>
      </c>
      <c r="AQ1057" s="7">
        <v>2.1011777040076898</v>
      </c>
      <c r="AR1057" s="7">
        <v>112.827390112419</v>
      </c>
      <c r="AS1057" s="7">
        <v>1.9598296007020899</v>
      </c>
      <c r="AT1057" s="7">
        <v>0</v>
      </c>
      <c r="AU1057" s="7">
        <v>0</v>
      </c>
      <c r="AV1057" s="7">
        <v>3.3343447558581798</v>
      </c>
      <c r="AW1057" s="7">
        <v>5.7918095463925401E-2</v>
      </c>
      <c r="AX1057" s="7">
        <v>86.906975626014201</v>
      </c>
      <c r="AY1057" s="7">
        <v>1.50958790387379</v>
      </c>
      <c r="AZ1057" s="7">
        <v>228.246665951301</v>
      </c>
      <c r="BA1057" s="7">
        <v>3.9646806661681597</v>
      </c>
      <c r="BB1057" s="7">
        <v>116.73870358712</v>
      </c>
      <c r="BC1057" s="7">
        <v>4.8100001478005705</v>
      </c>
      <c r="BD1057" s="7">
        <v>55.435661430514301</v>
      </c>
      <c r="BE1057" s="7">
        <v>2.2841228442733499</v>
      </c>
      <c r="BF1057" s="7">
        <v>915.50922328233696</v>
      </c>
      <c r="BG1057" s="7">
        <v>15.902539921527501</v>
      </c>
      <c r="BH1057" s="7">
        <v>69.507963649928598</v>
      </c>
      <c r="BI1057" s="7">
        <v>1.2073643156145299</v>
      </c>
      <c r="BJ1057" s="7">
        <v>115.496100767516</v>
      </c>
      <c r="BK1057" s="7">
        <v>2.0061855266200399</v>
      </c>
      <c r="BL1057" s="7">
        <v>320.6777767241</v>
      </c>
      <c r="BM1057" s="7">
        <v>5.5702236707330197</v>
      </c>
      <c r="BN1057" s="7">
        <v>871.05847114324604</v>
      </c>
      <c r="BO1057" s="7">
        <v>15.130423330610501</v>
      </c>
      <c r="BP1057" s="7">
        <v>21.096827864646901</v>
      </c>
      <c r="BQ1057" s="7">
        <v>0.36645523475155301</v>
      </c>
      <c r="BR1057" s="7">
        <v>16.169488389045</v>
      </c>
      <c r="BS1057" s="7">
        <v>0.28086656920349101</v>
      </c>
      <c r="BT1057" s="7">
        <v>0</v>
      </c>
      <c r="BU1057" s="7">
        <v>0</v>
      </c>
      <c r="BV1057" s="7">
        <v>0</v>
      </c>
      <c r="BW1057" s="7">
        <v>0</v>
      </c>
      <c r="BX1057" s="7">
        <v>7.1844281833618897</v>
      </c>
      <c r="BY1057" s="7">
        <v>0.12479465317634</v>
      </c>
      <c r="BZ1057" s="7">
        <v>24.616916952654702</v>
      </c>
      <c r="CA1057" s="7">
        <v>0.42759973862523404</v>
      </c>
      <c r="CB1057" s="7">
        <v>31.182071514427701</v>
      </c>
      <c r="CC1057" s="7">
        <v>1.28479899111774</v>
      </c>
      <c r="CD1057" s="7">
        <v>11.3703416651115</v>
      </c>
      <c r="CE1057" s="7">
        <v>0.46849368212243403</v>
      </c>
      <c r="CF1057" s="7"/>
      <c r="CG1057" s="7"/>
      <c r="CH1057" s="7"/>
      <c r="CI1057" s="7"/>
      <c r="CJ1057" s="7"/>
      <c r="CK1057" s="7"/>
      <c r="CL1057" s="7"/>
      <c r="CM1057" s="7"/>
      <c r="CN1057" s="7"/>
      <c r="CO1057" s="7"/>
      <c r="CP1057" s="7"/>
      <c r="CQ1057" s="7"/>
      <c r="CR1057" s="7"/>
      <c r="CS1057" s="7"/>
      <c r="CT1057" s="7"/>
      <c r="CU1057" s="7"/>
      <c r="CV1057" s="7"/>
      <c r="CW1057" s="7"/>
      <c r="CX1057" s="7"/>
      <c r="CY1057" s="7"/>
      <c r="CZ1057" s="7"/>
      <c r="DA1057" s="7"/>
      <c r="DB1057" s="7"/>
      <c r="DC1057" s="7"/>
      <c r="DD1057" s="7"/>
      <c r="DE1057" s="7"/>
      <c r="DF1057" s="7"/>
      <c r="DG1057" s="7"/>
      <c r="DH1057" s="7"/>
      <c r="DI1057" s="7"/>
      <c r="DJ1057" s="7"/>
      <c r="DK1057" s="7"/>
      <c r="DL1057" s="7"/>
      <c r="DM1057" s="7"/>
      <c r="DN1057" s="7"/>
      <c r="DO1057" s="7"/>
      <c r="DP1057" s="7"/>
      <c r="DQ1057" s="7"/>
      <c r="DR1057" s="7"/>
      <c r="DS1057" s="7"/>
      <c r="DT1057" s="7"/>
      <c r="DU1057" s="7"/>
      <c r="DV1057" s="7"/>
      <c r="DW1057" s="7"/>
      <c r="DX1057" s="7"/>
      <c r="DY1057" s="7"/>
      <c r="DZ1057" s="7"/>
      <c r="EA1057" s="7"/>
      <c r="EB1057" s="7"/>
      <c r="EC1057" s="7"/>
      <c r="ED1057" s="7"/>
      <c r="EE1057" s="7"/>
      <c r="EF1057" s="7">
        <v>641</v>
      </c>
      <c r="EG1057" s="7">
        <v>1040</v>
      </c>
      <c r="EH1057" s="7">
        <v>1378</v>
      </c>
      <c r="EI1057" s="7">
        <v>5350</v>
      </c>
      <c r="EJ1057" s="7">
        <v>154</v>
      </c>
      <c r="EK1057" s="7">
        <v>142</v>
      </c>
      <c r="EL1057" s="7">
        <v>0</v>
      </c>
      <c r="EM1057" s="7">
        <v>4</v>
      </c>
      <c r="EN1057" s="7">
        <v>107</v>
      </c>
      <c r="EO1057" s="7">
        <v>273</v>
      </c>
      <c r="EP1057" s="7">
        <v>120</v>
      </c>
      <c r="EQ1057" s="7">
        <v>58</v>
      </c>
    </row>
    <row r="1058" spans="1:147" x14ac:dyDescent="0.35">
      <c r="A1058" s="7" t="s">
        <v>1536</v>
      </c>
      <c r="B1058" s="7" t="e" vm="1">
        <v>#VALUE!</v>
      </c>
      <c r="C1058" s="7" t="e" vm="12">
        <v>#VALUE!</v>
      </c>
      <c r="D1058" s="7">
        <v>1</v>
      </c>
      <c r="E1058" s="7">
        <v>5909</v>
      </c>
      <c r="F1058" s="7">
        <v>2175</v>
      </c>
      <c r="G1058" s="7">
        <v>0</v>
      </c>
      <c r="H1058" s="7">
        <v>9</v>
      </c>
      <c r="I1058" s="7">
        <v>0.15231003553900829</v>
      </c>
      <c r="J1058" s="7">
        <v>0</v>
      </c>
      <c r="K1058" s="7">
        <v>0</v>
      </c>
      <c r="L1058" s="7">
        <v>0</v>
      </c>
      <c r="M1058" s="7">
        <v>0</v>
      </c>
      <c r="N1058" s="7">
        <v>0</v>
      </c>
      <c r="O1058" s="7">
        <v>0</v>
      </c>
      <c r="P1058" s="7">
        <v>0.32091281868425697</v>
      </c>
      <c r="Q1058" s="7">
        <v>123633</v>
      </c>
      <c r="R1058" s="7">
        <v>0</v>
      </c>
      <c r="S1058" s="7">
        <v>1</v>
      </c>
      <c r="T1058" s="7">
        <v>0</v>
      </c>
      <c r="U1058" s="7">
        <v>1</v>
      </c>
      <c r="V1058" s="7">
        <v>0</v>
      </c>
      <c r="W1058" s="7">
        <v>0</v>
      </c>
      <c r="X1058" s="7">
        <v>0</v>
      </c>
      <c r="Y1058" s="7">
        <v>0</v>
      </c>
      <c r="Z1058" s="7">
        <v>305.08246335387201</v>
      </c>
      <c r="AA1058" s="7">
        <v>2764.7593064927501</v>
      </c>
      <c r="AB1058" s="7">
        <v>305.08246335387201</v>
      </c>
      <c r="AC1058" s="7">
        <v>5.2855589766986704</v>
      </c>
      <c r="AD1058" s="7">
        <v>58.082643446185102</v>
      </c>
      <c r="AE1058" s="7">
        <v>5.2855589766986704</v>
      </c>
      <c r="AF1058" s="7">
        <v>2764.7593064927501</v>
      </c>
      <c r="AG1058" s="7">
        <v>46.788954247634997</v>
      </c>
      <c r="AH1058" s="7">
        <v>58.082643446185102</v>
      </c>
      <c r="AI1058" s="7">
        <v>0.98295216527644402</v>
      </c>
      <c r="AJ1058" s="7">
        <v>640.05935441641498</v>
      </c>
      <c r="AK1058" s="7">
        <v>10.831940335359901</v>
      </c>
      <c r="AL1058" s="7">
        <v>392.81182753041497</v>
      </c>
      <c r="AM1058" s="7">
        <v>6.6476870457000308</v>
      </c>
      <c r="AN1058" s="7">
        <v>2538.0049832172199</v>
      </c>
      <c r="AO1058" s="7">
        <v>42.951514354666095</v>
      </c>
      <c r="AP1058" s="7">
        <v>66.013911823683898</v>
      </c>
      <c r="AQ1058" s="7">
        <v>1.1171756951038101</v>
      </c>
      <c r="AR1058" s="7">
        <v>123.508850587765</v>
      </c>
      <c r="AS1058" s="7">
        <v>2.09018193582272</v>
      </c>
      <c r="AT1058" s="7">
        <v>0.99999999185092703</v>
      </c>
      <c r="AU1058" s="7">
        <v>1.6923337144202501E-2</v>
      </c>
      <c r="AV1058" s="7">
        <v>2.0000000707805201</v>
      </c>
      <c r="AW1058" s="7">
        <v>3.3846675762066604E-2</v>
      </c>
      <c r="AX1058" s="7">
        <v>34.231548402611203</v>
      </c>
      <c r="AY1058" s="7">
        <v>0.57931203930633302</v>
      </c>
      <c r="AZ1058" s="7">
        <v>66.871609865862396</v>
      </c>
      <c r="BA1058" s="7">
        <v>1.1316908083577999</v>
      </c>
      <c r="BB1058" s="7">
        <v>81.119792154096999</v>
      </c>
      <c r="BC1058" s="7">
        <v>3.7296456162803202</v>
      </c>
      <c r="BD1058" s="7">
        <v>37.501775159340497</v>
      </c>
      <c r="BE1058" s="7">
        <v>1.7242195475558799</v>
      </c>
      <c r="BF1058" s="7">
        <v>305.08246335387201</v>
      </c>
      <c r="BG1058" s="7">
        <v>5.1630134261951603</v>
      </c>
      <c r="BH1058" s="7">
        <v>5.2855589766986704</v>
      </c>
      <c r="BI1058" s="7">
        <v>8.944929728716651E-2</v>
      </c>
      <c r="BJ1058" s="7">
        <v>81.060082256794004</v>
      </c>
      <c r="BK1058" s="7">
        <v>1.37180711214747</v>
      </c>
      <c r="BL1058" s="7">
        <v>25.991185221821102</v>
      </c>
      <c r="BM1058" s="7">
        <v>0.43985759387072398</v>
      </c>
      <c r="BN1058" s="7">
        <v>274.63415735960001</v>
      </c>
      <c r="BO1058" s="7">
        <v>4.6477264741851396</v>
      </c>
      <c r="BP1058" s="7">
        <v>8.7880560411140305</v>
      </c>
      <c r="BQ1058" s="7">
        <v>0.14872323643787499</v>
      </c>
      <c r="BR1058" s="7">
        <v>16.8373077437282</v>
      </c>
      <c r="BS1058" s="7">
        <v>0.28494343786982801</v>
      </c>
      <c r="BT1058" s="7">
        <v>0</v>
      </c>
      <c r="BU1058" s="7">
        <v>0</v>
      </c>
      <c r="BV1058" s="7">
        <v>0</v>
      </c>
      <c r="BW1058" s="7">
        <v>0</v>
      </c>
      <c r="BX1058" s="7">
        <v>4.8229407169856104</v>
      </c>
      <c r="BY1058" s="7">
        <v>8.1620252445178801E-2</v>
      </c>
      <c r="BZ1058" s="7">
        <v>4.6572789931669796</v>
      </c>
      <c r="CA1058" s="7">
        <v>7.8816703218259995E-2</v>
      </c>
      <c r="CB1058" s="7">
        <v>11.369398359209301</v>
      </c>
      <c r="CC1058" s="7">
        <v>0.52273095904410605</v>
      </c>
      <c r="CD1058" s="7">
        <v>3.8897934546694199</v>
      </c>
      <c r="CE1058" s="7">
        <v>0.17884107837560498</v>
      </c>
      <c r="CF1058" s="7"/>
      <c r="CG1058" s="7"/>
      <c r="CH1058" s="7"/>
      <c r="CI1058" s="7"/>
      <c r="CJ1058" s="7"/>
      <c r="CK1058" s="7"/>
      <c r="CL1058" s="7"/>
      <c r="CM1058" s="7"/>
      <c r="CN1058" s="7"/>
      <c r="CO1058" s="7"/>
      <c r="CP1058" s="7"/>
      <c r="CQ1058" s="7"/>
      <c r="CR1058" s="7"/>
      <c r="CS1058" s="7"/>
      <c r="CT1058" s="7"/>
      <c r="CU1058" s="7"/>
      <c r="CV1058" s="7"/>
      <c r="CW1058" s="7"/>
      <c r="CX1058" s="7"/>
      <c r="CY1058" s="7"/>
      <c r="CZ1058" s="7"/>
      <c r="DA1058" s="7"/>
      <c r="DB1058" s="7"/>
      <c r="DC1058" s="7"/>
      <c r="DD1058" s="7"/>
      <c r="DE1058" s="7"/>
      <c r="DF1058" s="7"/>
      <c r="DG1058" s="7"/>
      <c r="DH1058" s="7"/>
      <c r="DI1058" s="7"/>
      <c r="DJ1058" s="7"/>
      <c r="DK1058" s="7"/>
      <c r="DL1058" s="7"/>
      <c r="DM1058" s="7"/>
      <c r="DN1058" s="7"/>
      <c r="DO1058" s="7"/>
      <c r="DP1058" s="7"/>
      <c r="DQ1058" s="7"/>
      <c r="DR1058" s="7"/>
      <c r="DS1058" s="7"/>
      <c r="DT1058" s="7"/>
      <c r="DU1058" s="7"/>
      <c r="DV1058" s="7"/>
      <c r="DW1058" s="7"/>
      <c r="DX1058" s="7"/>
      <c r="DY1058" s="7"/>
      <c r="DZ1058" s="7"/>
      <c r="EA1058" s="7"/>
      <c r="EB1058" s="7"/>
      <c r="EC1058" s="7"/>
      <c r="ED1058" s="7"/>
      <c r="EE1058" s="7"/>
      <c r="EF1058" s="7">
        <v>220</v>
      </c>
      <c r="EG1058" s="7">
        <v>1325</v>
      </c>
      <c r="EH1058" s="7">
        <v>942</v>
      </c>
      <c r="EI1058" s="7">
        <v>5446</v>
      </c>
      <c r="EJ1058" s="7">
        <v>152</v>
      </c>
      <c r="EK1058" s="7">
        <v>212</v>
      </c>
      <c r="EL1058" s="7">
        <v>1</v>
      </c>
      <c r="EM1058" s="7">
        <v>4</v>
      </c>
      <c r="EN1058" s="7">
        <v>94</v>
      </c>
      <c r="EO1058" s="7">
        <v>265</v>
      </c>
      <c r="EP1058" s="7">
        <v>136</v>
      </c>
      <c r="EQ1058" s="7">
        <v>80</v>
      </c>
    </row>
    <row r="1059" spans="1:147" x14ac:dyDescent="0.35">
      <c r="A1059" s="7" t="s">
        <v>1537</v>
      </c>
      <c r="B1059" s="7" t="e" vm="1">
        <v>#VALUE!</v>
      </c>
      <c r="C1059" s="7" t="e" vm="12">
        <v>#VALUE!</v>
      </c>
      <c r="D1059" s="7">
        <v>1</v>
      </c>
      <c r="E1059" s="7">
        <v>3444</v>
      </c>
      <c r="F1059" s="7">
        <v>1278</v>
      </c>
      <c r="G1059" s="7">
        <v>0</v>
      </c>
      <c r="H1059" s="7">
        <v>0</v>
      </c>
      <c r="I1059" s="7">
        <v>0</v>
      </c>
      <c r="J1059" s="7">
        <v>0</v>
      </c>
      <c r="K1059" s="7">
        <v>0</v>
      </c>
      <c r="L1059" s="7">
        <v>0</v>
      </c>
      <c r="M1059" s="7">
        <v>0</v>
      </c>
      <c r="N1059" s="7">
        <v>0</v>
      </c>
      <c r="O1059" s="7">
        <v>0</v>
      </c>
      <c r="P1059" s="7">
        <v>2.6658588306573803</v>
      </c>
      <c r="Q1059" s="7">
        <v>119583</v>
      </c>
      <c r="R1059" s="7">
        <v>0</v>
      </c>
      <c r="S1059" s="7">
        <v>1</v>
      </c>
      <c r="T1059" s="7">
        <v>0</v>
      </c>
      <c r="U1059" s="7">
        <v>1</v>
      </c>
      <c r="V1059" s="7">
        <v>0</v>
      </c>
      <c r="W1059" s="7">
        <v>0</v>
      </c>
      <c r="X1059" s="7">
        <v>0</v>
      </c>
      <c r="Y1059" s="7">
        <v>0</v>
      </c>
      <c r="Z1059" s="7">
        <v>386.50905452668701</v>
      </c>
      <c r="AA1059" s="7">
        <v>2527.8739264108599</v>
      </c>
      <c r="AB1059" s="7">
        <v>386.50905452668701</v>
      </c>
      <c r="AC1059" s="7">
        <v>77.643391670659199</v>
      </c>
      <c r="AD1059" s="7">
        <v>259.60357909075202</v>
      </c>
      <c r="AE1059" s="7">
        <v>77.643391670659199</v>
      </c>
      <c r="AF1059" s="7">
        <v>2527.8739264108599</v>
      </c>
      <c r="AG1059" s="7">
        <v>73.39935907116319</v>
      </c>
      <c r="AH1059" s="7">
        <v>259.60357909075202</v>
      </c>
      <c r="AI1059" s="7">
        <v>7.5378507285351795</v>
      </c>
      <c r="AJ1059" s="7">
        <v>589.58731544928696</v>
      </c>
      <c r="AK1059" s="7">
        <v>17.1192600304671</v>
      </c>
      <c r="AL1059" s="7">
        <v>352.98856245350902</v>
      </c>
      <c r="AM1059" s="7">
        <v>10.2493775393005</v>
      </c>
      <c r="AN1059" s="7">
        <v>2429.7117225382799</v>
      </c>
      <c r="AO1059" s="7">
        <v>70.549120863480894</v>
      </c>
      <c r="AP1059" s="7">
        <v>22.2065302448373</v>
      </c>
      <c r="AQ1059" s="7">
        <v>0.64478891535532101</v>
      </c>
      <c r="AR1059" s="7">
        <v>28.150001187907002</v>
      </c>
      <c r="AS1059" s="7">
        <v>0.81736356527023912</v>
      </c>
      <c r="AT1059" s="7">
        <v>0.99999996554106496</v>
      </c>
      <c r="AU1059" s="7">
        <v>2.90360036452109E-2</v>
      </c>
      <c r="AV1059" s="7">
        <v>0</v>
      </c>
      <c r="AW1059" s="7">
        <v>0</v>
      </c>
      <c r="AX1059" s="7">
        <v>46.805682635809703</v>
      </c>
      <c r="AY1059" s="7">
        <v>1.3590500184613699</v>
      </c>
      <c r="AZ1059" s="7">
        <v>82.193181950547995</v>
      </c>
      <c r="BA1059" s="7">
        <v>2.3865616129659699</v>
      </c>
      <c r="BB1059" s="7">
        <v>3.9116400767525201</v>
      </c>
      <c r="BC1059" s="7">
        <v>0.30607512337656601</v>
      </c>
      <c r="BD1059" s="7">
        <v>3.2572116189275002</v>
      </c>
      <c r="BE1059" s="7">
        <v>0.25486788880496902</v>
      </c>
      <c r="BF1059" s="7">
        <v>386.50905452668701</v>
      </c>
      <c r="BG1059" s="7">
        <v>11.222678702865501</v>
      </c>
      <c r="BH1059" s="7">
        <v>77.643391670659199</v>
      </c>
      <c r="BI1059" s="7">
        <v>2.2544538812618802</v>
      </c>
      <c r="BJ1059" s="7">
        <v>81.867165688425303</v>
      </c>
      <c r="BK1059" s="7">
        <v>2.3770954032643803</v>
      </c>
      <c r="BL1059" s="7">
        <v>54.718404793180497</v>
      </c>
      <c r="BM1059" s="7">
        <v>1.5888038557834099</v>
      </c>
      <c r="BN1059" s="7">
        <v>376.37555526197002</v>
      </c>
      <c r="BO1059" s="7">
        <v>10.928442371137299</v>
      </c>
      <c r="BP1059" s="7">
        <v>2.1925227145548001</v>
      </c>
      <c r="BQ1059" s="7">
        <v>6.3662099725749099E-2</v>
      </c>
      <c r="BR1059" s="7">
        <v>5.0649624163052103</v>
      </c>
      <c r="BS1059" s="7">
        <v>0.147066272250442</v>
      </c>
      <c r="BT1059" s="7">
        <v>0</v>
      </c>
      <c r="BU1059" s="7">
        <v>0</v>
      </c>
      <c r="BV1059" s="7">
        <v>0</v>
      </c>
      <c r="BW1059" s="7">
        <v>0</v>
      </c>
      <c r="BX1059" s="7">
        <v>2.8760093798628099</v>
      </c>
      <c r="BY1059" s="7">
        <v>8.3507821714948E-2</v>
      </c>
      <c r="BZ1059" s="7">
        <v>5.2482708268798897</v>
      </c>
      <c r="CA1059" s="7">
        <v>0.15238881611149502</v>
      </c>
      <c r="CB1059" s="7">
        <v>0</v>
      </c>
      <c r="CC1059" s="7">
        <v>0</v>
      </c>
      <c r="CD1059" s="7">
        <v>0.512344718939858</v>
      </c>
      <c r="CE1059" s="7">
        <v>4.00895711220546E-2</v>
      </c>
      <c r="CF1059" s="7"/>
      <c r="CG1059" s="7"/>
      <c r="CH1059" s="7"/>
      <c r="CI1059" s="7"/>
      <c r="CJ1059" s="7"/>
      <c r="CK1059" s="7"/>
      <c r="CL1059" s="7"/>
      <c r="CM1059" s="7"/>
      <c r="CN1059" s="7"/>
      <c r="CO1059" s="7"/>
      <c r="CP1059" s="7"/>
      <c r="CQ1059" s="7"/>
      <c r="CR1059" s="7"/>
      <c r="CS1059" s="7"/>
      <c r="CT1059" s="7"/>
      <c r="CU1059" s="7"/>
      <c r="CV1059" s="7"/>
      <c r="CW1059" s="7"/>
      <c r="CX1059" s="7"/>
      <c r="CY1059" s="7"/>
      <c r="CZ1059" s="7"/>
      <c r="DA1059" s="7"/>
      <c r="DB1059" s="7"/>
      <c r="DC1059" s="7"/>
      <c r="DD1059" s="7"/>
      <c r="DE1059" s="7"/>
      <c r="DF1059" s="7"/>
      <c r="DG1059" s="7"/>
      <c r="DH1059" s="7"/>
      <c r="DI1059" s="7"/>
      <c r="DJ1059" s="7"/>
      <c r="DK1059" s="7"/>
      <c r="DL1059" s="7"/>
      <c r="DM1059" s="7"/>
      <c r="DN1059" s="7"/>
      <c r="DO1059" s="7"/>
      <c r="DP1059" s="7"/>
      <c r="DQ1059" s="7"/>
      <c r="DR1059" s="7"/>
      <c r="DS1059" s="7"/>
      <c r="DT1059" s="7"/>
      <c r="DU1059" s="7"/>
      <c r="DV1059" s="7"/>
      <c r="DW1059" s="7"/>
      <c r="DX1059" s="7"/>
      <c r="DY1059" s="7"/>
      <c r="DZ1059" s="7"/>
      <c r="EA1059" s="7"/>
      <c r="EB1059" s="7"/>
      <c r="EC1059" s="7"/>
      <c r="ED1059" s="7"/>
      <c r="EE1059" s="7"/>
      <c r="EF1059" s="7">
        <v>377</v>
      </c>
      <c r="EG1059" s="7">
        <v>802</v>
      </c>
      <c r="EH1059" s="7">
        <v>480</v>
      </c>
      <c r="EI1059" s="7">
        <v>3302</v>
      </c>
      <c r="EJ1059" s="7">
        <v>31</v>
      </c>
      <c r="EK1059" s="7">
        <v>37</v>
      </c>
      <c r="EL1059" s="7">
        <v>1</v>
      </c>
      <c r="EM1059" s="7">
        <v>4</v>
      </c>
      <c r="EN1059" s="7">
        <v>69</v>
      </c>
      <c r="EO1059" s="7">
        <v>121</v>
      </c>
      <c r="EP1059" s="7">
        <v>7</v>
      </c>
      <c r="EQ1059" s="7">
        <v>4</v>
      </c>
    </row>
    <row r="1060" spans="1:147" x14ac:dyDescent="0.35">
      <c r="A1060" s="7" t="s">
        <v>1538</v>
      </c>
      <c r="B1060" s="7" t="e" vm="1">
        <v>#VALUE!</v>
      </c>
      <c r="C1060" s="7" t="e" vm="12">
        <v>#VALUE!</v>
      </c>
      <c r="D1060" s="7">
        <v>1</v>
      </c>
      <c r="E1060" s="7">
        <v>5088</v>
      </c>
      <c r="F1060" s="7">
        <v>1980</v>
      </c>
      <c r="G1060" s="7">
        <v>0</v>
      </c>
      <c r="H1060" s="7">
        <v>270</v>
      </c>
      <c r="I1060" s="7">
        <v>5.3066037735849054</v>
      </c>
      <c r="J1060" s="7">
        <v>0</v>
      </c>
      <c r="K1060" s="7">
        <v>0</v>
      </c>
      <c r="L1060" s="7">
        <v>0</v>
      </c>
      <c r="M1060" s="7">
        <v>0</v>
      </c>
      <c r="N1060" s="7">
        <v>0</v>
      </c>
      <c r="O1060" s="7">
        <v>0</v>
      </c>
      <c r="P1060" s="7">
        <v>5.3160318124738399</v>
      </c>
      <c r="Q1060" s="7">
        <v>100682</v>
      </c>
      <c r="R1060" s="7">
        <v>0</v>
      </c>
      <c r="S1060" s="7">
        <v>1</v>
      </c>
      <c r="T1060" s="7">
        <v>0</v>
      </c>
      <c r="U1060" s="7">
        <v>1</v>
      </c>
      <c r="V1060" s="7">
        <v>0</v>
      </c>
      <c r="W1060" s="7">
        <v>0</v>
      </c>
      <c r="X1060" s="7">
        <v>0</v>
      </c>
      <c r="Y1060" s="7">
        <v>0</v>
      </c>
      <c r="Z1060" s="7"/>
      <c r="AA1060" s="7">
        <v>2617.65710412219</v>
      </c>
      <c r="AB1060" s="7"/>
      <c r="AC1060" s="7"/>
      <c r="AD1060" s="7">
        <v>290.38691121802498</v>
      </c>
      <c r="AE1060" s="7"/>
      <c r="AF1060" s="7">
        <v>2617.65710412219</v>
      </c>
      <c r="AG1060" s="7">
        <v>51.447663209948701</v>
      </c>
      <c r="AH1060" s="7">
        <v>290.38691121802498</v>
      </c>
      <c r="AI1060" s="7">
        <v>5.70728992173792</v>
      </c>
      <c r="AJ1060" s="7">
        <v>455.01894689141801</v>
      </c>
      <c r="AK1060" s="7">
        <v>8.9429824467652885</v>
      </c>
      <c r="AL1060" s="7">
        <v>604.81274735730403</v>
      </c>
      <c r="AM1060" s="7">
        <v>11.8870429905131</v>
      </c>
      <c r="AN1060" s="7">
        <v>2327.1214110414398</v>
      </c>
      <c r="AO1060" s="7">
        <v>45.737449116380603</v>
      </c>
      <c r="AP1060" s="7">
        <v>102.58983753760501</v>
      </c>
      <c r="AQ1060" s="7">
        <v>2.0163097000315497</v>
      </c>
      <c r="AR1060" s="7">
        <v>102.31038188940499</v>
      </c>
      <c r="AS1060" s="7">
        <v>2.0108172541156701</v>
      </c>
      <c r="AT1060" s="7">
        <v>0</v>
      </c>
      <c r="AU1060" s="7">
        <v>0</v>
      </c>
      <c r="AV1060" s="7">
        <v>12.214916857890801</v>
      </c>
      <c r="AW1060" s="7">
        <v>0.24007305145225602</v>
      </c>
      <c r="AX1060" s="7">
        <v>73.420571313225096</v>
      </c>
      <c r="AY1060" s="7">
        <v>1.44301437329452</v>
      </c>
      <c r="AZ1060" s="7">
        <v>156.622697227896</v>
      </c>
      <c r="BA1060" s="7">
        <v>3.0782762819948202</v>
      </c>
      <c r="BB1060" s="7">
        <v>60.441578070844102</v>
      </c>
      <c r="BC1060" s="7">
        <v>3.0526049530729402</v>
      </c>
      <c r="BD1060" s="7">
        <v>23.657824380123699</v>
      </c>
      <c r="BE1060" s="7">
        <v>1.19483961515776</v>
      </c>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v>518</v>
      </c>
      <c r="EG1060" s="7">
        <v>905</v>
      </c>
      <c r="EH1060" s="7">
        <v>1146</v>
      </c>
      <c r="EI1060" s="7">
        <v>4545</v>
      </c>
      <c r="EJ1060" s="7">
        <v>199</v>
      </c>
      <c r="EK1060" s="7">
        <v>193</v>
      </c>
      <c r="EL1060" s="7">
        <v>5</v>
      </c>
      <c r="EM1060" s="7">
        <v>18</v>
      </c>
      <c r="EN1060" s="7">
        <v>128</v>
      </c>
      <c r="EO1060" s="7">
        <v>314</v>
      </c>
      <c r="EP1060" s="7">
        <v>116</v>
      </c>
      <c r="EQ1060" s="7">
        <v>46</v>
      </c>
    </row>
    <row r="1061" spans="1:147" x14ac:dyDescent="0.35">
      <c r="A1061" s="7" t="s">
        <v>1539</v>
      </c>
      <c r="B1061" s="7" t="e" vm="1">
        <v>#VALUE!</v>
      </c>
      <c r="C1061" s="7" t="e" vm="12">
        <v>#VALUE!</v>
      </c>
      <c r="D1061" s="7">
        <v>1</v>
      </c>
      <c r="E1061" s="7">
        <v>5441</v>
      </c>
      <c r="F1061" s="7">
        <v>2848</v>
      </c>
      <c r="G1061" s="7">
        <v>0</v>
      </c>
      <c r="H1061" s="7">
        <v>60</v>
      </c>
      <c r="I1061" s="7">
        <v>1.1027384671935305</v>
      </c>
      <c r="J1061" s="7">
        <v>0</v>
      </c>
      <c r="K1061" s="7">
        <v>0</v>
      </c>
      <c r="L1061" s="7">
        <v>0</v>
      </c>
      <c r="M1061" s="7">
        <v>0</v>
      </c>
      <c r="N1061" s="7">
        <v>1</v>
      </c>
      <c r="O1061" s="7">
        <v>0</v>
      </c>
      <c r="P1061" s="7">
        <v>7.3941134242641802</v>
      </c>
      <c r="Q1061" s="7">
        <v>87011</v>
      </c>
      <c r="R1061" s="7">
        <v>1</v>
      </c>
      <c r="S1061" s="7">
        <v>1</v>
      </c>
      <c r="T1061" s="7">
        <v>1</v>
      </c>
      <c r="U1061" s="7">
        <v>1</v>
      </c>
      <c r="V1061" s="7">
        <v>1</v>
      </c>
      <c r="W1061" s="7">
        <v>0</v>
      </c>
      <c r="X1061" s="7">
        <v>0</v>
      </c>
      <c r="Y1061" s="7">
        <v>1</v>
      </c>
      <c r="Z1061" s="7">
        <v>1002.57122355513</v>
      </c>
      <c r="AA1061" s="7">
        <v>4878.5203115027398</v>
      </c>
      <c r="AB1061" s="7">
        <v>1002.57122355513</v>
      </c>
      <c r="AC1061" s="7">
        <v>39.213755221455401</v>
      </c>
      <c r="AD1061" s="7">
        <v>787.20147337706305</v>
      </c>
      <c r="AE1061" s="7">
        <v>39.213755221455401</v>
      </c>
      <c r="AF1061" s="7">
        <v>4878.5203115027398</v>
      </c>
      <c r="AG1061" s="7">
        <v>89.662200174650593</v>
      </c>
      <c r="AH1061" s="7">
        <v>787.20147337706305</v>
      </c>
      <c r="AI1061" s="7">
        <v>14.4679557687385</v>
      </c>
      <c r="AJ1061" s="7">
        <v>638.59911178704397</v>
      </c>
      <c r="AK1061" s="7">
        <v>11.7367967613866</v>
      </c>
      <c r="AL1061" s="7">
        <v>1220.6185054048001</v>
      </c>
      <c r="AM1061" s="7">
        <v>22.433716327969101</v>
      </c>
      <c r="AN1061" s="7">
        <v>4294.8217137511801</v>
      </c>
      <c r="AO1061" s="7">
        <v>78.934418558191197</v>
      </c>
      <c r="AP1061" s="7">
        <v>205.88432166434399</v>
      </c>
      <c r="AQ1061" s="7">
        <v>3.7839426881886302</v>
      </c>
      <c r="AR1061" s="7">
        <v>249.822709855158</v>
      </c>
      <c r="AS1061" s="7">
        <v>4.5914852022635202</v>
      </c>
      <c r="AT1061" s="7">
        <v>0</v>
      </c>
      <c r="AU1061" s="7">
        <v>0</v>
      </c>
      <c r="AV1061" s="7">
        <v>5.9991907776711697</v>
      </c>
      <c r="AW1061" s="7">
        <v>0.110258974042845</v>
      </c>
      <c r="AX1061" s="7">
        <v>121.992397978087</v>
      </c>
      <c r="AY1061" s="7">
        <v>2.2420951659269801</v>
      </c>
      <c r="AZ1061" s="7">
        <v>220.032353258575</v>
      </c>
      <c r="BA1061" s="7">
        <v>4.0439689994224501</v>
      </c>
      <c r="BB1061" s="7">
        <v>244.221303910133</v>
      </c>
      <c r="BC1061" s="7">
        <v>8.5751862327996289</v>
      </c>
      <c r="BD1061" s="7">
        <v>26.2161917631893</v>
      </c>
      <c r="BE1061" s="7">
        <v>0.92051235123557806</v>
      </c>
      <c r="BF1061" s="7">
        <v>1002.57122355513</v>
      </c>
      <c r="BG1061" s="7">
        <v>18.426230905258802</v>
      </c>
      <c r="BH1061" s="7">
        <v>39.213755221455401</v>
      </c>
      <c r="BI1061" s="7">
        <v>0.72070860543016602</v>
      </c>
      <c r="BJ1061" s="7">
        <v>145.109688137658</v>
      </c>
      <c r="BK1061" s="7">
        <v>2.6669672511975402</v>
      </c>
      <c r="BL1061" s="7">
        <v>168.286230811384</v>
      </c>
      <c r="BM1061" s="7">
        <v>3.09292833691203</v>
      </c>
      <c r="BN1061" s="7">
        <v>912.58534178696596</v>
      </c>
      <c r="BO1061" s="7">
        <v>16.772382683090701</v>
      </c>
      <c r="BP1061" s="7">
        <v>19.2389490128262</v>
      </c>
      <c r="BQ1061" s="7">
        <v>0.353592152413641</v>
      </c>
      <c r="BR1061" s="7">
        <v>48.989263214636601</v>
      </c>
      <c r="BS1061" s="7">
        <v>0.90037241710414595</v>
      </c>
      <c r="BT1061" s="7">
        <v>0</v>
      </c>
      <c r="BU1061" s="7">
        <v>0</v>
      </c>
      <c r="BV1061" s="7">
        <v>1.4439214683516199</v>
      </c>
      <c r="BW1061" s="7">
        <v>2.6537795779298302E-2</v>
      </c>
      <c r="BX1061" s="7">
        <v>20.313750265981099</v>
      </c>
      <c r="BY1061" s="7">
        <v>0.37334589718766903</v>
      </c>
      <c r="BZ1061" s="7">
        <v>38.470546427066402</v>
      </c>
      <c r="CA1061" s="7">
        <v>0.70704918998468003</v>
      </c>
      <c r="CB1061" s="7">
        <v>20.516765905194902</v>
      </c>
      <c r="CC1061" s="7">
        <v>0.720392061277911</v>
      </c>
      <c r="CD1061" s="7">
        <v>4.8855921410286101</v>
      </c>
      <c r="CE1061" s="7">
        <v>0.171544667873196</v>
      </c>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v>846</v>
      </c>
      <c r="EG1061" s="7">
        <v>735</v>
      </c>
      <c r="EH1061" s="7">
        <v>1293</v>
      </c>
      <c r="EI1061" s="7">
        <v>4677</v>
      </c>
      <c r="EJ1061" s="7">
        <v>289</v>
      </c>
      <c r="EK1061" s="7">
        <v>332</v>
      </c>
      <c r="EL1061" s="7">
        <v>0</v>
      </c>
      <c r="EM1061" s="7">
        <v>6</v>
      </c>
      <c r="EN1061" s="7">
        <v>137</v>
      </c>
      <c r="EO1061" s="7">
        <v>265</v>
      </c>
      <c r="EP1061" s="7">
        <v>244</v>
      </c>
      <c r="EQ1061" s="7">
        <v>27</v>
      </c>
    </row>
    <row r="1062" spans="1:147" x14ac:dyDescent="0.35">
      <c r="A1062" s="7" t="s">
        <v>1540</v>
      </c>
      <c r="B1062" s="7" t="e" vm="1">
        <v>#VALUE!</v>
      </c>
      <c r="C1062" s="7" t="e" vm="12">
        <v>#VALUE!</v>
      </c>
      <c r="D1062" s="7">
        <v>1</v>
      </c>
      <c r="E1062" s="7">
        <v>4328</v>
      </c>
      <c r="F1062" s="7">
        <v>1732</v>
      </c>
      <c r="G1062" s="7">
        <v>0</v>
      </c>
      <c r="H1062" s="7">
        <v>4</v>
      </c>
      <c r="I1062" s="7">
        <v>9.2421441774491686E-2</v>
      </c>
      <c r="J1062" s="7">
        <v>0</v>
      </c>
      <c r="K1062" s="7">
        <v>0</v>
      </c>
      <c r="L1062" s="7">
        <v>0</v>
      </c>
      <c r="M1062" s="7">
        <v>0</v>
      </c>
      <c r="N1062" s="7">
        <v>0</v>
      </c>
      <c r="O1062" s="7">
        <v>0</v>
      </c>
      <c r="P1062" s="7">
        <v>6.3146314631463101</v>
      </c>
      <c r="Q1062" s="7">
        <v>84282</v>
      </c>
      <c r="R1062" s="7">
        <v>0</v>
      </c>
      <c r="S1062" s="7">
        <v>1</v>
      </c>
      <c r="T1062" s="7">
        <v>0</v>
      </c>
      <c r="U1062" s="7">
        <v>1</v>
      </c>
      <c r="V1062" s="7">
        <v>0</v>
      </c>
      <c r="W1062" s="7">
        <v>0</v>
      </c>
      <c r="X1062" s="7">
        <v>0</v>
      </c>
      <c r="Y1062" s="7">
        <v>0</v>
      </c>
      <c r="Z1062" s="7"/>
      <c r="AA1062" s="7">
        <v>1798.8789474041</v>
      </c>
      <c r="AB1062" s="7"/>
      <c r="AC1062" s="7"/>
      <c r="AD1062" s="7">
        <v>311.37537424881901</v>
      </c>
      <c r="AE1062" s="7"/>
      <c r="AF1062" s="7">
        <v>1798.8789474041</v>
      </c>
      <c r="AG1062" s="7">
        <v>41.5637464742167</v>
      </c>
      <c r="AH1062" s="7">
        <v>311.37537424881901</v>
      </c>
      <c r="AI1062" s="7">
        <v>7.1944402552869393</v>
      </c>
      <c r="AJ1062" s="7">
        <v>352.73218009024299</v>
      </c>
      <c r="AK1062" s="7">
        <v>8.1500041610499707</v>
      </c>
      <c r="AL1062" s="7">
        <v>255.912794823875</v>
      </c>
      <c r="AM1062" s="7">
        <v>5.9129573665405406</v>
      </c>
      <c r="AN1062" s="7">
        <v>1349.4525055632701</v>
      </c>
      <c r="AO1062" s="7">
        <v>31.179586542589398</v>
      </c>
      <c r="AP1062" s="7">
        <v>194.84342958591901</v>
      </c>
      <c r="AQ1062" s="7">
        <v>4.5019276706543199</v>
      </c>
      <c r="AR1062" s="7">
        <v>72.063866524957106</v>
      </c>
      <c r="AS1062" s="7">
        <v>1.6650616110202701</v>
      </c>
      <c r="AT1062" s="7">
        <v>0</v>
      </c>
      <c r="AU1062" s="7">
        <v>0</v>
      </c>
      <c r="AV1062" s="7">
        <v>0.88626629114151001</v>
      </c>
      <c r="AW1062" s="7">
        <v>2.0477502105857401E-2</v>
      </c>
      <c r="AX1062" s="7">
        <v>181.63287815637901</v>
      </c>
      <c r="AY1062" s="7">
        <v>4.1966931182157801</v>
      </c>
      <c r="AZ1062" s="7">
        <v>276.44055344909401</v>
      </c>
      <c r="BA1062" s="7">
        <v>6.387258628675931</v>
      </c>
      <c r="BB1062" s="7">
        <v>85.392229979894196</v>
      </c>
      <c r="BC1062" s="7">
        <v>4.9302673198553197</v>
      </c>
      <c r="BD1062" s="7">
        <v>25.5971008214328</v>
      </c>
      <c r="BE1062" s="7">
        <v>1.47789265712661</v>
      </c>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v>922</v>
      </c>
      <c r="EG1062" s="7">
        <v>880</v>
      </c>
      <c r="EH1062" s="7">
        <v>540</v>
      </c>
      <c r="EI1062" s="7">
        <v>3258</v>
      </c>
      <c r="EJ1062" s="7">
        <v>472</v>
      </c>
      <c r="EK1062" s="7">
        <v>163</v>
      </c>
      <c r="EL1062" s="7">
        <v>0</v>
      </c>
      <c r="EM1062" s="7">
        <v>7</v>
      </c>
      <c r="EN1062" s="7">
        <v>428</v>
      </c>
      <c r="EO1062" s="7">
        <v>653</v>
      </c>
      <c r="EP1062" s="7">
        <v>157</v>
      </c>
      <c r="EQ1062" s="7">
        <v>60</v>
      </c>
    </row>
    <row r="1063" spans="1:147" x14ac:dyDescent="0.35">
      <c r="A1063" s="7" t="s">
        <v>1541</v>
      </c>
      <c r="B1063" s="7" t="e" vm="1">
        <v>#VALUE!</v>
      </c>
      <c r="C1063" s="7" t="e" vm="12">
        <v>#VALUE!</v>
      </c>
      <c r="D1063" s="7">
        <v>1</v>
      </c>
      <c r="E1063" s="7">
        <v>7932</v>
      </c>
      <c r="F1063" s="7">
        <v>2320</v>
      </c>
      <c r="G1063" s="7">
        <v>0</v>
      </c>
      <c r="H1063" s="7">
        <v>2290</v>
      </c>
      <c r="I1063" s="7">
        <v>28.870398386283409</v>
      </c>
      <c r="J1063" s="7">
        <v>0</v>
      </c>
      <c r="K1063" s="7">
        <v>0</v>
      </c>
      <c r="L1063" s="7">
        <v>0</v>
      </c>
      <c r="M1063" s="7">
        <v>0</v>
      </c>
      <c r="N1063" s="7">
        <v>0</v>
      </c>
      <c r="O1063" s="7">
        <v>0</v>
      </c>
      <c r="P1063" s="7">
        <v>7.2374798061389303</v>
      </c>
      <c r="Q1063" s="7">
        <v>105164</v>
      </c>
      <c r="R1063" s="7">
        <v>1</v>
      </c>
      <c r="S1063" s="7">
        <v>1</v>
      </c>
      <c r="T1063" s="7">
        <v>1</v>
      </c>
      <c r="U1063" s="7">
        <v>1</v>
      </c>
      <c r="V1063" s="7">
        <v>1</v>
      </c>
      <c r="W1063" s="7">
        <v>0</v>
      </c>
      <c r="X1063" s="7">
        <v>0</v>
      </c>
      <c r="Y1063" s="7">
        <v>0</v>
      </c>
      <c r="Z1063" s="7">
        <v>5244.4920985791796</v>
      </c>
      <c r="AA1063" s="7">
        <v>7624.2575694657098</v>
      </c>
      <c r="AB1063" s="7">
        <v>5244.4920985791796</v>
      </c>
      <c r="AC1063" s="7">
        <v>1396.18813658762</v>
      </c>
      <c r="AD1063" s="7">
        <v>1645.4064563214099</v>
      </c>
      <c r="AE1063" s="7">
        <v>1396.18813658762</v>
      </c>
      <c r="AF1063" s="7">
        <v>7624.2575694657098</v>
      </c>
      <c r="AG1063" s="7">
        <v>96.120241672537901</v>
      </c>
      <c r="AH1063" s="7">
        <v>1645.4064563214099</v>
      </c>
      <c r="AI1063" s="7">
        <v>20.743903887057698</v>
      </c>
      <c r="AJ1063" s="7">
        <v>1110.45331916439</v>
      </c>
      <c r="AK1063" s="7">
        <v>13.9996636304134</v>
      </c>
      <c r="AL1063" s="7">
        <v>888.73805359258904</v>
      </c>
      <c r="AM1063" s="7">
        <v>11.204463610597399</v>
      </c>
      <c r="AN1063" s="7">
        <v>5439.0375624478002</v>
      </c>
      <c r="AO1063" s="7">
        <v>68.570821513461993</v>
      </c>
      <c r="AP1063" s="7">
        <v>1298.7086947678099</v>
      </c>
      <c r="AQ1063" s="7">
        <v>16.373029434793299</v>
      </c>
      <c r="AR1063" s="7">
        <v>338.65270615302802</v>
      </c>
      <c r="AS1063" s="7">
        <v>4.2694491446423202</v>
      </c>
      <c r="AT1063" s="7">
        <v>27.948292231536499</v>
      </c>
      <c r="AU1063" s="7">
        <v>0.35234861613132201</v>
      </c>
      <c r="AV1063" s="7">
        <v>16.000000543252099</v>
      </c>
      <c r="AW1063" s="7">
        <v>0.20171458072682902</v>
      </c>
      <c r="AX1063" s="7">
        <v>503.910312735692</v>
      </c>
      <c r="AY1063" s="7">
        <v>6.3528783753869407</v>
      </c>
      <c r="AZ1063" s="7">
        <v>683.07680303438804</v>
      </c>
      <c r="BA1063" s="7">
        <v>8.611659140625159</v>
      </c>
      <c r="BB1063" s="7">
        <v>56.899716819214497</v>
      </c>
      <c r="BC1063" s="7">
        <v>2.4525740008282102</v>
      </c>
      <c r="BD1063" s="7">
        <v>0</v>
      </c>
      <c r="BE1063" s="7">
        <v>0</v>
      </c>
      <c r="BF1063" s="7">
        <v>5244.4920985791796</v>
      </c>
      <c r="BG1063" s="7">
        <v>66.118155554452599</v>
      </c>
      <c r="BH1063" s="7">
        <v>1396.18813658762</v>
      </c>
      <c r="BI1063" s="7">
        <v>17.6019684390774</v>
      </c>
      <c r="BJ1063" s="7">
        <v>592.78625049092796</v>
      </c>
      <c r="BK1063" s="7">
        <v>7.4733516199058005</v>
      </c>
      <c r="BL1063" s="7">
        <v>469.77990842092498</v>
      </c>
      <c r="BM1063" s="7">
        <v>5.92259087772221</v>
      </c>
      <c r="BN1063" s="7">
        <v>3573.4044147729901</v>
      </c>
      <c r="BO1063" s="7">
        <v>45.050484301222696</v>
      </c>
      <c r="BP1063" s="7">
        <v>1101.7047920892901</v>
      </c>
      <c r="BQ1063" s="7">
        <v>13.889369542225099</v>
      </c>
      <c r="BR1063" s="7">
        <v>231.89121879893401</v>
      </c>
      <c r="BS1063" s="7">
        <v>2.9234898991292702</v>
      </c>
      <c r="BT1063" s="7">
        <v>27.000000095344099</v>
      </c>
      <c r="BU1063" s="7">
        <v>0.34039334462108101</v>
      </c>
      <c r="BV1063" s="7">
        <v>15.0621860430692</v>
      </c>
      <c r="BW1063" s="7">
        <v>0.189891402459269</v>
      </c>
      <c r="BX1063" s="7">
        <v>295.42947487812501</v>
      </c>
      <c r="BY1063" s="7">
        <v>3.7245269147519502</v>
      </c>
      <c r="BZ1063" s="7">
        <v>414.72182909666998</v>
      </c>
      <c r="CA1063" s="7">
        <v>5.2284648146327601</v>
      </c>
      <c r="CB1063" s="7">
        <v>39.725191278063001</v>
      </c>
      <c r="CC1063" s="7">
        <v>1.7122927275027198</v>
      </c>
      <c r="CD1063" s="7">
        <v>0</v>
      </c>
      <c r="CE1063" s="7">
        <v>0</v>
      </c>
      <c r="CF1063" s="7"/>
      <c r="CG1063" s="7"/>
      <c r="CH1063" s="7"/>
      <c r="CI1063" s="7"/>
      <c r="CJ1063" s="7"/>
      <c r="CK1063" s="7"/>
      <c r="CL1063" s="7"/>
      <c r="CM1063" s="7"/>
      <c r="CN1063" s="7"/>
      <c r="CO1063" s="7"/>
      <c r="CP1063" s="7"/>
      <c r="CQ1063" s="7"/>
      <c r="CR1063" s="7"/>
      <c r="CS1063" s="7"/>
      <c r="CT1063" s="7"/>
      <c r="CU1063" s="7"/>
      <c r="CV1063" s="7"/>
      <c r="CW1063" s="7"/>
      <c r="CX1063" s="7"/>
      <c r="CY1063" s="7"/>
      <c r="CZ1063" s="7"/>
      <c r="DA1063" s="7"/>
      <c r="DB1063" s="7"/>
      <c r="DC1063" s="7"/>
      <c r="DD1063" s="7"/>
      <c r="DE1063" s="7"/>
      <c r="DF1063" s="7"/>
      <c r="DG1063" s="7"/>
      <c r="DH1063" s="7"/>
      <c r="DI1063" s="7"/>
      <c r="DJ1063" s="7"/>
      <c r="DK1063" s="7"/>
      <c r="DL1063" s="7"/>
      <c r="DM1063" s="7"/>
      <c r="DN1063" s="7"/>
      <c r="DO1063" s="7"/>
      <c r="DP1063" s="7"/>
      <c r="DQ1063" s="7"/>
      <c r="DR1063" s="7"/>
      <c r="DS1063" s="7"/>
      <c r="DT1063" s="7"/>
      <c r="DU1063" s="7"/>
      <c r="DV1063" s="7"/>
      <c r="DW1063" s="7"/>
      <c r="DX1063" s="7"/>
      <c r="DY1063" s="7"/>
      <c r="DZ1063" s="7"/>
      <c r="EA1063" s="7"/>
      <c r="EB1063" s="7"/>
      <c r="EC1063" s="7"/>
      <c r="ED1063" s="7"/>
      <c r="EE1063" s="7"/>
      <c r="EF1063" s="7">
        <v>1241</v>
      </c>
      <c r="EG1063" s="7">
        <v>1184</v>
      </c>
      <c r="EH1063" s="7">
        <v>943</v>
      </c>
      <c r="EI1063" s="7">
        <v>5706</v>
      </c>
      <c r="EJ1063" s="7">
        <v>1307</v>
      </c>
      <c r="EK1063" s="7">
        <v>353</v>
      </c>
      <c r="EL1063" s="7">
        <v>28</v>
      </c>
      <c r="EM1063" s="7">
        <v>16</v>
      </c>
      <c r="EN1063" s="7">
        <v>522</v>
      </c>
      <c r="EO1063" s="7">
        <v>712</v>
      </c>
      <c r="EP1063" s="7">
        <v>55</v>
      </c>
      <c r="EQ1063" s="7">
        <v>0</v>
      </c>
    </row>
    <row r="1064" spans="1:147" x14ac:dyDescent="0.35">
      <c r="A1064" s="7" t="s">
        <v>1542</v>
      </c>
      <c r="B1064" s="7" t="e" vm="1">
        <v>#VALUE!</v>
      </c>
      <c r="C1064" s="7" t="e" vm="12">
        <v>#VALUE!</v>
      </c>
      <c r="D1064" s="7">
        <v>1</v>
      </c>
      <c r="E1064" s="7">
        <v>5481</v>
      </c>
      <c r="F1064" s="7">
        <v>2354</v>
      </c>
      <c r="G1064" s="7">
        <v>0</v>
      </c>
      <c r="H1064" s="7">
        <v>106</v>
      </c>
      <c r="I1064" s="7">
        <v>1.9339536580915893</v>
      </c>
      <c r="J1064" s="7">
        <v>0</v>
      </c>
      <c r="K1064" s="7">
        <v>0</v>
      </c>
      <c r="L1064" s="7">
        <v>0</v>
      </c>
      <c r="M1064" s="7">
        <v>0</v>
      </c>
      <c r="N1064" s="7">
        <v>0</v>
      </c>
      <c r="O1064" s="7">
        <v>0</v>
      </c>
      <c r="P1064" s="7">
        <v>4.8970003614022399</v>
      </c>
      <c r="Q1064" s="7">
        <v>148750</v>
      </c>
      <c r="R1064" s="7">
        <v>1</v>
      </c>
      <c r="S1064" s="7">
        <v>1</v>
      </c>
      <c r="T1064" s="7">
        <v>1</v>
      </c>
      <c r="U1064" s="7">
        <v>1</v>
      </c>
      <c r="V1064" s="7">
        <v>1</v>
      </c>
      <c r="W1064" s="7">
        <v>0</v>
      </c>
      <c r="X1064" s="7">
        <v>0</v>
      </c>
      <c r="Y1064" s="7">
        <v>0</v>
      </c>
      <c r="Z1064" s="7">
        <v>2301.23697577352</v>
      </c>
      <c r="AA1064" s="7">
        <v>3958.1308714051802</v>
      </c>
      <c r="AB1064" s="7">
        <v>2301.23697577352</v>
      </c>
      <c r="AC1064" s="7">
        <v>166.454794317596</v>
      </c>
      <c r="AD1064" s="7">
        <v>458.32557686046698</v>
      </c>
      <c r="AE1064" s="7">
        <v>166.454794317596</v>
      </c>
      <c r="AF1064" s="7">
        <v>3958.1308714051802</v>
      </c>
      <c r="AG1064" s="7">
        <v>72.215487527917901</v>
      </c>
      <c r="AH1064" s="7">
        <v>458.32557686046698</v>
      </c>
      <c r="AI1064" s="7">
        <v>8.3620794902475399</v>
      </c>
      <c r="AJ1064" s="7">
        <v>691.58686038595602</v>
      </c>
      <c r="AK1064" s="7">
        <v>12.6178956465236</v>
      </c>
      <c r="AL1064" s="7">
        <v>960.06839022808697</v>
      </c>
      <c r="AM1064" s="7">
        <v>17.516299766978399</v>
      </c>
      <c r="AN1064" s="7">
        <v>3125.9406908065698</v>
      </c>
      <c r="AO1064" s="7">
        <v>57.032305980780393</v>
      </c>
      <c r="AP1064" s="7">
        <v>289.31930782151198</v>
      </c>
      <c r="AQ1064" s="7">
        <v>5.2785861671503707</v>
      </c>
      <c r="AR1064" s="7">
        <v>408.06085937080201</v>
      </c>
      <c r="AS1064" s="7">
        <v>7.4450074689071695</v>
      </c>
      <c r="AT1064" s="7">
        <v>0.76917144656181302</v>
      </c>
      <c r="AU1064" s="7">
        <v>1.4033414460168101E-2</v>
      </c>
      <c r="AV1064" s="7">
        <v>8.0577357639613201</v>
      </c>
      <c r="AW1064" s="7">
        <v>0.14701214676083402</v>
      </c>
      <c r="AX1064" s="7">
        <v>125.98308396947</v>
      </c>
      <c r="AY1064" s="7">
        <v>2.29854194434354</v>
      </c>
      <c r="AZ1064" s="7">
        <v>215.01701771522499</v>
      </c>
      <c r="BA1064" s="7">
        <v>3.92295233926701</v>
      </c>
      <c r="BB1064" s="7">
        <v>45.292494473454397</v>
      </c>
      <c r="BC1064" s="7">
        <v>1.9240651857882101</v>
      </c>
      <c r="BD1064" s="7">
        <v>148.86575130525699</v>
      </c>
      <c r="BE1064" s="7">
        <v>6.3239486535793299</v>
      </c>
      <c r="BF1064" s="7">
        <v>2301.23697577352</v>
      </c>
      <c r="BG1064" s="7">
        <v>41.985713843705902</v>
      </c>
      <c r="BH1064" s="7">
        <v>166.454794317596</v>
      </c>
      <c r="BI1064" s="7">
        <v>3.0369420601641202</v>
      </c>
      <c r="BJ1064" s="7">
        <v>349.58080510771799</v>
      </c>
      <c r="BK1064" s="7">
        <v>6.3780478946856096</v>
      </c>
      <c r="BL1064" s="7">
        <v>561.60873899632099</v>
      </c>
      <c r="BM1064" s="7">
        <v>10.246464860359799</v>
      </c>
      <c r="BN1064" s="7">
        <v>1797.0695079378499</v>
      </c>
      <c r="BO1064" s="7">
        <v>32.787256120011797</v>
      </c>
      <c r="BP1064" s="7">
        <v>166.69482249952901</v>
      </c>
      <c r="BQ1064" s="7">
        <v>3.0413213373386001</v>
      </c>
      <c r="BR1064" s="7">
        <v>265.63676983641898</v>
      </c>
      <c r="BS1064" s="7">
        <v>4.8465019127243103</v>
      </c>
      <c r="BT1064" s="7">
        <v>0</v>
      </c>
      <c r="BU1064" s="7">
        <v>0</v>
      </c>
      <c r="BV1064" s="7">
        <v>3.9841270818724301</v>
      </c>
      <c r="BW1064" s="7">
        <v>7.2689784380084499E-2</v>
      </c>
      <c r="BX1064" s="7">
        <v>67.851746073538393</v>
      </c>
      <c r="BY1064" s="7">
        <v>1.2379446464794501</v>
      </c>
      <c r="BZ1064" s="7">
        <v>129.15122766335099</v>
      </c>
      <c r="CA1064" s="7">
        <v>2.3563442376090302</v>
      </c>
      <c r="CB1064" s="7">
        <v>6.9562745788274496</v>
      </c>
      <c r="CC1064" s="7">
        <v>0.29550869068935598</v>
      </c>
      <c r="CD1064" s="7">
        <v>90.4527910662989</v>
      </c>
      <c r="CE1064" s="7">
        <v>3.8425144887977498</v>
      </c>
      <c r="CF1064" s="7"/>
      <c r="CG1064" s="7"/>
      <c r="CH1064" s="7"/>
      <c r="CI1064" s="7"/>
      <c r="CJ1064" s="7"/>
      <c r="CK1064" s="7"/>
      <c r="CL1064" s="7"/>
      <c r="CM1064" s="7"/>
      <c r="CN1064" s="7"/>
      <c r="CO1064" s="7"/>
      <c r="CP1064" s="7"/>
      <c r="CQ1064" s="7"/>
      <c r="CR1064" s="7"/>
      <c r="CS1064" s="7"/>
      <c r="CT1064" s="7"/>
      <c r="CU1064" s="7"/>
      <c r="CV1064" s="7"/>
      <c r="CW1064" s="7"/>
      <c r="CX1064" s="7"/>
      <c r="CY1064" s="7"/>
      <c r="CZ1064" s="7"/>
      <c r="DA1064" s="7"/>
      <c r="DB1064" s="7"/>
      <c r="DC1064" s="7"/>
      <c r="DD1064" s="7"/>
      <c r="DE1064" s="7"/>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c r="ED1064" s="7"/>
      <c r="EE1064" s="7"/>
      <c r="EF1064" s="7">
        <v>959</v>
      </c>
      <c r="EG1064" s="7">
        <v>1015</v>
      </c>
      <c r="EH1064" s="7">
        <v>1310</v>
      </c>
      <c r="EI1064" s="7">
        <v>4219</v>
      </c>
      <c r="EJ1064" s="7">
        <v>466</v>
      </c>
      <c r="EK1064" s="7">
        <v>548</v>
      </c>
      <c r="EL1064" s="7">
        <v>1</v>
      </c>
      <c r="EM1064" s="7">
        <v>15</v>
      </c>
      <c r="EN1064" s="7">
        <v>232</v>
      </c>
      <c r="EO1064" s="7">
        <v>373</v>
      </c>
      <c r="EP1064" s="7">
        <v>95</v>
      </c>
      <c r="EQ1064" s="7">
        <v>197</v>
      </c>
    </row>
    <row r="1065" spans="1:147" x14ac:dyDescent="0.35">
      <c r="A1065" s="7" t="s">
        <v>1543</v>
      </c>
      <c r="B1065" s="7" t="e" vm="1">
        <v>#VALUE!</v>
      </c>
      <c r="C1065" s="7" t="e" vm="12">
        <v>#VALUE!</v>
      </c>
      <c r="D1065" s="7">
        <v>1</v>
      </c>
      <c r="E1065" s="7">
        <v>7350</v>
      </c>
      <c r="F1065" s="7">
        <v>2915</v>
      </c>
      <c r="G1065" s="7">
        <v>0</v>
      </c>
      <c r="H1065" s="7">
        <v>345</v>
      </c>
      <c r="I1065" s="7">
        <v>4.6938775510204085</v>
      </c>
      <c r="J1065" s="7">
        <v>0</v>
      </c>
      <c r="K1065" s="7">
        <v>0</v>
      </c>
      <c r="L1065" s="7">
        <v>0</v>
      </c>
      <c r="M1065" s="7">
        <v>0</v>
      </c>
      <c r="N1065" s="7">
        <v>1</v>
      </c>
      <c r="O1065" s="7">
        <v>0</v>
      </c>
      <c r="P1065" s="7">
        <v>3.6206096240136203</v>
      </c>
      <c r="Q1065" s="7">
        <v>138107</v>
      </c>
      <c r="R1065" s="7">
        <v>1</v>
      </c>
      <c r="S1065" s="7">
        <v>1</v>
      </c>
      <c r="T1065" s="7">
        <v>1</v>
      </c>
      <c r="U1065" s="7">
        <v>1</v>
      </c>
      <c r="V1065" s="7">
        <v>1</v>
      </c>
      <c r="W1065" s="7">
        <v>0</v>
      </c>
      <c r="X1065" s="7">
        <v>0</v>
      </c>
      <c r="Y1065" s="7">
        <v>1</v>
      </c>
      <c r="Z1065" s="7">
        <v>7349.9945923565201</v>
      </c>
      <c r="AA1065" s="7">
        <v>7350.0000283234103</v>
      </c>
      <c r="AB1065" s="7">
        <v>7349.9945923565201</v>
      </c>
      <c r="AC1065" s="7">
        <v>820.72650197948303</v>
      </c>
      <c r="AD1065" s="7">
        <v>820.72650197948303</v>
      </c>
      <c r="AE1065" s="7">
        <v>820.72650197948303</v>
      </c>
      <c r="AF1065" s="7">
        <v>7350.0000283234103</v>
      </c>
      <c r="AG1065" s="7">
        <v>100.00000038535299</v>
      </c>
      <c r="AH1065" s="7">
        <v>820.72650197948303</v>
      </c>
      <c r="AI1065" s="7">
        <v>11.1663469657073</v>
      </c>
      <c r="AJ1065" s="7">
        <v>1568.0000020149901</v>
      </c>
      <c r="AK1065" s="7">
        <v>21.333333360748199</v>
      </c>
      <c r="AL1065" s="7">
        <v>1084.9999997268999</v>
      </c>
      <c r="AM1065" s="7">
        <v>14.7619047581891</v>
      </c>
      <c r="AN1065" s="7">
        <v>6095.0000083061605</v>
      </c>
      <c r="AO1065" s="7">
        <v>82.925170181036208</v>
      </c>
      <c r="AP1065" s="7">
        <v>355.00000166387798</v>
      </c>
      <c r="AQ1065" s="7">
        <v>4.82993199542691</v>
      </c>
      <c r="AR1065" s="7">
        <v>654.99999773157799</v>
      </c>
      <c r="AS1065" s="7">
        <v>8.9115645949874605</v>
      </c>
      <c r="AT1065" s="7">
        <v>0</v>
      </c>
      <c r="AU1065" s="7">
        <v>0</v>
      </c>
      <c r="AV1065" s="7">
        <v>6.0000000298023197</v>
      </c>
      <c r="AW1065" s="7">
        <v>8.1632653466698304E-2</v>
      </c>
      <c r="AX1065" s="7">
        <v>238.99999949277799</v>
      </c>
      <c r="AY1065" s="7">
        <v>3.2517006733711398</v>
      </c>
      <c r="AZ1065" s="7">
        <v>295.00000087573397</v>
      </c>
      <c r="BA1065" s="7">
        <v>4.0136054540916195</v>
      </c>
      <c r="BB1065" s="7">
        <v>107.861489265532</v>
      </c>
      <c r="BC1065" s="7">
        <v>3.7002226163132903</v>
      </c>
      <c r="BD1065" s="7">
        <v>38.104575632113402</v>
      </c>
      <c r="BE1065" s="7">
        <v>1.30718955856307</v>
      </c>
      <c r="BF1065" s="7">
        <v>7349.9945923565201</v>
      </c>
      <c r="BG1065" s="7">
        <v>99.999926426619396</v>
      </c>
      <c r="BH1065" s="7">
        <v>820.72650197948303</v>
      </c>
      <c r="BI1065" s="7">
        <v>11.1663469657073</v>
      </c>
      <c r="BJ1065" s="7">
        <v>1567.9987523674099</v>
      </c>
      <c r="BK1065" s="7">
        <v>21.333316358740202</v>
      </c>
      <c r="BL1065" s="7">
        <v>1084.99937490311</v>
      </c>
      <c r="BM1065" s="7">
        <v>14.7618962571851</v>
      </c>
      <c r="BN1065" s="7">
        <v>6094.9954470923803</v>
      </c>
      <c r="BO1065" s="7">
        <v>82.925108123705911</v>
      </c>
      <c r="BP1065" s="7">
        <v>354.99968925198198</v>
      </c>
      <c r="BQ1065" s="7">
        <v>4.8299277449249303</v>
      </c>
      <c r="BR1065" s="7">
        <v>654.99956035490698</v>
      </c>
      <c r="BS1065" s="7">
        <v>8.9115586442844492</v>
      </c>
      <c r="BT1065" s="7">
        <v>0</v>
      </c>
      <c r="BU1065" s="7">
        <v>0</v>
      </c>
      <c r="BV1065" s="7">
        <v>6.0000000298023197</v>
      </c>
      <c r="BW1065" s="7">
        <v>8.1632653466698304E-2</v>
      </c>
      <c r="BX1065" s="7">
        <v>238.99987452801699</v>
      </c>
      <c r="BY1065" s="7">
        <v>3.2516989731703001</v>
      </c>
      <c r="BZ1065" s="7">
        <v>295.00000087573397</v>
      </c>
      <c r="CA1065" s="7">
        <v>4.0136054540916195</v>
      </c>
      <c r="CB1065" s="7">
        <v>107.861489265532</v>
      </c>
      <c r="CC1065" s="7">
        <v>3.7002226163132903</v>
      </c>
      <c r="CD1065" s="7">
        <v>38.1045503124558</v>
      </c>
      <c r="CE1065" s="7">
        <v>1.30718868996418</v>
      </c>
      <c r="CF1065" s="7"/>
      <c r="CG1065" s="7"/>
      <c r="CH1065" s="7"/>
      <c r="CI1065" s="7"/>
      <c r="CJ1065" s="7"/>
      <c r="CK1065" s="7"/>
      <c r="CL1065" s="7"/>
      <c r="CM1065" s="7"/>
      <c r="CN1065" s="7"/>
      <c r="CO1065" s="7"/>
      <c r="CP1065" s="7"/>
      <c r="CQ1065" s="7"/>
      <c r="CR1065" s="7"/>
      <c r="CS1065" s="7"/>
      <c r="CT1065" s="7"/>
      <c r="CU1065" s="7"/>
      <c r="CV1065" s="7"/>
      <c r="CW1065" s="7"/>
      <c r="CX1065" s="7"/>
      <c r="CY1065" s="7"/>
      <c r="CZ1065" s="7"/>
      <c r="DA1065" s="7"/>
      <c r="DB1065" s="7"/>
      <c r="DC1065" s="7"/>
      <c r="DD1065" s="7"/>
      <c r="DE1065" s="7"/>
      <c r="DF1065" s="7"/>
      <c r="DG1065" s="7"/>
      <c r="DH1065" s="7"/>
      <c r="DI1065" s="7"/>
      <c r="DJ1065" s="7"/>
      <c r="DK1065" s="7"/>
      <c r="DL1065" s="7"/>
      <c r="DM1065" s="7"/>
      <c r="DN1065" s="7"/>
      <c r="DO1065" s="7"/>
      <c r="DP1065" s="7"/>
      <c r="DQ1065" s="7"/>
      <c r="DR1065" s="7"/>
      <c r="DS1065" s="7"/>
      <c r="DT1065" s="7"/>
      <c r="DU1065" s="7"/>
      <c r="DV1065" s="7"/>
      <c r="DW1065" s="7"/>
      <c r="DX1065" s="7"/>
      <c r="DY1065" s="7"/>
      <c r="DZ1065" s="7"/>
      <c r="EA1065" s="7"/>
      <c r="EB1065" s="7"/>
      <c r="EC1065" s="7"/>
      <c r="ED1065" s="7"/>
      <c r="EE1065" s="7"/>
      <c r="EF1065" s="7">
        <v>687</v>
      </c>
      <c r="EG1065" s="7">
        <v>1568</v>
      </c>
      <c r="EH1065" s="7">
        <v>1085</v>
      </c>
      <c r="EI1065" s="7">
        <v>6095</v>
      </c>
      <c r="EJ1065" s="7">
        <v>355</v>
      </c>
      <c r="EK1065" s="7">
        <v>655</v>
      </c>
      <c r="EL1065" s="7">
        <v>0</v>
      </c>
      <c r="EM1065" s="7">
        <v>6</v>
      </c>
      <c r="EN1065" s="7">
        <v>239</v>
      </c>
      <c r="EO1065" s="7">
        <v>295</v>
      </c>
      <c r="EP1065" s="7">
        <v>111</v>
      </c>
      <c r="EQ1065" s="7">
        <v>38</v>
      </c>
    </row>
    <row r="1066" spans="1:147" x14ac:dyDescent="0.35">
      <c r="A1066" s="7" t="s">
        <v>1544</v>
      </c>
      <c r="B1066" s="7" t="e" vm="1">
        <v>#VALUE!</v>
      </c>
      <c r="C1066" s="7" t="e" vm="12">
        <v>#VALUE!</v>
      </c>
      <c r="D1066" s="7">
        <v>1</v>
      </c>
      <c r="E1066" s="7">
        <v>8381</v>
      </c>
      <c r="F1066" s="7">
        <v>3203</v>
      </c>
      <c r="G1066" s="7">
        <v>0</v>
      </c>
      <c r="H1066" s="7">
        <v>4</v>
      </c>
      <c r="I1066" s="7">
        <v>4.7727001551127551E-2</v>
      </c>
      <c r="J1066" s="7">
        <v>0</v>
      </c>
      <c r="K1066" s="7">
        <v>0</v>
      </c>
      <c r="L1066" s="7">
        <v>0</v>
      </c>
      <c r="M1066" s="7">
        <v>0</v>
      </c>
      <c r="N1066" s="7">
        <v>0</v>
      </c>
      <c r="O1066" s="7">
        <v>0</v>
      </c>
      <c r="P1066" s="7">
        <v>3.4832172260924601</v>
      </c>
      <c r="Q1066" s="7">
        <v>127835</v>
      </c>
      <c r="R1066" s="7">
        <v>1</v>
      </c>
      <c r="S1066" s="7">
        <v>1</v>
      </c>
      <c r="T1066" s="7">
        <v>1</v>
      </c>
      <c r="U1066" s="7">
        <v>1</v>
      </c>
      <c r="V1066" s="7">
        <v>1</v>
      </c>
      <c r="W1066" s="7">
        <v>0</v>
      </c>
      <c r="X1066" s="7">
        <v>0</v>
      </c>
      <c r="Y1066" s="7">
        <v>0</v>
      </c>
      <c r="Z1066" s="7">
        <v>1918.69302032411</v>
      </c>
      <c r="AA1066" s="7">
        <v>5767.2107565620699</v>
      </c>
      <c r="AB1066" s="7">
        <v>1918.69302032411</v>
      </c>
      <c r="AC1066" s="7">
        <v>138.756321710782</v>
      </c>
      <c r="AD1066" s="7">
        <v>421.37400640446901</v>
      </c>
      <c r="AE1066" s="7">
        <v>138.756321710782</v>
      </c>
      <c r="AF1066" s="7">
        <v>5767.2107565620699</v>
      </c>
      <c r="AG1066" s="7">
        <v>68.812919181029301</v>
      </c>
      <c r="AH1066" s="7">
        <v>421.37400640446901</v>
      </c>
      <c r="AI1066" s="7">
        <v>5.0277294643177299</v>
      </c>
      <c r="AJ1066" s="7">
        <v>1412.51492855382</v>
      </c>
      <c r="AK1066" s="7">
        <v>16.853775546519799</v>
      </c>
      <c r="AL1066" s="7">
        <v>616.08410342488799</v>
      </c>
      <c r="AM1066" s="7">
        <v>7.3509617399461602</v>
      </c>
      <c r="AN1066" s="7">
        <v>2979.2783398556098</v>
      </c>
      <c r="AO1066" s="7">
        <v>35.548005486882303</v>
      </c>
      <c r="AP1066" s="7">
        <v>550.11925406747105</v>
      </c>
      <c r="AQ1066" s="7">
        <v>6.56388562304583</v>
      </c>
      <c r="AR1066" s="7">
        <v>2020.2920846177301</v>
      </c>
      <c r="AS1066" s="7">
        <v>24.1056208640703</v>
      </c>
      <c r="AT1066" s="7">
        <v>0</v>
      </c>
      <c r="AU1066" s="7">
        <v>0</v>
      </c>
      <c r="AV1066" s="7">
        <v>17.234985246424898</v>
      </c>
      <c r="AW1066" s="7">
        <v>0.20564354189744599</v>
      </c>
      <c r="AX1066" s="7">
        <v>200.286081284299</v>
      </c>
      <c r="AY1066" s="7">
        <v>2.3897635280312501</v>
      </c>
      <c r="AZ1066" s="7">
        <v>288.24516301633798</v>
      </c>
      <c r="BA1066" s="7">
        <v>3.4392693355964399</v>
      </c>
      <c r="BB1066" s="7">
        <v>31.304899285110899</v>
      </c>
      <c r="BC1066" s="7">
        <v>0.9773618259478889</v>
      </c>
      <c r="BD1066" s="7">
        <v>23.745272184371501</v>
      </c>
      <c r="BE1066" s="7">
        <v>0.74134474506311299</v>
      </c>
      <c r="BF1066" s="7">
        <v>1918.69302032411</v>
      </c>
      <c r="BG1066" s="7">
        <v>22.893366189286603</v>
      </c>
      <c r="BH1066" s="7">
        <v>138.756321710782</v>
      </c>
      <c r="BI1066" s="7">
        <v>1.6556057953798098</v>
      </c>
      <c r="BJ1066" s="7">
        <v>406.77054488808801</v>
      </c>
      <c r="BK1066" s="7">
        <v>4.8534846067066901</v>
      </c>
      <c r="BL1066" s="7">
        <v>361.43834876190499</v>
      </c>
      <c r="BM1066" s="7">
        <v>4.3125921579991102</v>
      </c>
      <c r="BN1066" s="7">
        <v>1583.52377705858</v>
      </c>
      <c r="BO1066" s="7">
        <v>18.894210440980601</v>
      </c>
      <c r="BP1066" s="7">
        <v>83.612602665601997</v>
      </c>
      <c r="BQ1066" s="7">
        <v>0.99764470427875007</v>
      </c>
      <c r="BR1066" s="7">
        <v>222.475156627323</v>
      </c>
      <c r="BS1066" s="7">
        <v>2.6545180363598897</v>
      </c>
      <c r="BT1066" s="7">
        <v>0</v>
      </c>
      <c r="BU1066" s="7">
        <v>0</v>
      </c>
      <c r="BV1066" s="7">
        <v>3.59414569375804</v>
      </c>
      <c r="BW1066" s="7">
        <v>4.2884449275242098E-2</v>
      </c>
      <c r="BX1066" s="7">
        <v>25.4873388725828</v>
      </c>
      <c r="BY1066" s="7">
        <v>0.30410856547646803</v>
      </c>
      <c r="BZ1066" s="7">
        <v>48.793200003532498</v>
      </c>
      <c r="CA1066" s="7">
        <v>0.58218828306326897</v>
      </c>
      <c r="CB1066" s="7">
        <v>1.2721637553477201</v>
      </c>
      <c r="CC1066" s="7">
        <v>3.9717881840390899E-2</v>
      </c>
      <c r="CD1066" s="7">
        <v>7.9529011893596397</v>
      </c>
      <c r="CE1066" s="7">
        <v>0.24829538524382297</v>
      </c>
      <c r="CF1066" s="7"/>
      <c r="CG1066" s="7"/>
      <c r="CH1066" s="7"/>
      <c r="CI1066" s="7"/>
      <c r="CJ1066" s="7"/>
      <c r="CK1066" s="7"/>
      <c r="CL1066" s="7"/>
      <c r="CM1066" s="7"/>
      <c r="CN1066" s="7"/>
      <c r="CO1066" s="7"/>
      <c r="CP1066" s="7"/>
      <c r="CQ1066" s="7"/>
      <c r="CR1066" s="7"/>
      <c r="CS1066" s="7"/>
      <c r="CT1066" s="7"/>
      <c r="CU1066" s="7"/>
      <c r="CV1066" s="7"/>
      <c r="CW1066" s="7"/>
      <c r="CX1066" s="7"/>
      <c r="CY1066" s="7"/>
      <c r="CZ1066" s="7"/>
      <c r="DA1066" s="7"/>
      <c r="DB1066" s="7"/>
      <c r="DC1066" s="7"/>
      <c r="DD1066" s="7"/>
      <c r="DE1066" s="7"/>
      <c r="DF1066" s="7"/>
      <c r="DG1066" s="7"/>
      <c r="DH1066" s="7"/>
      <c r="DI1066" s="7"/>
      <c r="DJ1066" s="7"/>
      <c r="DK1066" s="7"/>
      <c r="DL1066" s="7"/>
      <c r="DM1066" s="7"/>
      <c r="DN1066" s="7"/>
      <c r="DO1066" s="7"/>
      <c r="DP1066" s="7"/>
      <c r="DQ1066" s="7"/>
      <c r="DR1066" s="7"/>
      <c r="DS1066" s="7"/>
      <c r="DT1066" s="7"/>
      <c r="DU1066" s="7"/>
      <c r="DV1066" s="7"/>
      <c r="DW1066" s="7"/>
      <c r="DX1066" s="7"/>
      <c r="DY1066" s="7"/>
      <c r="DZ1066" s="7"/>
      <c r="EA1066" s="7"/>
      <c r="EB1066" s="7"/>
      <c r="EC1066" s="7"/>
      <c r="ED1066" s="7"/>
      <c r="EE1066" s="7"/>
      <c r="EF1066" s="7">
        <v>588</v>
      </c>
      <c r="EG1066" s="7">
        <v>2045</v>
      </c>
      <c r="EH1066" s="7">
        <v>733</v>
      </c>
      <c r="EI1066" s="7">
        <v>4044</v>
      </c>
      <c r="EJ1066" s="7">
        <v>1002</v>
      </c>
      <c r="EK1066" s="7">
        <v>3002</v>
      </c>
      <c r="EL1066" s="7">
        <v>0</v>
      </c>
      <c r="EM1066" s="7">
        <v>22</v>
      </c>
      <c r="EN1066" s="7">
        <v>311</v>
      </c>
      <c r="EO1066" s="7">
        <v>470</v>
      </c>
      <c r="EP1066" s="7">
        <v>72</v>
      </c>
      <c r="EQ1066" s="7">
        <v>33</v>
      </c>
    </row>
    <row r="1067" spans="1:147" x14ac:dyDescent="0.35">
      <c r="A1067" s="7" t="s">
        <v>1545</v>
      </c>
      <c r="B1067" s="7" t="e" vm="1">
        <v>#VALUE!</v>
      </c>
      <c r="C1067" s="7" t="e" vm="12">
        <v>#VALUE!</v>
      </c>
      <c r="D1067" s="7">
        <v>1</v>
      </c>
      <c r="E1067" s="7">
        <v>2836</v>
      </c>
      <c r="F1067" s="7">
        <v>1029</v>
      </c>
      <c r="G1067" s="7">
        <v>0</v>
      </c>
      <c r="H1067" s="7">
        <v>0</v>
      </c>
      <c r="I1067" s="7">
        <v>0</v>
      </c>
      <c r="J1067" s="7">
        <v>0</v>
      </c>
      <c r="K1067" s="7">
        <v>0</v>
      </c>
      <c r="L1067" s="7">
        <v>0</v>
      </c>
      <c r="M1067" s="7">
        <v>0</v>
      </c>
      <c r="N1067" s="7">
        <v>0</v>
      </c>
      <c r="O1067" s="7">
        <v>1</v>
      </c>
      <c r="P1067" s="7">
        <v>4.9748973071656799</v>
      </c>
      <c r="Q1067" s="7">
        <v>79063</v>
      </c>
      <c r="R1067" s="7">
        <v>0</v>
      </c>
      <c r="S1067" s="7">
        <v>0</v>
      </c>
      <c r="T1067" s="7">
        <v>0</v>
      </c>
      <c r="U1067" s="7">
        <v>0</v>
      </c>
      <c r="V1067" s="7">
        <v>0</v>
      </c>
      <c r="W1067" s="7">
        <v>0</v>
      </c>
      <c r="X1067" s="7">
        <v>0</v>
      </c>
      <c r="Y1067" s="7">
        <v>0</v>
      </c>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c r="CE1067" s="7"/>
      <c r="CF1067" s="7"/>
      <c r="CG1067" s="7"/>
      <c r="CH1067" s="7"/>
      <c r="CI1067" s="7"/>
      <c r="CJ1067" s="7"/>
      <c r="CK1067" s="7"/>
      <c r="CL1067" s="7"/>
      <c r="CM1067" s="7"/>
      <c r="CN1067" s="7"/>
      <c r="CO1067" s="7"/>
      <c r="CP1067" s="7"/>
      <c r="CQ1067" s="7"/>
      <c r="CR1067" s="7"/>
      <c r="CS1067" s="7"/>
      <c r="CT1067" s="7"/>
      <c r="CU1067" s="7"/>
      <c r="CV1067" s="7"/>
      <c r="CW1067" s="7"/>
      <c r="CX1067" s="7"/>
      <c r="CY1067" s="7"/>
      <c r="CZ1067" s="7"/>
      <c r="DA1067" s="7"/>
      <c r="DB1067" s="7"/>
      <c r="DC1067" s="7"/>
      <c r="DD1067" s="7"/>
      <c r="DE1067" s="7"/>
      <c r="DF1067" s="7"/>
      <c r="DG1067" s="7"/>
      <c r="DH1067" s="7"/>
      <c r="DI1067" s="7"/>
      <c r="DJ1067" s="7"/>
      <c r="DK1067" s="7"/>
      <c r="DL1067" s="7"/>
      <c r="DM1067" s="7"/>
      <c r="DN1067" s="7"/>
      <c r="DO1067" s="7"/>
      <c r="DP1067" s="7"/>
      <c r="DQ1067" s="7"/>
      <c r="DR1067" s="7"/>
      <c r="DS1067" s="7"/>
      <c r="DT1067" s="7"/>
      <c r="DU1067" s="7"/>
      <c r="DV1067" s="7"/>
      <c r="DW1067" s="7"/>
      <c r="DX1067" s="7"/>
      <c r="DY1067" s="7"/>
      <c r="DZ1067" s="7"/>
      <c r="EA1067" s="7"/>
      <c r="EB1067" s="7"/>
      <c r="EC1067" s="7"/>
      <c r="ED1067" s="7"/>
      <c r="EE1067" s="7"/>
      <c r="EF1067" s="7">
        <v>413</v>
      </c>
      <c r="EG1067" s="7">
        <v>692</v>
      </c>
      <c r="EH1067" s="7">
        <v>319</v>
      </c>
      <c r="EI1067" s="7">
        <v>802</v>
      </c>
      <c r="EJ1067" s="7">
        <v>1708</v>
      </c>
      <c r="EK1067" s="7">
        <v>55</v>
      </c>
      <c r="EL1067" s="7">
        <v>0</v>
      </c>
      <c r="EM1067" s="7">
        <v>18</v>
      </c>
      <c r="EN1067" s="7">
        <v>253</v>
      </c>
      <c r="EO1067" s="7">
        <v>372</v>
      </c>
      <c r="EP1067" s="7">
        <v>72</v>
      </c>
      <c r="EQ1067" s="7">
        <v>72</v>
      </c>
    </row>
    <row r="1068" spans="1:147" x14ac:dyDescent="0.35">
      <c r="A1068" s="7" t="s">
        <v>1546</v>
      </c>
      <c r="B1068" s="7" t="e" vm="1">
        <v>#VALUE!</v>
      </c>
      <c r="C1068" s="7" t="e" vm="12">
        <v>#VALUE!</v>
      </c>
      <c r="D1068" s="7">
        <v>1</v>
      </c>
      <c r="E1068" s="7">
        <v>7154</v>
      </c>
      <c r="F1068" s="7">
        <v>2923</v>
      </c>
      <c r="G1068" s="7">
        <v>0</v>
      </c>
      <c r="H1068" s="7">
        <v>25</v>
      </c>
      <c r="I1068" s="7">
        <v>0.34945485043332403</v>
      </c>
      <c r="J1068" s="7">
        <v>0</v>
      </c>
      <c r="K1068" s="7">
        <v>0</v>
      </c>
      <c r="L1068" s="7">
        <v>0</v>
      </c>
      <c r="M1068" s="7">
        <v>0</v>
      </c>
      <c r="N1068" s="7">
        <v>1</v>
      </c>
      <c r="O1068" s="7">
        <v>0</v>
      </c>
      <c r="P1068" s="7">
        <v>10.9522405660377</v>
      </c>
      <c r="Q1068" s="7">
        <v>91130</v>
      </c>
      <c r="R1068" s="7">
        <v>1</v>
      </c>
      <c r="S1068" s="7">
        <v>1</v>
      </c>
      <c r="T1068" s="7">
        <v>1</v>
      </c>
      <c r="U1068" s="7">
        <v>1</v>
      </c>
      <c r="V1068" s="7">
        <v>1</v>
      </c>
      <c r="W1068" s="7">
        <v>0</v>
      </c>
      <c r="X1068" s="7">
        <v>0</v>
      </c>
      <c r="Y1068" s="7">
        <v>1</v>
      </c>
      <c r="Z1068" s="7">
        <v>1275.28791929781</v>
      </c>
      <c r="AA1068" s="7">
        <v>4730.8049130346599</v>
      </c>
      <c r="AB1068" s="7">
        <v>1275.28791929781</v>
      </c>
      <c r="AC1068" s="7">
        <v>343.76980594731901</v>
      </c>
      <c r="AD1068" s="7">
        <v>1282.4799495043701</v>
      </c>
      <c r="AE1068" s="7">
        <v>343.76980594731901</v>
      </c>
      <c r="AF1068" s="7">
        <v>4730.8049130346599</v>
      </c>
      <c r="AG1068" s="7">
        <v>66.128108932550504</v>
      </c>
      <c r="AH1068" s="7">
        <v>1282.4799495043701</v>
      </c>
      <c r="AI1068" s="7">
        <v>17.9267535575115</v>
      </c>
      <c r="AJ1068" s="7">
        <v>810.04982927069102</v>
      </c>
      <c r="AK1068" s="7">
        <v>11.3230336772532</v>
      </c>
      <c r="AL1068" s="7">
        <v>910.41854541131795</v>
      </c>
      <c r="AM1068" s="7">
        <v>12.726007064737498</v>
      </c>
      <c r="AN1068" s="7">
        <v>2118.81167696789</v>
      </c>
      <c r="AO1068" s="7">
        <v>29.617160706847802</v>
      </c>
      <c r="AP1068" s="7">
        <v>2146.2706670570201</v>
      </c>
      <c r="AQ1068" s="7">
        <v>30.000987797833602</v>
      </c>
      <c r="AR1068" s="7">
        <v>194.311416896526</v>
      </c>
      <c r="AS1068" s="7">
        <v>2.7161226851625102</v>
      </c>
      <c r="AT1068" s="7">
        <v>3.9999999105930302</v>
      </c>
      <c r="AU1068" s="7">
        <v>5.5912774819583899E-2</v>
      </c>
      <c r="AV1068" s="7">
        <v>15.744388886028901</v>
      </c>
      <c r="AW1068" s="7">
        <v>0.22007812253325301</v>
      </c>
      <c r="AX1068" s="7">
        <v>251.666785950307</v>
      </c>
      <c r="AY1068" s="7">
        <v>3.5178471617319897</v>
      </c>
      <c r="AZ1068" s="7">
        <v>353.00641587842301</v>
      </c>
      <c r="BA1068" s="7">
        <v>4.93439217051192</v>
      </c>
      <c r="BB1068" s="7">
        <v>159.74745621334301</v>
      </c>
      <c r="BC1068" s="7">
        <v>5.46518837541372</v>
      </c>
      <c r="BD1068" s="7">
        <v>138.506992345821</v>
      </c>
      <c r="BE1068" s="7">
        <v>4.7385218045098005</v>
      </c>
      <c r="BF1068" s="7">
        <v>1275.28791929781</v>
      </c>
      <c r="BG1068" s="7">
        <v>17.826221963905699</v>
      </c>
      <c r="BH1068" s="7">
        <v>343.76980594731901</v>
      </c>
      <c r="BI1068" s="7">
        <v>4.8052810448325198</v>
      </c>
      <c r="BJ1068" s="7">
        <v>243.44112715125101</v>
      </c>
      <c r="BK1068" s="7">
        <v>3.4028673071184103</v>
      </c>
      <c r="BL1068" s="7">
        <v>204.05098084732899</v>
      </c>
      <c r="BM1068" s="7">
        <v>2.85226419971106</v>
      </c>
      <c r="BN1068" s="7">
        <v>622.29798391461395</v>
      </c>
      <c r="BO1068" s="7">
        <v>8.6986019557536203</v>
      </c>
      <c r="BP1068" s="7">
        <v>457.94791505485802</v>
      </c>
      <c r="BQ1068" s="7">
        <v>6.4012848064699108</v>
      </c>
      <c r="BR1068" s="7">
        <v>121.03547767922301</v>
      </c>
      <c r="BS1068" s="7">
        <v>1.6918573899807499</v>
      </c>
      <c r="BT1068" s="7">
        <v>3.9999999105930302</v>
      </c>
      <c r="BU1068" s="7">
        <v>5.5912774819583899E-2</v>
      </c>
      <c r="BV1068" s="7">
        <v>0.46576693654060403</v>
      </c>
      <c r="BW1068" s="7">
        <v>6.5105806058233708E-3</v>
      </c>
      <c r="BX1068" s="7">
        <v>69.540783109608995</v>
      </c>
      <c r="BY1068" s="7">
        <v>0.97205455842338595</v>
      </c>
      <c r="BZ1068" s="7">
        <v>76.060555187054007</v>
      </c>
      <c r="CA1068" s="7">
        <v>1.0631891974707</v>
      </c>
      <c r="CB1068" s="7">
        <v>40.651489508338301</v>
      </c>
      <c r="CC1068" s="7">
        <v>1.3907454501655199</v>
      </c>
      <c r="CD1068" s="7">
        <v>34.668309936067097</v>
      </c>
      <c r="CE1068" s="7">
        <v>1.18605234129549</v>
      </c>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v>1616</v>
      </c>
      <c r="EG1068" s="7">
        <v>1291</v>
      </c>
      <c r="EH1068" s="7">
        <v>1299</v>
      </c>
      <c r="EI1068" s="7">
        <v>3409</v>
      </c>
      <c r="EJ1068" s="7">
        <v>2996</v>
      </c>
      <c r="EK1068" s="7">
        <v>258</v>
      </c>
      <c r="EL1068" s="7">
        <v>4</v>
      </c>
      <c r="EM1068" s="7">
        <v>29</v>
      </c>
      <c r="EN1068" s="7">
        <v>458</v>
      </c>
      <c r="EO1068" s="7">
        <v>670</v>
      </c>
      <c r="EP1068" s="7">
        <v>335</v>
      </c>
      <c r="EQ1068" s="7">
        <v>206</v>
      </c>
    </row>
    <row r="1069" spans="1:147" x14ac:dyDescent="0.35">
      <c r="A1069" s="7" t="s">
        <v>1547</v>
      </c>
      <c r="B1069" s="7" t="e" vm="1">
        <v>#VALUE!</v>
      </c>
      <c r="C1069" s="7" t="e" vm="12">
        <v>#VALUE!</v>
      </c>
      <c r="D1069" s="7">
        <v>1</v>
      </c>
      <c r="E1069" s="7">
        <v>3310</v>
      </c>
      <c r="F1069" s="7">
        <v>1357</v>
      </c>
      <c r="G1069" s="7">
        <v>0</v>
      </c>
      <c r="H1069" s="7">
        <v>10</v>
      </c>
      <c r="I1069" s="7">
        <v>0.30211480362537763</v>
      </c>
      <c r="J1069" s="7">
        <v>0</v>
      </c>
      <c r="K1069" s="7">
        <v>0</v>
      </c>
      <c r="L1069" s="7">
        <v>0</v>
      </c>
      <c r="M1069" s="7">
        <v>0</v>
      </c>
      <c r="N1069" s="7">
        <v>0</v>
      </c>
      <c r="O1069" s="7">
        <v>0</v>
      </c>
      <c r="P1069" s="7">
        <v>7.0960698689956301</v>
      </c>
      <c r="Q1069" s="7">
        <v>87286</v>
      </c>
      <c r="R1069" s="7">
        <v>0</v>
      </c>
      <c r="S1069" s="7">
        <v>1</v>
      </c>
      <c r="T1069" s="7">
        <v>0</v>
      </c>
      <c r="U1069" s="7">
        <v>1</v>
      </c>
      <c r="V1069" s="7">
        <v>0</v>
      </c>
      <c r="W1069" s="7">
        <v>0</v>
      </c>
      <c r="X1069" s="7">
        <v>0</v>
      </c>
      <c r="Y1069" s="7">
        <v>0</v>
      </c>
      <c r="Z1069" s="7">
        <v>359.12309663719498</v>
      </c>
      <c r="AA1069" s="7">
        <v>2227.1787358792999</v>
      </c>
      <c r="AB1069" s="7">
        <v>359.12309663719498</v>
      </c>
      <c r="AC1069" s="7">
        <v>101.145431404002</v>
      </c>
      <c r="AD1069" s="7">
        <v>567.15420130059101</v>
      </c>
      <c r="AE1069" s="7">
        <v>101.145431404002</v>
      </c>
      <c r="AF1069" s="7">
        <v>2227.1787358792999</v>
      </c>
      <c r="AG1069" s="7">
        <v>67.286366642879202</v>
      </c>
      <c r="AH1069" s="7">
        <v>567.15420130059101</v>
      </c>
      <c r="AI1069" s="7">
        <v>17.134568015123598</v>
      </c>
      <c r="AJ1069" s="7">
        <v>491.95487682550998</v>
      </c>
      <c r="AK1069" s="7">
        <v>14.862685100468601</v>
      </c>
      <c r="AL1069" s="7">
        <v>244.46239974630001</v>
      </c>
      <c r="AM1069" s="7">
        <v>7.3855709893142096</v>
      </c>
      <c r="AN1069" s="7">
        <v>1007.89132613253</v>
      </c>
      <c r="AO1069" s="7">
        <v>30.449889007025099</v>
      </c>
      <c r="AP1069" s="7">
        <v>1022.76862923159</v>
      </c>
      <c r="AQ1069" s="7">
        <v>30.899354357449798</v>
      </c>
      <c r="AR1069" s="7">
        <v>49.061942622560302</v>
      </c>
      <c r="AS1069" s="7">
        <v>1.48223391608944</v>
      </c>
      <c r="AT1069" s="7">
        <v>0</v>
      </c>
      <c r="AU1069" s="7">
        <v>0</v>
      </c>
      <c r="AV1069" s="7">
        <v>6.7234870642423603</v>
      </c>
      <c r="AW1069" s="7">
        <v>0.20312649740913502</v>
      </c>
      <c r="AX1069" s="7">
        <v>140.733356617711</v>
      </c>
      <c r="AY1069" s="7">
        <v>4.2517630398100099</v>
      </c>
      <c r="AZ1069" s="7">
        <v>227.05275655267599</v>
      </c>
      <c r="BA1069" s="7">
        <v>6.8595998958512494</v>
      </c>
      <c r="BB1069" s="7">
        <v>66.848440916578994</v>
      </c>
      <c r="BC1069" s="7">
        <v>4.92619314049956</v>
      </c>
      <c r="BD1069" s="7">
        <v>104.731486302237</v>
      </c>
      <c r="BE1069" s="7">
        <v>7.7178692927219501</v>
      </c>
      <c r="BF1069" s="7">
        <v>359.12309663719498</v>
      </c>
      <c r="BG1069" s="7">
        <v>10.849640381788401</v>
      </c>
      <c r="BH1069" s="7">
        <v>101.145431404002</v>
      </c>
      <c r="BI1069" s="7">
        <v>3.05575321462242</v>
      </c>
      <c r="BJ1069" s="7">
        <v>52.064991818304399</v>
      </c>
      <c r="BK1069" s="7">
        <v>1.57296047789439</v>
      </c>
      <c r="BL1069" s="7">
        <v>62.1396039446117</v>
      </c>
      <c r="BM1069" s="7">
        <v>1.8773294243085099</v>
      </c>
      <c r="BN1069" s="7">
        <v>228.316467975965</v>
      </c>
      <c r="BO1069" s="7">
        <v>6.8977784886998403</v>
      </c>
      <c r="BP1069" s="7">
        <v>97.634896795614594</v>
      </c>
      <c r="BQ1069" s="7">
        <v>2.9496947672391101</v>
      </c>
      <c r="BR1069" s="7">
        <v>13.927966236398801</v>
      </c>
      <c r="BS1069" s="7">
        <v>0.42078447844105099</v>
      </c>
      <c r="BT1069" s="7">
        <v>0</v>
      </c>
      <c r="BU1069" s="7">
        <v>0</v>
      </c>
      <c r="BV1069" s="7">
        <v>1.14228443801403</v>
      </c>
      <c r="BW1069" s="7">
        <v>3.4510103867493404E-2</v>
      </c>
      <c r="BX1069" s="7">
        <v>18.101480879122398</v>
      </c>
      <c r="BY1069" s="7">
        <v>0.54687253411245906</v>
      </c>
      <c r="BZ1069" s="7">
        <v>27.930610078765302</v>
      </c>
      <c r="CA1069" s="7">
        <v>0.84382507790831796</v>
      </c>
      <c r="CB1069" s="7">
        <v>18.881137342992599</v>
      </c>
      <c r="CC1069" s="7">
        <v>1.39138816086902</v>
      </c>
      <c r="CD1069" s="7">
        <v>22.9332975877041</v>
      </c>
      <c r="CE1069" s="7">
        <v>1.68999982223317</v>
      </c>
      <c r="CF1069" s="7"/>
      <c r="CG1069" s="7"/>
      <c r="CH1069" s="7"/>
      <c r="CI1069" s="7"/>
      <c r="CJ1069" s="7"/>
      <c r="CK1069" s="7"/>
      <c r="CL1069" s="7"/>
      <c r="CM1069" s="7"/>
      <c r="CN1069" s="7"/>
      <c r="CO1069" s="7"/>
      <c r="CP1069" s="7"/>
      <c r="CQ1069" s="7"/>
      <c r="CR1069" s="7"/>
      <c r="CS1069" s="7"/>
      <c r="CT1069" s="7"/>
      <c r="CU1069" s="7"/>
      <c r="CV1069" s="7"/>
      <c r="CW1069" s="7"/>
      <c r="CX1069" s="7"/>
      <c r="CY1069" s="7"/>
      <c r="CZ1069" s="7"/>
      <c r="DA1069" s="7"/>
      <c r="DB1069" s="7"/>
      <c r="DC1069" s="7"/>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7"/>
      <c r="EA1069" s="7"/>
      <c r="EB1069" s="7"/>
      <c r="EC1069" s="7"/>
      <c r="ED1069" s="7"/>
      <c r="EE1069" s="7"/>
      <c r="EF1069" s="7">
        <v>1008</v>
      </c>
      <c r="EG1069" s="7">
        <v>720</v>
      </c>
      <c r="EH1069" s="7">
        <v>377</v>
      </c>
      <c r="EI1069" s="7">
        <v>1641</v>
      </c>
      <c r="EJ1069" s="7">
        <v>1379</v>
      </c>
      <c r="EK1069" s="7">
        <v>76</v>
      </c>
      <c r="EL1069" s="7">
        <v>1</v>
      </c>
      <c r="EM1069" s="7">
        <v>11</v>
      </c>
      <c r="EN1069" s="7">
        <v>202</v>
      </c>
      <c r="EO1069" s="7">
        <v>318</v>
      </c>
      <c r="EP1069" s="7">
        <v>107</v>
      </c>
      <c r="EQ1069" s="7">
        <v>142</v>
      </c>
    </row>
    <row r="1070" spans="1:147" x14ac:dyDescent="0.35">
      <c r="A1070" s="7" t="s">
        <v>1548</v>
      </c>
      <c r="B1070" s="7" t="e" vm="1">
        <v>#VALUE!</v>
      </c>
      <c r="C1070" s="7" t="e" vm="12">
        <v>#VALUE!</v>
      </c>
      <c r="D1070" s="7">
        <v>1</v>
      </c>
      <c r="E1070" s="7">
        <v>3279</v>
      </c>
      <c r="F1070" s="7">
        <v>1286</v>
      </c>
      <c r="G1070" s="7">
        <v>0</v>
      </c>
      <c r="H1070" s="7">
        <v>9</v>
      </c>
      <c r="I1070" s="7">
        <v>0.27447392497712719</v>
      </c>
      <c r="J1070" s="7">
        <v>0</v>
      </c>
      <c r="K1070" s="7">
        <v>0</v>
      </c>
      <c r="L1070" s="7">
        <v>0</v>
      </c>
      <c r="M1070" s="7">
        <v>0</v>
      </c>
      <c r="N1070" s="7">
        <v>0</v>
      </c>
      <c r="O1070" s="7">
        <v>0</v>
      </c>
      <c r="P1070" s="7">
        <v>17.704280155642</v>
      </c>
      <c r="Q1070" s="7">
        <v>100469</v>
      </c>
      <c r="R1070" s="7">
        <v>0</v>
      </c>
      <c r="S1070" s="7">
        <v>1</v>
      </c>
      <c r="T1070" s="7">
        <v>0</v>
      </c>
      <c r="U1070" s="7">
        <v>1</v>
      </c>
      <c r="V1070" s="7">
        <v>0</v>
      </c>
      <c r="W1070" s="7">
        <v>0</v>
      </c>
      <c r="X1070" s="7">
        <v>0</v>
      </c>
      <c r="Y1070" s="7">
        <v>0</v>
      </c>
      <c r="Z1070" s="7">
        <v>119.25194215774501</v>
      </c>
      <c r="AA1070" s="7">
        <v>3047.1694708354798</v>
      </c>
      <c r="AB1070" s="7">
        <v>119.25194215774501</v>
      </c>
      <c r="AC1070" s="7">
        <v>15.598355293273899</v>
      </c>
      <c r="AD1070" s="7">
        <v>824.271207452868</v>
      </c>
      <c r="AE1070" s="7">
        <v>15.598355293273899</v>
      </c>
      <c r="AF1070" s="7">
        <v>3047.1694708354798</v>
      </c>
      <c r="AG1070" s="7">
        <v>92.929840525632102</v>
      </c>
      <c r="AH1070" s="7">
        <v>824.271207452868</v>
      </c>
      <c r="AI1070" s="7">
        <v>25.1378837283583</v>
      </c>
      <c r="AJ1070" s="7">
        <v>552.738405767421</v>
      </c>
      <c r="AK1070" s="7">
        <v>16.856919968509303</v>
      </c>
      <c r="AL1070" s="7">
        <v>381.79781467036798</v>
      </c>
      <c r="AM1070" s="7">
        <v>11.643727193362901</v>
      </c>
      <c r="AN1070" s="7">
        <v>2080.5256744562598</v>
      </c>
      <c r="AO1070" s="7">
        <v>63.450005320410597</v>
      </c>
      <c r="AP1070" s="7">
        <v>771.29209788516198</v>
      </c>
      <c r="AQ1070" s="7">
        <v>23.5221743789314</v>
      </c>
      <c r="AR1070" s="7">
        <v>84.385222747921901</v>
      </c>
      <c r="AS1070" s="7">
        <v>2.5735048108545899</v>
      </c>
      <c r="AT1070" s="7">
        <v>0</v>
      </c>
      <c r="AU1070" s="7">
        <v>0</v>
      </c>
      <c r="AV1070" s="7">
        <v>8.0000000353902596</v>
      </c>
      <c r="AW1070" s="7">
        <v>0.243976823281191</v>
      </c>
      <c r="AX1070" s="7">
        <v>102.966486605146</v>
      </c>
      <c r="AY1070" s="7">
        <v>3.1401795244021398</v>
      </c>
      <c r="AZ1070" s="7">
        <v>260.79684396460698</v>
      </c>
      <c r="BA1070" s="7">
        <v>7.9535481538458797</v>
      </c>
      <c r="BB1070" s="7">
        <v>52.212301344669001</v>
      </c>
      <c r="BC1070" s="7">
        <v>4.0600545369104903</v>
      </c>
      <c r="BD1070" s="7">
        <v>88.110060253311502</v>
      </c>
      <c r="BE1070" s="7">
        <v>6.8514821347831694</v>
      </c>
      <c r="BF1070" s="7">
        <v>119.25194215774501</v>
      </c>
      <c r="BG1070" s="7">
        <v>3.6368387361313004</v>
      </c>
      <c r="BH1070" s="7">
        <v>15.598355293273899</v>
      </c>
      <c r="BI1070" s="7">
        <v>0.47570464450362698</v>
      </c>
      <c r="BJ1070" s="7">
        <v>9.5746765732765198</v>
      </c>
      <c r="BK1070" s="7">
        <v>0.29199989549486199</v>
      </c>
      <c r="BL1070" s="7">
        <v>15.8592027127743</v>
      </c>
      <c r="BM1070" s="7">
        <v>0.48365973506478405</v>
      </c>
      <c r="BN1070" s="7">
        <v>93.284304618835407</v>
      </c>
      <c r="BO1070" s="7">
        <v>2.8449010252770801</v>
      </c>
      <c r="BP1070" s="7">
        <v>23.521547436714201</v>
      </c>
      <c r="BQ1070" s="7">
        <v>0.717339049610069</v>
      </c>
      <c r="BR1070" s="7">
        <v>1.5537084583193099</v>
      </c>
      <c r="BS1070" s="7">
        <v>4.7383606536117895E-2</v>
      </c>
      <c r="BT1070" s="7">
        <v>0</v>
      </c>
      <c r="BU1070" s="7">
        <v>0</v>
      </c>
      <c r="BV1070" s="7">
        <v>0.229662025347352</v>
      </c>
      <c r="BW1070" s="7">
        <v>7.0040263905871303E-3</v>
      </c>
      <c r="BX1070" s="7">
        <v>0.66271822527051005</v>
      </c>
      <c r="BY1070" s="7">
        <v>2.0210985827097003E-2</v>
      </c>
      <c r="BZ1070" s="7">
        <v>5.1697270125150698</v>
      </c>
      <c r="CA1070" s="7">
        <v>0.15766169602058799</v>
      </c>
      <c r="CB1070" s="7">
        <v>1.48049961030483</v>
      </c>
      <c r="CC1070" s="7">
        <v>0.11512438649337699</v>
      </c>
      <c r="CD1070" s="7">
        <v>3.02820593118668</v>
      </c>
      <c r="CE1070" s="7">
        <v>0.23547480024779799</v>
      </c>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v>1029</v>
      </c>
      <c r="EG1070" s="7">
        <v>606</v>
      </c>
      <c r="EH1070" s="7">
        <v>407</v>
      </c>
      <c r="EI1070" s="7">
        <v>2250</v>
      </c>
      <c r="EJ1070" s="7">
        <v>821</v>
      </c>
      <c r="EK1070" s="7">
        <v>87</v>
      </c>
      <c r="EL1070" s="7">
        <v>0</v>
      </c>
      <c r="EM1070" s="7">
        <v>8</v>
      </c>
      <c r="EN1070" s="7">
        <v>113</v>
      </c>
      <c r="EO1070" s="7">
        <v>289</v>
      </c>
      <c r="EP1070" s="7">
        <v>58</v>
      </c>
      <c r="EQ1070" s="7">
        <v>93</v>
      </c>
    </row>
    <row r="1071" spans="1:147" x14ac:dyDescent="0.35">
      <c r="A1071" s="7" t="s">
        <v>1549</v>
      </c>
      <c r="B1071" s="7" t="e" vm="1">
        <v>#VALUE!</v>
      </c>
      <c r="C1071" s="7" t="e" vm="12">
        <v>#VALUE!</v>
      </c>
      <c r="D1071" s="7">
        <v>1</v>
      </c>
      <c r="E1071" s="7">
        <v>7026</v>
      </c>
      <c r="F1071" s="7">
        <v>1366</v>
      </c>
      <c r="G1071" s="7">
        <v>0</v>
      </c>
      <c r="H1071" s="7">
        <v>3573</v>
      </c>
      <c r="I1071" s="7">
        <v>50.853970964987191</v>
      </c>
      <c r="J1071" s="7">
        <v>0</v>
      </c>
      <c r="K1071" s="7">
        <v>0</v>
      </c>
      <c r="L1071" s="7">
        <v>0</v>
      </c>
      <c r="M1071" s="7">
        <v>0</v>
      </c>
      <c r="N1071" s="7">
        <v>0</v>
      </c>
      <c r="O1071" s="7">
        <v>0</v>
      </c>
      <c r="P1071" s="7">
        <v>4.1894353369763202</v>
      </c>
      <c r="Q1071" s="7">
        <v>115278</v>
      </c>
      <c r="R1071" s="7">
        <v>1</v>
      </c>
      <c r="S1071" s="7">
        <v>1</v>
      </c>
      <c r="T1071" s="7">
        <v>1</v>
      </c>
      <c r="U1071" s="7">
        <v>1</v>
      </c>
      <c r="V1071" s="7">
        <v>1</v>
      </c>
      <c r="W1071" s="7">
        <v>0</v>
      </c>
      <c r="X1071" s="7">
        <v>0</v>
      </c>
      <c r="Y1071" s="7">
        <v>0</v>
      </c>
      <c r="Z1071" s="7">
        <v>5591.6713243350396</v>
      </c>
      <c r="AA1071" s="7">
        <v>7026.0000641656397</v>
      </c>
      <c r="AB1071" s="7">
        <v>5591.6713243350396</v>
      </c>
      <c r="AC1071" s="7">
        <v>244.69128314033199</v>
      </c>
      <c r="AD1071" s="7">
        <v>602.33585564783402</v>
      </c>
      <c r="AE1071" s="7">
        <v>244.69128314033199</v>
      </c>
      <c r="AF1071" s="7">
        <v>7026.0000641656397</v>
      </c>
      <c r="AG1071" s="7">
        <v>100.00000091326</v>
      </c>
      <c r="AH1071" s="7">
        <v>602.33585564783402</v>
      </c>
      <c r="AI1071" s="7">
        <v>8.5729555315660999</v>
      </c>
      <c r="AJ1071" s="7">
        <v>580.00000673616898</v>
      </c>
      <c r="AK1071" s="7">
        <v>8.2550527574177206</v>
      </c>
      <c r="AL1071" s="7">
        <v>646.00000926593896</v>
      </c>
      <c r="AM1071" s="7">
        <v>9.1944208549094704</v>
      </c>
      <c r="AN1071" s="7">
        <v>5376.0000621398503</v>
      </c>
      <c r="AO1071" s="7">
        <v>76.515799347279398</v>
      </c>
      <c r="AP1071" s="7">
        <v>947.00000877576497</v>
      </c>
      <c r="AQ1071" s="7">
        <v>13.478508522285301</v>
      </c>
      <c r="AR1071" s="7">
        <v>424.00000146369001</v>
      </c>
      <c r="AS1071" s="7">
        <v>6.0347281734086193</v>
      </c>
      <c r="AT1071" s="7">
        <v>4.0000000799773296</v>
      </c>
      <c r="AU1071" s="7">
        <v>5.6931398804117905E-2</v>
      </c>
      <c r="AV1071" s="7">
        <v>15.999999986612201</v>
      </c>
      <c r="AW1071" s="7">
        <v>0.22772559047270499</v>
      </c>
      <c r="AX1071" s="7">
        <v>259.000001118066</v>
      </c>
      <c r="AY1071" s="7">
        <v>3.6863080147746397</v>
      </c>
      <c r="AZ1071" s="7">
        <v>456.00000320121501</v>
      </c>
      <c r="BA1071" s="7">
        <v>6.4901793794650597</v>
      </c>
      <c r="BB1071" s="7">
        <v>46.507716372028398</v>
      </c>
      <c r="BC1071" s="7">
        <v>3.4046644489039801</v>
      </c>
      <c r="BD1071" s="7">
        <v>24.070484790819499</v>
      </c>
      <c r="BE1071" s="7">
        <v>1.7621145527686299</v>
      </c>
      <c r="BF1071" s="7">
        <v>5591.6713243350396</v>
      </c>
      <c r="BG1071" s="7">
        <v>79.585415945559902</v>
      </c>
      <c r="BH1071" s="7">
        <v>244.69128314033199</v>
      </c>
      <c r="BI1071" s="7">
        <v>3.4826541864550502</v>
      </c>
      <c r="BJ1071" s="7">
        <v>392.42912521120201</v>
      </c>
      <c r="BK1071" s="7">
        <v>5.5853846457614802</v>
      </c>
      <c r="BL1071" s="7">
        <v>444.28192156553303</v>
      </c>
      <c r="BM1071" s="7">
        <v>6.3233976880946896</v>
      </c>
      <c r="BN1071" s="7">
        <v>4529.77983676642</v>
      </c>
      <c r="BO1071" s="7">
        <v>64.471674306382297</v>
      </c>
      <c r="BP1071" s="7">
        <v>489.12937523890298</v>
      </c>
      <c r="BQ1071" s="7">
        <v>6.9617047429391201</v>
      </c>
      <c r="BR1071" s="7">
        <v>362.47411595133599</v>
      </c>
      <c r="BS1071" s="7">
        <v>5.15903950969735</v>
      </c>
      <c r="BT1071" s="7">
        <v>3.4896207625279199</v>
      </c>
      <c r="BU1071" s="7">
        <v>4.9667246833588405E-2</v>
      </c>
      <c r="BV1071" s="7">
        <v>10.616870798752601</v>
      </c>
      <c r="BW1071" s="7">
        <v>0.15110832335258501</v>
      </c>
      <c r="BX1071" s="7">
        <v>196.18151328573001</v>
      </c>
      <c r="BY1071" s="7">
        <v>2.7922219368876999</v>
      </c>
      <c r="BZ1071" s="7">
        <v>353.67280443827599</v>
      </c>
      <c r="CA1071" s="7">
        <v>5.0337717682646801</v>
      </c>
      <c r="CB1071" s="7">
        <v>19.038694096147101</v>
      </c>
      <c r="CC1071" s="7">
        <v>1.3937550582831</v>
      </c>
      <c r="CD1071" s="7">
        <v>16.745265432517002</v>
      </c>
      <c r="CE1071" s="7">
        <v>1.2258613054551302</v>
      </c>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v>711</v>
      </c>
      <c r="EG1071" s="7">
        <v>580</v>
      </c>
      <c r="EH1071" s="7">
        <v>646</v>
      </c>
      <c r="EI1071" s="7">
        <v>5376</v>
      </c>
      <c r="EJ1071" s="7">
        <v>947</v>
      </c>
      <c r="EK1071" s="7">
        <v>424</v>
      </c>
      <c r="EL1071" s="7">
        <v>4</v>
      </c>
      <c r="EM1071" s="7">
        <v>16</v>
      </c>
      <c r="EN1071" s="7">
        <v>259</v>
      </c>
      <c r="EO1071" s="7">
        <v>456</v>
      </c>
      <c r="EP1071" s="7">
        <v>47</v>
      </c>
      <c r="EQ1071" s="7">
        <v>24</v>
      </c>
    </row>
    <row r="1072" spans="1:147" x14ac:dyDescent="0.35">
      <c r="A1072" s="7" t="s">
        <v>1550</v>
      </c>
      <c r="B1072" s="7" t="e" vm="1">
        <v>#VALUE!</v>
      </c>
      <c r="C1072" s="7" t="e" vm="12">
        <v>#VALUE!</v>
      </c>
      <c r="D1072" s="7">
        <v>1</v>
      </c>
      <c r="E1072" s="7">
        <v>2270</v>
      </c>
      <c r="F1072" s="7">
        <v>957</v>
      </c>
      <c r="G1072" s="7">
        <v>0</v>
      </c>
      <c r="H1072" s="7">
        <v>22</v>
      </c>
      <c r="I1072" s="7">
        <v>0.96916299559471364</v>
      </c>
      <c r="J1072" s="7">
        <v>0</v>
      </c>
      <c r="K1072" s="7">
        <v>0</v>
      </c>
      <c r="L1072" s="7">
        <v>0</v>
      </c>
      <c r="M1072" s="7">
        <v>0</v>
      </c>
      <c r="N1072" s="7">
        <v>0</v>
      </c>
      <c r="O1072" s="7">
        <v>0</v>
      </c>
      <c r="P1072" s="7">
        <v>5.46959337891328</v>
      </c>
      <c r="Q1072" s="7">
        <v>127159</v>
      </c>
      <c r="R1072" s="7">
        <v>1</v>
      </c>
      <c r="S1072" s="7">
        <v>1</v>
      </c>
      <c r="T1072" s="7">
        <v>1</v>
      </c>
      <c r="U1072" s="7">
        <v>1</v>
      </c>
      <c r="V1072" s="7">
        <v>1</v>
      </c>
      <c r="W1072" s="7">
        <v>0</v>
      </c>
      <c r="X1072" s="7">
        <v>0</v>
      </c>
      <c r="Y1072" s="7">
        <v>0</v>
      </c>
      <c r="Z1072" s="7">
        <v>1744.92941232769</v>
      </c>
      <c r="AA1072" s="7">
        <v>2270.0000192299299</v>
      </c>
      <c r="AB1072" s="7">
        <v>1744.92941232769</v>
      </c>
      <c r="AC1072" s="7">
        <v>222.46787401400999</v>
      </c>
      <c r="AD1072" s="7">
        <v>287.76765453671601</v>
      </c>
      <c r="AE1072" s="7">
        <v>222.46787401400999</v>
      </c>
      <c r="AF1072" s="7">
        <v>2270.0000192299299</v>
      </c>
      <c r="AG1072" s="7">
        <v>100.00000084713301</v>
      </c>
      <c r="AH1072" s="7">
        <v>287.76765453671601</v>
      </c>
      <c r="AI1072" s="7">
        <v>12.676989186639501</v>
      </c>
      <c r="AJ1072" s="7">
        <v>339.00000163188599</v>
      </c>
      <c r="AK1072" s="7">
        <v>14.9339207767351</v>
      </c>
      <c r="AL1072" s="7">
        <v>403.00000080794399</v>
      </c>
      <c r="AM1072" s="7">
        <v>17.753304000349999</v>
      </c>
      <c r="AN1072" s="7">
        <v>1911.0000101626299</v>
      </c>
      <c r="AO1072" s="7">
        <v>84.185022474124807</v>
      </c>
      <c r="AP1072" s="7">
        <v>194.000000457097</v>
      </c>
      <c r="AQ1072" s="7">
        <v>8.5462555267443605</v>
      </c>
      <c r="AR1072" s="7">
        <v>110.000000810994</v>
      </c>
      <c r="AS1072" s="7">
        <v>4.8458150137001796</v>
      </c>
      <c r="AT1072" s="7">
        <v>1</v>
      </c>
      <c r="AU1072" s="7">
        <v>4.4052863436123399E-2</v>
      </c>
      <c r="AV1072" s="7">
        <v>0.99999994654686497</v>
      </c>
      <c r="AW1072" s="7">
        <v>4.4052861081359702E-2</v>
      </c>
      <c r="AX1072" s="7">
        <v>53.0000005941653</v>
      </c>
      <c r="AY1072" s="7">
        <v>2.3348017882892198</v>
      </c>
      <c r="AZ1072" s="7">
        <v>72.000000520442896</v>
      </c>
      <c r="BA1072" s="7">
        <v>3.1718061903278798</v>
      </c>
      <c r="BB1072" s="7">
        <v>24.544337866049801</v>
      </c>
      <c r="BC1072" s="7">
        <v>2.5647166004231803</v>
      </c>
      <c r="BD1072" s="7">
        <v>15.2760561815081</v>
      </c>
      <c r="BE1072" s="7">
        <v>1.5962441151001199</v>
      </c>
      <c r="BF1072" s="7">
        <v>1744.92941232769</v>
      </c>
      <c r="BG1072" s="7">
        <v>76.869137106946596</v>
      </c>
      <c r="BH1072" s="7">
        <v>222.46787401400999</v>
      </c>
      <c r="BI1072" s="7">
        <v>9.8003468728638694</v>
      </c>
      <c r="BJ1072" s="7">
        <v>254.700674645346</v>
      </c>
      <c r="BK1072" s="7">
        <v>11.220294037239901</v>
      </c>
      <c r="BL1072" s="7">
        <v>327.54764442869799</v>
      </c>
      <c r="BM1072" s="7">
        <v>14.429411648841301</v>
      </c>
      <c r="BN1072" s="7">
        <v>1501.45160409812</v>
      </c>
      <c r="BO1072" s="7">
        <v>66.143242471282903</v>
      </c>
      <c r="BP1072" s="7">
        <v>124.344833849514</v>
      </c>
      <c r="BQ1072" s="7">
        <v>5.47774598456009</v>
      </c>
      <c r="BR1072" s="7">
        <v>74.082275336420494</v>
      </c>
      <c r="BS1072" s="7">
        <v>3.2635363584326198</v>
      </c>
      <c r="BT1072" s="7">
        <v>0.69081848859786998</v>
      </c>
      <c r="BU1072" s="7">
        <v>3.0432532537351099E-2</v>
      </c>
      <c r="BV1072" s="7">
        <v>0.99999994654686497</v>
      </c>
      <c r="BW1072" s="7">
        <v>4.4052861081359702E-2</v>
      </c>
      <c r="BX1072" s="7">
        <v>43.359873613906203</v>
      </c>
      <c r="BY1072" s="7">
        <v>1.9101265909209801</v>
      </c>
      <c r="BZ1072" s="7">
        <v>55.941456150329898</v>
      </c>
      <c r="CA1072" s="7">
        <v>2.4643813282083702</v>
      </c>
      <c r="CB1072" s="7">
        <v>18.465684803159601</v>
      </c>
      <c r="CC1072" s="7">
        <v>1.9295386419184501</v>
      </c>
      <c r="CD1072" s="7">
        <v>11.7321109181645</v>
      </c>
      <c r="CE1072" s="7">
        <v>1.2259259057643201</v>
      </c>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v>359</v>
      </c>
      <c r="EG1072" s="7">
        <v>339</v>
      </c>
      <c r="EH1072" s="7">
        <v>403</v>
      </c>
      <c r="EI1072" s="7">
        <v>1911</v>
      </c>
      <c r="EJ1072" s="7">
        <v>194</v>
      </c>
      <c r="EK1072" s="7">
        <v>110</v>
      </c>
      <c r="EL1072" s="7">
        <v>1</v>
      </c>
      <c r="EM1072" s="7">
        <v>1</v>
      </c>
      <c r="EN1072" s="7">
        <v>53</v>
      </c>
      <c r="EO1072" s="7">
        <v>72</v>
      </c>
      <c r="EP1072" s="7">
        <v>30</v>
      </c>
      <c r="EQ1072" s="7">
        <v>17</v>
      </c>
    </row>
    <row r="1073" spans="1:147" x14ac:dyDescent="0.35">
      <c r="A1073" s="7" t="s">
        <v>1551</v>
      </c>
      <c r="B1073" s="7" t="e" vm="1">
        <v>#VALUE!</v>
      </c>
      <c r="C1073" s="7" t="e" vm="12">
        <v>#VALUE!</v>
      </c>
      <c r="D1073" s="7">
        <v>1</v>
      </c>
      <c r="E1073" s="7">
        <v>6260</v>
      </c>
      <c r="F1073" s="7">
        <v>2747</v>
      </c>
      <c r="G1073" s="7">
        <v>0</v>
      </c>
      <c r="H1073" s="7">
        <v>592</v>
      </c>
      <c r="I1073" s="7">
        <v>9.4568690095846648</v>
      </c>
      <c r="J1073" s="7">
        <v>0</v>
      </c>
      <c r="K1073" s="7">
        <v>0</v>
      </c>
      <c r="L1073" s="7">
        <v>0</v>
      </c>
      <c r="M1073" s="7">
        <v>0</v>
      </c>
      <c r="N1073" s="7">
        <v>0</v>
      </c>
      <c r="O1073" s="7">
        <v>0</v>
      </c>
      <c r="P1073" s="7">
        <v>7.9038395019024597</v>
      </c>
      <c r="Q1073" s="7">
        <v>90313</v>
      </c>
      <c r="R1073" s="7">
        <v>1</v>
      </c>
      <c r="S1073" s="7">
        <v>1</v>
      </c>
      <c r="T1073" s="7">
        <v>1</v>
      </c>
      <c r="U1073" s="7">
        <v>1</v>
      </c>
      <c r="V1073" s="7">
        <v>1</v>
      </c>
      <c r="W1073" s="7">
        <v>0</v>
      </c>
      <c r="X1073" s="7">
        <v>0</v>
      </c>
      <c r="Y1073" s="7">
        <v>0</v>
      </c>
      <c r="Z1073" s="7">
        <v>2533.8347712110699</v>
      </c>
      <c r="AA1073" s="7">
        <v>4702.0235021998997</v>
      </c>
      <c r="AB1073" s="7">
        <v>2533.8347712110699</v>
      </c>
      <c r="AC1073" s="7">
        <v>207.29586916548899</v>
      </c>
      <c r="AD1073" s="7">
        <v>505.12761035245899</v>
      </c>
      <c r="AE1073" s="7">
        <v>207.29586916548899</v>
      </c>
      <c r="AF1073" s="7">
        <v>4702.0235021998997</v>
      </c>
      <c r="AG1073" s="7">
        <v>75.112196520765096</v>
      </c>
      <c r="AH1073" s="7">
        <v>505.12761035245899</v>
      </c>
      <c r="AI1073" s="7">
        <v>8.06913115579008</v>
      </c>
      <c r="AJ1073" s="7">
        <v>762.37894398761296</v>
      </c>
      <c r="AK1073" s="7">
        <v>12.178577379993801</v>
      </c>
      <c r="AL1073" s="7">
        <v>874.18528404055201</v>
      </c>
      <c r="AM1073" s="7">
        <v>13.964621150807499</v>
      </c>
      <c r="AN1073" s="7">
        <v>3404.8887877172801</v>
      </c>
      <c r="AO1073" s="7">
        <v>54.391194691969403</v>
      </c>
      <c r="AP1073" s="7">
        <v>962.79975549277196</v>
      </c>
      <c r="AQ1073" s="7">
        <v>15.380187787424502</v>
      </c>
      <c r="AR1073" s="7">
        <v>145.221572529517</v>
      </c>
      <c r="AS1073" s="7">
        <v>2.3198334269890899</v>
      </c>
      <c r="AT1073" s="7">
        <v>5.0000001043081301</v>
      </c>
      <c r="AU1073" s="7">
        <v>7.9872206139107504E-2</v>
      </c>
      <c r="AV1073" s="7">
        <v>20.154222686007401</v>
      </c>
      <c r="AW1073" s="7">
        <v>0.32195243907360099</v>
      </c>
      <c r="AX1073" s="7">
        <v>163.959164452967</v>
      </c>
      <c r="AY1073" s="7">
        <v>2.6191559816767898</v>
      </c>
      <c r="AZ1073" s="7">
        <v>310.99591408457297</v>
      </c>
      <c r="BA1073" s="7">
        <v>4.9679858479963794</v>
      </c>
      <c r="BB1073" s="7">
        <v>50.086466478784097</v>
      </c>
      <c r="BC1073" s="7">
        <v>1.8233151248192299</v>
      </c>
      <c r="BD1073" s="7">
        <v>54.610877214610099</v>
      </c>
      <c r="BE1073" s="7">
        <v>1.9880188283440199</v>
      </c>
      <c r="BF1073" s="7">
        <v>2533.8347712110699</v>
      </c>
      <c r="BG1073" s="7">
        <v>40.476593789314201</v>
      </c>
      <c r="BH1073" s="7">
        <v>207.29586916548899</v>
      </c>
      <c r="BI1073" s="7">
        <v>3.3114356096723503</v>
      </c>
      <c r="BJ1073" s="7">
        <v>385.12379913149903</v>
      </c>
      <c r="BK1073" s="7">
        <v>6.1521373663178798</v>
      </c>
      <c r="BL1073" s="7">
        <v>375.91276190842098</v>
      </c>
      <c r="BM1073" s="7">
        <v>6.0049961966201497</v>
      </c>
      <c r="BN1073" s="7">
        <v>1697.8248661375401</v>
      </c>
      <c r="BO1073" s="7">
        <v>27.121802973443099</v>
      </c>
      <c r="BP1073" s="7">
        <v>636.86894736961005</v>
      </c>
      <c r="BQ1073" s="7">
        <v>10.173625357342001</v>
      </c>
      <c r="BR1073" s="7">
        <v>79.389684311114294</v>
      </c>
      <c r="BS1073" s="7">
        <v>1.2682058196663599</v>
      </c>
      <c r="BT1073" s="7">
        <v>0</v>
      </c>
      <c r="BU1073" s="7">
        <v>0</v>
      </c>
      <c r="BV1073" s="7">
        <v>12.649117317065199</v>
      </c>
      <c r="BW1073" s="7">
        <v>0.20206257694992397</v>
      </c>
      <c r="BX1073" s="7">
        <v>107.10215265436899</v>
      </c>
      <c r="BY1073" s="7">
        <v>1.7108970072582899</v>
      </c>
      <c r="BZ1073" s="7">
        <v>178.981031043511</v>
      </c>
      <c r="CA1073" s="7">
        <v>2.8591219016535399</v>
      </c>
      <c r="CB1073" s="7">
        <v>14.4898557564011</v>
      </c>
      <c r="CC1073" s="7">
        <v>0.52747927762654101</v>
      </c>
      <c r="CD1073" s="7">
        <v>29.468223119536798</v>
      </c>
      <c r="CE1073" s="7">
        <v>1.0727420138164099</v>
      </c>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v>783</v>
      </c>
      <c r="EG1073" s="7">
        <v>968</v>
      </c>
      <c r="EH1073" s="7">
        <v>1241</v>
      </c>
      <c r="EI1073" s="7">
        <v>4540</v>
      </c>
      <c r="EJ1073" s="7">
        <v>1258</v>
      </c>
      <c r="EK1073" s="7">
        <v>226</v>
      </c>
      <c r="EL1073" s="7">
        <v>5</v>
      </c>
      <c r="EM1073" s="7">
        <v>21</v>
      </c>
      <c r="EN1073" s="7">
        <v>210</v>
      </c>
      <c r="EO1073" s="7">
        <v>389</v>
      </c>
      <c r="EP1073" s="7">
        <v>78</v>
      </c>
      <c r="EQ1073" s="7">
        <v>70</v>
      </c>
    </row>
    <row r="1074" spans="1:147" x14ac:dyDescent="0.35">
      <c r="A1074" s="7" t="s">
        <v>1552</v>
      </c>
      <c r="B1074" s="7" t="e" vm="1">
        <v>#VALUE!</v>
      </c>
      <c r="C1074" s="7" t="e" vm="12">
        <v>#VALUE!</v>
      </c>
      <c r="D1074" s="7">
        <v>1</v>
      </c>
      <c r="E1074" s="7">
        <v>3655</v>
      </c>
      <c r="F1074" s="7">
        <v>1506</v>
      </c>
      <c r="G1074" s="7">
        <v>0</v>
      </c>
      <c r="H1074" s="7">
        <v>0</v>
      </c>
      <c r="I1074" s="7">
        <v>0</v>
      </c>
      <c r="J1074" s="7">
        <v>0</v>
      </c>
      <c r="K1074" s="7">
        <v>0</v>
      </c>
      <c r="L1074" s="7">
        <v>0</v>
      </c>
      <c r="M1074" s="7">
        <v>0</v>
      </c>
      <c r="N1074" s="7">
        <v>0</v>
      </c>
      <c r="O1074" s="7">
        <v>0</v>
      </c>
      <c r="P1074" s="7">
        <v>8.6511098463289713</v>
      </c>
      <c r="Q1074" s="7">
        <v>123214</v>
      </c>
      <c r="R1074" s="7">
        <v>1</v>
      </c>
      <c r="S1074" s="7">
        <v>1</v>
      </c>
      <c r="T1074" s="7">
        <v>1</v>
      </c>
      <c r="U1074" s="7">
        <v>1</v>
      </c>
      <c r="V1074" s="7">
        <v>1</v>
      </c>
      <c r="W1074" s="7">
        <v>0</v>
      </c>
      <c r="X1074" s="7">
        <v>0</v>
      </c>
      <c r="Y1074" s="7">
        <v>0</v>
      </c>
      <c r="Z1074" s="7">
        <v>3654.9999562893099</v>
      </c>
      <c r="AA1074" s="7">
        <v>3654.9999562893099</v>
      </c>
      <c r="AB1074" s="7">
        <v>3654.9999562893099</v>
      </c>
      <c r="AC1074" s="7">
        <v>484.21442385856102</v>
      </c>
      <c r="AD1074" s="7">
        <v>484.21442385856102</v>
      </c>
      <c r="AE1074" s="7">
        <v>484.21442385856102</v>
      </c>
      <c r="AF1074" s="7">
        <v>3654.9999562893099</v>
      </c>
      <c r="AG1074" s="7">
        <v>99.999998804084996</v>
      </c>
      <c r="AH1074" s="7">
        <v>484.21442385856102</v>
      </c>
      <c r="AI1074" s="7">
        <v>13.248000652764999</v>
      </c>
      <c r="AJ1074" s="7">
        <v>647.99999048281495</v>
      </c>
      <c r="AK1074" s="7">
        <v>17.729137906506601</v>
      </c>
      <c r="AL1074" s="7">
        <v>582.99999900488206</v>
      </c>
      <c r="AM1074" s="7">
        <v>15.9507523667546</v>
      </c>
      <c r="AN1074" s="7">
        <v>2668.99996127747</v>
      </c>
      <c r="AO1074" s="7">
        <v>73.023254754513502</v>
      </c>
      <c r="AP1074" s="7">
        <v>581.99999587051605</v>
      </c>
      <c r="AQ1074" s="7">
        <v>15.9233924998773</v>
      </c>
      <c r="AR1074" s="7">
        <v>301.99999660626099</v>
      </c>
      <c r="AS1074" s="7">
        <v>8.2626538059168411</v>
      </c>
      <c r="AT1074" s="7">
        <v>0</v>
      </c>
      <c r="AU1074" s="7">
        <v>0</v>
      </c>
      <c r="AV1074" s="7">
        <v>4.9999998421699301</v>
      </c>
      <c r="AW1074" s="7">
        <v>0.13679890129055899</v>
      </c>
      <c r="AX1074" s="7">
        <v>96.999998831655802</v>
      </c>
      <c r="AY1074" s="7">
        <v>2.65389873684421</v>
      </c>
      <c r="AZ1074" s="7">
        <v>160.99999871611399</v>
      </c>
      <c r="BA1074" s="7">
        <v>4.4049247254750696</v>
      </c>
      <c r="BB1074" s="7">
        <v>0</v>
      </c>
      <c r="BC1074" s="7">
        <v>0</v>
      </c>
      <c r="BD1074" s="7">
        <v>7.1277889448538199</v>
      </c>
      <c r="BE1074" s="7">
        <v>0.47329275862243197</v>
      </c>
      <c r="BF1074" s="7">
        <v>3654.9999562893099</v>
      </c>
      <c r="BG1074" s="7">
        <v>99.999998804084996</v>
      </c>
      <c r="BH1074" s="7">
        <v>484.21442385856102</v>
      </c>
      <c r="BI1074" s="7">
        <v>13.248000652764999</v>
      </c>
      <c r="BJ1074" s="7">
        <v>647.99999048281495</v>
      </c>
      <c r="BK1074" s="7">
        <v>17.729137906506601</v>
      </c>
      <c r="BL1074" s="7">
        <v>582.99999900488206</v>
      </c>
      <c r="BM1074" s="7">
        <v>15.9507523667546</v>
      </c>
      <c r="BN1074" s="7">
        <v>2668.99996127747</v>
      </c>
      <c r="BO1074" s="7">
        <v>73.023254754513502</v>
      </c>
      <c r="BP1074" s="7">
        <v>581.99999587051605</v>
      </c>
      <c r="BQ1074" s="7">
        <v>15.9233924998773</v>
      </c>
      <c r="BR1074" s="7">
        <v>301.99999660626099</v>
      </c>
      <c r="BS1074" s="7">
        <v>8.2626538059168411</v>
      </c>
      <c r="BT1074" s="7">
        <v>0</v>
      </c>
      <c r="BU1074" s="7">
        <v>0</v>
      </c>
      <c r="BV1074" s="7">
        <v>4.9999998421699301</v>
      </c>
      <c r="BW1074" s="7">
        <v>0.13679890129055899</v>
      </c>
      <c r="BX1074" s="7">
        <v>96.999998831655802</v>
      </c>
      <c r="BY1074" s="7">
        <v>2.65389873684421</v>
      </c>
      <c r="BZ1074" s="7">
        <v>160.99999871611399</v>
      </c>
      <c r="CA1074" s="7">
        <v>4.4049247254750696</v>
      </c>
      <c r="CB1074" s="7">
        <v>0</v>
      </c>
      <c r="CC1074" s="7">
        <v>0</v>
      </c>
      <c r="CD1074" s="7">
        <v>7.1277889448538199</v>
      </c>
      <c r="CE1074" s="7">
        <v>0.47329275862243197</v>
      </c>
      <c r="CF1074" s="7"/>
      <c r="CG1074" s="7"/>
      <c r="CH1074" s="7"/>
      <c r="CI1074" s="7"/>
      <c r="CJ1074" s="7"/>
      <c r="CK1074" s="7"/>
      <c r="CL1074" s="7"/>
      <c r="CM1074" s="7"/>
      <c r="CN1074" s="7"/>
      <c r="CO1074" s="7"/>
      <c r="CP1074" s="7"/>
      <c r="CQ1074" s="7"/>
      <c r="CR1074" s="7"/>
      <c r="CS1074" s="7"/>
      <c r="CT1074" s="7"/>
      <c r="CU1074" s="7"/>
      <c r="CV1074" s="7"/>
      <c r="CW1074" s="7"/>
      <c r="CX1074" s="7"/>
      <c r="CY1074" s="7"/>
      <c r="CZ1074" s="7"/>
      <c r="DA1074" s="7"/>
      <c r="DB1074" s="7"/>
      <c r="DC1074" s="7"/>
      <c r="DD1074" s="7"/>
      <c r="DE1074" s="7"/>
      <c r="DF1074" s="7"/>
      <c r="DG1074" s="7"/>
      <c r="DH1074" s="7"/>
      <c r="DI1074" s="7"/>
      <c r="DJ1074" s="7"/>
      <c r="DK1074" s="7"/>
      <c r="DL1074" s="7"/>
      <c r="DM1074" s="7"/>
      <c r="DN1074" s="7"/>
      <c r="DO1074" s="7"/>
      <c r="DP1074" s="7"/>
      <c r="DQ1074" s="7"/>
      <c r="DR1074" s="7"/>
      <c r="DS1074" s="7"/>
      <c r="DT1074" s="7"/>
      <c r="DU1074" s="7"/>
      <c r="DV1074" s="7"/>
      <c r="DW1074" s="7"/>
      <c r="DX1074" s="7"/>
      <c r="DY1074" s="7"/>
      <c r="DZ1074" s="7"/>
      <c r="EA1074" s="7"/>
      <c r="EB1074" s="7"/>
      <c r="EC1074" s="7"/>
      <c r="ED1074" s="7"/>
      <c r="EE1074" s="7"/>
      <c r="EF1074" s="7">
        <v>487</v>
      </c>
      <c r="EG1074" s="7">
        <v>648</v>
      </c>
      <c r="EH1074" s="7">
        <v>583</v>
      </c>
      <c r="EI1074" s="7">
        <v>2669</v>
      </c>
      <c r="EJ1074" s="7">
        <v>582</v>
      </c>
      <c r="EK1074" s="7">
        <v>302</v>
      </c>
      <c r="EL1074" s="7">
        <v>0</v>
      </c>
      <c r="EM1074" s="7">
        <v>5</v>
      </c>
      <c r="EN1074" s="7">
        <v>97</v>
      </c>
      <c r="EO1074" s="7">
        <v>161</v>
      </c>
      <c r="EP1074" s="7">
        <v>0</v>
      </c>
      <c r="EQ1074" s="7">
        <v>7</v>
      </c>
    </row>
    <row r="1075" spans="1:147" x14ac:dyDescent="0.35">
      <c r="A1075" s="7" t="s">
        <v>1553</v>
      </c>
      <c r="B1075" s="7" t="e" vm="1">
        <v>#VALUE!</v>
      </c>
      <c r="C1075" s="7" t="e" vm="12">
        <v>#VALUE!</v>
      </c>
      <c r="D1075" s="7">
        <v>0</v>
      </c>
      <c r="E1075" s="7">
        <v>6746</v>
      </c>
      <c r="F1075" s="7">
        <v>2471</v>
      </c>
      <c r="G1075" s="7">
        <v>0</v>
      </c>
      <c r="H1075" s="7">
        <v>2</v>
      </c>
      <c r="I1075" s="7">
        <v>2.9647198339756892E-2</v>
      </c>
      <c r="J1075" s="7">
        <v>0</v>
      </c>
      <c r="K1075" s="7">
        <v>0</v>
      </c>
      <c r="L1075" s="7">
        <v>0</v>
      </c>
      <c r="M1075" s="7">
        <v>0</v>
      </c>
      <c r="N1075" s="7">
        <v>0</v>
      </c>
      <c r="O1075" s="7">
        <v>0</v>
      </c>
      <c r="P1075" s="7">
        <v>2.29733684518584</v>
      </c>
      <c r="Q1075" s="7">
        <v>134297</v>
      </c>
      <c r="R1075" s="7">
        <v>0</v>
      </c>
      <c r="S1075" s="7">
        <v>0</v>
      </c>
      <c r="T1075" s="7">
        <v>0</v>
      </c>
      <c r="U1075" s="7">
        <v>0</v>
      </c>
      <c r="V1075" s="7">
        <v>0</v>
      </c>
      <c r="W1075" s="7">
        <v>0</v>
      </c>
      <c r="X1075" s="7">
        <v>0</v>
      </c>
      <c r="Y1075" s="7">
        <v>0</v>
      </c>
      <c r="Z1075" s="7"/>
      <c r="AA1075" s="7"/>
      <c r="AB1075" s="7"/>
      <c r="AC1075" s="7"/>
      <c r="AD1075" s="7"/>
      <c r="AE1075" s="7"/>
      <c r="AF1075" s="7">
        <v>6182.7507450851399</v>
      </c>
      <c r="AG1075" s="7">
        <v>91.650618812409405</v>
      </c>
      <c r="AH1075" s="7">
        <v>405.81116311099498</v>
      </c>
      <c r="AI1075" s="7">
        <v>6.0155820206195605</v>
      </c>
      <c r="AJ1075" s="7">
        <v>1465.0547354739799</v>
      </c>
      <c r="AK1075" s="7">
        <v>21.717384160598598</v>
      </c>
      <c r="AL1075" s="7">
        <v>978.98899998493596</v>
      </c>
      <c r="AM1075" s="7">
        <v>14.512140527496801</v>
      </c>
      <c r="AN1075" s="7">
        <v>5726.0820406648099</v>
      </c>
      <c r="AO1075" s="7">
        <v>84.881144984654696</v>
      </c>
      <c r="AP1075" s="7">
        <v>74.145705480776698</v>
      </c>
      <c r="AQ1075" s="7">
        <v>1.0991062182148899</v>
      </c>
      <c r="AR1075" s="7">
        <v>258.78635095477398</v>
      </c>
      <c r="AS1075" s="7">
        <v>3.8361451371890598</v>
      </c>
      <c r="AT1075" s="7">
        <v>1.0000000027939699</v>
      </c>
      <c r="AU1075" s="7">
        <v>1.4823599211295099E-2</v>
      </c>
      <c r="AV1075" s="7">
        <v>7.3080523288808799</v>
      </c>
      <c r="AW1075" s="7">
        <v>0.10833163843582699</v>
      </c>
      <c r="AX1075" s="7">
        <v>115.42858605180101</v>
      </c>
      <c r="AY1075" s="7">
        <v>1.7110670923777198</v>
      </c>
      <c r="AZ1075" s="7">
        <v>171.97720175296101</v>
      </c>
      <c r="BA1075" s="7">
        <v>2.5493211051432101</v>
      </c>
      <c r="BB1075" s="7">
        <v>31.660334124288799</v>
      </c>
      <c r="BC1075" s="7">
        <v>1.28127616852646</v>
      </c>
      <c r="BD1075" s="7">
        <v>11.6969996168385</v>
      </c>
      <c r="BE1075" s="7">
        <v>0.47337108930952898</v>
      </c>
      <c r="BF1075" s="7">
        <v>5401.9763566945503</v>
      </c>
      <c r="BG1075" s="7">
        <v>80.076732236800297</v>
      </c>
      <c r="BH1075" s="7">
        <v>381.31622371851898</v>
      </c>
      <c r="BI1075" s="7">
        <v>5.6524788573750202</v>
      </c>
      <c r="BJ1075" s="7">
        <v>1287.9327039920399</v>
      </c>
      <c r="BK1075" s="7">
        <v>19.091798161755698</v>
      </c>
      <c r="BL1075" s="7">
        <v>835.78866120405598</v>
      </c>
      <c r="BM1075" s="7">
        <v>12.389396104418299</v>
      </c>
      <c r="BN1075" s="7">
        <v>5029.8012544457597</v>
      </c>
      <c r="BO1075" s="7">
        <v>74.559757700055698</v>
      </c>
      <c r="BP1075" s="7">
        <v>61.368443318359503</v>
      </c>
      <c r="BQ1075" s="7">
        <v>0.90970120543076693</v>
      </c>
      <c r="BR1075" s="7">
        <v>211.30511954983999</v>
      </c>
      <c r="BS1075" s="7">
        <v>3.1323023947500701</v>
      </c>
      <c r="BT1075" s="7">
        <v>1.0000000027939699</v>
      </c>
      <c r="BU1075" s="7">
        <v>1.4823599211295099E-2</v>
      </c>
      <c r="BV1075" s="7">
        <v>4.0000000479631099</v>
      </c>
      <c r="BW1075" s="7">
        <v>5.9294397390499701E-2</v>
      </c>
      <c r="BX1075" s="7">
        <v>94.501521498432297</v>
      </c>
      <c r="BY1075" s="7">
        <v>1.4008526756364099</v>
      </c>
      <c r="BZ1075" s="7">
        <v>141.97468675281601</v>
      </c>
      <c r="CA1075" s="7">
        <v>2.1045758486927899</v>
      </c>
      <c r="CB1075" s="7">
        <v>30.651128629223201</v>
      </c>
      <c r="CC1075" s="7">
        <v>1.24043418167637</v>
      </c>
      <c r="CD1075" s="7">
        <v>10.219522244427299</v>
      </c>
      <c r="CE1075" s="7">
        <v>0.41357839920790401</v>
      </c>
      <c r="CF1075" s="7"/>
      <c r="CG1075" s="7"/>
      <c r="CH1075" s="7"/>
      <c r="CI1075" s="7"/>
      <c r="CJ1075" s="7"/>
      <c r="CK1075" s="7"/>
      <c r="CL1075" s="7"/>
      <c r="CM1075" s="7"/>
      <c r="CN1075" s="7"/>
      <c r="CO1075" s="7"/>
      <c r="CP1075" s="7"/>
      <c r="CQ1075" s="7"/>
      <c r="CR1075" s="7"/>
      <c r="CS1075" s="7"/>
      <c r="CT1075" s="7"/>
      <c r="CU1075" s="7"/>
      <c r="CV1075" s="7"/>
      <c r="CW1075" s="7"/>
      <c r="CX1075" s="7"/>
      <c r="CY1075" s="7"/>
      <c r="CZ1075" s="7"/>
      <c r="DA1075" s="7"/>
      <c r="DB1075" s="7"/>
      <c r="DC1075" s="7"/>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7"/>
      <c r="EA1075" s="7"/>
      <c r="EB1075" s="7"/>
      <c r="EC1075" s="7"/>
      <c r="ED1075" s="7"/>
      <c r="EE1075" s="7"/>
      <c r="EF1075" s="7">
        <v>427</v>
      </c>
      <c r="EG1075" s="7">
        <v>1602</v>
      </c>
      <c r="EH1075" s="7">
        <v>1075</v>
      </c>
      <c r="EI1075" s="7">
        <v>6244</v>
      </c>
      <c r="EJ1075" s="7">
        <v>85</v>
      </c>
      <c r="EK1075" s="7">
        <v>277</v>
      </c>
      <c r="EL1075" s="7">
        <v>1</v>
      </c>
      <c r="EM1075" s="7">
        <v>8</v>
      </c>
      <c r="EN1075" s="7">
        <v>131</v>
      </c>
      <c r="EO1075" s="7">
        <v>193</v>
      </c>
      <c r="EP1075" s="7">
        <v>33</v>
      </c>
      <c r="EQ1075" s="7">
        <v>13</v>
      </c>
    </row>
    <row r="1076" spans="1:147" x14ac:dyDescent="0.35">
      <c r="A1076" s="7" t="s">
        <v>1554</v>
      </c>
      <c r="B1076" s="7" t="e" vm="1">
        <v>#VALUE!</v>
      </c>
      <c r="C1076" s="7" t="e" vm="12">
        <v>#VALUE!</v>
      </c>
      <c r="D1076" s="7">
        <v>1</v>
      </c>
      <c r="E1076" s="7">
        <v>1922</v>
      </c>
      <c r="F1076" s="7">
        <v>778</v>
      </c>
      <c r="G1076" s="7">
        <v>0</v>
      </c>
      <c r="H1076" s="7">
        <v>0</v>
      </c>
      <c r="I1076" s="7">
        <v>0</v>
      </c>
      <c r="J1076" s="7">
        <v>0</v>
      </c>
      <c r="K1076" s="7">
        <v>0</v>
      </c>
      <c r="L1076" s="7">
        <v>0</v>
      </c>
      <c r="M1076" s="7">
        <v>0</v>
      </c>
      <c r="N1076" s="7">
        <v>0</v>
      </c>
      <c r="O1076" s="7">
        <v>0</v>
      </c>
      <c r="P1076" s="7">
        <v>5.7453416149068302</v>
      </c>
      <c r="Q1076" s="7">
        <v>146375</v>
      </c>
      <c r="R1076" s="7">
        <v>1</v>
      </c>
      <c r="S1076" s="7">
        <v>1</v>
      </c>
      <c r="T1076" s="7">
        <v>1</v>
      </c>
      <c r="U1076" s="7">
        <v>1</v>
      </c>
      <c r="V1076" s="7">
        <v>1</v>
      </c>
      <c r="W1076" s="7">
        <v>0</v>
      </c>
      <c r="X1076" s="7">
        <v>0</v>
      </c>
      <c r="Y1076" s="7">
        <v>0</v>
      </c>
      <c r="Z1076" s="7">
        <v>1922.0000090477999</v>
      </c>
      <c r="AA1076" s="7">
        <v>1922.0000090477999</v>
      </c>
      <c r="AB1076" s="7">
        <v>1922.0000090477999</v>
      </c>
      <c r="AC1076" s="7">
        <v>211.117256801575</v>
      </c>
      <c r="AD1076" s="7">
        <v>211.117256801575</v>
      </c>
      <c r="AE1076" s="7">
        <v>211.117256801575</v>
      </c>
      <c r="AF1076" s="7">
        <v>1922.0000090477999</v>
      </c>
      <c r="AG1076" s="7">
        <v>100.000000470749</v>
      </c>
      <c r="AH1076" s="7">
        <v>211.117256801575</v>
      </c>
      <c r="AI1076" s="7">
        <v>10.984248532860299</v>
      </c>
      <c r="AJ1076" s="7">
        <v>462.00000314437801</v>
      </c>
      <c r="AK1076" s="7">
        <v>24.037461141746999</v>
      </c>
      <c r="AL1076" s="7">
        <v>213.000002868357</v>
      </c>
      <c r="AM1076" s="7">
        <v>11.082206184618</v>
      </c>
      <c r="AN1076" s="7">
        <v>1827.0000006668299</v>
      </c>
      <c r="AO1076" s="7">
        <v>95.057232084642393</v>
      </c>
      <c r="AP1076" s="7">
        <v>29.0000004088506</v>
      </c>
      <c r="AQ1076" s="7">
        <v>1.50884497444592</v>
      </c>
      <c r="AR1076" s="7">
        <v>12.9999999775901</v>
      </c>
      <c r="AS1076" s="7">
        <v>0.67637877094641297</v>
      </c>
      <c r="AT1076" s="7">
        <v>1</v>
      </c>
      <c r="AU1076" s="7">
        <v>5.2029136316337196E-2</v>
      </c>
      <c r="AV1076" s="7">
        <v>2</v>
      </c>
      <c r="AW1076" s="7">
        <v>0.104058272632674</v>
      </c>
      <c r="AX1076" s="7">
        <v>50.000000412808703</v>
      </c>
      <c r="AY1076" s="7">
        <v>2.6014568372949398</v>
      </c>
      <c r="AZ1076" s="7">
        <v>71.000000834523206</v>
      </c>
      <c r="BA1076" s="7">
        <v>3.6940687218794599</v>
      </c>
      <c r="BB1076" s="7">
        <v>12.4970987494162</v>
      </c>
      <c r="BC1076" s="7">
        <v>1.6063108932411501</v>
      </c>
      <c r="BD1076" s="7">
        <v>8.3319946938245302</v>
      </c>
      <c r="BE1076" s="7">
        <v>1.0709504747846399</v>
      </c>
      <c r="BF1076" s="7">
        <v>1922.0000090477999</v>
      </c>
      <c r="BG1076" s="7">
        <v>100.000000470749</v>
      </c>
      <c r="BH1076" s="7">
        <v>211.117256801575</v>
      </c>
      <c r="BI1076" s="7">
        <v>10.984248532860299</v>
      </c>
      <c r="BJ1076" s="7">
        <v>462.00000314437801</v>
      </c>
      <c r="BK1076" s="7">
        <v>24.037461141746999</v>
      </c>
      <c r="BL1076" s="7">
        <v>213.000002868357</v>
      </c>
      <c r="BM1076" s="7">
        <v>11.082206184618</v>
      </c>
      <c r="BN1076" s="7">
        <v>1827.0000006668299</v>
      </c>
      <c r="BO1076" s="7">
        <v>95.057232084642393</v>
      </c>
      <c r="BP1076" s="7">
        <v>29.0000004088506</v>
      </c>
      <c r="BQ1076" s="7">
        <v>1.50884497444592</v>
      </c>
      <c r="BR1076" s="7">
        <v>12.9999999775901</v>
      </c>
      <c r="BS1076" s="7">
        <v>0.67637877094641297</v>
      </c>
      <c r="BT1076" s="7">
        <v>1</v>
      </c>
      <c r="BU1076" s="7">
        <v>5.2029136316337196E-2</v>
      </c>
      <c r="BV1076" s="7">
        <v>2</v>
      </c>
      <c r="BW1076" s="7">
        <v>0.104058272632674</v>
      </c>
      <c r="BX1076" s="7">
        <v>50.000000412808703</v>
      </c>
      <c r="BY1076" s="7">
        <v>2.6014568372949398</v>
      </c>
      <c r="BZ1076" s="7">
        <v>71.000000834523206</v>
      </c>
      <c r="CA1076" s="7">
        <v>3.6940687218794599</v>
      </c>
      <c r="CB1076" s="7">
        <v>12.4970987494162</v>
      </c>
      <c r="CC1076" s="7">
        <v>1.6063108932411501</v>
      </c>
      <c r="CD1076" s="7">
        <v>8.3319946938245302</v>
      </c>
      <c r="CE1076" s="7">
        <v>1.0709504747846399</v>
      </c>
      <c r="CF1076" s="7"/>
      <c r="CG1076" s="7"/>
      <c r="CH1076" s="7"/>
      <c r="CI1076" s="7"/>
      <c r="CJ1076" s="7"/>
      <c r="CK1076" s="7"/>
      <c r="CL1076" s="7"/>
      <c r="CM1076" s="7"/>
      <c r="CN1076" s="7"/>
      <c r="CO1076" s="7"/>
      <c r="CP1076" s="7"/>
      <c r="CQ1076" s="7"/>
      <c r="CR1076" s="7"/>
      <c r="CS1076" s="7"/>
      <c r="CT1076" s="7"/>
      <c r="CU1076" s="7"/>
      <c r="CV1076" s="7"/>
      <c r="CW1076" s="7"/>
      <c r="CX1076" s="7"/>
      <c r="CY1076" s="7"/>
      <c r="CZ1076" s="7"/>
      <c r="DA1076" s="7"/>
      <c r="DB1076" s="7"/>
      <c r="DC1076" s="7"/>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7"/>
      <c r="EA1076" s="7"/>
      <c r="EB1076" s="7"/>
      <c r="EC1076" s="7"/>
      <c r="ED1076" s="7"/>
      <c r="EE1076" s="7"/>
      <c r="EF1076" s="7">
        <v>221</v>
      </c>
      <c r="EG1076" s="7">
        <v>462</v>
      </c>
      <c r="EH1076" s="7">
        <v>213</v>
      </c>
      <c r="EI1076" s="7">
        <v>1827</v>
      </c>
      <c r="EJ1076" s="7">
        <v>29</v>
      </c>
      <c r="EK1076" s="7">
        <v>13</v>
      </c>
      <c r="EL1076" s="7">
        <v>1</v>
      </c>
      <c r="EM1076" s="7">
        <v>2</v>
      </c>
      <c r="EN1076" s="7">
        <v>50</v>
      </c>
      <c r="EO1076" s="7">
        <v>71</v>
      </c>
      <c r="EP1076" s="7">
        <v>13</v>
      </c>
      <c r="EQ1076" s="7">
        <v>8</v>
      </c>
    </row>
    <row r="1077" spans="1:147" x14ac:dyDescent="0.35">
      <c r="A1077" s="7" t="s">
        <v>1555</v>
      </c>
      <c r="B1077" s="7" t="e" vm="1">
        <v>#VALUE!</v>
      </c>
      <c r="C1077" s="7" t="e" vm="12">
        <v>#VALUE!</v>
      </c>
      <c r="D1077" s="7">
        <v>1</v>
      </c>
      <c r="E1077" s="7">
        <v>2585</v>
      </c>
      <c r="F1077" s="7">
        <v>1031</v>
      </c>
      <c r="G1077" s="7">
        <v>0</v>
      </c>
      <c r="H1077" s="7">
        <v>59</v>
      </c>
      <c r="I1077" s="7">
        <v>2.2823984526112189</v>
      </c>
      <c r="J1077" s="7">
        <v>0</v>
      </c>
      <c r="K1077" s="7">
        <v>0</v>
      </c>
      <c r="L1077" s="7">
        <v>0</v>
      </c>
      <c r="M1077" s="7">
        <v>0</v>
      </c>
      <c r="N1077" s="7">
        <v>0</v>
      </c>
      <c r="O1077" s="7">
        <v>0</v>
      </c>
      <c r="P1077" s="7">
        <v>5.3027305104867404</v>
      </c>
      <c r="Q1077" s="7">
        <v>178750</v>
      </c>
      <c r="R1077" s="7">
        <v>0</v>
      </c>
      <c r="S1077" s="7">
        <v>1</v>
      </c>
      <c r="T1077" s="7">
        <v>0</v>
      </c>
      <c r="U1077" s="7">
        <v>1</v>
      </c>
      <c r="V1077" s="7">
        <v>0</v>
      </c>
      <c r="W1077" s="7">
        <v>0</v>
      </c>
      <c r="X1077" s="7">
        <v>0</v>
      </c>
      <c r="Y1077" s="7">
        <v>0</v>
      </c>
      <c r="Z1077" s="7">
        <v>44.3585333824158</v>
      </c>
      <c r="AA1077" s="7">
        <v>1413.0449711009901</v>
      </c>
      <c r="AB1077" s="7">
        <v>44.3585333824158</v>
      </c>
      <c r="AC1077" s="7">
        <v>1.35593771189451</v>
      </c>
      <c r="AD1077" s="7">
        <v>93.190411789342804</v>
      </c>
      <c r="AE1077" s="7">
        <v>1.35593771189451</v>
      </c>
      <c r="AF1077" s="7">
        <v>1413.0449711009901</v>
      </c>
      <c r="AG1077" s="7">
        <v>54.663248398490708</v>
      </c>
      <c r="AH1077" s="7">
        <v>93.190411789342804</v>
      </c>
      <c r="AI1077" s="7">
        <v>3.6050449434948799</v>
      </c>
      <c r="AJ1077" s="7">
        <v>369.24198246002197</v>
      </c>
      <c r="AK1077" s="7">
        <v>14.2840225323026</v>
      </c>
      <c r="AL1077" s="7">
        <v>278.41053511481698</v>
      </c>
      <c r="AM1077" s="7">
        <v>10.7702334667241</v>
      </c>
      <c r="AN1077" s="7">
        <v>1354.35271017998</v>
      </c>
      <c r="AO1077" s="7">
        <v>52.392754745840797</v>
      </c>
      <c r="AP1077" s="7">
        <v>10.387480661273001</v>
      </c>
      <c r="AQ1077" s="7">
        <v>0.40183677606472001</v>
      </c>
      <c r="AR1077" s="7">
        <v>27.873317701276399</v>
      </c>
      <c r="AS1077" s="7">
        <v>1.0782714778056601</v>
      </c>
      <c r="AT1077" s="7">
        <v>2.0000000149011599</v>
      </c>
      <c r="AU1077" s="7">
        <v>7.7369439648014002E-2</v>
      </c>
      <c r="AV1077" s="7">
        <v>0</v>
      </c>
      <c r="AW1077" s="7">
        <v>0</v>
      </c>
      <c r="AX1077" s="7">
        <v>18.4314650266897</v>
      </c>
      <c r="AY1077" s="7">
        <v>0.71301605519109101</v>
      </c>
      <c r="AZ1077" s="7">
        <v>16.273840999579999</v>
      </c>
      <c r="BA1077" s="7">
        <v>0.62954897483868399</v>
      </c>
      <c r="BB1077" s="7">
        <v>47.258293462917202</v>
      </c>
      <c r="BC1077" s="7">
        <v>4.58373360455065</v>
      </c>
      <c r="BD1077" s="7">
        <v>0</v>
      </c>
      <c r="BE1077" s="7">
        <v>0</v>
      </c>
      <c r="BF1077" s="7">
        <v>44.3585333824158</v>
      </c>
      <c r="BG1077" s="7">
        <v>1.71599742291744</v>
      </c>
      <c r="BH1077" s="7">
        <v>1.35593771189451</v>
      </c>
      <c r="BI1077" s="7">
        <v>5.2454070092631006E-2</v>
      </c>
      <c r="BJ1077" s="7">
        <v>11.7760175466537</v>
      </c>
      <c r="BK1077" s="7">
        <v>0.45555193604076405</v>
      </c>
      <c r="BL1077" s="7">
        <v>7.0235097408294704</v>
      </c>
      <c r="BM1077" s="7">
        <v>0.27170250448083</v>
      </c>
      <c r="BN1077" s="7">
        <v>43.9078912734985</v>
      </c>
      <c r="BO1077" s="7">
        <v>1.6985644593229599</v>
      </c>
      <c r="BP1077" s="7">
        <v>8.3598949015140506E-2</v>
      </c>
      <c r="BQ1077" s="7">
        <v>3.2340018961369604E-3</v>
      </c>
      <c r="BR1077" s="7">
        <v>0.19984538853168499</v>
      </c>
      <c r="BS1077" s="7">
        <v>7.7309628058678907E-3</v>
      </c>
      <c r="BT1077" s="7">
        <v>0.16719789803028101</v>
      </c>
      <c r="BU1077" s="7">
        <v>6.4680037922739304E-3</v>
      </c>
      <c r="BV1077" s="7">
        <v>0</v>
      </c>
      <c r="BW1077" s="7">
        <v>0</v>
      </c>
      <c r="BX1077" s="7">
        <v>0</v>
      </c>
      <c r="BY1077" s="7">
        <v>0</v>
      </c>
      <c r="BZ1077" s="7">
        <v>4.9961347132921198E-2</v>
      </c>
      <c r="CA1077" s="7">
        <v>1.9327407014669699E-3</v>
      </c>
      <c r="CB1077" s="7">
        <v>0</v>
      </c>
      <c r="CC1077" s="7">
        <v>0</v>
      </c>
      <c r="CD1077" s="7">
        <v>0</v>
      </c>
      <c r="CE1077" s="7">
        <v>0</v>
      </c>
      <c r="CF1077" s="7"/>
      <c r="CG1077" s="7"/>
      <c r="CH1077" s="7"/>
      <c r="CI1077" s="7"/>
      <c r="CJ1077" s="7"/>
      <c r="CK1077" s="7"/>
      <c r="CL1077" s="7"/>
      <c r="CM1077" s="7"/>
      <c r="CN1077" s="7"/>
      <c r="CO1077" s="7"/>
      <c r="CP1077" s="7"/>
      <c r="CQ1077" s="7"/>
      <c r="CR1077" s="7"/>
      <c r="CS1077" s="7"/>
      <c r="CT1077" s="7"/>
      <c r="CU1077" s="7"/>
      <c r="CV1077" s="7"/>
      <c r="CW1077" s="7"/>
      <c r="CX1077" s="7"/>
      <c r="CY1077" s="7"/>
      <c r="CZ1077" s="7"/>
      <c r="DA1077" s="7"/>
      <c r="DB1077" s="7"/>
      <c r="DC1077" s="7"/>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7"/>
      <c r="EA1077" s="7"/>
      <c r="EB1077" s="7"/>
      <c r="EC1077" s="7"/>
      <c r="ED1077" s="7"/>
      <c r="EE1077" s="7"/>
      <c r="EF1077" s="7">
        <v>218</v>
      </c>
      <c r="EG1077" s="7">
        <v>682</v>
      </c>
      <c r="EH1077" s="7">
        <v>460</v>
      </c>
      <c r="EI1077" s="7">
        <v>2462</v>
      </c>
      <c r="EJ1077" s="7">
        <v>47</v>
      </c>
      <c r="EK1077" s="7">
        <v>46</v>
      </c>
      <c r="EL1077" s="7">
        <v>2</v>
      </c>
      <c r="EM1077" s="7">
        <v>0</v>
      </c>
      <c r="EN1077" s="7">
        <v>28</v>
      </c>
      <c r="EO1077" s="7">
        <v>37</v>
      </c>
      <c r="EP1077" s="7">
        <v>116</v>
      </c>
      <c r="EQ1077" s="7">
        <v>0</v>
      </c>
    </row>
    <row r="1078" spans="1:147" x14ac:dyDescent="0.35">
      <c r="A1078" s="7" t="s">
        <v>1556</v>
      </c>
      <c r="B1078" s="7" t="e" vm="1">
        <v>#VALUE!</v>
      </c>
      <c r="C1078" s="7" t="e" vm="12">
        <v>#VALUE!</v>
      </c>
      <c r="D1078" s="7">
        <v>1</v>
      </c>
      <c r="E1078" s="7">
        <v>5904</v>
      </c>
      <c r="F1078" s="7">
        <v>2191</v>
      </c>
      <c r="G1078" s="7">
        <v>0</v>
      </c>
      <c r="H1078" s="7">
        <v>4</v>
      </c>
      <c r="I1078" s="7">
        <v>6.7750677506775062E-2</v>
      </c>
      <c r="J1078" s="7">
        <v>0</v>
      </c>
      <c r="K1078" s="7">
        <v>0</v>
      </c>
      <c r="L1078" s="7">
        <v>0</v>
      </c>
      <c r="M1078" s="7">
        <v>0</v>
      </c>
      <c r="N1078" s="7">
        <v>1</v>
      </c>
      <c r="O1078" s="7">
        <v>0</v>
      </c>
      <c r="P1078" s="7">
        <v>2.5029595805851499</v>
      </c>
      <c r="Q1078" s="7">
        <v>152500</v>
      </c>
      <c r="R1078" s="7">
        <v>1</v>
      </c>
      <c r="S1078" s="7">
        <v>1</v>
      </c>
      <c r="T1078" s="7">
        <v>1</v>
      </c>
      <c r="U1078" s="7">
        <v>1</v>
      </c>
      <c r="V1078" s="7">
        <v>1</v>
      </c>
      <c r="W1078" s="7">
        <v>0</v>
      </c>
      <c r="X1078" s="7">
        <v>0</v>
      </c>
      <c r="Y1078" s="7">
        <v>1</v>
      </c>
      <c r="Z1078" s="7">
        <v>1942.74720980609</v>
      </c>
      <c r="AA1078" s="7">
        <v>4630.8241958428898</v>
      </c>
      <c r="AB1078" s="7">
        <v>1942.74720980609</v>
      </c>
      <c r="AC1078" s="7">
        <v>110.102370572379</v>
      </c>
      <c r="AD1078" s="7">
        <v>280.35267394570798</v>
      </c>
      <c r="AE1078" s="7">
        <v>110.102370572379</v>
      </c>
      <c r="AF1078" s="7">
        <v>4630.8241958428898</v>
      </c>
      <c r="AG1078" s="7">
        <v>78.435369170780703</v>
      </c>
      <c r="AH1078" s="7">
        <v>280.35267394570798</v>
      </c>
      <c r="AI1078" s="7">
        <v>4.7485209001644195</v>
      </c>
      <c r="AJ1078" s="7">
        <v>1337.3245378496299</v>
      </c>
      <c r="AK1078" s="7">
        <v>22.651160871436801</v>
      </c>
      <c r="AL1078" s="7">
        <v>547.01291401403705</v>
      </c>
      <c r="AM1078" s="7">
        <v>9.2651238823515794</v>
      </c>
      <c r="AN1078" s="7">
        <v>3582.5578017944799</v>
      </c>
      <c r="AO1078" s="7">
        <v>60.680179569689699</v>
      </c>
      <c r="AP1078" s="7">
        <v>157.25370698889901</v>
      </c>
      <c r="AQ1078" s="7">
        <v>2.6635112972374602</v>
      </c>
      <c r="AR1078" s="7">
        <v>769.66004992821399</v>
      </c>
      <c r="AS1078" s="7">
        <v>13.036247458133701</v>
      </c>
      <c r="AT1078" s="7">
        <v>0</v>
      </c>
      <c r="AU1078" s="7">
        <v>0</v>
      </c>
      <c r="AV1078" s="7">
        <v>2.7582745581584298</v>
      </c>
      <c r="AW1078" s="7">
        <v>4.6718742516233598E-2</v>
      </c>
      <c r="AX1078" s="7">
        <v>118.594355272539</v>
      </c>
      <c r="AY1078" s="7">
        <v>2.0087119795484298</v>
      </c>
      <c r="AZ1078" s="7">
        <v>218.569507206689</v>
      </c>
      <c r="BA1078" s="7">
        <v>3.7020580488937798</v>
      </c>
      <c r="BB1078" s="7">
        <v>100.361349084119</v>
      </c>
      <c r="BC1078" s="7">
        <v>4.5806183972669503</v>
      </c>
      <c r="BD1078" s="7">
        <v>87.777660187023699</v>
      </c>
      <c r="BE1078" s="7">
        <v>4.0062829843461305</v>
      </c>
      <c r="BF1078" s="7">
        <v>1942.74720980609</v>
      </c>
      <c r="BG1078" s="7">
        <v>32.905609922189896</v>
      </c>
      <c r="BH1078" s="7">
        <v>110.102370572379</v>
      </c>
      <c r="BI1078" s="7">
        <v>1.86487755034518</v>
      </c>
      <c r="BJ1078" s="7">
        <v>602.00741789325605</v>
      </c>
      <c r="BK1078" s="7">
        <v>10.1966026065931</v>
      </c>
      <c r="BL1078" s="7">
        <v>206.069643415076</v>
      </c>
      <c r="BM1078" s="7">
        <v>3.4903394887377397</v>
      </c>
      <c r="BN1078" s="7">
        <v>1495.4351649601399</v>
      </c>
      <c r="BO1078" s="7">
        <v>25.329186398376301</v>
      </c>
      <c r="BP1078" s="7">
        <v>67.191716527071506</v>
      </c>
      <c r="BQ1078" s="7">
        <v>1.13807107938807</v>
      </c>
      <c r="BR1078" s="7">
        <v>338.59716520021902</v>
      </c>
      <c r="BS1078" s="7">
        <v>5.7350468360470694</v>
      </c>
      <c r="BT1078" s="7">
        <v>0</v>
      </c>
      <c r="BU1078" s="7">
        <v>0</v>
      </c>
      <c r="BV1078" s="7">
        <v>0.56920449656899996</v>
      </c>
      <c r="BW1078" s="7">
        <v>9.6409975706131489E-3</v>
      </c>
      <c r="BX1078" s="7">
        <v>40.953950360882999</v>
      </c>
      <c r="BY1078" s="7">
        <v>0.69366447088216499</v>
      </c>
      <c r="BZ1078" s="7">
        <v>93.587326548985402</v>
      </c>
      <c r="CA1078" s="7">
        <v>1.58515119493539</v>
      </c>
      <c r="CB1078" s="7">
        <v>42.273093091391999</v>
      </c>
      <c r="CC1078" s="7">
        <v>1.9293972200544001</v>
      </c>
      <c r="CD1078" s="7">
        <v>34.303733169107801</v>
      </c>
      <c r="CE1078" s="7">
        <v>1.5656655942084801</v>
      </c>
      <c r="CF1078" s="7"/>
      <c r="CG1078" s="7"/>
      <c r="CH1078" s="7"/>
      <c r="CI1078" s="7"/>
      <c r="CJ1078" s="7"/>
      <c r="CK1078" s="7"/>
      <c r="CL1078" s="7"/>
      <c r="CM1078" s="7"/>
      <c r="CN1078" s="7"/>
      <c r="CO1078" s="7"/>
      <c r="CP1078" s="7"/>
      <c r="CQ1078" s="7"/>
      <c r="CR1078" s="7"/>
      <c r="CS1078" s="7"/>
      <c r="CT1078" s="7"/>
      <c r="CU1078" s="7"/>
      <c r="CV1078" s="7"/>
      <c r="CW1078" s="7"/>
      <c r="CX1078" s="7"/>
      <c r="CY1078" s="7"/>
      <c r="CZ1078" s="7"/>
      <c r="DA1078" s="7"/>
      <c r="DB1078" s="7"/>
      <c r="DC1078" s="7"/>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7"/>
      <c r="EA1078" s="7"/>
      <c r="EB1078" s="7"/>
      <c r="EC1078" s="7"/>
      <c r="ED1078" s="7"/>
      <c r="EE1078" s="7"/>
      <c r="EF1078" s="7">
        <v>365</v>
      </c>
      <c r="EG1078" s="7">
        <v>1652</v>
      </c>
      <c r="EH1078" s="7">
        <v>752</v>
      </c>
      <c r="EI1078" s="7">
        <v>4481</v>
      </c>
      <c r="EJ1078" s="7">
        <v>210</v>
      </c>
      <c r="EK1078" s="7">
        <v>1057</v>
      </c>
      <c r="EL1078" s="7">
        <v>0</v>
      </c>
      <c r="EM1078" s="7">
        <v>3</v>
      </c>
      <c r="EN1078" s="7">
        <v>153</v>
      </c>
      <c r="EO1078" s="7">
        <v>252</v>
      </c>
      <c r="EP1078" s="7">
        <v>137</v>
      </c>
      <c r="EQ1078" s="7">
        <v>123</v>
      </c>
    </row>
    <row r="1079" spans="1:147" x14ac:dyDescent="0.35">
      <c r="A1079" s="7" t="s">
        <v>1557</v>
      </c>
      <c r="B1079" s="7" t="e" vm="1">
        <v>#VALUE!</v>
      </c>
      <c r="C1079" s="7" t="e" vm="12">
        <v>#VALUE!</v>
      </c>
      <c r="D1079" s="7">
        <v>0</v>
      </c>
      <c r="E1079" s="7">
        <v>4654</v>
      </c>
      <c r="F1079" s="7">
        <v>1620</v>
      </c>
      <c r="G1079" s="7">
        <v>0</v>
      </c>
      <c r="H1079" s="7">
        <v>4</v>
      </c>
      <c r="I1079" s="7">
        <v>8.5947571981091542E-2</v>
      </c>
      <c r="J1079" s="7">
        <v>0</v>
      </c>
      <c r="K1079" s="7">
        <v>0</v>
      </c>
      <c r="L1079" s="7">
        <v>0</v>
      </c>
      <c r="M1079" s="7">
        <v>0</v>
      </c>
      <c r="N1079" s="7">
        <v>0</v>
      </c>
      <c r="O1079" s="7">
        <v>0</v>
      </c>
      <c r="P1079" s="7">
        <v>2.55676007363469</v>
      </c>
      <c r="Q1079" s="7">
        <v>200461</v>
      </c>
      <c r="R1079" s="7">
        <v>0</v>
      </c>
      <c r="S1079" s="7">
        <v>0</v>
      </c>
      <c r="T1079" s="7">
        <v>0</v>
      </c>
      <c r="U1079" s="7">
        <v>0</v>
      </c>
      <c r="V1079" s="7">
        <v>0</v>
      </c>
      <c r="W1079" s="7">
        <v>0</v>
      </c>
      <c r="X1079" s="7">
        <v>0</v>
      </c>
      <c r="Y1079" s="7">
        <v>0</v>
      </c>
      <c r="Z1079" s="7"/>
      <c r="AA1079" s="7"/>
      <c r="AB1079" s="7"/>
      <c r="AC1079" s="7"/>
      <c r="AD1079" s="7"/>
      <c r="AE1079" s="7"/>
      <c r="AF1079" s="7">
        <v>4654.0000157764698</v>
      </c>
      <c r="AG1079" s="7">
        <v>100.00000033898699</v>
      </c>
      <c r="AH1079" s="7">
        <v>137.133476586185</v>
      </c>
      <c r="AI1079" s="7">
        <v>2.9465723374771198</v>
      </c>
      <c r="AJ1079" s="7">
        <v>1322.0000080100599</v>
      </c>
      <c r="AK1079" s="7">
        <v>28.405672711862</v>
      </c>
      <c r="AL1079" s="7">
        <v>622.00000183318298</v>
      </c>
      <c r="AM1079" s="7">
        <v>13.364847482449099</v>
      </c>
      <c r="AN1079" s="7">
        <v>4285.0000302062099</v>
      </c>
      <c r="AO1079" s="7">
        <v>92.07133713378191</v>
      </c>
      <c r="AP1079" s="7">
        <v>69.0000002404486</v>
      </c>
      <c r="AQ1079" s="7">
        <v>1.48259562184032</v>
      </c>
      <c r="AR1079" s="7">
        <v>205.00000104760699</v>
      </c>
      <c r="AS1079" s="7">
        <v>4.40481308654077</v>
      </c>
      <c r="AT1079" s="7">
        <v>0</v>
      </c>
      <c r="AU1079" s="7">
        <v>0</v>
      </c>
      <c r="AV1079" s="7">
        <v>1.00000004470348</v>
      </c>
      <c r="AW1079" s="7">
        <v>2.1486893955811898E-2</v>
      </c>
      <c r="AX1079" s="7">
        <v>94.000000815297398</v>
      </c>
      <c r="AY1079" s="7">
        <v>2.0197679590738602</v>
      </c>
      <c r="AZ1079" s="7">
        <v>128.00000180720599</v>
      </c>
      <c r="BA1079" s="7">
        <v>2.7503223422261702</v>
      </c>
      <c r="BB1079" s="7">
        <v>8.7246175954369392</v>
      </c>
      <c r="BC1079" s="7">
        <v>0.53855664169363804</v>
      </c>
      <c r="BD1079" s="7">
        <v>0</v>
      </c>
      <c r="BE1079" s="7">
        <v>0</v>
      </c>
      <c r="BF1079" s="7">
        <v>4530.3050498359698</v>
      </c>
      <c r="BG1079" s="7">
        <v>97.342179841769806</v>
      </c>
      <c r="BH1079" s="7">
        <v>131.19117428512999</v>
      </c>
      <c r="BI1079" s="7">
        <v>2.8188907237887899</v>
      </c>
      <c r="BJ1079" s="7">
        <v>1285.3502582244</v>
      </c>
      <c r="BK1079" s="7">
        <v>27.618183459913997</v>
      </c>
      <c r="BL1079" s="7">
        <v>604.04112725579</v>
      </c>
      <c r="BM1079" s="7">
        <v>12.978967066089201</v>
      </c>
      <c r="BN1079" s="7">
        <v>4170.8306818651899</v>
      </c>
      <c r="BO1079" s="7">
        <v>89.618192562638399</v>
      </c>
      <c r="BP1079" s="7">
        <v>67.218414429742595</v>
      </c>
      <c r="BQ1079" s="7">
        <v>1.44431487816378</v>
      </c>
      <c r="BR1079" s="7">
        <v>201.52145834719701</v>
      </c>
      <c r="BS1079" s="7">
        <v>4.3300700117575701</v>
      </c>
      <c r="BT1079" s="7">
        <v>0</v>
      </c>
      <c r="BU1079" s="7">
        <v>0</v>
      </c>
      <c r="BV1079" s="7">
        <v>1.00000004470348</v>
      </c>
      <c r="BW1079" s="7">
        <v>2.1486893955811898E-2</v>
      </c>
      <c r="BX1079" s="7">
        <v>89.734512380714506</v>
      </c>
      <c r="BY1079" s="7">
        <v>1.9281158655074002</v>
      </c>
      <c r="BZ1079" s="7">
        <v>125.132481266253</v>
      </c>
      <c r="CA1079" s="7">
        <v>2.6887082352009699</v>
      </c>
      <c r="CB1079" s="7">
        <v>8.7246175954369392</v>
      </c>
      <c r="CC1079" s="7">
        <v>0.53855664169363804</v>
      </c>
      <c r="CD1079" s="7">
        <v>0</v>
      </c>
      <c r="CE1079" s="7">
        <v>0</v>
      </c>
      <c r="CF1079" s="7"/>
      <c r="CG1079" s="7"/>
      <c r="CH1079" s="7"/>
      <c r="CI1079" s="7"/>
      <c r="CJ1079" s="7"/>
      <c r="CK1079" s="7"/>
      <c r="CL1079" s="7"/>
      <c r="CM1079" s="7"/>
      <c r="CN1079" s="7"/>
      <c r="CO1079" s="7"/>
      <c r="CP1079" s="7"/>
      <c r="CQ1079" s="7"/>
      <c r="CR1079" s="7"/>
      <c r="CS1079" s="7"/>
      <c r="CT1079" s="7"/>
      <c r="CU1079" s="7"/>
      <c r="CV1079" s="7"/>
      <c r="CW1079" s="7"/>
      <c r="CX1079" s="7"/>
      <c r="CY1079" s="7"/>
      <c r="CZ1079" s="7"/>
      <c r="DA1079" s="7"/>
      <c r="DB1079" s="7"/>
      <c r="DC1079" s="7"/>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7"/>
      <c r="EA1079" s="7"/>
      <c r="EB1079" s="7"/>
      <c r="EC1079" s="7"/>
      <c r="ED1079" s="7"/>
      <c r="EE1079" s="7"/>
      <c r="EF1079" s="7">
        <v>143</v>
      </c>
      <c r="EG1079" s="7">
        <v>1322</v>
      </c>
      <c r="EH1079" s="7">
        <v>622</v>
      </c>
      <c r="EI1079" s="7">
        <v>4285</v>
      </c>
      <c r="EJ1079" s="7">
        <v>69</v>
      </c>
      <c r="EK1079" s="7">
        <v>205</v>
      </c>
      <c r="EL1079" s="7">
        <v>0</v>
      </c>
      <c r="EM1079" s="7">
        <v>1</v>
      </c>
      <c r="EN1079" s="7">
        <v>94</v>
      </c>
      <c r="EO1079" s="7">
        <v>128</v>
      </c>
      <c r="EP1079" s="7">
        <v>9</v>
      </c>
      <c r="EQ1079" s="7">
        <v>0</v>
      </c>
    </row>
    <row r="1080" spans="1:147" x14ac:dyDescent="0.35">
      <c r="A1080" s="7" t="s">
        <v>1558</v>
      </c>
      <c r="B1080" s="7" t="e" vm="1">
        <v>#VALUE!</v>
      </c>
      <c r="C1080" s="7" t="e" vm="12">
        <v>#VALUE!</v>
      </c>
      <c r="D1080" s="7">
        <v>1</v>
      </c>
      <c r="E1080" s="7">
        <v>4481</v>
      </c>
      <c r="F1080" s="7">
        <v>1950</v>
      </c>
      <c r="G1080" s="7">
        <v>0</v>
      </c>
      <c r="H1080" s="7">
        <v>246</v>
      </c>
      <c r="I1080" s="7">
        <v>5.4898460165141705</v>
      </c>
      <c r="J1080" s="7">
        <v>0</v>
      </c>
      <c r="K1080" s="7">
        <v>0</v>
      </c>
      <c r="L1080" s="7">
        <v>0</v>
      </c>
      <c r="M1080" s="7">
        <v>0</v>
      </c>
      <c r="N1080" s="7">
        <v>1</v>
      </c>
      <c r="O1080" s="7">
        <v>0</v>
      </c>
      <c r="P1080" s="7">
        <v>6.0517681370761895</v>
      </c>
      <c r="Q1080" s="7">
        <v>122929</v>
      </c>
      <c r="R1080" s="7">
        <v>0</v>
      </c>
      <c r="S1080" s="7">
        <v>1</v>
      </c>
      <c r="T1080" s="7">
        <v>0</v>
      </c>
      <c r="U1080" s="7">
        <v>1</v>
      </c>
      <c r="V1080" s="7">
        <v>0</v>
      </c>
      <c r="W1080" s="7">
        <v>0</v>
      </c>
      <c r="X1080" s="7">
        <v>0</v>
      </c>
      <c r="Y1080" s="7">
        <v>1</v>
      </c>
      <c r="Z1080" s="7">
        <v>423.900587495416</v>
      </c>
      <c r="AA1080" s="7">
        <v>2915.3464737068898</v>
      </c>
      <c r="AB1080" s="7">
        <v>423.900587495416</v>
      </c>
      <c r="AC1080" s="7">
        <v>111.440555999056</v>
      </c>
      <c r="AD1080" s="7">
        <v>677.537550721667</v>
      </c>
      <c r="AE1080" s="7">
        <v>111.440555999056</v>
      </c>
      <c r="AF1080" s="7">
        <v>2915.3464737068898</v>
      </c>
      <c r="AG1080" s="7">
        <v>65.060175713164199</v>
      </c>
      <c r="AH1080" s="7">
        <v>677.537550721667</v>
      </c>
      <c r="AI1080" s="7">
        <v>15.1202309913338</v>
      </c>
      <c r="AJ1080" s="7">
        <v>493.54240974190202</v>
      </c>
      <c r="AK1080" s="7">
        <v>11.0141131386276</v>
      </c>
      <c r="AL1080" s="7">
        <v>362.38108842191298</v>
      </c>
      <c r="AM1080" s="7">
        <v>8.0870584338744198</v>
      </c>
      <c r="AN1080" s="7">
        <v>1990.9750457581799</v>
      </c>
      <c r="AO1080" s="7">
        <v>44.4314895281898</v>
      </c>
      <c r="AP1080" s="7">
        <v>324.46526446635801</v>
      </c>
      <c r="AQ1080" s="7">
        <v>7.2409119497067298</v>
      </c>
      <c r="AR1080" s="7">
        <v>144.18259961780899</v>
      </c>
      <c r="AS1080" s="7">
        <v>3.2176433746442399</v>
      </c>
      <c r="AT1080" s="7">
        <v>7.5386867523193404</v>
      </c>
      <c r="AU1080" s="7">
        <v>0.16823670502832702</v>
      </c>
      <c r="AV1080" s="7">
        <v>5.5444686100818199</v>
      </c>
      <c r="AW1080" s="7">
        <v>0.123732841108722</v>
      </c>
      <c r="AX1080" s="7">
        <v>442.64040454185999</v>
      </c>
      <c r="AY1080" s="7">
        <v>9.8781612261071299</v>
      </c>
      <c r="AZ1080" s="7">
        <v>628.47761181474198</v>
      </c>
      <c r="BA1080" s="7">
        <v>14.0253874540224</v>
      </c>
      <c r="BB1080" s="7">
        <v>281.931973353057</v>
      </c>
      <c r="BC1080" s="7">
        <v>14.458049915541398</v>
      </c>
      <c r="BD1080" s="7">
        <v>37.807284430615297</v>
      </c>
      <c r="BE1080" s="7">
        <v>1.93883509900591</v>
      </c>
      <c r="BF1080" s="7">
        <v>423.900587495416</v>
      </c>
      <c r="BG1080" s="7">
        <v>9.4599550880476801</v>
      </c>
      <c r="BH1080" s="7">
        <v>111.440555999056</v>
      </c>
      <c r="BI1080" s="7">
        <v>2.48695728629894</v>
      </c>
      <c r="BJ1080" s="7">
        <v>57.614327727816999</v>
      </c>
      <c r="BK1080" s="7">
        <v>1.2857471039459298</v>
      </c>
      <c r="BL1080" s="7">
        <v>61.506348943337798</v>
      </c>
      <c r="BM1080" s="7">
        <v>1.37260318998745</v>
      </c>
      <c r="BN1080" s="7">
        <v>332.74243112467201</v>
      </c>
      <c r="BO1080" s="7">
        <v>7.4256289025814004</v>
      </c>
      <c r="BP1080" s="7">
        <v>27.379051055293498</v>
      </c>
      <c r="BQ1080" s="7">
        <v>0.61100314785301302</v>
      </c>
      <c r="BR1080" s="7">
        <v>29.433397132612299</v>
      </c>
      <c r="BS1080" s="7">
        <v>0.65684885366240298</v>
      </c>
      <c r="BT1080" s="7">
        <v>0</v>
      </c>
      <c r="BU1080" s="7">
        <v>0</v>
      </c>
      <c r="BV1080" s="7">
        <v>2.0023355484008798</v>
      </c>
      <c r="BW1080" s="7">
        <v>4.4685015585826403E-2</v>
      </c>
      <c r="BX1080" s="7">
        <v>32.343375307042201</v>
      </c>
      <c r="BY1080" s="7">
        <v>0.72178922800808198</v>
      </c>
      <c r="BZ1080" s="7">
        <v>61.002187618985801</v>
      </c>
      <c r="CA1080" s="7">
        <v>1.36135210040138</v>
      </c>
      <c r="CB1080" s="7">
        <v>74.6649690764025</v>
      </c>
      <c r="CC1080" s="7">
        <v>3.8289727731488497</v>
      </c>
      <c r="CD1080" s="7">
        <v>6.1913980507815696</v>
      </c>
      <c r="CE1080" s="7">
        <v>0.31750759234777298</v>
      </c>
      <c r="CF1080" s="7"/>
      <c r="CG1080" s="7"/>
      <c r="CH1080" s="7"/>
      <c r="CI1080" s="7"/>
      <c r="CJ1080" s="7"/>
      <c r="CK1080" s="7"/>
      <c r="CL1080" s="7"/>
      <c r="CM1080" s="7"/>
      <c r="CN1080" s="7"/>
      <c r="CO1080" s="7"/>
      <c r="CP1080" s="7"/>
      <c r="CQ1080" s="7"/>
      <c r="CR1080" s="7"/>
      <c r="CS1080" s="7"/>
      <c r="CT1080" s="7"/>
      <c r="CU1080" s="7"/>
      <c r="CV1080" s="7"/>
      <c r="CW1080" s="7"/>
      <c r="CX1080" s="7"/>
      <c r="CY1080" s="7"/>
      <c r="CZ1080" s="7"/>
      <c r="DA1080" s="7"/>
      <c r="DB1080" s="7"/>
      <c r="DC1080" s="7"/>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7"/>
      <c r="EA1080" s="7"/>
      <c r="EB1080" s="7"/>
      <c r="EC1080" s="7"/>
      <c r="ED1080" s="7"/>
      <c r="EE1080" s="7"/>
      <c r="EF1080" s="7">
        <v>983</v>
      </c>
      <c r="EG1080" s="7">
        <v>783</v>
      </c>
      <c r="EH1080" s="7">
        <v>697</v>
      </c>
      <c r="EI1080" s="7">
        <v>3319</v>
      </c>
      <c r="EJ1080" s="7">
        <v>369</v>
      </c>
      <c r="EK1080" s="7">
        <v>264</v>
      </c>
      <c r="EL1080" s="7">
        <v>11</v>
      </c>
      <c r="EM1080" s="7">
        <v>11</v>
      </c>
      <c r="EN1080" s="7">
        <v>507</v>
      </c>
      <c r="EO1080" s="7">
        <v>734</v>
      </c>
      <c r="EP1080" s="7">
        <v>508</v>
      </c>
      <c r="EQ1080" s="7">
        <v>74</v>
      </c>
    </row>
    <row r="1081" spans="1:147" x14ac:dyDescent="0.35">
      <c r="A1081" s="7" t="s">
        <v>1559</v>
      </c>
      <c r="B1081" s="7" t="e" vm="1">
        <v>#VALUE!</v>
      </c>
      <c r="C1081" s="7" t="e" vm="12">
        <v>#VALUE!</v>
      </c>
      <c r="D1081" s="7">
        <v>1</v>
      </c>
      <c r="E1081" s="7">
        <v>6446</v>
      </c>
      <c r="F1081" s="7">
        <v>2384</v>
      </c>
      <c r="G1081" s="7">
        <v>0</v>
      </c>
      <c r="H1081" s="7">
        <v>182</v>
      </c>
      <c r="I1081" s="7">
        <v>2.8234564070741546</v>
      </c>
      <c r="J1081" s="7">
        <v>0</v>
      </c>
      <c r="K1081" s="7">
        <v>0</v>
      </c>
      <c r="L1081" s="7">
        <v>0</v>
      </c>
      <c r="M1081" s="7">
        <v>0</v>
      </c>
      <c r="N1081" s="7">
        <v>1</v>
      </c>
      <c r="O1081" s="7">
        <v>0</v>
      </c>
      <c r="P1081" s="7">
        <v>1.42764438676184</v>
      </c>
      <c r="Q1081" s="7">
        <v>205833</v>
      </c>
      <c r="R1081" s="7">
        <v>1</v>
      </c>
      <c r="S1081" s="7">
        <v>1</v>
      </c>
      <c r="T1081" s="7">
        <v>1</v>
      </c>
      <c r="U1081" s="7">
        <v>1</v>
      </c>
      <c r="V1081" s="7">
        <v>1</v>
      </c>
      <c r="W1081" s="7">
        <v>0</v>
      </c>
      <c r="X1081" s="7">
        <v>0</v>
      </c>
      <c r="Y1081" s="7">
        <v>1</v>
      </c>
      <c r="Z1081" s="7">
        <v>809.43581110020205</v>
      </c>
      <c r="AA1081" s="7">
        <v>4268.5797777840899</v>
      </c>
      <c r="AB1081" s="7">
        <v>809.43581110020205</v>
      </c>
      <c r="AC1081" s="7">
        <v>64.596216904814895</v>
      </c>
      <c r="AD1081" s="7">
        <v>345.26466070118499</v>
      </c>
      <c r="AE1081" s="7">
        <v>64.596216904814895</v>
      </c>
      <c r="AF1081" s="7">
        <v>4268.5797777840899</v>
      </c>
      <c r="AG1081" s="7">
        <v>66.220598476327794</v>
      </c>
      <c r="AH1081" s="7">
        <v>345.26466070118499</v>
      </c>
      <c r="AI1081" s="7">
        <v>5.3562621889727806</v>
      </c>
      <c r="AJ1081" s="7">
        <v>1043.5659854934199</v>
      </c>
      <c r="AK1081" s="7">
        <v>16.189357516187101</v>
      </c>
      <c r="AL1081" s="7">
        <v>903.68137583090004</v>
      </c>
      <c r="AM1081" s="7">
        <v>14.0192580799085</v>
      </c>
      <c r="AN1081" s="7">
        <v>3029.5661833151198</v>
      </c>
      <c r="AO1081" s="7">
        <v>46.999165115034501</v>
      </c>
      <c r="AP1081" s="7">
        <v>453.61517663121202</v>
      </c>
      <c r="AQ1081" s="7">
        <v>7.0371575648652192</v>
      </c>
      <c r="AR1081" s="7">
        <v>416.504850361249</v>
      </c>
      <c r="AS1081" s="7">
        <v>6.4614466391754402</v>
      </c>
      <c r="AT1081" s="7">
        <v>0</v>
      </c>
      <c r="AU1081" s="7">
        <v>0</v>
      </c>
      <c r="AV1081" s="7">
        <v>12.3991149594076</v>
      </c>
      <c r="AW1081" s="7">
        <v>0.19235362952850801</v>
      </c>
      <c r="AX1081" s="7">
        <v>356.49444058956601</v>
      </c>
      <c r="AY1081" s="7">
        <v>5.5304753426864099</v>
      </c>
      <c r="AZ1081" s="7">
        <v>516.94475682871405</v>
      </c>
      <c r="BA1081" s="7">
        <v>8.0196208009418903</v>
      </c>
      <c r="BB1081" s="7">
        <v>203.811462696196</v>
      </c>
      <c r="BC1081" s="7">
        <v>8.5491385359142402</v>
      </c>
      <c r="BD1081" s="7">
        <v>22.560622558842098</v>
      </c>
      <c r="BE1081" s="7">
        <v>0.94633483887760306</v>
      </c>
      <c r="BF1081" s="7">
        <v>809.43581110020205</v>
      </c>
      <c r="BG1081" s="7">
        <v>12.5571798184952</v>
      </c>
      <c r="BH1081" s="7">
        <v>64.596216904814895</v>
      </c>
      <c r="BI1081" s="7">
        <v>1.00211320050907</v>
      </c>
      <c r="BJ1081" s="7">
        <v>156.57769270427499</v>
      </c>
      <c r="BK1081" s="7">
        <v>2.4290675256635903</v>
      </c>
      <c r="BL1081" s="7">
        <v>267.61852030968299</v>
      </c>
      <c r="BM1081" s="7">
        <v>4.1516990429674703</v>
      </c>
      <c r="BN1081" s="7">
        <v>577.62767276261002</v>
      </c>
      <c r="BO1081" s="7">
        <v>8.9610250195875008</v>
      </c>
      <c r="BP1081" s="7">
        <v>109.086339297379</v>
      </c>
      <c r="BQ1081" s="7">
        <v>1.6923105693046701</v>
      </c>
      <c r="BR1081" s="7">
        <v>77.670470034601706</v>
      </c>
      <c r="BS1081" s="7">
        <v>1.2049405838442699</v>
      </c>
      <c r="BT1081" s="7">
        <v>0</v>
      </c>
      <c r="BU1081" s="7">
        <v>0</v>
      </c>
      <c r="BV1081" s="7">
        <v>2.8984198141843098</v>
      </c>
      <c r="BW1081" s="7">
        <v>4.4964626344776701E-2</v>
      </c>
      <c r="BX1081" s="7">
        <v>42.152913715224699</v>
      </c>
      <c r="BY1081" s="7">
        <v>0.65393908959392999</v>
      </c>
      <c r="BZ1081" s="7">
        <v>61.849322570953497</v>
      </c>
      <c r="CA1081" s="7">
        <v>0.95949926420964193</v>
      </c>
      <c r="CB1081" s="7">
        <v>61.287072644181102</v>
      </c>
      <c r="CC1081" s="7">
        <v>2.57076646997404</v>
      </c>
      <c r="CD1081" s="7">
        <v>4.2135184426337</v>
      </c>
      <c r="CE1081" s="7">
        <v>0.17674154541248699</v>
      </c>
      <c r="CF1081" s="7"/>
      <c r="CG1081" s="7"/>
      <c r="CH1081" s="7"/>
      <c r="CI1081" s="7"/>
      <c r="CJ1081" s="7"/>
      <c r="CK1081" s="7"/>
      <c r="CL1081" s="7"/>
      <c r="CM1081" s="7"/>
      <c r="CN1081" s="7"/>
      <c r="CO1081" s="7"/>
      <c r="CP1081" s="7"/>
      <c r="CQ1081" s="7"/>
      <c r="CR1081" s="7"/>
      <c r="CS1081" s="7"/>
      <c r="CT1081" s="7"/>
      <c r="CU1081" s="7"/>
      <c r="CV1081" s="7"/>
      <c r="CW1081" s="7"/>
      <c r="CX1081" s="7"/>
      <c r="CY1081" s="7"/>
      <c r="CZ1081" s="7"/>
      <c r="DA1081" s="7"/>
      <c r="DB1081" s="7"/>
      <c r="DC1081" s="7"/>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7"/>
      <c r="EA1081" s="7"/>
      <c r="EB1081" s="7"/>
      <c r="EC1081" s="7"/>
      <c r="ED1081" s="7"/>
      <c r="EE1081" s="7"/>
      <c r="EF1081" s="7">
        <v>674</v>
      </c>
      <c r="EG1081" s="7">
        <v>1559</v>
      </c>
      <c r="EH1081" s="7">
        <v>1382</v>
      </c>
      <c r="EI1081" s="7">
        <v>4823</v>
      </c>
      <c r="EJ1081" s="7">
        <v>530</v>
      </c>
      <c r="EK1081" s="7">
        <v>619</v>
      </c>
      <c r="EL1081" s="7">
        <v>4</v>
      </c>
      <c r="EM1081" s="7">
        <v>15</v>
      </c>
      <c r="EN1081" s="7">
        <v>455</v>
      </c>
      <c r="EO1081" s="7">
        <v>623</v>
      </c>
      <c r="EP1081" s="7">
        <v>247</v>
      </c>
      <c r="EQ1081" s="7">
        <v>41</v>
      </c>
    </row>
    <row r="1082" spans="1:147" x14ac:dyDescent="0.35">
      <c r="A1082" s="7" t="s">
        <v>1560</v>
      </c>
      <c r="B1082" s="7" t="e" vm="1">
        <v>#VALUE!</v>
      </c>
      <c r="C1082" s="7" t="e" vm="12">
        <v>#VALUE!</v>
      </c>
      <c r="D1082" s="7">
        <v>1</v>
      </c>
      <c r="E1082" s="7">
        <v>4014</v>
      </c>
      <c r="F1082" s="7">
        <v>1457</v>
      </c>
      <c r="G1082" s="7">
        <v>0</v>
      </c>
      <c r="H1082" s="7">
        <v>49</v>
      </c>
      <c r="I1082" s="7">
        <v>1.2207274539113104</v>
      </c>
      <c r="J1082" s="7">
        <v>0</v>
      </c>
      <c r="K1082" s="7">
        <v>0</v>
      </c>
      <c r="L1082" s="7">
        <v>0</v>
      </c>
      <c r="M1082" s="7">
        <v>0</v>
      </c>
      <c r="N1082" s="7">
        <v>0</v>
      </c>
      <c r="O1082" s="7">
        <v>0</v>
      </c>
      <c r="P1082" s="7">
        <v>8.6612224696857201</v>
      </c>
      <c r="Q1082" s="7">
        <v>250001</v>
      </c>
      <c r="R1082" s="7">
        <v>1</v>
      </c>
      <c r="S1082" s="7">
        <v>1</v>
      </c>
      <c r="T1082" s="7">
        <v>1</v>
      </c>
      <c r="U1082" s="7">
        <v>1</v>
      </c>
      <c r="V1082" s="7">
        <v>1</v>
      </c>
      <c r="W1082" s="7">
        <v>0</v>
      </c>
      <c r="X1082" s="7">
        <v>0</v>
      </c>
      <c r="Y1082" s="7">
        <v>0</v>
      </c>
      <c r="Z1082" s="7">
        <v>3666.0281245699198</v>
      </c>
      <c r="AA1082" s="7">
        <v>4013.99995647278</v>
      </c>
      <c r="AB1082" s="7">
        <v>3666.0281245699198</v>
      </c>
      <c r="AC1082" s="7">
        <v>479.60545484162901</v>
      </c>
      <c r="AD1082" s="7">
        <v>514.89348686346796</v>
      </c>
      <c r="AE1082" s="7">
        <v>479.60545484162901</v>
      </c>
      <c r="AF1082" s="7">
        <v>4013.99995647278</v>
      </c>
      <c r="AG1082" s="7">
        <v>99.999998915614796</v>
      </c>
      <c r="AH1082" s="7">
        <v>514.89348686346796</v>
      </c>
      <c r="AI1082" s="7">
        <v>12.827441127639998</v>
      </c>
      <c r="AJ1082" s="7">
        <v>1071.9999960791299</v>
      </c>
      <c r="AK1082" s="7">
        <v>26.7065270572778</v>
      </c>
      <c r="AL1082" s="7">
        <v>569.99999705201503</v>
      </c>
      <c r="AM1082" s="7">
        <v>14.2002988802196</v>
      </c>
      <c r="AN1082" s="7">
        <v>3029.9999807085801</v>
      </c>
      <c r="AO1082" s="7">
        <v>75.485799220443099</v>
      </c>
      <c r="AP1082" s="7">
        <v>116.99999743865899</v>
      </c>
      <c r="AQ1082" s="7">
        <v>2.91479814246784</v>
      </c>
      <c r="AR1082" s="7">
        <v>713.99999221030203</v>
      </c>
      <c r="AS1082" s="7">
        <v>17.787742705787299</v>
      </c>
      <c r="AT1082" s="7">
        <v>0</v>
      </c>
      <c r="AU1082" s="7">
        <v>0</v>
      </c>
      <c r="AV1082" s="7">
        <v>1.9999999799183601</v>
      </c>
      <c r="AW1082" s="7">
        <v>4.9825609863436898E-2</v>
      </c>
      <c r="AX1082" s="7">
        <v>150.99999854760199</v>
      </c>
      <c r="AY1082" s="7">
        <v>3.7618335462780901</v>
      </c>
      <c r="AZ1082" s="7">
        <v>183.99999854093801</v>
      </c>
      <c r="BA1082" s="7">
        <v>4.5839561171135399</v>
      </c>
      <c r="BB1082" s="7">
        <v>39.921501640426897</v>
      </c>
      <c r="BC1082" s="7">
        <v>2.73997952233541</v>
      </c>
      <c r="BD1082" s="7">
        <v>12.3959422851804</v>
      </c>
      <c r="BE1082" s="7">
        <v>0.85078533185863803</v>
      </c>
      <c r="BF1082" s="7">
        <v>3666.0281245699198</v>
      </c>
      <c r="BG1082" s="7">
        <v>91.331044458642594</v>
      </c>
      <c r="BH1082" s="7">
        <v>479.60545484162901</v>
      </c>
      <c r="BI1082" s="7">
        <v>11.948317260628501</v>
      </c>
      <c r="BJ1082" s="7">
        <v>996.05385916214402</v>
      </c>
      <c r="BK1082" s="7">
        <v>24.814495743949799</v>
      </c>
      <c r="BL1082" s="7">
        <v>520.29340922238805</v>
      </c>
      <c r="BM1082" s="7">
        <v>12.9619683413649</v>
      </c>
      <c r="BN1082" s="7">
        <v>2734.6843954455098</v>
      </c>
      <c r="BO1082" s="7">
        <v>68.128659577616105</v>
      </c>
      <c r="BP1082" s="7">
        <v>109.91093339744801</v>
      </c>
      <c r="BQ1082" s="7">
        <v>2.7381896710874001</v>
      </c>
      <c r="BR1082" s="7">
        <v>674.17622640065395</v>
      </c>
      <c r="BS1082" s="7">
        <v>16.795620986563399</v>
      </c>
      <c r="BT1082" s="7">
        <v>0</v>
      </c>
      <c r="BU1082" s="7">
        <v>0</v>
      </c>
      <c r="BV1082" s="7">
        <v>1.00000001525041</v>
      </c>
      <c r="BW1082" s="7">
        <v>2.4912805561793899E-2</v>
      </c>
      <c r="BX1082" s="7">
        <v>146.256577415799</v>
      </c>
      <c r="BY1082" s="7">
        <v>3.6436616197259402</v>
      </c>
      <c r="BZ1082" s="7">
        <v>177.61123053098001</v>
      </c>
      <c r="CA1082" s="7">
        <v>4.42479398432934</v>
      </c>
      <c r="CB1082" s="7">
        <v>38.5731204054537</v>
      </c>
      <c r="CC1082" s="7">
        <v>2.6474344821862497</v>
      </c>
      <c r="CD1082" s="7">
        <v>11.2852605808039</v>
      </c>
      <c r="CE1082" s="7">
        <v>0.774554604035956</v>
      </c>
      <c r="CF1082" s="7"/>
      <c r="CG1082" s="7"/>
      <c r="CH1082" s="7"/>
      <c r="CI1082" s="7"/>
      <c r="CJ1082" s="7"/>
      <c r="CK1082" s="7"/>
      <c r="CL1082" s="7"/>
      <c r="CM1082" s="7"/>
      <c r="CN1082" s="7"/>
      <c r="CO1082" s="7"/>
      <c r="CP1082" s="7"/>
      <c r="CQ1082" s="7"/>
      <c r="CR1082" s="7"/>
      <c r="CS1082" s="7"/>
      <c r="CT1082" s="7"/>
      <c r="CU1082" s="7"/>
      <c r="CV1082" s="7"/>
      <c r="CW1082" s="7"/>
      <c r="CX1082" s="7"/>
      <c r="CY1082" s="7"/>
      <c r="CZ1082" s="7"/>
      <c r="DA1082" s="7"/>
      <c r="DB1082" s="7"/>
      <c r="DC1082" s="7"/>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7"/>
      <c r="EA1082" s="7"/>
      <c r="EB1082" s="7"/>
      <c r="EC1082" s="7"/>
      <c r="ED1082" s="7"/>
      <c r="EE1082" s="7"/>
      <c r="EF1082" s="7">
        <v>510</v>
      </c>
      <c r="EG1082" s="7">
        <v>1072</v>
      </c>
      <c r="EH1082" s="7">
        <v>570</v>
      </c>
      <c r="EI1082" s="7">
        <v>3030</v>
      </c>
      <c r="EJ1082" s="7">
        <v>117</v>
      </c>
      <c r="EK1082" s="7">
        <v>714</v>
      </c>
      <c r="EL1082" s="7">
        <v>0</v>
      </c>
      <c r="EM1082" s="7">
        <v>2</v>
      </c>
      <c r="EN1082" s="7">
        <v>151</v>
      </c>
      <c r="EO1082" s="7">
        <v>184</v>
      </c>
      <c r="EP1082" s="7">
        <v>39</v>
      </c>
      <c r="EQ1082" s="7">
        <v>13</v>
      </c>
    </row>
    <row r="1083" spans="1:147" x14ac:dyDescent="0.35">
      <c r="A1083" s="7" t="s">
        <v>1561</v>
      </c>
      <c r="B1083" s="7" t="e" vm="1">
        <v>#VALUE!</v>
      </c>
      <c r="C1083" s="7" t="e" vm="12">
        <v>#VALUE!</v>
      </c>
      <c r="D1083" s="7">
        <v>1</v>
      </c>
      <c r="E1083" s="7">
        <v>5809</v>
      </c>
      <c r="F1083" s="7">
        <v>2520</v>
      </c>
      <c r="G1083" s="7">
        <v>0</v>
      </c>
      <c r="H1083" s="7">
        <v>26</v>
      </c>
      <c r="I1083" s="7">
        <v>0.44758133930108457</v>
      </c>
      <c r="J1083" s="7">
        <v>0</v>
      </c>
      <c r="K1083" s="7">
        <v>0</v>
      </c>
      <c r="L1083" s="7">
        <v>0</v>
      </c>
      <c r="M1083" s="7">
        <v>0</v>
      </c>
      <c r="N1083" s="7">
        <v>1</v>
      </c>
      <c r="O1083" s="7">
        <v>0</v>
      </c>
      <c r="P1083" s="7">
        <v>6.9318181818181808</v>
      </c>
      <c r="Q1083" s="7">
        <v>249250</v>
      </c>
      <c r="R1083" s="7">
        <v>1</v>
      </c>
      <c r="S1083" s="7">
        <v>1</v>
      </c>
      <c r="T1083" s="7">
        <v>1</v>
      </c>
      <c r="U1083" s="7">
        <v>1</v>
      </c>
      <c r="V1083" s="7">
        <v>1</v>
      </c>
      <c r="W1083" s="7">
        <v>0</v>
      </c>
      <c r="X1083" s="7">
        <v>0</v>
      </c>
      <c r="Y1083" s="7">
        <v>1</v>
      </c>
      <c r="Z1083" s="7">
        <v>3623.43126497395</v>
      </c>
      <c r="AA1083" s="7">
        <v>4851.3401890450696</v>
      </c>
      <c r="AB1083" s="7">
        <v>3623.43126497395</v>
      </c>
      <c r="AC1083" s="7">
        <v>523.231873410925</v>
      </c>
      <c r="AD1083" s="7">
        <v>641.76747399076305</v>
      </c>
      <c r="AE1083" s="7">
        <v>523.231873410925</v>
      </c>
      <c r="AF1083" s="7">
        <v>4851.3401890450696</v>
      </c>
      <c r="AG1083" s="7">
        <v>83.514205354537197</v>
      </c>
      <c r="AH1083" s="7">
        <v>641.76747399076305</v>
      </c>
      <c r="AI1083" s="7">
        <v>11.0478132895638</v>
      </c>
      <c r="AJ1083" s="7">
        <v>969.53561566503004</v>
      </c>
      <c r="AK1083" s="7">
        <v>16.690232667671403</v>
      </c>
      <c r="AL1083" s="7">
        <v>697.31379263691997</v>
      </c>
      <c r="AM1083" s="7">
        <v>12.004024662367401</v>
      </c>
      <c r="AN1083" s="7">
        <v>3666.7628558555198</v>
      </c>
      <c r="AO1083" s="7">
        <v>63.122101150895503</v>
      </c>
      <c r="AP1083" s="7">
        <v>140.34825081005701</v>
      </c>
      <c r="AQ1083" s="7">
        <v>2.4160483871588401</v>
      </c>
      <c r="AR1083" s="7">
        <v>840.36858934705401</v>
      </c>
      <c r="AS1083" s="7">
        <v>14.466665335635302</v>
      </c>
      <c r="AT1083" s="7">
        <v>0</v>
      </c>
      <c r="AU1083" s="7">
        <v>0</v>
      </c>
      <c r="AV1083" s="7">
        <v>4.4668576744734301</v>
      </c>
      <c r="AW1083" s="7">
        <v>7.6895466938774804E-2</v>
      </c>
      <c r="AX1083" s="7">
        <v>199.393612816813</v>
      </c>
      <c r="AY1083" s="7">
        <v>3.4324946258704303</v>
      </c>
      <c r="AZ1083" s="7">
        <v>252.45804986693301</v>
      </c>
      <c r="BA1083" s="7">
        <v>4.3459812337223802</v>
      </c>
      <c r="BB1083" s="7">
        <v>111.40268993669601</v>
      </c>
      <c r="BC1083" s="7">
        <v>4.4207416641546198</v>
      </c>
      <c r="BD1083" s="7">
        <v>0</v>
      </c>
      <c r="BE1083" s="7">
        <v>0</v>
      </c>
      <c r="BF1083" s="7">
        <v>3623.43126497395</v>
      </c>
      <c r="BG1083" s="7">
        <v>62.376162247787001</v>
      </c>
      <c r="BH1083" s="7">
        <v>523.231873410925</v>
      </c>
      <c r="BI1083" s="7">
        <v>9.0072624102414309</v>
      </c>
      <c r="BJ1083" s="7">
        <v>696.64382604801301</v>
      </c>
      <c r="BK1083" s="7">
        <v>11.9924914107077</v>
      </c>
      <c r="BL1083" s="7">
        <v>434.94949747658001</v>
      </c>
      <c r="BM1083" s="7">
        <v>7.4875107157269802</v>
      </c>
      <c r="BN1083" s="7">
        <v>2648.2859659341698</v>
      </c>
      <c r="BO1083" s="7">
        <v>45.589360749426199</v>
      </c>
      <c r="BP1083" s="7">
        <v>113.995978761464</v>
      </c>
      <c r="BQ1083" s="7">
        <v>1.96240280188439</v>
      </c>
      <c r="BR1083" s="7">
        <v>709.66769170202303</v>
      </c>
      <c r="BS1083" s="7">
        <v>12.2166929196423</v>
      </c>
      <c r="BT1083" s="7">
        <v>0</v>
      </c>
      <c r="BU1083" s="7">
        <v>0</v>
      </c>
      <c r="BV1083" s="7">
        <v>3.00387873587897</v>
      </c>
      <c r="BW1083" s="7">
        <v>5.1710771834721496E-2</v>
      </c>
      <c r="BX1083" s="7">
        <v>148.477736302186</v>
      </c>
      <c r="BY1083" s="7">
        <v>2.5559947719432903</v>
      </c>
      <c r="BZ1083" s="7">
        <v>187.443681462765</v>
      </c>
      <c r="CA1083" s="7">
        <v>3.2267805381780796</v>
      </c>
      <c r="CB1083" s="7">
        <v>71.901785253498105</v>
      </c>
      <c r="CC1083" s="7">
        <v>2.85324544656739</v>
      </c>
      <c r="CD1083" s="7">
        <v>0</v>
      </c>
      <c r="CE1083" s="7">
        <v>0</v>
      </c>
      <c r="CF1083" s="7"/>
      <c r="CG1083" s="7"/>
      <c r="CH1083" s="7"/>
      <c r="CI1083" s="7"/>
      <c r="CJ1083" s="7"/>
      <c r="CK1083" s="7"/>
      <c r="CL1083" s="7"/>
      <c r="CM1083" s="7"/>
      <c r="CN1083" s="7"/>
      <c r="CO1083" s="7"/>
      <c r="CP1083" s="7"/>
      <c r="CQ1083" s="7"/>
      <c r="CR1083" s="7"/>
      <c r="CS1083" s="7"/>
      <c r="CT1083" s="7"/>
      <c r="CU1083" s="7"/>
      <c r="CV1083" s="7"/>
      <c r="CW1083" s="7"/>
      <c r="CX1083" s="7"/>
      <c r="CY1083" s="7"/>
      <c r="CZ1083" s="7"/>
      <c r="DA1083" s="7"/>
      <c r="DB1083" s="7"/>
      <c r="DC1083" s="7"/>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7"/>
      <c r="EA1083" s="7"/>
      <c r="EB1083" s="7"/>
      <c r="EC1083" s="7"/>
      <c r="ED1083" s="7"/>
      <c r="EE1083" s="7"/>
      <c r="EF1083" s="7">
        <v>728</v>
      </c>
      <c r="EG1083" s="7">
        <v>1120</v>
      </c>
      <c r="EH1083" s="7">
        <v>811</v>
      </c>
      <c r="EI1083" s="7">
        <v>4434</v>
      </c>
      <c r="EJ1083" s="7">
        <v>163</v>
      </c>
      <c r="EK1083" s="7">
        <v>972</v>
      </c>
      <c r="EL1083" s="7">
        <v>0</v>
      </c>
      <c r="EM1083" s="7">
        <v>5</v>
      </c>
      <c r="EN1083" s="7">
        <v>235</v>
      </c>
      <c r="EO1083" s="7">
        <v>317</v>
      </c>
      <c r="EP1083" s="7">
        <v>149</v>
      </c>
      <c r="EQ1083" s="7">
        <v>0</v>
      </c>
    </row>
    <row r="1084" spans="1:147" x14ac:dyDescent="0.35">
      <c r="A1084" s="7" t="s">
        <v>1562</v>
      </c>
      <c r="B1084" s="7" t="e" vm="1">
        <v>#VALUE!</v>
      </c>
      <c r="C1084" s="7" t="e" vm="12">
        <v>#VALUE!</v>
      </c>
      <c r="D1084" s="7">
        <v>1</v>
      </c>
      <c r="E1084" s="7">
        <v>7730</v>
      </c>
      <c r="F1084" s="7">
        <v>2929</v>
      </c>
      <c r="G1084" s="7">
        <v>0</v>
      </c>
      <c r="H1084" s="7">
        <v>60</v>
      </c>
      <c r="I1084" s="7">
        <v>0.77619663648124193</v>
      </c>
      <c r="J1084" s="7">
        <v>0</v>
      </c>
      <c r="K1084" s="7">
        <v>0</v>
      </c>
      <c r="L1084" s="7">
        <v>0</v>
      </c>
      <c r="M1084" s="7">
        <v>0</v>
      </c>
      <c r="N1084" s="7">
        <v>0</v>
      </c>
      <c r="O1084" s="7">
        <v>0</v>
      </c>
      <c r="P1084" s="7">
        <v>4.3194317140238301</v>
      </c>
      <c r="Q1084" s="7">
        <v>160769</v>
      </c>
      <c r="R1084" s="7">
        <v>1</v>
      </c>
      <c r="S1084" s="7">
        <v>1</v>
      </c>
      <c r="T1084" s="7">
        <v>1</v>
      </c>
      <c r="U1084" s="7">
        <v>1</v>
      </c>
      <c r="V1084" s="7">
        <v>1</v>
      </c>
      <c r="W1084" s="7">
        <v>0</v>
      </c>
      <c r="X1084" s="7">
        <v>0</v>
      </c>
      <c r="Y1084" s="7">
        <v>0</v>
      </c>
      <c r="Z1084" s="7">
        <v>2097.8190253763501</v>
      </c>
      <c r="AA1084" s="7">
        <v>6379.9772003777298</v>
      </c>
      <c r="AB1084" s="7">
        <v>2097.8190253763501</v>
      </c>
      <c r="AC1084" s="7">
        <v>158.06965028882399</v>
      </c>
      <c r="AD1084" s="7">
        <v>531.78255169772501</v>
      </c>
      <c r="AE1084" s="7">
        <v>158.06965028882399</v>
      </c>
      <c r="AF1084" s="7">
        <v>6379.9772003777298</v>
      </c>
      <c r="AG1084" s="7">
        <v>82.535280729336804</v>
      </c>
      <c r="AH1084" s="7">
        <v>531.78255169772501</v>
      </c>
      <c r="AI1084" s="7">
        <v>6.8794637994531005</v>
      </c>
      <c r="AJ1084" s="7">
        <v>1938.7016355220701</v>
      </c>
      <c r="AK1084" s="7">
        <v>25.0802281438819</v>
      </c>
      <c r="AL1084" s="7">
        <v>322.97927045129501</v>
      </c>
      <c r="AM1084" s="7">
        <v>4.1782570562910095</v>
      </c>
      <c r="AN1084" s="7">
        <v>2681.2524125974701</v>
      </c>
      <c r="AO1084" s="7">
        <v>34.686318403589603</v>
      </c>
      <c r="AP1084" s="7">
        <v>384.03008509217801</v>
      </c>
      <c r="AQ1084" s="7">
        <v>4.9680476726025606</v>
      </c>
      <c r="AR1084" s="7">
        <v>3049.7506861812399</v>
      </c>
      <c r="AS1084" s="7">
        <v>39.453437078670703</v>
      </c>
      <c r="AT1084" s="7">
        <v>5.4405688673286896</v>
      </c>
      <c r="AU1084" s="7">
        <v>7.0382520922751504E-2</v>
      </c>
      <c r="AV1084" s="7">
        <v>5.7225536525365897</v>
      </c>
      <c r="AW1084" s="7">
        <v>7.4030448286372411E-2</v>
      </c>
      <c r="AX1084" s="7">
        <v>253.78088862315099</v>
      </c>
      <c r="AY1084" s="7">
        <v>3.28306453587517</v>
      </c>
      <c r="AZ1084" s="7">
        <v>350.44178481522198</v>
      </c>
      <c r="BA1084" s="7">
        <v>4.5335289109343098</v>
      </c>
      <c r="BB1084" s="7">
        <v>58.779885268497303</v>
      </c>
      <c r="BC1084" s="7">
        <v>2.0068243519459599</v>
      </c>
      <c r="BD1084" s="7">
        <v>18.260710391996099</v>
      </c>
      <c r="BE1084" s="7">
        <v>0.62344521652427798</v>
      </c>
      <c r="BF1084" s="7">
        <v>2097.8190253763501</v>
      </c>
      <c r="BG1084" s="7">
        <v>27.138667857391301</v>
      </c>
      <c r="BH1084" s="7">
        <v>158.06965028882399</v>
      </c>
      <c r="BI1084" s="7">
        <v>2.04488551473252</v>
      </c>
      <c r="BJ1084" s="7">
        <v>612.86743394658004</v>
      </c>
      <c r="BK1084" s="7">
        <v>7.9284273473037503</v>
      </c>
      <c r="BL1084" s="7">
        <v>149.27082000579699</v>
      </c>
      <c r="BM1084" s="7">
        <v>1.9310584735549401</v>
      </c>
      <c r="BN1084" s="7">
        <v>1019.25330370414</v>
      </c>
      <c r="BO1084" s="7">
        <v>13.185683100959199</v>
      </c>
      <c r="BP1084" s="7">
        <v>111.387604919262</v>
      </c>
      <c r="BQ1084" s="7">
        <v>1.44097807140055</v>
      </c>
      <c r="BR1084" s="7">
        <v>888.66083158971696</v>
      </c>
      <c r="BS1084" s="7">
        <v>11.496259140876001</v>
      </c>
      <c r="BT1084" s="7">
        <v>1.3329068057937501</v>
      </c>
      <c r="BU1084" s="7">
        <v>1.72432963233345E-2</v>
      </c>
      <c r="BV1084" s="7">
        <v>2.6513339644879999</v>
      </c>
      <c r="BW1084" s="7">
        <v>3.42992750904011E-2</v>
      </c>
      <c r="BX1084" s="7">
        <v>74.533036663255203</v>
      </c>
      <c r="BY1084" s="7">
        <v>0.96420487274586297</v>
      </c>
      <c r="BZ1084" s="7">
        <v>106.005301087454</v>
      </c>
      <c r="CA1084" s="7">
        <v>1.3713493025543901</v>
      </c>
      <c r="CB1084" s="7">
        <v>18.8265044819527</v>
      </c>
      <c r="CC1084" s="7">
        <v>0.64276218784406702</v>
      </c>
      <c r="CD1084" s="7">
        <v>6.0355414782732204</v>
      </c>
      <c r="CE1084" s="7">
        <v>0.20606150489153999</v>
      </c>
      <c r="CF1084" s="7"/>
      <c r="CG1084" s="7"/>
      <c r="CH1084" s="7"/>
      <c r="CI1084" s="7"/>
      <c r="CJ1084" s="7"/>
      <c r="CK1084" s="7"/>
      <c r="CL1084" s="7"/>
      <c r="CM1084" s="7"/>
      <c r="CN1084" s="7"/>
      <c r="CO1084" s="7"/>
      <c r="CP1084" s="7"/>
      <c r="CQ1084" s="7"/>
      <c r="CR1084" s="7"/>
      <c r="CS1084" s="7"/>
      <c r="CT1084" s="7"/>
      <c r="CU1084" s="7"/>
      <c r="CV1084" s="7"/>
      <c r="CW1084" s="7"/>
      <c r="CX1084" s="7"/>
      <c r="CY1084" s="7"/>
      <c r="CZ1084" s="7"/>
      <c r="DA1084" s="7"/>
      <c r="DB1084" s="7"/>
      <c r="DC1084" s="7"/>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7"/>
      <c r="EA1084" s="7"/>
      <c r="EB1084" s="7"/>
      <c r="EC1084" s="7"/>
      <c r="ED1084" s="7"/>
      <c r="EE1084" s="7"/>
      <c r="EF1084" s="7">
        <v>729</v>
      </c>
      <c r="EG1084" s="7">
        <v>2241</v>
      </c>
      <c r="EH1084" s="7">
        <v>381</v>
      </c>
      <c r="EI1084" s="7">
        <v>3495</v>
      </c>
      <c r="EJ1084" s="7">
        <v>457</v>
      </c>
      <c r="EK1084" s="7">
        <v>3419</v>
      </c>
      <c r="EL1084" s="7">
        <v>6</v>
      </c>
      <c r="EM1084" s="7">
        <v>9</v>
      </c>
      <c r="EN1084" s="7">
        <v>344</v>
      </c>
      <c r="EO1084" s="7">
        <v>455</v>
      </c>
      <c r="EP1084" s="7">
        <v>84</v>
      </c>
      <c r="EQ1084" s="7">
        <v>25</v>
      </c>
    </row>
    <row r="1085" spans="1:147" x14ac:dyDescent="0.35">
      <c r="A1085" s="7" t="s">
        <v>1563</v>
      </c>
      <c r="B1085" s="7" t="e" vm="1">
        <v>#VALUE!</v>
      </c>
      <c r="C1085" s="7" t="e" vm="12">
        <v>#VALUE!</v>
      </c>
      <c r="D1085" s="7">
        <v>1</v>
      </c>
      <c r="E1085" s="7">
        <v>8244</v>
      </c>
      <c r="F1085" s="7">
        <v>2794</v>
      </c>
      <c r="G1085" s="7">
        <v>0</v>
      </c>
      <c r="H1085" s="7">
        <v>0</v>
      </c>
      <c r="I1085" s="7">
        <v>0</v>
      </c>
      <c r="J1085" s="7">
        <v>0</v>
      </c>
      <c r="K1085" s="7">
        <v>0</v>
      </c>
      <c r="L1085" s="7">
        <v>0</v>
      </c>
      <c r="M1085" s="7">
        <v>0</v>
      </c>
      <c r="N1085" s="7">
        <v>0</v>
      </c>
      <c r="O1085" s="7">
        <v>0</v>
      </c>
      <c r="P1085" s="7">
        <v>1.1040813794814501</v>
      </c>
      <c r="Q1085" s="7">
        <v>212670</v>
      </c>
      <c r="R1085" s="7">
        <v>1</v>
      </c>
      <c r="S1085" s="7">
        <v>1</v>
      </c>
      <c r="T1085" s="7">
        <v>1</v>
      </c>
      <c r="U1085" s="7">
        <v>1</v>
      </c>
      <c r="V1085" s="7">
        <v>1</v>
      </c>
      <c r="W1085" s="7">
        <v>0</v>
      </c>
      <c r="X1085" s="7">
        <v>0</v>
      </c>
      <c r="Y1085" s="7">
        <v>0</v>
      </c>
      <c r="Z1085" s="7">
        <v>4350.4508733623697</v>
      </c>
      <c r="AA1085" s="7">
        <v>7480.0657338092597</v>
      </c>
      <c r="AB1085" s="7">
        <v>4350.4508733623697</v>
      </c>
      <c r="AC1085" s="7">
        <v>152.00982838538999</v>
      </c>
      <c r="AD1085" s="7">
        <v>249.50104339542199</v>
      </c>
      <c r="AE1085" s="7">
        <v>152.00982838538999</v>
      </c>
      <c r="AF1085" s="7">
        <v>7480.0657338092597</v>
      </c>
      <c r="AG1085" s="7">
        <v>90.733451404770307</v>
      </c>
      <c r="AH1085" s="7">
        <v>249.50104339542199</v>
      </c>
      <c r="AI1085" s="7">
        <v>3.0264561304636302</v>
      </c>
      <c r="AJ1085" s="7">
        <v>2035.1870291652399</v>
      </c>
      <c r="AK1085" s="7">
        <v>24.686887787060201</v>
      </c>
      <c r="AL1085" s="7">
        <v>1282.6645122582599</v>
      </c>
      <c r="AM1085" s="7">
        <v>15.558764098232199</v>
      </c>
      <c r="AN1085" s="7">
        <v>4549.2441192508604</v>
      </c>
      <c r="AO1085" s="7">
        <v>55.182485677472904</v>
      </c>
      <c r="AP1085" s="7">
        <v>153.63433533203499</v>
      </c>
      <c r="AQ1085" s="7">
        <v>1.8635897056287603</v>
      </c>
      <c r="AR1085" s="7">
        <v>2553.8198030376202</v>
      </c>
      <c r="AS1085" s="7">
        <v>30.977920949025002</v>
      </c>
      <c r="AT1085" s="7">
        <v>0</v>
      </c>
      <c r="AU1085" s="7">
        <v>0</v>
      </c>
      <c r="AV1085" s="7">
        <v>2.7077400183918598</v>
      </c>
      <c r="AW1085" s="7">
        <v>3.2844978389032803E-2</v>
      </c>
      <c r="AX1085" s="7">
        <v>220.65973670537699</v>
      </c>
      <c r="AY1085" s="7">
        <v>2.6766101007445</v>
      </c>
      <c r="AZ1085" s="7">
        <v>258.922694768437</v>
      </c>
      <c r="BA1085" s="7">
        <v>3.1407410816161696</v>
      </c>
      <c r="BB1085" s="7">
        <v>55.0533726856656</v>
      </c>
      <c r="BC1085" s="7">
        <v>1.97041419776899</v>
      </c>
      <c r="BD1085" s="7">
        <v>14.2181680969037</v>
      </c>
      <c r="BE1085" s="7">
        <v>0.508882179559903</v>
      </c>
      <c r="BF1085" s="7">
        <v>4350.4508733623697</v>
      </c>
      <c r="BG1085" s="7">
        <v>52.771116853012799</v>
      </c>
      <c r="BH1085" s="7">
        <v>152.00982838538999</v>
      </c>
      <c r="BI1085" s="7">
        <v>1.8438843811910501</v>
      </c>
      <c r="BJ1085" s="7">
        <v>1140.85610103371</v>
      </c>
      <c r="BK1085" s="7">
        <v>13.838623253684098</v>
      </c>
      <c r="BL1085" s="7">
        <v>920.46374460944901</v>
      </c>
      <c r="BM1085" s="7">
        <v>11.165256484830801</v>
      </c>
      <c r="BN1085" s="7">
        <v>2689.8116787584199</v>
      </c>
      <c r="BO1085" s="7">
        <v>32.627507020359296</v>
      </c>
      <c r="BP1085" s="7">
        <v>85.282720254219399</v>
      </c>
      <c r="BQ1085" s="7">
        <v>1.0344822932341</v>
      </c>
      <c r="BR1085" s="7">
        <v>1438.0138592584401</v>
      </c>
      <c r="BS1085" s="7">
        <v>17.443156953644401</v>
      </c>
      <c r="BT1085" s="7">
        <v>0</v>
      </c>
      <c r="BU1085" s="7">
        <v>0</v>
      </c>
      <c r="BV1085" s="7">
        <v>1.7219215093794</v>
      </c>
      <c r="BW1085" s="7">
        <v>2.0886966392277998E-2</v>
      </c>
      <c r="BX1085" s="7">
        <v>135.62070237415901</v>
      </c>
      <c r="BY1085" s="7">
        <v>1.64508372603299</v>
      </c>
      <c r="BZ1085" s="7">
        <v>158.02068872153299</v>
      </c>
      <c r="CA1085" s="7">
        <v>1.9167963212218899</v>
      </c>
      <c r="CB1085" s="7">
        <v>44.351733142552803</v>
      </c>
      <c r="CC1085" s="7">
        <v>1.58739202371341</v>
      </c>
      <c r="CD1085" s="7">
        <v>8.6644423829346806</v>
      </c>
      <c r="CE1085" s="7">
        <v>0.31010888986881502</v>
      </c>
      <c r="CF1085" s="7"/>
      <c r="CG1085" s="7"/>
      <c r="CH1085" s="7"/>
      <c r="CI1085" s="7"/>
      <c r="CJ1085" s="7"/>
      <c r="CK1085" s="7"/>
      <c r="CL1085" s="7"/>
      <c r="CM1085" s="7"/>
      <c r="CN1085" s="7"/>
      <c r="CO1085" s="7"/>
      <c r="CP1085" s="7"/>
      <c r="CQ1085" s="7"/>
      <c r="CR1085" s="7"/>
      <c r="CS1085" s="7"/>
      <c r="CT1085" s="7"/>
      <c r="CU1085" s="7"/>
      <c r="CV1085" s="7"/>
      <c r="CW1085" s="7"/>
      <c r="CX1085" s="7"/>
      <c r="CY1085" s="7"/>
      <c r="CZ1085" s="7"/>
      <c r="DA1085" s="7"/>
      <c r="DB1085" s="7"/>
      <c r="DC1085" s="7"/>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7"/>
      <c r="EA1085" s="7"/>
      <c r="EB1085" s="7"/>
      <c r="EC1085" s="7"/>
      <c r="ED1085" s="7"/>
      <c r="EE1085" s="7"/>
      <c r="EF1085" s="7">
        <v>265</v>
      </c>
      <c r="EG1085" s="7">
        <v>2289</v>
      </c>
      <c r="EH1085" s="7">
        <v>1324</v>
      </c>
      <c r="EI1085" s="7">
        <v>4944</v>
      </c>
      <c r="EJ1085" s="7">
        <v>166</v>
      </c>
      <c r="EK1085" s="7">
        <v>2892</v>
      </c>
      <c r="EL1085" s="7">
        <v>0</v>
      </c>
      <c r="EM1085" s="7">
        <v>3</v>
      </c>
      <c r="EN1085" s="7">
        <v>239</v>
      </c>
      <c r="EO1085" s="7">
        <v>272</v>
      </c>
      <c r="EP1085" s="7">
        <v>54</v>
      </c>
      <c r="EQ1085" s="7">
        <v>15</v>
      </c>
    </row>
    <row r="1086" spans="1:147" x14ac:dyDescent="0.35">
      <c r="A1086" s="7" t="s">
        <v>1564</v>
      </c>
      <c r="B1086" s="7" t="e" vm="1">
        <v>#VALUE!</v>
      </c>
      <c r="C1086" s="7" t="e" vm="12">
        <v>#VALUE!</v>
      </c>
      <c r="D1086" s="7">
        <v>1</v>
      </c>
      <c r="E1086" s="7">
        <v>5111</v>
      </c>
      <c r="F1086" s="7">
        <v>1515</v>
      </c>
      <c r="G1086" s="7">
        <v>0</v>
      </c>
      <c r="H1086" s="7">
        <v>179</v>
      </c>
      <c r="I1086" s="7">
        <v>3.5022500489141066</v>
      </c>
      <c r="J1086" s="7">
        <v>0</v>
      </c>
      <c r="K1086" s="7">
        <v>0</v>
      </c>
      <c r="L1086" s="7">
        <v>0</v>
      </c>
      <c r="M1086" s="7">
        <v>0</v>
      </c>
      <c r="N1086" s="7">
        <v>0</v>
      </c>
      <c r="O1086" s="7">
        <v>0</v>
      </c>
      <c r="P1086" s="7">
        <v>1.5662875256386302</v>
      </c>
      <c r="Q1086" s="7">
        <v>210037</v>
      </c>
      <c r="R1086" s="7">
        <v>1</v>
      </c>
      <c r="S1086" s="7">
        <v>1</v>
      </c>
      <c r="T1086" s="7">
        <v>1</v>
      </c>
      <c r="U1086" s="7">
        <v>1</v>
      </c>
      <c r="V1086" s="7">
        <v>1</v>
      </c>
      <c r="W1086" s="7">
        <v>0</v>
      </c>
      <c r="X1086" s="7">
        <v>0</v>
      </c>
      <c r="Y1086" s="7">
        <v>0</v>
      </c>
      <c r="Z1086" s="7">
        <v>4571.2000540464696</v>
      </c>
      <c r="AA1086" s="7">
        <v>5098.0745970199396</v>
      </c>
      <c r="AB1086" s="7">
        <v>4571.2000540464696</v>
      </c>
      <c r="AC1086" s="7">
        <v>190.17180857921599</v>
      </c>
      <c r="AD1086" s="7">
        <v>220.40000148087699</v>
      </c>
      <c r="AE1086" s="7">
        <v>190.17180857921599</v>
      </c>
      <c r="AF1086" s="7">
        <v>5098.0745970199396</v>
      </c>
      <c r="AG1086" s="7">
        <v>99.747106183133212</v>
      </c>
      <c r="AH1086" s="7">
        <v>220.40000148087699</v>
      </c>
      <c r="AI1086" s="7">
        <v>4.3122676869668801</v>
      </c>
      <c r="AJ1086" s="7">
        <v>1547.6250876102699</v>
      </c>
      <c r="AK1086" s="7">
        <v>30.280279546278098</v>
      </c>
      <c r="AL1086" s="7">
        <v>541.54157138540199</v>
      </c>
      <c r="AM1086" s="7">
        <v>10.595608909908099</v>
      </c>
      <c r="AN1086" s="7">
        <v>2802.20651809638</v>
      </c>
      <c r="AO1086" s="7">
        <v>54.826971592572605</v>
      </c>
      <c r="AP1086" s="7">
        <v>139.58144445164399</v>
      </c>
      <c r="AQ1086" s="7">
        <v>2.7310006740685502</v>
      </c>
      <c r="AR1086" s="7">
        <v>2014.57562217796</v>
      </c>
      <c r="AS1086" s="7">
        <v>39.416466878848702</v>
      </c>
      <c r="AT1086" s="7">
        <v>0</v>
      </c>
      <c r="AU1086" s="7">
        <v>0</v>
      </c>
      <c r="AV1086" s="7">
        <v>5.9900342276087004</v>
      </c>
      <c r="AW1086" s="7">
        <v>0.117198869646032</v>
      </c>
      <c r="AX1086" s="7">
        <v>135.72096264951699</v>
      </c>
      <c r="AY1086" s="7">
        <v>2.6554678663572098</v>
      </c>
      <c r="AZ1086" s="7">
        <v>186.42199137696301</v>
      </c>
      <c r="BA1086" s="7">
        <v>3.6474660805510304</v>
      </c>
      <c r="BB1086" s="7">
        <v>0</v>
      </c>
      <c r="BC1086" s="7">
        <v>0</v>
      </c>
      <c r="BD1086" s="7">
        <v>0</v>
      </c>
      <c r="BE1086" s="7">
        <v>0</v>
      </c>
      <c r="BF1086" s="7">
        <v>4571.2000540464696</v>
      </c>
      <c r="BG1086" s="7">
        <v>89.438467111063702</v>
      </c>
      <c r="BH1086" s="7">
        <v>190.17180857921599</v>
      </c>
      <c r="BI1086" s="7">
        <v>3.7208336642382398</v>
      </c>
      <c r="BJ1086" s="7">
        <v>1369.93904747121</v>
      </c>
      <c r="BK1086" s="7">
        <v>26.803737966566498</v>
      </c>
      <c r="BL1086" s="7">
        <v>522.11967311665603</v>
      </c>
      <c r="BM1086" s="7">
        <v>10.215606987216901</v>
      </c>
      <c r="BN1086" s="7">
        <v>2603.5823666001702</v>
      </c>
      <c r="BO1086" s="7">
        <v>50.940762406577299</v>
      </c>
      <c r="BP1086" s="7">
        <v>122.681279060489</v>
      </c>
      <c r="BQ1086" s="7">
        <v>2.4003380759242599</v>
      </c>
      <c r="BR1086" s="7">
        <v>1715.03091831905</v>
      </c>
      <c r="BS1086" s="7">
        <v>33.555682221073305</v>
      </c>
      <c r="BT1086" s="7">
        <v>0</v>
      </c>
      <c r="BU1086" s="7">
        <v>0</v>
      </c>
      <c r="BV1086" s="7">
        <v>5.5879633323056597</v>
      </c>
      <c r="BW1086" s="7">
        <v>0.109332094155853</v>
      </c>
      <c r="BX1086" s="7">
        <v>124.317511500951</v>
      </c>
      <c r="BY1086" s="7">
        <v>2.4323520152797999</v>
      </c>
      <c r="BZ1086" s="7">
        <v>163.09811142907699</v>
      </c>
      <c r="CA1086" s="7">
        <v>3.1911193783814698</v>
      </c>
      <c r="CB1086" s="7">
        <v>0</v>
      </c>
      <c r="CC1086" s="7">
        <v>0</v>
      </c>
      <c r="CD1086" s="7">
        <v>0</v>
      </c>
      <c r="CE1086" s="7">
        <v>0</v>
      </c>
      <c r="CF1086" s="7"/>
      <c r="CG1086" s="7"/>
      <c r="CH1086" s="7"/>
      <c r="CI1086" s="7"/>
      <c r="CJ1086" s="7"/>
      <c r="CK1086" s="7"/>
      <c r="CL1086" s="7"/>
      <c r="CM1086" s="7"/>
      <c r="CN1086" s="7"/>
      <c r="CO1086" s="7"/>
      <c r="CP1086" s="7"/>
      <c r="CQ1086" s="7"/>
      <c r="CR1086" s="7"/>
      <c r="CS1086" s="7"/>
      <c r="CT1086" s="7"/>
      <c r="CU1086" s="7"/>
      <c r="CV1086" s="7"/>
      <c r="CW1086" s="7"/>
      <c r="CX1086" s="7"/>
      <c r="CY1086" s="7"/>
      <c r="CZ1086" s="7"/>
      <c r="DA1086" s="7"/>
      <c r="DB1086" s="7"/>
      <c r="DC1086" s="7"/>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7"/>
      <c r="EA1086" s="7"/>
      <c r="EB1086" s="7"/>
      <c r="EC1086" s="7"/>
      <c r="ED1086" s="7"/>
      <c r="EE1086" s="7"/>
      <c r="EF1086" s="7">
        <v>248</v>
      </c>
      <c r="EG1086" s="7">
        <v>1552</v>
      </c>
      <c r="EH1086" s="7">
        <v>542</v>
      </c>
      <c r="EI1086" s="7">
        <v>2807</v>
      </c>
      <c r="EJ1086" s="7">
        <v>140</v>
      </c>
      <c r="EK1086" s="7">
        <v>2022</v>
      </c>
      <c r="EL1086" s="7">
        <v>0</v>
      </c>
      <c r="EM1086" s="7">
        <v>6</v>
      </c>
      <c r="EN1086" s="7">
        <v>136</v>
      </c>
      <c r="EO1086" s="7">
        <v>187</v>
      </c>
      <c r="EP1086" s="7">
        <v>0</v>
      </c>
      <c r="EQ1086" s="7">
        <v>0</v>
      </c>
    </row>
    <row r="1087" spans="1:147" x14ac:dyDescent="0.35">
      <c r="A1087" s="7" t="s">
        <v>1565</v>
      </c>
      <c r="B1087" s="7" t="e" vm="1">
        <v>#VALUE!</v>
      </c>
      <c r="C1087" s="7" t="e" vm="12">
        <v>#VALUE!</v>
      </c>
      <c r="D1087" s="7">
        <v>1</v>
      </c>
      <c r="E1087" s="7">
        <v>6078</v>
      </c>
      <c r="F1087" s="7">
        <v>2210</v>
      </c>
      <c r="G1087" s="7">
        <v>0</v>
      </c>
      <c r="H1087" s="7">
        <v>0</v>
      </c>
      <c r="I1087" s="7">
        <v>0</v>
      </c>
      <c r="J1087" s="7">
        <v>0</v>
      </c>
      <c r="K1087" s="7">
        <v>0</v>
      </c>
      <c r="L1087" s="7">
        <v>0</v>
      </c>
      <c r="M1087" s="7">
        <v>0</v>
      </c>
      <c r="N1087" s="7">
        <v>0</v>
      </c>
      <c r="O1087" s="7">
        <v>0</v>
      </c>
      <c r="P1087" s="7">
        <v>0.87080149280255903</v>
      </c>
      <c r="Q1087" s="7">
        <v>202009</v>
      </c>
      <c r="R1087" s="7">
        <v>1</v>
      </c>
      <c r="S1087" s="7">
        <v>1</v>
      </c>
      <c r="T1087" s="7">
        <v>1</v>
      </c>
      <c r="U1087" s="7">
        <v>1</v>
      </c>
      <c r="V1087" s="7">
        <v>1</v>
      </c>
      <c r="W1087" s="7">
        <v>0</v>
      </c>
      <c r="X1087" s="7">
        <v>0</v>
      </c>
      <c r="Y1087" s="7">
        <v>0</v>
      </c>
      <c r="Z1087" s="7">
        <v>2981.2407611683002</v>
      </c>
      <c r="AA1087" s="7">
        <v>4538.0876690205196</v>
      </c>
      <c r="AB1087" s="7">
        <v>2981.2407611683002</v>
      </c>
      <c r="AC1087" s="7">
        <v>5.4773692408343804</v>
      </c>
      <c r="AD1087" s="7">
        <v>34.284878131467799</v>
      </c>
      <c r="AE1087" s="7">
        <v>5.4773692408343804</v>
      </c>
      <c r="AF1087" s="7">
        <v>4538.0876690205196</v>
      </c>
      <c r="AG1087" s="7">
        <v>74.6641603984949</v>
      </c>
      <c r="AH1087" s="7">
        <v>34.284878131467799</v>
      </c>
      <c r="AI1087" s="7">
        <v>0.56408157504882905</v>
      </c>
      <c r="AJ1087" s="7">
        <v>1253.9337528804899</v>
      </c>
      <c r="AK1087" s="7">
        <v>20.630696822647099</v>
      </c>
      <c r="AL1087" s="7">
        <v>398.630829404807</v>
      </c>
      <c r="AM1087" s="7">
        <v>6.558585544666121</v>
      </c>
      <c r="AN1087" s="7">
        <v>2580.3095187030299</v>
      </c>
      <c r="AO1087" s="7">
        <v>42.453266184650005</v>
      </c>
      <c r="AP1087" s="7">
        <v>196.31542376859599</v>
      </c>
      <c r="AQ1087" s="7">
        <v>3.2299345799374102</v>
      </c>
      <c r="AR1087" s="7">
        <v>1571.3617280343301</v>
      </c>
      <c r="AS1087" s="7">
        <v>25.853269628732001</v>
      </c>
      <c r="AT1087" s="7">
        <v>3.983483761549</v>
      </c>
      <c r="AU1087" s="7">
        <v>6.5539384033382594E-2</v>
      </c>
      <c r="AV1087" s="7">
        <v>2.7669341968721701</v>
      </c>
      <c r="AW1087" s="7">
        <v>4.5523761054165404E-2</v>
      </c>
      <c r="AX1087" s="7">
        <v>183.350562480278</v>
      </c>
      <c r="AY1087" s="7">
        <v>3.01662656268967</v>
      </c>
      <c r="AZ1087" s="7">
        <v>227.78844140795999</v>
      </c>
      <c r="BA1087" s="7">
        <v>3.7477532314570601</v>
      </c>
      <c r="BB1087" s="7">
        <v>22.278527544629501</v>
      </c>
      <c r="BC1087" s="7">
        <v>1.0080781694402499</v>
      </c>
      <c r="BD1087" s="7">
        <v>51.790135047365801</v>
      </c>
      <c r="BE1087" s="7">
        <v>2.3434450247676804</v>
      </c>
      <c r="BF1087" s="7">
        <v>2981.2407611683002</v>
      </c>
      <c r="BG1087" s="7">
        <v>49.049699920505105</v>
      </c>
      <c r="BH1087" s="7">
        <v>5.4773692408343804</v>
      </c>
      <c r="BI1087" s="7">
        <v>9.0117953945942395E-2</v>
      </c>
      <c r="BJ1087" s="7">
        <v>816.46703764447</v>
      </c>
      <c r="BK1087" s="7">
        <v>13.433152972103802</v>
      </c>
      <c r="BL1087" s="7">
        <v>198.17194622487301</v>
      </c>
      <c r="BM1087" s="7">
        <v>3.2604795364408199</v>
      </c>
      <c r="BN1087" s="7">
        <v>1473.32053096499</v>
      </c>
      <c r="BO1087" s="7">
        <v>24.2402193314411</v>
      </c>
      <c r="BP1087" s="7">
        <v>156.77024260442701</v>
      </c>
      <c r="BQ1087" s="7">
        <v>2.5793063936233498</v>
      </c>
      <c r="BR1087" s="7">
        <v>1233.3692144914501</v>
      </c>
      <c r="BS1087" s="7">
        <v>20.292352986038999</v>
      </c>
      <c r="BT1087" s="7">
        <v>1.0467447936534899</v>
      </c>
      <c r="BU1087" s="7">
        <v>1.7221862350337101E-2</v>
      </c>
      <c r="BV1087" s="7">
        <v>1.4038330134935699</v>
      </c>
      <c r="BW1087" s="7">
        <v>2.30969564576105E-2</v>
      </c>
      <c r="BX1087" s="7">
        <v>115.330186482519</v>
      </c>
      <c r="BY1087" s="7">
        <v>1.8975022455169299</v>
      </c>
      <c r="BZ1087" s="7">
        <v>158.66752308071599</v>
      </c>
      <c r="CA1087" s="7">
        <v>2.61052193288443</v>
      </c>
      <c r="CB1087" s="7">
        <v>11.0953004764306</v>
      </c>
      <c r="CC1087" s="7">
        <v>0.50204979531360006</v>
      </c>
      <c r="CD1087" s="7">
        <v>35.016560841351698</v>
      </c>
      <c r="CE1087" s="7">
        <v>1.5844597665769999</v>
      </c>
      <c r="CF1087" s="7"/>
      <c r="CG1087" s="7"/>
      <c r="CH1087" s="7"/>
      <c r="CI1087" s="7"/>
      <c r="CJ1087" s="7"/>
      <c r="CK1087" s="7"/>
      <c r="CL1087" s="7"/>
      <c r="CM1087" s="7"/>
      <c r="CN1087" s="7"/>
      <c r="CO1087" s="7"/>
      <c r="CP1087" s="7"/>
      <c r="CQ1087" s="7"/>
      <c r="CR1087" s="7"/>
      <c r="CS1087" s="7"/>
      <c r="CT1087" s="7"/>
      <c r="CU1087" s="7"/>
      <c r="CV1087" s="7"/>
      <c r="CW1087" s="7"/>
      <c r="CX1087" s="7"/>
      <c r="CY1087" s="7"/>
      <c r="CZ1087" s="7"/>
      <c r="DA1087" s="7"/>
      <c r="DB1087" s="7"/>
      <c r="DC1087" s="7"/>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7"/>
      <c r="EA1087" s="7"/>
      <c r="EB1087" s="7"/>
      <c r="EC1087" s="7"/>
      <c r="ED1087" s="7"/>
      <c r="EE1087" s="7"/>
      <c r="EF1087" s="7">
        <v>134</v>
      </c>
      <c r="EG1087" s="7">
        <v>1642</v>
      </c>
      <c r="EH1087" s="7">
        <v>678</v>
      </c>
      <c r="EI1087" s="7">
        <v>3677</v>
      </c>
      <c r="EJ1087" s="7">
        <v>235</v>
      </c>
      <c r="EK1087" s="7">
        <v>1911</v>
      </c>
      <c r="EL1087" s="7">
        <v>4</v>
      </c>
      <c r="EM1087" s="7">
        <v>7</v>
      </c>
      <c r="EN1087" s="7">
        <v>244</v>
      </c>
      <c r="EO1087" s="7">
        <v>299</v>
      </c>
      <c r="EP1087" s="7">
        <v>59</v>
      </c>
      <c r="EQ1087" s="7">
        <v>67</v>
      </c>
    </row>
    <row r="1088" spans="1:147" x14ac:dyDescent="0.35">
      <c r="A1088" s="7" t="s">
        <v>1566</v>
      </c>
      <c r="B1088" s="7" t="e" vm="1">
        <v>#VALUE!</v>
      </c>
      <c r="C1088" s="7" t="e" vm="12">
        <v>#VALUE!</v>
      </c>
      <c r="D1088" s="7">
        <v>1</v>
      </c>
      <c r="E1088" s="7">
        <v>4354</v>
      </c>
      <c r="F1088" s="7">
        <v>1459</v>
      </c>
      <c r="G1088" s="7">
        <v>0</v>
      </c>
      <c r="H1088" s="7">
        <v>18</v>
      </c>
      <c r="I1088" s="7">
        <v>0.41341295360587965</v>
      </c>
      <c r="J1088" s="7">
        <v>0</v>
      </c>
      <c r="K1088" s="7">
        <v>0</v>
      </c>
      <c r="L1088" s="7">
        <v>0</v>
      </c>
      <c r="M1088" s="7">
        <v>0</v>
      </c>
      <c r="N1088" s="7">
        <v>0</v>
      </c>
      <c r="O1088" s="7">
        <v>0</v>
      </c>
      <c r="P1088" s="7">
        <v>2.4850232970934099</v>
      </c>
      <c r="Q1088" s="7">
        <v>163417</v>
      </c>
      <c r="R1088" s="7">
        <v>1</v>
      </c>
      <c r="S1088" s="7">
        <v>1</v>
      </c>
      <c r="T1088" s="7">
        <v>1</v>
      </c>
      <c r="U1088" s="7">
        <v>1</v>
      </c>
      <c r="V1088" s="7">
        <v>1</v>
      </c>
      <c r="W1088" s="7">
        <v>0</v>
      </c>
      <c r="X1088" s="7">
        <v>0</v>
      </c>
      <c r="Y1088" s="7">
        <v>0</v>
      </c>
      <c r="Z1088" s="7">
        <v>4103.3432565830399</v>
      </c>
      <c r="AA1088" s="7">
        <v>4353.99999968667</v>
      </c>
      <c r="AB1088" s="7">
        <v>4103.3432565830399</v>
      </c>
      <c r="AC1088" s="7">
        <v>358.455838325071</v>
      </c>
      <c r="AD1088" s="7">
        <v>375.529420533902</v>
      </c>
      <c r="AE1088" s="7">
        <v>358.455838325071</v>
      </c>
      <c r="AF1088" s="7">
        <v>4353.99999968667</v>
      </c>
      <c r="AG1088" s="7">
        <v>99.999999992803694</v>
      </c>
      <c r="AH1088" s="7">
        <v>375.529420533902</v>
      </c>
      <c r="AI1088" s="7">
        <v>8.6249292727124995</v>
      </c>
      <c r="AJ1088" s="7">
        <v>1322.9999923252001</v>
      </c>
      <c r="AK1088" s="7">
        <v>30.385851913762103</v>
      </c>
      <c r="AL1088" s="7">
        <v>411.00000119338102</v>
      </c>
      <c r="AM1088" s="7">
        <v>9.4395958014097605</v>
      </c>
      <c r="AN1088" s="7">
        <v>3778.0000072640601</v>
      </c>
      <c r="AO1088" s="7">
        <v>86.770785651448307</v>
      </c>
      <c r="AP1088" s="7">
        <v>117.999998310625</v>
      </c>
      <c r="AQ1088" s="7">
        <v>2.7101515459491203</v>
      </c>
      <c r="AR1088" s="7">
        <v>359.99999655674799</v>
      </c>
      <c r="AS1088" s="7">
        <v>8.26825899303509</v>
      </c>
      <c r="AT1088" s="7">
        <v>0</v>
      </c>
      <c r="AU1088" s="7">
        <v>0</v>
      </c>
      <c r="AV1088" s="7">
        <v>3.0000000360014401</v>
      </c>
      <c r="AW1088" s="7">
        <v>6.8902159761172199E-2</v>
      </c>
      <c r="AX1088" s="7">
        <v>94.999998857486204</v>
      </c>
      <c r="AY1088" s="7">
        <v>2.1819016733460299</v>
      </c>
      <c r="AZ1088" s="7">
        <v>158.000000266493</v>
      </c>
      <c r="BA1088" s="7">
        <v>3.6288470433278097</v>
      </c>
      <c r="BB1088" s="7">
        <v>40.968829644677399</v>
      </c>
      <c r="BC1088" s="7">
        <v>2.8080075150567101</v>
      </c>
      <c r="BD1088" s="7">
        <v>9.3659058735976792</v>
      </c>
      <c r="BE1088" s="7">
        <v>0.64194008729250707</v>
      </c>
      <c r="BF1088" s="7">
        <v>4103.3432565830399</v>
      </c>
      <c r="BG1088" s="7">
        <v>94.243069742375596</v>
      </c>
      <c r="BH1088" s="7">
        <v>358.455838325071</v>
      </c>
      <c r="BI1088" s="7">
        <v>8.2327937144021703</v>
      </c>
      <c r="BJ1088" s="7">
        <v>1231.78925957554</v>
      </c>
      <c r="BK1088" s="7">
        <v>28.290979778951296</v>
      </c>
      <c r="BL1088" s="7">
        <v>394.95594622742601</v>
      </c>
      <c r="BM1088" s="7">
        <v>9.0711057930047403</v>
      </c>
      <c r="BN1088" s="7">
        <v>3548.2439638187402</v>
      </c>
      <c r="BO1088" s="7">
        <v>81.493889844252195</v>
      </c>
      <c r="BP1088" s="7">
        <v>115.48606135729599</v>
      </c>
      <c r="BQ1088" s="7">
        <v>2.65241298477943</v>
      </c>
      <c r="BR1088" s="7">
        <v>348.596752597798</v>
      </c>
      <c r="BS1088" s="7">
        <v>8.0063562838263103</v>
      </c>
      <c r="BT1088" s="7">
        <v>0</v>
      </c>
      <c r="BU1088" s="7">
        <v>0</v>
      </c>
      <c r="BV1088" s="7">
        <v>3.0000000360014401</v>
      </c>
      <c r="BW1088" s="7">
        <v>6.8902159761172199E-2</v>
      </c>
      <c r="BX1088" s="7">
        <v>88.016478160382306</v>
      </c>
      <c r="BY1088" s="7">
        <v>2.02150845568173</v>
      </c>
      <c r="BZ1088" s="7">
        <v>151.462895345368</v>
      </c>
      <c r="CA1088" s="7">
        <v>3.47870682924595</v>
      </c>
      <c r="CB1088" s="7">
        <v>38.982681669754101</v>
      </c>
      <c r="CC1088" s="7">
        <v>2.6718767422723801</v>
      </c>
      <c r="CD1088" s="7">
        <v>8.8776953487760508</v>
      </c>
      <c r="CE1088" s="7">
        <v>0.60847809107443795</v>
      </c>
      <c r="CF1088" s="7"/>
      <c r="CG1088" s="7"/>
      <c r="CH1088" s="7"/>
      <c r="CI1088" s="7"/>
      <c r="CJ1088" s="7"/>
      <c r="CK1088" s="7"/>
      <c r="CL1088" s="7"/>
      <c r="CM1088" s="7"/>
      <c r="CN1088" s="7"/>
      <c r="CO1088" s="7"/>
      <c r="CP1088" s="7"/>
      <c r="CQ1088" s="7"/>
      <c r="CR1088" s="7"/>
      <c r="CS1088" s="7"/>
      <c r="CT1088" s="7"/>
      <c r="CU1088" s="7"/>
      <c r="CV1088" s="7"/>
      <c r="CW1088" s="7"/>
      <c r="CX1088" s="7"/>
      <c r="CY1088" s="7"/>
      <c r="CZ1088" s="7"/>
      <c r="DA1088" s="7"/>
      <c r="DB1088" s="7"/>
      <c r="DC1088" s="7"/>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7"/>
      <c r="EA1088" s="7"/>
      <c r="EB1088" s="7"/>
      <c r="EC1088" s="7"/>
      <c r="ED1088" s="7"/>
      <c r="EE1088" s="7"/>
      <c r="EF1088" s="7">
        <v>419</v>
      </c>
      <c r="EG1088" s="7">
        <v>1323</v>
      </c>
      <c r="EH1088" s="7">
        <v>411</v>
      </c>
      <c r="EI1088" s="7">
        <v>3778</v>
      </c>
      <c r="EJ1088" s="7">
        <v>118</v>
      </c>
      <c r="EK1088" s="7">
        <v>360</v>
      </c>
      <c r="EL1088" s="7">
        <v>0</v>
      </c>
      <c r="EM1088" s="7">
        <v>3</v>
      </c>
      <c r="EN1088" s="7">
        <v>95</v>
      </c>
      <c r="EO1088" s="7">
        <v>158</v>
      </c>
      <c r="EP1088" s="7">
        <v>40</v>
      </c>
      <c r="EQ1088" s="7">
        <v>9</v>
      </c>
    </row>
    <row r="1089" spans="1:147" x14ac:dyDescent="0.35">
      <c r="A1089" s="7" t="s">
        <v>1567</v>
      </c>
      <c r="B1089" s="7" t="e" vm="1">
        <v>#VALUE!</v>
      </c>
      <c r="C1089" s="7" t="e" vm="12">
        <v>#VALUE!</v>
      </c>
      <c r="D1089" s="7">
        <v>1</v>
      </c>
      <c r="E1089" s="7">
        <v>9288</v>
      </c>
      <c r="F1089" s="7">
        <v>3628</v>
      </c>
      <c r="G1089" s="7">
        <v>0</v>
      </c>
      <c r="H1089" s="7">
        <v>70</v>
      </c>
      <c r="I1089" s="7">
        <v>0.75366063738156763</v>
      </c>
      <c r="J1089" s="7">
        <v>0</v>
      </c>
      <c r="K1089" s="7">
        <v>0</v>
      </c>
      <c r="L1089" s="7">
        <v>0</v>
      </c>
      <c r="M1089" s="7">
        <v>0</v>
      </c>
      <c r="N1089" s="7">
        <v>1</v>
      </c>
      <c r="O1089" s="7">
        <v>0</v>
      </c>
      <c r="P1089" s="7">
        <v>0.54425960156089503</v>
      </c>
      <c r="Q1089" s="7">
        <v>170357</v>
      </c>
      <c r="R1089" s="7">
        <v>1</v>
      </c>
      <c r="S1089" s="7">
        <v>1</v>
      </c>
      <c r="T1089" s="7">
        <v>1</v>
      </c>
      <c r="U1089" s="7">
        <v>1</v>
      </c>
      <c r="V1089" s="7">
        <v>1</v>
      </c>
      <c r="W1089" s="7">
        <v>0</v>
      </c>
      <c r="X1089" s="7">
        <v>0</v>
      </c>
      <c r="Y1089" s="7">
        <v>1</v>
      </c>
      <c r="Z1089" s="7">
        <v>9178.1392709645406</v>
      </c>
      <c r="AA1089" s="7">
        <v>9288.0000221091304</v>
      </c>
      <c r="AB1089" s="7">
        <v>9178.1392709645406</v>
      </c>
      <c r="AC1089" s="7">
        <v>695.38189195339203</v>
      </c>
      <c r="AD1089" s="7">
        <v>709.10494515612402</v>
      </c>
      <c r="AE1089" s="7">
        <v>695.38189195339203</v>
      </c>
      <c r="AF1089" s="7">
        <v>9288.0000221091304</v>
      </c>
      <c r="AG1089" s="7">
        <v>100.00000023804002</v>
      </c>
      <c r="AH1089" s="7">
        <v>709.10494515612402</v>
      </c>
      <c r="AI1089" s="7">
        <v>7.6346354990969392</v>
      </c>
      <c r="AJ1089" s="7">
        <v>2596.9999994925602</v>
      </c>
      <c r="AK1089" s="7">
        <v>27.960809641392796</v>
      </c>
      <c r="AL1089" s="7">
        <v>908.00000494726896</v>
      </c>
      <c r="AM1089" s="7">
        <v>9.7760551781575007</v>
      </c>
      <c r="AN1089" s="7">
        <v>7352.9999997923496</v>
      </c>
      <c r="AO1089" s="7">
        <v>79.166666664430991</v>
      </c>
      <c r="AP1089" s="7">
        <v>308.00000051484398</v>
      </c>
      <c r="AQ1089" s="7">
        <v>3.3161068100220001</v>
      </c>
      <c r="AR1089" s="7">
        <v>1369.0000052017299</v>
      </c>
      <c r="AS1089" s="7">
        <v>14.739448807081502</v>
      </c>
      <c r="AT1089" s="7">
        <v>0</v>
      </c>
      <c r="AU1089" s="7">
        <v>0</v>
      </c>
      <c r="AV1089" s="7">
        <v>9.9999997803242895</v>
      </c>
      <c r="AW1089" s="7">
        <v>0.107665802975068</v>
      </c>
      <c r="AX1089" s="7">
        <v>248.000003569494</v>
      </c>
      <c r="AY1089" s="7">
        <v>2.6701120108688001</v>
      </c>
      <c r="AZ1089" s="7">
        <v>406.00000251088198</v>
      </c>
      <c r="BA1089" s="7">
        <v>4.3712317238467104</v>
      </c>
      <c r="BB1089" s="7">
        <v>234.959627544119</v>
      </c>
      <c r="BC1089" s="7">
        <v>6.4762852134542097</v>
      </c>
      <c r="BD1089" s="7">
        <v>117.51413670888</v>
      </c>
      <c r="BE1089" s="7">
        <v>3.2390886634200697</v>
      </c>
      <c r="BF1089" s="7">
        <v>9178.1392709645406</v>
      </c>
      <c r="BG1089" s="7">
        <v>98.817175613313296</v>
      </c>
      <c r="BH1089" s="7">
        <v>695.38189195339203</v>
      </c>
      <c r="BI1089" s="7">
        <v>7.4868851416170594</v>
      </c>
      <c r="BJ1089" s="7">
        <v>2586.0988794836599</v>
      </c>
      <c r="BK1089" s="7">
        <v>27.843441854905898</v>
      </c>
      <c r="BL1089" s="7">
        <v>870.58061066371295</v>
      </c>
      <c r="BM1089" s="7">
        <v>9.3731762560692609</v>
      </c>
      <c r="BN1089" s="7">
        <v>7250.6717521334404</v>
      </c>
      <c r="BO1089" s="7">
        <v>78.064941345105993</v>
      </c>
      <c r="BP1089" s="7">
        <v>303.77554783020997</v>
      </c>
      <c r="BQ1089" s="7">
        <v>3.27062389998073</v>
      </c>
      <c r="BR1089" s="7">
        <v>1366.7938472789799</v>
      </c>
      <c r="BS1089" s="7">
        <v>14.715696030135501</v>
      </c>
      <c r="BT1089" s="7">
        <v>0</v>
      </c>
      <c r="BU1089" s="7">
        <v>0</v>
      </c>
      <c r="BV1089" s="7">
        <v>9.9999997803242895</v>
      </c>
      <c r="BW1089" s="7">
        <v>0.107665802975068</v>
      </c>
      <c r="BX1089" s="7">
        <v>246.898110220875</v>
      </c>
      <c r="BY1089" s="7">
        <v>2.6582483873909801</v>
      </c>
      <c r="BZ1089" s="7">
        <v>403.89094456056102</v>
      </c>
      <c r="CA1089" s="7">
        <v>4.3485243815736503</v>
      </c>
      <c r="CB1089" s="7">
        <v>227.84211126117299</v>
      </c>
      <c r="CC1089" s="7">
        <v>6.2801022949606597</v>
      </c>
      <c r="CD1089" s="7">
        <v>115.358218471534</v>
      </c>
      <c r="CE1089" s="7">
        <v>3.1796642357093203</v>
      </c>
      <c r="CF1089" s="7"/>
      <c r="CG1089" s="7"/>
      <c r="CH1089" s="7"/>
      <c r="CI1089" s="7"/>
      <c r="CJ1089" s="7"/>
      <c r="CK1089" s="7"/>
      <c r="CL1089" s="7"/>
      <c r="CM1089" s="7"/>
      <c r="CN1089" s="7"/>
      <c r="CO1089" s="7"/>
      <c r="CP1089" s="7"/>
      <c r="CQ1089" s="7"/>
      <c r="CR1089" s="7"/>
      <c r="CS1089" s="7"/>
      <c r="CT1089" s="7"/>
      <c r="CU1089" s="7"/>
      <c r="CV1089" s="7"/>
      <c r="CW1089" s="7"/>
      <c r="CX1089" s="7"/>
      <c r="CY1089" s="7"/>
      <c r="CZ1089" s="7"/>
      <c r="DA1089" s="7"/>
      <c r="DB1089" s="7"/>
      <c r="DC1089" s="7"/>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7"/>
      <c r="EA1089" s="7"/>
      <c r="EB1089" s="7"/>
      <c r="EC1089" s="7"/>
      <c r="ED1089" s="7"/>
      <c r="EE1089" s="7"/>
      <c r="EF1089" s="7">
        <v>755</v>
      </c>
      <c r="EG1089" s="7">
        <v>2597</v>
      </c>
      <c r="EH1089" s="7">
        <v>908</v>
      </c>
      <c r="EI1089" s="7">
        <v>7353</v>
      </c>
      <c r="EJ1089" s="7">
        <v>308</v>
      </c>
      <c r="EK1089" s="7">
        <v>1369</v>
      </c>
      <c r="EL1089" s="7">
        <v>0</v>
      </c>
      <c r="EM1089" s="7">
        <v>10</v>
      </c>
      <c r="EN1089" s="7">
        <v>248</v>
      </c>
      <c r="EO1089" s="7">
        <v>406</v>
      </c>
      <c r="EP1089" s="7">
        <v>234</v>
      </c>
      <c r="EQ1089" s="7">
        <v>118</v>
      </c>
    </row>
    <row r="1090" spans="1:147" x14ac:dyDescent="0.35">
      <c r="A1090" s="7" t="s">
        <v>1568</v>
      </c>
      <c r="B1090" s="7" t="e" vm="1">
        <v>#VALUE!</v>
      </c>
      <c r="C1090" s="7" t="e" vm="12">
        <v>#VALUE!</v>
      </c>
      <c r="D1090" s="7">
        <v>1</v>
      </c>
      <c r="E1090" s="7">
        <v>5494</v>
      </c>
      <c r="F1090" s="7">
        <v>1976</v>
      </c>
      <c r="G1090" s="7">
        <v>0</v>
      </c>
      <c r="H1090" s="7">
        <v>94</v>
      </c>
      <c r="I1090" s="7">
        <v>1.7109574080815437</v>
      </c>
      <c r="J1090" s="7">
        <v>0</v>
      </c>
      <c r="K1090" s="7">
        <v>1</v>
      </c>
      <c r="L1090" s="7">
        <v>0</v>
      </c>
      <c r="M1090" s="7">
        <v>1</v>
      </c>
      <c r="N1090" s="7">
        <v>1</v>
      </c>
      <c r="O1090" s="7">
        <v>1</v>
      </c>
      <c r="P1090" s="7">
        <v>14.0947288006112</v>
      </c>
      <c r="Q1090" s="7">
        <v>78893</v>
      </c>
      <c r="R1090" s="7">
        <v>0</v>
      </c>
      <c r="S1090" s="7">
        <v>1</v>
      </c>
      <c r="T1090" s="7">
        <v>0</v>
      </c>
      <c r="U1090" s="7">
        <v>1</v>
      </c>
      <c r="V1090" s="7">
        <v>0</v>
      </c>
      <c r="W1090" s="7">
        <v>0</v>
      </c>
      <c r="X1090" s="7">
        <v>0</v>
      </c>
      <c r="Y1090" s="7">
        <v>1</v>
      </c>
      <c r="Z1090" s="7">
        <v>167.68838310241699</v>
      </c>
      <c r="AA1090" s="7">
        <v>3778.5303046889599</v>
      </c>
      <c r="AB1090" s="7">
        <v>167.68838310241699</v>
      </c>
      <c r="AC1090" s="7">
        <v>51.679592877626398</v>
      </c>
      <c r="AD1090" s="7">
        <v>1228.2396810473899</v>
      </c>
      <c r="AE1090" s="7">
        <v>51.679592877626398</v>
      </c>
      <c r="AF1090" s="7">
        <v>3778.5303046889599</v>
      </c>
      <c r="AG1090" s="7">
        <v>68.775578898597701</v>
      </c>
      <c r="AH1090" s="7">
        <v>1228.2396810473899</v>
      </c>
      <c r="AI1090" s="7">
        <v>22.356018948805701</v>
      </c>
      <c r="AJ1090" s="7">
        <v>887.41688733384899</v>
      </c>
      <c r="AK1090" s="7">
        <v>16.152473377026698</v>
      </c>
      <c r="AL1090" s="7">
        <v>379.44271475117398</v>
      </c>
      <c r="AM1090" s="7">
        <v>6.9064928058095099</v>
      </c>
      <c r="AN1090" s="7">
        <v>2600.5697591221001</v>
      </c>
      <c r="AO1090" s="7">
        <v>47.334724410667903</v>
      </c>
      <c r="AP1090" s="7">
        <v>286.637565013516</v>
      </c>
      <c r="AQ1090" s="7">
        <v>5.2172836733439398</v>
      </c>
      <c r="AR1090" s="7">
        <v>145.263721941097</v>
      </c>
      <c r="AS1090" s="7">
        <v>2.64404299128317</v>
      </c>
      <c r="AT1090" s="7">
        <v>8.0000001017469895</v>
      </c>
      <c r="AU1090" s="7">
        <v>0.14561339828443701</v>
      </c>
      <c r="AV1090" s="7">
        <v>12.8023734316812</v>
      </c>
      <c r="AW1090" s="7">
        <v>0.23302463472299201</v>
      </c>
      <c r="AX1090" s="7">
        <v>725.25689384981501</v>
      </c>
      <c r="AY1090" s="7">
        <v>13.200889949941999</v>
      </c>
      <c r="AZ1090" s="7">
        <v>1235.9701186576899</v>
      </c>
      <c r="BA1090" s="7">
        <v>22.496725858348903</v>
      </c>
      <c r="BB1090" s="7">
        <v>206.070121957688</v>
      </c>
      <c r="BC1090" s="7">
        <v>10.428649896644099</v>
      </c>
      <c r="BD1090" s="7">
        <v>129.45224295742801</v>
      </c>
      <c r="BE1090" s="7">
        <v>6.5512268703151895</v>
      </c>
      <c r="BF1090" s="7">
        <v>167.68838310241699</v>
      </c>
      <c r="BG1090" s="7">
        <v>3.05220937572656</v>
      </c>
      <c r="BH1090" s="7">
        <v>51.679592877626398</v>
      </c>
      <c r="BI1090" s="7">
        <v>0.94065513064481987</v>
      </c>
      <c r="BJ1090" s="7">
        <v>43.2394778877497</v>
      </c>
      <c r="BK1090" s="7">
        <v>0.78703090440024903</v>
      </c>
      <c r="BL1090" s="7">
        <v>59.477703928947399</v>
      </c>
      <c r="BM1090" s="7">
        <v>1.08259381013738</v>
      </c>
      <c r="BN1090" s="7">
        <v>161.54690402746201</v>
      </c>
      <c r="BO1090" s="7">
        <v>2.9404241723236599</v>
      </c>
      <c r="BP1090" s="7">
        <v>2.0001996755599998</v>
      </c>
      <c r="BQ1090" s="7">
        <v>3.64069835376774E-2</v>
      </c>
      <c r="BR1090" s="7">
        <v>0.962477147579193</v>
      </c>
      <c r="BS1090" s="7">
        <v>1.7518695805955501E-2</v>
      </c>
      <c r="BT1090" s="7">
        <v>0.34939730167388899</v>
      </c>
      <c r="BU1090" s="7">
        <v>6.3596159751344999E-3</v>
      </c>
      <c r="BV1090" s="7">
        <v>0</v>
      </c>
      <c r="BW1090" s="7">
        <v>0</v>
      </c>
      <c r="BX1090" s="7">
        <v>2.8294038027524899</v>
      </c>
      <c r="BY1090" s="7">
        <v>5.1499887199717806E-2</v>
      </c>
      <c r="BZ1090" s="7">
        <v>13.0558688640594</v>
      </c>
      <c r="CA1090" s="7">
        <v>0.23763867608408198</v>
      </c>
      <c r="CB1090" s="7">
        <v>10.803606137633301</v>
      </c>
      <c r="CC1090" s="7">
        <v>0.54674120129723303</v>
      </c>
      <c r="CD1090" s="7">
        <v>7.3763470537960503</v>
      </c>
      <c r="CE1090" s="7">
        <v>0.37329691567793799</v>
      </c>
      <c r="CF1090" s="7"/>
      <c r="CG1090" s="7"/>
      <c r="CH1090" s="7"/>
      <c r="CI1090" s="7"/>
      <c r="CJ1090" s="7"/>
      <c r="CK1090" s="7"/>
      <c r="CL1090" s="7"/>
      <c r="CM1090" s="7"/>
      <c r="CN1090" s="7"/>
      <c r="CO1090" s="7"/>
      <c r="CP1090" s="7"/>
      <c r="CQ1090" s="7"/>
      <c r="CR1090" s="7"/>
      <c r="CS1090" s="7"/>
      <c r="CT1090" s="7"/>
      <c r="CU1090" s="7"/>
      <c r="CV1090" s="7"/>
      <c r="CW1090" s="7"/>
      <c r="CX1090" s="7"/>
      <c r="CY1090" s="7"/>
      <c r="CZ1090" s="7"/>
      <c r="DA1090" s="7"/>
      <c r="DB1090" s="7"/>
      <c r="DC1090" s="7"/>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7"/>
      <c r="EA1090" s="7"/>
      <c r="EB1090" s="7"/>
      <c r="EC1090" s="7"/>
      <c r="ED1090" s="7"/>
      <c r="EE1090" s="7"/>
      <c r="EF1090" s="7">
        <v>1604</v>
      </c>
      <c r="EG1090" s="7">
        <v>1313</v>
      </c>
      <c r="EH1090" s="7">
        <v>530</v>
      </c>
      <c r="EI1090" s="7">
        <v>3815</v>
      </c>
      <c r="EJ1090" s="7">
        <v>442</v>
      </c>
      <c r="EK1090" s="7">
        <v>224</v>
      </c>
      <c r="EL1090" s="7">
        <v>8</v>
      </c>
      <c r="EM1090" s="7">
        <v>31</v>
      </c>
      <c r="EN1090" s="7">
        <v>974</v>
      </c>
      <c r="EO1090" s="7">
        <v>1664</v>
      </c>
      <c r="EP1090" s="7">
        <v>190</v>
      </c>
      <c r="EQ1090" s="7">
        <v>181</v>
      </c>
    </row>
    <row r="1091" spans="1:147" x14ac:dyDescent="0.35">
      <c r="A1091" s="7" t="s">
        <v>1569</v>
      </c>
      <c r="B1091" s="7" t="e" vm="1">
        <v>#VALUE!</v>
      </c>
      <c r="C1091" s="7" t="e" vm="12">
        <v>#VALUE!</v>
      </c>
      <c r="D1091" s="7">
        <v>1</v>
      </c>
      <c r="E1091" s="7">
        <v>7443</v>
      </c>
      <c r="F1091" s="7">
        <v>2671</v>
      </c>
      <c r="G1091" s="7">
        <v>0</v>
      </c>
      <c r="H1091" s="7">
        <v>0</v>
      </c>
      <c r="I1091" s="7">
        <v>0</v>
      </c>
      <c r="J1091" s="7">
        <v>0</v>
      </c>
      <c r="K1091" s="7">
        <v>0</v>
      </c>
      <c r="L1091" s="7">
        <v>0</v>
      </c>
      <c r="M1091" s="7">
        <v>0</v>
      </c>
      <c r="N1091" s="7">
        <v>1</v>
      </c>
      <c r="O1091" s="7">
        <v>0</v>
      </c>
      <c r="P1091" s="7">
        <v>8.2213103155511504</v>
      </c>
      <c r="Q1091" s="7">
        <v>90942</v>
      </c>
      <c r="R1091" s="7">
        <v>1</v>
      </c>
      <c r="S1091" s="7">
        <v>1</v>
      </c>
      <c r="T1091" s="7">
        <v>1</v>
      </c>
      <c r="U1091" s="7">
        <v>1</v>
      </c>
      <c r="V1091" s="7">
        <v>1</v>
      </c>
      <c r="W1091" s="7">
        <v>0</v>
      </c>
      <c r="X1091" s="7">
        <v>0</v>
      </c>
      <c r="Y1091" s="7">
        <v>1</v>
      </c>
      <c r="Z1091" s="7">
        <v>7442.9999519391004</v>
      </c>
      <c r="AA1091" s="7">
        <v>7442.9999519391004</v>
      </c>
      <c r="AB1091" s="7">
        <v>7442.9999519391004</v>
      </c>
      <c r="AC1091" s="7">
        <v>1722.0781451006201</v>
      </c>
      <c r="AD1091" s="7">
        <v>1722.0781451006201</v>
      </c>
      <c r="AE1091" s="7">
        <v>1722.0781451006201</v>
      </c>
      <c r="AF1091" s="7">
        <v>7442.9999519391004</v>
      </c>
      <c r="AG1091" s="7">
        <v>99.999999354280504</v>
      </c>
      <c r="AH1091" s="7">
        <v>1722.0781451006201</v>
      </c>
      <c r="AI1091" s="7">
        <v>23.1368822396966</v>
      </c>
      <c r="AJ1091" s="7">
        <v>1743.9999884276201</v>
      </c>
      <c r="AK1091" s="7">
        <v>23.431411909547499</v>
      </c>
      <c r="AL1091" s="7">
        <v>747.99999239569297</v>
      </c>
      <c r="AM1091" s="7">
        <v>10.0497110358148</v>
      </c>
      <c r="AN1091" s="7">
        <v>4708.9999446296097</v>
      </c>
      <c r="AO1091" s="7">
        <v>63.267498920188302</v>
      </c>
      <c r="AP1091" s="7">
        <v>892.99999978992901</v>
      </c>
      <c r="AQ1091" s="7">
        <v>11.997850326345901</v>
      </c>
      <c r="AR1091" s="7">
        <v>570.00000222679205</v>
      </c>
      <c r="AS1091" s="7">
        <v>7.6582023676849698</v>
      </c>
      <c r="AT1091" s="7">
        <v>1</v>
      </c>
      <c r="AU1091" s="7">
        <v>1.34354426978369E-2</v>
      </c>
      <c r="AV1091" s="7">
        <v>93.0000019750441</v>
      </c>
      <c r="AW1091" s="7">
        <v>1.2494961974344199</v>
      </c>
      <c r="AX1091" s="7">
        <v>1176.9999913409699</v>
      </c>
      <c r="AY1091" s="7">
        <v>15.813515939016101</v>
      </c>
      <c r="AZ1091" s="7">
        <v>2222.0000044927001</v>
      </c>
      <c r="BA1091" s="7">
        <v>29.853553734955003</v>
      </c>
      <c r="BB1091" s="7">
        <v>154.562004183943</v>
      </c>
      <c r="BC1091" s="7">
        <v>5.7866718151981598</v>
      </c>
      <c r="BD1091" s="7">
        <v>32.931747426870103</v>
      </c>
      <c r="BE1091" s="7">
        <v>1.23293700587308</v>
      </c>
      <c r="BF1091" s="7">
        <v>7442.9999519391004</v>
      </c>
      <c r="BG1091" s="7">
        <v>99.999999354280504</v>
      </c>
      <c r="BH1091" s="7">
        <v>1722.0781451006201</v>
      </c>
      <c r="BI1091" s="7">
        <v>23.1368822396966</v>
      </c>
      <c r="BJ1091" s="7">
        <v>1743.9999884276201</v>
      </c>
      <c r="BK1091" s="7">
        <v>23.431411909547499</v>
      </c>
      <c r="BL1091" s="7">
        <v>747.99999239569297</v>
      </c>
      <c r="BM1091" s="7">
        <v>10.0497110358148</v>
      </c>
      <c r="BN1091" s="7">
        <v>4708.9999446296097</v>
      </c>
      <c r="BO1091" s="7">
        <v>63.267498920188302</v>
      </c>
      <c r="BP1091" s="7">
        <v>892.99999978992901</v>
      </c>
      <c r="BQ1091" s="7">
        <v>11.997850326345901</v>
      </c>
      <c r="BR1091" s="7">
        <v>570.00000222679205</v>
      </c>
      <c r="BS1091" s="7">
        <v>7.6582023676849698</v>
      </c>
      <c r="BT1091" s="7">
        <v>1</v>
      </c>
      <c r="BU1091" s="7">
        <v>1.34354426978369E-2</v>
      </c>
      <c r="BV1091" s="7">
        <v>93.0000019750441</v>
      </c>
      <c r="BW1091" s="7">
        <v>1.2494961974344199</v>
      </c>
      <c r="BX1091" s="7">
        <v>1176.9999913409699</v>
      </c>
      <c r="BY1091" s="7">
        <v>15.813515939016101</v>
      </c>
      <c r="BZ1091" s="7">
        <v>2222.0000044927001</v>
      </c>
      <c r="CA1091" s="7">
        <v>29.853553734955003</v>
      </c>
      <c r="CB1091" s="7">
        <v>154.562004183943</v>
      </c>
      <c r="CC1091" s="7">
        <v>5.7866718151981598</v>
      </c>
      <c r="CD1091" s="7">
        <v>32.931747426870103</v>
      </c>
      <c r="CE1091" s="7">
        <v>1.23293700587308</v>
      </c>
      <c r="CF1091" s="7"/>
      <c r="CG1091" s="7"/>
      <c r="CH1091" s="7"/>
      <c r="CI1091" s="7"/>
      <c r="CJ1091" s="7"/>
      <c r="CK1091" s="7"/>
      <c r="CL1091" s="7"/>
      <c r="CM1091" s="7"/>
      <c r="CN1091" s="7"/>
      <c r="CO1091" s="7"/>
      <c r="CP1091" s="7"/>
      <c r="CQ1091" s="7"/>
      <c r="CR1091" s="7"/>
      <c r="CS1091" s="7"/>
      <c r="CT1091" s="7"/>
      <c r="CU1091" s="7"/>
      <c r="CV1091" s="7"/>
      <c r="CW1091" s="7"/>
      <c r="CX1091" s="7"/>
      <c r="CY1091" s="7"/>
      <c r="CZ1091" s="7"/>
      <c r="DA1091" s="7"/>
      <c r="DB1091" s="7"/>
      <c r="DC1091" s="7"/>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7"/>
      <c r="EA1091" s="7"/>
      <c r="EB1091" s="7"/>
      <c r="EC1091" s="7"/>
      <c r="ED1091" s="7"/>
      <c r="EE1091" s="7"/>
      <c r="EF1091" s="7">
        <v>1723</v>
      </c>
      <c r="EG1091" s="7">
        <v>1744</v>
      </c>
      <c r="EH1091" s="7">
        <v>748</v>
      </c>
      <c r="EI1091" s="7">
        <v>4709</v>
      </c>
      <c r="EJ1091" s="7">
        <v>893</v>
      </c>
      <c r="EK1091" s="7">
        <v>570</v>
      </c>
      <c r="EL1091" s="7">
        <v>1</v>
      </c>
      <c r="EM1091" s="7">
        <v>93</v>
      </c>
      <c r="EN1091" s="7">
        <v>1177</v>
      </c>
      <c r="EO1091" s="7">
        <v>2222</v>
      </c>
      <c r="EP1091" s="7">
        <v>130</v>
      </c>
      <c r="EQ1091" s="7">
        <v>28</v>
      </c>
    </row>
    <row r="1092" spans="1:147" x14ac:dyDescent="0.35">
      <c r="A1092" s="7" t="s">
        <v>1570</v>
      </c>
      <c r="B1092" s="7" t="e" vm="1">
        <v>#VALUE!</v>
      </c>
      <c r="C1092" s="7" t="e" vm="12">
        <v>#VALUE!</v>
      </c>
      <c r="D1092" s="7">
        <v>1</v>
      </c>
      <c r="E1092" s="7">
        <v>8481</v>
      </c>
      <c r="F1092" s="7">
        <v>3031</v>
      </c>
      <c r="G1092" s="7">
        <v>0</v>
      </c>
      <c r="H1092" s="7">
        <v>82</v>
      </c>
      <c r="I1092" s="7">
        <v>0.96686711472703701</v>
      </c>
      <c r="J1092" s="7">
        <v>0</v>
      </c>
      <c r="K1092" s="7">
        <v>0</v>
      </c>
      <c r="L1092" s="7">
        <v>0</v>
      </c>
      <c r="M1092" s="7">
        <v>0</v>
      </c>
      <c r="N1092" s="7">
        <v>1</v>
      </c>
      <c r="O1092" s="7">
        <v>0</v>
      </c>
      <c r="P1092" s="7">
        <v>8.5116851168511705</v>
      </c>
      <c r="Q1092" s="7">
        <v>134940</v>
      </c>
      <c r="R1092" s="7">
        <v>1</v>
      </c>
      <c r="S1092" s="7">
        <v>1</v>
      </c>
      <c r="T1092" s="7">
        <v>1</v>
      </c>
      <c r="U1092" s="7">
        <v>1</v>
      </c>
      <c r="V1092" s="7">
        <v>1</v>
      </c>
      <c r="W1092" s="7">
        <v>0</v>
      </c>
      <c r="X1092" s="7">
        <v>0</v>
      </c>
      <c r="Y1092" s="7">
        <v>1</v>
      </c>
      <c r="Z1092" s="7">
        <v>2663.2910028373599</v>
      </c>
      <c r="AA1092" s="7">
        <v>6149.8685296404901</v>
      </c>
      <c r="AB1092" s="7">
        <v>2663.2910028373599</v>
      </c>
      <c r="AC1092" s="7">
        <v>293.242596092052</v>
      </c>
      <c r="AD1092" s="7">
        <v>1041.77157774277</v>
      </c>
      <c r="AE1092" s="7">
        <v>293.242596092052</v>
      </c>
      <c r="AF1092" s="7">
        <v>6149.8685296404901</v>
      </c>
      <c r="AG1092" s="7">
        <v>72.513483429318299</v>
      </c>
      <c r="AH1092" s="7">
        <v>1041.77157774277</v>
      </c>
      <c r="AI1092" s="7">
        <v>12.2835936533754</v>
      </c>
      <c r="AJ1092" s="7">
        <v>1774.25307412955</v>
      </c>
      <c r="AK1092" s="7">
        <v>20.920328665600099</v>
      </c>
      <c r="AL1092" s="7">
        <v>735.044250352468</v>
      </c>
      <c r="AM1092" s="7">
        <v>8.66695260408523</v>
      </c>
      <c r="AN1092" s="7">
        <v>3303.9913560025202</v>
      </c>
      <c r="AO1092" s="7">
        <v>38.957568164161302</v>
      </c>
      <c r="AP1092" s="7">
        <v>397.95439488038397</v>
      </c>
      <c r="AQ1092" s="7">
        <v>4.6923050923285397</v>
      </c>
      <c r="AR1092" s="7">
        <v>1645.0128521439599</v>
      </c>
      <c r="AS1092" s="7">
        <v>19.396449146845399</v>
      </c>
      <c r="AT1092" s="7">
        <v>0.76169764995574996</v>
      </c>
      <c r="AU1092" s="7">
        <v>8.9812245013058487E-3</v>
      </c>
      <c r="AV1092" s="7">
        <v>27.380849328787001</v>
      </c>
      <c r="AW1092" s="7">
        <v>0.32284930230853698</v>
      </c>
      <c r="AX1092" s="7">
        <v>774.76734903104102</v>
      </c>
      <c r="AY1092" s="7">
        <v>9.1353301383214305</v>
      </c>
      <c r="AZ1092" s="7">
        <v>1262.4794690875301</v>
      </c>
      <c r="BA1092" s="7">
        <v>14.8859741668144</v>
      </c>
      <c r="BB1092" s="7">
        <v>387.71647423199499</v>
      </c>
      <c r="BC1092" s="7">
        <v>12.791701558297399</v>
      </c>
      <c r="BD1092" s="7">
        <v>150.930248460196</v>
      </c>
      <c r="BE1092" s="7">
        <v>4.9795529020189999</v>
      </c>
      <c r="BF1092" s="7">
        <v>2663.2910028373599</v>
      </c>
      <c r="BG1092" s="7">
        <v>31.403030336485799</v>
      </c>
      <c r="BH1092" s="7">
        <v>293.242596092052</v>
      </c>
      <c r="BI1092" s="7">
        <v>3.4576417414461997</v>
      </c>
      <c r="BJ1092" s="7">
        <v>679.82971660370799</v>
      </c>
      <c r="BK1092" s="7">
        <v>8.0159145926625186</v>
      </c>
      <c r="BL1092" s="7">
        <v>562.51651746981997</v>
      </c>
      <c r="BM1092" s="7">
        <v>6.6326673442968902</v>
      </c>
      <c r="BN1092" s="7">
        <v>1827.12007353583</v>
      </c>
      <c r="BO1092" s="7">
        <v>21.5436867531639</v>
      </c>
      <c r="BP1092" s="7">
        <v>151.69841135542799</v>
      </c>
      <c r="BQ1092" s="7">
        <v>1.7886854304377802</v>
      </c>
      <c r="BR1092" s="7">
        <v>581.88186346273903</v>
      </c>
      <c r="BS1092" s="7">
        <v>6.8610053468074401</v>
      </c>
      <c r="BT1092" s="7">
        <v>0</v>
      </c>
      <c r="BU1092" s="7">
        <v>0</v>
      </c>
      <c r="BV1092" s="7">
        <v>5.8503881962606101</v>
      </c>
      <c r="BW1092" s="7">
        <v>6.8982292138434306E-2</v>
      </c>
      <c r="BX1092" s="7">
        <v>96.740261384038604</v>
      </c>
      <c r="BY1092" s="7">
        <v>1.14067045612591</v>
      </c>
      <c r="BZ1092" s="7">
        <v>200.61245043567001</v>
      </c>
      <c r="CA1092" s="7">
        <v>2.3654339162324098</v>
      </c>
      <c r="CB1092" s="7">
        <v>133.93130633266301</v>
      </c>
      <c r="CC1092" s="7">
        <v>4.4187168041129201</v>
      </c>
      <c r="CD1092" s="7">
        <v>69.549209497594305</v>
      </c>
      <c r="CE1092" s="7">
        <v>2.2945961563046602</v>
      </c>
      <c r="CF1092" s="7"/>
      <c r="CG1092" s="7"/>
      <c r="CH1092" s="7"/>
      <c r="CI1092" s="7"/>
      <c r="CJ1092" s="7"/>
      <c r="CK1092" s="7"/>
      <c r="CL1092" s="7"/>
      <c r="CM1092" s="7"/>
      <c r="CN1092" s="7"/>
      <c r="CO1092" s="7"/>
      <c r="CP1092" s="7"/>
      <c r="CQ1092" s="7"/>
      <c r="CR1092" s="7"/>
      <c r="CS1092" s="7"/>
      <c r="CT1092" s="7"/>
      <c r="CU1092" s="7"/>
      <c r="CV1092" s="7"/>
      <c r="CW1092" s="7"/>
      <c r="CX1092" s="7"/>
      <c r="CY1092" s="7"/>
      <c r="CZ1092" s="7"/>
      <c r="DA1092" s="7"/>
      <c r="DB1092" s="7"/>
      <c r="DC1092" s="7"/>
      <c r="DD1092" s="7"/>
      <c r="DE1092" s="7"/>
      <c r="DF1092" s="7"/>
      <c r="DG1092" s="7"/>
      <c r="DH1092" s="7"/>
      <c r="DI1092" s="7"/>
      <c r="DJ1092" s="7"/>
      <c r="DK1092" s="7"/>
      <c r="DL1092" s="7"/>
      <c r="DM1092" s="7"/>
      <c r="DN1092" s="7"/>
      <c r="DO1092" s="7"/>
      <c r="DP1092" s="7"/>
      <c r="DQ1092" s="7"/>
      <c r="DR1092" s="7"/>
      <c r="DS1092" s="7"/>
      <c r="DT1092" s="7"/>
      <c r="DU1092" s="7"/>
      <c r="DV1092" s="7"/>
      <c r="DW1092" s="7"/>
      <c r="DX1092" s="7"/>
      <c r="DY1092" s="7"/>
      <c r="DZ1092" s="7"/>
      <c r="EA1092" s="7"/>
      <c r="EB1092" s="7"/>
      <c r="EC1092" s="7"/>
      <c r="ED1092" s="7"/>
      <c r="EE1092" s="7"/>
      <c r="EF1092" s="7">
        <v>1288</v>
      </c>
      <c r="EG1092" s="7">
        <v>2403</v>
      </c>
      <c r="EH1092" s="7">
        <v>868</v>
      </c>
      <c r="EI1092" s="7">
        <v>4327</v>
      </c>
      <c r="EJ1092" s="7">
        <v>586</v>
      </c>
      <c r="EK1092" s="7">
        <v>2610</v>
      </c>
      <c r="EL1092" s="7">
        <v>2</v>
      </c>
      <c r="EM1092" s="7">
        <v>29</v>
      </c>
      <c r="EN1092" s="7">
        <v>927</v>
      </c>
      <c r="EO1092" s="7">
        <v>1481</v>
      </c>
      <c r="EP1092" s="7">
        <v>449</v>
      </c>
      <c r="EQ1092" s="7">
        <v>193</v>
      </c>
    </row>
    <row r="1093" spans="1:147" x14ac:dyDescent="0.35">
      <c r="A1093" s="7" t="s">
        <v>1571</v>
      </c>
      <c r="B1093" s="7" t="e" vm="1">
        <v>#VALUE!</v>
      </c>
      <c r="C1093" s="7" t="e" vm="12">
        <v>#VALUE!</v>
      </c>
      <c r="D1093" s="7">
        <v>1</v>
      </c>
      <c r="E1093" s="7">
        <v>4682</v>
      </c>
      <c r="F1093" s="7">
        <v>2117</v>
      </c>
      <c r="G1093" s="7">
        <v>0</v>
      </c>
      <c r="H1093" s="7">
        <v>0</v>
      </c>
      <c r="I1093" s="7">
        <v>0</v>
      </c>
      <c r="J1093" s="7">
        <v>1</v>
      </c>
      <c r="K1093" s="7">
        <v>1</v>
      </c>
      <c r="L1093" s="7">
        <v>1</v>
      </c>
      <c r="M1093" s="7">
        <v>1</v>
      </c>
      <c r="N1093" s="7">
        <v>1</v>
      </c>
      <c r="O1093" s="7">
        <v>1</v>
      </c>
      <c r="P1093" s="7">
        <v>10.6698756518251</v>
      </c>
      <c r="Q1093" s="7">
        <v>77625</v>
      </c>
      <c r="R1093" s="7">
        <v>1</v>
      </c>
      <c r="S1093" s="7">
        <v>1</v>
      </c>
      <c r="T1093" s="7">
        <v>1</v>
      </c>
      <c r="U1093" s="7">
        <v>1</v>
      </c>
      <c r="V1093" s="7">
        <v>1</v>
      </c>
      <c r="W1093" s="7">
        <v>0</v>
      </c>
      <c r="X1093" s="7">
        <v>0</v>
      </c>
      <c r="Y1093" s="7">
        <v>1</v>
      </c>
      <c r="Z1093" s="7">
        <v>794.06735881324903</v>
      </c>
      <c r="AA1093" s="7">
        <v>3057.4064505687002</v>
      </c>
      <c r="AB1093" s="7">
        <v>794.06735881324903</v>
      </c>
      <c r="AC1093" s="7">
        <v>300.43276094427</v>
      </c>
      <c r="AD1093" s="7">
        <v>823.74809001412405</v>
      </c>
      <c r="AE1093" s="7">
        <v>300.43276094427</v>
      </c>
      <c r="AF1093" s="7">
        <v>3057.4064505687002</v>
      </c>
      <c r="AG1093" s="7">
        <v>65.301291127054597</v>
      </c>
      <c r="AH1093" s="7">
        <v>823.74809001412405</v>
      </c>
      <c r="AI1093" s="7">
        <v>17.593936138703999</v>
      </c>
      <c r="AJ1093" s="7">
        <v>511.579341272882</v>
      </c>
      <c r="AK1093" s="7">
        <v>10.926513055807</v>
      </c>
      <c r="AL1093" s="7">
        <v>494.663063905493</v>
      </c>
      <c r="AM1093" s="7">
        <v>10.565208541339</v>
      </c>
      <c r="AN1093" s="7">
        <v>2220.0588067825902</v>
      </c>
      <c r="AO1093" s="7">
        <v>47.4168903627208</v>
      </c>
      <c r="AP1093" s="7">
        <v>198.93066952553599</v>
      </c>
      <c r="AQ1093" s="7">
        <v>4.2488395883284094</v>
      </c>
      <c r="AR1093" s="7">
        <v>456.97698124835699</v>
      </c>
      <c r="AS1093" s="7">
        <v>9.7602943453301396</v>
      </c>
      <c r="AT1093" s="7">
        <v>0</v>
      </c>
      <c r="AU1093" s="7">
        <v>0</v>
      </c>
      <c r="AV1093" s="7">
        <v>5.4367806166410402</v>
      </c>
      <c r="AW1093" s="7">
        <v>0.11612090167964599</v>
      </c>
      <c r="AX1093" s="7">
        <v>176.00320414314001</v>
      </c>
      <c r="AY1093" s="7">
        <v>3.7591457527368699</v>
      </c>
      <c r="AZ1093" s="7">
        <v>391.74041902831999</v>
      </c>
      <c r="BA1093" s="7">
        <v>8.3669461560939702</v>
      </c>
      <c r="BB1093" s="7">
        <v>151.96490375493499</v>
      </c>
      <c r="BC1093" s="7">
        <v>7.1783138287640602</v>
      </c>
      <c r="BD1093" s="7">
        <v>117.09050271555699</v>
      </c>
      <c r="BE1093" s="7">
        <v>5.5309637560489699</v>
      </c>
      <c r="BF1093" s="7">
        <v>794.06735881324903</v>
      </c>
      <c r="BG1093" s="7">
        <v>16.960003391995901</v>
      </c>
      <c r="BH1093" s="7">
        <v>300.43276094427</v>
      </c>
      <c r="BI1093" s="7">
        <v>6.4167612333248591</v>
      </c>
      <c r="BJ1093" s="7">
        <v>154.86377332411899</v>
      </c>
      <c r="BK1093" s="7">
        <v>3.3076414635651301</v>
      </c>
      <c r="BL1093" s="7">
        <v>75.227486917807298</v>
      </c>
      <c r="BM1093" s="7">
        <v>1.6067382938446699</v>
      </c>
      <c r="BN1093" s="7">
        <v>507.04166296217602</v>
      </c>
      <c r="BO1093" s="7">
        <v>10.829595535287801</v>
      </c>
      <c r="BP1093" s="7">
        <v>93.786880817322498</v>
      </c>
      <c r="BQ1093" s="7">
        <v>2.0031371383452101</v>
      </c>
      <c r="BR1093" s="7">
        <v>138.534383766004</v>
      </c>
      <c r="BS1093" s="7">
        <v>2.9588719300727</v>
      </c>
      <c r="BT1093" s="7">
        <v>0</v>
      </c>
      <c r="BU1093" s="7">
        <v>0</v>
      </c>
      <c r="BV1093" s="7">
        <v>4.0528122335672396</v>
      </c>
      <c r="BW1093" s="7">
        <v>8.6561559879693301E-2</v>
      </c>
      <c r="BX1093" s="7">
        <v>50.651616697665297</v>
      </c>
      <c r="BY1093" s="7">
        <v>1.0818371785063099</v>
      </c>
      <c r="BZ1093" s="7">
        <v>167.119202239315</v>
      </c>
      <c r="CA1093" s="7">
        <v>3.5693977411216404</v>
      </c>
      <c r="CB1093" s="7">
        <v>49.465969577427998</v>
      </c>
      <c r="CC1093" s="7">
        <v>2.3366069710641502</v>
      </c>
      <c r="CD1093" s="7">
        <v>30.031002647974699</v>
      </c>
      <c r="CE1093" s="7">
        <v>1.41856413074987</v>
      </c>
      <c r="CF1093" s="7"/>
      <c r="CG1093" s="7"/>
      <c r="CH1093" s="7"/>
      <c r="CI1093" s="7"/>
      <c r="CJ1093" s="7"/>
      <c r="CK1093" s="7"/>
      <c r="CL1093" s="7"/>
      <c r="CM1093" s="7"/>
      <c r="CN1093" s="7"/>
      <c r="CO1093" s="7"/>
      <c r="CP1093" s="7"/>
      <c r="CQ1093" s="7"/>
      <c r="CR1093" s="7"/>
      <c r="CS1093" s="7"/>
      <c r="CT1093" s="7"/>
      <c r="CU1093" s="7"/>
      <c r="CV1093" s="7"/>
      <c r="CW1093" s="7"/>
      <c r="CX1093" s="7"/>
      <c r="CY1093" s="7"/>
      <c r="CZ1093" s="7"/>
      <c r="DA1093" s="7"/>
      <c r="DB1093" s="7"/>
      <c r="DC1093" s="7"/>
      <c r="DD1093" s="7"/>
      <c r="DE1093" s="7"/>
      <c r="DF1093" s="7"/>
      <c r="DG1093" s="7"/>
      <c r="DH1093" s="7"/>
      <c r="DI1093" s="7"/>
      <c r="DJ1093" s="7"/>
      <c r="DK1093" s="7"/>
      <c r="DL1093" s="7"/>
      <c r="DM1093" s="7"/>
      <c r="DN1093" s="7"/>
      <c r="DO1093" s="7"/>
      <c r="DP1093" s="7"/>
      <c r="DQ1093" s="7"/>
      <c r="DR1093" s="7"/>
      <c r="DS1093" s="7"/>
      <c r="DT1093" s="7"/>
      <c r="DU1093" s="7"/>
      <c r="DV1093" s="7"/>
      <c r="DW1093" s="7"/>
      <c r="DX1093" s="7"/>
      <c r="DY1093" s="7"/>
      <c r="DZ1093" s="7"/>
      <c r="EA1093" s="7"/>
      <c r="EB1093" s="7"/>
      <c r="EC1093" s="7"/>
      <c r="ED1093" s="7"/>
      <c r="EE1093" s="7"/>
      <c r="EF1093" s="7">
        <v>1421</v>
      </c>
      <c r="EG1093" s="7">
        <v>785</v>
      </c>
      <c r="EH1093" s="7">
        <v>850</v>
      </c>
      <c r="EI1093" s="7">
        <v>3309</v>
      </c>
      <c r="EJ1093" s="7">
        <v>305</v>
      </c>
      <c r="EK1093" s="7">
        <v>716</v>
      </c>
      <c r="EL1093" s="7">
        <v>0</v>
      </c>
      <c r="EM1093" s="7">
        <v>9</v>
      </c>
      <c r="EN1093" s="7">
        <v>343</v>
      </c>
      <c r="EO1093" s="7">
        <v>729</v>
      </c>
      <c r="EP1093" s="7">
        <v>265</v>
      </c>
      <c r="EQ1093" s="7">
        <v>192</v>
      </c>
    </row>
    <row r="1094" spans="1:147" x14ac:dyDescent="0.35">
      <c r="A1094" s="7" t="s">
        <v>1572</v>
      </c>
      <c r="B1094" s="7" t="e" vm="1">
        <v>#VALUE!</v>
      </c>
      <c r="C1094" s="7" t="e" vm="12">
        <v>#VALUE!</v>
      </c>
      <c r="D1094" s="7">
        <v>1</v>
      </c>
      <c r="E1094" s="7">
        <v>6586</v>
      </c>
      <c r="F1094" s="7">
        <v>2406</v>
      </c>
      <c r="G1094" s="7">
        <v>0</v>
      </c>
      <c r="H1094" s="7">
        <v>17</v>
      </c>
      <c r="I1094" s="7">
        <v>0.25812329183115701</v>
      </c>
      <c r="J1094" s="7">
        <v>0</v>
      </c>
      <c r="K1094" s="7">
        <v>0</v>
      </c>
      <c r="L1094" s="7">
        <v>0</v>
      </c>
      <c r="M1094" s="7">
        <v>0</v>
      </c>
      <c r="N1094" s="7">
        <v>0</v>
      </c>
      <c r="O1094" s="7">
        <v>0</v>
      </c>
      <c r="P1094" s="7">
        <v>9.3504639543183394</v>
      </c>
      <c r="Q1094" s="7">
        <v>106188</v>
      </c>
      <c r="R1094" s="7">
        <v>1</v>
      </c>
      <c r="S1094" s="7">
        <v>1</v>
      </c>
      <c r="T1094" s="7">
        <v>1</v>
      </c>
      <c r="U1094" s="7">
        <v>1</v>
      </c>
      <c r="V1094" s="7">
        <v>1</v>
      </c>
      <c r="W1094" s="7">
        <v>0</v>
      </c>
      <c r="X1094" s="7">
        <v>0</v>
      </c>
      <c r="Y1094" s="7">
        <v>0</v>
      </c>
      <c r="Z1094" s="7">
        <v>2988.3856807529401</v>
      </c>
      <c r="AA1094" s="7">
        <v>5259.8790043342397</v>
      </c>
      <c r="AB1094" s="7">
        <v>2988.3856807529401</v>
      </c>
      <c r="AC1094" s="7">
        <v>1149.1970112259201</v>
      </c>
      <c r="AD1094" s="7">
        <v>1380.80469561517</v>
      </c>
      <c r="AE1094" s="7">
        <v>1149.1970112259201</v>
      </c>
      <c r="AF1094" s="7">
        <v>5259.8790043342397</v>
      </c>
      <c r="AG1094" s="7">
        <v>79.864546072490711</v>
      </c>
      <c r="AH1094" s="7">
        <v>1380.80469561517</v>
      </c>
      <c r="AI1094" s="7">
        <v>20.965756082829799</v>
      </c>
      <c r="AJ1094" s="7">
        <v>1295.74739018022</v>
      </c>
      <c r="AK1094" s="7">
        <v>19.674269513820601</v>
      </c>
      <c r="AL1094" s="7">
        <v>548.710077469456</v>
      </c>
      <c r="AM1094" s="7">
        <v>8.3314618504320705</v>
      </c>
      <c r="AN1094" s="7">
        <v>3603.1129320670402</v>
      </c>
      <c r="AO1094" s="7">
        <v>54.708668874385701</v>
      </c>
      <c r="AP1094" s="7">
        <v>464.15020175848503</v>
      </c>
      <c r="AQ1094" s="7">
        <v>7.04752811658798</v>
      </c>
      <c r="AR1094" s="7">
        <v>669.32923301832705</v>
      </c>
      <c r="AS1094" s="7">
        <v>10.1629097026773</v>
      </c>
      <c r="AT1094" s="7">
        <v>12.6960217729211</v>
      </c>
      <c r="AU1094" s="7">
        <v>0.192772878422731</v>
      </c>
      <c r="AV1094" s="7">
        <v>13.999999901163401</v>
      </c>
      <c r="AW1094" s="7">
        <v>0.21257212118377503</v>
      </c>
      <c r="AX1094" s="7">
        <v>496.59058674704301</v>
      </c>
      <c r="AY1094" s="7">
        <v>7.54009393785367</v>
      </c>
      <c r="AZ1094" s="7">
        <v>808.11694605276</v>
      </c>
      <c r="BA1094" s="7">
        <v>12.2702238999812</v>
      </c>
      <c r="BB1094" s="7">
        <v>29.317928128875799</v>
      </c>
      <c r="BC1094" s="7">
        <v>1.2185340036939198</v>
      </c>
      <c r="BD1094" s="7">
        <v>115.226780093388</v>
      </c>
      <c r="BE1094" s="7">
        <v>4.7891429797750495</v>
      </c>
      <c r="BF1094" s="7">
        <v>2988.3856807529401</v>
      </c>
      <c r="BG1094" s="7">
        <v>45.374820539826096</v>
      </c>
      <c r="BH1094" s="7">
        <v>1149.1970112259201</v>
      </c>
      <c r="BI1094" s="7">
        <v>17.4490891470683</v>
      </c>
      <c r="BJ1094" s="7">
        <v>766.81701382375502</v>
      </c>
      <c r="BK1094" s="7">
        <v>11.643137167078001</v>
      </c>
      <c r="BL1094" s="7">
        <v>278.80913526703199</v>
      </c>
      <c r="BM1094" s="7">
        <v>4.2333606933955608</v>
      </c>
      <c r="BN1094" s="7">
        <v>1754.33602992786</v>
      </c>
      <c r="BO1094" s="7">
        <v>26.637352413116599</v>
      </c>
      <c r="BP1094" s="7">
        <v>346.08716231572703</v>
      </c>
      <c r="BQ1094" s="7">
        <v>5.2548916233787901</v>
      </c>
      <c r="BR1094" s="7">
        <v>455.85420808812597</v>
      </c>
      <c r="BS1094" s="7">
        <v>6.9215640462819001</v>
      </c>
      <c r="BT1094" s="7">
        <v>12.0000000447035</v>
      </c>
      <c r="BU1094" s="7">
        <v>0.18220467726546399</v>
      </c>
      <c r="BV1094" s="7">
        <v>11.975090730004</v>
      </c>
      <c r="BW1094" s="7">
        <v>0.18182646112973</v>
      </c>
      <c r="BX1094" s="7">
        <v>408.13318458572002</v>
      </c>
      <c r="BY1094" s="7">
        <v>6.1969812418117298</v>
      </c>
      <c r="BZ1094" s="7">
        <v>647.68938533682399</v>
      </c>
      <c r="CA1094" s="7">
        <v>9.8343362486611596</v>
      </c>
      <c r="CB1094" s="7">
        <v>19.7162936413661</v>
      </c>
      <c r="CC1094" s="7">
        <v>0.81946357611662801</v>
      </c>
      <c r="CD1094" s="7">
        <v>62.438068198880401</v>
      </c>
      <c r="CE1094" s="7">
        <v>2.5950984288811498</v>
      </c>
      <c r="CF1094" s="7"/>
      <c r="CG1094" s="7"/>
      <c r="CH1094" s="7"/>
      <c r="CI1094" s="7"/>
      <c r="CJ1094" s="7"/>
      <c r="CK1094" s="7"/>
      <c r="CL1094" s="7"/>
      <c r="CM1094" s="7"/>
      <c r="CN1094" s="7"/>
      <c r="CO1094" s="7"/>
      <c r="CP1094" s="7"/>
      <c r="CQ1094" s="7"/>
      <c r="CR1094" s="7"/>
      <c r="CS1094" s="7"/>
      <c r="CT1094" s="7"/>
      <c r="CU1094" s="7"/>
      <c r="CV1094" s="7"/>
      <c r="CW1094" s="7"/>
      <c r="CX1094" s="7"/>
      <c r="CY1094" s="7"/>
      <c r="CZ1094" s="7"/>
      <c r="DA1094" s="7"/>
      <c r="DB1094" s="7"/>
      <c r="DC1094" s="7"/>
      <c r="DD1094" s="7"/>
      <c r="DE1094" s="7"/>
      <c r="DF1094" s="7"/>
      <c r="DG1094" s="7"/>
      <c r="DH1094" s="7"/>
      <c r="DI1094" s="7"/>
      <c r="DJ1094" s="7"/>
      <c r="DK1094" s="7"/>
      <c r="DL1094" s="7"/>
      <c r="DM1094" s="7"/>
      <c r="DN1094" s="7"/>
      <c r="DO1094" s="7"/>
      <c r="DP1094" s="7"/>
      <c r="DQ1094" s="7"/>
      <c r="DR1094" s="7"/>
      <c r="DS1094" s="7"/>
      <c r="DT1094" s="7"/>
      <c r="DU1094" s="7"/>
      <c r="DV1094" s="7"/>
      <c r="DW1094" s="7"/>
      <c r="DX1094" s="7"/>
      <c r="DY1094" s="7"/>
      <c r="DZ1094" s="7"/>
      <c r="EA1094" s="7"/>
      <c r="EB1094" s="7"/>
      <c r="EC1094" s="7"/>
      <c r="ED1094" s="7"/>
      <c r="EE1094" s="7"/>
      <c r="EF1094" s="7">
        <v>1747</v>
      </c>
      <c r="EG1094" s="7">
        <v>1640</v>
      </c>
      <c r="EH1094" s="7">
        <v>686</v>
      </c>
      <c r="EI1094" s="7">
        <v>4536</v>
      </c>
      <c r="EJ1094" s="7">
        <v>559</v>
      </c>
      <c r="EK1094" s="7">
        <v>907</v>
      </c>
      <c r="EL1094" s="7">
        <v>13</v>
      </c>
      <c r="EM1094" s="7">
        <v>14</v>
      </c>
      <c r="EN1094" s="7">
        <v>557</v>
      </c>
      <c r="EO1094" s="7">
        <v>908</v>
      </c>
      <c r="EP1094" s="7">
        <v>27</v>
      </c>
      <c r="EQ1094" s="7">
        <v>135</v>
      </c>
    </row>
    <row r="1095" spans="1:147" x14ac:dyDescent="0.35">
      <c r="A1095" s="7" t="s">
        <v>1573</v>
      </c>
      <c r="B1095" s="7" t="e" vm="1">
        <v>#VALUE!</v>
      </c>
      <c r="C1095" s="7" t="e" vm="12">
        <v>#VALUE!</v>
      </c>
      <c r="D1095" s="7">
        <v>1</v>
      </c>
      <c r="E1095" s="7">
        <v>6675</v>
      </c>
      <c r="F1095" s="7">
        <v>690</v>
      </c>
      <c r="G1095" s="7">
        <v>1</v>
      </c>
      <c r="H1095" s="7">
        <v>5068</v>
      </c>
      <c r="I1095" s="7">
        <v>75.925093632958806</v>
      </c>
      <c r="J1095" s="7">
        <v>0</v>
      </c>
      <c r="K1095" s="7">
        <v>0</v>
      </c>
      <c r="L1095" s="7">
        <v>0</v>
      </c>
      <c r="M1095" s="7">
        <v>0</v>
      </c>
      <c r="N1095" s="7">
        <v>0</v>
      </c>
      <c r="O1095" s="7">
        <v>0</v>
      </c>
      <c r="P1095" s="7">
        <v>7.1925754060324794</v>
      </c>
      <c r="Q1095" s="7">
        <v>214250</v>
      </c>
      <c r="R1095" s="7">
        <v>1</v>
      </c>
      <c r="S1095" s="7">
        <v>1</v>
      </c>
      <c r="T1095" s="7">
        <v>1</v>
      </c>
      <c r="U1095" s="7">
        <v>1</v>
      </c>
      <c r="V1095" s="7">
        <v>1</v>
      </c>
      <c r="W1095" s="7">
        <v>0</v>
      </c>
      <c r="X1095" s="7">
        <v>0</v>
      </c>
      <c r="Y1095" s="7">
        <v>0</v>
      </c>
      <c r="Z1095" s="7">
        <v>3089.45225926489</v>
      </c>
      <c r="AA1095" s="7">
        <v>5497.0247868046899</v>
      </c>
      <c r="AB1095" s="7">
        <v>3089.45225926489</v>
      </c>
      <c r="AC1095" s="7">
        <v>302.22902586241298</v>
      </c>
      <c r="AD1095" s="7">
        <v>540.36043421048498</v>
      </c>
      <c r="AE1095" s="7">
        <v>302.22902586241298</v>
      </c>
      <c r="AF1095" s="7">
        <v>5497.0247868046899</v>
      </c>
      <c r="AG1095" s="7">
        <v>82.352431262991601</v>
      </c>
      <c r="AH1095" s="7">
        <v>540.36043421048498</v>
      </c>
      <c r="AI1095" s="7">
        <v>8.0952874039023897</v>
      </c>
      <c r="AJ1095" s="7">
        <v>115.936511447169</v>
      </c>
      <c r="AK1095" s="7">
        <v>1.7368765759875602</v>
      </c>
      <c r="AL1095" s="7">
        <v>54.9160354718733</v>
      </c>
      <c r="AM1095" s="7">
        <v>0.82271214190072406</v>
      </c>
      <c r="AN1095" s="7">
        <v>3557.2845722636298</v>
      </c>
      <c r="AO1095" s="7">
        <v>53.292652767994397</v>
      </c>
      <c r="AP1095" s="7">
        <v>370.14583833143098</v>
      </c>
      <c r="AQ1095" s="7">
        <v>5.5452560049652604</v>
      </c>
      <c r="AR1095" s="7">
        <v>1197.03218811184</v>
      </c>
      <c r="AS1095" s="7">
        <v>17.933066488566901</v>
      </c>
      <c r="AT1095" s="7">
        <v>9.0000002069864404</v>
      </c>
      <c r="AU1095" s="7">
        <v>0.13483146377507799</v>
      </c>
      <c r="AV1095" s="7">
        <v>10.000000070314901</v>
      </c>
      <c r="AW1095" s="7">
        <v>0.14981273513580301</v>
      </c>
      <c r="AX1095" s="7">
        <v>353.562209477377</v>
      </c>
      <c r="AY1095" s="7">
        <v>5.2968121270018997</v>
      </c>
      <c r="AZ1095" s="7">
        <v>442.71198774753998</v>
      </c>
      <c r="BA1095" s="7">
        <v>6.6323893295511596</v>
      </c>
      <c r="BB1095" s="7">
        <v>60.123754773350797</v>
      </c>
      <c r="BC1095" s="7">
        <v>8.7135876483117105</v>
      </c>
      <c r="BD1095" s="7">
        <v>0</v>
      </c>
      <c r="BE1095" s="7">
        <v>0</v>
      </c>
      <c r="BF1095" s="7">
        <v>3089.45225926489</v>
      </c>
      <c r="BG1095" s="7">
        <v>46.283928977751096</v>
      </c>
      <c r="BH1095" s="7">
        <v>302.22902586241298</v>
      </c>
      <c r="BI1095" s="7">
        <v>4.52777566835075</v>
      </c>
      <c r="BJ1095" s="7">
        <v>84.257862871512799</v>
      </c>
      <c r="BK1095" s="7">
        <v>1.2622900804721</v>
      </c>
      <c r="BL1095" s="7">
        <v>47.271014382131398</v>
      </c>
      <c r="BM1095" s="7">
        <v>0.70817999074354199</v>
      </c>
      <c r="BN1095" s="7">
        <v>2043.4413383379599</v>
      </c>
      <c r="BO1095" s="7">
        <v>30.613353383340204</v>
      </c>
      <c r="BP1095" s="7">
        <v>184.17451591044701</v>
      </c>
      <c r="BQ1095" s="7">
        <v>2.7591687776845899</v>
      </c>
      <c r="BR1095" s="7">
        <v>663.82997857141902</v>
      </c>
      <c r="BS1095" s="7">
        <v>9.9450184055643298</v>
      </c>
      <c r="BT1095" s="7">
        <v>3.7768829821143299</v>
      </c>
      <c r="BU1095" s="7">
        <v>5.6582516585982498E-2</v>
      </c>
      <c r="BV1095" s="7">
        <v>5.5721143665723503</v>
      </c>
      <c r="BW1095" s="7">
        <v>8.3477368787600703E-2</v>
      </c>
      <c r="BX1095" s="7">
        <v>188.65742959082101</v>
      </c>
      <c r="BY1095" s="7">
        <v>2.8263285331958201</v>
      </c>
      <c r="BZ1095" s="7">
        <v>215.60016266070301</v>
      </c>
      <c r="CA1095" s="7">
        <v>3.2299649836809401</v>
      </c>
      <c r="CB1095" s="7">
        <v>55.2568439486204</v>
      </c>
      <c r="CC1095" s="7">
        <v>8.0082382534232401</v>
      </c>
      <c r="CD1095" s="7">
        <v>0</v>
      </c>
      <c r="CE1095" s="7">
        <v>0</v>
      </c>
      <c r="CF1095" s="7"/>
      <c r="CG1095" s="7"/>
      <c r="CH1095" s="7"/>
      <c r="CI1095" s="7"/>
      <c r="CJ1095" s="7"/>
      <c r="CK1095" s="7"/>
      <c r="CL1095" s="7"/>
      <c r="CM1095" s="7"/>
      <c r="CN1095" s="7"/>
      <c r="CO1095" s="7"/>
      <c r="CP1095" s="7"/>
      <c r="CQ1095" s="7"/>
      <c r="CR1095" s="7"/>
      <c r="CS1095" s="7"/>
      <c r="CT1095" s="7"/>
      <c r="CU1095" s="7"/>
      <c r="CV1095" s="7"/>
      <c r="CW1095" s="7"/>
      <c r="CX1095" s="7"/>
      <c r="CY1095" s="7"/>
      <c r="CZ1095" s="7"/>
      <c r="DA1095" s="7"/>
      <c r="DB1095" s="7"/>
      <c r="DC1095" s="7"/>
      <c r="DD1095" s="7"/>
      <c r="DE1095" s="7"/>
      <c r="DF1095" s="7"/>
      <c r="DG1095" s="7"/>
      <c r="DH1095" s="7"/>
      <c r="DI1095" s="7"/>
      <c r="DJ1095" s="7"/>
      <c r="DK1095" s="7"/>
      <c r="DL1095" s="7"/>
      <c r="DM1095" s="7"/>
      <c r="DN1095" s="7"/>
      <c r="DO1095" s="7"/>
      <c r="DP1095" s="7"/>
      <c r="DQ1095" s="7"/>
      <c r="DR1095" s="7"/>
      <c r="DS1095" s="7"/>
      <c r="DT1095" s="7"/>
      <c r="DU1095" s="7"/>
      <c r="DV1095" s="7"/>
      <c r="DW1095" s="7"/>
      <c r="DX1095" s="7"/>
      <c r="DY1095" s="7"/>
      <c r="DZ1095" s="7"/>
      <c r="EA1095" s="7"/>
      <c r="EB1095" s="7"/>
      <c r="EC1095" s="7"/>
      <c r="ED1095" s="7"/>
      <c r="EE1095" s="7"/>
      <c r="EF1095" s="7">
        <v>186</v>
      </c>
      <c r="EG1095" s="7">
        <v>403</v>
      </c>
      <c r="EH1095" s="7">
        <v>228</v>
      </c>
      <c r="EI1095" s="7">
        <v>4553</v>
      </c>
      <c r="EJ1095" s="7">
        <v>394</v>
      </c>
      <c r="EK1095" s="7">
        <v>1294</v>
      </c>
      <c r="EL1095" s="7">
        <v>9</v>
      </c>
      <c r="EM1095" s="7">
        <v>10</v>
      </c>
      <c r="EN1095" s="7">
        <v>415</v>
      </c>
      <c r="EO1095" s="7">
        <v>499</v>
      </c>
      <c r="EP1095" s="7">
        <v>123</v>
      </c>
      <c r="EQ1095" s="7">
        <v>0</v>
      </c>
    </row>
    <row r="1096" spans="1:147" x14ac:dyDescent="0.35">
      <c r="A1096" s="7" t="s">
        <v>1574</v>
      </c>
      <c r="B1096" s="7" t="e" vm="1">
        <v>#VALUE!</v>
      </c>
      <c r="C1096" s="7" t="e" vm="12">
        <v>#VALUE!</v>
      </c>
      <c r="D1096" s="7">
        <v>1</v>
      </c>
      <c r="E1096" s="7">
        <v>1147</v>
      </c>
      <c r="F1096" s="7">
        <v>520</v>
      </c>
      <c r="G1096" s="7">
        <v>0</v>
      </c>
      <c r="H1096" s="7">
        <v>0</v>
      </c>
      <c r="I1096" s="7">
        <v>0</v>
      </c>
      <c r="J1096" s="7">
        <v>0</v>
      </c>
      <c r="K1096" s="7">
        <v>0</v>
      </c>
      <c r="L1096" s="7">
        <v>0</v>
      </c>
      <c r="M1096" s="7">
        <v>0</v>
      </c>
      <c r="N1096" s="7">
        <v>0</v>
      </c>
      <c r="O1096" s="7">
        <v>0</v>
      </c>
      <c r="P1096" s="7">
        <v>15.9592529711375</v>
      </c>
      <c r="Q1096" s="7">
        <v>250001</v>
      </c>
      <c r="R1096" s="7">
        <v>1</v>
      </c>
      <c r="S1096" s="7">
        <v>1</v>
      </c>
      <c r="T1096" s="7">
        <v>1</v>
      </c>
      <c r="U1096" s="7">
        <v>1</v>
      </c>
      <c r="V1096" s="7">
        <v>1</v>
      </c>
      <c r="W1096" s="7">
        <v>0</v>
      </c>
      <c r="X1096" s="7">
        <v>0</v>
      </c>
      <c r="Y1096" s="7">
        <v>0</v>
      </c>
      <c r="Z1096" s="7">
        <v>1147.0000055022499</v>
      </c>
      <c r="AA1096" s="7">
        <v>1147.0000055022499</v>
      </c>
      <c r="AB1096" s="7">
        <v>1147.0000055022499</v>
      </c>
      <c r="AC1096" s="7">
        <v>257.780489588156</v>
      </c>
      <c r="AD1096" s="7">
        <v>257.780489588156</v>
      </c>
      <c r="AE1096" s="7">
        <v>257.780489588156</v>
      </c>
      <c r="AF1096" s="7">
        <v>1147.0000055022499</v>
      </c>
      <c r="AG1096" s="7">
        <v>100.00000047970801</v>
      </c>
      <c r="AH1096" s="7">
        <v>257.780489588156</v>
      </c>
      <c r="AI1096" s="7">
        <v>22.474323416578599</v>
      </c>
      <c r="AJ1096" s="7">
        <v>258.00000238791102</v>
      </c>
      <c r="AK1096" s="7">
        <v>22.493461411326198</v>
      </c>
      <c r="AL1096" s="7">
        <v>326.999995421618</v>
      </c>
      <c r="AM1096" s="7">
        <v>28.5091539164445</v>
      </c>
      <c r="AN1096" s="7">
        <v>993.99999836459801</v>
      </c>
      <c r="AO1096" s="7">
        <v>86.660854260208993</v>
      </c>
      <c r="AP1096" s="7">
        <v>29.999998759478299</v>
      </c>
      <c r="AQ1096" s="7">
        <v>2.6155186363974101</v>
      </c>
      <c r="AR1096" s="7">
        <v>104.999996600673</v>
      </c>
      <c r="AS1096" s="7">
        <v>9.1543153095616905</v>
      </c>
      <c r="AT1096" s="7">
        <v>0</v>
      </c>
      <c r="AU1096" s="7">
        <v>0</v>
      </c>
      <c r="AV1096" s="7">
        <v>1.0000000186264499</v>
      </c>
      <c r="AW1096" s="7">
        <v>8.7183959775627901E-2</v>
      </c>
      <c r="AX1096" s="7">
        <v>17.0000001536682</v>
      </c>
      <c r="AY1096" s="7">
        <v>1.4821273019763099</v>
      </c>
      <c r="AZ1096" s="7">
        <v>35.000000486616003</v>
      </c>
      <c r="BA1096" s="7">
        <v>3.0514385777346198</v>
      </c>
      <c r="BB1096" s="7">
        <v>90.842491431627394</v>
      </c>
      <c r="BC1096" s="7">
        <v>17.469709890697597</v>
      </c>
      <c r="BD1096" s="7">
        <v>44.491978247999199</v>
      </c>
      <c r="BE1096" s="7">
        <v>8.5561496630767699</v>
      </c>
      <c r="BF1096" s="7">
        <v>1147.0000055022499</v>
      </c>
      <c r="BG1096" s="7">
        <v>100.00000047970801</v>
      </c>
      <c r="BH1096" s="7">
        <v>257.780489588156</v>
      </c>
      <c r="BI1096" s="7">
        <v>22.474323416578599</v>
      </c>
      <c r="BJ1096" s="7">
        <v>258.00000238791102</v>
      </c>
      <c r="BK1096" s="7">
        <v>22.493461411326198</v>
      </c>
      <c r="BL1096" s="7">
        <v>326.999995421618</v>
      </c>
      <c r="BM1096" s="7">
        <v>28.5091539164445</v>
      </c>
      <c r="BN1096" s="7">
        <v>993.99999836459801</v>
      </c>
      <c r="BO1096" s="7">
        <v>86.660854260208993</v>
      </c>
      <c r="BP1096" s="7">
        <v>29.999998759478299</v>
      </c>
      <c r="BQ1096" s="7">
        <v>2.6155186363974101</v>
      </c>
      <c r="BR1096" s="7">
        <v>104.999996600673</v>
      </c>
      <c r="BS1096" s="7">
        <v>9.1543153095616905</v>
      </c>
      <c r="BT1096" s="7">
        <v>0</v>
      </c>
      <c r="BU1096" s="7">
        <v>0</v>
      </c>
      <c r="BV1096" s="7">
        <v>1.0000000186264499</v>
      </c>
      <c r="BW1096" s="7">
        <v>8.7183959775627901E-2</v>
      </c>
      <c r="BX1096" s="7">
        <v>17.0000001536682</v>
      </c>
      <c r="BY1096" s="7">
        <v>1.4821273019763099</v>
      </c>
      <c r="BZ1096" s="7">
        <v>35.000000486616003</v>
      </c>
      <c r="CA1096" s="7">
        <v>3.0514385777346198</v>
      </c>
      <c r="CB1096" s="7">
        <v>90.842491431627394</v>
      </c>
      <c r="CC1096" s="7">
        <v>17.469709890697597</v>
      </c>
      <c r="CD1096" s="7">
        <v>44.491978247999199</v>
      </c>
      <c r="CE1096" s="7">
        <v>8.5561496630767699</v>
      </c>
      <c r="CF1096" s="7"/>
      <c r="CG1096" s="7"/>
      <c r="CH1096" s="7"/>
      <c r="CI1096" s="7"/>
      <c r="CJ1096" s="7"/>
      <c r="CK1096" s="7"/>
      <c r="CL1096" s="7"/>
      <c r="CM1096" s="7"/>
      <c r="CN1096" s="7"/>
      <c r="CO1096" s="7"/>
      <c r="CP1096" s="7"/>
      <c r="CQ1096" s="7"/>
      <c r="CR1096" s="7"/>
      <c r="CS1096" s="7"/>
      <c r="CT1096" s="7"/>
      <c r="CU1096" s="7"/>
      <c r="CV1096" s="7"/>
      <c r="CW1096" s="7"/>
      <c r="CX1096" s="7"/>
      <c r="CY1096" s="7"/>
      <c r="CZ1096" s="7"/>
      <c r="DA1096" s="7"/>
      <c r="DB1096" s="7"/>
      <c r="DC1096" s="7"/>
      <c r="DD1096" s="7"/>
      <c r="DE1096" s="7"/>
      <c r="DF1096" s="7"/>
      <c r="DG1096" s="7"/>
      <c r="DH1096" s="7"/>
      <c r="DI1096" s="7"/>
      <c r="DJ1096" s="7"/>
      <c r="DK1096" s="7"/>
      <c r="DL1096" s="7"/>
      <c r="DM1096" s="7"/>
      <c r="DN1096" s="7"/>
      <c r="DO1096" s="7"/>
      <c r="DP1096" s="7"/>
      <c r="DQ1096" s="7"/>
      <c r="DR1096" s="7"/>
      <c r="DS1096" s="7"/>
      <c r="DT1096" s="7"/>
      <c r="DU1096" s="7"/>
      <c r="DV1096" s="7"/>
      <c r="DW1096" s="7"/>
      <c r="DX1096" s="7"/>
      <c r="DY1096" s="7"/>
      <c r="DZ1096" s="7"/>
      <c r="EA1096" s="7"/>
      <c r="EB1096" s="7"/>
      <c r="EC1096" s="7"/>
      <c r="ED1096" s="7"/>
      <c r="EE1096" s="7"/>
      <c r="EF1096" s="7">
        <v>271</v>
      </c>
      <c r="EG1096" s="7">
        <v>258</v>
      </c>
      <c r="EH1096" s="7">
        <v>327</v>
      </c>
      <c r="EI1096" s="7">
        <v>994</v>
      </c>
      <c r="EJ1096" s="7">
        <v>30</v>
      </c>
      <c r="EK1096" s="7">
        <v>105</v>
      </c>
      <c r="EL1096" s="7">
        <v>0</v>
      </c>
      <c r="EM1096" s="7">
        <v>1</v>
      </c>
      <c r="EN1096" s="7">
        <v>17</v>
      </c>
      <c r="EO1096" s="7">
        <v>35</v>
      </c>
      <c r="EP1096" s="7">
        <v>100</v>
      </c>
      <c r="EQ1096" s="7">
        <v>48</v>
      </c>
    </row>
    <row r="1097" spans="1:147" x14ac:dyDescent="0.35">
      <c r="A1097" s="7" t="s">
        <v>1575</v>
      </c>
      <c r="B1097" s="7" t="e" vm="1">
        <v>#VALUE!</v>
      </c>
      <c r="C1097" s="7" t="e" vm="13">
        <v>#VALUE!</v>
      </c>
      <c r="D1097" s="7">
        <v>1</v>
      </c>
      <c r="E1097" s="7">
        <v>7225</v>
      </c>
      <c r="F1097" s="7">
        <v>2655</v>
      </c>
      <c r="G1097" s="7">
        <v>0</v>
      </c>
      <c r="H1097" s="7">
        <v>11</v>
      </c>
      <c r="I1097" s="7">
        <v>0.15224913494809689</v>
      </c>
      <c r="J1097" s="7">
        <v>0</v>
      </c>
      <c r="K1097" s="7">
        <v>0</v>
      </c>
      <c r="L1097" s="7">
        <v>0</v>
      </c>
      <c r="M1097" s="7">
        <v>0</v>
      </c>
      <c r="N1097" s="7">
        <v>0</v>
      </c>
      <c r="O1097" s="7">
        <v>0</v>
      </c>
      <c r="P1097" s="7">
        <v>6.3539892571727998</v>
      </c>
      <c r="Q1097" s="7">
        <v>121113</v>
      </c>
      <c r="R1097" s="7">
        <v>0</v>
      </c>
      <c r="S1097" s="7">
        <v>0</v>
      </c>
      <c r="T1097" s="7">
        <v>0</v>
      </c>
      <c r="U1097" s="7">
        <v>0</v>
      </c>
      <c r="V1097" s="7">
        <v>0</v>
      </c>
      <c r="W1097" s="7">
        <v>0</v>
      </c>
      <c r="X1097" s="7">
        <v>0</v>
      </c>
      <c r="Y1097" s="7">
        <v>0</v>
      </c>
      <c r="Z1097" s="7"/>
      <c r="AA1097" s="7">
        <v>467.83816237747698</v>
      </c>
      <c r="AB1097" s="7"/>
      <c r="AC1097" s="7"/>
      <c r="AD1097" s="7">
        <v>30.768108777003398</v>
      </c>
      <c r="AE1097" s="7"/>
      <c r="AF1097" s="7">
        <v>467.83816237747698</v>
      </c>
      <c r="AG1097" s="7">
        <v>6.4752686834252797</v>
      </c>
      <c r="AH1097" s="7">
        <v>30.768108777003398</v>
      </c>
      <c r="AI1097" s="7">
        <v>0.42585617684433696</v>
      </c>
      <c r="AJ1097" s="7">
        <v>108.65776814706599</v>
      </c>
      <c r="AK1097" s="7">
        <v>1.5039137459801601</v>
      </c>
      <c r="AL1097" s="7">
        <v>69.410500802099705</v>
      </c>
      <c r="AM1097" s="7">
        <v>0.96069897303944196</v>
      </c>
      <c r="AN1097" s="7">
        <v>437.42701664566999</v>
      </c>
      <c r="AO1097" s="7">
        <v>6.0543531715663699</v>
      </c>
      <c r="AP1097" s="7">
        <v>0.16579869762062999</v>
      </c>
      <c r="AQ1097" s="7">
        <v>2.2947916625692803E-3</v>
      </c>
      <c r="AR1097" s="7">
        <v>10.9011761201546</v>
      </c>
      <c r="AS1097" s="7">
        <v>0.150881330382762</v>
      </c>
      <c r="AT1097" s="7">
        <v>0</v>
      </c>
      <c r="AU1097" s="7">
        <v>0</v>
      </c>
      <c r="AV1097" s="7">
        <v>0</v>
      </c>
      <c r="AW1097" s="7">
        <v>0</v>
      </c>
      <c r="AX1097" s="7">
        <v>19.3441714011133</v>
      </c>
      <c r="AY1097" s="7">
        <v>0.26773939655520101</v>
      </c>
      <c r="AZ1097" s="7">
        <v>38.7177025750279</v>
      </c>
      <c r="BA1097" s="7">
        <v>0.53588515674779202</v>
      </c>
      <c r="BB1097" s="7">
        <v>0.61729732295498296</v>
      </c>
      <c r="BC1097" s="7">
        <v>2.3250369979472E-2</v>
      </c>
      <c r="BD1097" s="7">
        <v>2.2771359365724502</v>
      </c>
      <c r="BE1097" s="7">
        <v>8.576783188596801E-2</v>
      </c>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c r="CE1097" s="7"/>
      <c r="CF1097" s="7"/>
      <c r="CG1097" s="7"/>
      <c r="CH1097" s="7"/>
      <c r="CI1097" s="7"/>
      <c r="CJ1097" s="7"/>
      <c r="CK1097" s="7"/>
      <c r="CL1097" s="7"/>
      <c r="CM1097" s="7"/>
      <c r="CN1097" s="7"/>
      <c r="CO1097" s="7"/>
      <c r="CP1097" s="7"/>
      <c r="CQ1097" s="7"/>
      <c r="CR1097" s="7"/>
      <c r="CS1097" s="7"/>
      <c r="CT1097" s="7"/>
      <c r="CU1097" s="7"/>
      <c r="CV1097" s="7"/>
      <c r="CW1097" s="7"/>
      <c r="CX1097" s="7"/>
      <c r="CY1097" s="7"/>
      <c r="CZ1097" s="7"/>
      <c r="DA1097" s="7"/>
      <c r="DB1097" s="7"/>
      <c r="DC1097" s="7"/>
      <c r="DD1097" s="7"/>
      <c r="DE1097" s="7"/>
      <c r="DF1097" s="7"/>
      <c r="DG1097" s="7"/>
      <c r="DH1097" s="7"/>
      <c r="DI1097" s="7"/>
      <c r="DJ1097" s="7"/>
      <c r="DK1097" s="7"/>
      <c r="DL1097" s="7"/>
      <c r="DM1097" s="7"/>
      <c r="DN1097" s="7"/>
      <c r="DO1097" s="7"/>
      <c r="DP1097" s="7"/>
      <c r="DQ1097" s="7"/>
      <c r="DR1097" s="7"/>
      <c r="DS1097" s="7"/>
      <c r="DT1097" s="7"/>
      <c r="DU1097" s="7"/>
      <c r="DV1097" s="7"/>
      <c r="DW1097" s="7"/>
      <c r="DX1097" s="7"/>
      <c r="DY1097" s="7"/>
      <c r="DZ1097" s="7"/>
      <c r="EA1097" s="7"/>
      <c r="EB1097" s="7"/>
      <c r="EC1097" s="7"/>
      <c r="ED1097" s="7"/>
      <c r="EE1097" s="7"/>
      <c r="EF1097" s="7">
        <v>1024</v>
      </c>
      <c r="EG1097" s="7">
        <v>1565</v>
      </c>
      <c r="EH1097" s="7">
        <v>1110</v>
      </c>
      <c r="EI1097" s="7">
        <v>6442</v>
      </c>
      <c r="EJ1097" s="7">
        <v>148</v>
      </c>
      <c r="EK1097" s="7">
        <v>333</v>
      </c>
      <c r="EL1097" s="7">
        <v>2</v>
      </c>
      <c r="EM1097" s="7">
        <v>9</v>
      </c>
      <c r="EN1097" s="7">
        <v>291</v>
      </c>
      <c r="EO1097" s="7">
        <v>660</v>
      </c>
      <c r="EP1097" s="7">
        <v>117</v>
      </c>
      <c r="EQ1097" s="7">
        <v>36</v>
      </c>
    </row>
    <row r="1098" spans="1:147" x14ac:dyDescent="0.35">
      <c r="A1098" s="7" t="s">
        <v>1576</v>
      </c>
      <c r="B1098" s="7" t="e" vm="1">
        <v>#VALUE!</v>
      </c>
      <c r="C1098" s="7" t="e" vm="13">
        <v>#VALUE!</v>
      </c>
      <c r="D1098" s="7">
        <v>1</v>
      </c>
      <c r="E1098" s="7">
        <v>6410</v>
      </c>
      <c r="F1098" s="7">
        <v>2329</v>
      </c>
      <c r="G1098" s="7">
        <v>0</v>
      </c>
      <c r="H1098" s="7">
        <v>7</v>
      </c>
      <c r="I1098" s="7">
        <v>0.10920436817472699</v>
      </c>
      <c r="J1098" s="7">
        <v>0</v>
      </c>
      <c r="K1098" s="7">
        <v>1</v>
      </c>
      <c r="L1098" s="7">
        <v>0</v>
      </c>
      <c r="M1098" s="7">
        <v>0</v>
      </c>
      <c r="N1098" s="7">
        <v>0</v>
      </c>
      <c r="O1098" s="7">
        <v>1</v>
      </c>
      <c r="P1098" s="7">
        <v>4.11549950215732</v>
      </c>
      <c r="Q1098" s="7">
        <v>69335</v>
      </c>
      <c r="R1098" s="7">
        <v>0</v>
      </c>
      <c r="S1098" s="7">
        <v>1</v>
      </c>
      <c r="T1098" s="7">
        <v>0</v>
      </c>
      <c r="U1098" s="7">
        <v>1</v>
      </c>
      <c r="V1098" s="7">
        <v>0</v>
      </c>
      <c r="W1098" s="7">
        <v>0</v>
      </c>
      <c r="X1098" s="7">
        <v>0</v>
      </c>
      <c r="Y1098" s="7">
        <v>0</v>
      </c>
      <c r="Z1098" s="7">
        <v>11.3919453620911</v>
      </c>
      <c r="AA1098" s="7">
        <v>3951.11476671323</v>
      </c>
      <c r="AB1098" s="7">
        <v>11.3919453620911</v>
      </c>
      <c r="AC1098" s="7">
        <v>0.66689890623092696</v>
      </c>
      <c r="AD1098" s="7">
        <v>1232.9430719946999</v>
      </c>
      <c r="AE1098" s="7">
        <v>0.66689890623092696</v>
      </c>
      <c r="AF1098" s="7">
        <v>3951.11476671323</v>
      </c>
      <c r="AG1098" s="7">
        <v>61.639855954964595</v>
      </c>
      <c r="AH1098" s="7">
        <v>1232.9430719946999</v>
      </c>
      <c r="AI1098" s="7">
        <v>19.234681310369702</v>
      </c>
      <c r="AJ1098" s="7">
        <v>927.88333143550005</v>
      </c>
      <c r="AK1098" s="7">
        <v>14.475558992753502</v>
      </c>
      <c r="AL1098" s="7">
        <v>478.90998526755698</v>
      </c>
      <c r="AM1098" s="7">
        <v>7.4712946219587701</v>
      </c>
      <c r="AN1098" s="7">
        <v>2903.1484694480901</v>
      </c>
      <c r="AO1098" s="7">
        <v>45.290927760500601</v>
      </c>
      <c r="AP1098" s="7">
        <v>300.97874776035297</v>
      </c>
      <c r="AQ1098" s="7">
        <v>4.6954562833128399</v>
      </c>
      <c r="AR1098" s="7">
        <v>319.62509516952599</v>
      </c>
      <c r="AS1098" s="7">
        <v>4.9863509386821496</v>
      </c>
      <c r="AT1098" s="7">
        <v>4</v>
      </c>
      <c r="AU1098" s="7">
        <v>6.2402496099844003E-2</v>
      </c>
      <c r="AV1098" s="7">
        <v>11.1796690019401</v>
      </c>
      <c r="AW1098" s="7">
        <v>0.17440981282277801</v>
      </c>
      <c r="AX1098" s="7">
        <v>412.182794027613</v>
      </c>
      <c r="AY1098" s="7">
        <v>6.4303087991827201</v>
      </c>
      <c r="AZ1098" s="7">
        <v>936.66474123229295</v>
      </c>
      <c r="BA1098" s="7">
        <v>14.6125544654024</v>
      </c>
      <c r="BB1098" s="7">
        <v>85.816435373766595</v>
      </c>
      <c r="BC1098" s="7">
        <v>3.6846902264391002</v>
      </c>
      <c r="BD1098" s="7">
        <v>116.53489426247</v>
      </c>
      <c r="BE1098" s="7">
        <v>5.0036450949965499</v>
      </c>
      <c r="BF1098" s="7">
        <v>11.3919453620911</v>
      </c>
      <c r="BG1098" s="7">
        <v>0.17772145650688098</v>
      </c>
      <c r="BH1098" s="7">
        <v>0.66689890623092696</v>
      </c>
      <c r="BI1098" s="7">
        <v>1.04040390987664E-2</v>
      </c>
      <c r="BJ1098" s="7">
        <v>1.95825219154358</v>
      </c>
      <c r="BK1098" s="7">
        <v>3.05499561863273E-2</v>
      </c>
      <c r="BL1098" s="7">
        <v>1.5015489459037801</v>
      </c>
      <c r="BM1098" s="7">
        <v>2.3425100560121301E-2</v>
      </c>
      <c r="BN1098" s="7">
        <v>11.3919453620911</v>
      </c>
      <c r="BO1098" s="7">
        <v>0.17772145650688098</v>
      </c>
      <c r="BP1098" s="7">
        <v>0</v>
      </c>
      <c r="BQ1098" s="7">
        <v>0</v>
      </c>
      <c r="BR1098" s="7">
        <v>0</v>
      </c>
      <c r="BS1098" s="7">
        <v>0</v>
      </c>
      <c r="BT1098" s="7">
        <v>0</v>
      </c>
      <c r="BU1098" s="7">
        <v>0</v>
      </c>
      <c r="BV1098" s="7">
        <v>0</v>
      </c>
      <c r="BW1098" s="7">
        <v>0</v>
      </c>
      <c r="BX1098" s="7">
        <v>0</v>
      </c>
      <c r="BY1098" s="7">
        <v>0</v>
      </c>
      <c r="BZ1098" s="7">
        <v>0</v>
      </c>
      <c r="CA1098" s="7">
        <v>0</v>
      </c>
      <c r="CB1098" s="7">
        <v>0.16312935948371901</v>
      </c>
      <c r="CC1098" s="7">
        <v>7.0042661865057504E-3</v>
      </c>
      <c r="CD1098" s="7">
        <v>0.42708976566791501</v>
      </c>
      <c r="CE1098" s="7">
        <v>1.8337903206007502E-2</v>
      </c>
      <c r="CF1098" s="7"/>
      <c r="CG1098" s="7"/>
      <c r="CH1098" s="7"/>
      <c r="CI1098" s="7"/>
      <c r="CJ1098" s="7"/>
      <c r="CK1098" s="7"/>
      <c r="CL1098" s="7"/>
      <c r="CM1098" s="7"/>
      <c r="CN1098" s="7"/>
      <c r="CO1098" s="7"/>
      <c r="CP1098" s="7"/>
      <c r="CQ1098" s="7"/>
      <c r="CR1098" s="7"/>
      <c r="CS1098" s="7"/>
      <c r="CT1098" s="7"/>
      <c r="CU1098" s="7"/>
      <c r="CV1098" s="7"/>
      <c r="CW1098" s="7"/>
      <c r="CX1098" s="7"/>
      <c r="CY1098" s="7"/>
      <c r="CZ1098" s="7"/>
      <c r="DA1098" s="7"/>
      <c r="DB1098" s="7"/>
      <c r="DC1098" s="7"/>
      <c r="DD1098" s="7"/>
      <c r="DE1098" s="7"/>
      <c r="DF1098" s="7"/>
      <c r="DG1098" s="7"/>
      <c r="DH1098" s="7"/>
      <c r="DI1098" s="7"/>
      <c r="DJ1098" s="7"/>
      <c r="DK1098" s="7"/>
      <c r="DL1098" s="7"/>
      <c r="DM1098" s="7"/>
      <c r="DN1098" s="7"/>
      <c r="DO1098" s="7"/>
      <c r="DP1098" s="7"/>
      <c r="DQ1098" s="7"/>
      <c r="DR1098" s="7"/>
      <c r="DS1098" s="7"/>
      <c r="DT1098" s="7"/>
      <c r="DU1098" s="7"/>
      <c r="DV1098" s="7"/>
      <c r="DW1098" s="7"/>
      <c r="DX1098" s="7"/>
      <c r="DY1098" s="7"/>
      <c r="DZ1098" s="7"/>
      <c r="EA1098" s="7"/>
      <c r="EB1098" s="7"/>
      <c r="EC1098" s="7"/>
      <c r="ED1098" s="7"/>
      <c r="EE1098" s="7"/>
      <c r="EF1098" s="7">
        <v>1640</v>
      </c>
      <c r="EG1098" s="7">
        <v>1502</v>
      </c>
      <c r="EH1098" s="7">
        <v>773</v>
      </c>
      <c r="EI1098" s="7">
        <v>4635</v>
      </c>
      <c r="EJ1098" s="7">
        <v>551</v>
      </c>
      <c r="EK1098" s="7">
        <v>485</v>
      </c>
      <c r="EL1098" s="7">
        <v>8</v>
      </c>
      <c r="EM1098" s="7">
        <v>15</v>
      </c>
      <c r="EN1098" s="7">
        <v>716</v>
      </c>
      <c r="EO1098" s="7">
        <v>1586</v>
      </c>
      <c r="EP1098" s="7">
        <v>144</v>
      </c>
      <c r="EQ1098" s="7">
        <v>185</v>
      </c>
    </row>
    <row r="1099" spans="1:147" x14ac:dyDescent="0.35">
      <c r="A1099" s="7" t="s">
        <v>1577</v>
      </c>
      <c r="B1099" s="7" t="e" vm="1">
        <v>#VALUE!</v>
      </c>
      <c r="C1099" s="7" t="e" vm="13">
        <v>#VALUE!</v>
      </c>
      <c r="D1099" s="7">
        <v>1</v>
      </c>
      <c r="E1099" s="7">
        <v>7227</v>
      </c>
      <c r="F1099" s="7">
        <v>2566</v>
      </c>
      <c r="G1099" s="7">
        <v>0</v>
      </c>
      <c r="H1099" s="7">
        <v>11</v>
      </c>
      <c r="I1099" s="7">
        <v>0.15220700152207001</v>
      </c>
      <c r="J1099" s="7">
        <v>0</v>
      </c>
      <c r="K1099" s="7">
        <v>0</v>
      </c>
      <c r="L1099" s="7">
        <v>0</v>
      </c>
      <c r="M1099" s="7">
        <v>0</v>
      </c>
      <c r="N1099" s="7">
        <v>0</v>
      </c>
      <c r="O1099" s="7">
        <v>0</v>
      </c>
      <c r="P1099" s="7">
        <v>10.184420589044899</v>
      </c>
      <c r="Q1099" s="7">
        <v>81518</v>
      </c>
      <c r="R1099" s="7">
        <v>0</v>
      </c>
      <c r="S1099" s="7">
        <v>1</v>
      </c>
      <c r="T1099" s="7">
        <v>0</v>
      </c>
      <c r="U1099" s="7">
        <v>1</v>
      </c>
      <c r="V1099" s="7">
        <v>0</v>
      </c>
      <c r="W1099" s="7">
        <v>0</v>
      </c>
      <c r="X1099" s="7">
        <v>0</v>
      </c>
      <c r="Y1099" s="7">
        <v>0</v>
      </c>
      <c r="Z1099" s="7"/>
      <c r="AA1099" s="7">
        <v>1461.9441843852401</v>
      </c>
      <c r="AB1099" s="7"/>
      <c r="AC1099" s="7"/>
      <c r="AD1099" s="7">
        <v>234.508241681382</v>
      </c>
      <c r="AE1099" s="7"/>
      <c r="AF1099" s="7">
        <v>1461.9441843852401</v>
      </c>
      <c r="AG1099" s="7">
        <v>20.228921881627802</v>
      </c>
      <c r="AH1099" s="7">
        <v>234.508241681382</v>
      </c>
      <c r="AI1099" s="7">
        <v>3.2448905725941897</v>
      </c>
      <c r="AJ1099" s="7">
        <v>351.30346095282601</v>
      </c>
      <c r="AK1099" s="7">
        <v>4.8609860378141097</v>
      </c>
      <c r="AL1099" s="7">
        <v>153.12925095017999</v>
      </c>
      <c r="AM1099" s="7">
        <v>2.1188494665861399</v>
      </c>
      <c r="AN1099" s="7">
        <v>1105.5310742929601</v>
      </c>
      <c r="AO1099" s="7">
        <v>15.297233627963999</v>
      </c>
      <c r="AP1099" s="7">
        <v>136.02027996256899</v>
      </c>
      <c r="AQ1099" s="7">
        <v>1.8821126326632001</v>
      </c>
      <c r="AR1099" s="7">
        <v>49.226324170827901</v>
      </c>
      <c r="AS1099" s="7">
        <v>0.68114465436319205</v>
      </c>
      <c r="AT1099" s="7">
        <v>0</v>
      </c>
      <c r="AU1099" s="7">
        <v>0</v>
      </c>
      <c r="AV1099" s="7">
        <v>0.34725189208984403</v>
      </c>
      <c r="AW1099" s="7">
        <v>4.8049244788964107E-3</v>
      </c>
      <c r="AX1099" s="7">
        <v>170.81924594380001</v>
      </c>
      <c r="AY1099" s="7">
        <v>2.3636259297606097</v>
      </c>
      <c r="AZ1099" s="7">
        <v>354.818590711686</v>
      </c>
      <c r="BA1099" s="7">
        <v>4.9096248887738501</v>
      </c>
      <c r="BB1099" s="7">
        <v>1.2311547650024299</v>
      </c>
      <c r="BC1099" s="7">
        <v>4.7979530982167895E-2</v>
      </c>
      <c r="BD1099" s="7">
        <v>29.785763922962399</v>
      </c>
      <c r="BE1099" s="7">
        <v>1.16078581149503</v>
      </c>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c r="CE1099" s="7"/>
      <c r="CF1099" s="7"/>
      <c r="CG1099" s="7"/>
      <c r="CH1099" s="7"/>
      <c r="CI1099" s="7"/>
      <c r="CJ1099" s="7"/>
      <c r="CK1099" s="7"/>
      <c r="CL1099" s="7"/>
      <c r="CM1099" s="7"/>
      <c r="CN1099" s="7"/>
      <c r="CO1099" s="7"/>
      <c r="CP1099" s="7"/>
      <c r="CQ1099" s="7"/>
      <c r="CR1099" s="7"/>
      <c r="CS1099" s="7"/>
      <c r="CT1099" s="7"/>
      <c r="CU1099" s="7"/>
      <c r="CV1099" s="7"/>
      <c r="CW1099" s="7"/>
      <c r="CX1099" s="7"/>
      <c r="CY1099" s="7"/>
      <c r="CZ1099" s="7"/>
      <c r="DA1099" s="7"/>
      <c r="DB1099" s="7"/>
      <c r="DC1099" s="7"/>
      <c r="DD1099" s="7"/>
      <c r="DE1099" s="7"/>
      <c r="DF1099" s="7"/>
      <c r="DG1099" s="7"/>
      <c r="DH1099" s="7"/>
      <c r="DI1099" s="7"/>
      <c r="DJ1099" s="7"/>
      <c r="DK1099" s="7"/>
      <c r="DL1099" s="7"/>
      <c r="DM1099" s="7"/>
      <c r="DN1099" s="7"/>
      <c r="DO1099" s="7"/>
      <c r="DP1099" s="7"/>
      <c r="DQ1099" s="7"/>
      <c r="DR1099" s="7"/>
      <c r="DS1099" s="7"/>
      <c r="DT1099" s="7"/>
      <c r="DU1099" s="7"/>
      <c r="DV1099" s="7"/>
      <c r="DW1099" s="7"/>
      <c r="DX1099" s="7"/>
      <c r="DY1099" s="7"/>
      <c r="DZ1099" s="7"/>
      <c r="EA1099" s="7"/>
      <c r="EB1099" s="7"/>
      <c r="EC1099" s="7"/>
      <c r="ED1099" s="7"/>
      <c r="EE1099" s="7"/>
      <c r="EF1099" s="7">
        <v>1799</v>
      </c>
      <c r="EG1099" s="7">
        <v>1715</v>
      </c>
      <c r="EH1099" s="7">
        <v>699</v>
      </c>
      <c r="EI1099" s="7">
        <v>5309</v>
      </c>
      <c r="EJ1099" s="7">
        <v>623</v>
      </c>
      <c r="EK1099" s="7">
        <v>326</v>
      </c>
      <c r="EL1099" s="7">
        <v>4</v>
      </c>
      <c r="EM1099" s="7">
        <v>19</v>
      </c>
      <c r="EN1099" s="7">
        <v>946</v>
      </c>
      <c r="EO1099" s="7">
        <v>1933</v>
      </c>
      <c r="EP1099" s="7">
        <v>59</v>
      </c>
      <c r="EQ1099" s="7">
        <v>156</v>
      </c>
    </row>
    <row r="1100" spans="1:147" x14ac:dyDescent="0.35">
      <c r="A1100" s="7" t="s">
        <v>1578</v>
      </c>
      <c r="B1100" s="7" t="e" vm="1">
        <v>#VALUE!</v>
      </c>
      <c r="C1100" s="7" t="e" vm="13">
        <v>#VALUE!</v>
      </c>
      <c r="D1100" s="7">
        <v>1</v>
      </c>
      <c r="E1100" s="7">
        <v>3767</v>
      </c>
      <c r="F1100" s="7">
        <v>1199</v>
      </c>
      <c r="G1100" s="7">
        <v>0</v>
      </c>
      <c r="H1100" s="7">
        <v>0</v>
      </c>
      <c r="I1100" s="7">
        <v>0</v>
      </c>
      <c r="J1100" s="7">
        <v>0</v>
      </c>
      <c r="K1100" s="7">
        <v>0</v>
      </c>
      <c r="L1100" s="7">
        <v>0</v>
      </c>
      <c r="M1100" s="7">
        <v>0</v>
      </c>
      <c r="N1100" s="7">
        <v>0</v>
      </c>
      <c r="O1100" s="7">
        <v>0</v>
      </c>
      <c r="P1100" s="7">
        <v>3.1354051054383998</v>
      </c>
      <c r="Q1100" s="7">
        <v>97232</v>
      </c>
      <c r="R1100" s="7">
        <v>0</v>
      </c>
      <c r="S1100" s="7">
        <v>1</v>
      </c>
      <c r="T1100" s="7">
        <v>0</v>
      </c>
      <c r="U1100" s="7">
        <v>1</v>
      </c>
      <c r="V1100" s="7">
        <v>0</v>
      </c>
      <c r="W1100" s="7">
        <v>0</v>
      </c>
      <c r="X1100" s="7">
        <v>0</v>
      </c>
      <c r="Y1100" s="7">
        <v>0</v>
      </c>
      <c r="Z1100" s="7">
        <v>66.300057142972904</v>
      </c>
      <c r="AA1100" s="7">
        <v>3470.9754408867998</v>
      </c>
      <c r="AB1100" s="7">
        <v>66.300057142972904</v>
      </c>
      <c r="AC1100" s="7">
        <v>2.8229024056345202</v>
      </c>
      <c r="AD1100" s="7">
        <v>434.16234396747302</v>
      </c>
      <c r="AE1100" s="7">
        <v>2.8229024056345202</v>
      </c>
      <c r="AF1100" s="7">
        <v>3470.9754408867998</v>
      </c>
      <c r="AG1100" s="7">
        <v>92.141636338911709</v>
      </c>
      <c r="AH1100" s="7">
        <v>434.16234396747302</v>
      </c>
      <c r="AI1100" s="7">
        <v>11.525413962502599</v>
      </c>
      <c r="AJ1100" s="7">
        <v>770.71630999539002</v>
      </c>
      <c r="AK1100" s="7">
        <v>20.459684364093199</v>
      </c>
      <c r="AL1100" s="7">
        <v>451.42166001268203</v>
      </c>
      <c r="AM1100" s="7">
        <v>11.983585346766199</v>
      </c>
      <c r="AN1100" s="7">
        <v>1887.08241278678</v>
      </c>
      <c r="AO1100" s="7">
        <v>50.095099888154508</v>
      </c>
      <c r="AP1100" s="7">
        <v>647.28178541141097</v>
      </c>
      <c r="AQ1100" s="7">
        <v>17.182951563881399</v>
      </c>
      <c r="AR1100" s="7">
        <v>606.24128194921695</v>
      </c>
      <c r="AS1100" s="7">
        <v>16.093477089174801</v>
      </c>
      <c r="AT1100" s="7">
        <v>0</v>
      </c>
      <c r="AU1100" s="7">
        <v>0</v>
      </c>
      <c r="AV1100" s="7">
        <v>6</v>
      </c>
      <c r="AW1100" s="7">
        <v>0.15927794000530898</v>
      </c>
      <c r="AX1100" s="7">
        <v>324.36995323794002</v>
      </c>
      <c r="AY1100" s="7">
        <v>8.6108296585595898</v>
      </c>
      <c r="AZ1100" s="7">
        <v>548.77336031943605</v>
      </c>
      <c r="BA1100" s="7">
        <v>14.567915060245202</v>
      </c>
      <c r="BB1100" s="7">
        <v>21.238557437994999</v>
      </c>
      <c r="BC1100" s="7">
        <v>1.7713559164299402</v>
      </c>
      <c r="BD1100" s="7">
        <v>7.4517244084363501</v>
      </c>
      <c r="BE1100" s="7">
        <v>0.62149494649177195</v>
      </c>
      <c r="BF1100" s="7">
        <v>66.300057142972904</v>
      </c>
      <c r="BG1100" s="7">
        <v>1.7600227539945001</v>
      </c>
      <c r="BH1100" s="7">
        <v>2.8229024056345202</v>
      </c>
      <c r="BI1100" s="7">
        <v>7.4937680000916398E-2</v>
      </c>
      <c r="BJ1100" s="7">
        <v>11.264262348413499</v>
      </c>
      <c r="BK1100" s="7">
        <v>0.29902475042244403</v>
      </c>
      <c r="BL1100" s="7">
        <v>8.9625588729977608</v>
      </c>
      <c r="BM1100" s="7">
        <v>0.23792298574456502</v>
      </c>
      <c r="BN1100" s="7">
        <v>30.049770608544399</v>
      </c>
      <c r="BO1100" s="7">
        <v>0.79771092669350496</v>
      </c>
      <c r="BP1100" s="7">
        <v>16.699890077114102</v>
      </c>
      <c r="BQ1100" s="7">
        <v>0.443320681632973</v>
      </c>
      <c r="BR1100" s="7">
        <v>16.0978404060006</v>
      </c>
      <c r="BS1100" s="7">
        <v>0.42733847640033501</v>
      </c>
      <c r="BT1100" s="7">
        <v>0</v>
      </c>
      <c r="BU1100" s="7">
        <v>0</v>
      </c>
      <c r="BV1100" s="7">
        <v>0</v>
      </c>
      <c r="BW1100" s="7">
        <v>0</v>
      </c>
      <c r="BX1100" s="7">
        <v>3.4525554496794899</v>
      </c>
      <c r="BY1100" s="7">
        <v>9.1652653296508999E-2</v>
      </c>
      <c r="BZ1100" s="7">
        <v>9.9646587818861008</v>
      </c>
      <c r="CA1100" s="7">
        <v>0.26452505393910503</v>
      </c>
      <c r="CB1100" s="7">
        <v>0</v>
      </c>
      <c r="CC1100" s="7">
        <v>0</v>
      </c>
      <c r="CD1100" s="7">
        <v>0.14915558090433501</v>
      </c>
      <c r="CE1100" s="7">
        <v>1.2439998407367401E-2</v>
      </c>
      <c r="CF1100" s="7"/>
      <c r="CG1100" s="7"/>
      <c r="CH1100" s="7"/>
      <c r="CI1100" s="7"/>
      <c r="CJ1100" s="7"/>
      <c r="CK1100" s="7"/>
      <c r="CL1100" s="7"/>
      <c r="CM1100" s="7"/>
      <c r="CN1100" s="7"/>
      <c r="CO1100" s="7"/>
      <c r="CP1100" s="7"/>
      <c r="CQ1100" s="7"/>
      <c r="CR1100" s="7"/>
      <c r="CS1100" s="7"/>
      <c r="CT1100" s="7"/>
      <c r="CU1100" s="7"/>
      <c r="CV1100" s="7"/>
      <c r="CW1100" s="7"/>
      <c r="CX1100" s="7"/>
      <c r="CY1100" s="7"/>
      <c r="CZ1100" s="7"/>
      <c r="DA1100" s="7"/>
      <c r="DB1100" s="7"/>
      <c r="DC1100" s="7"/>
      <c r="DD1100" s="7"/>
      <c r="DE1100" s="7"/>
      <c r="DF1100" s="7"/>
      <c r="DG1100" s="7"/>
      <c r="DH1100" s="7"/>
      <c r="DI1100" s="7"/>
      <c r="DJ1100" s="7"/>
      <c r="DK1100" s="7"/>
      <c r="DL1100" s="7"/>
      <c r="DM1100" s="7"/>
      <c r="DN1100" s="7"/>
      <c r="DO1100" s="7"/>
      <c r="DP1100" s="7"/>
      <c r="DQ1100" s="7"/>
      <c r="DR1100" s="7"/>
      <c r="DS1100" s="7"/>
      <c r="DT1100" s="7"/>
      <c r="DU1100" s="7"/>
      <c r="DV1100" s="7"/>
      <c r="DW1100" s="7"/>
      <c r="DX1100" s="7"/>
      <c r="DY1100" s="7"/>
      <c r="DZ1100" s="7"/>
      <c r="EA1100" s="7"/>
      <c r="EB1100" s="7"/>
      <c r="EC1100" s="7"/>
      <c r="ED1100" s="7"/>
      <c r="EE1100" s="7"/>
      <c r="EF1100" s="7">
        <v>531</v>
      </c>
      <c r="EG1100" s="7">
        <v>838</v>
      </c>
      <c r="EH1100" s="7">
        <v>481</v>
      </c>
      <c r="EI1100" s="7">
        <v>2049</v>
      </c>
      <c r="EJ1100" s="7">
        <v>700</v>
      </c>
      <c r="EK1100" s="7">
        <v>651</v>
      </c>
      <c r="EL1100" s="7">
        <v>0</v>
      </c>
      <c r="EM1100" s="7">
        <v>6</v>
      </c>
      <c r="EN1100" s="7">
        <v>361</v>
      </c>
      <c r="EO1100" s="7">
        <v>605</v>
      </c>
      <c r="EP1100" s="7">
        <v>24</v>
      </c>
      <c r="EQ1100" s="7">
        <v>8</v>
      </c>
    </row>
    <row r="1101" spans="1:147" x14ac:dyDescent="0.35">
      <c r="A1101" s="7" t="s">
        <v>1579</v>
      </c>
      <c r="B1101" s="7" t="e" vm="1">
        <v>#VALUE!</v>
      </c>
      <c r="C1101" s="7" t="e" vm="13">
        <v>#VALUE!</v>
      </c>
      <c r="D1101" s="7">
        <v>1</v>
      </c>
      <c r="E1101" s="7">
        <v>5493</v>
      </c>
      <c r="F1101" s="7">
        <v>1969</v>
      </c>
      <c r="G1101" s="7">
        <v>0</v>
      </c>
      <c r="H1101" s="7">
        <v>0</v>
      </c>
      <c r="I1101" s="7">
        <v>0</v>
      </c>
      <c r="J1101" s="7">
        <v>0</v>
      </c>
      <c r="K1101" s="7">
        <v>0</v>
      </c>
      <c r="L1101" s="7">
        <v>0</v>
      </c>
      <c r="M1101" s="7">
        <v>0</v>
      </c>
      <c r="N1101" s="7">
        <v>0</v>
      </c>
      <c r="O1101" s="7">
        <v>0</v>
      </c>
      <c r="P1101" s="7">
        <v>2.9277699859747499</v>
      </c>
      <c r="Q1101" s="7">
        <v>120793</v>
      </c>
      <c r="R1101" s="7">
        <v>1</v>
      </c>
      <c r="S1101" s="7">
        <v>1</v>
      </c>
      <c r="T1101" s="7">
        <v>1</v>
      </c>
      <c r="U1101" s="7">
        <v>1</v>
      </c>
      <c r="V1101" s="7">
        <v>1</v>
      </c>
      <c r="W1101" s="7">
        <v>0</v>
      </c>
      <c r="X1101" s="7">
        <v>0</v>
      </c>
      <c r="Y1101" s="7">
        <v>0</v>
      </c>
      <c r="Z1101" s="7">
        <v>3383.66089197062</v>
      </c>
      <c r="AA1101" s="7">
        <v>5493.0000097360498</v>
      </c>
      <c r="AB1101" s="7">
        <v>3383.66089197062</v>
      </c>
      <c r="AC1101" s="7">
        <v>353.08134416787698</v>
      </c>
      <c r="AD1101" s="7">
        <v>547.46141441276995</v>
      </c>
      <c r="AE1101" s="7">
        <v>353.08134416787698</v>
      </c>
      <c r="AF1101" s="7">
        <v>5493.0000097360498</v>
      </c>
      <c r="AG1101" s="7">
        <v>100.000000177245</v>
      </c>
      <c r="AH1101" s="7">
        <v>547.46141441276995</v>
      </c>
      <c r="AI1101" s="7">
        <v>9.9665285711409108</v>
      </c>
      <c r="AJ1101" s="7">
        <v>1284.0000048115</v>
      </c>
      <c r="AK1101" s="7">
        <v>23.375204893710201</v>
      </c>
      <c r="AL1101" s="7">
        <v>407.00000058375002</v>
      </c>
      <c r="AM1101" s="7">
        <v>7.4094301944975403</v>
      </c>
      <c r="AN1101" s="7">
        <v>1828.9999981058399</v>
      </c>
      <c r="AO1101" s="7">
        <v>33.296923322516598</v>
      </c>
      <c r="AP1101" s="7">
        <v>1027.99999525468</v>
      </c>
      <c r="AQ1101" s="7">
        <v>18.714727749038403</v>
      </c>
      <c r="AR1101" s="7">
        <v>2318.00002042798</v>
      </c>
      <c r="AS1101" s="7">
        <v>42.1991629424354</v>
      </c>
      <c r="AT1101" s="7">
        <v>0</v>
      </c>
      <c r="AU1101" s="7">
        <v>0</v>
      </c>
      <c r="AV1101" s="7">
        <v>12.999999884981699</v>
      </c>
      <c r="AW1101" s="7">
        <v>0.236664844073943</v>
      </c>
      <c r="AX1101" s="7">
        <v>304.99999991427097</v>
      </c>
      <c r="AY1101" s="7">
        <v>5.5525213893004004</v>
      </c>
      <c r="AZ1101" s="7">
        <v>451.999998690746</v>
      </c>
      <c r="BA1101" s="7">
        <v>8.2286546275395196</v>
      </c>
      <c r="BB1101" s="7">
        <v>34.221350719517403</v>
      </c>
      <c r="BC1101" s="7">
        <v>1.7380066388784901</v>
      </c>
      <c r="BD1101" s="7">
        <v>35.941292724048303</v>
      </c>
      <c r="BE1101" s="7">
        <v>1.8253576802462299</v>
      </c>
      <c r="BF1101" s="7">
        <v>3383.66089197062</v>
      </c>
      <c r="BG1101" s="7">
        <v>61.599506498645894</v>
      </c>
      <c r="BH1101" s="7">
        <v>353.08134416787698</v>
      </c>
      <c r="BI1101" s="7">
        <v>6.42784169247909</v>
      </c>
      <c r="BJ1101" s="7">
        <v>746.75666260189598</v>
      </c>
      <c r="BK1101" s="7">
        <v>13.594696206115001</v>
      </c>
      <c r="BL1101" s="7">
        <v>303.32834247760201</v>
      </c>
      <c r="BM1101" s="7">
        <v>5.5220888854469701</v>
      </c>
      <c r="BN1101" s="7">
        <v>1345.9386251477099</v>
      </c>
      <c r="BO1101" s="7">
        <v>24.5027967439962</v>
      </c>
      <c r="BP1101" s="7">
        <v>732.44835547148296</v>
      </c>
      <c r="BQ1101" s="7">
        <v>13.334213644119499</v>
      </c>
      <c r="BR1101" s="7">
        <v>1114.2516284942401</v>
      </c>
      <c r="BS1101" s="7">
        <v>20.284937711528102</v>
      </c>
      <c r="BT1101" s="7">
        <v>0</v>
      </c>
      <c r="BU1101" s="7">
        <v>0</v>
      </c>
      <c r="BV1101" s="7">
        <v>7.9221673118881899</v>
      </c>
      <c r="BW1101" s="7">
        <v>0.14422296216799899</v>
      </c>
      <c r="BX1101" s="7">
        <v>183.10010083760099</v>
      </c>
      <c r="BY1101" s="7">
        <v>3.3333351690806596</v>
      </c>
      <c r="BZ1101" s="7">
        <v>310.51493942919097</v>
      </c>
      <c r="CA1101" s="7">
        <v>5.6529207979099096</v>
      </c>
      <c r="CB1101" s="7">
        <v>21.8518245096257</v>
      </c>
      <c r="CC1101" s="7">
        <v>1.1097930172486401</v>
      </c>
      <c r="CD1101" s="7">
        <v>21.383461571764201</v>
      </c>
      <c r="CE1101" s="7">
        <v>1.0860061742897</v>
      </c>
      <c r="CF1101" s="7"/>
      <c r="CG1101" s="7"/>
      <c r="CH1101" s="7"/>
      <c r="CI1101" s="7"/>
      <c r="CJ1101" s="7"/>
      <c r="CK1101" s="7"/>
      <c r="CL1101" s="7"/>
      <c r="CM1101" s="7"/>
      <c r="CN1101" s="7"/>
      <c r="CO1101" s="7"/>
      <c r="CP1101" s="7"/>
      <c r="CQ1101" s="7"/>
      <c r="CR1101" s="7"/>
      <c r="CS1101" s="7"/>
      <c r="CT1101" s="7"/>
      <c r="CU1101" s="7"/>
      <c r="CV1101" s="7"/>
      <c r="CW1101" s="7"/>
      <c r="CX1101" s="7"/>
      <c r="CY1101" s="7"/>
      <c r="CZ1101" s="7"/>
      <c r="DA1101" s="7"/>
      <c r="DB1101" s="7"/>
      <c r="DC1101" s="7"/>
      <c r="DD1101" s="7"/>
      <c r="DE1101" s="7"/>
      <c r="DF1101" s="7"/>
      <c r="DG1101" s="7"/>
      <c r="DH1101" s="7"/>
      <c r="DI1101" s="7"/>
      <c r="DJ1101" s="7"/>
      <c r="DK1101" s="7"/>
      <c r="DL1101" s="7"/>
      <c r="DM1101" s="7"/>
      <c r="DN1101" s="7"/>
      <c r="DO1101" s="7"/>
      <c r="DP1101" s="7"/>
      <c r="DQ1101" s="7"/>
      <c r="DR1101" s="7"/>
      <c r="DS1101" s="7"/>
      <c r="DT1101" s="7"/>
      <c r="DU1101" s="7"/>
      <c r="DV1101" s="7"/>
      <c r="DW1101" s="7"/>
      <c r="DX1101" s="7"/>
      <c r="DY1101" s="7"/>
      <c r="DZ1101" s="7"/>
      <c r="EA1101" s="7"/>
      <c r="EB1101" s="7"/>
      <c r="EC1101" s="7"/>
      <c r="ED1101" s="7"/>
      <c r="EE1101" s="7"/>
      <c r="EF1101" s="7">
        <v>557</v>
      </c>
      <c r="EG1101" s="7">
        <v>1284</v>
      </c>
      <c r="EH1101" s="7">
        <v>407</v>
      </c>
      <c r="EI1101" s="7">
        <v>1829</v>
      </c>
      <c r="EJ1101" s="7">
        <v>1028</v>
      </c>
      <c r="EK1101" s="7">
        <v>2318</v>
      </c>
      <c r="EL1101" s="7">
        <v>0</v>
      </c>
      <c r="EM1101" s="7">
        <v>13</v>
      </c>
      <c r="EN1101" s="7">
        <v>305</v>
      </c>
      <c r="EO1101" s="7">
        <v>452</v>
      </c>
      <c r="EP1101" s="7">
        <v>35</v>
      </c>
      <c r="EQ1101" s="7">
        <v>37</v>
      </c>
    </row>
    <row r="1102" spans="1:147" x14ac:dyDescent="0.35">
      <c r="A1102" s="7" t="s">
        <v>1580</v>
      </c>
      <c r="B1102" s="7" t="e" vm="1">
        <v>#VALUE!</v>
      </c>
      <c r="C1102" s="7" t="e" vm="13">
        <v>#VALUE!</v>
      </c>
      <c r="D1102" s="7">
        <v>1</v>
      </c>
      <c r="E1102" s="7">
        <v>5241</v>
      </c>
      <c r="F1102" s="7">
        <v>1982</v>
      </c>
      <c r="G1102" s="7">
        <v>0</v>
      </c>
      <c r="H1102" s="7">
        <v>7</v>
      </c>
      <c r="I1102" s="7">
        <v>0.13356229727151309</v>
      </c>
      <c r="J1102" s="7">
        <v>0</v>
      </c>
      <c r="K1102" s="7">
        <v>0</v>
      </c>
      <c r="L1102" s="7">
        <v>0</v>
      </c>
      <c r="M1102" s="7">
        <v>0</v>
      </c>
      <c r="N1102" s="7">
        <v>0</v>
      </c>
      <c r="O1102" s="7">
        <v>0</v>
      </c>
      <c r="P1102" s="7">
        <v>10.605738575982999</v>
      </c>
      <c r="Q1102" s="7">
        <v>93929</v>
      </c>
      <c r="R1102" s="7">
        <v>0</v>
      </c>
      <c r="S1102" s="7">
        <v>1</v>
      </c>
      <c r="T1102" s="7">
        <v>0</v>
      </c>
      <c r="U1102" s="7">
        <v>1</v>
      </c>
      <c r="V1102" s="7">
        <v>0</v>
      </c>
      <c r="W1102" s="7">
        <v>0</v>
      </c>
      <c r="X1102" s="7">
        <v>0</v>
      </c>
      <c r="Y1102" s="7">
        <v>0</v>
      </c>
      <c r="Z1102" s="7">
        <v>273.71631431579601</v>
      </c>
      <c r="AA1102" s="7">
        <v>3515.61328303441</v>
      </c>
      <c r="AB1102" s="7">
        <v>273.71631431579601</v>
      </c>
      <c r="AC1102" s="7">
        <v>25.5269812941551</v>
      </c>
      <c r="AD1102" s="7">
        <v>593.11921863723501</v>
      </c>
      <c r="AE1102" s="7">
        <v>25.5269812941551</v>
      </c>
      <c r="AF1102" s="7">
        <v>3515.61328303441</v>
      </c>
      <c r="AG1102" s="7">
        <v>67.079055200046099</v>
      </c>
      <c r="AH1102" s="7">
        <v>593.11921863723501</v>
      </c>
      <c r="AI1102" s="7">
        <v>11.3169093424391</v>
      </c>
      <c r="AJ1102" s="7">
        <v>726.93918571341806</v>
      </c>
      <c r="AK1102" s="7">
        <v>13.8702382315096</v>
      </c>
      <c r="AL1102" s="7">
        <v>418.41573846852401</v>
      </c>
      <c r="AM1102" s="7">
        <v>7.9835096063446702</v>
      </c>
      <c r="AN1102" s="7">
        <v>1764.8724073860801</v>
      </c>
      <c r="AO1102" s="7">
        <v>33.6743447316558</v>
      </c>
      <c r="AP1102" s="7">
        <v>648.48438344290503</v>
      </c>
      <c r="AQ1102" s="7">
        <v>12.3732948567622</v>
      </c>
      <c r="AR1102" s="7">
        <v>802.45627517625701</v>
      </c>
      <c r="AS1102" s="7">
        <v>15.3111290817832</v>
      </c>
      <c r="AT1102" s="7">
        <v>1.0000000125728501</v>
      </c>
      <c r="AU1102" s="7">
        <v>1.9080328421538902E-2</v>
      </c>
      <c r="AV1102" s="7">
        <v>10.2877366878092</v>
      </c>
      <c r="AW1102" s="7">
        <v>0.19629339224974698</v>
      </c>
      <c r="AX1102" s="7">
        <v>288.51244697440399</v>
      </c>
      <c r="AY1102" s="7">
        <v>5.5049121727610002</v>
      </c>
      <c r="AZ1102" s="7">
        <v>479.10632509179402</v>
      </c>
      <c r="BA1102" s="7">
        <v>9.1415059166532</v>
      </c>
      <c r="BB1102" s="7">
        <v>74.042448380525499</v>
      </c>
      <c r="BC1102" s="7">
        <v>3.7357441160709097</v>
      </c>
      <c r="BD1102" s="7">
        <v>99.374309471633794</v>
      </c>
      <c r="BE1102" s="7">
        <v>5.0138400338866695</v>
      </c>
      <c r="BF1102" s="7">
        <v>273.71631431579601</v>
      </c>
      <c r="BG1102" s="7">
        <v>5.22259710581561</v>
      </c>
      <c r="BH1102" s="7">
        <v>25.5269812941551</v>
      </c>
      <c r="BI1102" s="7">
        <v>0.48706318057918596</v>
      </c>
      <c r="BJ1102" s="7">
        <v>57.7838345766068</v>
      </c>
      <c r="BK1102" s="7">
        <v>1.10253452731553</v>
      </c>
      <c r="BL1102" s="7">
        <v>28.768850505351999</v>
      </c>
      <c r="BM1102" s="7">
        <v>0.548919109050792</v>
      </c>
      <c r="BN1102" s="7">
        <v>126.476997852325</v>
      </c>
      <c r="BO1102" s="7">
        <v>2.4132226264515397</v>
      </c>
      <c r="BP1102" s="7">
        <v>59.0853899717331</v>
      </c>
      <c r="BQ1102" s="7">
        <v>1.12736863140113</v>
      </c>
      <c r="BR1102" s="7">
        <v>67.459568619728103</v>
      </c>
      <c r="BS1102" s="7">
        <v>1.2871507082565898</v>
      </c>
      <c r="BT1102" s="7">
        <v>0.17337668454274499</v>
      </c>
      <c r="BU1102" s="7">
        <v>3.3080840401210699E-3</v>
      </c>
      <c r="BV1102" s="7">
        <v>0.52013006806373596</v>
      </c>
      <c r="BW1102" s="7">
        <v>9.9242523957972905E-3</v>
      </c>
      <c r="BX1102" s="7">
        <v>20.000838994979901</v>
      </c>
      <c r="BY1102" s="7">
        <v>0.38162257193245297</v>
      </c>
      <c r="BZ1102" s="7">
        <v>38.619838178157799</v>
      </c>
      <c r="CA1102" s="7">
        <v>0.73687918676126296</v>
      </c>
      <c r="CB1102" s="7">
        <v>1.5957353338599201</v>
      </c>
      <c r="CC1102" s="7">
        <v>8.0511369014123105E-2</v>
      </c>
      <c r="CD1102" s="7">
        <v>7.7703997939825102</v>
      </c>
      <c r="CE1102" s="7">
        <v>0.39204842552888503</v>
      </c>
      <c r="CF1102" s="7"/>
      <c r="CG1102" s="7"/>
      <c r="CH1102" s="7"/>
      <c r="CI1102" s="7"/>
      <c r="CJ1102" s="7"/>
      <c r="CK1102" s="7"/>
      <c r="CL1102" s="7"/>
      <c r="CM1102" s="7"/>
      <c r="CN1102" s="7"/>
      <c r="CO1102" s="7"/>
      <c r="CP1102" s="7"/>
      <c r="CQ1102" s="7"/>
      <c r="CR1102" s="7"/>
      <c r="CS1102" s="7"/>
      <c r="CT1102" s="7"/>
      <c r="CU1102" s="7"/>
      <c r="CV1102" s="7"/>
      <c r="CW1102" s="7"/>
      <c r="CX1102" s="7"/>
      <c r="CY1102" s="7"/>
      <c r="CZ1102" s="7"/>
      <c r="DA1102" s="7"/>
      <c r="DB1102" s="7"/>
      <c r="DC1102" s="7"/>
      <c r="DD1102" s="7"/>
      <c r="DE1102" s="7"/>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c r="ED1102" s="7"/>
      <c r="EE1102" s="7"/>
      <c r="EF1102" s="7">
        <v>956</v>
      </c>
      <c r="EG1102" s="7">
        <v>1041</v>
      </c>
      <c r="EH1102" s="7">
        <v>709</v>
      </c>
      <c r="EI1102" s="7">
        <v>2595</v>
      </c>
      <c r="EJ1102" s="7">
        <v>880</v>
      </c>
      <c r="EK1102" s="7">
        <v>1317</v>
      </c>
      <c r="EL1102" s="7">
        <v>1</v>
      </c>
      <c r="EM1102" s="7">
        <v>18</v>
      </c>
      <c r="EN1102" s="7">
        <v>430</v>
      </c>
      <c r="EO1102" s="7">
        <v>698</v>
      </c>
      <c r="EP1102" s="7">
        <v>86</v>
      </c>
      <c r="EQ1102" s="7">
        <v>126</v>
      </c>
    </row>
    <row r="1103" spans="1:147" x14ac:dyDescent="0.35">
      <c r="A1103" s="7" t="s">
        <v>1581</v>
      </c>
      <c r="B1103" s="7" t="e" vm="1">
        <v>#VALUE!</v>
      </c>
      <c r="C1103" s="7" t="e" vm="13">
        <v>#VALUE!</v>
      </c>
      <c r="D1103" s="7">
        <v>1</v>
      </c>
      <c r="E1103" s="7">
        <v>4815</v>
      </c>
      <c r="F1103" s="7">
        <v>1456</v>
      </c>
      <c r="G1103" s="7">
        <v>0</v>
      </c>
      <c r="H1103" s="7">
        <v>10</v>
      </c>
      <c r="I1103" s="7">
        <v>0.20768431983385255</v>
      </c>
      <c r="J1103" s="7">
        <v>0</v>
      </c>
      <c r="K1103" s="7">
        <v>0</v>
      </c>
      <c r="L1103" s="7">
        <v>0</v>
      </c>
      <c r="M1103" s="7">
        <v>0</v>
      </c>
      <c r="N1103" s="7">
        <v>0</v>
      </c>
      <c r="O1103" s="7">
        <v>0</v>
      </c>
      <c r="P1103" s="7">
        <v>12.7442273534636</v>
      </c>
      <c r="Q1103" s="7">
        <v>87313</v>
      </c>
      <c r="R1103" s="7">
        <v>0</v>
      </c>
      <c r="S1103" s="7">
        <v>1</v>
      </c>
      <c r="T1103" s="7">
        <v>0</v>
      </c>
      <c r="U1103" s="7">
        <v>1</v>
      </c>
      <c r="V1103" s="7">
        <v>0</v>
      </c>
      <c r="W1103" s="7">
        <v>0</v>
      </c>
      <c r="X1103" s="7">
        <v>0</v>
      </c>
      <c r="Y1103" s="7">
        <v>0</v>
      </c>
      <c r="Z1103" s="7"/>
      <c r="AA1103" s="7">
        <v>3666.7285374235398</v>
      </c>
      <c r="AB1103" s="7"/>
      <c r="AC1103" s="7"/>
      <c r="AD1103" s="7">
        <v>750.97267589409603</v>
      </c>
      <c r="AE1103" s="7"/>
      <c r="AF1103" s="7">
        <v>3666.7285374235398</v>
      </c>
      <c r="AG1103" s="7">
        <v>76.152202231018393</v>
      </c>
      <c r="AH1103" s="7">
        <v>750.97267589409603</v>
      </c>
      <c r="AI1103" s="7">
        <v>15.5965249406874</v>
      </c>
      <c r="AJ1103" s="7">
        <v>896.64508518832702</v>
      </c>
      <c r="AK1103" s="7">
        <v>18.621912464970499</v>
      </c>
      <c r="AL1103" s="7">
        <v>440.370422083797</v>
      </c>
      <c r="AM1103" s="7">
        <v>9.1458031585419999</v>
      </c>
      <c r="AN1103" s="7">
        <v>1365.64540727902</v>
      </c>
      <c r="AO1103" s="7">
        <v>28.3623137544968</v>
      </c>
      <c r="AP1103" s="7">
        <v>1465.40778772614</v>
      </c>
      <c r="AQ1103" s="7">
        <v>30.434221967313501</v>
      </c>
      <c r="AR1103" s="7">
        <v>354.587329934031</v>
      </c>
      <c r="AS1103" s="7">
        <v>7.3642228439051109</v>
      </c>
      <c r="AT1103" s="7">
        <v>0</v>
      </c>
      <c r="AU1103" s="7">
        <v>0</v>
      </c>
      <c r="AV1103" s="7">
        <v>13.599696546793</v>
      </c>
      <c r="AW1103" s="7">
        <v>0.28244437272674899</v>
      </c>
      <c r="AX1103" s="7">
        <v>467.48832192958798</v>
      </c>
      <c r="AY1103" s="7">
        <v>9.7089994170215608</v>
      </c>
      <c r="AZ1103" s="7">
        <v>885.82577740680404</v>
      </c>
      <c r="BA1103" s="7">
        <v>18.397212407202602</v>
      </c>
      <c r="BB1103" s="7">
        <v>14.7295733152423</v>
      </c>
      <c r="BC1103" s="7">
        <v>1.011646518904</v>
      </c>
      <c r="BD1103" s="7">
        <v>137.77425055787899</v>
      </c>
      <c r="BE1103" s="7">
        <v>9.46251720864554</v>
      </c>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c r="CE1103" s="7"/>
      <c r="CF1103" s="7"/>
      <c r="CG1103" s="7"/>
      <c r="CH1103" s="7"/>
      <c r="CI1103" s="7"/>
      <c r="CJ1103" s="7"/>
      <c r="CK1103" s="7"/>
      <c r="CL1103" s="7"/>
      <c r="CM1103" s="7"/>
      <c r="CN1103" s="7"/>
      <c r="CO1103" s="7"/>
      <c r="CP1103" s="7"/>
      <c r="CQ1103" s="7"/>
      <c r="CR1103" s="7"/>
      <c r="CS1103" s="7"/>
      <c r="CT1103" s="7"/>
      <c r="CU1103" s="7"/>
      <c r="CV1103" s="7"/>
      <c r="CW1103" s="7"/>
      <c r="CX1103" s="7"/>
      <c r="CY1103" s="7"/>
      <c r="CZ1103" s="7"/>
      <c r="DA1103" s="7"/>
      <c r="DB1103" s="7"/>
      <c r="DC1103" s="7"/>
      <c r="DD1103" s="7"/>
      <c r="DE1103" s="7"/>
      <c r="DF1103" s="7"/>
      <c r="DG1103" s="7"/>
      <c r="DH1103" s="7"/>
      <c r="DI1103" s="7"/>
      <c r="DJ1103" s="7"/>
      <c r="DK1103" s="7"/>
      <c r="DL1103" s="7"/>
      <c r="DM1103" s="7"/>
      <c r="DN1103" s="7"/>
      <c r="DO1103" s="7"/>
      <c r="DP1103" s="7"/>
      <c r="DQ1103" s="7"/>
      <c r="DR1103" s="7"/>
      <c r="DS1103" s="7"/>
      <c r="DT1103" s="7"/>
      <c r="DU1103" s="7"/>
      <c r="DV1103" s="7"/>
      <c r="DW1103" s="7"/>
      <c r="DX1103" s="7"/>
      <c r="DY1103" s="7"/>
      <c r="DZ1103" s="7"/>
      <c r="EA1103" s="7"/>
      <c r="EB1103" s="7"/>
      <c r="EC1103" s="7"/>
      <c r="ED1103" s="7"/>
      <c r="EE1103" s="7"/>
      <c r="EF1103" s="7">
        <v>1035</v>
      </c>
      <c r="EG1103" s="7">
        <v>1190</v>
      </c>
      <c r="EH1103" s="7">
        <v>598</v>
      </c>
      <c r="EI1103" s="7">
        <v>1600</v>
      </c>
      <c r="EJ1103" s="7">
        <v>2210</v>
      </c>
      <c r="EK1103" s="7">
        <v>396</v>
      </c>
      <c r="EL1103" s="7">
        <v>1</v>
      </c>
      <c r="EM1103" s="7">
        <v>21</v>
      </c>
      <c r="EN1103" s="7">
        <v>587</v>
      </c>
      <c r="EO1103" s="7">
        <v>1138</v>
      </c>
      <c r="EP1103" s="7">
        <v>24</v>
      </c>
      <c r="EQ1103" s="7">
        <v>181</v>
      </c>
    </row>
    <row r="1104" spans="1:147" x14ac:dyDescent="0.35">
      <c r="A1104" s="7" t="s">
        <v>1582</v>
      </c>
      <c r="B1104" s="7" t="e" vm="1">
        <v>#VALUE!</v>
      </c>
      <c r="C1104" s="7" t="e" vm="13">
        <v>#VALUE!</v>
      </c>
      <c r="D1104" s="7">
        <v>1</v>
      </c>
      <c r="E1104" s="7">
        <v>7326</v>
      </c>
      <c r="F1104" s="7">
        <v>2604</v>
      </c>
      <c r="G1104" s="7">
        <v>0</v>
      </c>
      <c r="H1104" s="7">
        <v>11</v>
      </c>
      <c r="I1104" s="7">
        <v>0.15015015015015015</v>
      </c>
      <c r="J1104" s="7">
        <v>0</v>
      </c>
      <c r="K1104" s="7">
        <v>0</v>
      </c>
      <c r="L1104" s="7">
        <v>0</v>
      </c>
      <c r="M1104" s="7">
        <v>0</v>
      </c>
      <c r="N1104" s="7">
        <v>1</v>
      </c>
      <c r="O1104" s="7">
        <v>0</v>
      </c>
      <c r="P1104" s="7">
        <v>11.4627058443655</v>
      </c>
      <c r="Q1104" s="7">
        <v>87013</v>
      </c>
      <c r="R1104" s="7">
        <v>0</v>
      </c>
      <c r="S1104" s="7">
        <v>1</v>
      </c>
      <c r="T1104" s="7">
        <v>0</v>
      </c>
      <c r="U1104" s="7">
        <v>1</v>
      </c>
      <c r="V1104" s="7">
        <v>0</v>
      </c>
      <c r="W1104" s="7">
        <v>0</v>
      </c>
      <c r="X1104" s="7">
        <v>0</v>
      </c>
      <c r="Y1104" s="7">
        <v>1</v>
      </c>
      <c r="Z1104" s="7"/>
      <c r="AA1104" s="7">
        <v>2721.7394685952499</v>
      </c>
      <c r="AB1104" s="7"/>
      <c r="AC1104" s="7"/>
      <c r="AD1104" s="7">
        <v>655.64177130465396</v>
      </c>
      <c r="AE1104" s="7"/>
      <c r="AF1104" s="7">
        <v>2721.7394685952499</v>
      </c>
      <c r="AG1104" s="7">
        <v>37.151780898106004</v>
      </c>
      <c r="AH1104" s="7">
        <v>655.64177130465396</v>
      </c>
      <c r="AI1104" s="7">
        <v>8.9495191278276494</v>
      </c>
      <c r="AJ1104" s="7">
        <v>614.67524469847604</v>
      </c>
      <c r="AK1104" s="7">
        <v>8.390325480459671</v>
      </c>
      <c r="AL1104" s="7">
        <v>168.34910611694801</v>
      </c>
      <c r="AM1104" s="7">
        <v>2.2979675964639403</v>
      </c>
      <c r="AN1104" s="7">
        <v>659.64640161674504</v>
      </c>
      <c r="AO1104" s="7">
        <v>9.0041823862509496</v>
      </c>
      <c r="AP1104" s="7">
        <v>500.05149800589402</v>
      </c>
      <c r="AQ1104" s="7">
        <v>6.8257097734902299</v>
      </c>
      <c r="AR1104" s="7">
        <v>1280.9058143985501</v>
      </c>
      <c r="AS1104" s="7">
        <v>17.484381850922002</v>
      </c>
      <c r="AT1104" s="7">
        <v>0.65082735754549503</v>
      </c>
      <c r="AU1104" s="7">
        <v>8.8838023142983197E-3</v>
      </c>
      <c r="AV1104" s="7">
        <v>11.9563954910845</v>
      </c>
      <c r="AW1104" s="7">
        <v>0.16320496165826598</v>
      </c>
      <c r="AX1104" s="7">
        <v>268.52853681892202</v>
      </c>
      <c r="AY1104" s="7">
        <v>3.6654181929964702</v>
      </c>
      <c r="AZ1104" s="7">
        <v>381.10154933956801</v>
      </c>
      <c r="BA1104" s="7">
        <v>5.20204135052645</v>
      </c>
      <c r="BB1104" s="7">
        <v>100.119607695146</v>
      </c>
      <c r="BC1104" s="7">
        <v>3.8448390051899199</v>
      </c>
      <c r="BD1104" s="7">
        <v>71.607933924904501</v>
      </c>
      <c r="BE1104" s="7">
        <v>2.7499206576384201</v>
      </c>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c r="CE1104" s="7"/>
      <c r="CF1104" s="7"/>
      <c r="CG1104" s="7"/>
      <c r="CH1104" s="7"/>
      <c r="CI1104" s="7"/>
      <c r="CJ1104" s="7"/>
      <c r="CK1104" s="7"/>
      <c r="CL1104" s="7"/>
      <c r="CM1104" s="7"/>
      <c r="CN1104" s="7"/>
      <c r="CO1104" s="7"/>
      <c r="CP1104" s="7"/>
      <c r="CQ1104" s="7"/>
      <c r="CR1104" s="7"/>
      <c r="CS1104" s="7"/>
      <c r="CT1104" s="7"/>
      <c r="CU1104" s="7"/>
      <c r="CV1104" s="7"/>
      <c r="CW1104" s="7"/>
      <c r="CX1104" s="7"/>
      <c r="CY1104" s="7"/>
      <c r="CZ1104" s="7"/>
      <c r="DA1104" s="7"/>
      <c r="DB1104" s="7"/>
      <c r="DC1104" s="7"/>
      <c r="DD1104" s="7"/>
      <c r="DE1104" s="7"/>
      <c r="DF1104" s="7"/>
      <c r="DG1104" s="7"/>
      <c r="DH1104" s="7"/>
      <c r="DI1104" s="7"/>
      <c r="DJ1104" s="7"/>
      <c r="DK1104" s="7"/>
      <c r="DL1104" s="7"/>
      <c r="DM1104" s="7"/>
      <c r="DN1104" s="7"/>
      <c r="DO1104" s="7"/>
      <c r="DP1104" s="7"/>
      <c r="DQ1104" s="7"/>
      <c r="DR1104" s="7"/>
      <c r="DS1104" s="7"/>
      <c r="DT1104" s="7"/>
      <c r="DU1104" s="7"/>
      <c r="DV1104" s="7"/>
      <c r="DW1104" s="7"/>
      <c r="DX1104" s="7"/>
      <c r="DY1104" s="7"/>
      <c r="DZ1104" s="7"/>
      <c r="EA1104" s="7"/>
      <c r="EB1104" s="7"/>
      <c r="EC1104" s="7"/>
      <c r="ED1104" s="7"/>
      <c r="EE1104" s="7"/>
      <c r="EF1104" s="7">
        <v>1344</v>
      </c>
      <c r="EG1104" s="7">
        <v>1670</v>
      </c>
      <c r="EH1104" s="7">
        <v>492</v>
      </c>
      <c r="EI1104" s="7">
        <v>1668</v>
      </c>
      <c r="EJ1104" s="7">
        <v>1330</v>
      </c>
      <c r="EK1104" s="7">
        <v>3608</v>
      </c>
      <c r="EL1104" s="7">
        <v>2</v>
      </c>
      <c r="EM1104" s="7">
        <v>34</v>
      </c>
      <c r="EN1104" s="7">
        <v>684</v>
      </c>
      <c r="EO1104" s="7">
        <v>962</v>
      </c>
      <c r="EP1104" s="7">
        <v>213</v>
      </c>
      <c r="EQ1104" s="7">
        <v>170</v>
      </c>
    </row>
    <row r="1105" spans="1:147" x14ac:dyDescent="0.35">
      <c r="A1105" s="7" t="s">
        <v>1583</v>
      </c>
      <c r="B1105" s="7" t="e" vm="1">
        <v>#VALUE!</v>
      </c>
      <c r="C1105" s="7" t="e" vm="13">
        <v>#VALUE!</v>
      </c>
      <c r="D1105" s="7">
        <v>1</v>
      </c>
      <c r="E1105" s="7">
        <v>2254</v>
      </c>
      <c r="F1105" s="7">
        <v>729</v>
      </c>
      <c r="G1105" s="7">
        <v>0</v>
      </c>
      <c r="H1105" s="7">
        <v>5</v>
      </c>
      <c r="I1105" s="7">
        <v>0.22182786157941436</v>
      </c>
      <c r="J1105" s="7">
        <v>0</v>
      </c>
      <c r="K1105" s="7">
        <v>0</v>
      </c>
      <c r="L1105" s="7">
        <v>0</v>
      </c>
      <c r="M1105" s="7">
        <v>0</v>
      </c>
      <c r="N1105" s="7">
        <v>0</v>
      </c>
      <c r="O1105" s="7">
        <v>0</v>
      </c>
      <c r="P1105" s="7">
        <v>2.3880597014925402</v>
      </c>
      <c r="Q1105" s="7">
        <v>126528</v>
      </c>
      <c r="R1105" s="7">
        <v>1</v>
      </c>
      <c r="S1105" s="7">
        <v>1</v>
      </c>
      <c r="T1105" s="7">
        <v>1</v>
      </c>
      <c r="U1105" s="7">
        <v>1</v>
      </c>
      <c r="V1105" s="7">
        <v>1</v>
      </c>
      <c r="W1105" s="7">
        <v>0</v>
      </c>
      <c r="X1105" s="7">
        <v>0</v>
      </c>
      <c r="Y1105" s="7">
        <v>0</v>
      </c>
      <c r="Z1105" s="7">
        <v>904.32030050724302</v>
      </c>
      <c r="AA1105" s="7">
        <v>1923.8413998247099</v>
      </c>
      <c r="AB1105" s="7">
        <v>904.32030050724302</v>
      </c>
      <c r="AC1105" s="7">
        <v>55.274682040821098</v>
      </c>
      <c r="AD1105" s="7">
        <v>116.877297102103</v>
      </c>
      <c r="AE1105" s="7">
        <v>55.274682040821098</v>
      </c>
      <c r="AF1105" s="7">
        <v>1923.8413998247099</v>
      </c>
      <c r="AG1105" s="7">
        <v>85.35232474821261</v>
      </c>
      <c r="AH1105" s="7">
        <v>116.877297102103</v>
      </c>
      <c r="AI1105" s="7">
        <v>5.1853281766682899</v>
      </c>
      <c r="AJ1105" s="7">
        <v>408.87665970152</v>
      </c>
      <c r="AK1105" s="7">
        <v>18.1400470142644</v>
      </c>
      <c r="AL1105" s="7">
        <v>247.379883442074</v>
      </c>
      <c r="AM1105" s="7">
        <v>10.975150108344</v>
      </c>
      <c r="AN1105" s="7">
        <v>906.25914036401105</v>
      </c>
      <c r="AO1105" s="7">
        <v>40.206705428749402</v>
      </c>
      <c r="AP1105" s="7">
        <v>239.33131470635999</v>
      </c>
      <c r="AQ1105" s="7">
        <v>10.6180707500603</v>
      </c>
      <c r="AR1105" s="7">
        <v>700.69454028224595</v>
      </c>
      <c r="AS1105" s="7">
        <v>31.086714298236302</v>
      </c>
      <c r="AT1105" s="7">
        <v>0</v>
      </c>
      <c r="AU1105" s="7">
        <v>0</v>
      </c>
      <c r="AV1105" s="7">
        <v>0</v>
      </c>
      <c r="AW1105" s="7">
        <v>0</v>
      </c>
      <c r="AX1105" s="7">
        <v>77.556404731003596</v>
      </c>
      <c r="AY1105" s="7">
        <v>3.4408342826532197</v>
      </c>
      <c r="AZ1105" s="7">
        <v>156.226464394131</v>
      </c>
      <c r="BA1105" s="7">
        <v>6.9310765037325099</v>
      </c>
      <c r="BB1105" s="7">
        <v>11.125964206978599</v>
      </c>
      <c r="BC1105" s="7">
        <v>1.5261953644689401</v>
      </c>
      <c r="BD1105" s="7">
        <v>5.6589316465792896</v>
      </c>
      <c r="BE1105" s="7">
        <v>0.776259485127475</v>
      </c>
      <c r="BF1105" s="7">
        <v>904.32030050724302</v>
      </c>
      <c r="BG1105" s="7">
        <v>40.120687688875002</v>
      </c>
      <c r="BH1105" s="7">
        <v>55.274682040821098</v>
      </c>
      <c r="BI1105" s="7">
        <v>2.45229290331948</v>
      </c>
      <c r="BJ1105" s="7">
        <v>208.50959607778299</v>
      </c>
      <c r="BK1105" s="7">
        <v>9.2506475633444296</v>
      </c>
      <c r="BL1105" s="7">
        <v>95.905808502226094</v>
      </c>
      <c r="BM1105" s="7">
        <v>4.2549160826187302</v>
      </c>
      <c r="BN1105" s="7">
        <v>316.09082498541102</v>
      </c>
      <c r="BO1105" s="7">
        <v>14.023550354277301</v>
      </c>
      <c r="BP1105" s="7">
        <v>136.17148555594</v>
      </c>
      <c r="BQ1105" s="7">
        <v>6.0413258897932698</v>
      </c>
      <c r="BR1105" s="7">
        <v>412.201006618794</v>
      </c>
      <c r="BS1105" s="7">
        <v>18.2875335678258</v>
      </c>
      <c r="BT1105" s="7">
        <v>0</v>
      </c>
      <c r="BU1105" s="7">
        <v>0</v>
      </c>
      <c r="BV1105" s="7">
        <v>0</v>
      </c>
      <c r="BW1105" s="7">
        <v>0</v>
      </c>
      <c r="BX1105" s="7">
        <v>39.856982205528801</v>
      </c>
      <c r="BY1105" s="7">
        <v>1.7682778263322398</v>
      </c>
      <c r="BZ1105" s="7">
        <v>70.559115103678806</v>
      </c>
      <c r="CA1105" s="7">
        <v>3.1303955236769596</v>
      </c>
      <c r="CB1105" s="7">
        <v>4.5943681664336999</v>
      </c>
      <c r="CC1105" s="7">
        <v>0.63022882941477298</v>
      </c>
      <c r="CD1105" s="7">
        <v>2.5424586290646398</v>
      </c>
      <c r="CE1105" s="7">
        <v>0.34875975707333901</v>
      </c>
      <c r="CF1105" s="7"/>
      <c r="CG1105" s="7"/>
      <c r="CH1105" s="7"/>
      <c r="CI1105" s="7"/>
      <c r="CJ1105" s="7"/>
      <c r="CK1105" s="7"/>
      <c r="CL1105" s="7"/>
      <c r="CM1105" s="7"/>
      <c r="CN1105" s="7"/>
      <c r="CO1105" s="7"/>
      <c r="CP1105" s="7"/>
      <c r="CQ1105" s="7"/>
      <c r="CR1105" s="7"/>
      <c r="CS1105" s="7"/>
      <c r="CT1105" s="7"/>
      <c r="CU1105" s="7"/>
      <c r="CV1105" s="7"/>
      <c r="CW1105" s="7"/>
      <c r="CX1105" s="7"/>
      <c r="CY1105" s="7"/>
      <c r="CZ1105" s="7"/>
      <c r="DA1105" s="7"/>
      <c r="DB1105" s="7"/>
      <c r="DC1105" s="7"/>
      <c r="DD1105" s="7"/>
      <c r="DE1105" s="7"/>
      <c r="DF1105" s="7"/>
      <c r="DG1105" s="7"/>
      <c r="DH1105" s="7"/>
      <c r="DI1105" s="7"/>
      <c r="DJ1105" s="7"/>
      <c r="DK1105" s="7"/>
      <c r="DL1105" s="7"/>
      <c r="DM1105" s="7"/>
      <c r="DN1105" s="7"/>
      <c r="DO1105" s="7"/>
      <c r="DP1105" s="7"/>
      <c r="DQ1105" s="7"/>
      <c r="DR1105" s="7"/>
      <c r="DS1105" s="7"/>
      <c r="DT1105" s="7"/>
      <c r="DU1105" s="7"/>
      <c r="DV1105" s="7"/>
      <c r="DW1105" s="7"/>
      <c r="DX1105" s="7"/>
      <c r="DY1105" s="7"/>
      <c r="DZ1105" s="7"/>
      <c r="EA1105" s="7"/>
      <c r="EB1105" s="7"/>
      <c r="EC1105" s="7"/>
      <c r="ED1105" s="7"/>
      <c r="EE1105" s="7"/>
      <c r="EF1105" s="7">
        <v>121</v>
      </c>
      <c r="EG1105" s="7">
        <v>477</v>
      </c>
      <c r="EH1105" s="7">
        <v>289</v>
      </c>
      <c r="EI1105" s="7">
        <v>1054</v>
      </c>
      <c r="EJ1105" s="7">
        <v>274</v>
      </c>
      <c r="EK1105" s="7">
        <v>823</v>
      </c>
      <c r="EL1105" s="7">
        <v>0</v>
      </c>
      <c r="EM1105" s="7">
        <v>0</v>
      </c>
      <c r="EN1105" s="7">
        <v>103</v>
      </c>
      <c r="EO1105" s="7">
        <v>207</v>
      </c>
      <c r="EP1105" s="7">
        <v>13</v>
      </c>
      <c r="EQ1105" s="7">
        <v>6</v>
      </c>
    </row>
    <row r="1106" spans="1:147" x14ac:dyDescent="0.35">
      <c r="A1106" s="7" t="s">
        <v>1584</v>
      </c>
      <c r="B1106" s="7" t="e" vm="1">
        <v>#VALUE!</v>
      </c>
      <c r="C1106" s="7" t="e" vm="13">
        <v>#VALUE!</v>
      </c>
      <c r="D1106" s="7">
        <v>1</v>
      </c>
      <c r="E1106" s="7">
        <v>7631</v>
      </c>
      <c r="F1106" s="7">
        <v>2414</v>
      </c>
      <c r="G1106" s="7">
        <v>0</v>
      </c>
      <c r="H1106" s="7">
        <v>12</v>
      </c>
      <c r="I1106" s="7">
        <v>0.15725330887170749</v>
      </c>
      <c r="J1106" s="7">
        <v>0</v>
      </c>
      <c r="K1106" s="7">
        <v>0</v>
      </c>
      <c r="L1106" s="7">
        <v>0</v>
      </c>
      <c r="M1106" s="7">
        <v>0</v>
      </c>
      <c r="N1106" s="7">
        <v>0</v>
      </c>
      <c r="O1106" s="7">
        <v>0</v>
      </c>
      <c r="P1106" s="7">
        <v>7.4136715997181097</v>
      </c>
      <c r="Q1106" s="7">
        <v>125677</v>
      </c>
      <c r="R1106" s="7">
        <v>1</v>
      </c>
      <c r="S1106" s="7">
        <v>1</v>
      </c>
      <c r="T1106" s="7">
        <v>1</v>
      </c>
      <c r="U1106" s="7">
        <v>1</v>
      </c>
      <c r="V1106" s="7">
        <v>1</v>
      </c>
      <c r="W1106" s="7">
        <v>0</v>
      </c>
      <c r="X1106" s="7">
        <v>0</v>
      </c>
      <c r="Y1106" s="7">
        <v>0</v>
      </c>
      <c r="Z1106" s="7">
        <v>765.42400085926101</v>
      </c>
      <c r="AA1106" s="7">
        <v>3976.29178690864</v>
      </c>
      <c r="AB1106" s="7">
        <v>765.42400085926101</v>
      </c>
      <c r="AC1106" s="7">
        <v>185.34255636949101</v>
      </c>
      <c r="AD1106" s="7">
        <v>908.45381508240803</v>
      </c>
      <c r="AE1106" s="7">
        <v>185.34255636949101</v>
      </c>
      <c r="AF1106" s="7">
        <v>3976.29178690864</v>
      </c>
      <c r="AG1106" s="7">
        <v>52.107086710898201</v>
      </c>
      <c r="AH1106" s="7">
        <v>908.45381508240803</v>
      </c>
      <c r="AI1106" s="7">
        <v>11.9047806982363</v>
      </c>
      <c r="AJ1106" s="7">
        <v>969.65712420199998</v>
      </c>
      <c r="AK1106" s="7">
        <v>12.706815937649099</v>
      </c>
      <c r="AL1106" s="7">
        <v>375.806500242266</v>
      </c>
      <c r="AM1106" s="7">
        <v>4.92473463821604</v>
      </c>
      <c r="AN1106" s="7">
        <v>834.50754536036402</v>
      </c>
      <c r="AO1106" s="7">
        <v>10.935756065527</v>
      </c>
      <c r="AP1106" s="7">
        <v>1068.6606209014999</v>
      </c>
      <c r="AQ1106" s="7">
        <v>14.004201558137899</v>
      </c>
      <c r="AR1106" s="7">
        <v>1846.92299322539</v>
      </c>
      <c r="AS1106" s="7">
        <v>24.2028959929943</v>
      </c>
      <c r="AT1106" s="7">
        <v>1.8769714720547199</v>
      </c>
      <c r="AU1106" s="7">
        <v>2.4596664553200403E-2</v>
      </c>
      <c r="AV1106" s="7">
        <v>9.9125051319133508</v>
      </c>
      <c r="AW1106" s="7">
        <v>0.12989785260009598</v>
      </c>
      <c r="AX1106" s="7">
        <v>214.411163588986</v>
      </c>
      <c r="AY1106" s="7">
        <v>2.8097387444500797</v>
      </c>
      <c r="AZ1106" s="7">
        <v>270.10044963960502</v>
      </c>
      <c r="BA1106" s="7">
        <v>3.5395157861303304</v>
      </c>
      <c r="BB1106" s="7">
        <v>6.9571476933124403</v>
      </c>
      <c r="BC1106" s="7">
        <v>0.28819998729546104</v>
      </c>
      <c r="BD1106" s="7">
        <v>25.841675626514199</v>
      </c>
      <c r="BE1106" s="7">
        <v>1.07049194807432</v>
      </c>
      <c r="BF1106" s="7">
        <v>765.42400085926101</v>
      </c>
      <c r="BG1106" s="7">
        <v>10.030454735411599</v>
      </c>
      <c r="BH1106" s="7">
        <v>185.34255636949101</v>
      </c>
      <c r="BI1106" s="7">
        <v>2.4288108553202798</v>
      </c>
      <c r="BJ1106" s="7">
        <v>188.73509062826599</v>
      </c>
      <c r="BK1106" s="7">
        <v>2.4732681251247097</v>
      </c>
      <c r="BL1106" s="7">
        <v>85.594823652878404</v>
      </c>
      <c r="BM1106" s="7">
        <v>1.12167243680879</v>
      </c>
      <c r="BN1106" s="7">
        <v>165.358015008271</v>
      </c>
      <c r="BO1106" s="7">
        <v>2.1669245840423401</v>
      </c>
      <c r="BP1106" s="7">
        <v>185.27956508099999</v>
      </c>
      <c r="BQ1106" s="7">
        <v>2.42798538960818</v>
      </c>
      <c r="BR1106" s="7">
        <v>372.744645252824</v>
      </c>
      <c r="BS1106" s="7">
        <v>4.8846107358514503</v>
      </c>
      <c r="BT1106" s="7">
        <v>0</v>
      </c>
      <c r="BU1106" s="7">
        <v>0</v>
      </c>
      <c r="BV1106" s="7">
        <v>0.19768599420785901</v>
      </c>
      <c r="BW1106" s="7">
        <v>2.5905647255649198E-3</v>
      </c>
      <c r="BX1106" s="7">
        <v>41.844087813980899</v>
      </c>
      <c r="BY1106" s="7">
        <v>0.54834343878889902</v>
      </c>
      <c r="BZ1106" s="7">
        <v>43.5028331407811</v>
      </c>
      <c r="CA1106" s="7">
        <v>0.57008037139013401</v>
      </c>
      <c r="CB1106" s="7">
        <v>0</v>
      </c>
      <c r="CC1106" s="7">
        <v>0</v>
      </c>
      <c r="CD1106" s="7">
        <v>4.7669951146235698</v>
      </c>
      <c r="CE1106" s="7">
        <v>0.197472871359717</v>
      </c>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7"/>
      <c r="DS1106" s="7"/>
      <c r="DT1106" s="7"/>
      <c r="DU1106" s="7"/>
      <c r="DV1106" s="7"/>
      <c r="DW1106" s="7"/>
      <c r="DX1106" s="7"/>
      <c r="DY1106" s="7"/>
      <c r="DZ1106" s="7"/>
      <c r="EA1106" s="7"/>
      <c r="EB1106" s="7"/>
      <c r="EC1106" s="7"/>
      <c r="ED1106" s="7"/>
      <c r="EE1106" s="7"/>
      <c r="EF1106" s="7">
        <v>1078</v>
      </c>
      <c r="EG1106" s="7">
        <v>1817</v>
      </c>
      <c r="EH1106" s="7">
        <v>809</v>
      </c>
      <c r="EI1106" s="7">
        <v>1802</v>
      </c>
      <c r="EJ1106" s="7">
        <v>1986</v>
      </c>
      <c r="EK1106" s="7">
        <v>3407</v>
      </c>
      <c r="EL1106" s="7">
        <v>2</v>
      </c>
      <c r="EM1106" s="7">
        <v>27</v>
      </c>
      <c r="EN1106" s="7">
        <v>407</v>
      </c>
      <c r="EO1106" s="7">
        <v>539</v>
      </c>
      <c r="EP1106" s="7">
        <v>25</v>
      </c>
      <c r="EQ1106" s="7">
        <v>48</v>
      </c>
    </row>
    <row r="1107" spans="1:147" x14ac:dyDescent="0.35">
      <c r="A1107" s="7" t="s">
        <v>1585</v>
      </c>
      <c r="B1107" s="7" t="e" vm="1">
        <v>#VALUE!</v>
      </c>
      <c r="C1107" s="7" t="e" vm="13">
        <v>#VALUE!</v>
      </c>
      <c r="D1107" s="7">
        <v>1</v>
      </c>
      <c r="E1107" s="7">
        <v>1629</v>
      </c>
      <c r="F1107" s="7">
        <v>625</v>
      </c>
      <c r="G1107" s="7">
        <v>0</v>
      </c>
      <c r="H1107" s="7">
        <v>0</v>
      </c>
      <c r="I1107" s="7">
        <v>0</v>
      </c>
      <c r="J1107" s="7">
        <v>0</v>
      </c>
      <c r="K1107" s="7">
        <v>0</v>
      </c>
      <c r="L1107" s="7">
        <v>0</v>
      </c>
      <c r="M1107" s="7">
        <v>0</v>
      </c>
      <c r="N1107" s="7">
        <v>0</v>
      </c>
      <c r="O1107" s="7">
        <v>0</v>
      </c>
      <c r="P1107" s="7">
        <v>18.699654775604099</v>
      </c>
      <c r="Q1107" s="7">
        <v>101750</v>
      </c>
      <c r="R1107" s="7">
        <v>1</v>
      </c>
      <c r="S1107" s="7">
        <v>1</v>
      </c>
      <c r="T1107" s="7">
        <v>1</v>
      </c>
      <c r="U1107" s="7">
        <v>1</v>
      </c>
      <c r="V1107" s="7">
        <v>1</v>
      </c>
      <c r="W1107" s="7">
        <v>0</v>
      </c>
      <c r="X1107" s="7">
        <v>0</v>
      </c>
      <c r="Y1107" s="7">
        <v>0</v>
      </c>
      <c r="Z1107" s="7">
        <v>1628.9999600797901</v>
      </c>
      <c r="AA1107" s="7">
        <v>1628.9999600797901</v>
      </c>
      <c r="AB1107" s="7">
        <v>1628.9999600797901</v>
      </c>
      <c r="AC1107" s="7">
        <v>358.97985283844201</v>
      </c>
      <c r="AD1107" s="7">
        <v>358.97985283844201</v>
      </c>
      <c r="AE1107" s="7">
        <v>358.97985283844201</v>
      </c>
      <c r="AF1107" s="7">
        <v>1628.9999600797901</v>
      </c>
      <c r="AG1107" s="7">
        <v>99.999997549403901</v>
      </c>
      <c r="AH1107" s="7">
        <v>358.97985283844201</v>
      </c>
      <c r="AI1107" s="7">
        <v>22.036823378664298</v>
      </c>
      <c r="AJ1107" s="7">
        <v>318.99999447260097</v>
      </c>
      <c r="AK1107" s="7">
        <v>19.582565652093301</v>
      </c>
      <c r="AL1107" s="7">
        <v>125.99999767472001</v>
      </c>
      <c r="AM1107" s="7">
        <v>7.7348064870914905</v>
      </c>
      <c r="AN1107" s="7">
        <v>540.99998346343602</v>
      </c>
      <c r="AO1107" s="7">
        <v>33.210557609787401</v>
      </c>
      <c r="AP1107" s="7">
        <v>289.999993065372</v>
      </c>
      <c r="AQ1107" s="7">
        <v>17.8023322937613</v>
      </c>
      <c r="AR1107" s="7">
        <v>736.99997894465901</v>
      </c>
      <c r="AS1107" s="7">
        <v>45.242478756578201</v>
      </c>
      <c r="AT1107" s="7">
        <v>0</v>
      </c>
      <c r="AU1107" s="7">
        <v>0</v>
      </c>
      <c r="AV1107" s="7">
        <v>3.99999985843897</v>
      </c>
      <c r="AW1107" s="7">
        <v>0.24554940813007797</v>
      </c>
      <c r="AX1107" s="7">
        <v>56.9999989694916</v>
      </c>
      <c r="AY1107" s="7">
        <v>3.4990791264267398</v>
      </c>
      <c r="AZ1107" s="7">
        <v>87.999997627455699</v>
      </c>
      <c r="BA1107" s="7">
        <v>5.4020870243987602</v>
      </c>
      <c r="BB1107" s="7">
        <v>5.4065743329993001</v>
      </c>
      <c r="BC1107" s="7">
        <v>0.86505189327988796</v>
      </c>
      <c r="BD1107" s="7">
        <v>40.008649220573702</v>
      </c>
      <c r="BE1107" s="7">
        <v>6.4013838752917902</v>
      </c>
      <c r="BF1107" s="7">
        <v>1628.9999600797901</v>
      </c>
      <c r="BG1107" s="7">
        <v>99.999997549403901</v>
      </c>
      <c r="BH1107" s="7">
        <v>358.97985283844201</v>
      </c>
      <c r="BI1107" s="7">
        <v>22.036823378664298</v>
      </c>
      <c r="BJ1107" s="7">
        <v>318.99999447260097</v>
      </c>
      <c r="BK1107" s="7">
        <v>19.582565652093301</v>
      </c>
      <c r="BL1107" s="7">
        <v>125.99999767472001</v>
      </c>
      <c r="BM1107" s="7">
        <v>7.7348064870914905</v>
      </c>
      <c r="BN1107" s="7">
        <v>540.99998346343602</v>
      </c>
      <c r="BO1107" s="7">
        <v>33.210557609787401</v>
      </c>
      <c r="BP1107" s="7">
        <v>289.999993065372</v>
      </c>
      <c r="BQ1107" s="7">
        <v>17.8023322937613</v>
      </c>
      <c r="BR1107" s="7">
        <v>736.99997894465901</v>
      </c>
      <c r="BS1107" s="7">
        <v>45.242478756578201</v>
      </c>
      <c r="BT1107" s="7">
        <v>0</v>
      </c>
      <c r="BU1107" s="7">
        <v>0</v>
      </c>
      <c r="BV1107" s="7">
        <v>3.99999985843897</v>
      </c>
      <c r="BW1107" s="7">
        <v>0.24554940813007797</v>
      </c>
      <c r="BX1107" s="7">
        <v>56.9999989694916</v>
      </c>
      <c r="BY1107" s="7">
        <v>3.4990791264267398</v>
      </c>
      <c r="BZ1107" s="7">
        <v>87.999997627455699</v>
      </c>
      <c r="CA1107" s="7">
        <v>5.4020870243987602</v>
      </c>
      <c r="CB1107" s="7">
        <v>5.4065743329993001</v>
      </c>
      <c r="CC1107" s="7">
        <v>0.86505189327988796</v>
      </c>
      <c r="CD1107" s="7">
        <v>40.008649220573702</v>
      </c>
      <c r="CE1107" s="7">
        <v>6.4013838752917902</v>
      </c>
      <c r="CF1107" s="7"/>
      <c r="CG1107" s="7"/>
      <c r="CH1107" s="7"/>
      <c r="CI1107" s="7"/>
      <c r="CJ1107" s="7"/>
      <c r="CK1107" s="7"/>
      <c r="CL1107" s="7"/>
      <c r="CM1107" s="7"/>
      <c r="CN1107" s="7"/>
      <c r="CO1107" s="7"/>
      <c r="CP1107" s="7"/>
      <c r="CQ1107" s="7"/>
      <c r="CR1107" s="7"/>
      <c r="CS1107" s="7"/>
      <c r="CT1107" s="7"/>
      <c r="CU1107" s="7"/>
      <c r="CV1107" s="7"/>
      <c r="CW1107" s="7"/>
      <c r="CX1107" s="7"/>
      <c r="CY1107" s="7"/>
      <c r="CZ1107" s="7"/>
      <c r="DA1107" s="7"/>
      <c r="DB1107" s="7"/>
      <c r="DC1107" s="7"/>
      <c r="DD1107" s="7"/>
      <c r="DE1107" s="7"/>
      <c r="DF1107" s="7"/>
      <c r="DG1107" s="7"/>
      <c r="DH1107" s="7"/>
      <c r="DI1107" s="7"/>
      <c r="DJ1107" s="7"/>
      <c r="DK1107" s="7"/>
      <c r="DL1107" s="7"/>
      <c r="DM1107" s="7"/>
      <c r="DN1107" s="7"/>
      <c r="DO1107" s="7"/>
      <c r="DP1107" s="7"/>
      <c r="DQ1107" s="7"/>
      <c r="DR1107" s="7"/>
      <c r="DS1107" s="7"/>
      <c r="DT1107" s="7"/>
      <c r="DU1107" s="7"/>
      <c r="DV1107" s="7"/>
      <c r="DW1107" s="7"/>
      <c r="DX1107" s="7"/>
      <c r="DY1107" s="7"/>
      <c r="DZ1107" s="7"/>
      <c r="EA1107" s="7"/>
      <c r="EB1107" s="7"/>
      <c r="EC1107" s="7"/>
      <c r="ED1107" s="7"/>
      <c r="EE1107" s="7"/>
      <c r="EF1107" s="7">
        <v>383</v>
      </c>
      <c r="EG1107" s="7">
        <v>319</v>
      </c>
      <c r="EH1107" s="7">
        <v>126</v>
      </c>
      <c r="EI1107" s="7">
        <v>541</v>
      </c>
      <c r="EJ1107" s="7">
        <v>290</v>
      </c>
      <c r="EK1107" s="7">
        <v>737</v>
      </c>
      <c r="EL1107" s="7">
        <v>0</v>
      </c>
      <c r="EM1107" s="7">
        <v>4</v>
      </c>
      <c r="EN1107" s="7">
        <v>57</v>
      </c>
      <c r="EO1107" s="7">
        <v>88</v>
      </c>
      <c r="EP1107" s="7">
        <v>5</v>
      </c>
      <c r="EQ1107" s="7">
        <v>37</v>
      </c>
    </row>
    <row r="1108" spans="1:147" x14ac:dyDescent="0.35">
      <c r="A1108" s="7" t="s">
        <v>1586</v>
      </c>
      <c r="B1108" s="7" t="e" vm="1">
        <v>#VALUE!</v>
      </c>
      <c r="C1108" s="7" t="e" vm="13">
        <v>#VALUE!</v>
      </c>
      <c r="D1108" s="7">
        <v>1</v>
      </c>
      <c r="E1108" s="7">
        <v>3462</v>
      </c>
      <c r="F1108" s="7">
        <v>1331</v>
      </c>
      <c r="G1108" s="7">
        <v>0</v>
      </c>
      <c r="H1108" s="7">
        <v>0</v>
      </c>
      <c r="I1108" s="7">
        <v>0</v>
      </c>
      <c r="J1108" s="7">
        <v>0</v>
      </c>
      <c r="K1108" s="7">
        <v>0</v>
      </c>
      <c r="L1108" s="7">
        <v>0</v>
      </c>
      <c r="M1108" s="7">
        <v>0</v>
      </c>
      <c r="N1108" s="7">
        <v>0</v>
      </c>
      <c r="O1108" s="7">
        <v>0</v>
      </c>
      <c r="P1108" s="7">
        <v>1.6706443914081099</v>
      </c>
      <c r="Q1108" s="7">
        <v>128882</v>
      </c>
      <c r="R1108" s="7">
        <v>0</v>
      </c>
      <c r="S1108" s="7">
        <v>1</v>
      </c>
      <c r="T1108" s="7">
        <v>0</v>
      </c>
      <c r="U1108" s="7">
        <v>1</v>
      </c>
      <c r="V1108" s="7">
        <v>0</v>
      </c>
      <c r="W1108" s="7">
        <v>0</v>
      </c>
      <c r="X1108" s="7">
        <v>0</v>
      </c>
      <c r="Y1108" s="7">
        <v>0</v>
      </c>
      <c r="Z1108" s="7">
        <v>491.16394744813402</v>
      </c>
      <c r="AA1108" s="7">
        <v>2451.7492115628002</v>
      </c>
      <c r="AB1108" s="7">
        <v>491.16394744813402</v>
      </c>
      <c r="AC1108" s="7">
        <v>20.567098492523701</v>
      </c>
      <c r="AD1108" s="7">
        <v>151.411384398525</v>
      </c>
      <c r="AE1108" s="7">
        <v>20.567098492523701</v>
      </c>
      <c r="AF1108" s="7">
        <v>2451.7492115628002</v>
      </c>
      <c r="AG1108" s="7">
        <v>70.818868040519902</v>
      </c>
      <c r="AH1108" s="7">
        <v>151.411384398525</v>
      </c>
      <c r="AI1108" s="7">
        <v>4.3735235239319801</v>
      </c>
      <c r="AJ1108" s="7">
        <v>549.73862710967705</v>
      </c>
      <c r="AK1108" s="7">
        <v>15.879220887050199</v>
      </c>
      <c r="AL1108" s="7">
        <v>229.218793022912</v>
      </c>
      <c r="AM1108" s="7">
        <v>6.62099344375829</v>
      </c>
      <c r="AN1108" s="7">
        <v>1243.2750901375</v>
      </c>
      <c r="AO1108" s="7">
        <v>35.912047664283598</v>
      </c>
      <c r="AP1108" s="7">
        <v>323.63473665001197</v>
      </c>
      <c r="AQ1108" s="7">
        <v>9.3482015207975806</v>
      </c>
      <c r="AR1108" s="7">
        <v>770.08389767189499</v>
      </c>
      <c r="AS1108" s="7">
        <v>22.243902301325701</v>
      </c>
      <c r="AT1108" s="7">
        <v>4.9999996293336197</v>
      </c>
      <c r="AU1108" s="7">
        <v>0.144425177046032</v>
      </c>
      <c r="AV1108" s="7">
        <v>1.7398959696292899</v>
      </c>
      <c r="AW1108" s="7">
        <v>5.0256960416790494E-2</v>
      </c>
      <c r="AX1108" s="7">
        <v>108.015587475616</v>
      </c>
      <c r="AY1108" s="7">
        <v>3.1200343002777702</v>
      </c>
      <c r="AZ1108" s="7">
        <v>204.242282949388</v>
      </c>
      <c r="BA1108" s="7">
        <v>5.8995460124028902</v>
      </c>
      <c r="BB1108" s="7">
        <v>30.369037419644901</v>
      </c>
      <c r="BC1108" s="7">
        <v>2.2816707302513102</v>
      </c>
      <c r="BD1108" s="7">
        <v>17.994219173924598</v>
      </c>
      <c r="BE1108" s="7">
        <v>1.3519323196036499</v>
      </c>
      <c r="BF1108" s="7">
        <v>491.16394744813402</v>
      </c>
      <c r="BG1108" s="7">
        <v>14.187289065515099</v>
      </c>
      <c r="BH1108" s="7">
        <v>20.567098492523701</v>
      </c>
      <c r="BI1108" s="7">
        <v>0.59408141226238198</v>
      </c>
      <c r="BJ1108" s="7">
        <v>119.80781131982801</v>
      </c>
      <c r="BK1108" s="7">
        <v>3.4606531288222997</v>
      </c>
      <c r="BL1108" s="7">
        <v>55.873060233891003</v>
      </c>
      <c r="BM1108" s="7">
        <v>1.6138954429200201</v>
      </c>
      <c r="BN1108" s="7">
        <v>297.73096038773701</v>
      </c>
      <c r="BO1108" s="7">
        <v>8.5999699707607302</v>
      </c>
      <c r="BP1108" s="7">
        <v>54.842083016410498</v>
      </c>
      <c r="BQ1108" s="7">
        <v>1.58411562727933</v>
      </c>
      <c r="BR1108" s="7">
        <v>119.45396394748199</v>
      </c>
      <c r="BS1108" s="7">
        <v>3.4504322341849303</v>
      </c>
      <c r="BT1108" s="7">
        <v>0.257981883361936</v>
      </c>
      <c r="BU1108" s="7">
        <v>7.4518163882708209E-3</v>
      </c>
      <c r="BV1108" s="7">
        <v>0</v>
      </c>
      <c r="BW1108" s="7">
        <v>0</v>
      </c>
      <c r="BX1108" s="7">
        <v>18.8789629722014</v>
      </c>
      <c r="BY1108" s="7">
        <v>0.54531955436745805</v>
      </c>
      <c r="BZ1108" s="7">
        <v>48.511607196181998</v>
      </c>
      <c r="CA1108" s="7">
        <v>1.40125959549919</v>
      </c>
      <c r="CB1108" s="7">
        <v>4.7097361424821402</v>
      </c>
      <c r="CC1108" s="7">
        <v>0.35384944721879397</v>
      </c>
      <c r="CD1108" s="7">
        <v>3.33585671690525</v>
      </c>
      <c r="CE1108" s="7">
        <v>0.25062785250978598</v>
      </c>
      <c r="CF1108" s="7"/>
      <c r="CG1108" s="7"/>
      <c r="CH1108" s="7"/>
      <c r="CI1108" s="7"/>
      <c r="CJ1108" s="7"/>
      <c r="CK1108" s="7"/>
      <c r="CL1108" s="7"/>
      <c r="CM1108" s="7"/>
      <c r="CN1108" s="7"/>
      <c r="CO1108" s="7"/>
      <c r="CP1108" s="7"/>
      <c r="CQ1108" s="7"/>
      <c r="CR1108" s="7"/>
      <c r="CS1108" s="7"/>
      <c r="CT1108" s="7"/>
      <c r="CU1108" s="7"/>
      <c r="CV1108" s="7"/>
      <c r="CW1108" s="7"/>
      <c r="CX1108" s="7"/>
      <c r="CY1108" s="7"/>
      <c r="CZ1108" s="7"/>
      <c r="DA1108" s="7"/>
      <c r="DB1108" s="7"/>
      <c r="DC1108" s="7"/>
      <c r="DD1108" s="7"/>
      <c r="DE1108" s="7"/>
      <c r="DF1108" s="7"/>
      <c r="DG1108" s="7"/>
      <c r="DH1108" s="7"/>
      <c r="DI1108" s="7"/>
      <c r="DJ1108" s="7"/>
      <c r="DK1108" s="7"/>
      <c r="DL1108" s="7"/>
      <c r="DM1108" s="7"/>
      <c r="DN1108" s="7"/>
      <c r="DO1108" s="7"/>
      <c r="DP1108" s="7"/>
      <c r="DQ1108" s="7"/>
      <c r="DR1108" s="7"/>
      <c r="DS1108" s="7"/>
      <c r="DT1108" s="7"/>
      <c r="DU1108" s="7"/>
      <c r="DV1108" s="7"/>
      <c r="DW1108" s="7"/>
      <c r="DX1108" s="7"/>
      <c r="DY1108" s="7"/>
      <c r="DZ1108" s="7"/>
      <c r="EA1108" s="7"/>
      <c r="EB1108" s="7"/>
      <c r="EC1108" s="7"/>
      <c r="ED1108" s="7"/>
      <c r="EE1108" s="7"/>
      <c r="EF1108" s="7">
        <v>223</v>
      </c>
      <c r="EG1108" s="7">
        <v>750</v>
      </c>
      <c r="EH1108" s="7">
        <v>279</v>
      </c>
      <c r="EI1108" s="7">
        <v>1664</v>
      </c>
      <c r="EJ1108" s="7">
        <v>503</v>
      </c>
      <c r="EK1108" s="7">
        <v>1077</v>
      </c>
      <c r="EL1108" s="7">
        <v>5</v>
      </c>
      <c r="EM1108" s="7">
        <v>18</v>
      </c>
      <c r="EN1108" s="7">
        <v>195</v>
      </c>
      <c r="EO1108" s="7">
        <v>364</v>
      </c>
      <c r="EP1108" s="7">
        <v>49</v>
      </c>
      <c r="EQ1108" s="7">
        <v>26</v>
      </c>
    </row>
    <row r="1109" spans="1:147" x14ac:dyDescent="0.35">
      <c r="A1109" s="7" t="s">
        <v>1587</v>
      </c>
      <c r="B1109" s="7" t="e" vm="1">
        <v>#VALUE!</v>
      </c>
      <c r="C1109" s="7" t="e" vm="13">
        <v>#VALUE!</v>
      </c>
      <c r="D1109" s="7">
        <v>1</v>
      </c>
      <c r="E1109" s="7">
        <v>5692</v>
      </c>
      <c r="F1109" s="7">
        <v>1941</v>
      </c>
      <c r="G1109" s="7">
        <v>0</v>
      </c>
      <c r="H1109" s="7">
        <v>8</v>
      </c>
      <c r="I1109" s="7">
        <v>0.14054813773717498</v>
      </c>
      <c r="J1109" s="7">
        <v>0</v>
      </c>
      <c r="K1109" s="7">
        <v>0</v>
      </c>
      <c r="L1109" s="7">
        <v>0</v>
      </c>
      <c r="M1109" s="7">
        <v>0</v>
      </c>
      <c r="N1109" s="7">
        <v>1</v>
      </c>
      <c r="O1109" s="7">
        <v>0</v>
      </c>
      <c r="P1109" s="7">
        <v>2.67131242740999</v>
      </c>
      <c r="Q1109" s="7">
        <v>127569</v>
      </c>
      <c r="R1109" s="7">
        <v>1</v>
      </c>
      <c r="S1109" s="7">
        <v>1</v>
      </c>
      <c r="T1109" s="7">
        <v>1</v>
      </c>
      <c r="U1109" s="7">
        <v>1</v>
      </c>
      <c r="V1109" s="7">
        <v>1</v>
      </c>
      <c r="W1109" s="7">
        <v>0</v>
      </c>
      <c r="X1109" s="7">
        <v>0</v>
      </c>
      <c r="Y1109" s="7">
        <v>1</v>
      </c>
      <c r="Z1109" s="7">
        <v>2531.9457631967998</v>
      </c>
      <c r="AA1109" s="7">
        <v>5483.4749688878701</v>
      </c>
      <c r="AB1109" s="7">
        <v>2531.9457631967998</v>
      </c>
      <c r="AC1109" s="7">
        <v>332.84807776316302</v>
      </c>
      <c r="AD1109" s="7">
        <v>658.508360615931</v>
      </c>
      <c r="AE1109" s="7">
        <v>332.84807776316302</v>
      </c>
      <c r="AF1109" s="7">
        <v>5483.4749688878701</v>
      </c>
      <c r="AG1109" s="7">
        <v>96.336524400700398</v>
      </c>
      <c r="AH1109" s="7">
        <v>658.508360615931</v>
      </c>
      <c r="AI1109" s="7">
        <v>11.569015471116199</v>
      </c>
      <c r="AJ1109" s="7">
        <v>1309.31518309892</v>
      </c>
      <c r="AK1109" s="7">
        <v>23.002726336945202</v>
      </c>
      <c r="AL1109" s="7">
        <v>914.08641186537</v>
      </c>
      <c r="AM1109" s="7">
        <v>16.059142864816799</v>
      </c>
      <c r="AN1109" s="7">
        <v>2814.96638946654</v>
      </c>
      <c r="AO1109" s="7">
        <v>49.454785479032701</v>
      </c>
      <c r="AP1109" s="7">
        <v>1432.1232871086099</v>
      </c>
      <c r="AQ1109" s="7">
        <v>25.160282626644598</v>
      </c>
      <c r="AR1109" s="7">
        <v>919.52604836785804</v>
      </c>
      <c r="AS1109" s="7">
        <v>16.154709212365699</v>
      </c>
      <c r="AT1109" s="7">
        <v>0</v>
      </c>
      <c r="AU1109" s="7">
        <v>0</v>
      </c>
      <c r="AV1109" s="7">
        <v>7.99999992939411</v>
      </c>
      <c r="AW1109" s="7">
        <v>0.14054813649673401</v>
      </c>
      <c r="AX1109" s="7">
        <v>308.85923230048502</v>
      </c>
      <c r="AY1109" s="7">
        <v>5.42619874034584</v>
      </c>
      <c r="AZ1109" s="7">
        <v>524.61266720926506</v>
      </c>
      <c r="BA1109" s="7">
        <v>9.2166666761993206</v>
      </c>
      <c r="BB1109" s="7">
        <v>118.55959240406401</v>
      </c>
      <c r="BC1109" s="7">
        <v>6.1081706545113104</v>
      </c>
      <c r="BD1109" s="7">
        <v>59.712285631294399</v>
      </c>
      <c r="BE1109" s="7">
        <v>3.0763671113495299</v>
      </c>
      <c r="BF1109" s="7">
        <v>2531.9457631967998</v>
      </c>
      <c r="BG1109" s="7">
        <v>44.482532733604998</v>
      </c>
      <c r="BH1109" s="7">
        <v>332.84807776316302</v>
      </c>
      <c r="BI1109" s="7">
        <v>5.8476471848763705</v>
      </c>
      <c r="BJ1109" s="7">
        <v>581.87151933103496</v>
      </c>
      <c r="BK1109" s="7">
        <v>10.2226198055347</v>
      </c>
      <c r="BL1109" s="7">
        <v>504.30744627391698</v>
      </c>
      <c r="BM1109" s="7">
        <v>8.8599340525986801</v>
      </c>
      <c r="BN1109" s="7">
        <v>1316.20969559788</v>
      </c>
      <c r="BO1109" s="7">
        <v>23.123852698486999</v>
      </c>
      <c r="BP1109" s="7">
        <v>556.05154204688699</v>
      </c>
      <c r="BQ1109" s="7">
        <v>9.7690010900718107</v>
      </c>
      <c r="BR1109" s="7">
        <v>513.25131202062801</v>
      </c>
      <c r="BS1109" s="7">
        <v>9.0170645119576207</v>
      </c>
      <c r="BT1109" s="7">
        <v>0</v>
      </c>
      <c r="BU1109" s="7">
        <v>0</v>
      </c>
      <c r="BV1109" s="7">
        <v>7.9297813886660196</v>
      </c>
      <c r="BW1109" s="7">
        <v>0.13931450085499</v>
      </c>
      <c r="BX1109" s="7">
        <v>138.50342236249699</v>
      </c>
      <c r="BY1109" s="7">
        <v>2.4332997604092999</v>
      </c>
      <c r="BZ1109" s="7">
        <v>230.60401127726101</v>
      </c>
      <c r="CA1109" s="7">
        <v>4.0513705424676898</v>
      </c>
      <c r="CB1109" s="7">
        <v>66.726696570414802</v>
      </c>
      <c r="CC1109" s="7">
        <v>3.4377484065128701</v>
      </c>
      <c r="CD1109" s="7">
        <v>28.945479443607798</v>
      </c>
      <c r="CE1109" s="7">
        <v>1.4912663288824199</v>
      </c>
      <c r="CF1109" s="7"/>
      <c r="CG1109" s="7"/>
      <c r="CH1109" s="7"/>
      <c r="CI1109" s="7"/>
      <c r="CJ1109" s="7"/>
      <c r="CK1109" s="7"/>
      <c r="CL1109" s="7"/>
      <c r="CM1109" s="7"/>
      <c r="CN1109" s="7"/>
      <c r="CO1109" s="7"/>
      <c r="CP1109" s="7"/>
      <c r="CQ1109" s="7"/>
      <c r="CR1109" s="7"/>
      <c r="CS1109" s="7"/>
      <c r="CT1109" s="7"/>
      <c r="CU1109" s="7"/>
      <c r="CV1109" s="7"/>
      <c r="CW1109" s="7"/>
      <c r="CX1109" s="7"/>
      <c r="CY1109" s="7"/>
      <c r="CZ1109" s="7"/>
      <c r="DA1109" s="7"/>
      <c r="DB1109" s="7"/>
      <c r="DC1109" s="7"/>
      <c r="DD1109" s="7"/>
      <c r="DE1109" s="7"/>
      <c r="DF1109" s="7"/>
      <c r="DG1109" s="7"/>
      <c r="DH1109" s="7"/>
      <c r="DI1109" s="7"/>
      <c r="DJ1109" s="7"/>
      <c r="DK1109" s="7"/>
      <c r="DL1109" s="7"/>
      <c r="DM1109" s="7"/>
      <c r="DN1109" s="7"/>
      <c r="DO1109" s="7"/>
      <c r="DP1109" s="7"/>
      <c r="DQ1109" s="7"/>
      <c r="DR1109" s="7"/>
      <c r="DS1109" s="7"/>
      <c r="DT1109" s="7"/>
      <c r="DU1109" s="7"/>
      <c r="DV1109" s="7"/>
      <c r="DW1109" s="7"/>
      <c r="DX1109" s="7"/>
      <c r="DY1109" s="7"/>
      <c r="DZ1109" s="7"/>
      <c r="EA1109" s="7"/>
      <c r="EB1109" s="7"/>
      <c r="EC1109" s="7"/>
      <c r="ED1109" s="7"/>
      <c r="EE1109" s="7"/>
      <c r="EF1109" s="7">
        <v>583</v>
      </c>
      <c r="EG1109" s="7">
        <v>1355</v>
      </c>
      <c r="EH1109" s="7">
        <v>949</v>
      </c>
      <c r="EI1109" s="7">
        <v>2954</v>
      </c>
      <c r="EJ1109" s="7">
        <v>1462</v>
      </c>
      <c r="EK1109" s="7">
        <v>954</v>
      </c>
      <c r="EL1109" s="7">
        <v>0</v>
      </c>
      <c r="EM1109" s="7">
        <v>8</v>
      </c>
      <c r="EN1109" s="7">
        <v>314</v>
      </c>
      <c r="EO1109" s="7">
        <v>547</v>
      </c>
      <c r="EP1109" s="7">
        <v>99</v>
      </c>
      <c r="EQ1109" s="7">
        <v>56</v>
      </c>
    </row>
    <row r="1110" spans="1:147" x14ac:dyDescent="0.35">
      <c r="A1110" s="7" t="s">
        <v>1588</v>
      </c>
      <c r="B1110" s="7" t="e" vm="1">
        <v>#VALUE!</v>
      </c>
      <c r="C1110" s="7" t="e" vm="13">
        <v>#VALUE!</v>
      </c>
      <c r="D1110" s="7">
        <v>1</v>
      </c>
      <c r="E1110" s="7">
        <v>3719</v>
      </c>
      <c r="F1110" s="7">
        <v>1241</v>
      </c>
      <c r="G1110" s="7">
        <v>0</v>
      </c>
      <c r="H1110" s="7">
        <v>3</v>
      </c>
      <c r="I1110" s="7">
        <v>8.0666845926324282E-2</v>
      </c>
      <c r="J1110" s="7">
        <v>0</v>
      </c>
      <c r="K1110" s="7">
        <v>0</v>
      </c>
      <c r="L1110" s="7">
        <v>0</v>
      </c>
      <c r="M1110" s="7">
        <v>0</v>
      </c>
      <c r="N1110" s="7">
        <v>0</v>
      </c>
      <c r="O1110" s="7">
        <v>0</v>
      </c>
      <c r="P1110" s="7">
        <v>2.3633677991137398</v>
      </c>
      <c r="Q1110" s="7">
        <v>116688</v>
      </c>
      <c r="R1110" s="7">
        <v>0</v>
      </c>
      <c r="S1110" s="7">
        <v>1</v>
      </c>
      <c r="T1110" s="7">
        <v>0</v>
      </c>
      <c r="U1110" s="7">
        <v>1</v>
      </c>
      <c r="V1110" s="7">
        <v>0</v>
      </c>
      <c r="W1110" s="7">
        <v>0</v>
      </c>
      <c r="X1110" s="7">
        <v>0</v>
      </c>
      <c r="Y1110" s="7">
        <v>0</v>
      </c>
      <c r="Z1110" s="7">
        <v>0.37490886449813798</v>
      </c>
      <c r="AA1110" s="7">
        <v>2086.0677739828802</v>
      </c>
      <c r="AB1110" s="7">
        <v>0.37490886449813798</v>
      </c>
      <c r="AC1110" s="7">
        <v>8.4768706001341308E-3</v>
      </c>
      <c r="AD1110" s="7">
        <v>222.66536002644</v>
      </c>
      <c r="AE1110" s="7">
        <v>8.4768706001341308E-3</v>
      </c>
      <c r="AF1110" s="7">
        <v>2086.0677739828802</v>
      </c>
      <c r="AG1110" s="7">
        <v>56.0921692385825</v>
      </c>
      <c r="AH1110" s="7">
        <v>222.66536002644</v>
      </c>
      <c r="AI1110" s="7">
        <v>5.9872374301274496</v>
      </c>
      <c r="AJ1110" s="7">
        <v>478.23905233596503</v>
      </c>
      <c r="AK1110" s="7">
        <v>12.859345316912199</v>
      </c>
      <c r="AL1110" s="7">
        <v>280.20701331831498</v>
      </c>
      <c r="AM1110" s="7">
        <v>7.5344719902746702</v>
      </c>
      <c r="AN1110" s="7">
        <v>1583.39997344837</v>
      </c>
      <c r="AO1110" s="7">
        <v>42.575960565968401</v>
      </c>
      <c r="AP1110" s="7">
        <v>230.35651397728401</v>
      </c>
      <c r="AQ1110" s="7">
        <v>6.19404447371023</v>
      </c>
      <c r="AR1110" s="7">
        <v>109.328690295108</v>
      </c>
      <c r="AS1110" s="7">
        <v>2.9397335384540901</v>
      </c>
      <c r="AT1110" s="7">
        <v>1</v>
      </c>
      <c r="AU1110" s="7">
        <v>2.6888948642108102E-2</v>
      </c>
      <c r="AV1110" s="7">
        <v>4.1208385461941397</v>
      </c>
      <c r="AW1110" s="7">
        <v>0.110805016031034</v>
      </c>
      <c r="AX1110" s="7">
        <v>157.86177421093501</v>
      </c>
      <c r="AY1110" s="7">
        <v>4.2447371393098798</v>
      </c>
      <c r="AZ1110" s="7">
        <v>307.01771686086403</v>
      </c>
      <c r="BA1110" s="7">
        <v>8.2553836208890612</v>
      </c>
      <c r="BB1110" s="7">
        <v>15.7498333717813</v>
      </c>
      <c r="BC1110" s="7">
        <v>1.2691243651717401</v>
      </c>
      <c r="BD1110" s="7">
        <v>27.559132586466099</v>
      </c>
      <c r="BE1110" s="7">
        <v>2.22071978940098</v>
      </c>
      <c r="BF1110" s="7">
        <v>0.37490886449813798</v>
      </c>
      <c r="BG1110" s="7">
        <v>1.0080905202961499E-2</v>
      </c>
      <c r="BH1110" s="7">
        <v>8.4768706001341308E-3</v>
      </c>
      <c r="BI1110" s="7">
        <v>2.2793413821280302E-4</v>
      </c>
      <c r="BJ1110" s="7">
        <v>5.9436768293380703E-2</v>
      </c>
      <c r="BK1110" s="7">
        <v>1.5981922100935899E-3</v>
      </c>
      <c r="BL1110" s="7">
        <v>5.02926493063569E-2</v>
      </c>
      <c r="BM1110" s="7">
        <v>1.35231646427418E-3</v>
      </c>
      <c r="BN1110" s="7">
        <v>0.32004413753747901</v>
      </c>
      <c r="BO1110" s="7">
        <v>8.6056503774530595E-3</v>
      </c>
      <c r="BP1110" s="7">
        <v>3.6576473154127598E-2</v>
      </c>
      <c r="BQ1110" s="7">
        <v>9.8350290815078204E-4</v>
      </c>
      <c r="BR1110" s="7">
        <v>1.3716177083551899E-2</v>
      </c>
      <c r="BS1110" s="7">
        <v>3.6881358116568703E-4</v>
      </c>
      <c r="BT1110" s="7">
        <v>0</v>
      </c>
      <c r="BU1110" s="7">
        <v>0</v>
      </c>
      <c r="BV1110" s="7">
        <v>0</v>
      </c>
      <c r="BW1110" s="7">
        <v>0</v>
      </c>
      <c r="BX1110" s="7">
        <v>4.5720591442659497E-3</v>
      </c>
      <c r="BY1110" s="7">
        <v>1.22937863518848E-4</v>
      </c>
      <c r="BZ1110" s="7">
        <v>1.3716177083551899E-2</v>
      </c>
      <c r="CA1110" s="7">
        <v>3.6881358116568703E-4</v>
      </c>
      <c r="CB1110" s="7">
        <v>4.5308693079277899E-3</v>
      </c>
      <c r="CC1110" s="7">
        <v>3.6509825204897599E-4</v>
      </c>
      <c r="CD1110" s="7">
        <v>5.3009381517767898E-3</v>
      </c>
      <c r="CE1110" s="7">
        <v>4.27150536001353E-4</v>
      </c>
      <c r="CF1110" s="7"/>
      <c r="CG1110" s="7"/>
      <c r="CH1110" s="7"/>
      <c r="CI1110" s="7"/>
      <c r="CJ1110" s="7"/>
      <c r="CK1110" s="7"/>
      <c r="CL1110" s="7"/>
      <c r="CM1110" s="7"/>
      <c r="CN1110" s="7"/>
      <c r="CO1110" s="7"/>
      <c r="CP1110" s="7"/>
      <c r="CQ1110" s="7"/>
      <c r="CR1110" s="7"/>
      <c r="CS1110" s="7"/>
      <c r="CT1110" s="7"/>
      <c r="CU1110" s="7"/>
      <c r="CV1110" s="7"/>
      <c r="CW1110" s="7"/>
      <c r="CX1110" s="7"/>
      <c r="CY1110" s="7"/>
      <c r="CZ1110" s="7"/>
      <c r="DA1110" s="7"/>
      <c r="DB1110" s="7"/>
      <c r="DC1110" s="7"/>
      <c r="DD1110" s="7"/>
      <c r="DE1110" s="7"/>
      <c r="DF1110" s="7"/>
      <c r="DG1110" s="7"/>
      <c r="DH1110" s="7"/>
      <c r="DI1110" s="7"/>
      <c r="DJ1110" s="7"/>
      <c r="DK1110" s="7"/>
      <c r="DL1110" s="7"/>
      <c r="DM1110" s="7"/>
      <c r="DN1110" s="7"/>
      <c r="DO1110" s="7"/>
      <c r="DP1110" s="7"/>
      <c r="DQ1110" s="7"/>
      <c r="DR1110" s="7"/>
      <c r="DS1110" s="7"/>
      <c r="DT1110" s="7"/>
      <c r="DU1110" s="7"/>
      <c r="DV1110" s="7"/>
      <c r="DW1110" s="7"/>
      <c r="DX1110" s="7"/>
      <c r="DY1110" s="7"/>
      <c r="DZ1110" s="7"/>
      <c r="EA1110" s="7"/>
      <c r="EB1110" s="7"/>
      <c r="EC1110" s="7"/>
      <c r="ED1110" s="7"/>
      <c r="EE1110" s="7"/>
      <c r="EF1110" s="7">
        <v>606</v>
      </c>
      <c r="EG1110" s="7">
        <v>858</v>
      </c>
      <c r="EH1110" s="7">
        <v>457</v>
      </c>
      <c r="EI1110" s="7">
        <v>2557</v>
      </c>
      <c r="EJ1110" s="7">
        <v>612</v>
      </c>
      <c r="EK1110" s="7">
        <v>166</v>
      </c>
      <c r="EL1110" s="7">
        <v>1</v>
      </c>
      <c r="EM1110" s="7">
        <v>9</v>
      </c>
      <c r="EN1110" s="7">
        <v>374</v>
      </c>
      <c r="EO1110" s="7">
        <v>698</v>
      </c>
      <c r="EP1110" s="7">
        <v>23</v>
      </c>
      <c r="EQ1110" s="7">
        <v>48</v>
      </c>
    </row>
    <row r="1111" spans="1:147" x14ac:dyDescent="0.35">
      <c r="A1111" s="7" t="s">
        <v>1589</v>
      </c>
      <c r="B1111" s="7" t="e" vm="1">
        <v>#VALUE!</v>
      </c>
      <c r="C1111" s="7" t="e" vm="13">
        <v>#VALUE!</v>
      </c>
      <c r="D1111" s="7">
        <v>1</v>
      </c>
      <c r="E1111" s="7">
        <v>2767</v>
      </c>
      <c r="F1111" s="7">
        <v>924</v>
      </c>
      <c r="G1111" s="7">
        <v>0</v>
      </c>
      <c r="H1111" s="7">
        <v>0</v>
      </c>
      <c r="I1111" s="7">
        <v>0</v>
      </c>
      <c r="J1111" s="7">
        <v>0</v>
      </c>
      <c r="K1111" s="7">
        <v>0</v>
      </c>
      <c r="L1111" s="7">
        <v>0</v>
      </c>
      <c r="M1111" s="7">
        <v>0</v>
      </c>
      <c r="N1111" s="7">
        <v>0</v>
      </c>
      <c r="O1111" s="7">
        <v>0</v>
      </c>
      <c r="P1111" s="7">
        <v>6.74955595026643</v>
      </c>
      <c r="Q1111" s="7">
        <v>102222</v>
      </c>
      <c r="R1111" s="7">
        <v>1</v>
      </c>
      <c r="S1111" s="7">
        <v>1</v>
      </c>
      <c r="T1111" s="7">
        <v>1</v>
      </c>
      <c r="U1111" s="7">
        <v>1</v>
      </c>
      <c r="V1111" s="7">
        <v>1</v>
      </c>
      <c r="W1111" s="7">
        <v>0</v>
      </c>
      <c r="X1111" s="7">
        <v>0</v>
      </c>
      <c r="Y1111" s="7">
        <v>0</v>
      </c>
      <c r="Z1111" s="7">
        <v>997.07594179362104</v>
      </c>
      <c r="AA1111" s="7">
        <v>2566.75038048439</v>
      </c>
      <c r="AB1111" s="7">
        <v>997.07594179362104</v>
      </c>
      <c r="AC1111" s="7">
        <v>198.23742852103899</v>
      </c>
      <c r="AD1111" s="7">
        <v>506.90146291744901</v>
      </c>
      <c r="AE1111" s="7">
        <v>198.23742852103899</v>
      </c>
      <c r="AF1111" s="7">
        <v>2566.75038048439</v>
      </c>
      <c r="AG1111" s="7">
        <v>92.762933880895801</v>
      </c>
      <c r="AH1111" s="7">
        <v>506.90146291744901</v>
      </c>
      <c r="AI1111" s="7">
        <v>18.3195324509378</v>
      </c>
      <c r="AJ1111" s="7">
        <v>613.55100083420996</v>
      </c>
      <c r="AK1111" s="7">
        <v>22.173870648146398</v>
      </c>
      <c r="AL1111" s="7">
        <v>342.91216881480102</v>
      </c>
      <c r="AM1111" s="7">
        <v>12.3929226170871</v>
      </c>
      <c r="AN1111" s="7">
        <v>1949.63371400908</v>
      </c>
      <c r="AO1111" s="7">
        <v>70.4601992775235</v>
      </c>
      <c r="AP1111" s="7">
        <v>200.96615687187301</v>
      </c>
      <c r="AQ1111" s="7">
        <v>7.262961939713521</v>
      </c>
      <c r="AR1111" s="7">
        <v>171.04764816135901</v>
      </c>
      <c r="AS1111" s="7">
        <v>6.1817003310935599</v>
      </c>
      <c r="AT1111" s="7">
        <v>0</v>
      </c>
      <c r="AU1111" s="7">
        <v>0</v>
      </c>
      <c r="AV1111" s="7">
        <v>11.999999821360699</v>
      </c>
      <c r="AW1111" s="7">
        <v>0.43368268237660601</v>
      </c>
      <c r="AX1111" s="7">
        <v>233.10286697652199</v>
      </c>
      <c r="AY1111" s="7">
        <v>8.4243898437485303</v>
      </c>
      <c r="AZ1111" s="7">
        <v>432.72452351660502</v>
      </c>
      <c r="BA1111" s="7">
        <v>15.638761240209801</v>
      </c>
      <c r="BB1111" s="7">
        <v>21.134997897486802</v>
      </c>
      <c r="BC1111" s="7">
        <v>2.2873374347929398</v>
      </c>
      <c r="BD1111" s="7">
        <v>30.115259701218701</v>
      </c>
      <c r="BE1111" s="7">
        <v>3.25922724039164</v>
      </c>
      <c r="BF1111" s="7">
        <v>997.07594179362104</v>
      </c>
      <c r="BG1111" s="7">
        <v>36.034547950618702</v>
      </c>
      <c r="BH1111" s="7">
        <v>198.23742852103899</v>
      </c>
      <c r="BI1111" s="7">
        <v>7.16434508568988</v>
      </c>
      <c r="BJ1111" s="7">
        <v>246.87556124827799</v>
      </c>
      <c r="BK1111" s="7">
        <v>8.9221381007690006</v>
      </c>
      <c r="BL1111" s="7">
        <v>130.269295468926</v>
      </c>
      <c r="BM1111" s="7">
        <v>4.7079615276084699</v>
      </c>
      <c r="BN1111" s="7">
        <v>653.12172521743901</v>
      </c>
      <c r="BO1111" s="7">
        <v>23.603965493944301</v>
      </c>
      <c r="BP1111" s="7">
        <v>91.952090108185104</v>
      </c>
      <c r="BQ1111" s="7">
        <v>3.32316914015848</v>
      </c>
      <c r="BR1111" s="7">
        <v>120.524026720028</v>
      </c>
      <c r="BS1111" s="7">
        <v>4.3557653314068601</v>
      </c>
      <c r="BT1111" s="7">
        <v>0</v>
      </c>
      <c r="BU1111" s="7">
        <v>0</v>
      </c>
      <c r="BV1111" s="7">
        <v>9.4330679364502394</v>
      </c>
      <c r="BW1111" s="7">
        <v>0.34091318888508299</v>
      </c>
      <c r="BX1111" s="7">
        <v>122.04502949886999</v>
      </c>
      <c r="BY1111" s="7">
        <v>4.4107347126443592</v>
      </c>
      <c r="BZ1111" s="7">
        <v>219.45407500700099</v>
      </c>
      <c r="CA1111" s="7">
        <v>7.9311194436935599</v>
      </c>
      <c r="CB1111" s="7">
        <v>12.857063321000201</v>
      </c>
      <c r="CC1111" s="7">
        <v>1.3914570693723098</v>
      </c>
      <c r="CD1111" s="7">
        <v>11.1728173103547</v>
      </c>
      <c r="CE1111" s="7">
        <v>1.2091793625925</v>
      </c>
      <c r="CF1111" s="7"/>
      <c r="CG1111" s="7"/>
      <c r="CH1111" s="7"/>
      <c r="CI1111" s="7"/>
      <c r="CJ1111" s="7"/>
      <c r="CK1111" s="7"/>
      <c r="CL1111" s="7"/>
      <c r="CM1111" s="7"/>
      <c r="CN1111" s="7"/>
      <c r="CO1111" s="7"/>
      <c r="CP1111" s="7"/>
      <c r="CQ1111" s="7"/>
      <c r="CR1111" s="7"/>
      <c r="CS1111" s="7"/>
      <c r="CT1111" s="7"/>
      <c r="CU1111" s="7"/>
      <c r="CV1111" s="7"/>
      <c r="CW1111" s="7"/>
      <c r="CX1111" s="7"/>
      <c r="CY1111" s="7"/>
      <c r="CZ1111" s="7"/>
      <c r="DA1111" s="7"/>
      <c r="DB1111" s="7"/>
      <c r="DC1111" s="7"/>
      <c r="DD1111" s="7"/>
      <c r="DE1111" s="7"/>
      <c r="DF1111" s="7"/>
      <c r="DG1111" s="7"/>
      <c r="DH1111" s="7"/>
      <c r="DI1111" s="7"/>
      <c r="DJ1111" s="7"/>
      <c r="DK1111" s="7"/>
      <c r="DL1111" s="7"/>
      <c r="DM1111" s="7"/>
      <c r="DN1111" s="7"/>
      <c r="DO1111" s="7"/>
      <c r="DP1111" s="7"/>
      <c r="DQ1111" s="7"/>
      <c r="DR1111" s="7"/>
      <c r="DS1111" s="7"/>
      <c r="DT1111" s="7"/>
      <c r="DU1111" s="7"/>
      <c r="DV1111" s="7"/>
      <c r="DW1111" s="7"/>
      <c r="DX1111" s="7"/>
      <c r="DY1111" s="7"/>
      <c r="DZ1111" s="7"/>
      <c r="EA1111" s="7"/>
      <c r="EB1111" s="7"/>
      <c r="EC1111" s="7"/>
      <c r="ED1111" s="7"/>
      <c r="EE1111" s="7"/>
      <c r="EF1111" s="7">
        <v>555</v>
      </c>
      <c r="EG1111" s="7">
        <v>665</v>
      </c>
      <c r="EH1111" s="7">
        <v>375</v>
      </c>
      <c r="EI1111" s="7">
        <v>2098</v>
      </c>
      <c r="EJ1111" s="7">
        <v>207</v>
      </c>
      <c r="EK1111" s="7">
        <v>198</v>
      </c>
      <c r="EL1111" s="7">
        <v>0</v>
      </c>
      <c r="EM1111" s="7">
        <v>12</v>
      </c>
      <c r="EN1111" s="7">
        <v>252</v>
      </c>
      <c r="EO1111" s="7">
        <v>447</v>
      </c>
      <c r="EP1111" s="7">
        <v>20</v>
      </c>
      <c r="EQ1111" s="7">
        <v>32</v>
      </c>
    </row>
    <row r="1112" spans="1:147" x14ac:dyDescent="0.35">
      <c r="A1112" s="7" t="s">
        <v>1590</v>
      </c>
      <c r="B1112" s="7" t="e" vm="1">
        <v>#VALUE!</v>
      </c>
      <c r="C1112" s="7" t="e" vm="13">
        <v>#VALUE!</v>
      </c>
      <c r="D1112" s="7">
        <v>1</v>
      </c>
      <c r="E1112" s="7">
        <v>2262</v>
      </c>
      <c r="F1112" s="7">
        <v>757</v>
      </c>
      <c r="G1112" s="7">
        <v>0</v>
      </c>
      <c r="H1112" s="7">
        <v>0</v>
      </c>
      <c r="I1112" s="7">
        <v>0</v>
      </c>
      <c r="J1112" s="7">
        <v>0</v>
      </c>
      <c r="K1112" s="7">
        <v>0</v>
      </c>
      <c r="L1112" s="7">
        <v>0</v>
      </c>
      <c r="M1112" s="7">
        <v>0</v>
      </c>
      <c r="N1112" s="7">
        <v>0</v>
      </c>
      <c r="O1112" s="7">
        <v>0</v>
      </c>
      <c r="P1112" s="7">
        <v>3.5983263598326398</v>
      </c>
      <c r="Q1112" s="7">
        <v>124519</v>
      </c>
      <c r="R1112" s="7">
        <v>0</v>
      </c>
      <c r="S1112" s="7">
        <v>1</v>
      </c>
      <c r="T1112" s="7">
        <v>0</v>
      </c>
      <c r="U1112" s="7">
        <v>1</v>
      </c>
      <c r="V1112" s="7">
        <v>0</v>
      </c>
      <c r="W1112" s="7">
        <v>0</v>
      </c>
      <c r="X1112" s="7">
        <v>0</v>
      </c>
      <c r="Y1112" s="7">
        <v>0</v>
      </c>
      <c r="Z1112" s="7">
        <v>97.160925060510607</v>
      </c>
      <c r="AA1112" s="7">
        <v>1891.0297879874699</v>
      </c>
      <c r="AB1112" s="7">
        <v>97.160925060510607</v>
      </c>
      <c r="AC1112" s="7">
        <v>12.5211563259363</v>
      </c>
      <c r="AD1112" s="7">
        <v>243.697562657297</v>
      </c>
      <c r="AE1112" s="7">
        <v>12.5211563259363</v>
      </c>
      <c r="AF1112" s="7">
        <v>1891.0297879874699</v>
      </c>
      <c r="AG1112" s="7">
        <v>83.599902209879289</v>
      </c>
      <c r="AH1112" s="7">
        <v>243.697562657297</v>
      </c>
      <c r="AI1112" s="7">
        <v>10.773543884053801</v>
      </c>
      <c r="AJ1112" s="7">
        <v>473.88147205486899</v>
      </c>
      <c r="AK1112" s="7">
        <v>20.949667199596298</v>
      </c>
      <c r="AL1112" s="7">
        <v>250.43510706350199</v>
      </c>
      <c r="AM1112" s="7">
        <v>11.0714017269453</v>
      </c>
      <c r="AN1112" s="7">
        <v>1578.7265149950999</v>
      </c>
      <c r="AO1112" s="7">
        <v>69.793391467511</v>
      </c>
      <c r="AP1112" s="7">
        <v>105.62849448062499</v>
      </c>
      <c r="AQ1112" s="7">
        <v>4.6696947162079905</v>
      </c>
      <c r="AR1112" s="7">
        <v>92.883282598108096</v>
      </c>
      <c r="AS1112" s="7">
        <v>4.1062459150357205</v>
      </c>
      <c r="AT1112" s="7">
        <v>0</v>
      </c>
      <c r="AU1112" s="7">
        <v>0</v>
      </c>
      <c r="AV1112" s="7">
        <v>0</v>
      </c>
      <c r="AW1112" s="7">
        <v>0</v>
      </c>
      <c r="AX1112" s="7">
        <v>113.79150490090301</v>
      </c>
      <c r="AY1112" s="7">
        <v>5.0305705084395402</v>
      </c>
      <c r="AZ1112" s="7">
        <v>250.539150033146</v>
      </c>
      <c r="BA1112" s="7">
        <v>11.076001327725301</v>
      </c>
      <c r="BB1112" s="7">
        <v>14.062267590547</v>
      </c>
      <c r="BC1112" s="7">
        <v>1.85763112160462</v>
      </c>
      <c r="BD1112" s="7">
        <v>28.124535181094</v>
      </c>
      <c r="BE1112" s="7">
        <v>3.7152622432092399</v>
      </c>
      <c r="BF1112" s="7">
        <v>97.160925060510607</v>
      </c>
      <c r="BG1112" s="7">
        <v>4.2953547772109006</v>
      </c>
      <c r="BH1112" s="7">
        <v>12.5211563259363</v>
      </c>
      <c r="BI1112" s="7">
        <v>0.55354360415279902</v>
      </c>
      <c r="BJ1112" s="7">
        <v>18.880059275776102</v>
      </c>
      <c r="BK1112" s="7">
        <v>0.83466221378320704</v>
      </c>
      <c r="BL1112" s="7">
        <v>8.7695759274065495</v>
      </c>
      <c r="BM1112" s="7">
        <v>0.38769124347509099</v>
      </c>
      <c r="BN1112" s="7">
        <v>85.336004674434704</v>
      </c>
      <c r="BO1112" s="7">
        <v>3.7725908344135597</v>
      </c>
      <c r="BP1112" s="7">
        <v>4.0565171241760298</v>
      </c>
      <c r="BQ1112" s="7">
        <v>0.179333206196995</v>
      </c>
      <c r="BR1112" s="7">
        <v>0.57075306773185697</v>
      </c>
      <c r="BS1112" s="7">
        <v>2.5232231111045899E-2</v>
      </c>
      <c r="BT1112" s="7">
        <v>0</v>
      </c>
      <c r="BU1112" s="7">
        <v>0</v>
      </c>
      <c r="BV1112" s="7">
        <v>0</v>
      </c>
      <c r="BW1112" s="7">
        <v>0</v>
      </c>
      <c r="BX1112" s="7">
        <v>7.1976518705487296</v>
      </c>
      <c r="BY1112" s="7">
        <v>0.31819857959985498</v>
      </c>
      <c r="BZ1112" s="7">
        <v>18.5626925006509</v>
      </c>
      <c r="CA1112" s="7">
        <v>0.820631852371834</v>
      </c>
      <c r="CB1112" s="7">
        <v>0.67127127922140095</v>
      </c>
      <c r="CC1112" s="7">
        <v>8.8675202010753101E-2</v>
      </c>
      <c r="CD1112" s="7">
        <v>1.3425425584427999</v>
      </c>
      <c r="CE1112" s="7">
        <v>0.17735040402150601</v>
      </c>
      <c r="CF1112" s="7"/>
      <c r="CG1112" s="7"/>
      <c r="CH1112" s="7"/>
      <c r="CI1112" s="7"/>
      <c r="CJ1112" s="7"/>
      <c r="CK1112" s="7"/>
      <c r="CL1112" s="7"/>
      <c r="CM1112" s="7"/>
      <c r="CN1112" s="7"/>
      <c r="CO1112" s="7"/>
      <c r="CP1112" s="7"/>
      <c r="CQ1112" s="7"/>
      <c r="CR1112" s="7"/>
      <c r="CS1112" s="7"/>
      <c r="CT1112" s="7"/>
      <c r="CU1112" s="7"/>
      <c r="CV1112" s="7"/>
      <c r="CW1112" s="7"/>
      <c r="CX1112" s="7"/>
      <c r="CY1112" s="7"/>
      <c r="CZ1112" s="7"/>
      <c r="DA1112" s="7"/>
      <c r="DB1112" s="7"/>
      <c r="DC1112" s="7"/>
      <c r="DD1112" s="7"/>
      <c r="DE1112" s="7"/>
      <c r="DF1112" s="7"/>
      <c r="DG1112" s="7"/>
      <c r="DH1112" s="7"/>
      <c r="DI1112" s="7"/>
      <c r="DJ1112" s="7"/>
      <c r="DK1112" s="7"/>
      <c r="DL1112" s="7"/>
      <c r="DM1112" s="7"/>
      <c r="DN1112" s="7"/>
      <c r="DO1112" s="7"/>
      <c r="DP1112" s="7"/>
      <c r="DQ1112" s="7"/>
      <c r="DR1112" s="7"/>
      <c r="DS1112" s="7"/>
      <c r="DT1112" s="7"/>
      <c r="DU1112" s="7"/>
      <c r="DV1112" s="7"/>
      <c r="DW1112" s="7"/>
      <c r="DX1112" s="7"/>
      <c r="DY1112" s="7"/>
      <c r="DZ1112" s="7"/>
      <c r="EA1112" s="7"/>
      <c r="EB1112" s="7"/>
      <c r="EC1112" s="7"/>
      <c r="ED1112" s="7"/>
      <c r="EE1112" s="7"/>
      <c r="EF1112" s="7">
        <v>308</v>
      </c>
      <c r="EG1112" s="7">
        <v>568</v>
      </c>
      <c r="EH1112" s="7">
        <v>307</v>
      </c>
      <c r="EI1112" s="7">
        <v>1893</v>
      </c>
      <c r="EJ1112" s="7">
        <v>130</v>
      </c>
      <c r="EK1112" s="7">
        <v>105</v>
      </c>
      <c r="EL1112" s="7">
        <v>0</v>
      </c>
      <c r="EM1112" s="7">
        <v>0</v>
      </c>
      <c r="EN1112" s="7">
        <v>134</v>
      </c>
      <c r="EO1112" s="7">
        <v>287</v>
      </c>
      <c r="EP1112" s="7">
        <v>17</v>
      </c>
      <c r="EQ1112" s="7">
        <v>34</v>
      </c>
    </row>
    <row r="1113" spans="1:147" x14ac:dyDescent="0.35">
      <c r="A1113" s="7" t="s">
        <v>1591</v>
      </c>
      <c r="B1113" s="7" t="e" vm="1">
        <v>#VALUE!</v>
      </c>
      <c r="C1113" s="7" t="e" vm="13">
        <v>#VALUE!</v>
      </c>
      <c r="D1113" s="7">
        <v>1</v>
      </c>
      <c r="E1113" s="7">
        <v>4618</v>
      </c>
      <c r="F1113" s="7">
        <v>1660</v>
      </c>
      <c r="G1113" s="7">
        <v>0</v>
      </c>
      <c r="H1113" s="7">
        <v>65</v>
      </c>
      <c r="I1113" s="7">
        <v>1.4075357297531399</v>
      </c>
      <c r="J1113" s="7">
        <v>0</v>
      </c>
      <c r="K1113" s="7">
        <v>0</v>
      </c>
      <c r="L1113" s="7">
        <v>0</v>
      </c>
      <c r="M1113" s="7">
        <v>0</v>
      </c>
      <c r="N1113" s="7">
        <v>0</v>
      </c>
      <c r="O1113" s="7">
        <v>0</v>
      </c>
      <c r="P1113" s="7">
        <v>4.6741277156023697</v>
      </c>
      <c r="Q1113" s="7">
        <v>103088</v>
      </c>
      <c r="R1113" s="7">
        <v>0</v>
      </c>
      <c r="S1113" s="7">
        <v>1</v>
      </c>
      <c r="T1113" s="7">
        <v>0</v>
      </c>
      <c r="U1113" s="7">
        <v>1</v>
      </c>
      <c r="V1113" s="7">
        <v>0</v>
      </c>
      <c r="W1113" s="7">
        <v>0</v>
      </c>
      <c r="X1113" s="7">
        <v>0</v>
      </c>
      <c r="Y1113" s="7">
        <v>0</v>
      </c>
      <c r="Z1113" s="7">
        <v>269.31246161460899</v>
      </c>
      <c r="AA1113" s="7">
        <v>2499.9961688672201</v>
      </c>
      <c r="AB1113" s="7">
        <v>269.31246161460899</v>
      </c>
      <c r="AC1113" s="7">
        <v>69.579999148845701</v>
      </c>
      <c r="AD1113" s="7">
        <v>421.95791624177599</v>
      </c>
      <c r="AE1113" s="7">
        <v>69.579999148845701</v>
      </c>
      <c r="AF1113" s="7">
        <v>2499.9961688672201</v>
      </c>
      <c r="AG1113" s="7">
        <v>54.1359066450242</v>
      </c>
      <c r="AH1113" s="7">
        <v>421.95791624177599</v>
      </c>
      <c r="AI1113" s="7">
        <v>9.1372437471151109</v>
      </c>
      <c r="AJ1113" s="7">
        <v>564.53652776620902</v>
      </c>
      <c r="AK1113" s="7">
        <v>12.2246974397187</v>
      </c>
      <c r="AL1113" s="7">
        <v>367.982827844295</v>
      </c>
      <c r="AM1113" s="7">
        <v>7.9684458173298998</v>
      </c>
      <c r="AN1113" s="7">
        <v>2040.75521999631</v>
      </c>
      <c r="AO1113" s="7">
        <v>44.1913213511544</v>
      </c>
      <c r="AP1113" s="7">
        <v>137.22780294000799</v>
      </c>
      <c r="AQ1113" s="7">
        <v>2.97158516543975</v>
      </c>
      <c r="AR1113" s="7">
        <v>140.021624515875</v>
      </c>
      <c r="AS1113" s="7">
        <v>3.0320836837564999</v>
      </c>
      <c r="AT1113" s="7">
        <v>2.0000000894069698</v>
      </c>
      <c r="AU1113" s="7">
        <v>4.3308793620765902E-2</v>
      </c>
      <c r="AV1113" s="7">
        <v>0.55155468452721801</v>
      </c>
      <c r="AW1113" s="7">
        <v>1.19435834674582E-2</v>
      </c>
      <c r="AX1113" s="7">
        <v>179.43998154252799</v>
      </c>
      <c r="AY1113" s="7">
        <v>3.8856643902669497</v>
      </c>
      <c r="AZ1113" s="7">
        <v>364.04869177734503</v>
      </c>
      <c r="BA1113" s="7">
        <v>7.883254477638479</v>
      </c>
      <c r="BB1113" s="7">
        <v>24.7800100137447</v>
      </c>
      <c r="BC1113" s="7">
        <v>1.4927716875749799</v>
      </c>
      <c r="BD1113" s="7">
        <v>13.6806926021029</v>
      </c>
      <c r="BE1113" s="7">
        <v>0.82413810856041603</v>
      </c>
      <c r="BF1113" s="7">
        <v>269.31246161460899</v>
      </c>
      <c r="BG1113" s="7">
        <v>5.8317986490820397</v>
      </c>
      <c r="BH1113" s="7">
        <v>69.579999148845701</v>
      </c>
      <c r="BI1113" s="7">
        <v>1.5067128442799</v>
      </c>
      <c r="BJ1113" s="7">
        <v>40.534448206424699</v>
      </c>
      <c r="BK1113" s="7">
        <v>0.87774898671339807</v>
      </c>
      <c r="BL1113" s="7">
        <v>22.581645756959901</v>
      </c>
      <c r="BM1113" s="7">
        <v>0.48899189599306897</v>
      </c>
      <c r="BN1113" s="7">
        <v>218.83737778663601</v>
      </c>
      <c r="BO1113" s="7">
        <v>4.7387912036950297</v>
      </c>
      <c r="BP1113" s="7">
        <v>20.077408745884899</v>
      </c>
      <c r="BQ1113" s="7">
        <v>0.43476415647217204</v>
      </c>
      <c r="BR1113" s="7">
        <v>10.6244893670082</v>
      </c>
      <c r="BS1113" s="7">
        <v>0.23006689837609798</v>
      </c>
      <c r="BT1113" s="7">
        <v>0</v>
      </c>
      <c r="BU1113" s="7">
        <v>0</v>
      </c>
      <c r="BV1113" s="7">
        <v>0</v>
      </c>
      <c r="BW1113" s="7">
        <v>0</v>
      </c>
      <c r="BX1113" s="7">
        <v>19.773180723190301</v>
      </c>
      <c r="BY1113" s="7">
        <v>0.42817628244240602</v>
      </c>
      <c r="BZ1113" s="7">
        <v>61.2292047739029</v>
      </c>
      <c r="CA1113" s="7">
        <v>1.32588143728677</v>
      </c>
      <c r="CB1113" s="7">
        <v>1.93485625833273</v>
      </c>
      <c r="CC1113" s="7">
        <v>0.11655760592365801</v>
      </c>
      <c r="CD1113" s="7">
        <v>1.23116407264024</v>
      </c>
      <c r="CE1113" s="7">
        <v>7.4166510400014499E-2</v>
      </c>
      <c r="CF1113" s="7"/>
      <c r="CG1113" s="7"/>
      <c r="CH1113" s="7"/>
      <c r="CI1113" s="7"/>
      <c r="CJ1113" s="7"/>
      <c r="CK1113" s="7"/>
      <c r="CL1113" s="7"/>
      <c r="CM1113" s="7"/>
      <c r="CN1113" s="7"/>
      <c r="CO1113" s="7"/>
      <c r="CP1113" s="7"/>
      <c r="CQ1113" s="7"/>
      <c r="CR1113" s="7"/>
      <c r="CS1113" s="7"/>
      <c r="CT1113" s="7"/>
      <c r="CU1113" s="7"/>
      <c r="CV1113" s="7"/>
      <c r="CW1113" s="7"/>
      <c r="CX1113" s="7"/>
      <c r="CY1113" s="7"/>
      <c r="CZ1113" s="7"/>
      <c r="DA1113" s="7"/>
      <c r="DB1113" s="7"/>
      <c r="DC1113" s="7"/>
      <c r="DD1113" s="7"/>
      <c r="DE1113" s="7"/>
      <c r="DF1113" s="7"/>
      <c r="DG1113" s="7"/>
      <c r="DH1113" s="7"/>
      <c r="DI1113" s="7"/>
      <c r="DJ1113" s="7"/>
      <c r="DK1113" s="7"/>
      <c r="DL1113" s="7"/>
      <c r="DM1113" s="7"/>
      <c r="DN1113" s="7"/>
      <c r="DO1113" s="7"/>
      <c r="DP1113" s="7"/>
      <c r="DQ1113" s="7"/>
      <c r="DR1113" s="7"/>
      <c r="DS1113" s="7"/>
      <c r="DT1113" s="7"/>
      <c r="DU1113" s="7"/>
      <c r="DV1113" s="7"/>
      <c r="DW1113" s="7"/>
      <c r="DX1113" s="7"/>
      <c r="DY1113" s="7"/>
      <c r="DZ1113" s="7"/>
      <c r="EA1113" s="7"/>
      <c r="EB1113" s="7"/>
      <c r="EC1113" s="7"/>
      <c r="ED1113" s="7"/>
      <c r="EE1113" s="7"/>
      <c r="EF1113" s="7">
        <v>734</v>
      </c>
      <c r="EG1113" s="7">
        <v>1005</v>
      </c>
      <c r="EH1113" s="7">
        <v>758</v>
      </c>
      <c r="EI1113" s="7">
        <v>3531</v>
      </c>
      <c r="EJ1113" s="7">
        <v>434</v>
      </c>
      <c r="EK1113" s="7">
        <v>250</v>
      </c>
      <c r="EL1113" s="7">
        <v>2</v>
      </c>
      <c r="EM1113" s="7">
        <v>6</v>
      </c>
      <c r="EN1113" s="7">
        <v>395</v>
      </c>
      <c r="EO1113" s="7">
        <v>703</v>
      </c>
      <c r="EP1113" s="7">
        <v>88</v>
      </c>
      <c r="EQ1113" s="7">
        <v>26</v>
      </c>
    </row>
    <row r="1114" spans="1:147" x14ac:dyDescent="0.35">
      <c r="A1114" s="7" t="s">
        <v>1592</v>
      </c>
      <c r="B1114" s="7" t="e" vm="1">
        <v>#VALUE!</v>
      </c>
      <c r="C1114" s="7" t="e" vm="13">
        <v>#VALUE!</v>
      </c>
      <c r="D1114" s="7">
        <v>1</v>
      </c>
      <c r="E1114" s="7">
        <v>2529</v>
      </c>
      <c r="F1114" s="7">
        <v>866</v>
      </c>
      <c r="G1114" s="7">
        <v>0</v>
      </c>
      <c r="H1114" s="7">
        <v>0</v>
      </c>
      <c r="I1114" s="7">
        <v>0</v>
      </c>
      <c r="J1114" s="7">
        <v>0</v>
      </c>
      <c r="K1114" s="7">
        <v>0</v>
      </c>
      <c r="L1114" s="7">
        <v>0</v>
      </c>
      <c r="M1114" s="7">
        <v>0</v>
      </c>
      <c r="N1114" s="7">
        <v>0</v>
      </c>
      <c r="O1114" s="7">
        <v>0</v>
      </c>
      <c r="P1114" s="7">
        <v>1.9708316909735901</v>
      </c>
      <c r="Q1114" s="7">
        <v>115357</v>
      </c>
      <c r="R1114" s="7">
        <v>0</v>
      </c>
      <c r="S1114" s="7">
        <v>1</v>
      </c>
      <c r="T1114" s="7">
        <v>0</v>
      </c>
      <c r="U1114" s="7">
        <v>1</v>
      </c>
      <c r="V1114" s="7">
        <v>0</v>
      </c>
      <c r="W1114" s="7">
        <v>0</v>
      </c>
      <c r="X1114" s="7">
        <v>0</v>
      </c>
      <c r="Y1114" s="7">
        <v>0</v>
      </c>
      <c r="Z1114" s="7">
        <v>166.02808829397</v>
      </c>
      <c r="AA1114" s="7">
        <v>2442.7429049871898</v>
      </c>
      <c r="AB1114" s="7">
        <v>166.02808829397</v>
      </c>
      <c r="AC1114" s="7">
        <v>13.6120783134829</v>
      </c>
      <c r="AD1114" s="7">
        <v>200.27218145038901</v>
      </c>
      <c r="AE1114" s="7">
        <v>13.6120783134829</v>
      </c>
      <c r="AF1114" s="7">
        <v>2442.7429049871898</v>
      </c>
      <c r="AG1114" s="7">
        <v>96.589280545163504</v>
      </c>
      <c r="AH1114" s="7">
        <v>200.27218145038901</v>
      </c>
      <c r="AI1114" s="7">
        <v>7.9190265500351602</v>
      </c>
      <c r="AJ1114" s="7">
        <v>582.13426187308505</v>
      </c>
      <c r="AK1114" s="7">
        <v>23.0183575276032</v>
      </c>
      <c r="AL1114" s="7">
        <v>376.32483098842198</v>
      </c>
      <c r="AM1114" s="7">
        <v>14.880380822001699</v>
      </c>
      <c r="AN1114" s="7">
        <v>1899.28651371971</v>
      </c>
      <c r="AO1114" s="7">
        <v>75.100297102400503</v>
      </c>
      <c r="AP1114" s="7">
        <v>159.544172611204</v>
      </c>
      <c r="AQ1114" s="7">
        <v>6.3085872918625494</v>
      </c>
      <c r="AR1114" s="7">
        <v>236.16699944553</v>
      </c>
      <c r="AS1114" s="7">
        <v>9.3383550591352193</v>
      </c>
      <c r="AT1114" s="7">
        <v>0</v>
      </c>
      <c r="AU1114" s="7">
        <v>0</v>
      </c>
      <c r="AV1114" s="7">
        <v>18.999999430030599</v>
      </c>
      <c r="AW1114" s="7">
        <v>0.75128507038476</v>
      </c>
      <c r="AX1114" s="7">
        <v>128.74522613990101</v>
      </c>
      <c r="AY1114" s="7">
        <v>5.0907562728312099</v>
      </c>
      <c r="AZ1114" s="7">
        <v>190.84049752715501</v>
      </c>
      <c r="BA1114" s="7">
        <v>7.5460853114731208</v>
      </c>
      <c r="BB1114" s="7">
        <v>22.7962871268101</v>
      </c>
      <c r="BC1114" s="7">
        <v>2.63236571903118</v>
      </c>
      <c r="BD1114" s="7">
        <v>9.9114291643272701</v>
      </c>
      <c r="BE1114" s="7">
        <v>1.1445068319084599</v>
      </c>
      <c r="BF1114" s="7">
        <v>166.02808829397</v>
      </c>
      <c r="BG1114" s="7">
        <v>6.5649698811375901</v>
      </c>
      <c r="BH1114" s="7">
        <v>13.6120783134829</v>
      </c>
      <c r="BI1114" s="7">
        <v>0.53823955371620902</v>
      </c>
      <c r="BJ1114" s="7">
        <v>42.912219781428597</v>
      </c>
      <c r="BK1114" s="7">
        <v>1.6968058434728601</v>
      </c>
      <c r="BL1114" s="7">
        <v>16.464430388994501</v>
      </c>
      <c r="BM1114" s="7">
        <v>0.65102532182659201</v>
      </c>
      <c r="BN1114" s="7">
        <v>85.547245457768398</v>
      </c>
      <c r="BO1114" s="7">
        <v>3.3826510659457703</v>
      </c>
      <c r="BP1114" s="7">
        <v>23.081700578331901</v>
      </c>
      <c r="BQ1114" s="7">
        <v>0.91268092441012005</v>
      </c>
      <c r="BR1114" s="7">
        <v>38.805471559986501</v>
      </c>
      <c r="BS1114" s="7">
        <v>1.53441959509634</v>
      </c>
      <c r="BT1114" s="7">
        <v>0</v>
      </c>
      <c r="BU1114" s="7">
        <v>0</v>
      </c>
      <c r="BV1114" s="7">
        <v>3.00594443082809</v>
      </c>
      <c r="BW1114" s="7">
        <v>0.11885901268596699</v>
      </c>
      <c r="BX1114" s="7">
        <v>15.587729468941699</v>
      </c>
      <c r="BY1114" s="7">
        <v>0.61635940960623492</v>
      </c>
      <c r="BZ1114" s="7">
        <v>12.5955030113691</v>
      </c>
      <c r="CA1114" s="7">
        <v>0.49804282369984804</v>
      </c>
      <c r="CB1114" s="7">
        <v>1.49420163448667</v>
      </c>
      <c r="CC1114" s="7">
        <v>0.17254060444418801</v>
      </c>
      <c r="CD1114" s="7">
        <v>0.64965287176164599</v>
      </c>
      <c r="CE1114" s="7">
        <v>7.50176526283656E-2</v>
      </c>
      <c r="CF1114" s="7"/>
      <c r="CG1114" s="7"/>
      <c r="CH1114" s="7"/>
      <c r="CI1114" s="7"/>
      <c r="CJ1114" s="7"/>
      <c r="CK1114" s="7"/>
      <c r="CL1114" s="7"/>
      <c r="CM1114" s="7"/>
      <c r="CN1114" s="7"/>
      <c r="CO1114" s="7"/>
      <c r="CP1114" s="7"/>
      <c r="CQ1114" s="7"/>
      <c r="CR1114" s="7"/>
      <c r="CS1114" s="7"/>
      <c r="CT1114" s="7"/>
      <c r="CU1114" s="7"/>
      <c r="CV1114" s="7"/>
      <c r="CW1114" s="7"/>
      <c r="CX1114" s="7"/>
      <c r="CY1114" s="7"/>
      <c r="CZ1114" s="7"/>
      <c r="DA1114" s="7"/>
      <c r="DB1114" s="7"/>
      <c r="DC1114" s="7"/>
      <c r="DD1114" s="7"/>
      <c r="DE1114" s="7"/>
      <c r="DF1114" s="7"/>
      <c r="DG1114" s="7"/>
      <c r="DH1114" s="7"/>
      <c r="DI1114" s="7"/>
      <c r="DJ1114" s="7"/>
      <c r="DK1114" s="7"/>
      <c r="DL1114" s="7"/>
      <c r="DM1114" s="7"/>
      <c r="DN1114" s="7"/>
      <c r="DO1114" s="7"/>
      <c r="DP1114" s="7"/>
      <c r="DQ1114" s="7"/>
      <c r="DR1114" s="7"/>
      <c r="DS1114" s="7"/>
      <c r="DT1114" s="7"/>
      <c r="DU1114" s="7"/>
      <c r="DV1114" s="7"/>
      <c r="DW1114" s="7"/>
      <c r="DX1114" s="7"/>
      <c r="DY1114" s="7"/>
      <c r="DZ1114" s="7"/>
      <c r="EA1114" s="7"/>
      <c r="EB1114" s="7"/>
      <c r="EC1114" s="7"/>
      <c r="ED1114" s="7"/>
      <c r="EE1114" s="7"/>
      <c r="EF1114" s="7">
        <v>208</v>
      </c>
      <c r="EG1114" s="7">
        <v>603</v>
      </c>
      <c r="EH1114" s="7">
        <v>394</v>
      </c>
      <c r="EI1114" s="7">
        <v>1974</v>
      </c>
      <c r="EJ1114" s="7">
        <v>163</v>
      </c>
      <c r="EK1114" s="7">
        <v>243</v>
      </c>
      <c r="EL1114" s="7">
        <v>0</v>
      </c>
      <c r="EM1114" s="7">
        <v>19</v>
      </c>
      <c r="EN1114" s="7">
        <v>130</v>
      </c>
      <c r="EO1114" s="7">
        <v>194</v>
      </c>
      <c r="EP1114" s="7">
        <v>23</v>
      </c>
      <c r="EQ1114" s="7">
        <v>10</v>
      </c>
    </row>
    <row r="1115" spans="1:147" x14ac:dyDescent="0.35">
      <c r="A1115" s="7" t="s">
        <v>1593</v>
      </c>
      <c r="B1115" s="7" t="e" vm="1">
        <v>#VALUE!</v>
      </c>
      <c r="C1115" s="7" t="e" vm="13">
        <v>#VALUE!</v>
      </c>
      <c r="D1115" s="7">
        <v>1</v>
      </c>
      <c r="E1115" s="7">
        <v>7490</v>
      </c>
      <c r="F1115" s="7">
        <v>2428</v>
      </c>
      <c r="G1115" s="7">
        <v>0</v>
      </c>
      <c r="H1115" s="7">
        <v>231</v>
      </c>
      <c r="I1115" s="7">
        <v>3.08411214953271</v>
      </c>
      <c r="J1115" s="7">
        <v>0</v>
      </c>
      <c r="K1115" s="7">
        <v>0</v>
      </c>
      <c r="L1115" s="7">
        <v>0</v>
      </c>
      <c r="M1115" s="7">
        <v>0</v>
      </c>
      <c r="N1115" s="7">
        <v>0</v>
      </c>
      <c r="O1115" s="7">
        <v>0</v>
      </c>
      <c r="P1115" s="7">
        <v>1.5846994535519101</v>
      </c>
      <c r="Q1115" s="7">
        <v>107632</v>
      </c>
      <c r="R1115" s="7">
        <v>1</v>
      </c>
      <c r="S1115" s="7">
        <v>1</v>
      </c>
      <c r="T1115" s="7">
        <v>1</v>
      </c>
      <c r="U1115" s="7">
        <v>1</v>
      </c>
      <c r="V1115" s="7">
        <v>1</v>
      </c>
      <c r="W1115" s="7">
        <v>0</v>
      </c>
      <c r="X1115" s="7">
        <v>0</v>
      </c>
      <c r="Y1115" s="7">
        <v>0</v>
      </c>
      <c r="Z1115" s="7">
        <v>1765.15560938418</v>
      </c>
      <c r="AA1115" s="7">
        <v>5790.2558100343404</v>
      </c>
      <c r="AB1115" s="7">
        <v>1765.15560938418</v>
      </c>
      <c r="AC1115" s="7">
        <v>365.04779706243397</v>
      </c>
      <c r="AD1115" s="7">
        <v>746.774555054384</v>
      </c>
      <c r="AE1115" s="7">
        <v>365.04779706243397</v>
      </c>
      <c r="AF1115" s="7">
        <v>5790.2558100343404</v>
      </c>
      <c r="AG1115" s="7">
        <v>77.30648611527829</v>
      </c>
      <c r="AH1115" s="7">
        <v>746.774555054384</v>
      </c>
      <c r="AI1115" s="7">
        <v>9.9702877844377102</v>
      </c>
      <c r="AJ1115" s="7">
        <v>1316.5833234132199</v>
      </c>
      <c r="AK1115" s="7">
        <v>17.577881487492999</v>
      </c>
      <c r="AL1115" s="7">
        <v>697.09510954574603</v>
      </c>
      <c r="AM1115" s="7">
        <v>9.3070108083544199</v>
      </c>
      <c r="AN1115" s="7">
        <v>2966.8158835679401</v>
      </c>
      <c r="AO1115" s="7">
        <v>39.610358926140798</v>
      </c>
      <c r="AP1115" s="7">
        <v>629.32194883449097</v>
      </c>
      <c r="AQ1115" s="7">
        <v>8.4021622007275205</v>
      </c>
      <c r="AR1115" s="7">
        <v>1629.5626405320399</v>
      </c>
      <c r="AS1115" s="7">
        <v>21.756510554499801</v>
      </c>
      <c r="AT1115" s="7">
        <v>4.9999997325940102</v>
      </c>
      <c r="AU1115" s="7">
        <v>6.6755670662136307E-2</v>
      </c>
      <c r="AV1115" s="7">
        <v>30.112461445620301</v>
      </c>
      <c r="AW1115" s="7">
        <v>0.40203553331936298</v>
      </c>
      <c r="AX1115" s="7">
        <v>529.44288962590701</v>
      </c>
      <c r="AY1115" s="7">
        <v>7.0686634128959493</v>
      </c>
      <c r="AZ1115" s="7">
        <v>664.906992215434</v>
      </c>
      <c r="BA1115" s="7">
        <v>8.8772629134236904</v>
      </c>
      <c r="BB1115" s="7">
        <v>33.375863824425302</v>
      </c>
      <c r="BC1115" s="7">
        <v>1.3746237159977499</v>
      </c>
      <c r="BD1115" s="7">
        <v>43.829401425199002</v>
      </c>
      <c r="BE1115" s="7">
        <v>1.80516480334427</v>
      </c>
      <c r="BF1115" s="7">
        <v>1765.15560938418</v>
      </c>
      <c r="BG1115" s="7">
        <v>23.566830565876902</v>
      </c>
      <c r="BH1115" s="7">
        <v>365.04779706243397</v>
      </c>
      <c r="BI1115" s="7">
        <v>4.8738023639844394</v>
      </c>
      <c r="BJ1115" s="7">
        <v>436.64657743461402</v>
      </c>
      <c r="BK1115" s="7">
        <v>5.8297273355756198</v>
      </c>
      <c r="BL1115" s="7">
        <v>169.70774649456101</v>
      </c>
      <c r="BM1115" s="7">
        <v>2.2657910079380699</v>
      </c>
      <c r="BN1115" s="7">
        <v>874.48342553898703</v>
      </c>
      <c r="BO1115" s="7">
        <v>11.675346135367</v>
      </c>
      <c r="BP1115" s="7">
        <v>240.99043085146701</v>
      </c>
      <c r="BQ1115" s="7">
        <v>3.2174957390048995</v>
      </c>
      <c r="BR1115" s="7">
        <v>382.53841018676798</v>
      </c>
      <c r="BS1115" s="7">
        <v>5.1073218983547104</v>
      </c>
      <c r="BT1115" s="7">
        <v>0.63367161527275995</v>
      </c>
      <c r="BU1115" s="7">
        <v>8.4602351838819791E-3</v>
      </c>
      <c r="BV1115" s="7">
        <v>15.6476088687778</v>
      </c>
      <c r="BW1115" s="7">
        <v>0.208913336031746</v>
      </c>
      <c r="BX1115" s="7">
        <v>250.86206663399901</v>
      </c>
      <c r="BY1115" s="7">
        <v>3.3492932794926502</v>
      </c>
      <c r="BZ1115" s="7">
        <v>305.96691376715899</v>
      </c>
      <c r="CA1115" s="7">
        <v>4.0850055242611303</v>
      </c>
      <c r="CB1115" s="7">
        <v>18.6875280886889</v>
      </c>
      <c r="CC1115" s="7">
        <v>0.76966754895753098</v>
      </c>
      <c r="CD1115" s="7">
        <v>13.9509382171673</v>
      </c>
      <c r="CE1115" s="7">
        <v>0.57458559378777907</v>
      </c>
      <c r="CF1115" s="7"/>
      <c r="CG1115" s="7"/>
      <c r="CH1115" s="7"/>
      <c r="CI1115" s="7"/>
      <c r="CJ1115" s="7"/>
      <c r="CK1115" s="7"/>
      <c r="CL1115" s="7"/>
      <c r="CM1115" s="7"/>
      <c r="CN1115" s="7"/>
      <c r="CO1115" s="7"/>
      <c r="CP1115" s="7"/>
      <c r="CQ1115" s="7"/>
      <c r="CR1115" s="7"/>
      <c r="CS1115" s="7"/>
      <c r="CT1115" s="7"/>
      <c r="CU1115" s="7"/>
      <c r="CV1115" s="7"/>
      <c r="CW1115" s="7"/>
      <c r="CX1115" s="7"/>
      <c r="CY1115" s="7"/>
      <c r="CZ1115" s="7"/>
      <c r="DA1115" s="7"/>
      <c r="DB1115" s="7"/>
      <c r="DC1115" s="7"/>
      <c r="DD1115" s="7"/>
      <c r="DE1115" s="7"/>
      <c r="DF1115" s="7"/>
      <c r="DG1115" s="7"/>
      <c r="DH1115" s="7"/>
      <c r="DI1115" s="7"/>
      <c r="DJ1115" s="7"/>
      <c r="DK1115" s="7"/>
      <c r="DL1115" s="7"/>
      <c r="DM1115" s="7"/>
      <c r="DN1115" s="7"/>
      <c r="DO1115" s="7"/>
      <c r="DP1115" s="7"/>
      <c r="DQ1115" s="7"/>
      <c r="DR1115" s="7"/>
      <c r="DS1115" s="7"/>
      <c r="DT1115" s="7"/>
      <c r="DU1115" s="7"/>
      <c r="DV1115" s="7"/>
      <c r="DW1115" s="7"/>
      <c r="DX1115" s="7"/>
      <c r="DY1115" s="7"/>
      <c r="DZ1115" s="7"/>
      <c r="EA1115" s="7"/>
      <c r="EB1115" s="7"/>
      <c r="EC1115" s="7"/>
      <c r="ED1115" s="7"/>
      <c r="EE1115" s="7"/>
      <c r="EF1115" s="7">
        <v>818</v>
      </c>
      <c r="EG1115" s="7">
        <v>1675</v>
      </c>
      <c r="EH1115" s="7">
        <v>874</v>
      </c>
      <c r="EI1115" s="7">
        <v>3554</v>
      </c>
      <c r="EJ1115" s="7">
        <v>815</v>
      </c>
      <c r="EK1115" s="7">
        <v>2471</v>
      </c>
      <c r="EL1115" s="7">
        <v>5</v>
      </c>
      <c r="EM1115" s="7">
        <v>41</v>
      </c>
      <c r="EN1115" s="7">
        <v>604</v>
      </c>
      <c r="EO1115" s="7">
        <v>768</v>
      </c>
      <c r="EP1115" s="7">
        <v>43</v>
      </c>
      <c r="EQ1115" s="7">
        <v>60</v>
      </c>
    </row>
    <row r="1116" spans="1:147" x14ac:dyDescent="0.35">
      <c r="A1116" s="7" t="s">
        <v>1594</v>
      </c>
      <c r="B1116" s="7" t="e" vm="1">
        <v>#VALUE!</v>
      </c>
      <c r="C1116" s="7" t="e" vm="13">
        <v>#VALUE!</v>
      </c>
      <c r="D1116" s="7">
        <v>1</v>
      </c>
      <c r="E1116" s="7">
        <v>4513</v>
      </c>
      <c r="F1116" s="7">
        <v>1947</v>
      </c>
      <c r="G1116" s="7">
        <v>0</v>
      </c>
      <c r="H1116" s="7">
        <v>0</v>
      </c>
      <c r="I1116" s="7">
        <v>0</v>
      </c>
      <c r="J1116" s="7">
        <v>0</v>
      </c>
      <c r="K1116" s="7">
        <v>0</v>
      </c>
      <c r="L1116" s="7">
        <v>0</v>
      </c>
      <c r="M1116" s="7">
        <v>0</v>
      </c>
      <c r="N1116" s="7">
        <v>1</v>
      </c>
      <c r="O1116" s="7">
        <v>0</v>
      </c>
      <c r="P1116" s="7">
        <v>7.0937707825315899</v>
      </c>
      <c r="Q1116" s="7">
        <v>106930</v>
      </c>
      <c r="R1116" s="7">
        <v>0</v>
      </c>
      <c r="S1116" s="7">
        <v>1</v>
      </c>
      <c r="T1116" s="7">
        <v>0</v>
      </c>
      <c r="U1116" s="7">
        <v>1</v>
      </c>
      <c r="V1116" s="7">
        <v>0</v>
      </c>
      <c r="W1116" s="7">
        <v>0</v>
      </c>
      <c r="X1116" s="7">
        <v>0</v>
      </c>
      <c r="Y1116" s="7">
        <v>1</v>
      </c>
      <c r="Z1116" s="7">
        <v>114.532989680767</v>
      </c>
      <c r="AA1116" s="7">
        <v>1747.9292421788</v>
      </c>
      <c r="AB1116" s="7">
        <v>114.532989680767</v>
      </c>
      <c r="AC1116" s="7">
        <v>31.588158011436501</v>
      </c>
      <c r="AD1116" s="7">
        <v>462.93435956723999</v>
      </c>
      <c r="AE1116" s="7">
        <v>31.588158011436501</v>
      </c>
      <c r="AF1116" s="7">
        <v>1747.9292421788</v>
      </c>
      <c r="AG1116" s="7">
        <v>38.730982543292704</v>
      </c>
      <c r="AH1116" s="7">
        <v>462.93435956723999</v>
      </c>
      <c r="AI1116" s="7">
        <v>10.2577965780465</v>
      </c>
      <c r="AJ1116" s="7">
        <v>249.329780377448</v>
      </c>
      <c r="AK1116" s="7">
        <v>5.5247015372800305</v>
      </c>
      <c r="AL1116" s="7">
        <v>123.320111352019</v>
      </c>
      <c r="AM1116" s="7">
        <v>2.7325528772882599</v>
      </c>
      <c r="AN1116" s="7">
        <v>581.05286079645202</v>
      </c>
      <c r="AO1116" s="7">
        <v>12.875091087889501</v>
      </c>
      <c r="AP1116" s="7">
        <v>107.249033598229</v>
      </c>
      <c r="AQ1116" s="7">
        <v>2.37644656765409</v>
      </c>
      <c r="AR1116" s="7">
        <v>982.78783785551798</v>
      </c>
      <c r="AS1116" s="7">
        <v>21.776818919909498</v>
      </c>
      <c r="AT1116" s="7">
        <v>0</v>
      </c>
      <c r="AU1116" s="7">
        <v>0</v>
      </c>
      <c r="AV1116" s="7">
        <v>3.63913380354643</v>
      </c>
      <c r="AW1116" s="7">
        <v>8.0636689642065801E-2</v>
      </c>
      <c r="AX1116" s="7">
        <v>73.200373852625503</v>
      </c>
      <c r="AY1116" s="7">
        <v>1.62198922784457</v>
      </c>
      <c r="AZ1116" s="7">
        <v>76.116678326856302</v>
      </c>
      <c r="BA1116" s="7">
        <v>1.6866093136905898</v>
      </c>
      <c r="BB1116" s="7">
        <v>185.54801136639401</v>
      </c>
      <c r="BC1116" s="7">
        <v>9.5299440866150213</v>
      </c>
      <c r="BD1116" s="7">
        <v>45.792426849715397</v>
      </c>
      <c r="BE1116" s="7">
        <v>2.3519479635190197</v>
      </c>
      <c r="BF1116" s="7">
        <v>114.532989680767</v>
      </c>
      <c r="BG1116" s="7">
        <v>2.5378459933695301</v>
      </c>
      <c r="BH1116" s="7">
        <v>31.588158011436501</v>
      </c>
      <c r="BI1116" s="7">
        <v>0.699937026621681</v>
      </c>
      <c r="BJ1116" s="7">
        <v>17.251830048859102</v>
      </c>
      <c r="BK1116" s="7">
        <v>0.38226966649366501</v>
      </c>
      <c r="BL1116" s="7">
        <v>19.647917628288301</v>
      </c>
      <c r="BM1116" s="7">
        <v>0.43536267733853895</v>
      </c>
      <c r="BN1116" s="7">
        <v>52.234709084034002</v>
      </c>
      <c r="BO1116" s="7">
        <v>1.15742763314943</v>
      </c>
      <c r="BP1116" s="7">
        <v>8.6259150244295597</v>
      </c>
      <c r="BQ1116" s="7">
        <v>0.191134833246833</v>
      </c>
      <c r="BR1116" s="7">
        <v>49.359402686357498</v>
      </c>
      <c r="BS1116" s="7">
        <v>1.09371599127759</v>
      </c>
      <c r="BT1116" s="7">
        <v>0</v>
      </c>
      <c r="BU1116" s="7">
        <v>0</v>
      </c>
      <c r="BV1116" s="7">
        <v>0</v>
      </c>
      <c r="BW1116" s="7">
        <v>0</v>
      </c>
      <c r="BX1116" s="7">
        <v>4.3129575122147799</v>
      </c>
      <c r="BY1116" s="7">
        <v>9.5567416623416307E-2</v>
      </c>
      <c r="BZ1116" s="7">
        <v>3.5941313430666901</v>
      </c>
      <c r="CA1116" s="7">
        <v>7.9639515689490195E-2</v>
      </c>
      <c r="CB1116" s="7">
        <v>14.6020401641726</v>
      </c>
      <c r="CC1116" s="7">
        <v>0.74997638234066</v>
      </c>
      <c r="CD1116" s="7">
        <v>3.4923797585070102</v>
      </c>
      <c r="CE1116" s="7">
        <v>0.17937235534191098</v>
      </c>
      <c r="CF1116" s="7"/>
      <c r="CG1116" s="7"/>
      <c r="CH1116" s="7"/>
      <c r="CI1116" s="7"/>
      <c r="CJ1116" s="7"/>
      <c r="CK1116" s="7"/>
      <c r="CL1116" s="7"/>
      <c r="CM1116" s="7"/>
      <c r="CN1116" s="7"/>
      <c r="CO1116" s="7"/>
      <c r="CP1116" s="7"/>
      <c r="CQ1116" s="7"/>
      <c r="CR1116" s="7"/>
      <c r="CS1116" s="7"/>
      <c r="CT1116" s="7"/>
      <c r="CU1116" s="7"/>
      <c r="CV1116" s="7"/>
      <c r="CW1116" s="7"/>
      <c r="CX1116" s="7"/>
      <c r="CY1116" s="7"/>
      <c r="CZ1116" s="7"/>
      <c r="DA1116" s="7"/>
      <c r="DB1116" s="7"/>
      <c r="DC1116" s="7"/>
      <c r="DD1116" s="7"/>
      <c r="DE1116" s="7"/>
      <c r="DF1116" s="7"/>
      <c r="DG1116" s="7"/>
      <c r="DH1116" s="7"/>
      <c r="DI1116" s="7"/>
      <c r="DJ1116" s="7"/>
      <c r="DK1116" s="7"/>
      <c r="DL1116" s="7"/>
      <c r="DM1116" s="7"/>
      <c r="DN1116" s="7"/>
      <c r="DO1116" s="7"/>
      <c r="DP1116" s="7"/>
      <c r="DQ1116" s="7"/>
      <c r="DR1116" s="7"/>
      <c r="DS1116" s="7"/>
      <c r="DT1116" s="7"/>
      <c r="DU1116" s="7"/>
      <c r="DV1116" s="7"/>
      <c r="DW1116" s="7"/>
      <c r="DX1116" s="7"/>
      <c r="DY1116" s="7"/>
      <c r="DZ1116" s="7"/>
      <c r="EA1116" s="7"/>
      <c r="EB1116" s="7"/>
      <c r="EC1116" s="7"/>
      <c r="ED1116" s="7"/>
      <c r="EE1116" s="7"/>
      <c r="EF1116" s="7">
        <v>800</v>
      </c>
      <c r="EG1116" s="7">
        <v>843</v>
      </c>
      <c r="EH1116" s="7">
        <v>398</v>
      </c>
      <c r="EI1116" s="7">
        <v>2772</v>
      </c>
      <c r="EJ1116" s="7">
        <v>192</v>
      </c>
      <c r="EK1116" s="7">
        <v>1336</v>
      </c>
      <c r="EL1116" s="7">
        <v>1</v>
      </c>
      <c r="EM1116" s="7">
        <v>7</v>
      </c>
      <c r="EN1116" s="7">
        <v>205</v>
      </c>
      <c r="EO1116" s="7">
        <v>240</v>
      </c>
      <c r="EP1116" s="7">
        <v>254</v>
      </c>
      <c r="EQ1116" s="7">
        <v>114</v>
      </c>
    </row>
    <row r="1117" spans="1:147" x14ac:dyDescent="0.35">
      <c r="A1117" s="7" t="s">
        <v>1595</v>
      </c>
      <c r="B1117" s="7" t="e" vm="1">
        <v>#VALUE!</v>
      </c>
      <c r="C1117" s="7" t="e" vm="13">
        <v>#VALUE!</v>
      </c>
      <c r="D1117" s="7">
        <v>1</v>
      </c>
      <c r="E1117" s="7">
        <v>5381</v>
      </c>
      <c r="F1117" s="7">
        <v>2120</v>
      </c>
      <c r="G1117" s="7">
        <v>0</v>
      </c>
      <c r="H1117" s="7">
        <v>6</v>
      </c>
      <c r="I1117" s="7">
        <v>0.11150343802267236</v>
      </c>
      <c r="J1117" s="7">
        <v>0</v>
      </c>
      <c r="K1117" s="7">
        <v>0</v>
      </c>
      <c r="L1117" s="7">
        <v>0</v>
      </c>
      <c r="M1117" s="7">
        <v>0</v>
      </c>
      <c r="N1117" s="7">
        <v>0</v>
      </c>
      <c r="O1117" s="7">
        <v>0</v>
      </c>
      <c r="P1117" s="7">
        <v>12.304028577098599</v>
      </c>
      <c r="Q1117" s="7">
        <v>84730</v>
      </c>
      <c r="R1117" s="7">
        <v>0</v>
      </c>
      <c r="S1117" s="7">
        <v>1</v>
      </c>
      <c r="T1117" s="7">
        <v>0</v>
      </c>
      <c r="U1117" s="7">
        <v>1</v>
      </c>
      <c r="V1117" s="7">
        <v>0</v>
      </c>
      <c r="W1117" s="7">
        <v>0</v>
      </c>
      <c r="X1117" s="7">
        <v>0</v>
      </c>
      <c r="Y1117" s="7">
        <v>0</v>
      </c>
      <c r="Z1117" s="7"/>
      <c r="AA1117" s="7">
        <v>812.03629666566803</v>
      </c>
      <c r="AB1117" s="7"/>
      <c r="AC1117" s="7"/>
      <c r="AD1117" s="7">
        <v>285.99353066086798</v>
      </c>
      <c r="AE1117" s="7"/>
      <c r="AF1117" s="7">
        <v>812.03629666566803</v>
      </c>
      <c r="AG1117" s="7">
        <v>15.090806479570102</v>
      </c>
      <c r="AH1117" s="7">
        <v>285.99353066086798</v>
      </c>
      <c r="AI1117" s="7">
        <v>5.3148769868215497</v>
      </c>
      <c r="AJ1117" s="7">
        <v>197.25206762552301</v>
      </c>
      <c r="AK1117" s="7">
        <v>3.6657139495544095</v>
      </c>
      <c r="AL1117" s="7">
        <v>72.302915818989305</v>
      </c>
      <c r="AM1117" s="7">
        <v>1.3436706154801901</v>
      </c>
      <c r="AN1117" s="7">
        <v>281.99755211174499</v>
      </c>
      <c r="AO1117" s="7">
        <v>5.24061609573954</v>
      </c>
      <c r="AP1117" s="7">
        <v>178.99574375152599</v>
      </c>
      <c r="AQ1117" s="7">
        <v>3.3264401366200702</v>
      </c>
      <c r="AR1117" s="7">
        <v>306.51538226194702</v>
      </c>
      <c r="AS1117" s="7">
        <v>5.6962531548401207</v>
      </c>
      <c r="AT1117" s="7">
        <v>0</v>
      </c>
      <c r="AU1117" s="7">
        <v>0</v>
      </c>
      <c r="AV1117" s="7">
        <v>9.3882540240883793E-3</v>
      </c>
      <c r="AW1117" s="7">
        <v>1.7447043345267401E-4</v>
      </c>
      <c r="AX1117" s="7">
        <v>44.518235858529799</v>
      </c>
      <c r="AY1117" s="7">
        <v>0.82732272548838093</v>
      </c>
      <c r="AZ1117" s="7">
        <v>96.901518415659694</v>
      </c>
      <c r="BA1117" s="7">
        <v>1.8008087421605601</v>
      </c>
      <c r="BB1117" s="7">
        <v>32.4391536265612</v>
      </c>
      <c r="BC1117" s="7">
        <v>1.5301487559698699</v>
      </c>
      <c r="BD1117" s="7">
        <v>24.903010432608401</v>
      </c>
      <c r="BE1117" s="7">
        <v>1.17467030342493</v>
      </c>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c r="CE1117" s="7"/>
      <c r="CF1117" s="7"/>
      <c r="CG1117" s="7"/>
      <c r="CH1117" s="7"/>
      <c r="CI1117" s="7"/>
      <c r="CJ1117" s="7"/>
      <c r="CK1117" s="7"/>
      <c r="CL1117" s="7"/>
      <c r="CM1117" s="7"/>
      <c r="CN1117" s="7"/>
      <c r="CO1117" s="7"/>
      <c r="CP1117" s="7"/>
      <c r="CQ1117" s="7"/>
      <c r="CR1117" s="7"/>
      <c r="CS1117" s="7"/>
      <c r="CT1117" s="7"/>
      <c r="CU1117" s="7"/>
      <c r="CV1117" s="7"/>
      <c r="CW1117" s="7"/>
      <c r="CX1117" s="7"/>
      <c r="CY1117" s="7"/>
      <c r="CZ1117" s="7"/>
      <c r="DA1117" s="7"/>
      <c r="DB1117" s="7"/>
      <c r="DC1117" s="7"/>
      <c r="DD1117" s="7"/>
      <c r="DE1117" s="7"/>
      <c r="DF1117" s="7"/>
      <c r="DG1117" s="7"/>
      <c r="DH1117" s="7"/>
      <c r="DI1117" s="7"/>
      <c r="DJ1117" s="7"/>
      <c r="DK1117" s="7"/>
      <c r="DL1117" s="7"/>
      <c r="DM1117" s="7"/>
      <c r="DN1117" s="7"/>
      <c r="DO1117" s="7"/>
      <c r="DP1117" s="7"/>
      <c r="DQ1117" s="7"/>
      <c r="DR1117" s="7"/>
      <c r="DS1117" s="7"/>
      <c r="DT1117" s="7"/>
      <c r="DU1117" s="7"/>
      <c r="DV1117" s="7"/>
      <c r="DW1117" s="7"/>
      <c r="DX1117" s="7"/>
      <c r="DY1117" s="7"/>
      <c r="DZ1117" s="7"/>
      <c r="EA1117" s="7"/>
      <c r="EB1117" s="7"/>
      <c r="EC1117" s="7"/>
      <c r="ED1117" s="7"/>
      <c r="EE1117" s="7"/>
      <c r="EF1117" s="7">
        <v>1263</v>
      </c>
      <c r="EG1117" s="7">
        <v>1280</v>
      </c>
      <c r="EH1117" s="7">
        <v>688</v>
      </c>
      <c r="EI1117" s="7">
        <v>3364</v>
      </c>
      <c r="EJ1117" s="7">
        <v>712</v>
      </c>
      <c r="EK1117" s="7">
        <v>892</v>
      </c>
      <c r="EL1117" s="7">
        <v>2</v>
      </c>
      <c r="EM1117" s="7">
        <v>7</v>
      </c>
      <c r="EN1117" s="7">
        <v>404</v>
      </c>
      <c r="EO1117" s="7">
        <v>716</v>
      </c>
      <c r="EP1117" s="7">
        <v>210</v>
      </c>
      <c r="EQ1117" s="7">
        <v>160</v>
      </c>
    </row>
    <row r="1118" spans="1:147" x14ac:dyDescent="0.35">
      <c r="A1118" s="7" t="s">
        <v>1596</v>
      </c>
      <c r="B1118" s="7" t="e" vm="1">
        <v>#VALUE!</v>
      </c>
      <c r="C1118" s="7" t="e" vm="13">
        <v>#VALUE!</v>
      </c>
      <c r="D1118" s="7">
        <v>1</v>
      </c>
      <c r="E1118" s="7">
        <v>4088</v>
      </c>
      <c r="F1118" s="7">
        <v>1808</v>
      </c>
      <c r="G1118" s="7">
        <v>0</v>
      </c>
      <c r="H1118" s="7">
        <v>0</v>
      </c>
      <c r="I1118" s="7">
        <v>0</v>
      </c>
      <c r="J1118" s="7">
        <v>0</v>
      </c>
      <c r="K1118" s="7">
        <v>0</v>
      </c>
      <c r="L1118" s="7">
        <v>0</v>
      </c>
      <c r="M1118" s="7">
        <v>0</v>
      </c>
      <c r="N1118" s="7">
        <v>0</v>
      </c>
      <c r="O1118" s="7">
        <v>0</v>
      </c>
      <c r="P1118" s="7">
        <v>11.9707026779583</v>
      </c>
      <c r="Q1118" s="7">
        <v>115500</v>
      </c>
      <c r="R1118" s="7">
        <v>0</v>
      </c>
      <c r="S1118" s="7">
        <v>1</v>
      </c>
      <c r="T1118" s="7">
        <v>0</v>
      </c>
      <c r="U1118" s="7">
        <v>1</v>
      </c>
      <c r="V1118" s="7">
        <v>0</v>
      </c>
      <c r="W1118" s="7">
        <v>0</v>
      </c>
      <c r="X1118" s="7">
        <v>0</v>
      </c>
      <c r="Y1118" s="7">
        <v>0</v>
      </c>
      <c r="Z1118" s="7"/>
      <c r="AA1118" s="7">
        <v>1151.5312736891201</v>
      </c>
      <c r="AB1118" s="7"/>
      <c r="AC1118" s="7"/>
      <c r="AD1118" s="7">
        <v>251.12616051733499</v>
      </c>
      <c r="AE1118" s="7"/>
      <c r="AF1118" s="7">
        <v>1151.5312736891201</v>
      </c>
      <c r="AG1118" s="7">
        <v>28.168573231142901</v>
      </c>
      <c r="AH1118" s="7">
        <v>251.12616051733499</v>
      </c>
      <c r="AI1118" s="7">
        <v>6.1430078404436106</v>
      </c>
      <c r="AJ1118" s="7">
        <v>249.43345795944299</v>
      </c>
      <c r="AK1118" s="7">
        <v>6.1016012220998901</v>
      </c>
      <c r="AL1118" s="7">
        <v>156.94911016803201</v>
      </c>
      <c r="AM1118" s="7">
        <v>3.8392639473589099</v>
      </c>
      <c r="AN1118" s="7">
        <v>952.74875214323401</v>
      </c>
      <c r="AO1118" s="7">
        <v>23.3059870876525</v>
      </c>
      <c r="AP1118" s="7">
        <v>53.215531140565901</v>
      </c>
      <c r="AQ1118" s="7">
        <v>1.30174978328194</v>
      </c>
      <c r="AR1118" s="7">
        <v>89.249526584055303</v>
      </c>
      <c r="AS1118" s="7">
        <v>2.18320759745732</v>
      </c>
      <c r="AT1118" s="7">
        <v>0</v>
      </c>
      <c r="AU1118" s="7">
        <v>0</v>
      </c>
      <c r="AV1118" s="7">
        <v>3.0906012728810301</v>
      </c>
      <c r="AW1118" s="7">
        <v>7.5601792389457703E-2</v>
      </c>
      <c r="AX1118" s="7">
        <v>53.226854383945501</v>
      </c>
      <c r="AY1118" s="7">
        <v>1.3020267706444599</v>
      </c>
      <c r="AZ1118" s="7">
        <v>64.084547758102403</v>
      </c>
      <c r="BA1118" s="7">
        <v>1.5676259236326402</v>
      </c>
      <c r="BB1118" s="7">
        <v>46.744771439611199</v>
      </c>
      <c r="BC1118" s="7">
        <v>2.5854408982085801</v>
      </c>
      <c r="BD1118" s="7">
        <v>31.924157134897499</v>
      </c>
      <c r="BE1118" s="7">
        <v>1.76571665569124</v>
      </c>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c r="CF1118" s="7"/>
      <c r="CG1118" s="7"/>
      <c r="CH1118" s="7"/>
      <c r="CI1118" s="7"/>
      <c r="CJ1118" s="7"/>
      <c r="CK1118" s="7"/>
      <c r="CL1118" s="7"/>
      <c r="CM1118" s="7"/>
      <c r="CN1118" s="7"/>
      <c r="CO1118" s="7"/>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s="7"/>
      <c r="EE1118" s="7"/>
      <c r="EF1118" s="7">
        <v>992</v>
      </c>
      <c r="EG1118" s="7">
        <v>834</v>
      </c>
      <c r="EH1118" s="7">
        <v>533</v>
      </c>
      <c r="EI1118" s="7">
        <v>3408</v>
      </c>
      <c r="EJ1118" s="7">
        <v>191</v>
      </c>
      <c r="EK1118" s="7">
        <v>267</v>
      </c>
      <c r="EL1118" s="7">
        <v>1</v>
      </c>
      <c r="EM1118" s="7">
        <v>6</v>
      </c>
      <c r="EN1118" s="7">
        <v>215</v>
      </c>
      <c r="EO1118" s="7">
        <v>296</v>
      </c>
      <c r="EP1118" s="7">
        <v>163</v>
      </c>
      <c r="EQ1118" s="7">
        <v>108</v>
      </c>
    </row>
    <row r="1119" spans="1:147" x14ac:dyDescent="0.35">
      <c r="A1119" s="7" t="s">
        <v>1597</v>
      </c>
      <c r="B1119" s="7" t="e" vm="1">
        <v>#VALUE!</v>
      </c>
      <c r="C1119" s="7" t="e" vm="13">
        <v>#VALUE!</v>
      </c>
      <c r="D1119" s="7">
        <v>1</v>
      </c>
      <c r="E1119" s="7">
        <v>3507</v>
      </c>
      <c r="F1119" s="7">
        <v>1112</v>
      </c>
      <c r="G1119" s="7">
        <v>0</v>
      </c>
      <c r="H1119" s="7">
        <v>12</v>
      </c>
      <c r="I1119" s="7">
        <v>0.34217279726261762</v>
      </c>
      <c r="J1119" s="7">
        <v>0</v>
      </c>
      <c r="K1119" s="7">
        <v>0</v>
      </c>
      <c r="L1119" s="7">
        <v>0</v>
      </c>
      <c r="M1119" s="7">
        <v>0</v>
      </c>
      <c r="N1119" s="7">
        <v>0</v>
      </c>
      <c r="O1119" s="7">
        <v>0</v>
      </c>
      <c r="P1119" s="7">
        <v>5.0030138637733597</v>
      </c>
      <c r="Q1119" s="7">
        <v>170365</v>
      </c>
      <c r="R1119" s="7">
        <v>0</v>
      </c>
      <c r="S1119" s="7">
        <v>1</v>
      </c>
      <c r="T1119" s="7">
        <v>0</v>
      </c>
      <c r="U1119" s="7">
        <v>1</v>
      </c>
      <c r="V1119" s="7">
        <v>0</v>
      </c>
      <c r="W1119" s="7">
        <v>0</v>
      </c>
      <c r="X1119" s="7">
        <v>0</v>
      </c>
      <c r="Y1119" s="7">
        <v>0</v>
      </c>
      <c r="Z1119" s="7"/>
      <c r="AA1119" s="7">
        <v>1896.6427812837101</v>
      </c>
      <c r="AB1119" s="7"/>
      <c r="AC1119" s="7"/>
      <c r="AD1119" s="7">
        <v>97.556248401291697</v>
      </c>
      <c r="AE1119" s="7"/>
      <c r="AF1119" s="7">
        <v>1896.6427812837101</v>
      </c>
      <c r="AG1119" s="7">
        <v>54.081630489983098</v>
      </c>
      <c r="AH1119" s="7">
        <v>97.556248401291697</v>
      </c>
      <c r="AI1119" s="7">
        <v>2.7817578671597301</v>
      </c>
      <c r="AJ1119" s="7">
        <v>394.52540449704998</v>
      </c>
      <c r="AK1119" s="7">
        <v>11.249655103993399</v>
      </c>
      <c r="AL1119" s="7">
        <v>369.38048376701801</v>
      </c>
      <c r="AM1119" s="7">
        <v>10.5326627820649</v>
      </c>
      <c r="AN1119" s="7">
        <v>876.68498033657704</v>
      </c>
      <c r="AO1119" s="7">
        <v>24.998146003324102</v>
      </c>
      <c r="AP1119" s="7">
        <v>39.011679333168999</v>
      </c>
      <c r="AQ1119" s="7">
        <v>1.11239462027856</v>
      </c>
      <c r="AR1119" s="7">
        <v>931.15497068129503</v>
      </c>
      <c r="AS1119" s="7">
        <v>26.5513250835841</v>
      </c>
      <c r="AT1119" s="7">
        <v>0</v>
      </c>
      <c r="AU1119" s="7">
        <v>0</v>
      </c>
      <c r="AV1119" s="7">
        <v>2.27620021626353</v>
      </c>
      <c r="AW1119" s="7">
        <v>6.4904482927388998E-2</v>
      </c>
      <c r="AX1119" s="7">
        <v>47.5149531085044</v>
      </c>
      <c r="AY1119" s="7">
        <v>1.35486036807826</v>
      </c>
      <c r="AZ1119" s="7">
        <v>53.452327471459299</v>
      </c>
      <c r="BA1119" s="7">
        <v>1.5241610342588898</v>
      </c>
      <c r="BB1119" s="7">
        <v>18.374519231379999</v>
      </c>
      <c r="BC1119" s="7">
        <v>1.65238482296582</v>
      </c>
      <c r="BD1119" s="7">
        <v>11.042699801677401</v>
      </c>
      <c r="BE1119" s="7">
        <v>0.99304854331631109</v>
      </c>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c r="CE1119" s="7"/>
      <c r="CF1119" s="7"/>
      <c r="CG1119" s="7"/>
      <c r="CH1119" s="7"/>
      <c r="CI1119" s="7"/>
      <c r="CJ1119" s="7"/>
      <c r="CK1119" s="7"/>
      <c r="CL1119" s="7"/>
      <c r="CM1119" s="7"/>
      <c r="CN1119" s="7"/>
      <c r="CO1119" s="7"/>
      <c r="CP1119" s="7"/>
      <c r="CQ1119" s="7"/>
      <c r="CR1119" s="7"/>
      <c r="CS1119" s="7"/>
      <c r="CT1119" s="7"/>
      <c r="CU1119" s="7"/>
      <c r="CV1119" s="7"/>
      <c r="CW1119" s="7"/>
      <c r="CX1119" s="7"/>
      <c r="CY1119" s="7"/>
      <c r="CZ1119" s="7"/>
      <c r="DA1119" s="7"/>
      <c r="DB1119" s="7"/>
      <c r="DC1119" s="7"/>
      <c r="DD1119" s="7"/>
      <c r="DE1119" s="7"/>
      <c r="DF1119" s="7"/>
      <c r="DG1119" s="7"/>
      <c r="DH1119" s="7"/>
      <c r="DI1119" s="7"/>
      <c r="DJ1119" s="7"/>
      <c r="DK1119" s="7"/>
      <c r="DL1119" s="7"/>
      <c r="DM1119" s="7"/>
      <c r="DN1119" s="7"/>
      <c r="DO1119" s="7"/>
      <c r="DP1119" s="7"/>
      <c r="DQ1119" s="7"/>
      <c r="DR1119" s="7"/>
      <c r="DS1119" s="7"/>
      <c r="DT1119" s="7"/>
      <c r="DU1119" s="7"/>
      <c r="DV1119" s="7"/>
      <c r="DW1119" s="7"/>
      <c r="DX1119" s="7"/>
      <c r="DY1119" s="7"/>
      <c r="DZ1119" s="7"/>
      <c r="EA1119" s="7"/>
      <c r="EB1119" s="7"/>
      <c r="EC1119" s="7"/>
      <c r="ED1119" s="7"/>
      <c r="EE1119" s="7"/>
      <c r="EF1119" s="7">
        <v>209</v>
      </c>
      <c r="EG1119" s="7">
        <v>733</v>
      </c>
      <c r="EH1119" s="7">
        <v>607</v>
      </c>
      <c r="EI1119" s="7">
        <v>1488</v>
      </c>
      <c r="EJ1119" s="7">
        <v>76</v>
      </c>
      <c r="EK1119" s="7">
        <v>1831</v>
      </c>
      <c r="EL1119" s="7">
        <v>0</v>
      </c>
      <c r="EM1119" s="7">
        <v>5</v>
      </c>
      <c r="EN1119" s="7">
        <v>107</v>
      </c>
      <c r="EO1119" s="7">
        <v>105</v>
      </c>
      <c r="EP1119" s="7">
        <v>49</v>
      </c>
      <c r="EQ1119" s="7">
        <v>20</v>
      </c>
    </row>
    <row r="1120" spans="1:147" x14ac:dyDescent="0.35">
      <c r="A1120" s="7" t="s">
        <v>1598</v>
      </c>
      <c r="B1120" s="7" t="e" vm="1">
        <v>#VALUE!</v>
      </c>
      <c r="C1120" s="7" t="e" vm="13">
        <v>#VALUE!</v>
      </c>
      <c r="D1120" s="7">
        <v>1</v>
      </c>
      <c r="E1120" s="7">
        <v>4513</v>
      </c>
      <c r="F1120" s="7">
        <v>1534</v>
      </c>
      <c r="G1120" s="7">
        <v>0</v>
      </c>
      <c r="H1120" s="7">
        <v>3</v>
      </c>
      <c r="I1120" s="7">
        <v>6.647462884998892E-2</v>
      </c>
      <c r="J1120" s="7">
        <v>0</v>
      </c>
      <c r="K1120" s="7">
        <v>0</v>
      </c>
      <c r="L1120" s="7">
        <v>0</v>
      </c>
      <c r="M1120" s="7">
        <v>0</v>
      </c>
      <c r="N1120" s="7">
        <v>0</v>
      </c>
      <c r="O1120" s="7">
        <v>0</v>
      </c>
      <c r="P1120" s="7">
        <v>6.71335426225549</v>
      </c>
      <c r="Q1120" s="7">
        <v>154286</v>
      </c>
      <c r="R1120" s="7">
        <v>0</v>
      </c>
      <c r="S1120" s="7">
        <v>1</v>
      </c>
      <c r="T1120" s="7">
        <v>0</v>
      </c>
      <c r="U1120" s="7">
        <v>1</v>
      </c>
      <c r="V1120" s="7">
        <v>0</v>
      </c>
      <c r="W1120" s="7">
        <v>0</v>
      </c>
      <c r="X1120" s="7">
        <v>0</v>
      </c>
      <c r="Y1120" s="7">
        <v>0</v>
      </c>
      <c r="Z1120" s="7"/>
      <c r="AA1120" s="7">
        <v>3155.0921747651901</v>
      </c>
      <c r="AB1120" s="7"/>
      <c r="AC1120" s="7"/>
      <c r="AD1120" s="7">
        <v>407.681222961255</v>
      </c>
      <c r="AE1120" s="7"/>
      <c r="AF1120" s="7">
        <v>3155.0921747651901</v>
      </c>
      <c r="AG1120" s="7">
        <v>69.911193768340098</v>
      </c>
      <c r="AH1120" s="7">
        <v>407.681222961255</v>
      </c>
      <c r="AI1120" s="7">
        <v>9.0334859951530095</v>
      </c>
      <c r="AJ1120" s="7">
        <v>711.28584316355398</v>
      </c>
      <c r="AK1120" s="7">
        <v>15.760820810182899</v>
      </c>
      <c r="AL1120" s="7">
        <v>348.49158018689201</v>
      </c>
      <c r="AM1120" s="7">
        <v>7.7219494834232698</v>
      </c>
      <c r="AN1120" s="7">
        <v>689.147899812378</v>
      </c>
      <c r="AO1120" s="7">
        <v>15.270283620925701</v>
      </c>
      <c r="AP1120" s="7">
        <v>101.013023410516</v>
      </c>
      <c r="AQ1120" s="7">
        <v>2.2382677467430998</v>
      </c>
      <c r="AR1120" s="7">
        <v>2268.6715787697999</v>
      </c>
      <c r="AS1120" s="7">
        <v>50.269700393747094</v>
      </c>
      <c r="AT1120" s="7">
        <v>0</v>
      </c>
      <c r="AU1120" s="7">
        <v>0</v>
      </c>
      <c r="AV1120" s="7">
        <v>6.2308237957768098</v>
      </c>
      <c r="AW1120" s="7">
        <v>0.138063899751314</v>
      </c>
      <c r="AX1120" s="7">
        <v>90.0288448026986</v>
      </c>
      <c r="AY1120" s="7">
        <v>1.99487801468421</v>
      </c>
      <c r="AZ1120" s="7">
        <v>100.566069680048</v>
      </c>
      <c r="BA1120" s="7">
        <v>2.2283640522944301</v>
      </c>
      <c r="BB1120" s="7">
        <v>94.971950189530602</v>
      </c>
      <c r="BC1120" s="7">
        <v>6.1911310423422803</v>
      </c>
      <c r="BD1120" s="7">
        <v>133.661013741788</v>
      </c>
      <c r="BE1120" s="7">
        <v>8.7132342726067993</v>
      </c>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c r="CE1120" s="7"/>
      <c r="CF1120" s="7"/>
      <c r="CG1120" s="7"/>
      <c r="CH1120" s="7"/>
      <c r="CI1120" s="7"/>
      <c r="CJ1120" s="7"/>
      <c r="CK1120" s="7"/>
      <c r="CL1120" s="7"/>
      <c r="CM1120" s="7"/>
      <c r="CN1120" s="7"/>
      <c r="CO1120" s="7"/>
      <c r="CP1120" s="7"/>
      <c r="CQ1120" s="7"/>
      <c r="CR1120" s="7"/>
      <c r="CS1120" s="7"/>
      <c r="CT1120" s="7"/>
      <c r="CU1120" s="7"/>
      <c r="CV1120" s="7"/>
      <c r="CW1120" s="7"/>
      <c r="CX1120" s="7"/>
      <c r="CY1120" s="7"/>
      <c r="CZ1120" s="7"/>
      <c r="DA1120" s="7"/>
      <c r="DB1120" s="7"/>
      <c r="DC1120" s="7"/>
      <c r="DD1120" s="7"/>
      <c r="DE1120" s="7"/>
      <c r="DF1120" s="7"/>
      <c r="DG1120" s="7"/>
      <c r="DH1120" s="7"/>
      <c r="DI1120" s="7"/>
      <c r="DJ1120" s="7"/>
      <c r="DK1120" s="7"/>
      <c r="DL1120" s="7"/>
      <c r="DM1120" s="7"/>
      <c r="DN1120" s="7"/>
      <c r="DO1120" s="7"/>
      <c r="DP1120" s="7"/>
      <c r="DQ1120" s="7"/>
      <c r="DR1120" s="7"/>
      <c r="DS1120" s="7"/>
      <c r="DT1120" s="7"/>
      <c r="DU1120" s="7"/>
      <c r="DV1120" s="7"/>
      <c r="DW1120" s="7"/>
      <c r="DX1120" s="7"/>
      <c r="DY1120" s="7"/>
      <c r="DZ1120" s="7"/>
      <c r="EA1120" s="7"/>
      <c r="EB1120" s="7"/>
      <c r="EC1120" s="7"/>
      <c r="ED1120" s="7"/>
      <c r="EE1120" s="7"/>
      <c r="EF1120" s="7">
        <v>636</v>
      </c>
      <c r="EG1120" s="7">
        <v>985</v>
      </c>
      <c r="EH1120" s="7">
        <v>696</v>
      </c>
      <c r="EI1120" s="7">
        <v>1147</v>
      </c>
      <c r="EJ1120" s="7">
        <v>277</v>
      </c>
      <c r="EK1120" s="7">
        <v>2954</v>
      </c>
      <c r="EL1120" s="7">
        <v>0</v>
      </c>
      <c r="EM1120" s="7">
        <v>9</v>
      </c>
      <c r="EN1120" s="7">
        <v>126</v>
      </c>
      <c r="EO1120" s="7">
        <v>139</v>
      </c>
      <c r="EP1120" s="7">
        <v>193</v>
      </c>
      <c r="EQ1120" s="7">
        <v>204</v>
      </c>
    </row>
    <row r="1121" spans="1:147" x14ac:dyDescent="0.35">
      <c r="A1121" s="7" t="s">
        <v>1599</v>
      </c>
      <c r="B1121" s="7" t="e" vm="1">
        <v>#VALUE!</v>
      </c>
      <c r="C1121" s="7" t="e" vm="13">
        <v>#VALUE!</v>
      </c>
      <c r="D1121" s="7">
        <v>1</v>
      </c>
      <c r="E1121" s="7">
        <v>3631</v>
      </c>
      <c r="F1121" s="7">
        <v>1118</v>
      </c>
      <c r="G1121" s="7">
        <v>0</v>
      </c>
      <c r="H1121" s="7">
        <v>0</v>
      </c>
      <c r="I1121" s="7">
        <v>0</v>
      </c>
      <c r="J1121" s="7">
        <v>0</v>
      </c>
      <c r="K1121" s="7">
        <v>0</v>
      </c>
      <c r="L1121" s="7">
        <v>0</v>
      </c>
      <c r="M1121" s="7">
        <v>0</v>
      </c>
      <c r="N1121" s="7">
        <v>0</v>
      </c>
      <c r="O1121" s="7">
        <v>0</v>
      </c>
      <c r="P1121" s="7">
        <v>2.5086233929131398</v>
      </c>
      <c r="Q1121" s="7">
        <v>147857</v>
      </c>
      <c r="R1121" s="7">
        <v>0</v>
      </c>
      <c r="S1121" s="7">
        <v>1</v>
      </c>
      <c r="T1121" s="7">
        <v>0</v>
      </c>
      <c r="U1121" s="7">
        <v>1</v>
      </c>
      <c r="V1121" s="7">
        <v>0</v>
      </c>
      <c r="W1121" s="7">
        <v>0</v>
      </c>
      <c r="X1121" s="7">
        <v>0</v>
      </c>
      <c r="Y1121" s="7">
        <v>0</v>
      </c>
      <c r="Z1121" s="7"/>
      <c r="AA1121" s="7">
        <v>3210.230264846</v>
      </c>
      <c r="AB1121" s="7"/>
      <c r="AC1121" s="7"/>
      <c r="AD1121" s="7">
        <v>259.659602920194</v>
      </c>
      <c r="AE1121" s="7"/>
      <c r="AF1121" s="7">
        <v>3210.230264846</v>
      </c>
      <c r="AG1121" s="7">
        <v>88.411739599173899</v>
      </c>
      <c r="AH1121" s="7">
        <v>259.659602920194</v>
      </c>
      <c r="AI1121" s="7">
        <v>7.1511870812501694</v>
      </c>
      <c r="AJ1121" s="7">
        <v>755.31213501225295</v>
      </c>
      <c r="AK1121" s="7">
        <v>20.801766318156201</v>
      </c>
      <c r="AL1121" s="7">
        <v>461.01156220742303</v>
      </c>
      <c r="AM1121" s="7">
        <v>12.6965453651177</v>
      </c>
      <c r="AN1121" s="7">
        <v>1244.00667289649</v>
      </c>
      <c r="AO1121" s="7">
        <v>34.260718063797505</v>
      </c>
      <c r="AP1121" s="7">
        <v>230.72411966649099</v>
      </c>
      <c r="AQ1121" s="7">
        <v>6.3542858624756509</v>
      </c>
      <c r="AR1121" s="7">
        <v>1626.3181075300699</v>
      </c>
      <c r="AS1121" s="7">
        <v>44.789812931150301</v>
      </c>
      <c r="AT1121" s="7">
        <v>0</v>
      </c>
      <c r="AU1121" s="7">
        <v>0</v>
      </c>
      <c r="AV1121" s="7">
        <v>1</v>
      </c>
      <c r="AW1121" s="7">
        <v>2.75406224180667E-2</v>
      </c>
      <c r="AX1121" s="7">
        <v>108.18137373903301</v>
      </c>
      <c r="AY1121" s="7">
        <v>2.9793823668144599</v>
      </c>
      <c r="AZ1121" s="7">
        <v>93.737308267376605</v>
      </c>
      <c r="BA1121" s="7">
        <v>2.58158381347774</v>
      </c>
      <c r="BB1121" s="7">
        <v>29.908204346810599</v>
      </c>
      <c r="BC1121" s="7">
        <v>2.6751524460474601</v>
      </c>
      <c r="BD1121" s="7">
        <v>10.2547166204074</v>
      </c>
      <c r="BE1121" s="7">
        <v>0.91723762257669095</v>
      </c>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c r="CE1121" s="7"/>
      <c r="CF1121" s="7"/>
      <c r="CG1121" s="7"/>
      <c r="CH1121" s="7"/>
      <c r="CI1121" s="7"/>
      <c r="CJ1121" s="7"/>
      <c r="CK1121" s="7"/>
      <c r="CL1121" s="7"/>
      <c r="CM1121" s="7"/>
      <c r="CN1121" s="7"/>
      <c r="CO1121" s="7"/>
      <c r="CP1121" s="7"/>
      <c r="CQ1121" s="7"/>
      <c r="CR1121" s="7"/>
      <c r="CS1121" s="7"/>
      <c r="CT1121" s="7"/>
      <c r="CU1121" s="7"/>
      <c r="CV1121" s="7"/>
      <c r="CW1121" s="7"/>
      <c r="CX1121" s="7"/>
      <c r="CY1121" s="7"/>
      <c r="CZ1121" s="7"/>
      <c r="DA1121" s="7"/>
      <c r="DB1121" s="7"/>
      <c r="DC1121" s="7"/>
      <c r="DD1121" s="7"/>
      <c r="DE1121" s="7"/>
      <c r="DF1121" s="7"/>
      <c r="DG1121" s="7"/>
      <c r="DH1121" s="7"/>
      <c r="DI1121" s="7"/>
      <c r="DJ1121" s="7"/>
      <c r="DK1121" s="7"/>
      <c r="DL1121" s="7"/>
      <c r="DM1121" s="7"/>
      <c r="DN1121" s="7"/>
      <c r="DO1121" s="7"/>
      <c r="DP1121" s="7"/>
      <c r="DQ1121" s="7"/>
      <c r="DR1121" s="7"/>
      <c r="DS1121" s="7"/>
      <c r="DT1121" s="7"/>
      <c r="DU1121" s="7"/>
      <c r="DV1121" s="7"/>
      <c r="DW1121" s="7"/>
      <c r="DX1121" s="7"/>
      <c r="DY1121" s="7"/>
      <c r="DZ1121" s="7"/>
      <c r="EA1121" s="7"/>
      <c r="EB1121" s="7"/>
      <c r="EC1121" s="7"/>
      <c r="ED1121" s="7"/>
      <c r="EE1121" s="7"/>
      <c r="EF1121" s="7">
        <v>241</v>
      </c>
      <c r="EG1121" s="7">
        <v>879</v>
      </c>
      <c r="EH1121" s="7">
        <v>493</v>
      </c>
      <c r="EI1121" s="7">
        <v>1342</v>
      </c>
      <c r="EJ1121" s="7">
        <v>237</v>
      </c>
      <c r="EK1121" s="7">
        <v>1924</v>
      </c>
      <c r="EL1121" s="7">
        <v>0</v>
      </c>
      <c r="EM1121" s="7">
        <v>1</v>
      </c>
      <c r="EN1121" s="7">
        <v>127</v>
      </c>
      <c r="EO1121" s="7">
        <v>110</v>
      </c>
      <c r="EP1121" s="7">
        <v>26</v>
      </c>
      <c r="EQ1121" s="7">
        <v>11</v>
      </c>
    </row>
    <row r="1122" spans="1:147" x14ac:dyDescent="0.35">
      <c r="A1122" s="7" t="s">
        <v>1600</v>
      </c>
      <c r="B1122" s="7" t="e" vm="1">
        <v>#VALUE!</v>
      </c>
      <c r="C1122" s="7" t="e" vm="13">
        <v>#VALUE!</v>
      </c>
      <c r="D1122" s="7">
        <v>1</v>
      </c>
      <c r="E1122" s="7">
        <v>3284</v>
      </c>
      <c r="F1122" s="7">
        <v>1166</v>
      </c>
      <c r="G1122" s="7">
        <v>0</v>
      </c>
      <c r="H1122" s="7">
        <v>153</v>
      </c>
      <c r="I1122" s="7">
        <v>4.6589524969549334</v>
      </c>
      <c r="J1122" s="7">
        <v>0</v>
      </c>
      <c r="K1122" s="7">
        <v>0</v>
      </c>
      <c r="L1122" s="7">
        <v>0</v>
      </c>
      <c r="M1122" s="7">
        <v>0</v>
      </c>
      <c r="N1122" s="7">
        <v>0</v>
      </c>
      <c r="O1122" s="7">
        <v>0</v>
      </c>
      <c r="P1122" s="7">
        <v>2.1873074553296403</v>
      </c>
      <c r="Q1122" s="7">
        <v>162174</v>
      </c>
      <c r="R1122" s="7">
        <v>0</v>
      </c>
      <c r="S1122" s="7">
        <v>1</v>
      </c>
      <c r="T1122" s="7">
        <v>0</v>
      </c>
      <c r="U1122" s="7">
        <v>1</v>
      </c>
      <c r="V1122" s="7">
        <v>0</v>
      </c>
      <c r="W1122" s="7">
        <v>0</v>
      </c>
      <c r="X1122" s="7">
        <v>0</v>
      </c>
      <c r="Y1122" s="7">
        <v>0</v>
      </c>
      <c r="Z1122" s="7">
        <v>201.621132850647</v>
      </c>
      <c r="AA1122" s="7">
        <v>2129.9649533052002</v>
      </c>
      <c r="AB1122" s="7">
        <v>201.621132850647</v>
      </c>
      <c r="AC1122" s="7">
        <v>5.6509360373020199</v>
      </c>
      <c r="AD1122" s="7">
        <v>79.472752774061505</v>
      </c>
      <c r="AE1122" s="7">
        <v>5.6509360373020199</v>
      </c>
      <c r="AF1122" s="7">
        <v>2129.9649533052002</v>
      </c>
      <c r="AG1122" s="7">
        <v>64.858859723057208</v>
      </c>
      <c r="AH1122" s="7">
        <v>79.472752774061505</v>
      </c>
      <c r="AI1122" s="7">
        <v>2.4199985619385402</v>
      </c>
      <c r="AJ1122" s="7">
        <v>401.63424292649103</v>
      </c>
      <c r="AK1122" s="7">
        <v>12.2300317578103</v>
      </c>
      <c r="AL1122" s="7">
        <v>510.131098505517</v>
      </c>
      <c r="AM1122" s="7">
        <v>15.533833693834302</v>
      </c>
      <c r="AN1122" s="7">
        <v>1312.7447301833899</v>
      </c>
      <c r="AO1122" s="7">
        <v>39.973956461126299</v>
      </c>
      <c r="AP1122" s="7">
        <v>82.5973716140725</v>
      </c>
      <c r="AQ1122" s="7">
        <v>2.5151452988450802</v>
      </c>
      <c r="AR1122" s="7">
        <v>686.68632126832404</v>
      </c>
      <c r="AS1122" s="7">
        <v>20.9100585039075</v>
      </c>
      <c r="AT1122" s="7">
        <v>0</v>
      </c>
      <c r="AU1122" s="7">
        <v>0</v>
      </c>
      <c r="AV1122" s="7">
        <v>4</v>
      </c>
      <c r="AW1122" s="7">
        <v>0.12180267965895199</v>
      </c>
      <c r="AX1122" s="7">
        <v>43.936515867419097</v>
      </c>
      <c r="AY1122" s="7">
        <v>1.3378963418824301</v>
      </c>
      <c r="AZ1122" s="7">
        <v>74.392308878712399</v>
      </c>
      <c r="BA1122" s="7">
        <v>2.2652956418609103</v>
      </c>
      <c r="BB1122" s="7">
        <v>11.3761792780188</v>
      </c>
      <c r="BC1122" s="7">
        <v>0.9756586001731351</v>
      </c>
      <c r="BD1122" s="7">
        <v>0</v>
      </c>
      <c r="BE1122" s="7">
        <v>0</v>
      </c>
      <c r="BF1122" s="7">
        <v>201.621132850647</v>
      </c>
      <c r="BG1122" s="7">
        <v>6.1394985642706104</v>
      </c>
      <c r="BH1122" s="7">
        <v>5.6509360373020199</v>
      </c>
      <c r="BI1122" s="7">
        <v>0.172074787981182</v>
      </c>
      <c r="BJ1122" s="7">
        <v>34.788388133048997</v>
      </c>
      <c r="BK1122" s="7">
        <v>1.0593297239052699</v>
      </c>
      <c r="BL1122" s="7">
        <v>52.743418693542502</v>
      </c>
      <c r="BM1122" s="7">
        <v>1.6060724328118898</v>
      </c>
      <c r="BN1122" s="7">
        <v>130.322858810425</v>
      </c>
      <c r="BO1122" s="7">
        <v>3.96841835598127</v>
      </c>
      <c r="BP1122" s="7">
        <v>7.2593489289283797</v>
      </c>
      <c r="BQ1122" s="7">
        <v>0.22105203803070597</v>
      </c>
      <c r="BR1122" s="7">
        <v>58.4455759525299</v>
      </c>
      <c r="BS1122" s="7">
        <v>1.7797069413072402</v>
      </c>
      <c r="BT1122" s="7">
        <v>0</v>
      </c>
      <c r="BU1122" s="7">
        <v>0</v>
      </c>
      <c r="BV1122" s="7">
        <v>0</v>
      </c>
      <c r="BW1122" s="7">
        <v>0</v>
      </c>
      <c r="BX1122" s="7">
        <v>5.5933513045311001</v>
      </c>
      <c r="BY1122" s="7">
        <v>0.17032129429144599</v>
      </c>
      <c r="BZ1122" s="7">
        <v>9.9628481268882805</v>
      </c>
      <c r="CA1122" s="7">
        <v>0.30337539972254202</v>
      </c>
      <c r="CB1122" s="7">
        <v>0.85303720086812995</v>
      </c>
      <c r="CC1122" s="7">
        <v>7.31592796627899E-2</v>
      </c>
      <c r="CD1122" s="7">
        <v>0</v>
      </c>
      <c r="CE1122" s="7">
        <v>0</v>
      </c>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c r="ED1122" s="7"/>
      <c r="EE1122" s="7"/>
      <c r="EF1122" s="7">
        <v>183</v>
      </c>
      <c r="EG1122" s="7">
        <v>669</v>
      </c>
      <c r="EH1122" s="7">
        <v>652</v>
      </c>
      <c r="EI1122" s="7">
        <v>1793</v>
      </c>
      <c r="EJ1122" s="7">
        <v>111</v>
      </c>
      <c r="EK1122" s="7">
        <v>1311</v>
      </c>
      <c r="EL1122" s="7">
        <v>0</v>
      </c>
      <c r="EM1122" s="7">
        <v>4</v>
      </c>
      <c r="EN1122" s="7">
        <v>65</v>
      </c>
      <c r="EO1122" s="7">
        <v>103</v>
      </c>
      <c r="EP1122" s="7">
        <v>23</v>
      </c>
      <c r="EQ1122" s="7">
        <v>0</v>
      </c>
    </row>
    <row r="1123" spans="1:147" x14ac:dyDescent="0.35">
      <c r="A1123" s="7" t="s">
        <v>1601</v>
      </c>
      <c r="B1123" s="7" t="e" vm="1">
        <v>#VALUE!</v>
      </c>
      <c r="C1123" s="7" t="e" vm="13">
        <v>#VALUE!</v>
      </c>
      <c r="D1123" s="7">
        <v>1</v>
      </c>
      <c r="E1123" s="7">
        <v>5373</v>
      </c>
      <c r="F1123" s="7">
        <v>1755</v>
      </c>
      <c r="G1123" s="7">
        <v>0</v>
      </c>
      <c r="H1123" s="7">
        <v>104</v>
      </c>
      <c r="I1123" s="7">
        <v>1.9356039456541969</v>
      </c>
      <c r="J1123" s="7">
        <v>0</v>
      </c>
      <c r="K1123" s="7">
        <v>0</v>
      </c>
      <c r="L1123" s="7">
        <v>0</v>
      </c>
      <c r="M1123" s="7">
        <v>0</v>
      </c>
      <c r="N1123" s="7">
        <v>0</v>
      </c>
      <c r="O1123" s="7">
        <v>0</v>
      </c>
      <c r="P1123" s="7">
        <v>10.7102803738318</v>
      </c>
      <c r="Q1123" s="7">
        <v>152167</v>
      </c>
      <c r="R1123" s="7">
        <v>1</v>
      </c>
      <c r="S1123" s="7">
        <v>1</v>
      </c>
      <c r="T1123" s="7">
        <v>1</v>
      </c>
      <c r="U1123" s="7">
        <v>1</v>
      </c>
      <c r="V1123" s="7">
        <v>1</v>
      </c>
      <c r="W1123" s="7">
        <v>0</v>
      </c>
      <c r="X1123" s="7">
        <v>0</v>
      </c>
      <c r="Y1123" s="7">
        <v>0</v>
      </c>
      <c r="Z1123" s="7">
        <v>1179.1428842544599</v>
      </c>
      <c r="AA1123" s="7">
        <v>4600.07840426639</v>
      </c>
      <c r="AB1123" s="7">
        <v>1179.1428842544599</v>
      </c>
      <c r="AC1123" s="7">
        <v>138.79163039475699</v>
      </c>
      <c r="AD1123" s="7">
        <v>701.21106626267999</v>
      </c>
      <c r="AE1123" s="7">
        <v>138.79163039475699</v>
      </c>
      <c r="AF1123" s="7">
        <v>4600.07840426639</v>
      </c>
      <c r="AG1123" s="7">
        <v>85.614710669391201</v>
      </c>
      <c r="AH1123" s="7">
        <v>701.21106626267999</v>
      </c>
      <c r="AI1123" s="7">
        <v>13.050643332638801</v>
      </c>
      <c r="AJ1123" s="7">
        <v>1171.8426460973001</v>
      </c>
      <c r="AK1123" s="7">
        <v>21.809838937228701</v>
      </c>
      <c r="AL1123" s="7">
        <v>578.194709741976</v>
      </c>
      <c r="AM1123" s="7">
        <v>10.7611150147399</v>
      </c>
      <c r="AN1123" s="7">
        <v>1338.94113213476</v>
      </c>
      <c r="AO1123" s="7">
        <v>24.9198051765263</v>
      </c>
      <c r="AP1123" s="7">
        <v>362.15851006866399</v>
      </c>
      <c r="AQ1123" s="7">
        <v>6.7403407792418397</v>
      </c>
      <c r="AR1123" s="7">
        <v>2725.89165559923</v>
      </c>
      <c r="AS1123" s="7">
        <v>50.733140807728105</v>
      </c>
      <c r="AT1123" s="7">
        <v>0</v>
      </c>
      <c r="AU1123" s="7">
        <v>0</v>
      </c>
      <c r="AV1123" s="7">
        <v>17.143092939630201</v>
      </c>
      <c r="AW1123" s="7">
        <v>0.31905998398716101</v>
      </c>
      <c r="AX1123" s="7">
        <v>155.94405631348499</v>
      </c>
      <c r="AY1123" s="7">
        <v>2.9023647182855901</v>
      </c>
      <c r="AZ1123" s="7">
        <v>137.80211354792101</v>
      </c>
      <c r="BA1123" s="7">
        <v>2.5647145644504201</v>
      </c>
      <c r="BB1123" s="7">
        <v>13.680529444100101</v>
      </c>
      <c r="BC1123" s="7">
        <v>0.77951734724217103</v>
      </c>
      <c r="BD1123" s="7">
        <v>37.258790857653402</v>
      </c>
      <c r="BE1123" s="7">
        <v>2.12300802607712</v>
      </c>
      <c r="BF1123" s="7">
        <v>1179.1428842544599</v>
      </c>
      <c r="BG1123" s="7">
        <v>21.9457078774326</v>
      </c>
      <c r="BH1123" s="7">
        <v>138.79163039475699</v>
      </c>
      <c r="BI1123" s="7">
        <v>2.5831310328449102</v>
      </c>
      <c r="BJ1123" s="7">
        <v>264.02199301123602</v>
      </c>
      <c r="BK1123" s="7">
        <v>4.9138654943464806</v>
      </c>
      <c r="BL1123" s="7">
        <v>187.98701748251901</v>
      </c>
      <c r="BM1123" s="7">
        <v>3.49873473818201</v>
      </c>
      <c r="BN1123" s="7">
        <v>445.79578095674498</v>
      </c>
      <c r="BO1123" s="7">
        <v>8.2969622363064399</v>
      </c>
      <c r="BP1123" s="7">
        <v>39.420225143432603</v>
      </c>
      <c r="BQ1123" s="7">
        <v>0.73367253198274007</v>
      </c>
      <c r="BR1123" s="7">
        <v>663.45087164640404</v>
      </c>
      <c r="BS1123" s="7">
        <v>12.3478665856394</v>
      </c>
      <c r="BT1123" s="7">
        <v>0</v>
      </c>
      <c r="BU1123" s="7">
        <v>0</v>
      </c>
      <c r="BV1123" s="7">
        <v>5.3362552970647803</v>
      </c>
      <c r="BW1123" s="7">
        <v>9.9316123154006702E-2</v>
      </c>
      <c r="BX1123" s="7">
        <v>25.1397606432438</v>
      </c>
      <c r="BY1123" s="7">
        <v>0.46789057590254601</v>
      </c>
      <c r="BZ1123" s="7">
        <v>39.998047441244097</v>
      </c>
      <c r="CA1123" s="7">
        <v>0.74442671582438291</v>
      </c>
      <c r="CB1123" s="7">
        <v>2.3144188749138301</v>
      </c>
      <c r="CC1123" s="7">
        <v>0.131875719368309</v>
      </c>
      <c r="CD1123" s="7">
        <v>9.2543743723072094</v>
      </c>
      <c r="CE1123" s="7">
        <v>0.52731477904884405</v>
      </c>
      <c r="CF1123" s="7"/>
      <c r="CG1123" s="7"/>
      <c r="CH1123" s="7"/>
      <c r="CI1123" s="7"/>
      <c r="CJ1123" s="7"/>
      <c r="CK1123" s="7"/>
      <c r="CL1123" s="7"/>
      <c r="CM1123" s="7"/>
      <c r="CN1123" s="7"/>
      <c r="CO1123" s="7"/>
      <c r="CP1123" s="7"/>
      <c r="CQ1123" s="7"/>
      <c r="CR1123" s="7"/>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7"/>
      <c r="DS1123" s="7"/>
      <c r="DT1123" s="7"/>
      <c r="DU1123" s="7"/>
      <c r="DV1123" s="7"/>
      <c r="DW1123" s="7"/>
      <c r="DX1123" s="7"/>
      <c r="DY1123" s="7"/>
      <c r="DZ1123" s="7"/>
      <c r="EA1123" s="7"/>
      <c r="EB1123" s="7"/>
      <c r="EC1123" s="7"/>
      <c r="ED1123" s="7"/>
      <c r="EE1123" s="7"/>
      <c r="EF1123" s="7">
        <v>929</v>
      </c>
      <c r="EG1123" s="7">
        <v>1456</v>
      </c>
      <c r="EH1123" s="7">
        <v>632</v>
      </c>
      <c r="EI1123" s="7">
        <v>1471</v>
      </c>
      <c r="EJ1123" s="7">
        <v>701</v>
      </c>
      <c r="EK1123" s="7">
        <v>2978</v>
      </c>
      <c r="EL1123" s="7">
        <v>0</v>
      </c>
      <c r="EM1123" s="7">
        <v>18</v>
      </c>
      <c r="EN1123" s="7">
        <v>205</v>
      </c>
      <c r="EO1123" s="7">
        <v>189</v>
      </c>
      <c r="EP1123" s="7">
        <v>18</v>
      </c>
      <c r="EQ1123" s="7">
        <v>44</v>
      </c>
    </row>
    <row r="1124" spans="1:147" x14ac:dyDescent="0.35">
      <c r="A1124" s="7" t="s">
        <v>1602</v>
      </c>
      <c r="B1124" s="7" t="e" vm="1">
        <v>#VALUE!</v>
      </c>
      <c r="C1124" s="7" t="e" vm="13">
        <v>#VALUE!</v>
      </c>
      <c r="D1124" s="7">
        <v>1</v>
      </c>
      <c r="E1124" s="7">
        <v>5490</v>
      </c>
      <c r="F1124" s="7">
        <v>1989</v>
      </c>
      <c r="G1124" s="7">
        <v>0</v>
      </c>
      <c r="H1124" s="7">
        <v>0</v>
      </c>
      <c r="I1124" s="7">
        <v>0</v>
      </c>
      <c r="J1124" s="7">
        <v>0</v>
      </c>
      <c r="K1124" s="7">
        <v>0</v>
      </c>
      <c r="L1124" s="7">
        <v>0</v>
      </c>
      <c r="M1124" s="7">
        <v>0</v>
      </c>
      <c r="N1124" s="7">
        <v>1</v>
      </c>
      <c r="O1124" s="7">
        <v>0</v>
      </c>
      <c r="P1124" s="7">
        <v>5.1331532226939398</v>
      </c>
      <c r="Q1124" s="7">
        <v>130799</v>
      </c>
      <c r="R1124" s="7">
        <v>1</v>
      </c>
      <c r="S1124" s="7">
        <v>1</v>
      </c>
      <c r="T1124" s="7">
        <v>1</v>
      </c>
      <c r="U1124" s="7">
        <v>1</v>
      </c>
      <c r="V1124" s="7">
        <v>1</v>
      </c>
      <c r="W1124" s="7">
        <v>0</v>
      </c>
      <c r="X1124" s="7">
        <v>0</v>
      </c>
      <c r="Y1124" s="7">
        <v>1</v>
      </c>
      <c r="Z1124" s="7">
        <v>883.77613127231598</v>
      </c>
      <c r="AA1124" s="7">
        <v>4664.5855853189696</v>
      </c>
      <c r="AB1124" s="7">
        <v>883.77613127231598</v>
      </c>
      <c r="AC1124" s="7">
        <v>85.587160255759997</v>
      </c>
      <c r="AD1124" s="7">
        <v>520.00749288634699</v>
      </c>
      <c r="AE1124" s="7">
        <v>85.587160255759997</v>
      </c>
      <c r="AF1124" s="7">
        <v>4664.5855853189696</v>
      </c>
      <c r="AG1124" s="7">
        <v>84.965129058633408</v>
      </c>
      <c r="AH1124" s="7">
        <v>520.00749288634699</v>
      </c>
      <c r="AI1124" s="7">
        <v>9.4719033312631495</v>
      </c>
      <c r="AJ1124" s="7">
        <v>1298.70339231053</v>
      </c>
      <c r="AK1124" s="7">
        <v>23.655799495638099</v>
      </c>
      <c r="AL1124" s="7">
        <v>423.043139102054</v>
      </c>
      <c r="AM1124" s="7">
        <v>7.70570380878058</v>
      </c>
      <c r="AN1124" s="7">
        <v>1016.4823903909401</v>
      </c>
      <c r="AO1124" s="7">
        <v>18.5151619379042</v>
      </c>
      <c r="AP1124" s="7">
        <v>197.19127321346599</v>
      </c>
      <c r="AQ1124" s="7">
        <v>3.5918264701906399</v>
      </c>
      <c r="AR1124" s="7">
        <v>3254.3529934366202</v>
      </c>
      <c r="AS1124" s="7">
        <v>59.277832303035005</v>
      </c>
      <c r="AT1124" s="7">
        <v>0</v>
      </c>
      <c r="AU1124" s="7">
        <v>0</v>
      </c>
      <c r="AV1124" s="7">
        <v>9.9999999574210996</v>
      </c>
      <c r="AW1124" s="7">
        <v>0.18214936170165899</v>
      </c>
      <c r="AX1124" s="7">
        <v>186.55891460595001</v>
      </c>
      <c r="AY1124" s="7">
        <v>3.3981587359918102</v>
      </c>
      <c r="AZ1124" s="7">
        <v>125.15740852968899</v>
      </c>
      <c r="BA1124" s="7">
        <v>2.27973421729852</v>
      </c>
      <c r="BB1124" s="7">
        <v>145.81866642672699</v>
      </c>
      <c r="BC1124" s="7">
        <v>7.3312552250742495</v>
      </c>
      <c r="BD1124" s="7">
        <v>4.3215794665370604</v>
      </c>
      <c r="BE1124" s="7">
        <v>0.217273980218052</v>
      </c>
      <c r="BF1124" s="7">
        <v>883.77613127231598</v>
      </c>
      <c r="BG1124" s="7">
        <v>16.097925888384601</v>
      </c>
      <c r="BH1124" s="7">
        <v>85.587160255759997</v>
      </c>
      <c r="BI1124" s="7">
        <v>1.5589646676823299</v>
      </c>
      <c r="BJ1124" s="7">
        <v>240.21674924343799</v>
      </c>
      <c r="BK1124" s="7">
        <v>4.3755327731045197</v>
      </c>
      <c r="BL1124" s="7">
        <v>74.666252083145096</v>
      </c>
      <c r="BM1124" s="7">
        <v>1.36004102155091</v>
      </c>
      <c r="BN1124" s="7">
        <v>209.19359290786099</v>
      </c>
      <c r="BO1124" s="7">
        <v>3.8104479582488295</v>
      </c>
      <c r="BP1124" s="7">
        <v>41.859274588525302</v>
      </c>
      <c r="BQ1124" s="7">
        <v>0.762464018005925</v>
      </c>
      <c r="BR1124" s="7">
        <v>608.469639122486</v>
      </c>
      <c r="BS1124" s="7">
        <v>11.0832356852912</v>
      </c>
      <c r="BT1124" s="7">
        <v>0</v>
      </c>
      <c r="BU1124" s="7">
        <v>0</v>
      </c>
      <c r="BV1124" s="7">
        <v>0.56088268756866499</v>
      </c>
      <c r="BW1124" s="7">
        <v>1.0216442396514799E-2</v>
      </c>
      <c r="BX1124" s="7">
        <v>23.6927592456341</v>
      </c>
      <c r="BY1124" s="7">
        <v>0.43156209919187799</v>
      </c>
      <c r="BZ1124" s="7">
        <v>30.665544569492301</v>
      </c>
      <c r="CA1124" s="7">
        <v>0.558570939335015</v>
      </c>
      <c r="CB1124" s="7">
        <v>22.001648348989001</v>
      </c>
      <c r="CC1124" s="7">
        <v>1.1061663322769699</v>
      </c>
      <c r="CD1124" s="7">
        <v>0.77150331683515105</v>
      </c>
      <c r="CE1124" s="7">
        <v>3.8788502606091103E-2</v>
      </c>
      <c r="CF1124" s="7"/>
      <c r="CG1124" s="7"/>
      <c r="CH1124" s="7"/>
      <c r="CI1124" s="7"/>
      <c r="CJ1124" s="7"/>
      <c r="CK1124" s="7"/>
      <c r="CL1124" s="7"/>
      <c r="CM1124" s="7"/>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c r="ED1124" s="7"/>
      <c r="EE1124" s="7"/>
      <c r="EF1124" s="7">
        <v>535</v>
      </c>
      <c r="EG1124" s="7">
        <v>1484</v>
      </c>
      <c r="EH1124" s="7">
        <v>544</v>
      </c>
      <c r="EI1124" s="7">
        <v>1384</v>
      </c>
      <c r="EJ1124" s="7">
        <v>215</v>
      </c>
      <c r="EK1124" s="7">
        <v>3666</v>
      </c>
      <c r="EL1124" s="7">
        <v>2</v>
      </c>
      <c r="EM1124" s="7">
        <v>12</v>
      </c>
      <c r="EN1124" s="7">
        <v>211</v>
      </c>
      <c r="EO1124" s="7">
        <v>156</v>
      </c>
      <c r="EP1124" s="7">
        <v>158</v>
      </c>
      <c r="EQ1124" s="7">
        <v>5</v>
      </c>
    </row>
    <row r="1125" spans="1:147" x14ac:dyDescent="0.35">
      <c r="A1125" s="7" t="s">
        <v>1603</v>
      </c>
      <c r="B1125" s="7" t="e" vm="1">
        <v>#VALUE!</v>
      </c>
      <c r="C1125" s="7" t="e" vm="13">
        <v>#VALUE!</v>
      </c>
      <c r="D1125" s="7">
        <v>1</v>
      </c>
      <c r="E1125" s="7">
        <v>5420</v>
      </c>
      <c r="F1125" s="7">
        <v>1784</v>
      </c>
      <c r="G1125" s="7">
        <v>0</v>
      </c>
      <c r="H1125" s="7">
        <v>0</v>
      </c>
      <c r="I1125" s="7">
        <v>0</v>
      </c>
      <c r="J1125" s="7">
        <v>0</v>
      </c>
      <c r="K1125" s="7">
        <v>0</v>
      </c>
      <c r="L1125" s="7">
        <v>0</v>
      </c>
      <c r="M1125" s="7">
        <v>0</v>
      </c>
      <c r="N1125" s="7">
        <v>0</v>
      </c>
      <c r="O1125" s="7">
        <v>0</v>
      </c>
      <c r="P1125" s="7">
        <v>1.89162561576355</v>
      </c>
      <c r="Q1125" s="7">
        <v>160278</v>
      </c>
      <c r="R1125" s="7">
        <v>1</v>
      </c>
      <c r="S1125" s="7">
        <v>1</v>
      </c>
      <c r="T1125" s="7">
        <v>1</v>
      </c>
      <c r="U1125" s="7">
        <v>1</v>
      </c>
      <c r="V1125" s="7">
        <v>1</v>
      </c>
      <c r="W1125" s="7">
        <v>0</v>
      </c>
      <c r="X1125" s="7">
        <v>0</v>
      </c>
      <c r="Y1125" s="7">
        <v>0</v>
      </c>
      <c r="Z1125" s="7">
        <v>1801.3563915058</v>
      </c>
      <c r="AA1125" s="7">
        <v>4539.8497758028097</v>
      </c>
      <c r="AB1125" s="7">
        <v>1801.3563915058</v>
      </c>
      <c r="AC1125" s="7">
        <v>82.073814361341604</v>
      </c>
      <c r="AD1125" s="7">
        <v>205.59756246865399</v>
      </c>
      <c r="AE1125" s="7">
        <v>82.073814361341604</v>
      </c>
      <c r="AF1125" s="7">
        <v>4539.8497758028097</v>
      </c>
      <c r="AG1125" s="7">
        <v>83.761065974221609</v>
      </c>
      <c r="AH1125" s="7">
        <v>205.59756246865399</v>
      </c>
      <c r="AI1125" s="7">
        <v>3.7933129606762801</v>
      </c>
      <c r="AJ1125" s="7">
        <v>1077.82595731888</v>
      </c>
      <c r="AK1125" s="7">
        <v>19.886087773411102</v>
      </c>
      <c r="AL1125" s="7">
        <v>704.95559048093901</v>
      </c>
      <c r="AM1125" s="7">
        <v>13.0065607099804</v>
      </c>
      <c r="AN1125" s="7">
        <v>2652.9165116406498</v>
      </c>
      <c r="AO1125" s="7">
        <v>48.946799107761102</v>
      </c>
      <c r="AP1125" s="7">
        <v>70.616907155606896</v>
      </c>
      <c r="AQ1125" s="7">
        <v>1.3028949659706099</v>
      </c>
      <c r="AR1125" s="7">
        <v>1645.7619985782101</v>
      </c>
      <c r="AS1125" s="7">
        <v>30.364612519893104</v>
      </c>
      <c r="AT1125" s="7">
        <v>1.00000001303852</v>
      </c>
      <c r="AU1125" s="7">
        <v>1.8450184742407998E-2</v>
      </c>
      <c r="AV1125" s="7">
        <v>9.0000001647276804</v>
      </c>
      <c r="AW1125" s="7">
        <v>0.16605166355586098</v>
      </c>
      <c r="AX1125" s="7">
        <v>160.554379668552</v>
      </c>
      <c r="AY1125" s="7">
        <v>2.9622579274640697</v>
      </c>
      <c r="AZ1125" s="7">
        <v>208.29022581461999</v>
      </c>
      <c r="BA1125" s="7">
        <v>3.8429930962107104</v>
      </c>
      <c r="BB1125" s="7">
        <v>34.5371217163338</v>
      </c>
      <c r="BC1125" s="7">
        <v>1.93593731593799</v>
      </c>
      <c r="BD1125" s="7">
        <v>12.752785215498101</v>
      </c>
      <c r="BE1125" s="7">
        <v>0.71484222059966807</v>
      </c>
      <c r="BF1125" s="7">
        <v>1801.3563915058</v>
      </c>
      <c r="BG1125" s="7">
        <v>33.2353577768599</v>
      </c>
      <c r="BH1125" s="7">
        <v>82.073814361341604</v>
      </c>
      <c r="BI1125" s="7">
        <v>1.51427701773693</v>
      </c>
      <c r="BJ1125" s="7">
        <v>442.53955518861801</v>
      </c>
      <c r="BK1125" s="7">
        <v>8.1649364425944206</v>
      </c>
      <c r="BL1125" s="7">
        <v>278.13270361314102</v>
      </c>
      <c r="BM1125" s="7">
        <v>5.1315996976594196</v>
      </c>
      <c r="BN1125" s="7">
        <v>1105.15671033482</v>
      </c>
      <c r="BO1125" s="7">
        <v>20.390345209129499</v>
      </c>
      <c r="BP1125" s="7">
        <v>22.865656871348602</v>
      </c>
      <c r="BQ1125" s="7">
        <v>0.42187558803226199</v>
      </c>
      <c r="BR1125" s="7">
        <v>626.82614444126398</v>
      </c>
      <c r="BS1125" s="7">
        <v>11.565058015521499</v>
      </c>
      <c r="BT1125" s="7">
        <v>0.28644251823425299</v>
      </c>
      <c r="BU1125" s="7">
        <v>5.2849173105950697E-3</v>
      </c>
      <c r="BV1125" s="7">
        <v>3.4537836094969001</v>
      </c>
      <c r="BW1125" s="7">
        <v>6.3722944824665992E-2</v>
      </c>
      <c r="BX1125" s="7">
        <v>42.7676885766559</v>
      </c>
      <c r="BY1125" s="7">
        <v>0.78907174495675103</v>
      </c>
      <c r="BZ1125" s="7">
        <v>88.104566698602895</v>
      </c>
      <c r="CA1125" s="7">
        <v>1.62554551104433</v>
      </c>
      <c r="CB1125" s="7">
        <v>19.693593609794299</v>
      </c>
      <c r="CC1125" s="7">
        <v>1.1039009870960899</v>
      </c>
      <c r="CD1125" s="7">
        <v>5.1314670171741499</v>
      </c>
      <c r="CE1125" s="7">
        <v>0.28763828571604</v>
      </c>
      <c r="CF1125" s="7"/>
      <c r="CG1125" s="7"/>
      <c r="CH1125" s="7"/>
      <c r="CI1125" s="7"/>
      <c r="CJ1125" s="7"/>
      <c r="CK1125" s="7"/>
      <c r="CL1125" s="7"/>
      <c r="CM1125" s="7"/>
      <c r="CN1125" s="7"/>
      <c r="CO1125" s="7"/>
      <c r="CP1125" s="7"/>
      <c r="CQ1125" s="7"/>
      <c r="CR1125" s="7"/>
      <c r="CS1125" s="7"/>
      <c r="CT1125" s="7"/>
      <c r="CU1125" s="7"/>
      <c r="CV1125" s="7"/>
      <c r="CW1125" s="7"/>
      <c r="CX1125" s="7"/>
      <c r="CY1125" s="7"/>
      <c r="CZ1125" s="7"/>
      <c r="DA1125" s="7"/>
      <c r="DB1125" s="7"/>
      <c r="DC1125" s="7"/>
      <c r="DD1125" s="7"/>
      <c r="DE1125" s="7"/>
      <c r="DF1125" s="7"/>
      <c r="DG1125" s="7"/>
      <c r="DH1125" s="7"/>
      <c r="DI1125" s="7"/>
      <c r="DJ1125" s="7"/>
      <c r="DK1125" s="7"/>
      <c r="DL1125" s="7"/>
      <c r="DM1125" s="7"/>
      <c r="DN1125" s="7"/>
      <c r="DO1125" s="7"/>
      <c r="DP1125" s="7"/>
      <c r="DQ1125" s="7"/>
      <c r="DR1125" s="7"/>
      <c r="DS1125" s="7"/>
      <c r="DT1125" s="7"/>
      <c r="DU1125" s="7"/>
      <c r="DV1125" s="7"/>
      <c r="DW1125" s="7"/>
      <c r="DX1125" s="7"/>
      <c r="DY1125" s="7"/>
      <c r="DZ1125" s="7"/>
      <c r="EA1125" s="7"/>
      <c r="EB1125" s="7"/>
      <c r="EC1125" s="7"/>
      <c r="ED1125" s="7"/>
      <c r="EE1125" s="7"/>
      <c r="EF1125" s="7">
        <v>257</v>
      </c>
      <c r="EG1125" s="7">
        <v>1294</v>
      </c>
      <c r="EH1125" s="7">
        <v>809</v>
      </c>
      <c r="EI1125" s="7">
        <v>3150</v>
      </c>
      <c r="EJ1125" s="7">
        <v>84</v>
      </c>
      <c r="EK1125" s="7">
        <v>1987</v>
      </c>
      <c r="EL1125" s="7">
        <v>1</v>
      </c>
      <c r="EM1125" s="7">
        <v>9</v>
      </c>
      <c r="EN1125" s="7">
        <v>189</v>
      </c>
      <c r="EO1125" s="7">
        <v>247</v>
      </c>
      <c r="EP1125" s="7">
        <v>46</v>
      </c>
      <c r="EQ1125" s="7">
        <v>14</v>
      </c>
    </row>
    <row r="1126" spans="1:147" x14ac:dyDescent="0.35">
      <c r="A1126" s="7" t="s">
        <v>1604</v>
      </c>
      <c r="B1126" s="7" t="e" vm="1">
        <v>#VALUE!</v>
      </c>
      <c r="C1126" s="7" t="e" vm="13">
        <v>#VALUE!</v>
      </c>
      <c r="D1126" s="7">
        <v>1</v>
      </c>
      <c r="E1126" s="7">
        <v>8140</v>
      </c>
      <c r="F1126" s="7">
        <v>2766</v>
      </c>
      <c r="G1126" s="7">
        <v>0</v>
      </c>
      <c r="H1126" s="7">
        <v>0</v>
      </c>
      <c r="I1126" s="7">
        <v>0</v>
      </c>
      <c r="J1126" s="7">
        <v>0</v>
      </c>
      <c r="K1126" s="7">
        <v>0</v>
      </c>
      <c r="L1126" s="7">
        <v>0</v>
      </c>
      <c r="M1126" s="7">
        <v>0</v>
      </c>
      <c r="N1126" s="7">
        <v>0</v>
      </c>
      <c r="O1126" s="7">
        <v>0</v>
      </c>
      <c r="P1126" s="7">
        <v>6.0563072893932794</v>
      </c>
      <c r="Q1126" s="7">
        <v>105317</v>
      </c>
      <c r="R1126" s="7">
        <v>0</v>
      </c>
      <c r="S1126" s="7">
        <v>1</v>
      </c>
      <c r="T1126" s="7">
        <v>0</v>
      </c>
      <c r="U1126" s="7">
        <v>1</v>
      </c>
      <c r="V1126" s="7">
        <v>0</v>
      </c>
      <c r="W1126" s="7">
        <v>0</v>
      </c>
      <c r="X1126" s="7">
        <v>0</v>
      </c>
      <c r="Y1126" s="7">
        <v>0</v>
      </c>
      <c r="Z1126" s="7"/>
      <c r="AA1126" s="7">
        <v>1058.19680911303</v>
      </c>
      <c r="AB1126" s="7"/>
      <c r="AC1126" s="7"/>
      <c r="AD1126" s="7">
        <v>119.48108641058199</v>
      </c>
      <c r="AE1126" s="7"/>
      <c r="AF1126" s="7">
        <v>1058.19680911303</v>
      </c>
      <c r="AG1126" s="7">
        <v>12.999960799914302</v>
      </c>
      <c r="AH1126" s="7">
        <v>119.48108641058199</v>
      </c>
      <c r="AI1126" s="7">
        <v>1.46782661438061</v>
      </c>
      <c r="AJ1126" s="7">
        <v>227.44494654238201</v>
      </c>
      <c r="AK1126" s="7">
        <v>2.7941639624371297</v>
      </c>
      <c r="AL1126" s="7">
        <v>150.23325137794001</v>
      </c>
      <c r="AM1126" s="7">
        <v>1.8456173387953301</v>
      </c>
      <c r="AN1126" s="7">
        <v>442.47563400864601</v>
      </c>
      <c r="AO1126" s="7">
        <v>5.4358185996148203</v>
      </c>
      <c r="AP1126" s="7">
        <v>32.628011327236898</v>
      </c>
      <c r="AQ1126" s="7">
        <v>0.40083551999062506</v>
      </c>
      <c r="AR1126" s="7">
        <v>545.54554679989803</v>
      </c>
      <c r="AS1126" s="7">
        <v>6.7020337444704898</v>
      </c>
      <c r="AT1126" s="7">
        <v>0</v>
      </c>
      <c r="AU1126" s="7">
        <v>0</v>
      </c>
      <c r="AV1126" s="7">
        <v>2.0000000372528999</v>
      </c>
      <c r="AW1126" s="7">
        <v>2.4570025027676898E-2</v>
      </c>
      <c r="AX1126" s="7">
        <v>35.547619916498697</v>
      </c>
      <c r="AY1126" s="7">
        <v>0.436702947377133</v>
      </c>
      <c r="AZ1126" s="7">
        <v>62.795826304704001</v>
      </c>
      <c r="BA1126" s="7">
        <v>0.77144749760078601</v>
      </c>
      <c r="BB1126" s="7">
        <v>3.6997974105179301</v>
      </c>
      <c r="BC1126" s="7">
        <v>0.13375984853644002</v>
      </c>
      <c r="BD1126" s="7">
        <v>5.8227004655636803</v>
      </c>
      <c r="BE1126" s="7">
        <v>0.21050977821994499</v>
      </c>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c r="CE1126" s="7"/>
      <c r="CF1126" s="7"/>
      <c r="CG1126" s="7"/>
      <c r="CH1126" s="7"/>
      <c r="CI1126" s="7"/>
      <c r="CJ1126" s="7"/>
      <c r="CK1126" s="7"/>
      <c r="CL1126" s="7"/>
      <c r="CM1126" s="7"/>
      <c r="CN1126" s="7"/>
      <c r="CO1126" s="7"/>
      <c r="CP1126" s="7"/>
      <c r="CQ1126" s="7"/>
      <c r="CR1126" s="7"/>
      <c r="CS1126" s="7"/>
      <c r="CT1126" s="7"/>
      <c r="CU1126" s="7"/>
      <c r="CV1126" s="7"/>
      <c r="CW1126" s="7"/>
      <c r="CX1126" s="7"/>
      <c r="CY1126" s="7"/>
      <c r="CZ1126" s="7"/>
      <c r="DA1126" s="7"/>
      <c r="DB1126" s="7"/>
      <c r="DC1126" s="7"/>
      <c r="DD1126" s="7"/>
      <c r="DE1126" s="7"/>
      <c r="DF1126" s="7"/>
      <c r="DG1126" s="7"/>
      <c r="DH1126" s="7"/>
      <c r="DI1126" s="7"/>
      <c r="DJ1126" s="7"/>
      <c r="DK1126" s="7"/>
      <c r="DL1126" s="7"/>
      <c r="DM1126" s="7"/>
      <c r="DN1126" s="7"/>
      <c r="DO1126" s="7"/>
      <c r="DP1126" s="7"/>
      <c r="DQ1126" s="7"/>
      <c r="DR1126" s="7"/>
      <c r="DS1126" s="7"/>
      <c r="DT1126" s="7"/>
      <c r="DU1126" s="7"/>
      <c r="DV1126" s="7"/>
      <c r="DW1126" s="7"/>
      <c r="DX1126" s="7"/>
      <c r="DY1126" s="7"/>
      <c r="DZ1126" s="7"/>
      <c r="EA1126" s="7"/>
      <c r="EB1126" s="7"/>
      <c r="EC1126" s="7"/>
      <c r="ED1126" s="7"/>
      <c r="EE1126" s="7"/>
      <c r="EF1126" s="7">
        <v>1555</v>
      </c>
      <c r="EG1126" s="7">
        <v>1843</v>
      </c>
      <c r="EH1126" s="7">
        <v>690</v>
      </c>
      <c r="EI1126" s="7">
        <v>1490</v>
      </c>
      <c r="EJ1126" s="7">
        <v>239</v>
      </c>
      <c r="EK1126" s="7">
        <v>6022</v>
      </c>
      <c r="EL1126" s="7">
        <v>1</v>
      </c>
      <c r="EM1126" s="7">
        <v>25</v>
      </c>
      <c r="EN1126" s="7">
        <v>363</v>
      </c>
      <c r="EO1126" s="7">
        <v>313</v>
      </c>
      <c r="EP1126" s="7">
        <v>331</v>
      </c>
      <c r="EQ1126" s="7">
        <v>45</v>
      </c>
    </row>
    <row r="1127" spans="1:147" x14ac:dyDescent="0.35">
      <c r="A1127" s="7" t="s">
        <v>1605</v>
      </c>
      <c r="B1127" s="7" t="e" vm="1">
        <v>#VALUE!</v>
      </c>
      <c r="C1127" s="7" t="e" vm="13">
        <v>#VALUE!</v>
      </c>
      <c r="D1127" s="7">
        <v>1</v>
      </c>
      <c r="E1127" s="7">
        <v>2122</v>
      </c>
      <c r="F1127" s="7">
        <v>787</v>
      </c>
      <c r="G1127" s="7">
        <v>0</v>
      </c>
      <c r="H1127" s="7">
        <v>27</v>
      </c>
      <c r="I1127" s="7">
        <v>1.2723845428840717</v>
      </c>
      <c r="J1127" s="7">
        <v>0</v>
      </c>
      <c r="K1127" s="7">
        <v>0</v>
      </c>
      <c r="L1127" s="7">
        <v>0</v>
      </c>
      <c r="M1127" s="7">
        <v>0</v>
      </c>
      <c r="N1127" s="7">
        <v>1</v>
      </c>
      <c r="O1127" s="7">
        <v>0</v>
      </c>
      <c r="P1127" s="7">
        <v>3.7863070539419099</v>
      </c>
      <c r="Q1127" s="7">
        <v>153438</v>
      </c>
      <c r="R1127" s="7">
        <v>0</v>
      </c>
      <c r="S1127" s="7">
        <v>1</v>
      </c>
      <c r="T1127" s="7">
        <v>0</v>
      </c>
      <c r="U1127" s="7">
        <v>1</v>
      </c>
      <c r="V1127" s="7">
        <v>0</v>
      </c>
      <c r="W1127" s="7">
        <v>0</v>
      </c>
      <c r="X1127" s="7">
        <v>0</v>
      </c>
      <c r="Y1127" s="7">
        <v>1</v>
      </c>
      <c r="Z1127" s="7">
        <v>46.164604500227099</v>
      </c>
      <c r="AA1127" s="7">
        <v>1717.56951935712</v>
      </c>
      <c r="AB1127" s="7">
        <v>46.164604500227099</v>
      </c>
      <c r="AC1127" s="7">
        <v>4.8410823095500701</v>
      </c>
      <c r="AD1127" s="7">
        <v>136.82522274775201</v>
      </c>
      <c r="AE1127" s="7">
        <v>4.8410823095500701</v>
      </c>
      <c r="AF1127" s="7">
        <v>1717.56951935712</v>
      </c>
      <c r="AG1127" s="7">
        <v>80.941070657734002</v>
      </c>
      <c r="AH1127" s="7">
        <v>136.82522274775201</v>
      </c>
      <c r="AI1127" s="7">
        <v>6.4479369815151895</v>
      </c>
      <c r="AJ1127" s="7">
        <v>388.53019889174902</v>
      </c>
      <c r="AK1127" s="7">
        <v>18.309622944945801</v>
      </c>
      <c r="AL1127" s="7">
        <v>407.51649484608799</v>
      </c>
      <c r="AM1127" s="7">
        <v>19.204358852313298</v>
      </c>
      <c r="AN1127" s="7">
        <v>819.28399996916403</v>
      </c>
      <c r="AO1127" s="7">
        <v>38.609048066407397</v>
      </c>
      <c r="AP1127" s="7">
        <v>16.921844025142502</v>
      </c>
      <c r="AQ1127" s="7">
        <v>0.79744788054394389</v>
      </c>
      <c r="AR1127" s="7">
        <v>825.57461605870003</v>
      </c>
      <c r="AS1127" s="7">
        <v>38.905495572983099</v>
      </c>
      <c r="AT1127" s="7">
        <v>0</v>
      </c>
      <c r="AU1127" s="7">
        <v>0</v>
      </c>
      <c r="AV1127" s="7">
        <v>0</v>
      </c>
      <c r="AW1127" s="7">
        <v>0</v>
      </c>
      <c r="AX1127" s="7">
        <v>55.7890546482231</v>
      </c>
      <c r="AY1127" s="7">
        <v>2.6290789183893999</v>
      </c>
      <c r="AZ1127" s="7">
        <v>69.346610726744998</v>
      </c>
      <c r="BA1127" s="7">
        <v>3.2679835403744097</v>
      </c>
      <c r="BB1127" s="7">
        <v>128.51043554426701</v>
      </c>
      <c r="BC1127" s="7">
        <v>16.329153182244898</v>
      </c>
      <c r="BD1127" s="7">
        <v>10.594762950907301</v>
      </c>
      <c r="BE1127" s="7">
        <v>1.3462214677137601</v>
      </c>
      <c r="BF1127" s="7">
        <v>46.164604500227099</v>
      </c>
      <c r="BG1127" s="7">
        <v>2.1755233034979797</v>
      </c>
      <c r="BH1127" s="7">
        <v>4.8410823095500701</v>
      </c>
      <c r="BI1127" s="7">
        <v>0.22813771487040901</v>
      </c>
      <c r="BJ1127" s="7">
        <v>9.5479573900665908</v>
      </c>
      <c r="BK1127" s="7">
        <v>0.44995086663838796</v>
      </c>
      <c r="BL1127" s="7">
        <v>10.7725319299498</v>
      </c>
      <c r="BM1127" s="7">
        <v>0.50765937464419209</v>
      </c>
      <c r="BN1127" s="7">
        <v>15.9149333016539</v>
      </c>
      <c r="BO1127" s="7">
        <v>0.74999685681686801</v>
      </c>
      <c r="BP1127" s="7">
        <v>0</v>
      </c>
      <c r="BQ1127" s="7">
        <v>0</v>
      </c>
      <c r="BR1127" s="7">
        <v>30.205593376391299</v>
      </c>
      <c r="BS1127" s="7">
        <v>1.42344926373192</v>
      </c>
      <c r="BT1127" s="7">
        <v>0</v>
      </c>
      <c r="BU1127" s="7">
        <v>0</v>
      </c>
      <c r="BV1127" s="7">
        <v>0</v>
      </c>
      <c r="BW1127" s="7">
        <v>0</v>
      </c>
      <c r="BX1127" s="7">
        <v>4.4078649196308099E-2</v>
      </c>
      <c r="BY1127" s="7">
        <v>2.0772219225404401E-3</v>
      </c>
      <c r="BZ1127" s="7">
        <v>4.0887825889512897E-6</v>
      </c>
      <c r="CA1127" s="7">
        <v>1.92685324644264E-7</v>
      </c>
      <c r="CB1127" s="7">
        <v>3.4293263924701001</v>
      </c>
      <c r="CC1127" s="7">
        <v>0.43574668265185496</v>
      </c>
      <c r="CD1127" s="7">
        <v>0.23894428864417699</v>
      </c>
      <c r="CE1127" s="7">
        <v>3.03614089763884E-2</v>
      </c>
      <c r="CF1127" s="7"/>
      <c r="CG1127" s="7"/>
      <c r="CH1127" s="7"/>
      <c r="CI1127" s="7"/>
      <c r="CJ1127" s="7"/>
      <c r="CK1127" s="7"/>
      <c r="CL1127" s="7"/>
      <c r="CM1127" s="7"/>
      <c r="CN1127" s="7"/>
      <c r="CO1127" s="7"/>
      <c r="CP1127" s="7"/>
      <c r="CQ1127" s="7"/>
      <c r="CR1127" s="7"/>
      <c r="CS1127" s="7"/>
      <c r="CT1127" s="7"/>
      <c r="CU1127" s="7"/>
      <c r="CV1127" s="7"/>
      <c r="CW1127" s="7"/>
      <c r="CX1127" s="7"/>
      <c r="CY1127" s="7"/>
      <c r="CZ1127" s="7"/>
      <c r="DA1127" s="7"/>
      <c r="DB1127" s="7"/>
      <c r="DC1127" s="7"/>
      <c r="DD1127" s="7"/>
      <c r="DE1127" s="7"/>
      <c r="DF1127" s="7"/>
      <c r="DG1127" s="7"/>
      <c r="DH1127" s="7"/>
      <c r="DI1127" s="7"/>
      <c r="DJ1127" s="7"/>
      <c r="DK1127" s="7"/>
      <c r="DL1127" s="7"/>
      <c r="DM1127" s="7"/>
      <c r="DN1127" s="7"/>
      <c r="DO1127" s="7"/>
      <c r="DP1127" s="7"/>
      <c r="DQ1127" s="7"/>
      <c r="DR1127" s="7"/>
      <c r="DS1127" s="7"/>
      <c r="DT1127" s="7"/>
      <c r="DU1127" s="7"/>
      <c r="DV1127" s="7"/>
      <c r="DW1127" s="7"/>
      <c r="DX1127" s="7"/>
      <c r="DY1127" s="7"/>
      <c r="DZ1127" s="7"/>
      <c r="EA1127" s="7"/>
      <c r="EB1127" s="7"/>
      <c r="EC1127" s="7"/>
      <c r="ED1127" s="7"/>
      <c r="EE1127" s="7"/>
      <c r="EF1127" s="7">
        <v>148</v>
      </c>
      <c r="EG1127" s="7">
        <v>453</v>
      </c>
      <c r="EH1127" s="7">
        <v>564</v>
      </c>
      <c r="EI1127" s="7">
        <v>1084</v>
      </c>
      <c r="EJ1127" s="7">
        <v>29</v>
      </c>
      <c r="EK1127" s="7">
        <v>942</v>
      </c>
      <c r="EL1127" s="7">
        <v>0</v>
      </c>
      <c r="EM1127" s="7">
        <v>0</v>
      </c>
      <c r="EN1127" s="7">
        <v>67</v>
      </c>
      <c r="EO1127" s="7">
        <v>73</v>
      </c>
      <c r="EP1127" s="7">
        <v>140</v>
      </c>
      <c r="EQ1127" s="7">
        <v>12</v>
      </c>
    </row>
    <row r="1128" spans="1:147" x14ac:dyDescent="0.35">
      <c r="A1128" s="7" t="s">
        <v>1606</v>
      </c>
      <c r="B1128" s="7" t="e" vm="1">
        <v>#VALUE!</v>
      </c>
      <c r="C1128" s="7" t="e" vm="13">
        <v>#VALUE!</v>
      </c>
      <c r="D1128" s="7">
        <v>1</v>
      </c>
      <c r="E1128" s="7">
        <v>5644</v>
      </c>
      <c r="F1128" s="7">
        <v>1945</v>
      </c>
      <c r="G1128" s="7">
        <v>0</v>
      </c>
      <c r="H1128" s="7">
        <v>0</v>
      </c>
      <c r="I1128" s="7">
        <v>0</v>
      </c>
      <c r="J1128" s="7">
        <v>0</v>
      </c>
      <c r="K1128" s="7">
        <v>0</v>
      </c>
      <c r="L1128" s="7">
        <v>0</v>
      </c>
      <c r="M1128" s="7">
        <v>0</v>
      </c>
      <c r="N1128" s="7">
        <v>0</v>
      </c>
      <c r="O1128" s="7">
        <v>0</v>
      </c>
      <c r="P1128" s="7">
        <v>6.4984331189180304</v>
      </c>
      <c r="Q1128" s="7">
        <v>117318</v>
      </c>
      <c r="R1128" s="7">
        <v>0</v>
      </c>
      <c r="S1128" s="7">
        <v>1</v>
      </c>
      <c r="T1128" s="7">
        <v>0</v>
      </c>
      <c r="U1128" s="7">
        <v>1</v>
      </c>
      <c r="V1128" s="7">
        <v>0</v>
      </c>
      <c r="W1128" s="7">
        <v>0</v>
      </c>
      <c r="X1128" s="7">
        <v>0</v>
      </c>
      <c r="Y1128" s="7">
        <v>0</v>
      </c>
      <c r="Z1128" s="7"/>
      <c r="AA1128" s="7">
        <v>1170.0574768241499</v>
      </c>
      <c r="AB1128" s="7"/>
      <c r="AC1128" s="7"/>
      <c r="AD1128" s="7">
        <v>149.856927070068</v>
      </c>
      <c r="AE1128" s="7"/>
      <c r="AF1128" s="7">
        <v>1170.0574768241499</v>
      </c>
      <c r="AG1128" s="7">
        <v>20.730997108861601</v>
      </c>
      <c r="AH1128" s="7">
        <v>149.856927070068</v>
      </c>
      <c r="AI1128" s="7">
        <v>2.6551546256213401</v>
      </c>
      <c r="AJ1128" s="7">
        <v>253.77034209878201</v>
      </c>
      <c r="AK1128" s="7">
        <v>4.4962852958678603</v>
      </c>
      <c r="AL1128" s="7">
        <v>156.80913088982899</v>
      </c>
      <c r="AM1128" s="7">
        <v>2.7783332900394999</v>
      </c>
      <c r="AN1128" s="7">
        <v>729.72061778884404</v>
      </c>
      <c r="AO1128" s="7">
        <v>12.929139223757</v>
      </c>
      <c r="AP1128" s="7">
        <v>95.252312067146704</v>
      </c>
      <c r="AQ1128" s="7">
        <v>1.6876738495242201</v>
      </c>
      <c r="AR1128" s="7">
        <v>279.47098102699999</v>
      </c>
      <c r="AS1128" s="7">
        <v>4.9516474313784506</v>
      </c>
      <c r="AT1128" s="7">
        <v>0</v>
      </c>
      <c r="AU1128" s="7">
        <v>0</v>
      </c>
      <c r="AV1128" s="7">
        <v>0</v>
      </c>
      <c r="AW1128" s="7">
        <v>0</v>
      </c>
      <c r="AX1128" s="7">
        <v>65.613564104540302</v>
      </c>
      <c r="AY1128" s="7">
        <v>1.16253657166088</v>
      </c>
      <c r="AZ1128" s="7">
        <v>144.297346946201</v>
      </c>
      <c r="BA1128" s="7">
        <v>2.5566503711233399</v>
      </c>
      <c r="BB1128" s="7">
        <v>6.15828274074011</v>
      </c>
      <c r="BC1128" s="7">
        <v>0.31662122060360398</v>
      </c>
      <c r="BD1128" s="7">
        <v>17.508536726498299</v>
      </c>
      <c r="BE1128" s="7">
        <v>0.90018183683795805</v>
      </c>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c r="CE1128" s="7"/>
      <c r="CF1128" s="7"/>
      <c r="CG1128" s="7"/>
      <c r="CH1128" s="7"/>
      <c r="CI1128" s="7"/>
      <c r="CJ1128" s="7"/>
      <c r="CK1128" s="7"/>
      <c r="CL1128" s="7"/>
      <c r="CM1128" s="7"/>
      <c r="CN1128" s="7"/>
      <c r="CO1128" s="7"/>
      <c r="CP1128" s="7"/>
      <c r="CQ1128" s="7"/>
      <c r="CR1128" s="7"/>
      <c r="CS1128" s="7"/>
      <c r="CT1128" s="7"/>
      <c r="CU1128" s="7"/>
      <c r="CV1128" s="7"/>
      <c r="CW1128" s="7"/>
      <c r="CX1128" s="7"/>
      <c r="CY1128" s="7"/>
      <c r="CZ1128" s="7"/>
      <c r="DA1128" s="7"/>
      <c r="DB1128" s="7"/>
      <c r="DC1128" s="7"/>
      <c r="DD1128" s="7"/>
      <c r="DE1128" s="7"/>
      <c r="DF1128" s="7"/>
      <c r="DG1128" s="7"/>
      <c r="DH1128" s="7"/>
      <c r="DI1128" s="7"/>
      <c r="DJ1128" s="7"/>
      <c r="DK1128" s="7"/>
      <c r="DL1128" s="7"/>
      <c r="DM1128" s="7"/>
      <c r="DN1128" s="7"/>
      <c r="DO1128" s="7"/>
      <c r="DP1128" s="7"/>
      <c r="DQ1128" s="7"/>
      <c r="DR1128" s="7"/>
      <c r="DS1128" s="7"/>
      <c r="DT1128" s="7"/>
      <c r="DU1128" s="7"/>
      <c r="DV1128" s="7"/>
      <c r="DW1128" s="7"/>
      <c r="DX1128" s="7"/>
      <c r="DY1128" s="7"/>
      <c r="DZ1128" s="7"/>
      <c r="EA1128" s="7"/>
      <c r="EB1128" s="7"/>
      <c r="EC1128" s="7"/>
      <c r="ED1128" s="7"/>
      <c r="EE1128" s="7"/>
      <c r="EF1128" s="7">
        <v>923</v>
      </c>
      <c r="EG1128" s="7">
        <v>1339</v>
      </c>
      <c r="EH1128" s="7">
        <v>720</v>
      </c>
      <c r="EI1128" s="7">
        <v>3989</v>
      </c>
      <c r="EJ1128" s="7">
        <v>231</v>
      </c>
      <c r="EK1128" s="7">
        <v>1094</v>
      </c>
      <c r="EL1128" s="7">
        <v>4</v>
      </c>
      <c r="EM1128" s="7">
        <v>7</v>
      </c>
      <c r="EN1128" s="7">
        <v>319</v>
      </c>
      <c r="EO1128" s="7">
        <v>516</v>
      </c>
      <c r="EP1128" s="7">
        <v>53</v>
      </c>
      <c r="EQ1128" s="7">
        <v>74</v>
      </c>
    </row>
    <row r="1129" spans="1:147" x14ac:dyDescent="0.35">
      <c r="A1129" s="7" t="s">
        <v>1607</v>
      </c>
      <c r="B1129" s="7" t="e" vm="1">
        <v>#VALUE!</v>
      </c>
      <c r="C1129" s="7" t="e" vm="13">
        <v>#VALUE!</v>
      </c>
      <c r="D1129" s="7">
        <v>1</v>
      </c>
      <c r="E1129" s="7">
        <v>5620</v>
      </c>
      <c r="F1129" s="7">
        <v>1925</v>
      </c>
      <c r="G1129" s="7">
        <v>0</v>
      </c>
      <c r="H1129" s="7">
        <v>26</v>
      </c>
      <c r="I1129" s="7">
        <v>0.46263345195729533</v>
      </c>
      <c r="J1129" s="7">
        <v>0</v>
      </c>
      <c r="K1129" s="7">
        <v>0</v>
      </c>
      <c r="L1129" s="7">
        <v>0</v>
      </c>
      <c r="M1129" s="7">
        <v>0</v>
      </c>
      <c r="N1129" s="7">
        <v>0</v>
      </c>
      <c r="O1129" s="7">
        <v>0</v>
      </c>
      <c r="P1129" s="7">
        <v>1.8658686850906498</v>
      </c>
      <c r="Q1129" s="7">
        <v>122050</v>
      </c>
      <c r="R1129" s="7">
        <v>1</v>
      </c>
      <c r="S1129" s="7">
        <v>1</v>
      </c>
      <c r="T1129" s="7">
        <v>1</v>
      </c>
      <c r="U1129" s="7">
        <v>1</v>
      </c>
      <c r="V1129" s="7">
        <v>1</v>
      </c>
      <c r="W1129" s="7">
        <v>0</v>
      </c>
      <c r="X1129" s="7">
        <v>0</v>
      </c>
      <c r="Y1129" s="7">
        <v>0</v>
      </c>
      <c r="Z1129" s="7">
        <v>2758.3300021216301</v>
      </c>
      <c r="AA1129" s="7">
        <v>5295.7809872674397</v>
      </c>
      <c r="AB1129" s="7">
        <v>2758.3300021216301</v>
      </c>
      <c r="AC1129" s="7">
        <v>114.028279749677</v>
      </c>
      <c r="AD1129" s="7">
        <v>191.31379746929599</v>
      </c>
      <c r="AE1129" s="7">
        <v>114.028279749677</v>
      </c>
      <c r="AF1129" s="7">
        <v>5295.7809872674397</v>
      </c>
      <c r="AG1129" s="7">
        <v>94.230978421128796</v>
      </c>
      <c r="AH1129" s="7">
        <v>191.31379746929599</v>
      </c>
      <c r="AI1129" s="7">
        <v>3.40416009731844</v>
      </c>
      <c r="AJ1129" s="7">
        <v>1358.412291805</v>
      </c>
      <c r="AK1129" s="7">
        <v>24.171037220729499</v>
      </c>
      <c r="AL1129" s="7">
        <v>366.072574889848</v>
      </c>
      <c r="AM1129" s="7">
        <v>6.51374688416099</v>
      </c>
      <c r="AN1129" s="7">
        <v>1370.0655601004</v>
      </c>
      <c r="AO1129" s="7">
        <v>24.378390749117401</v>
      </c>
      <c r="AP1129" s="7">
        <v>540.04380831867502</v>
      </c>
      <c r="AQ1129" s="7">
        <v>9.6093204327166291</v>
      </c>
      <c r="AR1129" s="7">
        <v>3096.6905684356798</v>
      </c>
      <c r="AS1129" s="7">
        <v>55.1012556661152</v>
      </c>
      <c r="AT1129" s="7">
        <v>2.0000000298023202</v>
      </c>
      <c r="AU1129" s="7">
        <v>3.5587189142390098E-2</v>
      </c>
      <c r="AV1129" s="7">
        <v>13.8588437049739</v>
      </c>
      <c r="AW1129" s="7">
        <v>0.24659864243725799</v>
      </c>
      <c r="AX1129" s="7">
        <v>273.12224196199202</v>
      </c>
      <c r="AY1129" s="7">
        <v>4.8598263694304604</v>
      </c>
      <c r="AZ1129" s="7">
        <v>305.62555023863803</v>
      </c>
      <c r="BA1129" s="7">
        <v>5.4381770505095597</v>
      </c>
      <c r="BB1129" s="7">
        <v>41.7575384227341</v>
      </c>
      <c r="BC1129" s="7">
        <v>2.1692227752069702</v>
      </c>
      <c r="BD1129" s="7">
        <v>0</v>
      </c>
      <c r="BE1129" s="7">
        <v>0</v>
      </c>
      <c r="BF1129" s="7">
        <v>2758.3300021216301</v>
      </c>
      <c r="BG1129" s="7">
        <v>49.080605019957801</v>
      </c>
      <c r="BH1129" s="7">
        <v>114.028279749677</v>
      </c>
      <c r="BI1129" s="7">
        <v>2.0289729492824997</v>
      </c>
      <c r="BJ1129" s="7">
        <v>750.40959243103896</v>
      </c>
      <c r="BK1129" s="7">
        <v>13.352483851086101</v>
      </c>
      <c r="BL1129" s="7">
        <v>96.433346670353799</v>
      </c>
      <c r="BM1129" s="7">
        <v>1.71589584822694</v>
      </c>
      <c r="BN1129" s="7">
        <v>437.983539998531</v>
      </c>
      <c r="BO1129" s="7">
        <v>7.7933014234614104</v>
      </c>
      <c r="BP1129" s="7">
        <v>404.78917598724399</v>
      </c>
      <c r="BQ1129" s="7">
        <v>7.20265437699722</v>
      </c>
      <c r="BR1129" s="7">
        <v>1769.04535900429</v>
      </c>
      <c r="BS1129" s="7">
        <v>31.477675427122598</v>
      </c>
      <c r="BT1129" s="7">
        <v>1.83054287731647</v>
      </c>
      <c r="BU1129" s="7">
        <v>3.2571937318798497E-2</v>
      </c>
      <c r="BV1129" s="7">
        <v>8.6390040186233801</v>
      </c>
      <c r="BW1129" s="7">
        <v>0.15371893271571901</v>
      </c>
      <c r="BX1129" s="7">
        <v>136.04239645600299</v>
      </c>
      <c r="BY1129" s="7">
        <v>2.42068321096091</v>
      </c>
      <c r="BZ1129" s="7">
        <v>158.31578637938901</v>
      </c>
      <c r="CA1129" s="7">
        <v>2.8170068750780999</v>
      </c>
      <c r="CB1129" s="7">
        <v>27.910854098387102</v>
      </c>
      <c r="CC1129" s="7">
        <v>1.4499144986175101</v>
      </c>
      <c r="CD1129" s="7">
        <v>0</v>
      </c>
      <c r="CE1129" s="7">
        <v>0</v>
      </c>
      <c r="CF1129" s="7"/>
      <c r="CG1129" s="7"/>
      <c r="CH1129" s="7"/>
      <c r="CI1129" s="7"/>
      <c r="CJ1129" s="7"/>
      <c r="CK1129" s="7"/>
      <c r="CL1129" s="7"/>
      <c r="CM1129" s="7"/>
      <c r="CN1129" s="7"/>
      <c r="CO1129" s="7"/>
      <c r="CP1129" s="7"/>
      <c r="CQ1129" s="7"/>
      <c r="CR1129" s="7"/>
      <c r="CS1129" s="7"/>
      <c r="CT1129" s="7"/>
      <c r="CU1129" s="7"/>
      <c r="CV1129" s="7"/>
      <c r="CW1129" s="7"/>
      <c r="CX1129" s="7"/>
      <c r="CY1129" s="7"/>
      <c r="CZ1129" s="7"/>
      <c r="DA1129" s="7"/>
      <c r="DB1129" s="7"/>
      <c r="DC1129" s="7"/>
      <c r="DD1129" s="7"/>
      <c r="DE1129" s="7"/>
      <c r="DF1129" s="7"/>
      <c r="DG1129" s="7"/>
      <c r="DH1129" s="7"/>
      <c r="DI1129" s="7"/>
      <c r="DJ1129" s="7"/>
      <c r="DK1129" s="7"/>
      <c r="DL1129" s="7"/>
      <c r="DM1129" s="7"/>
      <c r="DN1129" s="7"/>
      <c r="DO1129" s="7"/>
      <c r="DP1129" s="7"/>
      <c r="DQ1129" s="7"/>
      <c r="DR1129" s="7"/>
      <c r="DS1129" s="7"/>
      <c r="DT1129" s="7"/>
      <c r="DU1129" s="7"/>
      <c r="DV1129" s="7"/>
      <c r="DW1129" s="7"/>
      <c r="DX1129" s="7"/>
      <c r="DY1129" s="7"/>
      <c r="DZ1129" s="7"/>
      <c r="EA1129" s="7"/>
      <c r="EB1129" s="7"/>
      <c r="EC1129" s="7"/>
      <c r="ED1129" s="7"/>
      <c r="EE1129" s="7"/>
      <c r="EF1129" s="7">
        <v>235</v>
      </c>
      <c r="EG1129" s="7">
        <v>1424</v>
      </c>
      <c r="EH1129" s="7">
        <v>416</v>
      </c>
      <c r="EI1129" s="7">
        <v>1532</v>
      </c>
      <c r="EJ1129" s="7">
        <v>552</v>
      </c>
      <c r="EK1129" s="7">
        <v>3222</v>
      </c>
      <c r="EL1129" s="7">
        <v>2</v>
      </c>
      <c r="EM1129" s="7">
        <v>14</v>
      </c>
      <c r="EN1129" s="7">
        <v>298</v>
      </c>
      <c r="EO1129" s="7">
        <v>324</v>
      </c>
      <c r="EP1129" s="7">
        <v>45</v>
      </c>
      <c r="EQ1129" s="7">
        <v>0</v>
      </c>
    </row>
    <row r="1130" spans="1:147" x14ac:dyDescent="0.35">
      <c r="A1130" s="7" t="s">
        <v>1608</v>
      </c>
      <c r="B1130" s="7" t="e" vm="1">
        <v>#VALUE!</v>
      </c>
      <c r="C1130" s="7" t="e" vm="13">
        <v>#VALUE!</v>
      </c>
      <c r="D1130" s="7">
        <v>1</v>
      </c>
      <c r="E1130" s="7">
        <v>2223</v>
      </c>
      <c r="F1130" s="7">
        <v>746</v>
      </c>
      <c r="G1130" s="7">
        <v>0</v>
      </c>
      <c r="H1130" s="7">
        <v>0</v>
      </c>
      <c r="I1130" s="7">
        <v>0</v>
      </c>
      <c r="J1130" s="7">
        <v>0</v>
      </c>
      <c r="K1130" s="7">
        <v>0</v>
      </c>
      <c r="L1130" s="7">
        <v>0</v>
      </c>
      <c r="M1130" s="7">
        <v>0</v>
      </c>
      <c r="N1130" s="7">
        <v>0</v>
      </c>
      <c r="O1130" s="7">
        <v>0</v>
      </c>
      <c r="P1130" s="7">
        <v>2.2058823529411802</v>
      </c>
      <c r="Q1130" s="7">
        <v>114583</v>
      </c>
      <c r="R1130" s="7">
        <v>0</v>
      </c>
      <c r="S1130" s="7">
        <v>1</v>
      </c>
      <c r="T1130" s="7">
        <v>0</v>
      </c>
      <c r="U1130" s="7">
        <v>1</v>
      </c>
      <c r="V1130" s="7">
        <v>0</v>
      </c>
      <c r="W1130" s="7">
        <v>0</v>
      </c>
      <c r="X1130" s="7">
        <v>0</v>
      </c>
      <c r="Y1130" s="7">
        <v>0</v>
      </c>
      <c r="Z1130" s="7"/>
      <c r="AA1130" s="7">
        <v>2222.9999608080798</v>
      </c>
      <c r="AB1130" s="7"/>
      <c r="AC1130" s="7"/>
      <c r="AD1130" s="7">
        <v>233.946225913147</v>
      </c>
      <c r="AE1130" s="7"/>
      <c r="AF1130" s="7">
        <v>2222.9999608080798</v>
      </c>
      <c r="AG1130" s="7">
        <v>99.999998236980801</v>
      </c>
      <c r="AH1130" s="7">
        <v>233.946225913147</v>
      </c>
      <c r="AI1130" s="7">
        <v>10.5238968022108</v>
      </c>
      <c r="AJ1130" s="7">
        <v>602.99998406419797</v>
      </c>
      <c r="AK1130" s="7">
        <v>27.125505356014301</v>
      </c>
      <c r="AL1130" s="7">
        <v>118.999998373911</v>
      </c>
      <c r="AM1130" s="7">
        <v>5.3531263326095697</v>
      </c>
      <c r="AN1130" s="7">
        <v>299.99999850848701</v>
      </c>
      <c r="AO1130" s="7">
        <v>13.495276586076798</v>
      </c>
      <c r="AP1130" s="7">
        <v>248.999997875188</v>
      </c>
      <c r="AQ1130" s="7">
        <v>11.201079526549099</v>
      </c>
      <c r="AR1130" s="7">
        <v>1560.99997353752</v>
      </c>
      <c r="AS1130" s="7">
        <v>70.220421661606707</v>
      </c>
      <c r="AT1130" s="7">
        <v>0</v>
      </c>
      <c r="AU1130" s="7">
        <v>0</v>
      </c>
      <c r="AV1130" s="7">
        <v>9.9999996672850102</v>
      </c>
      <c r="AW1130" s="7">
        <v>0.44984254013877695</v>
      </c>
      <c r="AX1130" s="7">
        <v>102.99999728432201</v>
      </c>
      <c r="AY1130" s="7">
        <v>4.6333781954260704</v>
      </c>
      <c r="AZ1130" s="7">
        <v>81.999999736552098</v>
      </c>
      <c r="BA1130" s="7">
        <v>3.6887089400158399</v>
      </c>
      <c r="BB1130" s="7">
        <v>37.300000032740201</v>
      </c>
      <c r="BC1130" s="7">
        <v>5.0000000043887596</v>
      </c>
      <c r="BD1130" s="7">
        <v>40.408333193924598</v>
      </c>
      <c r="BE1130" s="7">
        <v>5.4166666479791701</v>
      </c>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c r="CE1130" s="7"/>
      <c r="CF1130" s="7"/>
      <c r="CG1130" s="7"/>
      <c r="CH1130" s="7"/>
      <c r="CI1130" s="7"/>
      <c r="CJ1130" s="7"/>
      <c r="CK1130" s="7"/>
      <c r="CL1130" s="7"/>
      <c r="CM1130" s="7"/>
      <c r="CN1130" s="7"/>
      <c r="CO1130" s="7"/>
      <c r="CP1130" s="7"/>
      <c r="CQ1130" s="7"/>
      <c r="CR1130" s="7"/>
      <c r="CS1130" s="7"/>
      <c r="CT1130" s="7"/>
      <c r="CU1130" s="7"/>
      <c r="CV1130" s="7"/>
      <c r="CW1130" s="7"/>
      <c r="CX1130" s="7"/>
      <c r="CY1130" s="7"/>
      <c r="CZ1130" s="7"/>
      <c r="DA1130" s="7"/>
      <c r="DB1130" s="7"/>
      <c r="DC1130" s="7"/>
      <c r="DD1130" s="7"/>
      <c r="DE1130" s="7"/>
      <c r="DF1130" s="7"/>
      <c r="DG1130" s="7"/>
      <c r="DH1130" s="7"/>
      <c r="DI1130" s="7"/>
      <c r="DJ1130" s="7"/>
      <c r="DK1130" s="7"/>
      <c r="DL1130" s="7"/>
      <c r="DM1130" s="7"/>
      <c r="DN1130" s="7"/>
      <c r="DO1130" s="7"/>
      <c r="DP1130" s="7"/>
      <c r="DQ1130" s="7"/>
      <c r="DR1130" s="7"/>
      <c r="DS1130" s="7"/>
      <c r="DT1130" s="7"/>
      <c r="DU1130" s="7"/>
      <c r="DV1130" s="7"/>
      <c r="DW1130" s="7"/>
      <c r="DX1130" s="7"/>
      <c r="DY1130" s="7"/>
      <c r="DZ1130" s="7"/>
      <c r="EA1130" s="7"/>
      <c r="EB1130" s="7"/>
      <c r="EC1130" s="7"/>
      <c r="ED1130" s="7"/>
      <c r="EE1130" s="7"/>
      <c r="EF1130" s="7">
        <v>229</v>
      </c>
      <c r="EG1130" s="7">
        <v>603</v>
      </c>
      <c r="EH1130" s="7">
        <v>119</v>
      </c>
      <c r="EI1130" s="7">
        <v>300</v>
      </c>
      <c r="EJ1130" s="7">
        <v>249</v>
      </c>
      <c r="EK1130" s="7">
        <v>1561</v>
      </c>
      <c r="EL1130" s="7">
        <v>0</v>
      </c>
      <c r="EM1130" s="7">
        <v>10</v>
      </c>
      <c r="EN1130" s="7">
        <v>103</v>
      </c>
      <c r="EO1130" s="7">
        <v>82</v>
      </c>
      <c r="EP1130" s="7">
        <v>36</v>
      </c>
      <c r="EQ1130" s="7">
        <v>39</v>
      </c>
    </row>
    <row r="1131" spans="1:147" x14ac:dyDescent="0.35">
      <c r="A1131" s="7" t="s">
        <v>1609</v>
      </c>
      <c r="B1131" s="7" t="e" vm="1">
        <v>#VALUE!</v>
      </c>
      <c r="C1131" s="7" t="e" vm="13">
        <v>#VALUE!</v>
      </c>
      <c r="D1131" s="7">
        <v>1</v>
      </c>
      <c r="E1131" s="7">
        <v>6085</v>
      </c>
      <c r="F1131" s="7">
        <v>1809</v>
      </c>
      <c r="G1131" s="7">
        <v>0</v>
      </c>
      <c r="H1131" s="7">
        <v>759</v>
      </c>
      <c r="I1131" s="7">
        <v>12.47329498767461</v>
      </c>
      <c r="J1131" s="7">
        <v>0</v>
      </c>
      <c r="K1131" s="7">
        <v>0</v>
      </c>
      <c r="L1131" s="7">
        <v>0</v>
      </c>
      <c r="M1131" s="7">
        <v>0</v>
      </c>
      <c r="N1131" s="7">
        <v>0</v>
      </c>
      <c r="O1131" s="7">
        <v>0</v>
      </c>
      <c r="P1131" s="7">
        <v>7.8041597644027201</v>
      </c>
      <c r="Q1131" s="7">
        <v>101780</v>
      </c>
      <c r="R1131" s="7">
        <v>0</v>
      </c>
      <c r="S1131" s="7">
        <v>1</v>
      </c>
      <c r="T1131" s="7">
        <v>0</v>
      </c>
      <c r="U1131" s="7">
        <v>1</v>
      </c>
      <c r="V1131" s="7">
        <v>0</v>
      </c>
      <c r="W1131" s="7">
        <v>0</v>
      </c>
      <c r="X1131" s="7">
        <v>0</v>
      </c>
      <c r="Y1131" s="7">
        <v>0</v>
      </c>
      <c r="Z1131" s="7">
        <v>149.869737479836</v>
      </c>
      <c r="AA1131" s="7">
        <v>5999.7467988715498</v>
      </c>
      <c r="AB1131" s="7">
        <v>149.869737479836</v>
      </c>
      <c r="AC1131" s="7">
        <v>65.851855109445793</v>
      </c>
      <c r="AD1131" s="7">
        <v>871.95808422169603</v>
      </c>
      <c r="AE1131" s="7">
        <v>65.851855109445793</v>
      </c>
      <c r="AF1131" s="7">
        <v>5999.7467988715498</v>
      </c>
      <c r="AG1131" s="7">
        <v>98.598961361898901</v>
      </c>
      <c r="AH1131" s="7">
        <v>871.95808422169603</v>
      </c>
      <c r="AI1131" s="7">
        <v>14.329631622377899</v>
      </c>
      <c r="AJ1131" s="7">
        <v>1475.07896976091</v>
      </c>
      <c r="AK1131" s="7">
        <v>24.241232042085699</v>
      </c>
      <c r="AL1131" s="7">
        <v>327.90640951646498</v>
      </c>
      <c r="AM1131" s="7">
        <v>5.3887659739764198</v>
      </c>
      <c r="AN1131" s="7">
        <v>966.38114524166997</v>
      </c>
      <c r="AO1131" s="7">
        <v>15.881366396740701</v>
      </c>
      <c r="AP1131" s="7">
        <v>776.67702541279095</v>
      </c>
      <c r="AQ1131" s="7">
        <v>12.763796637843699</v>
      </c>
      <c r="AR1131" s="7">
        <v>3813.85679972055</v>
      </c>
      <c r="AS1131" s="7">
        <v>62.676364826960594</v>
      </c>
      <c r="AT1131" s="7">
        <v>2.0000000055879399</v>
      </c>
      <c r="AU1131" s="7">
        <v>3.2867707569234801E-2</v>
      </c>
      <c r="AV1131" s="7">
        <v>22.530325986561401</v>
      </c>
      <c r="AW1131" s="7">
        <v>0.37026008194842003</v>
      </c>
      <c r="AX1131" s="7">
        <v>418.301513758081</v>
      </c>
      <c r="AY1131" s="7">
        <v>6.8743058957778196</v>
      </c>
      <c r="AZ1131" s="7">
        <v>552.29603811889001</v>
      </c>
      <c r="BA1131" s="7">
        <v>9.0763523109102593</v>
      </c>
      <c r="BB1131" s="7">
        <v>77.656132966629201</v>
      </c>
      <c r="BC1131" s="7">
        <v>4.2927657803554</v>
      </c>
      <c r="BD1131" s="7">
        <v>156.86845509993699</v>
      </c>
      <c r="BE1131" s="7">
        <v>8.67155639026738</v>
      </c>
      <c r="BF1131" s="7">
        <v>149.869737479836</v>
      </c>
      <c r="BG1131" s="7">
        <v>2.46293734560125</v>
      </c>
      <c r="BH1131" s="7">
        <v>65.851855109445793</v>
      </c>
      <c r="BI1131" s="7">
        <v>1.08219975529081</v>
      </c>
      <c r="BJ1131" s="7">
        <v>50.130331545602502</v>
      </c>
      <c r="BK1131" s="7">
        <v>0.82383453649305693</v>
      </c>
      <c r="BL1131" s="7">
        <v>0.104746282100677</v>
      </c>
      <c r="BM1131" s="7">
        <v>1.72138507971532E-3</v>
      </c>
      <c r="BN1131" s="7">
        <v>30.621493637561802</v>
      </c>
      <c r="BO1131" s="7">
        <v>0.50322914770027594</v>
      </c>
      <c r="BP1131" s="7">
        <v>84.055862776935101</v>
      </c>
      <c r="BQ1131" s="7">
        <v>1.38136175475653</v>
      </c>
      <c r="BR1131" s="7">
        <v>20.171431813389098</v>
      </c>
      <c r="BS1131" s="7">
        <v>0.33149436012143102</v>
      </c>
      <c r="BT1131" s="7">
        <v>0</v>
      </c>
      <c r="BU1131" s="7">
        <v>0</v>
      </c>
      <c r="BV1131" s="7">
        <v>0</v>
      </c>
      <c r="BW1131" s="7">
        <v>0</v>
      </c>
      <c r="BX1131" s="7">
        <v>15.0209490172565</v>
      </c>
      <c r="BY1131" s="7">
        <v>0.24685207916608901</v>
      </c>
      <c r="BZ1131" s="7">
        <v>35.055863730609403</v>
      </c>
      <c r="CA1131" s="7">
        <v>0.57610293723269401</v>
      </c>
      <c r="CB1131" s="7">
        <v>0</v>
      </c>
      <c r="CC1131" s="7">
        <v>0</v>
      </c>
      <c r="CD1131" s="7">
        <v>1.3561029173724799</v>
      </c>
      <c r="CE1131" s="7">
        <v>7.4964229816057604E-2</v>
      </c>
      <c r="CF1131" s="7"/>
      <c r="CG1131" s="7"/>
      <c r="CH1131" s="7"/>
      <c r="CI1131" s="7"/>
      <c r="CJ1131" s="7"/>
      <c r="CK1131" s="7"/>
      <c r="CL1131" s="7"/>
      <c r="CM1131" s="7"/>
      <c r="CN1131" s="7"/>
      <c r="CO1131" s="7"/>
      <c r="CP1131" s="7"/>
      <c r="CQ1131" s="7"/>
      <c r="CR1131" s="7"/>
      <c r="CS1131" s="7"/>
      <c r="CT1131" s="7"/>
      <c r="CU1131" s="7"/>
      <c r="CV1131" s="7"/>
      <c r="CW1131" s="7"/>
      <c r="CX1131" s="7"/>
      <c r="CY1131" s="7"/>
      <c r="CZ1131" s="7"/>
      <c r="DA1131" s="7"/>
      <c r="DB1131" s="7"/>
      <c r="DC1131" s="7"/>
      <c r="DD1131" s="7"/>
      <c r="DE1131" s="7"/>
      <c r="DF1131" s="7"/>
      <c r="DG1131" s="7"/>
      <c r="DH1131" s="7"/>
      <c r="DI1131" s="7"/>
      <c r="DJ1131" s="7"/>
      <c r="DK1131" s="7"/>
      <c r="DL1131" s="7"/>
      <c r="DM1131" s="7"/>
      <c r="DN1131" s="7"/>
      <c r="DO1131" s="7"/>
      <c r="DP1131" s="7"/>
      <c r="DQ1131" s="7"/>
      <c r="DR1131" s="7"/>
      <c r="DS1131" s="7"/>
      <c r="DT1131" s="7"/>
      <c r="DU1131" s="7"/>
      <c r="DV1131" s="7"/>
      <c r="DW1131" s="7"/>
      <c r="DX1131" s="7"/>
      <c r="DY1131" s="7"/>
      <c r="DZ1131" s="7"/>
      <c r="EA1131" s="7"/>
      <c r="EB1131" s="7"/>
      <c r="EC1131" s="7"/>
      <c r="ED1131" s="7"/>
      <c r="EE1131" s="7"/>
      <c r="EF1131" s="7">
        <v>821</v>
      </c>
      <c r="EG1131" s="7">
        <v>1491</v>
      </c>
      <c r="EH1131" s="7">
        <v>332</v>
      </c>
      <c r="EI1131" s="7">
        <v>985</v>
      </c>
      <c r="EJ1131" s="7">
        <v>784</v>
      </c>
      <c r="EK1131" s="7">
        <v>3871</v>
      </c>
      <c r="EL1131" s="7">
        <v>2</v>
      </c>
      <c r="EM1131" s="7">
        <v>23</v>
      </c>
      <c r="EN1131" s="7">
        <v>420</v>
      </c>
      <c r="EO1131" s="7">
        <v>555</v>
      </c>
      <c r="EP1131" s="7">
        <v>75</v>
      </c>
      <c r="EQ1131" s="7">
        <v>158</v>
      </c>
    </row>
    <row r="1132" spans="1:147" x14ac:dyDescent="0.35">
      <c r="A1132" s="7" t="s">
        <v>1610</v>
      </c>
      <c r="B1132" s="7" t="e" vm="1">
        <v>#VALUE!</v>
      </c>
      <c r="C1132" s="7" t="e" vm="13">
        <v>#VALUE!</v>
      </c>
      <c r="D1132" s="7">
        <v>1</v>
      </c>
      <c r="E1132" s="7">
        <v>4859</v>
      </c>
      <c r="F1132" s="7">
        <v>1811</v>
      </c>
      <c r="G1132" s="7">
        <v>0</v>
      </c>
      <c r="H1132" s="7">
        <v>0</v>
      </c>
      <c r="I1132" s="7">
        <v>0</v>
      </c>
      <c r="J1132" s="7">
        <v>0</v>
      </c>
      <c r="K1132" s="7">
        <v>0</v>
      </c>
      <c r="L1132" s="7">
        <v>0</v>
      </c>
      <c r="M1132" s="7">
        <v>0</v>
      </c>
      <c r="N1132" s="7">
        <v>0</v>
      </c>
      <c r="O1132" s="7">
        <v>0</v>
      </c>
      <c r="P1132" s="7">
        <v>5.1544324107500996</v>
      </c>
      <c r="Q1132" s="7">
        <v>93922</v>
      </c>
      <c r="R1132" s="7">
        <v>0</v>
      </c>
      <c r="S1132" s="7">
        <v>1</v>
      </c>
      <c r="T1132" s="7">
        <v>0</v>
      </c>
      <c r="U1132" s="7">
        <v>1</v>
      </c>
      <c r="V1132" s="7">
        <v>0</v>
      </c>
      <c r="W1132" s="7">
        <v>0</v>
      </c>
      <c r="X1132" s="7">
        <v>0</v>
      </c>
      <c r="Y1132" s="7">
        <v>0</v>
      </c>
      <c r="Z1132" s="7"/>
      <c r="AA1132" s="7">
        <v>799.39490782050405</v>
      </c>
      <c r="AB1132" s="7"/>
      <c r="AC1132" s="7"/>
      <c r="AD1132" s="7">
        <v>262.75193152192497</v>
      </c>
      <c r="AE1132" s="7"/>
      <c r="AF1132" s="7">
        <v>799.39490782050405</v>
      </c>
      <c r="AG1132" s="7">
        <v>16.451840045698802</v>
      </c>
      <c r="AH1132" s="7">
        <v>262.75193152192497</v>
      </c>
      <c r="AI1132" s="7">
        <v>5.4075310047730998</v>
      </c>
      <c r="AJ1132" s="7">
        <v>118.969128682511</v>
      </c>
      <c r="AK1132" s="7">
        <v>2.4484282503089299</v>
      </c>
      <c r="AL1132" s="7">
        <v>71.344604589045005</v>
      </c>
      <c r="AM1132" s="7">
        <v>1.4682980981486899</v>
      </c>
      <c r="AN1132" s="7">
        <v>355.14452755002998</v>
      </c>
      <c r="AO1132" s="7">
        <v>7.3090044772593092</v>
      </c>
      <c r="AP1132" s="7">
        <v>155.841794090462</v>
      </c>
      <c r="AQ1132" s="7">
        <v>3.2072812119872798</v>
      </c>
      <c r="AR1132" s="7">
        <v>178.20594952264199</v>
      </c>
      <c r="AS1132" s="7">
        <v>3.6675437234542501</v>
      </c>
      <c r="AT1132" s="7">
        <v>0</v>
      </c>
      <c r="AU1132" s="7">
        <v>0</v>
      </c>
      <c r="AV1132" s="7">
        <v>3.7396496832370798</v>
      </c>
      <c r="AW1132" s="7">
        <v>7.6963360428834698E-2</v>
      </c>
      <c r="AX1132" s="7">
        <v>106.462991638167</v>
      </c>
      <c r="AY1132" s="7">
        <v>2.1910473685566401</v>
      </c>
      <c r="AZ1132" s="7">
        <v>160.57850934853201</v>
      </c>
      <c r="BA1132" s="7">
        <v>3.3047645472017302</v>
      </c>
      <c r="BB1132" s="7">
        <v>32.165703563707197</v>
      </c>
      <c r="BC1132" s="7">
        <v>1.77612940716219</v>
      </c>
      <c r="BD1132" s="7">
        <v>25.5311065964015</v>
      </c>
      <c r="BE1132" s="7">
        <v>1.40977949179467</v>
      </c>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c r="CE1132" s="7"/>
      <c r="CF1132" s="7"/>
      <c r="CG1132" s="7"/>
      <c r="CH1132" s="7"/>
      <c r="CI1132" s="7"/>
      <c r="CJ1132" s="7"/>
      <c r="CK1132" s="7"/>
      <c r="CL1132" s="7"/>
      <c r="CM1132" s="7"/>
      <c r="CN1132" s="7"/>
      <c r="CO1132" s="7"/>
      <c r="CP1132" s="7"/>
      <c r="CQ1132" s="7"/>
      <c r="CR1132" s="7"/>
      <c r="CS1132" s="7"/>
      <c r="CT1132" s="7"/>
      <c r="CU1132" s="7"/>
      <c r="CV1132" s="7"/>
      <c r="CW1132" s="7"/>
      <c r="CX1132" s="7"/>
      <c r="CY1132" s="7"/>
      <c r="CZ1132" s="7"/>
      <c r="DA1132" s="7"/>
      <c r="DB1132" s="7"/>
      <c r="DC1132" s="7"/>
      <c r="DD1132" s="7"/>
      <c r="DE1132" s="7"/>
      <c r="DF1132" s="7"/>
      <c r="DG1132" s="7"/>
      <c r="DH1132" s="7"/>
      <c r="DI1132" s="7"/>
      <c r="DJ1132" s="7"/>
      <c r="DK1132" s="7"/>
      <c r="DL1132" s="7"/>
      <c r="DM1132" s="7"/>
      <c r="DN1132" s="7"/>
      <c r="DO1132" s="7"/>
      <c r="DP1132" s="7"/>
      <c r="DQ1132" s="7"/>
      <c r="DR1132" s="7"/>
      <c r="DS1132" s="7"/>
      <c r="DT1132" s="7"/>
      <c r="DU1132" s="7"/>
      <c r="DV1132" s="7"/>
      <c r="DW1132" s="7"/>
      <c r="DX1132" s="7"/>
      <c r="DY1132" s="7"/>
      <c r="DZ1132" s="7"/>
      <c r="EA1132" s="7"/>
      <c r="EB1132" s="7"/>
      <c r="EC1132" s="7"/>
      <c r="ED1132" s="7"/>
      <c r="EE1132" s="7"/>
      <c r="EF1132" s="7">
        <v>985</v>
      </c>
      <c r="EG1132" s="7">
        <v>1015</v>
      </c>
      <c r="EH1132" s="7">
        <v>580</v>
      </c>
      <c r="EI1132" s="7">
        <v>2890</v>
      </c>
      <c r="EJ1132" s="7">
        <v>398</v>
      </c>
      <c r="EK1132" s="7">
        <v>1039</v>
      </c>
      <c r="EL1132" s="7">
        <v>0</v>
      </c>
      <c r="EM1132" s="7">
        <v>14</v>
      </c>
      <c r="EN1132" s="7">
        <v>518</v>
      </c>
      <c r="EO1132" s="7">
        <v>859</v>
      </c>
      <c r="EP1132" s="7">
        <v>60</v>
      </c>
      <c r="EQ1132" s="7">
        <v>120</v>
      </c>
    </row>
    <row r="1133" spans="1:147" x14ac:dyDescent="0.35">
      <c r="A1133" s="7" t="s">
        <v>1611</v>
      </c>
      <c r="B1133" s="7" t="e" vm="1">
        <v>#VALUE!</v>
      </c>
      <c r="C1133" s="7" t="e" vm="13">
        <v>#VALUE!</v>
      </c>
      <c r="D1133" s="7">
        <v>1</v>
      </c>
      <c r="E1133" s="7">
        <v>5379</v>
      </c>
      <c r="F1133" s="7">
        <v>1783</v>
      </c>
      <c r="G1133" s="7">
        <v>0</v>
      </c>
      <c r="H1133" s="7">
        <v>0</v>
      </c>
      <c r="I1133" s="7">
        <v>0</v>
      </c>
      <c r="J1133" s="7">
        <v>0</v>
      </c>
      <c r="K1133" s="7">
        <v>0</v>
      </c>
      <c r="L1133" s="7">
        <v>0</v>
      </c>
      <c r="M1133" s="7">
        <v>0</v>
      </c>
      <c r="N1133" s="7">
        <v>0</v>
      </c>
      <c r="O1133" s="7">
        <v>0</v>
      </c>
      <c r="P1133" s="7">
        <v>4.2837759255669701</v>
      </c>
      <c r="Q1133" s="7">
        <v>103241</v>
      </c>
      <c r="R1133" s="7">
        <v>0</v>
      </c>
      <c r="S1133" s="7">
        <v>1</v>
      </c>
      <c r="T1133" s="7">
        <v>0</v>
      </c>
      <c r="U1133" s="7">
        <v>1</v>
      </c>
      <c r="V1133" s="7">
        <v>0</v>
      </c>
      <c r="W1133" s="7">
        <v>0</v>
      </c>
      <c r="X1133" s="7">
        <v>0</v>
      </c>
      <c r="Y1133" s="7">
        <v>0</v>
      </c>
      <c r="Z1133" s="7"/>
      <c r="AA1133" s="7">
        <v>821.50146010657795</v>
      </c>
      <c r="AB1133" s="7"/>
      <c r="AC1133" s="7"/>
      <c r="AD1133" s="7">
        <v>140.50279359183301</v>
      </c>
      <c r="AE1133" s="7"/>
      <c r="AF1133" s="7">
        <v>821.50146010657795</v>
      </c>
      <c r="AG1133" s="7">
        <v>15.272382600977499</v>
      </c>
      <c r="AH1133" s="7">
        <v>140.50279359183301</v>
      </c>
      <c r="AI1133" s="7">
        <v>2.6120616023765302</v>
      </c>
      <c r="AJ1133" s="7">
        <v>154.310625544982</v>
      </c>
      <c r="AK1133" s="7">
        <v>2.8687604674657403</v>
      </c>
      <c r="AL1133" s="7">
        <v>98.897279557073503</v>
      </c>
      <c r="AM1133" s="7">
        <v>1.8385811406780701</v>
      </c>
      <c r="AN1133" s="7">
        <v>573.30534929491103</v>
      </c>
      <c r="AO1133" s="7">
        <v>10.6582143390019</v>
      </c>
      <c r="AP1133" s="7">
        <v>27.333844279870402</v>
      </c>
      <c r="AQ1133" s="7">
        <v>0.50815847331976904</v>
      </c>
      <c r="AR1133" s="7">
        <v>154.003425190109</v>
      </c>
      <c r="AS1133" s="7">
        <v>2.8630493621511199</v>
      </c>
      <c r="AT1133" s="7">
        <v>0.40274149179458602</v>
      </c>
      <c r="AU1133" s="7">
        <v>7.4872930246251404E-3</v>
      </c>
      <c r="AV1133" s="7">
        <v>1</v>
      </c>
      <c r="AW1133" s="7">
        <v>1.8590816136828399E-2</v>
      </c>
      <c r="AX1133" s="7">
        <v>65.456088665436297</v>
      </c>
      <c r="AY1133" s="7">
        <v>1.2168821094150601</v>
      </c>
      <c r="AZ1133" s="7">
        <v>100.089409674547</v>
      </c>
      <c r="BA1133" s="7">
        <v>1.8607438125031999</v>
      </c>
      <c r="BB1133" s="7">
        <v>2.9541645065182802</v>
      </c>
      <c r="BC1133" s="7">
        <v>0.16568505364656699</v>
      </c>
      <c r="BD1133" s="7">
        <v>15.4616727811263</v>
      </c>
      <c r="BE1133" s="7">
        <v>0.86717177684387303</v>
      </c>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c r="CE1133" s="7"/>
      <c r="CF1133" s="7"/>
      <c r="CG1133" s="7"/>
      <c r="CH1133" s="7"/>
      <c r="CI1133" s="7"/>
      <c r="CJ1133" s="7"/>
      <c r="CK1133" s="7"/>
      <c r="CL1133" s="7"/>
      <c r="CM1133" s="7"/>
      <c r="CN1133" s="7"/>
      <c r="CO1133" s="7"/>
      <c r="CP1133" s="7"/>
      <c r="CQ1133" s="7"/>
      <c r="CR1133" s="7"/>
      <c r="CS1133" s="7"/>
      <c r="CT1133" s="7"/>
      <c r="CU1133" s="7"/>
      <c r="CV1133" s="7"/>
      <c r="CW1133" s="7"/>
      <c r="CX1133" s="7"/>
      <c r="CY1133" s="7"/>
      <c r="CZ1133" s="7"/>
      <c r="DA1133" s="7"/>
      <c r="DB1133" s="7"/>
      <c r="DC1133" s="7"/>
      <c r="DD1133" s="7"/>
      <c r="DE1133" s="7"/>
      <c r="DF1133" s="7"/>
      <c r="DG1133" s="7"/>
      <c r="DH1133" s="7"/>
      <c r="DI1133" s="7"/>
      <c r="DJ1133" s="7"/>
      <c r="DK1133" s="7"/>
      <c r="DL1133" s="7"/>
      <c r="DM1133" s="7"/>
      <c r="DN1133" s="7"/>
      <c r="DO1133" s="7"/>
      <c r="DP1133" s="7"/>
      <c r="DQ1133" s="7"/>
      <c r="DR1133" s="7"/>
      <c r="DS1133" s="7"/>
      <c r="DT1133" s="7"/>
      <c r="DU1133" s="7"/>
      <c r="DV1133" s="7"/>
      <c r="DW1133" s="7"/>
      <c r="DX1133" s="7"/>
      <c r="DY1133" s="7"/>
      <c r="DZ1133" s="7"/>
      <c r="EA1133" s="7"/>
      <c r="EB1133" s="7"/>
      <c r="EC1133" s="7"/>
      <c r="ED1133" s="7"/>
      <c r="EE1133" s="7"/>
      <c r="EF1133" s="7">
        <v>680</v>
      </c>
      <c r="EG1133" s="7">
        <v>1161</v>
      </c>
      <c r="EH1133" s="7">
        <v>727</v>
      </c>
      <c r="EI1133" s="7">
        <v>3538</v>
      </c>
      <c r="EJ1133" s="7">
        <v>279</v>
      </c>
      <c r="EK1133" s="7">
        <v>1200</v>
      </c>
      <c r="EL1133" s="7">
        <v>1</v>
      </c>
      <c r="EM1133" s="7">
        <v>17</v>
      </c>
      <c r="EN1133" s="7">
        <v>344</v>
      </c>
      <c r="EO1133" s="7">
        <v>675</v>
      </c>
      <c r="EP1133" s="7">
        <v>14</v>
      </c>
      <c r="EQ1133" s="7">
        <v>94</v>
      </c>
    </row>
    <row r="1134" spans="1:147" x14ac:dyDescent="0.35">
      <c r="A1134" s="7" t="s">
        <v>1612</v>
      </c>
      <c r="B1134" s="7" t="e" vm="1">
        <v>#VALUE!</v>
      </c>
      <c r="C1134" s="7" t="e" vm="13">
        <v>#VALUE!</v>
      </c>
      <c r="D1134" s="7">
        <v>1</v>
      </c>
      <c r="E1134" s="7">
        <v>3417</v>
      </c>
      <c r="F1134" s="7">
        <v>1258</v>
      </c>
      <c r="G1134" s="7">
        <v>0</v>
      </c>
      <c r="H1134" s="7">
        <v>3</v>
      </c>
      <c r="I1134" s="7">
        <v>8.7796312554872691E-2</v>
      </c>
      <c r="J1134" s="7">
        <v>0</v>
      </c>
      <c r="K1134" s="7">
        <v>0</v>
      </c>
      <c r="L1134" s="7">
        <v>0</v>
      </c>
      <c r="M1134" s="7">
        <v>0</v>
      </c>
      <c r="N1134" s="7">
        <v>0</v>
      </c>
      <c r="O1134" s="7">
        <v>0</v>
      </c>
      <c r="P1134" s="7">
        <v>6.6273518674529601</v>
      </c>
      <c r="Q1134" s="7">
        <v>103611</v>
      </c>
      <c r="R1134" s="7">
        <v>0</v>
      </c>
      <c r="S1134" s="7">
        <v>1</v>
      </c>
      <c r="T1134" s="7">
        <v>0</v>
      </c>
      <c r="U1134" s="7">
        <v>1</v>
      </c>
      <c r="V1134" s="7">
        <v>0</v>
      </c>
      <c r="W1134" s="7">
        <v>0</v>
      </c>
      <c r="X1134" s="7">
        <v>0</v>
      </c>
      <c r="Y1134" s="7">
        <v>0</v>
      </c>
      <c r="Z1134" s="7"/>
      <c r="AA1134" s="7">
        <v>915.94636690616596</v>
      </c>
      <c r="AB1134" s="7"/>
      <c r="AC1134" s="7"/>
      <c r="AD1134" s="7">
        <v>198.62169009447101</v>
      </c>
      <c r="AE1134" s="7"/>
      <c r="AF1134" s="7">
        <v>915.94636690616596</v>
      </c>
      <c r="AG1134" s="7">
        <v>26.805571170797997</v>
      </c>
      <c r="AH1134" s="7">
        <v>198.62169009447101</v>
      </c>
      <c r="AI1134" s="7">
        <v>5.8127506612370805</v>
      </c>
      <c r="AJ1134" s="7">
        <v>195.302354454994</v>
      </c>
      <c r="AK1134" s="7">
        <v>5.7156088514777297</v>
      </c>
      <c r="AL1134" s="7">
        <v>133.672420680523</v>
      </c>
      <c r="AM1134" s="7">
        <v>3.9119818753445399</v>
      </c>
      <c r="AN1134" s="7">
        <v>698.99634814262402</v>
      </c>
      <c r="AO1134" s="7">
        <v>20.456433952081497</v>
      </c>
      <c r="AP1134" s="7">
        <v>33.8140036761761</v>
      </c>
      <c r="AQ1134" s="7">
        <v>0.989581611828389</v>
      </c>
      <c r="AR1134" s="7">
        <v>158.619613140821</v>
      </c>
      <c r="AS1134" s="7">
        <v>4.64207237754818</v>
      </c>
      <c r="AT1134" s="7">
        <v>0</v>
      </c>
      <c r="AU1134" s="7">
        <v>0</v>
      </c>
      <c r="AV1134" s="7">
        <v>1.5520969033241301</v>
      </c>
      <c r="AW1134" s="7">
        <v>4.5422794946565002E-2</v>
      </c>
      <c r="AX1134" s="7">
        <v>22.964302904903899</v>
      </c>
      <c r="AY1134" s="7">
        <v>0.67206037181457101</v>
      </c>
      <c r="AZ1134" s="7">
        <v>100.792456284165</v>
      </c>
      <c r="BA1134" s="7">
        <v>2.9497353316993098</v>
      </c>
      <c r="BB1134" s="7">
        <v>2.6186931901611401</v>
      </c>
      <c r="BC1134" s="7">
        <v>0.208163210664637</v>
      </c>
      <c r="BD1134" s="7">
        <v>17.363049440085899</v>
      </c>
      <c r="BE1134" s="7">
        <v>1.38021060732002</v>
      </c>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
      <c r="DW1134" s="7"/>
      <c r="DX1134" s="7"/>
      <c r="DY1134" s="7"/>
      <c r="DZ1134" s="7"/>
      <c r="EA1134" s="7"/>
      <c r="EB1134" s="7"/>
      <c r="EC1134" s="7"/>
      <c r="ED1134" s="7"/>
      <c r="EE1134" s="7"/>
      <c r="EF1134" s="7">
        <v>668</v>
      </c>
      <c r="EG1134" s="7">
        <v>688</v>
      </c>
      <c r="EH1134" s="7">
        <v>488</v>
      </c>
      <c r="EI1134" s="7">
        <v>2259</v>
      </c>
      <c r="EJ1134" s="7">
        <v>184</v>
      </c>
      <c r="EK1134" s="7">
        <v>833</v>
      </c>
      <c r="EL1134" s="7">
        <v>2</v>
      </c>
      <c r="EM1134" s="7">
        <v>2</v>
      </c>
      <c r="EN1134" s="7">
        <v>137</v>
      </c>
      <c r="EO1134" s="7">
        <v>375</v>
      </c>
      <c r="EP1134" s="7">
        <v>18</v>
      </c>
      <c r="EQ1134" s="7">
        <v>70</v>
      </c>
    </row>
    <row r="1135" spans="1:147" x14ac:dyDescent="0.35">
      <c r="A1135" s="7" t="s">
        <v>1613</v>
      </c>
      <c r="B1135" s="7" t="e" vm="1">
        <v>#VALUE!</v>
      </c>
      <c r="C1135" s="7" t="e" vm="13">
        <v>#VALUE!</v>
      </c>
      <c r="D1135" s="7">
        <v>1</v>
      </c>
      <c r="E1135" s="7">
        <v>3255</v>
      </c>
      <c r="F1135" s="7">
        <v>1075</v>
      </c>
      <c r="G1135" s="7">
        <v>0</v>
      </c>
      <c r="H1135" s="7">
        <v>142</v>
      </c>
      <c r="I1135" s="7">
        <v>4.3625192012288787</v>
      </c>
      <c r="J1135" s="7">
        <v>0</v>
      </c>
      <c r="K1135" s="7">
        <v>0</v>
      </c>
      <c r="L1135" s="7">
        <v>0</v>
      </c>
      <c r="M1135" s="7">
        <v>0</v>
      </c>
      <c r="N1135" s="7">
        <v>0</v>
      </c>
      <c r="O1135" s="7">
        <v>0</v>
      </c>
      <c r="P1135" s="7">
        <v>2.06584893479664</v>
      </c>
      <c r="Q1135" s="7">
        <v>97500</v>
      </c>
      <c r="R1135" s="7">
        <v>0</v>
      </c>
      <c r="S1135" s="7">
        <v>1</v>
      </c>
      <c r="T1135" s="7">
        <v>0</v>
      </c>
      <c r="U1135" s="7">
        <v>1</v>
      </c>
      <c r="V1135" s="7">
        <v>0</v>
      </c>
      <c r="W1135" s="7">
        <v>0</v>
      </c>
      <c r="X1135" s="7">
        <v>0</v>
      </c>
      <c r="Y1135" s="7">
        <v>0</v>
      </c>
      <c r="Z1135" s="7"/>
      <c r="AA1135" s="7">
        <v>1145.28837693483</v>
      </c>
      <c r="AB1135" s="7"/>
      <c r="AC1135" s="7"/>
      <c r="AD1135" s="7">
        <v>196.714859251864</v>
      </c>
      <c r="AE1135" s="7"/>
      <c r="AF1135" s="7">
        <v>1145.28837693483</v>
      </c>
      <c r="AG1135" s="7">
        <v>35.185510812129799</v>
      </c>
      <c r="AH1135" s="7">
        <v>196.714859251864</v>
      </c>
      <c r="AI1135" s="7">
        <v>6.0434672581217903</v>
      </c>
      <c r="AJ1135" s="7">
        <v>249.90461414353899</v>
      </c>
      <c r="AK1135" s="7">
        <v>7.6775611104005899</v>
      </c>
      <c r="AL1135" s="7">
        <v>144.78041135705999</v>
      </c>
      <c r="AM1135" s="7">
        <v>4.4479389049788001</v>
      </c>
      <c r="AN1135" s="7">
        <v>828.790163677186</v>
      </c>
      <c r="AO1135" s="7">
        <v>25.462063400220803</v>
      </c>
      <c r="AP1135" s="7">
        <v>78.882396623492198</v>
      </c>
      <c r="AQ1135" s="7">
        <v>2.4234223233023702</v>
      </c>
      <c r="AR1135" s="7">
        <v>163.583502061665</v>
      </c>
      <c r="AS1135" s="7">
        <v>5.0256068221709702</v>
      </c>
      <c r="AT1135" s="7">
        <v>0</v>
      </c>
      <c r="AU1135" s="7">
        <v>0</v>
      </c>
      <c r="AV1135" s="7">
        <v>0.47322261333465598</v>
      </c>
      <c r="AW1135" s="7">
        <v>1.4538329134705199E-2</v>
      </c>
      <c r="AX1135" s="7">
        <v>73.559102232567994</v>
      </c>
      <c r="AY1135" s="7">
        <v>2.2598802529206701</v>
      </c>
      <c r="AZ1135" s="7">
        <v>118.76313125575</v>
      </c>
      <c r="BA1135" s="7">
        <v>3.6486369049385403</v>
      </c>
      <c r="BB1135" s="7">
        <v>15.407028737885399</v>
      </c>
      <c r="BC1135" s="7">
        <v>1.4332119756172501</v>
      </c>
      <c r="BD1135" s="7">
        <v>9.2081796893617103</v>
      </c>
      <c r="BE1135" s="7">
        <v>0.85657485482434503</v>
      </c>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c r="CE1135" s="7"/>
      <c r="CF1135" s="7"/>
      <c r="CG1135" s="7"/>
      <c r="CH1135" s="7"/>
      <c r="CI1135" s="7"/>
      <c r="CJ1135" s="7"/>
      <c r="CK1135" s="7"/>
      <c r="CL1135" s="7"/>
      <c r="CM1135" s="7"/>
      <c r="CN1135" s="7"/>
      <c r="CO1135" s="7"/>
      <c r="CP1135" s="7"/>
      <c r="CQ1135" s="7"/>
      <c r="CR1135" s="7"/>
      <c r="CS1135" s="7"/>
      <c r="CT1135" s="7"/>
      <c r="CU1135" s="7"/>
      <c r="CV1135" s="7"/>
      <c r="CW1135" s="7"/>
      <c r="CX1135" s="7"/>
      <c r="CY1135" s="7"/>
      <c r="CZ1135" s="7"/>
      <c r="DA1135" s="7"/>
      <c r="DB1135" s="7"/>
      <c r="DC1135" s="7"/>
      <c r="DD1135" s="7"/>
      <c r="DE1135" s="7"/>
      <c r="DF1135" s="7"/>
      <c r="DG1135" s="7"/>
      <c r="DH1135" s="7"/>
      <c r="DI1135" s="7"/>
      <c r="DJ1135" s="7"/>
      <c r="DK1135" s="7"/>
      <c r="DL1135" s="7"/>
      <c r="DM1135" s="7"/>
      <c r="DN1135" s="7"/>
      <c r="DO1135" s="7"/>
      <c r="DP1135" s="7"/>
      <c r="DQ1135" s="7"/>
      <c r="DR1135" s="7"/>
      <c r="DS1135" s="7"/>
      <c r="DT1135" s="7"/>
      <c r="DU1135" s="7"/>
      <c r="DV1135" s="7"/>
      <c r="DW1135" s="7"/>
      <c r="DX1135" s="7"/>
      <c r="DY1135" s="7"/>
      <c r="DZ1135" s="7"/>
      <c r="EA1135" s="7"/>
      <c r="EB1135" s="7"/>
      <c r="EC1135" s="7"/>
      <c r="ED1135" s="7"/>
      <c r="EE1135" s="7"/>
      <c r="EF1135" s="7">
        <v>595</v>
      </c>
      <c r="EG1135" s="7">
        <v>763</v>
      </c>
      <c r="EH1135" s="7">
        <v>362</v>
      </c>
      <c r="EI1135" s="7">
        <v>2220</v>
      </c>
      <c r="EJ1135" s="7">
        <v>222</v>
      </c>
      <c r="EK1135" s="7">
        <v>542</v>
      </c>
      <c r="EL1135" s="7">
        <v>1</v>
      </c>
      <c r="EM1135" s="7">
        <v>2</v>
      </c>
      <c r="EN1135" s="7">
        <v>268</v>
      </c>
      <c r="EO1135" s="7">
        <v>506</v>
      </c>
      <c r="EP1135" s="7">
        <v>55</v>
      </c>
      <c r="EQ1135" s="7">
        <v>25</v>
      </c>
    </row>
    <row r="1136" spans="1:147" x14ac:dyDescent="0.35">
      <c r="A1136" s="7" t="s">
        <v>1614</v>
      </c>
      <c r="B1136" s="7" t="e" vm="1">
        <v>#VALUE!</v>
      </c>
      <c r="C1136" s="7" t="e" vm="13">
        <v>#VALUE!</v>
      </c>
      <c r="D1136" s="7">
        <v>1</v>
      </c>
      <c r="E1136" s="7">
        <v>4076</v>
      </c>
      <c r="F1136" s="7">
        <v>1557</v>
      </c>
      <c r="G1136" s="7">
        <v>0</v>
      </c>
      <c r="H1136" s="7">
        <v>0</v>
      </c>
      <c r="I1136" s="7">
        <v>0</v>
      </c>
      <c r="J1136" s="7">
        <v>0</v>
      </c>
      <c r="K1136" s="7">
        <v>1</v>
      </c>
      <c r="L1136" s="7">
        <v>0</v>
      </c>
      <c r="M1136" s="7">
        <v>0</v>
      </c>
      <c r="N1136" s="7">
        <v>0</v>
      </c>
      <c r="O1136" s="7">
        <v>1</v>
      </c>
      <c r="P1136" s="7">
        <v>10.8191287878788</v>
      </c>
      <c r="Q1136" s="7">
        <v>66850</v>
      </c>
      <c r="R1136" s="7">
        <v>0</v>
      </c>
      <c r="S1136" s="7">
        <v>1</v>
      </c>
      <c r="T1136" s="7">
        <v>0</v>
      </c>
      <c r="U1136" s="7">
        <v>1</v>
      </c>
      <c r="V1136" s="7">
        <v>0</v>
      </c>
      <c r="W1136" s="7">
        <v>0</v>
      </c>
      <c r="X1136" s="7">
        <v>0</v>
      </c>
      <c r="Y1136" s="7">
        <v>0</v>
      </c>
      <c r="Z1136" s="7"/>
      <c r="AA1136" s="7">
        <v>531.80110234022095</v>
      </c>
      <c r="AB1136" s="7"/>
      <c r="AC1136" s="7"/>
      <c r="AD1136" s="7">
        <v>191.579614430666</v>
      </c>
      <c r="AE1136" s="7"/>
      <c r="AF1136" s="7">
        <v>531.80110234022095</v>
      </c>
      <c r="AG1136" s="7">
        <v>13.0471320495638</v>
      </c>
      <c r="AH1136" s="7">
        <v>191.579614430666</v>
      </c>
      <c r="AI1136" s="7">
        <v>4.7001868113509797</v>
      </c>
      <c r="AJ1136" s="7">
        <v>88.829648837447195</v>
      </c>
      <c r="AK1136" s="7">
        <v>2.1793338772680899</v>
      </c>
      <c r="AL1136" s="7">
        <v>70.532913595438004</v>
      </c>
      <c r="AM1136" s="7">
        <v>1.7304443963552001</v>
      </c>
      <c r="AN1136" s="7">
        <v>352.00254583358799</v>
      </c>
      <c r="AO1136" s="7">
        <v>8.63598002535789</v>
      </c>
      <c r="AP1136" s="7">
        <v>26.413756266236302</v>
      </c>
      <c r="AQ1136" s="7">
        <v>0.64803131173298101</v>
      </c>
      <c r="AR1136" s="7">
        <v>101.74117231369</v>
      </c>
      <c r="AS1136" s="7">
        <v>2.4961033443005398</v>
      </c>
      <c r="AT1136" s="7">
        <v>0</v>
      </c>
      <c r="AU1136" s="7">
        <v>0</v>
      </c>
      <c r="AV1136" s="7">
        <v>0.112852591788396</v>
      </c>
      <c r="AW1136" s="7">
        <v>2.7687093176741E-3</v>
      </c>
      <c r="AX1136" s="7">
        <v>51.530776998028202</v>
      </c>
      <c r="AY1136" s="7">
        <v>1.26424869965722</v>
      </c>
      <c r="AZ1136" s="7">
        <v>62.880350321531303</v>
      </c>
      <c r="BA1136" s="7">
        <v>1.54269750543502</v>
      </c>
      <c r="BB1136" s="7">
        <v>12.0932183265686</v>
      </c>
      <c r="BC1136" s="7">
        <v>0.77669995674814396</v>
      </c>
      <c r="BD1136" s="7">
        <v>16.6132788732648</v>
      </c>
      <c r="BE1136" s="7">
        <v>1.06700570798104</v>
      </c>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
      <c r="DW1136" s="7"/>
      <c r="DX1136" s="7"/>
      <c r="DY1136" s="7"/>
      <c r="DZ1136" s="7"/>
      <c r="EA1136" s="7"/>
      <c r="EB1136" s="7"/>
      <c r="EC1136" s="7"/>
      <c r="ED1136" s="7"/>
      <c r="EE1136" s="7"/>
      <c r="EF1136" s="7">
        <v>1240</v>
      </c>
      <c r="EG1136" s="7">
        <v>783</v>
      </c>
      <c r="EH1136" s="7">
        <v>476</v>
      </c>
      <c r="EI1136" s="7">
        <v>2237</v>
      </c>
      <c r="EJ1136" s="7">
        <v>268</v>
      </c>
      <c r="EK1136" s="7">
        <v>1217</v>
      </c>
      <c r="EL1136" s="7">
        <v>0</v>
      </c>
      <c r="EM1136" s="7">
        <v>9</v>
      </c>
      <c r="EN1136" s="7">
        <v>345</v>
      </c>
      <c r="EO1136" s="7">
        <v>518</v>
      </c>
      <c r="EP1136" s="7">
        <v>144</v>
      </c>
      <c r="EQ1136" s="7">
        <v>115</v>
      </c>
    </row>
    <row r="1137" spans="1:147" x14ac:dyDescent="0.35">
      <c r="A1137" s="7" t="s">
        <v>1615</v>
      </c>
      <c r="B1137" s="7" t="e" vm="1">
        <v>#VALUE!</v>
      </c>
      <c r="C1137" s="7" t="e" vm="13">
        <v>#VALUE!</v>
      </c>
      <c r="D1137" s="7">
        <v>1</v>
      </c>
      <c r="E1137" s="7">
        <v>4986</v>
      </c>
      <c r="F1137" s="7">
        <v>1902</v>
      </c>
      <c r="G1137" s="7">
        <v>0</v>
      </c>
      <c r="H1137" s="7">
        <v>0</v>
      </c>
      <c r="I1137" s="7">
        <v>0</v>
      </c>
      <c r="J1137" s="7">
        <v>0</v>
      </c>
      <c r="K1137" s="7">
        <v>0</v>
      </c>
      <c r="L1137" s="7">
        <v>0</v>
      </c>
      <c r="M1137" s="7">
        <v>0</v>
      </c>
      <c r="N1137" s="7">
        <v>0</v>
      </c>
      <c r="O1137" s="7">
        <v>0</v>
      </c>
      <c r="P1137" s="7">
        <v>5.9960552268244598</v>
      </c>
      <c r="Q1137" s="7">
        <v>98150</v>
      </c>
      <c r="R1137" s="7">
        <v>0</v>
      </c>
      <c r="S1137" s="7">
        <v>1</v>
      </c>
      <c r="T1137" s="7">
        <v>0</v>
      </c>
      <c r="U1137" s="7">
        <v>1</v>
      </c>
      <c r="V1137" s="7">
        <v>0</v>
      </c>
      <c r="W1137" s="7">
        <v>0</v>
      </c>
      <c r="X1137" s="7">
        <v>0</v>
      </c>
      <c r="Y1137" s="7">
        <v>0</v>
      </c>
      <c r="Z1137" s="7">
        <v>267.25332931111899</v>
      </c>
      <c r="AA1137" s="7">
        <v>2059.89982574954</v>
      </c>
      <c r="AB1137" s="7">
        <v>267.25332931111899</v>
      </c>
      <c r="AC1137" s="7">
        <v>43.438944930156097</v>
      </c>
      <c r="AD1137" s="7">
        <v>276.88085466597499</v>
      </c>
      <c r="AE1137" s="7">
        <v>43.438944930156097</v>
      </c>
      <c r="AF1137" s="7">
        <v>2059.89982574954</v>
      </c>
      <c r="AG1137" s="7">
        <v>41.313674804443302</v>
      </c>
      <c r="AH1137" s="7">
        <v>276.88085466597499</v>
      </c>
      <c r="AI1137" s="7">
        <v>5.5531659580018999</v>
      </c>
      <c r="AJ1137" s="7">
        <v>456.42858118377598</v>
      </c>
      <c r="AK1137" s="7">
        <v>9.1542033931764202</v>
      </c>
      <c r="AL1137" s="7">
        <v>260.97555449597002</v>
      </c>
      <c r="AM1137" s="7">
        <v>5.2341667568385501</v>
      </c>
      <c r="AN1137" s="7">
        <v>1076.1513817623199</v>
      </c>
      <c r="AO1137" s="7">
        <v>21.583461326961899</v>
      </c>
      <c r="AP1137" s="7">
        <v>188.56104747112801</v>
      </c>
      <c r="AQ1137" s="7">
        <v>3.7818100174714901</v>
      </c>
      <c r="AR1137" s="7">
        <v>679.57450605556403</v>
      </c>
      <c r="AS1137" s="7">
        <v>13.629653149931102</v>
      </c>
      <c r="AT1137" s="7">
        <v>0.54006176441907905</v>
      </c>
      <c r="AU1137" s="7">
        <v>1.0831563666648199E-2</v>
      </c>
      <c r="AV1137" s="7">
        <v>3.9256306886673</v>
      </c>
      <c r="AW1137" s="7">
        <v>7.8733066359151602E-2</v>
      </c>
      <c r="AX1137" s="7">
        <v>111.147211258765</v>
      </c>
      <c r="AY1137" s="7">
        <v>2.2291859458236098</v>
      </c>
      <c r="AZ1137" s="7">
        <v>190.10142036806801</v>
      </c>
      <c r="BA1137" s="7">
        <v>3.8127039785011601</v>
      </c>
      <c r="BB1137" s="7">
        <v>19.355633895397698</v>
      </c>
      <c r="BC1137" s="7">
        <v>1.0176463667401501</v>
      </c>
      <c r="BD1137" s="7">
        <v>41.360716658936298</v>
      </c>
      <c r="BE1137" s="7">
        <v>2.1745907812269398</v>
      </c>
      <c r="BF1137" s="7">
        <v>267.25332931111899</v>
      </c>
      <c r="BG1137" s="7">
        <v>5.3600747956502</v>
      </c>
      <c r="BH1137" s="7">
        <v>43.438944930156097</v>
      </c>
      <c r="BI1137" s="7">
        <v>0.87121830987076099</v>
      </c>
      <c r="BJ1137" s="7">
        <v>47.216989904642098</v>
      </c>
      <c r="BK1137" s="7">
        <v>0.94699137393987398</v>
      </c>
      <c r="BL1137" s="7">
        <v>45.038078915888001</v>
      </c>
      <c r="BM1137" s="7">
        <v>0.90329079253686406</v>
      </c>
      <c r="BN1137" s="7">
        <v>125.079759810673</v>
      </c>
      <c r="BO1137" s="7">
        <v>2.5086193303384001</v>
      </c>
      <c r="BP1137" s="7">
        <v>42.782694935798602</v>
      </c>
      <c r="BQ1137" s="7">
        <v>0.85805645679499898</v>
      </c>
      <c r="BR1137" s="7">
        <v>85.712191820144696</v>
      </c>
      <c r="BS1137" s="7">
        <v>1.71905719655324</v>
      </c>
      <c r="BT1137" s="7">
        <v>0</v>
      </c>
      <c r="BU1137" s="7">
        <v>0</v>
      </c>
      <c r="BV1137" s="7">
        <v>0</v>
      </c>
      <c r="BW1137" s="7">
        <v>0</v>
      </c>
      <c r="BX1137" s="7">
        <v>13.678681939840301</v>
      </c>
      <c r="BY1137" s="7">
        <v>0.27434179582511697</v>
      </c>
      <c r="BZ1137" s="7">
        <v>27.4168269485235</v>
      </c>
      <c r="CA1137" s="7">
        <v>0.54987619230893503</v>
      </c>
      <c r="CB1137" s="7">
        <v>9.3009260524022501</v>
      </c>
      <c r="CC1137" s="7">
        <v>0.48900767888550195</v>
      </c>
      <c r="CD1137" s="7">
        <v>7.1372351313557401</v>
      </c>
      <c r="CE1137" s="7">
        <v>0.37524895538147901</v>
      </c>
      <c r="CF1137" s="7"/>
      <c r="CG1137" s="7"/>
      <c r="CH1137" s="7"/>
      <c r="CI1137" s="7"/>
      <c r="CJ1137" s="7"/>
      <c r="CK1137" s="7"/>
      <c r="CL1137" s="7"/>
      <c r="CM1137" s="7"/>
      <c r="CN1137" s="7"/>
      <c r="CO1137" s="7"/>
      <c r="CP1137" s="7"/>
      <c r="CQ1137" s="7"/>
      <c r="CR1137" s="7"/>
      <c r="CS1137" s="7"/>
      <c r="CT1137" s="7"/>
      <c r="CU1137" s="7"/>
      <c r="CV1137" s="7"/>
      <c r="CW1137" s="7"/>
      <c r="CX1137" s="7"/>
      <c r="CY1137" s="7"/>
      <c r="CZ1137" s="7"/>
      <c r="DA1137" s="7"/>
      <c r="DB1137" s="7"/>
      <c r="DC1137" s="7"/>
      <c r="DD1137" s="7"/>
      <c r="DE1137" s="7"/>
      <c r="DF1137" s="7"/>
      <c r="DG1137" s="7"/>
      <c r="DH1137" s="7"/>
      <c r="DI1137" s="7"/>
      <c r="DJ1137" s="7"/>
      <c r="DK1137" s="7"/>
      <c r="DL1137" s="7"/>
      <c r="DM1137" s="7"/>
      <c r="DN1137" s="7"/>
      <c r="DO1137" s="7"/>
      <c r="DP1137" s="7"/>
      <c r="DQ1137" s="7"/>
      <c r="DR1137" s="7"/>
      <c r="DS1137" s="7"/>
      <c r="DT1137" s="7"/>
      <c r="DU1137" s="7"/>
      <c r="DV1137" s="7"/>
      <c r="DW1137" s="7"/>
      <c r="DX1137" s="7"/>
      <c r="DY1137" s="7"/>
      <c r="DZ1137" s="7"/>
      <c r="EA1137" s="7"/>
      <c r="EB1137" s="7"/>
      <c r="EC1137" s="7"/>
      <c r="ED1137" s="7"/>
      <c r="EE1137" s="7"/>
      <c r="EF1137" s="7">
        <v>701</v>
      </c>
      <c r="EG1137" s="7">
        <v>1088</v>
      </c>
      <c r="EH1137" s="7">
        <v>587</v>
      </c>
      <c r="EI1137" s="7">
        <v>2256</v>
      </c>
      <c r="EJ1137" s="7">
        <v>520</v>
      </c>
      <c r="EK1137" s="7">
        <v>1902</v>
      </c>
      <c r="EL1137" s="7">
        <v>6</v>
      </c>
      <c r="EM1137" s="7">
        <v>13</v>
      </c>
      <c r="EN1137" s="7">
        <v>289</v>
      </c>
      <c r="EO1137" s="7">
        <v>449</v>
      </c>
      <c r="EP1137" s="7">
        <v>69</v>
      </c>
      <c r="EQ1137" s="7">
        <v>109</v>
      </c>
    </row>
    <row r="1138" spans="1:147" x14ac:dyDescent="0.35">
      <c r="A1138" s="7" t="s">
        <v>1616</v>
      </c>
      <c r="B1138" s="7" t="e" vm="1">
        <v>#VALUE!</v>
      </c>
      <c r="C1138" s="7" t="e" vm="13">
        <v>#VALUE!</v>
      </c>
      <c r="D1138" s="7">
        <v>1</v>
      </c>
      <c r="E1138" s="7">
        <v>4982</v>
      </c>
      <c r="F1138" s="7">
        <v>1873</v>
      </c>
      <c r="G1138" s="7">
        <v>0</v>
      </c>
      <c r="H1138" s="7">
        <v>670</v>
      </c>
      <c r="I1138" s="7">
        <v>13.448414291449218</v>
      </c>
      <c r="J1138" s="7">
        <v>0</v>
      </c>
      <c r="K1138" s="7">
        <v>0</v>
      </c>
      <c r="L1138" s="7">
        <v>0</v>
      </c>
      <c r="M1138" s="7">
        <v>0</v>
      </c>
      <c r="N1138" s="7">
        <v>0</v>
      </c>
      <c r="O1138" s="7">
        <v>0</v>
      </c>
      <c r="P1138" s="7">
        <v>3.7900239599215899</v>
      </c>
      <c r="Q1138" s="7">
        <v>106979</v>
      </c>
      <c r="R1138" s="7">
        <v>0</v>
      </c>
      <c r="S1138" s="7">
        <v>1</v>
      </c>
      <c r="T1138" s="7">
        <v>0</v>
      </c>
      <c r="U1138" s="7">
        <v>1</v>
      </c>
      <c r="V1138" s="7">
        <v>0</v>
      </c>
      <c r="W1138" s="7">
        <v>0</v>
      </c>
      <c r="X1138" s="7">
        <v>0</v>
      </c>
      <c r="Y1138" s="7">
        <v>0</v>
      </c>
      <c r="Z1138" s="7"/>
      <c r="AA1138" s="7">
        <v>1589.4541248753701</v>
      </c>
      <c r="AB1138" s="7"/>
      <c r="AC1138" s="7"/>
      <c r="AD1138" s="7">
        <v>124.090796034783</v>
      </c>
      <c r="AE1138" s="7"/>
      <c r="AF1138" s="7">
        <v>1589.4541248753701</v>
      </c>
      <c r="AG1138" s="7">
        <v>31.903936669517602</v>
      </c>
      <c r="AH1138" s="7">
        <v>124.090796034783</v>
      </c>
      <c r="AI1138" s="7">
        <v>2.4907827385544601</v>
      </c>
      <c r="AJ1138" s="7">
        <v>332.68535266816599</v>
      </c>
      <c r="AK1138" s="7">
        <v>6.6777469423557996</v>
      </c>
      <c r="AL1138" s="7">
        <v>256.64476154115999</v>
      </c>
      <c r="AM1138" s="7">
        <v>5.15144041632196</v>
      </c>
      <c r="AN1138" s="7">
        <v>968.60120309423701</v>
      </c>
      <c r="AO1138" s="7">
        <v>19.442015317026001</v>
      </c>
      <c r="AP1138" s="7">
        <v>133.11211293912501</v>
      </c>
      <c r="AQ1138" s="7">
        <v>2.6718609582321298</v>
      </c>
      <c r="AR1138" s="7">
        <v>404.99880600720599</v>
      </c>
      <c r="AS1138" s="7">
        <v>8.1292413891450508</v>
      </c>
      <c r="AT1138" s="7">
        <v>0</v>
      </c>
      <c r="AU1138" s="7">
        <v>0</v>
      </c>
      <c r="AV1138" s="7">
        <v>1.52101243450306</v>
      </c>
      <c r="AW1138" s="7">
        <v>3.0530157256183497E-2</v>
      </c>
      <c r="AX1138" s="7">
        <v>81.220987889799304</v>
      </c>
      <c r="AY1138" s="7">
        <v>1.6302887974668698</v>
      </c>
      <c r="AZ1138" s="7">
        <v>190.057726639789</v>
      </c>
      <c r="BA1138" s="7">
        <v>3.8148881300640003</v>
      </c>
      <c r="BB1138" s="7">
        <v>28.287208215449901</v>
      </c>
      <c r="BC1138" s="7">
        <v>1.5102620510117399</v>
      </c>
      <c r="BD1138" s="7">
        <v>19.9399743900285</v>
      </c>
      <c r="BE1138" s="7">
        <v>1.0646008750682601</v>
      </c>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c r="CE1138" s="7"/>
      <c r="CF1138" s="7"/>
      <c r="CG1138" s="7"/>
      <c r="CH1138" s="7"/>
      <c r="CI1138" s="7"/>
      <c r="CJ1138" s="7"/>
      <c r="CK1138" s="7"/>
      <c r="CL1138" s="7"/>
      <c r="CM1138" s="7"/>
      <c r="CN1138" s="7"/>
      <c r="CO1138" s="7"/>
      <c r="CP1138" s="7"/>
      <c r="CQ1138" s="7"/>
      <c r="CR1138" s="7"/>
      <c r="CS1138" s="7"/>
      <c r="CT1138" s="7"/>
      <c r="CU1138" s="7"/>
      <c r="CV1138" s="7"/>
      <c r="CW1138" s="7"/>
      <c r="CX1138" s="7"/>
      <c r="CY1138" s="7"/>
      <c r="CZ1138" s="7"/>
      <c r="DA1138" s="7"/>
      <c r="DB1138" s="7"/>
      <c r="DC1138" s="7"/>
      <c r="DD1138" s="7"/>
      <c r="DE1138" s="7"/>
      <c r="DF1138" s="7"/>
      <c r="DG1138" s="7"/>
      <c r="DH1138" s="7"/>
      <c r="DI1138" s="7"/>
      <c r="DJ1138" s="7"/>
      <c r="DK1138" s="7"/>
      <c r="DL1138" s="7"/>
      <c r="DM1138" s="7"/>
      <c r="DN1138" s="7"/>
      <c r="DO1138" s="7"/>
      <c r="DP1138" s="7"/>
      <c r="DQ1138" s="7"/>
      <c r="DR1138" s="7"/>
      <c r="DS1138" s="7"/>
      <c r="DT1138" s="7"/>
      <c r="DU1138" s="7"/>
      <c r="DV1138" s="7"/>
      <c r="DW1138" s="7"/>
      <c r="DX1138" s="7"/>
      <c r="DY1138" s="7"/>
      <c r="DZ1138" s="7"/>
      <c r="EA1138" s="7"/>
      <c r="EB1138" s="7"/>
      <c r="EC1138" s="7"/>
      <c r="ED1138" s="7"/>
      <c r="EE1138" s="7"/>
      <c r="EF1138" s="7">
        <v>695</v>
      </c>
      <c r="EG1138" s="7">
        <v>817</v>
      </c>
      <c r="EH1138" s="7">
        <v>1150</v>
      </c>
      <c r="EI1138" s="7">
        <v>2680</v>
      </c>
      <c r="EJ1138" s="7">
        <v>577</v>
      </c>
      <c r="EK1138" s="7">
        <v>1437</v>
      </c>
      <c r="EL1138" s="7">
        <v>0</v>
      </c>
      <c r="EM1138" s="7">
        <v>19</v>
      </c>
      <c r="EN1138" s="7">
        <v>269</v>
      </c>
      <c r="EO1138" s="7">
        <v>565</v>
      </c>
      <c r="EP1138" s="7">
        <v>170</v>
      </c>
      <c r="EQ1138" s="7">
        <v>67</v>
      </c>
    </row>
    <row r="1139" spans="1:147" x14ac:dyDescent="0.35">
      <c r="A1139" s="7" t="s">
        <v>1617</v>
      </c>
      <c r="B1139" s="7" t="e" vm="1">
        <v>#VALUE!</v>
      </c>
      <c r="C1139" s="7" t="e" vm="13">
        <v>#VALUE!</v>
      </c>
      <c r="D1139" s="7">
        <v>1</v>
      </c>
      <c r="E1139" s="7">
        <v>2131</v>
      </c>
      <c r="F1139" s="7">
        <v>840</v>
      </c>
      <c r="G1139" s="7">
        <v>0</v>
      </c>
      <c r="H1139" s="7">
        <v>10</v>
      </c>
      <c r="I1139" s="7">
        <v>0.46926325668700142</v>
      </c>
      <c r="J1139" s="7">
        <v>0</v>
      </c>
      <c r="K1139" s="7">
        <v>0</v>
      </c>
      <c r="L1139" s="7">
        <v>0</v>
      </c>
      <c r="M1139" s="7">
        <v>0</v>
      </c>
      <c r="N1139" s="7">
        <v>0</v>
      </c>
      <c r="O1139" s="7">
        <v>0</v>
      </c>
      <c r="P1139" s="7">
        <v>2.9465930018416202</v>
      </c>
      <c r="Q1139" s="7">
        <v>94464</v>
      </c>
      <c r="R1139" s="7">
        <v>1</v>
      </c>
      <c r="S1139" s="7">
        <v>1</v>
      </c>
      <c r="T1139" s="7">
        <v>1</v>
      </c>
      <c r="U1139" s="7">
        <v>1</v>
      </c>
      <c r="V1139" s="7">
        <v>1</v>
      </c>
      <c r="W1139" s="7">
        <v>0</v>
      </c>
      <c r="X1139" s="7">
        <v>0</v>
      </c>
      <c r="Y1139" s="7">
        <v>0</v>
      </c>
      <c r="Z1139" s="7">
        <v>1396.2393389716699</v>
      </c>
      <c r="AA1139" s="7">
        <v>2131.0000193789601</v>
      </c>
      <c r="AB1139" s="7">
        <v>1396.2393389716699</v>
      </c>
      <c r="AC1139" s="7">
        <v>236.27199384197601</v>
      </c>
      <c r="AD1139" s="7">
        <v>395.05246025696403</v>
      </c>
      <c r="AE1139" s="7">
        <v>236.27199384197601</v>
      </c>
      <c r="AF1139" s="7">
        <v>2131.0000193789601</v>
      </c>
      <c r="AG1139" s="7">
        <v>100.00000090938299</v>
      </c>
      <c r="AH1139" s="7">
        <v>395.05246025696403</v>
      </c>
      <c r="AI1139" s="7">
        <v>18.538360406239502</v>
      </c>
      <c r="AJ1139" s="7">
        <v>454.00000176206203</v>
      </c>
      <c r="AK1139" s="7">
        <v>21.304551936277001</v>
      </c>
      <c r="AL1139" s="7">
        <v>320.00000318326101</v>
      </c>
      <c r="AM1139" s="7">
        <v>15.016424363362798</v>
      </c>
      <c r="AN1139" s="7">
        <v>1578.9999941512899</v>
      </c>
      <c r="AO1139" s="7">
        <v>74.096667956419211</v>
      </c>
      <c r="AP1139" s="7">
        <v>139.999998956919</v>
      </c>
      <c r="AQ1139" s="7">
        <v>6.5696855446700493</v>
      </c>
      <c r="AR1139" s="7">
        <v>232.99999954923999</v>
      </c>
      <c r="AS1139" s="7">
        <v>10.9338338596546</v>
      </c>
      <c r="AT1139" s="7">
        <v>9.0000001192092896</v>
      </c>
      <c r="AU1139" s="7">
        <v>0.422336936612355</v>
      </c>
      <c r="AV1139" s="7">
        <v>1.9999999403953601</v>
      </c>
      <c r="AW1139" s="7">
        <v>9.3852648540373299E-2</v>
      </c>
      <c r="AX1139" s="7">
        <v>168.00000122049801</v>
      </c>
      <c r="AY1139" s="7">
        <v>7.88362276961512</v>
      </c>
      <c r="AZ1139" s="7">
        <v>348.99999973923002</v>
      </c>
      <c r="BA1139" s="7">
        <v>16.377287646139401</v>
      </c>
      <c r="BB1139" s="7">
        <v>22.220130531932199</v>
      </c>
      <c r="BC1139" s="7">
        <v>2.64525363475384</v>
      </c>
      <c r="BD1139" s="7">
        <v>13.5796766379499</v>
      </c>
      <c r="BE1139" s="7">
        <v>1.6166281711845101</v>
      </c>
      <c r="BF1139" s="7">
        <v>1396.2393389716699</v>
      </c>
      <c r="BG1139" s="7">
        <v>65.520381932035406</v>
      </c>
      <c r="BH1139" s="7">
        <v>236.27199384197601</v>
      </c>
      <c r="BI1139" s="7">
        <v>11.0873765294217</v>
      </c>
      <c r="BJ1139" s="7">
        <v>295.14062226191197</v>
      </c>
      <c r="BK1139" s="7">
        <v>13.8498649583253</v>
      </c>
      <c r="BL1139" s="7">
        <v>214.65940990485299</v>
      </c>
      <c r="BM1139" s="7">
        <v>10.0731773770461</v>
      </c>
      <c r="BN1139" s="7">
        <v>1027.72151579708</v>
      </c>
      <c r="BO1139" s="7">
        <v>48.227194547023899</v>
      </c>
      <c r="BP1139" s="7">
        <v>101.20030653476699</v>
      </c>
      <c r="BQ1139" s="7">
        <v>4.7489585422227698</v>
      </c>
      <c r="BR1139" s="7">
        <v>144.11819868907301</v>
      </c>
      <c r="BS1139" s="7">
        <v>6.762937526469889</v>
      </c>
      <c r="BT1139" s="7">
        <v>7.8785111904144296</v>
      </c>
      <c r="BU1139" s="7">
        <v>0.36970958190588599</v>
      </c>
      <c r="BV1139" s="7">
        <v>0.56997370719909701</v>
      </c>
      <c r="BW1139" s="7">
        <v>2.6746771806621099E-2</v>
      </c>
      <c r="BX1139" s="7">
        <v>114.750812566373</v>
      </c>
      <c r="BY1139" s="7">
        <v>5.3848340012376106</v>
      </c>
      <c r="BZ1139" s="7">
        <v>226.630080677569</v>
      </c>
      <c r="CA1139" s="7">
        <v>10.634916972199401</v>
      </c>
      <c r="CB1139" s="7">
        <v>13.320322916493801</v>
      </c>
      <c r="CC1139" s="7">
        <v>1.58575272815402</v>
      </c>
      <c r="CD1139" s="7">
        <v>9.0768587210332008</v>
      </c>
      <c r="CE1139" s="7">
        <v>1.08057841917062</v>
      </c>
      <c r="CF1139" s="7"/>
      <c r="CG1139" s="7"/>
      <c r="CH1139" s="7"/>
      <c r="CI1139" s="7"/>
      <c r="CJ1139" s="7"/>
      <c r="CK1139" s="7"/>
      <c r="CL1139" s="7"/>
      <c r="CM1139" s="7"/>
      <c r="CN1139" s="7"/>
      <c r="CO1139" s="7"/>
      <c r="CP1139" s="7"/>
      <c r="CQ1139" s="7"/>
      <c r="CR1139" s="7"/>
      <c r="CS1139" s="7"/>
      <c r="CT1139" s="7"/>
      <c r="CU1139" s="7"/>
      <c r="CV1139" s="7"/>
      <c r="CW1139" s="7"/>
      <c r="CX1139" s="7"/>
      <c r="CY1139" s="7"/>
      <c r="CZ1139" s="7"/>
      <c r="DA1139" s="7"/>
      <c r="DB1139" s="7"/>
      <c r="DC1139" s="7"/>
      <c r="DD1139" s="7"/>
      <c r="DE1139" s="7"/>
      <c r="DF1139" s="7"/>
      <c r="DG1139" s="7"/>
      <c r="DH1139" s="7"/>
      <c r="DI1139" s="7"/>
      <c r="DJ1139" s="7"/>
      <c r="DK1139" s="7"/>
      <c r="DL1139" s="7"/>
      <c r="DM1139" s="7"/>
      <c r="DN1139" s="7"/>
      <c r="DO1139" s="7"/>
      <c r="DP1139" s="7"/>
      <c r="DQ1139" s="7"/>
      <c r="DR1139" s="7"/>
      <c r="DS1139" s="7"/>
      <c r="DT1139" s="7"/>
      <c r="DU1139" s="7"/>
      <c r="DV1139" s="7"/>
      <c r="DW1139" s="7"/>
      <c r="DX1139" s="7"/>
      <c r="DY1139" s="7"/>
      <c r="DZ1139" s="7"/>
      <c r="EA1139" s="7"/>
      <c r="EB1139" s="7"/>
      <c r="EC1139" s="7"/>
      <c r="ED1139" s="7"/>
      <c r="EE1139" s="7"/>
      <c r="EF1139" s="7">
        <v>409</v>
      </c>
      <c r="EG1139" s="7">
        <v>454</v>
      </c>
      <c r="EH1139" s="7">
        <v>320</v>
      </c>
      <c r="EI1139" s="7">
        <v>1579</v>
      </c>
      <c r="EJ1139" s="7">
        <v>140</v>
      </c>
      <c r="EK1139" s="7">
        <v>233</v>
      </c>
      <c r="EL1139" s="7">
        <v>9</v>
      </c>
      <c r="EM1139" s="7">
        <v>2</v>
      </c>
      <c r="EN1139" s="7">
        <v>168</v>
      </c>
      <c r="EO1139" s="7">
        <v>349</v>
      </c>
      <c r="EP1139" s="7">
        <v>23</v>
      </c>
      <c r="EQ1139" s="7">
        <v>14</v>
      </c>
    </row>
    <row r="1140" spans="1:147" x14ac:dyDescent="0.35">
      <c r="A1140" s="7" t="s">
        <v>1618</v>
      </c>
      <c r="B1140" s="7" t="e" vm="1">
        <v>#VALUE!</v>
      </c>
      <c r="C1140" s="7" t="e" vm="13">
        <v>#VALUE!</v>
      </c>
      <c r="D1140" s="7">
        <v>1</v>
      </c>
      <c r="E1140" s="7">
        <v>3131</v>
      </c>
      <c r="F1140" s="7">
        <v>1332</v>
      </c>
      <c r="G1140" s="7">
        <v>0</v>
      </c>
      <c r="H1140" s="7">
        <v>0</v>
      </c>
      <c r="I1140" s="7">
        <v>0</v>
      </c>
      <c r="J1140" s="7">
        <v>0</v>
      </c>
      <c r="K1140" s="7">
        <v>0</v>
      </c>
      <c r="L1140" s="7">
        <v>0</v>
      </c>
      <c r="M1140" s="7">
        <v>0</v>
      </c>
      <c r="N1140" s="7">
        <v>1</v>
      </c>
      <c r="O1140" s="7">
        <v>0</v>
      </c>
      <c r="P1140" s="7">
        <v>2.45573957738435</v>
      </c>
      <c r="Q1140" s="7">
        <v>97072</v>
      </c>
      <c r="R1140" s="7">
        <v>1</v>
      </c>
      <c r="S1140" s="7">
        <v>1</v>
      </c>
      <c r="T1140" s="7">
        <v>1</v>
      </c>
      <c r="U1140" s="7">
        <v>1</v>
      </c>
      <c r="V1140" s="7">
        <v>1</v>
      </c>
      <c r="W1140" s="7">
        <v>0</v>
      </c>
      <c r="X1140" s="7">
        <v>0</v>
      </c>
      <c r="Y1140" s="7">
        <v>1</v>
      </c>
      <c r="Z1140" s="7">
        <v>734.66273074597098</v>
      </c>
      <c r="AA1140" s="7">
        <v>3130.9999788329001</v>
      </c>
      <c r="AB1140" s="7">
        <v>734.66273074597098</v>
      </c>
      <c r="AC1140" s="7">
        <v>145.35198193299601</v>
      </c>
      <c r="AD1140" s="7">
        <v>451.66049463557999</v>
      </c>
      <c r="AE1140" s="7">
        <v>145.35198193299601</v>
      </c>
      <c r="AF1140" s="7">
        <v>3130.9999788329001</v>
      </c>
      <c r="AG1140" s="7">
        <v>99.999999323950789</v>
      </c>
      <c r="AH1140" s="7">
        <v>451.66049463557999</v>
      </c>
      <c r="AI1140" s="7">
        <v>14.4254389854864</v>
      </c>
      <c r="AJ1140" s="7">
        <v>623.00000173575199</v>
      </c>
      <c r="AK1140" s="7">
        <v>19.897796286673699</v>
      </c>
      <c r="AL1140" s="7">
        <v>512.99998566962302</v>
      </c>
      <c r="AM1140" s="7">
        <v>16.3845412222812</v>
      </c>
      <c r="AN1140" s="7">
        <v>2256.9999850732302</v>
      </c>
      <c r="AO1140" s="7">
        <v>72.085595179598499</v>
      </c>
      <c r="AP1140" s="7">
        <v>210.999999701278</v>
      </c>
      <c r="AQ1140" s="7">
        <v>6.7390609933337107</v>
      </c>
      <c r="AR1140" s="7">
        <v>457.99999729613802</v>
      </c>
      <c r="AS1140" s="7">
        <v>14.627914317985899</v>
      </c>
      <c r="AT1140" s="7">
        <v>5</v>
      </c>
      <c r="AU1140" s="7">
        <v>0.159693388693708</v>
      </c>
      <c r="AV1140" s="7">
        <v>6.9999999254941896</v>
      </c>
      <c r="AW1140" s="7">
        <v>0.22357074179157402</v>
      </c>
      <c r="AX1140" s="7">
        <v>193.000000249012</v>
      </c>
      <c r="AY1140" s="7">
        <v>6.1641648115302603</v>
      </c>
      <c r="AZ1140" s="7">
        <v>481.99999491579399</v>
      </c>
      <c r="BA1140" s="7">
        <v>15.3944425076906</v>
      </c>
      <c r="BB1140" s="7">
        <v>199.56305597582801</v>
      </c>
      <c r="BC1140" s="7">
        <v>14.982211409596699</v>
      </c>
      <c r="BD1140" s="7">
        <v>81.877060269820504</v>
      </c>
      <c r="BE1140" s="7">
        <v>6.1469264466832199</v>
      </c>
      <c r="BF1140" s="7">
        <v>734.66273074597098</v>
      </c>
      <c r="BG1140" s="7">
        <v>23.464156203959501</v>
      </c>
      <c r="BH1140" s="7">
        <v>145.35198193299601</v>
      </c>
      <c r="BI1140" s="7">
        <v>4.6423501096453501</v>
      </c>
      <c r="BJ1140" s="7">
        <v>131.812391645974</v>
      </c>
      <c r="BK1140" s="7">
        <v>4.2099134987535498</v>
      </c>
      <c r="BL1140" s="7">
        <v>125.367087890278</v>
      </c>
      <c r="BM1140" s="7">
        <v>4.00405901917207</v>
      </c>
      <c r="BN1140" s="7">
        <v>483.993811224122</v>
      </c>
      <c r="BO1140" s="7">
        <v>15.458122364232599</v>
      </c>
      <c r="BP1140" s="7">
        <v>57.234059765236502</v>
      </c>
      <c r="BQ1140" s="7">
        <v>1.8279801905217601</v>
      </c>
      <c r="BR1140" s="7">
        <v>138.90266103367301</v>
      </c>
      <c r="BS1140" s="7">
        <v>4.4363673278081501</v>
      </c>
      <c r="BT1140" s="7">
        <v>0</v>
      </c>
      <c r="BU1140" s="7">
        <v>0</v>
      </c>
      <c r="BV1140" s="7">
        <v>0.16599713265895799</v>
      </c>
      <c r="BW1140" s="7">
        <v>5.3017289255496095E-3</v>
      </c>
      <c r="BX1140" s="7">
        <v>54.366204600199097</v>
      </c>
      <c r="BY1140" s="7">
        <v>1.7363846886042498</v>
      </c>
      <c r="BZ1140" s="7">
        <v>92.636426259647095</v>
      </c>
      <c r="CA1140" s="7">
        <v>2.95868496517557</v>
      </c>
      <c r="CB1140" s="7">
        <v>84.935312575194999</v>
      </c>
      <c r="CC1140" s="7">
        <v>6.3765249681077298</v>
      </c>
      <c r="CD1140" s="7">
        <v>20.137630645069301</v>
      </c>
      <c r="CE1140" s="7">
        <v>1.51183413251271</v>
      </c>
      <c r="CF1140" s="7"/>
      <c r="CG1140" s="7"/>
      <c r="CH1140" s="7"/>
      <c r="CI1140" s="7"/>
      <c r="CJ1140" s="7"/>
      <c r="CK1140" s="7"/>
      <c r="CL1140" s="7"/>
      <c r="CM1140" s="7"/>
      <c r="CN1140" s="7"/>
      <c r="CO1140" s="7"/>
      <c r="CP1140" s="7"/>
      <c r="CQ1140" s="7"/>
      <c r="CR1140" s="7"/>
      <c r="CS1140" s="7"/>
      <c r="CT1140" s="7"/>
      <c r="CU1140" s="7"/>
      <c r="CV1140" s="7"/>
      <c r="CW1140" s="7"/>
      <c r="CX1140" s="7"/>
      <c r="CY1140" s="7"/>
      <c r="CZ1140" s="7"/>
      <c r="DA1140" s="7"/>
      <c r="DB1140" s="7"/>
      <c r="DC1140" s="7"/>
      <c r="DD1140" s="7"/>
      <c r="DE1140" s="7"/>
      <c r="DF1140" s="7"/>
      <c r="DG1140" s="7"/>
      <c r="DH1140" s="7"/>
      <c r="DI1140" s="7"/>
      <c r="DJ1140" s="7"/>
      <c r="DK1140" s="7"/>
      <c r="DL1140" s="7"/>
      <c r="DM1140" s="7"/>
      <c r="DN1140" s="7"/>
      <c r="DO1140" s="7"/>
      <c r="DP1140" s="7"/>
      <c r="DQ1140" s="7"/>
      <c r="DR1140" s="7"/>
      <c r="DS1140" s="7"/>
      <c r="DT1140" s="7"/>
      <c r="DU1140" s="7"/>
      <c r="DV1140" s="7"/>
      <c r="DW1140" s="7"/>
      <c r="DX1140" s="7"/>
      <c r="DY1140" s="7"/>
      <c r="DZ1140" s="7"/>
      <c r="EA1140" s="7"/>
      <c r="EB1140" s="7"/>
      <c r="EC1140" s="7"/>
      <c r="ED1140" s="7"/>
      <c r="EE1140" s="7"/>
      <c r="EF1140" s="7">
        <v>478</v>
      </c>
      <c r="EG1140" s="7">
        <v>623</v>
      </c>
      <c r="EH1140" s="7">
        <v>513</v>
      </c>
      <c r="EI1140" s="7">
        <v>2257</v>
      </c>
      <c r="EJ1140" s="7">
        <v>211</v>
      </c>
      <c r="EK1140" s="7">
        <v>458</v>
      </c>
      <c r="EL1140" s="7">
        <v>5</v>
      </c>
      <c r="EM1140" s="7">
        <v>7</v>
      </c>
      <c r="EN1140" s="7">
        <v>193</v>
      </c>
      <c r="EO1140" s="7">
        <v>482</v>
      </c>
      <c r="EP1140" s="7">
        <v>183</v>
      </c>
      <c r="EQ1140" s="7">
        <v>82</v>
      </c>
    </row>
    <row r="1141" spans="1:147" x14ac:dyDescent="0.35">
      <c r="A1141" s="7" t="s">
        <v>1619</v>
      </c>
      <c r="B1141" s="7" t="e" vm="1">
        <v>#VALUE!</v>
      </c>
      <c r="C1141" s="7" t="e" vm="13">
        <v>#VALUE!</v>
      </c>
      <c r="D1141" s="7">
        <v>1</v>
      </c>
      <c r="E1141" s="7">
        <v>3939</v>
      </c>
      <c r="F1141" s="7">
        <v>1463</v>
      </c>
      <c r="G1141" s="7">
        <v>0</v>
      </c>
      <c r="H1141" s="7">
        <v>0</v>
      </c>
      <c r="I1141" s="7">
        <v>0</v>
      </c>
      <c r="J1141" s="7">
        <v>0</v>
      </c>
      <c r="K1141" s="7">
        <v>0</v>
      </c>
      <c r="L1141" s="7">
        <v>0</v>
      </c>
      <c r="M1141" s="7">
        <v>0</v>
      </c>
      <c r="N1141" s="7">
        <v>0</v>
      </c>
      <c r="O1141" s="7">
        <v>0</v>
      </c>
      <c r="P1141" s="7">
        <v>1.37225548902196</v>
      </c>
      <c r="Q1141" s="7">
        <v>128750</v>
      </c>
      <c r="R1141" s="7">
        <v>0</v>
      </c>
      <c r="S1141" s="7">
        <v>1</v>
      </c>
      <c r="T1141" s="7">
        <v>0</v>
      </c>
      <c r="U1141" s="7">
        <v>1</v>
      </c>
      <c r="V1141" s="7">
        <v>0</v>
      </c>
      <c r="W1141" s="7">
        <v>0</v>
      </c>
      <c r="X1141" s="7">
        <v>0</v>
      </c>
      <c r="Y1141" s="7">
        <v>0</v>
      </c>
      <c r="Z1141" s="7">
        <v>2.9730818271636998</v>
      </c>
      <c r="AA1141" s="7">
        <v>1643.74385979609</v>
      </c>
      <c r="AB1141" s="7">
        <v>2.9730818271636998</v>
      </c>
      <c r="AC1141" s="7">
        <v>0.14247995615005499</v>
      </c>
      <c r="AD1141" s="7">
        <v>95.255722263042102</v>
      </c>
      <c r="AE1141" s="7">
        <v>0.14247995615005499</v>
      </c>
      <c r="AF1141" s="7">
        <v>1643.74385979609</v>
      </c>
      <c r="AG1141" s="7">
        <v>41.7299786696138</v>
      </c>
      <c r="AH1141" s="7">
        <v>95.255722263042102</v>
      </c>
      <c r="AI1141" s="7">
        <v>2.4182717000010698</v>
      </c>
      <c r="AJ1141" s="7">
        <v>381.09351938543801</v>
      </c>
      <c r="AK1141" s="7">
        <v>9.674879903159141</v>
      </c>
      <c r="AL1141" s="7">
        <v>223.179268319887</v>
      </c>
      <c r="AM1141" s="7">
        <v>5.6658864767678905</v>
      </c>
      <c r="AN1141" s="7">
        <v>1182.4965483855899</v>
      </c>
      <c r="AO1141" s="7">
        <v>30.020222096613203</v>
      </c>
      <c r="AP1141" s="7">
        <v>131.325403109033</v>
      </c>
      <c r="AQ1141" s="7">
        <v>3.33397824597697</v>
      </c>
      <c r="AR1141" s="7">
        <v>255.122173462034</v>
      </c>
      <c r="AS1141" s="7">
        <v>6.4768259320140604</v>
      </c>
      <c r="AT1141" s="7">
        <v>0.38112127780914301</v>
      </c>
      <c r="AU1141" s="7">
        <v>9.6755846105393006E-3</v>
      </c>
      <c r="AV1141" s="7">
        <v>0</v>
      </c>
      <c r="AW1141" s="7">
        <v>0</v>
      </c>
      <c r="AX1141" s="7">
        <v>74.4186089577925</v>
      </c>
      <c r="AY1141" s="7">
        <v>1.8892766935210099</v>
      </c>
      <c r="AZ1141" s="7">
        <v>127.91321738497901</v>
      </c>
      <c r="BA1141" s="7">
        <v>3.2473525611825198</v>
      </c>
      <c r="BB1141" s="7">
        <v>24.5254707557797</v>
      </c>
      <c r="BC1141" s="7">
        <v>1.6763821432521999</v>
      </c>
      <c r="BD1141" s="7">
        <v>8.6377749284765706</v>
      </c>
      <c r="BE1141" s="7">
        <v>0.59041523776326499</v>
      </c>
      <c r="BF1141" s="7">
        <v>2.9730818271636998</v>
      </c>
      <c r="BG1141" s="7">
        <v>7.5478086498189795E-2</v>
      </c>
      <c r="BH1141" s="7">
        <v>0.14247995615005499</v>
      </c>
      <c r="BI1141" s="7">
        <v>3.6171606029463E-3</v>
      </c>
      <c r="BJ1141" s="7">
        <v>0.67703843116760298</v>
      </c>
      <c r="BK1141" s="7">
        <v>1.7188078983691402E-2</v>
      </c>
      <c r="BL1141" s="7">
        <v>0.32380098104476901</v>
      </c>
      <c r="BM1141" s="7">
        <v>8.22038540352296E-3</v>
      </c>
      <c r="BN1141" s="7">
        <v>2.61984443664551</v>
      </c>
      <c r="BO1141" s="7">
        <v>6.651039443121369E-2</v>
      </c>
      <c r="BP1141" s="7">
        <v>0</v>
      </c>
      <c r="BQ1141" s="7">
        <v>0</v>
      </c>
      <c r="BR1141" s="7">
        <v>0.32380098104476901</v>
      </c>
      <c r="BS1141" s="7">
        <v>8.22038540352296E-3</v>
      </c>
      <c r="BT1141" s="7">
        <v>0</v>
      </c>
      <c r="BU1141" s="7">
        <v>0</v>
      </c>
      <c r="BV1141" s="7">
        <v>0</v>
      </c>
      <c r="BW1141" s="7">
        <v>0</v>
      </c>
      <c r="BX1141" s="7">
        <v>2.9436454176902799E-2</v>
      </c>
      <c r="BY1141" s="7">
        <v>7.4730779834736695E-4</v>
      </c>
      <c r="BZ1141" s="7">
        <v>0.20605517923831901</v>
      </c>
      <c r="CA1141" s="7">
        <v>5.23115458843157E-3</v>
      </c>
      <c r="CB1141" s="7">
        <v>2.91984230279922E-2</v>
      </c>
      <c r="CC1141" s="7">
        <v>1.9957910477096498E-3</v>
      </c>
      <c r="CD1141" s="7">
        <v>1.9268881529569602E-2</v>
      </c>
      <c r="CE1141" s="7">
        <v>1.3170800772091299E-3</v>
      </c>
      <c r="CF1141" s="7"/>
      <c r="CG1141" s="7"/>
      <c r="CH1141" s="7"/>
      <c r="CI1141" s="7"/>
      <c r="CJ1141" s="7"/>
      <c r="CK1141" s="7"/>
      <c r="CL1141" s="7"/>
      <c r="CM1141" s="7"/>
      <c r="CN1141" s="7"/>
      <c r="CO1141" s="7"/>
      <c r="CP1141" s="7"/>
      <c r="CQ1141" s="7"/>
      <c r="CR1141" s="7"/>
      <c r="CS1141" s="7"/>
      <c r="CT1141" s="7"/>
      <c r="CU1141" s="7"/>
      <c r="CV1141" s="7"/>
      <c r="CW1141" s="7"/>
      <c r="CX1141" s="7"/>
      <c r="CY1141" s="7"/>
      <c r="CZ1141" s="7"/>
      <c r="DA1141" s="7"/>
      <c r="DB1141" s="7"/>
      <c r="DC1141" s="7"/>
      <c r="DD1141" s="7"/>
      <c r="DE1141" s="7"/>
      <c r="DF1141" s="7"/>
      <c r="DG1141" s="7"/>
      <c r="DH1141" s="7"/>
      <c r="DI1141" s="7"/>
      <c r="DJ1141" s="7"/>
      <c r="DK1141" s="7"/>
      <c r="DL1141" s="7"/>
      <c r="DM1141" s="7"/>
      <c r="DN1141" s="7"/>
      <c r="DO1141" s="7"/>
      <c r="DP1141" s="7"/>
      <c r="DQ1141" s="7"/>
      <c r="DR1141" s="7"/>
      <c r="DS1141" s="7"/>
      <c r="DT1141" s="7"/>
      <c r="DU1141" s="7"/>
      <c r="DV1141" s="7"/>
      <c r="DW1141" s="7"/>
      <c r="DX1141" s="7"/>
      <c r="DY1141" s="7"/>
      <c r="DZ1141" s="7"/>
      <c r="EA1141" s="7"/>
      <c r="EB1141" s="7"/>
      <c r="EC1141" s="7"/>
      <c r="ED1141" s="7"/>
      <c r="EE1141" s="7"/>
      <c r="EF1141" s="7">
        <v>231</v>
      </c>
      <c r="EG1141" s="7">
        <v>957</v>
      </c>
      <c r="EH1141" s="7">
        <v>454</v>
      </c>
      <c r="EI1141" s="7">
        <v>2605</v>
      </c>
      <c r="EJ1141" s="7">
        <v>311</v>
      </c>
      <c r="EK1141" s="7">
        <v>821</v>
      </c>
      <c r="EL1141" s="7">
        <v>1</v>
      </c>
      <c r="EM1141" s="7">
        <v>0</v>
      </c>
      <c r="EN1141" s="7">
        <v>201</v>
      </c>
      <c r="EO1141" s="7">
        <v>335</v>
      </c>
      <c r="EP1141" s="7">
        <v>64</v>
      </c>
      <c r="EQ1141" s="7">
        <v>22</v>
      </c>
    </row>
    <row r="1142" spans="1:147" x14ac:dyDescent="0.35">
      <c r="A1142" s="7" t="s">
        <v>1620</v>
      </c>
      <c r="B1142" s="7" t="e" vm="1">
        <v>#VALUE!</v>
      </c>
      <c r="C1142" s="7" t="e" vm="13">
        <v>#VALUE!</v>
      </c>
      <c r="D1142" s="7">
        <v>1</v>
      </c>
      <c r="E1142" s="7">
        <v>2290</v>
      </c>
      <c r="F1142" s="7">
        <v>827</v>
      </c>
      <c r="G1142" s="7">
        <v>0</v>
      </c>
      <c r="H1142" s="7">
        <v>1</v>
      </c>
      <c r="I1142" s="7">
        <v>4.3668122270742356E-2</v>
      </c>
      <c r="J1142" s="7">
        <v>0</v>
      </c>
      <c r="K1142" s="7">
        <v>0</v>
      </c>
      <c r="L1142" s="7">
        <v>0</v>
      </c>
      <c r="M1142" s="7">
        <v>0</v>
      </c>
      <c r="N1142" s="7">
        <v>0</v>
      </c>
      <c r="O1142" s="7">
        <v>0</v>
      </c>
      <c r="P1142" s="7">
        <v>2.7815777473780199</v>
      </c>
      <c r="Q1142" s="7">
        <v>180125</v>
      </c>
      <c r="R1142" s="7">
        <v>0</v>
      </c>
      <c r="S1142" s="7">
        <v>1</v>
      </c>
      <c r="T1142" s="7">
        <v>0</v>
      </c>
      <c r="U1142" s="7">
        <v>1</v>
      </c>
      <c r="V1142" s="7">
        <v>0</v>
      </c>
      <c r="W1142" s="7">
        <v>0</v>
      </c>
      <c r="X1142" s="7">
        <v>0</v>
      </c>
      <c r="Y1142" s="7">
        <v>0</v>
      </c>
      <c r="Z1142" s="7"/>
      <c r="AA1142" s="7">
        <v>1822.94125047745</v>
      </c>
      <c r="AB1142" s="7"/>
      <c r="AC1142" s="7"/>
      <c r="AD1142" s="7">
        <v>59.135013339800899</v>
      </c>
      <c r="AE1142" s="7"/>
      <c r="AF1142" s="7">
        <v>1822.94125047745</v>
      </c>
      <c r="AG1142" s="7">
        <v>79.604421418229293</v>
      </c>
      <c r="AH1142" s="7">
        <v>59.135013339800899</v>
      </c>
      <c r="AI1142" s="7">
        <v>2.58231499300441</v>
      </c>
      <c r="AJ1142" s="7">
        <v>487.89791526633798</v>
      </c>
      <c r="AK1142" s="7">
        <v>21.305585819490698</v>
      </c>
      <c r="AL1142" s="7">
        <v>250.04780394380199</v>
      </c>
      <c r="AM1142" s="7">
        <v>10.9191180761486</v>
      </c>
      <c r="AN1142" s="7">
        <v>1623.2505759037999</v>
      </c>
      <c r="AO1142" s="7">
        <v>70.884304624620199</v>
      </c>
      <c r="AP1142" s="7">
        <v>30.721564076840899</v>
      </c>
      <c r="AQ1142" s="7">
        <v>1.3415530164559299</v>
      </c>
      <c r="AR1142" s="7">
        <v>114.475557470345</v>
      </c>
      <c r="AS1142" s="7">
        <v>4.9989326406264203</v>
      </c>
      <c r="AT1142" s="7">
        <v>0</v>
      </c>
      <c r="AU1142" s="7">
        <v>0</v>
      </c>
      <c r="AV1142" s="7">
        <v>0</v>
      </c>
      <c r="AW1142" s="7">
        <v>0</v>
      </c>
      <c r="AX1142" s="7">
        <v>54.493559872964397</v>
      </c>
      <c r="AY1142" s="7">
        <v>2.3796314355006301</v>
      </c>
      <c r="AZ1142" s="7">
        <v>86.1474904217757</v>
      </c>
      <c r="BA1142" s="7">
        <v>3.7618991450557102</v>
      </c>
      <c r="BB1142" s="7">
        <v>5.5855896896737196</v>
      </c>
      <c r="BC1142" s="7">
        <v>0.675403831883159</v>
      </c>
      <c r="BD1142" s="7">
        <v>5.0329612104733297</v>
      </c>
      <c r="BE1142" s="7">
        <v>0.60858055749375195</v>
      </c>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c r="CE1142" s="7"/>
      <c r="CF1142" s="7"/>
      <c r="CG1142" s="7"/>
      <c r="CH1142" s="7"/>
      <c r="CI1142" s="7"/>
      <c r="CJ1142" s="7"/>
      <c r="CK1142" s="7"/>
      <c r="CL1142" s="7"/>
      <c r="CM1142" s="7"/>
      <c r="CN1142" s="7"/>
      <c r="CO1142" s="7"/>
      <c r="CP1142" s="7"/>
      <c r="CQ1142" s="7"/>
      <c r="CR1142" s="7"/>
      <c r="CS1142" s="7"/>
      <c r="CT1142" s="7"/>
      <c r="CU1142" s="7"/>
      <c r="CV1142" s="7"/>
      <c r="CW1142" s="7"/>
      <c r="CX1142" s="7"/>
      <c r="CY1142" s="7"/>
      <c r="CZ1142" s="7"/>
      <c r="DA1142" s="7"/>
      <c r="DB1142" s="7"/>
      <c r="DC1142" s="7"/>
      <c r="DD1142" s="7"/>
      <c r="DE1142" s="7"/>
      <c r="DF1142" s="7"/>
      <c r="DG1142" s="7"/>
      <c r="DH1142" s="7"/>
      <c r="DI1142" s="7"/>
      <c r="DJ1142" s="7"/>
      <c r="DK1142" s="7"/>
      <c r="DL1142" s="7"/>
      <c r="DM1142" s="7"/>
      <c r="DN1142" s="7"/>
      <c r="DO1142" s="7"/>
      <c r="DP1142" s="7"/>
      <c r="DQ1142" s="7"/>
      <c r="DR1142" s="7"/>
      <c r="DS1142" s="7"/>
      <c r="DT1142" s="7"/>
      <c r="DU1142" s="7"/>
      <c r="DV1142" s="7"/>
      <c r="DW1142" s="7"/>
      <c r="DX1142" s="7"/>
      <c r="DY1142" s="7"/>
      <c r="DZ1142" s="7"/>
      <c r="EA1142" s="7"/>
      <c r="EB1142" s="7"/>
      <c r="EC1142" s="7"/>
      <c r="ED1142" s="7"/>
      <c r="EE1142" s="7"/>
      <c r="EF1142" s="7">
        <v>84</v>
      </c>
      <c r="EG1142" s="7">
        <v>613</v>
      </c>
      <c r="EH1142" s="7">
        <v>293</v>
      </c>
      <c r="EI1142" s="7">
        <v>1999</v>
      </c>
      <c r="EJ1142" s="7">
        <v>54</v>
      </c>
      <c r="EK1142" s="7">
        <v>153</v>
      </c>
      <c r="EL1142" s="7">
        <v>0</v>
      </c>
      <c r="EM1142" s="7">
        <v>3</v>
      </c>
      <c r="EN1142" s="7">
        <v>81</v>
      </c>
      <c r="EO1142" s="7">
        <v>117</v>
      </c>
      <c r="EP1142" s="7">
        <v>7</v>
      </c>
      <c r="EQ1142" s="7">
        <v>6</v>
      </c>
    </row>
    <row r="1143" spans="1:147" x14ac:dyDescent="0.35">
      <c r="A1143" s="7" t="s">
        <v>1621</v>
      </c>
      <c r="B1143" s="7" t="e" vm="1">
        <v>#VALUE!</v>
      </c>
      <c r="C1143" s="7" t="e" vm="13">
        <v>#VALUE!</v>
      </c>
      <c r="D1143" s="7">
        <v>1</v>
      </c>
      <c r="E1143" s="7">
        <v>3766</v>
      </c>
      <c r="F1143" s="7">
        <v>1503</v>
      </c>
      <c r="G1143" s="7">
        <v>0</v>
      </c>
      <c r="H1143" s="7">
        <v>0</v>
      </c>
      <c r="I1143" s="7">
        <v>0</v>
      </c>
      <c r="J1143" s="7">
        <v>0</v>
      </c>
      <c r="K1143" s="7">
        <v>0</v>
      </c>
      <c r="L1143" s="7">
        <v>0</v>
      </c>
      <c r="M1143" s="7">
        <v>0</v>
      </c>
      <c r="N1143" s="7">
        <v>0</v>
      </c>
      <c r="O1143" s="7">
        <v>0</v>
      </c>
      <c r="P1143" s="7">
        <v>0.91766505225592698</v>
      </c>
      <c r="Q1143" s="7">
        <v>156188</v>
      </c>
      <c r="R1143" s="7">
        <v>0</v>
      </c>
      <c r="S1143" s="7">
        <v>1</v>
      </c>
      <c r="T1143" s="7">
        <v>0</v>
      </c>
      <c r="U1143" s="7">
        <v>1</v>
      </c>
      <c r="V1143" s="7">
        <v>0</v>
      </c>
      <c r="W1143" s="7">
        <v>0</v>
      </c>
      <c r="X1143" s="7">
        <v>0</v>
      </c>
      <c r="Y1143" s="7">
        <v>0</v>
      </c>
      <c r="Z1143" s="7"/>
      <c r="AA1143" s="7">
        <v>3355.0632706545298</v>
      </c>
      <c r="AB1143" s="7"/>
      <c r="AC1143" s="7"/>
      <c r="AD1143" s="7">
        <v>446.90050017205101</v>
      </c>
      <c r="AE1143" s="7"/>
      <c r="AF1143" s="7">
        <v>3355.0632706545298</v>
      </c>
      <c r="AG1143" s="7">
        <v>89.088244042871196</v>
      </c>
      <c r="AH1143" s="7">
        <v>446.90050017205101</v>
      </c>
      <c r="AI1143" s="7">
        <v>11.8667153524177</v>
      </c>
      <c r="AJ1143" s="7">
        <v>794.81109541095805</v>
      </c>
      <c r="AK1143" s="7">
        <v>21.1049149073542</v>
      </c>
      <c r="AL1143" s="7">
        <v>511.763031952083</v>
      </c>
      <c r="AM1143" s="7">
        <v>13.589034305684599</v>
      </c>
      <c r="AN1143" s="7">
        <v>2785.0960585102398</v>
      </c>
      <c r="AO1143" s="7">
        <v>73.953692472390998</v>
      </c>
      <c r="AP1143" s="7">
        <v>78.998543785885005</v>
      </c>
      <c r="AQ1143" s="7">
        <v>2.0976777425885498</v>
      </c>
      <c r="AR1143" s="7">
        <v>354.697415016592</v>
      </c>
      <c r="AS1143" s="7">
        <v>9.4184125070788998</v>
      </c>
      <c r="AT1143" s="7">
        <v>2</v>
      </c>
      <c r="AU1143" s="7">
        <v>5.3106744556558699E-2</v>
      </c>
      <c r="AV1143" s="7">
        <v>5.9999999857973298</v>
      </c>
      <c r="AW1143" s="7">
        <v>0.15932023329254699</v>
      </c>
      <c r="AX1143" s="7">
        <v>128.27124011097499</v>
      </c>
      <c r="AY1143" s="7">
        <v>3.40603399126327</v>
      </c>
      <c r="AZ1143" s="7">
        <v>193.409261509776</v>
      </c>
      <c r="BA1143" s="7">
        <v>5.1356681229361696</v>
      </c>
      <c r="BB1143" s="7">
        <v>30.446121253422501</v>
      </c>
      <c r="BC1143" s="7">
        <v>2.0256900368211901</v>
      </c>
      <c r="BD1143" s="7">
        <v>6.3674230306351101</v>
      </c>
      <c r="BE1143" s="7">
        <v>0.42364757356188298</v>
      </c>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c r="CE1143" s="7"/>
      <c r="CF1143" s="7"/>
      <c r="CG1143" s="7"/>
      <c r="CH1143" s="7"/>
      <c r="CI1143" s="7"/>
      <c r="CJ1143" s="7"/>
      <c r="CK1143" s="7"/>
      <c r="CL1143" s="7"/>
      <c r="CM1143" s="7"/>
      <c r="CN1143" s="7"/>
      <c r="CO1143" s="7"/>
      <c r="CP1143" s="7"/>
      <c r="CQ1143" s="7"/>
      <c r="CR1143" s="7"/>
      <c r="CS1143" s="7"/>
      <c r="CT1143" s="7"/>
      <c r="CU1143" s="7"/>
      <c r="CV1143" s="7"/>
      <c r="CW1143" s="7"/>
      <c r="CX1143" s="7"/>
      <c r="CY1143" s="7"/>
      <c r="CZ1143" s="7"/>
      <c r="DA1143" s="7"/>
      <c r="DB1143" s="7"/>
      <c r="DC1143" s="7"/>
      <c r="DD1143" s="7"/>
      <c r="DE1143" s="7"/>
      <c r="DF1143" s="7"/>
      <c r="DG1143" s="7"/>
      <c r="DH1143" s="7"/>
      <c r="DI1143" s="7"/>
      <c r="DJ1143" s="7"/>
      <c r="DK1143" s="7"/>
      <c r="DL1143" s="7"/>
      <c r="DM1143" s="7"/>
      <c r="DN1143" s="7"/>
      <c r="DO1143" s="7"/>
      <c r="DP1143" s="7"/>
      <c r="DQ1143" s="7"/>
      <c r="DR1143" s="7"/>
      <c r="DS1143" s="7"/>
      <c r="DT1143" s="7"/>
      <c r="DU1143" s="7"/>
      <c r="DV1143" s="7"/>
      <c r="DW1143" s="7"/>
      <c r="DX1143" s="7"/>
      <c r="DY1143" s="7"/>
      <c r="DZ1143" s="7"/>
      <c r="EA1143" s="7"/>
      <c r="EB1143" s="7"/>
      <c r="EC1143" s="7"/>
      <c r="ED1143" s="7"/>
      <c r="EE1143" s="7"/>
      <c r="EF1143" s="7">
        <v>533</v>
      </c>
      <c r="EG1143" s="7">
        <v>889</v>
      </c>
      <c r="EH1143" s="7">
        <v>570</v>
      </c>
      <c r="EI1143" s="7">
        <v>3121</v>
      </c>
      <c r="EJ1143" s="7">
        <v>94</v>
      </c>
      <c r="EK1143" s="7">
        <v>400</v>
      </c>
      <c r="EL1143" s="7">
        <v>2</v>
      </c>
      <c r="EM1143" s="7">
        <v>6</v>
      </c>
      <c r="EN1143" s="7">
        <v>143</v>
      </c>
      <c r="EO1143" s="7">
        <v>211</v>
      </c>
      <c r="EP1143" s="7">
        <v>32</v>
      </c>
      <c r="EQ1143" s="7">
        <v>7</v>
      </c>
    </row>
    <row r="1144" spans="1:147" x14ac:dyDescent="0.35">
      <c r="A1144" s="7" t="s">
        <v>1622</v>
      </c>
      <c r="B1144" s="7" t="e" vm="1">
        <v>#VALUE!</v>
      </c>
      <c r="C1144" s="7" t="e" vm="13">
        <v>#VALUE!</v>
      </c>
      <c r="D1144" s="7">
        <v>1</v>
      </c>
      <c r="E1144" s="7">
        <v>3579</v>
      </c>
      <c r="F1144" s="7">
        <v>1450</v>
      </c>
      <c r="G1144" s="7">
        <v>0</v>
      </c>
      <c r="H1144" s="7">
        <v>0</v>
      </c>
      <c r="I1144" s="7">
        <v>0</v>
      </c>
      <c r="J1144" s="7">
        <v>0</v>
      </c>
      <c r="K1144" s="7">
        <v>0</v>
      </c>
      <c r="L1144" s="7">
        <v>0</v>
      </c>
      <c r="M1144" s="7">
        <v>0</v>
      </c>
      <c r="N1144" s="7">
        <v>0</v>
      </c>
      <c r="O1144" s="7">
        <v>0</v>
      </c>
      <c r="P1144" s="7">
        <v>1.8478843063738599</v>
      </c>
      <c r="Q1144" s="7">
        <v>137000</v>
      </c>
      <c r="R1144" s="7">
        <v>0</v>
      </c>
      <c r="S1144" s="7">
        <v>1</v>
      </c>
      <c r="T1144" s="7">
        <v>0</v>
      </c>
      <c r="U1144" s="7">
        <v>1</v>
      </c>
      <c r="V1144" s="7">
        <v>0</v>
      </c>
      <c r="W1144" s="7">
        <v>0</v>
      </c>
      <c r="X1144" s="7">
        <v>0</v>
      </c>
      <c r="Y1144" s="7">
        <v>0</v>
      </c>
      <c r="Z1144" s="7"/>
      <c r="AA1144" s="7">
        <v>2295.71851135418</v>
      </c>
      <c r="AB1144" s="7"/>
      <c r="AC1144" s="7"/>
      <c r="AD1144" s="7">
        <v>196.01210314407899</v>
      </c>
      <c r="AE1144" s="7"/>
      <c r="AF1144" s="7">
        <v>2295.71851135418</v>
      </c>
      <c r="AG1144" s="7">
        <v>64.144132756473311</v>
      </c>
      <c r="AH1144" s="7">
        <v>196.01210314407899</v>
      </c>
      <c r="AI1144" s="7">
        <v>5.4767282241989204</v>
      </c>
      <c r="AJ1144" s="7">
        <v>510.49473971500998</v>
      </c>
      <c r="AK1144" s="7">
        <v>14.263613850656901</v>
      </c>
      <c r="AL1144" s="7">
        <v>393.95036511996301</v>
      </c>
      <c r="AM1144" s="7">
        <v>11.0072748007813</v>
      </c>
      <c r="AN1144" s="7">
        <v>1769.11215592548</v>
      </c>
      <c r="AO1144" s="7">
        <v>49.430348028094002</v>
      </c>
      <c r="AP1144" s="7">
        <v>156.37024870235501</v>
      </c>
      <c r="AQ1144" s="7">
        <v>4.3691044622060602</v>
      </c>
      <c r="AR1144" s="7">
        <v>273.235671971925</v>
      </c>
      <c r="AS1144" s="7">
        <v>7.6344138578352805</v>
      </c>
      <c r="AT1144" s="7">
        <v>0</v>
      </c>
      <c r="AU1144" s="7">
        <v>0</v>
      </c>
      <c r="AV1144" s="7">
        <v>0.99912005662918102</v>
      </c>
      <c r="AW1144" s="7">
        <v>2.7916179285531698E-2</v>
      </c>
      <c r="AX1144" s="7">
        <v>96.001342537580101</v>
      </c>
      <c r="AY1144" s="7">
        <v>2.68235100691758</v>
      </c>
      <c r="AZ1144" s="7">
        <v>177.363665360026</v>
      </c>
      <c r="BA1144" s="7">
        <v>4.9556765956978497</v>
      </c>
      <c r="BB1144" s="7">
        <v>57.335454602085498</v>
      </c>
      <c r="BC1144" s="7">
        <v>3.9541692829024497</v>
      </c>
      <c r="BD1144" s="7">
        <v>59.340537035604903</v>
      </c>
      <c r="BE1144" s="7">
        <v>4.0924508300417202</v>
      </c>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c r="CE1144" s="7"/>
      <c r="CF1144" s="7"/>
      <c r="CG1144" s="7"/>
      <c r="CH1144" s="7"/>
      <c r="CI1144" s="7"/>
      <c r="CJ1144" s="7"/>
      <c r="CK1144" s="7"/>
      <c r="CL1144" s="7"/>
      <c r="CM1144" s="7"/>
      <c r="CN1144" s="7"/>
      <c r="CO1144" s="7"/>
      <c r="CP1144" s="7"/>
      <c r="CQ1144" s="7"/>
      <c r="CR1144" s="7"/>
      <c r="CS1144" s="7"/>
      <c r="CT1144" s="7"/>
      <c r="CU1144" s="7"/>
      <c r="CV1144" s="7"/>
      <c r="CW1144" s="7"/>
      <c r="CX1144" s="7"/>
      <c r="CY1144" s="7"/>
      <c r="CZ1144" s="7"/>
      <c r="DA1144" s="7"/>
      <c r="DB1144" s="7"/>
      <c r="DC1144" s="7"/>
      <c r="DD1144" s="7"/>
      <c r="DE1144" s="7"/>
      <c r="DF1144" s="7"/>
      <c r="DG1144" s="7"/>
      <c r="DH1144" s="7"/>
      <c r="DI1144" s="7"/>
      <c r="DJ1144" s="7"/>
      <c r="DK1144" s="7"/>
      <c r="DL1144" s="7"/>
      <c r="DM1144" s="7"/>
      <c r="DN1144" s="7"/>
      <c r="DO1144" s="7"/>
      <c r="DP1144" s="7"/>
      <c r="DQ1144" s="7"/>
      <c r="DR1144" s="7"/>
      <c r="DS1144" s="7"/>
      <c r="DT1144" s="7"/>
      <c r="DU1144" s="7"/>
      <c r="DV1144" s="7"/>
      <c r="DW1144" s="7"/>
      <c r="DX1144" s="7"/>
      <c r="DY1144" s="7"/>
      <c r="DZ1144" s="7"/>
      <c r="EA1144" s="7"/>
      <c r="EB1144" s="7"/>
      <c r="EC1144" s="7"/>
      <c r="ED1144" s="7"/>
      <c r="EE1144" s="7"/>
      <c r="EF1144" s="7">
        <v>230</v>
      </c>
      <c r="EG1144" s="7">
        <v>823</v>
      </c>
      <c r="EH1144" s="7">
        <v>562</v>
      </c>
      <c r="EI1144" s="7">
        <v>2852</v>
      </c>
      <c r="EJ1144" s="7">
        <v>203</v>
      </c>
      <c r="EK1144" s="7">
        <v>385</v>
      </c>
      <c r="EL1144" s="7">
        <v>0</v>
      </c>
      <c r="EM1144" s="7">
        <v>1</v>
      </c>
      <c r="EN1144" s="7">
        <v>138</v>
      </c>
      <c r="EO1144" s="7">
        <v>272</v>
      </c>
      <c r="EP1144" s="7">
        <v>81</v>
      </c>
      <c r="EQ1144" s="7">
        <v>89</v>
      </c>
    </row>
    <row r="1145" spans="1:147" x14ac:dyDescent="0.35">
      <c r="A1145" s="7" t="s">
        <v>1623</v>
      </c>
      <c r="B1145" s="7" t="e" vm="1">
        <v>#VALUE!</v>
      </c>
      <c r="C1145" s="7" t="e" vm="13">
        <v>#VALUE!</v>
      </c>
      <c r="D1145" s="7">
        <v>1</v>
      </c>
      <c r="E1145" s="7">
        <v>4032</v>
      </c>
      <c r="F1145" s="7">
        <v>1345</v>
      </c>
      <c r="G1145" s="7">
        <v>0</v>
      </c>
      <c r="H1145" s="7">
        <v>8</v>
      </c>
      <c r="I1145" s="7">
        <v>0.1984126984126984</v>
      </c>
      <c r="J1145" s="7">
        <v>0</v>
      </c>
      <c r="K1145" s="7">
        <v>0</v>
      </c>
      <c r="L1145" s="7">
        <v>0</v>
      </c>
      <c r="M1145" s="7">
        <v>0</v>
      </c>
      <c r="N1145" s="7">
        <v>0</v>
      </c>
      <c r="O1145" s="7">
        <v>0</v>
      </c>
      <c r="P1145" s="7">
        <v>2.5866528711846901E-2</v>
      </c>
      <c r="Q1145" s="7">
        <v>123606</v>
      </c>
      <c r="R1145" s="7">
        <v>0</v>
      </c>
      <c r="S1145" s="7">
        <v>1</v>
      </c>
      <c r="T1145" s="7">
        <v>0</v>
      </c>
      <c r="U1145" s="7">
        <v>1</v>
      </c>
      <c r="V1145" s="7">
        <v>0</v>
      </c>
      <c r="W1145" s="7">
        <v>0</v>
      </c>
      <c r="X1145" s="7">
        <v>0</v>
      </c>
      <c r="Y1145" s="7">
        <v>0</v>
      </c>
      <c r="Z1145" s="7"/>
      <c r="AA1145" s="7">
        <v>2625.8028232902302</v>
      </c>
      <c r="AB1145" s="7"/>
      <c r="AC1145" s="7"/>
      <c r="AD1145" s="7">
        <v>110.346985871787</v>
      </c>
      <c r="AE1145" s="7"/>
      <c r="AF1145" s="7">
        <v>2625.8028232902302</v>
      </c>
      <c r="AG1145" s="7">
        <v>65.124077958586994</v>
      </c>
      <c r="AH1145" s="7">
        <v>110.346985871787</v>
      </c>
      <c r="AI1145" s="7">
        <v>2.7367804035661503</v>
      </c>
      <c r="AJ1145" s="7">
        <v>631.09830429544695</v>
      </c>
      <c r="AK1145" s="7">
        <v>15.652239689867201</v>
      </c>
      <c r="AL1145" s="7">
        <v>382.691408654209</v>
      </c>
      <c r="AM1145" s="7">
        <v>9.4913543813047898</v>
      </c>
      <c r="AN1145" s="7">
        <v>2109.0964540746099</v>
      </c>
      <c r="AO1145" s="7">
        <v>52.308939833199595</v>
      </c>
      <c r="AP1145" s="7">
        <v>174.09714273689301</v>
      </c>
      <c r="AQ1145" s="7">
        <v>4.3178854845459602</v>
      </c>
      <c r="AR1145" s="7">
        <v>265.45984318119002</v>
      </c>
      <c r="AS1145" s="7">
        <v>6.5838254757239607</v>
      </c>
      <c r="AT1145" s="7">
        <v>1.4389091596531201</v>
      </c>
      <c r="AU1145" s="7">
        <v>3.5687231142190502E-2</v>
      </c>
      <c r="AV1145" s="7">
        <v>0</v>
      </c>
      <c r="AW1145" s="7">
        <v>0</v>
      </c>
      <c r="AX1145" s="7">
        <v>75.710483803646596</v>
      </c>
      <c r="AY1145" s="7">
        <v>1.87774017370155</v>
      </c>
      <c r="AZ1145" s="7">
        <v>202.33836437622099</v>
      </c>
      <c r="BA1145" s="7">
        <v>5.0183126085372196</v>
      </c>
      <c r="BB1145" s="7">
        <v>20.0046966437367</v>
      </c>
      <c r="BC1145" s="7">
        <v>1.48733804042652</v>
      </c>
      <c r="BD1145" s="7">
        <v>35.3319866207312</v>
      </c>
      <c r="BE1145" s="7">
        <v>2.6269135034000897</v>
      </c>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c r="CE1145" s="7"/>
      <c r="CF1145" s="7"/>
      <c r="CG1145" s="7"/>
      <c r="CH1145" s="7"/>
      <c r="CI1145" s="7"/>
      <c r="CJ1145" s="7"/>
      <c r="CK1145" s="7"/>
      <c r="CL1145" s="7"/>
      <c r="CM1145" s="7"/>
      <c r="CN1145" s="7"/>
      <c r="CO1145" s="7"/>
      <c r="CP1145" s="7"/>
      <c r="CQ1145" s="7"/>
      <c r="CR1145" s="7"/>
      <c r="CS1145" s="7"/>
      <c r="CT1145" s="7"/>
      <c r="CU1145" s="7"/>
      <c r="CV1145" s="7"/>
      <c r="CW1145" s="7"/>
      <c r="CX1145" s="7"/>
      <c r="CY1145" s="7"/>
      <c r="CZ1145" s="7"/>
      <c r="DA1145" s="7"/>
      <c r="DB1145" s="7"/>
      <c r="DC1145" s="7"/>
      <c r="DD1145" s="7"/>
      <c r="DE1145" s="7"/>
      <c r="DF1145" s="7"/>
      <c r="DG1145" s="7"/>
      <c r="DH1145" s="7"/>
      <c r="DI1145" s="7"/>
      <c r="DJ1145" s="7"/>
      <c r="DK1145" s="7"/>
      <c r="DL1145" s="7"/>
      <c r="DM1145" s="7"/>
      <c r="DN1145" s="7"/>
      <c r="DO1145" s="7"/>
      <c r="DP1145" s="7"/>
      <c r="DQ1145" s="7"/>
      <c r="DR1145" s="7"/>
      <c r="DS1145" s="7"/>
      <c r="DT1145" s="7"/>
      <c r="DU1145" s="7"/>
      <c r="DV1145" s="7"/>
      <c r="DW1145" s="7"/>
      <c r="DX1145" s="7"/>
      <c r="DY1145" s="7"/>
      <c r="DZ1145" s="7"/>
      <c r="EA1145" s="7"/>
      <c r="EB1145" s="7"/>
      <c r="EC1145" s="7"/>
      <c r="ED1145" s="7"/>
      <c r="EE1145" s="7"/>
      <c r="EF1145" s="7">
        <v>171</v>
      </c>
      <c r="EG1145" s="7">
        <v>990</v>
      </c>
      <c r="EH1145" s="7">
        <v>621</v>
      </c>
      <c r="EI1145" s="7">
        <v>3241</v>
      </c>
      <c r="EJ1145" s="7">
        <v>274</v>
      </c>
      <c r="EK1145" s="7">
        <v>405</v>
      </c>
      <c r="EL1145" s="7">
        <v>5</v>
      </c>
      <c r="EM1145" s="7">
        <v>0</v>
      </c>
      <c r="EN1145" s="7">
        <v>107</v>
      </c>
      <c r="EO1145" s="7">
        <v>314</v>
      </c>
      <c r="EP1145" s="7">
        <v>27</v>
      </c>
      <c r="EQ1145" s="7">
        <v>53</v>
      </c>
    </row>
    <row r="1146" spans="1:147" x14ac:dyDescent="0.35">
      <c r="A1146" s="7" t="s">
        <v>1624</v>
      </c>
      <c r="B1146" s="7" t="e" vm="1">
        <v>#VALUE!</v>
      </c>
      <c r="C1146" s="7" t="e" vm="13">
        <v>#VALUE!</v>
      </c>
      <c r="D1146" s="7">
        <v>1</v>
      </c>
      <c r="E1146" s="7">
        <v>3583</v>
      </c>
      <c r="F1146" s="7">
        <v>1212</v>
      </c>
      <c r="G1146" s="7">
        <v>0</v>
      </c>
      <c r="H1146" s="7">
        <v>0</v>
      </c>
      <c r="I1146" s="7">
        <v>0</v>
      </c>
      <c r="J1146" s="7">
        <v>0</v>
      </c>
      <c r="K1146" s="7">
        <v>0</v>
      </c>
      <c r="L1146" s="7">
        <v>0</v>
      </c>
      <c r="M1146" s="7">
        <v>0</v>
      </c>
      <c r="N1146" s="7">
        <v>0</v>
      </c>
      <c r="O1146" s="7">
        <v>0</v>
      </c>
      <c r="P1146" s="7">
        <v>2.4837708156929197</v>
      </c>
      <c r="Q1146" s="7">
        <v>126765</v>
      </c>
      <c r="R1146" s="7">
        <v>0</v>
      </c>
      <c r="S1146" s="7">
        <v>1</v>
      </c>
      <c r="T1146" s="7">
        <v>0</v>
      </c>
      <c r="U1146" s="7">
        <v>1</v>
      </c>
      <c r="V1146" s="7">
        <v>0</v>
      </c>
      <c r="W1146" s="7">
        <v>0</v>
      </c>
      <c r="X1146" s="7">
        <v>0</v>
      </c>
      <c r="Y1146" s="7">
        <v>0</v>
      </c>
      <c r="Z1146" s="7"/>
      <c r="AA1146" s="7">
        <v>1823.65244778991</v>
      </c>
      <c r="AB1146" s="7"/>
      <c r="AC1146" s="7"/>
      <c r="AD1146" s="7">
        <v>163.24222232122</v>
      </c>
      <c r="AE1146" s="7"/>
      <c r="AF1146" s="7">
        <v>1823.65244778991</v>
      </c>
      <c r="AG1146" s="7">
        <v>50.897361088191694</v>
      </c>
      <c r="AH1146" s="7">
        <v>163.24222232122</v>
      </c>
      <c r="AI1146" s="7">
        <v>4.5560207178682601</v>
      </c>
      <c r="AJ1146" s="7">
        <v>409.81935755349701</v>
      </c>
      <c r="AK1146" s="7">
        <v>11.4378832697041</v>
      </c>
      <c r="AL1146" s="7">
        <v>300.953162559308</v>
      </c>
      <c r="AM1146" s="7">
        <v>8.399474255074189</v>
      </c>
      <c r="AN1146" s="7">
        <v>1447.92130090296</v>
      </c>
      <c r="AO1146" s="7">
        <v>40.410865221963796</v>
      </c>
      <c r="AP1146" s="7">
        <v>79.053831120953006</v>
      </c>
      <c r="AQ1146" s="7">
        <v>2.2063586692981598</v>
      </c>
      <c r="AR1146" s="7">
        <v>248.10476228501599</v>
      </c>
      <c r="AS1146" s="7">
        <v>6.9244979705558594</v>
      </c>
      <c r="AT1146" s="7">
        <v>1</v>
      </c>
      <c r="AU1146" s="7">
        <v>2.7909572983533401E-2</v>
      </c>
      <c r="AV1146" s="7">
        <v>1.0829696170985701</v>
      </c>
      <c r="AW1146" s="7">
        <v>3.02252195673617E-2</v>
      </c>
      <c r="AX1146" s="7">
        <v>46.489583079237498</v>
      </c>
      <c r="AY1146" s="7">
        <v>1.29750441192402</v>
      </c>
      <c r="AZ1146" s="7">
        <v>168.393006217666</v>
      </c>
      <c r="BA1146" s="7">
        <v>4.6997768969485296</v>
      </c>
      <c r="BB1146" s="7">
        <v>38.431904373399398</v>
      </c>
      <c r="BC1146" s="7">
        <v>3.1709492057260298</v>
      </c>
      <c r="BD1146" s="7">
        <v>9.6765449760132505</v>
      </c>
      <c r="BE1146" s="7">
        <v>0.79839480000109297</v>
      </c>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c r="CE1146" s="7"/>
      <c r="CF1146" s="7"/>
      <c r="CG1146" s="7"/>
      <c r="CH1146" s="7"/>
      <c r="CI1146" s="7"/>
      <c r="CJ1146" s="7"/>
      <c r="CK1146" s="7"/>
      <c r="CL1146" s="7"/>
      <c r="CM1146" s="7"/>
      <c r="CN1146" s="7"/>
      <c r="CO1146" s="7"/>
      <c r="CP1146" s="7"/>
      <c r="CQ1146" s="7"/>
      <c r="CR1146" s="7"/>
      <c r="CS1146" s="7"/>
      <c r="CT1146" s="7"/>
      <c r="CU1146" s="7"/>
      <c r="CV1146" s="7"/>
      <c r="CW1146" s="7"/>
      <c r="CX1146" s="7"/>
      <c r="CY1146" s="7"/>
      <c r="CZ1146" s="7"/>
      <c r="DA1146" s="7"/>
      <c r="DB1146" s="7"/>
      <c r="DC1146" s="7"/>
      <c r="DD1146" s="7"/>
      <c r="DE1146" s="7"/>
      <c r="DF1146" s="7"/>
      <c r="DG1146" s="7"/>
      <c r="DH1146" s="7"/>
      <c r="DI1146" s="7"/>
      <c r="DJ1146" s="7"/>
      <c r="DK1146" s="7"/>
      <c r="DL1146" s="7"/>
      <c r="DM1146" s="7"/>
      <c r="DN1146" s="7"/>
      <c r="DO1146" s="7"/>
      <c r="DP1146" s="7"/>
      <c r="DQ1146" s="7"/>
      <c r="DR1146" s="7"/>
      <c r="DS1146" s="7"/>
      <c r="DT1146" s="7"/>
      <c r="DU1146" s="7"/>
      <c r="DV1146" s="7"/>
      <c r="DW1146" s="7"/>
      <c r="DX1146" s="7"/>
      <c r="DY1146" s="7"/>
      <c r="DZ1146" s="7"/>
      <c r="EA1146" s="7"/>
      <c r="EB1146" s="7"/>
      <c r="EC1146" s="7"/>
      <c r="ED1146" s="7"/>
      <c r="EE1146" s="7"/>
      <c r="EF1146" s="7">
        <v>407</v>
      </c>
      <c r="EG1146" s="7">
        <v>801</v>
      </c>
      <c r="EH1146" s="7">
        <v>602</v>
      </c>
      <c r="EI1146" s="7">
        <v>2976</v>
      </c>
      <c r="EJ1146" s="7">
        <v>113</v>
      </c>
      <c r="EK1146" s="7">
        <v>377</v>
      </c>
      <c r="EL1146" s="7">
        <v>1</v>
      </c>
      <c r="EM1146" s="7">
        <v>2</v>
      </c>
      <c r="EN1146" s="7">
        <v>114</v>
      </c>
      <c r="EO1146" s="7">
        <v>364</v>
      </c>
      <c r="EP1146" s="7">
        <v>46</v>
      </c>
      <c r="EQ1146" s="7">
        <v>17</v>
      </c>
    </row>
    <row r="1147" spans="1:147" x14ac:dyDescent="0.35">
      <c r="A1147" s="7" t="s">
        <v>1625</v>
      </c>
      <c r="B1147" s="7" t="e" vm="1">
        <v>#VALUE!</v>
      </c>
      <c r="C1147" s="7" t="e" vm="13">
        <v>#VALUE!</v>
      </c>
      <c r="D1147" s="7">
        <v>1</v>
      </c>
      <c r="E1147" s="7">
        <v>5424</v>
      </c>
      <c r="F1147" s="7">
        <v>1874</v>
      </c>
      <c r="G1147" s="7">
        <v>0</v>
      </c>
      <c r="H1147" s="7">
        <v>0</v>
      </c>
      <c r="I1147" s="7">
        <v>0</v>
      </c>
      <c r="J1147" s="7">
        <v>0</v>
      </c>
      <c r="K1147" s="7">
        <v>0</v>
      </c>
      <c r="L1147" s="7">
        <v>0</v>
      </c>
      <c r="M1147" s="7">
        <v>0</v>
      </c>
      <c r="N1147" s="7">
        <v>0</v>
      </c>
      <c r="O1147" s="7">
        <v>0</v>
      </c>
      <c r="P1147" s="7">
        <v>5.4461821527138898</v>
      </c>
      <c r="Q1147" s="7">
        <v>120726</v>
      </c>
      <c r="R1147" s="7">
        <v>1</v>
      </c>
      <c r="S1147" s="7">
        <v>1</v>
      </c>
      <c r="T1147" s="7">
        <v>1</v>
      </c>
      <c r="U1147" s="7">
        <v>1</v>
      </c>
      <c r="V1147" s="7">
        <v>1</v>
      </c>
      <c r="W1147" s="7">
        <v>0</v>
      </c>
      <c r="X1147" s="7">
        <v>0</v>
      </c>
      <c r="Y1147" s="7">
        <v>0</v>
      </c>
      <c r="Z1147" s="7">
        <v>912.92699588462699</v>
      </c>
      <c r="AA1147" s="7">
        <v>4179.8005720287301</v>
      </c>
      <c r="AB1147" s="7">
        <v>912.92699588462699</v>
      </c>
      <c r="AC1147" s="7">
        <v>57.0233575044549</v>
      </c>
      <c r="AD1147" s="7">
        <v>283.95619624746598</v>
      </c>
      <c r="AE1147" s="7">
        <v>57.0233575044549</v>
      </c>
      <c r="AF1147" s="7">
        <v>4179.8005720287301</v>
      </c>
      <c r="AG1147" s="7">
        <v>77.061219985780511</v>
      </c>
      <c r="AH1147" s="7">
        <v>283.95619624746598</v>
      </c>
      <c r="AI1147" s="7">
        <v>5.2351806092822004</v>
      </c>
      <c r="AJ1147" s="7">
        <v>933.57988605249602</v>
      </c>
      <c r="AK1147" s="7">
        <v>17.212018548165499</v>
      </c>
      <c r="AL1147" s="7">
        <v>660.06854634036404</v>
      </c>
      <c r="AM1147" s="7">
        <v>12.169405352882801</v>
      </c>
      <c r="AN1147" s="7">
        <v>3504.9428423488298</v>
      </c>
      <c r="AO1147" s="7">
        <v>64.619152698171604</v>
      </c>
      <c r="AP1147" s="7">
        <v>218.93564782047201</v>
      </c>
      <c r="AQ1147" s="7">
        <v>4.0364241854806702</v>
      </c>
      <c r="AR1147" s="7">
        <v>325.62508969579397</v>
      </c>
      <c r="AS1147" s="7">
        <v>6.0034124206451605</v>
      </c>
      <c r="AT1147" s="7">
        <v>1</v>
      </c>
      <c r="AU1147" s="7">
        <v>1.84365781710914E-2</v>
      </c>
      <c r="AV1147" s="7">
        <v>5.01329291425645</v>
      </c>
      <c r="AW1147" s="7">
        <v>9.2427966708268E-2</v>
      </c>
      <c r="AX1147" s="7">
        <v>124.283692305908</v>
      </c>
      <c r="AY1147" s="7">
        <v>2.29136600858974</v>
      </c>
      <c r="AZ1147" s="7">
        <v>384.99143475253402</v>
      </c>
      <c r="BA1147" s="7">
        <v>7.0979246820157398</v>
      </c>
      <c r="BB1147" s="7">
        <v>90.138300187438304</v>
      </c>
      <c r="BC1147" s="7">
        <v>4.8099413120297898</v>
      </c>
      <c r="BD1147" s="7">
        <v>83.1786150876123</v>
      </c>
      <c r="BE1147" s="7">
        <v>4.4385600366922304</v>
      </c>
      <c r="BF1147" s="7">
        <v>912.92699588462699</v>
      </c>
      <c r="BG1147" s="7">
        <v>16.831249924126602</v>
      </c>
      <c r="BH1147" s="7">
        <v>57.0233575044549</v>
      </c>
      <c r="BI1147" s="7">
        <v>1.05131558820898</v>
      </c>
      <c r="BJ1147" s="7">
        <v>207.679181020008</v>
      </c>
      <c r="BK1147" s="7">
        <v>3.8288934553836396</v>
      </c>
      <c r="BL1147" s="7">
        <v>144.55277506564701</v>
      </c>
      <c r="BM1147" s="7">
        <v>2.6650585373460101</v>
      </c>
      <c r="BN1147" s="7">
        <v>780.31913172733005</v>
      </c>
      <c r="BO1147" s="7">
        <v>14.386414670489101</v>
      </c>
      <c r="BP1147" s="7">
        <v>36.032313137431601</v>
      </c>
      <c r="BQ1147" s="7">
        <v>0.66431255784350296</v>
      </c>
      <c r="BR1147" s="7">
        <v>65.669465367682307</v>
      </c>
      <c r="BS1147" s="7">
        <v>1.21072023170506</v>
      </c>
      <c r="BT1147" s="7">
        <v>0</v>
      </c>
      <c r="BU1147" s="7">
        <v>0</v>
      </c>
      <c r="BV1147" s="7">
        <v>2.5708803981542601</v>
      </c>
      <c r="BW1147" s="7">
        <v>4.7398237429097705E-2</v>
      </c>
      <c r="BX1147" s="7">
        <v>28.335201337933501</v>
      </c>
      <c r="BY1147" s="7">
        <v>0.52240415446042698</v>
      </c>
      <c r="BZ1147" s="7">
        <v>88.234600703464807</v>
      </c>
      <c r="CA1147" s="7">
        <v>1.6267441132644702</v>
      </c>
      <c r="CB1147" s="7">
        <v>10.181202152169099</v>
      </c>
      <c r="CC1147" s="7">
        <v>0.54328720128970798</v>
      </c>
      <c r="CD1147" s="7">
        <v>17.728846325160699</v>
      </c>
      <c r="CE1147" s="7">
        <v>0.94604302695628106</v>
      </c>
      <c r="CF1147" s="7"/>
      <c r="CG1147" s="7"/>
      <c r="CH1147" s="7"/>
      <c r="CI1147" s="7"/>
      <c r="CJ1147" s="7"/>
      <c r="CK1147" s="7"/>
      <c r="CL1147" s="7"/>
      <c r="CM1147" s="7"/>
      <c r="CN1147" s="7"/>
      <c r="CO1147" s="7"/>
      <c r="CP1147" s="7"/>
      <c r="CQ1147" s="7"/>
      <c r="CR1147" s="7"/>
      <c r="CS1147" s="7"/>
      <c r="CT1147" s="7"/>
      <c r="CU1147" s="7"/>
      <c r="CV1147" s="7"/>
      <c r="CW1147" s="7"/>
      <c r="CX1147" s="7"/>
      <c r="CY1147" s="7"/>
      <c r="CZ1147" s="7"/>
      <c r="DA1147" s="7"/>
      <c r="DB1147" s="7"/>
      <c r="DC1147" s="7"/>
      <c r="DD1147" s="7"/>
      <c r="DE1147" s="7"/>
      <c r="DF1147" s="7"/>
      <c r="DG1147" s="7"/>
      <c r="DH1147" s="7"/>
      <c r="DI1147" s="7"/>
      <c r="DJ1147" s="7"/>
      <c r="DK1147" s="7"/>
      <c r="DL1147" s="7"/>
      <c r="DM1147" s="7"/>
      <c r="DN1147" s="7"/>
      <c r="DO1147" s="7"/>
      <c r="DP1147" s="7"/>
      <c r="DQ1147" s="7"/>
      <c r="DR1147" s="7"/>
      <c r="DS1147" s="7"/>
      <c r="DT1147" s="7"/>
      <c r="DU1147" s="7"/>
      <c r="DV1147" s="7"/>
      <c r="DW1147" s="7"/>
      <c r="DX1147" s="7"/>
      <c r="DY1147" s="7"/>
      <c r="DZ1147" s="7"/>
      <c r="EA1147" s="7"/>
      <c r="EB1147" s="7"/>
      <c r="EC1147" s="7"/>
      <c r="ED1147" s="7"/>
      <c r="EE1147" s="7"/>
      <c r="EF1147" s="7">
        <v>418</v>
      </c>
      <c r="EG1147" s="7">
        <v>1241</v>
      </c>
      <c r="EH1147" s="7">
        <v>816</v>
      </c>
      <c r="EI1147" s="7">
        <v>4382</v>
      </c>
      <c r="EJ1147" s="7">
        <v>336</v>
      </c>
      <c r="EK1147" s="7">
        <v>504</v>
      </c>
      <c r="EL1147" s="7">
        <v>1</v>
      </c>
      <c r="EM1147" s="7">
        <v>7</v>
      </c>
      <c r="EN1147" s="7">
        <v>194</v>
      </c>
      <c r="EO1147" s="7">
        <v>536</v>
      </c>
      <c r="EP1147" s="7">
        <v>116</v>
      </c>
      <c r="EQ1147" s="7">
        <v>106</v>
      </c>
    </row>
    <row r="1148" spans="1:147" x14ac:dyDescent="0.35">
      <c r="A1148" s="7" t="s">
        <v>1626</v>
      </c>
      <c r="B1148" s="7" t="e" vm="1">
        <v>#VALUE!</v>
      </c>
      <c r="C1148" s="7" t="e" vm="13">
        <v>#VALUE!</v>
      </c>
      <c r="D1148" s="7">
        <v>1</v>
      </c>
      <c r="E1148" s="7">
        <v>1487</v>
      </c>
      <c r="F1148" s="7">
        <v>514</v>
      </c>
      <c r="G1148" s="7">
        <v>0</v>
      </c>
      <c r="H1148" s="7">
        <v>0</v>
      </c>
      <c r="I1148" s="7">
        <v>0</v>
      </c>
      <c r="J1148" s="7">
        <v>0</v>
      </c>
      <c r="K1148" s="7">
        <v>0</v>
      </c>
      <c r="L1148" s="7">
        <v>0</v>
      </c>
      <c r="M1148" s="7">
        <v>0</v>
      </c>
      <c r="N1148" s="7">
        <v>0</v>
      </c>
      <c r="O1148" s="7">
        <v>0</v>
      </c>
      <c r="P1148" s="7">
        <v>2.0420792079207901</v>
      </c>
      <c r="Q1148" s="7">
        <v>136667</v>
      </c>
      <c r="R1148" s="7">
        <v>0</v>
      </c>
      <c r="S1148" s="7">
        <v>1</v>
      </c>
      <c r="T1148" s="7">
        <v>0</v>
      </c>
      <c r="U1148" s="7">
        <v>1</v>
      </c>
      <c r="V1148" s="7">
        <v>0</v>
      </c>
      <c r="W1148" s="7">
        <v>0</v>
      </c>
      <c r="X1148" s="7">
        <v>0</v>
      </c>
      <c r="Y1148" s="7">
        <v>0</v>
      </c>
      <c r="Z1148" s="7">
        <v>142.31912866793601</v>
      </c>
      <c r="AA1148" s="7">
        <v>1362.18928670324</v>
      </c>
      <c r="AB1148" s="7">
        <v>142.31912866793601</v>
      </c>
      <c r="AC1148" s="7">
        <v>9.3352893989067507</v>
      </c>
      <c r="AD1148" s="7">
        <v>89.351525018457295</v>
      </c>
      <c r="AE1148" s="7">
        <v>9.3352893989067507</v>
      </c>
      <c r="AF1148" s="7">
        <v>1362.18928670324</v>
      </c>
      <c r="AG1148" s="7">
        <v>91.606542481724489</v>
      </c>
      <c r="AH1148" s="7">
        <v>89.351525018457295</v>
      </c>
      <c r="AI1148" s="7">
        <v>6.0088449911538202</v>
      </c>
      <c r="AJ1148" s="7">
        <v>277.59246292896597</v>
      </c>
      <c r="AK1148" s="7">
        <v>18.667953122324498</v>
      </c>
      <c r="AL1148" s="7">
        <v>226.898805619683</v>
      </c>
      <c r="AM1148" s="7">
        <v>15.2588302366969</v>
      </c>
      <c r="AN1148" s="7">
        <v>1047.37574043684</v>
      </c>
      <c r="AO1148" s="7">
        <v>70.435490278200191</v>
      </c>
      <c r="AP1148" s="7">
        <v>17.444347820361099</v>
      </c>
      <c r="AQ1148" s="7">
        <v>1.17312359249234</v>
      </c>
      <c r="AR1148" s="7">
        <v>255.295125919394</v>
      </c>
      <c r="AS1148" s="7">
        <v>17.168468454565801</v>
      </c>
      <c r="AT1148" s="7">
        <v>0</v>
      </c>
      <c r="AU1148" s="7">
        <v>0</v>
      </c>
      <c r="AV1148" s="7">
        <v>5.8728504383470899</v>
      </c>
      <c r="AW1148" s="7">
        <v>0.39494622988211703</v>
      </c>
      <c r="AX1148" s="7">
        <v>36.2012127740309</v>
      </c>
      <c r="AY1148" s="7">
        <v>2.43451330020382</v>
      </c>
      <c r="AZ1148" s="7">
        <v>78.608183101518094</v>
      </c>
      <c r="BA1148" s="7">
        <v>5.2863606658720999</v>
      </c>
      <c r="BB1148" s="7">
        <v>21.7522656698711</v>
      </c>
      <c r="BC1148" s="7">
        <v>4.2319583015313498</v>
      </c>
      <c r="BD1148" s="7">
        <v>6.6202547369466602</v>
      </c>
      <c r="BE1148" s="7">
        <v>1.2879873029079101</v>
      </c>
      <c r="BF1148" s="7">
        <v>142.31912866793601</v>
      </c>
      <c r="BG1148" s="7">
        <v>9.5708896212465202</v>
      </c>
      <c r="BH1148" s="7">
        <v>9.3352893989067507</v>
      </c>
      <c r="BI1148" s="7">
        <v>0.62779350362520192</v>
      </c>
      <c r="BJ1148" s="7">
        <v>24.3010260844603</v>
      </c>
      <c r="BK1148" s="7">
        <v>1.63423174744185</v>
      </c>
      <c r="BL1148" s="7">
        <v>24.246761400252598</v>
      </c>
      <c r="BM1148" s="7">
        <v>1.6305824747984299</v>
      </c>
      <c r="BN1148" s="7">
        <v>125.53702861629399</v>
      </c>
      <c r="BO1148" s="7">
        <v>8.4423018571818602</v>
      </c>
      <c r="BP1148" s="7">
        <v>2.6488350443541999</v>
      </c>
      <c r="BQ1148" s="7">
        <v>0.17813282073666398</v>
      </c>
      <c r="BR1148" s="7">
        <v>12.5933490907773</v>
      </c>
      <c r="BS1148" s="7">
        <v>0.84689637463196599</v>
      </c>
      <c r="BT1148" s="7">
        <v>0</v>
      </c>
      <c r="BU1148" s="7">
        <v>0</v>
      </c>
      <c r="BV1148" s="7">
        <v>0.70084083545953002</v>
      </c>
      <c r="BW1148" s="7">
        <v>4.7131192700708202E-2</v>
      </c>
      <c r="BX1148" s="7">
        <v>0.83907232433557499</v>
      </c>
      <c r="BY1148" s="7">
        <v>5.6427190607637907E-2</v>
      </c>
      <c r="BZ1148" s="7">
        <v>5.35912143625319</v>
      </c>
      <c r="CA1148" s="7">
        <v>0.36039821360142499</v>
      </c>
      <c r="CB1148" s="7">
        <v>2.4862877295818202</v>
      </c>
      <c r="CC1148" s="7">
        <v>0.48371356606650201</v>
      </c>
      <c r="CD1148" s="7">
        <v>0.75669623506837502</v>
      </c>
      <c r="CE1148" s="7">
        <v>0.147217166355715</v>
      </c>
      <c r="CF1148" s="7"/>
      <c r="CG1148" s="7"/>
      <c r="CH1148" s="7"/>
      <c r="CI1148" s="7"/>
      <c r="CJ1148" s="7"/>
      <c r="CK1148" s="7"/>
      <c r="CL1148" s="7"/>
      <c r="CM1148" s="7"/>
      <c r="CN1148" s="7"/>
      <c r="CO1148" s="7"/>
      <c r="CP1148" s="7"/>
      <c r="CQ1148" s="7"/>
      <c r="CR1148" s="7"/>
      <c r="CS1148" s="7"/>
      <c r="CT1148" s="7"/>
      <c r="CU1148" s="7"/>
      <c r="CV1148" s="7"/>
      <c r="CW1148" s="7"/>
      <c r="CX1148" s="7"/>
      <c r="CY1148" s="7"/>
      <c r="CZ1148" s="7"/>
      <c r="DA1148" s="7"/>
      <c r="DB1148" s="7"/>
      <c r="DC1148" s="7"/>
      <c r="DD1148" s="7"/>
      <c r="DE1148" s="7"/>
      <c r="DF1148" s="7"/>
      <c r="DG1148" s="7"/>
      <c r="DH1148" s="7"/>
      <c r="DI1148" s="7"/>
      <c r="DJ1148" s="7"/>
      <c r="DK1148" s="7"/>
      <c r="DL1148" s="7"/>
      <c r="DM1148" s="7"/>
      <c r="DN1148" s="7"/>
      <c r="DO1148" s="7"/>
      <c r="DP1148" s="7"/>
      <c r="DQ1148" s="7"/>
      <c r="DR1148" s="7"/>
      <c r="DS1148" s="7"/>
      <c r="DT1148" s="7"/>
      <c r="DU1148" s="7"/>
      <c r="DV1148" s="7"/>
      <c r="DW1148" s="7"/>
      <c r="DX1148" s="7"/>
      <c r="DY1148" s="7"/>
      <c r="DZ1148" s="7"/>
      <c r="EA1148" s="7"/>
      <c r="EB1148" s="7"/>
      <c r="EC1148" s="7"/>
      <c r="ED1148" s="7"/>
      <c r="EE1148" s="7"/>
      <c r="EF1148" s="7">
        <v>106</v>
      </c>
      <c r="EG1148" s="7">
        <v>308</v>
      </c>
      <c r="EH1148" s="7">
        <v>249</v>
      </c>
      <c r="EI1148" s="7">
        <v>1142</v>
      </c>
      <c r="EJ1148" s="7">
        <v>18</v>
      </c>
      <c r="EK1148" s="7">
        <v>281</v>
      </c>
      <c r="EL1148" s="7">
        <v>0</v>
      </c>
      <c r="EM1148" s="7">
        <v>6</v>
      </c>
      <c r="EN1148" s="7">
        <v>40</v>
      </c>
      <c r="EO1148" s="7">
        <v>87</v>
      </c>
      <c r="EP1148" s="7">
        <v>23</v>
      </c>
      <c r="EQ1148" s="7">
        <v>7</v>
      </c>
    </row>
    <row r="1149" spans="1:147" x14ac:dyDescent="0.35">
      <c r="A1149" s="7" t="s">
        <v>1627</v>
      </c>
      <c r="B1149" s="7" t="e" vm="1">
        <v>#VALUE!</v>
      </c>
      <c r="C1149" s="7" t="e" vm="13">
        <v>#VALUE!</v>
      </c>
      <c r="D1149" s="7">
        <v>1</v>
      </c>
      <c r="E1149" s="7">
        <v>6975</v>
      </c>
      <c r="F1149" s="7">
        <v>2177</v>
      </c>
      <c r="G1149" s="7">
        <v>0</v>
      </c>
      <c r="H1149" s="7">
        <v>4</v>
      </c>
      <c r="I1149" s="7">
        <v>5.7347670250896057E-2</v>
      </c>
      <c r="J1149" s="7">
        <v>0</v>
      </c>
      <c r="K1149" s="7">
        <v>0</v>
      </c>
      <c r="L1149" s="7">
        <v>0</v>
      </c>
      <c r="M1149" s="7">
        <v>0</v>
      </c>
      <c r="N1149" s="7">
        <v>0</v>
      </c>
      <c r="O1149" s="7">
        <v>0</v>
      </c>
      <c r="P1149" s="7">
        <v>9.1625018930789004</v>
      </c>
      <c r="Q1149" s="7">
        <v>93272</v>
      </c>
      <c r="R1149" s="7">
        <v>0</v>
      </c>
      <c r="S1149" s="7">
        <v>1</v>
      </c>
      <c r="T1149" s="7">
        <v>0</v>
      </c>
      <c r="U1149" s="7">
        <v>1</v>
      </c>
      <c r="V1149" s="7">
        <v>0</v>
      </c>
      <c r="W1149" s="7">
        <v>0</v>
      </c>
      <c r="X1149" s="7">
        <v>0</v>
      </c>
      <c r="Y1149" s="7">
        <v>0</v>
      </c>
      <c r="Z1149" s="7"/>
      <c r="AA1149" s="7">
        <v>1377.1359502673099</v>
      </c>
      <c r="AB1149" s="7"/>
      <c r="AC1149" s="7"/>
      <c r="AD1149" s="7">
        <v>396.08923945948499</v>
      </c>
      <c r="AE1149" s="7"/>
      <c r="AF1149" s="7">
        <v>1377.1359502673099</v>
      </c>
      <c r="AG1149" s="7">
        <v>19.743884591646101</v>
      </c>
      <c r="AH1149" s="7">
        <v>396.08923945948499</v>
      </c>
      <c r="AI1149" s="7">
        <v>5.6786987736126902</v>
      </c>
      <c r="AJ1149" s="7">
        <v>286.78883470967401</v>
      </c>
      <c r="AK1149" s="7">
        <v>4.1116678811422798</v>
      </c>
      <c r="AL1149" s="7">
        <v>208.731809467077</v>
      </c>
      <c r="AM1149" s="7">
        <v>2.9925707450476997</v>
      </c>
      <c r="AN1149" s="7">
        <v>704.55756546556995</v>
      </c>
      <c r="AO1149" s="7">
        <v>10.1011837342734</v>
      </c>
      <c r="AP1149" s="7">
        <v>67.507601872086497</v>
      </c>
      <c r="AQ1149" s="7">
        <v>0.96785092289729791</v>
      </c>
      <c r="AR1149" s="7">
        <v>530.17318585515</v>
      </c>
      <c r="AS1149" s="7">
        <v>7.6010492595720498</v>
      </c>
      <c r="AT1149" s="7">
        <v>0</v>
      </c>
      <c r="AU1149" s="7">
        <v>0</v>
      </c>
      <c r="AV1149" s="7">
        <v>5.6315316557884199</v>
      </c>
      <c r="AW1149" s="7">
        <v>8.0738805100909306E-2</v>
      </c>
      <c r="AX1149" s="7">
        <v>69.266072928905501</v>
      </c>
      <c r="AY1149" s="7">
        <v>0.99306197747534697</v>
      </c>
      <c r="AZ1149" s="7">
        <v>116.117882677354</v>
      </c>
      <c r="BA1149" s="7">
        <v>1.6647725115032801</v>
      </c>
      <c r="BB1149" s="7">
        <v>2.9468906079419002</v>
      </c>
      <c r="BC1149" s="7">
        <v>0.13536475002029802</v>
      </c>
      <c r="BD1149" s="7">
        <v>29.7111969823018</v>
      </c>
      <c r="BE1149" s="7">
        <v>1.3647770777354999</v>
      </c>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c r="CE1149" s="7"/>
      <c r="CF1149" s="7"/>
      <c r="CG1149" s="7"/>
      <c r="CH1149" s="7"/>
      <c r="CI1149" s="7"/>
      <c r="CJ1149" s="7"/>
      <c r="CK1149" s="7"/>
      <c r="CL1149" s="7"/>
      <c r="CM1149" s="7"/>
      <c r="CN1149" s="7"/>
      <c r="CO1149" s="7"/>
      <c r="CP1149" s="7"/>
      <c r="CQ1149" s="7"/>
      <c r="CR1149" s="7"/>
      <c r="CS1149" s="7"/>
      <c r="CT1149" s="7"/>
      <c r="CU1149" s="7"/>
      <c r="CV1149" s="7"/>
      <c r="CW1149" s="7"/>
      <c r="CX1149" s="7"/>
      <c r="CY1149" s="7"/>
      <c r="CZ1149" s="7"/>
      <c r="DA1149" s="7"/>
      <c r="DB1149" s="7"/>
      <c r="DC1149" s="7"/>
      <c r="DD1149" s="7"/>
      <c r="DE1149" s="7"/>
      <c r="DF1149" s="7"/>
      <c r="DG1149" s="7"/>
      <c r="DH1149" s="7"/>
      <c r="DI1149" s="7"/>
      <c r="DJ1149" s="7"/>
      <c r="DK1149" s="7"/>
      <c r="DL1149" s="7"/>
      <c r="DM1149" s="7"/>
      <c r="DN1149" s="7"/>
      <c r="DO1149" s="7"/>
      <c r="DP1149" s="7"/>
      <c r="DQ1149" s="7"/>
      <c r="DR1149" s="7"/>
      <c r="DS1149" s="7"/>
      <c r="DT1149" s="7"/>
      <c r="DU1149" s="7"/>
      <c r="DV1149" s="7"/>
      <c r="DW1149" s="7"/>
      <c r="DX1149" s="7"/>
      <c r="DY1149" s="7"/>
      <c r="DZ1149" s="7"/>
      <c r="EA1149" s="7"/>
      <c r="EB1149" s="7"/>
      <c r="EC1149" s="7"/>
      <c r="ED1149" s="7"/>
      <c r="EE1149" s="7"/>
      <c r="EF1149" s="7">
        <v>1447</v>
      </c>
      <c r="EG1149" s="7">
        <v>1399</v>
      </c>
      <c r="EH1149" s="7">
        <v>984</v>
      </c>
      <c r="EI1149" s="7">
        <v>2818</v>
      </c>
      <c r="EJ1149" s="7">
        <v>306</v>
      </c>
      <c r="EK1149" s="7">
        <v>3406</v>
      </c>
      <c r="EL1149" s="7">
        <v>0</v>
      </c>
      <c r="EM1149" s="7">
        <v>15</v>
      </c>
      <c r="EN1149" s="7">
        <v>430</v>
      </c>
      <c r="EO1149" s="7">
        <v>518</v>
      </c>
      <c r="EP1149" s="7">
        <v>151</v>
      </c>
      <c r="EQ1149" s="7">
        <v>144</v>
      </c>
    </row>
    <row r="1150" spans="1:147" x14ac:dyDescent="0.35">
      <c r="A1150" s="7" t="s">
        <v>1628</v>
      </c>
      <c r="B1150" s="7" t="e" vm="1">
        <v>#VALUE!</v>
      </c>
      <c r="C1150" s="7" t="e" vm="13">
        <v>#VALUE!</v>
      </c>
      <c r="D1150" s="7">
        <v>1</v>
      </c>
      <c r="E1150" s="7">
        <v>5101</v>
      </c>
      <c r="F1150" s="7">
        <v>2033</v>
      </c>
      <c r="G1150" s="7">
        <v>0</v>
      </c>
      <c r="H1150" s="7">
        <v>0</v>
      </c>
      <c r="I1150" s="7">
        <v>0</v>
      </c>
      <c r="J1150" s="7">
        <v>0</v>
      </c>
      <c r="K1150" s="7">
        <v>0</v>
      </c>
      <c r="L1150" s="7">
        <v>0</v>
      </c>
      <c r="M1150" s="7">
        <v>0</v>
      </c>
      <c r="N1150" s="7">
        <v>1</v>
      </c>
      <c r="O1150" s="7">
        <v>0</v>
      </c>
      <c r="P1150" s="7">
        <v>5.3858206032119096</v>
      </c>
      <c r="Q1150" s="7">
        <v>116750</v>
      </c>
      <c r="R1150" s="7">
        <v>0</v>
      </c>
      <c r="S1150" s="7">
        <v>1</v>
      </c>
      <c r="T1150" s="7">
        <v>0</v>
      </c>
      <c r="U1150" s="7">
        <v>1</v>
      </c>
      <c r="V1150" s="7">
        <v>0</v>
      </c>
      <c r="W1150" s="7">
        <v>0</v>
      </c>
      <c r="X1150" s="7">
        <v>0</v>
      </c>
      <c r="Y1150" s="7">
        <v>1</v>
      </c>
      <c r="Z1150" s="7"/>
      <c r="AA1150" s="7">
        <v>3812.3533676862698</v>
      </c>
      <c r="AB1150" s="7"/>
      <c r="AC1150" s="7"/>
      <c r="AD1150" s="7">
        <v>397.52759863436199</v>
      </c>
      <c r="AE1150" s="7"/>
      <c r="AF1150" s="7">
        <v>3812.3533676862698</v>
      </c>
      <c r="AG1150" s="7">
        <v>74.737372430626806</v>
      </c>
      <c r="AH1150" s="7">
        <v>397.52759863436199</v>
      </c>
      <c r="AI1150" s="7">
        <v>7.79313073190281</v>
      </c>
      <c r="AJ1150" s="7">
        <v>731.32925428822602</v>
      </c>
      <c r="AK1150" s="7">
        <v>14.336978127587299</v>
      </c>
      <c r="AL1150" s="7">
        <v>713.52701308950805</v>
      </c>
      <c r="AM1150" s="7">
        <v>13.987983005087401</v>
      </c>
      <c r="AN1150" s="7">
        <v>1277.6496473085101</v>
      </c>
      <c r="AO1150" s="7">
        <v>25.047042683954402</v>
      </c>
      <c r="AP1150" s="7">
        <v>462.50183881865797</v>
      </c>
      <c r="AQ1150" s="7">
        <v>9.0668856855255502</v>
      </c>
      <c r="AR1150" s="7">
        <v>1883.0848509725199</v>
      </c>
      <c r="AS1150" s="7">
        <v>36.915993941825498</v>
      </c>
      <c r="AT1150" s="7">
        <v>0</v>
      </c>
      <c r="AU1150" s="7">
        <v>0</v>
      </c>
      <c r="AV1150" s="7">
        <v>19.916512144729499</v>
      </c>
      <c r="AW1150" s="7">
        <v>0.390443288467545</v>
      </c>
      <c r="AX1150" s="7">
        <v>169.20052745612301</v>
      </c>
      <c r="AY1150" s="7">
        <v>3.3170070075695599</v>
      </c>
      <c r="AZ1150" s="7">
        <v>224.407722135657</v>
      </c>
      <c r="BA1150" s="7">
        <v>4.3992888087758599</v>
      </c>
      <c r="BB1150" s="7">
        <v>129.03883158974301</v>
      </c>
      <c r="BC1150" s="7">
        <v>6.3472125720483801</v>
      </c>
      <c r="BD1150" s="7">
        <v>67.455211441498307</v>
      </c>
      <c r="BE1150" s="7">
        <v>3.3180133517707002</v>
      </c>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c r="CE1150" s="7"/>
      <c r="CF1150" s="7"/>
      <c r="CG1150" s="7"/>
      <c r="CH1150" s="7"/>
      <c r="CI1150" s="7"/>
      <c r="CJ1150" s="7"/>
      <c r="CK1150" s="7"/>
      <c r="CL1150" s="7"/>
      <c r="CM1150" s="7"/>
      <c r="CN1150" s="7"/>
      <c r="CO1150" s="7"/>
      <c r="CP1150" s="7"/>
      <c r="CQ1150" s="7"/>
      <c r="CR1150" s="7"/>
      <c r="CS1150" s="7"/>
      <c r="CT1150" s="7"/>
      <c r="CU1150" s="7"/>
      <c r="CV1150" s="7"/>
      <c r="CW1150" s="7"/>
      <c r="CX1150" s="7"/>
      <c r="CY1150" s="7"/>
      <c r="CZ1150" s="7"/>
      <c r="DA1150" s="7"/>
      <c r="DB1150" s="7"/>
      <c r="DC1150" s="7"/>
      <c r="DD1150" s="7"/>
      <c r="DE1150" s="7"/>
      <c r="DF1150" s="7"/>
      <c r="DG1150" s="7"/>
      <c r="DH1150" s="7"/>
      <c r="DI1150" s="7"/>
      <c r="DJ1150" s="7"/>
      <c r="DK1150" s="7"/>
      <c r="DL1150" s="7"/>
      <c r="DM1150" s="7"/>
      <c r="DN1150" s="7"/>
      <c r="DO1150" s="7"/>
      <c r="DP1150" s="7"/>
      <c r="DQ1150" s="7"/>
      <c r="DR1150" s="7"/>
      <c r="DS1150" s="7"/>
      <c r="DT1150" s="7"/>
      <c r="DU1150" s="7"/>
      <c r="DV1150" s="7"/>
      <c r="DW1150" s="7"/>
      <c r="DX1150" s="7"/>
      <c r="DY1150" s="7"/>
      <c r="DZ1150" s="7"/>
      <c r="EA1150" s="7"/>
      <c r="EB1150" s="7"/>
      <c r="EC1150" s="7"/>
      <c r="ED1150" s="7"/>
      <c r="EE1150" s="7"/>
      <c r="EF1150" s="7">
        <v>525</v>
      </c>
      <c r="EG1150" s="7">
        <v>1007</v>
      </c>
      <c r="EH1150" s="7">
        <v>847</v>
      </c>
      <c r="EI1150" s="7">
        <v>1706</v>
      </c>
      <c r="EJ1150" s="7">
        <v>532</v>
      </c>
      <c r="EK1150" s="7">
        <v>2615</v>
      </c>
      <c r="EL1150" s="7">
        <v>0</v>
      </c>
      <c r="EM1150" s="7">
        <v>24</v>
      </c>
      <c r="EN1150" s="7">
        <v>224</v>
      </c>
      <c r="EO1150" s="7">
        <v>307</v>
      </c>
      <c r="EP1150" s="7">
        <v>149</v>
      </c>
      <c r="EQ1150" s="7">
        <v>84</v>
      </c>
    </row>
    <row r="1151" spans="1:147" x14ac:dyDescent="0.35">
      <c r="A1151" s="7" t="s">
        <v>1629</v>
      </c>
      <c r="B1151" s="7" t="e" vm="1">
        <v>#VALUE!</v>
      </c>
      <c r="C1151" s="7" t="e" vm="13">
        <v>#VALUE!</v>
      </c>
      <c r="D1151" s="7">
        <v>1</v>
      </c>
      <c r="E1151" s="7">
        <v>6579</v>
      </c>
      <c r="F1151" s="7">
        <v>2225</v>
      </c>
      <c r="G1151" s="7">
        <v>0</v>
      </c>
      <c r="H1151" s="7">
        <v>0</v>
      </c>
      <c r="I1151" s="7">
        <v>0</v>
      </c>
      <c r="J1151" s="7">
        <v>0</v>
      </c>
      <c r="K1151" s="7">
        <v>0</v>
      </c>
      <c r="L1151" s="7">
        <v>0</v>
      </c>
      <c r="M1151" s="7">
        <v>0</v>
      </c>
      <c r="N1151" s="7">
        <v>0</v>
      </c>
      <c r="O1151" s="7">
        <v>0</v>
      </c>
      <c r="P1151" s="7">
        <v>2.1651964715316803</v>
      </c>
      <c r="Q1151" s="7">
        <v>119245</v>
      </c>
      <c r="R1151" s="7">
        <v>0</v>
      </c>
      <c r="S1151" s="7">
        <v>1</v>
      </c>
      <c r="T1151" s="7">
        <v>0</v>
      </c>
      <c r="U1151" s="7">
        <v>1</v>
      </c>
      <c r="V1151" s="7">
        <v>0</v>
      </c>
      <c r="W1151" s="7">
        <v>0</v>
      </c>
      <c r="X1151" s="7">
        <v>0</v>
      </c>
      <c r="Y1151" s="7">
        <v>0</v>
      </c>
      <c r="Z1151" s="7">
        <v>179.39788943529101</v>
      </c>
      <c r="AA1151" s="7">
        <v>4701.2477473074796</v>
      </c>
      <c r="AB1151" s="7">
        <v>179.39788943529101</v>
      </c>
      <c r="AC1151" s="7">
        <v>16.877453140914401</v>
      </c>
      <c r="AD1151" s="7">
        <v>450.96211148220999</v>
      </c>
      <c r="AE1151" s="7">
        <v>16.877453140914401</v>
      </c>
      <c r="AF1151" s="7">
        <v>4701.2477473074796</v>
      </c>
      <c r="AG1151" s="7">
        <v>71.458394091920994</v>
      </c>
      <c r="AH1151" s="7">
        <v>450.96211148220999</v>
      </c>
      <c r="AI1151" s="7">
        <v>6.8545692579755197</v>
      </c>
      <c r="AJ1151" s="7">
        <v>1051.59557282008</v>
      </c>
      <c r="AK1151" s="7">
        <v>15.984124833866501</v>
      </c>
      <c r="AL1151" s="7">
        <v>671.90886727821601</v>
      </c>
      <c r="AM1151" s="7">
        <v>10.212933079164301</v>
      </c>
      <c r="AN1151" s="7">
        <v>2802.0655238105801</v>
      </c>
      <c r="AO1151" s="7">
        <v>42.591055233478905</v>
      </c>
      <c r="AP1151" s="7">
        <v>332.45003577282301</v>
      </c>
      <c r="AQ1151" s="7">
        <v>5.05320011814596</v>
      </c>
      <c r="AR1151" s="7">
        <v>1299.90446809281</v>
      </c>
      <c r="AS1151" s="7">
        <v>19.758389847891998</v>
      </c>
      <c r="AT1151" s="7">
        <v>0</v>
      </c>
      <c r="AU1151" s="7">
        <v>0</v>
      </c>
      <c r="AV1151" s="7">
        <v>19.425238891504701</v>
      </c>
      <c r="AW1151" s="7">
        <v>0.29526126906071903</v>
      </c>
      <c r="AX1151" s="7">
        <v>247.402493955437</v>
      </c>
      <c r="AY1151" s="7">
        <v>3.7604878242200401</v>
      </c>
      <c r="AZ1151" s="7">
        <v>412.06356885699302</v>
      </c>
      <c r="BA1151" s="7">
        <v>6.2633161400971709</v>
      </c>
      <c r="BB1151" s="7">
        <v>87.788218515340304</v>
      </c>
      <c r="BC1151" s="7">
        <v>3.9455379108018098</v>
      </c>
      <c r="BD1151" s="7">
        <v>122.704668282086</v>
      </c>
      <c r="BE1151" s="7">
        <v>5.5148165520038397</v>
      </c>
      <c r="BF1151" s="7">
        <v>179.39788943529101</v>
      </c>
      <c r="BG1151" s="7">
        <v>2.7268261048075901</v>
      </c>
      <c r="BH1151" s="7">
        <v>16.877453140914401</v>
      </c>
      <c r="BI1151" s="7">
        <v>0.256535235460016</v>
      </c>
      <c r="BJ1151" s="7">
        <v>46.232769764959798</v>
      </c>
      <c r="BK1151" s="7">
        <v>0.70273247856756105</v>
      </c>
      <c r="BL1151" s="7">
        <v>28.931460127234502</v>
      </c>
      <c r="BM1151" s="7">
        <v>0.43975467589655698</v>
      </c>
      <c r="BN1151" s="7">
        <v>128.91077424585799</v>
      </c>
      <c r="BO1151" s="7">
        <v>1.9594280931123</v>
      </c>
      <c r="BP1151" s="7">
        <v>13.6644811034203</v>
      </c>
      <c r="BQ1151" s="7">
        <v>0.20769845118437802</v>
      </c>
      <c r="BR1151" s="7">
        <v>24.552411111071699</v>
      </c>
      <c r="BS1151" s="7">
        <v>0.37319366333898302</v>
      </c>
      <c r="BT1151" s="7">
        <v>0</v>
      </c>
      <c r="BU1151" s="7">
        <v>0</v>
      </c>
      <c r="BV1151" s="7">
        <v>1.0889778137207</v>
      </c>
      <c r="BW1151" s="7">
        <v>1.6552330349911902E-2</v>
      </c>
      <c r="BX1151" s="7">
        <v>11.181251168251</v>
      </c>
      <c r="BY1151" s="7">
        <v>0.169953658128151</v>
      </c>
      <c r="BZ1151" s="7">
        <v>23.161553263664199</v>
      </c>
      <c r="CA1151" s="7">
        <v>0.35205279318535099</v>
      </c>
      <c r="CB1151" s="7">
        <v>0.91793858283199403</v>
      </c>
      <c r="CC1151" s="7">
        <v>4.1255666644134499E-2</v>
      </c>
      <c r="CD1151" s="7">
        <v>4.7440588041208702</v>
      </c>
      <c r="CE1151" s="7">
        <v>0.21321612602790402</v>
      </c>
      <c r="CF1151" s="7"/>
      <c r="CG1151" s="7"/>
      <c r="CH1151" s="7"/>
      <c r="CI1151" s="7"/>
      <c r="CJ1151" s="7"/>
      <c r="CK1151" s="7"/>
      <c r="CL1151" s="7"/>
      <c r="CM1151" s="7"/>
      <c r="CN1151" s="7"/>
      <c r="CO1151" s="7"/>
      <c r="CP1151" s="7"/>
      <c r="CQ1151" s="7"/>
      <c r="CR1151" s="7"/>
      <c r="CS1151" s="7"/>
      <c r="CT1151" s="7"/>
      <c r="CU1151" s="7"/>
      <c r="CV1151" s="7"/>
      <c r="CW1151" s="7"/>
      <c r="CX1151" s="7"/>
      <c r="CY1151" s="7"/>
      <c r="CZ1151" s="7"/>
      <c r="DA1151" s="7"/>
      <c r="DB1151" s="7"/>
      <c r="DC1151" s="7"/>
      <c r="DD1151" s="7"/>
      <c r="DE1151" s="7"/>
      <c r="DF1151" s="7"/>
      <c r="DG1151" s="7"/>
      <c r="DH1151" s="7"/>
      <c r="DI1151" s="7"/>
      <c r="DJ1151" s="7"/>
      <c r="DK1151" s="7"/>
      <c r="DL1151" s="7"/>
      <c r="DM1151" s="7"/>
      <c r="DN1151" s="7"/>
      <c r="DO1151" s="7"/>
      <c r="DP1151" s="7"/>
      <c r="DQ1151" s="7"/>
      <c r="DR1151" s="7"/>
      <c r="DS1151" s="7"/>
      <c r="DT1151" s="7"/>
      <c r="DU1151" s="7"/>
      <c r="DV1151" s="7"/>
      <c r="DW1151" s="7"/>
      <c r="DX1151" s="7"/>
      <c r="DY1151" s="7"/>
      <c r="DZ1151" s="7"/>
      <c r="EA1151" s="7"/>
      <c r="EB1151" s="7"/>
      <c r="EC1151" s="7"/>
      <c r="ED1151" s="7"/>
      <c r="EE1151" s="7"/>
      <c r="EF1151" s="7">
        <v>642</v>
      </c>
      <c r="EG1151" s="7">
        <v>1433</v>
      </c>
      <c r="EH1151" s="7">
        <v>890</v>
      </c>
      <c r="EI1151" s="7">
        <v>3853</v>
      </c>
      <c r="EJ1151" s="7">
        <v>544</v>
      </c>
      <c r="EK1151" s="7">
        <v>1779</v>
      </c>
      <c r="EL1151" s="7">
        <v>0</v>
      </c>
      <c r="EM1151" s="7">
        <v>22</v>
      </c>
      <c r="EN1151" s="7">
        <v>381</v>
      </c>
      <c r="EO1151" s="7">
        <v>654</v>
      </c>
      <c r="EP1151" s="7">
        <v>103</v>
      </c>
      <c r="EQ1151" s="7">
        <v>168</v>
      </c>
    </row>
    <row r="1152" spans="1:147" x14ac:dyDescent="0.35">
      <c r="A1152" s="7" t="s">
        <v>1630</v>
      </c>
      <c r="B1152" s="7" t="e" vm="1">
        <v>#VALUE!</v>
      </c>
      <c r="C1152" s="7" t="e" vm="13">
        <v>#VALUE!</v>
      </c>
      <c r="D1152" s="7">
        <v>1</v>
      </c>
      <c r="E1152" s="7">
        <v>2819</v>
      </c>
      <c r="F1152" s="7">
        <v>1053</v>
      </c>
      <c r="G1152" s="7">
        <v>0</v>
      </c>
      <c r="H1152" s="7">
        <v>0</v>
      </c>
      <c r="I1152" s="7">
        <v>0</v>
      </c>
      <c r="J1152" s="7">
        <v>0</v>
      </c>
      <c r="K1152" s="7">
        <v>0</v>
      </c>
      <c r="L1152" s="7">
        <v>0</v>
      </c>
      <c r="M1152" s="7">
        <v>0</v>
      </c>
      <c r="N1152" s="7">
        <v>0</v>
      </c>
      <c r="O1152" s="7">
        <v>0</v>
      </c>
      <c r="P1152" s="7">
        <v>2.9909909909909898</v>
      </c>
      <c r="Q1152" s="7">
        <v>95479</v>
      </c>
      <c r="R1152" s="7">
        <v>0</v>
      </c>
      <c r="S1152" s="7">
        <v>1</v>
      </c>
      <c r="T1152" s="7">
        <v>0</v>
      </c>
      <c r="U1152" s="7">
        <v>1</v>
      </c>
      <c r="V1152" s="7">
        <v>0</v>
      </c>
      <c r="W1152" s="7">
        <v>0</v>
      </c>
      <c r="X1152" s="7">
        <v>0</v>
      </c>
      <c r="Y1152" s="7">
        <v>0</v>
      </c>
      <c r="Z1152" s="7">
        <v>64.765121459960895</v>
      </c>
      <c r="AA1152" s="7">
        <v>1910.89799861796</v>
      </c>
      <c r="AB1152" s="7">
        <v>64.765121459960895</v>
      </c>
      <c r="AC1152" s="7">
        <v>6.9428596496581996</v>
      </c>
      <c r="AD1152" s="7">
        <v>243.394201444695</v>
      </c>
      <c r="AE1152" s="7">
        <v>6.9428596496581996</v>
      </c>
      <c r="AF1152" s="7">
        <v>1910.89799861796</v>
      </c>
      <c r="AG1152" s="7">
        <v>67.786378099253696</v>
      </c>
      <c r="AH1152" s="7">
        <v>243.394201444695</v>
      </c>
      <c r="AI1152" s="7">
        <v>8.6340617752640902</v>
      </c>
      <c r="AJ1152" s="7">
        <v>421.814010959119</v>
      </c>
      <c r="AK1152" s="7">
        <v>14.9632497679716</v>
      </c>
      <c r="AL1152" s="7">
        <v>275.463255807466</v>
      </c>
      <c r="AM1152" s="7">
        <v>9.7716656902258414</v>
      </c>
      <c r="AN1152" s="7">
        <v>1584.6361437467899</v>
      </c>
      <c r="AO1152" s="7">
        <v>56.212704638055499</v>
      </c>
      <c r="AP1152" s="7">
        <v>67.499105472117705</v>
      </c>
      <c r="AQ1152" s="7">
        <v>2.3944343906391499</v>
      </c>
      <c r="AR1152" s="7">
        <v>178.283931180835</v>
      </c>
      <c r="AS1152" s="7">
        <v>6.3243679028320203</v>
      </c>
      <c r="AT1152" s="7">
        <v>0.99999996484257303</v>
      </c>
      <c r="AU1152" s="7">
        <v>3.5473570941559895E-2</v>
      </c>
      <c r="AV1152" s="7">
        <v>0.81194210052490201</v>
      </c>
      <c r="AW1152" s="7">
        <v>2.8802486716030602E-2</v>
      </c>
      <c r="AX1152" s="7">
        <v>78.6668778987369</v>
      </c>
      <c r="AY1152" s="7">
        <v>2.7905951720020203</v>
      </c>
      <c r="AZ1152" s="7">
        <v>198.56291721109301</v>
      </c>
      <c r="BA1152" s="7">
        <v>7.04373597769042</v>
      </c>
      <c r="BB1152" s="7">
        <v>0</v>
      </c>
      <c r="BC1152" s="7">
        <v>0</v>
      </c>
      <c r="BD1152" s="7">
        <v>21.2901183993235</v>
      </c>
      <c r="BE1152" s="7">
        <v>2.0218535991760302</v>
      </c>
      <c r="BF1152" s="7">
        <v>64.765121459960895</v>
      </c>
      <c r="BG1152" s="7">
        <v>2.2974502114210997</v>
      </c>
      <c r="BH1152" s="7">
        <v>6.9428596496581996</v>
      </c>
      <c r="BI1152" s="7">
        <v>0.24628803297829699</v>
      </c>
      <c r="BJ1152" s="7">
        <v>13.9952768087387</v>
      </c>
      <c r="BK1152" s="7">
        <v>0.49646246217590295</v>
      </c>
      <c r="BL1152" s="7">
        <v>6.5231850743293798</v>
      </c>
      <c r="BM1152" s="7">
        <v>0.23140067663460001</v>
      </c>
      <c r="BN1152" s="7">
        <v>54.331496715545697</v>
      </c>
      <c r="BO1152" s="7">
        <v>1.92733227086008</v>
      </c>
      <c r="BP1152" s="7">
        <v>2.28092464804649</v>
      </c>
      <c r="BQ1152" s="7">
        <v>8.0912545159506702E-2</v>
      </c>
      <c r="BR1152" s="7">
        <v>5.7054971456527701</v>
      </c>
      <c r="BS1152" s="7">
        <v>0.20239436486884599</v>
      </c>
      <c r="BT1152" s="7">
        <v>0</v>
      </c>
      <c r="BU1152" s="7">
        <v>0</v>
      </c>
      <c r="BV1152" s="7">
        <v>0</v>
      </c>
      <c r="BW1152" s="7">
        <v>0</v>
      </c>
      <c r="BX1152" s="7">
        <v>2.4472030401229898</v>
      </c>
      <c r="BY1152" s="7">
        <v>8.6811033704256302E-2</v>
      </c>
      <c r="BZ1152" s="7">
        <v>4.1230412274599102</v>
      </c>
      <c r="CA1152" s="7">
        <v>0.146259000619365</v>
      </c>
      <c r="CB1152" s="7">
        <v>0</v>
      </c>
      <c r="CC1152" s="7">
        <v>0</v>
      </c>
      <c r="CD1152" s="7">
        <v>0.69439936056733098</v>
      </c>
      <c r="CE1152" s="7">
        <v>6.5944858553402805E-2</v>
      </c>
      <c r="CF1152" s="7"/>
      <c r="CG1152" s="7"/>
      <c r="CH1152" s="7"/>
      <c r="CI1152" s="7"/>
      <c r="CJ1152" s="7"/>
      <c r="CK1152" s="7"/>
      <c r="CL1152" s="7"/>
      <c r="CM1152" s="7"/>
      <c r="CN1152" s="7"/>
      <c r="CO1152" s="7"/>
      <c r="CP1152" s="7"/>
      <c r="CQ1152" s="7"/>
      <c r="CR1152" s="7"/>
      <c r="CS1152" s="7"/>
      <c r="CT1152" s="7"/>
      <c r="CU1152" s="7"/>
      <c r="CV1152" s="7"/>
      <c r="CW1152" s="7"/>
      <c r="CX1152" s="7"/>
      <c r="CY1152" s="7"/>
      <c r="CZ1152" s="7"/>
      <c r="DA1152" s="7"/>
      <c r="DB1152" s="7"/>
      <c r="DC1152" s="7"/>
      <c r="DD1152" s="7"/>
      <c r="DE1152" s="7"/>
      <c r="DF1152" s="7"/>
      <c r="DG1152" s="7"/>
      <c r="DH1152" s="7"/>
      <c r="DI1152" s="7"/>
      <c r="DJ1152" s="7"/>
      <c r="DK1152" s="7"/>
      <c r="DL1152" s="7"/>
      <c r="DM1152" s="7"/>
      <c r="DN1152" s="7"/>
      <c r="DO1152" s="7"/>
      <c r="DP1152" s="7"/>
      <c r="DQ1152" s="7"/>
      <c r="DR1152" s="7"/>
      <c r="DS1152" s="7"/>
      <c r="DT1152" s="7"/>
      <c r="DU1152" s="7"/>
      <c r="DV1152" s="7"/>
      <c r="DW1152" s="7"/>
      <c r="DX1152" s="7"/>
      <c r="DY1152" s="7"/>
      <c r="DZ1152" s="7"/>
      <c r="EA1152" s="7"/>
      <c r="EB1152" s="7"/>
      <c r="EC1152" s="7"/>
      <c r="ED1152" s="7"/>
      <c r="EE1152" s="7"/>
      <c r="EF1152" s="7">
        <v>423</v>
      </c>
      <c r="EG1152" s="7">
        <v>610</v>
      </c>
      <c r="EH1152" s="7">
        <v>370</v>
      </c>
      <c r="EI1152" s="7">
        <v>2188</v>
      </c>
      <c r="EJ1152" s="7">
        <v>182</v>
      </c>
      <c r="EK1152" s="7">
        <v>288</v>
      </c>
      <c r="EL1152" s="7">
        <v>1</v>
      </c>
      <c r="EM1152" s="7">
        <v>6</v>
      </c>
      <c r="EN1152" s="7">
        <v>154</v>
      </c>
      <c r="EO1152" s="7">
        <v>324</v>
      </c>
      <c r="EP1152" s="7">
        <v>0</v>
      </c>
      <c r="EQ1152" s="7">
        <v>33</v>
      </c>
    </row>
    <row r="1153" spans="1:147" x14ac:dyDescent="0.35">
      <c r="A1153" s="7" t="s">
        <v>1631</v>
      </c>
      <c r="B1153" s="7" t="e" vm="1">
        <v>#VALUE!</v>
      </c>
      <c r="C1153" s="7" t="e" vm="13">
        <v>#VALUE!</v>
      </c>
      <c r="D1153" s="7">
        <v>1</v>
      </c>
      <c r="E1153" s="7">
        <v>5357</v>
      </c>
      <c r="F1153" s="7">
        <v>1856</v>
      </c>
      <c r="G1153" s="7">
        <v>0</v>
      </c>
      <c r="H1153" s="7">
        <v>0</v>
      </c>
      <c r="I1153" s="7">
        <v>0</v>
      </c>
      <c r="J1153" s="7">
        <v>0</v>
      </c>
      <c r="K1153" s="7">
        <v>0</v>
      </c>
      <c r="L1153" s="7">
        <v>0</v>
      </c>
      <c r="M1153" s="7">
        <v>0</v>
      </c>
      <c r="N1153" s="7">
        <v>0</v>
      </c>
      <c r="O1153" s="7">
        <v>0</v>
      </c>
      <c r="P1153" s="7">
        <v>2.78702892199825</v>
      </c>
      <c r="Q1153" s="7">
        <v>81303</v>
      </c>
      <c r="R1153" s="7">
        <v>0</v>
      </c>
      <c r="S1153" s="7">
        <v>1</v>
      </c>
      <c r="T1153" s="7">
        <v>0</v>
      </c>
      <c r="U1153" s="7">
        <v>1</v>
      </c>
      <c r="V1153" s="7">
        <v>0</v>
      </c>
      <c r="W1153" s="7">
        <v>0</v>
      </c>
      <c r="X1153" s="7">
        <v>0</v>
      </c>
      <c r="Y1153" s="7">
        <v>0</v>
      </c>
      <c r="Z1153" s="7">
        <v>0</v>
      </c>
      <c r="AA1153" s="7">
        <v>2083.5095408409802</v>
      </c>
      <c r="AB1153" s="7">
        <v>0</v>
      </c>
      <c r="AC1153" s="7">
        <v>0</v>
      </c>
      <c r="AD1153" s="7">
        <v>487.22456320747699</v>
      </c>
      <c r="AE1153" s="7">
        <v>0</v>
      </c>
      <c r="AF1153" s="7">
        <v>2083.5095408409802</v>
      </c>
      <c r="AG1153" s="7">
        <v>38.893215248105001</v>
      </c>
      <c r="AH1153" s="7">
        <v>487.22456320747699</v>
      </c>
      <c r="AI1153" s="7">
        <v>9.0951010492342199</v>
      </c>
      <c r="AJ1153" s="7">
        <v>502.62497282773302</v>
      </c>
      <c r="AK1153" s="7">
        <v>9.3825830283317604</v>
      </c>
      <c r="AL1153" s="7">
        <v>209.72040288802199</v>
      </c>
      <c r="AM1153" s="7">
        <v>3.9148852508497702</v>
      </c>
      <c r="AN1153" s="7">
        <v>1124.3209759593001</v>
      </c>
      <c r="AO1153" s="7">
        <v>20.987884561495303</v>
      </c>
      <c r="AP1153" s="7">
        <v>173.98327991180099</v>
      </c>
      <c r="AQ1153" s="7">
        <v>3.2477744990069302</v>
      </c>
      <c r="AR1153" s="7">
        <v>560.26544169336603</v>
      </c>
      <c r="AS1153" s="7">
        <v>10.4585671400666</v>
      </c>
      <c r="AT1153" s="7">
        <v>0</v>
      </c>
      <c r="AU1153" s="7">
        <v>0</v>
      </c>
      <c r="AV1153" s="7">
        <v>7.6452640700153998</v>
      </c>
      <c r="AW1153" s="7">
        <v>0.142715401717667</v>
      </c>
      <c r="AX1153" s="7">
        <v>217.29460135241999</v>
      </c>
      <c r="AY1153" s="7">
        <v>4.0562740592200806</v>
      </c>
      <c r="AZ1153" s="7">
        <v>342.39253100659698</v>
      </c>
      <c r="BA1153" s="7">
        <v>6.3914976853947492</v>
      </c>
      <c r="BB1153" s="7">
        <v>21.127425208804201</v>
      </c>
      <c r="BC1153" s="7">
        <v>1.1383310996123002</v>
      </c>
      <c r="BD1153" s="7">
        <v>31.546538743190499</v>
      </c>
      <c r="BE1153" s="7">
        <v>1.69970575124949</v>
      </c>
      <c r="BF1153" s="7">
        <v>0</v>
      </c>
      <c r="BG1153" s="7">
        <v>0</v>
      </c>
      <c r="BH1153" s="7">
        <v>0</v>
      </c>
      <c r="BI1153" s="7">
        <v>0</v>
      </c>
      <c r="BJ1153" s="7">
        <v>0</v>
      </c>
      <c r="BK1153" s="7">
        <v>0</v>
      </c>
      <c r="BL1153" s="7">
        <v>0</v>
      </c>
      <c r="BM1153" s="7">
        <v>0</v>
      </c>
      <c r="BN1153" s="7">
        <v>0</v>
      </c>
      <c r="BO1153" s="7">
        <v>0</v>
      </c>
      <c r="BP1153" s="7">
        <v>0</v>
      </c>
      <c r="BQ1153" s="7">
        <v>0</v>
      </c>
      <c r="BR1153" s="7">
        <v>0</v>
      </c>
      <c r="BS1153" s="7">
        <v>0</v>
      </c>
      <c r="BT1153" s="7">
        <v>0</v>
      </c>
      <c r="BU1153" s="7">
        <v>0</v>
      </c>
      <c r="BV1153" s="7">
        <v>0</v>
      </c>
      <c r="BW1153" s="7">
        <v>0</v>
      </c>
      <c r="BX1153" s="7">
        <v>0</v>
      </c>
      <c r="BY1153" s="7">
        <v>0</v>
      </c>
      <c r="BZ1153" s="7">
        <v>0</v>
      </c>
      <c r="CA1153" s="7">
        <v>0</v>
      </c>
      <c r="CB1153" s="7">
        <v>0</v>
      </c>
      <c r="CC1153" s="7">
        <v>0</v>
      </c>
      <c r="CD1153" s="7">
        <v>0</v>
      </c>
      <c r="CE1153" s="7">
        <v>0</v>
      </c>
      <c r="CF1153" s="7"/>
      <c r="CG1153" s="7"/>
      <c r="CH1153" s="7"/>
      <c r="CI1153" s="7"/>
      <c r="CJ1153" s="7"/>
      <c r="CK1153" s="7"/>
      <c r="CL1153" s="7"/>
      <c r="CM1153" s="7"/>
      <c r="CN1153" s="7"/>
      <c r="CO1153" s="7"/>
      <c r="CP1153" s="7"/>
      <c r="CQ1153" s="7"/>
      <c r="CR1153" s="7"/>
      <c r="CS1153" s="7"/>
      <c r="CT1153" s="7"/>
      <c r="CU1153" s="7"/>
      <c r="CV1153" s="7"/>
      <c r="CW1153" s="7"/>
      <c r="CX1153" s="7"/>
      <c r="CY1153" s="7"/>
      <c r="CZ1153" s="7"/>
      <c r="DA1153" s="7"/>
      <c r="DB1153" s="7"/>
      <c r="DC1153" s="7"/>
      <c r="DD1153" s="7"/>
      <c r="DE1153" s="7"/>
      <c r="DF1153" s="7"/>
      <c r="DG1153" s="7"/>
      <c r="DH1153" s="7"/>
      <c r="DI1153" s="7"/>
      <c r="DJ1153" s="7"/>
      <c r="DK1153" s="7"/>
      <c r="DL1153" s="7"/>
      <c r="DM1153" s="7"/>
      <c r="DN1153" s="7"/>
      <c r="DO1153" s="7"/>
      <c r="DP1153" s="7"/>
      <c r="DQ1153" s="7"/>
      <c r="DR1153" s="7"/>
      <c r="DS1153" s="7"/>
      <c r="DT1153" s="7"/>
      <c r="DU1153" s="7"/>
      <c r="DV1153" s="7"/>
      <c r="DW1153" s="7"/>
      <c r="DX1153" s="7"/>
      <c r="DY1153" s="7"/>
      <c r="DZ1153" s="7"/>
      <c r="EA1153" s="7"/>
      <c r="EB1153" s="7"/>
      <c r="EC1153" s="7"/>
      <c r="ED1153" s="7"/>
      <c r="EE1153" s="7"/>
      <c r="EF1153" s="7">
        <v>1014</v>
      </c>
      <c r="EG1153" s="7">
        <v>1317</v>
      </c>
      <c r="EH1153" s="7">
        <v>447</v>
      </c>
      <c r="EI1153" s="7">
        <v>2161</v>
      </c>
      <c r="EJ1153" s="7">
        <v>564</v>
      </c>
      <c r="EK1153" s="7">
        <v>2116</v>
      </c>
      <c r="EL1153" s="7">
        <v>0</v>
      </c>
      <c r="EM1153" s="7">
        <v>33</v>
      </c>
      <c r="EN1153" s="7">
        <v>483</v>
      </c>
      <c r="EO1153" s="7">
        <v>696</v>
      </c>
      <c r="EP1153" s="7">
        <v>63</v>
      </c>
      <c r="EQ1153" s="7">
        <v>80</v>
      </c>
    </row>
    <row r="1154" spans="1:147" x14ac:dyDescent="0.35">
      <c r="A1154" s="7" t="s">
        <v>1632</v>
      </c>
      <c r="B1154" s="7" t="e" vm="1">
        <v>#VALUE!</v>
      </c>
      <c r="C1154" s="7" t="e" vm="13">
        <v>#VALUE!</v>
      </c>
      <c r="D1154" s="7">
        <v>1</v>
      </c>
      <c r="E1154" s="7">
        <v>5778</v>
      </c>
      <c r="F1154" s="7">
        <v>2205</v>
      </c>
      <c r="G1154" s="7">
        <v>0</v>
      </c>
      <c r="H1154" s="7">
        <v>9</v>
      </c>
      <c r="I1154" s="7">
        <v>0.1557632398753894</v>
      </c>
      <c r="J1154" s="7">
        <v>0</v>
      </c>
      <c r="K1154" s="7">
        <v>0</v>
      </c>
      <c r="L1154" s="7">
        <v>0</v>
      </c>
      <c r="M1154" s="7">
        <v>0</v>
      </c>
      <c r="N1154" s="7">
        <v>1</v>
      </c>
      <c r="O1154" s="7">
        <v>0</v>
      </c>
      <c r="P1154" s="7">
        <v>4.5886654478976201</v>
      </c>
      <c r="Q1154" s="7">
        <v>83040</v>
      </c>
      <c r="R1154" s="7">
        <v>1</v>
      </c>
      <c r="S1154" s="7">
        <v>1</v>
      </c>
      <c r="T1154" s="7">
        <v>1</v>
      </c>
      <c r="U1154" s="7">
        <v>1</v>
      </c>
      <c r="V1154" s="7">
        <v>1</v>
      </c>
      <c r="W1154" s="7">
        <v>0</v>
      </c>
      <c r="X1154" s="7">
        <v>0</v>
      </c>
      <c r="Y1154" s="7">
        <v>1</v>
      </c>
      <c r="Z1154" s="7">
        <v>1613.14232431352</v>
      </c>
      <c r="AA1154" s="7">
        <v>4313.1429852061001</v>
      </c>
      <c r="AB1154" s="7">
        <v>1613.14232431352</v>
      </c>
      <c r="AC1154" s="7">
        <v>379.338503591483</v>
      </c>
      <c r="AD1154" s="7">
        <v>914.44232899509404</v>
      </c>
      <c r="AE1154" s="7">
        <v>379.338503591483</v>
      </c>
      <c r="AF1154" s="7">
        <v>4313.1429852061001</v>
      </c>
      <c r="AG1154" s="7">
        <v>74.647680602390096</v>
      </c>
      <c r="AH1154" s="7">
        <v>914.44232899509404</v>
      </c>
      <c r="AI1154" s="7">
        <v>15.826277760385802</v>
      </c>
      <c r="AJ1154" s="7">
        <v>911.28293245565101</v>
      </c>
      <c r="AK1154" s="7">
        <v>15.771598000270901</v>
      </c>
      <c r="AL1154" s="7">
        <v>611.99871393130195</v>
      </c>
      <c r="AM1154" s="7">
        <v>10.591878053501199</v>
      </c>
      <c r="AN1154" s="7">
        <v>3057.28083734959</v>
      </c>
      <c r="AO1154" s="7">
        <v>52.912440937168505</v>
      </c>
      <c r="AP1154" s="7">
        <v>405.56661962636298</v>
      </c>
      <c r="AQ1154" s="7">
        <v>7.0191522953680003</v>
      </c>
      <c r="AR1154" s="7">
        <v>525.50735580548599</v>
      </c>
      <c r="AS1154" s="7">
        <v>9.0949698131790697</v>
      </c>
      <c r="AT1154" s="7">
        <v>1.2866419525817001</v>
      </c>
      <c r="AU1154" s="7">
        <v>2.2267946565969299E-2</v>
      </c>
      <c r="AV1154" s="7">
        <v>5.5171653460711196</v>
      </c>
      <c r="AW1154" s="7">
        <v>9.5485727692473599E-2</v>
      </c>
      <c r="AX1154" s="7">
        <v>317.98439407721202</v>
      </c>
      <c r="AY1154" s="7">
        <v>5.50336438347545</v>
      </c>
      <c r="AZ1154" s="7">
        <v>694.04192552634004</v>
      </c>
      <c r="BA1154" s="7">
        <v>12.011802103259599</v>
      </c>
      <c r="BB1154" s="7">
        <v>190.610495653615</v>
      </c>
      <c r="BC1154" s="7">
        <v>8.6444669230664193</v>
      </c>
      <c r="BD1154" s="7">
        <v>111.413897957245</v>
      </c>
      <c r="BE1154" s="7">
        <v>5.0527844878569299</v>
      </c>
      <c r="BF1154" s="7">
        <v>1613.14232431352</v>
      </c>
      <c r="BG1154" s="7">
        <v>27.918697201687799</v>
      </c>
      <c r="BH1154" s="7">
        <v>379.338503591483</v>
      </c>
      <c r="BI1154" s="7">
        <v>6.5652215920990606</v>
      </c>
      <c r="BJ1154" s="7">
        <v>339.451256660745</v>
      </c>
      <c r="BK1154" s="7">
        <v>5.8748919463611005</v>
      </c>
      <c r="BL1154" s="7">
        <v>278.18262811377599</v>
      </c>
      <c r="BM1154" s="7">
        <v>4.8145141591169303</v>
      </c>
      <c r="BN1154" s="7">
        <v>1198.8885313421499</v>
      </c>
      <c r="BO1154" s="7">
        <v>20.749195765699998</v>
      </c>
      <c r="BP1154" s="7">
        <v>144.25496045313801</v>
      </c>
      <c r="BQ1154" s="7">
        <v>2.4966244453641</v>
      </c>
      <c r="BR1154" s="7">
        <v>161.440361444838</v>
      </c>
      <c r="BS1154" s="7">
        <v>2.79405263836688</v>
      </c>
      <c r="BT1154" s="7">
        <v>0.373464725911617</v>
      </c>
      <c r="BU1154" s="7">
        <v>6.4635639652408702E-3</v>
      </c>
      <c r="BV1154" s="7">
        <v>2.0000000260770299</v>
      </c>
      <c r="BW1154" s="7">
        <v>3.4614053756958002E-2</v>
      </c>
      <c r="BX1154" s="7">
        <v>106.185028016567</v>
      </c>
      <c r="BY1154" s="7">
        <v>1.8377471100132801</v>
      </c>
      <c r="BZ1154" s="7">
        <v>255.47951527312401</v>
      </c>
      <c r="CA1154" s="7">
        <v>4.4215907800817602</v>
      </c>
      <c r="CB1154" s="7">
        <v>108.876146001043</v>
      </c>
      <c r="CC1154" s="7">
        <v>4.9376936961924205</v>
      </c>
      <c r="CD1154" s="7">
        <v>42.901661946438303</v>
      </c>
      <c r="CE1154" s="7">
        <v>1.94565360301307</v>
      </c>
      <c r="CF1154" s="7"/>
      <c r="CG1154" s="7"/>
      <c r="CH1154" s="7"/>
      <c r="CI1154" s="7"/>
      <c r="CJ1154" s="7"/>
      <c r="CK1154" s="7"/>
      <c r="CL1154" s="7"/>
      <c r="CM1154" s="7"/>
      <c r="CN1154" s="7"/>
      <c r="CO1154" s="7"/>
      <c r="CP1154" s="7"/>
      <c r="CQ1154" s="7"/>
      <c r="CR1154" s="7"/>
      <c r="CS1154" s="7"/>
      <c r="CT1154" s="7"/>
      <c r="CU1154" s="7"/>
      <c r="CV1154" s="7"/>
      <c r="CW1154" s="7"/>
      <c r="CX1154" s="7"/>
      <c r="CY1154" s="7"/>
      <c r="CZ1154" s="7"/>
      <c r="DA1154" s="7"/>
      <c r="DB1154" s="7"/>
      <c r="DC1154" s="7"/>
      <c r="DD1154" s="7"/>
      <c r="DE1154" s="7"/>
      <c r="DF1154" s="7"/>
      <c r="DG1154" s="7"/>
      <c r="DH1154" s="7"/>
      <c r="DI1154" s="7"/>
      <c r="DJ1154" s="7"/>
      <c r="DK1154" s="7"/>
      <c r="DL1154" s="7"/>
      <c r="DM1154" s="7"/>
      <c r="DN1154" s="7"/>
      <c r="DO1154" s="7"/>
      <c r="DP1154" s="7"/>
      <c r="DQ1154" s="7"/>
      <c r="DR1154" s="7"/>
      <c r="DS1154" s="7"/>
      <c r="DT1154" s="7"/>
      <c r="DU1154" s="7"/>
      <c r="DV1154" s="7"/>
      <c r="DW1154" s="7"/>
      <c r="DX1154" s="7"/>
      <c r="DY1154" s="7"/>
      <c r="DZ1154" s="7"/>
      <c r="EA1154" s="7"/>
      <c r="EB1154" s="7"/>
      <c r="EC1154" s="7"/>
      <c r="ED1154" s="7"/>
      <c r="EE1154" s="7"/>
      <c r="EF1154" s="7">
        <v>1215</v>
      </c>
      <c r="EG1154" s="7">
        <v>1253</v>
      </c>
      <c r="EH1154" s="7">
        <v>724</v>
      </c>
      <c r="EI1154" s="7">
        <v>3618</v>
      </c>
      <c r="EJ1154" s="7">
        <v>619</v>
      </c>
      <c r="EK1154" s="7">
        <v>1071</v>
      </c>
      <c r="EL1154" s="7">
        <v>4</v>
      </c>
      <c r="EM1154" s="7">
        <v>15</v>
      </c>
      <c r="EN1154" s="7">
        <v>451</v>
      </c>
      <c r="EO1154" s="7">
        <v>950</v>
      </c>
      <c r="EP1154" s="7">
        <v>246</v>
      </c>
      <c r="EQ1154" s="7">
        <v>142</v>
      </c>
    </row>
    <row r="1155" spans="1:147" x14ac:dyDescent="0.35">
      <c r="A1155" s="7" t="s">
        <v>1633</v>
      </c>
      <c r="B1155" s="7" t="e" vm="1">
        <v>#VALUE!</v>
      </c>
      <c r="C1155" s="7" t="e" vm="13">
        <v>#VALUE!</v>
      </c>
      <c r="D1155" s="7">
        <v>1</v>
      </c>
      <c r="E1155" s="7">
        <v>2692</v>
      </c>
      <c r="F1155" s="7">
        <v>944</v>
      </c>
      <c r="G1155" s="7">
        <v>0</v>
      </c>
      <c r="H1155" s="7">
        <v>0</v>
      </c>
      <c r="I1155" s="7">
        <v>0</v>
      </c>
      <c r="J1155" s="7">
        <v>0</v>
      </c>
      <c r="K1155" s="7">
        <v>0</v>
      </c>
      <c r="L1155" s="7">
        <v>0</v>
      </c>
      <c r="M1155" s="7">
        <v>0</v>
      </c>
      <c r="N1155" s="7">
        <v>0</v>
      </c>
      <c r="O1155" s="7">
        <v>0</v>
      </c>
      <c r="P1155" s="7">
        <v>3.4688995215311</v>
      </c>
      <c r="Q1155" s="7">
        <v>110776</v>
      </c>
      <c r="R1155" s="7">
        <v>0</v>
      </c>
      <c r="S1155" s="7">
        <v>1</v>
      </c>
      <c r="T1155" s="7">
        <v>0</v>
      </c>
      <c r="U1155" s="7">
        <v>1</v>
      </c>
      <c r="V1155" s="7">
        <v>0</v>
      </c>
      <c r="W1155" s="7">
        <v>0</v>
      </c>
      <c r="X1155" s="7">
        <v>0</v>
      </c>
      <c r="Y1155" s="7">
        <v>0</v>
      </c>
      <c r="Z1155" s="7">
        <v>1.22759366035461</v>
      </c>
      <c r="AA1155" s="7">
        <v>2129.5684942063499</v>
      </c>
      <c r="AB1155" s="7">
        <v>1.22759366035461</v>
      </c>
      <c r="AC1155" s="7">
        <v>8.9612409472465501E-2</v>
      </c>
      <c r="AD1155" s="7">
        <v>238.786292362078</v>
      </c>
      <c r="AE1155" s="7">
        <v>8.9612409472465501E-2</v>
      </c>
      <c r="AF1155" s="7">
        <v>2129.5684942063499</v>
      </c>
      <c r="AG1155" s="7">
        <v>79.107299190429103</v>
      </c>
      <c r="AH1155" s="7">
        <v>238.786292362078</v>
      </c>
      <c r="AI1155" s="7">
        <v>8.8702188841782199</v>
      </c>
      <c r="AJ1155" s="7">
        <v>461.51346040098002</v>
      </c>
      <c r="AK1155" s="7">
        <v>17.1438878306456</v>
      </c>
      <c r="AL1155" s="7">
        <v>317.52060732210498</v>
      </c>
      <c r="AM1155" s="7">
        <v>11.794970554313</v>
      </c>
      <c r="AN1155" s="7">
        <v>1718.94950438762</v>
      </c>
      <c r="AO1155" s="7">
        <v>63.853993476508997</v>
      </c>
      <c r="AP1155" s="7">
        <v>136.87490919372101</v>
      </c>
      <c r="AQ1155" s="7">
        <v>5.0845062850564897</v>
      </c>
      <c r="AR1155" s="7">
        <v>145.03192070499099</v>
      </c>
      <c r="AS1155" s="7">
        <v>5.3875156279714194</v>
      </c>
      <c r="AT1155" s="7">
        <v>1.99999994784594</v>
      </c>
      <c r="AU1155" s="7">
        <v>7.4294203114633597E-2</v>
      </c>
      <c r="AV1155" s="7">
        <v>5.0000001192092904</v>
      </c>
      <c r="AW1155" s="7">
        <v>0.185735517058295</v>
      </c>
      <c r="AX1155" s="7">
        <v>121.71216050535401</v>
      </c>
      <c r="AY1155" s="7">
        <v>4.52125410495373</v>
      </c>
      <c r="AZ1155" s="7">
        <v>308.46881687408302</v>
      </c>
      <c r="BA1155" s="7">
        <v>11.4587227664964</v>
      </c>
      <c r="BB1155" s="7">
        <v>28.933420623024201</v>
      </c>
      <c r="BC1155" s="7">
        <v>3.06498099820171</v>
      </c>
      <c r="BD1155" s="7">
        <v>57.769563146258399</v>
      </c>
      <c r="BE1155" s="7">
        <v>6.1196571129511002</v>
      </c>
      <c r="BF1155" s="7">
        <v>1.22759366035461</v>
      </c>
      <c r="BG1155" s="7">
        <v>4.5601547561464097E-2</v>
      </c>
      <c r="BH1155" s="7">
        <v>8.9612409472465501E-2</v>
      </c>
      <c r="BI1155" s="7">
        <v>3.3288413622758403E-3</v>
      </c>
      <c r="BJ1155" s="7">
        <v>0</v>
      </c>
      <c r="BK1155" s="7">
        <v>0</v>
      </c>
      <c r="BL1155" s="7">
        <v>0.81839579343795799</v>
      </c>
      <c r="BM1155" s="7">
        <v>3.0401032445689397E-2</v>
      </c>
      <c r="BN1155" s="7">
        <v>1.22759366035461</v>
      </c>
      <c r="BO1155" s="7">
        <v>4.5601547561464097E-2</v>
      </c>
      <c r="BP1155" s="7">
        <v>0</v>
      </c>
      <c r="BQ1155" s="7">
        <v>0</v>
      </c>
      <c r="BR1155" s="7">
        <v>0</v>
      </c>
      <c r="BS1155" s="7">
        <v>0</v>
      </c>
      <c r="BT1155" s="7">
        <v>0</v>
      </c>
      <c r="BU1155" s="7">
        <v>0</v>
      </c>
      <c r="BV1155" s="7">
        <v>0</v>
      </c>
      <c r="BW1155" s="7">
        <v>0</v>
      </c>
      <c r="BX1155" s="7">
        <v>0</v>
      </c>
      <c r="BY1155" s="7">
        <v>0</v>
      </c>
      <c r="BZ1155" s="7">
        <v>0</v>
      </c>
      <c r="CA1155" s="7">
        <v>0</v>
      </c>
      <c r="CB1155" s="7">
        <v>5.7498533278703698E-3</v>
      </c>
      <c r="CC1155" s="7">
        <v>6.0909463218965806E-4</v>
      </c>
      <c r="CD1155" s="7">
        <v>3.13670858740807E-2</v>
      </c>
      <c r="CE1155" s="7">
        <v>3.3227845205593899E-3</v>
      </c>
      <c r="CF1155" s="7"/>
      <c r="CG1155" s="7"/>
      <c r="CH1155" s="7"/>
      <c r="CI1155" s="7"/>
      <c r="CJ1155" s="7"/>
      <c r="CK1155" s="7"/>
      <c r="CL1155" s="7"/>
      <c r="CM1155" s="7"/>
      <c r="CN1155" s="7"/>
      <c r="CO1155" s="7"/>
      <c r="CP1155" s="7"/>
      <c r="CQ1155" s="7"/>
      <c r="CR1155" s="7"/>
      <c r="CS1155" s="7"/>
      <c r="CT1155" s="7"/>
      <c r="CU1155" s="7"/>
      <c r="CV1155" s="7"/>
      <c r="CW1155" s="7"/>
      <c r="CX1155" s="7"/>
      <c r="CY1155" s="7"/>
      <c r="CZ1155" s="7"/>
      <c r="DA1155" s="7"/>
      <c r="DB1155" s="7"/>
      <c r="DC1155" s="7"/>
      <c r="DD1155" s="7"/>
      <c r="DE1155" s="7"/>
      <c r="DF1155" s="7"/>
      <c r="DG1155" s="7"/>
      <c r="DH1155" s="7"/>
      <c r="DI1155" s="7"/>
      <c r="DJ1155" s="7"/>
      <c r="DK1155" s="7"/>
      <c r="DL1155" s="7"/>
      <c r="DM1155" s="7"/>
      <c r="DN1155" s="7"/>
      <c r="DO1155" s="7"/>
      <c r="DP1155" s="7"/>
      <c r="DQ1155" s="7"/>
      <c r="DR1155" s="7"/>
      <c r="DS1155" s="7"/>
      <c r="DT1155" s="7"/>
      <c r="DU1155" s="7"/>
      <c r="DV1155" s="7"/>
      <c r="DW1155" s="7"/>
      <c r="DX1155" s="7"/>
      <c r="DY1155" s="7"/>
      <c r="DZ1155" s="7"/>
      <c r="EA1155" s="7"/>
      <c r="EB1155" s="7"/>
      <c r="EC1155" s="7"/>
      <c r="ED1155" s="7"/>
      <c r="EE1155" s="7"/>
      <c r="EF1155" s="7">
        <v>328</v>
      </c>
      <c r="EG1155" s="7">
        <v>579</v>
      </c>
      <c r="EH1155" s="7">
        <v>408</v>
      </c>
      <c r="EI1155" s="7">
        <v>2159</v>
      </c>
      <c r="EJ1155" s="7">
        <v>165</v>
      </c>
      <c r="EK1155" s="7">
        <v>196</v>
      </c>
      <c r="EL1155" s="7">
        <v>2</v>
      </c>
      <c r="EM1155" s="7">
        <v>5</v>
      </c>
      <c r="EN1155" s="7">
        <v>165</v>
      </c>
      <c r="EO1155" s="7">
        <v>405</v>
      </c>
      <c r="EP1155" s="7">
        <v>43</v>
      </c>
      <c r="EQ1155" s="7">
        <v>66</v>
      </c>
    </row>
    <row r="1156" spans="1:147" x14ac:dyDescent="0.35">
      <c r="A1156" s="7" t="s">
        <v>1634</v>
      </c>
      <c r="B1156" s="7" t="e" vm="1">
        <v>#VALUE!</v>
      </c>
      <c r="C1156" s="7" t="e" vm="13">
        <v>#VALUE!</v>
      </c>
      <c r="D1156" s="7">
        <v>1</v>
      </c>
      <c r="E1156" s="7">
        <v>3262</v>
      </c>
      <c r="F1156" s="7">
        <v>1197</v>
      </c>
      <c r="G1156" s="7">
        <v>0</v>
      </c>
      <c r="H1156" s="7">
        <v>1</v>
      </c>
      <c r="I1156" s="7">
        <v>3.0656039239730225E-2</v>
      </c>
      <c r="J1156" s="7">
        <v>0</v>
      </c>
      <c r="K1156" s="7">
        <v>0</v>
      </c>
      <c r="L1156" s="7">
        <v>0</v>
      </c>
      <c r="M1156" s="7">
        <v>0</v>
      </c>
      <c r="N1156" s="7">
        <v>0</v>
      </c>
      <c r="O1156" s="7">
        <v>0</v>
      </c>
      <c r="P1156" s="7">
        <v>0.61801059446733408</v>
      </c>
      <c r="Q1156" s="7">
        <v>100288</v>
      </c>
      <c r="R1156" s="7">
        <v>1</v>
      </c>
      <c r="S1156" s="7">
        <v>1</v>
      </c>
      <c r="T1156" s="7">
        <v>1</v>
      </c>
      <c r="U1156" s="7">
        <v>1</v>
      </c>
      <c r="V1156" s="7">
        <v>1</v>
      </c>
      <c r="W1156" s="7">
        <v>0</v>
      </c>
      <c r="X1156" s="7">
        <v>0</v>
      </c>
      <c r="Y1156" s="7">
        <v>0</v>
      </c>
      <c r="Z1156" s="7">
        <v>2174.3498390005002</v>
      </c>
      <c r="AA1156" s="7">
        <v>3262.0000169058299</v>
      </c>
      <c r="AB1156" s="7">
        <v>2174.3498390005002</v>
      </c>
      <c r="AC1156" s="7">
        <v>266.48441337307997</v>
      </c>
      <c r="AD1156" s="7">
        <v>404.67639333652897</v>
      </c>
      <c r="AE1156" s="7">
        <v>266.48441337307997</v>
      </c>
      <c r="AF1156" s="7">
        <v>3262.0000169058299</v>
      </c>
      <c r="AG1156" s="7">
        <v>100.00000051826601</v>
      </c>
      <c r="AH1156" s="7">
        <v>404.67639333652897</v>
      </c>
      <c r="AI1156" s="7">
        <v>12.4057753935171</v>
      </c>
      <c r="AJ1156" s="7">
        <v>741.000005587994</v>
      </c>
      <c r="AK1156" s="7">
        <v>22.7161252479459</v>
      </c>
      <c r="AL1156" s="7">
        <v>370.00000162608899</v>
      </c>
      <c r="AM1156" s="7">
        <v>11.3427345685496</v>
      </c>
      <c r="AN1156" s="7">
        <v>2155.0000034682998</v>
      </c>
      <c r="AO1156" s="7">
        <v>66.063764667943104</v>
      </c>
      <c r="AP1156" s="7">
        <v>332.00000071190902</v>
      </c>
      <c r="AQ1156" s="7">
        <v>10.177805049414699</v>
      </c>
      <c r="AR1156" s="7">
        <v>458.99999632674701</v>
      </c>
      <c r="AS1156" s="7">
        <v>14.071121898428801</v>
      </c>
      <c r="AT1156" s="7">
        <v>0</v>
      </c>
      <c r="AU1156" s="7">
        <v>0</v>
      </c>
      <c r="AV1156" s="7">
        <v>4.0000000149011603</v>
      </c>
      <c r="AW1156" s="7">
        <v>0.12262415741573099</v>
      </c>
      <c r="AX1156" s="7">
        <v>312.00000299105898</v>
      </c>
      <c r="AY1156" s="7">
        <v>9.5646843344898489</v>
      </c>
      <c r="AZ1156" s="7">
        <v>622.00000631599698</v>
      </c>
      <c r="BA1156" s="7">
        <v>19.068056600735702</v>
      </c>
      <c r="BB1156" s="7">
        <v>58.182325516032499</v>
      </c>
      <c r="BC1156" s="7">
        <v>4.8606788233945295</v>
      </c>
      <c r="BD1156" s="7">
        <v>110.209718396873</v>
      </c>
      <c r="BE1156" s="7">
        <v>9.207161102495629</v>
      </c>
      <c r="BF1156" s="7">
        <v>2174.3498390005002</v>
      </c>
      <c r="BG1156" s="7">
        <v>66.656953985300305</v>
      </c>
      <c r="BH1156" s="7">
        <v>266.48441337307997</v>
      </c>
      <c r="BI1156" s="7">
        <v>8.169356633141641</v>
      </c>
      <c r="BJ1156" s="7">
        <v>484.22828755719797</v>
      </c>
      <c r="BK1156" s="7">
        <v>14.844521384340799</v>
      </c>
      <c r="BL1156" s="7">
        <v>287.274620749056</v>
      </c>
      <c r="BM1156" s="7">
        <v>8.8067020462616892</v>
      </c>
      <c r="BN1156" s="7">
        <v>1544.4817911591999</v>
      </c>
      <c r="BO1156" s="7">
        <v>47.347694394825105</v>
      </c>
      <c r="BP1156" s="7">
        <v>199.10879519992201</v>
      </c>
      <c r="BQ1156" s="7">
        <v>6.1038870386242099</v>
      </c>
      <c r="BR1156" s="7">
        <v>195.23243012267599</v>
      </c>
      <c r="BS1156" s="7">
        <v>5.9850530387086502</v>
      </c>
      <c r="BT1156" s="7">
        <v>0</v>
      </c>
      <c r="BU1156" s="7">
        <v>0</v>
      </c>
      <c r="BV1156" s="7">
        <v>0.87200935184955597</v>
      </c>
      <c r="BW1156" s="7">
        <v>2.6732352907711698E-2</v>
      </c>
      <c r="BX1156" s="7">
        <v>234.65480183029999</v>
      </c>
      <c r="BY1156" s="7">
        <v>7.1935868127007998</v>
      </c>
      <c r="BZ1156" s="7">
        <v>454.08648633188602</v>
      </c>
      <c r="CA1156" s="7">
        <v>13.920493143221499</v>
      </c>
      <c r="CB1156" s="7">
        <v>36.888292382141998</v>
      </c>
      <c r="CC1156" s="7">
        <v>3.0817286868957399</v>
      </c>
      <c r="CD1156" s="7">
        <v>71.833900494166301</v>
      </c>
      <c r="CE1156" s="7">
        <v>6.00116127770813</v>
      </c>
      <c r="CF1156" s="7"/>
      <c r="CG1156" s="7"/>
      <c r="CH1156" s="7"/>
      <c r="CI1156" s="7"/>
      <c r="CJ1156" s="7"/>
      <c r="CK1156" s="7"/>
      <c r="CL1156" s="7"/>
      <c r="CM1156" s="7"/>
      <c r="CN1156" s="7"/>
      <c r="CO1156" s="7"/>
      <c r="CP1156" s="7"/>
      <c r="CQ1156" s="7"/>
      <c r="CR1156" s="7"/>
      <c r="CS1156" s="7"/>
      <c r="CT1156" s="7"/>
      <c r="CU1156" s="7"/>
      <c r="CV1156" s="7"/>
      <c r="CW1156" s="7"/>
      <c r="CX1156" s="7"/>
      <c r="CY1156" s="7"/>
      <c r="CZ1156" s="7"/>
      <c r="DA1156" s="7"/>
      <c r="DB1156" s="7"/>
      <c r="DC1156" s="7"/>
      <c r="DD1156" s="7"/>
      <c r="DE1156" s="7"/>
      <c r="DF1156" s="7"/>
      <c r="DG1156" s="7"/>
      <c r="DH1156" s="7"/>
      <c r="DI1156" s="7"/>
      <c r="DJ1156" s="7"/>
      <c r="DK1156" s="7"/>
      <c r="DL1156" s="7"/>
      <c r="DM1156" s="7"/>
      <c r="DN1156" s="7"/>
      <c r="DO1156" s="7"/>
      <c r="DP1156" s="7"/>
      <c r="DQ1156" s="7"/>
      <c r="DR1156" s="7"/>
      <c r="DS1156" s="7"/>
      <c r="DT1156" s="7"/>
      <c r="DU1156" s="7"/>
      <c r="DV1156" s="7"/>
      <c r="DW1156" s="7"/>
      <c r="DX1156" s="7"/>
      <c r="DY1156" s="7"/>
      <c r="DZ1156" s="7"/>
      <c r="EA1156" s="7"/>
      <c r="EB1156" s="7"/>
      <c r="EC1156" s="7"/>
      <c r="ED1156" s="7"/>
      <c r="EE1156" s="7"/>
      <c r="EF1156" s="7">
        <v>432</v>
      </c>
      <c r="EG1156" s="7">
        <v>741</v>
      </c>
      <c r="EH1156" s="7">
        <v>370</v>
      </c>
      <c r="EI1156" s="7">
        <v>2155</v>
      </c>
      <c r="EJ1156" s="7">
        <v>332</v>
      </c>
      <c r="EK1156" s="7">
        <v>459</v>
      </c>
      <c r="EL1156" s="7">
        <v>0</v>
      </c>
      <c r="EM1156" s="7">
        <v>4</v>
      </c>
      <c r="EN1156" s="7">
        <v>312</v>
      </c>
      <c r="EO1156" s="7">
        <v>622</v>
      </c>
      <c r="EP1156" s="7">
        <v>59</v>
      </c>
      <c r="EQ1156" s="7">
        <v>108</v>
      </c>
    </row>
    <row r="1157" spans="1:147" x14ac:dyDescent="0.35">
      <c r="A1157" s="7" t="s">
        <v>1635</v>
      </c>
      <c r="B1157" s="7" t="e" vm="1">
        <v>#VALUE!</v>
      </c>
      <c r="C1157" s="7" t="e" vm="13">
        <v>#VALUE!</v>
      </c>
      <c r="D1157" s="7">
        <v>1</v>
      </c>
      <c r="E1157" s="7">
        <v>2763</v>
      </c>
      <c r="F1157" s="7">
        <v>1139</v>
      </c>
      <c r="G1157" s="7">
        <v>0</v>
      </c>
      <c r="H1157" s="7">
        <v>0</v>
      </c>
      <c r="I1157" s="7">
        <v>0</v>
      </c>
      <c r="J1157" s="7">
        <v>0</v>
      </c>
      <c r="K1157" s="7">
        <v>0</v>
      </c>
      <c r="L1157" s="7">
        <v>0</v>
      </c>
      <c r="M1157" s="7">
        <v>0</v>
      </c>
      <c r="N1157" s="7">
        <v>1</v>
      </c>
      <c r="O1157" s="7">
        <v>0</v>
      </c>
      <c r="P1157" s="7">
        <v>18.75</v>
      </c>
      <c r="Q1157" s="7">
        <v>84674</v>
      </c>
      <c r="R1157" s="7">
        <v>0</v>
      </c>
      <c r="S1157" s="7">
        <v>1</v>
      </c>
      <c r="T1157" s="7">
        <v>0</v>
      </c>
      <c r="U1157" s="7">
        <v>1</v>
      </c>
      <c r="V1157" s="7">
        <v>0</v>
      </c>
      <c r="W1157" s="7">
        <v>0</v>
      </c>
      <c r="X1157" s="7">
        <v>0</v>
      </c>
      <c r="Y1157" s="7">
        <v>1</v>
      </c>
      <c r="Z1157" s="7">
        <v>258.07124924659701</v>
      </c>
      <c r="AA1157" s="7">
        <v>2696.44195006788</v>
      </c>
      <c r="AB1157" s="7">
        <v>258.07124924659701</v>
      </c>
      <c r="AC1157" s="7">
        <v>84.513623056933298</v>
      </c>
      <c r="AD1157" s="7">
        <v>794.02226839028299</v>
      </c>
      <c r="AE1157" s="7">
        <v>84.513623056933298</v>
      </c>
      <c r="AF1157" s="7">
        <v>2696.44195006788</v>
      </c>
      <c r="AG1157" s="7">
        <v>97.591094826922799</v>
      </c>
      <c r="AH1157" s="7">
        <v>794.02226839028299</v>
      </c>
      <c r="AI1157" s="7">
        <v>28.737686152380899</v>
      </c>
      <c r="AJ1157" s="7">
        <v>552.36530826799606</v>
      </c>
      <c r="AK1157" s="7">
        <v>19.9915059090842</v>
      </c>
      <c r="AL1157" s="7">
        <v>440.08777354075602</v>
      </c>
      <c r="AM1157" s="7">
        <v>15.927896255546701</v>
      </c>
      <c r="AN1157" s="7">
        <v>1838.11676488444</v>
      </c>
      <c r="AO1157" s="7">
        <v>66.526122507580197</v>
      </c>
      <c r="AP1157" s="7">
        <v>207.99985454231501</v>
      </c>
      <c r="AQ1157" s="7">
        <v>7.5280439573765801</v>
      </c>
      <c r="AR1157" s="7">
        <v>193.61435844213699</v>
      </c>
      <c r="AS1157" s="7">
        <v>7.0073962519774504</v>
      </c>
      <c r="AT1157" s="7">
        <v>0</v>
      </c>
      <c r="AU1157" s="7">
        <v>0</v>
      </c>
      <c r="AV1157" s="7">
        <v>28.0000002639717</v>
      </c>
      <c r="AW1157" s="7">
        <v>1.01339125095808</v>
      </c>
      <c r="AX1157" s="7">
        <v>428.71097835712101</v>
      </c>
      <c r="AY1157" s="7">
        <v>15.516141091463002</v>
      </c>
      <c r="AZ1157" s="7">
        <v>696.76599811762605</v>
      </c>
      <c r="BA1157" s="7">
        <v>25.217734278596698</v>
      </c>
      <c r="BB1157" s="7">
        <v>246.43515198864</v>
      </c>
      <c r="BC1157" s="7">
        <v>21.636097628502199</v>
      </c>
      <c r="BD1157" s="7">
        <v>215.23095526406499</v>
      </c>
      <c r="BE1157" s="7">
        <v>18.8964842198477</v>
      </c>
      <c r="BF1157" s="7">
        <v>258.07124924659701</v>
      </c>
      <c r="BG1157" s="7">
        <v>9.340255130170009</v>
      </c>
      <c r="BH1157" s="7">
        <v>84.513623056933298</v>
      </c>
      <c r="BI1157" s="7">
        <v>3.0587630494727898</v>
      </c>
      <c r="BJ1157" s="7">
        <v>46.856094641611001</v>
      </c>
      <c r="BK1157" s="7">
        <v>1.6958412827220801</v>
      </c>
      <c r="BL1157" s="7">
        <v>57.680352402618198</v>
      </c>
      <c r="BM1157" s="7">
        <v>2.08759871164018</v>
      </c>
      <c r="BN1157" s="7">
        <v>158.751111928374</v>
      </c>
      <c r="BO1157" s="7">
        <v>5.7456066568358199</v>
      </c>
      <c r="BP1157" s="7">
        <v>24.409445494413401</v>
      </c>
      <c r="BQ1157" s="7">
        <v>0.88343993827048106</v>
      </c>
      <c r="BR1157" s="7">
        <v>25.874542596051501</v>
      </c>
      <c r="BS1157" s="7">
        <v>0.93646553007786704</v>
      </c>
      <c r="BT1157" s="7">
        <v>0</v>
      </c>
      <c r="BU1157" s="7">
        <v>0</v>
      </c>
      <c r="BV1157" s="7">
        <v>10.8494281130261</v>
      </c>
      <c r="BW1157" s="7">
        <v>0.39266840799949598</v>
      </c>
      <c r="BX1157" s="7">
        <v>38.186720205470898</v>
      </c>
      <c r="BY1157" s="7">
        <v>1.38207456407785</v>
      </c>
      <c r="BZ1157" s="7">
        <v>70.979566209018202</v>
      </c>
      <c r="CA1157" s="7">
        <v>2.5689310969604899</v>
      </c>
      <c r="CB1157" s="7">
        <v>28.103672373574199</v>
      </c>
      <c r="CC1157" s="7">
        <v>2.46739880365006</v>
      </c>
      <c r="CD1157" s="7">
        <v>21.331320971716199</v>
      </c>
      <c r="CE1157" s="7">
        <v>1.8728113232411099</v>
      </c>
      <c r="CF1157" s="7"/>
      <c r="CG1157" s="7"/>
      <c r="CH1157" s="7"/>
      <c r="CI1157" s="7"/>
      <c r="CJ1157" s="7"/>
      <c r="CK1157" s="7"/>
      <c r="CL1157" s="7"/>
      <c r="CM1157" s="7"/>
      <c r="CN1157" s="7"/>
      <c r="CO1157" s="7"/>
      <c r="CP1157" s="7"/>
      <c r="CQ1157" s="7"/>
      <c r="CR1157" s="7"/>
      <c r="CS1157" s="7"/>
      <c r="CT1157" s="7"/>
      <c r="CU1157" s="7"/>
      <c r="CV1157" s="7"/>
      <c r="CW1157" s="7"/>
      <c r="CX1157" s="7"/>
      <c r="CY1157" s="7"/>
      <c r="CZ1157" s="7"/>
      <c r="DA1157" s="7"/>
      <c r="DB1157" s="7"/>
      <c r="DC1157" s="7"/>
      <c r="DD1157" s="7"/>
      <c r="DE1157" s="7"/>
      <c r="DF1157" s="7"/>
      <c r="DG1157" s="7"/>
      <c r="DH1157" s="7"/>
      <c r="DI1157" s="7"/>
      <c r="DJ1157" s="7"/>
      <c r="DK1157" s="7"/>
      <c r="DL1157" s="7"/>
      <c r="DM1157" s="7"/>
      <c r="DN1157" s="7"/>
      <c r="DO1157" s="7"/>
      <c r="DP1157" s="7"/>
      <c r="DQ1157" s="7"/>
      <c r="DR1157" s="7"/>
      <c r="DS1157" s="7"/>
      <c r="DT1157" s="7"/>
      <c r="DU1157" s="7"/>
      <c r="DV1157" s="7"/>
      <c r="DW1157" s="7"/>
      <c r="DX1157" s="7"/>
      <c r="DY1157" s="7"/>
      <c r="DZ1157" s="7"/>
      <c r="EA1157" s="7"/>
      <c r="EB1157" s="7"/>
      <c r="EC1157" s="7"/>
      <c r="ED1157" s="7"/>
      <c r="EE1157" s="7"/>
      <c r="EF1157" s="7">
        <v>973</v>
      </c>
      <c r="EG1157" s="7">
        <v>576</v>
      </c>
      <c r="EH1157" s="7">
        <v>446</v>
      </c>
      <c r="EI1157" s="7">
        <v>1888</v>
      </c>
      <c r="EJ1157" s="7">
        <v>208</v>
      </c>
      <c r="EK1157" s="7">
        <v>201</v>
      </c>
      <c r="EL1157" s="7">
        <v>0</v>
      </c>
      <c r="EM1157" s="7">
        <v>28</v>
      </c>
      <c r="EN1157" s="7">
        <v>438</v>
      </c>
      <c r="EO1157" s="7">
        <v>707</v>
      </c>
      <c r="EP1157" s="7">
        <v>256</v>
      </c>
      <c r="EQ1157" s="7">
        <v>232</v>
      </c>
    </row>
    <row r="1158" spans="1:147" x14ac:dyDescent="0.35">
      <c r="A1158" s="7" t="s">
        <v>1636</v>
      </c>
      <c r="B1158" s="7" t="e" vm="1">
        <v>#VALUE!</v>
      </c>
      <c r="C1158" s="7" t="e" vm="13">
        <v>#VALUE!</v>
      </c>
      <c r="D1158" s="7">
        <v>1</v>
      </c>
      <c r="E1158" s="7">
        <v>4292</v>
      </c>
      <c r="F1158" s="7">
        <v>1596</v>
      </c>
      <c r="G1158" s="7">
        <v>0</v>
      </c>
      <c r="H1158" s="7">
        <v>6</v>
      </c>
      <c r="I1158" s="7">
        <v>0.13979496738117428</v>
      </c>
      <c r="J1158" s="7">
        <v>0</v>
      </c>
      <c r="K1158" s="7">
        <v>0</v>
      </c>
      <c r="L1158" s="7">
        <v>0</v>
      </c>
      <c r="M1158" s="7">
        <v>0</v>
      </c>
      <c r="N1158" s="7">
        <v>0</v>
      </c>
      <c r="O1158" s="7">
        <v>0</v>
      </c>
      <c r="P1158" s="7">
        <v>6.5502183406113499</v>
      </c>
      <c r="Q1158" s="7">
        <v>86648</v>
      </c>
      <c r="R1158" s="7">
        <v>0</v>
      </c>
      <c r="S1158" s="7">
        <v>1</v>
      </c>
      <c r="T1158" s="7">
        <v>0</v>
      </c>
      <c r="U1158" s="7">
        <v>1</v>
      </c>
      <c r="V1158" s="7">
        <v>0</v>
      </c>
      <c r="W1158" s="7">
        <v>0</v>
      </c>
      <c r="X1158" s="7">
        <v>0</v>
      </c>
      <c r="Y1158" s="7">
        <v>0</v>
      </c>
      <c r="Z1158" s="7"/>
      <c r="AA1158" s="7">
        <v>2641.17992229015</v>
      </c>
      <c r="AB1158" s="7"/>
      <c r="AC1158" s="7"/>
      <c r="AD1158" s="7">
        <v>473.02573264297098</v>
      </c>
      <c r="AE1158" s="7"/>
      <c r="AF1158" s="7">
        <v>2641.17992229015</v>
      </c>
      <c r="AG1158" s="7">
        <v>61.537276847393898</v>
      </c>
      <c r="AH1158" s="7">
        <v>473.02573264297098</v>
      </c>
      <c r="AI1158" s="7">
        <v>11.02110281088</v>
      </c>
      <c r="AJ1158" s="7">
        <v>618.34914239589102</v>
      </c>
      <c r="AK1158" s="7">
        <v>14.407016365235101</v>
      </c>
      <c r="AL1158" s="7">
        <v>321.19413133058703</v>
      </c>
      <c r="AM1158" s="7">
        <v>7.4835538520639995</v>
      </c>
      <c r="AN1158" s="7">
        <v>1890.4383812025201</v>
      </c>
      <c r="AO1158" s="7">
        <v>44.045628639387701</v>
      </c>
      <c r="AP1158" s="7">
        <v>193.15222265827501</v>
      </c>
      <c r="AQ1158" s="7">
        <v>4.5002847776857999</v>
      </c>
      <c r="AR1158" s="7">
        <v>201.96138218726301</v>
      </c>
      <c r="AS1158" s="7">
        <v>4.7055308058542096</v>
      </c>
      <c r="AT1158" s="7">
        <v>9.5283106565475499</v>
      </c>
      <c r="AU1158" s="7">
        <v>0.22200164623829302</v>
      </c>
      <c r="AV1158" s="7">
        <v>6.0037423621397501</v>
      </c>
      <c r="AW1158" s="7">
        <v>0.13988216128004999</v>
      </c>
      <c r="AX1158" s="7">
        <v>340.09588289912801</v>
      </c>
      <c r="AY1158" s="7">
        <v>7.9239488093925408</v>
      </c>
      <c r="AZ1158" s="7">
        <v>563.58629102754605</v>
      </c>
      <c r="BA1158" s="7">
        <v>13.1310878617788</v>
      </c>
      <c r="BB1158" s="7">
        <v>80.837130079744398</v>
      </c>
      <c r="BC1158" s="7">
        <v>5.06498308770328</v>
      </c>
      <c r="BD1158" s="7">
        <v>112.49937535927199</v>
      </c>
      <c r="BE1158" s="7">
        <v>7.0488330425608803</v>
      </c>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c r="CE1158" s="7"/>
      <c r="CF1158" s="7"/>
      <c r="CG1158" s="7"/>
      <c r="CH1158" s="7"/>
      <c r="CI1158" s="7"/>
      <c r="CJ1158" s="7"/>
      <c r="CK1158" s="7"/>
      <c r="CL1158" s="7"/>
      <c r="CM1158" s="7"/>
      <c r="CN1158" s="7"/>
      <c r="CO1158" s="7"/>
      <c r="CP1158" s="7"/>
      <c r="CQ1158" s="7"/>
      <c r="CR1158" s="7"/>
      <c r="CS1158" s="7"/>
      <c r="CT1158" s="7"/>
      <c r="CU1158" s="7"/>
      <c r="CV1158" s="7"/>
      <c r="CW1158" s="7"/>
      <c r="CX1158" s="7"/>
      <c r="CY1158" s="7"/>
      <c r="CZ1158" s="7"/>
      <c r="DA1158" s="7"/>
      <c r="DB1158" s="7"/>
      <c r="DC1158" s="7"/>
      <c r="DD1158" s="7"/>
      <c r="DE1158" s="7"/>
      <c r="DF1158" s="7"/>
      <c r="DG1158" s="7"/>
      <c r="DH1158" s="7"/>
      <c r="DI1158" s="7"/>
      <c r="DJ1158" s="7"/>
      <c r="DK1158" s="7"/>
      <c r="DL1158" s="7"/>
      <c r="DM1158" s="7"/>
      <c r="DN1158" s="7"/>
      <c r="DO1158" s="7"/>
      <c r="DP1158" s="7"/>
      <c r="DQ1158" s="7"/>
      <c r="DR1158" s="7"/>
      <c r="DS1158" s="7"/>
      <c r="DT1158" s="7"/>
      <c r="DU1158" s="7"/>
      <c r="DV1158" s="7"/>
      <c r="DW1158" s="7"/>
      <c r="DX1158" s="7"/>
      <c r="DY1158" s="7"/>
      <c r="DZ1158" s="7"/>
      <c r="EA1158" s="7"/>
      <c r="EB1158" s="7"/>
      <c r="EC1158" s="7"/>
      <c r="ED1158" s="7"/>
      <c r="EE1158" s="7"/>
      <c r="EF1158" s="7">
        <v>693</v>
      </c>
      <c r="EG1158" s="7">
        <v>964</v>
      </c>
      <c r="EH1158" s="7">
        <v>538</v>
      </c>
      <c r="EI1158" s="7">
        <v>3164</v>
      </c>
      <c r="EJ1158" s="7">
        <v>291</v>
      </c>
      <c r="EK1158" s="7">
        <v>339</v>
      </c>
      <c r="EL1158" s="7">
        <v>10</v>
      </c>
      <c r="EM1158" s="7">
        <v>7</v>
      </c>
      <c r="EN1158" s="7">
        <v>481</v>
      </c>
      <c r="EO1158" s="7">
        <v>859</v>
      </c>
      <c r="EP1158" s="7">
        <v>116</v>
      </c>
      <c r="EQ1158" s="7">
        <v>185</v>
      </c>
    </row>
    <row r="1159" spans="1:147" x14ac:dyDescent="0.35">
      <c r="A1159" s="7" t="s">
        <v>1637</v>
      </c>
      <c r="B1159" s="7" t="e" vm="1">
        <v>#VALUE!</v>
      </c>
      <c r="C1159" s="7" t="e" vm="13">
        <v>#VALUE!</v>
      </c>
      <c r="D1159" s="7">
        <v>1</v>
      </c>
      <c r="E1159" s="7">
        <v>6403</v>
      </c>
      <c r="F1159" s="7">
        <v>2429</v>
      </c>
      <c r="G1159" s="7">
        <v>0</v>
      </c>
      <c r="H1159" s="7">
        <v>0</v>
      </c>
      <c r="I1159" s="7">
        <v>0</v>
      </c>
      <c r="J1159" s="7">
        <v>0</v>
      </c>
      <c r="K1159" s="7">
        <v>0</v>
      </c>
      <c r="L1159" s="7">
        <v>0</v>
      </c>
      <c r="M1159" s="7">
        <v>0</v>
      </c>
      <c r="N1159" s="7">
        <v>0</v>
      </c>
      <c r="O1159" s="7">
        <v>0</v>
      </c>
      <c r="P1159" s="7">
        <v>1.8301731244847501</v>
      </c>
      <c r="Q1159" s="7">
        <v>105571</v>
      </c>
      <c r="R1159" s="7">
        <v>0</v>
      </c>
      <c r="S1159" s="7">
        <v>1</v>
      </c>
      <c r="T1159" s="7">
        <v>0</v>
      </c>
      <c r="U1159" s="7">
        <v>1</v>
      </c>
      <c r="V1159" s="7">
        <v>0</v>
      </c>
      <c r="W1159" s="7">
        <v>0</v>
      </c>
      <c r="X1159" s="7">
        <v>0</v>
      </c>
      <c r="Y1159" s="7">
        <v>0</v>
      </c>
      <c r="Z1159" s="7"/>
      <c r="AA1159" s="7">
        <v>1431.4948766007999</v>
      </c>
      <c r="AB1159" s="7"/>
      <c r="AC1159" s="7"/>
      <c r="AD1159" s="7">
        <v>217.17306757043099</v>
      </c>
      <c r="AE1159" s="7"/>
      <c r="AF1159" s="7">
        <v>1431.4948766007999</v>
      </c>
      <c r="AG1159" s="7">
        <v>22.356627777616801</v>
      </c>
      <c r="AH1159" s="7">
        <v>217.17306757043099</v>
      </c>
      <c r="AI1159" s="7">
        <v>3.39173930298971</v>
      </c>
      <c r="AJ1159" s="7">
        <v>360.94189660239499</v>
      </c>
      <c r="AK1159" s="7">
        <v>5.6370747556207199</v>
      </c>
      <c r="AL1159" s="7">
        <v>71.232912765291999</v>
      </c>
      <c r="AM1159" s="7">
        <v>1.1124927809666099</v>
      </c>
      <c r="AN1159" s="7">
        <v>296.32000122044701</v>
      </c>
      <c r="AO1159" s="7">
        <v>4.6278307234178797</v>
      </c>
      <c r="AP1159" s="7">
        <v>66.299065597064299</v>
      </c>
      <c r="AQ1159" s="7">
        <v>1.03543753860791</v>
      </c>
      <c r="AR1159" s="7">
        <v>1021.30476888712</v>
      </c>
      <c r="AS1159" s="7">
        <v>15.950410259052299</v>
      </c>
      <c r="AT1159" s="7">
        <v>0</v>
      </c>
      <c r="AU1159" s="7">
        <v>0</v>
      </c>
      <c r="AV1159" s="7">
        <v>4.4659679846081399</v>
      </c>
      <c r="AW1159" s="7">
        <v>6.9748055358552899E-2</v>
      </c>
      <c r="AX1159" s="7">
        <v>43.105086283052501</v>
      </c>
      <c r="AY1159" s="7">
        <v>0.67320141001175304</v>
      </c>
      <c r="AZ1159" s="7">
        <v>69.814651091808599</v>
      </c>
      <c r="BA1159" s="7">
        <v>1.0903428251102401</v>
      </c>
      <c r="BB1159" s="7">
        <v>46.215604879567799</v>
      </c>
      <c r="BC1159" s="7">
        <v>1.9026597315589902</v>
      </c>
      <c r="BD1159" s="7">
        <v>8.5793726881856909</v>
      </c>
      <c r="BE1159" s="7">
        <v>0.35320595669763999</v>
      </c>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c r="CE1159" s="7"/>
      <c r="CF1159" s="7"/>
      <c r="CG1159" s="7"/>
      <c r="CH1159" s="7"/>
      <c r="CI1159" s="7"/>
      <c r="CJ1159" s="7"/>
      <c r="CK1159" s="7"/>
      <c r="CL1159" s="7"/>
      <c r="CM1159" s="7"/>
      <c r="CN1159" s="7"/>
      <c r="CO1159" s="7"/>
      <c r="CP1159" s="7"/>
      <c r="CQ1159" s="7"/>
      <c r="CR1159" s="7"/>
      <c r="CS1159" s="7"/>
      <c r="CT1159" s="7"/>
      <c r="CU1159" s="7"/>
      <c r="CV1159" s="7"/>
      <c r="CW1159" s="7"/>
      <c r="CX1159" s="7"/>
      <c r="CY1159" s="7"/>
      <c r="CZ1159" s="7"/>
      <c r="DA1159" s="7"/>
      <c r="DB1159" s="7"/>
      <c r="DC1159" s="7"/>
      <c r="DD1159" s="7"/>
      <c r="DE1159" s="7"/>
      <c r="DF1159" s="7"/>
      <c r="DG1159" s="7"/>
      <c r="DH1159" s="7"/>
      <c r="DI1159" s="7"/>
      <c r="DJ1159" s="7"/>
      <c r="DK1159" s="7"/>
      <c r="DL1159" s="7"/>
      <c r="DM1159" s="7"/>
      <c r="DN1159" s="7"/>
      <c r="DO1159" s="7"/>
      <c r="DP1159" s="7"/>
      <c r="DQ1159" s="7"/>
      <c r="DR1159" s="7"/>
      <c r="DS1159" s="7"/>
      <c r="DT1159" s="7"/>
      <c r="DU1159" s="7"/>
      <c r="DV1159" s="7"/>
      <c r="DW1159" s="7"/>
      <c r="DX1159" s="7"/>
      <c r="DY1159" s="7"/>
      <c r="DZ1159" s="7"/>
      <c r="EA1159" s="7"/>
      <c r="EB1159" s="7"/>
      <c r="EC1159" s="7"/>
      <c r="ED1159" s="7"/>
      <c r="EE1159" s="7"/>
      <c r="EF1159" s="7">
        <v>981</v>
      </c>
      <c r="EG1159" s="7">
        <v>1563</v>
      </c>
      <c r="EH1159" s="7">
        <v>442</v>
      </c>
      <c r="EI1159" s="7">
        <v>1942</v>
      </c>
      <c r="EJ1159" s="7">
        <v>513</v>
      </c>
      <c r="EK1159" s="7">
        <v>3664</v>
      </c>
      <c r="EL1159" s="7">
        <v>0</v>
      </c>
      <c r="EM1159" s="7">
        <v>27</v>
      </c>
      <c r="EN1159" s="7">
        <v>257</v>
      </c>
      <c r="EO1159" s="7">
        <v>460</v>
      </c>
      <c r="EP1159" s="7">
        <v>126</v>
      </c>
      <c r="EQ1159" s="7">
        <v>36</v>
      </c>
    </row>
    <row r="1160" spans="1:147" x14ac:dyDescent="0.35">
      <c r="A1160" s="7" t="s">
        <v>1638</v>
      </c>
      <c r="B1160" s="7" t="e" vm="1">
        <v>#VALUE!</v>
      </c>
      <c r="C1160" s="7" t="e" vm="13">
        <v>#VALUE!</v>
      </c>
      <c r="D1160" s="7">
        <v>1</v>
      </c>
      <c r="E1160" s="7">
        <v>2984</v>
      </c>
      <c r="F1160" s="7">
        <v>943</v>
      </c>
      <c r="G1160" s="7">
        <v>0</v>
      </c>
      <c r="H1160" s="7">
        <v>0</v>
      </c>
      <c r="I1160" s="7">
        <v>0</v>
      </c>
      <c r="J1160" s="7">
        <v>0</v>
      </c>
      <c r="K1160" s="7">
        <v>0</v>
      </c>
      <c r="L1160" s="7">
        <v>0</v>
      </c>
      <c r="M1160" s="7">
        <v>0</v>
      </c>
      <c r="N1160" s="7">
        <v>0</v>
      </c>
      <c r="O1160" s="7">
        <v>0</v>
      </c>
      <c r="P1160" s="7">
        <v>2.5862068965517198</v>
      </c>
      <c r="Q1160" s="7">
        <v>113641</v>
      </c>
      <c r="R1160" s="7">
        <v>0</v>
      </c>
      <c r="S1160" s="7">
        <v>0</v>
      </c>
      <c r="T1160" s="7">
        <v>0</v>
      </c>
      <c r="U1160" s="7">
        <v>0</v>
      </c>
      <c r="V1160" s="7">
        <v>0</v>
      </c>
      <c r="W1160" s="7">
        <v>0</v>
      </c>
      <c r="X1160" s="7">
        <v>0</v>
      </c>
      <c r="Y1160" s="7">
        <v>0</v>
      </c>
      <c r="Z1160" s="7"/>
      <c r="AA1160" s="7">
        <v>0</v>
      </c>
      <c r="AB1160" s="7"/>
      <c r="AC1160" s="7"/>
      <c r="AD1160" s="7">
        <v>0</v>
      </c>
      <c r="AE1160" s="7"/>
      <c r="AF1160" s="7">
        <v>0</v>
      </c>
      <c r="AG1160" s="7">
        <v>0</v>
      </c>
      <c r="AH1160" s="7">
        <v>0</v>
      </c>
      <c r="AI1160" s="7">
        <v>0</v>
      </c>
      <c r="AJ1160" s="7">
        <v>0</v>
      </c>
      <c r="AK1160" s="7">
        <v>0</v>
      </c>
      <c r="AL1160" s="7">
        <v>0</v>
      </c>
      <c r="AM1160" s="7">
        <v>0</v>
      </c>
      <c r="AN1160" s="7">
        <v>0</v>
      </c>
      <c r="AO1160" s="7">
        <v>0</v>
      </c>
      <c r="AP1160" s="7">
        <v>0</v>
      </c>
      <c r="AQ1160" s="7">
        <v>0</v>
      </c>
      <c r="AR1160" s="7">
        <v>0</v>
      </c>
      <c r="AS1160" s="7">
        <v>0</v>
      </c>
      <c r="AT1160" s="7">
        <v>0</v>
      </c>
      <c r="AU1160" s="7">
        <v>0</v>
      </c>
      <c r="AV1160" s="7">
        <v>0</v>
      </c>
      <c r="AW1160" s="7">
        <v>0</v>
      </c>
      <c r="AX1160" s="7">
        <v>0</v>
      </c>
      <c r="AY1160" s="7">
        <v>0</v>
      </c>
      <c r="AZ1160" s="7">
        <v>0</v>
      </c>
      <c r="BA1160" s="7">
        <v>0</v>
      </c>
      <c r="BB1160" s="7">
        <v>0</v>
      </c>
      <c r="BC1160" s="7">
        <v>0</v>
      </c>
      <c r="BD1160" s="7">
        <v>0</v>
      </c>
      <c r="BE1160" s="7">
        <v>0</v>
      </c>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c r="CE1160" s="7"/>
      <c r="CF1160" s="7"/>
      <c r="CG1160" s="7"/>
      <c r="CH1160" s="7"/>
      <c r="CI1160" s="7"/>
      <c r="CJ1160" s="7"/>
      <c r="CK1160" s="7"/>
      <c r="CL1160" s="7"/>
      <c r="CM1160" s="7"/>
      <c r="CN1160" s="7"/>
      <c r="CO1160" s="7"/>
      <c r="CP1160" s="7"/>
      <c r="CQ1160" s="7"/>
      <c r="CR1160" s="7"/>
      <c r="CS1160" s="7"/>
      <c r="CT1160" s="7"/>
      <c r="CU1160" s="7"/>
      <c r="CV1160" s="7"/>
      <c r="CW1160" s="7"/>
      <c r="CX1160" s="7"/>
      <c r="CY1160" s="7"/>
      <c r="CZ1160" s="7"/>
      <c r="DA1160" s="7"/>
      <c r="DB1160" s="7"/>
      <c r="DC1160" s="7"/>
      <c r="DD1160" s="7"/>
      <c r="DE1160" s="7"/>
      <c r="DF1160" s="7"/>
      <c r="DG1160" s="7"/>
      <c r="DH1160" s="7"/>
      <c r="DI1160" s="7"/>
      <c r="DJ1160" s="7"/>
      <c r="DK1160" s="7"/>
      <c r="DL1160" s="7"/>
      <c r="DM1160" s="7"/>
      <c r="DN1160" s="7"/>
      <c r="DO1160" s="7"/>
      <c r="DP1160" s="7"/>
      <c r="DQ1160" s="7"/>
      <c r="DR1160" s="7"/>
      <c r="DS1160" s="7"/>
      <c r="DT1160" s="7"/>
      <c r="DU1160" s="7"/>
      <c r="DV1160" s="7"/>
      <c r="DW1160" s="7"/>
      <c r="DX1160" s="7"/>
      <c r="DY1160" s="7"/>
      <c r="DZ1160" s="7"/>
      <c r="EA1160" s="7"/>
      <c r="EB1160" s="7"/>
      <c r="EC1160" s="7"/>
      <c r="ED1160" s="7"/>
      <c r="EE1160" s="7"/>
      <c r="EF1160" s="7">
        <v>299</v>
      </c>
      <c r="EG1160" s="7">
        <v>676</v>
      </c>
      <c r="EH1160" s="7">
        <v>410</v>
      </c>
      <c r="EI1160" s="7">
        <v>1553</v>
      </c>
      <c r="EJ1160" s="7">
        <v>297</v>
      </c>
      <c r="EK1160" s="7">
        <v>895</v>
      </c>
      <c r="EL1160" s="7">
        <v>0</v>
      </c>
      <c r="EM1160" s="7">
        <v>11</v>
      </c>
      <c r="EN1160" s="7">
        <v>228</v>
      </c>
      <c r="EO1160" s="7">
        <v>434</v>
      </c>
      <c r="EP1160" s="7">
        <v>20</v>
      </c>
      <c r="EQ1160" s="7">
        <v>26</v>
      </c>
    </row>
    <row r="1161" spans="1:147" x14ac:dyDescent="0.35">
      <c r="A1161" s="7" t="s">
        <v>1639</v>
      </c>
      <c r="B1161" s="7" t="e" vm="1">
        <v>#VALUE!</v>
      </c>
      <c r="C1161" s="7" t="e" vm="13">
        <v>#VALUE!</v>
      </c>
      <c r="D1161" s="7">
        <v>1</v>
      </c>
      <c r="E1161" s="7">
        <v>4915</v>
      </c>
      <c r="F1161" s="7">
        <v>1731</v>
      </c>
      <c r="G1161" s="7">
        <v>0</v>
      </c>
      <c r="H1161" s="7">
        <v>0</v>
      </c>
      <c r="I1161" s="7">
        <v>0</v>
      </c>
      <c r="J1161" s="7">
        <v>0</v>
      </c>
      <c r="K1161" s="7">
        <v>0</v>
      </c>
      <c r="L1161" s="7">
        <v>0</v>
      </c>
      <c r="M1161" s="7">
        <v>0</v>
      </c>
      <c r="N1161" s="7">
        <v>0</v>
      </c>
      <c r="O1161" s="7">
        <v>0</v>
      </c>
      <c r="P1161" s="7">
        <v>9.3810237738273692</v>
      </c>
      <c r="Q1161" s="7">
        <v>95037</v>
      </c>
      <c r="R1161" s="7">
        <v>0</v>
      </c>
      <c r="S1161" s="7">
        <v>1</v>
      </c>
      <c r="T1161" s="7">
        <v>0</v>
      </c>
      <c r="U1161" s="7">
        <v>1</v>
      </c>
      <c r="V1161" s="7">
        <v>0</v>
      </c>
      <c r="W1161" s="7">
        <v>0</v>
      </c>
      <c r="X1161" s="7">
        <v>0</v>
      </c>
      <c r="Y1161" s="7">
        <v>0</v>
      </c>
      <c r="Z1161" s="7"/>
      <c r="AA1161" s="7">
        <v>1994.7097242176501</v>
      </c>
      <c r="AB1161" s="7"/>
      <c r="AC1161" s="7"/>
      <c r="AD1161" s="7">
        <v>234.96808071434501</v>
      </c>
      <c r="AE1161" s="7"/>
      <c r="AF1161" s="7">
        <v>1994.7097242176501</v>
      </c>
      <c r="AG1161" s="7">
        <v>40.5841246025972</v>
      </c>
      <c r="AH1161" s="7">
        <v>234.96808071434501</v>
      </c>
      <c r="AI1161" s="7">
        <v>4.7806323644831101</v>
      </c>
      <c r="AJ1161" s="7">
        <v>468.33821532130202</v>
      </c>
      <c r="AK1161" s="7">
        <v>9.5287531092838709</v>
      </c>
      <c r="AL1161" s="7">
        <v>253.74337800592201</v>
      </c>
      <c r="AM1161" s="7">
        <v>5.1626323093778597</v>
      </c>
      <c r="AN1161" s="7">
        <v>1074.4519954919799</v>
      </c>
      <c r="AO1161" s="7">
        <v>21.860671322319099</v>
      </c>
      <c r="AP1161" s="7">
        <v>268.96521296352103</v>
      </c>
      <c r="AQ1161" s="7">
        <v>5.4723339361855796</v>
      </c>
      <c r="AR1161" s="7">
        <v>473.05540440976603</v>
      </c>
      <c r="AS1161" s="7">
        <v>9.6247284722231186</v>
      </c>
      <c r="AT1161" s="7">
        <v>0</v>
      </c>
      <c r="AU1161" s="7">
        <v>0</v>
      </c>
      <c r="AV1161" s="7">
        <v>1.74400734901428</v>
      </c>
      <c r="AW1161" s="7">
        <v>3.5483364171195998E-2</v>
      </c>
      <c r="AX1161" s="7">
        <v>176.49311822932199</v>
      </c>
      <c r="AY1161" s="7">
        <v>3.5909077971377901</v>
      </c>
      <c r="AZ1161" s="7">
        <v>296.90573032759102</v>
      </c>
      <c r="BA1161" s="7">
        <v>6.0408083484759203</v>
      </c>
      <c r="BB1161" s="7">
        <v>27.5414459188469</v>
      </c>
      <c r="BC1161" s="7">
        <v>1.5910713991245999</v>
      </c>
      <c r="BD1161" s="7">
        <v>32.081871272064703</v>
      </c>
      <c r="BE1161" s="7">
        <v>1.8533721127709302</v>
      </c>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c r="CE1161" s="7"/>
      <c r="CF1161" s="7"/>
      <c r="CG1161" s="7"/>
      <c r="CH1161" s="7"/>
      <c r="CI1161" s="7"/>
      <c r="CJ1161" s="7"/>
      <c r="CK1161" s="7"/>
      <c r="CL1161" s="7"/>
      <c r="CM1161" s="7"/>
      <c r="CN1161" s="7"/>
      <c r="CO1161" s="7"/>
      <c r="CP1161" s="7"/>
      <c r="CQ1161" s="7"/>
      <c r="CR1161" s="7"/>
      <c r="CS1161" s="7"/>
      <c r="CT1161" s="7"/>
      <c r="CU1161" s="7"/>
      <c r="CV1161" s="7"/>
      <c r="CW1161" s="7"/>
      <c r="CX1161" s="7"/>
      <c r="CY1161" s="7"/>
      <c r="CZ1161" s="7"/>
      <c r="DA1161" s="7"/>
      <c r="DB1161" s="7"/>
      <c r="DC1161" s="7"/>
      <c r="DD1161" s="7"/>
      <c r="DE1161" s="7"/>
      <c r="DF1161" s="7"/>
      <c r="DG1161" s="7"/>
      <c r="DH1161" s="7"/>
      <c r="DI1161" s="7"/>
      <c r="DJ1161" s="7"/>
      <c r="DK1161" s="7"/>
      <c r="DL1161" s="7"/>
      <c r="DM1161" s="7"/>
      <c r="DN1161" s="7"/>
      <c r="DO1161" s="7"/>
      <c r="DP1161" s="7"/>
      <c r="DQ1161" s="7"/>
      <c r="DR1161" s="7"/>
      <c r="DS1161" s="7"/>
      <c r="DT1161" s="7"/>
      <c r="DU1161" s="7"/>
      <c r="DV1161" s="7"/>
      <c r="DW1161" s="7"/>
      <c r="DX1161" s="7"/>
      <c r="DY1161" s="7"/>
      <c r="DZ1161" s="7"/>
      <c r="EA1161" s="7"/>
      <c r="EB1161" s="7"/>
      <c r="EC1161" s="7"/>
      <c r="ED1161" s="7"/>
      <c r="EE1161" s="7"/>
      <c r="EF1161" s="7">
        <v>747</v>
      </c>
      <c r="EG1161" s="7">
        <v>1098</v>
      </c>
      <c r="EH1161" s="7">
        <v>519</v>
      </c>
      <c r="EI1161" s="7">
        <v>2253</v>
      </c>
      <c r="EJ1161" s="7">
        <v>640</v>
      </c>
      <c r="EK1161" s="7">
        <v>1617</v>
      </c>
      <c r="EL1161" s="7">
        <v>0</v>
      </c>
      <c r="EM1161" s="7">
        <v>13</v>
      </c>
      <c r="EN1161" s="7">
        <v>392</v>
      </c>
      <c r="EO1161" s="7">
        <v>724</v>
      </c>
      <c r="EP1161" s="7">
        <v>110</v>
      </c>
      <c r="EQ1161" s="7">
        <v>83</v>
      </c>
    </row>
    <row r="1162" spans="1:147" x14ac:dyDescent="0.35">
      <c r="A1162" s="7" t="s">
        <v>1640</v>
      </c>
      <c r="B1162" s="7" t="e" vm="1">
        <v>#VALUE!</v>
      </c>
      <c r="C1162" s="7" t="e" vm="13">
        <v>#VALUE!</v>
      </c>
      <c r="D1162" s="7">
        <v>1</v>
      </c>
      <c r="E1162" s="7">
        <v>3174</v>
      </c>
      <c r="F1162" s="7">
        <v>1152</v>
      </c>
      <c r="G1162" s="7">
        <v>0</v>
      </c>
      <c r="H1162" s="7">
        <v>0</v>
      </c>
      <c r="I1162" s="7">
        <v>0</v>
      </c>
      <c r="J1162" s="7">
        <v>0</v>
      </c>
      <c r="K1162" s="7">
        <v>0</v>
      </c>
      <c r="L1162" s="7">
        <v>0</v>
      </c>
      <c r="M1162" s="7">
        <v>0</v>
      </c>
      <c r="N1162" s="7">
        <v>0</v>
      </c>
      <c r="O1162" s="7">
        <v>0</v>
      </c>
      <c r="P1162" s="7">
        <v>4.7603935258648002</v>
      </c>
      <c r="Q1162" s="7">
        <v>101250</v>
      </c>
      <c r="R1162" s="7">
        <v>0</v>
      </c>
      <c r="S1162" s="7">
        <v>1</v>
      </c>
      <c r="T1162" s="7">
        <v>0</v>
      </c>
      <c r="U1162" s="7">
        <v>1</v>
      </c>
      <c r="V1162" s="7">
        <v>0</v>
      </c>
      <c r="W1162" s="7">
        <v>0</v>
      </c>
      <c r="X1162" s="7">
        <v>0</v>
      </c>
      <c r="Y1162" s="7">
        <v>0</v>
      </c>
      <c r="Z1162" s="7">
        <v>107.204579353333</v>
      </c>
      <c r="AA1162" s="7">
        <v>2338.51839643926</v>
      </c>
      <c r="AB1162" s="7">
        <v>107.204579353333</v>
      </c>
      <c r="AC1162" s="7">
        <v>13.010382503271099</v>
      </c>
      <c r="AD1162" s="7">
        <v>267.22164326703898</v>
      </c>
      <c r="AE1162" s="7">
        <v>13.010382503271099</v>
      </c>
      <c r="AF1162" s="7">
        <v>2338.51839643926</v>
      </c>
      <c r="AG1162" s="7">
        <v>73.677328180190997</v>
      </c>
      <c r="AH1162" s="7">
        <v>267.22164326703898</v>
      </c>
      <c r="AI1162" s="7">
        <v>8.4190813883755293</v>
      </c>
      <c r="AJ1162" s="7">
        <v>499.140407866798</v>
      </c>
      <c r="AK1162" s="7">
        <v>15.725910770850602</v>
      </c>
      <c r="AL1162" s="7">
        <v>347.68679708428698</v>
      </c>
      <c r="AM1162" s="7">
        <v>10.954215409082799</v>
      </c>
      <c r="AN1162" s="7">
        <v>1702.3719200534999</v>
      </c>
      <c r="AO1162" s="7">
        <v>53.634906113846803</v>
      </c>
      <c r="AP1162" s="7">
        <v>147.18148261110801</v>
      </c>
      <c r="AQ1162" s="7">
        <v>4.6370977508225497</v>
      </c>
      <c r="AR1162" s="7">
        <v>222.45027773325299</v>
      </c>
      <c r="AS1162" s="7">
        <v>7.0085153665171003</v>
      </c>
      <c r="AT1162" s="7">
        <v>0.999999940395355</v>
      </c>
      <c r="AU1162" s="7">
        <v>3.1505984259463E-2</v>
      </c>
      <c r="AV1162" s="7">
        <v>2.4810029268264802</v>
      </c>
      <c r="AW1162" s="7">
        <v>7.8166443819359707E-2</v>
      </c>
      <c r="AX1162" s="7">
        <v>263.03372121568799</v>
      </c>
      <c r="AY1162" s="7">
        <v>8.28713677428129</v>
      </c>
      <c r="AZ1162" s="7">
        <v>395.11593880853599</v>
      </c>
      <c r="BA1162" s="7">
        <v>12.448517290754101</v>
      </c>
      <c r="BB1162" s="7">
        <v>17.8447321184894</v>
      </c>
      <c r="BC1162" s="7">
        <v>1.54902188528554</v>
      </c>
      <c r="BD1162" s="7">
        <v>19.487370860484599</v>
      </c>
      <c r="BE1162" s="7">
        <v>1.69161205386151</v>
      </c>
      <c r="BF1162" s="7">
        <v>107.204579353333</v>
      </c>
      <c r="BG1162" s="7">
        <v>3.3775859909682597</v>
      </c>
      <c r="BH1162" s="7">
        <v>13.010382503271099</v>
      </c>
      <c r="BI1162" s="7">
        <v>0.40990493078989004</v>
      </c>
      <c r="BJ1162" s="7">
        <v>21.676710128784201</v>
      </c>
      <c r="BK1162" s="7">
        <v>0.682946128821178</v>
      </c>
      <c r="BL1162" s="7">
        <v>20.609593033790599</v>
      </c>
      <c r="BM1162" s="7">
        <v>0.64932555241936307</v>
      </c>
      <c r="BN1162" s="7">
        <v>81.033454418182401</v>
      </c>
      <c r="BO1162" s="7">
        <v>2.55303889156214</v>
      </c>
      <c r="BP1162" s="7">
        <v>4.9588757753372201</v>
      </c>
      <c r="BQ1162" s="7">
        <v>0.15623427143469501</v>
      </c>
      <c r="BR1162" s="7">
        <v>6.2682342231273704</v>
      </c>
      <c r="BS1162" s="7">
        <v>0.19748690053961498</v>
      </c>
      <c r="BT1162" s="7">
        <v>0</v>
      </c>
      <c r="BU1162" s="7">
        <v>0</v>
      </c>
      <c r="BV1162" s="7">
        <v>0</v>
      </c>
      <c r="BW1162" s="7">
        <v>0</v>
      </c>
      <c r="BX1162" s="7">
        <v>14.9440140128136</v>
      </c>
      <c r="BY1162" s="7">
        <v>0.47082589832430899</v>
      </c>
      <c r="BZ1162" s="7">
        <v>24.9417209625244</v>
      </c>
      <c r="CA1162" s="7">
        <v>0.78581351488734796</v>
      </c>
      <c r="CB1162" s="7">
        <v>1.67223985493183</v>
      </c>
      <c r="CC1162" s="7">
        <v>0.14515970962949901</v>
      </c>
      <c r="CD1162" s="7">
        <v>1.01709852926433</v>
      </c>
      <c r="CE1162" s="7">
        <v>8.8289802887528704E-2</v>
      </c>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7"/>
      <c r="DS1162" s="7"/>
      <c r="DT1162" s="7"/>
      <c r="DU1162" s="7"/>
      <c r="DV1162" s="7"/>
      <c r="DW1162" s="7"/>
      <c r="DX1162" s="7"/>
      <c r="DY1162" s="7"/>
      <c r="DZ1162" s="7"/>
      <c r="EA1162" s="7"/>
      <c r="EB1162" s="7"/>
      <c r="EC1162" s="7"/>
      <c r="ED1162" s="7"/>
      <c r="EE1162" s="7"/>
      <c r="EF1162" s="7">
        <v>371</v>
      </c>
      <c r="EG1162" s="7">
        <v>665</v>
      </c>
      <c r="EH1162" s="7">
        <v>489</v>
      </c>
      <c r="EI1162" s="7">
        <v>2373</v>
      </c>
      <c r="EJ1162" s="7">
        <v>186</v>
      </c>
      <c r="EK1162" s="7">
        <v>268</v>
      </c>
      <c r="EL1162" s="7">
        <v>1</v>
      </c>
      <c r="EM1162" s="7">
        <v>3</v>
      </c>
      <c r="EN1162" s="7">
        <v>343</v>
      </c>
      <c r="EO1162" s="7">
        <v>575</v>
      </c>
      <c r="EP1162" s="7">
        <v>20</v>
      </c>
      <c r="EQ1162" s="7">
        <v>25</v>
      </c>
    </row>
    <row r="1163" spans="1:147" x14ac:dyDescent="0.35">
      <c r="A1163" s="7" t="s">
        <v>1641</v>
      </c>
      <c r="B1163" s="7" t="e" vm="1">
        <v>#VALUE!</v>
      </c>
      <c r="C1163" s="7" t="e" vm="13">
        <v>#VALUE!</v>
      </c>
      <c r="D1163" s="7">
        <v>1</v>
      </c>
      <c r="E1163" s="7">
        <v>3352</v>
      </c>
      <c r="F1163" s="7">
        <v>1267</v>
      </c>
      <c r="G1163" s="7">
        <v>0</v>
      </c>
      <c r="H1163" s="7">
        <v>0</v>
      </c>
      <c r="I1163" s="7">
        <v>0</v>
      </c>
      <c r="J1163" s="7">
        <v>0</v>
      </c>
      <c r="K1163" s="7">
        <v>0</v>
      </c>
      <c r="L1163" s="7">
        <v>0</v>
      </c>
      <c r="M1163" s="7">
        <v>0</v>
      </c>
      <c r="N1163" s="7">
        <v>1</v>
      </c>
      <c r="O1163" s="7">
        <v>0</v>
      </c>
      <c r="P1163" s="7">
        <v>3.8534599728629595</v>
      </c>
      <c r="Q1163" s="7">
        <v>100333</v>
      </c>
      <c r="R1163" s="7">
        <v>0</v>
      </c>
      <c r="S1163" s="7">
        <v>1</v>
      </c>
      <c r="T1163" s="7">
        <v>0</v>
      </c>
      <c r="U1163" s="7">
        <v>1</v>
      </c>
      <c r="V1163" s="7">
        <v>0</v>
      </c>
      <c r="W1163" s="7">
        <v>0</v>
      </c>
      <c r="X1163" s="7">
        <v>0</v>
      </c>
      <c r="Y1163" s="7">
        <v>1</v>
      </c>
      <c r="Z1163" s="7">
        <v>293.82731639128201</v>
      </c>
      <c r="AA1163" s="7">
        <v>2918.7345598963998</v>
      </c>
      <c r="AB1163" s="7">
        <v>293.82731639128201</v>
      </c>
      <c r="AC1163" s="7">
        <v>46.857507056905902</v>
      </c>
      <c r="AD1163" s="7">
        <v>455.63164993410498</v>
      </c>
      <c r="AE1163" s="7">
        <v>46.857507056905902</v>
      </c>
      <c r="AF1163" s="7">
        <v>2918.7345598963998</v>
      </c>
      <c r="AG1163" s="7">
        <v>87.074420044642096</v>
      </c>
      <c r="AH1163" s="7">
        <v>455.63164993410498</v>
      </c>
      <c r="AI1163" s="7">
        <v>13.592829651972099</v>
      </c>
      <c r="AJ1163" s="7">
        <v>622.02197552984603</v>
      </c>
      <c r="AK1163" s="7">
        <v>18.556741513420199</v>
      </c>
      <c r="AL1163" s="7">
        <v>424.27288912283302</v>
      </c>
      <c r="AM1163" s="7">
        <v>12.657305761421</v>
      </c>
      <c r="AN1163" s="7">
        <v>2235.2774838800501</v>
      </c>
      <c r="AO1163" s="7">
        <v>66.6848891372331</v>
      </c>
      <c r="AP1163" s="7">
        <v>155.225857689977</v>
      </c>
      <c r="AQ1163" s="7">
        <v>4.6308430098441695</v>
      </c>
      <c r="AR1163" s="7">
        <v>191.5999124425</v>
      </c>
      <c r="AS1163" s="7">
        <v>5.7159878413633596</v>
      </c>
      <c r="AT1163" s="7">
        <v>0</v>
      </c>
      <c r="AU1163" s="7">
        <v>0</v>
      </c>
      <c r="AV1163" s="7">
        <v>13.000000298488899</v>
      </c>
      <c r="AW1163" s="7">
        <v>0.38782817119596902</v>
      </c>
      <c r="AX1163" s="7">
        <v>323.63130762660899</v>
      </c>
      <c r="AY1163" s="7">
        <v>9.6548719459012187</v>
      </c>
      <c r="AZ1163" s="7">
        <v>737.23612387757703</v>
      </c>
      <c r="BA1163" s="7">
        <v>21.993917776777401</v>
      </c>
      <c r="BB1163" s="7">
        <v>117.081431800529</v>
      </c>
      <c r="BC1163" s="7">
        <v>9.2408391318491407</v>
      </c>
      <c r="BD1163" s="7">
        <v>116.184565605188</v>
      </c>
      <c r="BE1163" s="7">
        <v>9.1700525339532906</v>
      </c>
      <c r="BF1163" s="7">
        <v>293.82731639128201</v>
      </c>
      <c r="BG1163" s="7">
        <v>8.765731395921291</v>
      </c>
      <c r="BH1163" s="7">
        <v>46.857507056905902</v>
      </c>
      <c r="BI1163" s="7">
        <v>1.3978969885711801</v>
      </c>
      <c r="BJ1163" s="7">
        <v>44.788317870814403</v>
      </c>
      <c r="BK1163" s="7">
        <v>1.3361670009192801</v>
      </c>
      <c r="BL1163" s="7">
        <v>90.505048802122502</v>
      </c>
      <c r="BM1163" s="7">
        <v>2.70003128884614</v>
      </c>
      <c r="BN1163" s="7">
        <v>217.517522312235</v>
      </c>
      <c r="BO1163" s="7">
        <v>6.4891862264986599</v>
      </c>
      <c r="BP1163" s="7">
        <v>16.9293836653233</v>
      </c>
      <c r="BQ1163" s="7">
        <v>0.50505321197265096</v>
      </c>
      <c r="BR1163" s="7">
        <v>23.328748196363399</v>
      </c>
      <c r="BS1163" s="7">
        <v>0.69596504165762096</v>
      </c>
      <c r="BT1163" s="7">
        <v>0</v>
      </c>
      <c r="BU1163" s="7">
        <v>0</v>
      </c>
      <c r="BV1163" s="7">
        <v>0.28539452003315102</v>
      </c>
      <c r="BW1163" s="7">
        <v>8.5141563255713305E-3</v>
      </c>
      <c r="BX1163" s="7">
        <v>35.766276846639798</v>
      </c>
      <c r="BY1163" s="7">
        <v>1.0670130324176601</v>
      </c>
      <c r="BZ1163" s="7">
        <v>69.676979126408696</v>
      </c>
      <c r="CA1163" s="7">
        <v>2.07866882835348</v>
      </c>
      <c r="CB1163" s="7">
        <v>21.134766212228001</v>
      </c>
      <c r="CC1163" s="7">
        <v>1.6680952022279398</v>
      </c>
      <c r="CD1163" s="7">
        <v>14.2776389695355</v>
      </c>
      <c r="CE1163" s="7">
        <v>1.1268854751014599</v>
      </c>
      <c r="CF1163" s="7"/>
      <c r="CG1163" s="7"/>
      <c r="CH1163" s="7"/>
      <c r="CI1163" s="7"/>
      <c r="CJ1163" s="7"/>
      <c r="CK1163" s="7"/>
      <c r="CL1163" s="7"/>
      <c r="CM1163" s="7"/>
      <c r="CN1163" s="7"/>
      <c r="CO1163" s="7"/>
      <c r="CP1163" s="7"/>
      <c r="CQ1163" s="7"/>
      <c r="CR1163" s="7"/>
      <c r="CS1163" s="7"/>
      <c r="CT1163" s="7"/>
      <c r="CU1163" s="7"/>
      <c r="CV1163" s="7"/>
      <c r="CW1163" s="7"/>
      <c r="CX1163" s="7"/>
      <c r="CY1163" s="7"/>
      <c r="CZ1163" s="7"/>
      <c r="DA1163" s="7"/>
      <c r="DB1163" s="7"/>
      <c r="DC1163" s="7"/>
      <c r="DD1163" s="7"/>
      <c r="DE1163" s="7"/>
      <c r="DF1163" s="7"/>
      <c r="DG1163" s="7"/>
      <c r="DH1163" s="7"/>
      <c r="DI1163" s="7"/>
      <c r="DJ1163" s="7"/>
      <c r="DK1163" s="7"/>
      <c r="DL1163" s="7"/>
      <c r="DM1163" s="7"/>
      <c r="DN1163" s="7"/>
      <c r="DO1163" s="7"/>
      <c r="DP1163" s="7"/>
      <c r="DQ1163" s="7"/>
      <c r="DR1163" s="7"/>
      <c r="DS1163" s="7"/>
      <c r="DT1163" s="7"/>
      <c r="DU1163" s="7"/>
      <c r="DV1163" s="7"/>
      <c r="DW1163" s="7"/>
      <c r="DX1163" s="7"/>
      <c r="DY1163" s="7"/>
      <c r="DZ1163" s="7"/>
      <c r="EA1163" s="7"/>
      <c r="EB1163" s="7"/>
      <c r="EC1163" s="7"/>
      <c r="ED1163" s="7"/>
      <c r="EE1163" s="7"/>
      <c r="EF1163" s="7">
        <v>541</v>
      </c>
      <c r="EG1163" s="7">
        <v>724</v>
      </c>
      <c r="EH1163" s="7">
        <v>472</v>
      </c>
      <c r="EI1163" s="7">
        <v>2577</v>
      </c>
      <c r="EJ1163" s="7">
        <v>204</v>
      </c>
      <c r="EK1163" s="7">
        <v>204</v>
      </c>
      <c r="EL1163" s="7">
        <v>0</v>
      </c>
      <c r="EM1163" s="7">
        <v>13</v>
      </c>
      <c r="EN1163" s="7">
        <v>354</v>
      </c>
      <c r="EO1163" s="7">
        <v>825</v>
      </c>
      <c r="EP1163" s="7">
        <v>127</v>
      </c>
      <c r="EQ1163" s="7">
        <v>134</v>
      </c>
    </row>
    <row r="1164" spans="1:147" x14ac:dyDescent="0.35">
      <c r="A1164" s="7" t="s">
        <v>1642</v>
      </c>
      <c r="B1164" s="7" t="e" vm="1">
        <v>#VALUE!</v>
      </c>
      <c r="C1164" s="7" t="e" vm="13">
        <v>#VALUE!</v>
      </c>
      <c r="D1164" s="7">
        <v>1</v>
      </c>
      <c r="E1164" s="7">
        <v>5318</v>
      </c>
      <c r="F1164" s="7">
        <v>1974</v>
      </c>
      <c r="G1164" s="7">
        <v>0</v>
      </c>
      <c r="H1164" s="7">
        <v>1</v>
      </c>
      <c r="I1164" s="7">
        <v>1.8804061677322303E-2</v>
      </c>
      <c r="J1164" s="7">
        <v>0</v>
      </c>
      <c r="K1164" s="7">
        <v>1</v>
      </c>
      <c r="L1164" s="7">
        <v>0</v>
      </c>
      <c r="M1164" s="7">
        <v>0</v>
      </c>
      <c r="N1164" s="7">
        <v>0</v>
      </c>
      <c r="O1164" s="7">
        <v>1</v>
      </c>
      <c r="P1164" s="7">
        <v>10.372682210391</v>
      </c>
      <c r="Q1164" s="7">
        <v>72278</v>
      </c>
      <c r="R1164" s="7">
        <v>0</v>
      </c>
      <c r="S1164" s="7">
        <v>1</v>
      </c>
      <c r="T1164" s="7">
        <v>0</v>
      </c>
      <c r="U1164" s="7">
        <v>1</v>
      </c>
      <c r="V1164" s="7">
        <v>0</v>
      </c>
      <c r="W1164" s="7">
        <v>0</v>
      </c>
      <c r="X1164" s="7">
        <v>0</v>
      </c>
      <c r="Y1164" s="7">
        <v>0</v>
      </c>
      <c r="Z1164" s="7">
        <v>11.1459356546402</v>
      </c>
      <c r="AA1164" s="7">
        <v>2280.2033957313402</v>
      </c>
      <c r="AB1164" s="7">
        <v>11.1459356546402</v>
      </c>
      <c r="AC1164" s="7">
        <v>0.93405197560787201</v>
      </c>
      <c r="AD1164" s="7">
        <v>452.61886956277198</v>
      </c>
      <c r="AE1164" s="7">
        <v>0.93405197560787201</v>
      </c>
      <c r="AF1164" s="7">
        <v>2280.2033957313402</v>
      </c>
      <c r="AG1164" s="7">
        <v>42.877085290171898</v>
      </c>
      <c r="AH1164" s="7">
        <v>452.61886956277198</v>
      </c>
      <c r="AI1164" s="7">
        <v>8.5110731395782491</v>
      </c>
      <c r="AJ1164" s="7">
        <v>482.230424497277</v>
      </c>
      <c r="AK1164" s="7">
        <v>9.0678906449281005</v>
      </c>
      <c r="AL1164" s="7">
        <v>257.45759447383199</v>
      </c>
      <c r="AM1164" s="7">
        <v>4.8412484857809597</v>
      </c>
      <c r="AN1164" s="7">
        <v>1427.2879718013601</v>
      </c>
      <c r="AO1164" s="7">
        <v>26.838811053053004</v>
      </c>
      <c r="AP1164" s="7">
        <v>205.77045869981899</v>
      </c>
      <c r="AQ1164" s="7">
        <v>3.8693203967622902</v>
      </c>
      <c r="AR1164" s="7">
        <v>166.21193276655001</v>
      </c>
      <c r="AS1164" s="7">
        <v>3.1254594352491498</v>
      </c>
      <c r="AT1164" s="7">
        <v>0</v>
      </c>
      <c r="AU1164" s="7">
        <v>0</v>
      </c>
      <c r="AV1164" s="7">
        <v>7.9740557381883299</v>
      </c>
      <c r="AW1164" s="7">
        <v>0.14994463591929899</v>
      </c>
      <c r="AX1164" s="7">
        <v>472.95895710524201</v>
      </c>
      <c r="AY1164" s="7">
        <v>8.8935494002490003</v>
      </c>
      <c r="AZ1164" s="7">
        <v>879.76910841029201</v>
      </c>
      <c r="BA1164" s="7">
        <v>16.54323257635</v>
      </c>
      <c r="BB1164" s="7">
        <v>55.133128055373199</v>
      </c>
      <c r="BC1164" s="7">
        <v>2.7929649470807099</v>
      </c>
      <c r="BD1164" s="7">
        <v>74.771646698070995</v>
      </c>
      <c r="BE1164" s="7">
        <v>3.7878240475213301</v>
      </c>
      <c r="BF1164" s="7">
        <v>11.1459356546402</v>
      </c>
      <c r="BG1164" s="7">
        <v>0.20958886150131997</v>
      </c>
      <c r="BH1164" s="7">
        <v>0.93405197560787201</v>
      </c>
      <c r="BI1164" s="7">
        <v>1.7563970959155201E-2</v>
      </c>
      <c r="BJ1164" s="7">
        <v>1.7921099662780799</v>
      </c>
      <c r="BK1164" s="7">
        <v>3.3698946338436904E-2</v>
      </c>
      <c r="BL1164" s="7">
        <v>0.94405122101306904</v>
      </c>
      <c r="BM1164" s="7">
        <v>1.77519973864812E-2</v>
      </c>
      <c r="BN1164" s="7">
        <v>5.7068312764167803</v>
      </c>
      <c r="BO1164" s="7">
        <v>0.10731160730381301</v>
      </c>
      <c r="BP1164" s="7">
        <v>2.0975603461265599</v>
      </c>
      <c r="BQ1164" s="7">
        <v>3.9442654120469302E-2</v>
      </c>
      <c r="BR1164" s="7">
        <v>1.68344485759735</v>
      </c>
      <c r="BS1164" s="7">
        <v>3.1655600932631596E-2</v>
      </c>
      <c r="BT1164" s="7">
        <v>0</v>
      </c>
      <c r="BU1164" s="7">
        <v>0</v>
      </c>
      <c r="BV1164" s="7">
        <v>2.1850751712918299E-2</v>
      </c>
      <c r="BW1164" s="7">
        <v>4.1088288290557103E-4</v>
      </c>
      <c r="BX1164" s="7">
        <v>1.63624876737595</v>
      </c>
      <c r="BY1164" s="7">
        <v>3.0768122741179901E-2</v>
      </c>
      <c r="BZ1164" s="7">
        <v>2.72100526094437</v>
      </c>
      <c r="CA1164" s="7">
        <v>5.1165950751116303E-2</v>
      </c>
      <c r="CB1164" s="7">
        <v>0.22343095764517801</v>
      </c>
      <c r="CC1164" s="7">
        <v>1.13186908634842E-2</v>
      </c>
      <c r="CD1164" s="7">
        <v>0.48651238903403299</v>
      </c>
      <c r="CE1164" s="7">
        <v>2.46460176815619E-2</v>
      </c>
      <c r="CF1164" s="7"/>
      <c r="CG1164" s="7"/>
      <c r="CH1164" s="7"/>
      <c r="CI1164" s="7"/>
      <c r="CJ1164" s="7"/>
      <c r="CK1164" s="7"/>
      <c r="CL1164" s="7"/>
      <c r="CM1164" s="7"/>
      <c r="CN1164" s="7"/>
      <c r="CO1164" s="7"/>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7"/>
      <c r="DL1164" s="7"/>
      <c r="DM1164" s="7"/>
      <c r="DN1164" s="7"/>
      <c r="DO1164" s="7"/>
      <c r="DP1164" s="7"/>
      <c r="DQ1164" s="7"/>
      <c r="DR1164" s="7"/>
      <c r="DS1164" s="7"/>
      <c r="DT1164" s="7"/>
      <c r="DU1164" s="7"/>
      <c r="DV1164" s="7"/>
      <c r="DW1164" s="7"/>
      <c r="DX1164" s="7"/>
      <c r="DY1164" s="7"/>
      <c r="DZ1164" s="7"/>
      <c r="EA1164" s="7"/>
      <c r="EB1164" s="7"/>
      <c r="EC1164" s="7"/>
      <c r="ED1164" s="7"/>
      <c r="EE1164" s="7"/>
      <c r="EF1164" s="7">
        <v>1180</v>
      </c>
      <c r="EG1164" s="7">
        <v>1211</v>
      </c>
      <c r="EH1164" s="7">
        <v>522</v>
      </c>
      <c r="EI1164" s="7">
        <v>2989</v>
      </c>
      <c r="EJ1164" s="7">
        <v>580</v>
      </c>
      <c r="EK1164" s="7">
        <v>346</v>
      </c>
      <c r="EL1164" s="7">
        <v>0</v>
      </c>
      <c r="EM1164" s="7">
        <v>26</v>
      </c>
      <c r="EN1164" s="7">
        <v>1377</v>
      </c>
      <c r="EO1164" s="7">
        <v>2571</v>
      </c>
      <c r="EP1164" s="7">
        <v>163</v>
      </c>
      <c r="EQ1164" s="7">
        <v>168</v>
      </c>
    </row>
    <row r="1165" spans="1:147" x14ac:dyDescent="0.35">
      <c r="A1165" s="7" t="s">
        <v>1643</v>
      </c>
      <c r="B1165" s="7" t="e" vm="1">
        <v>#VALUE!</v>
      </c>
      <c r="C1165" s="7" t="e" vm="13">
        <v>#VALUE!</v>
      </c>
      <c r="D1165" s="7">
        <v>1</v>
      </c>
      <c r="E1165" s="7">
        <v>3840</v>
      </c>
      <c r="F1165" s="7">
        <v>1348</v>
      </c>
      <c r="G1165" s="7">
        <v>0</v>
      </c>
      <c r="H1165" s="7">
        <v>106</v>
      </c>
      <c r="I1165" s="7">
        <v>2.7604166666666665</v>
      </c>
      <c r="J1165" s="7">
        <v>0</v>
      </c>
      <c r="K1165" s="7">
        <v>0</v>
      </c>
      <c r="L1165" s="7">
        <v>0</v>
      </c>
      <c r="M1165" s="7">
        <v>0</v>
      </c>
      <c r="N1165" s="7">
        <v>0</v>
      </c>
      <c r="O1165" s="7">
        <v>0</v>
      </c>
      <c r="P1165" s="7">
        <v>3.9647577092511002</v>
      </c>
      <c r="Q1165" s="7">
        <v>85404</v>
      </c>
      <c r="R1165" s="7">
        <v>1</v>
      </c>
      <c r="S1165" s="7">
        <v>1</v>
      </c>
      <c r="T1165" s="7">
        <v>1</v>
      </c>
      <c r="U1165" s="7">
        <v>1</v>
      </c>
      <c r="V1165" s="7">
        <v>1</v>
      </c>
      <c r="W1165" s="7">
        <v>0</v>
      </c>
      <c r="X1165" s="7">
        <v>0</v>
      </c>
      <c r="Y1165" s="7">
        <v>0</v>
      </c>
      <c r="Z1165" s="7">
        <v>3679.38936431089</v>
      </c>
      <c r="AA1165" s="7">
        <v>3840.0000001204899</v>
      </c>
      <c r="AB1165" s="7">
        <v>3679.38936431089</v>
      </c>
      <c r="AC1165" s="7">
        <v>492.18856282016401</v>
      </c>
      <c r="AD1165" s="7">
        <v>503.60146322563401</v>
      </c>
      <c r="AE1165" s="7">
        <v>492.18856282016401</v>
      </c>
      <c r="AF1165" s="7">
        <v>3840.0000001204899</v>
      </c>
      <c r="AG1165" s="7">
        <v>100.000000003138</v>
      </c>
      <c r="AH1165" s="7">
        <v>503.60146322563401</v>
      </c>
      <c r="AI1165" s="7">
        <v>13.1146214381675</v>
      </c>
      <c r="AJ1165" s="7">
        <v>833.99999632267304</v>
      </c>
      <c r="AK1165" s="7">
        <v>21.718749904236301</v>
      </c>
      <c r="AL1165" s="7">
        <v>560.00000070361398</v>
      </c>
      <c r="AM1165" s="7">
        <v>14.583333351656599</v>
      </c>
      <c r="AN1165" s="7">
        <v>2982.9999871610198</v>
      </c>
      <c r="AO1165" s="7">
        <v>77.682291332318201</v>
      </c>
      <c r="AP1165" s="7">
        <v>331.99999471672299</v>
      </c>
      <c r="AQ1165" s="7">
        <v>8.6458331957480095</v>
      </c>
      <c r="AR1165" s="7">
        <v>239.999999172054</v>
      </c>
      <c r="AS1165" s="7">
        <v>6.2499999784389102</v>
      </c>
      <c r="AT1165" s="7">
        <v>5</v>
      </c>
      <c r="AU1165" s="7">
        <v>0.13020833333333301</v>
      </c>
      <c r="AV1165" s="7">
        <v>4.9999999403953597</v>
      </c>
      <c r="AW1165" s="7">
        <v>0.13020833178112901</v>
      </c>
      <c r="AX1165" s="7">
        <v>274.99999995529703</v>
      </c>
      <c r="AY1165" s="7">
        <v>7.1614583321691789</v>
      </c>
      <c r="AZ1165" s="7">
        <v>798.99999625794601</v>
      </c>
      <c r="BA1165" s="7">
        <v>20.807291569217302</v>
      </c>
      <c r="BB1165" s="7">
        <v>71.995356579485801</v>
      </c>
      <c r="BC1165" s="7">
        <v>5.34090182340399</v>
      </c>
      <c r="BD1165" s="7">
        <v>18.1480925697579</v>
      </c>
      <c r="BE1165" s="7">
        <v>1.3462976683796601</v>
      </c>
      <c r="BF1165" s="7">
        <v>3679.38936431089</v>
      </c>
      <c r="BG1165" s="7">
        <v>95.817431362262795</v>
      </c>
      <c r="BH1165" s="7">
        <v>492.18856282016401</v>
      </c>
      <c r="BI1165" s="7">
        <v>12.817410490108399</v>
      </c>
      <c r="BJ1165" s="7">
        <v>810.89304351201304</v>
      </c>
      <c r="BK1165" s="7">
        <v>21.117006341458698</v>
      </c>
      <c r="BL1165" s="7">
        <v>511.69228342315199</v>
      </c>
      <c r="BM1165" s="7">
        <v>13.3253198808112</v>
      </c>
      <c r="BN1165" s="7">
        <v>2859.70664277882</v>
      </c>
      <c r="BO1165" s="7">
        <v>74.471527155698496</v>
      </c>
      <c r="BP1165" s="7">
        <v>320.08874826424301</v>
      </c>
      <c r="BQ1165" s="7">
        <v>8.3356444860479897</v>
      </c>
      <c r="BR1165" s="7">
        <v>227.13294455315901</v>
      </c>
      <c r="BS1165" s="7">
        <v>5.9149204310718506</v>
      </c>
      <c r="BT1165" s="7">
        <v>5</v>
      </c>
      <c r="BU1165" s="7">
        <v>0.13020833333333301</v>
      </c>
      <c r="BV1165" s="7">
        <v>4.9999999403953597</v>
      </c>
      <c r="BW1165" s="7">
        <v>0.13020833178112901</v>
      </c>
      <c r="BX1165" s="7">
        <v>262.46101194061299</v>
      </c>
      <c r="BY1165" s="7">
        <v>6.8349221859534692</v>
      </c>
      <c r="BZ1165" s="7">
        <v>765.15987426042602</v>
      </c>
      <c r="CA1165" s="7">
        <v>19.926038392198599</v>
      </c>
      <c r="CB1165" s="7">
        <v>61.3732523822109</v>
      </c>
      <c r="CC1165" s="7">
        <v>4.5529118977901302</v>
      </c>
      <c r="CD1165" s="7">
        <v>17.4631732033486</v>
      </c>
      <c r="CE1165" s="7">
        <v>1.2954876263611701</v>
      </c>
      <c r="CF1165" s="7"/>
      <c r="CG1165" s="7"/>
      <c r="CH1165" s="7"/>
      <c r="CI1165" s="7"/>
      <c r="CJ1165" s="7"/>
      <c r="CK1165" s="7"/>
      <c r="CL1165" s="7"/>
      <c r="CM1165" s="7"/>
      <c r="CN1165" s="7"/>
      <c r="CO1165" s="7"/>
      <c r="CP1165" s="7"/>
      <c r="CQ1165" s="7"/>
      <c r="CR1165" s="7"/>
      <c r="CS1165" s="7"/>
      <c r="CT1165" s="7"/>
      <c r="CU1165" s="7"/>
      <c r="CV1165" s="7"/>
      <c r="CW1165" s="7"/>
      <c r="CX1165" s="7"/>
      <c r="CY1165" s="7"/>
      <c r="CZ1165" s="7"/>
      <c r="DA1165" s="7"/>
      <c r="DB1165" s="7"/>
      <c r="DC1165" s="7"/>
      <c r="DD1165" s="7"/>
      <c r="DE1165" s="7"/>
      <c r="DF1165" s="7"/>
      <c r="DG1165" s="7"/>
      <c r="DH1165" s="7"/>
      <c r="DI1165" s="7"/>
      <c r="DJ1165" s="7"/>
      <c r="DK1165" s="7"/>
      <c r="DL1165" s="7"/>
      <c r="DM1165" s="7"/>
      <c r="DN1165" s="7"/>
      <c r="DO1165" s="7"/>
      <c r="DP1165" s="7"/>
      <c r="DQ1165" s="7"/>
      <c r="DR1165" s="7"/>
      <c r="DS1165" s="7"/>
      <c r="DT1165" s="7"/>
      <c r="DU1165" s="7"/>
      <c r="DV1165" s="7"/>
      <c r="DW1165" s="7"/>
      <c r="DX1165" s="7"/>
      <c r="DY1165" s="7"/>
      <c r="DZ1165" s="7"/>
      <c r="EA1165" s="7"/>
      <c r="EB1165" s="7"/>
      <c r="EC1165" s="7"/>
      <c r="ED1165" s="7"/>
      <c r="EE1165" s="7"/>
      <c r="EF1165" s="7">
        <v>488</v>
      </c>
      <c r="EG1165" s="7">
        <v>834</v>
      </c>
      <c r="EH1165" s="7">
        <v>560</v>
      </c>
      <c r="EI1165" s="7">
        <v>2983</v>
      </c>
      <c r="EJ1165" s="7">
        <v>332</v>
      </c>
      <c r="EK1165" s="7">
        <v>240</v>
      </c>
      <c r="EL1165" s="7">
        <v>5</v>
      </c>
      <c r="EM1165" s="7">
        <v>5</v>
      </c>
      <c r="EN1165" s="7">
        <v>275</v>
      </c>
      <c r="EO1165" s="7">
        <v>799</v>
      </c>
      <c r="EP1165" s="7">
        <v>75</v>
      </c>
      <c r="EQ1165" s="7">
        <v>18</v>
      </c>
    </row>
    <row r="1166" spans="1:147" x14ac:dyDescent="0.35">
      <c r="A1166" s="7" t="s">
        <v>1644</v>
      </c>
      <c r="B1166" s="7" t="e" vm="1">
        <v>#VALUE!</v>
      </c>
      <c r="C1166" s="7" t="e" vm="13">
        <v>#VALUE!</v>
      </c>
      <c r="D1166" s="7">
        <v>1</v>
      </c>
      <c r="E1166" s="7">
        <v>3495</v>
      </c>
      <c r="F1166" s="7">
        <v>1217</v>
      </c>
      <c r="G1166" s="7">
        <v>0</v>
      </c>
      <c r="H1166" s="7">
        <v>7</v>
      </c>
      <c r="I1166" s="7">
        <v>0.20028612303290413</v>
      </c>
      <c r="J1166" s="7">
        <v>0</v>
      </c>
      <c r="K1166" s="7">
        <v>0</v>
      </c>
      <c r="L1166" s="7">
        <v>0</v>
      </c>
      <c r="M1166" s="7">
        <v>0</v>
      </c>
      <c r="N1166" s="7">
        <v>0</v>
      </c>
      <c r="O1166" s="7">
        <v>0</v>
      </c>
      <c r="P1166" s="7">
        <v>9.0388671286532087</v>
      </c>
      <c r="Q1166" s="7">
        <v>87875</v>
      </c>
      <c r="R1166" s="7">
        <v>0</v>
      </c>
      <c r="S1166" s="7">
        <v>1</v>
      </c>
      <c r="T1166" s="7">
        <v>0</v>
      </c>
      <c r="U1166" s="7">
        <v>1</v>
      </c>
      <c r="V1166" s="7">
        <v>0</v>
      </c>
      <c r="W1166" s="7">
        <v>0</v>
      </c>
      <c r="X1166" s="7">
        <v>0</v>
      </c>
      <c r="Y1166" s="7">
        <v>0</v>
      </c>
      <c r="Z1166" s="7">
        <v>378.83515118062502</v>
      </c>
      <c r="AA1166" s="7">
        <v>3455.3647810982102</v>
      </c>
      <c r="AB1166" s="7">
        <v>378.83515118062502</v>
      </c>
      <c r="AC1166" s="7">
        <v>63.204765306785703</v>
      </c>
      <c r="AD1166" s="7">
        <v>904.14170335390395</v>
      </c>
      <c r="AE1166" s="7">
        <v>63.204765306785703</v>
      </c>
      <c r="AF1166" s="7">
        <v>3455.3647810982102</v>
      </c>
      <c r="AG1166" s="7">
        <v>98.865945095799901</v>
      </c>
      <c r="AH1166" s="7">
        <v>904.14170335390395</v>
      </c>
      <c r="AI1166" s="7">
        <v>25.869576633874196</v>
      </c>
      <c r="AJ1166" s="7">
        <v>780.51642461563495</v>
      </c>
      <c r="AK1166" s="7">
        <v>22.332372664252802</v>
      </c>
      <c r="AL1166" s="7">
        <v>456.56528875633398</v>
      </c>
      <c r="AM1166" s="7">
        <v>13.0633845137721</v>
      </c>
      <c r="AN1166" s="7">
        <v>2132.67983923573</v>
      </c>
      <c r="AO1166" s="7">
        <v>61.020882381565997</v>
      </c>
      <c r="AP1166" s="7">
        <v>350.22830453130899</v>
      </c>
      <c r="AQ1166" s="7">
        <v>10.020838470137599</v>
      </c>
      <c r="AR1166" s="7">
        <v>612.78264562116203</v>
      </c>
      <c r="AS1166" s="7">
        <v>17.5331229076155</v>
      </c>
      <c r="AT1166" s="7">
        <v>10.0000001341105</v>
      </c>
      <c r="AU1166" s="7">
        <v>0.28612303674135797</v>
      </c>
      <c r="AV1166" s="7">
        <v>9.9999999897554499</v>
      </c>
      <c r="AW1166" s="7">
        <v>0.286123032611029</v>
      </c>
      <c r="AX1166" s="7">
        <v>339.67396573629202</v>
      </c>
      <c r="AY1166" s="7">
        <v>9.7188545275047904</v>
      </c>
      <c r="AZ1166" s="7">
        <v>846.86435446958103</v>
      </c>
      <c r="BA1166" s="7">
        <v>24.2307397559251</v>
      </c>
      <c r="BB1166" s="7">
        <v>80.902730761357802</v>
      </c>
      <c r="BC1166" s="7">
        <v>6.6477182219686002</v>
      </c>
      <c r="BD1166" s="7">
        <v>114.488576856449</v>
      </c>
      <c r="BE1166" s="7">
        <v>9.4074426340549806</v>
      </c>
      <c r="BF1166" s="7">
        <v>378.83515118062502</v>
      </c>
      <c r="BG1166" s="7">
        <v>10.839346242650199</v>
      </c>
      <c r="BH1166" s="7">
        <v>63.204765306785703</v>
      </c>
      <c r="BI1166" s="7">
        <v>1.8084339143572399</v>
      </c>
      <c r="BJ1166" s="7">
        <v>56.304836899042101</v>
      </c>
      <c r="BK1166" s="7">
        <v>1.61101107007274</v>
      </c>
      <c r="BL1166" s="7">
        <v>73.542104601860004</v>
      </c>
      <c r="BM1166" s="7">
        <v>2.1042090014838402</v>
      </c>
      <c r="BN1166" s="7">
        <v>282.51057130843401</v>
      </c>
      <c r="BO1166" s="7">
        <v>8.0832781490252898</v>
      </c>
      <c r="BP1166" s="7">
        <v>32.403231228701799</v>
      </c>
      <c r="BQ1166" s="7">
        <v>0.92713107950505802</v>
      </c>
      <c r="BR1166" s="7">
        <v>34.354015320539503</v>
      </c>
      <c r="BS1166" s="7">
        <v>0.98294750559483512</v>
      </c>
      <c r="BT1166" s="7">
        <v>1.16574490070343</v>
      </c>
      <c r="BU1166" s="7">
        <v>3.3354646658181102E-2</v>
      </c>
      <c r="BV1166" s="7">
        <v>1.90401073545218</v>
      </c>
      <c r="BW1166" s="7">
        <v>5.4478132630963495E-2</v>
      </c>
      <c r="BX1166" s="7">
        <v>26.4975775778294</v>
      </c>
      <c r="BY1166" s="7">
        <v>0.75815672611815099</v>
      </c>
      <c r="BZ1166" s="7">
        <v>63.961202591657603</v>
      </c>
      <c r="CA1166" s="7">
        <v>1.8300773273721802</v>
      </c>
      <c r="CB1166" s="7">
        <v>19.695662898244301</v>
      </c>
      <c r="CC1166" s="7">
        <v>1.6183782167826102</v>
      </c>
      <c r="CD1166" s="7">
        <v>19.2535736239515</v>
      </c>
      <c r="CE1166" s="7">
        <v>1.58205206441672</v>
      </c>
      <c r="CF1166" s="7"/>
      <c r="CG1166" s="7"/>
      <c r="CH1166" s="7"/>
      <c r="CI1166" s="7"/>
      <c r="CJ1166" s="7"/>
      <c r="CK1166" s="7"/>
      <c r="CL1166" s="7"/>
      <c r="CM1166" s="7"/>
      <c r="CN1166" s="7"/>
      <c r="CO1166" s="7"/>
      <c r="CP1166" s="7"/>
      <c r="CQ1166" s="7"/>
      <c r="CR1166" s="7"/>
      <c r="CS1166" s="7"/>
      <c r="CT1166" s="7"/>
      <c r="CU1166" s="7"/>
      <c r="CV1166" s="7"/>
      <c r="CW1166" s="7"/>
      <c r="CX1166" s="7"/>
      <c r="CY1166" s="7"/>
      <c r="CZ1166" s="7"/>
      <c r="DA1166" s="7"/>
      <c r="DB1166" s="7"/>
      <c r="DC1166" s="7"/>
      <c r="DD1166" s="7"/>
      <c r="DE1166" s="7"/>
      <c r="DF1166" s="7"/>
      <c r="DG1166" s="7"/>
      <c r="DH1166" s="7"/>
      <c r="DI1166" s="7"/>
      <c r="DJ1166" s="7"/>
      <c r="DK1166" s="7"/>
      <c r="DL1166" s="7"/>
      <c r="DM1166" s="7"/>
      <c r="DN1166" s="7"/>
      <c r="DO1166" s="7"/>
      <c r="DP1166" s="7"/>
      <c r="DQ1166" s="7"/>
      <c r="DR1166" s="7"/>
      <c r="DS1166" s="7"/>
      <c r="DT1166" s="7"/>
      <c r="DU1166" s="7"/>
      <c r="DV1166" s="7"/>
      <c r="DW1166" s="7"/>
      <c r="DX1166" s="7"/>
      <c r="DY1166" s="7"/>
      <c r="DZ1166" s="7"/>
      <c r="EA1166" s="7"/>
      <c r="EB1166" s="7"/>
      <c r="EC1166" s="7"/>
      <c r="ED1166" s="7"/>
      <c r="EE1166" s="7"/>
      <c r="EF1166" s="7">
        <v>814</v>
      </c>
      <c r="EG1166" s="7">
        <v>788</v>
      </c>
      <c r="EH1166" s="7">
        <v>461</v>
      </c>
      <c r="EI1166" s="7">
        <v>2164</v>
      </c>
      <c r="EJ1166" s="7">
        <v>353</v>
      </c>
      <c r="EK1166" s="7">
        <v>615</v>
      </c>
      <c r="EL1166" s="7">
        <v>10</v>
      </c>
      <c r="EM1166" s="7">
        <v>10</v>
      </c>
      <c r="EN1166" s="7">
        <v>343</v>
      </c>
      <c r="EO1166" s="7">
        <v>861</v>
      </c>
      <c r="EP1166" s="7">
        <v>78</v>
      </c>
      <c r="EQ1166" s="7">
        <v>108</v>
      </c>
    </row>
    <row r="1167" spans="1:147" x14ac:dyDescent="0.35">
      <c r="A1167" s="7" t="s">
        <v>1645</v>
      </c>
      <c r="B1167" s="7" t="e" vm="1">
        <v>#VALUE!</v>
      </c>
      <c r="C1167" s="7" t="e" vm="13">
        <v>#VALUE!</v>
      </c>
      <c r="D1167" s="7">
        <v>1</v>
      </c>
      <c r="E1167" s="7">
        <v>7127</v>
      </c>
      <c r="F1167" s="7">
        <v>2351</v>
      </c>
      <c r="G1167" s="7">
        <v>0</v>
      </c>
      <c r="H1167" s="7">
        <v>2</v>
      </c>
      <c r="I1167" s="7">
        <v>2.8062298302230951E-2</v>
      </c>
      <c r="J1167" s="7">
        <v>1</v>
      </c>
      <c r="K1167" s="7">
        <v>1</v>
      </c>
      <c r="L1167" s="7">
        <v>1</v>
      </c>
      <c r="M1167" s="7">
        <v>1</v>
      </c>
      <c r="N1167" s="7">
        <v>1</v>
      </c>
      <c r="O1167" s="7">
        <v>1</v>
      </c>
      <c r="P1167" s="7">
        <v>21.153048527581898</v>
      </c>
      <c r="Q1167" s="7">
        <v>65872</v>
      </c>
      <c r="R1167" s="7">
        <v>1</v>
      </c>
      <c r="S1167" s="7">
        <v>1</v>
      </c>
      <c r="T1167" s="7">
        <v>1</v>
      </c>
      <c r="U1167" s="7">
        <v>1</v>
      </c>
      <c r="V1167" s="7">
        <v>1</v>
      </c>
      <c r="W1167" s="7">
        <v>0</v>
      </c>
      <c r="X1167" s="7">
        <v>0</v>
      </c>
      <c r="Y1167" s="7">
        <v>1</v>
      </c>
      <c r="Z1167" s="7">
        <v>637.425738736987</v>
      </c>
      <c r="AA1167" s="7">
        <v>5557.2505980078104</v>
      </c>
      <c r="AB1167" s="7">
        <v>637.425738736987</v>
      </c>
      <c r="AC1167" s="7">
        <v>218.42190101742699</v>
      </c>
      <c r="AD1167" s="7">
        <v>2082.9047357607601</v>
      </c>
      <c r="AE1167" s="7">
        <v>218.42190101742699</v>
      </c>
      <c r="AF1167" s="7">
        <v>5557.2505980078104</v>
      </c>
      <c r="AG1167" s="7">
        <v>77.974612010773299</v>
      </c>
      <c r="AH1167" s="7">
        <v>2082.9047357607601</v>
      </c>
      <c r="AI1167" s="7">
        <v>29.225547015023999</v>
      </c>
      <c r="AJ1167" s="7">
        <v>1540.0955807631799</v>
      </c>
      <c r="AK1167" s="7">
        <v>21.609310800661998</v>
      </c>
      <c r="AL1167" s="7">
        <v>488.58842819696298</v>
      </c>
      <c r="AM1167" s="7">
        <v>6.8554571095406596</v>
      </c>
      <c r="AN1167" s="7">
        <v>2577.1614409172898</v>
      </c>
      <c r="AO1167" s="7">
        <v>36.160536564014201</v>
      </c>
      <c r="AP1167" s="7">
        <v>893.76183952088502</v>
      </c>
      <c r="AQ1167" s="7">
        <v>12.540505675892899</v>
      </c>
      <c r="AR1167" s="7">
        <v>1023.9001979562501</v>
      </c>
      <c r="AS1167" s="7">
        <v>14.3664963933807</v>
      </c>
      <c r="AT1167" s="7">
        <v>0</v>
      </c>
      <c r="AU1167" s="7">
        <v>0</v>
      </c>
      <c r="AV1167" s="7">
        <v>18.824182104319299</v>
      </c>
      <c r="AW1167" s="7">
        <v>0.26412490675346301</v>
      </c>
      <c r="AX1167" s="7">
        <v>1043.60289468616</v>
      </c>
      <c r="AY1167" s="7">
        <v>14.642947869877402</v>
      </c>
      <c r="AZ1167" s="7">
        <v>2079.5308057460902</v>
      </c>
      <c r="BA1167" s="7">
        <v>29.178206899762799</v>
      </c>
      <c r="BB1167" s="7">
        <v>296.604723659228</v>
      </c>
      <c r="BC1167" s="7">
        <v>12.616109045479702</v>
      </c>
      <c r="BD1167" s="7">
        <v>213.02783924841799</v>
      </c>
      <c r="BE1167" s="7">
        <v>9.0611586239225002</v>
      </c>
      <c r="BF1167" s="7">
        <v>637.425738736987</v>
      </c>
      <c r="BG1167" s="7">
        <v>8.9438156129786304</v>
      </c>
      <c r="BH1167" s="7">
        <v>218.42190101742699</v>
      </c>
      <c r="BI1167" s="7">
        <v>3.0647102710457097</v>
      </c>
      <c r="BJ1167" s="7">
        <v>192.55722351744799</v>
      </c>
      <c r="BK1167" s="7">
        <v>2.7017991232979899</v>
      </c>
      <c r="BL1167" s="7">
        <v>60.986847154796102</v>
      </c>
      <c r="BM1167" s="7">
        <v>0.85571554868522703</v>
      </c>
      <c r="BN1167" s="7">
        <v>305.59583829343302</v>
      </c>
      <c r="BO1167" s="7">
        <v>4.2878607870553305</v>
      </c>
      <c r="BP1167" s="7">
        <v>152.15538839623301</v>
      </c>
      <c r="BQ1167" s="7">
        <v>2.1349149487334502</v>
      </c>
      <c r="BR1167" s="7">
        <v>62.165274990722502</v>
      </c>
      <c r="BS1167" s="7">
        <v>0.8722502454149369</v>
      </c>
      <c r="BT1167" s="7">
        <v>0</v>
      </c>
      <c r="BU1167" s="7">
        <v>0</v>
      </c>
      <c r="BV1167" s="7">
        <v>0.51612007617950395</v>
      </c>
      <c r="BW1167" s="7">
        <v>7.2417577687597092E-3</v>
      </c>
      <c r="BX1167" s="7">
        <v>116.993119165301</v>
      </c>
      <c r="BY1167" s="7">
        <v>1.6415479046625701</v>
      </c>
      <c r="BZ1167" s="7">
        <v>227.34961657971101</v>
      </c>
      <c r="CA1167" s="7">
        <v>3.1899763796788503</v>
      </c>
      <c r="CB1167" s="7">
        <v>46.439346182625698</v>
      </c>
      <c r="CC1167" s="7">
        <v>1.9753018367769399</v>
      </c>
      <c r="CD1167" s="7">
        <v>23.144335884600899</v>
      </c>
      <c r="CE1167" s="7">
        <v>0.98444644341135201</v>
      </c>
      <c r="CF1167" s="7"/>
      <c r="CG1167" s="7"/>
      <c r="CH1167" s="7"/>
      <c r="CI1167" s="7"/>
      <c r="CJ1167" s="7"/>
      <c r="CK1167" s="7"/>
      <c r="CL1167" s="7"/>
      <c r="CM1167" s="7"/>
      <c r="CN1167" s="7"/>
      <c r="CO1167" s="7"/>
      <c r="CP1167" s="7"/>
      <c r="CQ1167" s="7"/>
      <c r="CR1167" s="7"/>
      <c r="CS1167" s="7"/>
      <c r="CT1167" s="7"/>
      <c r="CU1167" s="7"/>
      <c r="CV1167" s="7"/>
      <c r="CW1167" s="7"/>
      <c r="CX1167" s="7"/>
      <c r="CY1167" s="7"/>
      <c r="CZ1167" s="7"/>
      <c r="DA1167" s="7"/>
      <c r="DB1167" s="7"/>
      <c r="DC1167" s="7"/>
      <c r="DD1167" s="7"/>
      <c r="DE1167" s="7"/>
      <c r="DF1167" s="7"/>
      <c r="DG1167" s="7"/>
      <c r="DH1167" s="7"/>
      <c r="DI1167" s="7"/>
      <c r="DJ1167" s="7"/>
      <c r="DK1167" s="7"/>
      <c r="DL1167" s="7"/>
      <c r="DM1167" s="7"/>
      <c r="DN1167" s="7"/>
      <c r="DO1167" s="7"/>
      <c r="DP1167" s="7"/>
      <c r="DQ1167" s="7"/>
      <c r="DR1167" s="7"/>
      <c r="DS1167" s="7"/>
      <c r="DT1167" s="7"/>
      <c r="DU1167" s="7"/>
      <c r="DV1167" s="7"/>
      <c r="DW1167" s="7"/>
      <c r="DX1167" s="7"/>
      <c r="DY1167" s="7"/>
      <c r="DZ1167" s="7"/>
      <c r="EA1167" s="7"/>
      <c r="EB1167" s="7"/>
      <c r="EC1167" s="7"/>
      <c r="ED1167" s="7"/>
      <c r="EE1167" s="7"/>
      <c r="EF1167" s="7">
        <v>2789</v>
      </c>
      <c r="EG1167" s="7">
        <v>1934</v>
      </c>
      <c r="EH1167" s="7">
        <v>623</v>
      </c>
      <c r="EI1167" s="7">
        <v>3367</v>
      </c>
      <c r="EJ1167" s="7">
        <v>1070</v>
      </c>
      <c r="EK1167" s="7">
        <v>1380</v>
      </c>
      <c r="EL1167" s="7">
        <v>0</v>
      </c>
      <c r="EM1167" s="7">
        <v>22</v>
      </c>
      <c r="EN1167" s="7">
        <v>1288</v>
      </c>
      <c r="EO1167" s="7">
        <v>2624</v>
      </c>
      <c r="EP1167" s="7">
        <v>357</v>
      </c>
      <c r="EQ1167" s="7">
        <v>297</v>
      </c>
    </row>
    <row r="1168" spans="1:147" x14ac:dyDescent="0.35">
      <c r="A1168" s="7" t="s">
        <v>1646</v>
      </c>
      <c r="B1168" s="7" t="e" vm="1">
        <v>#VALUE!</v>
      </c>
      <c r="C1168" s="7" t="e" vm="13">
        <v>#VALUE!</v>
      </c>
      <c r="D1168" s="7">
        <v>1</v>
      </c>
      <c r="E1168" s="7">
        <v>3715</v>
      </c>
      <c r="F1168" s="7">
        <v>1212</v>
      </c>
      <c r="G1168" s="7">
        <v>0</v>
      </c>
      <c r="H1168" s="7">
        <v>0</v>
      </c>
      <c r="I1168" s="7">
        <v>0</v>
      </c>
      <c r="J1168" s="7">
        <v>0</v>
      </c>
      <c r="K1168" s="7">
        <v>0</v>
      </c>
      <c r="L1168" s="7">
        <v>0</v>
      </c>
      <c r="M1168" s="7">
        <v>0</v>
      </c>
      <c r="N1168" s="7">
        <v>0</v>
      </c>
      <c r="O1168" s="7">
        <v>0</v>
      </c>
      <c r="P1168" s="7">
        <v>6.4289573203673704</v>
      </c>
      <c r="Q1168" s="7">
        <v>84145</v>
      </c>
      <c r="R1168" s="7">
        <v>0</v>
      </c>
      <c r="S1168" s="7">
        <v>1</v>
      </c>
      <c r="T1168" s="7">
        <v>0</v>
      </c>
      <c r="U1168" s="7">
        <v>1</v>
      </c>
      <c r="V1168" s="7">
        <v>0</v>
      </c>
      <c r="W1168" s="7">
        <v>0</v>
      </c>
      <c r="X1168" s="7">
        <v>0</v>
      </c>
      <c r="Y1168" s="7">
        <v>0</v>
      </c>
      <c r="Z1168" s="7"/>
      <c r="AA1168" s="7">
        <v>568.33190296404098</v>
      </c>
      <c r="AB1168" s="7"/>
      <c r="AC1168" s="7"/>
      <c r="AD1168" s="7">
        <v>186.42247113026701</v>
      </c>
      <c r="AE1168" s="7"/>
      <c r="AF1168" s="7">
        <v>568.33190296404098</v>
      </c>
      <c r="AG1168" s="7">
        <v>15.2983015602703</v>
      </c>
      <c r="AH1168" s="7">
        <v>186.42247113026701</v>
      </c>
      <c r="AI1168" s="7">
        <v>5.01810151090893</v>
      </c>
      <c r="AJ1168" s="7">
        <v>132.65716215968101</v>
      </c>
      <c r="AK1168" s="7">
        <v>3.5708522788608699</v>
      </c>
      <c r="AL1168" s="7">
        <v>75.772531599039198</v>
      </c>
      <c r="AM1168" s="7">
        <v>2.0396374589243398</v>
      </c>
      <c r="AN1168" s="7">
        <v>363.45447615347803</v>
      </c>
      <c r="AO1168" s="7">
        <v>9.7834313904031802</v>
      </c>
      <c r="AP1168" s="7">
        <v>25.280872533097899</v>
      </c>
      <c r="AQ1168" s="7">
        <v>0.68050800896629493</v>
      </c>
      <c r="AR1168" s="7">
        <v>111.70109913405</v>
      </c>
      <c r="AS1168" s="7">
        <v>3.0067590614818398</v>
      </c>
      <c r="AT1168" s="7">
        <v>0</v>
      </c>
      <c r="AU1168" s="7">
        <v>0</v>
      </c>
      <c r="AV1168" s="7">
        <v>1.14517392590642</v>
      </c>
      <c r="AW1168" s="7">
        <v>3.0825677682541599E-2</v>
      </c>
      <c r="AX1168" s="7">
        <v>66.750280343461796</v>
      </c>
      <c r="AY1168" s="7">
        <v>1.7967773982089301</v>
      </c>
      <c r="AZ1168" s="7">
        <v>138.281106412876</v>
      </c>
      <c r="BA1168" s="7">
        <v>3.7222370501447202</v>
      </c>
      <c r="BB1168" s="7">
        <v>7.7839969902124704</v>
      </c>
      <c r="BC1168" s="7">
        <v>0.64224397609013806</v>
      </c>
      <c r="BD1168" s="7">
        <v>2.82038891686534</v>
      </c>
      <c r="BE1168" s="7">
        <v>0.23270535617700799</v>
      </c>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c r="CE1168" s="7"/>
      <c r="CF1168" s="7"/>
      <c r="CG1168" s="7"/>
      <c r="CH1168" s="7"/>
      <c r="CI1168" s="7"/>
      <c r="CJ1168" s="7"/>
      <c r="CK1168" s="7"/>
      <c r="CL1168" s="7"/>
      <c r="CM1168" s="7"/>
      <c r="CN1168" s="7"/>
      <c r="CO1168" s="7"/>
      <c r="CP1168" s="7"/>
      <c r="CQ1168" s="7"/>
      <c r="CR1168" s="7"/>
      <c r="CS1168" s="7"/>
      <c r="CT1168" s="7"/>
      <c r="CU1168" s="7"/>
      <c r="CV1168" s="7"/>
      <c r="CW1168" s="7"/>
      <c r="CX1168" s="7"/>
      <c r="CY1168" s="7"/>
      <c r="CZ1168" s="7"/>
      <c r="DA1168" s="7"/>
      <c r="DB1168" s="7"/>
      <c r="DC1168" s="7"/>
      <c r="DD1168" s="7"/>
      <c r="DE1168" s="7"/>
      <c r="DF1168" s="7"/>
      <c r="DG1168" s="7"/>
      <c r="DH1168" s="7"/>
      <c r="DI1168" s="7"/>
      <c r="DJ1168" s="7"/>
      <c r="DK1168" s="7"/>
      <c r="DL1168" s="7"/>
      <c r="DM1168" s="7"/>
      <c r="DN1168" s="7"/>
      <c r="DO1168" s="7"/>
      <c r="DP1168" s="7"/>
      <c r="DQ1168" s="7"/>
      <c r="DR1168" s="7"/>
      <c r="DS1168" s="7"/>
      <c r="DT1168" s="7"/>
      <c r="DU1168" s="7"/>
      <c r="DV1168" s="7"/>
      <c r="DW1168" s="7"/>
      <c r="DX1168" s="7"/>
      <c r="DY1168" s="7"/>
      <c r="DZ1168" s="7"/>
      <c r="EA1168" s="7"/>
      <c r="EB1168" s="7"/>
      <c r="EC1168" s="7"/>
      <c r="ED1168" s="7"/>
      <c r="EE1168" s="7"/>
      <c r="EF1168" s="7">
        <v>986</v>
      </c>
      <c r="EG1168" s="7">
        <v>867</v>
      </c>
      <c r="EH1168" s="7">
        <v>452</v>
      </c>
      <c r="EI1168" s="7">
        <v>2001</v>
      </c>
      <c r="EJ1168" s="7">
        <v>391</v>
      </c>
      <c r="EK1168" s="7">
        <v>870</v>
      </c>
      <c r="EL1168" s="7">
        <v>0</v>
      </c>
      <c r="EM1168" s="7">
        <v>21</v>
      </c>
      <c r="EN1168" s="7">
        <v>432</v>
      </c>
      <c r="EO1168" s="7">
        <v>895</v>
      </c>
      <c r="EP1168" s="7">
        <v>92</v>
      </c>
      <c r="EQ1168" s="7">
        <v>19</v>
      </c>
    </row>
    <row r="1169" spans="1:147" x14ac:dyDescent="0.35">
      <c r="A1169" s="7" t="s">
        <v>1647</v>
      </c>
      <c r="B1169" s="7" t="e" vm="1">
        <v>#VALUE!</v>
      </c>
      <c r="C1169" s="7" t="e" vm="13">
        <v>#VALUE!</v>
      </c>
      <c r="D1169" s="7">
        <v>1</v>
      </c>
      <c r="E1169" s="7">
        <v>7450</v>
      </c>
      <c r="F1169" s="7">
        <v>2398</v>
      </c>
      <c r="G1169" s="7">
        <v>0</v>
      </c>
      <c r="H1169" s="7">
        <v>0</v>
      </c>
      <c r="I1169" s="7">
        <v>0</v>
      </c>
      <c r="J1169" s="7">
        <v>0</v>
      </c>
      <c r="K1169" s="7">
        <v>0</v>
      </c>
      <c r="L1169" s="7">
        <v>0</v>
      </c>
      <c r="M1169" s="7">
        <v>0</v>
      </c>
      <c r="N1169" s="7">
        <v>1</v>
      </c>
      <c r="O1169" s="7">
        <v>0</v>
      </c>
      <c r="P1169" s="7">
        <v>14.260014391940501</v>
      </c>
      <c r="Q1169" s="7">
        <v>78682</v>
      </c>
      <c r="R1169" s="7">
        <v>1</v>
      </c>
      <c r="S1169" s="7">
        <v>1</v>
      </c>
      <c r="T1169" s="7">
        <v>1</v>
      </c>
      <c r="U1169" s="7">
        <v>1</v>
      </c>
      <c r="V1169" s="7">
        <v>1</v>
      </c>
      <c r="W1169" s="7">
        <v>0</v>
      </c>
      <c r="X1169" s="7">
        <v>0</v>
      </c>
      <c r="Y1169" s="7">
        <v>1</v>
      </c>
      <c r="Z1169" s="7">
        <v>3098.5180811323198</v>
      </c>
      <c r="AA1169" s="7">
        <v>7409.2335378713897</v>
      </c>
      <c r="AB1169" s="7">
        <v>3098.5180811323198</v>
      </c>
      <c r="AC1169" s="7">
        <v>857.29459892399598</v>
      </c>
      <c r="AD1169" s="7">
        <v>2077.1964072361602</v>
      </c>
      <c r="AE1169" s="7">
        <v>857.29459892399598</v>
      </c>
      <c r="AF1169" s="7">
        <v>7409.2335378713897</v>
      </c>
      <c r="AG1169" s="7">
        <v>99.452799166058909</v>
      </c>
      <c r="AH1169" s="7">
        <v>2077.1964072361602</v>
      </c>
      <c r="AI1169" s="7">
        <v>27.881830969612899</v>
      </c>
      <c r="AJ1169" s="7">
        <v>1952.3634605202799</v>
      </c>
      <c r="AK1169" s="7">
        <v>26.206220946580999</v>
      </c>
      <c r="AL1169" s="7">
        <v>887.027859774185</v>
      </c>
      <c r="AM1169" s="7">
        <v>11.906414225156899</v>
      </c>
      <c r="AN1169" s="7">
        <v>3778.7344046309599</v>
      </c>
      <c r="AO1169" s="7">
        <v>50.7212671762545</v>
      </c>
      <c r="AP1169" s="7">
        <v>1280.4466877002301</v>
      </c>
      <c r="AQ1169" s="7">
        <v>17.187203861747999</v>
      </c>
      <c r="AR1169" s="7">
        <v>1081.1804444342899</v>
      </c>
      <c r="AS1169" s="7">
        <v>14.512489187037399</v>
      </c>
      <c r="AT1169" s="7">
        <v>1.99999995529652</v>
      </c>
      <c r="AU1169" s="7">
        <v>2.68456369838459E-2</v>
      </c>
      <c r="AV1169" s="7">
        <v>20.999999861698601</v>
      </c>
      <c r="AW1169" s="7">
        <v>0.28187919277447798</v>
      </c>
      <c r="AX1169" s="7">
        <v>1245.8720030751999</v>
      </c>
      <c r="AY1169" s="7">
        <v>16.723114135237598</v>
      </c>
      <c r="AZ1169" s="7">
        <v>2480.6520069749099</v>
      </c>
      <c r="BA1169" s="7">
        <v>33.297342375502097</v>
      </c>
      <c r="BB1169" s="7">
        <v>183.86994373356001</v>
      </c>
      <c r="BC1169" s="7">
        <v>7.6676373533594608</v>
      </c>
      <c r="BD1169" s="7">
        <v>220.387920964393</v>
      </c>
      <c r="BE1169" s="7">
        <v>9.1904887808337303</v>
      </c>
      <c r="BF1169" s="7">
        <v>3098.5180811323198</v>
      </c>
      <c r="BG1169" s="7">
        <v>41.590846726608397</v>
      </c>
      <c r="BH1169" s="7">
        <v>857.29459892399598</v>
      </c>
      <c r="BI1169" s="7">
        <v>11.5073100526711</v>
      </c>
      <c r="BJ1169" s="7">
        <v>948.49873273074604</v>
      </c>
      <c r="BK1169" s="7">
        <v>12.7315266138355</v>
      </c>
      <c r="BL1169" s="7">
        <v>304.40989592578302</v>
      </c>
      <c r="BM1169" s="7">
        <v>4.0860388714870206</v>
      </c>
      <c r="BN1169" s="7">
        <v>1182.9838924631499</v>
      </c>
      <c r="BO1169" s="7">
        <v>15.878978422324099</v>
      </c>
      <c r="BP1169" s="7">
        <v>845.28265268914402</v>
      </c>
      <c r="BQ1169" s="7">
        <v>11.3460758750221</v>
      </c>
      <c r="BR1169" s="7">
        <v>349.604890402406</v>
      </c>
      <c r="BS1169" s="7">
        <v>4.6926830926497498</v>
      </c>
      <c r="BT1169" s="7">
        <v>1.99999995529652</v>
      </c>
      <c r="BU1169" s="7">
        <v>2.68456369838459E-2</v>
      </c>
      <c r="BV1169" s="7">
        <v>6.16600083140656</v>
      </c>
      <c r="BW1169" s="7">
        <v>8.2765111830960608E-2</v>
      </c>
      <c r="BX1169" s="7">
        <v>712.48064759373699</v>
      </c>
      <c r="BY1169" s="7">
        <v>9.56349862541928</v>
      </c>
      <c r="BZ1169" s="7">
        <v>1369.6876433864199</v>
      </c>
      <c r="CA1169" s="7">
        <v>18.3850690387439</v>
      </c>
      <c r="CB1169" s="7">
        <v>90.127790321595995</v>
      </c>
      <c r="CC1169" s="7">
        <v>3.7584566439364502</v>
      </c>
      <c r="CD1169" s="7">
        <v>97.518309084116495</v>
      </c>
      <c r="CE1169" s="7">
        <v>4.0666517549673298</v>
      </c>
      <c r="CF1169" s="7"/>
      <c r="CG1169" s="7"/>
      <c r="CH1169" s="7"/>
      <c r="CI1169" s="7"/>
      <c r="CJ1169" s="7"/>
      <c r="CK1169" s="7"/>
      <c r="CL1169" s="7"/>
      <c r="CM1169" s="7"/>
      <c r="CN1169" s="7"/>
      <c r="CO1169" s="7"/>
      <c r="CP1169" s="7"/>
      <c r="CQ1169" s="7"/>
      <c r="CR1169" s="7"/>
      <c r="CS1169" s="7"/>
      <c r="CT1169" s="7"/>
      <c r="CU1169" s="7"/>
      <c r="CV1169" s="7"/>
      <c r="CW1169" s="7"/>
      <c r="CX1169" s="7"/>
      <c r="CY1169" s="7"/>
      <c r="CZ1169" s="7"/>
      <c r="DA1169" s="7"/>
      <c r="DB1169" s="7"/>
      <c r="DC1169" s="7"/>
      <c r="DD1169" s="7"/>
      <c r="DE1169" s="7"/>
      <c r="DF1169" s="7"/>
      <c r="DG1169" s="7"/>
      <c r="DH1169" s="7"/>
      <c r="DI1169" s="7"/>
      <c r="DJ1169" s="7"/>
      <c r="DK1169" s="7"/>
      <c r="DL1169" s="7"/>
      <c r="DM1169" s="7"/>
      <c r="DN1169" s="7"/>
      <c r="DO1169" s="7"/>
      <c r="DP1169" s="7"/>
      <c r="DQ1169" s="7"/>
      <c r="DR1169" s="7"/>
      <c r="DS1169" s="7"/>
      <c r="DT1169" s="7"/>
      <c r="DU1169" s="7"/>
      <c r="DV1169" s="7"/>
      <c r="DW1169" s="7"/>
      <c r="DX1169" s="7"/>
      <c r="DY1169" s="7"/>
      <c r="DZ1169" s="7"/>
      <c r="EA1169" s="7"/>
      <c r="EB1169" s="7"/>
      <c r="EC1169" s="7"/>
      <c r="ED1169" s="7"/>
      <c r="EE1169" s="7"/>
      <c r="EF1169" s="7">
        <v>2221</v>
      </c>
      <c r="EG1169" s="7">
        <v>1961</v>
      </c>
      <c r="EH1169" s="7">
        <v>895</v>
      </c>
      <c r="EI1169" s="7">
        <v>3800</v>
      </c>
      <c r="EJ1169" s="7">
        <v>1285</v>
      </c>
      <c r="EK1169" s="7">
        <v>1086</v>
      </c>
      <c r="EL1169" s="7">
        <v>2</v>
      </c>
      <c r="EM1169" s="7">
        <v>21</v>
      </c>
      <c r="EN1169" s="7">
        <v>1256</v>
      </c>
      <c r="EO1169" s="7">
        <v>2499</v>
      </c>
      <c r="EP1169" s="7">
        <v>207</v>
      </c>
      <c r="EQ1169" s="7">
        <v>247</v>
      </c>
    </row>
    <row r="1170" spans="1:147" x14ac:dyDescent="0.35">
      <c r="A1170" s="7" t="s">
        <v>1648</v>
      </c>
      <c r="B1170" s="7" t="e" vm="1">
        <v>#VALUE!</v>
      </c>
      <c r="C1170" s="7" t="e" vm="13">
        <v>#VALUE!</v>
      </c>
      <c r="D1170" s="7">
        <v>1</v>
      </c>
      <c r="E1170" s="7">
        <v>3972</v>
      </c>
      <c r="F1170" s="7">
        <v>1418</v>
      </c>
      <c r="G1170" s="7">
        <v>0</v>
      </c>
      <c r="H1170" s="7">
        <v>176</v>
      </c>
      <c r="I1170" s="7">
        <v>4.4310171198388728</v>
      </c>
      <c r="J1170" s="7">
        <v>0</v>
      </c>
      <c r="K1170" s="7">
        <v>1</v>
      </c>
      <c r="L1170" s="7">
        <v>0</v>
      </c>
      <c r="M1170" s="7">
        <v>0</v>
      </c>
      <c r="N1170" s="7">
        <v>0</v>
      </c>
      <c r="O1170" s="7">
        <v>1</v>
      </c>
      <c r="P1170" s="7">
        <v>7.0964387834676401</v>
      </c>
      <c r="Q1170" s="7">
        <v>63611</v>
      </c>
      <c r="R1170" s="7">
        <v>0</v>
      </c>
      <c r="S1170" s="7">
        <v>1</v>
      </c>
      <c r="T1170" s="7">
        <v>0</v>
      </c>
      <c r="U1170" s="7">
        <v>1</v>
      </c>
      <c r="V1170" s="7">
        <v>0</v>
      </c>
      <c r="W1170" s="7">
        <v>0</v>
      </c>
      <c r="X1170" s="7">
        <v>0</v>
      </c>
      <c r="Y1170" s="7">
        <v>0</v>
      </c>
      <c r="Z1170" s="7">
        <v>26.661005020141602</v>
      </c>
      <c r="AA1170" s="7">
        <v>3057.0169065886898</v>
      </c>
      <c r="AB1170" s="7">
        <v>26.661005020141602</v>
      </c>
      <c r="AC1170" s="7">
        <v>15.207360267639199</v>
      </c>
      <c r="AD1170" s="7">
        <v>1080.95079212423</v>
      </c>
      <c r="AE1170" s="7">
        <v>15.207360267639199</v>
      </c>
      <c r="AF1170" s="7">
        <v>3057.0169065886898</v>
      </c>
      <c r="AG1170" s="7">
        <v>76.964171867791691</v>
      </c>
      <c r="AH1170" s="7">
        <v>1080.95079212423</v>
      </c>
      <c r="AI1170" s="7">
        <v>27.214269690942398</v>
      </c>
      <c r="AJ1170" s="7">
        <v>674.50037293426396</v>
      </c>
      <c r="AK1170" s="7">
        <v>16.981378976189902</v>
      </c>
      <c r="AL1170" s="7">
        <v>508.63001582316798</v>
      </c>
      <c r="AM1170" s="7">
        <v>12.805388112365801</v>
      </c>
      <c r="AN1170" s="7">
        <v>1618.4899774031401</v>
      </c>
      <c r="AO1170" s="7">
        <v>40.747481807732498</v>
      </c>
      <c r="AP1170" s="7">
        <v>500.47686300847602</v>
      </c>
      <c r="AQ1170" s="7">
        <v>12.600122432237601</v>
      </c>
      <c r="AR1170" s="7">
        <v>48.740091469138903</v>
      </c>
      <c r="AS1170" s="7">
        <v>1.22709193024015</v>
      </c>
      <c r="AT1170" s="7">
        <v>1.0000000298023199</v>
      </c>
      <c r="AU1170" s="7">
        <v>2.51762343857584E-2</v>
      </c>
      <c r="AV1170" s="7">
        <v>16.349108345806599</v>
      </c>
      <c r="AW1170" s="7">
        <v>0.41160897144528197</v>
      </c>
      <c r="AX1170" s="7">
        <v>871.96086051344196</v>
      </c>
      <c r="AY1170" s="7">
        <v>21.952690345252801</v>
      </c>
      <c r="AZ1170" s="7">
        <v>1928.2499411916899</v>
      </c>
      <c r="BA1170" s="7">
        <v>48.546071026981203</v>
      </c>
      <c r="BB1170" s="7">
        <v>44.1170321461721</v>
      </c>
      <c r="BC1170" s="7">
        <v>3.11121524303047</v>
      </c>
      <c r="BD1170" s="7">
        <v>181.97345778329699</v>
      </c>
      <c r="BE1170" s="7">
        <v>12.8331070369039</v>
      </c>
      <c r="BF1170" s="7">
        <v>26.661005020141602</v>
      </c>
      <c r="BG1170" s="7">
        <v>0.67122369134294102</v>
      </c>
      <c r="BH1170" s="7">
        <v>15.207360267639199</v>
      </c>
      <c r="BI1170" s="7">
        <v>0.382864055076515</v>
      </c>
      <c r="BJ1170" s="7">
        <v>5.4019031524658203</v>
      </c>
      <c r="BK1170" s="7">
        <v>0.13599957584254299</v>
      </c>
      <c r="BL1170" s="7">
        <v>4.5306282043456996</v>
      </c>
      <c r="BM1170" s="7">
        <v>0.114064154187958</v>
      </c>
      <c r="BN1170" s="7">
        <v>10.0487012863159</v>
      </c>
      <c r="BO1170" s="7">
        <v>0.252988451317118</v>
      </c>
      <c r="BP1170" s="7">
        <v>4.9953083992004403</v>
      </c>
      <c r="BQ1170" s="7">
        <v>0.12576305133938701</v>
      </c>
      <c r="BR1170" s="7">
        <v>5.8084979653358501E-2</v>
      </c>
      <c r="BS1170" s="7">
        <v>1.4623610184632001E-3</v>
      </c>
      <c r="BT1170" s="7">
        <v>0</v>
      </c>
      <c r="BU1170" s="7">
        <v>0</v>
      </c>
      <c r="BV1170" s="7">
        <v>0</v>
      </c>
      <c r="BW1170" s="7">
        <v>0</v>
      </c>
      <c r="BX1170" s="7">
        <v>11.558911323547401</v>
      </c>
      <c r="BY1170" s="7">
        <v>0.29100985205305502</v>
      </c>
      <c r="BZ1170" s="7">
        <v>21.026762008666999</v>
      </c>
      <c r="CA1170" s="7">
        <v>0.529374672927165</v>
      </c>
      <c r="CB1170" s="7">
        <v>1.2281745672226001</v>
      </c>
      <c r="CC1170" s="7">
        <v>8.6613157067884E-2</v>
      </c>
      <c r="CD1170" s="7">
        <v>1.6863979101180999</v>
      </c>
      <c r="CE1170" s="7">
        <v>0.11892792031862501</v>
      </c>
      <c r="CF1170" s="7"/>
      <c r="CG1170" s="7"/>
      <c r="CH1170" s="7"/>
      <c r="CI1170" s="7"/>
      <c r="CJ1170" s="7"/>
      <c r="CK1170" s="7"/>
      <c r="CL1170" s="7"/>
      <c r="CM1170" s="7"/>
      <c r="CN1170" s="7"/>
      <c r="CO1170" s="7"/>
      <c r="CP1170" s="7"/>
      <c r="CQ1170" s="7"/>
      <c r="CR1170" s="7"/>
      <c r="CS1170" s="7"/>
      <c r="CT1170" s="7"/>
      <c r="CU1170" s="7"/>
      <c r="CV1170" s="7"/>
      <c r="CW1170" s="7"/>
      <c r="CX1170" s="7"/>
      <c r="CY1170" s="7"/>
      <c r="CZ1170" s="7"/>
      <c r="DA1170" s="7"/>
      <c r="DB1170" s="7"/>
      <c r="DC1170" s="7"/>
      <c r="DD1170" s="7"/>
      <c r="DE1170" s="7"/>
      <c r="DF1170" s="7"/>
      <c r="DG1170" s="7"/>
      <c r="DH1170" s="7"/>
      <c r="DI1170" s="7"/>
      <c r="DJ1170" s="7"/>
      <c r="DK1170" s="7"/>
      <c r="DL1170" s="7"/>
      <c r="DM1170" s="7"/>
      <c r="DN1170" s="7"/>
      <c r="DO1170" s="7"/>
      <c r="DP1170" s="7"/>
      <c r="DQ1170" s="7"/>
      <c r="DR1170" s="7"/>
      <c r="DS1170" s="7"/>
      <c r="DT1170" s="7"/>
      <c r="DU1170" s="7"/>
      <c r="DV1170" s="7"/>
      <c r="DW1170" s="7"/>
      <c r="DX1170" s="7"/>
      <c r="DY1170" s="7"/>
      <c r="DZ1170" s="7"/>
      <c r="EA1170" s="7"/>
      <c r="EB1170" s="7"/>
      <c r="EC1170" s="7"/>
      <c r="ED1170" s="7"/>
      <c r="EE1170" s="7"/>
      <c r="EF1170" s="7">
        <v>1246</v>
      </c>
      <c r="EG1170" s="7">
        <v>854</v>
      </c>
      <c r="EH1170" s="7">
        <v>677</v>
      </c>
      <c r="EI1170" s="7">
        <v>2212</v>
      </c>
      <c r="EJ1170" s="7">
        <v>607</v>
      </c>
      <c r="EK1170" s="7">
        <v>68</v>
      </c>
      <c r="EL1170" s="7">
        <v>1</v>
      </c>
      <c r="EM1170" s="7">
        <v>24</v>
      </c>
      <c r="EN1170" s="7">
        <v>1060</v>
      </c>
      <c r="EO1170" s="7">
        <v>2434</v>
      </c>
      <c r="EP1170" s="7">
        <v>49</v>
      </c>
      <c r="EQ1170" s="7">
        <v>242</v>
      </c>
    </row>
    <row r="1171" spans="1:147" x14ac:dyDescent="0.35">
      <c r="A1171" s="7" t="s">
        <v>1649</v>
      </c>
      <c r="B1171" s="7" t="e" vm="1">
        <v>#VALUE!</v>
      </c>
      <c r="C1171" s="7" t="e" vm="13">
        <v>#VALUE!</v>
      </c>
      <c r="D1171" s="7">
        <v>1</v>
      </c>
      <c r="E1171" s="7">
        <v>2543</v>
      </c>
      <c r="F1171" s="7">
        <v>835</v>
      </c>
      <c r="G1171" s="7">
        <v>0</v>
      </c>
      <c r="H1171" s="7">
        <v>2</v>
      </c>
      <c r="I1171" s="7">
        <v>7.8647267007471489E-2</v>
      </c>
      <c r="J1171" s="7">
        <v>0</v>
      </c>
      <c r="K1171" s="7">
        <v>0</v>
      </c>
      <c r="L1171" s="7">
        <v>0</v>
      </c>
      <c r="M1171" s="7">
        <v>0</v>
      </c>
      <c r="N1171" s="7">
        <v>0</v>
      </c>
      <c r="O1171" s="7">
        <v>0</v>
      </c>
      <c r="P1171" s="7">
        <v>8.1291326332166491</v>
      </c>
      <c r="Q1171" s="7">
        <v>79659</v>
      </c>
      <c r="R1171" s="7">
        <v>0</v>
      </c>
      <c r="S1171" s="7">
        <v>1</v>
      </c>
      <c r="T1171" s="7">
        <v>0</v>
      </c>
      <c r="U1171" s="7">
        <v>1</v>
      </c>
      <c r="V1171" s="7">
        <v>0</v>
      </c>
      <c r="W1171" s="7">
        <v>0</v>
      </c>
      <c r="X1171" s="7">
        <v>0</v>
      </c>
      <c r="Y1171" s="7">
        <v>0</v>
      </c>
      <c r="Z1171" s="7"/>
      <c r="AA1171" s="7">
        <v>1209.3492162227601</v>
      </c>
      <c r="AB1171" s="7"/>
      <c r="AC1171" s="7"/>
      <c r="AD1171" s="7">
        <v>304.05757224559801</v>
      </c>
      <c r="AE1171" s="7"/>
      <c r="AF1171" s="7">
        <v>1209.3492162227601</v>
      </c>
      <c r="AG1171" s="7">
        <v>47.556005356774001</v>
      </c>
      <c r="AH1171" s="7">
        <v>304.05757224559801</v>
      </c>
      <c r="AI1171" s="7">
        <v>11.9566485350215</v>
      </c>
      <c r="AJ1171" s="7">
        <v>287.25895887613302</v>
      </c>
      <c r="AK1171" s="7">
        <v>11.2960660195098</v>
      </c>
      <c r="AL1171" s="7">
        <v>137.339564457536</v>
      </c>
      <c r="AM1171" s="7">
        <v>5.4006906982908296</v>
      </c>
      <c r="AN1171" s="7">
        <v>764.24699592590298</v>
      </c>
      <c r="AO1171" s="7">
        <v>30.052968774121204</v>
      </c>
      <c r="AP1171" s="7">
        <v>92.485680259764194</v>
      </c>
      <c r="AQ1171" s="7">
        <v>3.6368729948786602</v>
      </c>
      <c r="AR1171" s="7">
        <v>15.799525618553201</v>
      </c>
      <c r="AS1171" s="7">
        <v>0.62129475495686803</v>
      </c>
      <c r="AT1171" s="7">
        <v>0</v>
      </c>
      <c r="AU1171" s="7">
        <v>0</v>
      </c>
      <c r="AV1171" s="7">
        <v>7.7548019997775599</v>
      </c>
      <c r="AW1171" s="7">
        <v>0.30494699173329004</v>
      </c>
      <c r="AX1171" s="7">
        <v>329.06220149993902</v>
      </c>
      <c r="AY1171" s="7">
        <v>12.939921411715998</v>
      </c>
      <c r="AZ1171" s="7">
        <v>781.82322967052505</v>
      </c>
      <c r="BA1171" s="7">
        <v>30.744130148270699</v>
      </c>
      <c r="BB1171" s="7">
        <v>70.940907150507002</v>
      </c>
      <c r="BC1171" s="7">
        <v>8.4959170240128099</v>
      </c>
      <c r="BD1171" s="7">
        <v>36.541435912251501</v>
      </c>
      <c r="BE1171" s="7">
        <v>4.3762198697307202</v>
      </c>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c r="CE1171" s="7"/>
      <c r="CF1171" s="7"/>
      <c r="CG1171" s="7"/>
      <c r="CH1171" s="7"/>
      <c r="CI1171" s="7"/>
      <c r="CJ1171" s="7"/>
      <c r="CK1171" s="7"/>
      <c r="CL1171" s="7"/>
      <c r="CM1171" s="7"/>
      <c r="CN1171" s="7"/>
      <c r="CO1171" s="7"/>
      <c r="CP1171" s="7"/>
      <c r="CQ1171" s="7"/>
      <c r="CR1171" s="7"/>
      <c r="CS1171" s="7"/>
      <c r="CT1171" s="7"/>
      <c r="CU1171" s="7"/>
      <c r="CV1171" s="7"/>
      <c r="CW1171" s="7"/>
      <c r="CX1171" s="7"/>
      <c r="CY1171" s="7"/>
      <c r="CZ1171" s="7"/>
      <c r="DA1171" s="7"/>
      <c r="DB1171" s="7"/>
      <c r="DC1171" s="7"/>
      <c r="DD1171" s="7"/>
      <c r="DE1171" s="7"/>
      <c r="DF1171" s="7"/>
      <c r="DG1171" s="7"/>
      <c r="DH1171" s="7"/>
      <c r="DI1171" s="7"/>
      <c r="DJ1171" s="7"/>
      <c r="DK1171" s="7"/>
      <c r="DL1171" s="7"/>
      <c r="DM1171" s="7"/>
      <c r="DN1171" s="7"/>
      <c r="DO1171" s="7"/>
      <c r="DP1171" s="7"/>
      <c r="DQ1171" s="7"/>
      <c r="DR1171" s="7"/>
      <c r="DS1171" s="7"/>
      <c r="DT1171" s="7"/>
      <c r="DU1171" s="7"/>
      <c r="DV1171" s="7"/>
      <c r="DW1171" s="7"/>
      <c r="DX1171" s="7"/>
      <c r="DY1171" s="7"/>
      <c r="DZ1171" s="7"/>
      <c r="EA1171" s="7"/>
      <c r="EB1171" s="7"/>
      <c r="EC1171" s="7"/>
      <c r="ED1171" s="7"/>
      <c r="EE1171" s="7"/>
      <c r="EF1171" s="7">
        <v>611</v>
      </c>
      <c r="EG1171" s="7">
        <v>625</v>
      </c>
      <c r="EH1171" s="7">
        <v>280</v>
      </c>
      <c r="EI1171" s="7">
        <v>1537</v>
      </c>
      <c r="EJ1171" s="7">
        <v>195</v>
      </c>
      <c r="EK1171" s="7">
        <v>50</v>
      </c>
      <c r="EL1171" s="7">
        <v>0</v>
      </c>
      <c r="EM1171" s="7">
        <v>19</v>
      </c>
      <c r="EN1171" s="7">
        <v>742</v>
      </c>
      <c r="EO1171" s="7">
        <v>1716</v>
      </c>
      <c r="EP1171" s="7">
        <v>141</v>
      </c>
      <c r="EQ1171" s="7">
        <v>74</v>
      </c>
    </row>
    <row r="1172" spans="1:147" x14ac:dyDescent="0.35">
      <c r="A1172" s="7" t="s">
        <v>1650</v>
      </c>
      <c r="B1172" s="7" t="e" vm="1">
        <v>#VALUE!</v>
      </c>
      <c r="C1172" s="7" t="e" vm="13">
        <v>#VALUE!</v>
      </c>
      <c r="D1172" s="7">
        <v>1</v>
      </c>
      <c r="E1172" s="7">
        <v>3356</v>
      </c>
      <c r="F1172" s="7">
        <v>997</v>
      </c>
      <c r="G1172" s="7">
        <v>0</v>
      </c>
      <c r="H1172" s="7">
        <v>0</v>
      </c>
      <c r="I1172" s="7">
        <v>0</v>
      </c>
      <c r="J1172" s="7">
        <v>0</v>
      </c>
      <c r="K1172" s="7">
        <v>0</v>
      </c>
      <c r="L1172" s="7">
        <v>0</v>
      </c>
      <c r="M1172" s="7">
        <v>0</v>
      </c>
      <c r="N1172" s="7">
        <v>0</v>
      </c>
      <c r="O1172" s="7">
        <v>1</v>
      </c>
      <c r="P1172" s="7">
        <v>13.538961038961</v>
      </c>
      <c r="Q1172" s="7">
        <v>57426</v>
      </c>
      <c r="R1172" s="7">
        <v>0</v>
      </c>
      <c r="S1172" s="7">
        <v>0</v>
      </c>
      <c r="T1172" s="7">
        <v>0</v>
      </c>
      <c r="U1172" s="7">
        <v>0</v>
      </c>
      <c r="V1172" s="7">
        <v>0</v>
      </c>
      <c r="W1172" s="7">
        <v>0</v>
      </c>
      <c r="X1172" s="7">
        <v>0</v>
      </c>
      <c r="Y1172" s="7">
        <v>0</v>
      </c>
      <c r="Z1172" s="7"/>
      <c r="AA1172" s="7">
        <v>163.46826195716901</v>
      </c>
      <c r="AB1172" s="7"/>
      <c r="AC1172" s="7"/>
      <c r="AD1172" s="7">
        <v>63.348788976669297</v>
      </c>
      <c r="AE1172" s="7"/>
      <c r="AF1172" s="7">
        <v>163.46826195716901</v>
      </c>
      <c r="AG1172" s="7">
        <v>4.87092556487391</v>
      </c>
      <c r="AH1172" s="7">
        <v>63.348788976669297</v>
      </c>
      <c r="AI1172" s="7">
        <v>1.88762780025832</v>
      </c>
      <c r="AJ1172" s="7">
        <v>45.033897578716299</v>
      </c>
      <c r="AK1172" s="7">
        <v>1.3418920613443499</v>
      </c>
      <c r="AL1172" s="7">
        <v>19.913284778594999</v>
      </c>
      <c r="AM1172" s="7">
        <v>0.59336367039913507</v>
      </c>
      <c r="AN1172" s="7">
        <v>101.719125032425</v>
      </c>
      <c r="AO1172" s="7">
        <v>3.03096320120456</v>
      </c>
      <c r="AP1172" s="7">
        <v>13.749272152781501</v>
      </c>
      <c r="AQ1172" s="7">
        <v>0.40969225723425201</v>
      </c>
      <c r="AR1172" s="7">
        <v>18.414761096239101</v>
      </c>
      <c r="AS1172" s="7">
        <v>0.54871159404764902</v>
      </c>
      <c r="AT1172" s="7">
        <v>0</v>
      </c>
      <c r="AU1172" s="7">
        <v>0</v>
      </c>
      <c r="AV1172" s="7">
        <v>2.0997456219047299</v>
      </c>
      <c r="AW1172" s="7">
        <v>6.2566913644360303E-2</v>
      </c>
      <c r="AX1172" s="7">
        <v>27.4853586852551</v>
      </c>
      <c r="AY1172" s="7">
        <v>0.818991617558255</v>
      </c>
      <c r="AZ1172" s="7">
        <v>102.230411291122</v>
      </c>
      <c r="BA1172" s="7">
        <v>3.0461981910346401</v>
      </c>
      <c r="BB1172" s="7">
        <v>6.2420165985822704</v>
      </c>
      <c r="BC1172" s="7">
        <v>0.62607989955689802</v>
      </c>
      <c r="BD1172" s="7">
        <v>6.1844392865896198</v>
      </c>
      <c r="BE1172" s="7">
        <v>0.62030484318852808</v>
      </c>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c r="CE1172" s="7"/>
      <c r="CF1172" s="7"/>
      <c r="CG1172" s="7"/>
      <c r="CH1172" s="7"/>
      <c r="CI1172" s="7"/>
      <c r="CJ1172" s="7"/>
      <c r="CK1172" s="7"/>
      <c r="CL1172" s="7"/>
      <c r="CM1172" s="7"/>
      <c r="CN1172" s="7"/>
      <c r="CO1172" s="7"/>
      <c r="CP1172" s="7"/>
      <c r="CQ1172" s="7"/>
      <c r="CR1172" s="7"/>
      <c r="CS1172" s="7"/>
      <c r="CT1172" s="7"/>
      <c r="CU1172" s="7"/>
      <c r="CV1172" s="7"/>
      <c r="CW1172" s="7"/>
      <c r="CX1172" s="7"/>
      <c r="CY1172" s="7"/>
      <c r="CZ1172" s="7"/>
      <c r="DA1172" s="7"/>
      <c r="DB1172" s="7"/>
      <c r="DC1172" s="7"/>
      <c r="DD1172" s="7"/>
      <c r="DE1172" s="7"/>
      <c r="DF1172" s="7"/>
      <c r="DG1172" s="7"/>
      <c r="DH1172" s="7"/>
      <c r="DI1172" s="7"/>
      <c r="DJ1172" s="7"/>
      <c r="DK1172" s="7"/>
      <c r="DL1172" s="7"/>
      <c r="DM1172" s="7"/>
      <c r="DN1172" s="7"/>
      <c r="DO1172" s="7"/>
      <c r="DP1172" s="7"/>
      <c r="DQ1172" s="7"/>
      <c r="DR1172" s="7"/>
      <c r="DS1172" s="7"/>
      <c r="DT1172" s="7"/>
      <c r="DU1172" s="7"/>
      <c r="DV1172" s="7"/>
      <c r="DW1172" s="7"/>
      <c r="DX1172" s="7"/>
      <c r="DY1172" s="7"/>
      <c r="DZ1172" s="7"/>
      <c r="EA1172" s="7"/>
      <c r="EB1172" s="7"/>
      <c r="EC1172" s="7"/>
      <c r="ED1172" s="7"/>
      <c r="EE1172" s="7"/>
      <c r="EF1172" s="7">
        <v>1015</v>
      </c>
      <c r="EG1172" s="7">
        <v>917</v>
      </c>
      <c r="EH1172" s="7">
        <v>295</v>
      </c>
      <c r="EI1172" s="7">
        <v>1797</v>
      </c>
      <c r="EJ1172" s="7">
        <v>269</v>
      </c>
      <c r="EK1172" s="7">
        <v>77</v>
      </c>
      <c r="EL1172" s="7">
        <v>0</v>
      </c>
      <c r="EM1172" s="7">
        <v>72</v>
      </c>
      <c r="EN1172" s="7">
        <v>1141</v>
      </c>
      <c r="EO1172" s="7">
        <v>2626</v>
      </c>
      <c r="EP1172" s="7">
        <v>143</v>
      </c>
      <c r="EQ1172" s="7">
        <v>111</v>
      </c>
    </row>
    <row r="1173" spans="1:147" x14ac:dyDescent="0.35">
      <c r="A1173" s="7" t="s">
        <v>1651</v>
      </c>
      <c r="B1173" s="7" t="e" vm="1">
        <v>#VALUE!</v>
      </c>
      <c r="C1173" s="7" t="e" vm="13">
        <v>#VALUE!</v>
      </c>
      <c r="D1173" s="7">
        <v>1</v>
      </c>
      <c r="E1173" s="7">
        <v>3732</v>
      </c>
      <c r="F1173" s="7">
        <v>1091</v>
      </c>
      <c r="G1173" s="7">
        <v>0</v>
      </c>
      <c r="H1173" s="7">
        <v>0</v>
      </c>
      <c r="I1173" s="7">
        <v>0</v>
      </c>
      <c r="J1173" s="7">
        <v>0</v>
      </c>
      <c r="K1173" s="7">
        <v>1</v>
      </c>
      <c r="L1173" s="7">
        <v>0</v>
      </c>
      <c r="M1173" s="7">
        <v>0</v>
      </c>
      <c r="N1173" s="7">
        <v>0</v>
      </c>
      <c r="O1173" s="7">
        <v>1</v>
      </c>
      <c r="P1173" s="7">
        <v>16.700610997963299</v>
      </c>
      <c r="Q1173" s="7">
        <v>53333</v>
      </c>
      <c r="R1173" s="7">
        <v>0</v>
      </c>
      <c r="S1173" s="7">
        <v>1</v>
      </c>
      <c r="T1173" s="7">
        <v>0</v>
      </c>
      <c r="U1173" s="7">
        <v>1</v>
      </c>
      <c r="V1173" s="7">
        <v>0</v>
      </c>
      <c r="W1173" s="7">
        <v>0</v>
      </c>
      <c r="X1173" s="7">
        <v>0</v>
      </c>
      <c r="Y1173" s="7">
        <v>0</v>
      </c>
      <c r="Z1173" s="7"/>
      <c r="AA1173" s="7">
        <v>875.19591567665304</v>
      </c>
      <c r="AB1173" s="7"/>
      <c r="AC1173" s="7"/>
      <c r="AD1173" s="7">
        <v>255.113764089532</v>
      </c>
      <c r="AE1173" s="7"/>
      <c r="AF1173" s="7">
        <v>875.19591567665304</v>
      </c>
      <c r="AG1173" s="7">
        <v>23.451123142461199</v>
      </c>
      <c r="AH1173" s="7">
        <v>255.113764089532</v>
      </c>
      <c r="AI1173" s="7">
        <v>6.8358457687441598</v>
      </c>
      <c r="AJ1173" s="7">
        <v>276.28772050701099</v>
      </c>
      <c r="AK1173" s="7">
        <v>7.4032079449895702</v>
      </c>
      <c r="AL1173" s="7">
        <v>82.539235168136699</v>
      </c>
      <c r="AM1173" s="7">
        <v>2.21166224995007</v>
      </c>
      <c r="AN1173" s="7">
        <v>491.62091672048001</v>
      </c>
      <c r="AO1173" s="7">
        <v>13.173122098619499</v>
      </c>
      <c r="AP1173" s="7">
        <v>39.822206437587703</v>
      </c>
      <c r="AQ1173" s="7">
        <v>1.0670473321968801</v>
      </c>
      <c r="AR1173" s="7">
        <v>11.0194874011213</v>
      </c>
      <c r="AS1173" s="7">
        <v>0.29527029477817002</v>
      </c>
      <c r="AT1173" s="7">
        <v>0</v>
      </c>
      <c r="AU1173" s="7">
        <v>0</v>
      </c>
      <c r="AV1173" s="7">
        <v>0</v>
      </c>
      <c r="AW1173" s="7">
        <v>0</v>
      </c>
      <c r="AX1173" s="7">
        <v>332.73330136574799</v>
      </c>
      <c r="AY1173" s="7">
        <v>8.9156833163383702</v>
      </c>
      <c r="AZ1173" s="7">
        <v>685.89747877232696</v>
      </c>
      <c r="BA1173" s="7">
        <v>18.378817759172801</v>
      </c>
      <c r="BB1173" s="7">
        <v>23.716361385653698</v>
      </c>
      <c r="BC1173" s="7">
        <v>2.1738186421314101</v>
      </c>
      <c r="BD1173" s="7">
        <v>32.449261785601301</v>
      </c>
      <c r="BE1173" s="7">
        <v>2.9742678080294498</v>
      </c>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c r="CE1173" s="7"/>
      <c r="CF1173" s="7"/>
      <c r="CG1173" s="7"/>
      <c r="CH1173" s="7"/>
      <c r="CI1173" s="7"/>
      <c r="CJ1173" s="7"/>
      <c r="CK1173" s="7"/>
      <c r="CL1173" s="7"/>
      <c r="CM1173" s="7"/>
      <c r="CN1173" s="7"/>
      <c r="CO1173" s="7"/>
      <c r="CP1173" s="7"/>
      <c r="CQ1173" s="7"/>
      <c r="CR1173" s="7"/>
      <c r="CS1173" s="7"/>
      <c r="CT1173" s="7"/>
      <c r="CU1173" s="7"/>
      <c r="CV1173" s="7"/>
      <c r="CW1173" s="7"/>
      <c r="CX1173" s="7"/>
      <c r="CY1173" s="7"/>
      <c r="CZ1173" s="7"/>
      <c r="DA1173" s="7"/>
      <c r="DB1173" s="7"/>
      <c r="DC1173" s="7"/>
      <c r="DD1173" s="7"/>
      <c r="DE1173" s="7"/>
      <c r="DF1173" s="7"/>
      <c r="DG1173" s="7"/>
      <c r="DH1173" s="7"/>
      <c r="DI1173" s="7"/>
      <c r="DJ1173" s="7"/>
      <c r="DK1173" s="7"/>
      <c r="DL1173" s="7"/>
      <c r="DM1173" s="7"/>
      <c r="DN1173" s="7"/>
      <c r="DO1173" s="7"/>
      <c r="DP1173" s="7"/>
      <c r="DQ1173" s="7"/>
      <c r="DR1173" s="7"/>
      <c r="DS1173" s="7"/>
      <c r="DT1173" s="7"/>
      <c r="DU1173" s="7"/>
      <c r="DV1173" s="7"/>
      <c r="DW1173" s="7"/>
      <c r="DX1173" s="7"/>
      <c r="DY1173" s="7"/>
      <c r="DZ1173" s="7"/>
      <c r="EA1173" s="7"/>
      <c r="EB1173" s="7"/>
      <c r="EC1173" s="7"/>
      <c r="ED1173" s="7"/>
      <c r="EE1173" s="7"/>
      <c r="EF1173" s="7">
        <v>1388</v>
      </c>
      <c r="EG1173" s="7">
        <v>1066</v>
      </c>
      <c r="EH1173" s="7">
        <v>326</v>
      </c>
      <c r="EI1173" s="7">
        <v>2143</v>
      </c>
      <c r="EJ1173" s="7">
        <v>271</v>
      </c>
      <c r="EK1173" s="7">
        <v>31</v>
      </c>
      <c r="EL1173" s="7">
        <v>2</v>
      </c>
      <c r="EM1173" s="7">
        <v>21</v>
      </c>
      <c r="EN1173" s="7">
        <v>1264</v>
      </c>
      <c r="EO1173" s="7">
        <v>2855</v>
      </c>
      <c r="EP1173" s="7">
        <v>124</v>
      </c>
      <c r="EQ1173" s="7">
        <v>139</v>
      </c>
    </row>
    <row r="1174" spans="1:147" x14ac:dyDescent="0.35">
      <c r="A1174" s="7" t="s">
        <v>1652</v>
      </c>
      <c r="B1174" s="7" t="e" vm="1">
        <v>#VALUE!</v>
      </c>
      <c r="C1174" s="7" t="e" vm="13">
        <v>#VALUE!</v>
      </c>
      <c r="D1174" s="7">
        <v>1</v>
      </c>
      <c r="E1174" s="7">
        <v>4414</v>
      </c>
      <c r="F1174" s="7">
        <v>1259</v>
      </c>
      <c r="G1174" s="7">
        <v>0</v>
      </c>
      <c r="H1174" s="7">
        <v>13</v>
      </c>
      <c r="I1174" s="7">
        <v>0.29451744449478934</v>
      </c>
      <c r="J1174" s="7">
        <v>0</v>
      </c>
      <c r="K1174" s="7">
        <v>0</v>
      </c>
      <c r="L1174" s="7">
        <v>0</v>
      </c>
      <c r="M1174" s="7">
        <v>0</v>
      </c>
      <c r="N1174" s="7">
        <v>0</v>
      </c>
      <c r="O1174" s="7">
        <v>1</v>
      </c>
      <c r="P1174" s="7">
        <v>13.320252888598199</v>
      </c>
      <c r="Q1174" s="7">
        <v>62466</v>
      </c>
      <c r="R1174" s="7">
        <v>0</v>
      </c>
      <c r="S1174" s="7">
        <v>0</v>
      </c>
      <c r="T1174" s="7">
        <v>0</v>
      </c>
      <c r="U1174" s="7">
        <v>0</v>
      </c>
      <c r="V1174" s="7">
        <v>0</v>
      </c>
      <c r="W1174" s="7">
        <v>0</v>
      </c>
      <c r="X1174" s="7">
        <v>0</v>
      </c>
      <c r="Y1174" s="7">
        <v>0</v>
      </c>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c r="CE1174" s="7"/>
      <c r="CF1174" s="7"/>
      <c r="CG1174" s="7"/>
      <c r="CH1174" s="7"/>
      <c r="CI1174" s="7"/>
      <c r="CJ1174" s="7"/>
      <c r="CK1174" s="7"/>
      <c r="CL1174" s="7"/>
      <c r="CM1174" s="7"/>
      <c r="CN1174" s="7"/>
      <c r="CO1174" s="7"/>
      <c r="CP1174" s="7"/>
      <c r="CQ1174" s="7"/>
      <c r="CR1174" s="7"/>
      <c r="CS1174" s="7"/>
      <c r="CT1174" s="7"/>
      <c r="CU1174" s="7"/>
      <c r="CV1174" s="7"/>
      <c r="CW1174" s="7"/>
      <c r="CX1174" s="7"/>
      <c r="CY1174" s="7"/>
      <c r="CZ1174" s="7"/>
      <c r="DA1174" s="7"/>
      <c r="DB1174" s="7"/>
      <c r="DC1174" s="7"/>
      <c r="DD1174" s="7"/>
      <c r="DE1174" s="7"/>
      <c r="DF1174" s="7"/>
      <c r="DG1174" s="7"/>
      <c r="DH1174" s="7"/>
      <c r="DI1174" s="7"/>
      <c r="DJ1174" s="7"/>
      <c r="DK1174" s="7"/>
      <c r="DL1174" s="7"/>
      <c r="DM1174" s="7"/>
      <c r="DN1174" s="7"/>
      <c r="DO1174" s="7"/>
      <c r="DP1174" s="7"/>
      <c r="DQ1174" s="7"/>
      <c r="DR1174" s="7"/>
      <c r="DS1174" s="7"/>
      <c r="DT1174" s="7"/>
      <c r="DU1174" s="7"/>
      <c r="DV1174" s="7"/>
      <c r="DW1174" s="7"/>
      <c r="DX1174" s="7"/>
      <c r="DY1174" s="7"/>
      <c r="DZ1174" s="7"/>
      <c r="EA1174" s="7"/>
      <c r="EB1174" s="7"/>
      <c r="EC1174" s="7"/>
      <c r="ED1174" s="7"/>
      <c r="EE1174" s="7"/>
      <c r="EF1174" s="7">
        <v>1654</v>
      </c>
      <c r="EG1174" s="7">
        <v>1250</v>
      </c>
      <c r="EH1174" s="7">
        <v>342</v>
      </c>
      <c r="EI1174" s="7">
        <v>2336</v>
      </c>
      <c r="EJ1174" s="7">
        <v>265</v>
      </c>
      <c r="EK1174" s="7">
        <v>30</v>
      </c>
      <c r="EL1174" s="7">
        <v>0</v>
      </c>
      <c r="EM1174" s="7">
        <v>26</v>
      </c>
      <c r="EN1174" s="7">
        <v>1757</v>
      </c>
      <c r="EO1174" s="7">
        <v>3640</v>
      </c>
      <c r="EP1174" s="7">
        <v>247</v>
      </c>
      <c r="EQ1174" s="7">
        <v>212</v>
      </c>
    </row>
    <row r="1175" spans="1:147" x14ac:dyDescent="0.35">
      <c r="A1175" s="7" t="s">
        <v>1653</v>
      </c>
      <c r="B1175" s="7" t="e" vm="1">
        <v>#VALUE!</v>
      </c>
      <c r="C1175" s="7" t="e" vm="13">
        <v>#VALUE!</v>
      </c>
      <c r="D1175" s="7">
        <v>1</v>
      </c>
      <c r="E1175" s="7">
        <v>6951</v>
      </c>
      <c r="F1175" s="7">
        <v>2032</v>
      </c>
      <c r="G1175" s="7">
        <v>0</v>
      </c>
      <c r="H1175" s="7">
        <v>28</v>
      </c>
      <c r="I1175" s="7">
        <v>0.4028197381671702</v>
      </c>
      <c r="J1175" s="7">
        <v>0</v>
      </c>
      <c r="K1175" s="7">
        <v>1</v>
      </c>
      <c r="L1175" s="7">
        <v>0</v>
      </c>
      <c r="M1175" s="7">
        <v>0</v>
      </c>
      <c r="N1175" s="7">
        <v>0</v>
      </c>
      <c r="O1175" s="7">
        <v>1</v>
      </c>
      <c r="P1175" s="7">
        <v>18.5789726356217</v>
      </c>
      <c r="Q1175" s="7">
        <v>54258</v>
      </c>
      <c r="R1175" s="7">
        <v>0</v>
      </c>
      <c r="S1175" s="7">
        <v>1</v>
      </c>
      <c r="T1175" s="7">
        <v>0</v>
      </c>
      <c r="U1175" s="7">
        <v>1</v>
      </c>
      <c r="V1175" s="7">
        <v>0</v>
      </c>
      <c r="W1175" s="7">
        <v>0</v>
      </c>
      <c r="X1175" s="7">
        <v>0</v>
      </c>
      <c r="Y1175" s="7">
        <v>0</v>
      </c>
      <c r="Z1175" s="7">
        <v>0</v>
      </c>
      <c r="AA1175" s="7">
        <v>1469.55478596687</v>
      </c>
      <c r="AB1175" s="7">
        <v>0</v>
      </c>
      <c r="AC1175" s="7">
        <v>0</v>
      </c>
      <c r="AD1175" s="7">
        <v>589.88611608743702</v>
      </c>
      <c r="AE1175" s="7">
        <v>0</v>
      </c>
      <c r="AF1175" s="7">
        <v>1469.55478596687</v>
      </c>
      <c r="AG1175" s="7">
        <v>21.141631218053099</v>
      </c>
      <c r="AH1175" s="7">
        <v>589.88611608743702</v>
      </c>
      <c r="AI1175" s="7">
        <v>8.4863489582425089</v>
      </c>
      <c r="AJ1175" s="7">
        <v>431.05848115682602</v>
      </c>
      <c r="AK1175" s="7">
        <v>6.2013880183689505</v>
      </c>
      <c r="AL1175" s="7">
        <v>52.350061833858497</v>
      </c>
      <c r="AM1175" s="7">
        <v>0.75312993574821596</v>
      </c>
      <c r="AN1175" s="7">
        <v>490.630744695663</v>
      </c>
      <c r="AO1175" s="7">
        <v>7.0584195755382497</v>
      </c>
      <c r="AP1175" s="7">
        <v>527.72532272338901</v>
      </c>
      <c r="AQ1175" s="7">
        <v>7.5920777258436001</v>
      </c>
      <c r="AR1175" s="7">
        <v>120.057399749756</v>
      </c>
      <c r="AS1175" s="7">
        <v>1.72719608329386</v>
      </c>
      <c r="AT1175" s="7">
        <v>0</v>
      </c>
      <c r="AU1175" s="7">
        <v>0</v>
      </c>
      <c r="AV1175" s="7">
        <v>9.4144130945205706</v>
      </c>
      <c r="AW1175" s="7">
        <v>0.13543969349044102</v>
      </c>
      <c r="AX1175" s="7">
        <v>321.72690725326498</v>
      </c>
      <c r="AY1175" s="7">
        <v>4.6284981621819199</v>
      </c>
      <c r="AZ1175" s="7">
        <v>658.27504134178196</v>
      </c>
      <c r="BA1175" s="7">
        <v>9.4702207069742688</v>
      </c>
      <c r="BB1175" s="7">
        <v>55.216366469860098</v>
      </c>
      <c r="BC1175" s="7">
        <v>2.7173408695797301</v>
      </c>
      <c r="BD1175" s="7">
        <v>91.054534032940893</v>
      </c>
      <c r="BE1175" s="7">
        <v>4.4810302181565396</v>
      </c>
      <c r="BF1175" s="7">
        <v>0</v>
      </c>
      <c r="BG1175" s="7">
        <v>0</v>
      </c>
      <c r="BH1175" s="7">
        <v>0</v>
      </c>
      <c r="BI1175" s="7">
        <v>0</v>
      </c>
      <c r="BJ1175" s="7">
        <v>0</v>
      </c>
      <c r="BK1175" s="7">
        <v>0</v>
      </c>
      <c r="BL1175" s="7">
        <v>0</v>
      </c>
      <c r="BM1175" s="7">
        <v>0</v>
      </c>
      <c r="BN1175" s="7">
        <v>0</v>
      </c>
      <c r="BO1175" s="7">
        <v>0</v>
      </c>
      <c r="BP1175" s="7">
        <v>0</v>
      </c>
      <c r="BQ1175" s="7">
        <v>0</v>
      </c>
      <c r="BR1175" s="7">
        <v>0</v>
      </c>
      <c r="BS1175" s="7">
        <v>0</v>
      </c>
      <c r="BT1175" s="7">
        <v>0</v>
      </c>
      <c r="BU1175" s="7">
        <v>0</v>
      </c>
      <c r="BV1175" s="7">
        <v>0</v>
      </c>
      <c r="BW1175" s="7">
        <v>0</v>
      </c>
      <c r="BX1175" s="7">
        <v>0</v>
      </c>
      <c r="BY1175" s="7">
        <v>0</v>
      </c>
      <c r="BZ1175" s="7">
        <v>0</v>
      </c>
      <c r="CA1175" s="7">
        <v>0</v>
      </c>
      <c r="CB1175" s="7">
        <v>0</v>
      </c>
      <c r="CC1175" s="7">
        <v>0</v>
      </c>
      <c r="CD1175" s="7">
        <v>0</v>
      </c>
      <c r="CE1175" s="7">
        <v>0</v>
      </c>
      <c r="CF1175" s="7"/>
      <c r="CG1175" s="7"/>
      <c r="CH1175" s="7"/>
      <c r="CI1175" s="7"/>
      <c r="CJ1175" s="7"/>
      <c r="CK1175" s="7"/>
      <c r="CL1175" s="7"/>
      <c r="CM1175" s="7"/>
      <c r="CN1175" s="7"/>
      <c r="CO1175" s="7"/>
      <c r="CP1175" s="7"/>
      <c r="CQ1175" s="7"/>
      <c r="CR1175" s="7"/>
      <c r="CS1175" s="7"/>
      <c r="CT1175" s="7"/>
      <c r="CU1175" s="7"/>
      <c r="CV1175" s="7"/>
      <c r="CW1175" s="7"/>
      <c r="CX1175" s="7"/>
      <c r="CY1175" s="7"/>
      <c r="CZ1175" s="7"/>
      <c r="DA1175" s="7"/>
      <c r="DB1175" s="7"/>
      <c r="DC1175" s="7"/>
      <c r="DD1175" s="7"/>
      <c r="DE1175" s="7"/>
      <c r="DF1175" s="7"/>
      <c r="DG1175" s="7"/>
      <c r="DH1175" s="7"/>
      <c r="DI1175" s="7"/>
      <c r="DJ1175" s="7"/>
      <c r="DK1175" s="7"/>
      <c r="DL1175" s="7"/>
      <c r="DM1175" s="7"/>
      <c r="DN1175" s="7"/>
      <c r="DO1175" s="7"/>
      <c r="DP1175" s="7"/>
      <c r="DQ1175" s="7"/>
      <c r="DR1175" s="7"/>
      <c r="DS1175" s="7"/>
      <c r="DT1175" s="7"/>
      <c r="DU1175" s="7"/>
      <c r="DV1175" s="7"/>
      <c r="DW1175" s="7"/>
      <c r="DX1175" s="7"/>
      <c r="DY1175" s="7"/>
      <c r="DZ1175" s="7"/>
      <c r="EA1175" s="7"/>
      <c r="EB1175" s="7"/>
      <c r="EC1175" s="7"/>
      <c r="ED1175" s="7"/>
      <c r="EE1175" s="7"/>
      <c r="EF1175" s="7">
        <v>4235</v>
      </c>
      <c r="EG1175" s="7">
        <v>2185</v>
      </c>
      <c r="EH1175" s="7">
        <v>356</v>
      </c>
      <c r="EI1175" s="7">
        <v>2992</v>
      </c>
      <c r="EJ1175" s="7">
        <v>1267</v>
      </c>
      <c r="EK1175" s="7">
        <v>240</v>
      </c>
      <c r="EL1175" s="7">
        <v>1</v>
      </c>
      <c r="EM1175" s="7">
        <v>75</v>
      </c>
      <c r="EN1175" s="7">
        <v>2376</v>
      </c>
      <c r="EO1175" s="7">
        <v>5041</v>
      </c>
      <c r="EP1175" s="7">
        <v>511</v>
      </c>
      <c r="EQ1175" s="7">
        <v>448</v>
      </c>
    </row>
    <row r="1176" spans="1:147" x14ac:dyDescent="0.35">
      <c r="A1176" s="7" t="s">
        <v>1654</v>
      </c>
      <c r="B1176" s="7" t="e" vm="1">
        <v>#VALUE!</v>
      </c>
      <c r="C1176" s="7" t="e" vm="13">
        <v>#VALUE!</v>
      </c>
      <c r="D1176" s="7">
        <v>1</v>
      </c>
      <c r="E1176" s="7">
        <v>5948</v>
      </c>
      <c r="F1176" s="7">
        <v>1704</v>
      </c>
      <c r="G1176" s="7">
        <v>0</v>
      </c>
      <c r="H1176" s="7">
        <v>41</v>
      </c>
      <c r="I1176" s="7">
        <v>0.68930733019502355</v>
      </c>
      <c r="J1176" s="7">
        <v>0</v>
      </c>
      <c r="K1176" s="7">
        <v>0</v>
      </c>
      <c r="L1176" s="7">
        <v>0</v>
      </c>
      <c r="M1176" s="7">
        <v>0</v>
      </c>
      <c r="N1176" s="7">
        <v>0</v>
      </c>
      <c r="O1176" s="7">
        <v>1</v>
      </c>
      <c r="P1176" s="7">
        <v>28.980190755685996</v>
      </c>
      <c r="Q1176" s="7">
        <v>46897</v>
      </c>
      <c r="R1176" s="7">
        <v>0</v>
      </c>
      <c r="S1176" s="7">
        <v>0</v>
      </c>
      <c r="T1176" s="7">
        <v>0</v>
      </c>
      <c r="U1176" s="7">
        <v>0</v>
      </c>
      <c r="V1176" s="7">
        <v>0</v>
      </c>
      <c r="W1176" s="7">
        <v>0</v>
      </c>
      <c r="X1176" s="7">
        <v>0</v>
      </c>
      <c r="Y1176" s="7">
        <v>0</v>
      </c>
      <c r="Z1176" s="7"/>
      <c r="AA1176" s="7">
        <v>78.569828383158907</v>
      </c>
      <c r="AB1176" s="7"/>
      <c r="AC1176" s="7"/>
      <c r="AD1176" s="7">
        <v>37.837068618275197</v>
      </c>
      <c r="AE1176" s="7"/>
      <c r="AF1176" s="7">
        <v>78.569828383158907</v>
      </c>
      <c r="AG1176" s="7">
        <v>1.3209453326018601</v>
      </c>
      <c r="AH1176" s="7">
        <v>37.837068618275197</v>
      </c>
      <c r="AI1176" s="7">
        <v>0.636130945162664</v>
      </c>
      <c r="AJ1176" s="7">
        <v>21.723064004676399</v>
      </c>
      <c r="AK1176" s="7">
        <v>0.36521627445656402</v>
      </c>
      <c r="AL1176" s="7">
        <v>5.08390794062871</v>
      </c>
      <c r="AM1176" s="7">
        <v>8.5472561207611097E-2</v>
      </c>
      <c r="AN1176" s="7">
        <v>37.435567966895199</v>
      </c>
      <c r="AO1176" s="7">
        <v>0.62938076608768001</v>
      </c>
      <c r="AP1176" s="7">
        <v>12.940058531828999</v>
      </c>
      <c r="AQ1176" s="7">
        <v>0.21755310241810699</v>
      </c>
      <c r="AR1176" s="7">
        <v>4.6214132308959996</v>
      </c>
      <c r="AS1176" s="7">
        <v>7.7696927217484793E-2</v>
      </c>
      <c r="AT1176" s="7">
        <v>0</v>
      </c>
      <c r="AU1176" s="7">
        <v>0</v>
      </c>
      <c r="AV1176" s="7">
        <v>0</v>
      </c>
      <c r="AW1176" s="7">
        <v>0</v>
      </c>
      <c r="AX1176" s="7">
        <v>23.572790560778198</v>
      </c>
      <c r="AY1176" s="7">
        <v>0.396314568943817</v>
      </c>
      <c r="AZ1176" s="7">
        <v>58.697548614814899</v>
      </c>
      <c r="BA1176" s="7">
        <v>0.98684513474806501</v>
      </c>
      <c r="BB1176" s="7">
        <v>5.5542934038676304</v>
      </c>
      <c r="BC1176" s="7">
        <v>0.32595618567298301</v>
      </c>
      <c r="BD1176" s="7">
        <v>4.7432604051136904</v>
      </c>
      <c r="BE1176" s="7">
        <v>0.27836035241277496</v>
      </c>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c r="CE1176" s="7"/>
      <c r="CF1176" s="7"/>
      <c r="CG1176" s="7"/>
      <c r="CH1176" s="7"/>
      <c r="CI1176" s="7"/>
      <c r="CJ1176" s="7"/>
      <c r="CK1176" s="7"/>
      <c r="CL1176" s="7"/>
      <c r="CM1176" s="7"/>
      <c r="CN1176" s="7"/>
      <c r="CO1176" s="7"/>
      <c r="CP1176" s="7"/>
      <c r="CQ1176" s="7"/>
      <c r="CR1176" s="7"/>
      <c r="CS1176" s="7"/>
      <c r="CT1176" s="7"/>
      <c r="CU1176" s="7"/>
      <c r="CV1176" s="7"/>
      <c r="CW1176" s="7"/>
      <c r="CX1176" s="7"/>
      <c r="CY1176" s="7"/>
      <c r="CZ1176" s="7"/>
      <c r="DA1176" s="7"/>
      <c r="DB1176" s="7"/>
      <c r="DC1176" s="7"/>
      <c r="DD1176" s="7"/>
      <c r="DE1176" s="7"/>
      <c r="DF1176" s="7"/>
      <c r="DG1176" s="7"/>
      <c r="DH1176" s="7"/>
      <c r="DI1176" s="7"/>
      <c r="DJ1176" s="7"/>
      <c r="DK1176" s="7"/>
      <c r="DL1176" s="7"/>
      <c r="DM1176" s="7"/>
      <c r="DN1176" s="7"/>
      <c r="DO1176" s="7"/>
      <c r="DP1176" s="7"/>
      <c r="DQ1176" s="7"/>
      <c r="DR1176" s="7"/>
      <c r="DS1176" s="7"/>
      <c r="DT1176" s="7"/>
      <c r="DU1176" s="7"/>
      <c r="DV1176" s="7"/>
      <c r="DW1176" s="7"/>
      <c r="DX1176" s="7"/>
      <c r="DY1176" s="7"/>
      <c r="DZ1176" s="7"/>
      <c r="EA1176" s="7"/>
      <c r="EB1176" s="7"/>
      <c r="EC1176" s="7"/>
      <c r="ED1176" s="7"/>
      <c r="EE1176" s="7"/>
      <c r="EF1176" s="7">
        <v>3173</v>
      </c>
      <c r="EG1176" s="7">
        <v>1726</v>
      </c>
      <c r="EH1176" s="7">
        <v>404</v>
      </c>
      <c r="EI1176" s="7">
        <v>2932</v>
      </c>
      <c r="EJ1176" s="7">
        <v>484</v>
      </c>
      <c r="EK1176" s="7">
        <v>81</v>
      </c>
      <c r="EL1176" s="7">
        <v>0</v>
      </c>
      <c r="EM1176" s="7">
        <v>105</v>
      </c>
      <c r="EN1176" s="7">
        <v>2346</v>
      </c>
      <c r="EO1176" s="7">
        <v>5118</v>
      </c>
      <c r="EP1176" s="7">
        <v>526</v>
      </c>
      <c r="EQ1176" s="7">
        <v>368</v>
      </c>
    </row>
    <row r="1177" spans="1:147" x14ac:dyDescent="0.35">
      <c r="A1177" s="7" t="s">
        <v>1655</v>
      </c>
      <c r="B1177" s="7" t="e" vm="1">
        <v>#VALUE!</v>
      </c>
      <c r="C1177" s="7" t="e" vm="13">
        <v>#VALUE!</v>
      </c>
      <c r="D1177" s="7">
        <v>1</v>
      </c>
      <c r="E1177" s="7">
        <v>3482</v>
      </c>
      <c r="F1177" s="7">
        <v>1084</v>
      </c>
      <c r="G1177" s="7">
        <v>0</v>
      </c>
      <c r="H1177" s="7">
        <v>0</v>
      </c>
      <c r="I1177" s="7">
        <v>0</v>
      </c>
      <c r="J1177" s="7">
        <v>0</v>
      </c>
      <c r="K1177" s="7">
        <v>0</v>
      </c>
      <c r="L1177" s="7">
        <v>0</v>
      </c>
      <c r="M1177" s="7">
        <v>0</v>
      </c>
      <c r="N1177" s="7">
        <v>0</v>
      </c>
      <c r="O1177" s="7">
        <v>1</v>
      </c>
      <c r="P1177" s="7">
        <v>12.851023322227501</v>
      </c>
      <c r="Q1177" s="7">
        <v>69627</v>
      </c>
      <c r="R1177" s="7">
        <v>0</v>
      </c>
      <c r="S1177" s="7">
        <v>0</v>
      </c>
      <c r="T1177" s="7">
        <v>0</v>
      </c>
      <c r="U1177" s="7">
        <v>0</v>
      </c>
      <c r="V1177" s="7">
        <v>0</v>
      </c>
      <c r="W1177" s="7">
        <v>0</v>
      </c>
      <c r="X1177" s="7">
        <v>0</v>
      </c>
      <c r="Y1177" s="7">
        <v>0</v>
      </c>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c r="CE1177" s="7"/>
      <c r="CF1177" s="7"/>
      <c r="CG1177" s="7"/>
      <c r="CH1177" s="7"/>
      <c r="CI1177" s="7"/>
      <c r="CJ1177" s="7"/>
      <c r="CK1177" s="7"/>
      <c r="CL1177" s="7"/>
      <c r="CM1177" s="7"/>
      <c r="CN1177" s="7"/>
      <c r="CO1177" s="7"/>
      <c r="CP1177" s="7"/>
      <c r="CQ1177" s="7"/>
      <c r="CR1177" s="7"/>
      <c r="CS1177" s="7"/>
      <c r="CT1177" s="7"/>
      <c r="CU1177" s="7"/>
      <c r="CV1177" s="7"/>
      <c r="CW1177" s="7"/>
      <c r="CX1177" s="7"/>
      <c r="CY1177" s="7"/>
      <c r="CZ1177" s="7"/>
      <c r="DA1177" s="7"/>
      <c r="DB1177" s="7"/>
      <c r="DC1177" s="7"/>
      <c r="DD1177" s="7"/>
      <c r="DE1177" s="7"/>
      <c r="DF1177" s="7"/>
      <c r="DG1177" s="7"/>
      <c r="DH1177" s="7"/>
      <c r="DI1177" s="7"/>
      <c r="DJ1177" s="7"/>
      <c r="DK1177" s="7"/>
      <c r="DL1177" s="7"/>
      <c r="DM1177" s="7"/>
      <c r="DN1177" s="7"/>
      <c r="DO1177" s="7"/>
      <c r="DP1177" s="7"/>
      <c r="DQ1177" s="7"/>
      <c r="DR1177" s="7"/>
      <c r="DS1177" s="7"/>
      <c r="DT1177" s="7"/>
      <c r="DU1177" s="7"/>
      <c r="DV1177" s="7"/>
      <c r="DW1177" s="7"/>
      <c r="DX1177" s="7"/>
      <c r="DY1177" s="7"/>
      <c r="DZ1177" s="7"/>
      <c r="EA1177" s="7"/>
      <c r="EB1177" s="7"/>
      <c r="EC1177" s="7"/>
      <c r="ED1177" s="7"/>
      <c r="EE1177" s="7"/>
      <c r="EF1177" s="7">
        <v>1382</v>
      </c>
      <c r="EG1177" s="7">
        <v>948</v>
      </c>
      <c r="EH1177" s="7">
        <v>265</v>
      </c>
      <c r="EI1177" s="7">
        <v>1767</v>
      </c>
      <c r="EJ1177" s="7">
        <v>416</v>
      </c>
      <c r="EK1177" s="7">
        <v>115</v>
      </c>
      <c r="EL1177" s="7">
        <v>0</v>
      </c>
      <c r="EM1177" s="7">
        <v>31</v>
      </c>
      <c r="EN1177" s="7">
        <v>1153</v>
      </c>
      <c r="EO1177" s="7">
        <v>2655</v>
      </c>
      <c r="EP1177" s="7">
        <v>217</v>
      </c>
      <c r="EQ1177" s="7">
        <v>184</v>
      </c>
    </row>
    <row r="1178" spans="1:147" x14ac:dyDescent="0.35">
      <c r="A1178" s="7" t="s">
        <v>1656</v>
      </c>
      <c r="B1178" s="7" t="e" vm="1">
        <v>#VALUE!</v>
      </c>
      <c r="C1178" s="7" t="e" vm="13">
        <v>#VALUE!</v>
      </c>
      <c r="D1178" s="7">
        <v>1</v>
      </c>
      <c r="E1178" s="7">
        <v>6028</v>
      </c>
      <c r="F1178" s="7">
        <v>1696</v>
      </c>
      <c r="G1178" s="7">
        <v>0</v>
      </c>
      <c r="H1178" s="7">
        <v>274</v>
      </c>
      <c r="I1178" s="7">
        <v>4.5454545454545459</v>
      </c>
      <c r="J1178" s="7">
        <v>0</v>
      </c>
      <c r="K1178" s="7">
        <v>0</v>
      </c>
      <c r="L1178" s="7">
        <v>0</v>
      </c>
      <c r="M1178" s="7">
        <v>0</v>
      </c>
      <c r="N1178" s="7">
        <v>0</v>
      </c>
      <c r="O1178" s="7">
        <v>1</v>
      </c>
      <c r="P1178" s="7">
        <v>28.431560760222702</v>
      </c>
      <c r="Q1178" s="7">
        <v>39837</v>
      </c>
      <c r="R1178" s="7">
        <v>0</v>
      </c>
      <c r="S1178" s="7">
        <v>0</v>
      </c>
      <c r="T1178" s="7">
        <v>0</v>
      </c>
      <c r="U1178" s="7">
        <v>0</v>
      </c>
      <c r="V1178" s="7">
        <v>0</v>
      </c>
      <c r="W1178" s="7">
        <v>0</v>
      </c>
      <c r="X1178" s="7">
        <v>0</v>
      </c>
      <c r="Y1178" s="7">
        <v>0</v>
      </c>
      <c r="Z1178" s="7"/>
      <c r="AA1178" s="7">
        <v>63.954825282096898</v>
      </c>
      <c r="AB1178" s="7"/>
      <c r="AC1178" s="7"/>
      <c r="AD1178" s="7">
        <v>36.477102398872397</v>
      </c>
      <c r="AE1178" s="7"/>
      <c r="AF1178" s="7">
        <v>63.954825282096898</v>
      </c>
      <c r="AG1178" s="7">
        <v>1.0609625959206499</v>
      </c>
      <c r="AH1178" s="7">
        <v>36.477102398872397</v>
      </c>
      <c r="AI1178" s="7">
        <v>0.60512777702177101</v>
      </c>
      <c r="AJ1178" s="7">
        <v>8.0278023108840006</v>
      </c>
      <c r="AK1178" s="7">
        <v>0.13317522081758501</v>
      </c>
      <c r="AL1178" s="7">
        <v>16.3231987804174</v>
      </c>
      <c r="AM1178" s="7">
        <v>0.27078962807593604</v>
      </c>
      <c r="AN1178" s="7">
        <v>31.5760228335857</v>
      </c>
      <c r="AO1178" s="7">
        <v>0.523822542030288</v>
      </c>
      <c r="AP1178" s="7">
        <v>6.9574285447597504</v>
      </c>
      <c r="AQ1178" s="7">
        <v>0.115418522640341</v>
      </c>
      <c r="AR1178" s="7">
        <v>0.80278020724654198</v>
      </c>
      <c r="AS1178" s="7">
        <v>1.3317521686239899E-2</v>
      </c>
      <c r="AT1178" s="7">
        <v>0</v>
      </c>
      <c r="AU1178" s="7">
        <v>0</v>
      </c>
      <c r="AV1178" s="7">
        <v>0.80278020724654198</v>
      </c>
      <c r="AW1178" s="7">
        <v>1.3317521686239899E-2</v>
      </c>
      <c r="AX1178" s="7">
        <v>23.8158142268658</v>
      </c>
      <c r="AY1178" s="7">
        <v>0.39508650011389801</v>
      </c>
      <c r="AZ1178" s="7">
        <v>48.702001214027398</v>
      </c>
      <c r="BA1178" s="7">
        <v>0.80792968171910107</v>
      </c>
      <c r="BB1178" s="7">
        <v>10.357527934014801</v>
      </c>
      <c r="BC1178" s="7">
        <v>0.61070329799615508</v>
      </c>
      <c r="BD1178" s="7">
        <v>9.9786656945943797</v>
      </c>
      <c r="BE1178" s="7">
        <v>0.58836472255863093</v>
      </c>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c r="CE1178" s="7"/>
      <c r="CF1178" s="7"/>
      <c r="CG1178" s="7"/>
      <c r="CH1178" s="7"/>
      <c r="CI1178" s="7"/>
      <c r="CJ1178" s="7"/>
      <c r="CK1178" s="7"/>
      <c r="CL1178" s="7"/>
      <c r="CM1178" s="7"/>
      <c r="CN1178" s="7"/>
      <c r="CO1178" s="7"/>
      <c r="CP1178" s="7"/>
      <c r="CQ1178" s="7"/>
      <c r="CR1178" s="7"/>
      <c r="CS1178" s="7"/>
      <c r="CT1178" s="7"/>
      <c r="CU1178" s="7"/>
      <c r="CV1178" s="7"/>
      <c r="CW1178" s="7"/>
      <c r="CX1178" s="7"/>
      <c r="CY1178" s="7"/>
      <c r="CZ1178" s="7"/>
      <c r="DA1178" s="7"/>
      <c r="DB1178" s="7"/>
      <c r="DC1178" s="7"/>
      <c r="DD1178" s="7"/>
      <c r="DE1178" s="7"/>
      <c r="DF1178" s="7"/>
      <c r="DG1178" s="7"/>
      <c r="DH1178" s="7"/>
      <c r="DI1178" s="7"/>
      <c r="DJ1178" s="7"/>
      <c r="DK1178" s="7"/>
      <c r="DL1178" s="7"/>
      <c r="DM1178" s="7"/>
      <c r="DN1178" s="7"/>
      <c r="DO1178" s="7"/>
      <c r="DP1178" s="7"/>
      <c r="DQ1178" s="7"/>
      <c r="DR1178" s="7"/>
      <c r="DS1178" s="7"/>
      <c r="DT1178" s="7"/>
      <c r="DU1178" s="7"/>
      <c r="DV1178" s="7"/>
      <c r="DW1178" s="7"/>
      <c r="DX1178" s="7"/>
      <c r="DY1178" s="7"/>
      <c r="DZ1178" s="7"/>
      <c r="EA1178" s="7"/>
      <c r="EB1178" s="7"/>
      <c r="EC1178" s="7"/>
      <c r="ED1178" s="7"/>
      <c r="EE1178" s="7"/>
      <c r="EF1178" s="7">
        <v>2943</v>
      </c>
      <c r="EG1178" s="7">
        <v>1602</v>
      </c>
      <c r="EH1178" s="7">
        <v>710</v>
      </c>
      <c r="EI1178" s="7">
        <v>2830</v>
      </c>
      <c r="EJ1178" s="7">
        <v>525</v>
      </c>
      <c r="EK1178" s="7">
        <v>72</v>
      </c>
      <c r="EL1178" s="7">
        <v>12</v>
      </c>
      <c r="EM1178" s="7">
        <v>88</v>
      </c>
      <c r="EN1178" s="7">
        <v>2501</v>
      </c>
      <c r="EO1178" s="7">
        <v>5141</v>
      </c>
      <c r="EP1178" s="7">
        <v>431</v>
      </c>
      <c r="EQ1178" s="7">
        <v>495</v>
      </c>
    </row>
    <row r="1179" spans="1:147" x14ac:dyDescent="0.35">
      <c r="A1179" s="7" t="s">
        <v>1657</v>
      </c>
      <c r="B1179" s="7" t="e" vm="1">
        <v>#VALUE!</v>
      </c>
      <c r="C1179" s="7" t="e" vm="13">
        <v>#VALUE!</v>
      </c>
      <c r="D1179" s="7">
        <v>1</v>
      </c>
      <c r="E1179" s="7">
        <v>5109</v>
      </c>
      <c r="F1179" s="7">
        <v>1842</v>
      </c>
      <c r="G1179" s="7">
        <v>0</v>
      </c>
      <c r="H1179" s="7">
        <v>133</v>
      </c>
      <c r="I1179" s="7">
        <v>2.6032491681346643</v>
      </c>
      <c r="J1179" s="7">
        <v>0</v>
      </c>
      <c r="K1179" s="7">
        <v>0</v>
      </c>
      <c r="L1179" s="7">
        <v>0</v>
      </c>
      <c r="M1179" s="7">
        <v>0</v>
      </c>
      <c r="N1179" s="7">
        <v>0</v>
      </c>
      <c r="O1179" s="7">
        <v>1</v>
      </c>
      <c r="P1179" s="7">
        <v>28.812525416836099</v>
      </c>
      <c r="Q1179" s="7">
        <v>42306</v>
      </c>
      <c r="R1179" s="7">
        <v>0</v>
      </c>
      <c r="S1179" s="7">
        <v>0</v>
      </c>
      <c r="T1179" s="7">
        <v>0</v>
      </c>
      <c r="U1179" s="7">
        <v>0</v>
      </c>
      <c r="V1179" s="7">
        <v>0</v>
      </c>
      <c r="W1179" s="7">
        <v>0</v>
      </c>
      <c r="X1179" s="7">
        <v>0</v>
      </c>
      <c r="Y1179" s="7">
        <v>0</v>
      </c>
      <c r="Z1179" s="7"/>
      <c r="AA1179" s="7">
        <v>0</v>
      </c>
      <c r="AB1179" s="7"/>
      <c r="AC1179" s="7"/>
      <c r="AD1179" s="7">
        <v>0</v>
      </c>
      <c r="AE1179" s="7"/>
      <c r="AF1179" s="7">
        <v>0</v>
      </c>
      <c r="AG1179" s="7">
        <v>0</v>
      </c>
      <c r="AH1179" s="7">
        <v>0</v>
      </c>
      <c r="AI1179" s="7">
        <v>0</v>
      </c>
      <c r="AJ1179" s="7">
        <v>0</v>
      </c>
      <c r="AK1179" s="7">
        <v>0</v>
      </c>
      <c r="AL1179" s="7">
        <v>0</v>
      </c>
      <c r="AM1179" s="7">
        <v>0</v>
      </c>
      <c r="AN1179" s="7">
        <v>0</v>
      </c>
      <c r="AO1179" s="7">
        <v>0</v>
      </c>
      <c r="AP1179" s="7">
        <v>0</v>
      </c>
      <c r="AQ1179" s="7">
        <v>0</v>
      </c>
      <c r="AR1179" s="7">
        <v>0</v>
      </c>
      <c r="AS1179" s="7">
        <v>0</v>
      </c>
      <c r="AT1179" s="7">
        <v>0</v>
      </c>
      <c r="AU1179" s="7">
        <v>0</v>
      </c>
      <c r="AV1179" s="7">
        <v>0</v>
      </c>
      <c r="AW1179" s="7">
        <v>0</v>
      </c>
      <c r="AX1179" s="7">
        <v>0</v>
      </c>
      <c r="AY1179" s="7">
        <v>0</v>
      </c>
      <c r="AZ1179" s="7">
        <v>0</v>
      </c>
      <c r="BA1179" s="7">
        <v>0</v>
      </c>
      <c r="BB1179" s="7">
        <v>0</v>
      </c>
      <c r="BC1179" s="7">
        <v>0</v>
      </c>
      <c r="BD1179" s="7">
        <v>0</v>
      </c>
      <c r="BE1179" s="7">
        <v>0</v>
      </c>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c r="CE1179" s="7"/>
      <c r="CF1179" s="7"/>
      <c r="CG1179" s="7"/>
      <c r="CH1179" s="7"/>
      <c r="CI1179" s="7"/>
      <c r="CJ1179" s="7"/>
      <c r="CK1179" s="7"/>
      <c r="CL1179" s="7"/>
      <c r="CM1179" s="7"/>
      <c r="CN1179" s="7"/>
      <c r="CO1179" s="7"/>
      <c r="CP1179" s="7"/>
      <c r="CQ1179" s="7"/>
      <c r="CR1179" s="7"/>
      <c r="CS1179" s="7"/>
      <c r="CT1179" s="7"/>
      <c r="CU1179" s="7"/>
      <c r="CV1179" s="7"/>
      <c r="CW1179" s="7"/>
      <c r="CX1179" s="7"/>
      <c r="CY1179" s="7"/>
      <c r="CZ1179" s="7"/>
      <c r="DA1179" s="7"/>
      <c r="DB1179" s="7"/>
      <c r="DC1179" s="7"/>
      <c r="DD1179" s="7"/>
      <c r="DE1179" s="7"/>
      <c r="DF1179" s="7"/>
      <c r="DG1179" s="7"/>
      <c r="DH1179" s="7"/>
      <c r="DI1179" s="7"/>
      <c r="DJ1179" s="7"/>
      <c r="DK1179" s="7"/>
      <c r="DL1179" s="7"/>
      <c r="DM1179" s="7"/>
      <c r="DN1179" s="7"/>
      <c r="DO1179" s="7"/>
      <c r="DP1179" s="7"/>
      <c r="DQ1179" s="7"/>
      <c r="DR1179" s="7"/>
      <c r="DS1179" s="7"/>
      <c r="DT1179" s="7"/>
      <c r="DU1179" s="7"/>
      <c r="DV1179" s="7"/>
      <c r="DW1179" s="7"/>
      <c r="DX1179" s="7"/>
      <c r="DY1179" s="7"/>
      <c r="DZ1179" s="7"/>
      <c r="EA1179" s="7"/>
      <c r="EB1179" s="7"/>
      <c r="EC1179" s="7"/>
      <c r="ED1179" s="7"/>
      <c r="EE1179" s="7"/>
      <c r="EF1179" s="7">
        <v>2455</v>
      </c>
      <c r="EG1179" s="7">
        <v>1195</v>
      </c>
      <c r="EH1179" s="7">
        <v>614</v>
      </c>
      <c r="EI1179" s="7">
        <v>2412</v>
      </c>
      <c r="EJ1179" s="7">
        <v>589</v>
      </c>
      <c r="EK1179" s="7">
        <v>66</v>
      </c>
      <c r="EL1179" s="7">
        <v>3</v>
      </c>
      <c r="EM1179" s="7">
        <v>63</v>
      </c>
      <c r="EN1179" s="7">
        <v>1976</v>
      </c>
      <c r="EO1179" s="7">
        <v>4045</v>
      </c>
      <c r="EP1179" s="7">
        <v>690</v>
      </c>
      <c r="EQ1179" s="7">
        <v>532</v>
      </c>
    </row>
    <row r="1180" spans="1:147" x14ac:dyDescent="0.35">
      <c r="A1180" s="7" t="s">
        <v>1658</v>
      </c>
      <c r="B1180" s="7" t="e" vm="1">
        <v>#VALUE!</v>
      </c>
      <c r="C1180" s="7" t="e" vm="13">
        <v>#VALUE!</v>
      </c>
      <c r="D1180" s="7">
        <v>1</v>
      </c>
      <c r="E1180" s="7">
        <v>5279</v>
      </c>
      <c r="F1180" s="7">
        <v>1461</v>
      </c>
      <c r="G1180" s="7">
        <v>0</v>
      </c>
      <c r="H1180" s="7">
        <v>0</v>
      </c>
      <c r="I1180" s="7">
        <v>0</v>
      </c>
      <c r="J1180" s="7">
        <v>0</v>
      </c>
      <c r="K1180" s="7">
        <v>1</v>
      </c>
      <c r="L1180" s="7">
        <v>0</v>
      </c>
      <c r="M1180" s="7">
        <v>0</v>
      </c>
      <c r="N1180" s="7">
        <v>0</v>
      </c>
      <c r="O1180" s="7">
        <v>1</v>
      </c>
      <c r="P1180" s="7">
        <v>12.384690873405301</v>
      </c>
      <c r="Q1180" s="7">
        <v>62776</v>
      </c>
      <c r="R1180" s="7">
        <v>0</v>
      </c>
      <c r="S1180" s="7">
        <v>1</v>
      </c>
      <c r="T1180" s="7">
        <v>0</v>
      </c>
      <c r="U1180" s="7">
        <v>1</v>
      </c>
      <c r="V1180" s="7">
        <v>0</v>
      </c>
      <c r="W1180" s="7">
        <v>0</v>
      </c>
      <c r="X1180" s="7">
        <v>0</v>
      </c>
      <c r="Y1180" s="7">
        <v>0</v>
      </c>
      <c r="Z1180" s="7"/>
      <c r="AA1180" s="7">
        <v>2101.33421516418</v>
      </c>
      <c r="AB1180" s="7"/>
      <c r="AC1180" s="7"/>
      <c r="AD1180" s="7">
        <v>819.50312229991005</v>
      </c>
      <c r="AE1180" s="7"/>
      <c r="AF1180" s="7">
        <v>2101.33421516418</v>
      </c>
      <c r="AG1180" s="7">
        <v>39.805535426485797</v>
      </c>
      <c r="AH1180" s="7">
        <v>819.50312229991005</v>
      </c>
      <c r="AI1180" s="7">
        <v>15.523832587609601</v>
      </c>
      <c r="AJ1180" s="7">
        <v>610.423222452402</v>
      </c>
      <c r="AK1180" s="7">
        <v>11.563235886577001</v>
      </c>
      <c r="AL1180" s="7">
        <v>165.55463813245299</v>
      </c>
      <c r="AM1180" s="7">
        <v>3.1360984681275399</v>
      </c>
      <c r="AN1180" s="7">
        <v>1015.98321151733</v>
      </c>
      <c r="AO1180" s="7">
        <v>19.245751307394098</v>
      </c>
      <c r="AP1180" s="7">
        <v>229.61991202086199</v>
      </c>
      <c r="AQ1180" s="7">
        <v>4.34968577421599</v>
      </c>
      <c r="AR1180" s="7">
        <v>10.004180062562201</v>
      </c>
      <c r="AS1180" s="7">
        <v>0.18950899910138699</v>
      </c>
      <c r="AT1180" s="7">
        <v>3.7494390606880201</v>
      </c>
      <c r="AU1180" s="7">
        <v>7.1025555231824591E-2</v>
      </c>
      <c r="AV1180" s="7">
        <v>12.2002430930734</v>
      </c>
      <c r="AW1180" s="7">
        <v>0.23110898073637701</v>
      </c>
      <c r="AX1180" s="7">
        <v>829.77723467349995</v>
      </c>
      <c r="AY1180" s="7">
        <v>15.718454909518901</v>
      </c>
      <c r="AZ1180" s="7">
        <v>1732.189132303</v>
      </c>
      <c r="BA1180" s="7">
        <v>32.812826904773601</v>
      </c>
      <c r="BB1180" s="7">
        <v>96.604991402476998</v>
      </c>
      <c r="BC1180" s="7">
        <v>6.6122512938040403</v>
      </c>
      <c r="BD1180" s="7">
        <v>70.936300188302994</v>
      </c>
      <c r="BE1180" s="7">
        <v>4.8553251326696101</v>
      </c>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c r="CE1180" s="7"/>
      <c r="CF1180" s="7"/>
      <c r="CG1180" s="7"/>
      <c r="CH1180" s="7"/>
      <c r="CI1180" s="7"/>
      <c r="CJ1180" s="7"/>
      <c r="CK1180" s="7"/>
      <c r="CL1180" s="7"/>
      <c r="CM1180" s="7"/>
      <c r="CN1180" s="7"/>
      <c r="CO1180" s="7"/>
      <c r="CP1180" s="7"/>
      <c r="CQ1180" s="7"/>
      <c r="CR1180" s="7"/>
      <c r="CS1180" s="7"/>
      <c r="CT1180" s="7"/>
      <c r="CU1180" s="7"/>
      <c r="CV1180" s="7"/>
      <c r="CW1180" s="7"/>
      <c r="CX1180" s="7"/>
      <c r="CY1180" s="7"/>
      <c r="CZ1180" s="7"/>
      <c r="DA1180" s="7"/>
      <c r="DB1180" s="7"/>
      <c r="DC1180" s="7"/>
      <c r="DD1180" s="7"/>
      <c r="DE1180" s="7"/>
      <c r="DF1180" s="7"/>
      <c r="DG1180" s="7"/>
      <c r="DH1180" s="7"/>
      <c r="DI1180" s="7"/>
      <c r="DJ1180" s="7"/>
      <c r="DK1180" s="7"/>
      <c r="DL1180" s="7"/>
      <c r="DM1180" s="7"/>
      <c r="DN1180" s="7"/>
      <c r="DO1180" s="7"/>
      <c r="DP1180" s="7"/>
      <c r="DQ1180" s="7"/>
      <c r="DR1180" s="7"/>
      <c r="DS1180" s="7"/>
      <c r="DT1180" s="7"/>
      <c r="DU1180" s="7"/>
      <c r="DV1180" s="7"/>
      <c r="DW1180" s="7"/>
      <c r="DX1180" s="7"/>
      <c r="DY1180" s="7"/>
      <c r="DZ1180" s="7"/>
      <c r="EA1180" s="7"/>
      <c r="EB1180" s="7"/>
      <c r="EC1180" s="7"/>
      <c r="ED1180" s="7"/>
      <c r="EE1180" s="7"/>
      <c r="EF1180" s="7">
        <v>2041</v>
      </c>
      <c r="EG1180" s="7">
        <v>1501</v>
      </c>
      <c r="EH1180" s="7">
        <v>435</v>
      </c>
      <c r="EI1180" s="7">
        <v>2583</v>
      </c>
      <c r="EJ1180" s="7">
        <v>470</v>
      </c>
      <c r="EK1180" s="7">
        <v>29</v>
      </c>
      <c r="EL1180" s="7">
        <v>8</v>
      </c>
      <c r="EM1180" s="7">
        <v>37</v>
      </c>
      <c r="EN1180" s="7">
        <v>2152</v>
      </c>
      <c r="EO1180" s="7">
        <v>4414</v>
      </c>
      <c r="EP1180" s="7">
        <v>256</v>
      </c>
      <c r="EQ1180" s="7">
        <v>167</v>
      </c>
    </row>
    <row r="1181" spans="1:147" x14ac:dyDescent="0.35">
      <c r="A1181" s="7" t="s">
        <v>1659</v>
      </c>
      <c r="B1181" s="7" t="e" vm="1">
        <v>#VALUE!</v>
      </c>
      <c r="C1181" s="7" t="e" vm="13">
        <v>#VALUE!</v>
      </c>
      <c r="D1181" s="7">
        <v>1</v>
      </c>
      <c r="E1181" s="7">
        <v>6922</v>
      </c>
      <c r="F1181" s="7">
        <v>1331</v>
      </c>
      <c r="G1181" s="7">
        <v>0</v>
      </c>
      <c r="H1181" s="7">
        <v>3085</v>
      </c>
      <c r="I1181" s="7">
        <v>44.568043917942788</v>
      </c>
      <c r="J1181" s="7">
        <v>0</v>
      </c>
      <c r="K1181" s="7">
        <v>1</v>
      </c>
      <c r="L1181" s="7">
        <v>0</v>
      </c>
      <c r="M1181" s="7">
        <v>1</v>
      </c>
      <c r="N1181" s="7">
        <v>1</v>
      </c>
      <c r="O1181" s="7">
        <v>1</v>
      </c>
      <c r="P1181" s="7">
        <v>42.9438058748404</v>
      </c>
      <c r="Q1181" s="7">
        <v>102500</v>
      </c>
      <c r="R1181" s="7">
        <v>0</v>
      </c>
      <c r="S1181" s="7">
        <v>1</v>
      </c>
      <c r="T1181" s="7">
        <v>0</v>
      </c>
      <c r="U1181" s="7">
        <v>1</v>
      </c>
      <c r="V1181" s="7">
        <v>0</v>
      </c>
      <c r="W1181" s="7">
        <v>0</v>
      </c>
      <c r="X1181" s="7">
        <v>0</v>
      </c>
      <c r="Y1181" s="7">
        <v>1</v>
      </c>
      <c r="Z1181" s="7">
        <v>0</v>
      </c>
      <c r="AA1181" s="7">
        <v>5055.2141188010601</v>
      </c>
      <c r="AB1181" s="7">
        <v>0</v>
      </c>
      <c r="AC1181" s="7">
        <v>0</v>
      </c>
      <c r="AD1181" s="7">
        <v>2792.5294513860699</v>
      </c>
      <c r="AE1181" s="7">
        <v>0</v>
      </c>
      <c r="AF1181" s="7">
        <v>5055.2141188010601</v>
      </c>
      <c r="AG1181" s="7">
        <v>73.031119890220396</v>
      </c>
      <c r="AH1181" s="7">
        <v>2792.5294513860699</v>
      </c>
      <c r="AI1181" s="7">
        <v>40.342812068564996</v>
      </c>
      <c r="AJ1181" s="7">
        <v>165.36352281132699</v>
      </c>
      <c r="AK1181" s="7">
        <v>2.3889558337377501</v>
      </c>
      <c r="AL1181" s="7">
        <v>257.00766975933198</v>
      </c>
      <c r="AM1181" s="7">
        <v>3.7129105715014799</v>
      </c>
      <c r="AN1181" s="7">
        <v>3680.9190161377201</v>
      </c>
      <c r="AO1181" s="7">
        <v>53.177102226780107</v>
      </c>
      <c r="AP1181" s="7">
        <v>266.390781716444</v>
      </c>
      <c r="AQ1181" s="7">
        <v>3.8484654972037498</v>
      </c>
      <c r="AR1181" s="7">
        <v>798.283100411296</v>
      </c>
      <c r="AS1181" s="7">
        <v>11.532549847028301</v>
      </c>
      <c r="AT1181" s="7">
        <v>2.5721379704773399</v>
      </c>
      <c r="AU1181" s="7">
        <v>3.7158884288895404E-2</v>
      </c>
      <c r="AV1181" s="7">
        <v>5.7747397851198903</v>
      </c>
      <c r="AW1181" s="7">
        <v>8.3425885367233291E-2</v>
      </c>
      <c r="AX1181" s="7">
        <v>301.27437086953398</v>
      </c>
      <c r="AY1181" s="7">
        <v>4.3524179553530002</v>
      </c>
      <c r="AZ1181" s="7">
        <v>450.06313965134899</v>
      </c>
      <c r="BA1181" s="7">
        <v>6.5019234274970996</v>
      </c>
      <c r="BB1181" s="7">
        <v>109.828991465969</v>
      </c>
      <c r="BC1181" s="7">
        <v>8.2516146856475601</v>
      </c>
      <c r="BD1181" s="7">
        <v>52.819853044347802</v>
      </c>
      <c r="BE1181" s="7">
        <v>3.96843373736648</v>
      </c>
      <c r="BF1181" s="7">
        <v>0</v>
      </c>
      <c r="BG1181" s="7">
        <v>0</v>
      </c>
      <c r="BH1181" s="7">
        <v>0</v>
      </c>
      <c r="BI1181" s="7">
        <v>0</v>
      </c>
      <c r="BJ1181" s="7">
        <v>0</v>
      </c>
      <c r="BK1181" s="7">
        <v>0</v>
      </c>
      <c r="BL1181" s="7">
        <v>0</v>
      </c>
      <c r="BM1181" s="7">
        <v>0</v>
      </c>
      <c r="BN1181" s="7">
        <v>0</v>
      </c>
      <c r="BO1181" s="7">
        <v>0</v>
      </c>
      <c r="BP1181" s="7">
        <v>0</v>
      </c>
      <c r="BQ1181" s="7">
        <v>0</v>
      </c>
      <c r="BR1181" s="7">
        <v>0</v>
      </c>
      <c r="BS1181" s="7">
        <v>0</v>
      </c>
      <c r="BT1181" s="7">
        <v>0</v>
      </c>
      <c r="BU1181" s="7">
        <v>0</v>
      </c>
      <c r="BV1181" s="7">
        <v>0</v>
      </c>
      <c r="BW1181" s="7">
        <v>0</v>
      </c>
      <c r="BX1181" s="7">
        <v>0</v>
      </c>
      <c r="BY1181" s="7">
        <v>0</v>
      </c>
      <c r="BZ1181" s="7">
        <v>0</v>
      </c>
      <c r="CA1181" s="7">
        <v>0</v>
      </c>
      <c r="CB1181" s="7">
        <v>0</v>
      </c>
      <c r="CC1181" s="7">
        <v>0</v>
      </c>
      <c r="CD1181" s="7">
        <v>0</v>
      </c>
      <c r="CE1181" s="7">
        <v>0</v>
      </c>
      <c r="CF1181" s="7"/>
      <c r="CG1181" s="7"/>
      <c r="CH1181" s="7"/>
      <c r="CI1181" s="7"/>
      <c r="CJ1181" s="7"/>
      <c r="CK1181" s="7"/>
      <c r="CL1181" s="7"/>
      <c r="CM1181" s="7"/>
      <c r="CN1181" s="7"/>
      <c r="CO1181" s="7"/>
      <c r="CP1181" s="7"/>
      <c r="CQ1181" s="7"/>
      <c r="CR1181" s="7"/>
      <c r="CS1181" s="7"/>
      <c r="CT1181" s="7"/>
      <c r="CU1181" s="7"/>
      <c r="CV1181" s="7"/>
      <c r="CW1181" s="7"/>
      <c r="CX1181" s="7"/>
      <c r="CY1181" s="7"/>
      <c r="CZ1181" s="7"/>
      <c r="DA1181" s="7"/>
      <c r="DB1181" s="7"/>
      <c r="DC1181" s="7"/>
      <c r="DD1181" s="7"/>
      <c r="DE1181" s="7"/>
      <c r="DF1181" s="7"/>
      <c r="DG1181" s="7"/>
      <c r="DH1181" s="7"/>
      <c r="DI1181" s="7"/>
      <c r="DJ1181" s="7"/>
      <c r="DK1181" s="7"/>
      <c r="DL1181" s="7"/>
      <c r="DM1181" s="7"/>
      <c r="DN1181" s="7"/>
      <c r="DO1181" s="7"/>
      <c r="DP1181" s="7"/>
      <c r="DQ1181" s="7"/>
      <c r="DR1181" s="7"/>
      <c r="DS1181" s="7"/>
      <c r="DT1181" s="7"/>
      <c r="DU1181" s="7"/>
      <c r="DV1181" s="7"/>
      <c r="DW1181" s="7"/>
      <c r="DX1181" s="7"/>
      <c r="DY1181" s="7"/>
      <c r="DZ1181" s="7"/>
      <c r="EA1181" s="7"/>
      <c r="EB1181" s="7"/>
      <c r="EC1181" s="7"/>
      <c r="ED1181" s="7"/>
      <c r="EE1181" s="7"/>
      <c r="EF1181" s="7">
        <v>1724</v>
      </c>
      <c r="EG1181" s="7">
        <v>208</v>
      </c>
      <c r="EH1181" s="7">
        <v>287</v>
      </c>
      <c r="EI1181" s="7">
        <v>5073</v>
      </c>
      <c r="EJ1181" s="7">
        <v>333</v>
      </c>
      <c r="EK1181" s="7">
        <v>1073</v>
      </c>
      <c r="EL1181" s="7">
        <v>4</v>
      </c>
      <c r="EM1181" s="7">
        <v>11</v>
      </c>
      <c r="EN1181" s="7">
        <v>428</v>
      </c>
      <c r="EO1181" s="7">
        <v>629</v>
      </c>
      <c r="EP1181" s="7">
        <v>172</v>
      </c>
      <c r="EQ1181" s="7">
        <v>75</v>
      </c>
    </row>
    <row r="1182" spans="1:147" x14ac:dyDescent="0.35">
      <c r="A1182" s="7" t="s">
        <v>1660</v>
      </c>
      <c r="B1182" s="7" t="e" vm="1">
        <v>#VALUE!</v>
      </c>
      <c r="C1182" s="7" t="e" vm="13">
        <v>#VALUE!</v>
      </c>
      <c r="D1182" s="7">
        <v>1</v>
      </c>
      <c r="E1182" s="7">
        <v>5812</v>
      </c>
      <c r="F1182" s="7">
        <v>1824</v>
      </c>
      <c r="G1182" s="7">
        <v>0</v>
      </c>
      <c r="H1182" s="7">
        <v>37</v>
      </c>
      <c r="I1182" s="7">
        <v>0.6366139022711631</v>
      </c>
      <c r="J1182" s="7">
        <v>0</v>
      </c>
      <c r="K1182" s="7">
        <v>0</v>
      </c>
      <c r="L1182" s="7">
        <v>0</v>
      </c>
      <c r="M1182" s="7">
        <v>0</v>
      </c>
      <c r="N1182" s="7">
        <v>0</v>
      </c>
      <c r="O1182" s="7">
        <v>1</v>
      </c>
      <c r="P1182" s="7">
        <v>53.352272727272698</v>
      </c>
      <c r="Q1182" s="7">
        <v>31394</v>
      </c>
      <c r="R1182" s="7">
        <v>0</v>
      </c>
      <c r="S1182" s="7">
        <v>0</v>
      </c>
      <c r="T1182" s="7">
        <v>0</v>
      </c>
      <c r="U1182" s="7">
        <v>0</v>
      </c>
      <c r="V1182" s="7">
        <v>0</v>
      </c>
      <c r="W1182" s="7">
        <v>0</v>
      </c>
      <c r="X1182" s="7">
        <v>0</v>
      </c>
      <c r="Y1182" s="7">
        <v>0</v>
      </c>
      <c r="Z1182" s="7"/>
      <c r="AA1182" s="7">
        <v>364.27678921818699</v>
      </c>
      <c r="AB1182" s="7"/>
      <c r="AC1182" s="7"/>
      <c r="AD1182" s="7">
        <v>300.78232076764101</v>
      </c>
      <c r="AE1182" s="7"/>
      <c r="AF1182" s="7">
        <v>364.27678921818699</v>
      </c>
      <c r="AG1182" s="7">
        <v>6.2676667105675694</v>
      </c>
      <c r="AH1182" s="7">
        <v>300.78232076764101</v>
      </c>
      <c r="AI1182" s="7">
        <v>5.1751947826503999</v>
      </c>
      <c r="AJ1182" s="7">
        <v>11.9123490825295</v>
      </c>
      <c r="AK1182" s="7">
        <v>0.20496127120663402</v>
      </c>
      <c r="AL1182" s="7">
        <v>2.9192600715905401</v>
      </c>
      <c r="AM1182" s="7">
        <v>5.0228149889720297E-2</v>
      </c>
      <c r="AN1182" s="7">
        <v>268.74917650222801</v>
      </c>
      <c r="AO1182" s="7">
        <v>4.6240395131147203</v>
      </c>
      <c r="AP1182" s="7">
        <v>17.854459643363999</v>
      </c>
      <c r="AQ1182" s="7">
        <v>0.307199925040674</v>
      </c>
      <c r="AR1182" s="7">
        <v>61.087011657655196</v>
      </c>
      <c r="AS1182" s="7">
        <v>1.0510497532287499</v>
      </c>
      <c r="AT1182" s="7">
        <v>0</v>
      </c>
      <c r="AU1182" s="7">
        <v>0</v>
      </c>
      <c r="AV1182" s="7">
        <v>0.39802290499210402</v>
      </c>
      <c r="AW1182" s="7">
        <v>6.8482949929818196E-3</v>
      </c>
      <c r="AX1182" s="7">
        <v>16.188118232414102</v>
      </c>
      <c r="AY1182" s="7">
        <v>0.278529219415246</v>
      </c>
      <c r="AZ1182" s="7">
        <v>26.080142095685002</v>
      </c>
      <c r="BA1182" s="7">
        <v>0.44872921706271501</v>
      </c>
      <c r="BB1182" s="7">
        <v>9.4828519560396707</v>
      </c>
      <c r="BC1182" s="7">
        <v>0.51989319934428002</v>
      </c>
      <c r="BD1182" s="7">
        <v>16.121247062459599</v>
      </c>
      <c r="BE1182" s="7">
        <v>0.88384029947695097</v>
      </c>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c r="CE1182" s="7"/>
      <c r="CF1182" s="7"/>
      <c r="CG1182" s="7"/>
      <c r="CH1182" s="7"/>
      <c r="CI1182" s="7"/>
      <c r="CJ1182" s="7"/>
      <c r="CK1182" s="7"/>
      <c r="CL1182" s="7"/>
      <c r="CM1182" s="7"/>
      <c r="CN1182" s="7"/>
      <c r="CO1182" s="7"/>
      <c r="CP1182" s="7"/>
      <c r="CQ1182" s="7"/>
      <c r="CR1182" s="7"/>
      <c r="CS1182" s="7"/>
      <c r="CT1182" s="7"/>
      <c r="CU1182" s="7"/>
      <c r="CV1182" s="7"/>
      <c r="CW1182" s="7"/>
      <c r="CX1182" s="7"/>
      <c r="CY1182" s="7"/>
      <c r="CZ1182" s="7"/>
      <c r="DA1182" s="7"/>
      <c r="DB1182" s="7"/>
      <c r="DC1182" s="7"/>
      <c r="DD1182" s="7"/>
      <c r="DE1182" s="7"/>
      <c r="DF1182" s="7"/>
      <c r="DG1182" s="7"/>
      <c r="DH1182" s="7"/>
      <c r="DI1182" s="7"/>
      <c r="DJ1182" s="7"/>
      <c r="DK1182" s="7"/>
      <c r="DL1182" s="7"/>
      <c r="DM1182" s="7"/>
      <c r="DN1182" s="7"/>
      <c r="DO1182" s="7"/>
      <c r="DP1182" s="7"/>
      <c r="DQ1182" s="7"/>
      <c r="DR1182" s="7"/>
      <c r="DS1182" s="7"/>
      <c r="DT1182" s="7"/>
      <c r="DU1182" s="7"/>
      <c r="DV1182" s="7"/>
      <c r="DW1182" s="7"/>
      <c r="DX1182" s="7"/>
      <c r="DY1182" s="7"/>
      <c r="DZ1182" s="7"/>
      <c r="EA1182" s="7"/>
      <c r="EB1182" s="7"/>
      <c r="EC1182" s="7"/>
      <c r="ED1182" s="7"/>
      <c r="EE1182" s="7"/>
      <c r="EF1182" s="7">
        <v>3904</v>
      </c>
      <c r="EG1182" s="7">
        <v>694</v>
      </c>
      <c r="EH1182" s="7">
        <v>298</v>
      </c>
      <c r="EI1182" s="7">
        <v>3554</v>
      </c>
      <c r="EJ1182" s="7">
        <v>418</v>
      </c>
      <c r="EK1182" s="7">
        <v>648</v>
      </c>
      <c r="EL1182" s="7">
        <v>3</v>
      </c>
      <c r="EM1182" s="7">
        <v>70</v>
      </c>
      <c r="EN1182" s="7">
        <v>1119</v>
      </c>
      <c r="EO1182" s="7">
        <v>1762</v>
      </c>
      <c r="EP1182" s="7">
        <v>513</v>
      </c>
      <c r="EQ1182" s="7">
        <v>265</v>
      </c>
    </row>
    <row r="1183" spans="1:147" x14ac:dyDescent="0.35">
      <c r="A1183" s="7" t="s">
        <v>1661</v>
      </c>
      <c r="B1183" s="7" t="e" vm="1">
        <v>#VALUE!</v>
      </c>
      <c r="C1183" s="7" t="e" vm="13">
        <v>#VALUE!</v>
      </c>
      <c r="D1183" s="7">
        <v>1</v>
      </c>
      <c r="E1183" s="7">
        <v>3910</v>
      </c>
      <c r="F1183" s="7">
        <v>711</v>
      </c>
      <c r="G1183" s="7">
        <v>0</v>
      </c>
      <c r="H1183" s="7">
        <v>647</v>
      </c>
      <c r="I1183" s="7">
        <v>16.547314578005114</v>
      </c>
      <c r="J1183" s="7">
        <v>0</v>
      </c>
      <c r="K1183" s="7">
        <v>0</v>
      </c>
      <c r="L1183" s="7">
        <v>0</v>
      </c>
      <c r="M1183" s="7">
        <v>0</v>
      </c>
      <c r="N1183" s="7">
        <v>0</v>
      </c>
      <c r="O1183" s="7">
        <v>1</v>
      </c>
      <c r="P1183" s="7">
        <v>39.461738002593997</v>
      </c>
      <c r="Q1183" s="7">
        <v>31964</v>
      </c>
      <c r="R1183" s="7">
        <v>0</v>
      </c>
      <c r="S1183" s="7">
        <v>0</v>
      </c>
      <c r="T1183" s="7">
        <v>0</v>
      </c>
      <c r="U1183" s="7">
        <v>0</v>
      </c>
      <c r="V1183" s="7">
        <v>0</v>
      </c>
      <c r="W1183" s="7">
        <v>0</v>
      </c>
      <c r="X1183" s="7">
        <v>0</v>
      </c>
      <c r="Y1183" s="7">
        <v>0</v>
      </c>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c r="CE1183" s="7"/>
      <c r="CF1183" s="7"/>
      <c r="CG1183" s="7"/>
      <c r="CH1183" s="7"/>
      <c r="CI1183" s="7"/>
      <c r="CJ1183" s="7"/>
      <c r="CK1183" s="7"/>
      <c r="CL1183" s="7"/>
      <c r="CM1183" s="7"/>
      <c r="CN1183" s="7"/>
      <c r="CO1183" s="7"/>
      <c r="CP1183" s="7"/>
      <c r="CQ1183" s="7"/>
      <c r="CR1183" s="7"/>
      <c r="CS1183" s="7"/>
      <c r="CT1183" s="7"/>
      <c r="CU1183" s="7"/>
      <c r="CV1183" s="7"/>
      <c r="CW1183" s="7"/>
      <c r="CX1183" s="7"/>
      <c r="CY1183" s="7"/>
      <c r="CZ1183" s="7"/>
      <c r="DA1183" s="7"/>
      <c r="DB1183" s="7"/>
      <c r="DC1183" s="7"/>
      <c r="DD1183" s="7"/>
      <c r="DE1183" s="7"/>
      <c r="DF1183" s="7"/>
      <c r="DG1183" s="7"/>
      <c r="DH1183" s="7"/>
      <c r="DI1183" s="7"/>
      <c r="DJ1183" s="7"/>
      <c r="DK1183" s="7"/>
      <c r="DL1183" s="7"/>
      <c r="DM1183" s="7"/>
      <c r="DN1183" s="7"/>
      <c r="DO1183" s="7"/>
      <c r="DP1183" s="7"/>
      <c r="DQ1183" s="7"/>
      <c r="DR1183" s="7"/>
      <c r="DS1183" s="7"/>
      <c r="DT1183" s="7"/>
      <c r="DU1183" s="7"/>
      <c r="DV1183" s="7"/>
      <c r="DW1183" s="7"/>
      <c r="DX1183" s="7"/>
      <c r="DY1183" s="7"/>
      <c r="DZ1183" s="7"/>
      <c r="EA1183" s="7"/>
      <c r="EB1183" s="7"/>
      <c r="EC1183" s="7"/>
      <c r="ED1183" s="7"/>
      <c r="EE1183" s="7"/>
      <c r="EF1183" s="7">
        <v>2028</v>
      </c>
      <c r="EG1183" s="7">
        <v>919</v>
      </c>
      <c r="EH1183" s="7">
        <v>94</v>
      </c>
      <c r="EI1183" s="7">
        <v>1718</v>
      </c>
      <c r="EJ1183" s="7">
        <v>346</v>
      </c>
      <c r="EK1183" s="7">
        <v>331</v>
      </c>
      <c r="EL1183" s="7">
        <v>0</v>
      </c>
      <c r="EM1183" s="7">
        <v>25</v>
      </c>
      <c r="EN1183" s="7">
        <v>1490</v>
      </c>
      <c r="EO1183" s="7">
        <v>2754</v>
      </c>
      <c r="EP1183" s="7">
        <v>321</v>
      </c>
      <c r="EQ1183" s="7">
        <v>151</v>
      </c>
    </row>
    <row r="1184" spans="1:147" x14ac:dyDescent="0.35">
      <c r="A1184" s="7" t="s">
        <v>1662</v>
      </c>
      <c r="B1184" s="7" t="e" vm="1">
        <v>#VALUE!</v>
      </c>
      <c r="C1184" s="7" t="e" vm="13">
        <v>#VALUE!</v>
      </c>
      <c r="D1184" s="7">
        <v>1</v>
      </c>
      <c r="E1184" s="7">
        <v>3551</v>
      </c>
      <c r="F1184" s="7">
        <v>1094</v>
      </c>
      <c r="G1184" s="7">
        <v>0</v>
      </c>
      <c r="H1184" s="7">
        <v>49</v>
      </c>
      <c r="I1184" s="7">
        <v>1.3798929878907349</v>
      </c>
      <c r="J1184" s="7">
        <v>0</v>
      </c>
      <c r="K1184" s="7">
        <v>0</v>
      </c>
      <c r="L1184" s="7">
        <v>0</v>
      </c>
      <c r="M1184" s="7">
        <v>0</v>
      </c>
      <c r="N1184" s="7">
        <v>0</v>
      </c>
      <c r="O1184" s="7">
        <v>1</v>
      </c>
      <c r="P1184" s="7">
        <v>32.1558441558442</v>
      </c>
      <c r="Q1184" s="7">
        <v>29167</v>
      </c>
      <c r="R1184" s="7">
        <v>0</v>
      </c>
      <c r="S1184" s="7">
        <v>0</v>
      </c>
      <c r="T1184" s="7">
        <v>0</v>
      </c>
      <c r="U1184" s="7">
        <v>0</v>
      </c>
      <c r="V1184" s="7">
        <v>0</v>
      </c>
      <c r="W1184" s="7">
        <v>0</v>
      </c>
      <c r="X1184" s="7">
        <v>0</v>
      </c>
      <c r="Y1184" s="7">
        <v>0</v>
      </c>
      <c r="Z1184" s="7"/>
      <c r="AA1184" s="7">
        <v>231.037002921104</v>
      </c>
      <c r="AB1184" s="7"/>
      <c r="AC1184" s="7"/>
      <c r="AD1184" s="7">
        <v>112.34097546339</v>
      </c>
      <c r="AE1184" s="7"/>
      <c r="AF1184" s="7">
        <v>231.037002921104</v>
      </c>
      <c r="AG1184" s="7">
        <v>6.5062518423290499</v>
      </c>
      <c r="AH1184" s="7">
        <v>112.34097546339</v>
      </c>
      <c r="AI1184" s="7">
        <v>3.1636433529538301</v>
      </c>
      <c r="AJ1184" s="7">
        <v>68.244147419929504</v>
      </c>
      <c r="AK1184" s="7">
        <v>1.92182898957841</v>
      </c>
      <c r="AL1184" s="7">
        <v>12.7344205006957</v>
      </c>
      <c r="AM1184" s="7">
        <v>0.35861505211759198</v>
      </c>
      <c r="AN1184" s="7">
        <v>37.186475515365601</v>
      </c>
      <c r="AO1184" s="7">
        <v>1.0472113634290501</v>
      </c>
      <c r="AP1184" s="7">
        <v>113.419137895107</v>
      </c>
      <c r="AQ1184" s="7">
        <v>3.1940055729402199</v>
      </c>
      <c r="AR1184" s="7">
        <v>12.5305230617523</v>
      </c>
      <c r="AS1184" s="7">
        <v>0.35287307974520798</v>
      </c>
      <c r="AT1184" s="7">
        <v>2.0197758972644801</v>
      </c>
      <c r="AU1184" s="7">
        <v>5.6879073423387196E-2</v>
      </c>
      <c r="AV1184" s="7">
        <v>0</v>
      </c>
      <c r="AW1184" s="7">
        <v>0</v>
      </c>
      <c r="AX1184" s="7">
        <v>65.881094932556195</v>
      </c>
      <c r="AY1184" s="7">
        <v>1.8552828761632298</v>
      </c>
      <c r="AZ1184" s="7">
        <v>104.79074406623801</v>
      </c>
      <c r="BA1184" s="7">
        <v>2.9510206720990797</v>
      </c>
      <c r="BB1184" s="7">
        <v>16.717154793441299</v>
      </c>
      <c r="BC1184" s="7">
        <v>1.52807630653028</v>
      </c>
      <c r="BD1184" s="7">
        <v>15.5266731455922</v>
      </c>
      <c r="BE1184" s="7">
        <v>1.4192571431071501</v>
      </c>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7"/>
      <c r="DS1184" s="7"/>
      <c r="DT1184" s="7"/>
      <c r="DU1184" s="7"/>
      <c r="DV1184" s="7"/>
      <c r="DW1184" s="7"/>
      <c r="DX1184" s="7"/>
      <c r="DY1184" s="7"/>
      <c r="DZ1184" s="7"/>
      <c r="EA1184" s="7"/>
      <c r="EB1184" s="7"/>
      <c r="EC1184" s="7"/>
      <c r="ED1184" s="7"/>
      <c r="EE1184" s="7"/>
      <c r="EF1184" s="7">
        <v>2452</v>
      </c>
      <c r="EG1184" s="7">
        <v>1244</v>
      </c>
      <c r="EH1184" s="7">
        <v>164</v>
      </c>
      <c r="EI1184" s="7">
        <v>804</v>
      </c>
      <c r="EJ1184" s="7">
        <v>1505</v>
      </c>
      <c r="EK1184" s="7">
        <v>81</v>
      </c>
      <c r="EL1184" s="7">
        <v>5</v>
      </c>
      <c r="EM1184" s="7">
        <v>16</v>
      </c>
      <c r="EN1184" s="7">
        <v>1140</v>
      </c>
      <c r="EO1184" s="7">
        <v>1844</v>
      </c>
      <c r="EP1184" s="7">
        <v>299</v>
      </c>
      <c r="EQ1184" s="7">
        <v>258</v>
      </c>
    </row>
    <row r="1185" spans="1:147" x14ac:dyDescent="0.35">
      <c r="A1185" s="7" t="s">
        <v>1663</v>
      </c>
      <c r="B1185" s="7" t="e" vm="1">
        <v>#VALUE!</v>
      </c>
      <c r="C1185" s="7" t="e" vm="13">
        <v>#VALUE!</v>
      </c>
      <c r="D1185" s="7">
        <v>1</v>
      </c>
      <c r="E1185" s="7">
        <v>2980</v>
      </c>
      <c r="F1185" s="7">
        <v>823</v>
      </c>
      <c r="G1185" s="7">
        <v>0</v>
      </c>
      <c r="H1185" s="7">
        <v>0</v>
      </c>
      <c r="I1185" s="7">
        <v>0</v>
      </c>
      <c r="J1185" s="7">
        <v>0</v>
      </c>
      <c r="K1185" s="7">
        <v>0</v>
      </c>
      <c r="L1185" s="7">
        <v>0</v>
      </c>
      <c r="M1185" s="7">
        <v>0</v>
      </c>
      <c r="N1185" s="7">
        <v>0</v>
      </c>
      <c r="O1185" s="7">
        <v>1</v>
      </c>
      <c r="P1185" s="7">
        <v>31.190392087601598</v>
      </c>
      <c r="Q1185" s="7">
        <v>33778</v>
      </c>
      <c r="R1185" s="7">
        <v>0</v>
      </c>
      <c r="S1185" s="7">
        <v>0</v>
      </c>
      <c r="T1185" s="7">
        <v>0</v>
      </c>
      <c r="U1185" s="7">
        <v>0</v>
      </c>
      <c r="V1185" s="7">
        <v>0</v>
      </c>
      <c r="W1185" s="7">
        <v>0</v>
      </c>
      <c r="X1185" s="7">
        <v>0</v>
      </c>
      <c r="Y1185" s="7">
        <v>0</v>
      </c>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c r="CE1185" s="7"/>
      <c r="CF1185" s="7"/>
      <c r="CG1185" s="7"/>
      <c r="CH1185" s="7"/>
      <c r="CI1185" s="7"/>
      <c r="CJ1185" s="7"/>
      <c r="CK1185" s="7"/>
      <c r="CL1185" s="7"/>
      <c r="CM1185" s="7"/>
      <c r="CN1185" s="7"/>
      <c r="CO1185" s="7"/>
      <c r="CP1185" s="7"/>
      <c r="CQ1185" s="7"/>
      <c r="CR1185" s="7"/>
      <c r="CS1185" s="7"/>
      <c r="CT1185" s="7"/>
      <c r="CU1185" s="7"/>
      <c r="CV1185" s="7"/>
      <c r="CW1185" s="7"/>
      <c r="CX1185" s="7"/>
      <c r="CY1185" s="7"/>
      <c r="CZ1185" s="7"/>
      <c r="DA1185" s="7"/>
      <c r="DB1185" s="7"/>
      <c r="DC1185" s="7"/>
      <c r="DD1185" s="7"/>
      <c r="DE1185" s="7"/>
      <c r="DF1185" s="7"/>
      <c r="DG1185" s="7"/>
      <c r="DH1185" s="7"/>
      <c r="DI1185" s="7"/>
      <c r="DJ1185" s="7"/>
      <c r="DK1185" s="7"/>
      <c r="DL1185" s="7"/>
      <c r="DM1185" s="7"/>
      <c r="DN1185" s="7"/>
      <c r="DO1185" s="7"/>
      <c r="DP1185" s="7"/>
      <c r="DQ1185" s="7"/>
      <c r="DR1185" s="7"/>
      <c r="DS1185" s="7"/>
      <c r="DT1185" s="7"/>
      <c r="DU1185" s="7"/>
      <c r="DV1185" s="7"/>
      <c r="DW1185" s="7"/>
      <c r="DX1185" s="7"/>
      <c r="DY1185" s="7"/>
      <c r="DZ1185" s="7"/>
      <c r="EA1185" s="7"/>
      <c r="EB1185" s="7"/>
      <c r="EC1185" s="7"/>
      <c r="ED1185" s="7"/>
      <c r="EE1185" s="7"/>
      <c r="EF1185" s="7">
        <v>1838</v>
      </c>
      <c r="EG1185" s="7">
        <v>890</v>
      </c>
      <c r="EH1185" s="7">
        <v>175</v>
      </c>
      <c r="EI1185" s="7">
        <v>1130</v>
      </c>
      <c r="EJ1185" s="7">
        <v>419</v>
      </c>
      <c r="EK1185" s="7">
        <v>48</v>
      </c>
      <c r="EL1185" s="7">
        <v>0</v>
      </c>
      <c r="EM1185" s="7">
        <v>19</v>
      </c>
      <c r="EN1185" s="7">
        <v>1364</v>
      </c>
      <c r="EO1185" s="7">
        <v>2275</v>
      </c>
      <c r="EP1185" s="7">
        <v>283</v>
      </c>
      <c r="EQ1185" s="7">
        <v>194</v>
      </c>
    </row>
    <row r="1186" spans="1:147" x14ac:dyDescent="0.35">
      <c r="A1186" s="7" t="s">
        <v>1664</v>
      </c>
      <c r="B1186" s="7" t="e" vm="1">
        <v>#VALUE!</v>
      </c>
      <c r="C1186" s="7" t="e" vm="13">
        <v>#VALUE!</v>
      </c>
      <c r="D1186" s="7">
        <v>1</v>
      </c>
      <c r="E1186" s="7">
        <v>7686</v>
      </c>
      <c r="F1186" s="7">
        <v>1584</v>
      </c>
      <c r="G1186" s="7">
        <v>0</v>
      </c>
      <c r="H1186" s="7">
        <v>17</v>
      </c>
      <c r="I1186" s="7">
        <v>0.22118136872235233</v>
      </c>
      <c r="J1186" s="7">
        <v>0</v>
      </c>
      <c r="K1186" s="7">
        <v>0</v>
      </c>
      <c r="L1186" s="7">
        <v>0</v>
      </c>
      <c r="M1186" s="7">
        <v>0</v>
      </c>
      <c r="N1186" s="7">
        <v>0</v>
      </c>
      <c r="O1186" s="7">
        <v>1</v>
      </c>
      <c r="P1186" s="7">
        <v>33.905013192612103</v>
      </c>
      <c r="Q1186" s="7">
        <v>32621</v>
      </c>
      <c r="R1186" s="7">
        <v>0</v>
      </c>
      <c r="S1186" s="7">
        <v>0</v>
      </c>
      <c r="T1186" s="7">
        <v>0</v>
      </c>
      <c r="U1186" s="7">
        <v>0</v>
      </c>
      <c r="V1186" s="7">
        <v>0</v>
      </c>
      <c r="W1186" s="7">
        <v>0</v>
      </c>
      <c r="X1186" s="7">
        <v>0</v>
      </c>
      <c r="Y1186" s="7">
        <v>0</v>
      </c>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c r="CF1186" s="7"/>
      <c r="CG1186" s="7"/>
      <c r="CH1186" s="7"/>
      <c r="CI1186" s="7"/>
      <c r="CJ1186" s="7"/>
      <c r="CK1186" s="7"/>
      <c r="CL1186" s="7"/>
      <c r="CM1186" s="7"/>
      <c r="CN1186" s="7"/>
      <c r="CO1186" s="7"/>
      <c r="CP1186" s="7"/>
      <c r="CQ1186" s="7"/>
      <c r="CR1186" s="7"/>
      <c r="CS1186" s="7"/>
      <c r="CT1186" s="7"/>
      <c r="CU1186" s="7"/>
      <c r="CV1186" s="7"/>
      <c r="CW1186" s="7"/>
      <c r="CX1186" s="7"/>
      <c r="CY1186" s="7"/>
      <c r="CZ1186" s="7"/>
      <c r="DA1186" s="7"/>
      <c r="DB1186" s="7"/>
      <c r="DC1186" s="7"/>
      <c r="DD1186" s="7"/>
      <c r="DE1186" s="7"/>
      <c r="DF1186" s="7"/>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s="7"/>
      <c r="EE1186" s="7"/>
      <c r="EF1186" s="7">
        <v>5126</v>
      </c>
      <c r="EG1186" s="7">
        <v>2398</v>
      </c>
      <c r="EH1186" s="7">
        <v>294</v>
      </c>
      <c r="EI1186" s="7">
        <v>2644</v>
      </c>
      <c r="EJ1186" s="7">
        <v>970</v>
      </c>
      <c r="EK1186" s="7">
        <v>74</v>
      </c>
      <c r="EL1186" s="7">
        <v>0</v>
      </c>
      <c r="EM1186" s="7">
        <v>77</v>
      </c>
      <c r="EN1186" s="7">
        <v>3921</v>
      </c>
      <c r="EO1186" s="7">
        <v>6498</v>
      </c>
      <c r="EP1186" s="7">
        <v>738</v>
      </c>
      <c r="EQ1186" s="7">
        <v>323</v>
      </c>
    </row>
    <row r="1187" spans="1:147" x14ac:dyDescent="0.35">
      <c r="A1187" s="7" t="s">
        <v>1665</v>
      </c>
      <c r="B1187" s="7" t="e" vm="1">
        <v>#VALUE!</v>
      </c>
      <c r="C1187" s="7" t="e" vm="13">
        <v>#VALUE!</v>
      </c>
      <c r="D1187" s="7">
        <v>1</v>
      </c>
      <c r="E1187" s="7">
        <v>5072</v>
      </c>
      <c r="F1187" s="7">
        <v>1480</v>
      </c>
      <c r="G1187" s="7">
        <v>0</v>
      </c>
      <c r="H1187" s="7">
        <v>5</v>
      </c>
      <c r="I1187" s="7">
        <v>9.8580441640378547E-2</v>
      </c>
      <c r="J1187" s="7">
        <v>0</v>
      </c>
      <c r="K1187" s="7">
        <v>0</v>
      </c>
      <c r="L1187" s="7">
        <v>0</v>
      </c>
      <c r="M1187" s="7">
        <v>0</v>
      </c>
      <c r="N1187" s="7">
        <v>0</v>
      </c>
      <c r="O1187" s="7">
        <v>1</v>
      </c>
      <c r="P1187" s="7">
        <v>25.875856816450899</v>
      </c>
      <c r="Q1187" s="7">
        <v>42128</v>
      </c>
      <c r="R1187" s="7">
        <v>0</v>
      </c>
      <c r="S1187" s="7">
        <v>0</v>
      </c>
      <c r="T1187" s="7">
        <v>0</v>
      </c>
      <c r="U1187" s="7">
        <v>0</v>
      </c>
      <c r="V1187" s="7">
        <v>0</v>
      </c>
      <c r="W1187" s="7">
        <v>0</v>
      </c>
      <c r="X1187" s="7">
        <v>0</v>
      </c>
      <c r="Y1187" s="7">
        <v>0</v>
      </c>
      <c r="Z1187" s="7"/>
      <c r="AA1187" s="7">
        <v>427.13665503263502</v>
      </c>
      <c r="AB1187" s="7"/>
      <c r="AC1187" s="7"/>
      <c r="AD1187" s="7">
        <v>281.88878431171202</v>
      </c>
      <c r="AE1187" s="7"/>
      <c r="AF1187" s="7">
        <v>427.13665503263502</v>
      </c>
      <c r="AG1187" s="7">
        <v>8.4214640187822312</v>
      </c>
      <c r="AH1187" s="7">
        <v>281.88878431171202</v>
      </c>
      <c r="AI1187" s="7">
        <v>5.5577441701835903</v>
      </c>
      <c r="AJ1187" s="7">
        <v>128.13829011097599</v>
      </c>
      <c r="AK1187" s="7">
        <v>2.5263858460365802</v>
      </c>
      <c r="AL1187" s="7">
        <v>31.170782800763799</v>
      </c>
      <c r="AM1187" s="7">
        <v>0.61456590695512292</v>
      </c>
      <c r="AN1187" s="7">
        <v>87.921993318945198</v>
      </c>
      <c r="AO1187" s="7">
        <v>1.73347778625681</v>
      </c>
      <c r="AP1187" s="7">
        <v>152.679325701669</v>
      </c>
      <c r="AQ1187" s="7">
        <v>3.0102390714051399</v>
      </c>
      <c r="AR1187" s="7">
        <v>9.0562223792076093</v>
      </c>
      <c r="AS1187" s="7">
        <v>0.17855328034715301</v>
      </c>
      <c r="AT1187" s="7">
        <v>0</v>
      </c>
      <c r="AU1187" s="7">
        <v>0</v>
      </c>
      <c r="AV1187" s="7">
        <v>5.1613041115924698</v>
      </c>
      <c r="AW1187" s="7">
        <v>0.10176072775221699</v>
      </c>
      <c r="AX1187" s="7">
        <v>172.31780790537599</v>
      </c>
      <c r="AY1187" s="7">
        <v>3.3974331211627802</v>
      </c>
      <c r="AZ1187" s="7">
        <v>234.63357221335201</v>
      </c>
      <c r="BA1187" s="7">
        <v>4.6260562344903704</v>
      </c>
      <c r="BB1187" s="7">
        <v>31.179777070879901</v>
      </c>
      <c r="BC1187" s="7">
        <v>2.1067416939783703</v>
      </c>
      <c r="BD1187" s="7">
        <v>25.473189678508799</v>
      </c>
      <c r="BE1187" s="7">
        <v>1.72116146476411</v>
      </c>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c r="CE1187" s="7"/>
      <c r="CF1187" s="7"/>
      <c r="CG1187" s="7"/>
      <c r="CH1187" s="7"/>
      <c r="CI1187" s="7"/>
      <c r="CJ1187" s="7"/>
      <c r="CK1187" s="7"/>
      <c r="CL1187" s="7"/>
      <c r="CM1187" s="7"/>
      <c r="CN1187" s="7"/>
      <c r="CO1187" s="7"/>
      <c r="CP1187" s="7"/>
      <c r="CQ1187" s="7"/>
      <c r="CR1187" s="7"/>
      <c r="CS1187" s="7"/>
      <c r="CT1187" s="7"/>
      <c r="CU1187" s="7"/>
      <c r="CV1187" s="7"/>
      <c r="CW1187" s="7"/>
      <c r="CX1187" s="7"/>
      <c r="CY1187" s="7"/>
      <c r="CZ1187" s="7"/>
      <c r="DA1187" s="7"/>
      <c r="DB1187" s="7"/>
      <c r="DC1187" s="7"/>
      <c r="DD1187" s="7"/>
      <c r="DE1187" s="7"/>
      <c r="DF1187" s="7"/>
      <c r="DG1187" s="7"/>
      <c r="DH1187" s="7"/>
      <c r="DI1187" s="7"/>
      <c r="DJ1187" s="7"/>
      <c r="DK1187" s="7"/>
      <c r="DL1187" s="7"/>
      <c r="DM1187" s="7"/>
      <c r="DN1187" s="7"/>
      <c r="DO1187" s="7"/>
      <c r="DP1187" s="7"/>
      <c r="DQ1187" s="7"/>
      <c r="DR1187" s="7"/>
      <c r="DS1187" s="7"/>
      <c r="DT1187" s="7"/>
      <c r="DU1187" s="7"/>
      <c r="DV1187" s="7"/>
      <c r="DW1187" s="7"/>
      <c r="DX1187" s="7"/>
      <c r="DY1187" s="7"/>
      <c r="DZ1187" s="7"/>
      <c r="EA1187" s="7"/>
      <c r="EB1187" s="7"/>
      <c r="EC1187" s="7"/>
      <c r="ED1187" s="7"/>
      <c r="EE1187" s="7"/>
      <c r="EF1187" s="7">
        <v>3031</v>
      </c>
      <c r="EG1187" s="7">
        <v>1502</v>
      </c>
      <c r="EH1187" s="7">
        <v>370</v>
      </c>
      <c r="EI1187" s="7">
        <v>1706</v>
      </c>
      <c r="EJ1187" s="7">
        <v>1368</v>
      </c>
      <c r="EK1187" s="7">
        <v>140</v>
      </c>
      <c r="EL1187" s="7">
        <v>0</v>
      </c>
      <c r="EM1187" s="7">
        <v>101</v>
      </c>
      <c r="EN1187" s="7">
        <v>1757</v>
      </c>
      <c r="EO1187" s="7">
        <v>3216</v>
      </c>
      <c r="EP1187" s="7">
        <v>412</v>
      </c>
      <c r="EQ1187" s="7">
        <v>370</v>
      </c>
    </row>
    <row r="1188" spans="1:147" x14ac:dyDescent="0.35">
      <c r="A1188" s="7" t="s">
        <v>1666</v>
      </c>
      <c r="B1188" s="7" t="e" vm="1">
        <v>#VALUE!</v>
      </c>
      <c r="C1188" s="7" t="e" vm="13">
        <v>#VALUE!</v>
      </c>
      <c r="D1188" s="7">
        <v>1</v>
      </c>
      <c r="E1188" s="7">
        <v>6062</v>
      </c>
      <c r="F1188" s="7">
        <v>1335</v>
      </c>
      <c r="G1188" s="7">
        <v>0</v>
      </c>
      <c r="H1188" s="7">
        <v>72</v>
      </c>
      <c r="I1188" s="7">
        <v>1.1877268228307489</v>
      </c>
      <c r="J1188" s="7">
        <v>0</v>
      </c>
      <c r="K1188" s="7">
        <v>0</v>
      </c>
      <c r="L1188" s="7">
        <v>0</v>
      </c>
      <c r="M1188" s="7">
        <v>0</v>
      </c>
      <c r="N1188" s="7">
        <v>0</v>
      </c>
      <c r="O1188" s="7">
        <v>1</v>
      </c>
      <c r="P1188" s="7">
        <v>43.224568138195799</v>
      </c>
      <c r="Q1188" s="7">
        <v>29962</v>
      </c>
      <c r="R1188" s="7">
        <v>0</v>
      </c>
      <c r="S1188" s="7">
        <v>0</v>
      </c>
      <c r="T1188" s="7">
        <v>0</v>
      </c>
      <c r="U1188" s="7">
        <v>0</v>
      </c>
      <c r="V1188" s="7">
        <v>0</v>
      </c>
      <c r="W1188" s="7">
        <v>0</v>
      </c>
      <c r="X1188" s="7">
        <v>0</v>
      </c>
      <c r="Y1188" s="7">
        <v>0</v>
      </c>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c r="CE1188" s="7"/>
      <c r="CF1188" s="7"/>
      <c r="CG1188" s="7"/>
      <c r="CH1188" s="7"/>
      <c r="CI1188" s="7"/>
      <c r="CJ1188" s="7"/>
      <c r="CK1188" s="7"/>
      <c r="CL1188" s="7"/>
      <c r="CM1188" s="7"/>
      <c r="CN1188" s="7"/>
      <c r="CO1188" s="7"/>
      <c r="CP1188" s="7"/>
      <c r="CQ1188" s="7"/>
      <c r="CR1188" s="7"/>
      <c r="CS1188" s="7"/>
      <c r="CT1188" s="7"/>
      <c r="CU1188" s="7"/>
      <c r="CV1188" s="7"/>
      <c r="CW1188" s="7"/>
      <c r="CX1188" s="7"/>
      <c r="CY1188" s="7"/>
      <c r="CZ1188" s="7"/>
      <c r="DA1188" s="7"/>
      <c r="DB1188" s="7"/>
      <c r="DC1188" s="7"/>
      <c r="DD1188" s="7"/>
      <c r="DE1188" s="7"/>
      <c r="DF1188" s="7"/>
      <c r="DG1188" s="7"/>
      <c r="DH1188" s="7"/>
      <c r="DI1188" s="7"/>
      <c r="DJ1188" s="7"/>
      <c r="DK1188" s="7"/>
      <c r="DL1188" s="7"/>
      <c r="DM1188" s="7"/>
      <c r="DN1188" s="7"/>
      <c r="DO1188" s="7"/>
      <c r="DP1188" s="7"/>
      <c r="DQ1188" s="7"/>
      <c r="DR1188" s="7"/>
      <c r="DS1188" s="7"/>
      <c r="DT1188" s="7"/>
      <c r="DU1188" s="7"/>
      <c r="DV1188" s="7"/>
      <c r="DW1188" s="7"/>
      <c r="DX1188" s="7"/>
      <c r="DY1188" s="7"/>
      <c r="DZ1188" s="7"/>
      <c r="EA1188" s="7"/>
      <c r="EB1188" s="7"/>
      <c r="EC1188" s="7"/>
      <c r="ED1188" s="7"/>
      <c r="EE1188" s="7"/>
      <c r="EF1188" s="7">
        <v>3739</v>
      </c>
      <c r="EG1188" s="7">
        <v>1751</v>
      </c>
      <c r="EH1188" s="7">
        <v>225</v>
      </c>
      <c r="EI1188" s="7">
        <v>1988</v>
      </c>
      <c r="EJ1188" s="7">
        <v>773</v>
      </c>
      <c r="EK1188" s="7">
        <v>172</v>
      </c>
      <c r="EL1188" s="7">
        <v>2</v>
      </c>
      <c r="EM1188" s="7">
        <v>108</v>
      </c>
      <c r="EN1188" s="7">
        <v>3019</v>
      </c>
      <c r="EO1188" s="7">
        <v>4510</v>
      </c>
      <c r="EP1188" s="7">
        <v>452</v>
      </c>
      <c r="EQ1188" s="7">
        <v>420</v>
      </c>
    </row>
    <row r="1189" spans="1:147" x14ac:dyDescent="0.35">
      <c r="A1189" s="7" t="s">
        <v>1667</v>
      </c>
      <c r="B1189" s="7" t="e" vm="1">
        <v>#VALUE!</v>
      </c>
      <c r="C1189" s="7" t="e" vm="13">
        <v>#VALUE!</v>
      </c>
      <c r="D1189" s="7">
        <v>1</v>
      </c>
      <c r="E1189" s="7">
        <v>2138</v>
      </c>
      <c r="F1189" s="7">
        <v>789</v>
      </c>
      <c r="G1189" s="7">
        <v>0</v>
      </c>
      <c r="H1189" s="7">
        <v>96</v>
      </c>
      <c r="I1189" s="7">
        <v>4.4901777362020576</v>
      </c>
      <c r="J1189" s="7">
        <v>0</v>
      </c>
      <c r="K1189" s="7">
        <v>0</v>
      </c>
      <c r="L1189" s="7">
        <v>0</v>
      </c>
      <c r="M1189" s="7">
        <v>0</v>
      </c>
      <c r="N1189" s="7">
        <v>0</v>
      </c>
      <c r="O1189" s="7">
        <v>0</v>
      </c>
      <c r="P1189" s="7">
        <v>4.3574922187638903</v>
      </c>
      <c r="Q1189" s="7">
        <v>91696</v>
      </c>
      <c r="R1189" s="7">
        <v>1</v>
      </c>
      <c r="S1189" s="7">
        <v>1</v>
      </c>
      <c r="T1189" s="7">
        <v>1</v>
      </c>
      <c r="U1189" s="7">
        <v>1</v>
      </c>
      <c r="V1189" s="7">
        <v>1</v>
      </c>
      <c r="W1189" s="7">
        <v>0</v>
      </c>
      <c r="X1189" s="7">
        <v>0</v>
      </c>
      <c r="Y1189" s="7">
        <v>0</v>
      </c>
      <c r="Z1189" s="7">
        <v>2009.9372034057001</v>
      </c>
      <c r="AA1189" s="7">
        <v>2137.99999382747</v>
      </c>
      <c r="AB1189" s="7">
        <v>2009.9372034057001</v>
      </c>
      <c r="AC1189" s="7">
        <v>190.35865953436701</v>
      </c>
      <c r="AD1189" s="7">
        <v>202.487327695593</v>
      </c>
      <c r="AE1189" s="7">
        <v>190.35865953436701</v>
      </c>
      <c r="AF1189" s="7">
        <v>2137.99999382747</v>
      </c>
      <c r="AG1189" s="7">
        <v>99.999999711294194</v>
      </c>
      <c r="AH1189" s="7">
        <v>202.487327695593</v>
      </c>
      <c r="AI1189" s="7">
        <v>9.4708759446020903</v>
      </c>
      <c r="AJ1189" s="7">
        <v>433.99999509143601</v>
      </c>
      <c r="AK1189" s="7">
        <v>20.2993449528268</v>
      </c>
      <c r="AL1189" s="7">
        <v>278.999995099881</v>
      </c>
      <c r="AM1189" s="7">
        <v>13.049578816645498</v>
      </c>
      <c r="AN1189" s="7">
        <v>1221.9999883459</v>
      </c>
      <c r="AO1189" s="7">
        <v>57.156220221978401</v>
      </c>
      <c r="AP1189" s="7">
        <v>429.99999793608498</v>
      </c>
      <c r="AQ1189" s="7">
        <v>20.112254346870202</v>
      </c>
      <c r="AR1189" s="7">
        <v>226.99999735141199</v>
      </c>
      <c r="AS1189" s="7">
        <v>10.6173993148462</v>
      </c>
      <c r="AT1189" s="7">
        <v>0</v>
      </c>
      <c r="AU1189" s="7">
        <v>0</v>
      </c>
      <c r="AV1189" s="7">
        <v>2.9999999790306902</v>
      </c>
      <c r="AW1189" s="7">
        <v>0.14031805327552302</v>
      </c>
      <c r="AX1189" s="7">
        <v>255.999995447835</v>
      </c>
      <c r="AY1189" s="7">
        <v>11.973807083621899</v>
      </c>
      <c r="AZ1189" s="7">
        <v>488.99999989082102</v>
      </c>
      <c r="BA1189" s="7">
        <v>22.871842838672602</v>
      </c>
      <c r="BB1189" s="7">
        <v>9.3152302845515607</v>
      </c>
      <c r="BC1189" s="7">
        <v>1.1806375519076799</v>
      </c>
      <c r="BD1189" s="7">
        <v>2.79456908682321</v>
      </c>
      <c r="BE1189" s="7">
        <v>0.354191265757061</v>
      </c>
      <c r="BF1189" s="7">
        <v>2009.9372034057001</v>
      </c>
      <c r="BG1189" s="7">
        <v>94.010159186422001</v>
      </c>
      <c r="BH1189" s="7">
        <v>190.35865953436701</v>
      </c>
      <c r="BI1189" s="7">
        <v>8.903585572234201</v>
      </c>
      <c r="BJ1189" s="7">
        <v>409.06007689025199</v>
      </c>
      <c r="BK1189" s="7">
        <v>19.132838021059502</v>
      </c>
      <c r="BL1189" s="7">
        <v>262.70395320005503</v>
      </c>
      <c r="BM1189" s="7">
        <v>12.2873691861579</v>
      </c>
      <c r="BN1189" s="7">
        <v>1145.53709371435</v>
      </c>
      <c r="BO1189" s="7">
        <v>53.579845356143494</v>
      </c>
      <c r="BP1189" s="7">
        <v>406.73782279075903</v>
      </c>
      <c r="BQ1189" s="7">
        <v>19.024219962149598</v>
      </c>
      <c r="BR1189" s="7">
        <v>214.94208132988399</v>
      </c>
      <c r="BS1189" s="7">
        <v>10.053418210003901</v>
      </c>
      <c r="BT1189" s="7">
        <v>0</v>
      </c>
      <c r="BU1189" s="7">
        <v>0</v>
      </c>
      <c r="BV1189" s="7">
        <v>2.6071314131841099</v>
      </c>
      <c r="BW1189" s="7">
        <v>0.12194253569616999</v>
      </c>
      <c r="BX1189" s="7">
        <v>240.11306085730899</v>
      </c>
      <c r="BY1189" s="7">
        <v>11.230732500341901</v>
      </c>
      <c r="BZ1189" s="7">
        <v>457.94476665395302</v>
      </c>
      <c r="CA1189" s="7">
        <v>21.419306204581503</v>
      </c>
      <c r="CB1189" s="7">
        <v>8.7343363297291692</v>
      </c>
      <c r="CC1189" s="7">
        <v>1.10701347651827</v>
      </c>
      <c r="CD1189" s="7">
        <v>2.6203008982479101</v>
      </c>
      <c r="CE1189" s="7">
        <v>0.33210404287045803</v>
      </c>
      <c r="CF1189" s="7"/>
      <c r="CG1189" s="7"/>
      <c r="CH1189" s="7"/>
      <c r="CI1189" s="7"/>
      <c r="CJ1189" s="7"/>
      <c r="CK1189" s="7"/>
      <c r="CL1189" s="7"/>
      <c r="CM1189" s="7"/>
      <c r="CN1189" s="7"/>
      <c r="CO1189" s="7"/>
      <c r="CP1189" s="7"/>
      <c r="CQ1189" s="7"/>
      <c r="CR1189" s="7"/>
      <c r="CS1189" s="7"/>
      <c r="CT1189" s="7"/>
      <c r="CU1189" s="7"/>
      <c r="CV1189" s="7"/>
      <c r="CW1189" s="7"/>
      <c r="CX1189" s="7"/>
      <c r="CY1189" s="7"/>
      <c r="CZ1189" s="7"/>
      <c r="DA1189" s="7"/>
      <c r="DB1189" s="7"/>
      <c r="DC1189" s="7"/>
      <c r="DD1189" s="7"/>
      <c r="DE1189" s="7"/>
      <c r="DF1189" s="7"/>
      <c r="DG1189" s="7"/>
      <c r="DH1189" s="7"/>
      <c r="DI1189" s="7"/>
      <c r="DJ1189" s="7"/>
      <c r="DK1189" s="7"/>
      <c r="DL1189" s="7"/>
      <c r="DM1189" s="7"/>
      <c r="DN1189" s="7"/>
      <c r="DO1189" s="7"/>
      <c r="DP1189" s="7"/>
      <c r="DQ1189" s="7"/>
      <c r="DR1189" s="7"/>
      <c r="DS1189" s="7"/>
      <c r="DT1189" s="7"/>
      <c r="DU1189" s="7"/>
      <c r="DV1189" s="7"/>
      <c r="DW1189" s="7"/>
      <c r="DX1189" s="7"/>
      <c r="DY1189" s="7"/>
      <c r="DZ1189" s="7"/>
      <c r="EA1189" s="7"/>
      <c r="EB1189" s="7"/>
      <c r="EC1189" s="7"/>
      <c r="ED1189" s="7"/>
      <c r="EE1189" s="7"/>
      <c r="EF1189" s="7">
        <v>213</v>
      </c>
      <c r="EG1189" s="7">
        <v>434</v>
      </c>
      <c r="EH1189" s="7">
        <v>279</v>
      </c>
      <c r="EI1189" s="7">
        <v>1222</v>
      </c>
      <c r="EJ1189" s="7">
        <v>430</v>
      </c>
      <c r="EK1189" s="7">
        <v>227</v>
      </c>
      <c r="EL1189" s="7">
        <v>0</v>
      </c>
      <c r="EM1189" s="7">
        <v>3</v>
      </c>
      <c r="EN1189" s="7">
        <v>256</v>
      </c>
      <c r="EO1189" s="7">
        <v>489</v>
      </c>
      <c r="EP1189" s="7">
        <v>10</v>
      </c>
      <c r="EQ1189" s="7">
        <v>3</v>
      </c>
    </row>
    <row r="1190" spans="1:147" x14ac:dyDescent="0.35">
      <c r="A1190" s="7" t="s">
        <v>1668</v>
      </c>
      <c r="B1190" s="7" t="e" vm="1">
        <v>#VALUE!</v>
      </c>
      <c r="C1190" s="7" t="e" vm="13">
        <v>#VALUE!</v>
      </c>
      <c r="D1190" s="7">
        <v>1</v>
      </c>
      <c r="E1190" s="7">
        <v>5496</v>
      </c>
      <c r="F1190" s="7">
        <v>1094</v>
      </c>
      <c r="G1190" s="7">
        <v>0</v>
      </c>
      <c r="H1190" s="7">
        <v>3003</v>
      </c>
      <c r="I1190" s="7">
        <v>54.639737991266379</v>
      </c>
      <c r="J1190" s="7">
        <v>1</v>
      </c>
      <c r="K1190" s="7">
        <v>1</v>
      </c>
      <c r="L1190" s="7">
        <v>1</v>
      </c>
      <c r="M1190" s="7">
        <v>1</v>
      </c>
      <c r="N1190" s="7">
        <v>1</v>
      </c>
      <c r="O1190" s="7">
        <v>1</v>
      </c>
      <c r="P1190" s="7">
        <v>24.546322827125099</v>
      </c>
      <c r="Q1190" s="7">
        <v>54570</v>
      </c>
      <c r="R1190" s="7">
        <v>1</v>
      </c>
      <c r="S1190" s="7">
        <v>1</v>
      </c>
      <c r="T1190" s="7">
        <v>1</v>
      </c>
      <c r="U1190" s="7">
        <v>1</v>
      </c>
      <c r="V1190" s="7">
        <v>1</v>
      </c>
      <c r="W1190" s="7">
        <v>0</v>
      </c>
      <c r="X1190" s="7">
        <v>0</v>
      </c>
      <c r="Y1190" s="7">
        <v>1</v>
      </c>
      <c r="Z1190" s="7">
        <v>1174.8404724597899</v>
      </c>
      <c r="AA1190" s="7">
        <v>4799.8024782575703</v>
      </c>
      <c r="AB1190" s="7">
        <v>1174.8404724597899</v>
      </c>
      <c r="AC1190" s="7">
        <v>403.56463646888699</v>
      </c>
      <c r="AD1190" s="7">
        <v>1872.6940099662199</v>
      </c>
      <c r="AE1190" s="7">
        <v>403.56463646888699</v>
      </c>
      <c r="AF1190" s="7">
        <v>4799.8024782575703</v>
      </c>
      <c r="AG1190" s="7">
        <v>87.332650623318202</v>
      </c>
      <c r="AH1190" s="7">
        <v>1872.6940099662199</v>
      </c>
      <c r="AI1190" s="7">
        <v>34.073762917871498</v>
      </c>
      <c r="AJ1190" s="7">
        <v>460.77182789891998</v>
      </c>
      <c r="AK1190" s="7">
        <v>8.3837668831681107</v>
      </c>
      <c r="AL1190" s="7">
        <v>146.88757317070801</v>
      </c>
      <c r="AM1190" s="7">
        <v>2.6726268771963002</v>
      </c>
      <c r="AN1190" s="7">
        <v>2585.8061787374299</v>
      </c>
      <c r="AO1190" s="7">
        <v>47.048875158977999</v>
      </c>
      <c r="AP1190" s="7">
        <v>989.48185308836401</v>
      </c>
      <c r="AQ1190" s="7">
        <v>18.003672727226398</v>
      </c>
      <c r="AR1190" s="7">
        <v>608.29153757542394</v>
      </c>
      <c r="AS1190" s="7">
        <v>11.0678955162923</v>
      </c>
      <c r="AT1190" s="7">
        <v>2.9999999701976798</v>
      </c>
      <c r="AU1190" s="7">
        <v>5.4585152296173209E-2</v>
      </c>
      <c r="AV1190" s="7">
        <v>19.7280034199357</v>
      </c>
      <c r="AW1190" s="7">
        <v>0.35895202729140702</v>
      </c>
      <c r="AX1190" s="7">
        <v>593.49494530446805</v>
      </c>
      <c r="AY1190" s="7">
        <v>10.798670766092899</v>
      </c>
      <c r="AZ1190" s="7">
        <v>1118.5160554358699</v>
      </c>
      <c r="BA1190" s="7">
        <v>20.3514566127342</v>
      </c>
      <c r="BB1190" s="7">
        <v>153.19306839536901</v>
      </c>
      <c r="BC1190" s="7">
        <v>14.0030227052439</v>
      </c>
      <c r="BD1190" s="7">
        <v>101.086987061659</v>
      </c>
      <c r="BE1190" s="7">
        <v>9.2401267880858207</v>
      </c>
      <c r="BF1190" s="7">
        <v>1174.8404724597899</v>
      </c>
      <c r="BG1190" s="7">
        <v>21.376282249996201</v>
      </c>
      <c r="BH1190" s="7">
        <v>403.56463646888699</v>
      </c>
      <c r="BI1190" s="7">
        <v>7.34287912061294</v>
      </c>
      <c r="BJ1190" s="7">
        <v>276.90046060085302</v>
      </c>
      <c r="BK1190" s="7">
        <v>5.0382179876428896</v>
      </c>
      <c r="BL1190" s="7">
        <v>85.314220353961005</v>
      </c>
      <c r="BM1190" s="7">
        <v>1.55229658577076</v>
      </c>
      <c r="BN1190" s="7">
        <v>478.08757138252298</v>
      </c>
      <c r="BO1190" s="7">
        <v>8.6988277180226099</v>
      </c>
      <c r="BP1190" s="7">
        <v>373.27959281206103</v>
      </c>
      <c r="BQ1190" s="7">
        <v>6.7918412083708395</v>
      </c>
      <c r="BR1190" s="7">
        <v>79.733601629733997</v>
      </c>
      <c r="BS1190" s="7">
        <v>1.4507569437724501</v>
      </c>
      <c r="BT1190" s="7">
        <v>0</v>
      </c>
      <c r="BU1190" s="7">
        <v>0</v>
      </c>
      <c r="BV1190" s="7">
        <v>9.8701059371233004</v>
      </c>
      <c r="BW1190" s="7">
        <v>0.17958708036978299</v>
      </c>
      <c r="BX1190" s="7">
        <v>233.86960317194499</v>
      </c>
      <c r="BY1190" s="7">
        <v>4.2552693444676999</v>
      </c>
      <c r="BZ1190" s="7">
        <v>485.367678821087</v>
      </c>
      <c r="CA1190" s="7">
        <v>8.8312896437606803</v>
      </c>
      <c r="CB1190" s="7">
        <v>98.694752827286706</v>
      </c>
      <c r="CC1190" s="7">
        <v>9.0214582109037202</v>
      </c>
      <c r="CD1190" s="7">
        <v>56.537088178098202</v>
      </c>
      <c r="CE1190" s="7">
        <v>5.1679239650912399</v>
      </c>
      <c r="CF1190" s="7"/>
      <c r="CG1190" s="7"/>
      <c r="CH1190" s="7"/>
      <c r="CI1190" s="7"/>
      <c r="CJ1190" s="7"/>
      <c r="CK1190" s="7"/>
      <c r="CL1190" s="7"/>
      <c r="CM1190" s="7"/>
      <c r="CN1190" s="7"/>
      <c r="CO1190" s="7"/>
      <c r="CP1190" s="7"/>
      <c r="CQ1190" s="7"/>
      <c r="CR1190" s="7"/>
      <c r="CS1190" s="7"/>
      <c r="CT1190" s="7"/>
      <c r="CU1190" s="7"/>
      <c r="CV1190" s="7"/>
      <c r="CW1190" s="7"/>
      <c r="CX1190" s="7"/>
      <c r="CY1190" s="7"/>
      <c r="CZ1190" s="7"/>
      <c r="DA1190" s="7"/>
      <c r="DB1190" s="7"/>
      <c r="DC1190" s="7"/>
      <c r="DD1190" s="7"/>
      <c r="DE1190" s="7"/>
      <c r="DF1190" s="7"/>
      <c r="DG1190" s="7"/>
      <c r="DH1190" s="7"/>
      <c r="DI1190" s="7"/>
      <c r="DJ1190" s="7"/>
      <c r="DK1190" s="7"/>
      <c r="DL1190" s="7"/>
      <c r="DM1190" s="7"/>
      <c r="DN1190" s="7"/>
      <c r="DO1190" s="7"/>
      <c r="DP1190" s="7"/>
      <c r="DQ1190" s="7"/>
      <c r="DR1190" s="7"/>
      <c r="DS1190" s="7"/>
      <c r="DT1190" s="7"/>
      <c r="DU1190" s="7"/>
      <c r="DV1190" s="7"/>
      <c r="DW1190" s="7"/>
      <c r="DX1190" s="7"/>
      <c r="DY1190" s="7"/>
      <c r="DZ1190" s="7"/>
      <c r="EA1190" s="7"/>
      <c r="EB1190" s="7"/>
      <c r="EC1190" s="7"/>
      <c r="ED1190" s="7"/>
      <c r="EE1190" s="7"/>
      <c r="EF1190" s="7">
        <v>1252</v>
      </c>
      <c r="EG1190" s="7">
        <v>536</v>
      </c>
      <c r="EH1190" s="7">
        <v>173</v>
      </c>
      <c r="EI1190" s="7">
        <v>2872</v>
      </c>
      <c r="EJ1190" s="7">
        <v>1165</v>
      </c>
      <c r="EK1190" s="7">
        <v>731</v>
      </c>
      <c r="EL1190" s="7">
        <v>3</v>
      </c>
      <c r="EM1190" s="7">
        <v>22</v>
      </c>
      <c r="EN1190" s="7">
        <v>703</v>
      </c>
      <c r="EO1190" s="7">
        <v>1303</v>
      </c>
      <c r="EP1190" s="7">
        <v>248</v>
      </c>
      <c r="EQ1190" s="7">
        <v>131</v>
      </c>
    </row>
    <row r="1191" spans="1:147" x14ac:dyDescent="0.35">
      <c r="A1191" s="7" t="s">
        <v>1669</v>
      </c>
      <c r="B1191" s="7" t="e" vm="1">
        <v>#VALUE!</v>
      </c>
      <c r="C1191" s="7" t="e" vm="13">
        <v>#VALUE!</v>
      </c>
      <c r="D1191" s="7">
        <v>1</v>
      </c>
      <c r="E1191" s="7">
        <v>4560</v>
      </c>
      <c r="F1191" s="7">
        <v>1497</v>
      </c>
      <c r="G1191" s="7">
        <v>0</v>
      </c>
      <c r="H1191" s="7">
        <v>42</v>
      </c>
      <c r="I1191" s="7">
        <v>0.92105263157894723</v>
      </c>
      <c r="J1191" s="7">
        <v>0</v>
      </c>
      <c r="K1191" s="7">
        <v>0</v>
      </c>
      <c r="L1191" s="7">
        <v>0</v>
      </c>
      <c r="M1191" s="7">
        <v>0</v>
      </c>
      <c r="N1191" s="7">
        <v>0</v>
      </c>
      <c r="O1191" s="7">
        <v>0</v>
      </c>
      <c r="P1191" s="7">
        <v>17.676870058787799</v>
      </c>
      <c r="Q1191" s="7">
        <v>83149</v>
      </c>
      <c r="R1191" s="7">
        <v>0</v>
      </c>
      <c r="S1191" s="7">
        <v>1</v>
      </c>
      <c r="T1191" s="7">
        <v>0</v>
      </c>
      <c r="U1191" s="7">
        <v>1</v>
      </c>
      <c r="V1191" s="7">
        <v>0</v>
      </c>
      <c r="W1191" s="7">
        <v>0</v>
      </c>
      <c r="X1191" s="7">
        <v>0</v>
      </c>
      <c r="Y1191" s="7">
        <v>0</v>
      </c>
      <c r="Z1191" s="7">
        <v>9.2512778453528899</v>
      </c>
      <c r="AA1191" s="7">
        <v>867.51230707671505</v>
      </c>
      <c r="AB1191" s="7">
        <v>9.2512778453528899</v>
      </c>
      <c r="AC1191" s="7">
        <v>3.21846329886466</v>
      </c>
      <c r="AD1191" s="7">
        <v>299.41391824092699</v>
      </c>
      <c r="AE1191" s="7">
        <v>3.21846329886466</v>
      </c>
      <c r="AF1191" s="7">
        <v>867.51230707671505</v>
      </c>
      <c r="AG1191" s="7">
        <v>19.0243926990508</v>
      </c>
      <c r="AH1191" s="7">
        <v>299.41391824092699</v>
      </c>
      <c r="AI1191" s="7">
        <v>6.5660946982659496</v>
      </c>
      <c r="AJ1191" s="7">
        <v>199.206508866511</v>
      </c>
      <c r="AK1191" s="7">
        <v>4.3685637909322699</v>
      </c>
      <c r="AL1191" s="7">
        <v>144.211665565846</v>
      </c>
      <c r="AM1191" s="7">
        <v>3.1625365255668099</v>
      </c>
      <c r="AN1191" s="7">
        <v>487.294006133918</v>
      </c>
      <c r="AO1191" s="7">
        <v>10.686272064340301</v>
      </c>
      <c r="AP1191" s="7">
        <v>106.276039374061</v>
      </c>
      <c r="AQ1191" s="7">
        <v>2.3306148985539701</v>
      </c>
      <c r="AR1191" s="7">
        <v>59.482160968473202</v>
      </c>
      <c r="AS1191" s="7">
        <v>1.3044333545717801</v>
      </c>
      <c r="AT1191" s="7">
        <v>1.3436934043420501</v>
      </c>
      <c r="AU1191" s="7">
        <v>2.9466960621536101E-2</v>
      </c>
      <c r="AV1191" s="7">
        <v>3.1200634986162199</v>
      </c>
      <c r="AW1191" s="7">
        <v>6.8422445145092506E-2</v>
      </c>
      <c r="AX1191" s="7">
        <v>209.99633524182701</v>
      </c>
      <c r="AY1191" s="7">
        <v>4.6051827903909501</v>
      </c>
      <c r="AZ1191" s="7">
        <v>381.071854587644</v>
      </c>
      <c r="BA1191" s="7">
        <v>8.3568389163957111</v>
      </c>
      <c r="BB1191" s="7">
        <v>42.518101962225003</v>
      </c>
      <c r="BC1191" s="7">
        <v>2.8402205719589202</v>
      </c>
      <c r="BD1191" s="7">
        <v>56.846452093508603</v>
      </c>
      <c r="BE1191" s="7">
        <v>3.7973581892791297</v>
      </c>
      <c r="BF1191" s="7">
        <v>9.2512778453528899</v>
      </c>
      <c r="BG1191" s="7">
        <v>0.20287890011738802</v>
      </c>
      <c r="BH1191" s="7">
        <v>3.21846329886466</v>
      </c>
      <c r="BI1191" s="7">
        <v>7.0580335501417998E-2</v>
      </c>
      <c r="BJ1191" s="7">
        <v>0.99074667692184404</v>
      </c>
      <c r="BK1191" s="7">
        <v>2.17269008096896E-2</v>
      </c>
      <c r="BL1191" s="7">
        <v>0.225169688463211</v>
      </c>
      <c r="BM1191" s="7">
        <v>4.9379317645441003E-3</v>
      </c>
      <c r="BN1191" s="7">
        <v>5.7230001725256399</v>
      </c>
      <c r="BO1191" s="7">
        <v>0.125504389748369</v>
      </c>
      <c r="BP1191" s="7">
        <v>1.7186465440317999</v>
      </c>
      <c r="BQ1191" s="7">
        <v>3.7689617193679803E-2</v>
      </c>
      <c r="BR1191" s="7">
        <v>0.25182339106686402</v>
      </c>
      <c r="BS1191" s="7">
        <v>5.5224427865540396E-3</v>
      </c>
      <c r="BT1191" s="7">
        <v>0.12591169553343201</v>
      </c>
      <c r="BU1191" s="7">
        <v>2.7612213932770198E-3</v>
      </c>
      <c r="BV1191" s="7">
        <v>0</v>
      </c>
      <c r="BW1191" s="7">
        <v>0</v>
      </c>
      <c r="BX1191" s="7">
        <v>1.4318959541851699</v>
      </c>
      <c r="BY1191" s="7">
        <v>3.14012270654642E-2</v>
      </c>
      <c r="BZ1191" s="7">
        <v>3.06139129027724</v>
      </c>
      <c r="CA1191" s="7">
        <v>6.7135773909588692E-2</v>
      </c>
      <c r="CB1191" s="7">
        <v>7.3508314788341494E-2</v>
      </c>
      <c r="CC1191" s="7">
        <v>4.9103750693614903E-3</v>
      </c>
      <c r="CD1191" s="7">
        <v>0.23877140879631001</v>
      </c>
      <c r="CE1191" s="7">
        <v>1.5949993907569199E-2</v>
      </c>
      <c r="CF1191" s="7"/>
      <c r="CG1191" s="7"/>
      <c r="CH1191" s="7"/>
      <c r="CI1191" s="7"/>
      <c r="CJ1191" s="7"/>
      <c r="CK1191" s="7"/>
      <c r="CL1191" s="7"/>
      <c r="CM1191" s="7"/>
      <c r="CN1191" s="7"/>
      <c r="CO1191" s="7"/>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7"/>
      <c r="DS1191" s="7"/>
      <c r="DT1191" s="7"/>
      <c r="DU1191" s="7"/>
      <c r="DV1191" s="7"/>
      <c r="DW1191" s="7"/>
      <c r="DX1191" s="7"/>
      <c r="DY1191" s="7"/>
      <c r="DZ1191" s="7"/>
      <c r="EA1191" s="7"/>
      <c r="EB1191" s="7"/>
      <c r="EC1191" s="7"/>
      <c r="ED1191" s="7"/>
      <c r="EE1191" s="7"/>
      <c r="EF1191" s="7">
        <v>1953</v>
      </c>
      <c r="EG1191" s="7">
        <v>1134</v>
      </c>
      <c r="EH1191" s="7">
        <v>630</v>
      </c>
      <c r="EI1191" s="7">
        <v>2496</v>
      </c>
      <c r="EJ1191" s="7">
        <v>504</v>
      </c>
      <c r="EK1191" s="7">
        <v>275</v>
      </c>
      <c r="EL1191" s="7">
        <v>6</v>
      </c>
      <c r="EM1191" s="7">
        <v>56</v>
      </c>
      <c r="EN1191" s="7">
        <v>1223</v>
      </c>
      <c r="EO1191" s="7">
        <v>2094</v>
      </c>
      <c r="EP1191" s="7">
        <v>232</v>
      </c>
      <c r="EQ1191" s="7">
        <v>291</v>
      </c>
    </row>
    <row r="1192" spans="1:147" x14ac:dyDescent="0.35">
      <c r="A1192" s="7" t="s">
        <v>1670</v>
      </c>
      <c r="B1192" s="7" t="e" vm="1">
        <v>#VALUE!</v>
      </c>
      <c r="C1192" s="7" t="e" vm="13">
        <v>#VALUE!</v>
      </c>
      <c r="D1192" s="7">
        <v>1</v>
      </c>
      <c r="E1192" s="7">
        <v>5037</v>
      </c>
      <c r="F1192" s="7">
        <v>1883</v>
      </c>
      <c r="G1192" s="7">
        <v>0</v>
      </c>
      <c r="H1192" s="7">
        <v>13</v>
      </c>
      <c r="I1192" s="7">
        <v>0.25809013301568395</v>
      </c>
      <c r="J1192" s="7">
        <v>0</v>
      </c>
      <c r="K1192" s="7">
        <v>1</v>
      </c>
      <c r="L1192" s="7">
        <v>0</v>
      </c>
      <c r="M1192" s="7">
        <v>0</v>
      </c>
      <c r="N1192" s="7">
        <v>0</v>
      </c>
      <c r="O1192" s="7">
        <v>1</v>
      </c>
      <c r="P1192" s="7">
        <v>3.4847298355520797</v>
      </c>
      <c r="Q1192" s="7">
        <v>76319</v>
      </c>
      <c r="R1192" s="7">
        <v>0</v>
      </c>
      <c r="S1192" s="7">
        <v>1</v>
      </c>
      <c r="T1192" s="7">
        <v>0</v>
      </c>
      <c r="U1192" s="7">
        <v>1</v>
      </c>
      <c r="V1192" s="7">
        <v>0</v>
      </c>
      <c r="W1192" s="7">
        <v>0</v>
      </c>
      <c r="X1192" s="7">
        <v>0</v>
      </c>
      <c r="Y1192" s="7">
        <v>0</v>
      </c>
      <c r="Z1192" s="7">
        <v>1.87964463233948</v>
      </c>
      <c r="AA1192" s="7">
        <v>1145.97846033424</v>
      </c>
      <c r="AB1192" s="7">
        <v>1.87964463233948</v>
      </c>
      <c r="AC1192" s="7">
        <v>0.23830459266901</v>
      </c>
      <c r="AD1192" s="7">
        <v>147.123104896396</v>
      </c>
      <c r="AE1192" s="7">
        <v>0.23830459266901</v>
      </c>
      <c r="AF1192" s="7">
        <v>1145.97846033424</v>
      </c>
      <c r="AG1192" s="7">
        <v>22.751210250828699</v>
      </c>
      <c r="AH1192" s="7">
        <v>147.123104896396</v>
      </c>
      <c r="AI1192" s="7">
        <v>2.9208478240301101</v>
      </c>
      <c r="AJ1192" s="7">
        <v>267.33120017591898</v>
      </c>
      <c r="AK1192" s="7">
        <v>5.3073496163573299</v>
      </c>
      <c r="AL1192" s="7">
        <v>98.490489040734204</v>
      </c>
      <c r="AM1192" s="7">
        <v>1.9553402628694501</v>
      </c>
      <c r="AN1192" s="7">
        <v>368.84478189051202</v>
      </c>
      <c r="AO1192" s="7">
        <v>7.3227076015587009</v>
      </c>
      <c r="AP1192" s="7">
        <v>222.618379394524</v>
      </c>
      <c r="AQ1192" s="7">
        <v>4.4196620884360502</v>
      </c>
      <c r="AR1192" s="7">
        <v>431.96077917702502</v>
      </c>
      <c r="AS1192" s="7">
        <v>8.5757549965659088</v>
      </c>
      <c r="AT1192" s="7">
        <v>0</v>
      </c>
      <c r="AU1192" s="7">
        <v>0</v>
      </c>
      <c r="AV1192" s="7">
        <v>4.9049748742836501</v>
      </c>
      <c r="AW1192" s="7">
        <v>9.7378893672496594E-2</v>
      </c>
      <c r="AX1192" s="7">
        <v>117.649564507417</v>
      </c>
      <c r="AY1192" s="7">
        <v>2.3357070579197399</v>
      </c>
      <c r="AZ1192" s="7">
        <v>168.17405491881101</v>
      </c>
      <c r="BA1192" s="7">
        <v>3.3387741695217499</v>
      </c>
      <c r="BB1192" s="7">
        <v>19.4883500935975</v>
      </c>
      <c r="BC1192" s="7">
        <v>1.03496283024947</v>
      </c>
      <c r="BD1192" s="7">
        <v>16.6665818119363</v>
      </c>
      <c r="BE1192" s="7">
        <v>0.88510790291748997</v>
      </c>
      <c r="BF1192" s="7">
        <v>1.87964463233948</v>
      </c>
      <c r="BG1192" s="7">
        <v>3.73167487063625E-2</v>
      </c>
      <c r="BH1192" s="7">
        <v>0.23830459266901</v>
      </c>
      <c r="BI1192" s="7">
        <v>4.7310818477071699E-3</v>
      </c>
      <c r="BJ1192" s="7">
        <v>0.329656541347504</v>
      </c>
      <c r="BK1192" s="7">
        <v>6.5447000466051907E-3</v>
      </c>
      <c r="BL1192" s="7">
        <v>0.62763305008411396</v>
      </c>
      <c r="BM1192" s="7">
        <v>1.24604536447114E-2</v>
      </c>
      <c r="BN1192" s="7">
        <v>0.41164365410804699</v>
      </c>
      <c r="BO1192" s="7">
        <v>8.1723973418313996E-3</v>
      </c>
      <c r="BP1192" s="7">
        <v>0.85309761762618996</v>
      </c>
      <c r="BQ1192" s="7">
        <v>1.6936621354500501E-2</v>
      </c>
      <c r="BR1192" s="7">
        <v>0.46459364891052202</v>
      </c>
      <c r="BS1192" s="7">
        <v>9.2236182035045199E-3</v>
      </c>
      <c r="BT1192" s="7">
        <v>0</v>
      </c>
      <c r="BU1192" s="7">
        <v>0</v>
      </c>
      <c r="BV1192" s="7">
        <v>8.5403248667716997E-3</v>
      </c>
      <c r="BW1192" s="7">
        <v>1.69551813912482E-4</v>
      </c>
      <c r="BX1192" s="7">
        <v>0.141769394278526</v>
      </c>
      <c r="BY1192" s="7">
        <v>2.8145601405306E-3</v>
      </c>
      <c r="BZ1192" s="7">
        <v>0.19301134347915599</v>
      </c>
      <c r="CA1192" s="7">
        <v>3.83187102400549E-3</v>
      </c>
      <c r="CB1192" s="7">
        <v>6.5682202577590901E-2</v>
      </c>
      <c r="CC1192" s="7">
        <v>3.48816795420026E-3</v>
      </c>
      <c r="CD1192" s="7">
        <v>4.2109748348593698E-2</v>
      </c>
      <c r="CE1192" s="7">
        <v>2.2363116488897401E-3</v>
      </c>
      <c r="CF1192" s="7"/>
      <c r="CG1192" s="7"/>
      <c r="CH1192" s="7"/>
      <c r="CI1192" s="7"/>
      <c r="CJ1192" s="7"/>
      <c r="CK1192" s="7"/>
      <c r="CL1192" s="7"/>
      <c r="CM1192" s="7"/>
      <c r="CN1192" s="7"/>
      <c r="CO1192" s="7"/>
      <c r="CP1192" s="7"/>
      <c r="CQ1192" s="7"/>
      <c r="CR1192" s="7"/>
      <c r="CS1192" s="7"/>
      <c r="CT1192" s="7"/>
      <c r="CU1192" s="7"/>
      <c r="CV1192" s="7"/>
      <c r="CW1192" s="7"/>
      <c r="CX1192" s="7"/>
      <c r="CY1192" s="7"/>
      <c r="CZ1192" s="7"/>
      <c r="DA1192" s="7"/>
      <c r="DB1192" s="7"/>
      <c r="DC1192" s="7"/>
      <c r="DD1192" s="7"/>
      <c r="DE1192" s="7"/>
      <c r="DF1192" s="7"/>
      <c r="DG1192" s="7"/>
      <c r="DH1192" s="7"/>
      <c r="DI1192" s="7"/>
      <c r="DJ1192" s="7"/>
      <c r="DK1192" s="7"/>
      <c r="DL1192" s="7"/>
      <c r="DM1192" s="7"/>
      <c r="DN1192" s="7"/>
      <c r="DO1192" s="7"/>
      <c r="DP1192" s="7"/>
      <c r="DQ1192" s="7"/>
      <c r="DR1192" s="7"/>
      <c r="DS1192" s="7"/>
      <c r="DT1192" s="7"/>
      <c r="DU1192" s="7"/>
      <c r="DV1192" s="7"/>
      <c r="DW1192" s="7"/>
      <c r="DX1192" s="7"/>
      <c r="DY1192" s="7"/>
      <c r="DZ1192" s="7"/>
      <c r="EA1192" s="7"/>
      <c r="EB1192" s="7"/>
      <c r="EC1192" s="7"/>
      <c r="ED1192" s="7"/>
      <c r="EE1192" s="7"/>
      <c r="EF1192" s="7">
        <v>1182</v>
      </c>
      <c r="EG1192" s="7">
        <v>1184</v>
      </c>
      <c r="EH1192" s="7">
        <v>542</v>
      </c>
      <c r="EI1192" s="7">
        <v>2193</v>
      </c>
      <c r="EJ1192" s="7">
        <v>778</v>
      </c>
      <c r="EK1192" s="7">
        <v>1123</v>
      </c>
      <c r="EL1192" s="7">
        <v>0</v>
      </c>
      <c r="EM1192" s="7">
        <v>20</v>
      </c>
      <c r="EN1192" s="7">
        <v>923</v>
      </c>
      <c r="EO1192" s="7">
        <v>1346</v>
      </c>
      <c r="EP1192" s="7">
        <v>114</v>
      </c>
      <c r="EQ1192" s="7">
        <v>68</v>
      </c>
    </row>
    <row r="1193" spans="1:147" x14ac:dyDescent="0.35">
      <c r="A1193" s="7" t="s">
        <v>1671</v>
      </c>
      <c r="B1193" s="7" t="e" vm="1">
        <v>#VALUE!</v>
      </c>
      <c r="C1193" s="7" t="e" vm="13">
        <v>#VALUE!</v>
      </c>
      <c r="D1193" s="7">
        <v>1</v>
      </c>
      <c r="E1193" s="7">
        <v>4283</v>
      </c>
      <c r="F1193" s="7">
        <v>1506</v>
      </c>
      <c r="G1193" s="7">
        <v>0</v>
      </c>
      <c r="H1193" s="7">
        <v>5</v>
      </c>
      <c r="I1193" s="7">
        <v>0.1167406023815083</v>
      </c>
      <c r="J1193" s="7">
        <v>0</v>
      </c>
      <c r="K1193" s="7">
        <v>0</v>
      </c>
      <c r="L1193" s="7">
        <v>0</v>
      </c>
      <c r="M1193" s="7">
        <v>0</v>
      </c>
      <c r="N1193" s="7">
        <v>0</v>
      </c>
      <c r="O1193" s="7">
        <v>0</v>
      </c>
      <c r="P1193" s="7">
        <v>3.2233694283555798</v>
      </c>
      <c r="Q1193" s="7">
        <v>117292</v>
      </c>
      <c r="R1193" s="7">
        <v>1</v>
      </c>
      <c r="S1193" s="7">
        <v>1</v>
      </c>
      <c r="T1193" s="7">
        <v>1</v>
      </c>
      <c r="U1193" s="7">
        <v>1</v>
      </c>
      <c r="V1193" s="7">
        <v>1</v>
      </c>
      <c r="W1193" s="7">
        <v>0</v>
      </c>
      <c r="X1193" s="7">
        <v>0</v>
      </c>
      <c r="Y1193" s="7">
        <v>0</v>
      </c>
      <c r="Z1193" s="7">
        <v>617.04104045731901</v>
      </c>
      <c r="AA1193" s="7">
        <v>2930.41230137413</v>
      </c>
      <c r="AB1193" s="7">
        <v>617.04104045731901</v>
      </c>
      <c r="AC1193" s="7">
        <v>100.075173190678</v>
      </c>
      <c r="AD1193" s="7">
        <v>442.26847496081598</v>
      </c>
      <c r="AE1193" s="7">
        <v>100.075173190678</v>
      </c>
      <c r="AF1193" s="7">
        <v>2930.41230137413</v>
      </c>
      <c r="AG1193" s="7">
        <v>68.419619457719705</v>
      </c>
      <c r="AH1193" s="7">
        <v>442.26847496081598</v>
      </c>
      <c r="AI1193" s="7">
        <v>10.3261376362553</v>
      </c>
      <c r="AJ1193" s="7">
        <v>734.101492267102</v>
      </c>
      <c r="AK1193" s="7">
        <v>17.139890083285099</v>
      </c>
      <c r="AL1193" s="7">
        <v>358.14906909689302</v>
      </c>
      <c r="AM1193" s="7">
        <v>8.3621076137495507</v>
      </c>
      <c r="AN1193" s="7">
        <v>1634.3779842317999</v>
      </c>
      <c r="AO1193" s="7">
        <v>38.159654079659198</v>
      </c>
      <c r="AP1193" s="7">
        <v>314.28935417451402</v>
      </c>
      <c r="AQ1193" s="7">
        <v>7.3380657056855991</v>
      </c>
      <c r="AR1193" s="7">
        <v>755.34025757969403</v>
      </c>
      <c r="AS1193" s="7">
        <v>17.635775334571399</v>
      </c>
      <c r="AT1193" s="7">
        <v>0</v>
      </c>
      <c r="AU1193" s="7">
        <v>0</v>
      </c>
      <c r="AV1193" s="7">
        <v>3.0012727075954899</v>
      </c>
      <c r="AW1193" s="7">
        <v>7.007407675917561E-2</v>
      </c>
      <c r="AX1193" s="7">
        <v>223.40343695800399</v>
      </c>
      <c r="AY1193" s="7">
        <v>5.2160503609153395</v>
      </c>
      <c r="AZ1193" s="7">
        <v>345.53069685958297</v>
      </c>
      <c r="BA1193" s="7">
        <v>8.0674923385380204</v>
      </c>
      <c r="BB1193" s="7">
        <v>36.135817415546597</v>
      </c>
      <c r="BC1193" s="7">
        <v>2.3994566676989799</v>
      </c>
      <c r="BD1193" s="7">
        <v>20.663270239485399</v>
      </c>
      <c r="BE1193" s="7">
        <v>1.3720630969113801</v>
      </c>
      <c r="BF1193" s="7">
        <v>617.04104045731901</v>
      </c>
      <c r="BG1193" s="7">
        <v>14.406748551420002</v>
      </c>
      <c r="BH1193" s="7">
        <v>100.075173190678</v>
      </c>
      <c r="BI1193" s="7">
        <v>2.33656720034271</v>
      </c>
      <c r="BJ1193" s="7">
        <v>137.03571618069</v>
      </c>
      <c r="BK1193" s="7">
        <v>3.1995264109430201</v>
      </c>
      <c r="BL1193" s="7">
        <v>72.394137387163894</v>
      </c>
      <c r="BM1193" s="7">
        <v>1.6902670414934402</v>
      </c>
      <c r="BN1193" s="7">
        <v>340.21982769807801</v>
      </c>
      <c r="BO1193" s="7">
        <v>7.9434935255213199</v>
      </c>
      <c r="BP1193" s="7">
        <v>47.306148691568502</v>
      </c>
      <c r="BQ1193" s="7">
        <v>1.1045096589205801</v>
      </c>
      <c r="BR1193" s="7">
        <v>202.41150668309999</v>
      </c>
      <c r="BS1193" s="7">
        <v>4.7259282438267602</v>
      </c>
      <c r="BT1193" s="7">
        <v>0</v>
      </c>
      <c r="BU1193" s="7">
        <v>0</v>
      </c>
      <c r="BV1193" s="7">
        <v>0</v>
      </c>
      <c r="BW1193" s="7">
        <v>0</v>
      </c>
      <c r="BX1193" s="7">
        <v>27.103566027246401</v>
      </c>
      <c r="BY1193" s="7">
        <v>0.63281732494154597</v>
      </c>
      <c r="BZ1193" s="7">
        <v>44.866554883308702</v>
      </c>
      <c r="CA1193" s="7">
        <v>1.0475497287720898</v>
      </c>
      <c r="CB1193" s="7">
        <v>4.7807810564700004</v>
      </c>
      <c r="CC1193" s="7">
        <v>0.31744894133266999</v>
      </c>
      <c r="CD1193" s="7">
        <v>4.5281703314103696</v>
      </c>
      <c r="CE1193" s="7">
        <v>0.30067532081078102</v>
      </c>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7"/>
      <c r="DQ1193" s="7"/>
      <c r="DR1193" s="7"/>
      <c r="DS1193" s="7"/>
      <c r="DT1193" s="7"/>
      <c r="DU1193" s="7"/>
      <c r="DV1193" s="7"/>
      <c r="DW1193" s="7"/>
      <c r="DX1193" s="7"/>
      <c r="DY1193" s="7"/>
      <c r="DZ1193" s="7"/>
      <c r="EA1193" s="7"/>
      <c r="EB1193" s="7"/>
      <c r="EC1193" s="7"/>
      <c r="ED1193" s="7"/>
      <c r="EE1193" s="7"/>
      <c r="EF1193" s="7">
        <v>628</v>
      </c>
      <c r="EG1193" s="7">
        <v>1068</v>
      </c>
      <c r="EH1193" s="7">
        <v>491</v>
      </c>
      <c r="EI1193" s="7">
        <v>2042</v>
      </c>
      <c r="EJ1193" s="7">
        <v>862</v>
      </c>
      <c r="EK1193" s="7">
        <v>903</v>
      </c>
      <c r="EL1193" s="7">
        <v>0</v>
      </c>
      <c r="EM1193" s="7">
        <v>14</v>
      </c>
      <c r="EN1193" s="7">
        <v>462</v>
      </c>
      <c r="EO1193" s="7">
        <v>690</v>
      </c>
      <c r="EP1193" s="7">
        <v>87</v>
      </c>
      <c r="EQ1193" s="7">
        <v>31</v>
      </c>
    </row>
    <row r="1194" spans="1:147" x14ac:dyDescent="0.35">
      <c r="A1194" s="7" t="s">
        <v>1672</v>
      </c>
      <c r="B1194" s="7" t="e" vm="1">
        <v>#VALUE!</v>
      </c>
      <c r="C1194" s="7" t="e" vm="13">
        <v>#VALUE!</v>
      </c>
      <c r="D1194" s="7">
        <v>1</v>
      </c>
      <c r="E1194" s="7">
        <v>10203</v>
      </c>
      <c r="F1194" s="7">
        <v>3227</v>
      </c>
      <c r="G1194" s="7">
        <v>0</v>
      </c>
      <c r="H1194" s="7">
        <v>1057</v>
      </c>
      <c r="I1194" s="7">
        <v>10.359698128001568</v>
      </c>
      <c r="J1194" s="7">
        <v>0</v>
      </c>
      <c r="K1194" s="7">
        <v>0</v>
      </c>
      <c r="L1194" s="7">
        <v>0</v>
      </c>
      <c r="M1194" s="7">
        <v>0</v>
      </c>
      <c r="N1194" s="7">
        <v>0</v>
      </c>
      <c r="O1194" s="7">
        <v>0</v>
      </c>
      <c r="P1194" s="7">
        <v>8.8037404493100695</v>
      </c>
      <c r="Q1194" s="7">
        <v>125833</v>
      </c>
      <c r="R1194" s="7">
        <v>1</v>
      </c>
      <c r="S1194" s="7">
        <v>1</v>
      </c>
      <c r="T1194" s="7">
        <v>1</v>
      </c>
      <c r="U1194" s="7">
        <v>1</v>
      </c>
      <c r="V1194" s="7">
        <v>1</v>
      </c>
      <c r="W1194" s="7">
        <v>0</v>
      </c>
      <c r="X1194" s="7">
        <v>0</v>
      </c>
      <c r="Y1194" s="7">
        <v>0</v>
      </c>
      <c r="Z1194" s="7">
        <v>1216.17091305181</v>
      </c>
      <c r="AA1194" s="7">
        <v>5167.3995742447996</v>
      </c>
      <c r="AB1194" s="7">
        <v>1216.17091305181</v>
      </c>
      <c r="AC1194" s="7">
        <v>135.42500588908999</v>
      </c>
      <c r="AD1194" s="7">
        <v>527.20201275537602</v>
      </c>
      <c r="AE1194" s="7">
        <v>135.42500588908999</v>
      </c>
      <c r="AF1194" s="7">
        <v>5167.3995742447996</v>
      </c>
      <c r="AG1194" s="7">
        <v>50.6458842913339</v>
      </c>
      <c r="AH1194" s="7">
        <v>527.20201275537602</v>
      </c>
      <c r="AI1194" s="7">
        <v>5.1671274405113801</v>
      </c>
      <c r="AJ1194" s="7">
        <v>1149.29119724063</v>
      </c>
      <c r="AK1194" s="7">
        <v>11.264247743218899</v>
      </c>
      <c r="AL1194" s="7">
        <v>354.00645344714599</v>
      </c>
      <c r="AM1194" s="7">
        <v>3.4696310246706399</v>
      </c>
      <c r="AN1194" s="7">
        <v>2516.25842234946</v>
      </c>
      <c r="AO1194" s="7">
        <v>24.661946705375502</v>
      </c>
      <c r="AP1194" s="7">
        <v>905.33495114138395</v>
      </c>
      <c r="AQ1194" s="7">
        <v>8.8732230828323413</v>
      </c>
      <c r="AR1194" s="7">
        <v>1393.8358661572499</v>
      </c>
      <c r="AS1194" s="7">
        <v>13.661039558534299</v>
      </c>
      <c r="AT1194" s="7">
        <v>5.9996981990698304</v>
      </c>
      <c r="AU1194" s="7">
        <v>5.8803275498087094E-2</v>
      </c>
      <c r="AV1194" s="7">
        <v>13.979432559717701</v>
      </c>
      <c r="AW1194" s="7">
        <v>0.13701296245925398</v>
      </c>
      <c r="AX1194" s="7">
        <v>331.99122156517097</v>
      </c>
      <c r="AY1194" s="7">
        <v>3.2538588803799997</v>
      </c>
      <c r="AZ1194" s="7">
        <v>656.97328714604396</v>
      </c>
      <c r="BA1194" s="7">
        <v>6.4390207502307506</v>
      </c>
      <c r="BB1194" s="7">
        <v>57.191535089942803</v>
      </c>
      <c r="BC1194" s="7">
        <v>1.7722818435061301</v>
      </c>
      <c r="BD1194" s="7">
        <v>50.381801354199602</v>
      </c>
      <c r="BE1194" s="7">
        <v>1.5612581764548998</v>
      </c>
      <c r="BF1194" s="7">
        <v>1216.17091305181</v>
      </c>
      <c r="BG1194" s="7">
        <v>11.9197384401824</v>
      </c>
      <c r="BH1194" s="7">
        <v>135.42500588908999</v>
      </c>
      <c r="BI1194" s="7">
        <v>1.32730575212281</v>
      </c>
      <c r="BJ1194" s="7">
        <v>266.74508954328502</v>
      </c>
      <c r="BK1194" s="7">
        <v>2.6143790016983699</v>
      </c>
      <c r="BL1194" s="7">
        <v>70.015581989762694</v>
      </c>
      <c r="BM1194" s="7">
        <v>0.68622544339667502</v>
      </c>
      <c r="BN1194" s="7">
        <v>551.55663387849904</v>
      </c>
      <c r="BO1194" s="7">
        <v>5.4058280297804497</v>
      </c>
      <c r="BP1194" s="7">
        <v>248.60425378650001</v>
      </c>
      <c r="BQ1194" s="7">
        <v>2.4365799645839399</v>
      </c>
      <c r="BR1194" s="7">
        <v>325.98763433622298</v>
      </c>
      <c r="BS1194" s="7">
        <v>3.1950174883487503</v>
      </c>
      <c r="BT1194" s="7">
        <v>1.8083964490506299</v>
      </c>
      <c r="BU1194" s="7">
        <v>1.7724163962076201E-2</v>
      </c>
      <c r="BV1194" s="7">
        <v>2.88135873500141</v>
      </c>
      <c r="BW1194" s="7">
        <v>2.8240309075775898E-2</v>
      </c>
      <c r="BX1194" s="7">
        <v>85.332636303268401</v>
      </c>
      <c r="BY1194" s="7">
        <v>0.83634848871183298</v>
      </c>
      <c r="BZ1194" s="7">
        <v>167.94853336236</v>
      </c>
      <c r="CA1194" s="7">
        <v>1.6460701103828301</v>
      </c>
      <c r="CB1194" s="7">
        <v>13.7538343097403</v>
      </c>
      <c r="CC1194" s="7">
        <v>0.42621116547072596</v>
      </c>
      <c r="CD1194" s="7">
        <v>11.3617319958348</v>
      </c>
      <c r="CE1194" s="7">
        <v>0.35208342100510698</v>
      </c>
      <c r="CF1194" s="7"/>
      <c r="CG1194" s="7"/>
      <c r="CH1194" s="7"/>
      <c r="CI1194" s="7"/>
      <c r="CJ1194" s="7"/>
      <c r="CK1194" s="7"/>
      <c r="CL1194" s="7"/>
      <c r="CM1194" s="7"/>
      <c r="CN1194" s="7"/>
      <c r="CO1194" s="7"/>
      <c r="CP1194" s="7"/>
      <c r="CQ1194" s="7"/>
      <c r="CR1194" s="7"/>
      <c r="CS1194" s="7"/>
      <c r="CT1194" s="7"/>
      <c r="CU1194" s="7"/>
      <c r="CV1194" s="7"/>
      <c r="CW1194" s="7"/>
      <c r="CX1194" s="7"/>
      <c r="CY1194" s="7"/>
      <c r="CZ1194" s="7"/>
      <c r="DA1194" s="7"/>
      <c r="DB1194" s="7"/>
      <c r="DC1194" s="7"/>
      <c r="DD1194" s="7"/>
      <c r="DE1194" s="7"/>
      <c r="DF1194" s="7"/>
      <c r="DG1194" s="7"/>
      <c r="DH1194" s="7"/>
      <c r="DI1194" s="7"/>
      <c r="DJ1194" s="7"/>
      <c r="DK1194" s="7"/>
      <c r="DL1194" s="7"/>
      <c r="DM1194" s="7"/>
      <c r="DN1194" s="7"/>
      <c r="DO1194" s="7"/>
      <c r="DP1194" s="7"/>
      <c r="DQ1194" s="7"/>
      <c r="DR1194" s="7"/>
      <c r="DS1194" s="7"/>
      <c r="DT1194" s="7"/>
      <c r="DU1194" s="7"/>
      <c r="DV1194" s="7"/>
      <c r="DW1194" s="7"/>
      <c r="DX1194" s="7"/>
      <c r="DY1194" s="7"/>
      <c r="DZ1194" s="7"/>
      <c r="EA1194" s="7"/>
      <c r="EB1194" s="7"/>
      <c r="EC1194" s="7"/>
      <c r="ED1194" s="7"/>
      <c r="EE1194" s="7"/>
      <c r="EF1194" s="7">
        <v>1213</v>
      </c>
      <c r="EG1194" s="7">
        <v>2548</v>
      </c>
      <c r="EH1194" s="7">
        <v>541</v>
      </c>
      <c r="EI1194" s="7">
        <v>4027</v>
      </c>
      <c r="EJ1194" s="7">
        <v>1694</v>
      </c>
      <c r="EK1194" s="7">
        <v>3774</v>
      </c>
      <c r="EL1194" s="7">
        <v>6</v>
      </c>
      <c r="EM1194" s="7">
        <v>25</v>
      </c>
      <c r="EN1194" s="7">
        <v>677</v>
      </c>
      <c r="EO1194" s="7">
        <v>1121</v>
      </c>
      <c r="EP1194" s="7">
        <v>90</v>
      </c>
      <c r="EQ1194" s="7">
        <v>107</v>
      </c>
    </row>
    <row r="1195" spans="1:147" x14ac:dyDescent="0.35">
      <c r="A1195" s="7" t="s">
        <v>1673</v>
      </c>
      <c r="B1195" s="7" t="e" vm="1">
        <v>#VALUE!</v>
      </c>
      <c r="C1195" s="7" t="e" vm="13">
        <v>#VALUE!</v>
      </c>
      <c r="D1195" s="7">
        <v>1</v>
      </c>
      <c r="E1195" s="7">
        <v>1728</v>
      </c>
      <c r="F1195" s="7">
        <v>711</v>
      </c>
      <c r="G1195" s="7">
        <v>0</v>
      </c>
      <c r="H1195" s="7">
        <v>0</v>
      </c>
      <c r="I1195" s="7">
        <v>0</v>
      </c>
      <c r="J1195" s="7">
        <v>0</v>
      </c>
      <c r="K1195" s="7">
        <v>0</v>
      </c>
      <c r="L1195" s="7">
        <v>0</v>
      </c>
      <c r="M1195" s="7">
        <v>0</v>
      </c>
      <c r="N1195" s="7">
        <v>0</v>
      </c>
      <c r="O1195" s="7">
        <v>0</v>
      </c>
      <c r="P1195" s="7">
        <v>3.4578918014500797</v>
      </c>
      <c r="Q1195" s="7">
        <v>107150</v>
      </c>
      <c r="R1195" s="7">
        <v>0</v>
      </c>
      <c r="S1195" s="7">
        <v>0</v>
      </c>
      <c r="T1195" s="7">
        <v>0</v>
      </c>
      <c r="U1195" s="7">
        <v>0</v>
      </c>
      <c r="V1195" s="7">
        <v>0</v>
      </c>
      <c r="W1195" s="7">
        <v>0</v>
      </c>
      <c r="X1195" s="7">
        <v>0</v>
      </c>
      <c r="Y1195" s="7">
        <v>0</v>
      </c>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c r="CE1195" s="7"/>
      <c r="CF1195" s="7"/>
      <c r="CG1195" s="7"/>
      <c r="CH1195" s="7"/>
      <c r="CI1195" s="7"/>
      <c r="CJ1195" s="7"/>
      <c r="CK1195" s="7"/>
      <c r="CL1195" s="7"/>
      <c r="CM1195" s="7"/>
      <c r="CN1195" s="7"/>
      <c r="CO1195" s="7"/>
      <c r="CP1195" s="7"/>
      <c r="CQ1195" s="7"/>
      <c r="CR1195" s="7"/>
      <c r="CS1195" s="7"/>
      <c r="CT1195" s="7"/>
      <c r="CU1195" s="7"/>
      <c r="CV1195" s="7"/>
      <c r="CW1195" s="7"/>
      <c r="CX1195" s="7"/>
      <c r="CY1195" s="7"/>
      <c r="CZ1195" s="7"/>
      <c r="DA1195" s="7"/>
      <c r="DB1195" s="7"/>
      <c r="DC1195" s="7"/>
      <c r="DD1195" s="7"/>
      <c r="DE1195" s="7"/>
      <c r="DF1195" s="7"/>
      <c r="DG1195" s="7"/>
      <c r="DH1195" s="7"/>
      <c r="DI1195" s="7"/>
      <c r="DJ1195" s="7"/>
      <c r="DK1195" s="7"/>
      <c r="DL1195" s="7"/>
      <c r="DM1195" s="7"/>
      <c r="DN1195" s="7"/>
      <c r="DO1195" s="7"/>
      <c r="DP1195" s="7"/>
      <c r="DQ1195" s="7"/>
      <c r="DR1195" s="7"/>
      <c r="DS1195" s="7"/>
      <c r="DT1195" s="7"/>
      <c r="DU1195" s="7"/>
      <c r="DV1195" s="7"/>
      <c r="DW1195" s="7"/>
      <c r="DX1195" s="7"/>
      <c r="DY1195" s="7"/>
      <c r="DZ1195" s="7"/>
      <c r="EA1195" s="7"/>
      <c r="EB1195" s="7"/>
      <c r="EC1195" s="7"/>
      <c r="ED1195" s="7"/>
      <c r="EE1195" s="7"/>
      <c r="EF1195" s="7">
        <v>229</v>
      </c>
      <c r="EG1195" s="7">
        <v>349</v>
      </c>
      <c r="EH1195" s="7">
        <v>126</v>
      </c>
      <c r="EI1195" s="7">
        <v>592</v>
      </c>
      <c r="EJ1195" s="7">
        <v>293</v>
      </c>
      <c r="EK1195" s="7">
        <v>742</v>
      </c>
      <c r="EL1195" s="7">
        <v>3</v>
      </c>
      <c r="EM1195" s="7">
        <v>8</v>
      </c>
      <c r="EN1195" s="7">
        <v>90</v>
      </c>
      <c r="EO1195" s="7">
        <v>155</v>
      </c>
      <c r="EP1195" s="7">
        <v>6</v>
      </c>
      <c r="EQ1195" s="7">
        <v>27</v>
      </c>
    </row>
    <row r="1196" spans="1:147" x14ac:dyDescent="0.35">
      <c r="A1196" s="7" t="s">
        <v>1674</v>
      </c>
      <c r="B1196" s="7" t="e" vm="1">
        <v>#VALUE!</v>
      </c>
      <c r="C1196" s="7" t="e" vm="13">
        <v>#VALUE!</v>
      </c>
      <c r="D1196" s="7">
        <v>1</v>
      </c>
      <c r="E1196" s="7">
        <v>6502</v>
      </c>
      <c r="F1196" s="7">
        <v>2680</v>
      </c>
      <c r="G1196" s="7">
        <v>0</v>
      </c>
      <c r="H1196" s="7">
        <v>0</v>
      </c>
      <c r="I1196" s="7">
        <v>0</v>
      </c>
      <c r="J1196" s="7">
        <v>0</v>
      </c>
      <c r="K1196" s="7">
        <v>0</v>
      </c>
      <c r="L1196" s="7">
        <v>0</v>
      </c>
      <c r="M1196" s="7">
        <v>0</v>
      </c>
      <c r="N1196" s="7">
        <v>0</v>
      </c>
      <c r="O1196" s="7">
        <v>0</v>
      </c>
      <c r="P1196" s="7">
        <v>1.7039561416506199</v>
      </c>
      <c r="Q1196" s="7">
        <v>132244</v>
      </c>
      <c r="R1196" s="7">
        <v>1</v>
      </c>
      <c r="S1196" s="7">
        <v>1</v>
      </c>
      <c r="T1196" s="7">
        <v>1</v>
      </c>
      <c r="U1196" s="7">
        <v>1</v>
      </c>
      <c r="V1196" s="7">
        <v>1</v>
      </c>
      <c r="W1196" s="7">
        <v>0</v>
      </c>
      <c r="X1196" s="7">
        <v>0</v>
      </c>
      <c r="Y1196" s="7">
        <v>0</v>
      </c>
      <c r="Z1196" s="7">
        <v>2439.46009132266</v>
      </c>
      <c r="AA1196" s="7">
        <v>5435.41378823575</v>
      </c>
      <c r="AB1196" s="7">
        <v>2439.46009132266</v>
      </c>
      <c r="AC1196" s="7">
        <v>94.810972315957798</v>
      </c>
      <c r="AD1196" s="7">
        <v>320.48655858368102</v>
      </c>
      <c r="AE1196" s="7">
        <v>94.810972315957798</v>
      </c>
      <c r="AF1196" s="7">
        <v>5435.41378823575</v>
      </c>
      <c r="AG1196" s="7">
        <v>83.596028733247394</v>
      </c>
      <c r="AH1196" s="7">
        <v>320.48655858368102</v>
      </c>
      <c r="AI1196" s="7">
        <v>4.9290458102688604</v>
      </c>
      <c r="AJ1196" s="7">
        <v>1043.20847482816</v>
      </c>
      <c r="AK1196" s="7">
        <v>16.044424405231698</v>
      </c>
      <c r="AL1196" s="7">
        <v>487.87994085450202</v>
      </c>
      <c r="AM1196" s="7">
        <v>7.50353646346512</v>
      </c>
      <c r="AN1196" s="7">
        <v>2634.59028328978</v>
      </c>
      <c r="AO1196" s="7">
        <v>40.519690607348302</v>
      </c>
      <c r="AP1196" s="7">
        <v>1009.89207944344</v>
      </c>
      <c r="AQ1196" s="7">
        <v>15.532022138471799</v>
      </c>
      <c r="AR1196" s="7">
        <v>1492.20409761881</v>
      </c>
      <c r="AS1196" s="7">
        <v>22.9499246019504</v>
      </c>
      <c r="AT1196" s="7">
        <v>0</v>
      </c>
      <c r="AU1196" s="7">
        <v>0</v>
      </c>
      <c r="AV1196" s="7">
        <v>14.3211529930122</v>
      </c>
      <c r="AW1196" s="7">
        <v>0.22025765907431899</v>
      </c>
      <c r="AX1196" s="7">
        <v>284.40617095283199</v>
      </c>
      <c r="AY1196" s="7">
        <v>4.3741336658387002</v>
      </c>
      <c r="AZ1196" s="7">
        <v>443.48218709952198</v>
      </c>
      <c r="BA1196" s="7">
        <v>6.8207042002387297</v>
      </c>
      <c r="BB1196" s="7">
        <v>47.294648554659901</v>
      </c>
      <c r="BC1196" s="7">
        <v>1.7647256923380601</v>
      </c>
      <c r="BD1196" s="7">
        <v>74.871934891612895</v>
      </c>
      <c r="BE1196" s="7">
        <v>2.7937289138661501</v>
      </c>
      <c r="BF1196" s="7">
        <v>2439.46009132266</v>
      </c>
      <c r="BG1196" s="7">
        <v>37.518611063098398</v>
      </c>
      <c r="BH1196" s="7">
        <v>94.810972315957798</v>
      </c>
      <c r="BI1196" s="7">
        <v>1.45818167203872</v>
      </c>
      <c r="BJ1196" s="7">
        <v>494.41740799881501</v>
      </c>
      <c r="BK1196" s="7">
        <v>7.6040819439989997</v>
      </c>
      <c r="BL1196" s="7">
        <v>220.42187176644799</v>
      </c>
      <c r="BM1196" s="7">
        <v>3.3900626232920299</v>
      </c>
      <c r="BN1196" s="7">
        <v>1236.8721760958399</v>
      </c>
      <c r="BO1196" s="7">
        <v>19.022949493937897</v>
      </c>
      <c r="BP1196" s="7">
        <v>558.91239180788398</v>
      </c>
      <c r="BQ1196" s="7">
        <v>8.5960072563501111</v>
      </c>
      <c r="BR1196" s="7">
        <v>524.32234713155799</v>
      </c>
      <c r="BS1196" s="7">
        <v>8.0640164123586189</v>
      </c>
      <c r="BT1196" s="7">
        <v>0</v>
      </c>
      <c r="BU1196" s="7">
        <v>0</v>
      </c>
      <c r="BV1196" s="7">
        <v>5.1822379431687304</v>
      </c>
      <c r="BW1196" s="7">
        <v>7.9702213829109997E-2</v>
      </c>
      <c r="BX1196" s="7">
        <v>114.170923199505</v>
      </c>
      <c r="BY1196" s="7">
        <v>1.75593545369893</v>
      </c>
      <c r="BZ1196" s="7">
        <v>209.118539610878</v>
      </c>
      <c r="CA1196" s="7">
        <v>3.2162186959532102</v>
      </c>
      <c r="CB1196" s="7">
        <v>16.8903778995154</v>
      </c>
      <c r="CC1196" s="7">
        <v>0.63023798132520303</v>
      </c>
      <c r="CD1196" s="7">
        <v>33.441329003777398</v>
      </c>
      <c r="CE1196" s="7">
        <v>1.2478107837230401</v>
      </c>
      <c r="CF1196" s="7"/>
      <c r="CG1196" s="7"/>
      <c r="CH1196" s="7"/>
      <c r="CI1196" s="7"/>
      <c r="CJ1196" s="7"/>
      <c r="CK1196" s="7"/>
      <c r="CL1196" s="7"/>
      <c r="CM1196" s="7"/>
      <c r="CN1196" s="7"/>
      <c r="CO1196" s="7"/>
      <c r="CP1196" s="7"/>
      <c r="CQ1196" s="7"/>
      <c r="CR1196" s="7"/>
      <c r="CS1196" s="7"/>
      <c r="CT1196" s="7"/>
      <c r="CU1196" s="7"/>
      <c r="CV1196" s="7"/>
      <c r="CW1196" s="7"/>
      <c r="CX1196" s="7"/>
      <c r="CY1196" s="7"/>
      <c r="CZ1196" s="7"/>
      <c r="DA1196" s="7"/>
      <c r="DB1196" s="7"/>
      <c r="DC1196" s="7"/>
      <c r="DD1196" s="7"/>
      <c r="DE1196" s="7"/>
      <c r="DF1196" s="7"/>
      <c r="DG1196" s="7"/>
      <c r="DH1196" s="7"/>
      <c r="DI1196" s="7"/>
      <c r="DJ1196" s="7"/>
      <c r="DK1196" s="7"/>
      <c r="DL1196" s="7"/>
      <c r="DM1196" s="7"/>
      <c r="DN1196" s="7"/>
      <c r="DO1196" s="7"/>
      <c r="DP1196" s="7"/>
      <c r="DQ1196" s="7"/>
      <c r="DR1196" s="7"/>
      <c r="DS1196" s="7"/>
      <c r="DT1196" s="7"/>
      <c r="DU1196" s="7"/>
      <c r="DV1196" s="7"/>
      <c r="DW1196" s="7"/>
      <c r="DX1196" s="7"/>
      <c r="DY1196" s="7"/>
      <c r="DZ1196" s="7"/>
      <c r="EA1196" s="7"/>
      <c r="EB1196" s="7"/>
      <c r="EC1196" s="7"/>
      <c r="ED1196" s="7"/>
      <c r="EE1196" s="7"/>
      <c r="EF1196" s="7">
        <v>449</v>
      </c>
      <c r="EG1196" s="7">
        <v>1265</v>
      </c>
      <c r="EH1196" s="7">
        <v>620</v>
      </c>
      <c r="EI1196" s="7">
        <v>3139</v>
      </c>
      <c r="EJ1196" s="7">
        <v>1173</v>
      </c>
      <c r="EK1196" s="7">
        <v>1814</v>
      </c>
      <c r="EL1196" s="7">
        <v>0</v>
      </c>
      <c r="EM1196" s="7">
        <v>17</v>
      </c>
      <c r="EN1196" s="7">
        <v>359</v>
      </c>
      <c r="EO1196" s="7">
        <v>522</v>
      </c>
      <c r="EP1196" s="7">
        <v>55</v>
      </c>
      <c r="EQ1196" s="7">
        <v>85</v>
      </c>
    </row>
    <row r="1197" spans="1:147" x14ac:dyDescent="0.35">
      <c r="A1197" s="7" t="s">
        <v>1675</v>
      </c>
      <c r="B1197" s="7" t="e" vm="1">
        <v>#VALUE!</v>
      </c>
      <c r="C1197" s="7" t="e" vm="13">
        <v>#VALUE!</v>
      </c>
      <c r="D1197" s="7">
        <v>1</v>
      </c>
      <c r="E1197" s="7">
        <v>1841</v>
      </c>
      <c r="F1197" s="7">
        <v>624</v>
      </c>
      <c r="G1197" s="7">
        <v>0</v>
      </c>
      <c r="H1197" s="7">
        <v>0</v>
      </c>
      <c r="I1197" s="7">
        <v>0</v>
      </c>
      <c r="J1197" s="7">
        <v>0</v>
      </c>
      <c r="K1197" s="7">
        <v>0</v>
      </c>
      <c r="L1197" s="7">
        <v>0</v>
      </c>
      <c r="M1197" s="7">
        <v>0</v>
      </c>
      <c r="N1197" s="7">
        <v>0</v>
      </c>
      <c r="O1197" s="7">
        <v>0</v>
      </c>
      <c r="P1197" s="7">
        <v>2.2366097704532102</v>
      </c>
      <c r="Q1197" s="7">
        <v>144500</v>
      </c>
      <c r="R1197" s="7">
        <v>1</v>
      </c>
      <c r="S1197" s="7">
        <v>1</v>
      </c>
      <c r="T1197" s="7">
        <v>1</v>
      </c>
      <c r="U1197" s="7">
        <v>1</v>
      </c>
      <c r="V1197" s="7">
        <v>1</v>
      </c>
      <c r="W1197" s="7">
        <v>0</v>
      </c>
      <c r="X1197" s="7">
        <v>0</v>
      </c>
      <c r="Y1197" s="7">
        <v>0</v>
      </c>
      <c r="Z1197" s="7">
        <v>500.60407375544298</v>
      </c>
      <c r="AA1197" s="7">
        <v>1601.94169822708</v>
      </c>
      <c r="AB1197" s="7">
        <v>500.60407375544298</v>
      </c>
      <c r="AC1197" s="7">
        <v>55.392591658048303</v>
      </c>
      <c r="AD1197" s="7">
        <v>145.587391387671</v>
      </c>
      <c r="AE1197" s="7">
        <v>55.392591658048303</v>
      </c>
      <c r="AF1197" s="7">
        <v>1601.94169822708</v>
      </c>
      <c r="AG1197" s="7">
        <v>87.014758187239408</v>
      </c>
      <c r="AH1197" s="7">
        <v>145.587391387671</v>
      </c>
      <c r="AI1197" s="7">
        <v>7.9080603686947999</v>
      </c>
      <c r="AJ1197" s="7">
        <v>361.67711749765999</v>
      </c>
      <c r="AK1197" s="7">
        <v>19.645688077004898</v>
      </c>
      <c r="AL1197" s="7">
        <v>239.67617618246001</v>
      </c>
      <c r="AM1197" s="7">
        <v>13.018803703555701</v>
      </c>
      <c r="AN1197" s="7">
        <v>1195.71219277568</v>
      </c>
      <c r="AO1197" s="7">
        <v>64.949059900906107</v>
      </c>
      <c r="AP1197" s="7">
        <v>157.96878346148901</v>
      </c>
      <c r="AQ1197" s="7">
        <v>8.5805966030140599</v>
      </c>
      <c r="AR1197" s="7">
        <v>153.790140778758</v>
      </c>
      <c r="AS1197" s="7">
        <v>8.3536198141639098</v>
      </c>
      <c r="AT1197" s="7">
        <v>0</v>
      </c>
      <c r="AU1197" s="7">
        <v>0</v>
      </c>
      <c r="AV1197" s="7">
        <v>2.9015376567840598</v>
      </c>
      <c r="AW1197" s="7">
        <v>0.15760660819033398</v>
      </c>
      <c r="AX1197" s="7">
        <v>91.569045171141596</v>
      </c>
      <c r="AY1197" s="7">
        <v>4.9738753487855298</v>
      </c>
      <c r="AZ1197" s="7">
        <v>146.96244158386301</v>
      </c>
      <c r="BA1197" s="7">
        <v>7.9827507650115397</v>
      </c>
      <c r="BB1197" s="7">
        <v>5.0216893693432203</v>
      </c>
      <c r="BC1197" s="7">
        <v>0.80475791175372102</v>
      </c>
      <c r="BD1197" s="7">
        <v>0</v>
      </c>
      <c r="BE1197" s="7">
        <v>0</v>
      </c>
      <c r="BF1197" s="7">
        <v>500.60407375544298</v>
      </c>
      <c r="BG1197" s="7">
        <v>27.191964897090898</v>
      </c>
      <c r="BH1197" s="7">
        <v>55.392591658048303</v>
      </c>
      <c r="BI1197" s="7">
        <v>3.0088317033160403</v>
      </c>
      <c r="BJ1197" s="7">
        <v>113.942017039284</v>
      </c>
      <c r="BK1197" s="7">
        <v>6.1891372644912606</v>
      </c>
      <c r="BL1197" s="7">
        <v>63.2549250293523</v>
      </c>
      <c r="BM1197" s="7">
        <v>3.4359003275042004</v>
      </c>
      <c r="BN1197" s="7">
        <v>351.99529673904198</v>
      </c>
      <c r="BO1197" s="7">
        <v>19.1197879814797</v>
      </c>
      <c r="BP1197" s="7">
        <v>41.452508760616197</v>
      </c>
      <c r="BQ1197" s="7">
        <v>2.2516300250198897</v>
      </c>
      <c r="BR1197" s="7">
        <v>74.166637576185195</v>
      </c>
      <c r="BS1197" s="7">
        <v>4.0286060606292899</v>
      </c>
      <c r="BT1197" s="7">
        <v>0</v>
      </c>
      <c r="BU1197" s="7">
        <v>0</v>
      </c>
      <c r="BV1197" s="7">
        <v>0</v>
      </c>
      <c r="BW1197" s="7">
        <v>0</v>
      </c>
      <c r="BX1197" s="7">
        <v>32.989629397168798</v>
      </c>
      <c r="BY1197" s="7">
        <v>1.7919407603024899</v>
      </c>
      <c r="BZ1197" s="7">
        <v>45.967959598638103</v>
      </c>
      <c r="CA1197" s="7">
        <v>2.4969016620661701</v>
      </c>
      <c r="CB1197" s="7">
        <v>0</v>
      </c>
      <c r="CC1197" s="7">
        <v>0</v>
      </c>
      <c r="CD1197" s="7">
        <v>0</v>
      </c>
      <c r="CE1197" s="7">
        <v>0</v>
      </c>
      <c r="CF1197" s="7"/>
      <c r="CG1197" s="7"/>
      <c r="CH1197" s="7"/>
      <c r="CI1197" s="7"/>
      <c r="CJ1197" s="7"/>
      <c r="CK1197" s="7"/>
      <c r="CL1197" s="7"/>
      <c r="CM1197" s="7"/>
      <c r="CN1197" s="7"/>
      <c r="CO1197" s="7"/>
      <c r="CP1197" s="7"/>
      <c r="CQ1197" s="7"/>
      <c r="CR1197" s="7"/>
      <c r="CS1197" s="7"/>
      <c r="CT1197" s="7"/>
      <c r="CU1197" s="7"/>
      <c r="CV1197" s="7"/>
      <c r="CW1197" s="7"/>
      <c r="CX1197" s="7"/>
      <c r="CY1197" s="7"/>
      <c r="CZ1197" s="7"/>
      <c r="DA1197" s="7"/>
      <c r="DB1197" s="7"/>
      <c r="DC1197" s="7"/>
      <c r="DD1197" s="7"/>
      <c r="DE1197" s="7"/>
      <c r="DF1197" s="7"/>
      <c r="DG1197" s="7"/>
      <c r="DH1197" s="7"/>
      <c r="DI1197" s="7"/>
      <c r="DJ1197" s="7"/>
      <c r="DK1197" s="7"/>
      <c r="DL1197" s="7"/>
      <c r="DM1197" s="7"/>
      <c r="DN1197" s="7"/>
      <c r="DO1197" s="7"/>
      <c r="DP1197" s="7"/>
      <c r="DQ1197" s="7"/>
      <c r="DR1197" s="7"/>
      <c r="DS1197" s="7"/>
      <c r="DT1197" s="7"/>
      <c r="DU1197" s="7"/>
      <c r="DV1197" s="7"/>
      <c r="DW1197" s="7"/>
      <c r="DX1197" s="7"/>
      <c r="DY1197" s="7"/>
      <c r="DZ1197" s="7"/>
      <c r="EA1197" s="7"/>
      <c r="EB1197" s="7"/>
      <c r="EC1197" s="7"/>
      <c r="ED1197" s="7"/>
      <c r="EE1197" s="7"/>
      <c r="EF1197" s="7">
        <v>141</v>
      </c>
      <c r="EG1197" s="7">
        <v>408</v>
      </c>
      <c r="EH1197" s="7">
        <v>292</v>
      </c>
      <c r="EI1197" s="7">
        <v>1393</v>
      </c>
      <c r="EJ1197" s="7">
        <v>166</v>
      </c>
      <c r="EK1197" s="7">
        <v>179</v>
      </c>
      <c r="EL1197" s="7">
        <v>0</v>
      </c>
      <c r="EM1197" s="7">
        <v>4</v>
      </c>
      <c r="EN1197" s="7">
        <v>99</v>
      </c>
      <c r="EO1197" s="7">
        <v>158</v>
      </c>
      <c r="EP1197" s="7">
        <v>7</v>
      </c>
      <c r="EQ1197" s="7">
        <v>0</v>
      </c>
    </row>
    <row r="1198" spans="1:147" x14ac:dyDescent="0.35">
      <c r="A1198" s="7" t="s">
        <v>1676</v>
      </c>
      <c r="B1198" s="7" t="e" vm="1">
        <v>#VALUE!</v>
      </c>
      <c r="C1198" s="7" t="e" vm="13">
        <v>#VALUE!</v>
      </c>
      <c r="D1198" s="7">
        <v>1</v>
      </c>
      <c r="E1198" s="7">
        <v>6588</v>
      </c>
      <c r="F1198" s="7">
        <v>2423</v>
      </c>
      <c r="G1198" s="7">
        <v>0</v>
      </c>
      <c r="H1198" s="7">
        <v>4</v>
      </c>
      <c r="I1198" s="7">
        <v>6.0716454159077116E-2</v>
      </c>
      <c r="J1198" s="7">
        <v>0</v>
      </c>
      <c r="K1198" s="7">
        <v>1</v>
      </c>
      <c r="L1198" s="7">
        <v>0</v>
      </c>
      <c r="M1198" s="7">
        <v>1</v>
      </c>
      <c r="N1198" s="7">
        <v>1</v>
      </c>
      <c r="O1198" s="7">
        <v>1</v>
      </c>
      <c r="P1198" s="7">
        <v>15.297363580625401</v>
      </c>
      <c r="Q1198" s="7">
        <v>70000</v>
      </c>
      <c r="R1198" s="7">
        <v>0</v>
      </c>
      <c r="S1198" s="7">
        <v>1</v>
      </c>
      <c r="T1198" s="7">
        <v>0</v>
      </c>
      <c r="U1198" s="7">
        <v>1</v>
      </c>
      <c r="V1198" s="7">
        <v>0</v>
      </c>
      <c r="W1198" s="7">
        <v>0</v>
      </c>
      <c r="X1198" s="7">
        <v>0</v>
      </c>
      <c r="Y1198" s="7">
        <v>1</v>
      </c>
      <c r="Z1198" s="7">
        <v>140.47062426805499</v>
      </c>
      <c r="AA1198" s="7">
        <v>5620.9250405496005</v>
      </c>
      <c r="AB1198" s="7">
        <v>140.47062426805499</v>
      </c>
      <c r="AC1198" s="7">
        <v>52.1774748116732</v>
      </c>
      <c r="AD1198" s="7">
        <v>1923.4967292015201</v>
      </c>
      <c r="AE1198" s="7">
        <v>52.1774748116732</v>
      </c>
      <c r="AF1198" s="7">
        <v>5620.9250405496005</v>
      </c>
      <c r="AG1198" s="7">
        <v>85.320659389034603</v>
      </c>
      <c r="AH1198" s="7">
        <v>1923.4967292015201</v>
      </c>
      <c r="AI1198" s="7">
        <v>29.196975245924701</v>
      </c>
      <c r="AJ1198" s="7">
        <v>1376.6748737585699</v>
      </c>
      <c r="AK1198" s="7">
        <v>20.896704216128899</v>
      </c>
      <c r="AL1198" s="7">
        <v>437.996634298353</v>
      </c>
      <c r="AM1198" s="7">
        <v>6.6484006420515094</v>
      </c>
      <c r="AN1198" s="7">
        <v>2513.6731630219101</v>
      </c>
      <c r="AO1198" s="7">
        <v>38.155330343380598</v>
      </c>
      <c r="AP1198" s="7">
        <v>1505.59843311901</v>
      </c>
      <c r="AQ1198" s="7">
        <v>22.853649561612201</v>
      </c>
      <c r="AR1198" s="7">
        <v>897.18944555986695</v>
      </c>
      <c r="AS1198" s="7">
        <v>13.6185404608359</v>
      </c>
      <c r="AT1198" s="7">
        <v>0</v>
      </c>
      <c r="AU1198" s="7">
        <v>0</v>
      </c>
      <c r="AV1198" s="7">
        <v>23.9970785374753</v>
      </c>
      <c r="AW1198" s="7">
        <v>0.36425437974309799</v>
      </c>
      <c r="AX1198" s="7">
        <v>680.46688732929795</v>
      </c>
      <c r="AY1198" s="7">
        <v>10.328884142824799</v>
      </c>
      <c r="AZ1198" s="7">
        <v>1058.6557828001701</v>
      </c>
      <c r="BA1198" s="7">
        <v>16.0694563266571</v>
      </c>
      <c r="BB1198" s="7">
        <v>101.23921756394</v>
      </c>
      <c r="BC1198" s="7">
        <v>4.1782590822921897</v>
      </c>
      <c r="BD1198" s="7">
        <v>284.58103149663702</v>
      </c>
      <c r="BE1198" s="7">
        <v>11.7449868549994</v>
      </c>
      <c r="BF1198" s="7">
        <v>140.47062426805499</v>
      </c>
      <c r="BG1198" s="7">
        <v>2.1322195547670799</v>
      </c>
      <c r="BH1198" s="7">
        <v>52.1774748116732</v>
      </c>
      <c r="BI1198" s="7">
        <v>0.79200781438483903</v>
      </c>
      <c r="BJ1198" s="7">
        <v>34.532124236226103</v>
      </c>
      <c r="BK1198" s="7">
        <v>0.52416703455109392</v>
      </c>
      <c r="BL1198" s="7">
        <v>13.7100848406553</v>
      </c>
      <c r="BM1198" s="7">
        <v>0.208106934436177</v>
      </c>
      <c r="BN1198" s="7">
        <v>87.644950747489901</v>
      </c>
      <c r="BO1198" s="7">
        <v>1.33037265858364</v>
      </c>
      <c r="BP1198" s="7">
        <v>21.801716815680301</v>
      </c>
      <c r="BQ1198" s="7">
        <v>0.330930734907108</v>
      </c>
      <c r="BR1198" s="7">
        <v>15.2736846208572</v>
      </c>
      <c r="BS1198" s="7">
        <v>0.23184099303062</v>
      </c>
      <c r="BT1198" s="7">
        <v>0</v>
      </c>
      <c r="BU1198" s="7">
        <v>0</v>
      </c>
      <c r="BV1198" s="7">
        <v>0.85958513757213995</v>
      </c>
      <c r="BW1198" s="7">
        <v>1.3047740400305699E-2</v>
      </c>
      <c r="BX1198" s="7">
        <v>14.8906835317612</v>
      </c>
      <c r="BY1198" s="7">
        <v>0.226027376013375</v>
      </c>
      <c r="BZ1198" s="7">
        <v>26.1495177149773</v>
      </c>
      <c r="CA1198" s="7">
        <v>0.39692649840584798</v>
      </c>
      <c r="CB1198" s="7">
        <v>4.4701363332569599</v>
      </c>
      <c r="CC1198" s="7">
        <v>0.18448767367961</v>
      </c>
      <c r="CD1198" s="7">
        <v>7.0188524127006504</v>
      </c>
      <c r="CE1198" s="7">
        <v>0.28967612103593299</v>
      </c>
      <c r="CF1198" s="7"/>
      <c r="CG1198" s="7"/>
      <c r="CH1198" s="7"/>
      <c r="CI1198" s="7"/>
      <c r="CJ1198" s="7"/>
      <c r="CK1198" s="7"/>
      <c r="CL1198" s="7"/>
      <c r="CM1198" s="7"/>
      <c r="CN1198" s="7"/>
      <c r="CO1198" s="7"/>
      <c r="CP1198" s="7"/>
      <c r="CQ1198" s="7"/>
      <c r="CR1198" s="7"/>
      <c r="CS1198" s="7"/>
      <c r="CT1198" s="7"/>
      <c r="CU1198" s="7"/>
      <c r="CV1198" s="7"/>
      <c r="CW1198" s="7"/>
      <c r="CX1198" s="7"/>
      <c r="CY1198" s="7"/>
      <c r="CZ1198" s="7"/>
      <c r="DA1198" s="7"/>
      <c r="DB1198" s="7"/>
      <c r="DC1198" s="7"/>
      <c r="DD1198" s="7"/>
      <c r="DE1198" s="7"/>
      <c r="DF1198" s="7"/>
      <c r="DG1198" s="7"/>
      <c r="DH1198" s="7"/>
      <c r="DI1198" s="7"/>
      <c r="DJ1198" s="7"/>
      <c r="DK1198" s="7"/>
      <c r="DL1198" s="7"/>
      <c r="DM1198" s="7"/>
      <c r="DN1198" s="7"/>
      <c r="DO1198" s="7"/>
      <c r="DP1198" s="7"/>
      <c r="DQ1198" s="7"/>
      <c r="DR1198" s="7"/>
      <c r="DS1198" s="7"/>
      <c r="DT1198" s="7"/>
      <c r="DU1198" s="7"/>
      <c r="DV1198" s="7"/>
      <c r="DW1198" s="7"/>
      <c r="DX1198" s="7"/>
      <c r="DY1198" s="7"/>
      <c r="DZ1198" s="7"/>
      <c r="EA1198" s="7"/>
      <c r="EB1198" s="7"/>
      <c r="EC1198" s="7"/>
      <c r="ED1198" s="7"/>
      <c r="EE1198" s="7"/>
      <c r="EF1198" s="7">
        <v>2203</v>
      </c>
      <c r="EG1198" s="7">
        <v>1590</v>
      </c>
      <c r="EH1198" s="7">
        <v>538</v>
      </c>
      <c r="EI1198" s="7">
        <v>3109</v>
      </c>
      <c r="EJ1198" s="7">
        <v>1646</v>
      </c>
      <c r="EK1198" s="7">
        <v>1078</v>
      </c>
      <c r="EL1198" s="7">
        <v>0</v>
      </c>
      <c r="EM1198" s="7">
        <v>27</v>
      </c>
      <c r="EN1198" s="7">
        <v>728</v>
      </c>
      <c r="EO1198" s="7">
        <v>1137</v>
      </c>
      <c r="EP1198" s="7">
        <v>125</v>
      </c>
      <c r="EQ1198" s="7">
        <v>334</v>
      </c>
    </row>
    <row r="1199" spans="1:147" x14ac:dyDescent="0.35">
      <c r="A1199" s="7" t="s">
        <v>1677</v>
      </c>
      <c r="B1199" s="7" t="e" vm="1">
        <v>#VALUE!</v>
      </c>
      <c r="C1199" s="7" t="e" vm="13">
        <v>#VALUE!</v>
      </c>
      <c r="D1199" s="7">
        <v>1</v>
      </c>
      <c r="E1199" s="7">
        <v>6893</v>
      </c>
      <c r="F1199" s="7">
        <v>2599</v>
      </c>
      <c r="G1199" s="7">
        <v>0</v>
      </c>
      <c r="H1199" s="7">
        <v>1</v>
      </c>
      <c r="I1199" s="7">
        <v>1.450747134774409E-2</v>
      </c>
      <c r="J1199" s="7">
        <v>0</v>
      </c>
      <c r="K1199" s="7">
        <v>0</v>
      </c>
      <c r="L1199" s="7">
        <v>0</v>
      </c>
      <c r="M1199" s="7">
        <v>0</v>
      </c>
      <c r="N1199" s="7">
        <v>0</v>
      </c>
      <c r="O1199" s="7">
        <v>0</v>
      </c>
      <c r="P1199" s="7">
        <v>6.2634062634062602</v>
      </c>
      <c r="Q1199" s="7">
        <v>112540</v>
      </c>
      <c r="R1199" s="7">
        <v>0</v>
      </c>
      <c r="S1199" s="7">
        <v>1</v>
      </c>
      <c r="T1199" s="7">
        <v>0</v>
      </c>
      <c r="U1199" s="7">
        <v>1</v>
      </c>
      <c r="V1199" s="7">
        <v>0</v>
      </c>
      <c r="W1199" s="7">
        <v>0</v>
      </c>
      <c r="X1199" s="7">
        <v>0</v>
      </c>
      <c r="Y1199" s="7">
        <v>0</v>
      </c>
      <c r="Z1199" s="7">
        <v>34.6531629562378</v>
      </c>
      <c r="AA1199" s="7">
        <v>4141.4740680971299</v>
      </c>
      <c r="AB1199" s="7">
        <v>34.6531629562378</v>
      </c>
      <c r="AC1199" s="7">
        <v>0</v>
      </c>
      <c r="AD1199" s="7">
        <v>447.83499225717998</v>
      </c>
      <c r="AE1199" s="7">
        <v>0</v>
      </c>
      <c r="AF1199" s="7">
        <v>4141.4740680971299</v>
      </c>
      <c r="AG1199" s="7">
        <v>60.082316380344302</v>
      </c>
      <c r="AH1199" s="7">
        <v>447.83499225717998</v>
      </c>
      <c r="AI1199" s="7">
        <v>6.49695331868823</v>
      </c>
      <c r="AJ1199" s="7">
        <v>903.89031849673495</v>
      </c>
      <c r="AK1199" s="7">
        <v>13.1131628970947</v>
      </c>
      <c r="AL1199" s="7">
        <v>571.51606023878401</v>
      </c>
      <c r="AM1199" s="7">
        <v>8.2912528686897495</v>
      </c>
      <c r="AN1199" s="7">
        <v>3867.8983371569202</v>
      </c>
      <c r="AO1199" s="7">
        <v>56.113424302291001</v>
      </c>
      <c r="AP1199" s="7">
        <v>45.771137196530603</v>
      </c>
      <c r="AQ1199" s="7">
        <v>0.66402346143233193</v>
      </c>
      <c r="AR1199" s="7">
        <v>86.537439410237297</v>
      </c>
      <c r="AS1199" s="7">
        <v>1.2554394227511601</v>
      </c>
      <c r="AT1199" s="7">
        <v>0</v>
      </c>
      <c r="AU1199" s="7">
        <v>0</v>
      </c>
      <c r="AV1199" s="7">
        <v>3.7458125266712199</v>
      </c>
      <c r="AW1199" s="7">
        <v>5.4342267904703603E-2</v>
      </c>
      <c r="AX1199" s="7">
        <v>137.521341101563</v>
      </c>
      <c r="AY1199" s="7">
        <v>1.9950869157342701</v>
      </c>
      <c r="AZ1199" s="7">
        <v>283.44398228306102</v>
      </c>
      <c r="BA1199" s="7">
        <v>4.1120554516619903</v>
      </c>
      <c r="BB1199" s="7">
        <v>17.0636206421655</v>
      </c>
      <c r="BC1199" s="7">
        <v>0.65654561916758203</v>
      </c>
      <c r="BD1199" s="7">
        <v>10.325706766943201</v>
      </c>
      <c r="BE1199" s="7">
        <v>0.39729537387238206</v>
      </c>
      <c r="BF1199" s="7">
        <v>34.6531629562378</v>
      </c>
      <c r="BG1199" s="7">
        <v>0.50272976869632702</v>
      </c>
      <c r="BH1199" s="7">
        <v>0</v>
      </c>
      <c r="BI1199" s="7">
        <v>0</v>
      </c>
      <c r="BJ1199" s="7">
        <v>7.4701251983642596</v>
      </c>
      <c r="BK1199" s="7">
        <v>0.108372627279331</v>
      </c>
      <c r="BL1199" s="7">
        <v>5.5441699028015101</v>
      </c>
      <c r="BM1199" s="7">
        <v>8.0431886011918099E-2</v>
      </c>
      <c r="BN1199" s="7">
        <v>34.1350708007813</v>
      </c>
      <c r="BO1199" s="7">
        <v>0.49521356159555002</v>
      </c>
      <c r="BP1199" s="7">
        <v>0</v>
      </c>
      <c r="BQ1199" s="7">
        <v>0</v>
      </c>
      <c r="BR1199" s="7">
        <v>0.25904613733291598</v>
      </c>
      <c r="BS1199" s="7">
        <v>3.7581044151010598E-3</v>
      </c>
      <c r="BT1199" s="7">
        <v>0</v>
      </c>
      <c r="BU1199" s="7">
        <v>0</v>
      </c>
      <c r="BV1199" s="7">
        <v>0.12952306866645799</v>
      </c>
      <c r="BW1199" s="7">
        <v>1.8790522075505299E-3</v>
      </c>
      <c r="BX1199" s="7">
        <v>0.12952306866645799</v>
      </c>
      <c r="BY1199" s="7">
        <v>1.8790522075505299E-3</v>
      </c>
      <c r="BZ1199" s="7">
        <v>1.0840553641319299</v>
      </c>
      <c r="CA1199" s="7">
        <v>1.5726902134512197E-2</v>
      </c>
      <c r="CB1199" s="7">
        <v>0</v>
      </c>
      <c r="CC1199" s="7">
        <v>0</v>
      </c>
      <c r="CD1199" s="7">
        <v>8.0938370898366002E-2</v>
      </c>
      <c r="CE1199" s="7">
        <v>3.1142120391829901E-3</v>
      </c>
      <c r="CF1199" s="7"/>
      <c r="CG1199" s="7"/>
      <c r="CH1199" s="7"/>
      <c r="CI1199" s="7"/>
      <c r="CJ1199" s="7"/>
      <c r="CK1199" s="7"/>
      <c r="CL1199" s="7"/>
      <c r="CM1199" s="7"/>
      <c r="CN1199" s="7"/>
      <c r="CO1199" s="7"/>
      <c r="CP1199" s="7"/>
      <c r="CQ1199" s="7"/>
      <c r="CR1199" s="7"/>
      <c r="CS1199" s="7"/>
      <c r="CT1199" s="7"/>
      <c r="CU1199" s="7"/>
      <c r="CV1199" s="7"/>
      <c r="CW1199" s="7"/>
      <c r="CX1199" s="7"/>
      <c r="CY1199" s="7"/>
      <c r="CZ1199" s="7"/>
      <c r="DA1199" s="7"/>
      <c r="DB1199" s="7"/>
      <c r="DC1199" s="7"/>
      <c r="DD1199" s="7"/>
      <c r="DE1199" s="7"/>
      <c r="DF1199" s="7"/>
      <c r="DG1199" s="7"/>
      <c r="DH1199" s="7"/>
      <c r="DI1199" s="7"/>
      <c r="DJ1199" s="7"/>
      <c r="DK1199" s="7"/>
      <c r="DL1199" s="7"/>
      <c r="DM1199" s="7"/>
      <c r="DN1199" s="7"/>
      <c r="DO1199" s="7"/>
      <c r="DP1199" s="7"/>
      <c r="DQ1199" s="7"/>
      <c r="DR1199" s="7"/>
      <c r="DS1199" s="7"/>
      <c r="DT1199" s="7"/>
      <c r="DU1199" s="7"/>
      <c r="DV1199" s="7"/>
      <c r="DW1199" s="7"/>
      <c r="DX1199" s="7"/>
      <c r="DY1199" s="7"/>
      <c r="DZ1199" s="7"/>
      <c r="EA1199" s="7"/>
      <c r="EB1199" s="7"/>
      <c r="EC1199" s="7"/>
      <c r="ED1199" s="7"/>
      <c r="EE1199" s="7"/>
      <c r="EF1199" s="7">
        <v>880</v>
      </c>
      <c r="EG1199" s="7">
        <v>1502</v>
      </c>
      <c r="EH1199" s="7">
        <v>1023</v>
      </c>
      <c r="EI1199" s="7">
        <v>6372</v>
      </c>
      <c r="EJ1199" s="7">
        <v>85</v>
      </c>
      <c r="EK1199" s="7">
        <v>232</v>
      </c>
      <c r="EL1199" s="7">
        <v>0</v>
      </c>
      <c r="EM1199" s="7">
        <v>9</v>
      </c>
      <c r="EN1199" s="7">
        <v>195</v>
      </c>
      <c r="EO1199" s="7">
        <v>445</v>
      </c>
      <c r="EP1199" s="7">
        <v>51</v>
      </c>
      <c r="EQ1199" s="7">
        <v>16</v>
      </c>
    </row>
    <row r="1200" spans="1:147" x14ac:dyDescent="0.35">
      <c r="A1200" s="7" t="s">
        <v>1678</v>
      </c>
      <c r="B1200" s="7" t="e" vm="1">
        <v>#VALUE!</v>
      </c>
      <c r="C1200" s="7" t="e" vm="13">
        <v>#VALUE!</v>
      </c>
      <c r="D1200" s="7">
        <v>1</v>
      </c>
      <c r="E1200" s="7">
        <v>2554</v>
      </c>
      <c r="F1200" s="7">
        <v>848</v>
      </c>
      <c r="G1200" s="7">
        <v>0</v>
      </c>
      <c r="H1200" s="7">
        <v>4</v>
      </c>
      <c r="I1200" s="7">
        <v>0.15661707126076743</v>
      </c>
      <c r="J1200" s="7">
        <v>0</v>
      </c>
      <c r="K1200" s="7">
        <v>0</v>
      </c>
      <c r="L1200" s="7">
        <v>0</v>
      </c>
      <c r="M1200" s="7">
        <v>0</v>
      </c>
      <c r="N1200" s="7">
        <v>0</v>
      </c>
      <c r="O1200" s="7">
        <v>0</v>
      </c>
      <c r="P1200" s="7">
        <v>2.4621878297572999</v>
      </c>
      <c r="Q1200" s="7">
        <v>128571</v>
      </c>
      <c r="R1200" s="7">
        <v>0</v>
      </c>
      <c r="S1200" s="7">
        <v>1</v>
      </c>
      <c r="T1200" s="7">
        <v>0</v>
      </c>
      <c r="U1200" s="7">
        <v>1</v>
      </c>
      <c r="V1200" s="7">
        <v>0</v>
      </c>
      <c r="W1200" s="7">
        <v>0</v>
      </c>
      <c r="X1200" s="7">
        <v>0</v>
      </c>
      <c r="Y1200" s="7">
        <v>0</v>
      </c>
      <c r="Z1200" s="7">
        <v>98.684508846141398</v>
      </c>
      <c r="AA1200" s="7">
        <v>1649.5891112470999</v>
      </c>
      <c r="AB1200" s="7">
        <v>98.684508846141398</v>
      </c>
      <c r="AC1200" s="7">
        <v>3.6732599048991701</v>
      </c>
      <c r="AD1200" s="7">
        <v>67.250396663963301</v>
      </c>
      <c r="AE1200" s="7">
        <v>3.6732599048991701</v>
      </c>
      <c r="AF1200" s="7">
        <v>1649.5891112470999</v>
      </c>
      <c r="AG1200" s="7">
        <v>64.5884538467933</v>
      </c>
      <c r="AH1200" s="7">
        <v>67.250396663963301</v>
      </c>
      <c r="AI1200" s="7">
        <v>2.6331400416587099</v>
      </c>
      <c r="AJ1200" s="7">
        <v>405.89654592098702</v>
      </c>
      <c r="AK1200" s="7">
        <v>15.8925820642516</v>
      </c>
      <c r="AL1200" s="7">
        <v>292.56591973354801</v>
      </c>
      <c r="AM1200" s="7">
        <v>11.4552043748453</v>
      </c>
      <c r="AN1200" s="7">
        <v>1103.8132255206599</v>
      </c>
      <c r="AO1200" s="7">
        <v>43.218998649986602</v>
      </c>
      <c r="AP1200" s="7">
        <v>57.5312062622979</v>
      </c>
      <c r="AQ1200" s="7">
        <v>2.2525922577250599</v>
      </c>
      <c r="AR1200" s="7">
        <v>416.36973561078798</v>
      </c>
      <c r="AS1200" s="7">
        <v>16.302652138245399</v>
      </c>
      <c r="AT1200" s="7">
        <v>1</v>
      </c>
      <c r="AU1200" s="7">
        <v>3.91542678151919E-2</v>
      </c>
      <c r="AV1200" s="7">
        <v>0.529071079567075</v>
      </c>
      <c r="AW1200" s="7">
        <v>2.07153907426419E-2</v>
      </c>
      <c r="AX1200" s="7">
        <v>70.345868824981196</v>
      </c>
      <c r="AY1200" s="7">
        <v>2.7543409876656701</v>
      </c>
      <c r="AZ1200" s="7">
        <v>138.61244220938499</v>
      </c>
      <c r="BA1200" s="7">
        <v>5.4272686847840799</v>
      </c>
      <c r="BB1200" s="7">
        <v>5.9664641929521203</v>
      </c>
      <c r="BC1200" s="7">
        <v>0.70359247558397608</v>
      </c>
      <c r="BD1200" s="7">
        <v>19.623638819182801</v>
      </c>
      <c r="BE1200" s="7">
        <v>2.3141083513187302</v>
      </c>
      <c r="BF1200" s="7">
        <v>98.684508846141398</v>
      </c>
      <c r="BG1200" s="7">
        <v>3.8639196885724898</v>
      </c>
      <c r="BH1200" s="7">
        <v>3.6732599048991701</v>
      </c>
      <c r="BI1200" s="7">
        <v>0.143823802071228</v>
      </c>
      <c r="BJ1200" s="7">
        <v>27.2581200529821</v>
      </c>
      <c r="BK1200" s="7">
        <v>1.06727173269311</v>
      </c>
      <c r="BL1200" s="7">
        <v>15.2493706531241</v>
      </c>
      <c r="BM1200" s="7">
        <v>0.59707794256554703</v>
      </c>
      <c r="BN1200" s="7">
        <v>68.915908073889995</v>
      </c>
      <c r="BO1200" s="7">
        <v>2.6983519214522298</v>
      </c>
      <c r="BP1200" s="7">
        <v>0.60602799430489496</v>
      </c>
      <c r="BQ1200" s="7">
        <v>2.3728582392517399E-2</v>
      </c>
      <c r="BR1200" s="7">
        <v>23.9106020230101</v>
      </c>
      <c r="BS1200" s="7">
        <v>0.93620211523140695</v>
      </c>
      <c r="BT1200" s="7">
        <v>0</v>
      </c>
      <c r="BU1200" s="7">
        <v>0</v>
      </c>
      <c r="BV1200" s="7">
        <v>4.9621807411313099E-2</v>
      </c>
      <c r="BW1200" s="7">
        <v>1.9429055368564198E-3</v>
      </c>
      <c r="BX1200" s="7">
        <v>5.2023504339158499</v>
      </c>
      <c r="BY1200" s="7">
        <v>0.20369422215802099</v>
      </c>
      <c r="BZ1200" s="7">
        <v>7.4244485441595298</v>
      </c>
      <c r="CA1200" s="7">
        <v>0.290698846678134</v>
      </c>
      <c r="CB1200" s="7">
        <v>0.46124718692953998</v>
      </c>
      <c r="CC1200" s="7">
        <v>5.4392356949238302E-2</v>
      </c>
      <c r="CD1200" s="7">
        <v>1.11703839858092</v>
      </c>
      <c r="CE1200" s="7">
        <v>0.13172622624775002</v>
      </c>
      <c r="CF1200" s="7"/>
      <c r="CG1200" s="7"/>
      <c r="CH1200" s="7"/>
      <c r="CI1200" s="7"/>
      <c r="CJ1200" s="7"/>
      <c r="CK1200" s="7"/>
      <c r="CL1200" s="7"/>
      <c r="CM1200" s="7"/>
      <c r="CN1200" s="7"/>
      <c r="CO1200" s="7"/>
      <c r="CP1200" s="7"/>
      <c r="CQ1200" s="7"/>
      <c r="CR1200" s="7"/>
      <c r="CS1200" s="7"/>
      <c r="CT1200" s="7"/>
      <c r="CU1200" s="7"/>
      <c r="CV1200" s="7"/>
      <c r="CW1200" s="7"/>
      <c r="CX1200" s="7"/>
      <c r="CY1200" s="7"/>
      <c r="CZ1200" s="7"/>
      <c r="DA1200" s="7"/>
      <c r="DB1200" s="7"/>
      <c r="DC1200" s="7"/>
      <c r="DD1200" s="7"/>
      <c r="DE1200" s="7"/>
      <c r="DF1200" s="7"/>
      <c r="DG1200" s="7"/>
      <c r="DH1200" s="7"/>
      <c r="DI1200" s="7"/>
      <c r="DJ1200" s="7"/>
      <c r="DK1200" s="7"/>
      <c r="DL1200" s="7"/>
      <c r="DM1200" s="7"/>
      <c r="DN1200" s="7"/>
      <c r="DO1200" s="7"/>
      <c r="DP1200" s="7"/>
      <c r="DQ1200" s="7"/>
      <c r="DR1200" s="7"/>
      <c r="DS1200" s="7"/>
      <c r="DT1200" s="7"/>
      <c r="DU1200" s="7"/>
      <c r="DV1200" s="7"/>
      <c r="DW1200" s="7"/>
      <c r="DX1200" s="7"/>
      <c r="DY1200" s="7"/>
      <c r="DZ1200" s="7"/>
      <c r="EA1200" s="7"/>
      <c r="EB1200" s="7"/>
      <c r="EC1200" s="7"/>
      <c r="ED1200" s="7"/>
      <c r="EE1200" s="7"/>
      <c r="EF1200" s="7">
        <v>116</v>
      </c>
      <c r="EG1200" s="7">
        <v>629</v>
      </c>
      <c r="EH1200" s="7">
        <v>441</v>
      </c>
      <c r="EI1200" s="7">
        <v>1735</v>
      </c>
      <c r="EJ1200" s="7">
        <v>85</v>
      </c>
      <c r="EK1200" s="7">
        <v>640</v>
      </c>
      <c r="EL1200" s="7">
        <v>1</v>
      </c>
      <c r="EM1200" s="7">
        <v>1</v>
      </c>
      <c r="EN1200" s="7">
        <v>92</v>
      </c>
      <c r="EO1200" s="7">
        <v>220</v>
      </c>
      <c r="EP1200" s="7">
        <v>10</v>
      </c>
      <c r="EQ1200" s="7">
        <v>31</v>
      </c>
    </row>
    <row r="1201" spans="1:147" x14ac:dyDescent="0.35">
      <c r="A1201" s="7" t="s">
        <v>1679</v>
      </c>
      <c r="B1201" s="7" t="e" vm="1">
        <v>#VALUE!</v>
      </c>
      <c r="C1201" s="7" t="e" vm="13">
        <v>#VALUE!</v>
      </c>
      <c r="D1201" s="7">
        <v>1</v>
      </c>
      <c r="E1201" s="7">
        <v>7043</v>
      </c>
      <c r="F1201" s="7">
        <v>2345</v>
      </c>
      <c r="G1201" s="7">
        <v>0</v>
      </c>
      <c r="H1201" s="7">
        <v>5</v>
      </c>
      <c r="I1201" s="7">
        <v>7.0992474797671443E-2</v>
      </c>
      <c r="J1201" s="7">
        <v>0</v>
      </c>
      <c r="K1201" s="7">
        <v>0</v>
      </c>
      <c r="L1201" s="7">
        <v>0</v>
      </c>
      <c r="M1201" s="7">
        <v>0</v>
      </c>
      <c r="N1201" s="7">
        <v>0</v>
      </c>
      <c r="O1201" s="7">
        <v>0</v>
      </c>
      <c r="P1201" s="7">
        <v>4.8175799408367403</v>
      </c>
      <c r="Q1201" s="7">
        <v>138409</v>
      </c>
      <c r="R1201" s="7">
        <v>1</v>
      </c>
      <c r="S1201" s="7">
        <v>1</v>
      </c>
      <c r="T1201" s="7">
        <v>1</v>
      </c>
      <c r="U1201" s="7">
        <v>1</v>
      </c>
      <c r="V1201" s="7">
        <v>1</v>
      </c>
      <c r="W1201" s="7">
        <v>0</v>
      </c>
      <c r="X1201" s="7">
        <v>0</v>
      </c>
      <c r="Y1201" s="7">
        <v>0</v>
      </c>
      <c r="Z1201" s="7">
        <v>2186.0865714978399</v>
      </c>
      <c r="AA1201" s="7">
        <v>5327.0494230426802</v>
      </c>
      <c r="AB1201" s="7">
        <v>2186.0865714978399</v>
      </c>
      <c r="AC1201" s="7">
        <v>185.20545929134801</v>
      </c>
      <c r="AD1201" s="7">
        <v>522.06832042033795</v>
      </c>
      <c r="AE1201" s="7">
        <v>185.20545929134801</v>
      </c>
      <c r="AF1201" s="7">
        <v>5327.0494230426802</v>
      </c>
      <c r="AG1201" s="7">
        <v>75.6360843822616</v>
      </c>
      <c r="AH1201" s="7">
        <v>522.06832042033795</v>
      </c>
      <c r="AI1201" s="7">
        <v>7.4125844160206995</v>
      </c>
      <c r="AJ1201" s="7">
        <v>1373.0473418100701</v>
      </c>
      <c r="AK1201" s="7">
        <v>19.495205761892301</v>
      </c>
      <c r="AL1201" s="7">
        <v>660.70504706830297</v>
      </c>
      <c r="AM1201" s="7">
        <v>9.3810172805381598</v>
      </c>
      <c r="AN1201" s="7">
        <v>3794.1497231263202</v>
      </c>
      <c r="AO1201" s="7">
        <v>53.871215719527498</v>
      </c>
      <c r="AP1201" s="7">
        <v>155.379118571524</v>
      </c>
      <c r="AQ1201" s="7">
        <v>2.2061496318546601</v>
      </c>
      <c r="AR1201" s="7">
        <v>1190.1919829999099</v>
      </c>
      <c r="AS1201" s="7">
        <v>16.898934871502298</v>
      </c>
      <c r="AT1201" s="7">
        <v>0</v>
      </c>
      <c r="AU1201" s="7">
        <v>0</v>
      </c>
      <c r="AV1201" s="7">
        <v>3.0000000298023202</v>
      </c>
      <c r="AW1201" s="7">
        <v>4.2595485301751002E-2</v>
      </c>
      <c r="AX1201" s="7">
        <v>184.32857601146699</v>
      </c>
      <c r="AY1201" s="7">
        <v>2.6171883573969401</v>
      </c>
      <c r="AZ1201" s="7">
        <v>235.13825469190499</v>
      </c>
      <c r="BA1201" s="7">
        <v>3.3386093240367001</v>
      </c>
      <c r="BB1201" s="7">
        <v>21.029764220154899</v>
      </c>
      <c r="BC1201" s="7">
        <v>0.89679165117931403</v>
      </c>
      <c r="BD1201" s="7">
        <v>25.767129978808999</v>
      </c>
      <c r="BE1201" s="7">
        <v>1.09881151295561</v>
      </c>
      <c r="BF1201" s="7">
        <v>2186.0865714978399</v>
      </c>
      <c r="BG1201" s="7">
        <v>31.0391391665177</v>
      </c>
      <c r="BH1201" s="7">
        <v>185.20545929134801</v>
      </c>
      <c r="BI1201" s="7">
        <v>2.6296387802264403</v>
      </c>
      <c r="BJ1201" s="7">
        <v>566.20033336523898</v>
      </c>
      <c r="BK1201" s="7">
        <v>8.0391925793729797</v>
      </c>
      <c r="BL1201" s="7">
        <v>285.76613747561402</v>
      </c>
      <c r="BM1201" s="7">
        <v>4.0574490625530801</v>
      </c>
      <c r="BN1201" s="7">
        <v>1534.8503818064901</v>
      </c>
      <c r="BO1201" s="7">
        <v>21.792565409718801</v>
      </c>
      <c r="BP1201" s="7">
        <v>50.977700851392001</v>
      </c>
      <c r="BQ1201" s="7">
        <v>0.72380662858713596</v>
      </c>
      <c r="BR1201" s="7">
        <v>528.89517034590199</v>
      </c>
      <c r="BS1201" s="7">
        <v>7.5095154102783308</v>
      </c>
      <c r="BT1201" s="7">
        <v>0</v>
      </c>
      <c r="BU1201" s="7">
        <v>0</v>
      </c>
      <c r="BV1201" s="7">
        <v>0</v>
      </c>
      <c r="BW1201" s="7">
        <v>0</v>
      </c>
      <c r="BX1201" s="7">
        <v>71.363305804436095</v>
      </c>
      <c r="BY1201" s="7">
        <v>1.01325153775999</v>
      </c>
      <c r="BZ1201" s="7">
        <v>62.283943646179999</v>
      </c>
      <c r="CA1201" s="7">
        <v>0.8843382599202041</v>
      </c>
      <c r="CB1201" s="7">
        <v>2.3522067446756401</v>
      </c>
      <c r="CC1201" s="7">
        <v>0.100307323866765</v>
      </c>
      <c r="CD1201" s="7">
        <v>10.442012061583201</v>
      </c>
      <c r="CE1201" s="7">
        <v>0.44528836083510598</v>
      </c>
      <c r="CF1201" s="7"/>
      <c r="CG1201" s="7"/>
      <c r="CH1201" s="7"/>
      <c r="CI1201" s="7"/>
      <c r="CJ1201" s="7"/>
      <c r="CK1201" s="7"/>
      <c r="CL1201" s="7"/>
      <c r="CM1201" s="7"/>
      <c r="CN1201" s="7"/>
      <c r="CO1201" s="7"/>
      <c r="CP1201" s="7"/>
      <c r="CQ1201" s="7"/>
      <c r="CR1201" s="7"/>
      <c r="CS1201" s="7"/>
      <c r="CT1201" s="7"/>
      <c r="CU1201" s="7"/>
      <c r="CV1201" s="7"/>
      <c r="CW1201" s="7"/>
      <c r="CX1201" s="7"/>
      <c r="CY1201" s="7"/>
      <c r="CZ1201" s="7"/>
      <c r="DA1201" s="7"/>
      <c r="DB1201" s="7"/>
      <c r="DC1201" s="7"/>
      <c r="DD1201" s="7"/>
      <c r="DE1201" s="7"/>
      <c r="DF1201" s="7"/>
      <c r="DG1201" s="7"/>
      <c r="DH1201" s="7"/>
      <c r="DI1201" s="7"/>
      <c r="DJ1201" s="7"/>
      <c r="DK1201" s="7"/>
      <c r="DL1201" s="7"/>
      <c r="DM1201" s="7"/>
      <c r="DN1201" s="7"/>
      <c r="DO1201" s="7"/>
      <c r="DP1201" s="7"/>
      <c r="DQ1201" s="7"/>
      <c r="DR1201" s="7"/>
      <c r="DS1201" s="7"/>
      <c r="DT1201" s="7"/>
      <c r="DU1201" s="7"/>
      <c r="DV1201" s="7"/>
      <c r="DW1201" s="7"/>
      <c r="DX1201" s="7"/>
      <c r="DY1201" s="7"/>
      <c r="DZ1201" s="7"/>
      <c r="EA1201" s="7"/>
      <c r="EB1201" s="7"/>
      <c r="EC1201" s="7"/>
      <c r="ED1201" s="7"/>
      <c r="EE1201" s="7"/>
      <c r="EF1201" s="7">
        <v>747</v>
      </c>
      <c r="EG1201" s="7">
        <v>1792</v>
      </c>
      <c r="EH1201" s="7">
        <v>864</v>
      </c>
      <c r="EI1201" s="7">
        <v>5089</v>
      </c>
      <c r="EJ1201" s="7">
        <v>194</v>
      </c>
      <c r="EK1201" s="7">
        <v>1518</v>
      </c>
      <c r="EL1201" s="7">
        <v>1</v>
      </c>
      <c r="EM1201" s="7">
        <v>3</v>
      </c>
      <c r="EN1201" s="7">
        <v>238</v>
      </c>
      <c r="EO1201" s="7">
        <v>388</v>
      </c>
      <c r="EP1201" s="7">
        <v>37</v>
      </c>
      <c r="EQ1201" s="7">
        <v>34</v>
      </c>
    </row>
    <row r="1202" spans="1:147" x14ac:dyDescent="0.35">
      <c r="A1202" s="7" t="s">
        <v>1680</v>
      </c>
      <c r="B1202" s="7" t="e" vm="1">
        <v>#VALUE!</v>
      </c>
      <c r="C1202" s="7" t="e" vm="13">
        <v>#VALUE!</v>
      </c>
      <c r="D1202" s="7">
        <v>1</v>
      </c>
      <c r="E1202" s="7">
        <v>2302</v>
      </c>
      <c r="F1202" s="7">
        <v>784</v>
      </c>
      <c r="G1202" s="7">
        <v>0</v>
      </c>
      <c r="H1202" s="7">
        <v>0</v>
      </c>
      <c r="I1202" s="7">
        <v>0</v>
      </c>
      <c r="J1202" s="7">
        <v>0</v>
      </c>
      <c r="K1202" s="7">
        <v>0</v>
      </c>
      <c r="L1202" s="7">
        <v>0</v>
      </c>
      <c r="M1202" s="7">
        <v>0</v>
      </c>
      <c r="N1202" s="7">
        <v>0</v>
      </c>
      <c r="O1202" s="7">
        <v>0</v>
      </c>
      <c r="P1202" s="7">
        <v>4.95801679328269</v>
      </c>
      <c r="Q1202" s="7">
        <v>136354</v>
      </c>
      <c r="R1202" s="7">
        <v>1</v>
      </c>
      <c r="S1202" s="7">
        <v>1</v>
      </c>
      <c r="T1202" s="7">
        <v>1</v>
      </c>
      <c r="U1202" s="7">
        <v>1</v>
      </c>
      <c r="V1202" s="7">
        <v>1</v>
      </c>
      <c r="W1202" s="7">
        <v>0</v>
      </c>
      <c r="X1202" s="7">
        <v>0</v>
      </c>
      <c r="Y1202" s="7">
        <v>0</v>
      </c>
      <c r="Z1202" s="7">
        <v>1971.0754434048999</v>
      </c>
      <c r="AA1202" s="7">
        <v>2301.37547891139</v>
      </c>
      <c r="AB1202" s="7">
        <v>1971.0754434048999</v>
      </c>
      <c r="AC1202" s="7">
        <v>174.91276701615101</v>
      </c>
      <c r="AD1202" s="7">
        <v>208.10026138019401</v>
      </c>
      <c r="AE1202" s="7">
        <v>174.91276701615101</v>
      </c>
      <c r="AF1202" s="7">
        <v>2301.37547891139</v>
      </c>
      <c r="AG1202" s="7">
        <v>99.972870500060296</v>
      </c>
      <c r="AH1202" s="7">
        <v>208.10026138019401</v>
      </c>
      <c r="AI1202" s="7">
        <v>9.0399766020935601</v>
      </c>
      <c r="AJ1202" s="7">
        <v>510.77958749269601</v>
      </c>
      <c r="AK1202" s="7">
        <v>22.188513792037202</v>
      </c>
      <c r="AL1202" s="7">
        <v>359.99999443796702</v>
      </c>
      <c r="AM1202" s="7">
        <v>15.6385749104243</v>
      </c>
      <c r="AN1202" s="7">
        <v>1950.44897639699</v>
      </c>
      <c r="AO1202" s="7">
        <v>84.728452493353203</v>
      </c>
      <c r="AP1202" s="7">
        <v>19.999999875762999</v>
      </c>
      <c r="AQ1202" s="7">
        <v>0.86880972527206901</v>
      </c>
      <c r="AR1202" s="7">
        <v>273.999997250212</v>
      </c>
      <c r="AS1202" s="7">
        <v>11.902693190712901</v>
      </c>
      <c r="AT1202" s="7">
        <v>0</v>
      </c>
      <c r="AU1202" s="7">
        <v>0</v>
      </c>
      <c r="AV1202" s="7">
        <v>2.0000000511063298</v>
      </c>
      <c r="AW1202" s="7">
        <v>8.6880975286981993E-2</v>
      </c>
      <c r="AX1202" s="7">
        <v>54.926531033037499</v>
      </c>
      <c r="AY1202" s="7">
        <v>2.38603523166974</v>
      </c>
      <c r="AZ1202" s="7">
        <v>114.963263963225</v>
      </c>
      <c r="BA1202" s="7">
        <v>4.9940601200358596</v>
      </c>
      <c r="BB1202" s="7">
        <v>7.8582244323549704</v>
      </c>
      <c r="BC1202" s="7">
        <v>1.0023245449432399</v>
      </c>
      <c r="BD1202" s="7">
        <v>7.8672982699690701</v>
      </c>
      <c r="BE1202" s="7">
        <v>1.00348192218993</v>
      </c>
      <c r="BF1202" s="7">
        <v>1971.0754434048999</v>
      </c>
      <c r="BG1202" s="7">
        <v>85.624476255643003</v>
      </c>
      <c r="BH1202" s="7">
        <v>174.91276701615101</v>
      </c>
      <c r="BI1202" s="7">
        <v>7.5982957000934199</v>
      </c>
      <c r="BJ1202" s="7">
        <v>429.62814803665998</v>
      </c>
      <c r="BK1202" s="7">
        <v>18.663255779177202</v>
      </c>
      <c r="BL1202" s="7">
        <v>309.92985738435499</v>
      </c>
      <c r="BM1202" s="7">
        <v>13.4635037960189</v>
      </c>
      <c r="BN1202" s="7">
        <v>1694.5681527638201</v>
      </c>
      <c r="BO1202" s="7">
        <v>73.612865020148703</v>
      </c>
      <c r="BP1202" s="7">
        <v>18.470106692613601</v>
      </c>
      <c r="BQ1202" s="7">
        <v>0.80235042105185195</v>
      </c>
      <c r="BR1202" s="7">
        <v>211.36489442904701</v>
      </c>
      <c r="BS1202" s="7">
        <v>9.1817938500889298</v>
      </c>
      <c r="BT1202" s="7">
        <v>0</v>
      </c>
      <c r="BU1202" s="7">
        <v>0</v>
      </c>
      <c r="BV1202" s="7">
        <v>2.0000000511063298</v>
      </c>
      <c r="BW1202" s="7">
        <v>8.6880975286981993E-2</v>
      </c>
      <c r="BX1202" s="7">
        <v>44.672307124128601</v>
      </c>
      <c r="BY1202" s="7">
        <v>1.9405867560438099</v>
      </c>
      <c r="BZ1202" s="7">
        <v>93.036682774349202</v>
      </c>
      <c r="CA1202" s="7">
        <v>4.0415587651758997</v>
      </c>
      <c r="CB1202" s="7">
        <v>7.2656079597261396</v>
      </c>
      <c r="CC1202" s="7">
        <v>0.92673570914874204</v>
      </c>
      <c r="CD1202" s="7">
        <v>6.7729758997629697</v>
      </c>
      <c r="CE1202" s="7">
        <v>0.86389998721466388</v>
      </c>
      <c r="CF1202" s="7"/>
      <c r="CG1202" s="7"/>
      <c r="CH1202" s="7"/>
      <c r="CI1202" s="7"/>
      <c r="CJ1202" s="7"/>
      <c r="CK1202" s="7"/>
      <c r="CL1202" s="7"/>
      <c r="CM1202" s="7"/>
      <c r="CN1202" s="7"/>
      <c r="CO1202" s="7"/>
      <c r="CP1202" s="7"/>
      <c r="CQ1202" s="7"/>
      <c r="CR1202" s="7"/>
      <c r="CS1202" s="7"/>
      <c r="CT1202" s="7"/>
      <c r="CU1202" s="7"/>
      <c r="CV1202" s="7"/>
      <c r="CW1202" s="7"/>
      <c r="CX1202" s="7"/>
      <c r="CY1202" s="7"/>
      <c r="CZ1202" s="7"/>
      <c r="DA1202" s="7"/>
      <c r="DB1202" s="7"/>
      <c r="DC1202" s="7"/>
      <c r="DD1202" s="7"/>
      <c r="DE1202" s="7"/>
      <c r="DF1202" s="7"/>
      <c r="DG1202" s="7"/>
      <c r="DH1202" s="7"/>
      <c r="DI1202" s="7"/>
      <c r="DJ1202" s="7"/>
      <c r="DK1202" s="7"/>
      <c r="DL1202" s="7"/>
      <c r="DM1202" s="7"/>
      <c r="DN1202" s="7"/>
      <c r="DO1202" s="7"/>
      <c r="DP1202" s="7"/>
      <c r="DQ1202" s="7"/>
      <c r="DR1202" s="7"/>
      <c r="DS1202" s="7"/>
      <c r="DT1202" s="7"/>
      <c r="DU1202" s="7"/>
      <c r="DV1202" s="7"/>
      <c r="DW1202" s="7"/>
      <c r="DX1202" s="7"/>
      <c r="DY1202" s="7"/>
      <c r="DZ1202" s="7"/>
      <c r="EA1202" s="7"/>
      <c r="EB1202" s="7"/>
      <c r="EC1202" s="7"/>
      <c r="ED1202" s="7"/>
      <c r="EE1202" s="7"/>
      <c r="EF1202" s="7">
        <v>229</v>
      </c>
      <c r="EG1202" s="7">
        <v>511</v>
      </c>
      <c r="EH1202" s="7">
        <v>360</v>
      </c>
      <c r="EI1202" s="7">
        <v>1951</v>
      </c>
      <c r="EJ1202" s="7">
        <v>20</v>
      </c>
      <c r="EK1202" s="7">
        <v>274</v>
      </c>
      <c r="EL1202" s="7">
        <v>0</v>
      </c>
      <c r="EM1202" s="7">
        <v>2</v>
      </c>
      <c r="EN1202" s="7">
        <v>55</v>
      </c>
      <c r="EO1202" s="7">
        <v>115</v>
      </c>
      <c r="EP1202" s="7">
        <v>8</v>
      </c>
      <c r="EQ1202" s="7">
        <v>8</v>
      </c>
    </row>
    <row r="1203" spans="1:147" x14ac:dyDescent="0.35">
      <c r="A1203" s="7" t="s">
        <v>1681</v>
      </c>
      <c r="B1203" s="7" t="e" vm="1">
        <v>#VALUE!</v>
      </c>
      <c r="C1203" s="7" t="e" vm="13">
        <v>#VALUE!</v>
      </c>
      <c r="D1203" s="7">
        <v>1</v>
      </c>
      <c r="E1203" s="7">
        <v>6692</v>
      </c>
      <c r="F1203" s="7">
        <v>2705</v>
      </c>
      <c r="G1203" s="7">
        <v>0</v>
      </c>
      <c r="H1203" s="7">
        <v>0</v>
      </c>
      <c r="I1203" s="7">
        <v>0</v>
      </c>
      <c r="J1203" s="7">
        <v>0</v>
      </c>
      <c r="K1203" s="7">
        <v>0</v>
      </c>
      <c r="L1203" s="7">
        <v>0</v>
      </c>
      <c r="M1203" s="7">
        <v>0</v>
      </c>
      <c r="N1203" s="7">
        <v>1</v>
      </c>
      <c r="O1203" s="7">
        <v>0</v>
      </c>
      <c r="P1203" s="7">
        <v>5.8361052313274904</v>
      </c>
      <c r="Q1203" s="7">
        <v>115600</v>
      </c>
      <c r="R1203" s="7">
        <v>1</v>
      </c>
      <c r="S1203" s="7">
        <v>1</v>
      </c>
      <c r="T1203" s="7">
        <v>1</v>
      </c>
      <c r="U1203" s="7">
        <v>1</v>
      </c>
      <c r="V1203" s="7">
        <v>1</v>
      </c>
      <c r="W1203" s="7">
        <v>0</v>
      </c>
      <c r="X1203" s="7">
        <v>0</v>
      </c>
      <c r="Y1203" s="7">
        <v>1</v>
      </c>
      <c r="Z1203" s="7">
        <v>5952.26173105617</v>
      </c>
      <c r="AA1203" s="7">
        <v>6692.0000115909097</v>
      </c>
      <c r="AB1203" s="7">
        <v>5952.26173105617</v>
      </c>
      <c r="AC1203" s="7">
        <v>1216.86275801694</v>
      </c>
      <c r="AD1203" s="7">
        <v>1335.7853907409799</v>
      </c>
      <c r="AE1203" s="7">
        <v>1216.86275801694</v>
      </c>
      <c r="AF1203" s="7">
        <v>6692.0000115909097</v>
      </c>
      <c r="AG1203" s="7">
        <v>100.00000017320501</v>
      </c>
      <c r="AH1203" s="7">
        <v>1335.7853907409799</v>
      </c>
      <c r="AI1203" s="7">
        <v>19.960929329662001</v>
      </c>
      <c r="AJ1203" s="7">
        <v>1492.99999943991</v>
      </c>
      <c r="AK1203" s="7">
        <v>22.310221151223999</v>
      </c>
      <c r="AL1203" s="7">
        <v>892.99999964460505</v>
      </c>
      <c r="AM1203" s="7">
        <v>13.3442916862613</v>
      </c>
      <c r="AN1203" s="7">
        <v>4321.9999778514202</v>
      </c>
      <c r="AO1203" s="7">
        <v>64.584578270343897</v>
      </c>
      <c r="AP1203" s="7">
        <v>289.00000063219301</v>
      </c>
      <c r="AQ1203" s="7">
        <v>4.3185893698773699</v>
      </c>
      <c r="AR1203" s="7">
        <v>1902.00000771396</v>
      </c>
      <c r="AS1203" s="7">
        <v>28.421996528899701</v>
      </c>
      <c r="AT1203" s="7">
        <v>0</v>
      </c>
      <c r="AU1203" s="7">
        <v>0</v>
      </c>
      <c r="AV1203" s="7">
        <v>8.0000001541338897</v>
      </c>
      <c r="AW1203" s="7">
        <v>0.11954572854354301</v>
      </c>
      <c r="AX1203" s="7">
        <v>171.000000686107</v>
      </c>
      <c r="AY1203" s="7">
        <v>2.5552899086387799</v>
      </c>
      <c r="AZ1203" s="7">
        <v>372.00000179582298</v>
      </c>
      <c r="BA1203" s="7">
        <v>5.5588762970087098</v>
      </c>
      <c r="BB1203" s="7">
        <v>207.80890538770501</v>
      </c>
      <c r="BC1203" s="7">
        <v>7.6823994598042704</v>
      </c>
      <c r="BD1203" s="7">
        <v>205.97984356342701</v>
      </c>
      <c r="BE1203" s="7">
        <v>7.61478164744645</v>
      </c>
      <c r="BF1203" s="7">
        <v>5952.26173105617</v>
      </c>
      <c r="BG1203" s="7">
        <v>88.945931426422092</v>
      </c>
      <c r="BH1203" s="7">
        <v>1216.86275801694</v>
      </c>
      <c r="BI1203" s="7">
        <v>18.1838427677366</v>
      </c>
      <c r="BJ1203" s="7">
        <v>1322.50525570531</v>
      </c>
      <c r="BK1203" s="7">
        <v>19.762481406235899</v>
      </c>
      <c r="BL1203" s="7">
        <v>797.67144658267296</v>
      </c>
      <c r="BM1203" s="7">
        <v>11.9197765478582</v>
      </c>
      <c r="BN1203" s="7">
        <v>3785.9483177905299</v>
      </c>
      <c r="BO1203" s="7">
        <v>56.574242644807704</v>
      </c>
      <c r="BP1203" s="7">
        <v>272.81737106555403</v>
      </c>
      <c r="BQ1203" s="7">
        <v>4.0767688443746799</v>
      </c>
      <c r="BR1203" s="7">
        <v>1734.22229404264</v>
      </c>
      <c r="BS1203" s="7">
        <v>25.914857950427901</v>
      </c>
      <c r="BT1203" s="7">
        <v>0</v>
      </c>
      <c r="BU1203" s="7">
        <v>0</v>
      </c>
      <c r="BV1203" s="7">
        <v>6.8615528768859804</v>
      </c>
      <c r="BW1203" s="7">
        <v>0.10253366522543299</v>
      </c>
      <c r="BX1203" s="7">
        <v>152.41217593727799</v>
      </c>
      <c r="BY1203" s="7">
        <v>2.27752803253553</v>
      </c>
      <c r="BZ1203" s="7">
        <v>328.66123597719701</v>
      </c>
      <c r="CA1203" s="7">
        <v>4.9112557677405393</v>
      </c>
      <c r="CB1203" s="7">
        <v>192.42390887107501</v>
      </c>
      <c r="CC1203" s="7">
        <v>7.1136380358992692</v>
      </c>
      <c r="CD1203" s="7">
        <v>185.434972309534</v>
      </c>
      <c r="CE1203" s="7">
        <v>6.8552669985040202</v>
      </c>
      <c r="CF1203" s="7"/>
      <c r="CG1203" s="7"/>
      <c r="CH1203" s="7"/>
      <c r="CI1203" s="7"/>
      <c r="CJ1203" s="7"/>
      <c r="CK1203" s="7"/>
      <c r="CL1203" s="7"/>
      <c r="CM1203" s="7"/>
      <c r="CN1203" s="7"/>
      <c r="CO1203" s="7"/>
      <c r="CP1203" s="7"/>
      <c r="CQ1203" s="7"/>
      <c r="CR1203" s="7"/>
      <c r="CS1203" s="7"/>
      <c r="CT1203" s="7"/>
      <c r="CU1203" s="7"/>
      <c r="CV1203" s="7"/>
      <c r="CW1203" s="7"/>
      <c r="CX1203" s="7"/>
      <c r="CY1203" s="7"/>
      <c r="CZ1203" s="7"/>
      <c r="DA1203" s="7"/>
      <c r="DB1203" s="7"/>
      <c r="DC1203" s="7"/>
      <c r="DD1203" s="7"/>
      <c r="DE1203" s="7"/>
      <c r="DF1203" s="7"/>
      <c r="DG1203" s="7"/>
      <c r="DH1203" s="7"/>
      <c r="DI1203" s="7"/>
      <c r="DJ1203" s="7"/>
      <c r="DK1203" s="7"/>
      <c r="DL1203" s="7"/>
      <c r="DM1203" s="7"/>
      <c r="DN1203" s="7"/>
      <c r="DO1203" s="7"/>
      <c r="DP1203" s="7"/>
      <c r="DQ1203" s="7"/>
      <c r="DR1203" s="7"/>
      <c r="DS1203" s="7"/>
      <c r="DT1203" s="7"/>
      <c r="DU1203" s="7"/>
      <c r="DV1203" s="7"/>
      <c r="DW1203" s="7"/>
      <c r="DX1203" s="7"/>
      <c r="DY1203" s="7"/>
      <c r="DZ1203" s="7"/>
      <c r="EA1203" s="7"/>
      <c r="EB1203" s="7"/>
      <c r="EC1203" s="7"/>
      <c r="ED1203" s="7"/>
      <c r="EE1203" s="7"/>
      <c r="EF1203" s="7">
        <v>1297</v>
      </c>
      <c r="EG1203" s="7">
        <v>1493</v>
      </c>
      <c r="EH1203" s="7">
        <v>893</v>
      </c>
      <c r="EI1203" s="7">
        <v>4322</v>
      </c>
      <c r="EJ1203" s="7">
        <v>289</v>
      </c>
      <c r="EK1203" s="7">
        <v>1902</v>
      </c>
      <c r="EL1203" s="7">
        <v>0</v>
      </c>
      <c r="EM1203" s="7">
        <v>8</v>
      </c>
      <c r="EN1203" s="7">
        <v>171</v>
      </c>
      <c r="EO1203" s="7">
        <v>372</v>
      </c>
      <c r="EP1203" s="7">
        <v>218</v>
      </c>
      <c r="EQ1203" s="7">
        <v>204</v>
      </c>
    </row>
    <row r="1204" spans="1:147" x14ac:dyDescent="0.35">
      <c r="A1204" s="7" t="s">
        <v>1682</v>
      </c>
      <c r="B1204" s="7" t="e" vm="1">
        <v>#VALUE!</v>
      </c>
      <c r="C1204" s="7" t="e" vm="13">
        <v>#VALUE!</v>
      </c>
      <c r="D1204" s="7">
        <v>1</v>
      </c>
      <c r="E1204" s="7">
        <v>4008</v>
      </c>
      <c r="F1204" s="7">
        <v>1450</v>
      </c>
      <c r="G1204" s="7">
        <v>0</v>
      </c>
      <c r="H1204" s="7">
        <v>130</v>
      </c>
      <c r="I1204" s="7">
        <v>3.243512974051896</v>
      </c>
      <c r="J1204" s="7">
        <v>0</v>
      </c>
      <c r="K1204" s="7">
        <v>0</v>
      </c>
      <c r="L1204" s="7">
        <v>0</v>
      </c>
      <c r="M1204" s="7">
        <v>0</v>
      </c>
      <c r="N1204" s="7">
        <v>1</v>
      </c>
      <c r="O1204" s="7">
        <v>0</v>
      </c>
      <c r="P1204" s="7">
        <v>4.9395691014188099</v>
      </c>
      <c r="Q1204" s="7">
        <v>200735</v>
      </c>
      <c r="R1204" s="7">
        <v>1</v>
      </c>
      <c r="S1204" s="7">
        <v>1</v>
      </c>
      <c r="T1204" s="7">
        <v>1</v>
      </c>
      <c r="U1204" s="7">
        <v>1</v>
      </c>
      <c r="V1204" s="7">
        <v>1</v>
      </c>
      <c r="W1204" s="7">
        <v>0</v>
      </c>
      <c r="X1204" s="7">
        <v>0</v>
      </c>
      <c r="Y1204" s="7">
        <v>1</v>
      </c>
      <c r="Z1204" s="7">
        <v>4008.0000394480298</v>
      </c>
      <c r="AA1204" s="7">
        <v>4008.0000394480298</v>
      </c>
      <c r="AB1204" s="7">
        <v>4008.0000394480298</v>
      </c>
      <c r="AC1204" s="7">
        <v>587.55690843101195</v>
      </c>
      <c r="AD1204" s="7">
        <v>587.55690843101195</v>
      </c>
      <c r="AE1204" s="7">
        <v>587.55690843101195</v>
      </c>
      <c r="AF1204" s="7">
        <v>4008.0000394480298</v>
      </c>
      <c r="AG1204" s="7">
        <v>100.000000984232</v>
      </c>
      <c r="AH1204" s="7">
        <v>587.55690843101195</v>
      </c>
      <c r="AI1204" s="7">
        <v>14.659603503767801</v>
      </c>
      <c r="AJ1204" s="7">
        <v>972.00000565173104</v>
      </c>
      <c r="AK1204" s="7">
        <v>24.251497146999302</v>
      </c>
      <c r="AL1204" s="7">
        <v>739.00000209262396</v>
      </c>
      <c r="AM1204" s="7">
        <v>18.438123804706201</v>
      </c>
      <c r="AN1204" s="7">
        <v>3248.00000283076</v>
      </c>
      <c r="AO1204" s="7">
        <v>81.037924222324193</v>
      </c>
      <c r="AP1204" s="7">
        <v>103.000000325497</v>
      </c>
      <c r="AQ1204" s="7">
        <v>2.5698602875623098</v>
      </c>
      <c r="AR1204" s="7">
        <v>515.00000235426705</v>
      </c>
      <c r="AS1204" s="7">
        <v>12.849301455944801</v>
      </c>
      <c r="AT1204" s="7">
        <v>2.9999997806735301</v>
      </c>
      <c r="AU1204" s="7">
        <v>7.4850293928980405E-2</v>
      </c>
      <c r="AV1204" s="7">
        <v>3.0000000917934799</v>
      </c>
      <c r="AW1204" s="7">
        <v>7.4850301691454096E-2</v>
      </c>
      <c r="AX1204" s="7">
        <v>136.000001126435</v>
      </c>
      <c r="AY1204" s="7">
        <v>3.3932136009589495</v>
      </c>
      <c r="AZ1204" s="7">
        <v>203.00000158697401</v>
      </c>
      <c r="BA1204" s="7">
        <v>5.0648702990761896</v>
      </c>
      <c r="BB1204" s="7">
        <v>139.233591426218</v>
      </c>
      <c r="BC1204" s="7">
        <v>9.6023166500840311</v>
      </c>
      <c r="BD1204" s="7">
        <v>125.166002162674</v>
      </c>
      <c r="BE1204" s="7">
        <v>8.6321380801844096</v>
      </c>
      <c r="BF1204" s="7">
        <v>4008.0000394480298</v>
      </c>
      <c r="BG1204" s="7">
        <v>100.000000984232</v>
      </c>
      <c r="BH1204" s="7">
        <v>587.55690843101195</v>
      </c>
      <c r="BI1204" s="7">
        <v>14.659603503767801</v>
      </c>
      <c r="BJ1204" s="7">
        <v>972.00000565173104</v>
      </c>
      <c r="BK1204" s="7">
        <v>24.251497146999302</v>
      </c>
      <c r="BL1204" s="7">
        <v>739.00000209262396</v>
      </c>
      <c r="BM1204" s="7">
        <v>18.438123804706201</v>
      </c>
      <c r="BN1204" s="7">
        <v>3248.00000283076</v>
      </c>
      <c r="BO1204" s="7">
        <v>81.037924222324193</v>
      </c>
      <c r="BP1204" s="7">
        <v>103.000000325497</v>
      </c>
      <c r="BQ1204" s="7">
        <v>2.5698602875623098</v>
      </c>
      <c r="BR1204" s="7">
        <v>515.00000235426705</v>
      </c>
      <c r="BS1204" s="7">
        <v>12.849301455944801</v>
      </c>
      <c r="BT1204" s="7">
        <v>2.9999997806735301</v>
      </c>
      <c r="BU1204" s="7">
        <v>7.4850293928980405E-2</v>
      </c>
      <c r="BV1204" s="7">
        <v>3.0000000917934799</v>
      </c>
      <c r="BW1204" s="7">
        <v>7.4850301691454096E-2</v>
      </c>
      <c r="BX1204" s="7">
        <v>136.000001126435</v>
      </c>
      <c r="BY1204" s="7">
        <v>3.3932136009589495</v>
      </c>
      <c r="BZ1204" s="7">
        <v>203.00000158697401</v>
      </c>
      <c r="CA1204" s="7">
        <v>5.0648702990761896</v>
      </c>
      <c r="CB1204" s="7">
        <v>139.233591426218</v>
      </c>
      <c r="CC1204" s="7">
        <v>9.6023166500840311</v>
      </c>
      <c r="CD1204" s="7">
        <v>125.166002162674</v>
      </c>
      <c r="CE1204" s="7">
        <v>8.6321380801844096</v>
      </c>
      <c r="CF1204" s="7"/>
      <c r="CG1204" s="7"/>
      <c r="CH1204" s="7"/>
      <c r="CI1204" s="7"/>
      <c r="CJ1204" s="7"/>
      <c r="CK1204" s="7"/>
      <c r="CL1204" s="7"/>
      <c r="CM1204" s="7"/>
      <c r="CN1204" s="7"/>
      <c r="CO1204" s="7"/>
      <c r="CP1204" s="7"/>
      <c r="CQ1204" s="7"/>
      <c r="CR1204" s="7"/>
      <c r="CS1204" s="7"/>
      <c r="CT1204" s="7"/>
      <c r="CU1204" s="7"/>
      <c r="CV1204" s="7"/>
      <c r="CW1204" s="7"/>
      <c r="CX1204" s="7"/>
      <c r="CY1204" s="7"/>
      <c r="CZ1204" s="7"/>
      <c r="DA1204" s="7"/>
      <c r="DB1204" s="7"/>
      <c r="DC1204" s="7"/>
      <c r="DD1204" s="7"/>
      <c r="DE1204" s="7"/>
      <c r="DF1204" s="7"/>
      <c r="DG1204" s="7"/>
      <c r="DH1204" s="7"/>
      <c r="DI1204" s="7"/>
      <c r="DJ1204" s="7"/>
      <c r="DK1204" s="7"/>
      <c r="DL1204" s="7"/>
      <c r="DM1204" s="7"/>
      <c r="DN1204" s="7"/>
      <c r="DO1204" s="7"/>
      <c r="DP1204" s="7"/>
      <c r="DQ1204" s="7"/>
      <c r="DR1204" s="7"/>
      <c r="DS1204" s="7"/>
      <c r="DT1204" s="7"/>
      <c r="DU1204" s="7"/>
      <c r="DV1204" s="7"/>
      <c r="DW1204" s="7"/>
      <c r="DX1204" s="7"/>
      <c r="DY1204" s="7"/>
      <c r="DZ1204" s="7"/>
      <c r="EA1204" s="7"/>
      <c r="EB1204" s="7"/>
      <c r="EC1204" s="7"/>
      <c r="ED1204" s="7"/>
      <c r="EE1204" s="7"/>
      <c r="EF1204" s="7">
        <v>579</v>
      </c>
      <c r="EG1204" s="7">
        <v>972</v>
      </c>
      <c r="EH1204" s="7">
        <v>739</v>
      </c>
      <c r="EI1204" s="7">
        <v>3248</v>
      </c>
      <c r="EJ1204" s="7">
        <v>103</v>
      </c>
      <c r="EK1204" s="7">
        <v>515</v>
      </c>
      <c r="EL1204" s="7">
        <v>3</v>
      </c>
      <c r="EM1204" s="7">
        <v>3</v>
      </c>
      <c r="EN1204" s="7">
        <v>136</v>
      </c>
      <c r="EO1204" s="7">
        <v>203</v>
      </c>
      <c r="EP1204" s="7">
        <v>153</v>
      </c>
      <c r="EQ1204" s="7">
        <v>130</v>
      </c>
    </row>
    <row r="1205" spans="1:147" x14ac:dyDescent="0.35">
      <c r="A1205" s="7" t="s">
        <v>1683</v>
      </c>
      <c r="B1205" s="7" t="e" vm="1">
        <v>#VALUE!</v>
      </c>
      <c r="C1205" s="7" t="e" vm="13">
        <v>#VALUE!</v>
      </c>
      <c r="D1205" s="7">
        <v>1</v>
      </c>
      <c r="E1205" s="7">
        <v>3001</v>
      </c>
      <c r="F1205" s="7">
        <v>948</v>
      </c>
      <c r="G1205" s="7">
        <v>0</v>
      </c>
      <c r="H1205" s="7">
        <v>0</v>
      </c>
      <c r="I1205" s="7">
        <v>0</v>
      </c>
      <c r="J1205" s="7">
        <v>0</v>
      </c>
      <c r="K1205" s="7">
        <v>0</v>
      </c>
      <c r="L1205" s="7">
        <v>0</v>
      </c>
      <c r="M1205" s="7">
        <v>0</v>
      </c>
      <c r="N1205" s="7">
        <v>0</v>
      </c>
      <c r="O1205" s="7">
        <v>0</v>
      </c>
      <c r="P1205" s="7">
        <v>2.8464927143341203</v>
      </c>
      <c r="Q1205" s="7">
        <v>188077</v>
      </c>
      <c r="R1205" s="7">
        <v>1</v>
      </c>
      <c r="S1205" s="7">
        <v>1</v>
      </c>
      <c r="T1205" s="7">
        <v>1</v>
      </c>
      <c r="U1205" s="7">
        <v>1</v>
      </c>
      <c r="V1205" s="7">
        <v>1</v>
      </c>
      <c r="W1205" s="7">
        <v>0</v>
      </c>
      <c r="X1205" s="7">
        <v>0</v>
      </c>
      <c r="Y1205" s="7">
        <v>0</v>
      </c>
      <c r="Z1205" s="7">
        <v>1969.1385786840699</v>
      </c>
      <c r="AA1205" s="7">
        <v>2932.8496957132602</v>
      </c>
      <c r="AB1205" s="7">
        <v>1969.1385786840699</v>
      </c>
      <c r="AC1205" s="7">
        <v>111.943463861593</v>
      </c>
      <c r="AD1205" s="7">
        <v>144.54261430690499</v>
      </c>
      <c r="AE1205" s="7">
        <v>111.943463861593</v>
      </c>
      <c r="AF1205" s="7">
        <v>2932.8496957132602</v>
      </c>
      <c r="AG1205" s="7">
        <v>97.72908016372071</v>
      </c>
      <c r="AH1205" s="7">
        <v>144.54261430690499</v>
      </c>
      <c r="AI1205" s="7">
        <v>4.8164816496802798</v>
      </c>
      <c r="AJ1205" s="7">
        <v>792.07489852607296</v>
      </c>
      <c r="AK1205" s="7">
        <v>26.393698717963098</v>
      </c>
      <c r="AL1205" s="7">
        <v>305.74996640213101</v>
      </c>
      <c r="AM1205" s="7">
        <v>10.1882694569187</v>
      </c>
      <c r="AN1205" s="7">
        <v>2062.1999770049001</v>
      </c>
      <c r="AO1205" s="7">
        <v>68.7170935356515</v>
      </c>
      <c r="AP1205" s="7">
        <v>74.474970439448995</v>
      </c>
      <c r="AQ1205" s="7">
        <v>2.4816717907180599</v>
      </c>
      <c r="AR1205" s="7">
        <v>690.42478765919805</v>
      </c>
      <c r="AS1205" s="7">
        <v>23.006490758387098</v>
      </c>
      <c r="AT1205" s="7">
        <v>0</v>
      </c>
      <c r="AU1205" s="7">
        <v>0</v>
      </c>
      <c r="AV1205" s="7">
        <v>3.0000000976724599</v>
      </c>
      <c r="AW1205" s="7">
        <v>9.9966681028738902E-2</v>
      </c>
      <c r="AX1205" s="7">
        <v>102.749968572927</v>
      </c>
      <c r="AY1205" s="7">
        <v>3.4238576665420601</v>
      </c>
      <c r="AZ1205" s="7">
        <v>120.549993624911</v>
      </c>
      <c r="BA1205" s="7">
        <v>4.0169941227894306</v>
      </c>
      <c r="BB1205" s="7">
        <v>5.1110595175996396</v>
      </c>
      <c r="BC1205" s="7">
        <v>0.53914129932485699</v>
      </c>
      <c r="BD1205" s="7">
        <v>7.17886249755247</v>
      </c>
      <c r="BE1205" s="7">
        <v>0.75726397653507094</v>
      </c>
      <c r="BF1205" s="7">
        <v>1969.1385786840699</v>
      </c>
      <c r="BG1205" s="7">
        <v>65.616080595936992</v>
      </c>
      <c r="BH1205" s="7">
        <v>111.943463861593</v>
      </c>
      <c r="BI1205" s="7">
        <v>3.7302053935885695</v>
      </c>
      <c r="BJ1205" s="7">
        <v>555.49870859086502</v>
      </c>
      <c r="BK1205" s="7">
        <v>18.5104534685393</v>
      </c>
      <c r="BL1205" s="7">
        <v>206.534238953667</v>
      </c>
      <c r="BM1205" s="7">
        <v>6.8821805715983704</v>
      </c>
      <c r="BN1205" s="7">
        <v>1359.1905175689601</v>
      </c>
      <c r="BO1205" s="7">
        <v>45.291253501131699</v>
      </c>
      <c r="BP1205" s="7">
        <v>62.568706812336998</v>
      </c>
      <c r="BQ1205" s="7">
        <v>2.0849285842164997</v>
      </c>
      <c r="BR1205" s="7">
        <v>481.357421759516</v>
      </c>
      <c r="BS1205" s="7">
        <v>16.0399007583977</v>
      </c>
      <c r="BT1205" s="7">
        <v>0</v>
      </c>
      <c r="BU1205" s="7">
        <v>0</v>
      </c>
      <c r="BV1205" s="7">
        <v>2.00000006787013</v>
      </c>
      <c r="BW1205" s="7">
        <v>6.6644454110967394E-2</v>
      </c>
      <c r="BX1205" s="7">
        <v>64.021936669421805</v>
      </c>
      <c r="BY1205" s="7">
        <v>2.13335343783478</v>
      </c>
      <c r="BZ1205" s="7">
        <v>60.143763383850498</v>
      </c>
      <c r="CA1205" s="7">
        <v>2.0041240714378699</v>
      </c>
      <c r="CB1205" s="7">
        <v>2.11189042287879</v>
      </c>
      <c r="CC1205" s="7">
        <v>0.222773251358522</v>
      </c>
      <c r="CD1205" s="7">
        <v>4.6229705602090698</v>
      </c>
      <c r="CE1205" s="7">
        <v>0.48765512238492298</v>
      </c>
      <c r="CF1205" s="7"/>
      <c r="CG1205" s="7"/>
      <c r="CH1205" s="7"/>
      <c r="CI1205" s="7"/>
      <c r="CJ1205" s="7"/>
      <c r="CK1205" s="7"/>
      <c r="CL1205" s="7"/>
      <c r="CM1205" s="7"/>
      <c r="CN1205" s="7"/>
      <c r="CO1205" s="7"/>
      <c r="CP1205" s="7"/>
      <c r="CQ1205" s="7"/>
      <c r="CR1205" s="7"/>
      <c r="CS1205" s="7"/>
      <c r="CT1205" s="7"/>
      <c r="CU1205" s="7"/>
      <c r="CV1205" s="7"/>
      <c r="CW1205" s="7"/>
      <c r="CX1205" s="7"/>
      <c r="CY1205" s="7"/>
      <c r="CZ1205" s="7"/>
      <c r="DA1205" s="7"/>
      <c r="DB1205" s="7"/>
      <c r="DC1205" s="7"/>
      <c r="DD1205" s="7"/>
      <c r="DE1205" s="7"/>
      <c r="DF1205" s="7"/>
      <c r="DG1205" s="7"/>
      <c r="DH1205" s="7"/>
      <c r="DI1205" s="7"/>
      <c r="DJ1205" s="7"/>
      <c r="DK1205" s="7"/>
      <c r="DL1205" s="7"/>
      <c r="DM1205" s="7"/>
      <c r="DN1205" s="7"/>
      <c r="DO1205" s="7"/>
      <c r="DP1205" s="7"/>
      <c r="DQ1205" s="7"/>
      <c r="DR1205" s="7"/>
      <c r="DS1205" s="7"/>
      <c r="DT1205" s="7"/>
      <c r="DU1205" s="7"/>
      <c r="DV1205" s="7"/>
      <c r="DW1205" s="7"/>
      <c r="DX1205" s="7"/>
      <c r="DY1205" s="7"/>
      <c r="DZ1205" s="7"/>
      <c r="EA1205" s="7"/>
      <c r="EB1205" s="7"/>
      <c r="EC1205" s="7"/>
      <c r="ED1205" s="7"/>
      <c r="EE1205" s="7"/>
      <c r="EF1205" s="7">
        <v>146</v>
      </c>
      <c r="EG1205" s="7">
        <v>816</v>
      </c>
      <c r="EH1205" s="7">
        <v>313</v>
      </c>
      <c r="EI1205" s="7">
        <v>2068</v>
      </c>
      <c r="EJ1205" s="7">
        <v>81</v>
      </c>
      <c r="EK1205" s="7">
        <v>739</v>
      </c>
      <c r="EL1205" s="7">
        <v>0</v>
      </c>
      <c r="EM1205" s="7">
        <v>3</v>
      </c>
      <c r="EN1205" s="7">
        <v>110</v>
      </c>
      <c r="EO1205" s="7">
        <v>122</v>
      </c>
      <c r="EP1205" s="7">
        <v>5</v>
      </c>
      <c r="EQ1205" s="7">
        <v>7</v>
      </c>
    </row>
    <row r="1206" spans="1:147" x14ac:dyDescent="0.35">
      <c r="A1206" s="7" t="s">
        <v>1684</v>
      </c>
      <c r="B1206" s="7" t="e" vm="1">
        <v>#VALUE!</v>
      </c>
      <c r="C1206" s="7" t="e" vm="13">
        <v>#VALUE!</v>
      </c>
      <c r="D1206" s="7">
        <v>1</v>
      </c>
      <c r="E1206" s="7">
        <v>2918</v>
      </c>
      <c r="F1206" s="7">
        <v>936</v>
      </c>
      <c r="G1206" s="7">
        <v>0</v>
      </c>
      <c r="H1206" s="7">
        <v>0</v>
      </c>
      <c r="I1206" s="7">
        <v>0</v>
      </c>
      <c r="J1206" s="7">
        <v>0</v>
      </c>
      <c r="K1206" s="7">
        <v>0</v>
      </c>
      <c r="L1206" s="7">
        <v>0</v>
      </c>
      <c r="M1206" s="7">
        <v>0</v>
      </c>
      <c r="N1206" s="7">
        <v>0</v>
      </c>
      <c r="O1206" s="7">
        <v>0</v>
      </c>
      <c r="P1206" s="7">
        <v>4.6715841236389197</v>
      </c>
      <c r="Q1206" s="7">
        <v>146000</v>
      </c>
      <c r="R1206" s="7">
        <v>0</v>
      </c>
      <c r="S1206" s="7">
        <v>1</v>
      </c>
      <c r="T1206" s="7">
        <v>0</v>
      </c>
      <c r="U1206" s="7">
        <v>1</v>
      </c>
      <c r="V1206" s="7">
        <v>0</v>
      </c>
      <c r="W1206" s="7">
        <v>0</v>
      </c>
      <c r="X1206" s="7">
        <v>0</v>
      </c>
      <c r="Y1206" s="7">
        <v>0</v>
      </c>
      <c r="Z1206" s="7">
        <v>326.58398768305801</v>
      </c>
      <c r="AA1206" s="7">
        <v>2144.9304920435002</v>
      </c>
      <c r="AB1206" s="7">
        <v>326.58398768305801</v>
      </c>
      <c r="AC1206" s="7">
        <v>22.008163499645899</v>
      </c>
      <c r="AD1206" s="7">
        <v>148.79862209036901</v>
      </c>
      <c r="AE1206" s="7">
        <v>22.008163499645899</v>
      </c>
      <c r="AF1206" s="7">
        <v>2144.9304920435002</v>
      </c>
      <c r="AG1206" s="7">
        <v>73.506870871949801</v>
      </c>
      <c r="AH1206" s="7">
        <v>148.79862209036901</v>
      </c>
      <c r="AI1206" s="7">
        <v>5.0993359181072497</v>
      </c>
      <c r="AJ1206" s="7">
        <v>527.58369364962005</v>
      </c>
      <c r="AK1206" s="7">
        <v>18.0803184938184</v>
      </c>
      <c r="AL1206" s="7">
        <v>315.87613585777598</v>
      </c>
      <c r="AM1206" s="7">
        <v>10.825090330972401</v>
      </c>
      <c r="AN1206" s="7">
        <v>1746.76738285273</v>
      </c>
      <c r="AO1206" s="7">
        <v>59.861802016886003</v>
      </c>
      <c r="AP1206" s="7">
        <v>50.188653945224402</v>
      </c>
      <c r="AQ1206" s="7">
        <v>1.7199675786574502</v>
      </c>
      <c r="AR1206" s="7">
        <v>277.68658691085898</v>
      </c>
      <c r="AS1206" s="7">
        <v>9.5163326563008486</v>
      </c>
      <c r="AT1206" s="7">
        <v>0</v>
      </c>
      <c r="AU1206" s="7">
        <v>0</v>
      </c>
      <c r="AV1206" s="7">
        <v>2.28699419600889</v>
      </c>
      <c r="AW1206" s="7">
        <v>7.8375400822785796E-2</v>
      </c>
      <c r="AX1206" s="7">
        <v>68.000875316793099</v>
      </c>
      <c r="AY1206" s="7">
        <v>2.3303932596570602</v>
      </c>
      <c r="AZ1206" s="7">
        <v>103.53215785161601</v>
      </c>
      <c r="BA1206" s="7">
        <v>3.5480520168476999</v>
      </c>
      <c r="BB1206" s="7">
        <v>10.1530711587402</v>
      </c>
      <c r="BC1206" s="7">
        <v>1.0847298246517301</v>
      </c>
      <c r="BD1206" s="7">
        <v>0</v>
      </c>
      <c r="BE1206" s="7">
        <v>0</v>
      </c>
      <c r="BF1206" s="7">
        <v>326.58398768305801</v>
      </c>
      <c r="BG1206" s="7">
        <v>11.192048926766899</v>
      </c>
      <c r="BH1206" s="7">
        <v>22.008163499645899</v>
      </c>
      <c r="BI1206" s="7">
        <v>0.75422081904201099</v>
      </c>
      <c r="BJ1206" s="7">
        <v>80.192022241651998</v>
      </c>
      <c r="BK1206" s="7">
        <v>2.7481844496796399</v>
      </c>
      <c r="BL1206" s="7">
        <v>36.550947377458201</v>
      </c>
      <c r="BM1206" s="7">
        <v>1.2526027202693</v>
      </c>
      <c r="BN1206" s="7">
        <v>252.76262664049901</v>
      </c>
      <c r="BO1206" s="7">
        <v>8.6621873420321691</v>
      </c>
      <c r="BP1206" s="7">
        <v>8.7201834658626503</v>
      </c>
      <c r="BQ1206" s="7">
        <v>0.29884110575266098</v>
      </c>
      <c r="BR1206" s="7">
        <v>52.740017633885103</v>
      </c>
      <c r="BS1206" s="7">
        <v>1.8074029346773501</v>
      </c>
      <c r="BT1206" s="7">
        <v>0</v>
      </c>
      <c r="BU1206" s="7">
        <v>0</v>
      </c>
      <c r="BV1206" s="7">
        <v>0.80424112034961603</v>
      </c>
      <c r="BW1206" s="7">
        <v>2.7561381780315801E-2</v>
      </c>
      <c r="BX1206" s="7">
        <v>11.5569213586859</v>
      </c>
      <c r="BY1206" s="7">
        <v>0.396056249440916</v>
      </c>
      <c r="BZ1206" s="7">
        <v>15.4896671662573</v>
      </c>
      <c r="CA1206" s="7">
        <v>0.53083163695192892</v>
      </c>
      <c r="CB1206" s="7">
        <v>1.7120820635464</v>
      </c>
      <c r="CC1206" s="7">
        <v>0.18291475037888902</v>
      </c>
      <c r="CD1206" s="7">
        <v>0</v>
      </c>
      <c r="CE1206" s="7">
        <v>0</v>
      </c>
      <c r="CF1206" s="7"/>
      <c r="CG1206" s="7"/>
      <c r="CH1206" s="7"/>
      <c r="CI1206" s="7"/>
      <c r="CJ1206" s="7"/>
      <c r="CK1206" s="7"/>
      <c r="CL1206" s="7"/>
      <c r="CM1206" s="7"/>
      <c r="CN1206" s="7"/>
      <c r="CO1206" s="7"/>
      <c r="CP1206" s="7"/>
      <c r="CQ1206" s="7"/>
      <c r="CR1206" s="7"/>
      <c r="CS1206" s="7"/>
      <c r="CT1206" s="7"/>
      <c r="CU1206" s="7"/>
      <c r="CV1206" s="7"/>
      <c r="CW1206" s="7"/>
      <c r="CX1206" s="7"/>
      <c r="CY1206" s="7"/>
      <c r="CZ1206" s="7"/>
      <c r="DA1206" s="7"/>
      <c r="DB1206" s="7"/>
      <c r="DC1206" s="7"/>
      <c r="DD1206" s="7"/>
      <c r="DE1206" s="7"/>
      <c r="DF1206" s="7"/>
      <c r="DG1206" s="7"/>
      <c r="DH1206" s="7"/>
      <c r="DI1206" s="7"/>
      <c r="DJ1206" s="7"/>
      <c r="DK1206" s="7"/>
      <c r="DL1206" s="7"/>
      <c r="DM1206" s="7"/>
      <c r="DN1206" s="7"/>
      <c r="DO1206" s="7"/>
      <c r="DP1206" s="7"/>
      <c r="DQ1206" s="7"/>
      <c r="DR1206" s="7"/>
      <c r="DS1206" s="7"/>
      <c r="DT1206" s="7"/>
      <c r="DU1206" s="7"/>
      <c r="DV1206" s="7"/>
      <c r="DW1206" s="7"/>
      <c r="DX1206" s="7"/>
      <c r="DY1206" s="7"/>
      <c r="DZ1206" s="7"/>
      <c r="EA1206" s="7"/>
      <c r="EB1206" s="7"/>
      <c r="EC1206" s="7"/>
      <c r="ED1206" s="7"/>
      <c r="EE1206" s="7"/>
      <c r="EF1206" s="7">
        <v>194</v>
      </c>
      <c r="EG1206" s="7">
        <v>736</v>
      </c>
      <c r="EH1206" s="7">
        <v>406</v>
      </c>
      <c r="EI1206" s="7">
        <v>2365</v>
      </c>
      <c r="EJ1206" s="7">
        <v>80</v>
      </c>
      <c r="EK1206" s="7">
        <v>373</v>
      </c>
      <c r="EL1206" s="7">
        <v>0</v>
      </c>
      <c r="EM1206" s="7">
        <v>3</v>
      </c>
      <c r="EN1206" s="7">
        <v>97</v>
      </c>
      <c r="EO1206" s="7">
        <v>148</v>
      </c>
      <c r="EP1206" s="7">
        <v>16</v>
      </c>
      <c r="EQ1206" s="7">
        <v>0</v>
      </c>
    </row>
    <row r="1207" spans="1:147" x14ac:dyDescent="0.35">
      <c r="A1207" s="7" t="s">
        <v>1685</v>
      </c>
      <c r="B1207" s="7" t="e" vm="1">
        <v>#VALUE!</v>
      </c>
      <c r="C1207" s="7" t="e" vm="13">
        <v>#VALUE!</v>
      </c>
      <c r="D1207" s="7">
        <v>1</v>
      </c>
      <c r="E1207" s="7">
        <v>3737</v>
      </c>
      <c r="F1207" s="7">
        <v>1496</v>
      </c>
      <c r="G1207" s="7">
        <v>0</v>
      </c>
      <c r="H1207" s="7">
        <v>0</v>
      </c>
      <c r="I1207" s="7">
        <v>0</v>
      </c>
      <c r="J1207" s="7">
        <v>0</v>
      </c>
      <c r="K1207" s="7">
        <v>0</v>
      </c>
      <c r="L1207" s="7">
        <v>0</v>
      </c>
      <c r="M1207" s="7">
        <v>0</v>
      </c>
      <c r="N1207" s="7">
        <v>0</v>
      </c>
      <c r="O1207" s="7">
        <v>0</v>
      </c>
      <c r="P1207" s="7">
        <v>6.3766549581194303</v>
      </c>
      <c r="Q1207" s="7">
        <v>131250</v>
      </c>
      <c r="R1207" s="7">
        <v>1</v>
      </c>
      <c r="S1207" s="7">
        <v>1</v>
      </c>
      <c r="T1207" s="7">
        <v>1</v>
      </c>
      <c r="U1207" s="7">
        <v>1</v>
      </c>
      <c r="V1207" s="7">
        <v>1</v>
      </c>
      <c r="W1207" s="7">
        <v>0</v>
      </c>
      <c r="X1207" s="7">
        <v>0</v>
      </c>
      <c r="Y1207" s="7">
        <v>0</v>
      </c>
      <c r="Z1207" s="7">
        <v>1156.91347106639</v>
      </c>
      <c r="AA1207" s="7">
        <v>3143.81824787799</v>
      </c>
      <c r="AB1207" s="7">
        <v>1156.91347106639</v>
      </c>
      <c r="AC1207" s="7">
        <v>138.39077957125801</v>
      </c>
      <c r="AD1207" s="7">
        <v>473.69204118999198</v>
      </c>
      <c r="AE1207" s="7">
        <v>138.39077957125801</v>
      </c>
      <c r="AF1207" s="7">
        <v>3143.81824787799</v>
      </c>
      <c r="AG1207" s="7">
        <v>84.126792825207204</v>
      </c>
      <c r="AH1207" s="7">
        <v>473.69204118999198</v>
      </c>
      <c r="AI1207" s="7">
        <v>12.6757302967619</v>
      </c>
      <c r="AJ1207" s="7">
        <v>655.49071728531305</v>
      </c>
      <c r="AK1207" s="7">
        <v>17.5405597346886</v>
      </c>
      <c r="AL1207" s="7">
        <v>490.98190806992397</v>
      </c>
      <c r="AM1207" s="7">
        <v>13.1383973259278</v>
      </c>
      <c r="AN1207" s="7">
        <v>1982.62130826153</v>
      </c>
      <c r="AO1207" s="7">
        <v>53.053821468063397</v>
      </c>
      <c r="AP1207" s="7">
        <v>130.14905313961199</v>
      </c>
      <c r="AQ1207" s="7">
        <v>3.4827148284616603</v>
      </c>
      <c r="AR1207" s="7">
        <v>943.94901692774101</v>
      </c>
      <c r="AS1207" s="7">
        <v>25.259540190734299</v>
      </c>
      <c r="AT1207" s="7">
        <v>0</v>
      </c>
      <c r="AU1207" s="7">
        <v>0</v>
      </c>
      <c r="AV1207" s="7">
        <v>1.9999999026767901</v>
      </c>
      <c r="AW1207" s="7">
        <v>5.3518862795739704E-2</v>
      </c>
      <c r="AX1207" s="7">
        <v>85.098868664121298</v>
      </c>
      <c r="AY1207" s="7">
        <v>2.2771974488659699</v>
      </c>
      <c r="AZ1207" s="7">
        <v>132.340156387538</v>
      </c>
      <c r="BA1207" s="7">
        <v>3.5413475083633301</v>
      </c>
      <c r="BB1207" s="7">
        <v>70.648777495953297</v>
      </c>
      <c r="BC1207" s="7">
        <v>4.72251186470276</v>
      </c>
      <c r="BD1207" s="7">
        <v>39.195291774500198</v>
      </c>
      <c r="BE1207" s="7">
        <v>2.6200061346591101</v>
      </c>
      <c r="BF1207" s="7">
        <v>1156.91347106639</v>
      </c>
      <c r="BG1207" s="7">
        <v>30.958348168755499</v>
      </c>
      <c r="BH1207" s="7">
        <v>138.39077957125801</v>
      </c>
      <c r="BI1207" s="7">
        <v>3.7032587522413301</v>
      </c>
      <c r="BJ1207" s="7">
        <v>174.33647812250999</v>
      </c>
      <c r="BK1207" s="7">
        <v>4.6651452534789906</v>
      </c>
      <c r="BL1207" s="7">
        <v>324.693462073803</v>
      </c>
      <c r="BM1207" s="7">
        <v>8.68861284650262</v>
      </c>
      <c r="BN1207" s="7">
        <v>794.73145087994601</v>
      </c>
      <c r="BO1207" s="7">
        <v>21.266562774416499</v>
      </c>
      <c r="BP1207" s="7">
        <v>49.475858047604603</v>
      </c>
      <c r="BQ1207" s="7">
        <v>1.3239458937009501</v>
      </c>
      <c r="BR1207" s="7">
        <v>284.65917061176202</v>
      </c>
      <c r="BS1207" s="7">
        <v>7.6173179184308699</v>
      </c>
      <c r="BT1207" s="7">
        <v>0</v>
      </c>
      <c r="BU1207" s="7">
        <v>0</v>
      </c>
      <c r="BV1207" s="7">
        <v>1.7472186642698899</v>
      </c>
      <c r="BW1207" s="7">
        <v>4.6754580258760899E-2</v>
      </c>
      <c r="BX1207" s="7">
        <v>26.299776946893001</v>
      </c>
      <c r="BY1207" s="7">
        <v>0.70376711123609703</v>
      </c>
      <c r="BZ1207" s="7">
        <v>44.075175497680902</v>
      </c>
      <c r="CA1207" s="7">
        <v>1.17942669247206</v>
      </c>
      <c r="CB1207" s="7">
        <v>50.115835725679098</v>
      </c>
      <c r="CC1207" s="7">
        <v>3.3499890190961903</v>
      </c>
      <c r="CD1207" s="7">
        <v>17.522982168164202</v>
      </c>
      <c r="CE1207" s="7">
        <v>1.1713223374441299</v>
      </c>
      <c r="CF1207" s="7"/>
      <c r="CG1207" s="7"/>
      <c r="CH1207" s="7"/>
      <c r="CI1207" s="7"/>
      <c r="CJ1207" s="7"/>
      <c r="CK1207" s="7"/>
      <c r="CL1207" s="7"/>
      <c r="CM1207" s="7"/>
      <c r="CN1207" s="7"/>
      <c r="CO1207" s="7"/>
      <c r="CP1207" s="7"/>
      <c r="CQ1207" s="7"/>
      <c r="CR1207" s="7"/>
      <c r="CS1207" s="7"/>
      <c r="CT1207" s="7"/>
      <c r="CU1207" s="7"/>
      <c r="CV1207" s="7"/>
      <c r="CW1207" s="7"/>
      <c r="CX1207" s="7"/>
      <c r="CY1207" s="7"/>
      <c r="CZ1207" s="7"/>
      <c r="DA1207" s="7"/>
      <c r="DB1207" s="7"/>
      <c r="DC1207" s="7"/>
      <c r="DD1207" s="7"/>
      <c r="DE1207" s="7"/>
      <c r="DF1207" s="7"/>
      <c r="DG1207" s="7"/>
      <c r="DH1207" s="7"/>
      <c r="DI1207" s="7"/>
      <c r="DJ1207" s="7"/>
      <c r="DK1207" s="7"/>
      <c r="DL1207" s="7"/>
      <c r="DM1207" s="7"/>
      <c r="DN1207" s="7"/>
      <c r="DO1207" s="7"/>
      <c r="DP1207" s="7"/>
      <c r="DQ1207" s="7"/>
      <c r="DR1207" s="7"/>
      <c r="DS1207" s="7"/>
      <c r="DT1207" s="7"/>
      <c r="DU1207" s="7"/>
      <c r="DV1207" s="7"/>
      <c r="DW1207" s="7"/>
      <c r="DX1207" s="7"/>
      <c r="DY1207" s="7"/>
      <c r="DZ1207" s="7"/>
      <c r="EA1207" s="7"/>
      <c r="EB1207" s="7"/>
      <c r="EC1207" s="7"/>
      <c r="ED1207" s="7"/>
      <c r="EE1207" s="7"/>
      <c r="EF1207" s="7">
        <v>569</v>
      </c>
      <c r="EG1207" s="7">
        <v>806</v>
      </c>
      <c r="EH1207" s="7">
        <v>551</v>
      </c>
      <c r="EI1207" s="7">
        <v>2386</v>
      </c>
      <c r="EJ1207" s="7">
        <v>151</v>
      </c>
      <c r="EK1207" s="7">
        <v>1077</v>
      </c>
      <c r="EL1207" s="7">
        <v>0</v>
      </c>
      <c r="EM1207" s="7">
        <v>2</v>
      </c>
      <c r="EN1207" s="7">
        <v>121</v>
      </c>
      <c r="EO1207" s="7">
        <v>183</v>
      </c>
      <c r="EP1207" s="7">
        <v>78</v>
      </c>
      <c r="EQ1207" s="7">
        <v>46</v>
      </c>
    </row>
    <row r="1208" spans="1:147" x14ac:dyDescent="0.35">
      <c r="A1208" s="7" t="s">
        <v>1686</v>
      </c>
      <c r="B1208" s="7" t="e" vm="1">
        <v>#VALUE!</v>
      </c>
      <c r="C1208" s="7" t="e" vm="13">
        <v>#VALUE!</v>
      </c>
      <c r="D1208" s="7">
        <v>1</v>
      </c>
      <c r="E1208" s="7">
        <v>4110</v>
      </c>
      <c r="F1208" s="7">
        <v>1293</v>
      </c>
      <c r="G1208" s="7">
        <v>0</v>
      </c>
      <c r="H1208" s="7">
        <v>96</v>
      </c>
      <c r="I1208" s="7">
        <v>2.335766423357664</v>
      </c>
      <c r="J1208" s="7">
        <v>0</v>
      </c>
      <c r="K1208" s="7">
        <v>0</v>
      </c>
      <c r="L1208" s="7">
        <v>0</v>
      </c>
      <c r="M1208" s="7">
        <v>0</v>
      </c>
      <c r="N1208" s="7">
        <v>0</v>
      </c>
      <c r="O1208" s="7">
        <v>0</v>
      </c>
      <c r="P1208" s="7">
        <v>2.4204514549904799</v>
      </c>
      <c r="Q1208" s="7">
        <v>115037</v>
      </c>
      <c r="R1208" s="7">
        <v>0</v>
      </c>
      <c r="S1208" s="7">
        <v>1</v>
      </c>
      <c r="T1208" s="7">
        <v>0</v>
      </c>
      <c r="U1208" s="7">
        <v>1</v>
      </c>
      <c r="V1208" s="7">
        <v>0</v>
      </c>
      <c r="W1208" s="7">
        <v>0</v>
      </c>
      <c r="X1208" s="7">
        <v>0</v>
      </c>
      <c r="Y1208" s="7">
        <v>0</v>
      </c>
      <c r="Z1208" s="7">
        <v>217.333484649658</v>
      </c>
      <c r="AA1208" s="7">
        <v>3146.47931420431</v>
      </c>
      <c r="AB1208" s="7">
        <v>217.333484649658</v>
      </c>
      <c r="AC1208" s="7">
        <v>11.171707332134201</v>
      </c>
      <c r="AD1208" s="7">
        <v>170.299952800618</v>
      </c>
      <c r="AE1208" s="7">
        <v>11.171707332134201</v>
      </c>
      <c r="AF1208" s="7">
        <v>3146.47931420431</v>
      </c>
      <c r="AG1208" s="7">
        <v>76.556674311540291</v>
      </c>
      <c r="AH1208" s="7">
        <v>170.299952800618</v>
      </c>
      <c r="AI1208" s="7">
        <v>4.1435511630320798</v>
      </c>
      <c r="AJ1208" s="7">
        <v>828.31615758547605</v>
      </c>
      <c r="AK1208" s="7">
        <v>20.153677800133199</v>
      </c>
      <c r="AL1208" s="7">
        <v>412.55862609460002</v>
      </c>
      <c r="AM1208" s="7">
        <v>10.037922776024299</v>
      </c>
      <c r="AN1208" s="7">
        <v>2423.0597880370901</v>
      </c>
      <c r="AO1208" s="7">
        <v>58.955225986303908</v>
      </c>
      <c r="AP1208" s="7">
        <v>144.82088858971801</v>
      </c>
      <c r="AQ1208" s="7">
        <v>3.5236225934238101</v>
      </c>
      <c r="AR1208" s="7">
        <v>475.86069270875299</v>
      </c>
      <c r="AS1208" s="7">
        <v>11.5781190440086</v>
      </c>
      <c r="AT1208" s="7">
        <v>0</v>
      </c>
      <c r="AU1208" s="7">
        <v>0</v>
      </c>
      <c r="AV1208" s="7">
        <v>0</v>
      </c>
      <c r="AW1208" s="7">
        <v>0</v>
      </c>
      <c r="AX1208" s="7">
        <v>102.737927600741</v>
      </c>
      <c r="AY1208" s="7">
        <v>2.49970626765794</v>
      </c>
      <c r="AZ1208" s="7">
        <v>267.24051653966302</v>
      </c>
      <c r="BA1208" s="7">
        <v>6.5022023488969101</v>
      </c>
      <c r="BB1208" s="7">
        <v>59.8823760549421</v>
      </c>
      <c r="BC1208" s="7">
        <v>4.63127425018887</v>
      </c>
      <c r="BD1208" s="7">
        <v>0</v>
      </c>
      <c r="BE1208" s="7">
        <v>0</v>
      </c>
      <c r="BF1208" s="7">
        <v>217.333484649658</v>
      </c>
      <c r="BG1208" s="7">
        <v>5.2879193345415594</v>
      </c>
      <c r="BH1208" s="7">
        <v>11.171707332134201</v>
      </c>
      <c r="BI1208" s="7">
        <v>0.27181769664560201</v>
      </c>
      <c r="BJ1208" s="7">
        <v>54.057667821645701</v>
      </c>
      <c r="BK1208" s="7">
        <v>1.3152717231544</v>
      </c>
      <c r="BL1208" s="7">
        <v>20.930410310626002</v>
      </c>
      <c r="BM1208" s="7">
        <v>0.50925572531936802</v>
      </c>
      <c r="BN1208" s="7">
        <v>186.17438948154401</v>
      </c>
      <c r="BO1208" s="7">
        <v>4.5297904983344202</v>
      </c>
      <c r="BP1208" s="7">
        <v>13.762813296169</v>
      </c>
      <c r="BQ1208" s="7">
        <v>0.33486163737637598</v>
      </c>
      <c r="BR1208" s="7">
        <v>13.8980536907911</v>
      </c>
      <c r="BS1208" s="7">
        <v>0.33815215792679199</v>
      </c>
      <c r="BT1208" s="7">
        <v>0</v>
      </c>
      <c r="BU1208" s="7">
        <v>0</v>
      </c>
      <c r="BV1208" s="7">
        <v>0</v>
      </c>
      <c r="BW1208" s="7">
        <v>0</v>
      </c>
      <c r="BX1208" s="7">
        <v>3.4982298128306901</v>
      </c>
      <c r="BY1208" s="7">
        <v>8.5115080604153001E-2</v>
      </c>
      <c r="BZ1208" s="7">
        <v>22.427649736404401</v>
      </c>
      <c r="CA1208" s="7">
        <v>0.54568490842833106</v>
      </c>
      <c r="CB1208" s="7">
        <v>4.0001322962343702</v>
      </c>
      <c r="CC1208" s="7">
        <v>0.30936831370722101</v>
      </c>
      <c r="CD1208" s="7">
        <v>0</v>
      </c>
      <c r="CE1208" s="7">
        <v>0</v>
      </c>
      <c r="CF1208" s="7"/>
      <c r="CG1208" s="7"/>
      <c r="CH1208" s="7"/>
      <c r="CI1208" s="7"/>
      <c r="CJ1208" s="7"/>
      <c r="CK1208" s="7"/>
      <c r="CL1208" s="7"/>
      <c r="CM1208" s="7"/>
      <c r="CN1208" s="7"/>
      <c r="CO1208" s="7"/>
      <c r="CP1208" s="7"/>
      <c r="CQ1208" s="7"/>
      <c r="CR1208" s="7"/>
      <c r="CS1208" s="7"/>
      <c r="CT1208" s="7"/>
      <c r="CU1208" s="7"/>
      <c r="CV1208" s="7"/>
      <c r="CW1208" s="7"/>
      <c r="CX1208" s="7"/>
      <c r="CY1208" s="7"/>
      <c r="CZ1208" s="7"/>
      <c r="DA1208" s="7"/>
      <c r="DB1208" s="7"/>
      <c r="DC1208" s="7"/>
      <c r="DD1208" s="7"/>
      <c r="DE1208" s="7"/>
      <c r="DF1208" s="7"/>
      <c r="DG1208" s="7"/>
      <c r="DH1208" s="7"/>
      <c r="DI1208" s="7"/>
      <c r="DJ1208" s="7"/>
      <c r="DK1208" s="7"/>
      <c r="DL1208" s="7"/>
      <c r="DM1208" s="7"/>
      <c r="DN1208" s="7"/>
      <c r="DO1208" s="7"/>
      <c r="DP1208" s="7"/>
      <c r="DQ1208" s="7"/>
      <c r="DR1208" s="7"/>
      <c r="DS1208" s="7"/>
      <c r="DT1208" s="7"/>
      <c r="DU1208" s="7"/>
      <c r="DV1208" s="7"/>
      <c r="DW1208" s="7"/>
      <c r="DX1208" s="7"/>
      <c r="DY1208" s="7"/>
      <c r="DZ1208" s="7"/>
      <c r="EA1208" s="7"/>
      <c r="EB1208" s="7"/>
      <c r="EC1208" s="7"/>
      <c r="ED1208" s="7"/>
      <c r="EE1208" s="7"/>
      <c r="EF1208" s="7">
        <v>198</v>
      </c>
      <c r="EG1208" s="7">
        <v>1063</v>
      </c>
      <c r="EH1208" s="7">
        <v>607</v>
      </c>
      <c r="EI1208" s="7">
        <v>3179</v>
      </c>
      <c r="EJ1208" s="7">
        <v>183</v>
      </c>
      <c r="EK1208" s="7">
        <v>625</v>
      </c>
      <c r="EL1208" s="7">
        <v>0</v>
      </c>
      <c r="EM1208" s="7">
        <v>0</v>
      </c>
      <c r="EN1208" s="7">
        <v>123</v>
      </c>
      <c r="EO1208" s="7">
        <v>347</v>
      </c>
      <c r="EP1208" s="7">
        <v>77</v>
      </c>
      <c r="EQ1208" s="7">
        <v>0</v>
      </c>
    </row>
    <row r="1209" spans="1:147" x14ac:dyDescent="0.35">
      <c r="A1209" s="7" t="s">
        <v>1687</v>
      </c>
      <c r="B1209" s="7" t="e" vm="1">
        <v>#VALUE!</v>
      </c>
      <c r="C1209" s="7" t="e" vm="13">
        <v>#VALUE!</v>
      </c>
      <c r="D1209" s="7">
        <v>1</v>
      </c>
      <c r="E1209" s="7">
        <v>5916</v>
      </c>
      <c r="F1209" s="7">
        <v>1902</v>
      </c>
      <c r="G1209" s="7">
        <v>0</v>
      </c>
      <c r="H1209" s="7">
        <v>0</v>
      </c>
      <c r="I1209" s="7">
        <v>0</v>
      </c>
      <c r="J1209" s="7">
        <v>0</v>
      </c>
      <c r="K1209" s="7">
        <v>0</v>
      </c>
      <c r="L1209" s="7">
        <v>0</v>
      </c>
      <c r="M1209" s="7">
        <v>0</v>
      </c>
      <c r="N1209" s="7">
        <v>0</v>
      </c>
      <c r="O1209" s="7">
        <v>0</v>
      </c>
      <c r="P1209" s="7">
        <v>8.4488664165715193</v>
      </c>
      <c r="Q1209" s="7">
        <v>111161</v>
      </c>
      <c r="R1209" s="7">
        <v>1</v>
      </c>
      <c r="S1209" s="7">
        <v>1</v>
      </c>
      <c r="T1209" s="7">
        <v>1</v>
      </c>
      <c r="U1209" s="7">
        <v>1</v>
      </c>
      <c r="V1209" s="7">
        <v>1</v>
      </c>
      <c r="W1209" s="7">
        <v>0</v>
      </c>
      <c r="X1209" s="7">
        <v>0</v>
      </c>
      <c r="Y1209" s="7">
        <v>0</v>
      </c>
      <c r="Z1209" s="7">
        <v>1047.6491162627899</v>
      </c>
      <c r="AA1209" s="7">
        <v>3873.6728525757799</v>
      </c>
      <c r="AB1209" s="7">
        <v>1047.6491162627899</v>
      </c>
      <c r="AC1209" s="7">
        <v>68.787467617774396</v>
      </c>
      <c r="AD1209" s="7">
        <v>343.50076975324203</v>
      </c>
      <c r="AE1209" s="7">
        <v>68.787467617774396</v>
      </c>
      <c r="AF1209" s="7">
        <v>3873.6728525757799</v>
      </c>
      <c r="AG1209" s="7">
        <v>65.477904877886701</v>
      </c>
      <c r="AH1209" s="7">
        <v>343.50076975324203</v>
      </c>
      <c r="AI1209" s="7">
        <v>5.8063010438343801</v>
      </c>
      <c r="AJ1209" s="7">
        <v>1023.50114966976</v>
      </c>
      <c r="AK1209" s="7">
        <v>17.300560339245401</v>
      </c>
      <c r="AL1209" s="7">
        <v>355.37817171029701</v>
      </c>
      <c r="AM1209" s="7">
        <v>6.0070684873275404</v>
      </c>
      <c r="AN1209" s="7">
        <v>2106.9750333130401</v>
      </c>
      <c r="AO1209" s="7">
        <v>35.6148585752711</v>
      </c>
      <c r="AP1209" s="7">
        <v>202.86057902954099</v>
      </c>
      <c r="AQ1209" s="7">
        <v>3.42901587271029</v>
      </c>
      <c r="AR1209" s="7">
        <v>1390.7918993276501</v>
      </c>
      <c r="AS1209" s="7">
        <v>23.508990860846097</v>
      </c>
      <c r="AT1209" s="7">
        <v>0</v>
      </c>
      <c r="AU1209" s="7">
        <v>0</v>
      </c>
      <c r="AV1209" s="7">
        <v>13.999999945750501</v>
      </c>
      <c r="AW1209" s="7">
        <v>0.23664638177401001</v>
      </c>
      <c r="AX1209" s="7">
        <v>159.045348125044</v>
      </c>
      <c r="AY1209" s="7">
        <v>2.68839330840169</v>
      </c>
      <c r="AZ1209" s="7">
        <v>259.83264827635099</v>
      </c>
      <c r="BA1209" s="7">
        <v>4.3920325942588097</v>
      </c>
      <c r="BB1209" s="7">
        <v>14.2402348525357</v>
      </c>
      <c r="BC1209" s="7">
        <v>0.74869794177369298</v>
      </c>
      <c r="BD1209" s="7">
        <v>22.7986314394511</v>
      </c>
      <c r="BE1209" s="7">
        <v>1.19866621658523</v>
      </c>
      <c r="BF1209" s="7">
        <v>1047.6491162627899</v>
      </c>
      <c r="BG1209" s="7">
        <v>17.7087409780729</v>
      </c>
      <c r="BH1209" s="7">
        <v>68.787467617774396</v>
      </c>
      <c r="BI1209" s="7">
        <v>1.16273609901579</v>
      </c>
      <c r="BJ1209" s="7">
        <v>301.02804876677698</v>
      </c>
      <c r="BK1209" s="7">
        <v>5.0883713449421402</v>
      </c>
      <c r="BL1209" s="7">
        <v>84.767073910683393</v>
      </c>
      <c r="BM1209" s="7">
        <v>1.43284438659032</v>
      </c>
      <c r="BN1209" s="7">
        <v>480.39852755889302</v>
      </c>
      <c r="BO1209" s="7">
        <v>8.1203266997784507</v>
      </c>
      <c r="BP1209" s="7">
        <v>51.751302310265601</v>
      </c>
      <c r="BQ1209" s="7">
        <v>0.87476846366236705</v>
      </c>
      <c r="BR1209" s="7">
        <v>458.61116887628998</v>
      </c>
      <c r="BS1209" s="7">
        <v>7.7520481554477705</v>
      </c>
      <c r="BT1209" s="7">
        <v>0</v>
      </c>
      <c r="BU1209" s="7">
        <v>0</v>
      </c>
      <c r="BV1209" s="7">
        <v>3.9512259296607199</v>
      </c>
      <c r="BW1209" s="7">
        <v>6.6788808817794504E-2</v>
      </c>
      <c r="BX1209" s="7">
        <v>52.936895793303798</v>
      </c>
      <c r="BY1209" s="7">
        <v>0.89480892145544</v>
      </c>
      <c r="BZ1209" s="7">
        <v>68.386382018215997</v>
      </c>
      <c r="CA1209" s="7">
        <v>1.15595642356687</v>
      </c>
      <c r="CB1209" s="7">
        <v>6.1201785483863196</v>
      </c>
      <c r="CC1209" s="7">
        <v>0.32177594891620998</v>
      </c>
      <c r="CD1209" s="7">
        <v>6.0696809430082803</v>
      </c>
      <c r="CE1209" s="7">
        <v>0.31912097492157099</v>
      </c>
      <c r="CF1209" s="7"/>
      <c r="CG1209" s="7"/>
      <c r="CH1209" s="7"/>
      <c r="CI1209" s="7"/>
      <c r="CJ1209" s="7"/>
      <c r="CK1209" s="7"/>
      <c r="CL1209" s="7"/>
      <c r="CM1209" s="7"/>
      <c r="CN1209" s="7"/>
      <c r="CO1209" s="7"/>
      <c r="CP1209" s="7"/>
      <c r="CQ1209" s="7"/>
      <c r="CR1209" s="7"/>
      <c r="CS1209" s="7"/>
      <c r="CT1209" s="7"/>
      <c r="CU1209" s="7"/>
      <c r="CV1209" s="7"/>
      <c r="CW1209" s="7"/>
      <c r="CX1209" s="7"/>
      <c r="CY1209" s="7"/>
      <c r="CZ1209" s="7"/>
      <c r="DA1209" s="7"/>
      <c r="DB1209" s="7"/>
      <c r="DC1209" s="7"/>
      <c r="DD1209" s="7"/>
      <c r="DE1209" s="7"/>
      <c r="DF1209" s="7"/>
      <c r="DG1209" s="7"/>
      <c r="DH1209" s="7"/>
      <c r="DI1209" s="7"/>
      <c r="DJ1209" s="7"/>
      <c r="DK1209" s="7"/>
      <c r="DL1209" s="7"/>
      <c r="DM1209" s="7"/>
      <c r="DN1209" s="7"/>
      <c r="DO1209" s="7"/>
      <c r="DP1209" s="7"/>
      <c r="DQ1209" s="7"/>
      <c r="DR1209" s="7"/>
      <c r="DS1209" s="7"/>
      <c r="DT1209" s="7"/>
      <c r="DU1209" s="7"/>
      <c r="DV1209" s="7"/>
      <c r="DW1209" s="7"/>
      <c r="DX1209" s="7"/>
      <c r="DY1209" s="7"/>
      <c r="DZ1209" s="7"/>
      <c r="EA1209" s="7"/>
      <c r="EB1209" s="7"/>
      <c r="EC1209" s="7"/>
      <c r="ED1209" s="7"/>
      <c r="EE1209" s="7"/>
      <c r="EF1209" s="7">
        <v>1244</v>
      </c>
      <c r="EG1209" s="7">
        <v>1525</v>
      </c>
      <c r="EH1209" s="7">
        <v>613</v>
      </c>
      <c r="EI1209" s="7">
        <v>3560</v>
      </c>
      <c r="EJ1209" s="7">
        <v>336</v>
      </c>
      <c r="EK1209" s="7">
        <v>1702</v>
      </c>
      <c r="EL1209" s="7">
        <v>0</v>
      </c>
      <c r="EM1209" s="7">
        <v>16</v>
      </c>
      <c r="EN1209" s="7">
        <v>302</v>
      </c>
      <c r="EO1209" s="7">
        <v>510</v>
      </c>
      <c r="EP1209" s="7">
        <v>40</v>
      </c>
      <c r="EQ1209" s="7">
        <v>35</v>
      </c>
    </row>
    <row r="1210" spans="1:147" x14ac:dyDescent="0.35">
      <c r="A1210" s="7" t="s">
        <v>1688</v>
      </c>
      <c r="B1210" s="7" t="e" vm="1">
        <v>#VALUE!</v>
      </c>
      <c r="C1210" s="7" t="e" vm="13">
        <v>#VALUE!</v>
      </c>
      <c r="D1210" s="7">
        <v>1</v>
      </c>
      <c r="E1210" s="7">
        <v>4725</v>
      </c>
      <c r="F1210" s="7">
        <v>1663</v>
      </c>
      <c r="G1210" s="7">
        <v>0</v>
      </c>
      <c r="H1210" s="7">
        <v>5</v>
      </c>
      <c r="I1210" s="7">
        <v>0.10582010582010583</v>
      </c>
      <c r="J1210" s="7">
        <v>0</v>
      </c>
      <c r="K1210" s="7">
        <v>0</v>
      </c>
      <c r="L1210" s="7">
        <v>0</v>
      </c>
      <c r="M1210" s="7">
        <v>0</v>
      </c>
      <c r="N1210" s="7">
        <v>0</v>
      </c>
      <c r="O1210" s="7">
        <v>1</v>
      </c>
      <c r="P1210" s="7">
        <v>13.4087237479806</v>
      </c>
      <c r="Q1210" s="7">
        <v>74127</v>
      </c>
      <c r="R1210" s="7">
        <v>0</v>
      </c>
      <c r="S1210" s="7">
        <v>0</v>
      </c>
      <c r="T1210" s="7">
        <v>0</v>
      </c>
      <c r="U1210" s="7">
        <v>0</v>
      </c>
      <c r="V1210" s="7">
        <v>0</v>
      </c>
      <c r="W1210" s="7">
        <v>0</v>
      </c>
      <c r="X1210" s="7">
        <v>0</v>
      </c>
      <c r="Y1210" s="7">
        <v>0</v>
      </c>
      <c r="Z1210" s="7"/>
      <c r="AA1210" s="7">
        <v>230.76682442426701</v>
      </c>
      <c r="AB1210" s="7"/>
      <c r="AC1210" s="7"/>
      <c r="AD1210" s="7">
        <v>63.489018246531501</v>
      </c>
      <c r="AE1210" s="7"/>
      <c r="AF1210" s="7">
        <v>230.76682442426701</v>
      </c>
      <c r="AG1210" s="7">
        <v>4.8839539560691394</v>
      </c>
      <c r="AH1210" s="7">
        <v>63.489018246531501</v>
      </c>
      <c r="AI1210" s="7">
        <v>1.34368292585252</v>
      </c>
      <c r="AJ1210" s="7">
        <v>38.544401422142997</v>
      </c>
      <c r="AK1210" s="7">
        <v>0.81575452745276089</v>
      </c>
      <c r="AL1210" s="7">
        <v>26.1205073222518</v>
      </c>
      <c r="AM1210" s="7">
        <v>0.55281496978310707</v>
      </c>
      <c r="AN1210" s="7">
        <v>163.88354635238599</v>
      </c>
      <c r="AO1210" s="7">
        <v>3.4684348434367496</v>
      </c>
      <c r="AP1210" s="7">
        <v>14.190244015306201</v>
      </c>
      <c r="AQ1210" s="7">
        <v>0.30032262466256598</v>
      </c>
      <c r="AR1210" s="7">
        <v>10.9429992865771</v>
      </c>
      <c r="AS1210" s="7">
        <v>0.23159786849898603</v>
      </c>
      <c r="AT1210" s="7">
        <v>0</v>
      </c>
      <c r="AU1210" s="7">
        <v>0</v>
      </c>
      <c r="AV1210" s="7">
        <v>1.0110412160866</v>
      </c>
      <c r="AW1210" s="7">
        <v>2.13976976949544E-2</v>
      </c>
      <c r="AX1210" s="7">
        <v>40.7389927059412</v>
      </c>
      <c r="AY1210" s="7">
        <v>0.86220090382944303</v>
      </c>
      <c r="AZ1210" s="7">
        <v>62.601212993264198</v>
      </c>
      <c r="BA1210" s="7">
        <v>1.32489339668284</v>
      </c>
      <c r="BB1210" s="7">
        <v>5.3002396412193802</v>
      </c>
      <c r="BC1210" s="7">
        <v>0.31871555268907897</v>
      </c>
      <c r="BD1210" s="7">
        <v>6.5267310533672598</v>
      </c>
      <c r="BE1210" s="7">
        <v>0.39246729124277002</v>
      </c>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c r="CE1210" s="7"/>
      <c r="CF1210" s="7"/>
      <c r="CG1210" s="7"/>
      <c r="CH1210" s="7"/>
      <c r="CI1210" s="7"/>
      <c r="CJ1210" s="7"/>
      <c r="CK1210" s="7"/>
      <c r="CL1210" s="7"/>
      <c r="CM1210" s="7"/>
      <c r="CN1210" s="7"/>
      <c r="CO1210" s="7"/>
      <c r="CP1210" s="7"/>
      <c r="CQ1210" s="7"/>
      <c r="CR1210" s="7"/>
      <c r="CS1210" s="7"/>
      <c r="CT1210" s="7"/>
      <c r="CU1210" s="7"/>
      <c r="CV1210" s="7"/>
      <c r="CW1210" s="7"/>
      <c r="CX1210" s="7"/>
      <c r="CY1210" s="7"/>
      <c r="CZ1210" s="7"/>
      <c r="DA1210" s="7"/>
      <c r="DB1210" s="7"/>
      <c r="DC1210" s="7"/>
      <c r="DD1210" s="7"/>
      <c r="DE1210" s="7"/>
      <c r="DF1210" s="7"/>
      <c r="DG1210" s="7"/>
      <c r="DH1210" s="7"/>
      <c r="DI1210" s="7"/>
      <c r="DJ1210" s="7"/>
      <c r="DK1210" s="7"/>
      <c r="DL1210" s="7"/>
      <c r="DM1210" s="7"/>
      <c r="DN1210" s="7"/>
      <c r="DO1210" s="7"/>
      <c r="DP1210" s="7"/>
      <c r="DQ1210" s="7"/>
      <c r="DR1210" s="7"/>
      <c r="DS1210" s="7"/>
      <c r="DT1210" s="7"/>
      <c r="DU1210" s="7"/>
      <c r="DV1210" s="7"/>
      <c r="DW1210" s="7"/>
      <c r="DX1210" s="7"/>
      <c r="DY1210" s="7"/>
      <c r="DZ1210" s="7"/>
      <c r="EA1210" s="7"/>
      <c r="EB1210" s="7"/>
      <c r="EC1210" s="7"/>
      <c r="ED1210" s="7"/>
      <c r="EE1210" s="7"/>
      <c r="EF1210" s="7">
        <v>1384</v>
      </c>
      <c r="EG1210" s="7">
        <v>1017</v>
      </c>
      <c r="EH1210" s="7">
        <v>536</v>
      </c>
      <c r="EI1210" s="7">
        <v>3691</v>
      </c>
      <c r="EJ1210" s="7">
        <v>249</v>
      </c>
      <c r="EK1210" s="7">
        <v>126</v>
      </c>
      <c r="EL1210" s="7">
        <v>0</v>
      </c>
      <c r="EM1210" s="7">
        <v>12</v>
      </c>
      <c r="EN1210" s="7">
        <v>647</v>
      </c>
      <c r="EO1210" s="7">
        <v>914</v>
      </c>
      <c r="EP1210" s="7">
        <v>78</v>
      </c>
      <c r="EQ1210" s="7">
        <v>130</v>
      </c>
    </row>
    <row r="1211" spans="1:147" x14ac:dyDescent="0.35">
      <c r="A1211" s="7" t="s">
        <v>1689</v>
      </c>
      <c r="B1211" s="7" t="e" vm="1">
        <v>#VALUE!</v>
      </c>
      <c r="C1211" s="7" t="e" vm="13">
        <v>#VALUE!</v>
      </c>
      <c r="D1211" s="7">
        <v>1</v>
      </c>
      <c r="E1211" s="7">
        <v>3592</v>
      </c>
      <c r="F1211" s="7">
        <v>1218</v>
      </c>
      <c r="G1211" s="7">
        <v>0</v>
      </c>
      <c r="H1211" s="7">
        <v>3</v>
      </c>
      <c r="I1211" s="7">
        <v>8.3518930957683743E-2</v>
      </c>
      <c r="J1211" s="7">
        <v>0</v>
      </c>
      <c r="K1211" s="7">
        <v>0</v>
      </c>
      <c r="L1211" s="7">
        <v>0</v>
      </c>
      <c r="M1211" s="7">
        <v>0</v>
      </c>
      <c r="N1211" s="7">
        <v>0</v>
      </c>
      <c r="O1211" s="7">
        <v>1</v>
      </c>
      <c r="P1211" s="7">
        <v>19.151552413157098</v>
      </c>
      <c r="Q1211" s="7">
        <v>60137</v>
      </c>
      <c r="R1211" s="7">
        <v>0</v>
      </c>
      <c r="S1211" s="7">
        <v>0</v>
      </c>
      <c r="T1211" s="7">
        <v>0</v>
      </c>
      <c r="U1211" s="7">
        <v>0</v>
      </c>
      <c r="V1211" s="7">
        <v>0</v>
      </c>
      <c r="W1211" s="7">
        <v>0</v>
      </c>
      <c r="X1211" s="7">
        <v>0</v>
      </c>
      <c r="Y1211" s="7">
        <v>0</v>
      </c>
      <c r="Z1211" s="7"/>
      <c r="AA1211" s="7">
        <v>109.44044630601999</v>
      </c>
      <c r="AB1211" s="7"/>
      <c r="AC1211" s="7"/>
      <c r="AD1211" s="7">
        <v>73.591799123212695</v>
      </c>
      <c r="AE1211" s="7"/>
      <c r="AF1211" s="7">
        <v>109.44044630601999</v>
      </c>
      <c r="AG1211" s="7">
        <v>3.0467830263368598</v>
      </c>
      <c r="AH1211" s="7">
        <v>73.591799123212695</v>
      </c>
      <c r="AI1211" s="7">
        <v>2.04876946334111</v>
      </c>
      <c r="AJ1211" s="7">
        <v>28.719652920961401</v>
      </c>
      <c r="AK1211" s="7">
        <v>0.79954490314480509</v>
      </c>
      <c r="AL1211" s="7">
        <v>6.3811220042407504</v>
      </c>
      <c r="AM1211" s="7">
        <v>0.17764816270158001</v>
      </c>
      <c r="AN1211" s="7">
        <v>70.052772605791702</v>
      </c>
      <c r="AO1211" s="7">
        <v>1.9502442262191499</v>
      </c>
      <c r="AP1211" s="7">
        <v>15.8115857746452</v>
      </c>
      <c r="AQ1211" s="7">
        <v>0.44018891354802903</v>
      </c>
      <c r="AR1211" s="7">
        <v>3.00550174340606</v>
      </c>
      <c r="AS1211" s="7">
        <v>8.3672097533576198E-2</v>
      </c>
      <c r="AT1211" s="7">
        <v>0</v>
      </c>
      <c r="AU1211" s="7">
        <v>0</v>
      </c>
      <c r="AV1211" s="7">
        <v>1.4198061637580399</v>
      </c>
      <c r="AW1211" s="7">
        <v>3.95268976547338E-2</v>
      </c>
      <c r="AX1211" s="7">
        <v>19.150781974196398</v>
      </c>
      <c r="AY1211" s="7">
        <v>0.53315094582952205</v>
      </c>
      <c r="AZ1211" s="7">
        <v>45.125628517940598</v>
      </c>
      <c r="BA1211" s="7">
        <v>1.25628141753732</v>
      </c>
      <c r="BB1211" s="7">
        <v>7.8394499672576803</v>
      </c>
      <c r="BC1211" s="7">
        <v>0.64363300223790498</v>
      </c>
      <c r="BD1211" s="7">
        <v>4.5968402887228903</v>
      </c>
      <c r="BE1211" s="7">
        <v>0.37740889069974398</v>
      </c>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c r="CE1211" s="7"/>
      <c r="CF1211" s="7"/>
      <c r="CG1211" s="7"/>
      <c r="CH1211" s="7"/>
      <c r="CI1211" s="7"/>
      <c r="CJ1211" s="7"/>
      <c r="CK1211" s="7"/>
      <c r="CL1211" s="7"/>
      <c r="CM1211" s="7"/>
      <c r="CN1211" s="7"/>
      <c r="CO1211" s="7"/>
      <c r="CP1211" s="7"/>
      <c r="CQ1211" s="7"/>
      <c r="CR1211" s="7"/>
      <c r="CS1211" s="7"/>
      <c r="CT1211" s="7"/>
      <c r="CU1211" s="7"/>
      <c r="CV1211" s="7"/>
      <c r="CW1211" s="7"/>
      <c r="CX1211" s="7"/>
      <c r="CY1211" s="7"/>
      <c r="CZ1211" s="7"/>
      <c r="DA1211" s="7"/>
      <c r="DB1211" s="7"/>
      <c r="DC1211" s="7"/>
      <c r="DD1211" s="7"/>
      <c r="DE1211" s="7"/>
      <c r="DF1211" s="7"/>
      <c r="DG1211" s="7"/>
      <c r="DH1211" s="7"/>
      <c r="DI1211" s="7"/>
      <c r="DJ1211" s="7"/>
      <c r="DK1211" s="7"/>
      <c r="DL1211" s="7"/>
      <c r="DM1211" s="7"/>
      <c r="DN1211" s="7"/>
      <c r="DO1211" s="7"/>
      <c r="DP1211" s="7"/>
      <c r="DQ1211" s="7"/>
      <c r="DR1211" s="7"/>
      <c r="DS1211" s="7"/>
      <c r="DT1211" s="7"/>
      <c r="DU1211" s="7"/>
      <c r="DV1211" s="7"/>
      <c r="DW1211" s="7"/>
      <c r="DX1211" s="7"/>
      <c r="DY1211" s="7"/>
      <c r="DZ1211" s="7"/>
      <c r="EA1211" s="7"/>
      <c r="EB1211" s="7"/>
      <c r="EC1211" s="7"/>
      <c r="ED1211" s="7"/>
      <c r="EE1211" s="7"/>
      <c r="EF1211" s="7">
        <v>1270</v>
      </c>
      <c r="EG1211" s="7">
        <v>848</v>
      </c>
      <c r="EH1211" s="7">
        <v>288</v>
      </c>
      <c r="EI1211" s="7">
        <v>2594</v>
      </c>
      <c r="EJ1211" s="7">
        <v>280</v>
      </c>
      <c r="EK1211" s="7">
        <v>63</v>
      </c>
      <c r="EL1211" s="7">
        <v>0</v>
      </c>
      <c r="EM1211" s="7">
        <v>19</v>
      </c>
      <c r="EN1211" s="7">
        <v>636</v>
      </c>
      <c r="EO1211" s="7">
        <v>991</v>
      </c>
      <c r="EP1211" s="7">
        <v>212</v>
      </c>
      <c r="EQ1211" s="7">
        <v>154</v>
      </c>
    </row>
    <row r="1212" spans="1:147" x14ac:dyDescent="0.35">
      <c r="A1212" s="7" t="s">
        <v>1690</v>
      </c>
      <c r="B1212" s="7" t="e" vm="1">
        <v>#VALUE!</v>
      </c>
      <c r="C1212" s="7" t="e" vm="13">
        <v>#VALUE!</v>
      </c>
      <c r="D1212" s="7">
        <v>1</v>
      </c>
      <c r="E1212" s="7">
        <v>7691</v>
      </c>
      <c r="F1212" s="7">
        <v>2771</v>
      </c>
      <c r="G1212" s="7">
        <v>0</v>
      </c>
      <c r="H1212" s="7">
        <v>3</v>
      </c>
      <c r="I1212" s="7">
        <v>3.9006631127291642E-2</v>
      </c>
      <c r="J1212" s="7">
        <v>0</v>
      </c>
      <c r="K1212" s="7">
        <v>0</v>
      </c>
      <c r="L1212" s="7">
        <v>0</v>
      </c>
      <c r="M1212" s="7">
        <v>0</v>
      </c>
      <c r="N1212" s="7">
        <v>1</v>
      </c>
      <c r="O1212" s="7">
        <v>0</v>
      </c>
      <c r="P1212" s="7">
        <v>6.4417955871164096</v>
      </c>
      <c r="Q1212" s="7">
        <v>104188</v>
      </c>
      <c r="R1212" s="7">
        <v>1</v>
      </c>
      <c r="S1212" s="7">
        <v>1</v>
      </c>
      <c r="T1212" s="7">
        <v>1</v>
      </c>
      <c r="U1212" s="7">
        <v>1</v>
      </c>
      <c r="V1212" s="7">
        <v>1</v>
      </c>
      <c r="W1212" s="7">
        <v>0</v>
      </c>
      <c r="X1212" s="7">
        <v>0</v>
      </c>
      <c r="Y1212" s="7">
        <v>1</v>
      </c>
      <c r="Z1212" s="7">
        <v>1002.28004300827</v>
      </c>
      <c r="AA1212" s="7">
        <v>4999.7338465699004</v>
      </c>
      <c r="AB1212" s="7">
        <v>1002.28004300827</v>
      </c>
      <c r="AC1212" s="7">
        <v>145.34343849512501</v>
      </c>
      <c r="AD1212" s="7">
        <v>859.22717854211805</v>
      </c>
      <c r="AE1212" s="7">
        <v>145.34343849512501</v>
      </c>
      <c r="AF1212" s="7">
        <v>4999.7338465699004</v>
      </c>
      <c r="AG1212" s="7">
        <v>65.007591295929004</v>
      </c>
      <c r="AH1212" s="7">
        <v>859.22717854211805</v>
      </c>
      <c r="AI1212" s="7">
        <v>11.171852535978701</v>
      </c>
      <c r="AJ1212" s="7">
        <v>1192.3873078265501</v>
      </c>
      <c r="AK1212" s="7">
        <v>15.5036706257515</v>
      </c>
      <c r="AL1212" s="7">
        <v>642.13715864050005</v>
      </c>
      <c r="AM1212" s="7">
        <v>8.3492024267390494</v>
      </c>
      <c r="AN1212" s="7">
        <v>3606.7159213544801</v>
      </c>
      <c r="AO1212" s="7">
        <v>46.895279175067998</v>
      </c>
      <c r="AP1212" s="7">
        <v>498.81046495528398</v>
      </c>
      <c r="AQ1212" s="7">
        <v>6.4856386029811999</v>
      </c>
      <c r="AR1212" s="7">
        <v>495.69815183174802</v>
      </c>
      <c r="AS1212" s="7">
        <v>6.4451716529937295</v>
      </c>
      <c r="AT1212" s="7">
        <v>4.0000000894069698</v>
      </c>
      <c r="AU1212" s="7">
        <v>5.2008842665543703E-2</v>
      </c>
      <c r="AV1212" s="7">
        <v>13</v>
      </c>
      <c r="AW1212" s="7">
        <v>0.16902873488493</v>
      </c>
      <c r="AX1212" s="7">
        <v>381.50928812399798</v>
      </c>
      <c r="AY1212" s="7">
        <v>4.9604640244961393</v>
      </c>
      <c r="AZ1212" s="7">
        <v>686.45431480891398</v>
      </c>
      <c r="BA1212" s="7">
        <v>8.9254234144963505</v>
      </c>
      <c r="BB1212" s="7">
        <v>279.76170958685901</v>
      </c>
      <c r="BC1212" s="7">
        <v>10.0960559215756</v>
      </c>
      <c r="BD1212" s="7">
        <v>149.23288255991801</v>
      </c>
      <c r="BE1212" s="7">
        <v>5.3855244518194905</v>
      </c>
      <c r="BF1212" s="7">
        <v>1002.28004300827</v>
      </c>
      <c r="BG1212" s="7">
        <v>13.0318559746232</v>
      </c>
      <c r="BH1212" s="7">
        <v>145.34343849512501</v>
      </c>
      <c r="BI1212" s="7">
        <v>1.8897859640505201</v>
      </c>
      <c r="BJ1212" s="7">
        <v>252.35498262208401</v>
      </c>
      <c r="BK1212" s="7">
        <v>3.2811725734245805</v>
      </c>
      <c r="BL1212" s="7">
        <v>186.49755366875601</v>
      </c>
      <c r="BM1212" s="7">
        <v>2.4248804273664804</v>
      </c>
      <c r="BN1212" s="7">
        <v>584.01351143885404</v>
      </c>
      <c r="BO1212" s="7">
        <v>7.5934665380165605</v>
      </c>
      <c r="BP1212" s="7">
        <v>122.835681894212</v>
      </c>
      <c r="BQ1212" s="7">
        <v>1.5971353776389599</v>
      </c>
      <c r="BR1212" s="7">
        <v>221.43681601551401</v>
      </c>
      <c r="BS1212" s="7">
        <v>2.8791680667730302</v>
      </c>
      <c r="BT1212" s="7">
        <v>2.1486666202545202</v>
      </c>
      <c r="BU1212" s="7">
        <v>2.79374154239308E-2</v>
      </c>
      <c r="BV1212" s="7">
        <v>1.28948891162872</v>
      </c>
      <c r="BW1212" s="7">
        <v>1.67662061062115E-2</v>
      </c>
      <c r="BX1212" s="7">
        <v>70.555864707756001</v>
      </c>
      <c r="BY1212" s="7">
        <v>0.91738219617417704</v>
      </c>
      <c r="BZ1212" s="7">
        <v>120.47895544357</v>
      </c>
      <c r="CA1212" s="7">
        <v>1.5664927245295799</v>
      </c>
      <c r="CB1212" s="7">
        <v>75.153224878387803</v>
      </c>
      <c r="CC1212" s="7">
        <v>2.7121337018544902</v>
      </c>
      <c r="CD1212" s="7">
        <v>32.698687948672202</v>
      </c>
      <c r="CE1212" s="7">
        <v>1.18003204434039</v>
      </c>
      <c r="CF1212" s="7"/>
      <c r="CG1212" s="7"/>
      <c r="CH1212" s="7"/>
      <c r="CI1212" s="7"/>
      <c r="CJ1212" s="7"/>
      <c r="CK1212" s="7"/>
      <c r="CL1212" s="7"/>
      <c r="CM1212" s="7"/>
      <c r="CN1212" s="7"/>
      <c r="CO1212" s="7"/>
      <c r="CP1212" s="7"/>
      <c r="CQ1212" s="7"/>
      <c r="CR1212" s="7"/>
      <c r="CS1212" s="7"/>
      <c r="CT1212" s="7"/>
      <c r="CU1212" s="7"/>
      <c r="CV1212" s="7"/>
      <c r="CW1212" s="7"/>
      <c r="CX1212" s="7"/>
      <c r="CY1212" s="7"/>
      <c r="CZ1212" s="7"/>
      <c r="DA1212" s="7"/>
      <c r="DB1212" s="7"/>
      <c r="DC1212" s="7"/>
      <c r="DD1212" s="7"/>
      <c r="DE1212" s="7"/>
      <c r="DF1212" s="7"/>
      <c r="DG1212" s="7"/>
      <c r="DH1212" s="7"/>
      <c r="DI1212" s="7"/>
      <c r="DJ1212" s="7"/>
      <c r="DK1212" s="7"/>
      <c r="DL1212" s="7"/>
      <c r="DM1212" s="7"/>
      <c r="DN1212" s="7"/>
      <c r="DO1212" s="7"/>
      <c r="DP1212" s="7"/>
      <c r="DQ1212" s="7"/>
      <c r="DR1212" s="7"/>
      <c r="DS1212" s="7"/>
      <c r="DT1212" s="7"/>
      <c r="DU1212" s="7"/>
      <c r="DV1212" s="7"/>
      <c r="DW1212" s="7"/>
      <c r="DX1212" s="7"/>
      <c r="DY1212" s="7"/>
      <c r="DZ1212" s="7"/>
      <c r="EA1212" s="7"/>
      <c r="EB1212" s="7"/>
      <c r="EC1212" s="7"/>
      <c r="ED1212" s="7"/>
      <c r="EE1212" s="7"/>
      <c r="EF1212" s="7">
        <v>1387</v>
      </c>
      <c r="EG1212" s="7">
        <v>1750</v>
      </c>
      <c r="EH1212" s="7">
        <v>1069</v>
      </c>
      <c r="EI1212" s="7">
        <v>5910</v>
      </c>
      <c r="EJ1212" s="7">
        <v>613</v>
      </c>
      <c r="EK1212" s="7">
        <v>586</v>
      </c>
      <c r="EL1212" s="7">
        <v>9</v>
      </c>
      <c r="EM1212" s="7">
        <v>19</v>
      </c>
      <c r="EN1212" s="7">
        <v>554</v>
      </c>
      <c r="EO1212" s="7">
        <v>1008</v>
      </c>
      <c r="EP1212" s="7">
        <v>403</v>
      </c>
      <c r="EQ1212" s="7">
        <v>236</v>
      </c>
    </row>
    <row r="1213" spans="1:147" x14ac:dyDescent="0.35">
      <c r="A1213" s="7" t="s">
        <v>1691</v>
      </c>
      <c r="B1213" s="7" t="e" vm="1">
        <v>#VALUE!</v>
      </c>
      <c r="C1213" s="7" t="e" vm="13">
        <v>#VALUE!</v>
      </c>
      <c r="D1213" s="7">
        <v>1</v>
      </c>
      <c r="E1213" s="7">
        <v>3740</v>
      </c>
      <c r="F1213" s="7">
        <v>1358</v>
      </c>
      <c r="G1213" s="7">
        <v>0</v>
      </c>
      <c r="H1213" s="7">
        <v>0</v>
      </c>
      <c r="I1213" s="7">
        <v>0</v>
      </c>
      <c r="J1213" s="7">
        <v>0</v>
      </c>
      <c r="K1213" s="7">
        <v>0</v>
      </c>
      <c r="L1213" s="7">
        <v>0</v>
      </c>
      <c r="M1213" s="7">
        <v>0</v>
      </c>
      <c r="N1213" s="7">
        <v>0</v>
      </c>
      <c r="O1213" s="7">
        <v>0</v>
      </c>
      <c r="P1213" s="7">
        <v>6.0011376564277601</v>
      </c>
      <c r="Q1213" s="7">
        <v>107439</v>
      </c>
      <c r="R1213" s="7">
        <v>1</v>
      </c>
      <c r="S1213" s="7">
        <v>1</v>
      </c>
      <c r="T1213" s="7">
        <v>1</v>
      </c>
      <c r="U1213" s="7">
        <v>1</v>
      </c>
      <c r="V1213" s="7">
        <v>1</v>
      </c>
      <c r="W1213" s="7">
        <v>0</v>
      </c>
      <c r="X1213" s="7">
        <v>0</v>
      </c>
      <c r="Y1213" s="7">
        <v>0</v>
      </c>
      <c r="Z1213" s="7">
        <v>2716.13193835109</v>
      </c>
      <c r="AA1213" s="7">
        <v>3738.51928563822</v>
      </c>
      <c r="AB1213" s="7">
        <v>2716.13193835109</v>
      </c>
      <c r="AC1213" s="7">
        <v>634.16023390888597</v>
      </c>
      <c r="AD1213" s="7">
        <v>796.47176512284898</v>
      </c>
      <c r="AE1213" s="7">
        <v>634.16023390888597</v>
      </c>
      <c r="AF1213" s="7">
        <v>3738.51928563822</v>
      </c>
      <c r="AG1213" s="7">
        <v>99.960408706904303</v>
      </c>
      <c r="AH1213" s="7">
        <v>796.47176512284898</v>
      </c>
      <c r="AI1213" s="7">
        <v>21.296036500610899</v>
      </c>
      <c r="AJ1213" s="7">
        <v>829.86538901842903</v>
      </c>
      <c r="AK1213" s="7">
        <v>22.188914144877799</v>
      </c>
      <c r="AL1213" s="7">
        <v>499.42790738056601</v>
      </c>
      <c r="AM1213" s="7">
        <v>13.353687363116801</v>
      </c>
      <c r="AN1213" s="7">
        <v>2799.7548419305699</v>
      </c>
      <c r="AO1213" s="7">
        <v>74.85975513183341</v>
      </c>
      <c r="AP1213" s="7">
        <v>292.83173787777201</v>
      </c>
      <c r="AQ1213" s="7">
        <v>7.829725611705129</v>
      </c>
      <c r="AR1213" s="7">
        <v>431.93268954358098</v>
      </c>
      <c r="AS1213" s="7">
        <v>11.549002394213401</v>
      </c>
      <c r="AT1213" s="7">
        <v>0</v>
      </c>
      <c r="AU1213" s="7">
        <v>0</v>
      </c>
      <c r="AV1213" s="7">
        <v>1</v>
      </c>
      <c r="AW1213" s="7">
        <v>2.6737967914438499E-2</v>
      </c>
      <c r="AX1213" s="7">
        <v>213.000000291475</v>
      </c>
      <c r="AY1213" s="7">
        <v>5.6951871735688497</v>
      </c>
      <c r="AZ1213" s="7">
        <v>461.99999768423697</v>
      </c>
      <c r="BA1213" s="7">
        <v>12.3529411145518</v>
      </c>
      <c r="BB1213" s="7">
        <v>37.2323978900451</v>
      </c>
      <c r="BC1213" s="7">
        <v>2.7417082393258601</v>
      </c>
      <c r="BD1213" s="7">
        <v>9.3322709023120307</v>
      </c>
      <c r="BE1213" s="7">
        <v>0.68720698838822003</v>
      </c>
      <c r="BF1213" s="7">
        <v>2716.13193835109</v>
      </c>
      <c r="BG1213" s="7">
        <v>72.623848619013003</v>
      </c>
      <c r="BH1213" s="7">
        <v>634.16023390888597</v>
      </c>
      <c r="BI1213" s="7">
        <v>16.956155986868602</v>
      </c>
      <c r="BJ1213" s="7">
        <v>608.35366839607002</v>
      </c>
      <c r="BK1213" s="7">
        <v>16.266140866205099</v>
      </c>
      <c r="BL1213" s="7">
        <v>354.39757133970897</v>
      </c>
      <c r="BM1213" s="7">
        <v>9.4758708914360597</v>
      </c>
      <c r="BN1213" s="7">
        <v>2032.97667923779</v>
      </c>
      <c r="BO1213" s="7">
        <v>54.357665220261794</v>
      </c>
      <c r="BP1213" s="7">
        <v>194.33423015658599</v>
      </c>
      <c r="BQ1213" s="7">
        <v>5.1961024106039106</v>
      </c>
      <c r="BR1213" s="7">
        <v>322.54901372711203</v>
      </c>
      <c r="BS1213" s="7">
        <v>8.6243051798692996</v>
      </c>
      <c r="BT1213" s="7">
        <v>0</v>
      </c>
      <c r="BU1213" s="7">
        <v>0</v>
      </c>
      <c r="BV1213" s="7">
        <v>1</v>
      </c>
      <c r="BW1213" s="7">
        <v>2.6737967914438499E-2</v>
      </c>
      <c r="BX1213" s="7">
        <v>165.27200336169301</v>
      </c>
      <c r="BY1213" s="7">
        <v>4.4190375230399299</v>
      </c>
      <c r="BZ1213" s="7">
        <v>355.19680078604102</v>
      </c>
      <c r="CA1213" s="7">
        <v>9.4972406627283803</v>
      </c>
      <c r="CB1213" s="7">
        <v>25.903553932773299</v>
      </c>
      <c r="CC1213" s="7">
        <v>1.9074781982896398</v>
      </c>
      <c r="CD1213" s="7">
        <v>6.68656291815432</v>
      </c>
      <c r="CE1213" s="7">
        <v>0.49238313093919905</v>
      </c>
      <c r="CF1213" s="7"/>
      <c r="CG1213" s="7"/>
      <c r="CH1213" s="7"/>
      <c r="CI1213" s="7"/>
      <c r="CJ1213" s="7"/>
      <c r="CK1213" s="7"/>
      <c r="CL1213" s="7"/>
      <c r="CM1213" s="7"/>
      <c r="CN1213" s="7"/>
      <c r="CO1213" s="7"/>
      <c r="CP1213" s="7"/>
      <c r="CQ1213" s="7"/>
      <c r="CR1213" s="7"/>
      <c r="CS1213" s="7"/>
      <c r="CT1213" s="7"/>
      <c r="CU1213" s="7"/>
      <c r="CV1213" s="7"/>
      <c r="CW1213" s="7"/>
      <c r="CX1213" s="7"/>
      <c r="CY1213" s="7"/>
      <c r="CZ1213" s="7"/>
      <c r="DA1213" s="7"/>
      <c r="DB1213" s="7"/>
      <c r="DC1213" s="7"/>
      <c r="DD1213" s="7"/>
      <c r="DE1213" s="7"/>
      <c r="DF1213" s="7"/>
      <c r="DG1213" s="7"/>
      <c r="DH1213" s="7"/>
      <c r="DI1213" s="7"/>
      <c r="DJ1213" s="7"/>
      <c r="DK1213" s="7"/>
      <c r="DL1213" s="7"/>
      <c r="DM1213" s="7"/>
      <c r="DN1213" s="7"/>
      <c r="DO1213" s="7"/>
      <c r="DP1213" s="7"/>
      <c r="DQ1213" s="7"/>
      <c r="DR1213" s="7"/>
      <c r="DS1213" s="7"/>
      <c r="DT1213" s="7"/>
      <c r="DU1213" s="7"/>
      <c r="DV1213" s="7"/>
      <c r="DW1213" s="7"/>
      <c r="DX1213" s="7"/>
      <c r="DY1213" s="7"/>
      <c r="DZ1213" s="7"/>
      <c r="EA1213" s="7"/>
      <c r="EB1213" s="7"/>
      <c r="EC1213" s="7"/>
      <c r="ED1213" s="7"/>
      <c r="EE1213" s="7"/>
      <c r="EF1213" s="7">
        <v>746</v>
      </c>
      <c r="EG1213" s="7">
        <v>830</v>
      </c>
      <c r="EH1213" s="7">
        <v>500</v>
      </c>
      <c r="EI1213" s="7">
        <v>2801</v>
      </c>
      <c r="EJ1213" s="7">
        <v>293</v>
      </c>
      <c r="EK1213" s="7">
        <v>432</v>
      </c>
      <c r="EL1213" s="7">
        <v>0</v>
      </c>
      <c r="EM1213" s="7">
        <v>1</v>
      </c>
      <c r="EN1213" s="7">
        <v>213</v>
      </c>
      <c r="EO1213" s="7">
        <v>462</v>
      </c>
      <c r="EP1213" s="7">
        <v>30</v>
      </c>
      <c r="EQ1213" s="7">
        <v>9</v>
      </c>
    </row>
    <row r="1214" spans="1:147" x14ac:dyDescent="0.35">
      <c r="A1214" s="7" t="s">
        <v>1692</v>
      </c>
      <c r="B1214" s="7" t="e" vm="1">
        <v>#VALUE!</v>
      </c>
      <c r="C1214" s="7" t="e" vm="13">
        <v>#VALUE!</v>
      </c>
      <c r="D1214" s="7">
        <v>1</v>
      </c>
      <c r="E1214" s="7">
        <v>4417</v>
      </c>
      <c r="F1214" s="7">
        <v>1524</v>
      </c>
      <c r="G1214" s="7">
        <v>0</v>
      </c>
      <c r="H1214" s="7">
        <v>2</v>
      </c>
      <c r="I1214" s="7">
        <v>4.5279601539506449E-2</v>
      </c>
      <c r="J1214" s="7">
        <v>0</v>
      </c>
      <c r="K1214" s="7">
        <v>0</v>
      </c>
      <c r="L1214" s="7">
        <v>0</v>
      </c>
      <c r="M1214" s="7">
        <v>0</v>
      </c>
      <c r="N1214" s="7">
        <v>0</v>
      </c>
      <c r="O1214" s="7">
        <v>0</v>
      </c>
      <c r="P1214" s="7">
        <v>4.8074877685598798</v>
      </c>
      <c r="Q1214" s="7">
        <v>104722</v>
      </c>
      <c r="R1214" s="7">
        <v>1</v>
      </c>
      <c r="S1214" s="7">
        <v>1</v>
      </c>
      <c r="T1214" s="7">
        <v>1</v>
      </c>
      <c r="U1214" s="7">
        <v>1</v>
      </c>
      <c r="V1214" s="7">
        <v>1</v>
      </c>
      <c r="W1214" s="7">
        <v>0</v>
      </c>
      <c r="X1214" s="7">
        <v>0</v>
      </c>
      <c r="Y1214" s="7">
        <v>0</v>
      </c>
      <c r="Z1214" s="7">
        <v>4266.7171320343596</v>
      </c>
      <c r="AA1214" s="7">
        <v>4416.9999841476101</v>
      </c>
      <c r="AB1214" s="7">
        <v>4266.7171320343596</v>
      </c>
      <c r="AC1214" s="7">
        <v>899.68436676781505</v>
      </c>
      <c r="AD1214" s="7">
        <v>926.78455358190297</v>
      </c>
      <c r="AE1214" s="7">
        <v>899.68436676781505</v>
      </c>
      <c r="AF1214" s="7">
        <v>4416.9999841476101</v>
      </c>
      <c r="AG1214" s="7">
        <v>99.999999641104992</v>
      </c>
      <c r="AH1214" s="7">
        <v>926.78455358190297</v>
      </c>
      <c r="AI1214" s="7">
        <v>20.982217649578999</v>
      </c>
      <c r="AJ1214" s="7">
        <v>1028.9999909106</v>
      </c>
      <c r="AK1214" s="7">
        <v>23.296354786293801</v>
      </c>
      <c r="AL1214" s="7">
        <v>568.999997186212</v>
      </c>
      <c r="AM1214" s="7">
        <v>12.882046574285999</v>
      </c>
      <c r="AN1214" s="7">
        <v>3186.0000121933999</v>
      </c>
      <c r="AO1214" s="7">
        <v>72.130405528489902</v>
      </c>
      <c r="AP1214" s="7">
        <v>348.999997851643</v>
      </c>
      <c r="AQ1214" s="7">
        <v>7.9012904200054894</v>
      </c>
      <c r="AR1214" s="7">
        <v>643.99999633090897</v>
      </c>
      <c r="AS1214" s="7">
        <v>14.580031612653599</v>
      </c>
      <c r="AT1214" s="7">
        <v>4.0000000060333596</v>
      </c>
      <c r="AU1214" s="7">
        <v>9.0559203215606995E-2</v>
      </c>
      <c r="AV1214" s="7">
        <v>1.0000000298023199</v>
      </c>
      <c r="AW1214" s="7">
        <v>2.2639801444471898E-2</v>
      </c>
      <c r="AX1214" s="7">
        <v>232.99999877112</v>
      </c>
      <c r="AY1214" s="7">
        <v>5.2750735515309</v>
      </c>
      <c r="AZ1214" s="7">
        <v>457.99999690819101</v>
      </c>
      <c r="BA1214" s="7">
        <v>10.369028682549001</v>
      </c>
      <c r="BB1214" s="7">
        <v>79.977850349103605</v>
      </c>
      <c r="BC1214" s="7">
        <v>5.2478904428545698</v>
      </c>
      <c r="BD1214" s="7">
        <v>51.283809602748498</v>
      </c>
      <c r="BE1214" s="7">
        <v>3.3650793702590902</v>
      </c>
      <c r="BF1214" s="7">
        <v>4266.7171320343596</v>
      </c>
      <c r="BG1214" s="7">
        <v>96.597625810150802</v>
      </c>
      <c r="BH1214" s="7">
        <v>899.68436676781505</v>
      </c>
      <c r="BI1214" s="7">
        <v>20.368674819284898</v>
      </c>
      <c r="BJ1214" s="7">
        <v>1002.36180867285</v>
      </c>
      <c r="BK1214" s="7">
        <v>22.693271647562899</v>
      </c>
      <c r="BL1214" s="7">
        <v>550.69348900273201</v>
      </c>
      <c r="BM1214" s="7">
        <v>12.467590876222099</v>
      </c>
      <c r="BN1214" s="7">
        <v>3064.3242512983902</v>
      </c>
      <c r="BO1214" s="7">
        <v>69.375690543318697</v>
      </c>
      <c r="BP1214" s="7">
        <v>340.28941893318603</v>
      </c>
      <c r="BQ1214" s="7">
        <v>7.7040846487024099</v>
      </c>
      <c r="BR1214" s="7">
        <v>633.13771080630204</v>
      </c>
      <c r="BS1214" s="7">
        <v>14.334111632472299</v>
      </c>
      <c r="BT1214" s="7">
        <v>4.0000000060333596</v>
      </c>
      <c r="BU1214" s="7">
        <v>9.0559203215606995E-2</v>
      </c>
      <c r="BV1214" s="7">
        <v>1.0000000298023199</v>
      </c>
      <c r="BW1214" s="7">
        <v>2.2639801444471898E-2</v>
      </c>
      <c r="BX1214" s="7">
        <v>223.96577432053201</v>
      </c>
      <c r="BY1214" s="7">
        <v>5.0705405098603507</v>
      </c>
      <c r="BZ1214" s="7">
        <v>443.21880549955699</v>
      </c>
      <c r="CA1214" s="7">
        <v>10.034385453918</v>
      </c>
      <c r="CB1214" s="7">
        <v>77.020043106844497</v>
      </c>
      <c r="CC1214" s="7">
        <v>5.05380860281132</v>
      </c>
      <c r="CD1214" s="7">
        <v>48.895028159714002</v>
      </c>
      <c r="CE1214" s="7">
        <v>3.2083351810836001</v>
      </c>
      <c r="CF1214" s="7"/>
      <c r="CG1214" s="7"/>
      <c r="CH1214" s="7"/>
      <c r="CI1214" s="7"/>
      <c r="CJ1214" s="7"/>
      <c r="CK1214" s="7"/>
      <c r="CL1214" s="7"/>
      <c r="CM1214" s="7"/>
      <c r="CN1214" s="7"/>
      <c r="CO1214" s="7"/>
      <c r="CP1214" s="7"/>
      <c r="CQ1214" s="7"/>
      <c r="CR1214" s="7"/>
      <c r="CS1214" s="7"/>
      <c r="CT1214" s="7"/>
      <c r="CU1214" s="7"/>
      <c r="CV1214" s="7"/>
      <c r="CW1214" s="7"/>
      <c r="CX1214" s="7"/>
      <c r="CY1214" s="7"/>
      <c r="CZ1214" s="7"/>
      <c r="DA1214" s="7"/>
      <c r="DB1214" s="7"/>
      <c r="DC1214" s="7"/>
      <c r="DD1214" s="7"/>
      <c r="DE1214" s="7"/>
      <c r="DF1214" s="7"/>
      <c r="DG1214" s="7"/>
      <c r="DH1214" s="7"/>
      <c r="DI1214" s="7"/>
      <c r="DJ1214" s="7"/>
      <c r="DK1214" s="7"/>
      <c r="DL1214" s="7"/>
      <c r="DM1214" s="7"/>
      <c r="DN1214" s="7"/>
      <c r="DO1214" s="7"/>
      <c r="DP1214" s="7"/>
      <c r="DQ1214" s="7"/>
      <c r="DR1214" s="7"/>
      <c r="DS1214" s="7"/>
      <c r="DT1214" s="7"/>
      <c r="DU1214" s="7"/>
      <c r="DV1214" s="7"/>
      <c r="DW1214" s="7"/>
      <c r="DX1214" s="7"/>
      <c r="DY1214" s="7"/>
      <c r="DZ1214" s="7"/>
      <c r="EA1214" s="7"/>
      <c r="EB1214" s="7"/>
      <c r="EC1214" s="7"/>
      <c r="ED1214" s="7"/>
      <c r="EE1214" s="7"/>
      <c r="EF1214" s="7">
        <v>996</v>
      </c>
      <c r="EG1214" s="7">
        <v>1029</v>
      </c>
      <c r="EH1214" s="7">
        <v>569</v>
      </c>
      <c r="EI1214" s="7">
        <v>3186</v>
      </c>
      <c r="EJ1214" s="7">
        <v>349</v>
      </c>
      <c r="EK1214" s="7">
        <v>644</v>
      </c>
      <c r="EL1214" s="7">
        <v>4</v>
      </c>
      <c r="EM1214" s="7">
        <v>1</v>
      </c>
      <c r="EN1214" s="7">
        <v>233</v>
      </c>
      <c r="EO1214" s="7">
        <v>458</v>
      </c>
      <c r="EP1214" s="7">
        <v>84</v>
      </c>
      <c r="EQ1214" s="7">
        <v>53</v>
      </c>
    </row>
    <row r="1215" spans="1:147" x14ac:dyDescent="0.35">
      <c r="A1215" s="7" t="s">
        <v>1693</v>
      </c>
      <c r="B1215" s="7" t="e" vm="1">
        <v>#VALUE!</v>
      </c>
      <c r="C1215" s="7" t="e" vm="13">
        <v>#VALUE!</v>
      </c>
      <c r="D1215" s="7">
        <v>1</v>
      </c>
      <c r="E1215" s="7">
        <v>4559</v>
      </c>
      <c r="F1215" s="7">
        <v>1748</v>
      </c>
      <c r="G1215" s="7">
        <v>0</v>
      </c>
      <c r="H1215" s="7">
        <v>0</v>
      </c>
      <c r="I1215" s="7">
        <v>0</v>
      </c>
      <c r="J1215" s="7">
        <v>1</v>
      </c>
      <c r="K1215" s="7">
        <v>1</v>
      </c>
      <c r="L1215" s="7">
        <v>1</v>
      </c>
      <c r="M1215" s="7">
        <v>0</v>
      </c>
      <c r="N1215" s="7">
        <v>0</v>
      </c>
      <c r="O1215" s="7">
        <v>1</v>
      </c>
      <c r="P1215" s="7">
        <v>13.205080313784102</v>
      </c>
      <c r="Q1215" s="7">
        <v>59612</v>
      </c>
      <c r="R1215" s="7">
        <v>1</v>
      </c>
      <c r="S1215" s="7">
        <v>1</v>
      </c>
      <c r="T1215" s="7">
        <v>1</v>
      </c>
      <c r="U1215" s="7">
        <v>1</v>
      </c>
      <c r="V1215" s="7">
        <v>1</v>
      </c>
      <c r="W1215" s="7">
        <v>0</v>
      </c>
      <c r="X1215" s="7">
        <v>0</v>
      </c>
      <c r="Y1215" s="7">
        <v>0</v>
      </c>
      <c r="Z1215" s="7">
        <v>4507.41835325584</v>
      </c>
      <c r="AA1215" s="7">
        <v>4559.0000100694597</v>
      </c>
      <c r="AB1215" s="7">
        <v>4507.41835325584</v>
      </c>
      <c r="AC1215" s="7">
        <v>1626.47209920408</v>
      </c>
      <c r="AD1215" s="7">
        <v>1647.71009566309</v>
      </c>
      <c r="AE1215" s="7">
        <v>1626.47209920408</v>
      </c>
      <c r="AF1215" s="7">
        <v>4559.0000100694597</v>
      </c>
      <c r="AG1215" s="7">
        <v>100.00000022086999</v>
      </c>
      <c r="AH1215" s="7">
        <v>1647.71009566309</v>
      </c>
      <c r="AI1215" s="7">
        <v>36.141919185415396</v>
      </c>
      <c r="AJ1215" s="7">
        <v>1295.00001288112</v>
      </c>
      <c r="AK1215" s="7">
        <v>28.4053523334311</v>
      </c>
      <c r="AL1215" s="7">
        <v>145.00000101293</v>
      </c>
      <c r="AM1215" s="7">
        <v>3.1805220665262097</v>
      </c>
      <c r="AN1215" s="7">
        <v>1570.0000029820901</v>
      </c>
      <c r="AO1215" s="7">
        <v>34.437376683090498</v>
      </c>
      <c r="AP1215" s="7">
        <v>1593.9999959673701</v>
      </c>
      <c r="AQ1215" s="7">
        <v>34.963807764145102</v>
      </c>
      <c r="AR1215" s="7">
        <v>866.000000673812</v>
      </c>
      <c r="AS1215" s="7">
        <v>18.995393741474302</v>
      </c>
      <c r="AT1215" s="7">
        <v>1</v>
      </c>
      <c r="AU1215" s="7">
        <v>2.1934634788330801E-2</v>
      </c>
      <c r="AV1215" s="7">
        <v>23.000000435786198</v>
      </c>
      <c r="AW1215" s="7">
        <v>0.50449660969041898</v>
      </c>
      <c r="AX1215" s="7">
        <v>505.00000224844598</v>
      </c>
      <c r="AY1215" s="7">
        <v>11.076990617425899</v>
      </c>
      <c r="AZ1215" s="7">
        <v>761.00000396138103</v>
      </c>
      <c r="BA1215" s="7">
        <v>16.692257160811199</v>
      </c>
      <c r="BB1215" s="7">
        <v>75.832244727847893</v>
      </c>
      <c r="BC1215" s="7">
        <v>4.3382291034237896</v>
      </c>
      <c r="BD1215" s="7">
        <v>76.875391797046206</v>
      </c>
      <c r="BE1215" s="7">
        <v>4.3979057092131697</v>
      </c>
      <c r="BF1215" s="7">
        <v>4507.41835325584</v>
      </c>
      <c r="BG1215" s="7">
        <v>98.868575416886102</v>
      </c>
      <c r="BH1215" s="7">
        <v>1626.47209920408</v>
      </c>
      <c r="BI1215" s="7">
        <v>35.676071489451203</v>
      </c>
      <c r="BJ1215" s="7">
        <v>1286.91552013811</v>
      </c>
      <c r="BK1215" s="7">
        <v>28.228021937664099</v>
      </c>
      <c r="BL1215" s="7">
        <v>134.76909196341899</v>
      </c>
      <c r="BM1215" s="7">
        <v>2.95611081297255</v>
      </c>
      <c r="BN1215" s="7">
        <v>1524.02954542823</v>
      </c>
      <c r="BO1215" s="7">
        <v>33.429031485594003</v>
      </c>
      <c r="BP1215" s="7">
        <v>1593.9999959673701</v>
      </c>
      <c r="BQ1215" s="7">
        <v>34.963807764145102</v>
      </c>
      <c r="BR1215" s="7">
        <v>860.65247448114701</v>
      </c>
      <c r="BS1215" s="7">
        <v>18.878097707417098</v>
      </c>
      <c r="BT1215" s="7">
        <v>1</v>
      </c>
      <c r="BU1215" s="7">
        <v>2.1934634788330801E-2</v>
      </c>
      <c r="BV1215" s="7">
        <v>23.000000435786198</v>
      </c>
      <c r="BW1215" s="7">
        <v>0.50449660969041898</v>
      </c>
      <c r="BX1215" s="7">
        <v>504.736329062143</v>
      </c>
      <c r="BY1215" s="7">
        <v>11.0712070423809</v>
      </c>
      <c r="BZ1215" s="7">
        <v>756.216855374631</v>
      </c>
      <c r="CA1215" s="7">
        <v>16.587340543422499</v>
      </c>
      <c r="CB1215" s="7">
        <v>75.104352414695299</v>
      </c>
      <c r="CC1215" s="7">
        <v>4.2965876667445801</v>
      </c>
      <c r="CD1215" s="7">
        <v>76.081493739853599</v>
      </c>
      <c r="CE1215" s="7">
        <v>4.3524882002204599</v>
      </c>
      <c r="CF1215" s="7"/>
      <c r="CG1215" s="7"/>
      <c r="CH1215" s="7"/>
      <c r="CI1215" s="7"/>
      <c r="CJ1215" s="7"/>
      <c r="CK1215" s="7"/>
      <c r="CL1215" s="7"/>
      <c r="CM1215" s="7"/>
      <c r="CN1215" s="7"/>
      <c r="CO1215" s="7"/>
      <c r="CP1215" s="7"/>
      <c r="CQ1215" s="7"/>
      <c r="CR1215" s="7"/>
      <c r="CS1215" s="7"/>
      <c r="CT1215" s="7"/>
      <c r="CU1215" s="7"/>
      <c r="CV1215" s="7"/>
      <c r="CW1215" s="7"/>
      <c r="CX1215" s="7"/>
      <c r="CY1215" s="7"/>
      <c r="CZ1215" s="7"/>
      <c r="DA1215" s="7"/>
      <c r="DB1215" s="7"/>
      <c r="DC1215" s="7"/>
      <c r="DD1215" s="7"/>
      <c r="DE1215" s="7"/>
      <c r="DF1215" s="7"/>
      <c r="DG1215" s="7"/>
      <c r="DH1215" s="7"/>
      <c r="DI1215" s="7"/>
      <c r="DJ1215" s="7"/>
      <c r="DK1215" s="7"/>
      <c r="DL1215" s="7"/>
      <c r="DM1215" s="7"/>
      <c r="DN1215" s="7"/>
      <c r="DO1215" s="7"/>
      <c r="DP1215" s="7"/>
      <c r="DQ1215" s="7"/>
      <c r="DR1215" s="7"/>
      <c r="DS1215" s="7"/>
      <c r="DT1215" s="7"/>
      <c r="DU1215" s="7"/>
      <c r="DV1215" s="7"/>
      <c r="DW1215" s="7"/>
      <c r="DX1215" s="7"/>
      <c r="DY1215" s="7"/>
      <c r="DZ1215" s="7"/>
      <c r="EA1215" s="7"/>
      <c r="EB1215" s="7"/>
      <c r="EC1215" s="7"/>
      <c r="ED1215" s="7"/>
      <c r="EE1215" s="7"/>
      <c r="EF1215" s="7">
        <v>1950</v>
      </c>
      <c r="EG1215" s="7">
        <v>1295</v>
      </c>
      <c r="EH1215" s="7">
        <v>145</v>
      </c>
      <c r="EI1215" s="7">
        <v>1570</v>
      </c>
      <c r="EJ1215" s="7">
        <v>1594</v>
      </c>
      <c r="EK1215" s="7">
        <v>866</v>
      </c>
      <c r="EL1215" s="7">
        <v>1</v>
      </c>
      <c r="EM1215" s="7">
        <v>23</v>
      </c>
      <c r="EN1215" s="7">
        <v>505</v>
      </c>
      <c r="EO1215" s="7">
        <v>761</v>
      </c>
      <c r="EP1215" s="7">
        <v>83</v>
      </c>
      <c r="EQ1215" s="7">
        <v>84</v>
      </c>
    </row>
    <row r="1216" spans="1:147" x14ac:dyDescent="0.35">
      <c r="A1216" s="7" t="s">
        <v>1694</v>
      </c>
      <c r="B1216" s="7" t="e" vm="1">
        <v>#VALUE!</v>
      </c>
      <c r="C1216" s="7" t="e" vm="13">
        <v>#VALUE!</v>
      </c>
      <c r="D1216" s="7">
        <v>1</v>
      </c>
      <c r="E1216" s="7">
        <v>4693</v>
      </c>
      <c r="F1216" s="7">
        <v>1593</v>
      </c>
      <c r="G1216" s="7">
        <v>0</v>
      </c>
      <c r="H1216" s="7">
        <v>0</v>
      </c>
      <c r="I1216" s="7">
        <v>0</v>
      </c>
      <c r="J1216" s="7">
        <v>0</v>
      </c>
      <c r="K1216" s="7">
        <v>0</v>
      </c>
      <c r="L1216" s="7">
        <v>0</v>
      </c>
      <c r="M1216" s="7">
        <v>0</v>
      </c>
      <c r="N1216" s="7">
        <v>1</v>
      </c>
      <c r="O1216" s="7">
        <v>0</v>
      </c>
      <c r="P1216" s="7">
        <v>4.1046363249680997</v>
      </c>
      <c r="Q1216" s="7">
        <v>111691</v>
      </c>
      <c r="R1216" s="7">
        <v>1</v>
      </c>
      <c r="S1216" s="7">
        <v>1</v>
      </c>
      <c r="T1216" s="7">
        <v>1</v>
      </c>
      <c r="U1216" s="7">
        <v>1</v>
      </c>
      <c r="V1216" s="7">
        <v>1</v>
      </c>
      <c r="W1216" s="7">
        <v>0</v>
      </c>
      <c r="X1216" s="7">
        <v>0</v>
      </c>
      <c r="Y1216" s="7">
        <v>1</v>
      </c>
      <c r="Z1216" s="7">
        <v>2471.4558927887101</v>
      </c>
      <c r="AA1216" s="7">
        <v>4692.9999460619902</v>
      </c>
      <c r="AB1216" s="7">
        <v>2471.4558927887101</v>
      </c>
      <c r="AC1216" s="7">
        <v>402.83806543756498</v>
      </c>
      <c r="AD1216" s="7">
        <v>698.84611931961297</v>
      </c>
      <c r="AE1216" s="7">
        <v>402.83806543756498</v>
      </c>
      <c r="AF1216" s="7">
        <v>4692.9999460619902</v>
      </c>
      <c r="AG1216" s="7">
        <v>99.999998850670906</v>
      </c>
      <c r="AH1216" s="7">
        <v>698.84611931961297</v>
      </c>
      <c r="AI1216" s="7">
        <v>14.8912448182317</v>
      </c>
      <c r="AJ1216" s="7">
        <v>1002.99998298183</v>
      </c>
      <c r="AK1216" s="7">
        <v>21.3722561896831</v>
      </c>
      <c r="AL1216" s="7">
        <v>614.99999057967204</v>
      </c>
      <c r="AM1216" s="7">
        <v>13.104623707216501</v>
      </c>
      <c r="AN1216" s="7">
        <v>3292.99995758152</v>
      </c>
      <c r="AO1216" s="7">
        <v>70.168334915438209</v>
      </c>
      <c r="AP1216" s="7">
        <v>227.99999565075299</v>
      </c>
      <c r="AQ1216" s="7">
        <v>4.8582995024665001</v>
      </c>
      <c r="AR1216" s="7">
        <v>943.99998715679999</v>
      </c>
      <c r="AS1216" s="7">
        <v>20.115064716744101</v>
      </c>
      <c r="AT1216" s="7">
        <v>2.0000000576255799</v>
      </c>
      <c r="AU1216" s="7">
        <v>4.2616664343183099E-2</v>
      </c>
      <c r="AV1216" s="7">
        <v>5.0000001035514297</v>
      </c>
      <c r="AW1216" s="7">
        <v>0.106541659994703</v>
      </c>
      <c r="AX1216" s="7">
        <v>220.99999624997099</v>
      </c>
      <c r="AY1216" s="7">
        <v>4.7091411943313801</v>
      </c>
      <c r="AZ1216" s="7">
        <v>445.99999544353301</v>
      </c>
      <c r="BA1216" s="7">
        <v>9.5035157776163093</v>
      </c>
      <c r="BB1216" s="7">
        <v>103.446526094238</v>
      </c>
      <c r="BC1216" s="7">
        <v>6.4938183361103503</v>
      </c>
      <c r="BD1216" s="7">
        <v>80.181321989926801</v>
      </c>
      <c r="BE1216" s="7">
        <v>5.0333535461347596</v>
      </c>
      <c r="BF1216" s="7">
        <v>2471.4558927887101</v>
      </c>
      <c r="BG1216" s="7">
        <v>52.662601593622703</v>
      </c>
      <c r="BH1216" s="7">
        <v>402.83806543756498</v>
      </c>
      <c r="BI1216" s="7">
        <v>8.5838070623815295</v>
      </c>
      <c r="BJ1216" s="7">
        <v>487.64118572266301</v>
      </c>
      <c r="BK1216" s="7">
        <v>10.3908200665387</v>
      </c>
      <c r="BL1216" s="7">
        <v>395.216223673429</v>
      </c>
      <c r="BM1216" s="7">
        <v>8.42139833099146</v>
      </c>
      <c r="BN1216" s="7">
        <v>2007.88636585372</v>
      </c>
      <c r="BO1216" s="7">
        <v>42.784708413673897</v>
      </c>
      <c r="BP1216" s="7">
        <v>80.952972286409903</v>
      </c>
      <c r="BQ1216" s="7">
        <v>1.7249727740551901</v>
      </c>
      <c r="BR1216" s="7">
        <v>258.28845174770697</v>
      </c>
      <c r="BS1216" s="7">
        <v>5.5036959673493904</v>
      </c>
      <c r="BT1216" s="7">
        <v>2.0000000576255799</v>
      </c>
      <c r="BU1216" s="7">
        <v>4.2616664343183099E-2</v>
      </c>
      <c r="BV1216" s="7">
        <v>0.987636790319812</v>
      </c>
      <c r="BW1216" s="7">
        <v>2.1044892186656998E-2</v>
      </c>
      <c r="BX1216" s="7">
        <v>121.340481159685</v>
      </c>
      <c r="BY1216" s="7">
        <v>2.5855632039140102</v>
      </c>
      <c r="BZ1216" s="7">
        <v>260.272250209964</v>
      </c>
      <c r="CA1216" s="7">
        <v>5.5459674027267001</v>
      </c>
      <c r="CB1216" s="7">
        <v>76.221739463464502</v>
      </c>
      <c r="CC1216" s="7">
        <v>4.7847921822639297</v>
      </c>
      <c r="CD1216" s="7">
        <v>45.565385742178499</v>
      </c>
      <c r="CE1216" s="7">
        <v>2.8603506429490602</v>
      </c>
      <c r="CF1216" s="7"/>
      <c r="CG1216" s="7"/>
      <c r="CH1216" s="7"/>
      <c r="CI1216" s="7"/>
      <c r="CJ1216" s="7"/>
      <c r="CK1216" s="7"/>
      <c r="CL1216" s="7"/>
      <c r="CM1216" s="7"/>
      <c r="CN1216" s="7"/>
      <c r="CO1216" s="7"/>
      <c r="CP1216" s="7"/>
      <c r="CQ1216" s="7"/>
      <c r="CR1216" s="7"/>
      <c r="CS1216" s="7"/>
      <c r="CT1216" s="7"/>
      <c r="CU1216" s="7"/>
      <c r="CV1216" s="7"/>
      <c r="CW1216" s="7"/>
      <c r="CX1216" s="7"/>
      <c r="CY1216" s="7"/>
      <c r="CZ1216" s="7"/>
      <c r="DA1216" s="7"/>
      <c r="DB1216" s="7"/>
      <c r="DC1216" s="7"/>
      <c r="DD1216" s="7"/>
      <c r="DE1216" s="7"/>
      <c r="DF1216" s="7"/>
      <c r="DG1216" s="7"/>
      <c r="DH1216" s="7"/>
      <c r="DI1216" s="7"/>
      <c r="DJ1216" s="7"/>
      <c r="DK1216" s="7"/>
      <c r="DL1216" s="7"/>
      <c r="DM1216" s="7"/>
      <c r="DN1216" s="7"/>
      <c r="DO1216" s="7"/>
      <c r="DP1216" s="7"/>
      <c r="DQ1216" s="7"/>
      <c r="DR1216" s="7"/>
      <c r="DS1216" s="7"/>
      <c r="DT1216" s="7"/>
      <c r="DU1216" s="7"/>
      <c r="DV1216" s="7"/>
      <c r="DW1216" s="7"/>
      <c r="DX1216" s="7"/>
      <c r="DY1216" s="7"/>
      <c r="DZ1216" s="7"/>
      <c r="EA1216" s="7"/>
      <c r="EB1216" s="7"/>
      <c r="EC1216" s="7"/>
      <c r="ED1216" s="7"/>
      <c r="EE1216" s="7"/>
      <c r="EF1216" s="7">
        <v>715</v>
      </c>
      <c r="EG1216" s="7">
        <v>1003</v>
      </c>
      <c r="EH1216" s="7">
        <v>615</v>
      </c>
      <c r="EI1216" s="7">
        <v>3293</v>
      </c>
      <c r="EJ1216" s="7">
        <v>228</v>
      </c>
      <c r="EK1216" s="7">
        <v>944</v>
      </c>
      <c r="EL1216" s="7">
        <v>2</v>
      </c>
      <c r="EM1216" s="7">
        <v>5</v>
      </c>
      <c r="EN1216" s="7">
        <v>221</v>
      </c>
      <c r="EO1216" s="7">
        <v>446</v>
      </c>
      <c r="EP1216" s="7">
        <v>110</v>
      </c>
      <c r="EQ1216" s="7">
        <v>83</v>
      </c>
    </row>
    <row r="1217" spans="1:147" x14ac:dyDescent="0.35">
      <c r="A1217" s="7" t="s">
        <v>1695</v>
      </c>
      <c r="B1217" s="7" t="e" vm="1">
        <v>#VALUE!</v>
      </c>
      <c r="C1217" s="7" t="e" vm="13">
        <v>#VALUE!</v>
      </c>
      <c r="D1217" s="7">
        <v>1</v>
      </c>
      <c r="E1217" s="7">
        <v>4823</v>
      </c>
      <c r="F1217" s="7">
        <v>1812</v>
      </c>
      <c r="G1217" s="7">
        <v>0</v>
      </c>
      <c r="H1217" s="7">
        <v>0</v>
      </c>
      <c r="I1217" s="7">
        <v>0</v>
      </c>
      <c r="J1217" s="7">
        <v>0</v>
      </c>
      <c r="K1217" s="7">
        <v>0</v>
      </c>
      <c r="L1217" s="7">
        <v>0</v>
      </c>
      <c r="M1217" s="7">
        <v>0</v>
      </c>
      <c r="N1217" s="7">
        <v>1</v>
      </c>
      <c r="O1217" s="7">
        <v>0</v>
      </c>
      <c r="P1217" s="7">
        <v>12.985971943887801</v>
      </c>
      <c r="Q1217" s="7">
        <v>81698</v>
      </c>
      <c r="R1217" s="7">
        <v>1</v>
      </c>
      <c r="S1217" s="7">
        <v>1</v>
      </c>
      <c r="T1217" s="7">
        <v>1</v>
      </c>
      <c r="U1217" s="7">
        <v>1</v>
      </c>
      <c r="V1217" s="7">
        <v>1</v>
      </c>
      <c r="W1217" s="7">
        <v>0</v>
      </c>
      <c r="X1217" s="7">
        <v>0</v>
      </c>
      <c r="Y1217" s="7">
        <v>1</v>
      </c>
      <c r="Z1217" s="7">
        <v>743.06883811950695</v>
      </c>
      <c r="AA1217" s="7">
        <v>3920.8357243891801</v>
      </c>
      <c r="AB1217" s="7">
        <v>743.06883811950695</v>
      </c>
      <c r="AC1217" s="7">
        <v>134.55718301236601</v>
      </c>
      <c r="AD1217" s="7">
        <v>882.88074223883496</v>
      </c>
      <c r="AE1217" s="7">
        <v>134.55718301236601</v>
      </c>
      <c r="AF1217" s="7">
        <v>3920.8357243891801</v>
      </c>
      <c r="AG1217" s="7">
        <v>81.294541247961405</v>
      </c>
      <c r="AH1217" s="7">
        <v>882.88074223883496</v>
      </c>
      <c r="AI1217" s="7">
        <v>18.305634298959898</v>
      </c>
      <c r="AJ1217" s="7">
        <v>912.91098569822498</v>
      </c>
      <c r="AK1217" s="7">
        <v>18.9282808562767</v>
      </c>
      <c r="AL1217" s="7">
        <v>424.49737961171201</v>
      </c>
      <c r="AM1217" s="7">
        <v>8.8015214516216496</v>
      </c>
      <c r="AN1217" s="7">
        <v>2669.3873701132802</v>
      </c>
      <c r="AO1217" s="7">
        <v>55.347032347362301</v>
      </c>
      <c r="AP1217" s="7">
        <v>263.194697800092</v>
      </c>
      <c r="AQ1217" s="7">
        <v>5.4570743893861202</v>
      </c>
      <c r="AR1217" s="7">
        <v>793.09506719117098</v>
      </c>
      <c r="AS1217" s="7">
        <v>16.444019639045599</v>
      </c>
      <c r="AT1217" s="7">
        <v>7.4069563299417496E-2</v>
      </c>
      <c r="AU1217" s="7">
        <v>1.5357570661293301E-3</v>
      </c>
      <c r="AV1217" s="7">
        <v>12.695542778004899</v>
      </c>
      <c r="AW1217" s="7">
        <v>0.26322916811123598</v>
      </c>
      <c r="AX1217" s="7">
        <v>182.38899071502999</v>
      </c>
      <c r="AY1217" s="7">
        <v>3.7816502325322299</v>
      </c>
      <c r="AZ1217" s="7">
        <v>441.566259330371</v>
      </c>
      <c r="BA1217" s="7">
        <v>9.1554273135055197</v>
      </c>
      <c r="BB1217" s="7">
        <v>120.661027236143</v>
      </c>
      <c r="BC1217" s="7">
        <v>6.6589970880873706</v>
      </c>
      <c r="BD1217" s="7">
        <v>140.684007894015</v>
      </c>
      <c r="BE1217" s="7">
        <v>7.7640180956961906</v>
      </c>
      <c r="BF1217" s="7">
        <v>743.06883811950695</v>
      </c>
      <c r="BG1217" s="7">
        <v>15.406776656012999</v>
      </c>
      <c r="BH1217" s="7">
        <v>134.55718301236601</v>
      </c>
      <c r="BI1217" s="7">
        <v>2.7899063448551997</v>
      </c>
      <c r="BJ1217" s="7">
        <v>168.226051256061</v>
      </c>
      <c r="BK1217" s="7">
        <v>3.4879960865863699</v>
      </c>
      <c r="BL1217" s="7">
        <v>91.259023889899296</v>
      </c>
      <c r="BM1217" s="7">
        <v>1.8921630497594699</v>
      </c>
      <c r="BN1217" s="7">
        <v>610.16976386308704</v>
      </c>
      <c r="BO1217" s="7">
        <v>12.651249509912599</v>
      </c>
      <c r="BP1217" s="7">
        <v>32.409639368765099</v>
      </c>
      <c r="BQ1217" s="7">
        <v>0.67198091164762697</v>
      </c>
      <c r="BR1217" s="7">
        <v>70.380600523203597</v>
      </c>
      <c r="BS1217" s="7">
        <v>1.4592701746465602</v>
      </c>
      <c r="BT1217" s="7">
        <v>0</v>
      </c>
      <c r="BU1217" s="7">
        <v>0</v>
      </c>
      <c r="BV1217" s="7">
        <v>0.16917276754975299</v>
      </c>
      <c r="BW1217" s="7">
        <v>3.5076252861238498E-3</v>
      </c>
      <c r="BX1217" s="7">
        <v>29.9396612597629</v>
      </c>
      <c r="BY1217" s="7">
        <v>0.62076842752981398</v>
      </c>
      <c r="BZ1217" s="7">
        <v>84.729316592216506</v>
      </c>
      <c r="CA1217" s="7">
        <v>1.75677620966652</v>
      </c>
      <c r="CB1217" s="7">
        <v>16.566866744309699</v>
      </c>
      <c r="CC1217" s="7">
        <v>0.91428624416719995</v>
      </c>
      <c r="CD1217" s="7">
        <v>25.2431829795241</v>
      </c>
      <c r="CE1217" s="7">
        <v>1.3931116434616</v>
      </c>
      <c r="CF1217" s="7"/>
      <c r="CG1217" s="7"/>
      <c r="CH1217" s="7"/>
      <c r="CI1217" s="7"/>
      <c r="CJ1217" s="7"/>
      <c r="CK1217" s="7"/>
      <c r="CL1217" s="7"/>
      <c r="CM1217" s="7"/>
      <c r="CN1217" s="7"/>
      <c r="CO1217" s="7"/>
      <c r="CP1217" s="7"/>
      <c r="CQ1217" s="7"/>
      <c r="CR1217" s="7"/>
      <c r="CS1217" s="7"/>
      <c r="CT1217" s="7"/>
      <c r="CU1217" s="7"/>
      <c r="CV1217" s="7"/>
      <c r="CW1217" s="7"/>
      <c r="CX1217" s="7"/>
      <c r="CY1217" s="7"/>
      <c r="CZ1217" s="7"/>
      <c r="DA1217" s="7"/>
      <c r="DB1217" s="7"/>
      <c r="DC1217" s="7"/>
      <c r="DD1217" s="7"/>
      <c r="DE1217" s="7"/>
      <c r="DF1217" s="7"/>
      <c r="DG1217" s="7"/>
      <c r="DH1217" s="7"/>
      <c r="DI1217" s="7"/>
      <c r="DJ1217" s="7"/>
      <c r="DK1217" s="7"/>
      <c r="DL1217" s="7"/>
      <c r="DM1217" s="7"/>
      <c r="DN1217" s="7"/>
      <c r="DO1217" s="7"/>
      <c r="DP1217" s="7"/>
      <c r="DQ1217" s="7"/>
      <c r="DR1217" s="7"/>
      <c r="DS1217" s="7"/>
      <c r="DT1217" s="7"/>
      <c r="DU1217" s="7"/>
      <c r="DV1217" s="7"/>
      <c r="DW1217" s="7"/>
      <c r="DX1217" s="7"/>
      <c r="DY1217" s="7"/>
      <c r="DZ1217" s="7"/>
      <c r="EA1217" s="7"/>
      <c r="EB1217" s="7"/>
      <c r="EC1217" s="7"/>
      <c r="ED1217" s="7"/>
      <c r="EE1217" s="7"/>
      <c r="EF1217" s="7">
        <v>1314</v>
      </c>
      <c r="EG1217" s="7">
        <v>1110</v>
      </c>
      <c r="EH1217" s="7">
        <v>587</v>
      </c>
      <c r="EI1217" s="7">
        <v>3143</v>
      </c>
      <c r="EJ1217" s="7">
        <v>379</v>
      </c>
      <c r="EK1217" s="7">
        <v>992</v>
      </c>
      <c r="EL1217" s="7">
        <v>1</v>
      </c>
      <c r="EM1217" s="7">
        <v>18</v>
      </c>
      <c r="EN1217" s="7">
        <v>290</v>
      </c>
      <c r="EO1217" s="7">
        <v>603</v>
      </c>
      <c r="EP1217" s="7">
        <v>204</v>
      </c>
      <c r="EQ1217" s="7">
        <v>188</v>
      </c>
    </row>
    <row r="1218" spans="1:147" x14ac:dyDescent="0.35">
      <c r="A1218" s="7" t="s">
        <v>1696</v>
      </c>
      <c r="B1218" s="7" t="e" vm="1">
        <v>#VALUE!</v>
      </c>
      <c r="C1218" s="7" t="e" vm="13">
        <v>#VALUE!</v>
      </c>
      <c r="D1218" s="7">
        <v>1</v>
      </c>
      <c r="E1218" s="7">
        <v>3253</v>
      </c>
      <c r="F1218" s="7">
        <v>1062</v>
      </c>
      <c r="G1218" s="7">
        <v>0</v>
      </c>
      <c r="H1218" s="7">
        <v>0</v>
      </c>
      <c r="I1218" s="7">
        <v>0</v>
      </c>
      <c r="J1218" s="7">
        <v>0</v>
      </c>
      <c r="K1218" s="7">
        <v>0</v>
      </c>
      <c r="L1218" s="7">
        <v>0</v>
      </c>
      <c r="M1218" s="7">
        <v>0</v>
      </c>
      <c r="N1218" s="7">
        <v>0</v>
      </c>
      <c r="O1218" s="7">
        <v>0</v>
      </c>
      <c r="P1218" s="7">
        <v>3.8398424680013101</v>
      </c>
      <c r="Q1218" s="7">
        <v>110389</v>
      </c>
      <c r="R1218" s="7">
        <v>0</v>
      </c>
      <c r="S1218" s="7">
        <v>1</v>
      </c>
      <c r="T1218" s="7">
        <v>0</v>
      </c>
      <c r="U1218" s="7">
        <v>1</v>
      </c>
      <c r="V1218" s="7">
        <v>0</v>
      </c>
      <c r="W1218" s="7">
        <v>0</v>
      </c>
      <c r="X1218" s="7">
        <v>0</v>
      </c>
      <c r="Y1218" s="7">
        <v>0</v>
      </c>
      <c r="Z1218" s="7">
        <v>27.321042060852101</v>
      </c>
      <c r="AA1218" s="7">
        <v>1538.9397040363399</v>
      </c>
      <c r="AB1218" s="7">
        <v>27.321042060852101</v>
      </c>
      <c r="AC1218" s="7">
        <v>3.7761280536651598</v>
      </c>
      <c r="AD1218" s="7">
        <v>199.79015437234199</v>
      </c>
      <c r="AE1218" s="7">
        <v>3.7761280536651598</v>
      </c>
      <c r="AF1218" s="7">
        <v>1538.9397040363399</v>
      </c>
      <c r="AG1218" s="7">
        <v>47.308321673419599</v>
      </c>
      <c r="AH1218" s="7">
        <v>199.79015437234199</v>
      </c>
      <c r="AI1218" s="7">
        <v>6.1417200852241605</v>
      </c>
      <c r="AJ1218" s="7">
        <v>347.401598901022</v>
      </c>
      <c r="AK1218" s="7">
        <v>10.679422038150101</v>
      </c>
      <c r="AL1218" s="7">
        <v>250.35430588340401</v>
      </c>
      <c r="AM1218" s="7">
        <v>7.6961053145835807</v>
      </c>
      <c r="AN1218" s="7">
        <v>1287.6023410353801</v>
      </c>
      <c r="AO1218" s="7">
        <v>39.581996342925905</v>
      </c>
      <c r="AP1218" s="7">
        <v>48.323838678654297</v>
      </c>
      <c r="AQ1218" s="7">
        <v>1.4855160983293698</v>
      </c>
      <c r="AR1218" s="7">
        <v>123.95359424373601</v>
      </c>
      <c r="AS1218" s="7">
        <v>3.8104394172682499</v>
      </c>
      <c r="AT1218" s="7">
        <v>0</v>
      </c>
      <c r="AU1218" s="7">
        <v>0</v>
      </c>
      <c r="AV1218" s="7">
        <v>8.5422042995924095</v>
      </c>
      <c r="AW1218" s="7">
        <v>0.26259466030102696</v>
      </c>
      <c r="AX1218" s="7">
        <v>70.517712820786997</v>
      </c>
      <c r="AY1218" s="7">
        <v>2.1677747562492198</v>
      </c>
      <c r="AZ1218" s="7">
        <v>181.616490059998</v>
      </c>
      <c r="BA1218" s="7">
        <v>5.5830461131262794</v>
      </c>
      <c r="BB1218" s="7">
        <v>2.7499582943273699</v>
      </c>
      <c r="BC1218" s="7">
        <v>0.25894145897621201</v>
      </c>
      <c r="BD1218" s="7">
        <v>17.813214806432399</v>
      </c>
      <c r="BE1218" s="7">
        <v>1.67732719457932</v>
      </c>
      <c r="BF1218" s="7">
        <v>27.321042060852101</v>
      </c>
      <c r="BG1218" s="7">
        <v>0.83987218139723496</v>
      </c>
      <c r="BH1218" s="7">
        <v>3.7761280536651598</v>
      </c>
      <c r="BI1218" s="7">
        <v>0.116081403432682</v>
      </c>
      <c r="BJ1218" s="7">
        <v>6.4438066482543901</v>
      </c>
      <c r="BK1218" s="7">
        <v>0.19808812321716598</v>
      </c>
      <c r="BL1218" s="7">
        <v>4.2794892787933403</v>
      </c>
      <c r="BM1218" s="7">
        <v>0.13155515766349002</v>
      </c>
      <c r="BN1218" s="7">
        <v>23.941160202026399</v>
      </c>
      <c r="BO1218" s="7">
        <v>0.73597172462423499</v>
      </c>
      <c r="BP1218" s="7">
        <v>1.46599885821342</v>
      </c>
      <c r="BQ1218" s="7">
        <v>4.5066057737885801E-2</v>
      </c>
      <c r="BR1218" s="7">
        <v>0.77395371347665798</v>
      </c>
      <c r="BS1218" s="7">
        <v>2.37919985698327E-2</v>
      </c>
      <c r="BT1218" s="7">
        <v>0</v>
      </c>
      <c r="BU1218" s="7">
        <v>0</v>
      </c>
      <c r="BV1218" s="7">
        <v>9.9162317812442793E-2</v>
      </c>
      <c r="BW1218" s="7">
        <v>3.0483343932506198E-3</v>
      </c>
      <c r="BX1218" s="7">
        <v>1.04076835513115</v>
      </c>
      <c r="BY1218" s="7">
        <v>3.1994108672952597E-2</v>
      </c>
      <c r="BZ1218" s="7">
        <v>3.1130685806274401</v>
      </c>
      <c r="CA1218" s="7">
        <v>9.5698388583690203E-2</v>
      </c>
      <c r="CB1218" s="7">
        <v>4.29058112204075E-2</v>
      </c>
      <c r="CC1218" s="7">
        <v>4.0400952184941104E-3</v>
      </c>
      <c r="CD1218" s="7">
        <v>0.325073972344399</v>
      </c>
      <c r="CE1218" s="7">
        <v>3.0609601915668399E-2</v>
      </c>
      <c r="CF1218" s="7"/>
      <c r="CG1218" s="7"/>
      <c r="CH1218" s="7"/>
      <c r="CI1218" s="7"/>
      <c r="CJ1218" s="7"/>
      <c r="CK1218" s="7"/>
      <c r="CL1218" s="7"/>
      <c r="CM1218" s="7"/>
      <c r="CN1218" s="7"/>
      <c r="CO1218" s="7"/>
      <c r="CP1218" s="7"/>
      <c r="CQ1218" s="7"/>
      <c r="CR1218" s="7"/>
      <c r="CS1218" s="7"/>
      <c r="CT1218" s="7"/>
      <c r="CU1218" s="7"/>
      <c r="CV1218" s="7"/>
      <c r="CW1218" s="7"/>
      <c r="CX1218" s="7"/>
      <c r="CY1218" s="7"/>
      <c r="CZ1218" s="7"/>
      <c r="DA1218" s="7"/>
      <c r="DB1218" s="7"/>
      <c r="DC1218" s="7"/>
      <c r="DD1218" s="7"/>
      <c r="DE1218" s="7"/>
      <c r="DF1218" s="7"/>
      <c r="DG1218" s="7"/>
      <c r="DH1218" s="7"/>
      <c r="DI1218" s="7"/>
      <c r="DJ1218" s="7"/>
      <c r="DK1218" s="7"/>
      <c r="DL1218" s="7"/>
      <c r="DM1218" s="7"/>
      <c r="DN1218" s="7"/>
      <c r="DO1218" s="7"/>
      <c r="DP1218" s="7"/>
      <c r="DQ1218" s="7"/>
      <c r="DR1218" s="7"/>
      <c r="DS1218" s="7"/>
      <c r="DT1218" s="7"/>
      <c r="DU1218" s="7"/>
      <c r="DV1218" s="7"/>
      <c r="DW1218" s="7"/>
      <c r="DX1218" s="7"/>
      <c r="DY1218" s="7"/>
      <c r="DZ1218" s="7"/>
      <c r="EA1218" s="7"/>
      <c r="EB1218" s="7"/>
      <c r="EC1218" s="7"/>
      <c r="ED1218" s="7"/>
      <c r="EE1218" s="7"/>
      <c r="EF1218" s="7">
        <v>288</v>
      </c>
      <c r="EG1218" s="7">
        <v>741</v>
      </c>
      <c r="EH1218" s="7">
        <v>483</v>
      </c>
      <c r="EI1218" s="7">
        <v>2758</v>
      </c>
      <c r="EJ1218" s="7">
        <v>121</v>
      </c>
      <c r="EK1218" s="7">
        <v>210</v>
      </c>
      <c r="EL1218" s="7">
        <v>0</v>
      </c>
      <c r="EM1218" s="7">
        <v>12</v>
      </c>
      <c r="EN1218" s="7">
        <v>152</v>
      </c>
      <c r="EO1218" s="7">
        <v>405</v>
      </c>
      <c r="EP1218" s="7">
        <v>8</v>
      </c>
      <c r="EQ1218" s="7">
        <v>36</v>
      </c>
    </row>
    <row r="1219" spans="1:147" x14ac:dyDescent="0.35">
      <c r="A1219" s="7" t="s">
        <v>1697</v>
      </c>
      <c r="B1219" s="7" t="e" vm="1">
        <v>#VALUE!</v>
      </c>
      <c r="C1219" s="7" t="e" vm="13">
        <v>#VALUE!</v>
      </c>
      <c r="D1219" s="7">
        <v>1</v>
      </c>
      <c r="E1219" s="7">
        <v>1939</v>
      </c>
      <c r="F1219" s="7">
        <v>625</v>
      </c>
      <c r="G1219" s="7">
        <v>0</v>
      </c>
      <c r="H1219" s="7">
        <v>5</v>
      </c>
      <c r="I1219" s="7">
        <v>0.25786487880350695</v>
      </c>
      <c r="J1219" s="7">
        <v>0</v>
      </c>
      <c r="K1219" s="7">
        <v>0</v>
      </c>
      <c r="L1219" s="7">
        <v>0</v>
      </c>
      <c r="M1219" s="7">
        <v>0</v>
      </c>
      <c r="N1219" s="7">
        <v>0</v>
      </c>
      <c r="O1219" s="7">
        <v>0</v>
      </c>
      <c r="P1219" s="7">
        <v>1.40464613722312</v>
      </c>
      <c r="Q1219" s="7">
        <v>105000</v>
      </c>
      <c r="R1219" s="7">
        <v>0</v>
      </c>
      <c r="S1219" s="7">
        <v>1</v>
      </c>
      <c r="T1219" s="7">
        <v>0</v>
      </c>
      <c r="U1219" s="7">
        <v>1</v>
      </c>
      <c r="V1219" s="7">
        <v>0</v>
      </c>
      <c r="W1219" s="7">
        <v>0</v>
      </c>
      <c r="X1219" s="7">
        <v>0</v>
      </c>
      <c r="Y1219" s="7">
        <v>0</v>
      </c>
      <c r="Z1219" s="7">
        <v>48.1955280825496</v>
      </c>
      <c r="AA1219" s="7">
        <v>857.30637918296304</v>
      </c>
      <c r="AB1219" s="7">
        <v>48.1955280825496</v>
      </c>
      <c r="AC1219" s="7">
        <v>8.7486210111528599</v>
      </c>
      <c r="AD1219" s="7">
        <v>155.62125422924899</v>
      </c>
      <c r="AE1219" s="7">
        <v>8.7486210111528599</v>
      </c>
      <c r="AF1219" s="7">
        <v>857.30637918296304</v>
      </c>
      <c r="AG1219" s="7">
        <v>44.213841113097601</v>
      </c>
      <c r="AH1219" s="7">
        <v>155.62125422924899</v>
      </c>
      <c r="AI1219" s="7">
        <v>8.0258511722149901</v>
      </c>
      <c r="AJ1219" s="7">
        <v>202.96679406115399</v>
      </c>
      <c r="AK1219" s="7">
        <v>10.467601550343201</v>
      </c>
      <c r="AL1219" s="7">
        <v>109.389430493989</v>
      </c>
      <c r="AM1219" s="7">
        <v>5.64153844734345</v>
      </c>
      <c r="AN1219" s="7">
        <v>708.04751581582195</v>
      </c>
      <c r="AO1219" s="7">
        <v>36.516117370594195</v>
      </c>
      <c r="AP1219" s="7">
        <v>60.5086377793778</v>
      </c>
      <c r="AQ1219" s="7">
        <v>3.1206105095089103</v>
      </c>
      <c r="AR1219" s="7">
        <v>42.565807971463101</v>
      </c>
      <c r="AS1219" s="7">
        <v>2.1952453827469398</v>
      </c>
      <c r="AT1219" s="7">
        <v>0.254239201545715</v>
      </c>
      <c r="AU1219" s="7">
        <v>1.3111872178737301E-2</v>
      </c>
      <c r="AV1219" s="7">
        <v>0.69392508268356301</v>
      </c>
      <c r="AW1219" s="7">
        <v>3.5787781468982101E-2</v>
      </c>
      <c r="AX1219" s="7">
        <v>45.236260467441802</v>
      </c>
      <c r="AY1219" s="7">
        <v>2.3329685645921501</v>
      </c>
      <c r="AZ1219" s="7">
        <v>132.740539741666</v>
      </c>
      <c r="BA1219" s="7">
        <v>6.8458246385593595</v>
      </c>
      <c r="BB1219" s="7">
        <v>4.2117800864064101</v>
      </c>
      <c r="BC1219" s="7">
        <v>0.67388481382502508</v>
      </c>
      <c r="BD1219" s="7">
        <v>26.2066316741784</v>
      </c>
      <c r="BE1219" s="7">
        <v>4.19306106786855</v>
      </c>
      <c r="BF1219" s="7">
        <v>48.1955280825496</v>
      </c>
      <c r="BG1219" s="7">
        <v>2.48558680157553</v>
      </c>
      <c r="BH1219" s="7">
        <v>8.7486210111528599</v>
      </c>
      <c r="BI1219" s="7">
        <v>0.45119241934774895</v>
      </c>
      <c r="BJ1219" s="7">
        <v>11.968909185379699</v>
      </c>
      <c r="BK1219" s="7">
        <v>0.61727226329962603</v>
      </c>
      <c r="BL1219" s="7">
        <v>5.3143345136195403</v>
      </c>
      <c r="BM1219" s="7">
        <v>0.27407604505515898</v>
      </c>
      <c r="BN1219" s="7">
        <v>41.098215162754101</v>
      </c>
      <c r="BO1219" s="7">
        <v>2.1195572543968098</v>
      </c>
      <c r="BP1219" s="7">
        <v>2.24125622119755</v>
      </c>
      <c r="BQ1219" s="7">
        <v>0.115588252769342</v>
      </c>
      <c r="BR1219" s="7">
        <v>1.8677135179750599</v>
      </c>
      <c r="BS1219" s="7">
        <v>9.6323543990462196E-2</v>
      </c>
      <c r="BT1219" s="7">
        <v>0</v>
      </c>
      <c r="BU1219" s="7">
        <v>0</v>
      </c>
      <c r="BV1219" s="7">
        <v>0</v>
      </c>
      <c r="BW1219" s="7">
        <v>0</v>
      </c>
      <c r="BX1219" s="7">
        <v>2.98834162857383</v>
      </c>
      <c r="BY1219" s="7">
        <v>0.15411767037513299</v>
      </c>
      <c r="BZ1219" s="7">
        <v>6.8586443942040196</v>
      </c>
      <c r="CA1219" s="7">
        <v>0.35372070109355397</v>
      </c>
      <c r="CB1219" s="7">
        <v>0.224514640605776</v>
      </c>
      <c r="CC1219" s="7">
        <v>3.5922342496924102E-2</v>
      </c>
      <c r="CD1219" s="7">
        <v>1.39698005351238</v>
      </c>
      <c r="CE1219" s="7">
        <v>0.223516808561981</v>
      </c>
      <c r="CF1219" s="7"/>
      <c r="CG1219" s="7"/>
      <c r="CH1219" s="7"/>
      <c r="CI1219" s="7"/>
      <c r="CJ1219" s="7"/>
      <c r="CK1219" s="7"/>
      <c r="CL1219" s="7"/>
      <c r="CM1219" s="7"/>
      <c r="CN1219" s="7"/>
      <c r="CO1219" s="7"/>
      <c r="CP1219" s="7"/>
      <c r="CQ1219" s="7"/>
      <c r="CR1219" s="7"/>
      <c r="CS1219" s="7"/>
      <c r="CT1219" s="7"/>
      <c r="CU1219" s="7"/>
      <c r="CV1219" s="7"/>
      <c r="CW1219" s="7"/>
      <c r="CX1219" s="7"/>
      <c r="CY1219" s="7"/>
      <c r="CZ1219" s="7"/>
      <c r="DA1219" s="7"/>
      <c r="DB1219" s="7"/>
      <c r="DC1219" s="7"/>
      <c r="DD1219" s="7"/>
      <c r="DE1219" s="7"/>
      <c r="DF1219" s="7"/>
      <c r="DG1219" s="7"/>
      <c r="DH1219" s="7"/>
      <c r="DI1219" s="7"/>
      <c r="DJ1219" s="7"/>
      <c r="DK1219" s="7"/>
      <c r="DL1219" s="7"/>
      <c r="DM1219" s="7"/>
      <c r="DN1219" s="7"/>
      <c r="DO1219" s="7"/>
      <c r="DP1219" s="7"/>
      <c r="DQ1219" s="7"/>
      <c r="DR1219" s="7"/>
      <c r="DS1219" s="7"/>
      <c r="DT1219" s="7"/>
      <c r="DU1219" s="7"/>
      <c r="DV1219" s="7"/>
      <c r="DW1219" s="7"/>
      <c r="DX1219" s="7"/>
      <c r="DY1219" s="7"/>
      <c r="DZ1219" s="7"/>
      <c r="EA1219" s="7"/>
      <c r="EB1219" s="7"/>
      <c r="EC1219" s="7"/>
      <c r="ED1219" s="7"/>
      <c r="EE1219" s="7"/>
      <c r="EF1219" s="7">
        <v>336</v>
      </c>
      <c r="EG1219" s="7">
        <v>469</v>
      </c>
      <c r="EH1219" s="7">
        <v>252</v>
      </c>
      <c r="EI1219" s="7">
        <v>1547</v>
      </c>
      <c r="EJ1219" s="7">
        <v>162</v>
      </c>
      <c r="EK1219" s="7">
        <v>114</v>
      </c>
      <c r="EL1219" s="7">
        <v>3</v>
      </c>
      <c r="EM1219" s="7">
        <v>1</v>
      </c>
      <c r="EN1219" s="7">
        <v>112</v>
      </c>
      <c r="EO1219" s="7">
        <v>297</v>
      </c>
      <c r="EP1219" s="7">
        <v>9</v>
      </c>
      <c r="EQ1219" s="7">
        <v>56</v>
      </c>
    </row>
    <row r="1220" spans="1:147" x14ac:dyDescent="0.35">
      <c r="A1220" s="7" t="s">
        <v>1698</v>
      </c>
      <c r="B1220" s="7" t="e" vm="1">
        <v>#VALUE!</v>
      </c>
      <c r="C1220" s="7" t="e" vm="13">
        <v>#VALUE!</v>
      </c>
      <c r="D1220" s="7">
        <v>1</v>
      </c>
      <c r="E1220" s="7">
        <v>6120</v>
      </c>
      <c r="F1220" s="7">
        <v>2390</v>
      </c>
      <c r="G1220" s="7">
        <v>0</v>
      </c>
      <c r="H1220" s="7">
        <v>0</v>
      </c>
      <c r="I1220" s="7">
        <v>0</v>
      </c>
      <c r="J1220" s="7">
        <v>0</v>
      </c>
      <c r="K1220" s="7">
        <v>0</v>
      </c>
      <c r="L1220" s="7">
        <v>0</v>
      </c>
      <c r="M1220" s="7">
        <v>0</v>
      </c>
      <c r="N1220" s="7">
        <v>0</v>
      </c>
      <c r="O1220" s="7">
        <v>0</v>
      </c>
      <c r="P1220" s="7">
        <v>5.8508327299058704</v>
      </c>
      <c r="Q1220" s="7">
        <v>102471</v>
      </c>
      <c r="R1220" s="7">
        <v>0</v>
      </c>
      <c r="S1220" s="7">
        <v>1</v>
      </c>
      <c r="T1220" s="7">
        <v>0</v>
      </c>
      <c r="U1220" s="7">
        <v>1</v>
      </c>
      <c r="V1220" s="7">
        <v>0</v>
      </c>
      <c r="W1220" s="7">
        <v>0</v>
      </c>
      <c r="X1220" s="7">
        <v>0</v>
      </c>
      <c r="Y1220" s="7">
        <v>0</v>
      </c>
      <c r="Z1220" s="7">
        <v>1.0956323146820099</v>
      </c>
      <c r="AA1220" s="7">
        <v>1046.2407346591399</v>
      </c>
      <c r="AB1220" s="7">
        <v>1.0956323146820099</v>
      </c>
      <c r="AC1220" s="7">
        <v>0.189946308732033</v>
      </c>
      <c r="AD1220" s="7">
        <v>109.41037500183999</v>
      </c>
      <c r="AE1220" s="7">
        <v>0.189946308732033</v>
      </c>
      <c r="AF1220" s="7">
        <v>1046.2407346591399</v>
      </c>
      <c r="AG1220" s="7">
        <v>17.0954368408355</v>
      </c>
      <c r="AH1220" s="7">
        <v>109.41037500183999</v>
      </c>
      <c r="AI1220" s="7">
        <v>1.7877512255202701</v>
      </c>
      <c r="AJ1220" s="7">
        <v>247.287765236571</v>
      </c>
      <c r="AK1220" s="7">
        <v>4.0406497587675103</v>
      </c>
      <c r="AL1220" s="7">
        <v>84.079510185867505</v>
      </c>
      <c r="AM1220" s="7">
        <v>1.3738482056514301</v>
      </c>
      <c r="AN1220" s="7">
        <v>458.639881618321</v>
      </c>
      <c r="AO1220" s="7">
        <v>7.4941157127176599</v>
      </c>
      <c r="AP1220" s="7">
        <v>117.549259714317</v>
      </c>
      <c r="AQ1220" s="7">
        <v>1.92073953781563</v>
      </c>
      <c r="AR1220" s="7">
        <v>401.38605258613802</v>
      </c>
      <c r="AS1220" s="7">
        <v>6.5585956304924506</v>
      </c>
      <c r="AT1220" s="7">
        <v>0</v>
      </c>
      <c r="AU1220" s="7">
        <v>0</v>
      </c>
      <c r="AV1220" s="7">
        <v>5.2598191360011697</v>
      </c>
      <c r="AW1220" s="7">
        <v>8.5944757124202104E-2</v>
      </c>
      <c r="AX1220" s="7">
        <v>63.405733117368101</v>
      </c>
      <c r="AY1220" s="7">
        <v>1.0360413908066701</v>
      </c>
      <c r="AZ1220" s="7">
        <v>122.66315632592899</v>
      </c>
      <c r="BA1220" s="7">
        <v>2.0042999399661601</v>
      </c>
      <c r="BB1220" s="7">
        <v>23.160738192265899</v>
      </c>
      <c r="BC1220" s="7">
        <v>0.96906854360945005</v>
      </c>
      <c r="BD1220" s="7">
        <v>22.084345038165299</v>
      </c>
      <c r="BE1220" s="7">
        <v>0.92403117314499295</v>
      </c>
      <c r="BF1220" s="7">
        <v>1.0956323146820099</v>
      </c>
      <c r="BG1220" s="7">
        <v>1.7902488801993601E-2</v>
      </c>
      <c r="BH1220" s="7">
        <v>0.189946308732033</v>
      </c>
      <c r="BI1220" s="7">
        <v>3.1036978550985695E-3</v>
      </c>
      <c r="BJ1220" s="7">
        <v>0.149404406547546</v>
      </c>
      <c r="BK1220" s="7">
        <v>2.4412484729991199E-3</v>
      </c>
      <c r="BL1220" s="7">
        <v>0.149404406547546</v>
      </c>
      <c r="BM1220" s="7">
        <v>2.4412484729991199E-3</v>
      </c>
      <c r="BN1220" s="7">
        <v>1.0956323146820099</v>
      </c>
      <c r="BO1220" s="7">
        <v>1.7902488801993601E-2</v>
      </c>
      <c r="BP1220" s="7">
        <v>0</v>
      </c>
      <c r="BQ1220" s="7">
        <v>0</v>
      </c>
      <c r="BR1220" s="7">
        <v>0</v>
      </c>
      <c r="BS1220" s="7">
        <v>0</v>
      </c>
      <c r="BT1220" s="7">
        <v>0</v>
      </c>
      <c r="BU1220" s="7">
        <v>0</v>
      </c>
      <c r="BV1220" s="7">
        <v>0</v>
      </c>
      <c r="BW1220" s="7">
        <v>0</v>
      </c>
      <c r="BX1220" s="7">
        <v>0</v>
      </c>
      <c r="BY1220" s="7">
        <v>0</v>
      </c>
      <c r="BZ1220" s="7">
        <v>0.298808813095093</v>
      </c>
      <c r="CA1220" s="7">
        <v>4.8824969459982503E-3</v>
      </c>
      <c r="CB1220" s="7">
        <v>1.6413968056440398E-2</v>
      </c>
      <c r="CC1220" s="7">
        <v>6.8677690612721097E-4</v>
      </c>
      <c r="CD1220" s="7">
        <v>2.2390544414520298E-2</v>
      </c>
      <c r="CE1220" s="7">
        <v>9.3684286253222903E-4</v>
      </c>
      <c r="CF1220" s="7"/>
      <c r="CG1220" s="7"/>
      <c r="CH1220" s="7"/>
      <c r="CI1220" s="7"/>
      <c r="CJ1220" s="7"/>
      <c r="CK1220" s="7"/>
      <c r="CL1220" s="7"/>
      <c r="CM1220" s="7"/>
      <c r="CN1220" s="7"/>
      <c r="CO1220" s="7"/>
      <c r="CP1220" s="7"/>
      <c r="CQ1220" s="7"/>
      <c r="CR1220" s="7"/>
      <c r="CS1220" s="7"/>
      <c r="CT1220" s="7"/>
      <c r="CU1220" s="7"/>
      <c r="CV1220" s="7"/>
      <c r="CW1220" s="7"/>
      <c r="CX1220" s="7"/>
      <c r="CY1220" s="7"/>
      <c r="CZ1220" s="7"/>
      <c r="DA1220" s="7"/>
      <c r="DB1220" s="7"/>
      <c r="DC1220" s="7"/>
      <c r="DD1220" s="7"/>
      <c r="DE1220" s="7"/>
      <c r="DF1220" s="7"/>
      <c r="DG1220" s="7"/>
      <c r="DH1220" s="7"/>
      <c r="DI1220" s="7"/>
      <c r="DJ1220" s="7"/>
      <c r="DK1220" s="7"/>
      <c r="DL1220" s="7"/>
      <c r="DM1220" s="7"/>
      <c r="DN1220" s="7"/>
      <c r="DO1220" s="7"/>
      <c r="DP1220" s="7"/>
      <c r="DQ1220" s="7"/>
      <c r="DR1220" s="7"/>
      <c r="DS1220" s="7"/>
      <c r="DT1220" s="7"/>
      <c r="DU1220" s="7"/>
      <c r="DV1220" s="7"/>
      <c r="DW1220" s="7"/>
      <c r="DX1220" s="7"/>
      <c r="DY1220" s="7"/>
      <c r="DZ1220" s="7"/>
      <c r="EA1220" s="7"/>
      <c r="EB1220" s="7"/>
      <c r="EC1220" s="7"/>
      <c r="ED1220" s="7"/>
      <c r="EE1220" s="7"/>
      <c r="EF1220" s="7">
        <v>865</v>
      </c>
      <c r="EG1220" s="7">
        <v>1412</v>
      </c>
      <c r="EH1220" s="7">
        <v>517</v>
      </c>
      <c r="EI1220" s="7">
        <v>3039</v>
      </c>
      <c r="EJ1220" s="7">
        <v>783</v>
      </c>
      <c r="EK1220" s="7">
        <v>1924</v>
      </c>
      <c r="EL1220" s="7">
        <v>0</v>
      </c>
      <c r="EM1220" s="7">
        <v>25</v>
      </c>
      <c r="EN1220" s="7">
        <v>349</v>
      </c>
      <c r="EO1220" s="7">
        <v>777</v>
      </c>
      <c r="EP1220" s="7">
        <v>175</v>
      </c>
      <c r="EQ1220" s="7">
        <v>160</v>
      </c>
    </row>
    <row r="1221" spans="1:147" x14ac:dyDescent="0.35">
      <c r="A1221" s="7" t="s">
        <v>1699</v>
      </c>
      <c r="B1221" s="7" t="e" vm="1">
        <v>#VALUE!</v>
      </c>
      <c r="C1221" s="7" t="e" vm="13">
        <v>#VALUE!</v>
      </c>
      <c r="D1221" s="7">
        <v>1</v>
      </c>
      <c r="E1221" s="7">
        <v>4827</v>
      </c>
      <c r="F1221" s="7">
        <v>1828</v>
      </c>
      <c r="G1221" s="7">
        <v>0</v>
      </c>
      <c r="H1221" s="7">
        <v>193</v>
      </c>
      <c r="I1221" s="7">
        <v>3.9983426558939299</v>
      </c>
      <c r="J1221" s="7">
        <v>0</v>
      </c>
      <c r="K1221" s="7">
        <v>0</v>
      </c>
      <c r="L1221" s="7">
        <v>0</v>
      </c>
      <c r="M1221" s="7">
        <v>0</v>
      </c>
      <c r="N1221" s="7">
        <v>0</v>
      </c>
      <c r="O1221" s="7">
        <v>0</v>
      </c>
      <c r="P1221" s="7">
        <v>5.4566744730679195</v>
      </c>
      <c r="Q1221" s="7">
        <v>95278</v>
      </c>
      <c r="R1221" s="7">
        <v>1</v>
      </c>
      <c r="S1221" s="7">
        <v>1</v>
      </c>
      <c r="T1221" s="7">
        <v>1</v>
      </c>
      <c r="U1221" s="7">
        <v>1</v>
      </c>
      <c r="V1221" s="7">
        <v>1</v>
      </c>
      <c r="W1221" s="7">
        <v>0</v>
      </c>
      <c r="X1221" s="7">
        <v>0</v>
      </c>
      <c r="Y1221" s="7">
        <v>0</v>
      </c>
      <c r="Z1221" s="7">
        <v>1625.4250798458199</v>
      </c>
      <c r="AA1221" s="7">
        <v>4604.97821538895</v>
      </c>
      <c r="AB1221" s="7">
        <v>1625.4250798458199</v>
      </c>
      <c r="AC1221" s="7">
        <v>198.08357943547199</v>
      </c>
      <c r="AD1221" s="7">
        <v>635.37663404546799</v>
      </c>
      <c r="AE1221" s="7">
        <v>198.08357943547199</v>
      </c>
      <c r="AF1221" s="7">
        <v>4604.97821538895</v>
      </c>
      <c r="AG1221" s="7">
        <v>95.400418798196696</v>
      </c>
      <c r="AH1221" s="7">
        <v>635.37663404546799</v>
      </c>
      <c r="AI1221" s="7">
        <v>13.162971494623299</v>
      </c>
      <c r="AJ1221" s="7">
        <v>900.75524997005402</v>
      </c>
      <c r="AK1221" s="7">
        <v>18.660767556868699</v>
      </c>
      <c r="AL1221" s="7">
        <v>766.13908147290203</v>
      </c>
      <c r="AM1221" s="7">
        <v>15.8719511388627</v>
      </c>
      <c r="AN1221" s="7">
        <v>3773.2574548144498</v>
      </c>
      <c r="AO1221" s="7">
        <v>78.169825042768707</v>
      </c>
      <c r="AP1221" s="7">
        <v>294.87724304979201</v>
      </c>
      <c r="AQ1221" s="7">
        <v>6.10891325978438</v>
      </c>
      <c r="AR1221" s="7">
        <v>348.01562762667902</v>
      </c>
      <c r="AS1221" s="7">
        <v>7.2097706158417001</v>
      </c>
      <c r="AT1221" s="7">
        <v>2.4588268622756</v>
      </c>
      <c r="AU1221" s="7">
        <v>5.0939027600488893E-2</v>
      </c>
      <c r="AV1221" s="7">
        <v>3.9219285071594601</v>
      </c>
      <c r="AW1221" s="7">
        <v>8.1249813697109305E-2</v>
      </c>
      <c r="AX1221" s="7">
        <v>182.447124480871</v>
      </c>
      <c r="AY1221" s="7">
        <v>3.7797208303474399</v>
      </c>
      <c r="AZ1221" s="7">
        <v>447.61490522444001</v>
      </c>
      <c r="BA1221" s="7">
        <v>9.2731490620352197</v>
      </c>
      <c r="BB1221" s="7">
        <v>79.563271324323097</v>
      </c>
      <c r="BC1221" s="7">
        <v>4.3524765494706301</v>
      </c>
      <c r="BD1221" s="7">
        <v>81.967465581437907</v>
      </c>
      <c r="BE1221" s="7">
        <v>4.4839970230545898</v>
      </c>
      <c r="BF1221" s="7">
        <v>1625.4250798458199</v>
      </c>
      <c r="BG1221" s="7">
        <v>33.673608449260897</v>
      </c>
      <c r="BH1221" s="7">
        <v>198.08357943547199</v>
      </c>
      <c r="BI1221" s="7">
        <v>4.1036581610829002</v>
      </c>
      <c r="BJ1221" s="7">
        <v>334.60141791302902</v>
      </c>
      <c r="BK1221" s="7">
        <v>6.9318710982603911</v>
      </c>
      <c r="BL1221" s="7">
        <v>246.17312368973899</v>
      </c>
      <c r="BM1221" s="7">
        <v>5.09991969525045</v>
      </c>
      <c r="BN1221" s="7">
        <v>1422.25343865069</v>
      </c>
      <c r="BO1221" s="7">
        <v>29.4645419235693</v>
      </c>
      <c r="BP1221" s="7">
        <v>71.363291189074502</v>
      </c>
      <c r="BQ1221" s="7">
        <v>1.4784191255246402</v>
      </c>
      <c r="BR1221" s="7">
        <v>67.146312713623004</v>
      </c>
      <c r="BS1221" s="7">
        <v>1.3910568202532199</v>
      </c>
      <c r="BT1221" s="7">
        <v>0.965664923191071</v>
      </c>
      <c r="BU1221" s="7">
        <v>2.0005488361116E-2</v>
      </c>
      <c r="BV1221" s="7">
        <v>1.9785481318831399</v>
      </c>
      <c r="BW1221" s="7">
        <v>4.0989188561904796E-2</v>
      </c>
      <c r="BX1221" s="7">
        <v>61.717839117530303</v>
      </c>
      <c r="BY1221" s="7">
        <v>1.2785962112602098</v>
      </c>
      <c r="BZ1221" s="7">
        <v>135.00523123473599</v>
      </c>
      <c r="CA1221" s="7">
        <v>2.7968765534438798</v>
      </c>
      <c r="CB1221" s="7">
        <v>12.265978976442099</v>
      </c>
      <c r="CC1221" s="7">
        <v>0.67100541446619599</v>
      </c>
      <c r="CD1221" s="7">
        <v>26.999832639157798</v>
      </c>
      <c r="CE1221" s="7">
        <v>1.47701491461476</v>
      </c>
      <c r="CF1221" s="7"/>
      <c r="CG1221" s="7"/>
      <c r="CH1221" s="7"/>
      <c r="CI1221" s="7"/>
      <c r="CJ1221" s="7"/>
      <c r="CK1221" s="7"/>
      <c r="CL1221" s="7"/>
      <c r="CM1221" s="7"/>
      <c r="CN1221" s="7"/>
      <c r="CO1221" s="7"/>
      <c r="CP1221" s="7"/>
      <c r="CQ1221" s="7"/>
      <c r="CR1221" s="7"/>
      <c r="CS1221" s="7"/>
      <c r="CT1221" s="7"/>
      <c r="CU1221" s="7"/>
      <c r="CV1221" s="7"/>
      <c r="CW1221" s="7"/>
      <c r="CX1221" s="7"/>
      <c r="CY1221" s="7"/>
      <c r="CZ1221" s="7"/>
      <c r="DA1221" s="7"/>
      <c r="DB1221" s="7"/>
      <c r="DC1221" s="7"/>
      <c r="DD1221" s="7"/>
      <c r="DE1221" s="7"/>
      <c r="DF1221" s="7"/>
      <c r="DG1221" s="7"/>
      <c r="DH1221" s="7"/>
      <c r="DI1221" s="7"/>
      <c r="DJ1221" s="7"/>
      <c r="DK1221" s="7"/>
      <c r="DL1221" s="7"/>
      <c r="DM1221" s="7"/>
      <c r="DN1221" s="7"/>
      <c r="DO1221" s="7"/>
      <c r="DP1221" s="7"/>
      <c r="DQ1221" s="7"/>
      <c r="DR1221" s="7"/>
      <c r="DS1221" s="7"/>
      <c r="DT1221" s="7"/>
      <c r="DU1221" s="7"/>
      <c r="DV1221" s="7"/>
      <c r="DW1221" s="7"/>
      <c r="DX1221" s="7"/>
      <c r="DY1221" s="7"/>
      <c r="DZ1221" s="7"/>
      <c r="EA1221" s="7"/>
      <c r="EB1221" s="7"/>
      <c r="EC1221" s="7"/>
      <c r="ED1221" s="7"/>
      <c r="EE1221" s="7"/>
      <c r="EF1221" s="7">
        <v>614</v>
      </c>
      <c r="EG1221" s="7">
        <v>914</v>
      </c>
      <c r="EH1221" s="7">
        <v>903</v>
      </c>
      <c r="EI1221" s="7">
        <v>3919</v>
      </c>
      <c r="EJ1221" s="7">
        <v>315</v>
      </c>
      <c r="EK1221" s="7">
        <v>396</v>
      </c>
      <c r="EL1221" s="7">
        <v>7</v>
      </c>
      <c r="EM1221" s="7">
        <v>4</v>
      </c>
      <c r="EN1221" s="7">
        <v>186</v>
      </c>
      <c r="EO1221" s="7">
        <v>464</v>
      </c>
      <c r="EP1221" s="7">
        <v>72</v>
      </c>
      <c r="EQ1221" s="7">
        <v>84</v>
      </c>
    </row>
    <row r="1222" spans="1:147" x14ac:dyDescent="0.35">
      <c r="A1222" s="7" t="s">
        <v>1700</v>
      </c>
      <c r="B1222" s="7" t="e" vm="1">
        <v>#VALUE!</v>
      </c>
      <c r="C1222" s="7" t="e" vm="13">
        <v>#VALUE!</v>
      </c>
      <c r="D1222" s="7">
        <v>1</v>
      </c>
      <c r="E1222" s="7">
        <v>3217</v>
      </c>
      <c r="F1222" s="7">
        <v>1222</v>
      </c>
      <c r="G1222" s="7">
        <v>0</v>
      </c>
      <c r="H1222" s="7">
        <v>0</v>
      </c>
      <c r="I1222" s="7">
        <v>0</v>
      </c>
      <c r="J1222" s="7">
        <v>0</v>
      </c>
      <c r="K1222" s="7">
        <v>0</v>
      </c>
      <c r="L1222" s="7">
        <v>0</v>
      </c>
      <c r="M1222" s="7">
        <v>0</v>
      </c>
      <c r="N1222" s="7">
        <v>0</v>
      </c>
      <c r="O1222" s="7">
        <v>0</v>
      </c>
      <c r="P1222" s="7">
        <v>3.8965186841264798</v>
      </c>
      <c r="Q1222" s="7">
        <v>98000</v>
      </c>
      <c r="R1222" s="7">
        <v>1</v>
      </c>
      <c r="S1222" s="7">
        <v>1</v>
      </c>
      <c r="T1222" s="7">
        <v>1</v>
      </c>
      <c r="U1222" s="7">
        <v>1</v>
      </c>
      <c r="V1222" s="7">
        <v>1</v>
      </c>
      <c r="W1222" s="7">
        <v>0</v>
      </c>
      <c r="X1222" s="7">
        <v>0</v>
      </c>
      <c r="Y1222" s="7">
        <v>0</v>
      </c>
      <c r="Z1222" s="7">
        <v>3217.0000129293198</v>
      </c>
      <c r="AA1222" s="7">
        <v>3217.0000129293198</v>
      </c>
      <c r="AB1222" s="7">
        <v>3217.0000129293198</v>
      </c>
      <c r="AC1222" s="7">
        <v>500.68698212645501</v>
      </c>
      <c r="AD1222" s="7">
        <v>500.68698212645501</v>
      </c>
      <c r="AE1222" s="7">
        <v>500.68698212645501</v>
      </c>
      <c r="AF1222" s="7">
        <v>3217.0000129293198</v>
      </c>
      <c r="AG1222" s="7">
        <v>100.00000040190599</v>
      </c>
      <c r="AH1222" s="7">
        <v>500.68698212645501</v>
      </c>
      <c r="AI1222" s="7">
        <v>15.563785580555001</v>
      </c>
      <c r="AJ1222" s="7">
        <v>681.00000539678899</v>
      </c>
      <c r="AK1222" s="7">
        <v>21.168790966639399</v>
      </c>
      <c r="AL1222" s="7">
        <v>364.00000013004899</v>
      </c>
      <c r="AM1222" s="7">
        <v>11.314889652783599</v>
      </c>
      <c r="AN1222" s="7">
        <v>2813.00000253177</v>
      </c>
      <c r="AO1222" s="7">
        <v>87.441715963064098</v>
      </c>
      <c r="AP1222" s="7">
        <v>155.99999961350099</v>
      </c>
      <c r="AQ1222" s="7">
        <v>4.8492384088747595</v>
      </c>
      <c r="AR1222" s="7">
        <v>87.000001918922905</v>
      </c>
      <c r="AS1222" s="7">
        <v>2.7043830251452601</v>
      </c>
      <c r="AT1222" s="7">
        <v>0</v>
      </c>
      <c r="AU1222" s="7">
        <v>0</v>
      </c>
      <c r="AV1222" s="7">
        <v>3.9999998519197102</v>
      </c>
      <c r="AW1222" s="7">
        <v>0.124339442086407</v>
      </c>
      <c r="AX1222" s="7">
        <v>156.99999977400901</v>
      </c>
      <c r="AY1222" s="7">
        <v>4.8803232755364894</v>
      </c>
      <c r="AZ1222" s="7">
        <v>448.00000095365999</v>
      </c>
      <c r="BA1222" s="7">
        <v>13.926018058864202</v>
      </c>
      <c r="BB1222" s="7">
        <v>72.185153932950499</v>
      </c>
      <c r="BC1222" s="7">
        <v>5.9071320730728702</v>
      </c>
      <c r="BD1222" s="7">
        <v>26.223175901816099</v>
      </c>
      <c r="BE1222" s="7">
        <v>2.1459227415561499</v>
      </c>
      <c r="BF1222" s="7">
        <v>3217.0000129293198</v>
      </c>
      <c r="BG1222" s="7">
        <v>100.00000040190599</v>
      </c>
      <c r="BH1222" s="7">
        <v>500.68698212645501</v>
      </c>
      <c r="BI1222" s="7">
        <v>15.563785580555001</v>
      </c>
      <c r="BJ1222" s="7">
        <v>681.00000539678899</v>
      </c>
      <c r="BK1222" s="7">
        <v>21.168790966639399</v>
      </c>
      <c r="BL1222" s="7">
        <v>364.00000013004899</v>
      </c>
      <c r="BM1222" s="7">
        <v>11.314889652783599</v>
      </c>
      <c r="BN1222" s="7">
        <v>2813.00000253177</v>
      </c>
      <c r="BO1222" s="7">
        <v>87.441715963064098</v>
      </c>
      <c r="BP1222" s="7">
        <v>155.99999961350099</v>
      </c>
      <c r="BQ1222" s="7">
        <v>4.8492384088747595</v>
      </c>
      <c r="BR1222" s="7">
        <v>87.000001918922905</v>
      </c>
      <c r="BS1222" s="7">
        <v>2.7043830251452601</v>
      </c>
      <c r="BT1222" s="7">
        <v>0</v>
      </c>
      <c r="BU1222" s="7">
        <v>0</v>
      </c>
      <c r="BV1222" s="7">
        <v>3.9999998519197102</v>
      </c>
      <c r="BW1222" s="7">
        <v>0.124339442086407</v>
      </c>
      <c r="BX1222" s="7">
        <v>156.99999977400901</v>
      </c>
      <c r="BY1222" s="7">
        <v>4.8803232755364894</v>
      </c>
      <c r="BZ1222" s="7">
        <v>448.00000095365999</v>
      </c>
      <c r="CA1222" s="7">
        <v>13.926018058864202</v>
      </c>
      <c r="CB1222" s="7">
        <v>72.185153932950499</v>
      </c>
      <c r="CC1222" s="7">
        <v>5.9071320730728702</v>
      </c>
      <c r="CD1222" s="7">
        <v>26.223175901816099</v>
      </c>
      <c r="CE1222" s="7">
        <v>2.1459227415561499</v>
      </c>
      <c r="CF1222" s="7"/>
      <c r="CG1222" s="7"/>
      <c r="CH1222" s="7"/>
      <c r="CI1222" s="7"/>
      <c r="CJ1222" s="7"/>
      <c r="CK1222" s="7"/>
      <c r="CL1222" s="7"/>
      <c r="CM1222" s="7"/>
      <c r="CN1222" s="7"/>
      <c r="CO1222" s="7"/>
      <c r="CP1222" s="7"/>
      <c r="CQ1222" s="7"/>
      <c r="CR1222" s="7"/>
      <c r="CS1222" s="7"/>
      <c r="CT1222" s="7"/>
      <c r="CU1222" s="7"/>
      <c r="CV1222" s="7"/>
      <c r="CW1222" s="7"/>
      <c r="CX1222" s="7"/>
      <c r="CY1222" s="7"/>
      <c r="CZ1222" s="7"/>
      <c r="DA1222" s="7"/>
      <c r="DB1222" s="7"/>
      <c r="DC1222" s="7"/>
      <c r="DD1222" s="7"/>
      <c r="DE1222" s="7"/>
      <c r="DF1222" s="7"/>
      <c r="DG1222" s="7"/>
      <c r="DH1222" s="7"/>
      <c r="DI1222" s="7"/>
      <c r="DJ1222" s="7"/>
      <c r="DK1222" s="7"/>
      <c r="DL1222" s="7"/>
      <c r="DM1222" s="7"/>
      <c r="DN1222" s="7"/>
      <c r="DO1222" s="7"/>
      <c r="DP1222" s="7"/>
      <c r="DQ1222" s="7"/>
      <c r="DR1222" s="7"/>
      <c r="DS1222" s="7"/>
      <c r="DT1222" s="7"/>
      <c r="DU1222" s="7"/>
      <c r="DV1222" s="7"/>
      <c r="DW1222" s="7"/>
      <c r="DX1222" s="7"/>
      <c r="DY1222" s="7"/>
      <c r="DZ1222" s="7"/>
      <c r="EA1222" s="7"/>
      <c r="EB1222" s="7"/>
      <c r="EC1222" s="7"/>
      <c r="ED1222" s="7"/>
      <c r="EE1222" s="7"/>
      <c r="EF1222" s="7">
        <v>500</v>
      </c>
      <c r="EG1222" s="7">
        <v>681</v>
      </c>
      <c r="EH1222" s="7">
        <v>364</v>
      </c>
      <c r="EI1222" s="7">
        <v>2813</v>
      </c>
      <c r="EJ1222" s="7">
        <v>156</v>
      </c>
      <c r="EK1222" s="7">
        <v>87</v>
      </c>
      <c r="EL1222" s="7">
        <v>0</v>
      </c>
      <c r="EM1222" s="7">
        <v>4</v>
      </c>
      <c r="EN1222" s="7">
        <v>157</v>
      </c>
      <c r="EO1222" s="7">
        <v>448</v>
      </c>
      <c r="EP1222" s="7">
        <v>63</v>
      </c>
      <c r="EQ1222" s="7">
        <v>25</v>
      </c>
    </row>
    <row r="1223" spans="1:147" x14ac:dyDescent="0.35">
      <c r="A1223" s="7" t="s">
        <v>1701</v>
      </c>
      <c r="B1223" s="7" t="e" vm="1">
        <v>#VALUE!</v>
      </c>
      <c r="C1223" s="7" t="e" vm="13">
        <v>#VALUE!</v>
      </c>
      <c r="D1223" s="7">
        <v>1</v>
      </c>
      <c r="E1223" s="7">
        <v>5414</v>
      </c>
      <c r="F1223" s="7">
        <v>2150</v>
      </c>
      <c r="G1223" s="7">
        <v>0</v>
      </c>
      <c r="H1223" s="7">
        <v>0</v>
      </c>
      <c r="I1223" s="7">
        <v>0</v>
      </c>
      <c r="J1223" s="7">
        <v>0</v>
      </c>
      <c r="K1223" s="7">
        <v>0</v>
      </c>
      <c r="L1223" s="7">
        <v>0</v>
      </c>
      <c r="M1223" s="7">
        <v>0</v>
      </c>
      <c r="N1223" s="7">
        <v>1</v>
      </c>
      <c r="O1223" s="7">
        <v>0</v>
      </c>
      <c r="P1223" s="7">
        <v>9.5991371562106806</v>
      </c>
      <c r="Q1223" s="7">
        <v>96400</v>
      </c>
      <c r="R1223" s="7">
        <v>1</v>
      </c>
      <c r="S1223" s="7">
        <v>1</v>
      </c>
      <c r="T1223" s="7">
        <v>1</v>
      </c>
      <c r="U1223" s="7">
        <v>1</v>
      </c>
      <c r="V1223" s="7">
        <v>1</v>
      </c>
      <c r="W1223" s="7">
        <v>0</v>
      </c>
      <c r="X1223" s="7">
        <v>0</v>
      </c>
      <c r="Y1223" s="7">
        <v>1</v>
      </c>
      <c r="Z1223" s="7">
        <v>4898.8266769163301</v>
      </c>
      <c r="AA1223" s="7">
        <v>5413.9999655596903</v>
      </c>
      <c r="AB1223" s="7">
        <v>4898.8266769163301</v>
      </c>
      <c r="AC1223" s="7">
        <v>842.93875962321204</v>
      </c>
      <c r="AD1223" s="7">
        <v>959.78442801733001</v>
      </c>
      <c r="AE1223" s="7">
        <v>842.93875962321204</v>
      </c>
      <c r="AF1223" s="7">
        <v>5413.9999655596903</v>
      </c>
      <c r="AG1223" s="7">
        <v>99.999999363865697</v>
      </c>
      <c r="AH1223" s="7">
        <v>959.78442801733001</v>
      </c>
      <c r="AI1223" s="7">
        <v>17.727824677084001</v>
      </c>
      <c r="AJ1223" s="7">
        <v>1115.9999936255599</v>
      </c>
      <c r="AK1223" s="7">
        <v>20.613224854554201</v>
      </c>
      <c r="AL1223" s="7">
        <v>611.99999117886205</v>
      </c>
      <c r="AM1223" s="7">
        <v>11.304026434777601</v>
      </c>
      <c r="AN1223" s="7">
        <v>4645.9999477444198</v>
      </c>
      <c r="AO1223" s="7">
        <v>85.814553892582595</v>
      </c>
      <c r="AP1223" s="7">
        <v>225.99999844812601</v>
      </c>
      <c r="AQ1223" s="7">
        <v>4.1743627345423997</v>
      </c>
      <c r="AR1223" s="7">
        <v>260.999997787876</v>
      </c>
      <c r="AS1223" s="7">
        <v>4.8208348316933103</v>
      </c>
      <c r="AT1223" s="7">
        <v>0</v>
      </c>
      <c r="AU1223" s="7">
        <v>0</v>
      </c>
      <c r="AV1223" s="7">
        <v>4.9999998937128103</v>
      </c>
      <c r="AW1223" s="7">
        <v>9.2353156514828394E-2</v>
      </c>
      <c r="AX1223" s="7">
        <v>275.99999838761897</v>
      </c>
      <c r="AY1223" s="7">
        <v>5.0978943182050003</v>
      </c>
      <c r="AZ1223" s="7">
        <v>709.99999366595898</v>
      </c>
      <c r="BA1223" s="7">
        <v>13.1141483868851</v>
      </c>
      <c r="BB1223" s="7">
        <v>247.848830035189</v>
      </c>
      <c r="BC1223" s="7">
        <v>11.5278525597762</v>
      </c>
      <c r="BD1223" s="7">
        <v>141.72645597846699</v>
      </c>
      <c r="BE1223" s="7">
        <v>6.5919281850449805</v>
      </c>
      <c r="BF1223" s="7">
        <v>4898.8266769163301</v>
      </c>
      <c r="BG1223" s="7">
        <v>90.484423289921097</v>
      </c>
      <c r="BH1223" s="7">
        <v>842.93875962321204</v>
      </c>
      <c r="BI1223" s="7">
        <v>15.569611370949598</v>
      </c>
      <c r="BJ1223" s="7">
        <v>1010.09718524991</v>
      </c>
      <c r="BK1223" s="7">
        <v>18.657133085517298</v>
      </c>
      <c r="BL1223" s="7">
        <v>556.75474680436298</v>
      </c>
      <c r="BM1223" s="7">
        <v>10.2836118730026</v>
      </c>
      <c r="BN1223" s="7">
        <v>4197.5164191899803</v>
      </c>
      <c r="BO1223" s="7">
        <v>77.530779815108602</v>
      </c>
      <c r="BP1223" s="7">
        <v>208.91299675003401</v>
      </c>
      <c r="BQ1223" s="7">
        <v>3.8587550193947897</v>
      </c>
      <c r="BR1223" s="7">
        <v>234.90996178309399</v>
      </c>
      <c r="BS1223" s="7">
        <v>4.3389353857239401</v>
      </c>
      <c r="BT1223" s="7">
        <v>0</v>
      </c>
      <c r="BU1223" s="7">
        <v>0</v>
      </c>
      <c r="BV1223" s="7">
        <v>4.9999998937128103</v>
      </c>
      <c r="BW1223" s="7">
        <v>9.2353156514828394E-2</v>
      </c>
      <c r="BX1223" s="7">
        <v>252.487277601584</v>
      </c>
      <c r="BY1223" s="7">
        <v>4.6635995124045699</v>
      </c>
      <c r="BZ1223" s="7">
        <v>656.25760289176799</v>
      </c>
      <c r="CA1223" s="7">
        <v>12.121492480453799</v>
      </c>
      <c r="CB1223" s="7">
        <v>245.72232388542</v>
      </c>
      <c r="CC1223" s="7">
        <v>11.4289452969963</v>
      </c>
      <c r="CD1223" s="7">
        <v>129.122971339966</v>
      </c>
      <c r="CE1223" s="7">
        <v>6.0057195972077304</v>
      </c>
      <c r="CF1223" s="7"/>
      <c r="CG1223" s="7"/>
      <c r="CH1223" s="7"/>
      <c r="CI1223" s="7"/>
      <c r="CJ1223" s="7"/>
      <c r="CK1223" s="7"/>
      <c r="CL1223" s="7"/>
      <c r="CM1223" s="7"/>
      <c r="CN1223" s="7"/>
      <c r="CO1223" s="7"/>
      <c r="CP1223" s="7"/>
      <c r="CQ1223" s="7"/>
      <c r="CR1223" s="7"/>
      <c r="CS1223" s="7"/>
      <c r="CT1223" s="7"/>
      <c r="CU1223" s="7"/>
      <c r="CV1223" s="7"/>
      <c r="CW1223" s="7"/>
      <c r="CX1223" s="7"/>
      <c r="CY1223" s="7"/>
      <c r="CZ1223" s="7"/>
      <c r="DA1223" s="7"/>
      <c r="DB1223" s="7"/>
      <c r="DC1223" s="7"/>
      <c r="DD1223" s="7"/>
      <c r="DE1223" s="7"/>
      <c r="DF1223" s="7"/>
      <c r="DG1223" s="7"/>
      <c r="DH1223" s="7"/>
      <c r="DI1223" s="7"/>
      <c r="DJ1223" s="7"/>
      <c r="DK1223" s="7"/>
      <c r="DL1223" s="7"/>
      <c r="DM1223" s="7"/>
      <c r="DN1223" s="7"/>
      <c r="DO1223" s="7"/>
      <c r="DP1223" s="7"/>
      <c r="DQ1223" s="7"/>
      <c r="DR1223" s="7"/>
      <c r="DS1223" s="7"/>
      <c r="DT1223" s="7"/>
      <c r="DU1223" s="7"/>
      <c r="DV1223" s="7"/>
      <c r="DW1223" s="7"/>
      <c r="DX1223" s="7"/>
      <c r="DY1223" s="7"/>
      <c r="DZ1223" s="7"/>
      <c r="EA1223" s="7"/>
      <c r="EB1223" s="7"/>
      <c r="EC1223" s="7"/>
      <c r="ED1223" s="7"/>
      <c r="EE1223" s="7"/>
      <c r="EF1223" s="7">
        <v>1045</v>
      </c>
      <c r="EG1223" s="7">
        <v>1116</v>
      </c>
      <c r="EH1223" s="7">
        <v>612</v>
      </c>
      <c r="EI1223" s="7">
        <v>4646</v>
      </c>
      <c r="EJ1223" s="7">
        <v>226</v>
      </c>
      <c r="EK1223" s="7">
        <v>261</v>
      </c>
      <c r="EL1223" s="7">
        <v>0</v>
      </c>
      <c r="EM1223" s="7">
        <v>5</v>
      </c>
      <c r="EN1223" s="7">
        <v>276</v>
      </c>
      <c r="EO1223" s="7">
        <v>710</v>
      </c>
      <c r="EP1223" s="7">
        <v>261</v>
      </c>
      <c r="EQ1223" s="7">
        <v>147</v>
      </c>
    </row>
    <row r="1224" spans="1:147" x14ac:dyDescent="0.35">
      <c r="A1224" s="7" t="s">
        <v>1702</v>
      </c>
      <c r="B1224" s="7" t="e" vm="1">
        <v>#VALUE!</v>
      </c>
      <c r="C1224" s="7" t="e" vm="13">
        <v>#VALUE!</v>
      </c>
      <c r="D1224" s="7">
        <v>0</v>
      </c>
      <c r="E1224" s="7">
        <v>5411</v>
      </c>
      <c r="F1224" s="7">
        <v>1951</v>
      </c>
      <c r="G1224" s="7">
        <v>0</v>
      </c>
      <c r="H1224" s="7">
        <v>134</v>
      </c>
      <c r="I1224" s="7">
        <v>2.4764368878211052</v>
      </c>
      <c r="J1224" s="7">
        <v>0</v>
      </c>
      <c r="K1224" s="7">
        <v>0</v>
      </c>
      <c r="L1224" s="7">
        <v>0</v>
      </c>
      <c r="M1224" s="7">
        <v>0</v>
      </c>
      <c r="N1224" s="7">
        <v>0</v>
      </c>
      <c r="O1224" s="7">
        <v>0</v>
      </c>
      <c r="P1224" s="7">
        <v>7.4708704592186397</v>
      </c>
      <c r="Q1224" s="7">
        <v>138381</v>
      </c>
      <c r="R1224" s="7">
        <v>0</v>
      </c>
      <c r="S1224" s="7">
        <v>0</v>
      </c>
      <c r="T1224" s="7">
        <v>0</v>
      </c>
      <c r="U1224" s="7">
        <v>0</v>
      </c>
      <c r="V1224" s="7">
        <v>0</v>
      </c>
      <c r="W1224" s="7">
        <v>0</v>
      </c>
      <c r="X1224" s="7">
        <v>0</v>
      </c>
      <c r="Y1224" s="7">
        <v>0</v>
      </c>
      <c r="Z1224" s="7"/>
      <c r="AA1224" s="7"/>
      <c r="AB1224" s="7"/>
      <c r="AC1224" s="7"/>
      <c r="AD1224" s="7"/>
      <c r="AE1224" s="7"/>
      <c r="AF1224" s="7">
        <v>5227.17797799455</v>
      </c>
      <c r="AG1224" s="7">
        <v>96.602808685909309</v>
      </c>
      <c r="AH1224" s="7">
        <v>1063.6771600910999</v>
      </c>
      <c r="AI1224" s="7">
        <v>19.657681761062701</v>
      </c>
      <c r="AJ1224" s="7">
        <v>1320.5857102724999</v>
      </c>
      <c r="AK1224" s="7">
        <v>24.4055758690169</v>
      </c>
      <c r="AL1224" s="7">
        <v>423.88172758499201</v>
      </c>
      <c r="AM1224" s="7">
        <v>7.8337040766030697</v>
      </c>
      <c r="AN1224" s="7">
        <v>3599.6672017011601</v>
      </c>
      <c r="AO1224" s="7">
        <v>66.524989866959103</v>
      </c>
      <c r="AP1224" s="7">
        <v>335.545221744164</v>
      </c>
      <c r="AQ1224" s="7">
        <v>6.2011683929802901</v>
      </c>
      <c r="AR1224" s="7">
        <v>999.87278553957105</v>
      </c>
      <c r="AS1224" s="7">
        <v>18.478521262974901</v>
      </c>
      <c r="AT1224" s="7">
        <v>1.0000000298023199</v>
      </c>
      <c r="AU1224" s="7">
        <v>1.84808728479453E-2</v>
      </c>
      <c r="AV1224" s="7">
        <v>7.9980949559831096</v>
      </c>
      <c r="AW1224" s="7">
        <v>0.147811771502183</v>
      </c>
      <c r="AX1224" s="7">
        <v>283.09466086681999</v>
      </c>
      <c r="AY1224" s="7">
        <v>5.2318362754910401</v>
      </c>
      <c r="AZ1224" s="7">
        <v>540.17455812594903</v>
      </c>
      <c r="BA1224" s="7">
        <v>9.9828970269072101</v>
      </c>
      <c r="BB1224" s="7">
        <v>48.407991783331397</v>
      </c>
      <c r="BC1224" s="7">
        <v>2.4811887126259</v>
      </c>
      <c r="BD1224" s="7">
        <v>24.319917330940701</v>
      </c>
      <c r="BE1224" s="7">
        <v>1.24653599851054</v>
      </c>
      <c r="BF1224" s="7">
        <v>4689.6266181250103</v>
      </c>
      <c r="BG1224" s="7">
        <v>86.668390650988897</v>
      </c>
      <c r="BH1224" s="7">
        <v>888.96170443423102</v>
      </c>
      <c r="BI1224" s="7">
        <v>16.428787736725798</v>
      </c>
      <c r="BJ1224" s="7">
        <v>1232.2977619379101</v>
      </c>
      <c r="BK1224" s="7">
        <v>22.773937570466</v>
      </c>
      <c r="BL1224" s="7">
        <v>367.15935340559201</v>
      </c>
      <c r="BM1224" s="7">
        <v>6.78542512300114</v>
      </c>
      <c r="BN1224" s="7">
        <v>3136.7192602116402</v>
      </c>
      <c r="BO1224" s="7">
        <v>57.969308080052393</v>
      </c>
      <c r="BP1224" s="7">
        <v>313.47455744998302</v>
      </c>
      <c r="BQ1224" s="7">
        <v>5.7932832646457797</v>
      </c>
      <c r="BR1224" s="7">
        <v>969.91966361852303</v>
      </c>
      <c r="BS1224" s="7">
        <v>17.9249614418504</v>
      </c>
      <c r="BT1224" s="7">
        <v>1.0000000298023199</v>
      </c>
      <c r="BU1224" s="7">
        <v>1.84808728479453E-2</v>
      </c>
      <c r="BV1224" s="7">
        <v>7.0957993392949001</v>
      </c>
      <c r="BW1224" s="7">
        <v>0.13113656143587002</v>
      </c>
      <c r="BX1224" s="7">
        <v>261.41732916485103</v>
      </c>
      <c r="BY1224" s="7">
        <v>4.8312202765635002</v>
      </c>
      <c r="BZ1224" s="7">
        <v>490.11330269049</v>
      </c>
      <c r="CA1224" s="7">
        <v>9.0577213581683598</v>
      </c>
      <c r="CB1224" s="7">
        <v>44.984225682843302</v>
      </c>
      <c r="CC1224" s="7">
        <v>2.3057009576034502</v>
      </c>
      <c r="CD1224" s="7">
        <v>21.0190499377353</v>
      </c>
      <c r="CE1224" s="7">
        <v>1.0773475109039099</v>
      </c>
      <c r="CF1224" s="7"/>
      <c r="CG1224" s="7"/>
      <c r="CH1224" s="7"/>
      <c r="CI1224" s="7"/>
      <c r="CJ1224" s="7"/>
      <c r="CK1224" s="7"/>
      <c r="CL1224" s="7"/>
      <c r="CM1224" s="7"/>
      <c r="CN1224" s="7"/>
      <c r="CO1224" s="7"/>
      <c r="CP1224" s="7"/>
      <c r="CQ1224" s="7"/>
      <c r="CR1224" s="7"/>
      <c r="CS1224" s="7"/>
      <c r="CT1224" s="7"/>
      <c r="CU1224" s="7"/>
      <c r="CV1224" s="7"/>
      <c r="CW1224" s="7"/>
      <c r="CX1224" s="7"/>
      <c r="CY1224" s="7"/>
      <c r="CZ1224" s="7"/>
      <c r="DA1224" s="7"/>
      <c r="DB1224" s="7"/>
      <c r="DC1224" s="7"/>
      <c r="DD1224" s="7"/>
      <c r="DE1224" s="7"/>
      <c r="DF1224" s="7"/>
      <c r="DG1224" s="7"/>
      <c r="DH1224" s="7"/>
      <c r="DI1224" s="7"/>
      <c r="DJ1224" s="7"/>
      <c r="DK1224" s="7"/>
      <c r="DL1224" s="7"/>
      <c r="DM1224" s="7"/>
      <c r="DN1224" s="7"/>
      <c r="DO1224" s="7"/>
      <c r="DP1224" s="7"/>
      <c r="DQ1224" s="7"/>
      <c r="DR1224" s="7"/>
      <c r="DS1224" s="7"/>
      <c r="DT1224" s="7"/>
      <c r="DU1224" s="7"/>
      <c r="DV1224" s="7"/>
      <c r="DW1224" s="7"/>
      <c r="DX1224" s="7"/>
      <c r="DY1224" s="7"/>
      <c r="DZ1224" s="7"/>
      <c r="EA1224" s="7"/>
      <c r="EB1224" s="7"/>
      <c r="EC1224" s="7"/>
      <c r="ED1224" s="7"/>
      <c r="EE1224" s="7"/>
      <c r="EF1224" s="7">
        <v>1108</v>
      </c>
      <c r="EG1224" s="7">
        <v>1321</v>
      </c>
      <c r="EH1224" s="7">
        <v>467</v>
      </c>
      <c r="EI1224" s="7">
        <v>3758</v>
      </c>
      <c r="EJ1224" s="7">
        <v>351</v>
      </c>
      <c r="EK1224" s="7">
        <v>1005</v>
      </c>
      <c r="EL1224" s="7">
        <v>1</v>
      </c>
      <c r="EM1224" s="7">
        <v>8</v>
      </c>
      <c r="EN1224" s="7">
        <v>288</v>
      </c>
      <c r="EO1224" s="7">
        <v>548</v>
      </c>
      <c r="EP1224" s="7">
        <v>61</v>
      </c>
      <c r="EQ1224" s="7">
        <v>28</v>
      </c>
    </row>
    <row r="1225" spans="1:147" x14ac:dyDescent="0.35">
      <c r="A1225" s="7" t="s">
        <v>1703</v>
      </c>
      <c r="B1225" s="7" t="e" vm="1">
        <v>#VALUE!</v>
      </c>
      <c r="C1225" s="7" t="e" vm="13">
        <v>#VALUE!</v>
      </c>
      <c r="D1225" s="7">
        <v>1</v>
      </c>
      <c r="E1225" s="7">
        <v>3156</v>
      </c>
      <c r="F1225" s="7">
        <v>999</v>
      </c>
      <c r="G1225" s="7">
        <v>0</v>
      </c>
      <c r="H1225" s="7">
        <v>0</v>
      </c>
      <c r="I1225" s="7">
        <v>0</v>
      </c>
      <c r="J1225" s="7">
        <v>0</v>
      </c>
      <c r="K1225" s="7">
        <v>0</v>
      </c>
      <c r="L1225" s="7">
        <v>0</v>
      </c>
      <c r="M1225" s="7">
        <v>0</v>
      </c>
      <c r="N1225" s="7">
        <v>0</v>
      </c>
      <c r="O1225" s="7">
        <v>0</v>
      </c>
      <c r="P1225" s="7">
        <v>1.22448979591837</v>
      </c>
      <c r="Q1225" s="7">
        <v>106750</v>
      </c>
      <c r="R1225" s="7">
        <v>1</v>
      </c>
      <c r="S1225" s="7">
        <v>1</v>
      </c>
      <c r="T1225" s="7">
        <v>1</v>
      </c>
      <c r="U1225" s="7">
        <v>1</v>
      </c>
      <c r="V1225" s="7">
        <v>1</v>
      </c>
      <c r="W1225" s="7">
        <v>0</v>
      </c>
      <c r="X1225" s="7">
        <v>0</v>
      </c>
      <c r="Y1225" s="7">
        <v>0</v>
      </c>
      <c r="Z1225" s="7">
        <v>3143.0278738900101</v>
      </c>
      <c r="AA1225" s="7">
        <v>3156.0000129207601</v>
      </c>
      <c r="AB1225" s="7">
        <v>3143.0278738900101</v>
      </c>
      <c r="AC1225" s="7">
        <v>286.57927204315598</v>
      </c>
      <c r="AD1225" s="7">
        <v>287.481117078019</v>
      </c>
      <c r="AE1225" s="7">
        <v>286.57927204315598</v>
      </c>
      <c r="AF1225" s="7">
        <v>3156.0000129207601</v>
      </c>
      <c r="AG1225" s="7">
        <v>100.000000409403</v>
      </c>
      <c r="AH1225" s="7">
        <v>287.481117078019</v>
      </c>
      <c r="AI1225" s="7">
        <v>9.1090341279473801</v>
      </c>
      <c r="AJ1225" s="7">
        <v>829.00000499065902</v>
      </c>
      <c r="AK1225" s="7">
        <v>26.267427281072901</v>
      </c>
      <c r="AL1225" s="7">
        <v>268.99999964968401</v>
      </c>
      <c r="AM1225" s="7">
        <v>8.5234473906744093</v>
      </c>
      <c r="AN1225" s="7">
        <v>2546.9999972447399</v>
      </c>
      <c r="AO1225" s="7">
        <v>80.703421965929707</v>
      </c>
      <c r="AP1225" s="7">
        <v>175.000000215603</v>
      </c>
      <c r="AQ1225" s="7">
        <v>5.5449936696959101</v>
      </c>
      <c r="AR1225" s="7">
        <v>250.00000159046601</v>
      </c>
      <c r="AS1225" s="7">
        <v>7.9214195687726905</v>
      </c>
      <c r="AT1225" s="7">
        <v>0</v>
      </c>
      <c r="AU1225" s="7">
        <v>0</v>
      </c>
      <c r="AV1225" s="7">
        <v>8.0000000015133992</v>
      </c>
      <c r="AW1225" s="7">
        <v>0.25348542463603901</v>
      </c>
      <c r="AX1225" s="7">
        <v>176.000001288514</v>
      </c>
      <c r="AY1225" s="7">
        <v>5.57667938176533</v>
      </c>
      <c r="AZ1225" s="7">
        <v>373.99999795092998</v>
      </c>
      <c r="BA1225" s="7">
        <v>11.850443534566899</v>
      </c>
      <c r="BB1225" s="7">
        <v>47.086556222597203</v>
      </c>
      <c r="BC1225" s="7">
        <v>4.7133689912509702</v>
      </c>
      <c r="BD1225" s="7">
        <v>26.006283662032001</v>
      </c>
      <c r="BE1225" s="7">
        <v>2.6032315978010101</v>
      </c>
      <c r="BF1225" s="7">
        <v>3143.0278738900101</v>
      </c>
      <c r="BG1225" s="7">
        <v>99.588969388149792</v>
      </c>
      <c r="BH1225" s="7">
        <v>286.57927204315598</v>
      </c>
      <c r="BI1225" s="7">
        <v>9.0804585565005205</v>
      </c>
      <c r="BJ1225" s="7">
        <v>826.50835560138501</v>
      </c>
      <c r="BK1225" s="7">
        <v>26.188477680652301</v>
      </c>
      <c r="BL1225" s="7">
        <v>267.79094975427103</v>
      </c>
      <c r="BM1225" s="7">
        <v>8.4851378249135401</v>
      </c>
      <c r="BN1225" s="7">
        <v>2534.2401506020701</v>
      </c>
      <c r="BO1225" s="7">
        <v>80.299117572942606</v>
      </c>
      <c r="BP1225" s="7">
        <v>174.994951270055</v>
      </c>
      <c r="BQ1225" s="7">
        <v>5.5448336904326698</v>
      </c>
      <c r="BR1225" s="7">
        <v>249.79275813302999</v>
      </c>
      <c r="BS1225" s="7">
        <v>7.9148529192975108</v>
      </c>
      <c r="BT1225" s="7">
        <v>0</v>
      </c>
      <c r="BU1225" s="7">
        <v>0</v>
      </c>
      <c r="BV1225" s="7">
        <v>8.0000000015133992</v>
      </c>
      <c r="BW1225" s="7">
        <v>0.25348542463603901</v>
      </c>
      <c r="BX1225" s="7">
        <v>176.000001288514</v>
      </c>
      <c r="BY1225" s="7">
        <v>5.57667938176533</v>
      </c>
      <c r="BZ1225" s="7">
        <v>371.321744061846</v>
      </c>
      <c r="CA1225" s="7">
        <v>11.765581244038199</v>
      </c>
      <c r="CB1225" s="7">
        <v>47.086556222597203</v>
      </c>
      <c r="CC1225" s="7">
        <v>4.7133689912509702</v>
      </c>
      <c r="CD1225" s="7">
        <v>25.8877201359448</v>
      </c>
      <c r="CE1225" s="7">
        <v>2.5913633769714601</v>
      </c>
      <c r="CF1225" s="7"/>
      <c r="CG1225" s="7"/>
      <c r="CH1225" s="7"/>
      <c r="CI1225" s="7"/>
      <c r="CJ1225" s="7"/>
      <c r="CK1225" s="7"/>
      <c r="CL1225" s="7"/>
      <c r="CM1225" s="7"/>
      <c r="CN1225" s="7"/>
      <c r="CO1225" s="7"/>
      <c r="CP1225" s="7"/>
      <c r="CQ1225" s="7"/>
      <c r="CR1225" s="7"/>
      <c r="CS1225" s="7"/>
      <c r="CT1225" s="7"/>
      <c r="CU1225" s="7"/>
      <c r="CV1225" s="7"/>
      <c r="CW1225" s="7"/>
      <c r="CX1225" s="7"/>
      <c r="CY1225" s="7"/>
      <c r="CZ1225" s="7"/>
      <c r="DA1225" s="7"/>
      <c r="DB1225" s="7"/>
      <c r="DC1225" s="7"/>
      <c r="DD1225" s="7"/>
      <c r="DE1225" s="7"/>
      <c r="DF1225" s="7"/>
      <c r="DG1225" s="7"/>
      <c r="DH1225" s="7"/>
      <c r="DI1225" s="7"/>
      <c r="DJ1225" s="7"/>
      <c r="DK1225" s="7"/>
      <c r="DL1225" s="7"/>
      <c r="DM1225" s="7"/>
      <c r="DN1225" s="7"/>
      <c r="DO1225" s="7"/>
      <c r="DP1225" s="7"/>
      <c r="DQ1225" s="7"/>
      <c r="DR1225" s="7"/>
      <c r="DS1225" s="7"/>
      <c r="DT1225" s="7"/>
      <c r="DU1225" s="7"/>
      <c r="DV1225" s="7"/>
      <c r="DW1225" s="7"/>
      <c r="DX1225" s="7"/>
      <c r="DY1225" s="7"/>
      <c r="DZ1225" s="7"/>
      <c r="EA1225" s="7"/>
      <c r="EB1225" s="7"/>
      <c r="EC1225" s="7"/>
      <c r="ED1225" s="7"/>
      <c r="EE1225" s="7"/>
      <c r="EF1225" s="7">
        <v>304</v>
      </c>
      <c r="EG1225" s="7">
        <v>829</v>
      </c>
      <c r="EH1225" s="7">
        <v>269</v>
      </c>
      <c r="EI1225" s="7">
        <v>2547</v>
      </c>
      <c r="EJ1225" s="7">
        <v>175</v>
      </c>
      <c r="EK1225" s="7">
        <v>250</v>
      </c>
      <c r="EL1225" s="7">
        <v>0</v>
      </c>
      <c r="EM1225" s="7">
        <v>8</v>
      </c>
      <c r="EN1225" s="7">
        <v>176</v>
      </c>
      <c r="EO1225" s="7">
        <v>374</v>
      </c>
      <c r="EP1225" s="7">
        <v>47</v>
      </c>
      <c r="EQ1225" s="7">
        <v>29</v>
      </c>
    </row>
    <row r="1226" spans="1:147" x14ac:dyDescent="0.35">
      <c r="A1226" s="7" t="s">
        <v>1704</v>
      </c>
      <c r="B1226" s="7" t="e" vm="1">
        <v>#VALUE!</v>
      </c>
      <c r="C1226" s="7" t="e" vm="13">
        <v>#VALUE!</v>
      </c>
      <c r="D1226" s="7">
        <v>1</v>
      </c>
      <c r="E1226" s="7">
        <v>2748</v>
      </c>
      <c r="F1226" s="7">
        <v>934</v>
      </c>
      <c r="G1226" s="7">
        <v>0</v>
      </c>
      <c r="H1226" s="7">
        <v>0</v>
      </c>
      <c r="I1226" s="7">
        <v>0</v>
      </c>
      <c r="J1226" s="7">
        <v>0</v>
      </c>
      <c r="K1226" s="7">
        <v>0</v>
      </c>
      <c r="L1226" s="7">
        <v>0</v>
      </c>
      <c r="M1226" s="7">
        <v>0</v>
      </c>
      <c r="N1226" s="7">
        <v>0</v>
      </c>
      <c r="O1226" s="7">
        <v>0</v>
      </c>
      <c r="P1226" s="7">
        <v>3.3139111434814303</v>
      </c>
      <c r="Q1226" s="7">
        <v>116071</v>
      </c>
      <c r="R1226" s="7">
        <v>1</v>
      </c>
      <c r="S1226" s="7">
        <v>1</v>
      </c>
      <c r="T1226" s="7">
        <v>1</v>
      </c>
      <c r="U1226" s="7">
        <v>1</v>
      </c>
      <c r="V1226" s="7">
        <v>1</v>
      </c>
      <c r="W1226" s="7">
        <v>0</v>
      </c>
      <c r="X1226" s="7">
        <v>0</v>
      </c>
      <c r="Y1226" s="7">
        <v>0</v>
      </c>
      <c r="Z1226" s="7">
        <v>2747.9999984828801</v>
      </c>
      <c r="AA1226" s="7">
        <v>2747.9999984828801</v>
      </c>
      <c r="AB1226" s="7">
        <v>2747.9999984828801</v>
      </c>
      <c r="AC1226" s="7">
        <v>313.99708493204503</v>
      </c>
      <c r="AD1226" s="7">
        <v>313.99708493204503</v>
      </c>
      <c r="AE1226" s="7">
        <v>313.99708493204503</v>
      </c>
      <c r="AF1226" s="7">
        <v>2747.9999984828801</v>
      </c>
      <c r="AG1226" s="7">
        <v>99.999999944791696</v>
      </c>
      <c r="AH1226" s="7">
        <v>313.99708493204503</v>
      </c>
      <c r="AI1226" s="7">
        <v>11.4263859145577</v>
      </c>
      <c r="AJ1226" s="7">
        <v>635.000001956039</v>
      </c>
      <c r="AK1226" s="7">
        <v>23.107714772781602</v>
      </c>
      <c r="AL1226" s="7">
        <v>382.99999900569702</v>
      </c>
      <c r="AM1226" s="7">
        <v>13.937408988562499</v>
      </c>
      <c r="AN1226" s="7">
        <v>2394.0000136261801</v>
      </c>
      <c r="AO1226" s="7">
        <v>87.117904425989096</v>
      </c>
      <c r="AP1226" s="7">
        <v>115.000000300235</v>
      </c>
      <c r="AQ1226" s="7">
        <v>4.1848617285384</v>
      </c>
      <c r="AR1226" s="7">
        <v>129.000001274049</v>
      </c>
      <c r="AS1226" s="7">
        <v>4.6943231904675899</v>
      </c>
      <c r="AT1226" s="7">
        <v>1.00000004470348</v>
      </c>
      <c r="AU1226" s="7">
        <v>3.6390103519049602E-2</v>
      </c>
      <c r="AV1226" s="7">
        <v>9.0000001257285493</v>
      </c>
      <c r="AW1226" s="7">
        <v>0.327510921605842</v>
      </c>
      <c r="AX1226" s="7">
        <v>99.999999823048697</v>
      </c>
      <c r="AY1226" s="7">
        <v>3.6390101827892498</v>
      </c>
      <c r="AZ1226" s="7">
        <v>323.000002490822</v>
      </c>
      <c r="BA1226" s="7">
        <v>11.7540030018494</v>
      </c>
      <c r="BB1226" s="7">
        <v>60.609506534245199</v>
      </c>
      <c r="BC1226" s="7">
        <v>6.48924052829177</v>
      </c>
      <c r="BD1226" s="7">
        <v>54.244984078473898</v>
      </c>
      <c r="BE1226" s="7">
        <v>5.8078141411642203</v>
      </c>
      <c r="BF1226" s="7">
        <v>2747.9999984828801</v>
      </c>
      <c r="BG1226" s="7">
        <v>99.999999944791696</v>
      </c>
      <c r="BH1226" s="7">
        <v>313.99708493204503</v>
      </c>
      <c r="BI1226" s="7">
        <v>11.4263859145577</v>
      </c>
      <c r="BJ1226" s="7">
        <v>635.000001956039</v>
      </c>
      <c r="BK1226" s="7">
        <v>23.107714772781602</v>
      </c>
      <c r="BL1226" s="7">
        <v>382.99999900569702</v>
      </c>
      <c r="BM1226" s="7">
        <v>13.937408988562499</v>
      </c>
      <c r="BN1226" s="7">
        <v>2394.0000136261801</v>
      </c>
      <c r="BO1226" s="7">
        <v>87.117904425989096</v>
      </c>
      <c r="BP1226" s="7">
        <v>115.000000300235</v>
      </c>
      <c r="BQ1226" s="7">
        <v>4.1848617285384</v>
      </c>
      <c r="BR1226" s="7">
        <v>129.000001274049</v>
      </c>
      <c r="BS1226" s="7">
        <v>4.6943231904675899</v>
      </c>
      <c r="BT1226" s="7">
        <v>1.00000004470348</v>
      </c>
      <c r="BU1226" s="7">
        <v>3.6390103519049602E-2</v>
      </c>
      <c r="BV1226" s="7">
        <v>9.0000001257285493</v>
      </c>
      <c r="BW1226" s="7">
        <v>0.327510921605842</v>
      </c>
      <c r="BX1226" s="7">
        <v>99.999999823048697</v>
      </c>
      <c r="BY1226" s="7">
        <v>3.6390101827892498</v>
      </c>
      <c r="BZ1226" s="7">
        <v>323.000002490822</v>
      </c>
      <c r="CA1226" s="7">
        <v>11.7540030018494</v>
      </c>
      <c r="CB1226" s="7">
        <v>60.609506534245199</v>
      </c>
      <c r="CC1226" s="7">
        <v>6.48924052829177</v>
      </c>
      <c r="CD1226" s="7">
        <v>54.244984078473898</v>
      </c>
      <c r="CE1226" s="7">
        <v>5.8078141411642203</v>
      </c>
      <c r="CF1226" s="7"/>
      <c r="CG1226" s="7"/>
      <c r="CH1226" s="7"/>
      <c r="CI1226" s="7"/>
      <c r="CJ1226" s="7"/>
      <c r="CK1226" s="7"/>
      <c r="CL1226" s="7"/>
      <c r="CM1226" s="7"/>
      <c r="CN1226" s="7"/>
      <c r="CO1226" s="7"/>
      <c r="CP1226" s="7"/>
      <c r="CQ1226" s="7"/>
      <c r="CR1226" s="7"/>
      <c r="CS1226" s="7"/>
      <c r="CT1226" s="7"/>
      <c r="CU1226" s="7"/>
      <c r="CV1226" s="7"/>
      <c r="CW1226" s="7"/>
      <c r="CX1226" s="7"/>
      <c r="CY1226" s="7"/>
      <c r="CZ1226" s="7"/>
      <c r="DA1226" s="7"/>
      <c r="DB1226" s="7"/>
      <c r="DC1226" s="7"/>
      <c r="DD1226" s="7"/>
      <c r="DE1226" s="7"/>
      <c r="DF1226" s="7"/>
      <c r="DG1226" s="7"/>
      <c r="DH1226" s="7"/>
      <c r="DI1226" s="7"/>
      <c r="DJ1226" s="7"/>
      <c r="DK1226" s="7"/>
      <c r="DL1226" s="7"/>
      <c r="DM1226" s="7"/>
      <c r="DN1226" s="7"/>
      <c r="DO1226" s="7"/>
      <c r="DP1226" s="7"/>
      <c r="DQ1226" s="7"/>
      <c r="DR1226" s="7"/>
      <c r="DS1226" s="7"/>
      <c r="DT1226" s="7"/>
      <c r="DU1226" s="7"/>
      <c r="DV1226" s="7"/>
      <c r="DW1226" s="7"/>
      <c r="DX1226" s="7"/>
      <c r="DY1226" s="7"/>
      <c r="DZ1226" s="7"/>
      <c r="EA1226" s="7"/>
      <c r="EB1226" s="7"/>
      <c r="EC1226" s="7"/>
      <c r="ED1226" s="7"/>
      <c r="EE1226" s="7"/>
      <c r="EF1226" s="7">
        <v>302</v>
      </c>
      <c r="EG1226" s="7">
        <v>635</v>
      </c>
      <c r="EH1226" s="7">
        <v>383</v>
      </c>
      <c r="EI1226" s="7">
        <v>2394</v>
      </c>
      <c r="EJ1226" s="7">
        <v>115</v>
      </c>
      <c r="EK1226" s="7">
        <v>129</v>
      </c>
      <c r="EL1226" s="7">
        <v>1</v>
      </c>
      <c r="EM1226" s="7">
        <v>9</v>
      </c>
      <c r="EN1226" s="7">
        <v>100</v>
      </c>
      <c r="EO1226" s="7">
        <v>323</v>
      </c>
      <c r="EP1226" s="7">
        <v>58</v>
      </c>
      <c r="EQ1226" s="7">
        <v>55</v>
      </c>
    </row>
    <row r="1227" spans="1:147" x14ac:dyDescent="0.35">
      <c r="A1227" s="7" t="s">
        <v>1705</v>
      </c>
      <c r="B1227" s="7" t="e" vm="1">
        <v>#VALUE!</v>
      </c>
      <c r="C1227" s="7" t="e" vm="13">
        <v>#VALUE!</v>
      </c>
      <c r="D1227" s="7">
        <v>0</v>
      </c>
      <c r="E1227" s="7">
        <v>3002</v>
      </c>
      <c r="F1227" s="7">
        <v>1472</v>
      </c>
      <c r="G1227" s="7">
        <v>0</v>
      </c>
      <c r="H1227" s="7">
        <v>0</v>
      </c>
      <c r="I1227" s="7">
        <v>0</v>
      </c>
      <c r="J1227" s="7">
        <v>0</v>
      </c>
      <c r="K1227" s="7">
        <v>0</v>
      </c>
      <c r="L1227" s="7">
        <v>0</v>
      </c>
      <c r="M1227" s="7">
        <v>0</v>
      </c>
      <c r="N1227" s="7">
        <v>0</v>
      </c>
      <c r="O1227" s="7">
        <v>1</v>
      </c>
      <c r="P1227" s="7">
        <v>3.67223065250379</v>
      </c>
      <c r="Q1227" s="7">
        <v>72041</v>
      </c>
      <c r="R1227" s="7">
        <v>0</v>
      </c>
      <c r="S1227" s="7">
        <v>0</v>
      </c>
      <c r="T1227" s="7">
        <v>0</v>
      </c>
      <c r="U1227" s="7">
        <v>0</v>
      </c>
      <c r="V1227" s="7">
        <v>0</v>
      </c>
      <c r="W1227" s="7">
        <v>0</v>
      </c>
      <c r="X1227" s="7">
        <v>0</v>
      </c>
      <c r="Y1227" s="7">
        <v>0</v>
      </c>
      <c r="Z1227" s="7"/>
      <c r="AA1227" s="7"/>
      <c r="AB1227" s="7"/>
      <c r="AC1227" s="7"/>
      <c r="AD1227" s="7"/>
      <c r="AE1227" s="7"/>
      <c r="AF1227" s="7">
        <v>977.39053111045405</v>
      </c>
      <c r="AG1227" s="7">
        <v>32.557979050981203</v>
      </c>
      <c r="AH1227" s="7">
        <v>24.257882916137</v>
      </c>
      <c r="AI1227" s="7">
        <v>0.80805739227638396</v>
      </c>
      <c r="AJ1227" s="7">
        <v>211.283735620926</v>
      </c>
      <c r="AK1227" s="7">
        <v>7.0380991212833504</v>
      </c>
      <c r="AL1227" s="7">
        <v>89.043393457308397</v>
      </c>
      <c r="AM1227" s="7">
        <v>2.9661356914493098</v>
      </c>
      <c r="AN1227" s="7">
        <v>678.47256412703598</v>
      </c>
      <c r="AO1227" s="7">
        <v>22.6006850142251</v>
      </c>
      <c r="AP1227" s="7">
        <v>52.662375096231699</v>
      </c>
      <c r="AQ1227" s="7">
        <v>1.7542430078691398</v>
      </c>
      <c r="AR1227" s="7">
        <v>180.73390442199701</v>
      </c>
      <c r="AS1227" s="7">
        <v>6.0204498475015704</v>
      </c>
      <c r="AT1227" s="7">
        <v>0</v>
      </c>
      <c r="AU1227" s="7">
        <v>0</v>
      </c>
      <c r="AV1227" s="7">
        <v>2.97186451498419</v>
      </c>
      <c r="AW1227" s="7">
        <v>9.8996153064096898E-2</v>
      </c>
      <c r="AX1227" s="7">
        <v>62.549832959594397</v>
      </c>
      <c r="AY1227" s="7">
        <v>2.0836053617453199</v>
      </c>
      <c r="AZ1227" s="7">
        <v>105.184069919273</v>
      </c>
      <c r="BA1227" s="7">
        <v>3.5037997974441502</v>
      </c>
      <c r="BB1227" s="7">
        <v>0</v>
      </c>
      <c r="BC1227" s="7">
        <v>0</v>
      </c>
      <c r="BD1227" s="7">
        <v>7.6212309984539504</v>
      </c>
      <c r="BE1227" s="7">
        <v>0.517746671090622</v>
      </c>
      <c r="BF1227" s="7">
        <v>318.87798006087502</v>
      </c>
      <c r="BG1227" s="7">
        <v>10.6221845456654</v>
      </c>
      <c r="BH1227" s="7">
        <v>7.9142416079412197</v>
      </c>
      <c r="BI1227" s="7">
        <v>0.26363229873221899</v>
      </c>
      <c r="BJ1227" s="7">
        <v>63.167514344677301</v>
      </c>
      <c r="BK1227" s="7">
        <v>2.10418102413982</v>
      </c>
      <c r="BL1227" s="7">
        <v>33.304370339959902</v>
      </c>
      <c r="BM1227" s="7">
        <v>1.1094060739493599</v>
      </c>
      <c r="BN1227" s="7">
        <v>242.66402563638999</v>
      </c>
      <c r="BO1227" s="7">
        <v>8.08341191327081</v>
      </c>
      <c r="BP1227" s="7">
        <v>10.030511654913401</v>
      </c>
      <c r="BQ1227" s="7">
        <v>0.33412763673928797</v>
      </c>
      <c r="BR1227" s="7">
        <v>47.677325736731298</v>
      </c>
      <c r="BS1227" s="7">
        <v>1.5881854009570699</v>
      </c>
      <c r="BT1227" s="7">
        <v>0</v>
      </c>
      <c r="BU1227" s="7">
        <v>0</v>
      </c>
      <c r="BV1227" s="7">
        <v>0.74064772017300096</v>
      </c>
      <c r="BW1227" s="7">
        <v>2.4671809466122602E-2</v>
      </c>
      <c r="BX1227" s="7">
        <v>17.765470752958201</v>
      </c>
      <c r="BY1227" s="7">
        <v>0.5917878332098</v>
      </c>
      <c r="BZ1227" s="7">
        <v>45.203226245939703</v>
      </c>
      <c r="CA1227" s="7">
        <v>1.50577036129046</v>
      </c>
      <c r="CB1227" s="7">
        <v>0</v>
      </c>
      <c r="CC1227" s="7">
        <v>0</v>
      </c>
      <c r="CD1227" s="7">
        <v>2.5580506349215302</v>
      </c>
      <c r="CE1227" s="7">
        <v>0.17378061378543</v>
      </c>
      <c r="CF1227" s="7"/>
      <c r="CG1227" s="7"/>
      <c r="CH1227" s="7"/>
      <c r="CI1227" s="7"/>
      <c r="CJ1227" s="7"/>
      <c r="CK1227" s="7"/>
      <c r="CL1227" s="7"/>
      <c r="CM1227" s="7"/>
      <c r="CN1227" s="7"/>
      <c r="CO1227" s="7"/>
      <c r="CP1227" s="7"/>
      <c r="CQ1227" s="7"/>
      <c r="CR1227" s="7"/>
      <c r="CS1227" s="7"/>
      <c r="CT1227" s="7"/>
      <c r="CU1227" s="7"/>
      <c r="CV1227" s="7"/>
      <c r="CW1227" s="7"/>
      <c r="CX1227" s="7"/>
      <c r="CY1227" s="7"/>
      <c r="CZ1227" s="7"/>
      <c r="DA1227" s="7"/>
      <c r="DB1227" s="7"/>
      <c r="DC1227" s="7"/>
      <c r="DD1227" s="7"/>
      <c r="DE1227" s="7"/>
      <c r="DF1227" s="7"/>
      <c r="DG1227" s="7"/>
      <c r="DH1227" s="7"/>
      <c r="DI1227" s="7"/>
      <c r="DJ1227" s="7"/>
      <c r="DK1227" s="7"/>
      <c r="DL1227" s="7"/>
      <c r="DM1227" s="7"/>
      <c r="DN1227" s="7"/>
      <c r="DO1227" s="7"/>
      <c r="DP1227" s="7"/>
      <c r="DQ1227" s="7"/>
      <c r="DR1227" s="7"/>
      <c r="DS1227" s="7"/>
      <c r="DT1227" s="7"/>
      <c r="DU1227" s="7"/>
      <c r="DV1227" s="7"/>
      <c r="DW1227" s="7"/>
      <c r="DX1227" s="7"/>
      <c r="DY1227" s="7"/>
      <c r="DZ1227" s="7"/>
      <c r="EA1227" s="7"/>
      <c r="EB1227" s="7"/>
      <c r="EC1227" s="7"/>
      <c r="ED1227" s="7"/>
      <c r="EE1227" s="7"/>
      <c r="EF1227" s="7">
        <v>410</v>
      </c>
      <c r="EG1227" s="7">
        <v>502</v>
      </c>
      <c r="EH1227" s="7">
        <v>323</v>
      </c>
      <c r="EI1227" s="7">
        <v>2105</v>
      </c>
      <c r="EJ1227" s="7">
        <v>256</v>
      </c>
      <c r="EK1227" s="7">
        <v>465</v>
      </c>
      <c r="EL1227" s="7">
        <v>0</v>
      </c>
      <c r="EM1227" s="7">
        <v>13</v>
      </c>
      <c r="EN1227" s="7">
        <v>163</v>
      </c>
      <c r="EO1227" s="7">
        <v>306</v>
      </c>
      <c r="EP1227" s="7">
        <v>112</v>
      </c>
      <c r="EQ1227" s="7">
        <v>34</v>
      </c>
    </row>
    <row r="1228" spans="1:147" x14ac:dyDescent="0.35">
      <c r="A1228" s="7" t="s">
        <v>1706</v>
      </c>
      <c r="B1228" s="7" t="e" vm="1">
        <v>#VALUE!</v>
      </c>
      <c r="C1228" s="7" t="e" vm="13">
        <v>#VALUE!</v>
      </c>
      <c r="D1228" s="7">
        <v>1</v>
      </c>
      <c r="E1228" s="7">
        <v>5400</v>
      </c>
      <c r="F1228" s="7">
        <v>1812</v>
      </c>
      <c r="G1228" s="7">
        <v>0</v>
      </c>
      <c r="H1228" s="7">
        <v>112</v>
      </c>
      <c r="I1228" s="7">
        <v>2.074074074074074</v>
      </c>
      <c r="J1228" s="7">
        <v>0</v>
      </c>
      <c r="K1228" s="7">
        <v>0</v>
      </c>
      <c r="L1228" s="7">
        <v>0</v>
      </c>
      <c r="M1228" s="7">
        <v>0</v>
      </c>
      <c r="N1228" s="7">
        <v>0</v>
      </c>
      <c r="O1228" s="7">
        <v>0</v>
      </c>
      <c r="P1228" s="7">
        <v>4.8800161322847302</v>
      </c>
      <c r="Q1228" s="7">
        <v>104545</v>
      </c>
      <c r="R1228" s="7">
        <v>1</v>
      </c>
      <c r="S1228" s="7">
        <v>1</v>
      </c>
      <c r="T1228" s="7">
        <v>1</v>
      </c>
      <c r="U1228" s="7">
        <v>1</v>
      </c>
      <c r="V1228" s="7">
        <v>1</v>
      </c>
      <c r="W1228" s="7">
        <v>0</v>
      </c>
      <c r="X1228" s="7">
        <v>0</v>
      </c>
      <c r="Y1228" s="7">
        <v>0</v>
      </c>
      <c r="Z1228" s="7">
        <v>3163.8926230802499</v>
      </c>
      <c r="AA1228" s="7">
        <v>3885.6682635888801</v>
      </c>
      <c r="AB1228" s="7">
        <v>3163.8926230802499</v>
      </c>
      <c r="AC1228" s="7">
        <v>397.24021833263203</v>
      </c>
      <c r="AD1228" s="7">
        <v>506.96756164812399</v>
      </c>
      <c r="AE1228" s="7">
        <v>397.24021833263203</v>
      </c>
      <c r="AF1228" s="7">
        <v>3885.6682635888801</v>
      </c>
      <c r="AG1228" s="7">
        <v>71.956819696090406</v>
      </c>
      <c r="AH1228" s="7">
        <v>506.96756164812399</v>
      </c>
      <c r="AI1228" s="7">
        <v>9.3882881786689509</v>
      </c>
      <c r="AJ1228" s="7">
        <v>841.93858290157698</v>
      </c>
      <c r="AK1228" s="7">
        <v>15.591455238918101</v>
      </c>
      <c r="AL1228" s="7">
        <v>617.11106492632098</v>
      </c>
      <c r="AM1228" s="7">
        <v>11.427982683820801</v>
      </c>
      <c r="AN1228" s="7">
        <v>3177.9067464161099</v>
      </c>
      <c r="AO1228" s="7">
        <v>58.850124933631598</v>
      </c>
      <c r="AP1228" s="7">
        <v>200.68150161571799</v>
      </c>
      <c r="AQ1228" s="7">
        <v>3.7163241039947801</v>
      </c>
      <c r="AR1228" s="7">
        <v>339.91501824564699</v>
      </c>
      <c r="AS1228" s="7">
        <v>6.2947225601045691</v>
      </c>
      <c r="AT1228" s="7">
        <v>0</v>
      </c>
      <c r="AU1228" s="7">
        <v>0</v>
      </c>
      <c r="AV1228" s="7">
        <v>8.3871779558003308</v>
      </c>
      <c r="AW1228" s="7">
        <v>0.15531811029259901</v>
      </c>
      <c r="AX1228" s="7">
        <v>158.77778865408499</v>
      </c>
      <c r="AY1228" s="7">
        <v>2.94032941952009</v>
      </c>
      <c r="AZ1228" s="7">
        <v>397.74274281534099</v>
      </c>
      <c r="BA1228" s="7">
        <v>7.3656063484322303</v>
      </c>
      <c r="BB1228" s="7">
        <v>45.379461736198003</v>
      </c>
      <c r="BC1228" s="7">
        <v>2.5043853055296901</v>
      </c>
      <c r="BD1228" s="7">
        <v>101.670179478351</v>
      </c>
      <c r="BE1228" s="7">
        <v>5.6109370573041595</v>
      </c>
      <c r="BF1228" s="7">
        <v>3163.8926230802499</v>
      </c>
      <c r="BG1228" s="7">
        <v>58.590604131115796</v>
      </c>
      <c r="BH1228" s="7">
        <v>397.24021833263203</v>
      </c>
      <c r="BI1228" s="7">
        <v>7.3563003394931892</v>
      </c>
      <c r="BJ1228" s="7">
        <v>703.74625395083797</v>
      </c>
      <c r="BK1228" s="7">
        <v>13.0323380361266</v>
      </c>
      <c r="BL1228" s="7">
        <v>454.23159713653899</v>
      </c>
      <c r="BM1228" s="7">
        <v>8.4116962432692404</v>
      </c>
      <c r="BN1228" s="7">
        <v>2666.1911967885599</v>
      </c>
      <c r="BO1228" s="7">
        <v>49.373911051639901</v>
      </c>
      <c r="BP1228" s="7">
        <v>145.52867586903301</v>
      </c>
      <c r="BQ1228" s="7">
        <v>2.6949754790561697</v>
      </c>
      <c r="BR1228" s="7">
        <v>223.33300122206501</v>
      </c>
      <c r="BS1228" s="7">
        <v>4.1357963189271301</v>
      </c>
      <c r="BT1228" s="7">
        <v>0</v>
      </c>
      <c r="BU1228" s="7">
        <v>0</v>
      </c>
      <c r="BV1228" s="7">
        <v>7.45247315473262</v>
      </c>
      <c r="BW1228" s="7">
        <v>0.138008762124678</v>
      </c>
      <c r="BX1228" s="7">
        <v>121.387256875749</v>
      </c>
      <c r="BY1228" s="7">
        <v>2.2479121643657298</v>
      </c>
      <c r="BZ1228" s="7">
        <v>341.58262724551099</v>
      </c>
      <c r="CA1228" s="7">
        <v>6.3256042082502004</v>
      </c>
      <c r="CB1228" s="7">
        <v>18.455427756283601</v>
      </c>
      <c r="CC1228" s="7">
        <v>1.0185114655785701</v>
      </c>
      <c r="CD1228" s="7">
        <v>76.575084851945803</v>
      </c>
      <c r="CE1228" s="7">
        <v>4.2259980602619107</v>
      </c>
      <c r="CF1228" s="7"/>
      <c r="CG1228" s="7"/>
      <c r="CH1228" s="7"/>
      <c r="CI1228" s="7"/>
      <c r="CJ1228" s="7"/>
      <c r="CK1228" s="7"/>
      <c r="CL1228" s="7"/>
      <c r="CM1228" s="7"/>
      <c r="CN1228" s="7"/>
      <c r="CO1228" s="7"/>
      <c r="CP1228" s="7"/>
      <c r="CQ1228" s="7"/>
      <c r="CR1228" s="7"/>
      <c r="CS1228" s="7"/>
      <c r="CT1228" s="7"/>
      <c r="CU1228" s="7"/>
      <c r="CV1228" s="7"/>
      <c r="CW1228" s="7"/>
      <c r="CX1228" s="7"/>
      <c r="CY1228" s="7"/>
      <c r="CZ1228" s="7"/>
      <c r="DA1228" s="7"/>
      <c r="DB1228" s="7"/>
      <c r="DC1228" s="7"/>
      <c r="DD1228" s="7"/>
      <c r="DE1228" s="7"/>
      <c r="DF1228" s="7"/>
      <c r="DG1228" s="7"/>
      <c r="DH1228" s="7"/>
      <c r="DI1228" s="7"/>
      <c r="DJ1228" s="7"/>
      <c r="DK1228" s="7"/>
      <c r="DL1228" s="7"/>
      <c r="DM1228" s="7"/>
      <c r="DN1228" s="7"/>
      <c r="DO1228" s="7"/>
      <c r="DP1228" s="7"/>
      <c r="DQ1228" s="7"/>
      <c r="DR1228" s="7"/>
      <c r="DS1228" s="7"/>
      <c r="DT1228" s="7"/>
      <c r="DU1228" s="7"/>
      <c r="DV1228" s="7"/>
      <c r="DW1228" s="7"/>
      <c r="DX1228" s="7"/>
      <c r="DY1228" s="7"/>
      <c r="DZ1228" s="7"/>
      <c r="EA1228" s="7"/>
      <c r="EB1228" s="7"/>
      <c r="EC1228" s="7"/>
      <c r="ED1228" s="7"/>
      <c r="EE1228" s="7"/>
      <c r="EF1228" s="7">
        <v>675</v>
      </c>
      <c r="EG1228" s="7">
        <v>1125</v>
      </c>
      <c r="EH1228" s="7">
        <v>778</v>
      </c>
      <c r="EI1228" s="7">
        <v>4164</v>
      </c>
      <c r="EJ1228" s="7">
        <v>271</v>
      </c>
      <c r="EK1228" s="7">
        <v>745</v>
      </c>
      <c r="EL1228" s="7">
        <v>0</v>
      </c>
      <c r="EM1228" s="7">
        <v>11</v>
      </c>
      <c r="EN1228" s="7">
        <v>209</v>
      </c>
      <c r="EO1228" s="7">
        <v>481</v>
      </c>
      <c r="EP1228" s="7">
        <v>81</v>
      </c>
      <c r="EQ1228" s="7">
        <v>133</v>
      </c>
    </row>
    <row r="1229" spans="1:147" x14ac:dyDescent="0.35">
      <c r="A1229" s="7" t="s">
        <v>1707</v>
      </c>
      <c r="B1229" s="7" t="e" vm="1">
        <v>#VALUE!</v>
      </c>
      <c r="C1229" s="7" t="e" vm="13">
        <v>#VALUE!</v>
      </c>
      <c r="D1229" s="7">
        <v>1</v>
      </c>
      <c r="E1229" s="7">
        <v>4655</v>
      </c>
      <c r="F1229" s="7">
        <v>1440</v>
      </c>
      <c r="G1229" s="7">
        <v>0</v>
      </c>
      <c r="H1229" s="7">
        <v>0</v>
      </c>
      <c r="I1229" s="7">
        <v>0</v>
      </c>
      <c r="J1229" s="7">
        <v>0</v>
      </c>
      <c r="K1229" s="7">
        <v>0</v>
      </c>
      <c r="L1229" s="7">
        <v>0</v>
      </c>
      <c r="M1229" s="7">
        <v>0</v>
      </c>
      <c r="N1229" s="7">
        <v>0</v>
      </c>
      <c r="O1229" s="7">
        <v>0</v>
      </c>
      <c r="P1229" s="7">
        <v>2.13720880530028</v>
      </c>
      <c r="Q1229" s="7">
        <v>144821</v>
      </c>
      <c r="R1229" s="7">
        <v>1</v>
      </c>
      <c r="S1229" s="7">
        <v>1</v>
      </c>
      <c r="T1229" s="7">
        <v>1</v>
      </c>
      <c r="U1229" s="7">
        <v>1</v>
      </c>
      <c r="V1229" s="7">
        <v>1</v>
      </c>
      <c r="W1229" s="7">
        <v>0</v>
      </c>
      <c r="X1229" s="7">
        <v>0</v>
      </c>
      <c r="Y1229" s="7">
        <v>0</v>
      </c>
      <c r="Z1229" s="7">
        <v>728.51113095134497</v>
      </c>
      <c r="AA1229" s="7">
        <v>2594.45858197693</v>
      </c>
      <c r="AB1229" s="7">
        <v>728.51113095134497</v>
      </c>
      <c r="AC1229" s="7">
        <v>39.3099911711179</v>
      </c>
      <c r="AD1229" s="7">
        <v>144.65653271735499</v>
      </c>
      <c r="AE1229" s="7">
        <v>39.3099911711179</v>
      </c>
      <c r="AF1229" s="7">
        <v>2594.45858197693</v>
      </c>
      <c r="AG1229" s="7">
        <v>55.734878237957595</v>
      </c>
      <c r="AH1229" s="7">
        <v>144.65653271735499</v>
      </c>
      <c r="AI1229" s="7">
        <v>3.10755172325146</v>
      </c>
      <c r="AJ1229" s="7">
        <v>696.23856036687403</v>
      </c>
      <c r="AK1229" s="7">
        <v>14.9567896963883</v>
      </c>
      <c r="AL1229" s="7">
        <v>272.50482353101597</v>
      </c>
      <c r="AM1229" s="7">
        <v>5.8540241360046403</v>
      </c>
      <c r="AN1229" s="7">
        <v>2269.8126546153098</v>
      </c>
      <c r="AO1229" s="7">
        <v>48.760744460049601</v>
      </c>
      <c r="AP1229" s="7">
        <v>69.563883040100293</v>
      </c>
      <c r="AQ1229" s="7">
        <v>1.49439061310634</v>
      </c>
      <c r="AR1229" s="7">
        <v>136.033276689199</v>
      </c>
      <c r="AS1229" s="7">
        <v>2.9223045475660299</v>
      </c>
      <c r="AT1229" s="7">
        <v>1</v>
      </c>
      <c r="AU1229" s="7">
        <v>2.1482277121374897E-2</v>
      </c>
      <c r="AV1229" s="7">
        <v>2.3091826532036102</v>
      </c>
      <c r="AW1229" s="7">
        <v>4.9606501679991505E-2</v>
      </c>
      <c r="AX1229" s="7">
        <v>115.73957281417999</v>
      </c>
      <c r="AY1229" s="7">
        <v>2.48634957710376</v>
      </c>
      <c r="AZ1229" s="7">
        <v>307.05706539190902</v>
      </c>
      <c r="BA1229" s="7">
        <v>6.5962849708251099</v>
      </c>
      <c r="BB1229" s="7">
        <v>8.4954567193457393</v>
      </c>
      <c r="BC1229" s="7">
        <v>0.58996227217678698</v>
      </c>
      <c r="BD1229" s="7">
        <v>4.45796254812982</v>
      </c>
      <c r="BE1229" s="7">
        <v>0.30958073250901502</v>
      </c>
      <c r="BF1229" s="7">
        <v>728.51113095134497</v>
      </c>
      <c r="BG1229" s="7">
        <v>15.650078001102999</v>
      </c>
      <c r="BH1229" s="7">
        <v>39.3099911711179</v>
      </c>
      <c r="BI1229" s="7">
        <v>0.84446812397675297</v>
      </c>
      <c r="BJ1229" s="7">
        <v>193.519500493072</v>
      </c>
      <c r="BK1229" s="7">
        <v>4.1572395379822105</v>
      </c>
      <c r="BL1229" s="7">
        <v>70.441668460145607</v>
      </c>
      <c r="BM1229" s="7">
        <v>1.5132474427528599</v>
      </c>
      <c r="BN1229" s="7">
        <v>645.13271006196703</v>
      </c>
      <c r="BO1229" s="7">
        <v>13.858919657614798</v>
      </c>
      <c r="BP1229" s="7">
        <v>15.672893524169901</v>
      </c>
      <c r="BQ1229" s="7">
        <v>0.33668944198001999</v>
      </c>
      <c r="BR1229" s="7">
        <v>30.5006234645844</v>
      </c>
      <c r="BS1229" s="7">
        <v>0.65522284564091005</v>
      </c>
      <c r="BT1229" s="7">
        <v>1</v>
      </c>
      <c r="BU1229" s="7">
        <v>2.1482277121374897E-2</v>
      </c>
      <c r="BV1229" s="7">
        <v>0.84216046333312999</v>
      </c>
      <c r="BW1229" s="7">
        <v>1.80915244539878E-2</v>
      </c>
      <c r="BX1229" s="7">
        <v>35.362738970667102</v>
      </c>
      <c r="BY1229" s="7">
        <v>0.75967215833871393</v>
      </c>
      <c r="BZ1229" s="7">
        <v>82.467905589845003</v>
      </c>
      <c r="CA1229" s="7">
        <v>1.77159840150043</v>
      </c>
      <c r="CB1229" s="7">
        <v>0</v>
      </c>
      <c r="CC1229" s="7">
        <v>0</v>
      </c>
      <c r="CD1229" s="7">
        <v>1.2693540348191199</v>
      </c>
      <c r="CE1229" s="7">
        <v>8.8149585751327489E-2</v>
      </c>
      <c r="CF1229" s="7"/>
      <c r="CG1229" s="7"/>
      <c r="CH1229" s="7"/>
      <c r="CI1229" s="7"/>
      <c r="CJ1229" s="7"/>
      <c r="CK1229" s="7"/>
      <c r="CL1229" s="7"/>
      <c r="CM1229" s="7"/>
      <c r="CN1229" s="7"/>
      <c r="CO1229" s="7"/>
      <c r="CP1229" s="7"/>
      <c r="CQ1229" s="7"/>
      <c r="CR1229" s="7"/>
      <c r="CS1229" s="7"/>
      <c r="CT1229" s="7"/>
      <c r="CU1229" s="7"/>
      <c r="CV1229" s="7"/>
      <c r="CW1229" s="7"/>
      <c r="CX1229" s="7"/>
      <c r="CY1229" s="7"/>
      <c r="CZ1229" s="7"/>
      <c r="DA1229" s="7"/>
      <c r="DB1229" s="7"/>
      <c r="DC1229" s="7"/>
      <c r="DD1229" s="7"/>
      <c r="DE1229" s="7"/>
      <c r="DF1229" s="7"/>
      <c r="DG1229" s="7"/>
      <c r="DH1229" s="7"/>
      <c r="DI1229" s="7"/>
      <c r="DJ1229" s="7"/>
      <c r="DK1229" s="7"/>
      <c r="DL1229" s="7"/>
      <c r="DM1229" s="7"/>
      <c r="DN1229" s="7"/>
      <c r="DO1229" s="7"/>
      <c r="DP1229" s="7"/>
      <c r="DQ1229" s="7"/>
      <c r="DR1229" s="7"/>
      <c r="DS1229" s="7"/>
      <c r="DT1229" s="7"/>
      <c r="DU1229" s="7"/>
      <c r="DV1229" s="7"/>
      <c r="DW1229" s="7"/>
      <c r="DX1229" s="7"/>
      <c r="DY1229" s="7"/>
      <c r="DZ1229" s="7"/>
      <c r="EA1229" s="7"/>
      <c r="EB1229" s="7"/>
      <c r="EC1229" s="7"/>
      <c r="ED1229" s="7"/>
      <c r="EE1229" s="7"/>
      <c r="EF1229" s="7">
        <v>194</v>
      </c>
      <c r="EG1229" s="7">
        <v>1219</v>
      </c>
      <c r="EH1229" s="7">
        <v>511</v>
      </c>
      <c r="EI1229" s="7">
        <v>3879</v>
      </c>
      <c r="EJ1229" s="7">
        <v>157</v>
      </c>
      <c r="EK1229" s="7">
        <v>363</v>
      </c>
      <c r="EL1229" s="7">
        <v>1</v>
      </c>
      <c r="EM1229" s="7">
        <v>5</v>
      </c>
      <c r="EN1229" s="7">
        <v>250</v>
      </c>
      <c r="EO1229" s="7">
        <v>543</v>
      </c>
      <c r="EP1229" s="7">
        <v>18</v>
      </c>
      <c r="EQ1229" s="7">
        <v>8</v>
      </c>
    </row>
    <row r="1230" spans="1:147" x14ac:dyDescent="0.35">
      <c r="A1230" s="7" t="s">
        <v>1708</v>
      </c>
      <c r="B1230" s="7" t="e" vm="1">
        <v>#VALUE!</v>
      </c>
      <c r="C1230" s="7" t="e" vm="13">
        <v>#VALUE!</v>
      </c>
      <c r="D1230" s="7">
        <v>1</v>
      </c>
      <c r="E1230" s="7">
        <v>3949</v>
      </c>
      <c r="F1230" s="7">
        <v>1394</v>
      </c>
      <c r="G1230" s="7">
        <v>0</v>
      </c>
      <c r="H1230" s="7">
        <v>3</v>
      </c>
      <c r="I1230" s="7">
        <v>7.5968599645479876E-2</v>
      </c>
      <c r="J1230" s="7">
        <v>0</v>
      </c>
      <c r="K1230" s="7">
        <v>0</v>
      </c>
      <c r="L1230" s="7">
        <v>0</v>
      </c>
      <c r="M1230" s="7">
        <v>0</v>
      </c>
      <c r="N1230" s="7">
        <v>0</v>
      </c>
      <c r="O1230" s="7">
        <v>0</v>
      </c>
      <c r="P1230" s="7">
        <v>3.6826495304004006</v>
      </c>
      <c r="Q1230" s="7">
        <v>124643</v>
      </c>
      <c r="R1230" s="7">
        <v>1</v>
      </c>
      <c r="S1230" s="7">
        <v>1</v>
      </c>
      <c r="T1230" s="7">
        <v>1</v>
      </c>
      <c r="U1230" s="7">
        <v>1</v>
      </c>
      <c r="V1230" s="7">
        <v>1</v>
      </c>
      <c r="W1230" s="7">
        <v>0</v>
      </c>
      <c r="X1230" s="7">
        <v>0</v>
      </c>
      <c r="Y1230" s="7">
        <v>0</v>
      </c>
      <c r="Z1230" s="7">
        <v>841.73554518818901</v>
      </c>
      <c r="AA1230" s="7">
        <v>2232.8548943102401</v>
      </c>
      <c r="AB1230" s="7">
        <v>841.73554518818901</v>
      </c>
      <c r="AC1230" s="7">
        <v>83.593713641166701</v>
      </c>
      <c r="AD1230" s="7">
        <v>279.21873699128599</v>
      </c>
      <c r="AE1230" s="7">
        <v>83.593713641166701</v>
      </c>
      <c r="AF1230" s="7">
        <v>2232.8548943102401</v>
      </c>
      <c r="AG1230" s="7">
        <v>56.5422865107682</v>
      </c>
      <c r="AH1230" s="7">
        <v>279.21873699128599</v>
      </c>
      <c r="AI1230" s="7">
        <v>7.0706188146691895</v>
      </c>
      <c r="AJ1230" s="7">
        <v>618.56256131827797</v>
      </c>
      <c r="AK1230" s="7">
        <v>15.663777192156999</v>
      </c>
      <c r="AL1230" s="7">
        <v>311.73413240909599</v>
      </c>
      <c r="AM1230" s="7">
        <v>7.8940018336058699</v>
      </c>
      <c r="AN1230" s="7">
        <v>1912.3952061831999</v>
      </c>
      <c r="AO1230" s="7">
        <v>48.427328594155398</v>
      </c>
      <c r="AP1230" s="7">
        <v>81.942230250686407</v>
      </c>
      <c r="AQ1230" s="7">
        <v>2.07501216132404</v>
      </c>
      <c r="AR1230" s="7">
        <v>144.58376837335501</v>
      </c>
      <c r="AS1230" s="7">
        <v>3.6612754715967402</v>
      </c>
      <c r="AT1230" s="7">
        <v>3.0000000894069698</v>
      </c>
      <c r="AU1230" s="7">
        <v>7.5968601909520594E-2</v>
      </c>
      <c r="AV1230" s="7">
        <v>4.6932996958494204</v>
      </c>
      <c r="AW1230" s="7">
        <v>0.118847801870079</v>
      </c>
      <c r="AX1230" s="7">
        <v>86.240397440269604</v>
      </c>
      <c r="AY1230" s="7">
        <v>2.1838540754689699</v>
      </c>
      <c r="AZ1230" s="7">
        <v>228.91671938449099</v>
      </c>
      <c r="BA1230" s="7">
        <v>5.7968275356923602</v>
      </c>
      <c r="BB1230" s="7">
        <v>34.133147314656497</v>
      </c>
      <c r="BC1230" s="7">
        <v>2.4485758475363402</v>
      </c>
      <c r="BD1230" s="7">
        <v>35.4853382175788</v>
      </c>
      <c r="BE1230" s="7">
        <v>2.5455766296685001</v>
      </c>
      <c r="BF1230" s="7">
        <v>841.73554518818901</v>
      </c>
      <c r="BG1230" s="7">
        <v>21.315156879923698</v>
      </c>
      <c r="BH1230" s="7">
        <v>83.593713641166701</v>
      </c>
      <c r="BI1230" s="7">
        <v>2.1168324548282302</v>
      </c>
      <c r="BJ1230" s="7">
        <v>231.83753915131101</v>
      </c>
      <c r="BK1230" s="7">
        <v>5.8707910648597306</v>
      </c>
      <c r="BL1230" s="7">
        <v>128.87979089468701</v>
      </c>
      <c r="BM1230" s="7">
        <v>3.2636057456238801</v>
      </c>
      <c r="BN1230" s="7">
        <v>734.85940918326401</v>
      </c>
      <c r="BO1230" s="7">
        <v>18.608746750652401</v>
      </c>
      <c r="BP1230" s="7">
        <v>16.70339069888</v>
      </c>
      <c r="BQ1230" s="7">
        <v>0.42297773357508095</v>
      </c>
      <c r="BR1230" s="7">
        <v>64.3182884659618</v>
      </c>
      <c r="BS1230" s="7">
        <v>1.6287234354510498</v>
      </c>
      <c r="BT1230" s="7">
        <v>0.175130575895309</v>
      </c>
      <c r="BU1230" s="7">
        <v>4.4348082019576998E-3</v>
      </c>
      <c r="BV1230" s="7">
        <v>2.0543971434235599</v>
      </c>
      <c r="BW1230" s="7">
        <v>5.2023224700520607E-2</v>
      </c>
      <c r="BX1230" s="7">
        <v>23.6249381806701</v>
      </c>
      <c r="BY1230" s="7">
        <v>0.59825115676551399</v>
      </c>
      <c r="BZ1230" s="7">
        <v>89.143953338265405</v>
      </c>
      <c r="CA1230" s="7">
        <v>2.2573804339900101</v>
      </c>
      <c r="CB1230" s="7">
        <v>10.1049265298061</v>
      </c>
      <c r="CC1230" s="7">
        <v>0.72488712552411094</v>
      </c>
      <c r="CD1230" s="7">
        <v>13.278866284526901</v>
      </c>
      <c r="CE1230" s="7">
        <v>0.95257290419848495</v>
      </c>
      <c r="CF1230" s="7"/>
      <c r="CG1230" s="7"/>
      <c r="CH1230" s="7"/>
      <c r="CI1230" s="7"/>
      <c r="CJ1230" s="7"/>
      <c r="CK1230" s="7"/>
      <c r="CL1230" s="7"/>
      <c r="CM1230" s="7"/>
      <c r="CN1230" s="7"/>
      <c r="CO1230" s="7"/>
      <c r="CP1230" s="7"/>
      <c r="CQ1230" s="7"/>
      <c r="CR1230" s="7"/>
      <c r="CS1230" s="7"/>
      <c r="CT1230" s="7"/>
      <c r="CU1230" s="7"/>
      <c r="CV1230" s="7"/>
      <c r="CW1230" s="7"/>
      <c r="CX1230" s="7"/>
      <c r="CY1230" s="7"/>
      <c r="CZ1230" s="7"/>
      <c r="DA1230" s="7"/>
      <c r="DB1230" s="7"/>
      <c r="DC1230" s="7"/>
      <c r="DD1230" s="7"/>
      <c r="DE1230" s="7"/>
      <c r="DF1230" s="7"/>
      <c r="DG1230" s="7"/>
      <c r="DH1230" s="7"/>
      <c r="DI1230" s="7"/>
      <c r="DJ1230" s="7"/>
      <c r="DK1230" s="7"/>
      <c r="DL1230" s="7"/>
      <c r="DM1230" s="7"/>
      <c r="DN1230" s="7"/>
      <c r="DO1230" s="7"/>
      <c r="DP1230" s="7"/>
      <c r="DQ1230" s="7"/>
      <c r="DR1230" s="7"/>
      <c r="DS1230" s="7"/>
      <c r="DT1230" s="7"/>
      <c r="DU1230" s="7"/>
      <c r="DV1230" s="7"/>
      <c r="DW1230" s="7"/>
      <c r="DX1230" s="7"/>
      <c r="DY1230" s="7"/>
      <c r="DZ1230" s="7"/>
      <c r="EA1230" s="7"/>
      <c r="EB1230" s="7"/>
      <c r="EC1230" s="7"/>
      <c r="ED1230" s="7"/>
      <c r="EE1230" s="7"/>
      <c r="EF1230" s="7">
        <v>659</v>
      </c>
      <c r="EG1230" s="7">
        <v>1024</v>
      </c>
      <c r="EH1230" s="7">
        <v>523</v>
      </c>
      <c r="EI1230" s="7">
        <v>3320</v>
      </c>
      <c r="EJ1230" s="7">
        <v>158</v>
      </c>
      <c r="EK1230" s="7">
        <v>259</v>
      </c>
      <c r="EL1230" s="7">
        <v>3</v>
      </c>
      <c r="EM1230" s="7">
        <v>8</v>
      </c>
      <c r="EN1230" s="7">
        <v>201</v>
      </c>
      <c r="EO1230" s="7">
        <v>506</v>
      </c>
      <c r="EP1230" s="7">
        <v>94</v>
      </c>
      <c r="EQ1230" s="7">
        <v>73</v>
      </c>
    </row>
    <row r="1231" spans="1:147" x14ac:dyDescent="0.35">
      <c r="A1231" s="7" t="s">
        <v>1709</v>
      </c>
      <c r="B1231" s="7" t="e" vm="1">
        <v>#VALUE!</v>
      </c>
      <c r="C1231" s="7" t="e" vm="13">
        <v>#VALUE!</v>
      </c>
      <c r="D1231" s="7">
        <v>1</v>
      </c>
      <c r="E1231" s="7">
        <v>2368</v>
      </c>
      <c r="F1231" s="7">
        <v>780</v>
      </c>
      <c r="G1231" s="7">
        <v>0</v>
      </c>
      <c r="H1231" s="7">
        <v>3</v>
      </c>
      <c r="I1231" s="7">
        <v>0.1266891891891892</v>
      </c>
      <c r="J1231" s="7">
        <v>0</v>
      </c>
      <c r="K1231" s="7">
        <v>0</v>
      </c>
      <c r="L1231" s="7">
        <v>0</v>
      </c>
      <c r="M1231" s="7">
        <v>0</v>
      </c>
      <c r="N1231" s="7">
        <v>0</v>
      </c>
      <c r="O1231" s="7">
        <v>0</v>
      </c>
      <c r="P1231" s="7">
        <v>7.9768270944741495</v>
      </c>
      <c r="Q1231" s="7">
        <v>96000</v>
      </c>
      <c r="R1231" s="7">
        <v>0</v>
      </c>
      <c r="S1231" s="7">
        <v>1</v>
      </c>
      <c r="T1231" s="7">
        <v>0</v>
      </c>
      <c r="U1231" s="7">
        <v>1</v>
      </c>
      <c r="V1231" s="7">
        <v>0</v>
      </c>
      <c r="W1231" s="7">
        <v>0</v>
      </c>
      <c r="X1231" s="7">
        <v>0</v>
      </c>
      <c r="Y1231" s="7">
        <v>0</v>
      </c>
      <c r="Z1231" s="7"/>
      <c r="AA1231" s="7">
        <v>1780.2531747519999</v>
      </c>
      <c r="AB1231" s="7"/>
      <c r="AC1231" s="7"/>
      <c r="AD1231" s="7">
        <v>251.24581152759501</v>
      </c>
      <c r="AE1231" s="7"/>
      <c r="AF1231" s="7">
        <v>1780.2531747519999</v>
      </c>
      <c r="AG1231" s="7">
        <v>75.179610420270109</v>
      </c>
      <c r="AH1231" s="7">
        <v>251.24581152759501</v>
      </c>
      <c r="AI1231" s="7">
        <v>10.610042716536899</v>
      </c>
      <c r="AJ1231" s="7">
        <v>385.66516491584503</v>
      </c>
      <c r="AK1231" s="7">
        <v>16.286535680567802</v>
      </c>
      <c r="AL1231" s="7">
        <v>254.59474093606701</v>
      </c>
      <c r="AM1231" s="7">
        <v>10.751467100340701</v>
      </c>
      <c r="AN1231" s="7">
        <v>1413.2629136703899</v>
      </c>
      <c r="AO1231" s="7">
        <v>59.681710881351002</v>
      </c>
      <c r="AP1231" s="7">
        <v>71.804316765628798</v>
      </c>
      <c r="AQ1231" s="7">
        <v>3.0322768904404001</v>
      </c>
      <c r="AR1231" s="7">
        <v>217.79349819756999</v>
      </c>
      <c r="AS1231" s="7">
        <v>9.1973605657757815</v>
      </c>
      <c r="AT1231" s="7">
        <v>0</v>
      </c>
      <c r="AU1231" s="7">
        <v>0</v>
      </c>
      <c r="AV1231" s="7">
        <v>0</v>
      </c>
      <c r="AW1231" s="7">
        <v>0</v>
      </c>
      <c r="AX1231" s="7">
        <v>77.392444297322101</v>
      </c>
      <c r="AY1231" s="7">
        <v>3.2682620057990697</v>
      </c>
      <c r="AZ1231" s="7">
        <v>239.237791797146</v>
      </c>
      <c r="BA1231" s="7">
        <v>10.1029472887308</v>
      </c>
      <c r="BB1231" s="7">
        <v>4.2824530150974196</v>
      </c>
      <c r="BC1231" s="7">
        <v>0.54903243783300193</v>
      </c>
      <c r="BD1231" s="7">
        <v>0</v>
      </c>
      <c r="BE1231" s="7">
        <v>0</v>
      </c>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c r="CE1231" s="7"/>
      <c r="CF1231" s="7"/>
      <c r="CG1231" s="7"/>
      <c r="CH1231" s="7"/>
      <c r="CI1231" s="7"/>
      <c r="CJ1231" s="7"/>
      <c r="CK1231" s="7"/>
      <c r="CL1231" s="7"/>
      <c r="CM1231" s="7"/>
      <c r="CN1231" s="7"/>
      <c r="CO1231" s="7"/>
      <c r="CP1231" s="7"/>
      <c r="CQ1231" s="7"/>
      <c r="CR1231" s="7"/>
      <c r="CS1231" s="7"/>
      <c r="CT1231" s="7"/>
      <c r="CU1231" s="7"/>
      <c r="CV1231" s="7"/>
      <c r="CW1231" s="7"/>
      <c r="CX1231" s="7"/>
      <c r="CY1231" s="7"/>
      <c r="CZ1231" s="7"/>
      <c r="DA1231" s="7"/>
      <c r="DB1231" s="7"/>
      <c r="DC1231" s="7"/>
      <c r="DD1231" s="7"/>
      <c r="DE1231" s="7"/>
      <c r="DF1231" s="7"/>
      <c r="DG1231" s="7"/>
      <c r="DH1231" s="7"/>
      <c r="DI1231" s="7"/>
      <c r="DJ1231" s="7"/>
      <c r="DK1231" s="7"/>
      <c r="DL1231" s="7"/>
      <c r="DM1231" s="7"/>
      <c r="DN1231" s="7"/>
      <c r="DO1231" s="7"/>
      <c r="DP1231" s="7"/>
      <c r="DQ1231" s="7"/>
      <c r="DR1231" s="7"/>
      <c r="DS1231" s="7"/>
      <c r="DT1231" s="7"/>
      <c r="DU1231" s="7"/>
      <c r="DV1231" s="7"/>
      <c r="DW1231" s="7"/>
      <c r="DX1231" s="7"/>
      <c r="DY1231" s="7"/>
      <c r="DZ1231" s="7"/>
      <c r="EA1231" s="7"/>
      <c r="EB1231" s="7"/>
      <c r="EC1231" s="7"/>
      <c r="ED1231" s="7"/>
      <c r="EE1231" s="7"/>
      <c r="EF1231" s="7">
        <v>310</v>
      </c>
      <c r="EG1231" s="7">
        <v>516</v>
      </c>
      <c r="EH1231" s="7">
        <v>343</v>
      </c>
      <c r="EI1231" s="7">
        <v>1880</v>
      </c>
      <c r="EJ1231" s="7">
        <v>91</v>
      </c>
      <c r="EK1231" s="7">
        <v>283</v>
      </c>
      <c r="EL1231" s="7">
        <v>0</v>
      </c>
      <c r="EM1231" s="7">
        <v>0</v>
      </c>
      <c r="EN1231" s="7">
        <v>114</v>
      </c>
      <c r="EO1231" s="7">
        <v>347</v>
      </c>
      <c r="EP1231" s="7">
        <v>5</v>
      </c>
      <c r="EQ1231" s="7">
        <v>0</v>
      </c>
    </row>
    <row r="1232" spans="1:147" x14ac:dyDescent="0.35">
      <c r="A1232" s="7" t="s">
        <v>1710</v>
      </c>
      <c r="B1232" s="7" t="e" vm="1">
        <v>#VALUE!</v>
      </c>
      <c r="C1232" s="7" t="e" vm="13">
        <v>#VALUE!</v>
      </c>
      <c r="D1232" s="7">
        <v>1</v>
      </c>
      <c r="E1232" s="7">
        <v>1627</v>
      </c>
      <c r="F1232" s="7">
        <v>546</v>
      </c>
      <c r="G1232" s="7">
        <v>0</v>
      </c>
      <c r="H1232" s="7">
        <v>0</v>
      </c>
      <c r="I1232" s="7">
        <v>0</v>
      </c>
      <c r="J1232" s="7">
        <v>0</v>
      </c>
      <c r="K1232" s="7">
        <v>0</v>
      </c>
      <c r="L1232" s="7">
        <v>0</v>
      </c>
      <c r="M1232" s="7">
        <v>0</v>
      </c>
      <c r="N1232" s="7">
        <v>0</v>
      </c>
      <c r="O1232" s="7">
        <v>1</v>
      </c>
      <c r="P1232" s="7">
        <v>8.7591240875912391</v>
      </c>
      <c r="Q1232" s="7">
        <v>70938</v>
      </c>
      <c r="R1232" s="7">
        <v>0</v>
      </c>
      <c r="S1232" s="7">
        <v>0</v>
      </c>
      <c r="T1232" s="7">
        <v>0</v>
      </c>
      <c r="U1232" s="7">
        <v>0</v>
      </c>
      <c r="V1232" s="7">
        <v>0</v>
      </c>
      <c r="W1232" s="7">
        <v>0</v>
      </c>
      <c r="X1232" s="7">
        <v>0</v>
      </c>
      <c r="Y1232" s="7">
        <v>0</v>
      </c>
      <c r="Z1232" s="7"/>
      <c r="AA1232" s="7">
        <v>23.503158883424501</v>
      </c>
      <c r="AB1232" s="7"/>
      <c r="AC1232" s="7"/>
      <c r="AD1232" s="7">
        <v>4.7099893957492904</v>
      </c>
      <c r="AE1232" s="7"/>
      <c r="AF1232" s="7">
        <v>23.503158883424501</v>
      </c>
      <c r="AG1232" s="7">
        <v>1.4445703062952999</v>
      </c>
      <c r="AH1232" s="7">
        <v>4.7099893957492904</v>
      </c>
      <c r="AI1232" s="7">
        <v>0.289489206868426</v>
      </c>
      <c r="AJ1232" s="7">
        <v>2.1176158040761899</v>
      </c>
      <c r="AK1232" s="7">
        <v>0.13015462840050399</v>
      </c>
      <c r="AL1232" s="7">
        <v>2.37912389158737</v>
      </c>
      <c r="AM1232" s="7">
        <v>0.14622765160340301</v>
      </c>
      <c r="AN1232" s="7">
        <v>20.9317681354005</v>
      </c>
      <c r="AO1232" s="7">
        <v>1.28652539246469</v>
      </c>
      <c r="AP1232" s="7">
        <v>0.26470197550952401</v>
      </c>
      <c r="AQ1232" s="7">
        <v>1.6269328550062998E-2</v>
      </c>
      <c r="AR1232" s="7">
        <v>1.13443703949451</v>
      </c>
      <c r="AS1232" s="7">
        <v>6.9725693884112802E-2</v>
      </c>
      <c r="AT1232" s="7">
        <v>0</v>
      </c>
      <c r="AU1232" s="7">
        <v>0</v>
      </c>
      <c r="AV1232" s="7">
        <v>0</v>
      </c>
      <c r="AW1232" s="7">
        <v>0</v>
      </c>
      <c r="AX1232" s="7">
        <v>1.1722516268491701</v>
      </c>
      <c r="AY1232" s="7">
        <v>7.2049884870877309E-2</v>
      </c>
      <c r="AZ1232" s="7">
        <v>1.43695355206728</v>
      </c>
      <c r="BA1232" s="7">
        <v>8.8319210329888098E-2</v>
      </c>
      <c r="BB1232" s="7">
        <v>0.57608401805919096</v>
      </c>
      <c r="BC1232" s="7">
        <v>0.10550989341743401</v>
      </c>
      <c r="BD1232" s="7">
        <v>0.492071762593696</v>
      </c>
      <c r="BE1232" s="7">
        <v>9.0123033442068803E-2</v>
      </c>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c r="CE1232" s="7"/>
      <c r="CF1232" s="7"/>
      <c r="CG1232" s="7"/>
      <c r="CH1232" s="7"/>
      <c r="CI1232" s="7"/>
      <c r="CJ1232" s="7"/>
      <c r="CK1232" s="7"/>
      <c r="CL1232" s="7"/>
      <c r="CM1232" s="7"/>
      <c r="CN1232" s="7"/>
      <c r="CO1232" s="7"/>
      <c r="CP1232" s="7"/>
      <c r="CQ1232" s="7"/>
      <c r="CR1232" s="7"/>
      <c r="CS1232" s="7"/>
      <c r="CT1232" s="7"/>
      <c r="CU1232" s="7"/>
      <c r="CV1232" s="7"/>
      <c r="CW1232" s="7"/>
      <c r="CX1232" s="7"/>
      <c r="CY1232" s="7"/>
      <c r="CZ1232" s="7"/>
      <c r="DA1232" s="7"/>
      <c r="DB1232" s="7"/>
      <c r="DC1232" s="7"/>
      <c r="DD1232" s="7"/>
      <c r="DE1232" s="7"/>
      <c r="DF1232" s="7"/>
      <c r="DG1232" s="7"/>
      <c r="DH1232" s="7"/>
      <c r="DI1232" s="7"/>
      <c r="DJ1232" s="7"/>
      <c r="DK1232" s="7"/>
      <c r="DL1232" s="7"/>
      <c r="DM1232" s="7"/>
      <c r="DN1232" s="7"/>
      <c r="DO1232" s="7"/>
      <c r="DP1232" s="7"/>
      <c r="DQ1232" s="7"/>
      <c r="DR1232" s="7"/>
      <c r="DS1232" s="7"/>
      <c r="DT1232" s="7"/>
      <c r="DU1232" s="7"/>
      <c r="DV1232" s="7"/>
      <c r="DW1232" s="7"/>
      <c r="DX1232" s="7"/>
      <c r="DY1232" s="7"/>
      <c r="DZ1232" s="7"/>
      <c r="EA1232" s="7"/>
      <c r="EB1232" s="7"/>
      <c r="EC1232" s="7"/>
      <c r="ED1232" s="7"/>
      <c r="EE1232" s="7"/>
      <c r="EF1232" s="7">
        <v>302</v>
      </c>
      <c r="EG1232" s="7">
        <v>410</v>
      </c>
      <c r="EH1232" s="7">
        <v>125</v>
      </c>
      <c r="EI1232" s="7">
        <v>981</v>
      </c>
      <c r="EJ1232" s="7">
        <v>223</v>
      </c>
      <c r="EK1232" s="7">
        <v>254</v>
      </c>
      <c r="EL1232" s="7">
        <v>0</v>
      </c>
      <c r="EM1232" s="7">
        <v>1</v>
      </c>
      <c r="EN1232" s="7">
        <v>168</v>
      </c>
      <c r="EO1232" s="7">
        <v>411</v>
      </c>
      <c r="EP1232" s="7">
        <v>48</v>
      </c>
      <c r="EQ1232" s="7">
        <v>41</v>
      </c>
    </row>
    <row r="1233" spans="1:147" x14ac:dyDescent="0.35">
      <c r="A1233" s="7" t="s">
        <v>1711</v>
      </c>
      <c r="B1233" s="7" t="e" vm="1">
        <v>#VALUE!</v>
      </c>
      <c r="C1233" s="7" t="e" vm="13">
        <v>#VALUE!</v>
      </c>
      <c r="D1233" s="7">
        <v>1</v>
      </c>
      <c r="E1233" s="7">
        <v>3059</v>
      </c>
      <c r="F1233" s="7">
        <v>1282</v>
      </c>
      <c r="G1233" s="7">
        <v>0</v>
      </c>
      <c r="H1233" s="7">
        <v>0</v>
      </c>
      <c r="I1233" s="7">
        <v>0</v>
      </c>
      <c r="J1233" s="7">
        <v>0</v>
      </c>
      <c r="K1233" s="7">
        <v>0</v>
      </c>
      <c r="L1233" s="7">
        <v>0</v>
      </c>
      <c r="M1233" s="7">
        <v>0</v>
      </c>
      <c r="N1233" s="7">
        <v>0</v>
      </c>
      <c r="O1233" s="7">
        <v>0</v>
      </c>
      <c r="P1233" s="7">
        <v>3.21875</v>
      </c>
      <c r="Q1233" s="7">
        <v>105711</v>
      </c>
      <c r="R1233" s="7">
        <v>1</v>
      </c>
      <c r="S1233" s="7">
        <v>1</v>
      </c>
      <c r="T1233" s="7">
        <v>1</v>
      </c>
      <c r="U1233" s="7">
        <v>1</v>
      </c>
      <c r="V1233" s="7">
        <v>1</v>
      </c>
      <c r="W1233" s="7">
        <v>0</v>
      </c>
      <c r="X1233" s="7">
        <v>0</v>
      </c>
      <c r="Y1233" s="7">
        <v>0</v>
      </c>
      <c r="Z1233" s="7">
        <v>2630.74776924867</v>
      </c>
      <c r="AA1233" s="7">
        <v>3058.8571570189702</v>
      </c>
      <c r="AB1233" s="7">
        <v>2630.74776924867</v>
      </c>
      <c r="AC1233" s="7">
        <v>256.39418002526497</v>
      </c>
      <c r="AD1233" s="7">
        <v>304.10534360754502</v>
      </c>
      <c r="AE1233" s="7">
        <v>256.39418002526497</v>
      </c>
      <c r="AF1233" s="7">
        <v>3058.8571570189702</v>
      </c>
      <c r="AG1233" s="7">
        <v>99.995330402712199</v>
      </c>
      <c r="AH1233" s="7">
        <v>304.10534360754502</v>
      </c>
      <c r="AI1233" s="7">
        <v>9.9413319257125004</v>
      </c>
      <c r="AJ1233" s="7">
        <v>555.95918266382103</v>
      </c>
      <c r="AK1233" s="7">
        <v>18.174540132847998</v>
      </c>
      <c r="AL1233" s="7">
        <v>374.989795927773</v>
      </c>
      <c r="AM1233" s="7">
        <v>12.2585745644908</v>
      </c>
      <c r="AN1233" s="7">
        <v>2425.8571489788601</v>
      </c>
      <c r="AO1233" s="7">
        <v>79.302293199701197</v>
      </c>
      <c r="AP1233" s="7">
        <v>162.00000036111999</v>
      </c>
      <c r="AQ1233" s="7">
        <v>5.2958483282484599</v>
      </c>
      <c r="AR1233" s="7">
        <v>322.00000020652101</v>
      </c>
      <c r="AS1233" s="7">
        <v>10.5263157962249</v>
      </c>
      <c r="AT1233" s="7">
        <v>0.999999940395355</v>
      </c>
      <c r="AU1233" s="7">
        <v>3.2690419757939002E-2</v>
      </c>
      <c r="AV1233" s="7">
        <v>7.0000003110617399</v>
      </c>
      <c r="AW1233" s="7">
        <v>0.22883296211381998</v>
      </c>
      <c r="AX1233" s="7">
        <v>140.99999973596999</v>
      </c>
      <c r="AY1233" s="7">
        <v>4.6093494519767901</v>
      </c>
      <c r="AZ1233" s="7">
        <v>367.99999910919001</v>
      </c>
      <c r="BA1233" s="7">
        <v>12.030075158849</v>
      </c>
      <c r="BB1233" s="7">
        <v>44.415564940078198</v>
      </c>
      <c r="BC1233" s="7">
        <v>3.4645526474320003</v>
      </c>
      <c r="BD1233" s="7">
        <v>31.402708311885402</v>
      </c>
      <c r="BE1233" s="7">
        <v>2.4495092286962099</v>
      </c>
      <c r="BF1233" s="7">
        <v>2630.74776924867</v>
      </c>
      <c r="BG1233" s="7">
        <v>86.000253980015401</v>
      </c>
      <c r="BH1233" s="7">
        <v>256.39418002526497</v>
      </c>
      <c r="BI1233" s="7">
        <v>8.38163386810281</v>
      </c>
      <c r="BJ1233" s="7">
        <v>460.94490212295199</v>
      </c>
      <c r="BK1233" s="7">
        <v>15.068483233833</v>
      </c>
      <c r="BL1233" s="7">
        <v>323.23921532544801</v>
      </c>
      <c r="BM1233" s="7">
        <v>10.5668262610477</v>
      </c>
      <c r="BN1233" s="7">
        <v>2051.0718283466999</v>
      </c>
      <c r="BO1233" s="7">
        <v>67.050403018852506</v>
      </c>
      <c r="BP1233" s="7">
        <v>152.38607482193001</v>
      </c>
      <c r="BQ1233" s="7">
        <v>4.9815650481180302</v>
      </c>
      <c r="BR1233" s="7">
        <v>292.80356291052902</v>
      </c>
      <c r="BS1233" s="7">
        <v>9.5718719486933299</v>
      </c>
      <c r="BT1233" s="7">
        <v>0.999999940395355</v>
      </c>
      <c r="BU1233" s="7">
        <v>3.2690419757939002E-2</v>
      </c>
      <c r="BV1233" s="7">
        <v>5.4702214729040897</v>
      </c>
      <c r="BW1233" s="7">
        <v>0.178823846776858</v>
      </c>
      <c r="BX1233" s="7">
        <v>128.016074508429</v>
      </c>
      <c r="BY1233" s="7">
        <v>4.1848994608835799</v>
      </c>
      <c r="BZ1233" s="7">
        <v>330.50797950197</v>
      </c>
      <c r="CA1233" s="7">
        <v>10.8044452272628</v>
      </c>
      <c r="CB1233" s="7">
        <v>42.871148208854699</v>
      </c>
      <c r="CC1233" s="7">
        <v>3.3440833236236105</v>
      </c>
      <c r="CD1233" s="7">
        <v>27.803043286869102</v>
      </c>
      <c r="CE1233" s="7">
        <v>2.1687241253408001</v>
      </c>
      <c r="CF1233" s="7"/>
      <c r="CG1233" s="7"/>
      <c r="CH1233" s="7"/>
      <c r="CI1233" s="7"/>
      <c r="CJ1233" s="7"/>
      <c r="CK1233" s="7"/>
      <c r="CL1233" s="7"/>
      <c r="CM1233" s="7"/>
      <c r="CN1233" s="7"/>
      <c r="CO1233" s="7"/>
      <c r="CP1233" s="7"/>
      <c r="CQ1233" s="7"/>
      <c r="CR1233" s="7"/>
      <c r="CS1233" s="7"/>
      <c r="CT1233" s="7"/>
      <c r="CU1233" s="7"/>
      <c r="CV1233" s="7"/>
      <c r="CW1233" s="7"/>
      <c r="CX1233" s="7"/>
      <c r="CY1233" s="7"/>
      <c r="CZ1233" s="7"/>
      <c r="DA1233" s="7"/>
      <c r="DB1233" s="7"/>
      <c r="DC1233" s="7"/>
      <c r="DD1233" s="7"/>
      <c r="DE1233" s="7"/>
      <c r="DF1233" s="7"/>
      <c r="DG1233" s="7"/>
      <c r="DH1233" s="7"/>
      <c r="DI1233" s="7"/>
      <c r="DJ1233" s="7"/>
      <c r="DK1233" s="7"/>
      <c r="DL1233" s="7"/>
      <c r="DM1233" s="7"/>
      <c r="DN1233" s="7"/>
      <c r="DO1233" s="7"/>
      <c r="DP1233" s="7"/>
      <c r="DQ1233" s="7"/>
      <c r="DR1233" s="7"/>
      <c r="DS1233" s="7"/>
      <c r="DT1233" s="7"/>
      <c r="DU1233" s="7"/>
      <c r="DV1233" s="7"/>
      <c r="DW1233" s="7"/>
      <c r="DX1233" s="7"/>
      <c r="DY1233" s="7"/>
      <c r="DZ1233" s="7"/>
      <c r="EA1233" s="7"/>
      <c r="EB1233" s="7"/>
      <c r="EC1233" s="7"/>
      <c r="ED1233" s="7"/>
      <c r="EE1233" s="7"/>
      <c r="EF1233" s="7">
        <v>303</v>
      </c>
      <c r="EG1233" s="7">
        <v>556</v>
      </c>
      <c r="EH1233" s="7">
        <v>375</v>
      </c>
      <c r="EI1233" s="7">
        <v>2426</v>
      </c>
      <c r="EJ1233" s="7">
        <v>162</v>
      </c>
      <c r="EK1233" s="7">
        <v>322</v>
      </c>
      <c r="EL1233" s="7">
        <v>1</v>
      </c>
      <c r="EM1233" s="7">
        <v>7</v>
      </c>
      <c r="EN1233" s="7">
        <v>141</v>
      </c>
      <c r="EO1233" s="7">
        <v>368</v>
      </c>
      <c r="EP1233" s="7">
        <v>54</v>
      </c>
      <c r="EQ1233" s="7">
        <v>34</v>
      </c>
    </row>
    <row r="1234" spans="1:147" x14ac:dyDescent="0.35">
      <c r="A1234" s="7" t="s">
        <v>1712</v>
      </c>
      <c r="B1234" s="7" t="e" vm="1">
        <v>#VALUE!</v>
      </c>
      <c r="C1234" s="7" t="e" vm="13">
        <v>#VALUE!</v>
      </c>
      <c r="D1234" s="7">
        <v>1</v>
      </c>
      <c r="E1234" s="7">
        <v>4776</v>
      </c>
      <c r="F1234" s="7">
        <v>1841</v>
      </c>
      <c r="G1234" s="7">
        <v>0</v>
      </c>
      <c r="H1234" s="7">
        <v>0</v>
      </c>
      <c r="I1234" s="7">
        <v>0</v>
      </c>
      <c r="J1234" s="7">
        <v>0</v>
      </c>
      <c r="K1234" s="7">
        <v>1</v>
      </c>
      <c r="L1234" s="7">
        <v>0</v>
      </c>
      <c r="M1234" s="7">
        <v>0</v>
      </c>
      <c r="N1234" s="7">
        <v>0</v>
      </c>
      <c r="O1234" s="7">
        <v>1</v>
      </c>
      <c r="P1234" s="7">
        <v>6.5147966787311109</v>
      </c>
      <c r="Q1234" s="7">
        <v>63558</v>
      </c>
      <c r="R1234" s="7">
        <v>0</v>
      </c>
      <c r="S1234" s="7">
        <v>1</v>
      </c>
      <c r="T1234" s="7">
        <v>0</v>
      </c>
      <c r="U1234" s="7">
        <v>1</v>
      </c>
      <c r="V1234" s="7">
        <v>0</v>
      </c>
      <c r="W1234" s="7">
        <v>0</v>
      </c>
      <c r="X1234" s="7">
        <v>0</v>
      </c>
      <c r="Y1234" s="7">
        <v>0</v>
      </c>
      <c r="Z1234" s="7">
        <v>19.718514233827602</v>
      </c>
      <c r="AA1234" s="7">
        <v>1092.0239405929999</v>
      </c>
      <c r="AB1234" s="7">
        <v>19.718514233827602</v>
      </c>
      <c r="AC1234" s="7">
        <v>7.5846067219972602</v>
      </c>
      <c r="AD1234" s="7">
        <v>420.040366068482</v>
      </c>
      <c r="AE1234" s="7">
        <v>7.5846067219972602</v>
      </c>
      <c r="AF1234" s="7">
        <v>1092.0239405929999</v>
      </c>
      <c r="AG1234" s="7">
        <v>22.8648228767379</v>
      </c>
      <c r="AH1234" s="7">
        <v>420.040366068482</v>
      </c>
      <c r="AI1234" s="7">
        <v>8.7948150349347198</v>
      </c>
      <c r="AJ1234" s="7">
        <v>230.310223005712</v>
      </c>
      <c r="AK1234" s="7">
        <v>4.8222408502033502</v>
      </c>
      <c r="AL1234" s="7">
        <v>81.410304635763197</v>
      </c>
      <c r="AM1234" s="7">
        <v>1.70457086758298</v>
      </c>
      <c r="AN1234" s="7">
        <v>578.20073843002297</v>
      </c>
      <c r="AO1234" s="7">
        <v>12.1063806203941</v>
      </c>
      <c r="AP1234" s="7">
        <v>154.933404587209</v>
      </c>
      <c r="AQ1234" s="7">
        <v>3.2439992585261597</v>
      </c>
      <c r="AR1234" s="7">
        <v>259.91595162451301</v>
      </c>
      <c r="AS1234" s="7">
        <v>5.4421262902954908</v>
      </c>
      <c r="AT1234" s="7">
        <v>0</v>
      </c>
      <c r="AU1234" s="7">
        <v>0</v>
      </c>
      <c r="AV1234" s="7">
        <v>1.0241267979145099</v>
      </c>
      <c r="AW1234" s="7">
        <v>2.1443190911107701E-2</v>
      </c>
      <c r="AX1234" s="7">
        <v>97.949730761349201</v>
      </c>
      <c r="AY1234" s="7">
        <v>2.0508737596597397</v>
      </c>
      <c r="AZ1234" s="7">
        <v>162.512641072273</v>
      </c>
      <c r="BA1234" s="7">
        <v>3.4026934897879704</v>
      </c>
      <c r="BB1234" s="7">
        <v>41.326450428925497</v>
      </c>
      <c r="BC1234" s="7">
        <v>2.2447827500774302</v>
      </c>
      <c r="BD1234" s="7">
        <v>54.502867333590999</v>
      </c>
      <c r="BE1234" s="7">
        <v>2.96050338585502</v>
      </c>
      <c r="BF1234" s="7">
        <v>19.718514233827602</v>
      </c>
      <c r="BG1234" s="7">
        <v>0.41286671343860099</v>
      </c>
      <c r="BH1234" s="7">
        <v>7.5846067219972602</v>
      </c>
      <c r="BI1234" s="7">
        <v>0.15880667340865301</v>
      </c>
      <c r="BJ1234" s="7">
        <v>4.8777376636862799</v>
      </c>
      <c r="BK1234" s="7">
        <v>0.10213018558807099</v>
      </c>
      <c r="BL1234" s="7">
        <v>1.0378165245056199</v>
      </c>
      <c r="BM1234" s="7">
        <v>2.1729826727504498E-2</v>
      </c>
      <c r="BN1234" s="7">
        <v>5.0853008031845102</v>
      </c>
      <c r="BO1234" s="7">
        <v>0.10647614747036199</v>
      </c>
      <c r="BP1234" s="7">
        <v>4.2550477609038397</v>
      </c>
      <c r="BQ1234" s="7">
        <v>8.9092289801169094E-2</v>
      </c>
      <c r="BR1234" s="7">
        <v>7.2647157460451099</v>
      </c>
      <c r="BS1234" s="7">
        <v>0.15210878865253599</v>
      </c>
      <c r="BT1234" s="7">
        <v>0</v>
      </c>
      <c r="BU1234" s="7">
        <v>0</v>
      </c>
      <c r="BV1234" s="7">
        <v>0</v>
      </c>
      <c r="BW1234" s="7">
        <v>0</v>
      </c>
      <c r="BX1234" s="7">
        <v>3.1134494617581399</v>
      </c>
      <c r="BY1234" s="7">
        <v>6.5189477842507004E-2</v>
      </c>
      <c r="BZ1234" s="7">
        <v>4.15126609802246</v>
      </c>
      <c r="CA1234" s="7">
        <v>8.6919306910017993E-2</v>
      </c>
      <c r="CB1234" s="7">
        <v>0.61018172185868003</v>
      </c>
      <c r="CC1234" s="7">
        <v>3.3144037037407904E-2</v>
      </c>
      <c r="CD1234" s="7">
        <v>0.80473045259714104</v>
      </c>
      <c r="CE1234" s="7">
        <v>4.3711594383331998E-2</v>
      </c>
      <c r="CF1234" s="7"/>
      <c r="CG1234" s="7"/>
      <c r="CH1234" s="7"/>
      <c r="CI1234" s="7"/>
      <c r="CJ1234" s="7"/>
      <c r="CK1234" s="7"/>
      <c r="CL1234" s="7"/>
      <c r="CM1234" s="7"/>
      <c r="CN1234" s="7"/>
      <c r="CO1234" s="7"/>
      <c r="CP1234" s="7"/>
      <c r="CQ1234" s="7"/>
      <c r="CR1234" s="7"/>
      <c r="CS1234" s="7"/>
      <c r="CT1234" s="7"/>
      <c r="CU1234" s="7"/>
      <c r="CV1234" s="7"/>
      <c r="CW1234" s="7"/>
      <c r="CX1234" s="7"/>
      <c r="CY1234" s="7"/>
      <c r="CZ1234" s="7"/>
      <c r="DA1234" s="7"/>
      <c r="DB1234" s="7"/>
      <c r="DC1234" s="7"/>
      <c r="DD1234" s="7"/>
      <c r="DE1234" s="7"/>
      <c r="DF1234" s="7"/>
      <c r="DG1234" s="7"/>
      <c r="DH1234" s="7"/>
      <c r="DI1234" s="7"/>
      <c r="DJ1234" s="7"/>
      <c r="DK1234" s="7"/>
      <c r="DL1234" s="7"/>
      <c r="DM1234" s="7"/>
      <c r="DN1234" s="7"/>
      <c r="DO1234" s="7"/>
      <c r="DP1234" s="7"/>
      <c r="DQ1234" s="7"/>
      <c r="DR1234" s="7"/>
      <c r="DS1234" s="7"/>
      <c r="DT1234" s="7"/>
      <c r="DU1234" s="7"/>
      <c r="DV1234" s="7"/>
      <c r="DW1234" s="7"/>
      <c r="DX1234" s="7"/>
      <c r="DY1234" s="7"/>
      <c r="DZ1234" s="7"/>
      <c r="EA1234" s="7"/>
      <c r="EB1234" s="7"/>
      <c r="EC1234" s="7"/>
      <c r="ED1234" s="7"/>
      <c r="EE1234" s="7"/>
      <c r="EF1234" s="7">
        <v>1735</v>
      </c>
      <c r="EG1234" s="7">
        <v>1155</v>
      </c>
      <c r="EH1234" s="7">
        <v>259</v>
      </c>
      <c r="EI1234" s="7">
        <v>1845</v>
      </c>
      <c r="EJ1234" s="7">
        <v>856</v>
      </c>
      <c r="EK1234" s="7">
        <v>1556</v>
      </c>
      <c r="EL1234" s="7">
        <v>0</v>
      </c>
      <c r="EM1234" s="7">
        <v>17</v>
      </c>
      <c r="EN1234" s="7">
        <v>502</v>
      </c>
      <c r="EO1234" s="7">
        <v>647</v>
      </c>
      <c r="EP1234" s="7">
        <v>124</v>
      </c>
      <c r="EQ1234" s="7">
        <v>217</v>
      </c>
    </row>
    <row r="1235" spans="1:147" x14ac:dyDescent="0.35">
      <c r="A1235" s="7" t="s">
        <v>1713</v>
      </c>
      <c r="B1235" s="7" t="e" vm="1">
        <v>#VALUE!</v>
      </c>
      <c r="C1235" s="7" t="e" vm="13">
        <v>#VALUE!</v>
      </c>
      <c r="D1235" s="7">
        <v>1</v>
      </c>
      <c r="E1235" s="7">
        <v>4046</v>
      </c>
      <c r="F1235" s="7">
        <v>1359</v>
      </c>
      <c r="G1235" s="7">
        <v>0</v>
      </c>
      <c r="H1235" s="7">
        <v>0</v>
      </c>
      <c r="I1235" s="7">
        <v>0</v>
      </c>
      <c r="J1235" s="7">
        <v>0</v>
      </c>
      <c r="K1235" s="7">
        <v>0</v>
      </c>
      <c r="L1235" s="7">
        <v>0</v>
      </c>
      <c r="M1235" s="7">
        <v>0</v>
      </c>
      <c r="N1235" s="7">
        <v>0</v>
      </c>
      <c r="O1235" s="7">
        <v>0</v>
      </c>
      <c r="P1235" s="7">
        <v>0.65192083818393498</v>
      </c>
      <c r="Q1235" s="7">
        <v>138958</v>
      </c>
      <c r="R1235" s="7">
        <v>1</v>
      </c>
      <c r="S1235" s="7">
        <v>1</v>
      </c>
      <c r="T1235" s="7">
        <v>1</v>
      </c>
      <c r="U1235" s="7">
        <v>1</v>
      </c>
      <c r="V1235" s="7">
        <v>1</v>
      </c>
      <c r="W1235" s="7">
        <v>0</v>
      </c>
      <c r="X1235" s="7">
        <v>0</v>
      </c>
      <c r="Y1235" s="7">
        <v>0</v>
      </c>
      <c r="Z1235" s="7">
        <v>2778.2247090083501</v>
      </c>
      <c r="AA1235" s="7">
        <v>4015.1197447340201</v>
      </c>
      <c r="AB1235" s="7">
        <v>2778.2247090083501</v>
      </c>
      <c r="AC1235" s="7">
        <v>105.247533233691</v>
      </c>
      <c r="AD1235" s="7">
        <v>147.04331978853199</v>
      </c>
      <c r="AE1235" s="7">
        <v>105.247533233691</v>
      </c>
      <c r="AF1235" s="7">
        <v>4015.1197447340201</v>
      </c>
      <c r="AG1235" s="7">
        <v>99.236770754671895</v>
      </c>
      <c r="AH1235" s="7">
        <v>147.04331978853199</v>
      </c>
      <c r="AI1235" s="7">
        <v>3.6342886749513701</v>
      </c>
      <c r="AJ1235" s="7">
        <v>1039.33076052452</v>
      </c>
      <c r="AK1235" s="7">
        <v>25.687858638767203</v>
      </c>
      <c r="AL1235" s="7">
        <v>338.75995446584398</v>
      </c>
      <c r="AM1235" s="7">
        <v>8.3727126659872511</v>
      </c>
      <c r="AN1235" s="7">
        <v>3212.9301990758399</v>
      </c>
      <c r="AO1235" s="7">
        <v>79.410039522388502</v>
      </c>
      <c r="AP1235" s="7">
        <v>159.70592704966299</v>
      </c>
      <c r="AQ1235" s="7">
        <v>3.9472547466550401</v>
      </c>
      <c r="AR1235" s="7">
        <v>528.64050444649195</v>
      </c>
      <c r="AS1235" s="7">
        <v>13.0657564124195</v>
      </c>
      <c r="AT1235" s="7">
        <v>0</v>
      </c>
      <c r="AU1235" s="7">
        <v>0</v>
      </c>
      <c r="AV1235" s="7">
        <v>8.9999998574057791</v>
      </c>
      <c r="AW1235" s="7">
        <v>0.22244191441932198</v>
      </c>
      <c r="AX1235" s="7">
        <v>104.843114606245</v>
      </c>
      <c r="AY1235" s="7">
        <v>2.5912781662443098</v>
      </c>
      <c r="AZ1235" s="7">
        <v>296.36064670632197</v>
      </c>
      <c r="BA1235" s="7">
        <v>7.3247811840415702</v>
      </c>
      <c r="BB1235" s="7">
        <v>13.526175222101299</v>
      </c>
      <c r="BC1235" s="7">
        <v>0.995303548351825</v>
      </c>
      <c r="BD1235" s="7">
        <v>34.657598814324999</v>
      </c>
      <c r="BE1235" s="7">
        <v>2.5502280216574702</v>
      </c>
      <c r="BF1235" s="7">
        <v>2778.2247090083501</v>
      </c>
      <c r="BG1235" s="7">
        <v>68.665959194472407</v>
      </c>
      <c r="BH1235" s="7">
        <v>105.247533233691</v>
      </c>
      <c r="BI1235" s="7">
        <v>2.6012736834822201</v>
      </c>
      <c r="BJ1235" s="7">
        <v>727.81008156074699</v>
      </c>
      <c r="BK1235" s="7">
        <v>17.988385604566201</v>
      </c>
      <c r="BL1235" s="7">
        <v>226.728276332869</v>
      </c>
      <c r="BM1235" s="7">
        <v>5.6037636266156596</v>
      </c>
      <c r="BN1235" s="7">
        <v>2200.48096843855</v>
      </c>
      <c r="BO1235" s="7">
        <v>54.386578557551999</v>
      </c>
      <c r="BP1235" s="7">
        <v>91.420041260658806</v>
      </c>
      <c r="BQ1235" s="7">
        <v>2.25951659072315</v>
      </c>
      <c r="BR1235" s="7">
        <v>394.51998670495198</v>
      </c>
      <c r="BS1235" s="7">
        <v>9.7508647233057903</v>
      </c>
      <c r="BT1235" s="7">
        <v>0</v>
      </c>
      <c r="BU1235" s="7">
        <v>0</v>
      </c>
      <c r="BV1235" s="7">
        <v>6.4710053189337504</v>
      </c>
      <c r="BW1235" s="7">
        <v>0.15993587046301902</v>
      </c>
      <c r="BX1235" s="7">
        <v>85.332717655794099</v>
      </c>
      <c r="BY1235" s="7">
        <v>2.1090637087442898</v>
      </c>
      <c r="BZ1235" s="7">
        <v>203.205712085182</v>
      </c>
      <c r="CA1235" s="7">
        <v>5.0223853703702996</v>
      </c>
      <c r="CB1235" s="7">
        <v>10.743870587761201</v>
      </c>
      <c r="CC1235" s="7">
        <v>0.79057178717889598</v>
      </c>
      <c r="CD1235" s="7">
        <v>23.383730495792399</v>
      </c>
      <c r="CE1235" s="7">
        <v>1.7206571372915698</v>
      </c>
      <c r="CF1235" s="7"/>
      <c r="CG1235" s="7"/>
      <c r="CH1235" s="7"/>
      <c r="CI1235" s="7"/>
      <c r="CJ1235" s="7"/>
      <c r="CK1235" s="7"/>
      <c r="CL1235" s="7"/>
      <c r="CM1235" s="7"/>
      <c r="CN1235" s="7"/>
      <c r="CO1235" s="7"/>
      <c r="CP1235" s="7"/>
      <c r="CQ1235" s="7"/>
      <c r="CR1235" s="7"/>
      <c r="CS1235" s="7"/>
      <c r="CT1235" s="7"/>
      <c r="CU1235" s="7"/>
      <c r="CV1235" s="7"/>
      <c r="CW1235" s="7"/>
      <c r="CX1235" s="7"/>
      <c r="CY1235" s="7"/>
      <c r="CZ1235" s="7"/>
      <c r="DA1235" s="7"/>
      <c r="DB1235" s="7"/>
      <c r="DC1235" s="7"/>
      <c r="DD1235" s="7"/>
      <c r="DE1235" s="7"/>
      <c r="DF1235" s="7"/>
      <c r="DG1235" s="7"/>
      <c r="DH1235" s="7"/>
      <c r="DI1235" s="7"/>
      <c r="DJ1235" s="7"/>
      <c r="DK1235" s="7"/>
      <c r="DL1235" s="7"/>
      <c r="DM1235" s="7"/>
      <c r="DN1235" s="7"/>
      <c r="DO1235" s="7"/>
      <c r="DP1235" s="7"/>
      <c r="DQ1235" s="7"/>
      <c r="DR1235" s="7"/>
      <c r="DS1235" s="7"/>
      <c r="DT1235" s="7"/>
      <c r="DU1235" s="7"/>
      <c r="DV1235" s="7"/>
      <c r="DW1235" s="7"/>
      <c r="DX1235" s="7"/>
      <c r="DY1235" s="7"/>
      <c r="DZ1235" s="7"/>
      <c r="EA1235" s="7"/>
      <c r="EB1235" s="7"/>
      <c r="EC1235" s="7"/>
      <c r="ED1235" s="7"/>
      <c r="EE1235" s="7"/>
      <c r="EF1235" s="7">
        <v>155</v>
      </c>
      <c r="EG1235" s="7">
        <v>1047</v>
      </c>
      <c r="EH1235" s="7">
        <v>340</v>
      </c>
      <c r="EI1235" s="7">
        <v>3238</v>
      </c>
      <c r="EJ1235" s="7">
        <v>162</v>
      </c>
      <c r="EK1235" s="7">
        <v>531</v>
      </c>
      <c r="EL1235" s="7">
        <v>0</v>
      </c>
      <c r="EM1235" s="7">
        <v>9</v>
      </c>
      <c r="EN1235" s="7">
        <v>106</v>
      </c>
      <c r="EO1235" s="7">
        <v>299</v>
      </c>
      <c r="EP1235" s="7">
        <v>14</v>
      </c>
      <c r="EQ1235" s="7">
        <v>36</v>
      </c>
    </row>
    <row r="1236" spans="1:147" x14ac:dyDescent="0.35">
      <c r="A1236" s="7" t="s">
        <v>1714</v>
      </c>
      <c r="B1236" s="7" t="e" vm="1">
        <v>#VALUE!</v>
      </c>
      <c r="C1236" s="7" t="e" vm="13">
        <v>#VALUE!</v>
      </c>
      <c r="D1236" s="7">
        <v>1</v>
      </c>
      <c r="E1236" s="7">
        <v>3228</v>
      </c>
      <c r="F1236" s="7">
        <v>1404</v>
      </c>
      <c r="G1236" s="7">
        <v>0</v>
      </c>
      <c r="H1236" s="7">
        <v>153</v>
      </c>
      <c r="I1236" s="7">
        <v>4.7397769516728623</v>
      </c>
      <c r="J1236" s="7">
        <v>0</v>
      </c>
      <c r="K1236" s="7">
        <v>0</v>
      </c>
      <c r="L1236" s="7">
        <v>0</v>
      </c>
      <c r="M1236" s="7">
        <v>0</v>
      </c>
      <c r="N1236" s="7">
        <v>1</v>
      </c>
      <c r="O1236" s="7">
        <v>0</v>
      </c>
      <c r="P1236" s="7">
        <v>5.2390307793058293</v>
      </c>
      <c r="Q1236" s="7">
        <v>106563</v>
      </c>
      <c r="R1236" s="7">
        <v>1</v>
      </c>
      <c r="S1236" s="7">
        <v>1</v>
      </c>
      <c r="T1236" s="7">
        <v>1</v>
      </c>
      <c r="U1236" s="7">
        <v>1</v>
      </c>
      <c r="V1236" s="7">
        <v>1</v>
      </c>
      <c r="W1236" s="7">
        <v>0</v>
      </c>
      <c r="X1236" s="7">
        <v>0</v>
      </c>
      <c r="Y1236" s="7">
        <v>1</v>
      </c>
      <c r="Z1236" s="7">
        <v>3177.0878755287299</v>
      </c>
      <c r="AA1236" s="7">
        <v>3227.9999958877502</v>
      </c>
      <c r="AB1236" s="7">
        <v>3177.0878755287299</v>
      </c>
      <c r="AC1236" s="7">
        <v>564.25518936378603</v>
      </c>
      <c r="AD1236" s="7">
        <v>571.03812322131103</v>
      </c>
      <c r="AE1236" s="7">
        <v>564.25518936378603</v>
      </c>
      <c r="AF1236" s="7">
        <v>3227.9999958877502</v>
      </c>
      <c r="AG1236" s="7">
        <v>99.999999872606708</v>
      </c>
      <c r="AH1236" s="7">
        <v>571.03812322131103</v>
      </c>
      <c r="AI1236" s="7">
        <v>17.690152516149698</v>
      </c>
      <c r="AJ1236" s="7">
        <v>527.99999652319798</v>
      </c>
      <c r="AK1236" s="7">
        <v>16.356877215712501</v>
      </c>
      <c r="AL1236" s="7">
        <v>1006.99998617021</v>
      </c>
      <c r="AM1236" s="7">
        <v>31.195786436499702</v>
      </c>
      <c r="AN1236" s="7">
        <v>2648.9999820059202</v>
      </c>
      <c r="AO1236" s="7">
        <v>82.063196468584792</v>
      </c>
      <c r="AP1236" s="7">
        <v>205.999999143183</v>
      </c>
      <c r="AQ1236" s="7">
        <v>6.3816604443365303</v>
      </c>
      <c r="AR1236" s="7">
        <v>264.00000158391799</v>
      </c>
      <c r="AS1236" s="7">
        <v>8.1784387107781207</v>
      </c>
      <c r="AT1236" s="7">
        <v>0.99999998603016105</v>
      </c>
      <c r="AU1236" s="7">
        <v>3.0978933891888501E-2</v>
      </c>
      <c r="AV1236" s="7">
        <v>3.0000000158324802</v>
      </c>
      <c r="AW1236" s="7">
        <v>9.2936803464451198E-2</v>
      </c>
      <c r="AX1236" s="7">
        <v>105.000001454377</v>
      </c>
      <c r="AY1236" s="7">
        <v>3.2527881491442603</v>
      </c>
      <c r="AZ1236" s="7">
        <v>236.999998849555</v>
      </c>
      <c r="BA1236" s="7">
        <v>7.3420073993046699</v>
      </c>
      <c r="BB1236" s="7">
        <v>179.699489650629</v>
      </c>
      <c r="BC1236" s="7">
        <v>12.799108949474999</v>
      </c>
      <c r="BD1236" s="7">
        <v>72.444767546199699</v>
      </c>
      <c r="BE1236" s="7">
        <v>5.1598837283618</v>
      </c>
      <c r="BF1236" s="7">
        <v>3177.0878755287299</v>
      </c>
      <c r="BG1236" s="7">
        <v>98.422796639675497</v>
      </c>
      <c r="BH1236" s="7">
        <v>564.25518936378603</v>
      </c>
      <c r="BI1236" s="7">
        <v>17.480024453648902</v>
      </c>
      <c r="BJ1236" s="7">
        <v>517.786913645803</v>
      </c>
      <c r="BK1236" s="7">
        <v>16.0404867920013</v>
      </c>
      <c r="BL1236" s="7">
        <v>997.84759134741</v>
      </c>
      <c r="BM1236" s="7">
        <v>30.912254998370798</v>
      </c>
      <c r="BN1236" s="7">
        <v>2609.4686629092298</v>
      </c>
      <c r="BO1236" s="7">
        <v>80.838558330521408</v>
      </c>
      <c r="BP1236" s="7">
        <v>198.24671018761001</v>
      </c>
      <c r="BQ1236" s="7">
        <v>6.1414718149817205</v>
      </c>
      <c r="BR1236" s="7">
        <v>261.22676846697902</v>
      </c>
      <c r="BS1236" s="7">
        <v>8.0925269041815007</v>
      </c>
      <c r="BT1236" s="7">
        <v>0.95524500310421001</v>
      </c>
      <c r="BU1236" s="7">
        <v>2.9592472215124201E-2</v>
      </c>
      <c r="BV1236" s="7">
        <v>2.83130480442196</v>
      </c>
      <c r="BW1236" s="7">
        <v>8.77108055892801E-2</v>
      </c>
      <c r="BX1236" s="7">
        <v>104.359172783967</v>
      </c>
      <c r="BY1236" s="7">
        <v>3.2329359598502703</v>
      </c>
      <c r="BZ1236" s="7">
        <v>231.289725011884</v>
      </c>
      <c r="CA1236" s="7">
        <v>7.1651092011116493</v>
      </c>
      <c r="CB1236" s="7">
        <v>178.51678774607001</v>
      </c>
      <c r="CC1236" s="7">
        <v>12.714870922084801</v>
      </c>
      <c r="CD1236" s="7">
        <v>71.456318106793304</v>
      </c>
      <c r="CE1236" s="7">
        <v>5.0894813466377</v>
      </c>
      <c r="CF1236" s="7"/>
      <c r="CG1236" s="7"/>
      <c r="CH1236" s="7"/>
      <c r="CI1236" s="7"/>
      <c r="CJ1236" s="7"/>
      <c r="CK1236" s="7"/>
      <c r="CL1236" s="7"/>
      <c r="CM1236" s="7"/>
      <c r="CN1236" s="7"/>
      <c r="CO1236" s="7"/>
      <c r="CP1236" s="7"/>
      <c r="CQ1236" s="7"/>
      <c r="CR1236" s="7"/>
      <c r="CS1236" s="7"/>
      <c r="CT1236" s="7"/>
      <c r="CU1236" s="7"/>
      <c r="CV1236" s="7"/>
      <c r="CW1236" s="7"/>
      <c r="CX1236" s="7"/>
      <c r="CY1236" s="7"/>
      <c r="CZ1236" s="7"/>
      <c r="DA1236" s="7"/>
      <c r="DB1236" s="7"/>
      <c r="DC1236" s="7"/>
      <c r="DD1236" s="7"/>
      <c r="DE1236" s="7"/>
      <c r="DF1236" s="7"/>
      <c r="DG1236" s="7"/>
      <c r="DH1236" s="7"/>
      <c r="DI1236" s="7"/>
      <c r="DJ1236" s="7"/>
      <c r="DK1236" s="7"/>
      <c r="DL1236" s="7"/>
      <c r="DM1236" s="7"/>
      <c r="DN1236" s="7"/>
      <c r="DO1236" s="7"/>
      <c r="DP1236" s="7"/>
      <c r="DQ1236" s="7"/>
      <c r="DR1236" s="7"/>
      <c r="DS1236" s="7"/>
      <c r="DT1236" s="7"/>
      <c r="DU1236" s="7"/>
      <c r="DV1236" s="7"/>
      <c r="DW1236" s="7"/>
      <c r="DX1236" s="7"/>
      <c r="DY1236" s="7"/>
      <c r="DZ1236" s="7"/>
      <c r="EA1236" s="7"/>
      <c r="EB1236" s="7"/>
      <c r="EC1236" s="7"/>
      <c r="ED1236" s="7"/>
      <c r="EE1236" s="7"/>
      <c r="EF1236" s="7">
        <v>539</v>
      </c>
      <c r="EG1236" s="7">
        <v>528</v>
      </c>
      <c r="EH1236" s="7">
        <v>1007</v>
      </c>
      <c r="EI1236" s="7">
        <v>2649</v>
      </c>
      <c r="EJ1236" s="7">
        <v>206</v>
      </c>
      <c r="EK1236" s="7">
        <v>264</v>
      </c>
      <c r="EL1236" s="7">
        <v>1</v>
      </c>
      <c r="EM1236" s="7">
        <v>3</v>
      </c>
      <c r="EN1236" s="7">
        <v>105</v>
      </c>
      <c r="EO1236" s="7">
        <v>237</v>
      </c>
      <c r="EP1236" s="7">
        <v>174</v>
      </c>
      <c r="EQ1236" s="7">
        <v>71</v>
      </c>
    </row>
    <row r="1237" spans="1:147" x14ac:dyDescent="0.35">
      <c r="A1237" s="7" t="s">
        <v>1715</v>
      </c>
      <c r="B1237" s="7" t="e" vm="1">
        <v>#VALUE!</v>
      </c>
      <c r="C1237" s="7" t="e" vm="13">
        <v>#VALUE!</v>
      </c>
      <c r="D1237" s="7">
        <v>1</v>
      </c>
      <c r="E1237" s="7">
        <v>3588</v>
      </c>
      <c r="F1237" s="7">
        <v>1058</v>
      </c>
      <c r="G1237" s="7">
        <v>0</v>
      </c>
      <c r="H1237" s="7">
        <v>0</v>
      </c>
      <c r="I1237" s="7">
        <v>0</v>
      </c>
      <c r="J1237" s="7">
        <v>0</v>
      </c>
      <c r="K1237" s="7">
        <v>0</v>
      </c>
      <c r="L1237" s="7">
        <v>0</v>
      </c>
      <c r="M1237" s="7">
        <v>0</v>
      </c>
      <c r="N1237" s="7">
        <v>0</v>
      </c>
      <c r="O1237" s="7">
        <v>0</v>
      </c>
      <c r="P1237" s="7">
        <v>0.71922544951590595</v>
      </c>
      <c r="Q1237" s="7">
        <v>171835</v>
      </c>
      <c r="R1237" s="7">
        <v>1</v>
      </c>
      <c r="S1237" s="7">
        <v>1</v>
      </c>
      <c r="T1237" s="7">
        <v>1</v>
      </c>
      <c r="U1237" s="7">
        <v>1</v>
      </c>
      <c r="V1237" s="7">
        <v>1</v>
      </c>
      <c r="W1237" s="7">
        <v>0</v>
      </c>
      <c r="X1237" s="7">
        <v>0</v>
      </c>
      <c r="Y1237" s="7">
        <v>0</v>
      </c>
      <c r="Z1237" s="7">
        <v>2974.887141877</v>
      </c>
      <c r="AA1237" s="7">
        <v>3588.0000673245299</v>
      </c>
      <c r="AB1237" s="7">
        <v>2974.887141877</v>
      </c>
      <c r="AC1237" s="7">
        <v>80.390981749471607</v>
      </c>
      <c r="AD1237" s="7">
        <v>97.750196757100895</v>
      </c>
      <c r="AE1237" s="7">
        <v>80.390981749471607</v>
      </c>
      <c r="AF1237" s="7">
        <v>3588.0000673245299</v>
      </c>
      <c r="AG1237" s="7">
        <v>100.00000187638001</v>
      </c>
      <c r="AH1237" s="7">
        <v>97.750196757100895</v>
      </c>
      <c r="AI1237" s="7">
        <v>2.7243644581131798</v>
      </c>
      <c r="AJ1237" s="7">
        <v>1015.00000846491</v>
      </c>
      <c r="AK1237" s="7">
        <v>28.288740481184799</v>
      </c>
      <c r="AL1237" s="7">
        <v>288.00000187688198</v>
      </c>
      <c r="AM1237" s="7">
        <v>8.0267559051527897</v>
      </c>
      <c r="AN1237" s="7">
        <v>2422.0000316721898</v>
      </c>
      <c r="AO1237" s="7">
        <v>67.502787950729896</v>
      </c>
      <c r="AP1237" s="7">
        <v>147.00000138279901</v>
      </c>
      <c r="AQ1237" s="7">
        <v>4.0969900050947405</v>
      </c>
      <c r="AR1237" s="7">
        <v>873.00001244363398</v>
      </c>
      <c r="AS1237" s="7">
        <v>24.331104025742299</v>
      </c>
      <c r="AT1237" s="7">
        <v>0</v>
      </c>
      <c r="AU1237" s="7">
        <v>0</v>
      </c>
      <c r="AV1237" s="7">
        <v>4.9999999851916099</v>
      </c>
      <c r="AW1237" s="7">
        <v>0.139353399810245</v>
      </c>
      <c r="AX1237" s="7">
        <v>141.00000085578</v>
      </c>
      <c r="AY1237" s="7">
        <v>3.9297659101387801</v>
      </c>
      <c r="AZ1237" s="7">
        <v>298.00000033870703</v>
      </c>
      <c r="BA1237" s="7">
        <v>8.3054626627287504</v>
      </c>
      <c r="BB1237" s="7">
        <v>0</v>
      </c>
      <c r="BC1237" s="7">
        <v>0</v>
      </c>
      <c r="BD1237" s="7">
        <v>10.522604112436101</v>
      </c>
      <c r="BE1237" s="7">
        <v>0.99457505788620504</v>
      </c>
      <c r="BF1237" s="7">
        <v>2974.887141877</v>
      </c>
      <c r="BG1237" s="7">
        <v>82.912127700027909</v>
      </c>
      <c r="BH1237" s="7">
        <v>80.390981749471607</v>
      </c>
      <c r="BI1237" s="7">
        <v>2.2405513308102498</v>
      </c>
      <c r="BJ1237" s="7">
        <v>860.88005485769997</v>
      </c>
      <c r="BK1237" s="7">
        <v>23.993312565710699</v>
      </c>
      <c r="BL1237" s="7">
        <v>210.09997349445399</v>
      </c>
      <c r="BM1237" s="7">
        <v>5.8556291386414205</v>
      </c>
      <c r="BN1237" s="7">
        <v>1891.9234854353199</v>
      </c>
      <c r="BO1237" s="7">
        <v>52.729194131419099</v>
      </c>
      <c r="BP1237" s="7">
        <v>131.011297841225</v>
      </c>
      <c r="BQ1237" s="7">
        <v>3.6513739643596796</v>
      </c>
      <c r="BR1237" s="7">
        <v>825.58667297661304</v>
      </c>
      <c r="BS1237" s="7">
        <v>23.009662011611301</v>
      </c>
      <c r="BT1237" s="7">
        <v>0</v>
      </c>
      <c r="BU1237" s="7">
        <v>0</v>
      </c>
      <c r="BV1237" s="7">
        <v>3.0000000180207298</v>
      </c>
      <c r="BW1237" s="7">
        <v>8.36120406360292E-2</v>
      </c>
      <c r="BX1237" s="7">
        <v>123.36567013793299</v>
      </c>
      <c r="BY1237" s="7">
        <v>3.4382851209011398</v>
      </c>
      <c r="BZ1237" s="7">
        <v>238.76885093113799</v>
      </c>
      <c r="CA1237" s="7">
        <v>6.6546502489168891</v>
      </c>
      <c r="CB1237" s="7">
        <v>0</v>
      </c>
      <c r="CC1237" s="7">
        <v>0</v>
      </c>
      <c r="CD1237" s="7">
        <v>8.4594610150479603</v>
      </c>
      <c r="CE1237" s="7">
        <v>0.79957098440907004</v>
      </c>
      <c r="CF1237" s="7"/>
      <c r="CG1237" s="7"/>
      <c r="CH1237" s="7"/>
      <c r="CI1237" s="7"/>
      <c r="CJ1237" s="7"/>
      <c r="CK1237" s="7"/>
      <c r="CL1237" s="7"/>
      <c r="CM1237" s="7"/>
      <c r="CN1237" s="7"/>
      <c r="CO1237" s="7"/>
      <c r="CP1237" s="7"/>
      <c r="CQ1237" s="7"/>
      <c r="CR1237" s="7"/>
      <c r="CS1237" s="7"/>
      <c r="CT1237" s="7"/>
      <c r="CU1237" s="7"/>
      <c r="CV1237" s="7"/>
      <c r="CW1237" s="7"/>
      <c r="CX1237" s="7"/>
      <c r="CY1237" s="7"/>
      <c r="CZ1237" s="7"/>
      <c r="DA1237" s="7"/>
      <c r="DB1237" s="7"/>
      <c r="DC1237" s="7"/>
      <c r="DD1237" s="7"/>
      <c r="DE1237" s="7"/>
      <c r="DF1237" s="7"/>
      <c r="DG1237" s="7"/>
      <c r="DH1237" s="7"/>
      <c r="DI1237" s="7"/>
      <c r="DJ1237" s="7"/>
      <c r="DK1237" s="7"/>
      <c r="DL1237" s="7"/>
      <c r="DM1237" s="7"/>
      <c r="DN1237" s="7"/>
      <c r="DO1237" s="7"/>
      <c r="DP1237" s="7"/>
      <c r="DQ1237" s="7"/>
      <c r="DR1237" s="7"/>
      <c r="DS1237" s="7"/>
      <c r="DT1237" s="7"/>
      <c r="DU1237" s="7"/>
      <c r="DV1237" s="7"/>
      <c r="DW1237" s="7"/>
      <c r="DX1237" s="7"/>
      <c r="DY1237" s="7"/>
      <c r="DZ1237" s="7"/>
      <c r="EA1237" s="7"/>
      <c r="EB1237" s="7"/>
      <c r="EC1237" s="7"/>
      <c r="ED1237" s="7"/>
      <c r="EE1237" s="7"/>
      <c r="EF1237" s="7">
        <v>99</v>
      </c>
      <c r="EG1237" s="7">
        <v>1015</v>
      </c>
      <c r="EH1237" s="7">
        <v>288</v>
      </c>
      <c r="EI1237" s="7">
        <v>2422</v>
      </c>
      <c r="EJ1237" s="7">
        <v>147</v>
      </c>
      <c r="EK1237" s="7">
        <v>873</v>
      </c>
      <c r="EL1237" s="7">
        <v>0</v>
      </c>
      <c r="EM1237" s="7">
        <v>5</v>
      </c>
      <c r="EN1237" s="7">
        <v>141</v>
      </c>
      <c r="EO1237" s="7">
        <v>298</v>
      </c>
      <c r="EP1237" s="7">
        <v>0</v>
      </c>
      <c r="EQ1237" s="7">
        <v>11</v>
      </c>
    </row>
    <row r="1238" spans="1:147" x14ac:dyDescent="0.35">
      <c r="A1238" s="7" t="s">
        <v>1716</v>
      </c>
      <c r="B1238" s="7" t="e" vm="1">
        <v>#VALUE!</v>
      </c>
      <c r="C1238" s="7" t="e" vm="13">
        <v>#VALUE!</v>
      </c>
      <c r="D1238" s="7">
        <v>1</v>
      </c>
      <c r="E1238" s="7">
        <v>7838</v>
      </c>
      <c r="F1238" s="7">
        <v>2973</v>
      </c>
      <c r="G1238" s="7">
        <v>0</v>
      </c>
      <c r="H1238" s="7">
        <v>91</v>
      </c>
      <c r="I1238" s="7">
        <v>1.1610104618525134</v>
      </c>
      <c r="J1238" s="7">
        <v>0</v>
      </c>
      <c r="K1238" s="7">
        <v>0</v>
      </c>
      <c r="L1238" s="7">
        <v>0</v>
      </c>
      <c r="M1238" s="7">
        <v>0</v>
      </c>
      <c r="N1238" s="7">
        <v>1</v>
      </c>
      <c r="O1238" s="7">
        <v>0</v>
      </c>
      <c r="P1238" s="7">
        <v>2.6746336605491501</v>
      </c>
      <c r="Q1238" s="7">
        <v>126106</v>
      </c>
      <c r="R1238" s="7">
        <v>1</v>
      </c>
      <c r="S1238" s="7">
        <v>1</v>
      </c>
      <c r="T1238" s="7">
        <v>1</v>
      </c>
      <c r="U1238" s="7">
        <v>1</v>
      </c>
      <c r="V1238" s="7">
        <v>1</v>
      </c>
      <c r="W1238" s="7">
        <v>0</v>
      </c>
      <c r="X1238" s="7">
        <v>0</v>
      </c>
      <c r="Y1238" s="7">
        <v>1</v>
      </c>
      <c r="Z1238" s="7">
        <v>1625.17008918896</v>
      </c>
      <c r="AA1238" s="7">
        <v>6727.84392505493</v>
      </c>
      <c r="AB1238" s="7">
        <v>1625.17008918896</v>
      </c>
      <c r="AC1238" s="7">
        <v>64.879596185448506</v>
      </c>
      <c r="AD1238" s="7">
        <v>367.596091305448</v>
      </c>
      <c r="AE1238" s="7">
        <v>64.879596185448506</v>
      </c>
      <c r="AF1238" s="7">
        <v>6727.84392505493</v>
      </c>
      <c r="AG1238" s="7">
        <v>85.836232776919204</v>
      </c>
      <c r="AH1238" s="7">
        <v>367.596091305448</v>
      </c>
      <c r="AI1238" s="7">
        <v>4.6899220630957901</v>
      </c>
      <c r="AJ1238" s="7">
        <v>1390.35209825725</v>
      </c>
      <c r="AK1238" s="7">
        <v>17.738608041046898</v>
      </c>
      <c r="AL1238" s="7">
        <v>1161.8467054767</v>
      </c>
      <c r="AM1238" s="7">
        <v>14.823254726673902</v>
      </c>
      <c r="AN1238" s="7">
        <v>4758.2644981763897</v>
      </c>
      <c r="AO1238" s="7">
        <v>60.707635853232802</v>
      </c>
      <c r="AP1238" s="7">
        <v>301.98658094957301</v>
      </c>
      <c r="AQ1238" s="7">
        <v>3.8528525255112704</v>
      </c>
      <c r="AR1238" s="7">
        <v>1354.6756864505601</v>
      </c>
      <c r="AS1238" s="7">
        <v>17.283435652597102</v>
      </c>
      <c r="AT1238" s="7">
        <v>1.9999999403953601</v>
      </c>
      <c r="AU1238" s="7">
        <v>2.5516712686850702E-2</v>
      </c>
      <c r="AV1238" s="7">
        <v>7.3857315628265496</v>
      </c>
      <c r="AW1238" s="7">
        <v>9.4229797943691601E-2</v>
      </c>
      <c r="AX1238" s="7">
        <v>303.53141481510801</v>
      </c>
      <c r="AY1238" s="7">
        <v>3.8725620670465499</v>
      </c>
      <c r="AZ1238" s="7">
        <v>548.30842988597396</v>
      </c>
      <c r="BA1238" s="7">
        <v>6.9955145430718808</v>
      </c>
      <c r="BB1238" s="7">
        <v>105.631313186987</v>
      </c>
      <c r="BC1238" s="7">
        <v>3.5530209615535497</v>
      </c>
      <c r="BD1238" s="7">
        <v>53.112230252660702</v>
      </c>
      <c r="BE1238" s="7">
        <v>1.7864860495345001</v>
      </c>
      <c r="BF1238" s="7">
        <v>1625.17008918896</v>
      </c>
      <c r="BG1238" s="7">
        <v>20.7344997344854</v>
      </c>
      <c r="BH1238" s="7">
        <v>64.879596185448506</v>
      </c>
      <c r="BI1238" s="7">
        <v>0.82775703222057206</v>
      </c>
      <c r="BJ1238" s="7">
        <v>372.06560250488099</v>
      </c>
      <c r="BK1238" s="7">
        <v>4.74694568135852</v>
      </c>
      <c r="BL1238" s="7">
        <v>132.90695524681399</v>
      </c>
      <c r="BM1238" s="7">
        <v>1.6956743460935599</v>
      </c>
      <c r="BN1238" s="7">
        <v>1184.5516905086099</v>
      </c>
      <c r="BO1238" s="7">
        <v>15.112933025116199</v>
      </c>
      <c r="BP1238" s="7">
        <v>72.378035835921807</v>
      </c>
      <c r="BQ1238" s="7">
        <v>0.92342480015210193</v>
      </c>
      <c r="BR1238" s="7">
        <v>293.479199750698</v>
      </c>
      <c r="BS1238" s="7">
        <v>3.7443123213919098</v>
      </c>
      <c r="BT1238" s="7">
        <v>1.0657207518816001</v>
      </c>
      <c r="BU1238" s="7">
        <v>1.3596845520306199E-2</v>
      </c>
      <c r="BV1238" s="7">
        <v>0.57719184271991297</v>
      </c>
      <c r="BW1238" s="7">
        <v>7.3640194274038296E-3</v>
      </c>
      <c r="BX1238" s="7">
        <v>73.118241474963696</v>
      </c>
      <c r="BY1238" s="7">
        <v>0.93286860774385993</v>
      </c>
      <c r="BZ1238" s="7">
        <v>131.97642512386699</v>
      </c>
      <c r="CA1238" s="7">
        <v>1.6838023108428999</v>
      </c>
      <c r="CB1238" s="7">
        <v>9.9717099671252107</v>
      </c>
      <c r="CC1238" s="7">
        <v>0.33540901335772599</v>
      </c>
      <c r="CD1238" s="7">
        <v>11.2570657573779</v>
      </c>
      <c r="CE1238" s="7">
        <v>0.37864331508166399</v>
      </c>
      <c r="CF1238" s="7"/>
      <c r="CG1238" s="7"/>
      <c r="CH1238" s="7"/>
      <c r="CI1238" s="7"/>
      <c r="CJ1238" s="7"/>
      <c r="CK1238" s="7"/>
      <c r="CL1238" s="7"/>
      <c r="CM1238" s="7"/>
      <c r="CN1238" s="7"/>
      <c r="CO1238" s="7"/>
      <c r="CP1238" s="7"/>
      <c r="CQ1238" s="7"/>
      <c r="CR1238" s="7"/>
      <c r="CS1238" s="7"/>
      <c r="CT1238" s="7"/>
      <c r="CU1238" s="7"/>
      <c r="CV1238" s="7"/>
      <c r="CW1238" s="7"/>
      <c r="CX1238" s="7"/>
      <c r="CY1238" s="7"/>
      <c r="CZ1238" s="7"/>
      <c r="DA1238" s="7"/>
      <c r="DB1238" s="7"/>
      <c r="DC1238" s="7"/>
      <c r="DD1238" s="7"/>
      <c r="DE1238" s="7"/>
      <c r="DF1238" s="7"/>
      <c r="DG1238" s="7"/>
      <c r="DH1238" s="7"/>
      <c r="DI1238" s="7"/>
      <c r="DJ1238" s="7"/>
      <c r="DK1238" s="7"/>
      <c r="DL1238" s="7"/>
      <c r="DM1238" s="7"/>
      <c r="DN1238" s="7"/>
      <c r="DO1238" s="7"/>
      <c r="DP1238" s="7"/>
      <c r="DQ1238" s="7"/>
      <c r="DR1238" s="7"/>
      <c r="DS1238" s="7"/>
      <c r="DT1238" s="7"/>
      <c r="DU1238" s="7"/>
      <c r="DV1238" s="7"/>
      <c r="DW1238" s="7"/>
      <c r="DX1238" s="7"/>
      <c r="DY1238" s="7"/>
      <c r="DZ1238" s="7"/>
      <c r="EA1238" s="7"/>
      <c r="EB1238" s="7"/>
      <c r="EC1238" s="7"/>
      <c r="ED1238" s="7"/>
      <c r="EE1238" s="7"/>
      <c r="EF1238" s="7">
        <v>439</v>
      </c>
      <c r="EG1238" s="7">
        <v>1678</v>
      </c>
      <c r="EH1238" s="7">
        <v>1333</v>
      </c>
      <c r="EI1238" s="7">
        <v>5582</v>
      </c>
      <c r="EJ1238" s="7">
        <v>345</v>
      </c>
      <c r="EK1238" s="7">
        <v>1544</v>
      </c>
      <c r="EL1238" s="7">
        <v>2</v>
      </c>
      <c r="EM1238" s="7">
        <v>8</v>
      </c>
      <c r="EN1238" s="7">
        <v>357</v>
      </c>
      <c r="EO1238" s="7">
        <v>655</v>
      </c>
      <c r="EP1238" s="7">
        <v>133</v>
      </c>
      <c r="EQ1238" s="7">
        <v>59</v>
      </c>
    </row>
    <row r="1239" spans="1:147" x14ac:dyDescent="0.35">
      <c r="A1239" s="7" t="s">
        <v>1717</v>
      </c>
      <c r="B1239" s="7" t="e" vm="1">
        <v>#VALUE!</v>
      </c>
      <c r="C1239" s="7" t="e" vm="13">
        <v>#VALUE!</v>
      </c>
      <c r="D1239" s="7">
        <v>1</v>
      </c>
      <c r="E1239" s="7">
        <v>6536</v>
      </c>
      <c r="F1239" s="7">
        <v>2536</v>
      </c>
      <c r="G1239" s="7">
        <v>0</v>
      </c>
      <c r="H1239" s="7">
        <v>8</v>
      </c>
      <c r="I1239" s="7">
        <v>0.12239902080783352</v>
      </c>
      <c r="J1239" s="7">
        <v>0</v>
      </c>
      <c r="K1239" s="7">
        <v>0</v>
      </c>
      <c r="L1239" s="7">
        <v>0</v>
      </c>
      <c r="M1239" s="7">
        <v>0</v>
      </c>
      <c r="N1239" s="7">
        <v>1</v>
      </c>
      <c r="O1239" s="7">
        <v>0</v>
      </c>
      <c r="P1239" s="7">
        <v>2.4096385542168699</v>
      </c>
      <c r="Q1239" s="7">
        <v>79767</v>
      </c>
      <c r="R1239" s="7">
        <v>1</v>
      </c>
      <c r="S1239" s="7">
        <v>1</v>
      </c>
      <c r="T1239" s="7">
        <v>1</v>
      </c>
      <c r="U1239" s="7">
        <v>1</v>
      </c>
      <c r="V1239" s="7">
        <v>1</v>
      </c>
      <c r="W1239" s="7">
        <v>0</v>
      </c>
      <c r="X1239" s="7">
        <v>0</v>
      </c>
      <c r="Y1239" s="7">
        <v>1</v>
      </c>
      <c r="Z1239" s="7">
        <v>6533.7613822957501</v>
      </c>
      <c r="AA1239" s="7">
        <v>6536.0000350019</v>
      </c>
      <c r="AB1239" s="7">
        <v>6533.7613822957501</v>
      </c>
      <c r="AC1239" s="7">
        <v>1171.4817338600999</v>
      </c>
      <c r="AD1239" s="7">
        <v>1172.5744583025801</v>
      </c>
      <c r="AE1239" s="7">
        <v>1171.4817338600999</v>
      </c>
      <c r="AF1239" s="7">
        <v>6536.0000350019</v>
      </c>
      <c r="AG1239" s="7">
        <v>100.000000535525</v>
      </c>
      <c r="AH1239" s="7">
        <v>1172.5744583025801</v>
      </c>
      <c r="AI1239" s="7">
        <v>17.940245690064</v>
      </c>
      <c r="AJ1239" s="7">
        <v>1340.0000090104299</v>
      </c>
      <c r="AK1239" s="7">
        <v>20.501836123170598</v>
      </c>
      <c r="AL1239" s="7">
        <v>617.999999371939</v>
      </c>
      <c r="AM1239" s="7">
        <v>9.4553243477958908</v>
      </c>
      <c r="AN1239" s="7">
        <v>5240.0000196685996</v>
      </c>
      <c r="AO1239" s="7">
        <v>80.171358930058204</v>
      </c>
      <c r="AP1239" s="7">
        <v>388.00000438388099</v>
      </c>
      <c r="AQ1239" s="7">
        <v>5.9363525762527702</v>
      </c>
      <c r="AR1239" s="7">
        <v>531.00000713078805</v>
      </c>
      <c r="AS1239" s="7">
        <v>8.1242351152201291</v>
      </c>
      <c r="AT1239" s="7">
        <v>0</v>
      </c>
      <c r="AU1239" s="7">
        <v>0</v>
      </c>
      <c r="AV1239" s="7">
        <v>17.000000225787499</v>
      </c>
      <c r="AW1239" s="7">
        <v>0.26009792267116799</v>
      </c>
      <c r="AX1239" s="7">
        <v>360.00000024761499</v>
      </c>
      <c r="AY1239" s="7">
        <v>5.5079559401409899</v>
      </c>
      <c r="AZ1239" s="7">
        <v>721.00000181148096</v>
      </c>
      <c r="BA1239" s="7">
        <v>11.031211778021401</v>
      </c>
      <c r="BB1239" s="7">
        <v>112.528622575919</v>
      </c>
      <c r="BC1239" s="7">
        <v>4.4372485242870301</v>
      </c>
      <c r="BD1239" s="7">
        <v>244.20740663830699</v>
      </c>
      <c r="BE1239" s="7">
        <v>9.6296295993023104</v>
      </c>
      <c r="BF1239" s="7">
        <v>6533.7613822957501</v>
      </c>
      <c r="BG1239" s="7">
        <v>99.965749423129608</v>
      </c>
      <c r="BH1239" s="7">
        <v>1171.4817338600999</v>
      </c>
      <c r="BI1239" s="7">
        <v>17.923527139842399</v>
      </c>
      <c r="BJ1239" s="7">
        <v>1339.4661043983699</v>
      </c>
      <c r="BK1239" s="7">
        <v>20.493667447955399</v>
      </c>
      <c r="BL1239" s="7">
        <v>617.78456416504901</v>
      </c>
      <c r="BM1239" s="7">
        <v>9.4520282154995314</v>
      </c>
      <c r="BN1239" s="7">
        <v>5238.3046382656303</v>
      </c>
      <c r="BO1239" s="7">
        <v>80.145419802105806</v>
      </c>
      <c r="BP1239" s="7">
        <v>387.86886991854402</v>
      </c>
      <c r="BQ1239" s="7">
        <v>5.9343462349838401</v>
      </c>
      <c r="BR1239" s="7">
        <v>530.77520517317998</v>
      </c>
      <c r="BS1239" s="7">
        <v>8.1207956727842792</v>
      </c>
      <c r="BT1239" s="7">
        <v>0</v>
      </c>
      <c r="BU1239" s="7">
        <v>0</v>
      </c>
      <c r="BV1239" s="7">
        <v>16.981266729941101</v>
      </c>
      <c r="BW1239" s="7">
        <v>0.25981130247767897</v>
      </c>
      <c r="BX1239" s="7">
        <v>359.83139877940999</v>
      </c>
      <c r="BY1239" s="7">
        <v>5.50537635831411</v>
      </c>
      <c r="BZ1239" s="7">
        <v>720.59723164985201</v>
      </c>
      <c r="CA1239" s="7">
        <v>11.0250494438472</v>
      </c>
      <c r="CB1239" s="7">
        <v>112.360370614449</v>
      </c>
      <c r="CC1239" s="7">
        <v>4.4306139832196205</v>
      </c>
      <c r="CD1239" s="7">
        <v>244.13254204217799</v>
      </c>
      <c r="CE1239" s="7">
        <v>9.6266775253224797</v>
      </c>
      <c r="CF1239" s="7"/>
      <c r="CG1239" s="7"/>
      <c r="CH1239" s="7"/>
      <c r="CI1239" s="7"/>
      <c r="CJ1239" s="7"/>
      <c r="CK1239" s="7"/>
      <c r="CL1239" s="7"/>
      <c r="CM1239" s="7"/>
      <c r="CN1239" s="7"/>
      <c r="CO1239" s="7"/>
      <c r="CP1239" s="7"/>
      <c r="CQ1239" s="7"/>
      <c r="CR1239" s="7"/>
      <c r="CS1239" s="7"/>
      <c r="CT1239" s="7"/>
      <c r="CU1239" s="7"/>
      <c r="CV1239" s="7"/>
      <c r="CW1239" s="7"/>
      <c r="CX1239" s="7"/>
      <c r="CY1239" s="7"/>
      <c r="CZ1239" s="7"/>
      <c r="DA1239" s="7"/>
      <c r="DB1239" s="7"/>
      <c r="DC1239" s="7"/>
      <c r="DD1239" s="7"/>
      <c r="DE1239" s="7"/>
      <c r="DF1239" s="7"/>
      <c r="DG1239" s="7"/>
      <c r="DH1239" s="7"/>
      <c r="DI1239" s="7"/>
      <c r="DJ1239" s="7"/>
      <c r="DK1239" s="7"/>
      <c r="DL1239" s="7"/>
      <c r="DM1239" s="7"/>
      <c r="DN1239" s="7"/>
      <c r="DO1239" s="7"/>
      <c r="DP1239" s="7"/>
      <c r="DQ1239" s="7"/>
      <c r="DR1239" s="7"/>
      <c r="DS1239" s="7"/>
      <c r="DT1239" s="7"/>
      <c r="DU1239" s="7"/>
      <c r="DV1239" s="7"/>
      <c r="DW1239" s="7"/>
      <c r="DX1239" s="7"/>
      <c r="DY1239" s="7"/>
      <c r="DZ1239" s="7"/>
      <c r="EA1239" s="7"/>
      <c r="EB1239" s="7"/>
      <c r="EC1239" s="7"/>
      <c r="ED1239" s="7"/>
      <c r="EE1239" s="7"/>
      <c r="EF1239" s="7">
        <v>1216</v>
      </c>
      <c r="EG1239" s="7">
        <v>1340</v>
      </c>
      <c r="EH1239" s="7">
        <v>618</v>
      </c>
      <c r="EI1239" s="7">
        <v>5240</v>
      </c>
      <c r="EJ1239" s="7">
        <v>388</v>
      </c>
      <c r="EK1239" s="7">
        <v>531</v>
      </c>
      <c r="EL1239" s="7">
        <v>0</v>
      </c>
      <c r="EM1239" s="7">
        <v>17</v>
      </c>
      <c r="EN1239" s="7">
        <v>360</v>
      </c>
      <c r="EO1239" s="7">
        <v>721</v>
      </c>
      <c r="EP1239" s="7">
        <v>104</v>
      </c>
      <c r="EQ1239" s="7">
        <v>234</v>
      </c>
    </row>
    <row r="1240" spans="1:147" x14ac:dyDescent="0.35">
      <c r="A1240" s="7" t="s">
        <v>1718</v>
      </c>
      <c r="B1240" s="7" t="e" vm="1">
        <v>#VALUE!</v>
      </c>
      <c r="C1240" s="7" t="e" vm="13">
        <v>#VALUE!</v>
      </c>
      <c r="D1240" s="7">
        <v>1</v>
      </c>
      <c r="E1240" s="7">
        <v>4497</v>
      </c>
      <c r="F1240" s="7">
        <v>1845</v>
      </c>
      <c r="G1240" s="7">
        <v>0</v>
      </c>
      <c r="H1240" s="7">
        <v>17</v>
      </c>
      <c r="I1240" s="7">
        <v>0.37802979764287303</v>
      </c>
      <c r="J1240" s="7">
        <v>0</v>
      </c>
      <c r="K1240" s="7">
        <v>0</v>
      </c>
      <c r="L1240" s="7">
        <v>0</v>
      </c>
      <c r="M1240" s="7">
        <v>0</v>
      </c>
      <c r="N1240" s="7">
        <v>1</v>
      </c>
      <c r="O1240" s="7">
        <v>0</v>
      </c>
      <c r="P1240" s="7">
        <v>5.5705908885881801</v>
      </c>
      <c r="Q1240" s="7">
        <v>97656</v>
      </c>
      <c r="R1240" s="7">
        <v>1</v>
      </c>
      <c r="S1240" s="7">
        <v>1</v>
      </c>
      <c r="T1240" s="7">
        <v>1</v>
      </c>
      <c r="U1240" s="7">
        <v>1</v>
      </c>
      <c r="V1240" s="7">
        <v>1</v>
      </c>
      <c r="W1240" s="7">
        <v>0</v>
      </c>
      <c r="X1240" s="7">
        <v>0</v>
      </c>
      <c r="Y1240" s="7">
        <v>1</v>
      </c>
      <c r="Z1240" s="7">
        <v>2872.9382983289302</v>
      </c>
      <c r="AA1240" s="7">
        <v>4056.3719145087798</v>
      </c>
      <c r="AB1240" s="7">
        <v>2872.9382983289302</v>
      </c>
      <c r="AC1240" s="7">
        <v>391.96719133666602</v>
      </c>
      <c r="AD1240" s="7">
        <v>700.58420631189404</v>
      </c>
      <c r="AE1240" s="7">
        <v>391.96719133666602</v>
      </c>
      <c r="AF1240" s="7">
        <v>4056.3719145087798</v>
      </c>
      <c r="AG1240" s="7">
        <v>90.201732588587504</v>
      </c>
      <c r="AH1240" s="7">
        <v>700.58420631189404</v>
      </c>
      <c r="AI1240" s="7">
        <v>15.578923867287001</v>
      </c>
      <c r="AJ1240" s="7">
        <v>797.75418092924497</v>
      </c>
      <c r="AK1240" s="7">
        <v>17.739697152084599</v>
      </c>
      <c r="AL1240" s="7">
        <v>698.40540353689005</v>
      </c>
      <c r="AM1240" s="7">
        <v>15.530473727749399</v>
      </c>
      <c r="AN1240" s="7">
        <v>3621.8294963757799</v>
      </c>
      <c r="AO1240" s="7">
        <v>80.538792447760301</v>
      </c>
      <c r="AP1240" s="7">
        <v>106.06277664157101</v>
      </c>
      <c r="AQ1240" s="7">
        <v>2.3585229406620201</v>
      </c>
      <c r="AR1240" s="7">
        <v>190.59511261492301</v>
      </c>
      <c r="AS1240" s="7">
        <v>4.2382724619729402</v>
      </c>
      <c r="AT1240" s="7">
        <v>0.99999993294477496</v>
      </c>
      <c r="AU1240" s="7">
        <v>2.2237045429058799E-2</v>
      </c>
      <c r="AV1240" s="7">
        <v>5.0596360787749299</v>
      </c>
      <c r="AW1240" s="7">
        <v>0.112511364882698</v>
      </c>
      <c r="AX1240" s="7">
        <v>131.82487704903201</v>
      </c>
      <c r="AY1240" s="7">
        <v>2.9313959761848301</v>
      </c>
      <c r="AZ1240" s="7">
        <v>333.884836442157</v>
      </c>
      <c r="BA1240" s="7">
        <v>7.4246127738972101</v>
      </c>
      <c r="BB1240" s="7">
        <v>163.50583254742199</v>
      </c>
      <c r="BC1240" s="7">
        <v>8.8621047451177208</v>
      </c>
      <c r="BD1240" s="7">
        <v>110.217417641707</v>
      </c>
      <c r="BE1240" s="7">
        <v>5.9738437746182402</v>
      </c>
      <c r="BF1240" s="7">
        <v>2872.9382983289302</v>
      </c>
      <c r="BG1240" s="7">
        <v>63.885663738690802</v>
      </c>
      <c r="BH1240" s="7">
        <v>391.96719133666602</v>
      </c>
      <c r="BI1240" s="7">
        <v>8.7161928249202898</v>
      </c>
      <c r="BJ1240" s="7">
        <v>541.35427575051995</v>
      </c>
      <c r="BK1240" s="7">
        <v>12.038120430298401</v>
      </c>
      <c r="BL1240" s="7">
        <v>580.94141464664403</v>
      </c>
      <c r="BM1240" s="7">
        <v>12.9184214953668</v>
      </c>
      <c r="BN1240" s="7">
        <v>2674.4903689433399</v>
      </c>
      <c r="BO1240" s="7">
        <v>59.4727678217332</v>
      </c>
      <c r="BP1240" s="7">
        <v>59.6139788835426</v>
      </c>
      <c r="BQ1240" s="7">
        <v>1.3256388455313</v>
      </c>
      <c r="BR1240" s="7">
        <v>67.4630154930055</v>
      </c>
      <c r="BS1240" s="7">
        <v>1.5001782408940501</v>
      </c>
      <c r="BT1240" s="7">
        <v>0.99999993294477496</v>
      </c>
      <c r="BU1240" s="7">
        <v>2.2237045429058799E-2</v>
      </c>
      <c r="BV1240" s="7">
        <v>1.0000000298023199</v>
      </c>
      <c r="BW1240" s="7">
        <v>2.2237047582884601E-2</v>
      </c>
      <c r="BX1240" s="7">
        <v>69.370930667850203</v>
      </c>
      <c r="BY1240" s="7">
        <v>1.5426046401567801</v>
      </c>
      <c r="BZ1240" s="7">
        <v>196.85350556822999</v>
      </c>
      <c r="CA1240" s="7">
        <v>4.3774406397204704</v>
      </c>
      <c r="CB1240" s="7">
        <v>81.229141307876503</v>
      </c>
      <c r="CC1240" s="7">
        <v>4.4026634855217601</v>
      </c>
      <c r="CD1240" s="7">
        <v>77.070545716622306</v>
      </c>
      <c r="CE1240" s="7">
        <v>4.1772653504944302</v>
      </c>
      <c r="CF1240" s="7"/>
      <c r="CG1240" s="7"/>
      <c r="CH1240" s="7"/>
      <c r="CI1240" s="7"/>
      <c r="CJ1240" s="7"/>
      <c r="CK1240" s="7"/>
      <c r="CL1240" s="7"/>
      <c r="CM1240" s="7"/>
      <c r="CN1240" s="7"/>
      <c r="CO1240" s="7"/>
      <c r="CP1240" s="7"/>
      <c r="CQ1240" s="7"/>
      <c r="CR1240" s="7"/>
      <c r="CS1240" s="7"/>
      <c r="CT1240" s="7"/>
      <c r="CU1240" s="7"/>
      <c r="CV1240" s="7"/>
      <c r="CW1240" s="7"/>
      <c r="CX1240" s="7"/>
      <c r="CY1240" s="7"/>
      <c r="CZ1240" s="7"/>
      <c r="DA1240" s="7"/>
      <c r="DB1240" s="7"/>
      <c r="DC1240" s="7"/>
      <c r="DD1240" s="7"/>
      <c r="DE1240" s="7"/>
      <c r="DF1240" s="7"/>
      <c r="DG1240" s="7"/>
      <c r="DH1240" s="7"/>
      <c r="DI1240" s="7"/>
      <c r="DJ1240" s="7"/>
      <c r="DK1240" s="7"/>
      <c r="DL1240" s="7"/>
      <c r="DM1240" s="7"/>
      <c r="DN1240" s="7"/>
      <c r="DO1240" s="7"/>
      <c r="DP1240" s="7"/>
      <c r="DQ1240" s="7"/>
      <c r="DR1240" s="7"/>
      <c r="DS1240" s="7"/>
      <c r="DT1240" s="7"/>
      <c r="DU1240" s="7"/>
      <c r="DV1240" s="7"/>
      <c r="DW1240" s="7"/>
      <c r="DX1240" s="7"/>
      <c r="DY1240" s="7"/>
      <c r="DZ1240" s="7"/>
      <c r="EA1240" s="7"/>
      <c r="EB1240" s="7"/>
      <c r="EC1240" s="7"/>
      <c r="ED1240" s="7"/>
      <c r="EE1240" s="7"/>
      <c r="EF1240" s="7">
        <v>752</v>
      </c>
      <c r="EG1240" s="7">
        <v>894</v>
      </c>
      <c r="EH1240" s="7">
        <v>753</v>
      </c>
      <c r="EI1240" s="7">
        <v>3972</v>
      </c>
      <c r="EJ1240" s="7">
        <v>134</v>
      </c>
      <c r="EK1240" s="7">
        <v>234</v>
      </c>
      <c r="EL1240" s="7">
        <v>1</v>
      </c>
      <c r="EM1240" s="7">
        <v>7</v>
      </c>
      <c r="EN1240" s="7">
        <v>149</v>
      </c>
      <c r="EO1240" s="7">
        <v>377</v>
      </c>
      <c r="EP1240" s="7">
        <v>163</v>
      </c>
      <c r="EQ1240" s="7">
        <v>127</v>
      </c>
    </row>
    <row r="1241" spans="1:147" x14ac:dyDescent="0.35">
      <c r="A1241" s="7" t="s">
        <v>1719</v>
      </c>
      <c r="B1241" s="7" t="e" vm="1">
        <v>#VALUE!</v>
      </c>
      <c r="C1241" s="7" t="e" vm="13">
        <v>#VALUE!</v>
      </c>
      <c r="D1241" s="7">
        <v>1</v>
      </c>
      <c r="E1241" s="7">
        <v>3760</v>
      </c>
      <c r="F1241" s="7">
        <v>1283</v>
      </c>
      <c r="G1241" s="7">
        <v>0</v>
      </c>
      <c r="H1241" s="7">
        <v>229</v>
      </c>
      <c r="I1241" s="7">
        <v>6.0904255319148932</v>
      </c>
      <c r="J1241" s="7">
        <v>0</v>
      </c>
      <c r="K1241" s="7">
        <v>0</v>
      </c>
      <c r="L1241" s="7">
        <v>0</v>
      </c>
      <c r="M1241" s="7">
        <v>0</v>
      </c>
      <c r="N1241" s="7">
        <v>0</v>
      </c>
      <c r="O1241" s="7">
        <v>0</v>
      </c>
      <c r="P1241" s="7">
        <v>7.9813423166623503</v>
      </c>
      <c r="Q1241" s="7">
        <v>118802</v>
      </c>
      <c r="R1241" s="7">
        <v>0</v>
      </c>
      <c r="S1241" s="7">
        <v>1</v>
      </c>
      <c r="T1241" s="7">
        <v>0</v>
      </c>
      <c r="U1241" s="7">
        <v>1</v>
      </c>
      <c r="V1241" s="7">
        <v>0</v>
      </c>
      <c r="W1241" s="7">
        <v>0</v>
      </c>
      <c r="X1241" s="7">
        <v>0</v>
      </c>
      <c r="Y1241" s="7">
        <v>0</v>
      </c>
      <c r="Z1241" s="7">
        <v>393.06112462282198</v>
      </c>
      <c r="AA1241" s="7">
        <v>2481.9062507906901</v>
      </c>
      <c r="AB1241" s="7">
        <v>393.06112462282198</v>
      </c>
      <c r="AC1241" s="7">
        <v>69.883871084079104</v>
      </c>
      <c r="AD1241" s="7">
        <v>425.15273795498098</v>
      </c>
      <c r="AE1241" s="7">
        <v>69.883871084079104</v>
      </c>
      <c r="AF1241" s="7">
        <v>2481.9062507906901</v>
      </c>
      <c r="AG1241" s="7">
        <v>66.008144967837595</v>
      </c>
      <c r="AH1241" s="7">
        <v>425.15273795498098</v>
      </c>
      <c r="AI1241" s="7">
        <v>11.307253669015401</v>
      </c>
      <c r="AJ1241" s="7">
        <v>507.77678587893001</v>
      </c>
      <c r="AK1241" s="7">
        <v>13.5047017520992</v>
      </c>
      <c r="AL1241" s="7">
        <v>633.32782906119201</v>
      </c>
      <c r="AM1241" s="7">
        <v>16.843825240989201</v>
      </c>
      <c r="AN1241" s="7">
        <v>2175.0200459999</v>
      </c>
      <c r="AO1241" s="7">
        <v>57.846277819146394</v>
      </c>
      <c r="AP1241" s="7">
        <v>58.547761810943499</v>
      </c>
      <c r="AQ1241" s="7">
        <v>1.55712132475914</v>
      </c>
      <c r="AR1241" s="7">
        <v>167.548525784106</v>
      </c>
      <c r="AS1241" s="7">
        <v>4.4560778134070906</v>
      </c>
      <c r="AT1241" s="7">
        <v>0</v>
      </c>
      <c r="AU1241" s="7">
        <v>0</v>
      </c>
      <c r="AV1241" s="7">
        <v>0.90970597229897998</v>
      </c>
      <c r="AW1241" s="7">
        <v>2.4194307773909001E-2</v>
      </c>
      <c r="AX1241" s="7">
        <v>79.880188179566204</v>
      </c>
      <c r="AY1241" s="7">
        <v>2.1244730898820801</v>
      </c>
      <c r="AZ1241" s="7">
        <v>191.26332702988299</v>
      </c>
      <c r="BA1241" s="7">
        <v>5.0867906124968902</v>
      </c>
      <c r="BB1241" s="7">
        <v>99.143232299611597</v>
      </c>
      <c r="BC1241" s="7">
        <v>7.7274538035550702</v>
      </c>
      <c r="BD1241" s="7">
        <v>54.617137204986598</v>
      </c>
      <c r="BE1241" s="7">
        <v>4.2569865319553095</v>
      </c>
      <c r="BF1241" s="7">
        <v>393.06112462282198</v>
      </c>
      <c r="BG1241" s="7">
        <v>10.453753314436801</v>
      </c>
      <c r="BH1241" s="7">
        <v>69.883871084079104</v>
      </c>
      <c r="BI1241" s="7">
        <v>1.85861359266168</v>
      </c>
      <c r="BJ1241" s="7">
        <v>62.167384220287197</v>
      </c>
      <c r="BK1241" s="7">
        <v>1.65338787819913</v>
      </c>
      <c r="BL1241" s="7">
        <v>171.903250236064</v>
      </c>
      <c r="BM1241" s="7">
        <v>4.5718949530868098</v>
      </c>
      <c r="BN1241" s="7">
        <v>339.48175967484701</v>
      </c>
      <c r="BO1241" s="7">
        <v>9.0287702041182687</v>
      </c>
      <c r="BP1241" s="7">
        <v>12.0060523655266</v>
      </c>
      <c r="BQ1241" s="7">
        <v>0.31930990333847198</v>
      </c>
      <c r="BR1241" s="7">
        <v>26.625614712946099</v>
      </c>
      <c r="BS1241" s="7">
        <v>0.70812805087622699</v>
      </c>
      <c r="BT1241" s="7">
        <v>0</v>
      </c>
      <c r="BU1241" s="7">
        <v>0</v>
      </c>
      <c r="BV1241" s="7">
        <v>0</v>
      </c>
      <c r="BW1241" s="7">
        <v>0</v>
      </c>
      <c r="BX1241" s="7">
        <v>14.9477017633617</v>
      </c>
      <c r="BY1241" s="7">
        <v>0.39754525966387499</v>
      </c>
      <c r="BZ1241" s="7">
        <v>28.387990064918998</v>
      </c>
      <c r="CA1241" s="7">
        <v>0.75499973576912194</v>
      </c>
      <c r="CB1241" s="7">
        <v>17.7555018216372</v>
      </c>
      <c r="CC1241" s="7">
        <v>1.38390505234896</v>
      </c>
      <c r="CD1241" s="7">
        <v>9.3351085262838804</v>
      </c>
      <c r="CE1241" s="7">
        <v>0.72760004101978804</v>
      </c>
      <c r="CF1241" s="7"/>
      <c r="CG1241" s="7"/>
      <c r="CH1241" s="7"/>
      <c r="CI1241" s="7"/>
      <c r="CJ1241" s="7"/>
      <c r="CK1241" s="7"/>
      <c r="CL1241" s="7"/>
      <c r="CM1241" s="7"/>
      <c r="CN1241" s="7"/>
      <c r="CO1241" s="7"/>
      <c r="CP1241" s="7"/>
      <c r="CQ1241" s="7"/>
      <c r="CR1241" s="7"/>
      <c r="CS1241" s="7"/>
      <c r="CT1241" s="7"/>
      <c r="CU1241" s="7"/>
      <c r="CV1241" s="7"/>
      <c r="CW1241" s="7"/>
      <c r="CX1241" s="7"/>
      <c r="CY1241" s="7"/>
      <c r="CZ1241" s="7"/>
      <c r="DA1241" s="7"/>
      <c r="DB1241" s="7"/>
      <c r="DC1241" s="7"/>
      <c r="DD1241" s="7"/>
      <c r="DE1241" s="7"/>
      <c r="DF1241" s="7"/>
      <c r="DG1241" s="7"/>
      <c r="DH1241" s="7"/>
      <c r="DI1241" s="7"/>
      <c r="DJ1241" s="7"/>
      <c r="DK1241" s="7"/>
      <c r="DL1241" s="7"/>
      <c r="DM1241" s="7"/>
      <c r="DN1241" s="7"/>
      <c r="DO1241" s="7"/>
      <c r="DP1241" s="7"/>
      <c r="DQ1241" s="7"/>
      <c r="DR1241" s="7"/>
      <c r="DS1241" s="7"/>
      <c r="DT1241" s="7"/>
      <c r="DU1241" s="7"/>
      <c r="DV1241" s="7"/>
      <c r="DW1241" s="7"/>
      <c r="DX1241" s="7"/>
      <c r="DY1241" s="7"/>
      <c r="DZ1241" s="7"/>
      <c r="EA1241" s="7"/>
      <c r="EB1241" s="7"/>
      <c r="EC1241" s="7"/>
      <c r="ED1241" s="7"/>
      <c r="EE1241" s="7"/>
      <c r="EF1241" s="7">
        <v>523</v>
      </c>
      <c r="EG1241" s="7">
        <v>847</v>
      </c>
      <c r="EH1241" s="7">
        <v>811</v>
      </c>
      <c r="EI1241" s="7">
        <v>3346</v>
      </c>
      <c r="EJ1241" s="7">
        <v>112</v>
      </c>
      <c r="EK1241" s="7">
        <v>190</v>
      </c>
      <c r="EL1241" s="7">
        <v>0</v>
      </c>
      <c r="EM1241" s="7">
        <v>2</v>
      </c>
      <c r="EN1241" s="7">
        <v>110</v>
      </c>
      <c r="EO1241" s="7">
        <v>310</v>
      </c>
      <c r="EP1241" s="7">
        <v>126</v>
      </c>
      <c r="EQ1241" s="7">
        <v>90</v>
      </c>
    </row>
    <row r="1242" spans="1:147" x14ac:dyDescent="0.35">
      <c r="A1242" s="7" t="s">
        <v>1720</v>
      </c>
      <c r="B1242" s="7" t="e" vm="1">
        <v>#VALUE!</v>
      </c>
      <c r="C1242" s="7" t="e" vm="13">
        <v>#VALUE!</v>
      </c>
      <c r="D1242" s="7">
        <v>1</v>
      </c>
      <c r="E1242" s="7">
        <v>2178</v>
      </c>
      <c r="F1242" s="7">
        <v>891</v>
      </c>
      <c r="G1242" s="7">
        <v>0</v>
      </c>
      <c r="H1242" s="7">
        <v>0</v>
      </c>
      <c r="I1242" s="7">
        <v>0</v>
      </c>
      <c r="J1242" s="7">
        <v>0</v>
      </c>
      <c r="K1242" s="7">
        <v>0</v>
      </c>
      <c r="L1242" s="7">
        <v>0</v>
      </c>
      <c r="M1242" s="7">
        <v>0</v>
      </c>
      <c r="N1242" s="7">
        <v>0</v>
      </c>
      <c r="O1242" s="7">
        <v>0</v>
      </c>
      <c r="P1242" s="7">
        <v>3.7669732807709204</v>
      </c>
      <c r="Q1242" s="7">
        <v>94635</v>
      </c>
      <c r="R1242" s="7">
        <v>1</v>
      </c>
      <c r="S1242" s="7">
        <v>1</v>
      </c>
      <c r="T1242" s="7">
        <v>1</v>
      </c>
      <c r="U1242" s="7">
        <v>1</v>
      </c>
      <c r="V1242" s="7">
        <v>1</v>
      </c>
      <c r="W1242" s="7">
        <v>0</v>
      </c>
      <c r="X1242" s="7">
        <v>0</v>
      </c>
      <c r="Y1242" s="7">
        <v>0</v>
      </c>
      <c r="Z1242" s="7">
        <v>2178.0000383425499</v>
      </c>
      <c r="AA1242" s="7">
        <v>2178.0000383425499</v>
      </c>
      <c r="AB1242" s="7">
        <v>2178.0000383425499</v>
      </c>
      <c r="AC1242" s="7">
        <v>300.17786098600499</v>
      </c>
      <c r="AD1242" s="7">
        <v>300.17786098600499</v>
      </c>
      <c r="AE1242" s="7">
        <v>300.17786098600499</v>
      </c>
      <c r="AF1242" s="7">
        <v>2178.0000383425499</v>
      </c>
      <c r="AG1242" s="7">
        <v>100.00000176044801</v>
      </c>
      <c r="AH1242" s="7">
        <v>300.17786098600499</v>
      </c>
      <c r="AI1242" s="7">
        <v>13.782270935996499</v>
      </c>
      <c r="AJ1242" s="7">
        <v>453.000007067691</v>
      </c>
      <c r="AK1242" s="7">
        <v>20.798898396129001</v>
      </c>
      <c r="AL1242" s="7">
        <v>210.00000190714499</v>
      </c>
      <c r="AM1242" s="7">
        <v>9.6418733658009597</v>
      </c>
      <c r="AN1242" s="7">
        <v>1930.00003466103</v>
      </c>
      <c r="AO1242" s="7">
        <v>88.6134083866406</v>
      </c>
      <c r="AP1242" s="7">
        <v>86.000003325054394</v>
      </c>
      <c r="AQ1242" s="7">
        <v>3.9485768285148999</v>
      </c>
      <c r="AR1242" s="7">
        <v>106.00000163119699</v>
      </c>
      <c r="AS1242" s="7">
        <v>4.8668503962900305</v>
      </c>
      <c r="AT1242" s="7">
        <v>0</v>
      </c>
      <c r="AU1242" s="7">
        <v>0</v>
      </c>
      <c r="AV1242" s="7">
        <v>1.99999998882413</v>
      </c>
      <c r="AW1242" s="7">
        <v>9.18273640415119E-2</v>
      </c>
      <c r="AX1242" s="7">
        <v>54.000001321546698</v>
      </c>
      <c r="AY1242" s="7">
        <v>2.4793389036522799</v>
      </c>
      <c r="AZ1242" s="7">
        <v>164.000003826572</v>
      </c>
      <c r="BA1242" s="7">
        <v>7.5298440691722508</v>
      </c>
      <c r="BB1242" s="7">
        <v>32.151658943461399</v>
      </c>
      <c r="BC1242" s="7">
        <v>3.60849146391261</v>
      </c>
      <c r="BD1242" s="7">
        <v>8.0360768393675208</v>
      </c>
      <c r="BE1242" s="7">
        <v>0.90191659252160794</v>
      </c>
      <c r="BF1242" s="7">
        <v>2178.0000383425499</v>
      </c>
      <c r="BG1242" s="7">
        <v>100.00000176044801</v>
      </c>
      <c r="BH1242" s="7">
        <v>300.17786098600499</v>
      </c>
      <c r="BI1242" s="7">
        <v>13.782270935996499</v>
      </c>
      <c r="BJ1242" s="7">
        <v>453.000007067691</v>
      </c>
      <c r="BK1242" s="7">
        <v>20.798898396129001</v>
      </c>
      <c r="BL1242" s="7">
        <v>210.00000190714499</v>
      </c>
      <c r="BM1242" s="7">
        <v>9.6418733658009597</v>
      </c>
      <c r="BN1242" s="7">
        <v>1930.00003466103</v>
      </c>
      <c r="BO1242" s="7">
        <v>88.6134083866406</v>
      </c>
      <c r="BP1242" s="7">
        <v>86.000003325054394</v>
      </c>
      <c r="BQ1242" s="7">
        <v>3.9485768285148999</v>
      </c>
      <c r="BR1242" s="7">
        <v>106.00000163119699</v>
      </c>
      <c r="BS1242" s="7">
        <v>4.8668503962900305</v>
      </c>
      <c r="BT1242" s="7">
        <v>0</v>
      </c>
      <c r="BU1242" s="7">
        <v>0</v>
      </c>
      <c r="BV1242" s="7">
        <v>1.99999998882413</v>
      </c>
      <c r="BW1242" s="7">
        <v>9.18273640415119E-2</v>
      </c>
      <c r="BX1242" s="7">
        <v>54.000001321546698</v>
      </c>
      <c r="BY1242" s="7">
        <v>2.4793389036522799</v>
      </c>
      <c r="BZ1242" s="7">
        <v>164.000003826572</v>
      </c>
      <c r="CA1242" s="7">
        <v>7.5298440691722508</v>
      </c>
      <c r="CB1242" s="7">
        <v>32.151658943461399</v>
      </c>
      <c r="CC1242" s="7">
        <v>3.60849146391261</v>
      </c>
      <c r="CD1242" s="7">
        <v>8.0360768393675208</v>
      </c>
      <c r="CE1242" s="7">
        <v>0.90191659252160794</v>
      </c>
      <c r="CF1242" s="7"/>
      <c r="CG1242" s="7"/>
      <c r="CH1242" s="7"/>
      <c r="CI1242" s="7"/>
      <c r="CJ1242" s="7"/>
      <c r="CK1242" s="7"/>
      <c r="CL1242" s="7"/>
      <c r="CM1242" s="7"/>
      <c r="CN1242" s="7"/>
      <c r="CO1242" s="7"/>
      <c r="CP1242" s="7"/>
      <c r="CQ1242" s="7"/>
      <c r="CR1242" s="7"/>
      <c r="CS1242" s="7"/>
      <c r="CT1242" s="7"/>
      <c r="CU1242" s="7"/>
      <c r="CV1242" s="7"/>
      <c r="CW1242" s="7"/>
      <c r="CX1242" s="7"/>
      <c r="CY1242" s="7"/>
      <c r="CZ1242" s="7"/>
      <c r="DA1242" s="7"/>
      <c r="DB1242" s="7"/>
      <c r="DC1242" s="7"/>
      <c r="DD1242" s="7"/>
      <c r="DE1242" s="7"/>
      <c r="DF1242" s="7"/>
      <c r="DG1242" s="7"/>
      <c r="DH1242" s="7"/>
      <c r="DI1242" s="7"/>
      <c r="DJ1242" s="7"/>
      <c r="DK1242" s="7"/>
      <c r="DL1242" s="7"/>
      <c r="DM1242" s="7"/>
      <c r="DN1242" s="7"/>
      <c r="DO1242" s="7"/>
      <c r="DP1242" s="7"/>
      <c r="DQ1242" s="7"/>
      <c r="DR1242" s="7"/>
      <c r="DS1242" s="7"/>
      <c r="DT1242" s="7"/>
      <c r="DU1242" s="7"/>
      <c r="DV1242" s="7"/>
      <c r="DW1242" s="7"/>
      <c r="DX1242" s="7"/>
      <c r="DY1242" s="7"/>
      <c r="DZ1242" s="7"/>
      <c r="EA1242" s="7"/>
      <c r="EB1242" s="7"/>
      <c r="EC1242" s="7"/>
      <c r="ED1242" s="7"/>
      <c r="EE1242" s="7"/>
      <c r="EF1242" s="7">
        <v>315</v>
      </c>
      <c r="EG1242" s="7">
        <v>453</v>
      </c>
      <c r="EH1242" s="7">
        <v>210</v>
      </c>
      <c r="EI1242" s="7">
        <v>1930</v>
      </c>
      <c r="EJ1242" s="7">
        <v>86</v>
      </c>
      <c r="EK1242" s="7">
        <v>106</v>
      </c>
      <c r="EL1242" s="7">
        <v>0</v>
      </c>
      <c r="EM1242" s="7">
        <v>2</v>
      </c>
      <c r="EN1242" s="7">
        <v>54</v>
      </c>
      <c r="EO1242" s="7">
        <v>164</v>
      </c>
      <c r="EP1242" s="7">
        <v>32</v>
      </c>
      <c r="EQ1242" s="7">
        <v>8</v>
      </c>
    </row>
    <row r="1243" spans="1:147" x14ac:dyDescent="0.35">
      <c r="A1243" s="7" t="s">
        <v>1721</v>
      </c>
      <c r="B1243" s="7" t="e" vm="1">
        <v>#VALUE!</v>
      </c>
      <c r="C1243" s="7" t="e" vm="13">
        <v>#VALUE!</v>
      </c>
      <c r="D1243" s="7">
        <v>0</v>
      </c>
      <c r="E1243" s="7">
        <v>10526</v>
      </c>
      <c r="F1243" s="7">
        <v>3500</v>
      </c>
      <c r="G1243" s="7">
        <v>0</v>
      </c>
      <c r="H1243" s="7">
        <v>482</v>
      </c>
      <c r="I1243" s="7">
        <v>4.5791373741212231</v>
      </c>
      <c r="J1243" s="7">
        <v>0</v>
      </c>
      <c r="K1243" s="7">
        <v>0</v>
      </c>
      <c r="L1243" s="7">
        <v>0</v>
      </c>
      <c r="M1243" s="7">
        <v>0</v>
      </c>
      <c r="N1243" s="7">
        <v>1</v>
      </c>
      <c r="O1243" s="7">
        <v>0</v>
      </c>
      <c r="P1243" s="7">
        <v>3.3215394613329501</v>
      </c>
      <c r="Q1243" s="7">
        <v>156680</v>
      </c>
      <c r="R1243" s="7">
        <v>0</v>
      </c>
      <c r="S1243" s="7">
        <v>0</v>
      </c>
      <c r="T1243" s="7">
        <v>0</v>
      </c>
      <c r="U1243" s="7">
        <v>0</v>
      </c>
      <c r="V1243" s="7">
        <v>0</v>
      </c>
      <c r="W1243" s="7">
        <v>0</v>
      </c>
      <c r="X1243" s="7">
        <v>0</v>
      </c>
      <c r="Y1243" s="7">
        <v>1</v>
      </c>
      <c r="Z1243" s="7"/>
      <c r="AA1243" s="7"/>
      <c r="AB1243" s="7"/>
      <c r="AC1243" s="7"/>
      <c r="AD1243" s="7"/>
      <c r="AE1243" s="7"/>
      <c r="AF1243" s="7">
        <v>10448.382289733599</v>
      </c>
      <c r="AG1243" s="7">
        <v>99.262609630758305</v>
      </c>
      <c r="AH1243" s="7">
        <v>605.92691704515698</v>
      </c>
      <c r="AI1243" s="7">
        <v>5.7564784062811798</v>
      </c>
      <c r="AJ1243" s="7">
        <v>2509.3263097829599</v>
      </c>
      <c r="AK1243" s="7">
        <v>23.839315122391799</v>
      </c>
      <c r="AL1243" s="7">
        <v>2010.84611255799</v>
      </c>
      <c r="AM1243" s="7">
        <v>19.1036111776362</v>
      </c>
      <c r="AN1243" s="7">
        <v>7765.30286571136</v>
      </c>
      <c r="AO1243" s="7">
        <v>73.772590401969993</v>
      </c>
      <c r="AP1243" s="7">
        <v>593.00000340620295</v>
      </c>
      <c r="AQ1243" s="7">
        <v>5.6336690424302001</v>
      </c>
      <c r="AR1243" s="7">
        <v>1854.7050538384201</v>
      </c>
      <c r="AS1243" s="7">
        <v>17.620226618263498</v>
      </c>
      <c r="AT1243" s="7">
        <v>0</v>
      </c>
      <c r="AU1243" s="7">
        <v>0</v>
      </c>
      <c r="AV1243" s="7">
        <v>10.9960707844048</v>
      </c>
      <c r="AW1243" s="7">
        <v>0.10446580642603799</v>
      </c>
      <c r="AX1243" s="7">
        <v>224.37825123365201</v>
      </c>
      <c r="AY1243" s="7">
        <v>2.1316573364397797</v>
      </c>
      <c r="AZ1243" s="7">
        <v>496.99607190548397</v>
      </c>
      <c r="BA1243" s="7">
        <v>4.7216043312320402</v>
      </c>
      <c r="BB1243" s="7">
        <v>128.89400468626499</v>
      </c>
      <c r="BC1243" s="7">
        <v>3.6826858481790099</v>
      </c>
      <c r="BD1243" s="7">
        <v>35.806474375009302</v>
      </c>
      <c r="BE1243" s="7">
        <v>1.0230421250002599</v>
      </c>
      <c r="BF1243" s="7">
        <v>10127.0365187891</v>
      </c>
      <c r="BG1243" s="7">
        <v>96.209733220492794</v>
      </c>
      <c r="BH1243" s="7">
        <v>589.34831908109402</v>
      </c>
      <c r="BI1243" s="7">
        <v>5.59897700058041</v>
      </c>
      <c r="BJ1243" s="7">
        <v>2439.95310280488</v>
      </c>
      <c r="BK1243" s="7">
        <v>23.180249884142899</v>
      </c>
      <c r="BL1243" s="7">
        <v>1981.13103246176</v>
      </c>
      <c r="BM1243" s="7">
        <v>18.821309447670203</v>
      </c>
      <c r="BN1243" s="7">
        <v>7459.6506510046902</v>
      </c>
      <c r="BO1243" s="7">
        <v>70.868807248761996</v>
      </c>
      <c r="BP1243" s="7">
        <v>590.47649918904801</v>
      </c>
      <c r="BQ1243" s="7">
        <v>5.6096950331469495</v>
      </c>
      <c r="BR1243" s="7">
        <v>1844.85796437624</v>
      </c>
      <c r="BS1243" s="7">
        <v>17.526676461868099</v>
      </c>
      <c r="BT1243" s="7">
        <v>0</v>
      </c>
      <c r="BU1243" s="7">
        <v>0</v>
      </c>
      <c r="BV1243" s="7">
        <v>9.3857963843402104</v>
      </c>
      <c r="BW1243" s="7">
        <v>8.9167740683452498E-2</v>
      </c>
      <c r="BX1243" s="7">
        <v>222.66556053906601</v>
      </c>
      <c r="BY1243" s="7">
        <v>2.1153862867097297</v>
      </c>
      <c r="BZ1243" s="7">
        <v>489.447021620035</v>
      </c>
      <c r="CA1243" s="7">
        <v>4.6498862019763898</v>
      </c>
      <c r="CB1243" s="7">
        <v>126.35517095509201</v>
      </c>
      <c r="CC1243" s="7">
        <v>3.6101477415740604</v>
      </c>
      <c r="CD1243" s="7">
        <v>34.773898487852101</v>
      </c>
      <c r="CE1243" s="7">
        <v>0.99353995679577389</v>
      </c>
      <c r="CF1243" s="7"/>
      <c r="CG1243" s="7"/>
      <c r="CH1243" s="7"/>
      <c r="CI1243" s="7"/>
      <c r="CJ1243" s="7"/>
      <c r="CK1243" s="7"/>
      <c r="CL1243" s="7"/>
      <c r="CM1243" s="7"/>
      <c r="CN1243" s="7"/>
      <c r="CO1243" s="7"/>
      <c r="CP1243" s="7"/>
      <c r="CQ1243" s="7"/>
      <c r="CR1243" s="7"/>
      <c r="CS1243" s="7"/>
      <c r="CT1243" s="7"/>
      <c r="CU1243" s="7"/>
      <c r="CV1243" s="7"/>
      <c r="CW1243" s="7"/>
      <c r="CX1243" s="7"/>
      <c r="CY1243" s="7"/>
      <c r="CZ1243" s="7"/>
      <c r="DA1243" s="7"/>
      <c r="DB1243" s="7"/>
      <c r="DC1243" s="7"/>
      <c r="DD1243" s="7"/>
      <c r="DE1243" s="7"/>
      <c r="DF1243" s="7"/>
      <c r="DG1243" s="7"/>
      <c r="DH1243" s="7"/>
      <c r="DI1243" s="7"/>
      <c r="DJ1243" s="7"/>
      <c r="DK1243" s="7"/>
      <c r="DL1243" s="7"/>
      <c r="DM1243" s="7"/>
      <c r="DN1243" s="7"/>
      <c r="DO1243" s="7"/>
      <c r="DP1243" s="7"/>
      <c r="DQ1243" s="7"/>
      <c r="DR1243" s="7"/>
      <c r="DS1243" s="7"/>
      <c r="DT1243" s="7"/>
      <c r="DU1243" s="7"/>
      <c r="DV1243" s="7"/>
      <c r="DW1243" s="7"/>
      <c r="DX1243" s="7"/>
      <c r="DY1243" s="7"/>
      <c r="DZ1243" s="7"/>
      <c r="EA1243" s="7"/>
      <c r="EB1243" s="7"/>
      <c r="EC1243" s="7"/>
      <c r="ED1243" s="7"/>
      <c r="EE1243" s="7"/>
      <c r="EF1243" s="7">
        <v>791</v>
      </c>
      <c r="EG1243" s="7">
        <v>2524</v>
      </c>
      <c r="EH1243" s="7">
        <v>2020</v>
      </c>
      <c r="EI1243" s="7">
        <v>7841</v>
      </c>
      <c r="EJ1243" s="7">
        <v>593</v>
      </c>
      <c r="EK1243" s="7">
        <v>1856</v>
      </c>
      <c r="EL1243" s="7">
        <v>0</v>
      </c>
      <c r="EM1243" s="7">
        <v>11</v>
      </c>
      <c r="EN1243" s="7">
        <v>225</v>
      </c>
      <c r="EO1243" s="7">
        <v>497</v>
      </c>
      <c r="EP1243" s="7">
        <v>212</v>
      </c>
      <c r="EQ1243" s="7">
        <v>52</v>
      </c>
    </row>
    <row r="1244" spans="1:147" x14ac:dyDescent="0.35">
      <c r="A1244" s="7" t="s">
        <v>1722</v>
      </c>
      <c r="B1244" s="7" t="e" vm="1">
        <v>#VALUE!</v>
      </c>
      <c r="C1244" s="7" t="e" vm="13">
        <v>#VALUE!</v>
      </c>
      <c r="D1244" s="7">
        <v>1</v>
      </c>
      <c r="E1244" s="7">
        <v>3802</v>
      </c>
      <c r="F1244" s="7">
        <v>2360</v>
      </c>
      <c r="G1244" s="7">
        <v>0</v>
      </c>
      <c r="H1244" s="7">
        <v>0</v>
      </c>
      <c r="I1244" s="7">
        <v>0</v>
      </c>
      <c r="J1244" s="7">
        <v>0</v>
      </c>
      <c r="K1244" s="7">
        <v>0</v>
      </c>
      <c r="L1244" s="7">
        <v>0</v>
      </c>
      <c r="M1244" s="7">
        <v>0</v>
      </c>
      <c r="N1244" s="7">
        <v>1</v>
      </c>
      <c r="O1244" s="7">
        <v>0</v>
      </c>
      <c r="P1244" s="7">
        <v>4.2190305206463199</v>
      </c>
      <c r="Q1244" s="7">
        <v>81791</v>
      </c>
      <c r="R1244" s="7">
        <v>1</v>
      </c>
      <c r="S1244" s="7">
        <v>1</v>
      </c>
      <c r="T1244" s="7">
        <v>1</v>
      </c>
      <c r="U1244" s="7">
        <v>1</v>
      </c>
      <c r="V1244" s="7">
        <v>1</v>
      </c>
      <c r="W1244" s="7">
        <v>0</v>
      </c>
      <c r="X1244" s="7">
        <v>0</v>
      </c>
      <c r="Y1244" s="7">
        <v>1</v>
      </c>
      <c r="Z1244" s="7">
        <v>3673.3346389228</v>
      </c>
      <c r="AA1244" s="7">
        <v>3802.0000109009902</v>
      </c>
      <c r="AB1244" s="7">
        <v>3673.3346389228</v>
      </c>
      <c r="AC1244" s="7">
        <v>594.22719212170398</v>
      </c>
      <c r="AD1244" s="7">
        <v>612.94826232551804</v>
      </c>
      <c r="AE1244" s="7">
        <v>594.22719212170398</v>
      </c>
      <c r="AF1244" s="7">
        <v>3802.0000109009902</v>
      </c>
      <c r="AG1244" s="7">
        <v>100.00000028671701</v>
      </c>
      <c r="AH1244" s="7">
        <v>612.94826232551804</v>
      </c>
      <c r="AI1244" s="7">
        <v>16.121732307351898</v>
      </c>
      <c r="AJ1244" s="7">
        <v>87.999999705385605</v>
      </c>
      <c r="AK1244" s="7">
        <v>2.31457127052566</v>
      </c>
      <c r="AL1244" s="7">
        <v>2746.9999977547</v>
      </c>
      <c r="AM1244" s="7">
        <v>72.251446547993098</v>
      </c>
      <c r="AN1244" s="7">
        <v>3570.00001935111</v>
      </c>
      <c r="AO1244" s="7">
        <v>93.897948957156999</v>
      </c>
      <c r="AP1244" s="7">
        <v>122.000000051688</v>
      </c>
      <c r="AQ1244" s="7">
        <v>3.2088374553310999</v>
      </c>
      <c r="AR1244" s="7">
        <v>91.000000627027504</v>
      </c>
      <c r="AS1244" s="7">
        <v>2.39347713379872</v>
      </c>
      <c r="AT1244" s="7">
        <v>0</v>
      </c>
      <c r="AU1244" s="7">
        <v>0</v>
      </c>
      <c r="AV1244" s="7">
        <v>0</v>
      </c>
      <c r="AW1244" s="7">
        <v>0</v>
      </c>
      <c r="AX1244" s="7">
        <v>18.9999999657011</v>
      </c>
      <c r="AY1244" s="7">
        <v>0.49973697963443298</v>
      </c>
      <c r="AZ1244" s="7">
        <v>108.000000468252</v>
      </c>
      <c r="BA1244" s="7">
        <v>2.8406102174711099</v>
      </c>
      <c r="BB1244" s="7">
        <v>149.237506295016</v>
      </c>
      <c r="BC1244" s="7">
        <v>6.3236231480939002</v>
      </c>
      <c r="BD1244" s="7">
        <v>26.082317186859601</v>
      </c>
      <c r="BE1244" s="7">
        <v>1.10518293164659</v>
      </c>
      <c r="BF1244" s="7">
        <v>3673.3346389228</v>
      </c>
      <c r="BG1244" s="7">
        <v>96.615850576612203</v>
      </c>
      <c r="BH1244" s="7">
        <v>594.22719212170398</v>
      </c>
      <c r="BI1244" s="7">
        <v>15.629331723348299</v>
      </c>
      <c r="BJ1244" s="7">
        <v>86.778553191255895</v>
      </c>
      <c r="BK1244" s="7">
        <v>2.28244484984892</v>
      </c>
      <c r="BL1244" s="7">
        <v>2642.5912171882801</v>
      </c>
      <c r="BM1244" s="7">
        <v>69.505292403689694</v>
      </c>
      <c r="BN1244" s="7">
        <v>3447.9691726664</v>
      </c>
      <c r="BO1244" s="7">
        <v>90.688300175339393</v>
      </c>
      <c r="BP1244" s="7">
        <v>118.51577763306</v>
      </c>
      <c r="BQ1244" s="7">
        <v>3.1171956242256602</v>
      </c>
      <c r="BR1244" s="7">
        <v>88.2162176561542</v>
      </c>
      <c r="BS1244" s="7">
        <v>2.3202582234653901</v>
      </c>
      <c r="BT1244" s="7">
        <v>0</v>
      </c>
      <c r="BU1244" s="7">
        <v>0</v>
      </c>
      <c r="BV1244" s="7">
        <v>0</v>
      </c>
      <c r="BW1244" s="7">
        <v>0</v>
      </c>
      <c r="BX1244" s="7">
        <v>18.633477596798901</v>
      </c>
      <c r="BY1244" s="7">
        <v>0.49009672795367998</v>
      </c>
      <c r="BZ1244" s="7">
        <v>103.669786261395</v>
      </c>
      <c r="CA1244" s="7">
        <v>2.7267171557442</v>
      </c>
      <c r="CB1244" s="7">
        <v>145.08578461891699</v>
      </c>
      <c r="CC1244" s="7">
        <v>6.1477027380897198</v>
      </c>
      <c r="CD1244" s="7">
        <v>25.124479648487998</v>
      </c>
      <c r="CE1244" s="7">
        <v>1.0645965952749101</v>
      </c>
      <c r="CF1244" s="7"/>
      <c r="CG1244" s="7"/>
      <c r="CH1244" s="7"/>
      <c r="CI1244" s="7"/>
      <c r="CJ1244" s="7"/>
      <c r="CK1244" s="7"/>
      <c r="CL1244" s="7"/>
      <c r="CM1244" s="7"/>
      <c r="CN1244" s="7"/>
      <c r="CO1244" s="7"/>
      <c r="CP1244" s="7"/>
      <c r="CQ1244" s="7"/>
      <c r="CR1244" s="7"/>
      <c r="CS1244" s="7"/>
      <c r="CT1244" s="7"/>
      <c r="CU1244" s="7"/>
      <c r="CV1244" s="7"/>
      <c r="CW1244" s="7"/>
      <c r="CX1244" s="7"/>
      <c r="CY1244" s="7"/>
      <c r="CZ1244" s="7"/>
      <c r="DA1244" s="7"/>
      <c r="DB1244" s="7"/>
      <c r="DC1244" s="7"/>
      <c r="DD1244" s="7"/>
      <c r="DE1244" s="7"/>
      <c r="DF1244" s="7"/>
      <c r="DG1244" s="7"/>
      <c r="DH1244" s="7"/>
      <c r="DI1244" s="7"/>
      <c r="DJ1244" s="7"/>
      <c r="DK1244" s="7"/>
      <c r="DL1244" s="7"/>
      <c r="DM1244" s="7"/>
      <c r="DN1244" s="7"/>
      <c r="DO1244" s="7"/>
      <c r="DP1244" s="7"/>
      <c r="DQ1244" s="7"/>
      <c r="DR1244" s="7"/>
      <c r="DS1244" s="7"/>
      <c r="DT1244" s="7"/>
      <c r="DU1244" s="7"/>
      <c r="DV1244" s="7"/>
      <c r="DW1244" s="7"/>
      <c r="DX1244" s="7"/>
      <c r="DY1244" s="7"/>
      <c r="DZ1244" s="7"/>
      <c r="EA1244" s="7"/>
      <c r="EB1244" s="7"/>
      <c r="EC1244" s="7"/>
      <c r="ED1244" s="7"/>
      <c r="EE1244" s="7"/>
      <c r="EF1244" s="7">
        <v>687</v>
      </c>
      <c r="EG1244" s="7">
        <v>88</v>
      </c>
      <c r="EH1244" s="7">
        <v>2747</v>
      </c>
      <c r="EI1244" s="7">
        <v>3570</v>
      </c>
      <c r="EJ1244" s="7">
        <v>122</v>
      </c>
      <c r="EK1244" s="7">
        <v>91</v>
      </c>
      <c r="EL1244" s="7">
        <v>0</v>
      </c>
      <c r="EM1244" s="7">
        <v>0</v>
      </c>
      <c r="EN1244" s="7">
        <v>19</v>
      </c>
      <c r="EO1244" s="7">
        <v>108</v>
      </c>
      <c r="EP1244" s="7">
        <v>155</v>
      </c>
      <c r="EQ1244" s="7">
        <v>29</v>
      </c>
    </row>
    <row r="1245" spans="1:147" x14ac:dyDescent="0.35">
      <c r="A1245" s="7" t="s">
        <v>1723</v>
      </c>
      <c r="B1245" s="7" t="e" vm="1">
        <v>#VALUE!</v>
      </c>
      <c r="C1245" s="7" t="e" vm="13">
        <v>#VALUE!</v>
      </c>
      <c r="D1245" s="7">
        <v>1</v>
      </c>
      <c r="E1245" s="7">
        <v>3092</v>
      </c>
      <c r="F1245" s="7">
        <v>2032</v>
      </c>
      <c r="G1245" s="7">
        <v>0</v>
      </c>
      <c r="H1245" s="7">
        <v>0</v>
      </c>
      <c r="I1245" s="7">
        <v>0</v>
      </c>
      <c r="J1245" s="7">
        <v>0</v>
      </c>
      <c r="K1245" s="7">
        <v>1</v>
      </c>
      <c r="L1245" s="7">
        <v>0</v>
      </c>
      <c r="M1245" s="7">
        <v>1</v>
      </c>
      <c r="N1245" s="7">
        <v>1</v>
      </c>
      <c r="O1245" s="7">
        <v>1</v>
      </c>
      <c r="P1245" s="7">
        <v>3.90879478827362</v>
      </c>
      <c r="Q1245" s="7">
        <v>77188</v>
      </c>
      <c r="R1245" s="7">
        <v>0</v>
      </c>
      <c r="S1245" s="7">
        <v>1</v>
      </c>
      <c r="T1245" s="7">
        <v>0</v>
      </c>
      <c r="U1245" s="7">
        <v>1</v>
      </c>
      <c r="V1245" s="7">
        <v>0</v>
      </c>
      <c r="W1245" s="7">
        <v>0</v>
      </c>
      <c r="X1245" s="7">
        <v>0</v>
      </c>
      <c r="Y1245" s="7">
        <v>1</v>
      </c>
      <c r="Z1245" s="7">
        <v>278.43726206477697</v>
      </c>
      <c r="AA1245" s="7">
        <v>2285.60824151011</v>
      </c>
      <c r="AB1245" s="7">
        <v>278.43726206477697</v>
      </c>
      <c r="AC1245" s="7">
        <v>29.773159043747</v>
      </c>
      <c r="AD1245" s="7">
        <v>420.62243251342397</v>
      </c>
      <c r="AE1245" s="7">
        <v>29.773159043747</v>
      </c>
      <c r="AF1245" s="7">
        <v>2285.60824151011</v>
      </c>
      <c r="AG1245" s="7">
        <v>73.920059557248095</v>
      </c>
      <c r="AH1245" s="7">
        <v>420.62243251342397</v>
      </c>
      <c r="AI1245" s="7">
        <v>13.603571556061599</v>
      </c>
      <c r="AJ1245" s="7">
        <v>4.0146396150812498</v>
      </c>
      <c r="AK1245" s="7">
        <v>0.12983957357960099</v>
      </c>
      <c r="AL1245" s="7">
        <v>1921.74849844968</v>
      </c>
      <c r="AM1245" s="7">
        <v>62.152280027480103</v>
      </c>
      <c r="AN1245" s="7">
        <v>2210.2984802168799</v>
      </c>
      <c r="AO1245" s="7">
        <v>71.484426915164306</v>
      </c>
      <c r="AP1245" s="7">
        <v>44.700568968451996</v>
      </c>
      <c r="AQ1245" s="7">
        <v>1.4456846367545901</v>
      </c>
      <c r="AR1245" s="7">
        <v>27.1834504697472</v>
      </c>
      <c r="AS1245" s="7">
        <v>0.87915428427384201</v>
      </c>
      <c r="AT1245" s="7">
        <v>0</v>
      </c>
      <c r="AU1245" s="7">
        <v>0</v>
      </c>
      <c r="AV1245" s="7">
        <v>0</v>
      </c>
      <c r="AW1245" s="7">
        <v>0</v>
      </c>
      <c r="AX1245" s="7">
        <v>3.4257512344047401</v>
      </c>
      <c r="AY1245" s="7">
        <v>0.11079402439860099</v>
      </c>
      <c r="AZ1245" s="7">
        <v>31.433482442051201</v>
      </c>
      <c r="BA1245" s="7">
        <v>1.01660680601718</v>
      </c>
      <c r="BB1245" s="7">
        <v>155.601163457686</v>
      </c>
      <c r="BC1245" s="7">
        <v>7.6575375717365297</v>
      </c>
      <c r="BD1245" s="7">
        <v>12.076674280970099</v>
      </c>
      <c r="BE1245" s="7">
        <v>0.59432452170128502</v>
      </c>
      <c r="BF1245" s="7">
        <v>278.43726206477697</v>
      </c>
      <c r="BG1245" s="7">
        <v>9.0050860952385907</v>
      </c>
      <c r="BH1245" s="7">
        <v>29.773159043747</v>
      </c>
      <c r="BI1245" s="7">
        <v>0.96290941279906195</v>
      </c>
      <c r="BJ1245" s="7">
        <v>0.75571083463728395</v>
      </c>
      <c r="BK1245" s="7">
        <v>2.44408419999122E-2</v>
      </c>
      <c r="BL1245" s="7">
        <v>245.83392772637299</v>
      </c>
      <c r="BM1245" s="7">
        <v>7.9506444930909801</v>
      </c>
      <c r="BN1245" s="7">
        <v>272.92693418916298</v>
      </c>
      <c r="BO1245" s="7">
        <v>8.8268736801152397</v>
      </c>
      <c r="BP1245" s="7">
        <v>2.9456336256116602</v>
      </c>
      <c r="BQ1245" s="7">
        <v>9.5266288021075798E-2</v>
      </c>
      <c r="BR1245" s="7">
        <v>2.5646966770291302</v>
      </c>
      <c r="BS1245" s="7">
        <v>8.2946205596026307E-2</v>
      </c>
      <c r="BT1245" s="7">
        <v>0</v>
      </c>
      <c r="BU1245" s="7">
        <v>0</v>
      </c>
      <c r="BV1245" s="7">
        <v>0</v>
      </c>
      <c r="BW1245" s="7">
        <v>0</v>
      </c>
      <c r="BX1245" s="7">
        <v>0</v>
      </c>
      <c r="BY1245" s="7">
        <v>0</v>
      </c>
      <c r="BZ1245" s="7">
        <v>1.14562413655221</v>
      </c>
      <c r="CA1245" s="7">
        <v>3.7051233394314799E-2</v>
      </c>
      <c r="CB1245" s="7">
        <v>16.500222622649702</v>
      </c>
      <c r="CC1245" s="7">
        <v>0.81201882985481</v>
      </c>
      <c r="CD1245" s="7">
        <v>1.3868304010902599</v>
      </c>
      <c r="CE1245" s="7">
        <v>6.8249527612709901E-2</v>
      </c>
      <c r="CF1245" s="7"/>
      <c r="CG1245" s="7"/>
      <c r="CH1245" s="7"/>
      <c r="CI1245" s="7"/>
      <c r="CJ1245" s="7"/>
      <c r="CK1245" s="7"/>
      <c r="CL1245" s="7"/>
      <c r="CM1245" s="7"/>
      <c r="CN1245" s="7"/>
      <c r="CO1245" s="7"/>
      <c r="CP1245" s="7"/>
      <c r="CQ1245" s="7"/>
      <c r="CR1245" s="7"/>
      <c r="CS1245" s="7"/>
      <c r="CT1245" s="7"/>
      <c r="CU1245" s="7"/>
      <c r="CV1245" s="7"/>
      <c r="CW1245" s="7"/>
      <c r="CX1245" s="7"/>
      <c r="CY1245" s="7"/>
      <c r="CZ1245" s="7"/>
      <c r="DA1245" s="7"/>
      <c r="DB1245" s="7"/>
      <c r="DC1245" s="7"/>
      <c r="DD1245" s="7"/>
      <c r="DE1245" s="7"/>
      <c r="DF1245" s="7"/>
      <c r="DG1245" s="7"/>
      <c r="DH1245" s="7"/>
      <c r="DI1245" s="7"/>
      <c r="DJ1245" s="7"/>
      <c r="DK1245" s="7"/>
      <c r="DL1245" s="7"/>
      <c r="DM1245" s="7"/>
      <c r="DN1245" s="7"/>
      <c r="DO1245" s="7"/>
      <c r="DP1245" s="7"/>
      <c r="DQ1245" s="7"/>
      <c r="DR1245" s="7"/>
      <c r="DS1245" s="7"/>
      <c r="DT1245" s="7"/>
      <c r="DU1245" s="7"/>
      <c r="DV1245" s="7"/>
      <c r="DW1245" s="7"/>
      <c r="DX1245" s="7"/>
      <c r="DY1245" s="7"/>
      <c r="DZ1245" s="7"/>
      <c r="EA1245" s="7"/>
      <c r="EB1245" s="7"/>
      <c r="EC1245" s="7"/>
      <c r="ED1245" s="7"/>
      <c r="EE1245" s="7"/>
      <c r="EF1245" s="7">
        <v>645</v>
      </c>
      <c r="EG1245" s="7">
        <v>5</v>
      </c>
      <c r="EH1245" s="7">
        <v>2584</v>
      </c>
      <c r="EI1245" s="7">
        <v>2979</v>
      </c>
      <c r="EJ1245" s="7">
        <v>68</v>
      </c>
      <c r="EK1245" s="7">
        <v>34</v>
      </c>
      <c r="EL1245" s="7">
        <v>0</v>
      </c>
      <c r="EM1245" s="7">
        <v>0</v>
      </c>
      <c r="EN1245" s="7">
        <v>11</v>
      </c>
      <c r="EO1245" s="7">
        <v>44</v>
      </c>
      <c r="EP1245" s="7">
        <v>214</v>
      </c>
      <c r="EQ1245" s="7">
        <v>18</v>
      </c>
    </row>
    <row r="1246" spans="1:147" x14ac:dyDescent="0.35">
      <c r="A1246" s="7" t="s">
        <v>1724</v>
      </c>
      <c r="B1246" s="7" t="e" vm="1">
        <v>#VALUE!</v>
      </c>
      <c r="C1246" s="7" t="e" vm="13">
        <v>#VALUE!</v>
      </c>
      <c r="D1246" s="7">
        <v>1</v>
      </c>
      <c r="E1246" s="7">
        <v>3441</v>
      </c>
      <c r="F1246" s="7">
        <v>2380</v>
      </c>
      <c r="G1246" s="7">
        <v>0</v>
      </c>
      <c r="H1246" s="7">
        <v>151</v>
      </c>
      <c r="I1246" s="7">
        <v>4.3882592269689047</v>
      </c>
      <c r="J1246" s="7">
        <v>1</v>
      </c>
      <c r="K1246" s="7">
        <v>1</v>
      </c>
      <c r="L1246" s="7">
        <v>1</v>
      </c>
      <c r="M1246" s="7">
        <v>1</v>
      </c>
      <c r="N1246" s="7">
        <v>1</v>
      </c>
      <c r="O1246" s="7">
        <v>1</v>
      </c>
      <c r="P1246" s="7">
        <v>7.4198988195615501</v>
      </c>
      <c r="Q1246" s="7">
        <v>59174</v>
      </c>
      <c r="R1246" s="7">
        <v>1</v>
      </c>
      <c r="S1246" s="7">
        <v>1</v>
      </c>
      <c r="T1246" s="7">
        <v>1</v>
      </c>
      <c r="U1246" s="7">
        <v>1</v>
      </c>
      <c r="V1246" s="7">
        <v>1</v>
      </c>
      <c r="W1246" s="7">
        <v>0</v>
      </c>
      <c r="X1246" s="7">
        <v>0</v>
      </c>
      <c r="Y1246" s="7">
        <v>1</v>
      </c>
      <c r="Z1246" s="7">
        <v>3432.6684002308798</v>
      </c>
      <c r="AA1246" s="7">
        <v>3441.0000204472499</v>
      </c>
      <c r="AB1246" s="7">
        <v>3432.6684002308798</v>
      </c>
      <c r="AC1246" s="7">
        <v>893.41748399786604</v>
      </c>
      <c r="AD1246" s="7">
        <v>895.47435278944602</v>
      </c>
      <c r="AE1246" s="7">
        <v>893.41748399786604</v>
      </c>
      <c r="AF1246" s="7">
        <v>3441.0000204472499</v>
      </c>
      <c r="AG1246" s="7">
        <v>100.00000059422401</v>
      </c>
      <c r="AH1246" s="7">
        <v>895.47435278944602</v>
      </c>
      <c r="AI1246" s="7">
        <v>26.023666166505301</v>
      </c>
      <c r="AJ1246" s="7">
        <v>53.000000938773198</v>
      </c>
      <c r="AK1246" s="7">
        <v>1.5402499546286899</v>
      </c>
      <c r="AL1246" s="7">
        <v>2772.0000217813599</v>
      </c>
      <c r="AM1246" s="7">
        <v>80.557977965166103</v>
      </c>
      <c r="AN1246" s="7">
        <v>3203.0000053717499</v>
      </c>
      <c r="AO1246" s="7">
        <v>93.083406142741993</v>
      </c>
      <c r="AP1246" s="7">
        <v>137.00000151243901</v>
      </c>
      <c r="AQ1246" s="7">
        <v>3.98140079954777</v>
      </c>
      <c r="AR1246" s="7">
        <v>73.0000016372651</v>
      </c>
      <c r="AS1246" s="7">
        <v>2.1214763626057902</v>
      </c>
      <c r="AT1246" s="7">
        <v>0</v>
      </c>
      <c r="AU1246" s="7">
        <v>0</v>
      </c>
      <c r="AV1246" s="7">
        <v>2</v>
      </c>
      <c r="AW1246" s="7">
        <v>5.8122638767800106E-2</v>
      </c>
      <c r="AX1246" s="7">
        <v>26.000000148065698</v>
      </c>
      <c r="AY1246" s="7">
        <v>0.75559430828438601</v>
      </c>
      <c r="AZ1246" s="7">
        <v>87.000000339641701</v>
      </c>
      <c r="BA1246" s="7">
        <v>2.52833479626974</v>
      </c>
      <c r="BB1246" s="7">
        <v>609.13294698926597</v>
      </c>
      <c r="BC1246" s="7">
        <v>25.593821302070001</v>
      </c>
      <c r="BD1246" s="7">
        <v>101.461633669343</v>
      </c>
      <c r="BE1246" s="7">
        <v>4.2630938516530898</v>
      </c>
      <c r="BF1246" s="7">
        <v>3432.6684002308798</v>
      </c>
      <c r="BG1246" s="7">
        <v>99.757872718130599</v>
      </c>
      <c r="BH1246" s="7">
        <v>893.41748399786604</v>
      </c>
      <c r="BI1246" s="7">
        <v>25.963890845622402</v>
      </c>
      <c r="BJ1246" s="7">
        <v>51.576051339507103</v>
      </c>
      <c r="BK1246" s="7">
        <v>1.4988681005378399</v>
      </c>
      <c r="BL1246" s="7">
        <v>2768.9400449651898</v>
      </c>
      <c r="BM1246" s="7">
        <v>80.469051001603802</v>
      </c>
      <c r="BN1246" s="7">
        <v>3196.5164901091498</v>
      </c>
      <c r="BO1246" s="7">
        <v>92.894986634965107</v>
      </c>
      <c r="BP1246" s="7">
        <v>136.48495592919099</v>
      </c>
      <c r="BQ1246" s="7">
        <v>3.9664328953557302</v>
      </c>
      <c r="BR1246" s="7">
        <v>71.909316865727305</v>
      </c>
      <c r="BS1246" s="7">
        <v>2.0897796241129698</v>
      </c>
      <c r="BT1246" s="7">
        <v>0</v>
      </c>
      <c r="BU1246" s="7">
        <v>0</v>
      </c>
      <c r="BV1246" s="7">
        <v>2</v>
      </c>
      <c r="BW1246" s="7">
        <v>5.8122638767800106E-2</v>
      </c>
      <c r="BX1246" s="7">
        <v>25.757625742800901</v>
      </c>
      <c r="BY1246" s="7">
        <v>0.74855058828250198</v>
      </c>
      <c r="BZ1246" s="7">
        <v>86.697032344236504</v>
      </c>
      <c r="CA1246" s="7">
        <v>2.51953014659217</v>
      </c>
      <c r="CB1246" s="7">
        <v>606.25081732007698</v>
      </c>
      <c r="CC1246" s="7">
        <v>25.472723416809899</v>
      </c>
      <c r="CD1246" s="7">
        <v>101.28985339602499</v>
      </c>
      <c r="CE1246" s="7">
        <v>4.2558761931103</v>
      </c>
      <c r="CF1246" s="7"/>
      <c r="CG1246" s="7"/>
      <c r="CH1246" s="7"/>
      <c r="CI1246" s="7"/>
      <c r="CJ1246" s="7"/>
      <c r="CK1246" s="7"/>
      <c r="CL1246" s="7"/>
      <c r="CM1246" s="7"/>
      <c r="CN1246" s="7"/>
      <c r="CO1246" s="7"/>
      <c r="CP1246" s="7"/>
      <c r="CQ1246" s="7"/>
      <c r="CR1246" s="7"/>
      <c r="CS1246" s="7"/>
      <c r="CT1246" s="7"/>
      <c r="CU1246" s="7"/>
      <c r="CV1246" s="7"/>
      <c r="CW1246" s="7"/>
      <c r="CX1246" s="7"/>
      <c r="CY1246" s="7"/>
      <c r="CZ1246" s="7"/>
      <c r="DA1246" s="7"/>
      <c r="DB1246" s="7"/>
      <c r="DC1246" s="7"/>
      <c r="DD1246" s="7"/>
      <c r="DE1246" s="7"/>
      <c r="DF1246" s="7"/>
      <c r="DG1246" s="7"/>
      <c r="DH1246" s="7"/>
      <c r="DI1246" s="7"/>
      <c r="DJ1246" s="7"/>
      <c r="DK1246" s="7"/>
      <c r="DL1246" s="7"/>
      <c r="DM1246" s="7"/>
      <c r="DN1246" s="7"/>
      <c r="DO1246" s="7"/>
      <c r="DP1246" s="7"/>
      <c r="DQ1246" s="7"/>
      <c r="DR1246" s="7"/>
      <c r="DS1246" s="7"/>
      <c r="DT1246" s="7"/>
      <c r="DU1246" s="7"/>
      <c r="DV1246" s="7"/>
      <c r="DW1246" s="7"/>
      <c r="DX1246" s="7"/>
      <c r="DY1246" s="7"/>
      <c r="DZ1246" s="7"/>
      <c r="EA1246" s="7"/>
      <c r="EB1246" s="7"/>
      <c r="EC1246" s="7"/>
      <c r="ED1246" s="7"/>
      <c r="EE1246" s="7"/>
      <c r="EF1246" s="7">
        <v>945</v>
      </c>
      <c r="EG1246" s="7">
        <v>53</v>
      </c>
      <c r="EH1246" s="7">
        <v>2772</v>
      </c>
      <c r="EI1246" s="7">
        <v>3203</v>
      </c>
      <c r="EJ1246" s="7">
        <v>137</v>
      </c>
      <c r="EK1246" s="7">
        <v>73</v>
      </c>
      <c r="EL1246" s="7">
        <v>0</v>
      </c>
      <c r="EM1246" s="7">
        <v>2</v>
      </c>
      <c r="EN1246" s="7">
        <v>26</v>
      </c>
      <c r="EO1246" s="7">
        <v>87</v>
      </c>
      <c r="EP1246" s="7">
        <v>642</v>
      </c>
      <c r="EQ1246" s="7">
        <v>105</v>
      </c>
    </row>
    <row r="1247" spans="1:147" x14ac:dyDescent="0.35">
      <c r="A1247" s="7" t="s">
        <v>1725</v>
      </c>
      <c r="B1247" s="7" t="e" vm="1">
        <v>#VALUE!</v>
      </c>
      <c r="C1247" s="7" t="e" vm="13">
        <v>#VALUE!</v>
      </c>
      <c r="D1247" s="7">
        <v>1</v>
      </c>
      <c r="E1247" s="7">
        <v>2476</v>
      </c>
      <c r="F1247" s="7">
        <v>1416</v>
      </c>
      <c r="G1247" s="7">
        <v>0</v>
      </c>
      <c r="H1247" s="7">
        <v>0</v>
      </c>
      <c r="I1247" s="7">
        <v>0</v>
      </c>
      <c r="J1247" s="7">
        <v>1</v>
      </c>
      <c r="K1247" s="7">
        <v>1</v>
      </c>
      <c r="L1247" s="7">
        <v>1</v>
      </c>
      <c r="M1247" s="7">
        <v>0</v>
      </c>
      <c r="N1247" s="7">
        <v>0</v>
      </c>
      <c r="O1247" s="7">
        <v>1</v>
      </c>
      <c r="P1247" s="7">
        <v>6.0856498873027798</v>
      </c>
      <c r="Q1247" s="7">
        <v>66129</v>
      </c>
      <c r="R1247" s="7">
        <v>1</v>
      </c>
      <c r="S1247" s="7">
        <v>1</v>
      </c>
      <c r="T1247" s="7">
        <v>1</v>
      </c>
      <c r="U1247" s="7">
        <v>1</v>
      </c>
      <c r="V1247" s="7">
        <v>1</v>
      </c>
      <c r="W1247" s="7">
        <v>0</v>
      </c>
      <c r="X1247" s="7">
        <v>0</v>
      </c>
      <c r="Y1247" s="7">
        <v>0</v>
      </c>
      <c r="Z1247" s="7">
        <v>1468.3247083053</v>
      </c>
      <c r="AA1247" s="7">
        <v>2243.4202665053299</v>
      </c>
      <c r="AB1247" s="7">
        <v>1468.3247083053</v>
      </c>
      <c r="AC1247" s="7">
        <v>244.69558840338101</v>
      </c>
      <c r="AD1247" s="7">
        <v>380.823656142689</v>
      </c>
      <c r="AE1247" s="7">
        <v>244.69558840338101</v>
      </c>
      <c r="AF1247" s="7">
        <v>2243.4202665053299</v>
      </c>
      <c r="AG1247" s="7">
        <v>90.606634349973007</v>
      </c>
      <c r="AH1247" s="7">
        <v>380.823656142689</v>
      </c>
      <c r="AI1247" s="7">
        <v>15.380600005762901</v>
      </c>
      <c r="AJ1247" s="7">
        <v>81.331183177535394</v>
      </c>
      <c r="AK1247" s="7">
        <v>3.2847812268794603</v>
      </c>
      <c r="AL1247" s="7">
        <v>1813.2082549296299</v>
      </c>
      <c r="AM1247" s="7">
        <v>73.231351168401901</v>
      </c>
      <c r="AN1247" s="7">
        <v>2134.1721044983701</v>
      </c>
      <c r="AO1247" s="7">
        <v>86.194349939352605</v>
      </c>
      <c r="AP1247" s="7">
        <v>54.916708925738902</v>
      </c>
      <c r="AQ1247" s="7">
        <v>2.2179607805225698</v>
      </c>
      <c r="AR1247" s="7">
        <v>47.9307438248943</v>
      </c>
      <c r="AS1247" s="7">
        <v>1.9358135632025202</v>
      </c>
      <c r="AT1247" s="7">
        <v>0</v>
      </c>
      <c r="AU1247" s="7">
        <v>0</v>
      </c>
      <c r="AV1247" s="7">
        <v>0</v>
      </c>
      <c r="AW1247" s="7">
        <v>0</v>
      </c>
      <c r="AX1247" s="7">
        <v>6.4006912638433304</v>
      </c>
      <c r="AY1247" s="7">
        <v>0.25850934021984401</v>
      </c>
      <c r="AZ1247" s="7">
        <v>37.244011845017702</v>
      </c>
      <c r="BA1247" s="7">
        <v>1.5042008014950601</v>
      </c>
      <c r="BB1247" s="7">
        <v>75.702083566691698</v>
      </c>
      <c r="BC1247" s="7">
        <v>5.3461923422804896</v>
      </c>
      <c r="BD1247" s="7">
        <v>7.5726409828857904</v>
      </c>
      <c r="BE1247" s="7">
        <v>0.53479102986481497</v>
      </c>
      <c r="BF1247" s="7">
        <v>1468.3247083053</v>
      </c>
      <c r="BG1247" s="7">
        <v>59.302290319276999</v>
      </c>
      <c r="BH1247" s="7">
        <v>244.69558840338101</v>
      </c>
      <c r="BI1247" s="7">
        <v>9.8826974314774407</v>
      </c>
      <c r="BJ1247" s="7">
        <v>80.225145799224293</v>
      </c>
      <c r="BK1247" s="7">
        <v>3.2401108965760996</v>
      </c>
      <c r="BL1247" s="7">
        <v>1123.3334069810801</v>
      </c>
      <c r="BM1247" s="7">
        <v>45.368877503274703</v>
      </c>
      <c r="BN1247" s="7">
        <v>1382.58266872168</v>
      </c>
      <c r="BO1247" s="7">
        <v>55.839364649502301</v>
      </c>
      <c r="BP1247" s="7">
        <v>44.911679329350598</v>
      </c>
      <c r="BQ1247" s="7">
        <v>1.8138804252564902</v>
      </c>
      <c r="BR1247" s="7">
        <v>36.830345993046599</v>
      </c>
      <c r="BS1247" s="7">
        <v>1.4874937800099601</v>
      </c>
      <c r="BT1247" s="7">
        <v>0</v>
      </c>
      <c r="BU1247" s="7">
        <v>0</v>
      </c>
      <c r="BV1247" s="7">
        <v>0</v>
      </c>
      <c r="BW1247" s="7">
        <v>0</v>
      </c>
      <c r="BX1247" s="7">
        <v>3.99999990360811</v>
      </c>
      <c r="BY1247" s="7">
        <v>0.161550884636838</v>
      </c>
      <c r="BZ1247" s="7">
        <v>24.325767239090101</v>
      </c>
      <c r="CA1247" s="7">
        <v>0.98246232791155308</v>
      </c>
      <c r="CB1247" s="7">
        <v>54.633570417994598</v>
      </c>
      <c r="CC1247" s="7">
        <v>3.8583029956210901</v>
      </c>
      <c r="CD1247" s="7">
        <v>4.6786545517970799</v>
      </c>
      <c r="CE1247" s="7">
        <v>0.33041345704781599</v>
      </c>
      <c r="CF1247" s="7"/>
      <c r="CG1247" s="7"/>
      <c r="CH1247" s="7"/>
      <c r="CI1247" s="7"/>
      <c r="CJ1247" s="7"/>
      <c r="CK1247" s="7"/>
      <c r="CL1247" s="7"/>
      <c r="CM1247" s="7"/>
      <c r="CN1247" s="7"/>
      <c r="CO1247" s="7"/>
      <c r="CP1247" s="7"/>
      <c r="CQ1247" s="7"/>
      <c r="CR1247" s="7"/>
      <c r="CS1247" s="7"/>
      <c r="CT1247" s="7"/>
      <c r="CU1247" s="7"/>
      <c r="CV1247" s="7"/>
      <c r="CW1247" s="7"/>
      <c r="CX1247" s="7"/>
      <c r="CY1247" s="7"/>
      <c r="CZ1247" s="7"/>
      <c r="DA1247" s="7"/>
      <c r="DB1247" s="7"/>
      <c r="DC1247" s="7"/>
      <c r="DD1247" s="7"/>
      <c r="DE1247" s="7"/>
      <c r="DF1247" s="7"/>
      <c r="DG1247" s="7"/>
      <c r="DH1247" s="7"/>
      <c r="DI1247" s="7"/>
      <c r="DJ1247" s="7"/>
      <c r="DK1247" s="7"/>
      <c r="DL1247" s="7"/>
      <c r="DM1247" s="7"/>
      <c r="DN1247" s="7"/>
      <c r="DO1247" s="7"/>
      <c r="DP1247" s="7"/>
      <c r="DQ1247" s="7"/>
      <c r="DR1247" s="7"/>
      <c r="DS1247" s="7"/>
      <c r="DT1247" s="7"/>
      <c r="DU1247" s="7"/>
      <c r="DV1247" s="7"/>
      <c r="DW1247" s="7"/>
      <c r="DX1247" s="7"/>
      <c r="DY1247" s="7"/>
      <c r="DZ1247" s="7"/>
      <c r="EA1247" s="7"/>
      <c r="EB1247" s="7"/>
      <c r="EC1247" s="7"/>
      <c r="ED1247" s="7"/>
      <c r="EE1247" s="7"/>
      <c r="EF1247" s="7">
        <v>455</v>
      </c>
      <c r="EG1247" s="7">
        <v>82</v>
      </c>
      <c r="EH1247" s="7">
        <v>2008</v>
      </c>
      <c r="EI1247" s="7">
        <v>2364</v>
      </c>
      <c r="EJ1247" s="7">
        <v>55</v>
      </c>
      <c r="EK1247" s="7">
        <v>50</v>
      </c>
      <c r="EL1247" s="7">
        <v>0</v>
      </c>
      <c r="EM1247" s="7">
        <v>0</v>
      </c>
      <c r="EN1247" s="7">
        <v>7</v>
      </c>
      <c r="EO1247" s="7">
        <v>40</v>
      </c>
      <c r="EP1247" s="7">
        <v>83</v>
      </c>
      <c r="EQ1247" s="7">
        <v>9</v>
      </c>
    </row>
    <row r="1248" spans="1:147" x14ac:dyDescent="0.35">
      <c r="A1248" s="7" t="s">
        <v>1726</v>
      </c>
      <c r="B1248" s="7" t="e" vm="1">
        <v>#VALUE!</v>
      </c>
      <c r="C1248" s="7" t="e" vm="13">
        <v>#VALUE!</v>
      </c>
      <c r="D1248" s="7">
        <v>1</v>
      </c>
      <c r="E1248" s="7">
        <v>12035</v>
      </c>
      <c r="F1248" s="7">
        <v>3558</v>
      </c>
      <c r="G1248" s="7">
        <v>0</v>
      </c>
      <c r="H1248" s="7">
        <v>133</v>
      </c>
      <c r="I1248" s="7">
        <v>1.1051100955546325</v>
      </c>
      <c r="J1248" s="7">
        <v>0</v>
      </c>
      <c r="K1248" s="7">
        <v>0</v>
      </c>
      <c r="L1248" s="7">
        <v>0</v>
      </c>
      <c r="M1248" s="7">
        <v>0</v>
      </c>
      <c r="N1248" s="7">
        <v>1</v>
      </c>
      <c r="O1248" s="7">
        <v>0</v>
      </c>
      <c r="P1248" s="7">
        <v>4.2546119328569105</v>
      </c>
      <c r="Q1248" s="7">
        <v>162941</v>
      </c>
      <c r="R1248" s="7">
        <v>1</v>
      </c>
      <c r="S1248" s="7">
        <v>1</v>
      </c>
      <c r="T1248" s="7">
        <v>1</v>
      </c>
      <c r="U1248" s="7">
        <v>1</v>
      </c>
      <c r="V1248" s="7">
        <v>1</v>
      </c>
      <c r="W1248" s="7">
        <v>0</v>
      </c>
      <c r="X1248" s="7">
        <v>0</v>
      </c>
      <c r="Y1248" s="7">
        <v>1</v>
      </c>
      <c r="Z1248" s="7">
        <v>12030.429604340599</v>
      </c>
      <c r="AA1248" s="7">
        <v>12035.000108648401</v>
      </c>
      <c r="AB1248" s="7">
        <v>12030.429604340599</v>
      </c>
      <c r="AC1248" s="7">
        <v>1380.2055984302101</v>
      </c>
      <c r="AD1248" s="7">
        <v>1381.13316621022</v>
      </c>
      <c r="AE1248" s="7">
        <v>1380.2055984302101</v>
      </c>
      <c r="AF1248" s="7">
        <v>12035.000108648401</v>
      </c>
      <c r="AG1248" s="7">
        <v>100.00000090277</v>
      </c>
      <c r="AH1248" s="7">
        <v>1381.13316621022</v>
      </c>
      <c r="AI1248" s="7">
        <v>11.4759714683026</v>
      </c>
      <c r="AJ1248" s="7">
        <v>3740.0000203551399</v>
      </c>
      <c r="AK1248" s="7">
        <v>31.076028420067697</v>
      </c>
      <c r="AL1248" s="7">
        <v>1060.0000083022701</v>
      </c>
      <c r="AM1248" s="7">
        <v>8.8076444395701508</v>
      </c>
      <c r="AN1248" s="7">
        <v>8513.0000644869597</v>
      </c>
      <c r="AO1248" s="7">
        <v>70.7353557497878</v>
      </c>
      <c r="AP1248" s="7">
        <v>516.00000132554896</v>
      </c>
      <c r="AQ1248" s="7">
        <v>4.2874948178275707</v>
      </c>
      <c r="AR1248" s="7">
        <v>2638.0000272727002</v>
      </c>
      <c r="AS1248" s="7">
        <v>21.919401971522202</v>
      </c>
      <c r="AT1248" s="7">
        <v>1.9999998882412899</v>
      </c>
      <c r="AU1248" s="7">
        <v>1.66181959970195E-2</v>
      </c>
      <c r="AV1248" s="7">
        <v>18.000000093584699</v>
      </c>
      <c r="AW1248" s="7">
        <v>0.14956377310830699</v>
      </c>
      <c r="AX1248" s="7">
        <v>348.00000382520398</v>
      </c>
      <c r="AY1248" s="7">
        <v>2.8915662968442399</v>
      </c>
      <c r="AZ1248" s="7">
        <v>637.000002608562</v>
      </c>
      <c r="BA1248" s="7">
        <v>5.2928957424890903</v>
      </c>
      <c r="BB1248" s="7">
        <v>155.227510640849</v>
      </c>
      <c r="BC1248" s="7">
        <v>4.3627743294223897</v>
      </c>
      <c r="BD1248" s="7">
        <v>163.90786673793701</v>
      </c>
      <c r="BE1248" s="7">
        <v>4.6067416171426903</v>
      </c>
      <c r="BF1248" s="7">
        <v>12030.429604340599</v>
      </c>
      <c r="BG1248" s="7">
        <v>99.9620241324521</v>
      </c>
      <c r="BH1248" s="7">
        <v>1380.2055984302101</v>
      </c>
      <c r="BI1248" s="7">
        <v>11.468264216287501</v>
      </c>
      <c r="BJ1248" s="7">
        <v>3739.8655937613598</v>
      </c>
      <c r="BK1248" s="7">
        <v>31.074911456263898</v>
      </c>
      <c r="BL1248" s="7">
        <v>1059.86558170849</v>
      </c>
      <c r="BM1248" s="7">
        <v>8.8065274757664103</v>
      </c>
      <c r="BN1248" s="7">
        <v>8508.5639868325998</v>
      </c>
      <c r="BO1248" s="7">
        <v>70.698495943769004</v>
      </c>
      <c r="BP1248" s="7">
        <v>516.00000132554896</v>
      </c>
      <c r="BQ1248" s="7">
        <v>4.2874948178275707</v>
      </c>
      <c r="BR1248" s="7">
        <v>2638.0000272727002</v>
      </c>
      <c r="BS1248" s="7">
        <v>21.919401971522202</v>
      </c>
      <c r="BT1248" s="7">
        <v>1.9999998882412899</v>
      </c>
      <c r="BU1248" s="7">
        <v>1.66181959970195E-2</v>
      </c>
      <c r="BV1248" s="7">
        <v>17.865573499804199</v>
      </c>
      <c r="BW1248" s="7">
        <v>0.148446809304563</v>
      </c>
      <c r="BX1248" s="7">
        <v>348.00000382520398</v>
      </c>
      <c r="BY1248" s="7">
        <v>2.8915662968442399</v>
      </c>
      <c r="BZ1248" s="7">
        <v>636.59672281976998</v>
      </c>
      <c r="CA1248" s="7">
        <v>5.2895448510159504</v>
      </c>
      <c r="CB1248" s="7">
        <v>155.18010684799799</v>
      </c>
      <c r="CC1248" s="7">
        <v>4.3614420137155196</v>
      </c>
      <c r="CD1248" s="7">
        <v>163.839747197126</v>
      </c>
      <c r="CE1248" s="7">
        <v>4.6048270713076507</v>
      </c>
      <c r="CF1248" s="7"/>
      <c r="CG1248" s="7"/>
      <c r="CH1248" s="7"/>
      <c r="CI1248" s="7"/>
      <c r="CJ1248" s="7"/>
      <c r="CK1248" s="7"/>
      <c r="CL1248" s="7"/>
      <c r="CM1248" s="7"/>
      <c r="CN1248" s="7"/>
      <c r="CO1248" s="7"/>
      <c r="CP1248" s="7"/>
      <c r="CQ1248" s="7"/>
      <c r="CR1248" s="7"/>
      <c r="CS1248" s="7"/>
      <c r="CT1248" s="7"/>
      <c r="CU1248" s="7"/>
      <c r="CV1248" s="7"/>
      <c r="CW1248" s="7"/>
      <c r="CX1248" s="7"/>
      <c r="CY1248" s="7"/>
      <c r="CZ1248" s="7"/>
      <c r="DA1248" s="7"/>
      <c r="DB1248" s="7"/>
      <c r="DC1248" s="7"/>
      <c r="DD1248" s="7"/>
      <c r="DE1248" s="7"/>
      <c r="DF1248" s="7"/>
      <c r="DG1248" s="7"/>
      <c r="DH1248" s="7"/>
      <c r="DI1248" s="7"/>
      <c r="DJ1248" s="7"/>
      <c r="DK1248" s="7"/>
      <c r="DL1248" s="7"/>
      <c r="DM1248" s="7"/>
      <c r="DN1248" s="7"/>
      <c r="DO1248" s="7"/>
      <c r="DP1248" s="7"/>
      <c r="DQ1248" s="7"/>
      <c r="DR1248" s="7"/>
      <c r="DS1248" s="7"/>
      <c r="DT1248" s="7"/>
      <c r="DU1248" s="7"/>
      <c r="DV1248" s="7"/>
      <c r="DW1248" s="7"/>
      <c r="DX1248" s="7"/>
      <c r="DY1248" s="7"/>
      <c r="DZ1248" s="7"/>
      <c r="EA1248" s="7"/>
      <c r="EB1248" s="7"/>
      <c r="EC1248" s="7"/>
      <c r="ED1248" s="7"/>
      <c r="EE1248" s="7"/>
      <c r="EF1248" s="7">
        <v>1393</v>
      </c>
      <c r="EG1248" s="7">
        <v>3740</v>
      </c>
      <c r="EH1248" s="7">
        <v>1060</v>
      </c>
      <c r="EI1248" s="7">
        <v>8513</v>
      </c>
      <c r="EJ1248" s="7">
        <v>516</v>
      </c>
      <c r="EK1248" s="7">
        <v>2638</v>
      </c>
      <c r="EL1248" s="7">
        <v>2</v>
      </c>
      <c r="EM1248" s="7">
        <v>18</v>
      </c>
      <c r="EN1248" s="7">
        <v>348</v>
      </c>
      <c r="EO1248" s="7">
        <v>637</v>
      </c>
      <c r="EP1248" s="7">
        <v>165</v>
      </c>
      <c r="EQ1248" s="7">
        <v>164</v>
      </c>
    </row>
    <row r="1249" spans="1:147" x14ac:dyDescent="0.35">
      <c r="A1249" s="7" t="s">
        <v>1727</v>
      </c>
      <c r="B1249" s="7" t="e" vm="1">
        <v>#VALUE!</v>
      </c>
      <c r="C1249" s="7" t="e" vm="13">
        <v>#VALUE!</v>
      </c>
      <c r="D1249" s="7">
        <v>1</v>
      </c>
      <c r="E1249" s="7">
        <v>3748</v>
      </c>
      <c r="F1249" s="7">
        <v>1247</v>
      </c>
      <c r="G1249" s="7">
        <v>0</v>
      </c>
      <c r="H1249" s="7">
        <v>13</v>
      </c>
      <c r="I1249" s="7">
        <v>0.34685165421558162</v>
      </c>
      <c r="J1249" s="7">
        <v>0</v>
      </c>
      <c r="K1249" s="7">
        <v>0</v>
      </c>
      <c r="L1249" s="7">
        <v>0</v>
      </c>
      <c r="M1249" s="7">
        <v>0</v>
      </c>
      <c r="N1249" s="7">
        <v>0</v>
      </c>
      <c r="O1249" s="7">
        <v>0</v>
      </c>
      <c r="P1249" s="7">
        <v>4.4230223986390698</v>
      </c>
      <c r="Q1249" s="7">
        <v>121375</v>
      </c>
      <c r="R1249" s="7">
        <v>1</v>
      </c>
      <c r="S1249" s="7">
        <v>1</v>
      </c>
      <c r="T1249" s="7">
        <v>1</v>
      </c>
      <c r="U1249" s="7">
        <v>1</v>
      </c>
      <c r="V1249" s="7">
        <v>1</v>
      </c>
      <c r="W1249" s="7">
        <v>0</v>
      </c>
      <c r="X1249" s="7">
        <v>0</v>
      </c>
      <c r="Y1249" s="7">
        <v>0</v>
      </c>
      <c r="Z1249" s="7">
        <v>3748.0000062882</v>
      </c>
      <c r="AA1249" s="7">
        <v>3748.0000062882</v>
      </c>
      <c r="AB1249" s="7">
        <v>3748.0000062882</v>
      </c>
      <c r="AC1249" s="7">
        <v>368.09465502971898</v>
      </c>
      <c r="AD1249" s="7">
        <v>368.09465502971898</v>
      </c>
      <c r="AE1249" s="7">
        <v>368.09465502971898</v>
      </c>
      <c r="AF1249" s="7">
        <v>3748.0000062882</v>
      </c>
      <c r="AG1249" s="7">
        <v>100.000000167775</v>
      </c>
      <c r="AH1249" s="7">
        <v>368.09465502971898</v>
      </c>
      <c r="AI1249" s="7">
        <v>9.8210953849978502</v>
      </c>
      <c r="AJ1249" s="7">
        <v>880.99999440589102</v>
      </c>
      <c r="AK1249" s="7">
        <v>23.505869647969298</v>
      </c>
      <c r="AL1249" s="7">
        <v>433.00000064303498</v>
      </c>
      <c r="AM1249" s="7">
        <v>11.5528281921834</v>
      </c>
      <c r="AN1249" s="7">
        <v>3431.0000077728901</v>
      </c>
      <c r="AO1249" s="7">
        <v>91.542156023823097</v>
      </c>
      <c r="AP1249" s="7">
        <v>42.000000678002799</v>
      </c>
      <c r="AQ1249" s="7">
        <v>1.12059767017083</v>
      </c>
      <c r="AR1249" s="7">
        <v>188.00000071770401</v>
      </c>
      <c r="AS1249" s="7">
        <v>5.0160085570358603</v>
      </c>
      <c r="AT1249" s="7">
        <v>2.00000011920929</v>
      </c>
      <c r="AU1249" s="7">
        <v>5.3361796136854003E-2</v>
      </c>
      <c r="AV1249" s="7">
        <v>2.0000000149011599</v>
      </c>
      <c r="AW1249" s="7">
        <v>5.3361793353819693E-2</v>
      </c>
      <c r="AX1249" s="7">
        <v>82.999998937826604</v>
      </c>
      <c r="AY1249" s="7">
        <v>2.2145143793443602</v>
      </c>
      <c r="AZ1249" s="7">
        <v>260.00000161091901</v>
      </c>
      <c r="BA1249" s="7">
        <v>6.9370331272923993</v>
      </c>
      <c r="BB1249" s="7">
        <v>11.6226415981073</v>
      </c>
      <c r="BC1249" s="7">
        <v>0.93204824363330308</v>
      </c>
      <c r="BD1249" s="7">
        <v>26.6225449022131</v>
      </c>
      <c r="BE1249" s="7">
        <v>2.1349274179802</v>
      </c>
      <c r="BF1249" s="7">
        <v>3748.0000062882</v>
      </c>
      <c r="BG1249" s="7">
        <v>100.000000167775</v>
      </c>
      <c r="BH1249" s="7">
        <v>368.09465502971898</v>
      </c>
      <c r="BI1249" s="7">
        <v>9.8210953849978502</v>
      </c>
      <c r="BJ1249" s="7">
        <v>880.99999440589102</v>
      </c>
      <c r="BK1249" s="7">
        <v>23.505869647969298</v>
      </c>
      <c r="BL1249" s="7">
        <v>433.00000064303498</v>
      </c>
      <c r="BM1249" s="7">
        <v>11.5528281921834</v>
      </c>
      <c r="BN1249" s="7">
        <v>3431.0000077728901</v>
      </c>
      <c r="BO1249" s="7">
        <v>91.542156023823097</v>
      </c>
      <c r="BP1249" s="7">
        <v>42.000000678002799</v>
      </c>
      <c r="BQ1249" s="7">
        <v>1.12059767017083</v>
      </c>
      <c r="BR1249" s="7">
        <v>188.00000071770401</v>
      </c>
      <c r="BS1249" s="7">
        <v>5.0160085570358603</v>
      </c>
      <c r="BT1249" s="7">
        <v>2.00000011920929</v>
      </c>
      <c r="BU1249" s="7">
        <v>5.3361796136854003E-2</v>
      </c>
      <c r="BV1249" s="7">
        <v>2.0000000149011599</v>
      </c>
      <c r="BW1249" s="7">
        <v>5.3361793353819693E-2</v>
      </c>
      <c r="BX1249" s="7">
        <v>82.999998937826604</v>
      </c>
      <c r="BY1249" s="7">
        <v>2.2145143793443602</v>
      </c>
      <c r="BZ1249" s="7">
        <v>260.00000161091901</v>
      </c>
      <c r="CA1249" s="7">
        <v>6.9370331272923993</v>
      </c>
      <c r="CB1249" s="7">
        <v>11.6226415981073</v>
      </c>
      <c r="CC1249" s="7">
        <v>0.93204824363330308</v>
      </c>
      <c r="CD1249" s="7">
        <v>26.6225449022131</v>
      </c>
      <c r="CE1249" s="7">
        <v>2.1349274179802</v>
      </c>
      <c r="CF1249" s="7"/>
      <c r="CG1249" s="7"/>
      <c r="CH1249" s="7"/>
      <c r="CI1249" s="7"/>
      <c r="CJ1249" s="7"/>
      <c r="CK1249" s="7"/>
      <c r="CL1249" s="7"/>
      <c r="CM1249" s="7"/>
      <c r="CN1249" s="7"/>
      <c r="CO1249" s="7"/>
      <c r="CP1249" s="7"/>
      <c r="CQ1249" s="7"/>
      <c r="CR1249" s="7"/>
      <c r="CS1249" s="7"/>
      <c r="CT1249" s="7"/>
      <c r="CU1249" s="7"/>
      <c r="CV1249" s="7"/>
      <c r="CW1249" s="7"/>
      <c r="CX1249" s="7"/>
      <c r="CY1249" s="7"/>
      <c r="CZ1249" s="7"/>
      <c r="DA1249" s="7"/>
      <c r="DB1249" s="7"/>
      <c r="DC1249" s="7"/>
      <c r="DD1249" s="7"/>
      <c r="DE1249" s="7"/>
      <c r="DF1249" s="7"/>
      <c r="DG1249" s="7"/>
      <c r="DH1249" s="7"/>
      <c r="DI1249" s="7"/>
      <c r="DJ1249" s="7"/>
      <c r="DK1249" s="7"/>
      <c r="DL1249" s="7"/>
      <c r="DM1249" s="7"/>
      <c r="DN1249" s="7"/>
      <c r="DO1249" s="7"/>
      <c r="DP1249" s="7"/>
      <c r="DQ1249" s="7"/>
      <c r="DR1249" s="7"/>
      <c r="DS1249" s="7"/>
      <c r="DT1249" s="7"/>
      <c r="DU1249" s="7"/>
      <c r="DV1249" s="7"/>
      <c r="DW1249" s="7"/>
      <c r="DX1249" s="7"/>
      <c r="DY1249" s="7"/>
      <c r="DZ1249" s="7"/>
      <c r="EA1249" s="7"/>
      <c r="EB1249" s="7"/>
      <c r="EC1249" s="7"/>
      <c r="ED1249" s="7"/>
      <c r="EE1249" s="7"/>
      <c r="EF1249" s="7">
        <v>382</v>
      </c>
      <c r="EG1249" s="7">
        <v>881</v>
      </c>
      <c r="EH1249" s="7">
        <v>433</v>
      </c>
      <c r="EI1249" s="7">
        <v>3431</v>
      </c>
      <c r="EJ1249" s="7">
        <v>42</v>
      </c>
      <c r="EK1249" s="7">
        <v>188</v>
      </c>
      <c r="EL1249" s="7">
        <v>2</v>
      </c>
      <c r="EM1249" s="7">
        <v>2</v>
      </c>
      <c r="EN1249" s="7">
        <v>83</v>
      </c>
      <c r="EO1249" s="7">
        <v>260</v>
      </c>
      <c r="EP1249" s="7">
        <v>10</v>
      </c>
      <c r="EQ1249" s="7">
        <v>25</v>
      </c>
    </row>
    <row r="1250" spans="1:147" x14ac:dyDescent="0.35">
      <c r="A1250" s="7" t="s">
        <v>1728</v>
      </c>
      <c r="B1250" s="7" t="e" vm="1">
        <v>#VALUE!</v>
      </c>
      <c r="C1250" s="7" t="e" vm="13">
        <v>#VALUE!</v>
      </c>
      <c r="D1250" s="7">
        <v>1</v>
      </c>
      <c r="E1250" s="7">
        <v>5915</v>
      </c>
      <c r="F1250" s="7">
        <v>2172</v>
      </c>
      <c r="G1250" s="7">
        <v>0</v>
      </c>
      <c r="H1250" s="7">
        <v>14</v>
      </c>
      <c r="I1250" s="7">
        <v>0.23668639053254439</v>
      </c>
      <c r="J1250" s="7">
        <v>0</v>
      </c>
      <c r="K1250" s="7">
        <v>0</v>
      </c>
      <c r="L1250" s="7">
        <v>0</v>
      </c>
      <c r="M1250" s="7">
        <v>0</v>
      </c>
      <c r="N1250" s="7">
        <v>1</v>
      </c>
      <c r="O1250" s="7">
        <v>0</v>
      </c>
      <c r="P1250" s="7">
        <v>8.962502101900121</v>
      </c>
      <c r="Q1250" s="7">
        <v>91521</v>
      </c>
      <c r="R1250" s="7">
        <v>1</v>
      </c>
      <c r="S1250" s="7">
        <v>1</v>
      </c>
      <c r="T1250" s="7">
        <v>1</v>
      </c>
      <c r="U1250" s="7">
        <v>1</v>
      </c>
      <c r="V1250" s="7">
        <v>1</v>
      </c>
      <c r="W1250" s="7">
        <v>0</v>
      </c>
      <c r="X1250" s="7">
        <v>0</v>
      </c>
      <c r="Y1250" s="7">
        <v>1</v>
      </c>
      <c r="Z1250" s="7">
        <v>5915.0000003785999</v>
      </c>
      <c r="AA1250" s="7">
        <v>5915.0000003785999</v>
      </c>
      <c r="AB1250" s="7">
        <v>5915.0000003785999</v>
      </c>
      <c r="AC1250" s="7">
        <v>1388.6924268527</v>
      </c>
      <c r="AD1250" s="7">
        <v>1388.6924268527</v>
      </c>
      <c r="AE1250" s="7">
        <v>1388.6924268527</v>
      </c>
      <c r="AF1250" s="7">
        <v>5915.0000003785999</v>
      </c>
      <c r="AG1250" s="7">
        <v>100.000000006401</v>
      </c>
      <c r="AH1250" s="7">
        <v>1388.6924268527</v>
      </c>
      <c r="AI1250" s="7">
        <v>23.477471290831701</v>
      </c>
      <c r="AJ1250" s="7">
        <v>1496.9999944312899</v>
      </c>
      <c r="AK1250" s="7">
        <v>25.3085375220844</v>
      </c>
      <c r="AL1250" s="7">
        <v>501.00000006632803</v>
      </c>
      <c r="AM1250" s="7">
        <v>8.4699915480359689</v>
      </c>
      <c r="AN1250" s="7">
        <v>4371.0000002719598</v>
      </c>
      <c r="AO1250" s="7">
        <v>73.896872363008598</v>
      </c>
      <c r="AP1250" s="7">
        <v>523.00000090131698</v>
      </c>
      <c r="AQ1250" s="7">
        <v>8.8419273187035792</v>
      </c>
      <c r="AR1250" s="7">
        <v>267.99999824126598</v>
      </c>
      <c r="AS1250" s="7">
        <v>4.5308537318895397</v>
      </c>
      <c r="AT1250" s="7">
        <v>0</v>
      </c>
      <c r="AU1250" s="7">
        <v>0</v>
      </c>
      <c r="AV1250" s="7">
        <v>50.000000232084901</v>
      </c>
      <c r="AW1250" s="7">
        <v>0.8453085415398961</v>
      </c>
      <c r="AX1250" s="7">
        <v>703.00000476292905</v>
      </c>
      <c r="AY1250" s="7">
        <v>11.885038119407101</v>
      </c>
      <c r="AZ1250" s="7">
        <v>1324.0000015093401</v>
      </c>
      <c r="BA1250" s="7">
        <v>22.383770101594997</v>
      </c>
      <c r="BB1250" s="7">
        <v>108.116883905902</v>
      </c>
      <c r="BC1250" s="7">
        <v>4.9777570859071005</v>
      </c>
      <c r="BD1250" s="7">
        <v>136.48114933129699</v>
      </c>
      <c r="BE1250" s="7">
        <v>6.2836624922328097</v>
      </c>
      <c r="BF1250" s="7">
        <v>5915.0000003785999</v>
      </c>
      <c r="BG1250" s="7">
        <v>100.000000006401</v>
      </c>
      <c r="BH1250" s="7">
        <v>1388.6924268527</v>
      </c>
      <c r="BI1250" s="7">
        <v>23.477471290831701</v>
      </c>
      <c r="BJ1250" s="7">
        <v>1496.9999944312899</v>
      </c>
      <c r="BK1250" s="7">
        <v>25.3085375220844</v>
      </c>
      <c r="BL1250" s="7">
        <v>501.00000006632803</v>
      </c>
      <c r="BM1250" s="7">
        <v>8.4699915480359689</v>
      </c>
      <c r="BN1250" s="7">
        <v>4371.0000002719598</v>
      </c>
      <c r="BO1250" s="7">
        <v>73.896872363008598</v>
      </c>
      <c r="BP1250" s="7">
        <v>523.00000090131698</v>
      </c>
      <c r="BQ1250" s="7">
        <v>8.8419273187035792</v>
      </c>
      <c r="BR1250" s="7">
        <v>267.99999824126598</v>
      </c>
      <c r="BS1250" s="7">
        <v>4.5308537318895397</v>
      </c>
      <c r="BT1250" s="7">
        <v>0</v>
      </c>
      <c r="BU1250" s="7">
        <v>0</v>
      </c>
      <c r="BV1250" s="7">
        <v>50.000000232084901</v>
      </c>
      <c r="BW1250" s="7">
        <v>0.8453085415398961</v>
      </c>
      <c r="BX1250" s="7">
        <v>703.00000476292905</v>
      </c>
      <c r="BY1250" s="7">
        <v>11.885038119407101</v>
      </c>
      <c r="BZ1250" s="7">
        <v>1324.0000015093401</v>
      </c>
      <c r="CA1250" s="7">
        <v>22.383770101594997</v>
      </c>
      <c r="CB1250" s="7">
        <v>108.116883905902</v>
      </c>
      <c r="CC1250" s="7">
        <v>4.9777570859071005</v>
      </c>
      <c r="CD1250" s="7">
        <v>136.48114933129699</v>
      </c>
      <c r="CE1250" s="7">
        <v>6.2836624922328097</v>
      </c>
      <c r="CF1250" s="7"/>
      <c r="CG1250" s="7"/>
      <c r="CH1250" s="7"/>
      <c r="CI1250" s="7"/>
      <c r="CJ1250" s="7"/>
      <c r="CK1250" s="7"/>
      <c r="CL1250" s="7"/>
      <c r="CM1250" s="7"/>
      <c r="CN1250" s="7"/>
      <c r="CO1250" s="7"/>
      <c r="CP1250" s="7"/>
      <c r="CQ1250" s="7"/>
      <c r="CR1250" s="7"/>
      <c r="CS1250" s="7"/>
      <c r="CT1250" s="7"/>
      <c r="CU1250" s="7"/>
      <c r="CV1250" s="7"/>
      <c r="CW1250" s="7"/>
      <c r="CX1250" s="7"/>
      <c r="CY1250" s="7"/>
      <c r="CZ1250" s="7"/>
      <c r="DA1250" s="7"/>
      <c r="DB1250" s="7"/>
      <c r="DC1250" s="7"/>
      <c r="DD1250" s="7"/>
      <c r="DE1250" s="7"/>
      <c r="DF1250" s="7"/>
      <c r="DG1250" s="7"/>
      <c r="DH1250" s="7"/>
      <c r="DI1250" s="7"/>
      <c r="DJ1250" s="7"/>
      <c r="DK1250" s="7"/>
      <c r="DL1250" s="7"/>
      <c r="DM1250" s="7"/>
      <c r="DN1250" s="7"/>
      <c r="DO1250" s="7"/>
      <c r="DP1250" s="7"/>
      <c r="DQ1250" s="7"/>
      <c r="DR1250" s="7"/>
      <c r="DS1250" s="7"/>
      <c r="DT1250" s="7"/>
      <c r="DU1250" s="7"/>
      <c r="DV1250" s="7"/>
      <c r="DW1250" s="7"/>
      <c r="DX1250" s="7"/>
      <c r="DY1250" s="7"/>
      <c r="DZ1250" s="7"/>
      <c r="EA1250" s="7"/>
      <c r="EB1250" s="7"/>
      <c r="EC1250" s="7"/>
      <c r="ED1250" s="7"/>
      <c r="EE1250" s="7"/>
      <c r="EF1250" s="7">
        <v>1345</v>
      </c>
      <c r="EG1250" s="7">
        <v>1497</v>
      </c>
      <c r="EH1250" s="7">
        <v>501</v>
      </c>
      <c r="EI1250" s="7">
        <v>4371</v>
      </c>
      <c r="EJ1250" s="7">
        <v>523</v>
      </c>
      <c r="EK1250" s="7">
        <v>268</v>
      </c>
      <c r="EL1250" s="7">
        <v>0</v>
      </c>
      <c r="EM1250" s="7">
        <v>50</v>
      </c>
      <c r="EN1250" s="7">
        <v>703</v>
      </c>
      <c r="EO1250" s="7">
        <v>1324</v>
      </c>
      <c r="EP1250" s="7">
        <v>109</v>
      </c>
      <c r="EQ1250" s="7">
        <v>140</v>
      </c>
    </row>
    <row r="1251" spans="1:147" x14ac:dyDescent="0.35">
      <c r="A1251" s="7" t="s">
        <v>1729</v>
      </c>
      <c r="B1251" s="7" t="e" vm="1">
        <v>#VALUE!</v>
      </c>
      <c r="C1251" s="7" t="e" vm="13">
        <v>#VALUE!</v>
      </c>
      <c r="D1251" s="7">
        <v>1</v>
      </c>
      <c r="E1251" s="7">
        <v>7142</v>
      </c>
      <c r="F1251" s="7">
        <v>2467</v>
      </c>
      <c r="G1251" s="7">
        <v>0</v>
      </c>
      <c r="H1251" s="7">
        <v>0</v>
      </c>
      <c r="I1251" s="7">
        <v>0</v>
      </c>
      <c r="J1251" s="7">
        <v>0</v>
      </c>
      <c r="K1251" s="7">
        <v>0</v>
      </c>
      <c r="L1251" s="7">
        <v>0</v>
      </c>
      <c r="M1251" s="7">
        <v>0</v>
      </c>
      <c r="N1251" s="7">
        <v>0</v>
      </c>
      <c r="O1251" s="7">
        <v>0</v>
      </c>
      <c r="P1251" s="7">
        <v>9.5812350914391704</v>
      </c>
      <c r="Q1251" s="7">
        <v>144618</v>
      </c>
      <c r="R1251" s="7">
        <v>1</v>
      </c>
      <c r="S1251" s="7">
        <v>1</v>
      </c>
      <c r="T1251" s="7">
        <v>1</v>
      </c>
      <c r="U1251" s="7">
        <v>1</v>
      </c>
      <c r="V1251" s="7">
        <v>1</v>
      </c>
      <c r="W1251" s="7">
        <v>0</v>
      </c>
      <c r="X1251" s="7">
        <v>0</v>
      </c>
      <c r="Y1251" s="7">
        <v>0</v>
      </c>
      <c r="Z1251" s="7">
        <v>3197.3814924672402</v>
      </c>
      <c r="AA1251" s="7">
        <v>6576.1410898406903</v>
      </c>
      <c r="AB1251" s="7">
        <v>3197.3814924672402</v>
      </c>
      <c r="AC1251" s="7">
        <v>513.54059152929904</v>
      </c>
      <c r="AD1251" s="7">
        <v>793.02611352221197</v>
      </c>
      <c r="AE1251" s="7">
        <v>513.54059152929904</v>
      </c>
      <c r="AF1251" s="7">
        <v>6576.1410898406903</v>
      </c>
      <c r="AG1251" s="7">
        <v>92.077024500709697</v>
      </c>
      <c r="AH1251" s="7">
        <v>793.02611352221197</v>
      </c>
      <c r="AI1251" s="7">
        <v>11.103698033074901</v>
      </c>
      <c r="AJ1251" s="7">
        <v>1822.0254789840101</v>
      </c>
      <c r="AK1251" s="7">
        <v>25.511418075945201</v>
      </c>
      <c r="AL1251" s="7">
        <v>695.191089775264</v>
      </c>
      <c r="AM1251" s="7">
        <v>9.7338433180518695</v>
      </c>
      <c r="AN1251" s="7">
        <v>3427.98843939162</v>
      </c>
      <c r="AO1251" s="7">
        <v>47.997597863226197</v>
      </c>
      <c r="AP1251" s="7">
        <v>515.16716885371295</v>
      </c>
      <c r="AQ1251" s="7">
        <v>7.21320594866582</v>
      </c>
      <c r="AR1251" s="7">
        <v>2354.71155515788</v>
      </c>
      <c r="AS1251" s="7">
        <v>32.969918162389803</v>
      </c>
      <c r="AT1251" s="7">
        <v>5.0000003576278704</v>
      </c>
      <c r="AU1251" s="7">
        <v>7.0008406015512004E-2</v>
      </c>
      <c r="AV1251" s="7">
        <v>16.253376982087499</v>
      </c>
      <c r="AW1251" s="7">
        <v>0.22757458669962899</v>
      </c>
      <c r="AX1251" s="7">
        <v>257.02054188962097</v>
      </c>
      <c r="AY1251" s="7">
        <v>3.5987194327866296</v>
      </c>
      <c r="AZ1251" s="7">
        <v>412.44326878142402</v>
      </c>
      <c r="BA1251" s="7">
        <v>5.7748987507900296</v>
      </c>
      <c r="BB1251" s="7">
        <v>57.936471077208601</v>
      </c>
      <c r="BC1251" s="7">
        <v>2.3484584952253198</v>
      </c>
      <c r="BD1251" s="7">
        <v>82.435383713402203</v>
      </c>
      <c r="BE1251" s="7">
        <v>3.3415234581841204</v>
      </c>
      <c r="BF1251" s="7">
        <v>3197.3814924672402</v>
      </c>
      <c r="BG1251" s="7">
        <v>44.768713140118201</v>
      </c>
      <c r="BH1251" s="7">
        <v>513.54059152929904</v>
      </c>
      <c r="BI1251" s="7">
        <v>7.190431133146161</v>
      </c>
      <c r="BJ1251" s="7">
        <v>889.79211216171097</v>
      </c>
      <c r="BK1251" s="7">
        <v>12.458584600416</v>
      </c>
      <c r="BL1251" s="7">
        <v>379.97206147167702</v>
      </c>
      <c r="BM1251" s="7">
        <v>5.32024729027831</v>
      </c>
      <c r="BN1251" s="7">
        <v>1937.80974311256</v>
      </c>
      <c r="BO1251" s="7">
        <v>27.132592314653696</v>
      </c>
      <c r="BP1251" s="7">
        <v>169.23245121999</v>
      </c>
      <c r="BQ1251" s="7">
        <v>2.36953866171927</v>
      </c>
      <c r="BR1251" s="7">
        <v>940.24629449761096</v>
      </c>
      <c r="BS1251" s="7">
        <v>13.165027926317698</v>
      </c>
      <c r="BT1251" s="7">
        <v>0</v>
      </c>
      <c r="BU1251" s="7">
        <v>0</v>
      </c>
      <c r="BV1251" s="7">
        <v>10.609192780219001</v>
      </c>
      <c r="BW1251" s="7">
        <v>0.148546524506007</v>
      </c>
      <c r="BX1251" s="7">
        <v>139.483808843806</v>
      </c>
      <c r="BY1251" s="7">
        <v>1.95300768473546</v>
      </c>
      <c r="BZ1251" s="7">
        <v>220.754628374758</v>
      </c>
      <c r="CA1251" s="7">
        <v>3.09093570953176</v>
      </c>
      <c r="CB1251" s="7">
        <v>24.4495120195356</v>
      </c>
      <c r="CC1251" s="7">
        <v>0.99106250585875988</v>
      </c>
      <c r="CD1251" s="7">
        <v>37.675608029746897</v>
      </c>
      <c r="CE1251" s="7">
        <v>1.5271831386196499</v>
      </c>
      <c r="CF1251" s="7"/>
      <c r="CG1251" s="7"/>
      <c r="CH1251" s="7"/>
      <c r="CI1251" s="7"/>
      <c r="CJ1251" s="7"/>
      <c r="CK1251" s="7"/>
      <c r="CL1251" s="7"/>
      <c r="CM1251" s="7"/>
      <c r="CN1251" s="7"/>
      <c r="CO1251" s="7"/>
      <c r="CP1251" s="7"/>
      <c r="CQ1251" s="7"/>
      <c r="CR1251" s="7"/>
      <c r="CS1251" s="7"/>
      <c r="CT1251" s="7"/>
      <c r="CU1251" s="7"/>
      <c r="CV1251" s="7"/>
      <c r="CW1251" s="7"/>
      <c r="CX1251" s="7"/>
      <c r="CY1251" s="7"/>
      <c r="CZ1251" s="7"/>
      <c r="DA1251" s="7"/>
      <c r="DB1251" s="7"/>
      <c r="DC1251" s="7"/>
      <c r="DD1251" s="7"/>
      <c r="DE1251" s="7"/>
      <c r="DF1251" s="7"/>
      <c r="DG1251" s="7"/>
      <c r="DH1251" s="7"/>
      <c r="DI1251" s="7"/>
      <c r="DJ1251" s="7"/>
      <c r="DK1251" s="7"/>
      <c r="DL1251" s="7"/>
      <c r="DM1251" s="7"/>
      <c r="DN1251" s="7"/>
      <c r="DO1251" s="7"/>
      <c r="DP1251" s="7"/>
      <c r="DQ1251" s="7"/>
      <c r="DR1251" s="7"/>
      <c r="DS1251" s="7"/>
      <c r="DT1251" s="7"/>
      <c r="DU1251" s="7"/>
      <c r="DV1251" s="7"/>
      <c r="DW1251" s="7"/>
      <c r="DX1251" s="7"/>
      <c r="DY1251" s="7"/>
      <c r="DZ1251" s="7"/>
      <c r="EA1251" s="7"/>
      <c r="EB1251" s="7"/>
      <c r="EC1251" s="7"/>
      <c r="ED1251" s="7"/>
      <c r="EE1251" s="7"/>
      <c r="EF1251" s="7">
        <v>921</v>
      </c>
      <c r="EG1251" s="7">
        <v>1978</v>
      </c>
      <c r="EH1251" s="7">
        <v>741</v>
      </c>
      <c r="EI1251" s="7">
        <v>3650</v>
      </c>
      <c r="EJ1251" s="7">
        <v>538</v>
      </c>
      <c r="EK1251" s="7">
        <v>2650</v>
      </c>
      <c r="EL1251" s="7">
        <v>5</v>
      </c>
      <c r="EM1251" s="7">
        <v>17</v>
      </c>
      <c r="EN1251" s="7">
        <v>282</v>
      </c>
      <c r="EO1251" s="7">
        <v>434</v>
      </c>
      <c r="EP1251" s="7">
        <v>61</v>
      </c>
      <c r="EQ1251" s="7">
        <v>98</v>
      </c>
    </row>
    <row r="1252" spans="1:147" x14ac:dyDescent="0.35">
      <c r="A1252" s="7" t="s">
        <v>1730</v>
      </c>
      <c r="B1252" s="7" t="e" vm="1">
        <v>#VALUE!</v>
      </c>
      <c r="C1252" s="7" t="e" vm="13">
        <v>#VALUE!</v>
      </c>
      <c r="D1252" s="7">
        <v>1</v>
      </c>
      <c r="E1252" s="7">
        <v>3876</v>
      </c>
      <c r="F1252" s="7">
        <v>1494</v>
      </c>
      <c r="G1252" s="7">
        <v>0</v>
      </c>
      <c r="H1252" s="7">
        <v>0</v>
      </c>
      <c r="I1252" s="7">
        <v>0</v>
      </c>
      <c r="J1252" s="7">
        <v>0</v>
      </c>
      <c r="K1252" s="7">
        <v>0</v>
      </c>
      <c r="L1252" s="7">
        <v>0</v>
      </c>
      <c r="M1252" s="7">
        <v>0</v>
      </c>
      <c r="N1252" s="7">
        <v>1</v>
      </c>
      <c r="O1252" s="7">
        <v>0</v>
      </c>
      <c r="P1252" s="7">
        <v>7.1339173967459297</v>
      </c>
      <c r="Q1252" s="7">
        <v>121964</v>
      </c>
      <c r="R1252" s="7">
        <v>1</v>
      </c>
      <c r="S1252" s="7">
        <v>1</v>
      </c>
      <c r="T1252" s="7">
        <v>1</v>
      </c>
      <c r="U1252" s="7">
        <v>1</v>
      </c>
      <c r="V1252" s="7">
        <v>1</v>
      </c>
      <c r="W1252" s="7">
        <v>0</v>
      </c>
      <c r="X1252" s="7">
        <v>0</v>
      </c>
      <c r="Y1252" s="7">
        <v>1</v>
      </c>
      <c r="Z1252" s="7">
        <v>1800.8232860825999</v>
      </c>
      <c r="AA1252" s="7">
        <v>3656.24358078465</v>
      </c>
      <c r="AB1252" s="7">
        <v>1800.8232860825999</v>
      </c>
      <c r="AC1252" s="7">
        <v>307.51148929051101</v>
      </c>
      <c r="AD1252" s="7">
        <v>638.65363101777598</v>
      </c>
      <c r="AE1252" s="7">
        <v>307.51148929051101</v>
      </c>
      <c r="AF1252" s="7">
        <v>3656.24358078465</v>
      </c>
      <c r="AG1252" s="7">
        <v>94.330329741605993</v>
      </c>
      <c r="AH1252" s="7">
        <v>638.65363101777598</v>
      </c>
      <c r="AI1252" s="7">
        <v>16.477131863203702</v>
      </c>
      <c r="AJ1252" s="7">
        <v>872.20167870540195</v>
      </c>
      <c r="AK1252" s="7">
        <v>22.502623289612998</v>
      </c>
      <c r="AL1252" s="7">
        <v>519.102404089179</v>
      </c>
      <c r="AM1252" s="7">
        <v>13.392734883621699</v>
      </c>
      <c r="AN1252" s="7">
        <v>2761.33348600008</v>
      </c>
      <c r="AO1252" s="7">
        <v>71.241834004129899</v>
      </c>
      <c r="AP1252" s="7">
        <v>146.43371405993801</v>
      </c>
      <c r="AQ1252" s="7">
        <v>3.77795959906961</v>
      </c>
      <c r="AR1252" s="7">
        <v>583.78735884768003</v>
      </c>
      <c r="AS1252" s="7">
        <v>15.061593365523199</v>
      </c>
      <c r="AT1252" s="7">
        <v>0</v>
      </c>
      <c r="AU1252" s="7">
        <v>0</v>
      </c>
      <c r="AV1252" s="7">
        <v>2.9999999403953601</v>
      </c>
      <c r="AW1252" s="7">
        <v>7.7399379267166002E-2</v>
      </c>
      <c r="AX1252" s="7">
        <v>161.689022289007</v>
      </c>
      <c r="AY1252" s="7">
        <v>4.17154340270916</v>
      </c>
      <c r="AZ1252" s="7">
        <v>317.05371932342001</v>
      </c>
      <c r="BA1252" s="7">
        <v>8.1799205191800706</v>
      </c>
      <c r="BB1252" s="7">
        <v>119.795362618985</v>
      </c>
      <c r="BC1252" s="7">
        <v>8.0184312328637688</v>
      </c>
      <c r="BD1252" s="7">
        <v>84.622802603524207</v>
      </c>
      <c r="BE1252" s="7">
        <v>5.6641768810926498</v>
      </c>
      <c r="BF1252" s="7">
        <v>1800.8232860825999</v>
      </c>
      <c r="BG1252" s="7">
        <v>46.460869093978204</v>
      </c>
      <c r="BH1252" s="7">
        <v>307.51148929051101</v>
      </c>
      <c r="BI1252" s="7">
        <v>7.9337329538315595</v>
      </c>
      <c r="BJ1252" s="7">
        <v>415.98815114423599</v>
      </c>
      <c r="BK1252" s="7">
        <v>10.732408440253801</v>
      </c>
      <c r="BL1252" s="7">
        <v>246.18086184980299</v>
      </c>
      <c r="BM1252" s="7">
        <v>6.3514154244015302</v>
      </c>
      <c r="BN1252" s="7">
        <v>1382.8465624302601</v>
      </c>
      <c r="BO1252" s="7">
        <v>35.677155893453602</v>
      </c>
      <c r="BP1252" s="7">
        <v>65.458094412460895</v>
      </c>
      <c r="BQ1252" s="7">
        <v>1.6888053253988899</v>
      </c>
      <c r="BR1252" s="7">
        <v>259.62315937923302</v>
      </c>
      <c r="BS1252" s="7">
        <v>6.6982239261927896</v>
      </c>
      <c r="BT1252" s="7">
        <v>0</v>
      </c>
      <c r="BU1252" s="7">
        <v>0</v>
      </c>
      <c r="BV1252" s="7">
        <v>0</v>
      </c>
      <c r="BW1252" s="7">
        <v>0</v>
      </c>
      <c r="BX1252" s="7">
        <v>92.895479720085902</v>
      </c>
      <c r="BY1252" s="7">
        <v>2.3966842033045901</v>
      </c>
      <c r="BZ1252" s="7">
        <v>192.613352207758</v>
      </c>
      <c r="CA1252" s="7">
        <v>4.9693847318823003</v>
      </c>
      <c r="CB1252" s="7">
        <v>55.010808036779103</v>
      </c>
      <c r="CC1252" s="7">
        <v>3.6821156651123896</v>
      </c>
      <c r="CD1252" s="7">
        <v>40.972334730671697</v>
      </c>
      <c r="CE1252" s="7">
        <v>2.7424588173140401</v>
      </c>
      <c r="CF1252" s="7"/>
      <c r="CG1252" s="7"/>
      <c r="CH1252" s="7"/>
      <c r="CI1252" s="7"/>
      <c r="CJ1252" s="7"/>
      <c r="CK1252" s="7"/>
      <c r="CL1252" s="7"/>
      <c r="CM1252" s="7"/>
      <c r="CN1252" s="7"/>
      <c r="CO1252" s="7"/>
      <c r="CP1252" s="7"/>
      <c r="CQ1252" s="7"/>
      <c r="CR1252" s="7"/>
      <c r="CS1252" s="7"/>
      <c r="CT1252" s="7"/>
      <c r="CU1252" s="7"/>
      <c r="CV1252" s="7"/>
      <c r="CW1252" s="7"/>
      <c r="CX1252" s="7"/>
      <c r="CY1252" s="7"/>
      <c r="CZ1252" s="7"/>
      <c r="DA1252" s="7"/>
      <c r="DB1252" s="7"/>
      <c r="DC1252" s="7"/>
      <c r="DD1252" s="7"/>
      <c r="DE1252" s="7"/>
      <c r="DF1252" s="7"/>
      <c r="DG1252" s="7"/>
      <c r="DH1252" s="7"/>
      <c r="DI1252" s="7"/>
      <c r="DJ1252" s="7"/>
      <c r="DK1252" s="7"/>
      <c r="DL1252" s="7"/>
      <c r="DM1252" s="7"/>
      <c r="DN1252" s="7"/>
      <c r="DO1252" s="7"/>
      <c r="DP1252" s="7"/>
      <c r="DQ1252" s="7"/>
      <c r="DR1252" s="7"/>
      <c r="DS1252" s="7"/>
      <c r="DT1252" s="7"/>
      <c r="DU1252" s="7"/>
      <c r="DV1252" s="7"/>
      <c r="DW1252" s="7"/>
      <c r="DX1252" s="7"/>
      <c r="DY1252" s="7"/>
      <c r="DZ1252" s="7"/>
      <c r="EA1252" s="7"/>
      <c r="EB1252" s="7"/>
      <c r="EC1252" s="7"/>
      <c r="ED1252" s="7"/>
      <c r="EE1252" s="7"/>
      <c r="EF1252" s="7">
        <v>750</v>
      </c>
      <c r="EG1252" s="7">
        <v>907</v>
      </c>
      <c r="EH1252" s="7">
        <v>596</v>
      </c>
      <c r="EI1252" s="7">
        <v>2906</v>
      </c>
      <c r="EJ1252" s="7">
        <v>168</v>
      </c>
      <c r="EK1252" s="7">
        <v>626</v>
      </c>
      <c r="EL1252" s="7">
        <v>0</v>
      </c>
      <c r="EM1252" s="7">
        <v>3</v>
      </c>
      <c r="EN1252" s="7">
        <v>173</v>
      </c>
      <c r="EO1252" s="7">
        <v>330</v>
      </c>
      <c r="EP1252" s="7">
        <v>135</v>
      </c>
      <c r="EQ1252" s="7">
        <v>95</v>
      </c>
    </row>
    <row r="1253" spans="1:147" x14ac:dyDescent="0.35">
      <c r="A1253" s="7" t="s">
        <v>1731</v>
      </c>
      <c r="B1253" s="7" t="e" vm="1">
        <v>#VALUE!</v>
      </c>
      <c r="C1253" s="7" t="e" vm="13">
        <v>#VALUE!</v>
      </c>
      <c r="D1253" s="7">
        <v>1</v>
      </c>
      <c r="E1253" s="7">
        <v>5116</v>
      </c>
      <c r="F1253" s="7">
        <v>1537</v>
      </c>
      <c r="G1253" s="7">
        <v>0</v>
      </c>
      <c r="H1253" s="7">
        <v>4</v>
      </c>
      <c r="I1253" s="7">
        <v>7.8186082877247848E-2</v>
      </c>
      <c r="J1253" s="7">
        <v>0</v>
      </c>
      <c r="K1253" s="7">
        <v>0</v>
      </c>
      <c r="L1253" s="7">
        <v>0</v>
      </c>
      <c r="M1253" s="7">
        <v>0</v>
      </c>
      <c r="N1253" s="7">
        <v>0</v>
      </c>
      <c r="O1253" s="7">
        <v>0</v>
      </c>
      <c r="P1253" s="7">
        <v>2.1097910692339199</v>
      </c>
      <c r="Q1253" s="7">
        <v>152396</v>
      </c>
      <c r="R1253" s="7">
        <v>1</v>
      </c>
      <c r="S1253" s="7">
        <v>1</v>
      </c>
      <c r="T1253" s="7">
        <v>1</v>
      </c>
      <c r="U1253" s="7">
        <v>1</v>
      </c>
      <c r="V1253" s="7">
        <v>1</v>
      </c>
      <c r="W1253" s="7">
        <v>0</v>
      </c>
      <c r="X1253" s="7">
        <v>0</v>
      </c>
      <c r="Y1253" s="7">
        <v>0</v>
      </c>
      <c r="Z1253" s="7">
        <v>1373.3084806643701</v>
      </c>
      <c r="AA1253" s="7">
        <v>4543.4433211136902</v>
      </c>
      <c r="AB1253" s="7">
        <v>1373.3084806643701</v>
      </c>
      <c r="AC1253" s="7">
        <v>91.6156301979739</v>
      </c>
      <c r="AD1253" s="7">
        <v>307.57134849222598</v>
      </c>
      <c r="AE1253" s="7">
        <v>91.6156301979739</v>
      </c>
      <c r="AF1253" s="7">
        <v>4543.4433211136902</v>
      </c>
      <c r="AG1253" s="7">
        <v>88.808509013168305</v>
      </c>
      <c r="AH1253" s="7">
        <v>307.57134849222598</v>
      </c>
      <c r="AI1253" s="7">
        <v>6.0119497359700098</v>
      </c>
      <c r="AJ1253" s="7">
        <v>1381.8373884514001</v>
      </c>
      <c r="AK1253" s="7">
        <v>27.010113144085203</v>
      </c>
      <c r="AL1253" s="7">
        <v>334.34023425393502</v>
      </c>
      <c r="AM1253" s="7">
        <v>6.5351883161441497</v>
      </c>
      <c r="AN1253" s="7">
        <v>2298.4313721561598</v>
      </c>
      <c r="AO1253" s="7">
        <v>44.926336437767098</v>
      </c>
      <c r="AP1253" s="7">
        <v>244.99939676176299</v>
      </c>
      <c r="AQ1253" s="7">
        <v>4.78888578502273</v>
      </c>
      <c r="AR1253" s="7">
        <v>1863.0677034601099</v>
      </c>
      <c r="AS1253" s="7">
        <v>36.416491467164001</v>
      </c>
      <c r="AT1253" s="7">
        <v>1.9810079699382199</v>
      </c>
      <c r="AU1253" s="7">
        <v>3.8721813329519503E-2</v>
      </c>
      <c r="AV1253" s="7">
        <v>4.3456465608323898</v>
      </c>
      <c r="AW1253" s="7">
        <v>8.4942270540117104E-2</v>
      </c>
      <c r="AX1253" s="7">
        <v>130.618176975474</v>
      </c>
      <c r="AY1253" s="7">
        <v>2.5531309025698699</v>
      </c>
      <c r="AZ1253" s="7">
        <v>179.04581740517199</v>
      </c>
      <c r="BA1253" s="7">
        <v>3.4997227796163504</v>
      </c>
      <c r="BB1253" s="7">
        <v>8.5706535773861106</v>
      </c>
      <c r="BC1253" s="7">
        <v>0.55762222364255798</v>
      </c>
      <c r="BD1253" s="7">
        <v>0</v>
      </c>
      <c r="BE1253" s="7">
        <v>0</v>
      </c>
      <c r="BF1253" s="7">
        <v>1373.3084806643701</v>
      </c>
      <c r="BG1253" s="7">
        <v>26.843402671313001</v>
      </c>
      <c r="BH1253" s="7">
        <v>91.6156301979739</v>
      </c>
      <c r="BI1253" s="7">
        <v>1.7907668138775201</v>
      </c>
      <c r="BJ1253" s="7">
        <v>407.255374172892</v>
      </c>
      <c r="BK1253" s="7">
        <v>7.9604256093215797</v>
      </c>
      <c r="BL1253" s="7">
        <v>112.053558668967</v>
      </c>
      <c r="BM1253" s="7">
        <v>2.1902572061955903</v>
      </c>
      <c r="BN1253" s="7">
        <v>710.93288278932005</v>
      </c>
      <c r="BO1253" s="7">
        <v>13.896264323481599</v>
      </c>
      <c r="BP1253" s="7">
        <v>51.2962590497918</v>
      </c>
      <c r="BQ1253" s="7">
        <v>1.00266339033995</v>
      </c>
      <c r="BR1253" s="7">
        <v>578.56175493705098</v>
      </c>
      <c r="BS1253" s="7">
        <v>11.308869330278599</v>
      </c>
      <c r="BT1253" s="7">
        <v>0.59425029903650295</v>
      </c>
      <c r="BU1253" s="7">
        <v>1.16155257825743E-2</v>
      </c>
      <c r="BV1253" s="7">
        <v>5.3712286055088002E-2</v>
      </c>
      <c r="BW1253" s="7">
        <v>1.04988831225739E-3</v>
      </c>
      <c r="BX1253" s="7">
        <v>31.869624139694999</v>
      </c>
      <c r="BY1253" s="7">
        <v>0.62294026856323403</v>
      </c>
      <c r="BZ1253" s="7">
        <v>53.405165103567398</v>
      </c>
      <c r="CA1253" s="7">
        <v>1.04388516621516</v>
      </c>
      <c r="CB1253" s="7">
        <v>3.0105019497495999</v>
      </c>
      <c r="CC1253" s="7">
        <v>0.19586870200062398</v>
      </c>
      <c r="CD1253" s="7">
        <v>0</v>
      </c>
      <c r="CE1253" s="7">
        <v>0</v>
      </c>
      <c r="CF1253" s="7"/>
      <c r="CG1253" s="7"/>
      <c r="CH1253" s="7"/>
      <c r="CI1253" s="7"/>
      <c r="CJ1253" s="7"/>
      <c r="CK1253" s="7"/>
      <c r="CL1253" s="7"/>
      <c r="CM1253" s="7"/>
      <c r="CN1253" s="7"/>
      <c r="CO1253" s="7"/>
      <c r="CP1253" s="7"/>
      <c r="CQ1253" s="7"/>
      <c r="CR1253" s="7"/>
      <c r="CS1253" s="7"/>
      <c r="CT1253" s="7"/>
      <c r="CU1253" s="7"/>
      <c r="CV1253" s="7"/>
      <c r="CW1253" s="7"/>
      <c r="CX1253" s="7"/>
      <c r="CY1253" s="7"/>
      <c r="CZ1253" s="7"/>
      <c r="DA1253" s="7"/>
      <c r="DB1253" s="7"/>
      <c r="DC1253" s="7"/>
      <c r="DD1253" s="7"/>
      <c r="DE1253" s="7"/>
      <c r="DF1253" s="7"/>
      <c r="DG1253" s="7"/>
      <c r="DH1253" s="7"/>
      <c r="DI1253" s="7"/>
      <c r="DJ1253" s="7"/>
      <c r="DK1253" s="7"/>
      <c r="DL1253" s="7"/>
      <c r="DM1253" s="7"/>
      <c r="DN1253" s="7"/>
      <c r="DO1253" s="7"/>
      <c r="DP1253" s="7"/>
      <c r="DQ1253" s="7"/>
      <c r="DR1253" s="7"/>
      <c r="DS1253" s="7"/>
      <c r="DT1253" s="7"/>
      <c r="DU1253" s="7"/>
      <c r="DV1253" s="7"/>
      <c r="DW1253" s="7"/>
      <c r="DX1253" s="7"/>
      <c r="DY1253" s="7"/>
      <c r="DZ1253" s="7"/>
      <c r="EA1253" s="7"/>
      <c r="EB1253" s="7"/>
      <c r="EC1253" s="7"/>
      <c r="ED1253" s="7"/>
      <c r="EE1253" s="7"/>
      <c r="EF1253" s="7">
        <v>327</v>
      </c>
      <c r="EG1253" s="7">
        <v>1550</v>
      </c>
      <c r="EH1253" s="7">
        <v>401</v>
      </c>
      <c r="EI1253" s="7">
        <v>2665</v>
      </c>
      <c r="EJ1253" s="7">
        <v>309</v>
      </c>
      <c r="EK1253" s="7">
        <v>1984</v>
      </c>
      <c r="EL1253" s="7">
        <v>2</v>
      </c>
      <c r="EM1253" s="7">
        <v>7</v>
      </c>
      <c r="EN1253" s="7">
        <v>149</v>
      </c>
      <c r="EO1253" s="7">
        <v>202</v>
      </c>
      <c r="EP1253" s="7">
        <v>11</v>
      </c>
      <c r="EQ1253" s="7">
        <v>0</v>
      </c>
    </row>
    <row r="1254" spans="1:147" x14ac:dyDescent="0.35">
      <c r="A1254" s="7" t="s">
        <v>1732</v>
      </c>
      <c r="B1254" s="7" t="e" vm="1">
        <v>#VALUE!</v>
      </c>
      <c r="C1254" s="7" t="e" vm="13">
        <v>#VALUE!</v>
      </c>
      <c r="D1254" s="7">
        <v>1</v>
      </c>
      <c r="E1254" s="7">
        <v>2067</v>
      </c>
      <c r="F1254" s="7">
        <v>701</v>
      </c>
      <c r="G1254" s="7">
        <v>0</v>
      </c>
      <c r="H1254" s="7">
        <v>0</v>
      </c>
      <c r="I1254" s="7">
        <v>0</v>
      </c>
      <c r="J1254" s="7">
        <v>0</v>
      </c>
      <c r="K1254" s="7">
        <v>0</v>
      </c>
      <c r="L1254" s="7">
        <v>0</v>
      </c>
      <c r="M1254" s="7">
        <v>0</v>
      </c>
      <c r="N1254" s="7">
        <v>0</v>
      </c>
      <c r="O1254" s="7">
        <v>0</v>
      </c>
      <c r="P1254" s="7">
        <v>3.03308823529412</v>
      </c>
      <c r="Q1254" s="7">
        <v>137679</v>
      </c>
      <c r="R1254" s="7">
        <v>0</v>
      </c>
      <c r="S1254" s="7">
        <v>1</v>
      </c>
      <c r="T1254" s="7">
        <v>0</v>
      </c>
      <c r="U1254" s="7">
        <v>1</v>
      </c>
      <c r="V1254" s="7">
        <v>0</v>
      </c>
      <c r="W1254" s="7">
        <v>0</v>
      </c>
      <c r="X1254" s="7">
        <v>0</v>
      </c>
      <c r="Y1254" s="7">
        <v>0</v>
      </c>
      <c r="Z1254" s="7"/>
      <c r="AA1254" s="7">
        <v>1269.80985592292</v>
      </c>
      <c r="AB1254" s="7"/>
      <c r="AC1254" s="7"/>
      <c r="AD1254" s="7">
        <v>76.194019252985996</v>
      </c>
      <c r="AE1254" s="7"/>
      <c r="AF1254" s="7">
        <v>1269.80985592292</v>
      </c>
      <c r="AG1254" s="7">
        <v>61.432503914993596</v>
      </c>
      <c r="AH1254" s="7">
        <v>76.194019252985996</v>
      </c>
      <c r="AI1254" s="7">
        <v>3.6862128327520995</v>
      </c>
      <c r="AJ1254" s="7">
        <v>327.17609492192099</v>
      </c>
      <c r="AK1254" s="7">
        <v>15.828548375516199</v>
      </c>
      <c r="AL1254" s="7">
        <v>175.80945518719699</v>
      </c>
      <c r="AM1254" s="7">
        <v>8.5055372611125701</v>
      </c>
      <c r="AN1254" s="7">
        <v>891.93610431507102</v>
      </c>
      <c r="AO1254" s="7">
        <v>43.151238718677796</v>
      </c>
      <c r="AP1254" s="7">
        <v>45.483583100227399</v>
      </c>
      <c r="AQ1254" s="7">
        <v>2.2004636236201001</v>
      </c>
      <c r="AR1254" s="7">
        <v>284.40330221379202</v>
      </c>
      <c r="AS1254" s="7">
        <v>13.7592308763325</v>
      </c>
      <c r="AT1254" s="7">
        <v>0</v>
      </c>
      <c r="AU1254" s="7">
        <v>0</v>
      </c>
      <c r="AV1254" s="7">
        <v>0.999999929219484</v>
      </c>
      <c r="AW1254" s="7">
        <v>4.83792902380012E-2</v>
      </c>
      <c r="AX1254" s="7">
        <v>46.986866772349501</v>
      </c>
      <c r="AY1254" s="7">
        <v>2.2731914258514498</v>
      </c>
      <c r="AZ1254" s="7">
        <v>87.170468399766406</v>
      </c>
      <c r="BA1254" s="7">
        <v>4.2172456893936294</v>
      </c>
      <c r="BB1254" s="7">
        <v>11.753057033121101</v>
      </c>
      <c r="BC1254" s="7">
        <v>1.6766129861799099</v>
      </c>
      <c r="BD1254" s="7">
        <v>21.458798079430299</v>
      </c>
      <c r="BE1254" s="7">
        <v>3.0611694835135901</v>
      </c>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c r="CE1254" s="7"/>
      <c r="CF1254" s="7"/>
      <c r="CG1254" s="7"/>
      <c r="CH1254" s="7"/>
      <c r="CI1254" s="7"/>
      <c r="CJ1254" s="7"/>
      <c r="CK1254" s="7"/>
      <c r="CL1254" s="7"/>
      <c r="CM1254" s="7"/>
      <c r="CN1254" s="7"/>
      <c r="CO1254" s="7"/>
      <c r="CP1254" s="7"/>
      <c r="CQ1254" s="7"/>
      <c r="CR1254" s="7"/>
      <c r="CS1254" s="7"/>
      <c r="CT1254" s="7"/>
      <c r="CU1254" s="7"/>
      <c r="CV1254" s="7"/>
      <c r="CW1254" s="7"/>
      <c r="CX1254" s="7"/>
      <c r="CY1254" s="7"/>
      <c r="CZ1254" s="7"/>
      <c r="DA1254" s="7"/>
      <c r="DB1254" s="7"/>
      <c r="DC1254" s="7"/>
      <c r="DD1254" s="7"/>
      <c r="DE1254" s="7"/>
      <c r="DF1254" s="7"/>
      <c r="DG1254" s="7"/>
      <c r="DH1254" s="7"/>
      <c r="DI1254" s="7"/>
      <c r="DJ1254" s="7"/>
      <c r="DK1254" s="7"/>
      <c r="DL1254" s="7"/>
      <c r="DM1254" s="7"/>
      <c r="DN1254" s="7"/>
      <c r="DO1254" s="7"/>
      <c r="DP1254" s="7"/>
      <c r="DQ1254" s="7"/>
      <c r="DR1254" s="7"/>
      <c r="DS1254" s="7"/>
      <c r="DT1254" s="7"/>
      <c r="DU1254" s="7"/>
      <c r="DV1254" s="7"/>
      <c r="DW1254" s="7"/>
      <c r="DX1254" s="7"/>
      <c r="DY1254" s="7"/>
      <c r="DZ1254" s="7"/>
      <c r="EA1254" s="7"/>
      <c r="EB1254" s="7"/>
      <c r="EC1254" s="7"/>
      <c r="ED1254" s="7"/>
      <c r="EE1254" s="7"/>
      <c r="EF1254" s="7">
        <v>97</v>
      </c>
      <c r="EG1254" s="7">
        <v>514</v>
      </c>
      <c r="EH1254" s="7">
        <v>304</v>
      </c>
      <c r="EI1254" s="7">
        <v>1487</v>
      </c>
      <c r="EJ1254" s="7">
        <v>78</v>
      </c>
      <c r="EK1254" s="7">
        <v>433</v>
      </c>
      <c r="EL1254" s="7">
        <v>0</v>
      </c>
      <c r="EM1254" s="7">
        <v>1</v>
      </c>
      <c r="EN1254" s="7">
        <v>68</v>
      </c>
      <c r="EO1254" s="7">
        <v>128</v>
      </c>
      <c r="EP1254" s="7">
        <v>31</v>
      </c>
      <c r="EQ1254" s="7">
        <v>35</v>
      </c>
    </row>
    <row r="1255" spans="1:147" x14ac:dyDescent="0.35">
      <c r="A1255" s="7" t="s">
        <v>1733</v>
      </c>
      <c r="B1255" s="7" t="e" vm="1">
        <v>#VALUE!</v>
      </c>
      <c r="C1255" s="7" t="e" vm="13">
        <v>#VALUE!</v>
      </c>
      <c r="D1255" s="7">
        <v>1</v>
      </c>
      <c r="E1255" s="7">
        <v>5281</v>
      </c>
      <c r="F1255" s="7">
        <v>2065</v>
      </c>
      <c r="G1255" s="7">
        <v>0</v>
      </c>
      <c r="H1255" s="7">
        <v>0</v>
      </c>
      <c r="I1255" s="7">
        <v>0</v>
      </c>
      <c r="J1255" s="7">
        <v>0</v>
      </c>
      <c r="K1255" s="7">
        <v>0</v>
      </c>
      <c r="L1255" s="7">
        <v>0</v>
      </c>
      <c r="M1255" s="7">
        <v>0</v>
      </c>
      <c r="N1255" s="7">
        <v>0</v>
      </c>
      <c r="O1255" s="7">
        <v>0</v>
      </c>
      <c r="P1255" s="7">
        <v>3.5948842032492196</v>
      </c>
      <c r="Q1255" s="7">
        <v>92114</v>
      </c>
      <c r="R1255" s="7">
        <v>1</v>
      </c>
      <c r="S1255" s="7">
        <v>1</v>
      </c>
      <c r="T1255" s="7">
        <v>1</v>
      </c>
      <c r="U1255" s="7">
        <v>1</v>
      </c>
      <c r="V1255" s="7">
        <v>1</v>
      </c>
      <c r="W1255" s="7">
        <v>0</v>
      </c>
      <c r="X1255" s="7">
        <v>0</v>
      </c>
      <c r="Y1255" s="7">
        <v>0</v>
      </c>
      <c r="Z1255" s="7">
        <v>3680.7434508316201</v>
      </c>
      <c r="AA1255" s="7">
        <v>5280.9999800804198</v>
      </c>
      <c r="AB1255" s="7">
        <v>3680.7434508316201</v>
      </c>
      <c r="AC1255" s="7">
        <v>458.64485139836302</v>
      </c>
      <c r="AD1255" s="7">
        <v>638.728375841971</v>
      </c>
      <c r="AE1255" s="7">
        <v>458.64485139836302</v>
      </c>
      <c r="AF1255" s="7">
        <v>5280.9999800804198</v>
      </c>
      <c r="AG1255" s="7">
        <v>99.999999622806698</v>
      </c>
      <c r="AH1255" s="7">
        <v>638.728375841971</v>
      </c>
      <c r="AI1255" s="7">
        <v>12.0948376413931</v>
      </c>
      <c r="AJ1255" s="7">
        <v>1533.99998823341</v>
      </c>
      <c r="AK1255" s="7">
        <v>29.047528654296702</v>
      </c>
      <c r="AL1255" s="7">
        <v>237.999999414428</v>
      </c>
      <c r="AM1255" s="7">
        <v>4.5067222006140506</v>
      </c>
      <c r="AN1255" s="7">
        <v>1856.9999817079599</v>
      </c>
      <c r="AO1255" s="7">
        <v>35.163794389471001</v>
      </c>
      <c r="AP1255" s="7">
        <v>846.99998708026396</v>
      </c>
      <c r="AQ1255" s="7">
        <v>16.038628802883199</v>
      </c>
      <c r="AR1255" s="7">
        <v>2242.9999662692699</v>
      </c>
      <c r="AS1255" s="7">
        <v>42.473015835434005</v>
      </c>
      <c r="AT1255" s="7">
        <v>0</v>
      </c>
      <c r="AU1255" s="7">
        <v>0</v>
      </c>
      <c r="AV1255" s="7">
        <v>14.9999998305211</v>
      </c>
      <c r="AW1255" s="7">
        <v>0.28403711097369999</v>
      </c>
      <c r="AX1255" s="7">
        <v>318.999994626263</v>
      </c>
      <c r="AY1255" s="7">
        <v>6.0405225265340503</v>
      </c>
      <c r="AZ1255" s="7">
        <v>458.99999796714599</v>
      </c>
      <c r="BA1255" s="7">
        <v>8.6915356555036194</v>
      </c>
      <c r="BB1255" s="7">
        <v>88.483059189818405</v>
      </c>
      <c r="BC1255" s="7">
        <v>4.2848939074972598</v>
      </c>
      <c r="BD1255" s="7">
        <v>170.87147658868599</v>
      </c>
      <c r="BE1255" s="7">
        <v>8.2746477766918005</v>
      </c>
      <c r="BF1255" s="7">
        <v>3680.7434508316201</v>
      </c>
      <c r="BG1255" s="7">
        <v>69.697849854793105</v>
      </c>
      <c r="BH1255" s="7">
        <v>458.64485139836302</v>
      </c>
      <c r="BI1255" s="7">
        <v>8.6848106684030206</v>
      </c>
      <c r="BJ1255" s="7">
        <v>1058.1792549116101</v>
      </c>
      <c r="BK1255" s="7">
        <v>20.037478790221698</v>
      </c>
      <c r="BL1255" s="7">
        <v>178.112763497396</v>
      </c>
      <c r="BM1255" s="7">
        <v>3.3727090228630305</v>
      </c>
      <c r="BN1255" s="7">
        <v>1315.19528645743</v>
      </c>
      <c r="BO1255" s="7">
        <v>24.904284916823098</v>
      </c>
      <c r="BP1255" s="7">
        <v>555.99996561970295</v>
      </c>
      <c r="BQ1255" s="7">
        <v>10.5283083813615</v>
      </c>
      <c r="BR1255" s="7">
        <v>1594.45488739043</v>
      </c>
      <c r="BS1255" s="7">
        <v>30.1922909939486</v>
      </c>
      <c r="BT1255" s="7">
        <v>0</v>
      </c>
      <c r="BU1255" s="7">
        <v>0</v>
      </c>
      <c r="BV1255" s="7">
        <v>9.3082485094200802</v>
      </c>
      <c r="BW1255" s="7">
        <v>0.176259202980876</v>
      </c>
      <c r="BX1255" s="7">
        <v>205.78502448461899</v>
      </c>
      <c r="BY1255" s="7">
        <v>3.89670563311152</v>
      </c>
      <c r="BZ1255" s="7">
        <v>297.41817121254297</v>
      </c>
      <c r="CA1255" s="7">
        <v>5.6318532704514794</v>
      </c>
      <c r="CB1255" s="7">
        <v>63.994380928183098</v>
      </c>
      <c r="CC1255" s="7">
        <v>3.0990014977328397</v>
      </c>
      <c r="CD1255" s="7">
        <v>117.73068987260901</v>
      </c>
      <c r="CE1255" s="7">
        <v>5.7012440616275706</v>
      </c>
      <c r="CF1255" s="7"/>
      <c r="CG1255" s="7"/>
      <c r="CH1255" s="7"/>
      <c r="CI1255" s="7"/>
      <c r="CJ1255" s="7"/>
      <c r="CK1255" s="7"/>
      <c r="CL1255" s="7"/>
      <c r="CM1255" s="7"/>
      <c r="CN1255" s="7"/>
      <c r="CO1255" s="7"/>
      <c r="CP1255" s="7"/>
      <c r="CQ1255" s="7"/>
      <c r="CR1255" s="7"/>
      <c r="CS1255" s="7"/>
      <c r="CT1255" s="7"/>
      <c r="CU1255" s="7"/>
      <c r="CV1255" s="7"/>
      <c r="CW1255" s="7"/>
      <c r="CX1255" s="7"/>
      <c r="CY1255" s="7"/>
      <c r="CZ1255" s="7"/>
      <c r="DA1255" s="7"/>
      <c r="DB1255" s="7"/>
      <c r="DC1255" s="7"/>
      <c r="DD1255" s="7"/>
      <c r="DE1255" s="7"/>
      <c r="DF1255" s="7"/>
      <c r="DG1255" s="7"/>
      <c r="DH1255" s="7"/>
      <c r="DI1255" s="7"/>
      <c r="DJ1255" s="7"/>
      <c r="DK1255" s="7"/>
      <c r="DL1255" s="7"/>
      <c r="DM1255" s="7"/>
      <c r="DN1255" s="7"/>
      <c r="DO1255" s="7"/>
      <c r="DP1255" s="7"/>
      <c r="DQ1255" s="7"/>
      <c r="DR1255" s="7"/>
      <c r="DS1255" s="7"/>
      <c r="DT1255" s="7"/>
      <c r="DU1255" s="7"/>
      <c r="DV1255" s="7"/>
      <c r="DW1255" s="7"/>
      <c r="DX1255" s="7"/>
      <c r="DY1255" s="7"/>
      <c r="DZ1255" s="7"/>
      <c r="EA1255" s="7"/>
      <c r="EB1255" s="7"/>
      <c r="EC1255" s="7"/>
      <c r="ED1255" s="7"/>
      <c r="EE1255" s="7"/>
      <c r="EF1255" s="7">
        <v>713</v>
      </c>
      <c r="EG1255" s="7">
        <v>1534</v>
      </c>
      <c r="EH1255" s="7">
        <v>238</v>
      </c>
      <c r="EI1255" s="7">
        <v>1857</v>
      </c>
      <c r="EJ1255" s="7">
        <v>847</v>
      </c>
      <c r="EK1255" s="7">
        <v>2243</v>
      </c>
      <c r="EL1255" s="7">
        <v>0</v>
      </c>
      <c r="EM1255" s="7">
        <v>15</v>
      </c>
      <c r="EN1255" s="7">
        <v>319</v>
      </c>
      <c r="EO1255" s="7">
        <v>459</v>
      </c>
      <c r="EP1255" s="7">
        <v>98</v>
      </c>
      <c r="EQ1255" s="7">
        <v>188</v>
      </c>
    </row>
    <row r="1256" spans="1:147" x14ac:dyDescent="0.35">
      <c r="A1256" s="7" t="s">
        <v>1734</v>
      </c>
      <c r="B1256" s="7" t="e" vm="1">
        <v>#VALUE!</v>
      </c>
      <c r="C1256" s="7" t="e" vm="13">
        <v>#VALUE!</v>
      </c>
      <c r="D1256" s="7">
        <v>1</v>
      </c>
      <c r="E1256" s="7">
        <v>5426</v>
      </c>
      <c r="F1256" s="7">
        <v>1682</v>
      </c>
      <c r="G1256" s="7">
        <v>0</v>
      </c>
      <c r="H1256" s="7">
        <v>0</v>
      </c>
      <c r="I1256" s="7">
        <v>0</v>
      </c>
      <c r="J1256" s="7">
        <v>0</v>
      </c>
      <c r="K1256" s="7">
        <v>0</v>
      </c>
      <c r="L1256" s="7">
        <v>0</v>
      </c>
      <c r="M1256" s="7">
        <v>0</v>
      </c>
      <c r="N1256" s="7">
        <v>0</v>
      </c>
      <c r="O1256" s="7">
        <v>0</v>
      </c>
      <c r="P1256" s="7">
        <v>1.4869888475836399</v>
      </c>
      <c r="Q1256" s="7">
        <v>170469</v>
      </c>
      <c r="R1256" s="7">
        <v>1</v>
      </c>
      <c r="S1256" s="7">
        <v>1</v>
      </c>
      <c r="T1256" s="7">
        <v>1</v>
      </c>
      <c r="U1256" s="7">
        <v>1</v>
      </c>
      <c r="V1256" s="7">
        <v>1</v>
      </c>
      <c r="W1256" s="7">
        <v>0</v>
      </c>
      <c r="X1256" s="7">
        <v>0</v>
      </c>
      <c r="Y1256" s="7">
        <v>0</v>
      </c>
      <c r="Z1256" s="7">
        <v>4384.1097956188296</v>
      </c>
      <c r="AA1256" s="7">
        <v>5410.7976646638399</v>
      </c>
      <c r="AB1256" s="7">
        <v>4384.1097956188296</v>
      </c>
      <c r="AC1256" s="7">
        <v>180.60127953395701</v>
      </c>
      <c r="AD1256" s="7">
        <v>221.36314284459601</v>
      </c>
      <c r="AE1256" s="7">
        <v>180.60127953395701</v>
      </c>
      <c r="AF1256" s="7">
        <v>5410.7976646638399</v>
      </c>
      <c r="AG1256" s="7">
        <v>99.719824265828308</v>
      </c>
      <c r="AH1256" s="7">
        <v>221.36314284459601</v>
      </c>
      <c r="AI1256" s="7">
        <v>4.07967458246583</v>
      </c>
      <c r="AJ1256" s="7">
        <v>1547.4925750863399</v>
      </c>
      <c r="AK1256" s="7">
        <v>28.519951623412098</v>
      </c>
      <c r="AL1256" s="7">
        <v>508.36723465723298</v>
      </c>
      <c r="AM1256" s="7">
        <v>9.3690975793813802</v>
      </c>
      <c r="AN1256" s="7">
        <v>2774.9842808547401</v>
      </c>
      <c r="AO1256" s="7">
        <v>51.142356816342506</v>
      </c>
      <c r="AP1256" s="7">
        <v>256.99992558219299</v>
      </c>
      <c r="AQ1256" s="7">
        <v>4.7364527383375101</v>
      </c>
      <c r="AR1256" s="7">
        <v>2210.8368100929401</v>
      </c>
      <c r="AS1256" s="7">
        <v>40.745241616161699</v>
      </c>
      <c r="AT1256" s="7">
        <v>0</v>
      </c>
      <c r="AU1256" s="7">
        <v>0</v>
      </c>
      <c r="AV1256" s="7">
        <v>3.9999999045394401</v>
      </c>
      <c r="AW1256" s="7">
        <v>7.3719128354947205E-2</v>
      </c>
      <c r="AX1256" s="7">
        <v>163.976634848706</v>
      </c>
      <c r="AY1256" s="7">
        <v>3.0220537200277597</v>
      </c>
      <c r="AZ1256" s="7">
        <v>234.953299516881</v>
      </c>
      <c r="BA1256" s="7">
        <v>4.3301382144651903</v>
      </c>
      <c r="BB1256" s="7">
        <v>29.493324794740399</v>
      </c>
      <c r="BC1256" s="7">
        <v>1.7534675858941999</v>
      </c>
      <c r="BD1256" s="7">
        <v>18.067869793765201</v>
      </c>
      <c r="BE1256" s="7">
        <v>1.0741896429111299</v>
      </c>
      <c r="BF1256" s="7">
        <v>4384.1097956188296</v>
      </c>
      <c r="BG1256" s="7">
        <v>80.7981901146117</v>
      </c>
      <c r="BH1256" s="7">
        <v>180.60127953395701</v>
      </c>
      <c r="BI1256" s="7">
        <v>3.3284423061916204</v>
      </c>
      <c r="BJ1256" s="7">
        <v>1201.20239505318</v>
      </c>
      <c r="BK1256" s="7">
        <v>22.137898913622898</v>
      </c>
      <c r="BL1256" s="7">
        <v>445.43272267121898</v>
      </c>
      <c r="BM1256" s="7">
        <v>8.2092282099376988</v>
      </c>
      <c r="BN1256" s="7">
        <v>2402.40117205965</v>
      </c>
      <c r="BO1256" s="7">
        <v>44.275731147431699</v>
      </c>
      <c r="BP1256" s="7">
        <v>232.36829729587799</v>
      </c>
      <c r="BQ1256" s="7">
        <v>4.2824971856962399</v>
      </c>
      <c r="BR1256" s="7">
        <v>1609.0146492423401</v>
      </c>
      <c r="BS1256" s="7">
        <v>29.6537900708134</v>
      </c>
      <c r="BT1256" s="7">
        <v>0</v>
      </c>
      <c r="BU1256" s="7">
        <v>0</v>
      </c>
      <c r="BV1256" s="7">
        <v>3.65025667240843</v>
      </c>
      <c r="BW1256" s="7">
        <v>6.7273436645934992E-2</v>
      </c>
      <c r="BX1256" s="7">
        <v>136.67540997089199</v>
      </c>
      <c r="BY1256" s="7">
        <v>2.51889808276617</v>
      </c>
      <c r="BZ1256" s="7">
        <v>187.77842218296101</v>
      </c>
      <c r="CA1256" s="7">
        <v>3.46071548438925</v>
      </c>
      <c r="CB1256" s="7">
        <v>24.561141655286999</v>
      </c>
      <c r="CC1256" s="7">
        <v>1.46023434335832</v>
      </c>
      <c r="CD1256" s="7">
        <v>14.9433144468412</v>
      </c>
      <c r="CE1256" s="7">
        <v>0.88842535355774188</v>
      </c>
      <c r="CF1256" s="7"/>
      <c r="CG1256" s="7"/>
      <c r="CH1256" s="7"/>
      <c r="CI1256" s="7"/>
      <c r="CJ1256" s="7"/>
      <c r="CK1256" s="7"/>
      <c r="CL1256" s="7"/>
      <c r="CM1256" s="7"/>
      <c r="CN1256" s="7"/>
      <c r="CO1256" s="7"/>
      <c r="CP1256" s="7"/>
      <c r="CQ1256" s="7"/>
      <c r="CR1256" s="7"/>
      <c r="CS1256" s="7"/>
      <c r="CT1256" s="7"/>
      <c r="CU1256" s="7"/>
      <c r="CV1256" s="7"/>
      <c r="CW1256" s="7"/>
      <c r="CX1256" s="7"/>
      <c r="CY1256" s="7"/>
      <c r="CZ1256" s="7"/>
      <c r="DA1256" s="7"/>
      <c r="DB1256" s="7"/>
      <c r="DC1256" s="7"/>
      <c r="DD1256" s="7"/>
      <c r="DE1256" s="7"/>
      <c r="DF1256" s="7"/>
      <c r="DG1256" s="7"/>
      <c r="DH1256" s="7"/>
      <c r="DI1256" s="7"/>
      <c r="DJ1256" s="7"/>
      <c r="DK1256" s="7"/>
      <c r="DL1256" s="7"/>
      <c r="DM1256" s="7"/>
      <c r="DN1256" s="7"/>
      <c r="DO1256" s="7"/>
      <c r="DP1256" s="7"/>
      <c r="DQ1256" s="7"/>
      <c r="DR1256" s="7"/>
      <c r="DS1256" s="7"/>
      <c r="DT1256" s="7"/>
      <c r="DU1256" s="7"/>
      <c r="DV1256" s="7"/>
      <c r="DW1256" s="7"/>
      <c r="DX1256" s="7"/>
      <c r="DY1256" s="7"/>
      <c r="DZ1256" s="7"/>
      <c r="EA1256" s="7"/>
      <c r="EB1256" s="7"/>
      <c r="EC1256" s="7"/>
      <c r="ED1256" s="7"/>
      <c r="EE1256" s="7"/>
      <c r="EF1256" s="7">
        <v>213</v>
      </c>
      <c r="EG1256" s="7">
        <v>1550</v>
      </c>
      <c r="EH1256" s="7">
        <v>510</v>
      </c>
      <c r="EI1256" s="7">
        <v>2790</v>
      </c>
      <c r="EJ1256" s="7">
        <v>257</v>
      </c>
      <c r="EK1256" s="7">
        <v>2211</v>
      </c>
      <c r="EL1256" s="7">
        <v>0</v>
      </c>
      <c r="EM1256" s="7">
        <v>4</v>
      </c>
      <c r="EN1256" s="7">
        <v>164</v>
      </c>
      <c r="EO1256" s="7">
        <v>235</v>
      </c>
      <c r="EP1256" s="7">
        <v>30</v>
      </c>
      <c r="EQ1256" s="7">
        <v>18</v>
      </c>
    </row>
    <row r="1257" spans="1:147" x14ac:dyDescent="0.35">
      <c r="A1257" s="7" t="s">
        <v>1735</v>
      </c>
      <c r="B1257" s="7" t="e" vm="1">
        <v>#VALUE!</v>
      </c>
      <c r="C1257" s="7" t="e" vm="13">
        <v>#VALUE!</v>
      </c>
      <c r="D1257" s="7">
        <v>1</v>
      </c>
      <c r="E1257" s="7">
        <v>8375</v>
      </c>
      <c r="F1257" s="7">
        <v>2718</v>
      </c>
      <c r="G1257" s="7">
        <v>0</v>
      </c>
      <c r="H1257" s="7">
        <v>1</v>
      </c>
      <c r="I1257" s="7">
        <v>1.1940298507462687E-2</v>
      </c>
      <c r="J1257" s="7">
        <v>0</v>
      </c>
      <c r="K1257" s="7">
        <v>0</v>
      </c>
      <c r="L1257" s="7">
        <v>0</v>
      </c>
      <c r="M1257" s="7">
        <v>0</v>
      </c>
      <c r="N1257" s="7">
        <v>0</v>
      </c>
      <c r="O1257" s="7">
        <v>0</v>
      </c>
      <c r="P1257" s="7">
        <v>1.9389347002451498</v>
      </c>
      <c r="Q1257" s="7">
        <v>139388</v>
      </c>
      <c r="R1257" s="7">
        <v>0</v>
      </c>
      <c r="S1257" s="7">
        <v>1</v>
      </c>
      <c r="T1257" s="7">
        <v>0</v>
      </c>
      <c r="U1257" s="7">
        <v>1</v>
      </c>
      <c r="V1257" s="7">
        <v>0</v>
      </c>
      <c r="W1257" s="7">
        <v>0</v>
      </c>
      <c r="X1257" s="7">
        <v>0</v>
      </c>
      <c r="Y1257" s="7">
        <v>0</v>
      </c>
      <c r="Z1257" s="7">
        <v>477.48550949990698</v>
      </c>
      <c r="AA1257" s="7">
        <v>2334.1180214723599</v>
      </c>
      <c r="AB1257" s="7">
        <v>477.48550949990698</v>
      </c>
      <c r="AC1257" s="7">
        <v>72.607187798246699</v>
      </c>
      <c r="AD1257" s="7">
        <v>300.36055142420798</v>
      </c>
      <c r="AE1257" s="7">
        <v>72.607187798246699</v>
      </c>
      <c r="AF1257" s="7">
        <v>2334.1180214723599</v>
      </c>
      <c r="AG1257" s="7">
        <v>27.870065928028097</v>
      </c>
      <c r="AH1257" s="7">
        <v>300.36055142420798</v>
      </c>
      <c r="AI1257" s="7">
        <v>3.5863946438711403</v>
      </c>
      <c r="AJ1257" s="7">
        <v>685.86555001285205</v>
      </c>
      <c r="AK1257" s="7">
        <v>8.1894394031385307</v>
      </c>
      <c r="AL1257" s="7">
        <v>147.279145993642</v>
      </c>
      <c r="AM1257" s="7">
        <v>1.7585569670882599</v>
      </c>
      <c r="AN1257" s="7">
        <v>1118.22501766449</v>
      </c>
      <c r="AO1257" s="7">
        <v>13.351940509426699</v>
      </c>
      <c r="AP1257" s="7">
        <v>156.086615964305</v>
      </c>
      <c r="AQ1257" s="7">
        <v>1.86372078763349</v>
      </c>
      <c r="AR1257" s="7">
        <v>961.21522903549305</v>
      </c>
      <c r="AS1257" s="7">
        <v>11.477196764602899</v>
      </c>
      <c r="AT1257" s="7">
        <v>5.04977721720934E-3</v>
      </c>
      <c r="AU1257" s="7">
        <v>6.0295847369663801E-5</v>
      </c>
      <c r="AV1257" s="7">
        <v>8.7427236990770307</v>
      </c>
      <c r="AW1257" s="7">
        <v>0.104390730735248</v>
      </c>
      <c r="AX1257" s="7">
        <v>89.843397236567398</v>
      </c>
      <c r="AY1257" s="7">
        <v>1.0727569819291598</v>
      </c>
      <c r="AZ1257" s="7">
        <v>128.94594475056499</v>
      </c>
      <c r="BA1257" s="7">
        <v>1.5396530716485402</v>
      </c>
      <c r="BB1257" s="7">
        <v>39.656518521718702</v>
      </c>
      <c r="BC1257" s="7">
        <v>1.4590330581942101</v>
      </c>
      <c r="BD1257" s="7">
        <v>23.519843716647301</v>
      </c>
      <c r="BE1257" s="7">
        <v>0.86533641341601608</v>
      </c>
      <c r="BF1257" s="7">
        <v>477.48550949990698</v>
      </c>
      <c r="BG1257" s="7">
        <v>5.7013195164168096</v>
      </c>
      <c r="BH1257" s="7">
        <v>72.607187798246699</v>
      </c>
      <c r="BI1257" s="7">
        <v>0.86695149609846911</v>
      </c>
      <c r="BJ1257" s="7">
        <v>155.23754988610699</v>
      </c>
      <c r="BK1257" s="7">
        <v>1.8535826852072501</v>
      </c>
      <c r="BL1257" s="7">
        <v>24.209149159025401</v>
      </c>
      <c r="BM1257" s="7">
        <v>0.28906446757045301</v>
      </c>
      <c r="BN1257" s="7">
        <v>232.84292815625699</v>
      </c>
      <c r="BO1257" s="7">
        <v>2.7802140675373899</v>
      </c>
      <c r="BP1257" s="7">
        <v>32.311325914692098</v>
      </c>
      <c r="BQ1257" s="7">
        <v>0.38580687659333901</v>
      </c>
      <c r="BR1257" s="7">
        <v>183.654326941818</v>
      </c>
      <c r="BS1257" s="7">
        <v>2.1928874858724501</v>
      </c>
      <c r="BT1257" s="7">
        <v>0</v>
      </c>
      <c r="BU1257" s="7">
        <v>0</v>
      </c>
      <c r="BV1257" s="7">
        <v>1.0222957991063599</v>
      </c>
      <c r="BW1257" s="7">
        <v>1.2206517004255001E-2</v>
      </c>
      <c r="BX1257" s="7">
        <v>27.6546328440309</v>
      </c>
      <c r="BY1257" s="7">
        <v>0.33020457127200997</v>
      </c>
      <c r="BZ1257" s="7">
        <v>39.587478153407602</v>
      </c>
      <c r="CA1257" s="7">
        <v>0.472686306309344</v>
      </c>
      <c r="CB1257" s="7">
        <v>12.798213493311801</v>
      </c>
      <c r="CC1257" s="7">
        <v>0.470868781946717</v>
      </c>
      <c r="CD1257" s="7">
        <v>4.6372559600276899</v>
      </c>
      <c r="CE1257" s="7">
        <v>0.17061280206135701</v>
      </c>
      <c r="CF1257" s="7"/>
      <c r="CG1257" s="7"/>
      <c r="CH1257" s="7"/>
      <c r="CI1257" s="7"/>
      <c r="CJ1257" s="7"/>
      <c r="CK1257" s="7"/>
      <c r="CL1257" s="7"/>
      <c r="CM1257" s="7"/>
      <c r="CN1257" s="7"/>
      <c r="CO1257" s="7"/>
      <c r="CP1257" s="7"/>
      <c r="CQ1257" s="7"/>
      <c r="CR1257" s="7"/>
      <c r="CS1257" s="7"/>
      <c r="CT1257" s="7"/>
      <c r="CU1257" s="7"/>
      <c r="CV1257" s="7"/>
      <c r="CW1257" s="7"/>
      <c r="CX1257" s="7"/>
      <c r="CY1257" s="7"/>
      <c r="CZ1257" s="7"/>
      <c r="DA1257" s="7"/>
      <c r="DB1257" s="7"/>
      <c r="DC1257" s="7"/>
      <c r="DD1257" s="7"/>
      <c r="DE1257" s="7"/>
      <c r="DF1257" s="7"/>
      <c r="DG1257" s="7"/>
      <c r="DH1257" s="7"/>
      <c r="DI1257" s="7"/>
      <c r="DJ1257" s="7"/>
      <c r="DK1257" s="7"/>
      <c r="DL1257" s="7"/>
      <c r="DM1257" s="7"/>
      <c r="DN1257" s="7"/>
      <c r="DO1257" s="7"/>
      <c r="DP1257" s="7"/>
      <c r="DQ1257" s="7"/>
      <c r="DR1257" s="7"/>
      <c r="DS1257" s="7"/>
      <c r="DT1257" s="7"/>
      <c r="DU1257" s="7"/>
      <c r="DV1257" s="7"/>
      <c r="DW1257" s="7"/>
      <c r="DX1257" s="7"/>
      <c r="DY1257" s="7"/>
      <c r="DZ1257" s="7"/>
      <c r="EA1257" s="7"/>
      <c r="EB1257" s="7"/>
      <c r="EC1257" s="7"/>
      <c r="ED1257" s="7"/>
      <c r="EE1257" s="7"/>
      <c r="EF1257" s="7">
        <v>868</v>
      </c>
      <c r="EG1257" s="7">
        <v>2535</v>
      </c>
      <c r="EH1257" s="7">
        <v>492</v>
      </c>
      <c r="EI1257" s="7">
        <v>3461</v>
      </c>
      <c r="EJ1257" s="7">
        <v>746</v>
      </c>
      <c r="EK1257" s="7">
        <v>3781</v>
      </c>
      <c r="EL1257" s="7">
        <v>1</v>
      </c>
      <c r="EM1257" s="7">
        <v>19</v>
      </c>
      <c r="EN1257" s="7">
        <v>367</v>
      </c>
      <c r="EO1257" s="7">
        <v>467</v>
      </c>
      <c r="EP1257" s="7">
        <v>82</v>
      </c>
      <c r="EQ1257" s="7">
        <v>86</v>
      </c>
    </row>
    <row r="1258" spans="1:147" x14ac:dyDescent="0.35">
      <c r="A1258" s="7" t="s">
        <v>1736</v>
      </c>
      <c r="B1258" s="7" t="e" vm="1">
        <v>#VALUE!</v>
      </c>
      <c r="C1258" s="7" t="e" vm="13">
        <v>#VALUE!</v>
      </c>
      <c r="D1258" s="7">
        <v>1</v>
      </c>
      <c r="E1258" s="7">
        <v>6134</v>
      </c>
      <c r="F1258" s="7">
        <v>2405</v>
      </c>
      <c r="G1258" s="7">
        <v>0</v>
      </c>
      <c r="H1258" s="7">
        <v>51</v>
      </c>
      <c r="I1258" s="7">
        <v>0.83143136615585267</v>
      </c>
      <c r="J1258" s="7">
        <v>0</v>
      </c>
      <c r="K1258" s="7">
        <v>0</v>
      </c>
      <c r="L1258" s="7">
        <v>0</v>
      </c>
      <c r="M1258" s="7">
        <v>0</v>
      </c>
      <c r="N1258" s="7">
        <v>0</v>
      </c>
      <c r="O1258" s="7">
        <v>0</v>
      </c>
      <c r="P1258" s="7">
        <v>5.4037916106881596</v>
      </c>
      <c r="Q1258" s="7">
        <v>141447</v>
      </c>
      <c r="R1258" s="7">
        <v>1</v>
      </c>
      <c r="S1258" s="7">
        <v>1</v>
      </c>
      <c r="T1258" s="7">
        <v>1</v>
      </c>
      <c r="U1258" s="7">
        <v>1</v>
      </c>
      <c r="V1258" s="7">
        <v>1</v>
      </c>
      <c r="W1258" s="7">
        <v>0</v>
      </c>
      <c r="X1258" s="7">
        <v>0</v>
      </c>
      <c r="Y1258" s="7">
        <v>0</v>
      </c>
      <c r="Z1258" s="7">
        <v>1889.91938613309</v>
      </c>
      <c r="AA1258" s="7">
        <v>5031.8345224249897</v>
      </c>
      <c r="AB1258" s="7">
        <v>1889.91938613309</v>
      </c>
      <c r="AC1258" s="7">
        <v>157.52689481488801</v>
      </c>
      <c r="AD1258" s="7">
        <v>524.78845179690495</v>
      </c>
      <c r="AE1258" s="7">
        <v>157.52689481488801</v>
      </c>
      <c r="AF1258" s="7">
        <v>5031.8345224249897</v>
      </c>
      <c r="AG1258" s="7">
        <v>82.0318637499999</v>
      </c>
      <c r="AH1258" s="7">
        <v>524.78845179690495</v>
      </c>
      <c r="AI1258" s="7">
        <v>8.5554035180453898</v>
      </c>
      <c r="AJ1258" s="7">
        <v>1228.45451995246</v>
      </c>
      <c r="AK1258" s="7">
        <v>20.0269729369491</v>
      </c>
      <c r="AL1258" s="7">
        <v>613.21918967358795</v>
      </c>
      <c r="AM1258" s="7">
        <v>9.9970523259469903</v>
      </c>
      <c r="AN1258" s="7">
        <v>3021.7685401038898</v>
      </c>
      <c r="AO1258" s="7">
        <v>49.262610696183501</v>
      </c>
      <c r="AP1258" s="7">
        <v>338.96505625266599</v>
      </c>
      <c r="AQ1258" s="7">
        <v>5.5260035254754802</v>
      </c>
      <c r="AR1258" s="7">
        <v>1464.72586757566</v>
      </c>
      <c r="AS1258" s="7">
        <v>23.878804492593002</v>
      </c>
      <c r="AT1258" s="7">
        <v>0</v>
      </c>
      <c r="AU1258" s="7">
        <v>0</v>
      </c>
      <c r="AV1258" s="7">
        <v>4.6791643893811896</v>
      </c>
      <c r="AW1258" s="7">
        <v>7.6282432171196402E-2</v>
      </c>
      <c r="AX1258" s="7">
        <v>201.69590433569101</v>
      </c>
      <c r="AY1258" s="7">
        <v>3.28816277038948</v>
      </c>
      <c r="AZ1258" s="7">
        <v>276.43995961680798</v>
      </c>
      <c r="BA1258" s="7">
        <v>4.5066833977308107</v>
      </c>
      <c r="BB1258" s="7">
        <v>84.125486144737806</v>
      </c>
      <c r="BC1258" s="7">
        <v>3.49794121183941</v>
      </c>
      <c r="BD1258" s="7">
        <v>50.068089572966102</v>
      </c>
      <c r="BE1258" s="7">
        <v>2.08183324627718</v>
      </c>
      <c r="BF1258" s="7">
        <v>1889.91938613309</v>
      </c>
      <c r="BG1258" s="7">
        <v>30.810554061510999</v>
      </c>
      <c r="BH1258" s="7">
        <v>157.52689481488801</v>
      </c>
      <c r="BI1258" s="7">
        <v>2.5680941443574801</v>
      </c>
      <c r="BJ1258" s="7">
        <v>490.83992684836301</v>
      </c>
      <c r="BK1258" s="7">
        <v>8.0019551165367204</v>
      </c>
      <c r="BL1258" s="7">
        <v>195.903134071734</v>
      </c>
      <c r="BM1258" s="7">
        <v>3.1937256940289198</v>
      </c>
      <c r="BN1258" s="7">
        <v>1158.38014390389</v>
      </c>
      <c r="BO1258" s="7">
        <v>18.884580109290699</v>
      </c>
      <c r="BP1258" s="7">
        <v>100.44132288126301</v>
      </c>
      <c r="BQ1258" s="7">
        <v>1.6374522804248899</v>
      </c>
      <c r="BR1258" s="7">
        <v>573.68625230784505</v>
      </c>
      <c r="BS1258" s="7">
        <v>9.3525636176694693</v>
      </c>
      <c r="BT1258" s="7">
        <v>0</v>
      </c>
      <c r="BU1258" s="7">
        <v>0</v>
      </c>
      <c r="BV1258" s="7">
        <v>7.9248575028032106E-2</v>
      </c>
      <c r="BW1258" s="7">
        <v>1.29195590198944E-3</v>
      </c>
      <c r="BX1258" s="7">
        <v>57.332410409930198</v>
      </c>
      <c r="BY1258" s="7">
        <v>0.93466596690463311</v>
      </c>
      <c r="BZ1258" s="7">
        <v>90.356370724213804</v>
      </c>
      <c r="CA1258" s="7">
        <v>1.47304158337486</v>
      </c>
      <c r="CB1258" s="7">
        <v>19.4211910549202</v>
      </c>
      <c r="CC1258" s="7">
        <v>0.80753393159751397</v>
      </c>
      <c r="CD1258" s="7">
        <v>17.515904723419201</v>
      </c>
      <c r="CE1258" s="7">
        <v>0.72831204671181793</v>
      </c>
      <c r="CF1258" s="7"/>
      <c r="CG1258" s="7"/>
      <c r="CH1258" s="7"/>
      <c r="CI1258" s="7"/>
      <c r="CJ1258" s="7"/>
      <c r="CK1258" s="7"/>
      <c r="CL1258" s="7"/>
      <c r="CM1258" s="7"/>
      <c r="CN1258" s="7"/>
      <c r="CO1258" s="7"/>
      <c r="CP1258" s="7"/>
      <c r="CQ1258" s="7"/>
      <c r="CR1258" s="7"/>
      <c r="CS1258" s="7"/>
      <c r="CT1258" s="7"/>
      <c r="CU1258" s="7"/>
      <c r="CV1258" s="7"/>
      <c r="CW1258" s="7"/>
      <c r="CX1258" s="7"/>
      <c r="CY1258" s="7"/>
      <c r="CZ1258" s="7"/>
      <c r="DA1258" s="7"/>
      <c r="DB1258" s="7"/>
      <c r="DC1258" s="7"/>
      <c r="DD1258" s="7"/>
      <c r="DE1258" s="7"/>
      <c r="DF1258" s="7"/>
      <c r="DG1258" s="7"/>
      <c r="DH1258" s="7"/>
      <c r="DI1258" s="7"/>
      <c r="DJ1258" s="7"/>
      <c r="DK1258" s="7"/>
      <c r="DL1258" s="7"/>
      <c r="DM1258" s="7"/>
      <c r="DN1258" s="7"/>
      <c r="DO1258" s="7"/>
      <c r="DP1258" s="7"/>
      <c r="DQ1258" s="7"/>
      <c r="DR1258" s="7"/>
      <c r="DS1258" s="7"/>
      <c r="DT1258" s="7"/>
      <c r="DU1258" s="7"/>
      <c r="DV1258" s="7"/>
      <c r="DW1258" s="7"/>
      <c r="DX1258" s="7"/>
      <c r="DY1258" s="7"/>
      <c r="DZ1258" s="7"/>
      <c r="EA1258" s="7"/>
      <c r="EB1258" s="7"/>
      <c r="EC1258" s="7"/>
      <c r="ED1258" s="7"/>
      <c r="EE1258" s="7"/>
      <c r="EF1258" s="7">
        <v>792</v>
      </c>
      <c r="EG1258" s="7">
        <v>1466</v>
      </c>
      <c r="EH1258" s="7">
        <v>786</v>
      </c>
      <c r="EI1258" s="7">
        <v>3795</v>
      </c>
      <c r="EJ1258" s="7">
        <v>405</v>
      </c>
      <c r="EK1258" s="7">
        <v>1664</v>
      </c>
      <c r="EL1258" s="7">
        <v>0</v>
      </c>
      <c r="EM1258" s="7">
        <v>6</v>
      </c>
      <c r="EN1258" s="7">
        <v>264</v>
      </c>
      <c r="EO1258" s="7">
        <v>369</v>
      </c>
      <c r="EP1258" s="7">
        <v>128</v>
      </c>
      <c r="EQ1258" s="7">
        <v>68</v>
      </c>
    </row>
    <row r="1259" spans="1:147" x14ac:dyDescent="0.35">
      <c r="A1259" s="7" t="s">
        <v>1737</v>
      </c>
      <c r="B1259" s="7" t="e" vm="1">
        <v>#VALUE!</v>
      </c>
      <c r="C1259" s="7" t="e" vm="13">
        <v>#VALUE!</v>
      </c>
      <c r="D1259" s="7">
        <v>1</v>
      </c>
      <c r="E1259" s="7">
        <v>4871</v>
      </c>
      <c r="F1259" s="7">
        <v>1802</v>
      </c>
      <c r="G1259" s="7">
        <v>0</v>
      </c>
      <c r="H1259" s="7">
        <v>194</v>
      </c>
      <c r="I1259" s="7">
        <v>3.9827550810921784</v>
      </c>
      <c r="J1259" s="7">
        <v>0</v>
      </c>
      <c r="K1259" s="7">
        <v>0</v>
      </c>
      <c r="L1259" s="7">
        <v>0</v>
      </c>
      <c r="M1259" s="7">
        <v>0</v>
      </c>
      <c r="N1259" s="7">
        <v>0</v>
      </c>
      <c r="O1259" s="7">
        <v>0</v>
      </c>
      <c r="P1259" s="7">
        <v>2.1721801514547603</v>
      </c>
      <c r="Q1259" s="7">
        <v>184119</v>
      </c>
      <c r="R1259" s="7">
        <v>1</v>
      </c>
      <c r="S1259" s="7">
        <v>1</v>
      </c>
      <c r="T1259" s="7">
        <v>1</v>
      </c>
      <c r="U1259" s="7">
        <v>1</v>
      </c>
      <c r="V1259" s="7">
        <v>1</v>
      </c>
      <c r="W1259" s="7">
        <v>0</v>
      </c>
      <c r="X1259" s="7">
        <v>0</v>
      </c>
      <c r="Y1259" s="7">
        <v>0</v>
      </c>
      <c r="Z1259" s="7">
        <v>2845.1166764050699</v>
      </c>
      <c r="AA1259" s="7">
        <v>4824.1138369440996</v>
      </c>
      <c r="AB1259" s="7">
        <v>2845.1166764050699</v>
      </c>
      <c r="AC1259" s="7">
        <v>117.603320647228</v>
      </c>
      <c r="AD1259" s="7">
        <v>194.22051217793299</v>
      </c>
      <c r="AE1259" s="7">
        <v>117.603320647228</v>
      </c>
      <c r="AF1259" s="7">
        <v>4824.1138369440996</v>
      </c>
      <c r="AG1259" s="7">
        <v>99.037442762145403</v>
      </c>
      <c r="AH1259" s="7">
        <v>194.22051217793299</v>
      </c>
      <c r="AI1259" s="7">
        <v>3.98728212231438</v>
      </c>
      <c r="AJ1259" s="7">
        <v>1217.3024184061201</v>
      </c>
      <c r="AK1259" s="7">
        <v>24.990811299653501</v>
      </c>
      <c r="AL1259" s="7">
        <v>804.72924275963999</v>
      </c>
      <c r="AM1259" s="7">
        <v>16.5208220644558</v>
      </c>
      <c r="AN1259" s="7">
        <v>2519.02359018382</v>
      </c>
      <c r="AO1259" s="7">
        <v>51.714711356678599</v>
      </c>
      <c r="AP1259" s="7">
        <v>247.42655813158501</v>
      </c>
      <c r="AQ1259" s="7">
        <v>5.0795844412150499</v>
      </c>
      <c r="AR1259" s="7">
        <v>1915.94541154848</v>
      </c>
      <c r="AS1259" s="7">
        <v>39.333718159484398</v>
      </c>
      <c r="AT1259" s="7">
        <v>0</v>
      </c>
      <c r="AU1259" s="7">
        <v>0</v>
      </c>
      <c r="AV1259" s="7">
        <v>6.89754183869809</v>
      </c>
      <c r="AW1259" s="7">
        <v>0.141604225799591</v>
      </c>
      <c r="AX1259" s="7">
        <v>134.82069842281601</v>
      </c>
      <c r="AY1259" s="7">
        <v>2.7678238230920997</v>
      </c>
      <c r="AZ1259" s="7">
        <v>184.69106655565</v>
      </c>
      <c r="BA1259" s="7">
        <v>3.79164579256107</v>
      </c>
      <c r="BB1259" s="7">
        <v>72.3288356080011</v>
      </c>
      <c r="BC1259" s="7">
        <v>4.0138088572697601</v>
      </c>
      <c r="BD1259" s="7">
        <v>40.653855100034001</v>
      </c>
      <c r="BE1259" s="7">
        <v>2.2560407935645896</v>
      </c>
      <c r="BF1259" s="7">
        <v>2845.1166764050699</v>
      </c>
      <c r="BG1259" s="7">
        <v>58.409293295115404</v>
      </c>
      <c r="BH1259" s="7">
        <v>117.603320647228</v>
      </c>
      <c r="BI1259" s="7">
        <v>2.4143568188714299</v>
      </c>
      <c r="BJ1259" s="7">
        <v>666.92190676461905</v>
      </c>
      <c r="BK1259" s="7">
        <v>13.691683571435401</v>
      </c>
      <c r="BL1259" s="7">
        <v>501.85503606859101</v>
      </c>
      <c r="BM1259" s="7">
        <v>10.3029159529581</v>
      </c>
      <c r="BN1259" s="7">
        <v>1646.29996658396</v>
      </c>
      <c r="BO1259" s="7">
        <v>33.797987406773998</v>
      </c>
      <c r="BP1259" s="7">
        <v>137.57142244302699</v>
      </c>
      <c r="BQ1259" s="7">
        <v>2.8242952667424897</v>
      </c>
      <c r="BR1259" s="7">
        <v>993.54607918160002</v>
      </c>
      <c r="BS1259" s="7">
        <v>20.397168531751202</v>
      </c>
      <c r="BT1259" s="7">
        <v>0</v>
      </c>
      <c r="BU1259" s="7">
        <v>0</v>
      </c>
      <c r="BV1259" s="7">
        <v>1.1853112564422199</v>
      </c>
      <c r="BW1259" s="7">
        <v>2.43340434498505E-2</v>
      </c>
      <c r="BX1259" s="7">
        <v>66.513871638075202</v>
      </c>
      <c r="BY1259" s="7">
        <v>1.3655075269569901</v>
      </c>
      <c r="BZ1259" s="7">
        <v>107.13808071237899</v>
      </c>
      <c r="CA1259" s="7">
        <v>2.1995089450293301</v>
      </c>
      <c r="CB1259" s="7">
        <v>48.206772155623199</v>
      </c>
      <c r="CC1259" s="7">
        <v>2.67518158466277</v>
      </c>
      <c r="CD1259" s="7">
        <v>25.589970141671099</v>
      </c>
      <c r="CE1259" s="7">
        <v>1.42008713327808</v>
      </c>
      <c r="CF1259" s="7"/>
      <c r="CG1259" s="7"/>
      <c r="CH1259" s="7"/>
      <c r="CI1259" s="7"/>
      <c r="CJ1259" s="7"/>
      <c r="CK1259" s="7"/>
      <c r="CL1259" s="7"/>
      <c r="CM1259" s="7"/>
      <c r="CN1259" s="7"/>
      <c r="CO1259" s="7"/>
      <c r="CP1259" s="7"/>
      <c r="CQ1259" s="7"/>
      <c r="CR1259" s="7"/>
      <c r="CS1259" s="7"/>
      <c r="CT1259" s="7"/>
      <c r="CU1259" s="7"/>
      <c r="CV1259" s="7"/>
      <c r="CW1259" s="7"/>
      <c r="CX1259" s="7"/>
      <c r="CY1259" s="7"/>
      <c r="CZ1259" s="7"/>
      <c r="DA1259" s="7"/>
      <c r="DB1259" s="7"/>
      <c r="DC1259" s="7"/>
      <c r="DD1259" s="7"/>
      <c r="DE1259" s="7"/>
      <c r="DF1259" s="7"/>
      <c r="DG1259" s="7"/>
      <c r="DH1259" s="7"/>
      <c r="DI1259" s="7"/>
      <c r="DJ1259" s="7"/>
      <c r="DK1259" s="7"/>
      <c r="DL1259" s="7"/>
      <c r="DM1259" s="7"/>
      <c r="DN1259" s="7"/>
      <c r="DO1259" s="7"/>
      <c r="DP1259" s="7"/>
      <c r="DQ1259" s="7"/>
      <c r="DR1259" s="7"/>
      <c r="DS1259" s="7"/>
      <c r="DT1259" s="7"/>
      <c r="DU1259" s="7"/>
      <c r="DV1259" s="7"/>
      <c r="DW1259" s="7"/>
      <c r="DX1259" s="7"/>
      <c r="DY1259" s="7"/>
      <c r="DZ1259" s="7"/>
      <c r="EA1259" s="7"/>
      <c r="EB1259" s="7"/>
      <c r="EC1259" s="7"/>
      <c r="ED1259" s="7"/>
      <c r="EE1259" s="7"/>
      <c r="EF1259" s="7">
        <v>211</v>
      </c>
      <c r="EG1259" s="7">
        <v>1229</v>
      </c>
      <c r="EH1259" s="7">
        <v>812</v>
      </c>
      <c r="EI1259" s="7">
        <v>2545</v>
      </c>
      <c r="EJ1259" s="7">
        <v>249</v>
      </c>
      <c r="EK1259" s="7">
        <v>1935</v>
      </c>
      <c r="EL1259" s="7">
        <v>0</v>
      </c>
      <c r="EM1259" s="7">
        <v>7</v>
      </c>
      <c r="EN1259" s="7">
        <v>135</v>
      </c>
      <c r="EO1259" s="7">
        <v>187</v>
      </c>
      <c r="EP1259" s="7">
        <v>87</v>
      </c>
      <c r="EQ1259" s="7">
        <v>46</v>
      </c>
    </row>
    <row r="1260" spans="1:147" x14ac:dyDescent="0.35">
      <c r="A1260" s="7" t="s">
        <v>1738</v>
      </c>
      <c r="B1260" s="7" t="e" vm="1">
        <v>#VALUE!</v>
      </c>
      <c r="C1260" s="7" t="e" vm="13">
        <v>#VALUE!</v>
      </c>
      <c r="D1260" s="7">
        <v>1</v>
      </c>
      <c r="E1260" s="7">
        <v>5241</v>
      </c>
      <c r="F1260" s="7">
        <v>2047</v>
      </c>
      <c r="G1260" s="7">
        <v>0</v>
      </c>
      <c r="H1260" s="7">
        <v>0</v>
      </c>
      <c r="I1260" s="7">
        <v>0</v>
      </c>
      <c r="J1260" s="7">
        <v>0</v>
      </c>
      <c r="K1260" s="7">
        <v>0</v>
      </c>
      <c r="L1260" s="7">
        <v>0</v>
      </c>
      <c r="M1260" s="7">
        <v>0</v>
      </c>
      <c r="N1260" s="7">
        <v>0</v>
      </c>
      <c r="O1260" s="7">
        <v>0</v>
      </c>
      <c r="P1260" s="7">
        <v>2.7619047619047601</v>
      </c>
      <c r="Q1260" s="7">
        <v>126423</v>
      </c>
      <c r="R1260" s="7">
        <v>1</v>
      </c>
      <c r="S1260" s="7">
        <v>1</v>
      </c>
      <c r="T1260" s="7">
        <v>1</v>
      </c>
      <c r="U1260" s="7">
        <v>1</v>
      </c>
      <c r="V1260" s="7">
        <v>1</v>
      </c>
      <c r="W1260" s="7">
        <v>0</v>
      </c>
      <c r="X1260" s="7">
        <v>0</v>
      </c>
      <c r="Y1260" s="7">
        <v>0</v>
      </c>
      <c r="Z1260" s="7">
        <v>4087.8442385825301</v>
      </c>
      <c r="AA1260" s="7">
        <v>4894.6948131341496</v>
      </c>
      <c r="AB1260" s="7">
        <v>4087.8442385825301</v>
      </c>
      <c r="AC1260" s="7">
        <v>160.43056698303599</v>
      </c>
      <c r="AD1260" s="7">
        <v>195.30168672550599</v>
      </c>
      <c r="AE1260" s="7">
        <v>160.43056698303599</v>
      </c>
      <c r="AF1260" s="7">
        <v>4894.6948131341496</v>
      </c>
      <c r="AG1260" s="7">
        <v>93.392383383593796</v>
      </c>
      <c r="AH1260" s="7">
        <v>195.30168672550599</v>
      </c>
      <c r="AI1260" s="7">
        <v>3.7264202771514299</v>
      </c>
      <c r="AJ1260" s="7">
        <v>1250.1542940868501</v>
      </c>
      <c r="AK1260" s="7">
        <v>23.853354208869501</v>
      </c>
      <c r="AL1260" s="7">
        <v>216.87705561309099</v>
      </c>
      <c r="AM1260" s="7">
        <v>4.1380853961665904</v>
      </c>
      <c r="AN1260" s="7">
        <v>1932.68586118813</v>
      </c>
      <c r="AO1260" s="7">
        <v>36.876280503494201</v>
      </c>
      <c r="AP1260" s="7">
        <v>320.99999868637002</v>
      </c>
      <c r="AQ1260" s="7">
        <v>6.1247853212434604</v>
      </c>
      <c r="AR1260" s="7">
        <v>2486.3499910361102</v>
      </c>
      <c r="AS1260" s="7">
        <v>47.440373803398501</v>
      </c>
      <c r="AT1260" s="7">
        <v>0.99999991711229097</v>
      </c>
      <c r="AU1260" s="7">
        <v>1.908032660012E-2</v>
      </c>
      <c r="AV1260" s="7">
        <v>10.9999999576248</v>
      </c>
      <c r="AW1260" s="7">
        <v>0.20988360918955998</v>
      </c>
      <c r="AX1260" s="7">
        <v>142.65893957082901</v>
      </c>
      <c r="AY1260" s="7">
        <v>2.7219793850568399</v>
      </c>
      <c r="AZ1260" s="7">
        <v>209.371106491337</v>
      </c>
      <c r="BA1260" s="7">
        <v>3.9948694236087898</v>
      </c>
      <c r="BB1260" s="7">
        <v>35.291576001967798</v>
      </c>
      <c r="BC1260" s="7">
        <v>1.72406331226027</v>
      </c>
      <c r="BD1260" s="7">
        <v>46.902892246162097</v>
      </c>
      <c r="BE1260" s="7">
        <v>2.2912990838379099</v>
      </c>
      <c r="BF1260" s="7">
        <v>4087.8442385825301</v>
      </c>
      <c r="BG1260" s="7">
        <v>77.997409627600305</v>
      </c>
      <c r="BH1260" s="7">
        <v>160.43056698303599</v>
      </c>
      <c r="BI1260" s="7">
        <v>3.0610678684036499</v>
      </c>
      <c r="BJ1260" s="7">
        <v>997.08182378089998</v>
      </c>
      <c r="BK1260" s="7">
        <v>19.024648421692401</v>
      </c>
      <c r="BL1260" s="7">
        <v>181.36995723360499</v>
      </c>
      <c r="BM1260" s="7">
        <v>3.4605983063080403</v>
      </c>
      <c r="BN1260" s="7">
        <v>1732.5150951102</v>
      </c>
      <c r="BO1260" s="7">
        <v>33.056956594356002</v>
      </c>
      <c r="BP1260" s="7">
        <v>275.99422231083702</v>
      </c>
      <c r="BQ1260" s="7">
        <v>5.2660603379285904</v>
      </c>
      <c r="BR1260" s="7">
        <v>1951.60548423929</v>
      </c>
      <c r="BS1260" s="7">
        <v>37.237273120383399</v>
      </c>
      <c r="BT1260" s="7">
        <v>0</v>
      </c>
      <c r="BU1260" s="7">
        <v>0</v>
      </c>
      <c r="BV1260" s="7">
        <v>9.3549505942501092</v>
      </c>
      <c r="BW1260" s="7">
        <v>0.17849552746136399</v>
      </c>
      <c r="BX1260" s="7">
        <v>118.374469276227</v>
      </c>
      <c r="BY1260" s="7">
        <v>2.2586237221184202</v>
      </c>
      <c r="BZ1260" s="7">
        <v>185.829974127002</v>
      </c>
      <c r="CA1260" s="7">
        <v>3.54569689232975</v>
      </c>
      <c r="CB1260" s="7">
        <v>32.212379159405799</v>
      </c>
      <c r="CC1260" s="7">
        <v>1.57363845429437</v>
      </c>
      <c r="CD1260" s="7">
        <v>40.691117885962697</v>
      </c>
      <c r="CE1260" s="7">
        <v>1.9878416163147401</v>
      </c>
      <c r="CF1260" s="7"/>
      <c r="CG1260" s="7"/>
      <c r="CH1260" s="7"/>
      <c r="CI1260" s="7"/>
      <c r="CJ1260" s="7"/>
      <c r="CK1260" s="7"/>
      <c r="CL1260" s="7"/>
      <c r="CM1260" s="7"/>
      <c r="CN1260" s="7"/>
      <c r="CO1260" s="7"/>
      <c r="CP1260" s="7"/>
      <c r="CQ1260" s="7"/>
      <c r="CR1260" s="7"/>
      <c r="CS1260" s="7"/>
      <c r="CT1260" s="7"/>
      <c r="CU1260" s="7"/>
      <c r="CV1260" s="7"/>
      <c r="CW1260" s="7"/>
      <c r="CX1260" s="7"/>
      <c r="CY1260" s="7"/>
      <c r="CZ1260" s="7"/>
      <c r="DA1260" s="7"/>
      <c r="DB1260" s="7"/>
      <c r="DC1260" s="7"/>
      <c r="DD1260" s="7"/>
      <c r="DE1260" s="7"/>
      <c r="DF1260" s="7"/>
      <c r="DG1260" s="7"/>
      <c r="DH1260" s="7"/>
      <c r="DI1260" s="7"/>
      <c r="DJ1260" s="7"/>
      <c r="DK1260" s="7"/>
      <c r="DL1260" s="7"/>
      <c r="DM1260" s="7"/>
      <c r="DN1260" s="7"/>
      <c r="DO1260" s="7"/>
      <c r="DP1260" s="7"/>
      <c r="DQ1260" s="7"/>
      <c r="DR1260" s="7"/>
      <c r="DS1260" s="7"/>
      <c r="DT1260" s="7"/>
      <c r="DU1260" s="7"/>
      <c r="DV1260" s="7"/>
      <c r="DW1260" s="7"/>
      <c r="DX1260" s="7"/>
      <c r="DY1260" s="7"/>
      <c r="DZ1260" s="7"/>
      <c r="EA1260" s="7"/>
      <c r="EB1260" s="7"/>
      <c r="EC1260" s="7"/>
      <c r="ED1260" s="7"/>
      <c r="EE1260" s="7"/>
      <c r="EF1260" s="7">
        <v>203</v>
      </c>
      <c r="EG1260" s="7">
        <v>1387</v>
      </c>
      <c r="EH1260" s="7">
        <v>234</v>
      </c>
      <c r="EI1260" s="7">
        <v>2037</v>
      </c>
      <c r="EJ1260" s="7">
        <v>324</v>
      </c>
      <c r="EK1260" s="7">
        <v>2711</v>
      </c>
      <c r="EL1260" s="7">
        <v>1</v>
      </c>
      <c r="EM1260" s="7">
        <v>11</v>
      </c>
      <c r="EN1260" s="7">
        <v>157</v>
      </c>
      <c r="EO1260" s="7">
        <v>234</v>
      </c>
      <c r="EP1260" s="7">
        <v>38</v>
      </c>
      <c r="EQ1260" s="7">
        <v>50</v>
      </c>
    </row>
    <row r="1261" spans="1:147" x14ac:dyDescent="0.35">
      <c r="A1261" s="7" t="s">
        <v>1739</v>
      </c>
      <c r="B1261" s="7" t="e" vm="1">
        <v>#VALUE!</v>
      </c>
      <c r="C1261" s="7" t="e" vm="13">
        <v>#VALUE!</v>
      </c>
      <c r="D1261" s="7">
        <v>1</v>
      </c>
      <c r="E1261" s="7">
        <v>5958</v>
      </c>
      <c r="F1261" s="7">
        <v>2379</v>
      </c>
      <c r="G1261" s="7">
        <v>0</v>
      </c>
      <c r="H1261" s="7">
        <v>0</v>
      </c>
      <c r="I1261" s="7">
        <v>0</v>
      </c>
      <c r="J1261" s="7">
        <v>0</v>
      </c>
      <c r="K1261" s="7">
        <v>0</v>
      </c>
      <c r="L1261" s="7">
        <v>0</v>
      </c>
      <c r="M1261" s="7">
        <v>0</v>
      </c>
      <c r="N1261" s="7">
        <v>0</v>
      </c>
      <c r="O1261" s="7">
        <v>0</v>
      </c>
      <c r="P1261" s="7">
        <v>3.0420168067226898</v>
      </c>
      <c r="Q1261" s="7">
        <v>131029</v>
      </c>
      <c r="R1261" s="7">
        <v>1</v>
      </c>
      <c r="S1261" s="7">
        <v>1</v>
      </c>
      <c r="T1261" s="7">
        <v>1</v>
      </c>
      <c r="U1261" s="7">
        <v>1</v>
      </c>
      <c r="V1261" s="7">
        <v>1</v>
      </c>
      <c r="W1261" s="7">
        <v>0</v>
      </c>
      <c r="X1261" s="7">
        <v>0</v>
      </c>
      <c r="Y1261" s="7">
        <v>0</v>
      </c>
      <c r="Z1261" s="7">
        <v>922.29674595314998</v>
      </c>
      <c r="AA1261" s="7">
        <v>3372.2305833863502</v>
      </c>
      <c r="AB1261" s="7">
        <v>922.29674595314998</v>
      </c>
      <c r="AC1261" s="7">
        <v>51.400790978455902</v>
      </c>
      <c r="AD1261" s="7">
        <v>252.27040374521701</v>
      </c>
      <c r="AE1261" s="7">
        <v>51.400790978455902</v>
      </c>
      <c r="AF1261" s="7">
        <v>3372.2305833863502</v>
      </c>
      <c r="AG1261" s="7">
        <v>56.600043359958796</v>
      </c>
      <c r="AH1261" s="7">
        <v>252.27040374521701</v>
      </c>
      <c r="AI1261" s="7">
        <v>4.2341457493322698</v>
      </c>
      <c r="AJ1261" s="7">
        <v>975.73159094227401</v>
      </c>
      <c r="AK1261" s="7">
        <v>16.376830999366803</v>
      </c>
      <c r="AL1261" s="7">
        <v>231.456776642026</v>
      </c>
      <c r="AM1261" s="7">
        <v>3.8848065901649202</v>
      </c>
      <c r="AN1261" s="7">
        <v>1349.2921471626</v>
      </c>
      <c r="AO1261" s="7">
        <v>22.646729559627399</v>
      </c>
      <c r="AP1261" s="7">
        <v>215.15091953630301</v>
      </c>
      <c r="AQ1261" s="7">
        <v>3.6111265447516501</v>
      </c>
      <c r="AR1261" s="7">
        <v>1623.5837262969801</v>
      </c>
      <c r="AS1261" s="7">
        <v>27.250482146642902</v>
      </c>
      <c r="AT1261" s="7">
        <v>0</v>
      </c>
      <c r="AU1261" s="7">
        <v>0</v>
      </c>
      <c r="AV1261" s="7">
        <v>10.9248579963969</v>
      </c>
      <c r="AW1261" s="7">
        <v>0.18336451823425501</v>
      </c>
      <c r="AX1261" s="7">
        <v>173.27894041256499</v>
      </c>
      <c r="AY1261" s="7">
        <v>2.9083407252864202</v>
      </c>
      <c r="AZ1261" s="7">
        <v>201.90477029123599</v>
      </c>
      <c r="BA1261" s="7">
        <v>3.3888011126424296</v>
      </c>
      <c r="BB1261" s="7">
        <v>25.794165246538</v>
      </c>
      <c r="BC1261" s="7">
        <v>1.0842440204513699</v>
      </c>
      <c r="BD1261" s="7">
        <v>41.1143744326396</v>
      </c>
      <c r="BE1261" s="7">
        <v>1.7282208672820301</v>
      </c>
      <c r="BF1261" s="7">
        <v>922.29674595314998</v>
      </c>
      <c r="BG1261" s="7">
        <v>15.47997223822</v>
      </c>
      <c r="BH1261" s="7">
        <v>51.400790978455902</v>
      </c>
      <c r="BI1261" s="7">
        <v>0.86271888181362699</v>
      </c>
      <c r="BJ1261" s="7">
        <v>243.47089887270701</v>
      </c>
      <c r="BK1261" s="7">
        <v>4.0864534889678898</v>
      </c>
      <c r="BL1261" s="7">
        <v>75.122164828993803</v>
      </c>
      <c r="BM1261" s="7">
        <v>1.2608621152902602</v>
      </c>
      <c r="BN1261" s="7">
        <v>363.77908161771501</v>
      </c>
      <c r="BO1261" s="7">
        <v>6.1057247669975601</v>
      </c>
      <c r="BP1261" s="7">
        <v>80.112934775650501</v>
      </c>
      <c r="BQ1261" s="7">
        <v>1.34462797542213</v>
      </c>
      <c r="BR1261" s="7">
        <v>425.06167017249402</v>
      </c>
      <c r="BS1261" s="7">
        <v>7.1343012784909998</v>
      </c>
      <c r="BT1261" s="7">
        <v>0</v>
      </c>
      <c r="BU1261" s="7">
        <v>0</v>
      </c>
      <c r="BV1261" s="7">
        <v>4.3490205788984904</v>
      </c>
      <c r="BW1261" s="7">
        <v>7.2994638786480201E-2</v>
      </c>
      <c r="BX1261" s="7">
        <v>48.994059942662702</v>
      </c>
      <c r="BY1261" s="7">
        <v>0.82232393324375208</v>
      </c>
      <c r="BZ1261" s="7">
        <v>67.274038764007898</v>
      </c>
      <c r="CA1261" s="7">
        <v>1.1291379450152401</v>
      </c>
      <c r="CB1261" s="7">
        <v>5.0874809149972897</v>
      </c>
      <c r="CC1261" s="7">
        <v>0.213849555065039</v>
      </c>
      <c r="CD1261" s="7">
        <v>12.327372342399</v>
      </c>
      <c r="CE1261" s="7">
        <v>0.51817454150479303</v>
      </c>
      <c r="CF1261" s="7"/>
      <c r="CG1261" s="7"/>
      <c r="CH1261" s="7"/>
      <c r="CI1261" s="7"/>
      <c r="CJ1261" s="7"/>
      <c r="CK1261" s="7"/>
      <c r="CL1261" s="7"/>
      <c r="CM1261" s="7"/>
      <c r="CN1261" s="7"/>
      <c r="CO1261" s="7"/>
      <c r="CP1261" s="7"/>
      <c r="CQ1261" s="7"/>
      <c r="CR1261" s="7"/>
      <c r="CS1261" s="7"/>
      <c r="CT1261" s="7"/>
      <c r="CU1261" s="7"/>
      <c r="CV1261" s="7"/>
      <c r="CW1261" s="7"/>
      <c r="CX1261" s="7"/>
      <c r="CY1261" s="7"/>
      <c r="CZ1261" s="7"/>
      <c r="DA1261" s="7"/>
      <c r="DB1261" s="7"/>
      <c r="DC1261" s="7"/>
      <c r="DD1261" s="7"/>
      <c r="DE1261" s="7"/>
      <c r="DF1261" s="7"/>
      <c r="DG1261" s="7"/>
      <c r="DH1261" s="7"/>
      <c r="DI1261" s="7"/>
      <c r="DJ1261" s="7"/>
      <c r="DK1261" s="7"/>
      <c r="DL1261" s="7"/>
      <c r="DM1261" s="7"/>
      <c r="DN1261" s="7"/>
      <c r="DO1261" s="7"/>
      <c r="DP1261" s="7"/>
      <c r="DQ1261" s="7"/>
      <c r="DR1261" s="7"/>
      <c r="DS1261" s="7"/>
      <c r="DT1261" s="7"/>
      <c r="DU1261" s="7"/>
      <c r="DV1261" s="7"/>
      <c r="DW1261" s="7"/>
      <c r="DX1261" s="7"/>
      <c r="DY1261" s="7"/>
      <c r="DZ1261" s="7"/>
      <c r="EA1261" s="7"/>
      <c r="EB1261" s="7"/>
      <c r="EC1261" s="7"/>
      <c r="ED1261" s="7"/>
      <c r="EE1261" s="7"/>
      <c r="EF1261" s="7">
        <v>468</v>
      </c>
      <c r="EG1261" s="7">
        <v>1509</v>
      </c>
      <c r="EH1261" s="7">
        <v>449</v>
      </c>
      <c r="EI1261" s="7">
        <v>2344</v>
      </c>
      <c r="EJ1261" s="7">
        <v>383</v>
      </c>
      <c r="EK1261" s="7">
        <v>2911</v>
      </c>
      <c r="EL1261" s="7">
        <v>2</v>
      </c>
      <c r="EM1261" s="7">
        <v>21</v>
      </c>
      <c r="EN1261" s="7">
        <v>297</v>
      </c>
      <c r="EO1261" s="7">
        <v>364</v>
      </c>
      <c r="EP1261" s="7">
        <v>70</v>
      </c>
      <c r="EQ1261" s="7">
        <v>78</v>
      </c>
    </row>
    <row r="1262" spans="1:147" x14ac:dyDescent="0.35">
      <c r="A1262" s="7" t="s">
        <v>1740</v>
      </c>
      <c r="B1262" s="7" t="e" vm="1">
        <v>#VALUE!</v>
      </c>
      <c r="C1262" s="7" t="e" vm="13">
        <v>#VALUE!</v>
      </c>
      <c r="D1262" s="7">
        <v>1</v>
      </c>
      <c r="E1262" s="7">
        <v>2506</v>
      </c>
      <c r="F1262" s="7">
        <v>1092</v>
      </c>
      <c r="G1262" s="7">
        <v>0</v>
      </c>
      <c r="H1262" s="7">
        <v>0</v>
      </c>
      <c r="I1262" s="7">
        <v>0</v>
      </c>
      <c r="J1262" s="7">
        <v>0</v>
      </c>
      <c r="K1262" s="7">
        <v>0</v>
      </c>
      <c r="L1262" s="7">
        <v>0</v>
      </c>
      <c r="M1262" s="7">
        <v>0</v>
      </c>
      <c r="N1262" s="7">
        <v>0</v>
      </c>
      <c r="O1262" s="7">
        <v>0</v>
      </c>
      <c r="P1262" s="7">
        <v>4.1217257318952196</v>
      </c>
      <c r="Q1262" s="7">
        <v>104688</v>
      </c>
      <c r="R1262" s="7">
        <v>0</v>
      </c>
      <c r="S1262" s="7">
        <v>1</v>
      </c>
      <c r="T1262" s="7">
        <v>0</v>
      </c>
      <c r="U1262" s="7">
        <v>1</v>
      </c>
      <c r="V1262" s="7">
        <v>0</v>
      </c>
      <c r="W1262" s="7">
        <v>0</v>
      </c>
      <c r="X1262" s="7">
        <v>0</v>
      </c>
      <c r="Y1262" s="7">
        <v>0</v>
      </c>
      <c r="Z1262" s="7"/>
      <c r="AA1262" s="7">
        <v>1068.8290367126499</v>
      </c>
      <c r="AB1262" s="7"/>
      <c r="AC1262" s="7"/>
      <c r="AD1262" s="7">
        <v>223.22876310348499</v>
      </c>
      <c r="AE1262" s="7"/>
      <c r="AF1262" s="7">
        <v>1068.8290367126499</v>
      </c>
      <c r="AG1262" s="7">
        <v>42.6507995495868</v>
      </c>
      <c r="AH1262" s="7">
        <v>223.22876310348499</v>
      </c>
      <c r="AI1262" s="7">
        <v>8.9077718716474497</v>
      </c>
      <c r="AJ1262" s="7">
        <v>220.34859323501601</v>
      </c>
      <c r="AK1262" s="7">
        <v>8.7928409112137196</v>
      </c>
      <c r="AL1262" s="7">
        <v>34.248118877410903</v>
      </c>
      <c r="AM1262" s="7">
        <v>1.3666448075583</v>
      </c>
      <c r="AN1262" s="7">
        <v>456.568080425262</v>
      </c>
      <c r="AO1262" s="7">
        <v>18.218997622716</v>
      </c>
      <c r="AP1262" s="7">
        <v>132.288505792618</v>
      </c>
      <c r="AQ1262" s="7">
        <v>5.2788709414452395</v>
      </c>
      <c r="AR1262" s="7">
        <v>406.12899875640898</v>
      </c>
      <c r="AS1262" s="7">
        <v>16.206264914461599</v>
      </c>
      <c r="AT1262" s="7">
        <v>0</v>
      </c>
      <c r="AU1262" s="7">
        <v>0</v>
      </c>
      <c r="AV1262" s="7">
        <v>9.7780855894088692</v>
      </c>
      <c r="AW1262" s="7">
        <v>0.39018697483674702</v>
      </c>
      <c r="AX1262" s="7">
        <v>64.065364718437195</v>
      </c>
      <c r="AY1262" s="7">
        <v>2.5564790390437802</v>
      </c>
      <c r="AZ1262" s="7">
        <v>79.153447151184096</v>
      </c>
      <c r="BA1262" s="7">
        <v>3.15855734841118</v>
      </c>
      <c r="BB1262" s="7">
        <v>33.776445858180502</v>
      </c>
      <c r="BC1262" s="7">
        <v>3.093081122544</v>
      </c>
      <c r="BD1262" s="7">
        <v>11.702479377389</v>
      </c>
      <c r="BE1262" s="7">
        <v>1.0716556206400101</v>
      </c>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c r="CE1262" s="7"/>
      <c r="CF1262" s="7"/>
      <c r="CG1262" s="7"/>
      <c r="CH1262" s="7"/>
      <c r="CI1262" s="7"/>
      <c r="CJ1262" s="7"/>
      <c r="CK1262" s="7"/>
      <c r="CL1262" s="7"/>
      <c r="CM1262" s="7"/>
      <c r="CN1262" s="7"/>
      <c r="CO1262" s="7"/>
      <c r="CP1262" s="7"/>
      <c r="CQ1262" s="7"/>
      <c r="CR1262" s="7"/>
      <c r="CS1262" s="7"/>
      <c r="CT1262" s="7"/>
      <c r="CU1262" s="7"/>
      <c r="CV1262" s="7"/>
      <c r="CW1262" s="7"/>
      <c r="CX1262" s="7"/>
      <c r="CY1262" s="7"/>
      <c r="CZ1262" s="7"/>
      <c r="DA1262" s="7"/>
      <c r="DB1262" s="7"/>
      <c r="DC1262" s="7"/>
      <c r="DD1262" s="7"/>
      <c r="DE1262" s="7"/>
      <c r="DF1262" s="7"/>
      <c r="DG1262" s="7"/>
      <c r="DH1262" s="7"/>
      <c r="DI1262" s="7"/>
      <c r="DJ1262" s="7"/>
      <c r="DK1262" s="7"/>
      <c r="DL1262" s="7"/>
      <c r="DM1262" s="7"/>
      <c r="DN1262" s="7"/>
      <c r="DO1262" s="7"/>
      <c r="DP1262" s="7"/>
      <c r="DQ1262" s="7"/>
      <c r="DR1262" s="7"/>
      <c r="DS1262" s="7"/>
      <c r="DT1262" s="7"/>
      <c r="DU1262" s="7"/>
      <c r="DV1262" s="7"/>
      <c r="DW1262" s="7"/>
      <c r="DX1262" s="7"/>
      <c r="DY1262" s="7"/>
      <c r="DZ1262" s="7"/>
      <c r="EA1262" s="7"/>
      <c r="EB1262" s="7"/>
      <c r="EC1262" s="7"/>
      <c r="ED1262" s="7"/>
      <c r="EE1262" s="7"/>
      <c r="EF1262" s="7">
        <v>408</v>
      </c>
      <c r="EG1262" s="7">
        <v>596</v>
      </c>
      <c r="EH1262" s="7">
        <v>113</v>
      </c>
      <c r="EI1262" s="7">
        <v>965</v>
      </c>
      <c r="EJ1262" s="7">
        <v>275</v>
      </c>
      <c r="EK1262" s="7">
        <v>1110</v>
      </c>
      <c r="EL1262" s="7">
        <v>1</v>
      </c>
      <c r="EM1262" s="7">
        <v>20</v>
      </c>
      <c r="EN1262" s="7">
        <v>135</v>
      </c>
      <c r="EO1262" s="7">
        <v>221</v>
      </c>
      <c r="EP1262" s="7">
        <v>53</v>
      </c>
      <c r="EQ1262" s="7">
        <v>26</v>
      </c>
    </row>
    <row r="1263" spans="1:147" x14ac:dyDescent="0.35">
      <c r="A1263" s="7" t="s">
        <v>1741</v>
      </c>
      <c r="B1263" s="7" t="e" vm="1">
        <v>#VALUE!</v>
      </c>
      <c r="C1263" s="7" t="e" vm="13">
        <v>#VALUE!</v>
      </c>
      <c r="D1263" s="7">
        <v>1</v>
      </c>
      <c r="E1263" s="7">
        <v>4423</v>
      </c>
      <c r="F1263" s="7">
        <v>2082</v>
      </c>
      <c r="G1263" s="7">
        <v>0</v>
      </c>
      <c r="H1263" s="7">
        <v>0</v>
      </c>
      <c r="I1263" s="7">
        <v>0</v>
      </c>
      <c r="J1263" s="7">
        <v>0</v>
      </c>
      <c r="K1263" s="7">
        <v>0</v>
      </c>
      <c r="L1263" s="7">
        <v>0</v>
      </c>
      <c r="M1263" s="7">
        <v>0</v>
      </c>
      <c r="N1263" s="7">
        <v>0</v>
      </c>
      <c r="O1263" s="7">
        <v>0</v>
      </c>
      <c r="P1263" s="7">
        <v>11.5069812229177</v>
      </c>
      <c r="Q1263" s="7">
        <v>84522</v>
      </c>
      <c r="R1263" s="7">
        <v>1</v>
      </c>
      <c r="S1263" s="7">
        <v>1</v>
      </c>
      <c r="T1263" s="7">
        <v>1</v>
      </c>
      <c r="U1263" s="7">
        <v>1</v>
      </c>
      <c r="V1263" s="7">
        <v>1</v>
      </c>
      <c r="W1263" s="7">
        <v>0</v>
      </c>
      <c r="X1263" s="7">
        <v>0</v>
      </c>
      <c r="Y1263" s="7">
        <v>0</v>
      </c>
      <c r="Z1263" s="7">
        <v>790.33390045166004</v>
      </c>
      <c r="AA1263" s="7">
        <v>4189.9088708162299</v>
      </c>
      <c r="AB1263" s="7">
        <v>790.33390045166004</v>
      </c>
      <c r="AC1263" s="7">
        <v>66.008830070495605</v>
      </c>
      <c r="AD1263" s="7">
        <v>770.37711727619205</v>
      </c>
      <c r="AE1263" s="7">
        <v>66.008830070495605</v>
      </c>
      <c r="AF1263" s="7">
        <v>4189.9088708162299</v>
      </c>
      <c r="AG1263" s="7">
        <v>94.730021949270409</v>
      </c>
      <c r="AH1263" s="7">
        <v>770.37711727619205</v>
      </c>
      <c r="AI1263" s="7">
        <v>17.417524695369497</v>
      </c>
      <c r="AJ1263" s="7">
        <v>910.33821475505795</v>
      </c>
      <c r="AK1263" s="7">
        <v>20.581917584333201</v>
      </c>
      <c r="AL1263" s="7">
        <v>108.22911221534</v>
      </c>
      <c r="AM1263" s="7">
        <v>2.4469616146357698</v>
      </c>
      <c r="AN1263" s="7">
        <v>1468.6471300125099</v>
      </c>
      <c r="AO1263" s="7">
        <v>33.204773457212596</v>
      </c>
      <c r="AP1263" s="7">
        <v>583.62166520953201</v>
      </c>
      <c r="AQ1263" s="7">
        <v>13.195154085677899</v>
      </c>
      <c r="AR1263" s="7">
        <v>1860.60501742363</v>
      </c>
      <c r="AS1263" s="7">
        <v>42.066584160606602</v>
      </c>
      <c r="AT1263" s="7">
        <v>0</v>
      </c>
      <c r="AU1263" s="7">
        <v>0</v>
      </c>
      <c r="AV1263" s="7">
        <v>9.4882262255996501</v>
      </c>
      <c r="AW1263" s="7">
        <v>0.21452014979877099</v>
      </c>
      <c r="AX1263" s="7">
        <v>267.546836622059</v>
      </c>
      <c r="AY1263" s="7">
        <v>6.0489902017196302</v>
      </c>
      <c r="AZ1263" s="7">
        <v>397.10979858040798</v>
      </c>
      <c r="BA1263" s="7">
        <v>8.9782907207869798</v>
      </c>
      <c r="BB1263" s="7">
        <v>68.340803816914601</v>
      </c>
      <c r="BC1263" s="7">
        <v>3.2824593572005103</v>
      </c>
      <c r="BD1263" s="7">
        <v>0</v>
      </c>
      <c r="BE1263" s="7">
        <v>0</v>
      </c>
      <c r="BF1263" s="7">
        <v>790.33390045166004</v>
      </c>
      <c r="BG1263" s="7">
        <v>17.868729379417999</v>
      </c>
      <c r="BH1263" s="7">
        <v>66.008830070495605</v>
      </c>
      <c r="BI1263" s="7">
        <v>1.49239950419389</v>
      </c>
      <c r="BJ1263" s="7">
        <v>151.22017288207999</v>
      </c>
      <c r="BK1263" s="7">
        <v>3.4189503251657301</v>
      </c>
      <c r="BL1263" s="7">
        <v>13.4952738285065</v>
      </c>
      <c r="BM1263" s="7">
        <v>0.30511584509397399</v>
      </c>
      <c r="BN1263" s="7">
        <v>265.59579849243198</v>
      </c>
      <c r="BO1263" s="7">
        <v>6.0048790072898903</v>
      </c>
      <c r="BP1263" s="7">
        <v>114.52383422851599</v>
      </c>
      <c r="BQ1263" s="7">
        <v>2.58927954394112</v>
      </c>
      <c r="BR1263" s="7">
        <v>363.10680007934599</v>
      </c>
      <c r="BS1263" s="7">
        <v>8.2095139063835791</v>
      </c>
      <c r="BT1263" s="7">
        <v>0</v>
      </c>
      <c r="BU1263" s="7">
        <v>0</v>
      </c>
      <c r="BV1263" s="7">
        <v>1.80731108784676</v>
      </c>
      <c r="BW1263" s="7">
        <v>4.0861656971439196E-2</v>
      </c>
      <c r="BX1263" s="7">
        <v>45.300142765045202</v>
      </c>
      <c r="BY1263" s="7">
        <v>1.0241949528610701</v>
      </c>
      <c r="BZ1263" s="7">
        <v>74.940197944641099</v>
      </c>
      <c r="CA1263" s="7">
        <v>1.6943295940457002</v>
      </c>
      <c r="CB1263" s="7">
        <v>18.0079250335693</v>
      </c>
      <c r="CC1263" s="7">
        <v>0.86493395934530892</v>
      </c>
      <c r="CD1263" s="7">
        <v>0</v>
      </c>
      <c r="CE1263" s="7">
        <v>0</v>
      </c>
      <c r="CF1263" s="7"/>
      <c r="CG1263" s="7"/>
      <c r="CH1263" s="7"/>
      <c r="CI1263" s="7"/>
      <c r="CJ1263" s="7"/>
      <c r="CK1263" s="7"/>
      <c r="CL1263" s="7"/>
      <c r="CM1263" s="7"/>
      <c r="CN1263" s="7"/>
      <c r="CO1263" s="7"/>
      <c r="CP1263" s="7"/>
      <c r="CQ1263" s="7"/>
      <c r="CR1263" s="7"/>
      <c r="CS1263" s="7"/>
      <c r="CT1263" s="7"/>
      <c r="CU1263" s="7"/>
      <c r="CV1263" s="7"/>
      <c r="CW1263" s="7"/>
      <c r="CX1263" s="7"/>
      <c r="CY1263" s="7"/>
      <c r="CZ1263" s="7"/>
      <c r="DA1263" s="7"/>
      <c r="DB1263" s="7"/>
      <c r="DC1263" s="7"/>
      <c r="DD1263" s="7"/>
      <c r="DE1263" s="7"/>
      <c r="DF1263" s="7"/>
      <c r="DG1263" s="7"/>
      <c r="DH1263" s="7"/>
      <c r="DI1263" s="7"/>
      <c r="DJ1263" s="7"/>
      <c r="DK1263" s="7"/>
      <c r="DL1263" s="7"/>
      <c r="DM1263" s="7"/>
      <c r="DN1263" s="7"/>
      <c r="DO1263" s="7"/>
      <c r="DP1263" s="7"/>
      <c r="DQ1263" s="7"/>
      <c r="DR1263" s="7"/>
      <c r="DS1263" s="7"/>
      <c r="DT1263" s="7"/>
      <c r="DU1263" s="7"/>
      <c r="DV1263" s="7"/>
      <c r="DW1263" s="7"/>
      <c r="DX1263" s="7"/>
      <c r="DY1263" s="7"/>
      <c r="DZ1263" s="7"/>
      <c r="EA1263" s="7"/>
      <c r="EB1263" s="7"/>
      <c r="EC1263" s="7"/>
      <c r="ED1263" s="7"/>
      <c r="EE1263" s="7"/>
      <c r="EF1263" s="7">
        <v>747</v>
      </c>
      <c r="EG1263" s="7">
        <v>956</v>
      </c>
      <c r="EH1263" s="7">
        <v>113</v>
      </c>
      <c r="EI1263" s="7">
        <v>1554</v>
      </c>
      <c r="EJ1263" s="7">
        <v>616</v>
      </c>
      <c r="EK1263" s="7">
        <v>1963</v>
      </c>
      <c r="EL1263" s="7">
        <v>0</v>
      </c>
      <c r="EM1263" s="7">
        <v>10</v>
      </c>
      <c r="EN1263" s="7">
        <v>280</v>
      </c>
      <c r="EO1263" s="7">
        <v>423</v>
      </c>
      <c r="EP1263" s="7">
        <v>61</v>
      </c>
      <c r="EQ1263" s="7">
        <v>0</v>
      </c>
    </row>
    <row r="1264" spans="1:147" x14ac:dyDescent="0.35">
      <c r="A1264" s="7" t="s">
        <v>1742</v>
      </c>
      <c r="B1264" s="7" t="e" vm="1">
        <v>#VALUE!</v>
      </c>
      <c r="C1264" s="7" t="e" vm="13">
        <v>#VALUE!</v>
      </c>
      <c r="D1264" s="7">
        <v>1</v>
      </c>
      <c r="E1264" s="7">
        <v>3857</v>
      </c>
      <c r="F1264" s="7">
        <v>1320</v>
      </c>
      <c r="G1264" s="7">
        <v>0</v>
      </c>
      <c r="H1264" s="7">
        <v>130</v>
      </c>
      <c r="I1264" s="7">
        <v>3.3704952035260569</v>
      </c>
      <c r="J1264" s="7">
        <v>0</v>
      </c>
      <c r="K1264" s="7">
        <v>0</v>
      </c>
      <c r="L1264" s="7">
        <v>0</v>
      </c>
      <c r="M1264" s="7">
        <v>0</v>
      </c>
      <c r="N1264" s="7">
        <v>0</v>
      </c>
      <c r="O1264" s="7">
        <v>0</v>
      </c>
      <c r="P1264" s="7">
        <v>0.77395249532959698</v>
      </c>
      <c r="Q1264" s="7">
        <v>194345</v>
      </c>
      <c r="R1264" s="7">
        <v>1</v>
      </c>
      <c r="S1264" s="7">
        <v>1</v>
      </c>
      <c r="T1264" s="7">
        <v>1</v>
      </c>
      <c r="U1264" s="7">
        <v>1</v>
      </c>
      <c r="V1264" s="7">
        <v>1</v>
      </c>
      <c r="W1264" s="7">
        <v>0</v>
      </c>
      <c r="X1264" s="7">
        <v>0</v>
      </c>
      <c r="Y1264" s="7">
        <v>0</v>
      </c>
      <c r="Z1264" s="7">
        <v>3537.98020173447</v>
      </c>
      <c r="AA1264" s="7">
        <v>3857.0000115011399</v>
      </c>
      <c r="AB1264" s="7">
        <v>3537.98020173447</v>
      </c>
      <c r="AC1264" s="7">
        <v>107.252026774567</v>
      </c>
      <c r="AD1264" s="7">
        <v>123.346179643802</v>
      </c>
      <c r="AE1264" s="7">
        <v>107.252026774567</v>
      </c>
      <c r="AF1264" s="7">
        <v>3857.0000115011399</v>
      </c>
      <c r="AG1264" s="7">
        <v>100.00000029818901</v>
      </c>
      <c r="AH1264" s="7">
        <v>123.346179643802</v>
      </c>
      <c r="AI1264" s="7">
        <v>3.1979823604822899</v>
      </c>
      <c r="AJ1264" s="7">
        <v>1050.99999126843</v>
      </c>
      <c r="AK1264" s="7">
        <v>27.2491571498167</v>
      </c>
      <c r="AL1264" s="7">
        <v>641.99999927355202</v>
      </c>
      <c r="AM1264" s="7">
        <v>16.645060909348</v>
      </c>
      <c r="AN1264" s="7">
        <v>3106.0000124203998</v>
      </c>
      <c r="AO1264" s="7">
        <v>80.528908800114095</v>
      </c>
      <c r="AP1264" s="7">
        <v>133.00000039420999</v>
      </c>
      <c r="AQ1264" s="7">
        <v>3.4482758722896198</v>
      </c>
      <c r="AR1264" s="7">
        <v>529.99999691313894</v>
      </c>
      <c r="AS1264" s="7">
        <v>13.7412495958812</v>
      </c>
      <c r="AT1264" s="7">
        <v>1.0000000372529001</v>
      </c>
      <c r="AU1264" s="7">
        <v>2.5926887146821398E-2</v>
      </c>
      <c r="AV1264" s="7">
        <v>4.0000000034488004</v>
      </c>
      <c r="AW1264" s="7">
        <v>0.103707544813295</v>
      </c>
      <c r="AX1264" s="7">
        <v>82.999999829466105</v>
      </c>
      <c r="AY1264" s="7">
        <v>2.15193154859907</v>
      </c>
      <c r="AZ1264" s="7">
        <v>98.999999742583896</v>
      </c>
      <c r="BA1264" s="7">
        <v>2.5667617252419999</v>
      </c>
      <c r="BB1264" s="7">
        <v>19.187456642508899</v>
      </c>
      <c r="BC1264" s="7">
        <v>1.45359520019007</v>
      </c>
      <c r="BD1264" s="7">
        <v>26.7438495214078</v>
      </c>
      <c r="BE1264" s="7">
        <v>2.0260492061672597</v>
      </c>
      <c r="BF1264" s="7">
        <v>3537.98020173447</v>
      </c>
      <c r="BG1264" s="7">
        <v>91.728810000893603</v>
      </c>
      <c r="BH1264" s="7">
        <v>107.252026774567</v>
      </c>
      <c r="BI1264" s="7">
        <v>2.7807110908625199</v>
      </c>
      <c r="BJ1264" s="7">
        <v>967.74088753065701</v>
      </c>
      <c r="BK1264" s="7">
        <v>25.090507843677901</v>
      </c>
      <c r="BL1264" s="7">
        <v>579.46055306120104</v>
      </c>
      <c r="BM1264" s="7">
        <v>15.0236078055795</v>
      </c>
      <c r="BN1264" s="7">
        <v>2844.0543193307799</v>
      </c>
      <c r="BO1264" s="7">
        <v>73.737472629784193</v>
      </c>
      <c r="BP1264" s="7">
        <v>119.836664910689</v>
      </c>
      <c r="BQ1264" s="7">
        <v>3.1069915714464402</v>
      </c>
      <c r="BR1264" s="7">
        <v>490.15457771113898</v>
      </c>
      <c r="BS1264" s="7">
        <v>12.7081819473979</v>
      </c>
      <c r="BT1264" s="7">
        <v>1.0000000372529001</v>
      </c>
      <c r="BU1264" s="7">
        <v>2.5926887146821398E-2</v>
      </c>
      <c r="BV1264" s="7">
        <v>3.8052235634095299</v>
      </c>
      <c r="BW1264" s="7">
        <v>9.865759822166259E-2</v>
      </c>
      <c r="BX1264" s="7">
        <v>79.129418597454801</v>
      </c>
      <c r="BY1264" s="7">
        <v>2.0515794295425103</v>
      </c>
      <c r="BZ1264" s="7">
        <v>86.866125873850294</v>
      </c>
      <c r="CA1264" s="7">
        <v>2.2521681585131001</v>
      </c>
      <c r="CB1264" s="7">
        <v>17.381422017262899</v>
      </c>
      <c r="CC1264" s="7">
        <v>1.31677439524719</v>
      </c>
      <c r="CD1264" s="7">
        <v>24.451492223830002</v>
      </c>
      <c r="CE1264" s="7">
        <v>1.8523857745325703</v>
      </c>
      <c r="CF1264" s="7"/>
      <c r="CG1264" s="7"/>
      <c r="CH1264" s="7"/>
      <c r="CI1264" s="7"/>
      <c r="CJ1264" s="7"/>
      <c r="CK1264" s="7"/>
      <c r="CL1264" s="7"/>
      <c r="CM1264" s="7"/>
      <c r="CN1264" s="7"/>
      <c r="CO1264" s="7"/>
      <c r="CP1264" s="7"/>
      <c r="CQ1264" s="7"/>
      <c r="CR1264" s="7"/>
      <c r="CS1264" s="7"/>
      <c r="CT1264" s="7"/>
      <c r="CU1264" s="7"/>
      <c r="CV1264" s="7"/>
      <c r="CW1264" s="7"/>
      <c r="CX1264" s="7"/>
      <c r="CY1264" s="7"/>
      <c r="CZ1264" s="7"/>
      <c r="DA1264" s="7"/>
      <c r="DB1264" s="7"/>
      <c r="DC1264" s="7"/>
      <c r="DD1264" s="7"/>
      <c r="DE1264" s="7"/>
      <c r="DF1264" s="7"/>
      <c r="DG1264" s="7"/>
      <c r="DH1264" s="7"/>
      <c r="DI1264" s="7"/>
      <c r="DJ1264" s="7"/>
      <c r="DK1264" s="7"/>
      <c r="DL1264" s="7"/>
      <c r="DM1264" s="7"/>
      <c r="DN1264" s="7"/>
      <c r="DO1264" s="7"/>
      <c r="DP1264" s="7"/>
      <c r="DQ1264" s="7"/>
      <c r="DR1264" s="7"/>
      <c r="DS1264" s="7"/>
      <c r="DT1264" s="7"/>
      <c r="DU1264" s="7"/>
      <c r="DV1264" s="7"/>
      <c r="DW1264" s="7"/>
      <c r="DX1264" s="7"/>
      <c r="DY1264" s="7"/>
      <c r="DZ1264" s="7"/>
      <c r="EA1264" s="7"/>
      <c r="EB1264" s="7"/>
      <c r="EC1264" s="7"/>
      <c r="ED1264" s="7"/>
      <c r="EE1264" s="7"/>
      <c r="EF1264" s="7">
        <v>120</v>
      </c>
      <c r="EG1264" s="7">
        <v>1051</v>
      </c>
      <c r="EH1264" s="7">
        <v>642</v>
      </c>
      <c r="EI1264" s="7">
        <v>3106</v>
      </c>
      <c r="EJ1264" s="7">
        <v>133</v>
      </c>
      <c r="EK1264" s="7">
        <v>530</v>
      </c>
      <c r="EL1264" s="7">
        <v>1</v>
      </c>
      <c r="EM1264" s="7">
        <v>4</v>
      </c>
      <c r="EN1264" s="7">
        <v>83</v>
      </c>
      <c r="EO1264" s="7">
        <v>99</v>
      </c>
      <c r="EP1264" s="7">
        <v>20</v>
      </c>
      <c r="EQ1264" s="7">
        <v>28</v>
      </c>
    </row>
    <row r="1265" spans="1:147" x14ac:dyDescent="0.35">
      <c r="A1265" s="7" t="s">
        <v>1743</v>
      </c>
      <c r="B1265" s="7" t="e" vm="1">
        <v>#VALUE!</v>
      </c>
      <c r="C1265" s="7" t="e" vm="13">
        <v>#VALUE!</v>
      </c>
      <c r="D1265" s="7">
        <v>1</v>
      </c>
      <c r="E1265" s="7">
        <v>8734</v>
      </c>
      <c r="F1265" s="7">
        <v>800</v>
      </c>
      <c r="G1265" s="7">
        <v>1</v>
      </c>
      <c r="H1265" s="7">
        <v>6451</v>
      </c>
      <c r="I1265" s="7">
        <v>73.86077398671857</v>
      </c>
      <c r="J1265" s="7">
        <v>0</v>
      </c>
      <c r="K1265" s="7">
        <v>0</v>
      </c>
      <c r="L1265" s="7">
        <v>0</v>
      </c>
      <c r="M1265" s="7">
        <v>0</v>
      </c>
      <c r="N1265" s="7">
        <v>0</v>
      </c>
      <c r="O1265" s="7">
        <v>0</v>
      </c>
      <c r="P1265" s="7">
        <v>14.2928786359077</v>
      </c>
      <c r="Q1265" s="7">
        <v>120278</v>
      </c>
      <c r="R1265" s="7">
        <v>1</v>
      </c>
      <c r="S1265" s="7">
        <v>1</v>
      </c>
      <c r="T1265" s="7">
        <v>1</v>
      </c>
      <c r="U1265" s="7">
        <v>1</v>
      </c>
      <c r="V1265" s="7">
        <v>1</v>
      </c>
      <c r="W1265" s="7">
        <v>0</v>
      </c>
      <c r="X1265" s="7">
        <v>0</v>
      </c>
      <c r="Y1265" s="7">
        <v>0</v>
      </c>
      <c r="Z1265" s="7">
        <v>8187.7681973590497</v>
      </c>
      <c r="AA1265" s="7">
        <v>8627.6030175718497</v>
      </c>
      <c r="AB1265" s="7">
        <v>8187.7681973590497</v>
      </c>
      <c r="AC1265" s="7">
        <v>3446.5470743542</v>
      </c>
      <c r="AD1265" s="7">
        <v>3564.22246758343</v>
      </c>
      <c r="AE1265" s="7">
        <v>3446.5470743542</v>
      </c>
      <c r="AF1265" s="7">
        <v>8627.6030175718497</v>
      </c>
      <c r="AG1265" s="7">
        <v>98.78180693349951</v>
      </c>
      <c r="AH1265" s="7">
        <v>3564.22246758343</v>
      </c>
      <c r="AI1265" s="7">
        <v>40.808592484353397</v>
      </c>
      <c r="AJ1265" s="7">
        <v>502.54173181898699</v>
      </c>
      <c r="AK1265" s="7">
        <v>5.7538554135446098</v>
      </c>
      <c r="AL1265" s="7">
        <v>279.88762400264397</v>
      </c>
      <c r="AM1265" s="7">
        <v>3.2045754980838503</v>
      </c>
      <c r="AN1265" s="7">
        <v>3732.1554386017401</v>
      </c>
      <c r="AO1265" s="7">
        <v>42.731342324270003</v>
      </c>
      <c r="AP1265" s="7">
        <v>919.903519576299</v>
      </c>
      <c r="AQ1265" s="7">
        <v>10.5324424041252</v>
      </c>
      <c r="AR1265" s="7">
        <v>3432.47524560383</v>
      </c>
      <c r="AS1265" s="7">
        <v>39.300151655642601</v>
      </c>
      <c r="AT1265" s="7">
        <v>2</v>
      </c>
      <c r="AU1265" s="7">
        <v>2.28990153423403E-2</v>
      </c>
      <c r="AV1265" s="7">
        <v>23.9230884673016</v>
      </c>
      <c r="AW1265" s="7">
        <v>0.273907584924451</v>
      </c>
      <c r="AX1265" s="7">
        <v>517.14568628501695</v>
      </c>
      <c r="AY1265" s="7">
        <v>5.9210635022328502</v>
      </c>
      <c r="AZ1265" s="7">
        <v>681.83864073026098</v>
      </c>
      <c r="BA1265" s="7">
        <v>7.8067167475413397</v>
      </c>
      <c r="BB1265" s="7">
        <v>47.334403678067197</v>
      </c>
      <c r="BC1265" s="7">
        <v>5.9168004597584103</v>
      </c>
      <c r="BD1265" s="7">
        <v>13.3400810481089</v>
      </c>
      <c r="BE1265" s="7">
        <v>1.6675101310136098</v>
      </c>
      <c r="BF1265" s="7">
        <v>8187.7681973590497</v>
      </c>
      <c r="BG1265" s="7">
        <v>93.745914785425398</v>
      </c>
      <c r="BH1265" s="7">
        <v>3446.5470743542</v>
      </c>
      <c r="BI1265" s="7">
        <v>39.461267166867401</v>
      </c>
      <c r="BJ1265" s="7">
        <v>457.84043286129599</v>
      </c>
      <c r="BK1265" s="7">
        <v>5.2420475482172701</v>
      </c>
      <c r="BL1265" s="7">
        <v>204.39438887650601</v>
      </c>
      <c r="BM1265" s="7">
        <v>2.3402151233856898</v>
      </c>
      <c r="BN1265" s="7">
        <v>3470.1995280382698</v>
      </c>
      <c r="BO1265" s="7">
        <v>39.732076116765199</v>
      </c>
      <c r="BP1265" s="7">
        <v>872.308377792942</v>
      </c>
      <c r="BQ1265" s="7">
        <v>9.9875014631662715</v>
      </c>
      <c r="BR1265" s="7">
        <v>3321.3541192053799</v>
      </c>
      <c r="BS1265" s="7">
        <v>38.027869466514602</v>
      </c>
      <c r="BT1265" s="7">
        <v>2</v>
      </c>
      <c r="BU1265" s="7">
        <v>2.28990153423403E-2</v>
      </c>
      <c r="BV1265" s="7">
        <v>23.073073467326999</v>
      </c>
      <c r="BW1265" s="7">
        <v>0.26417533166163298</v>
      </c>
      <c r="BX1265" s="7">
        <v>498.83306550551799</v>
      </c>
      <c r="BY1265" s="7">
        <v>5.7113930101387398</v>
      </c>
      <c r="BZ1265" s="7">
        <v>656.12311190868797</v>
      </c>
      <c r="CA1265" s="7">
        <v>7.5122866030305504</v>
      </c>
      <c r="CB1265" s="7">
        <v>45.576330316855099</v>
      </c>
      <c r="CC1265" s="7">
        <v>5.69704128960689</v>
      </c>
      <c r="CD1265" s="7">
        <v>11.772212822628701</v>
      </c>
      <c r="CE1265" s="7">
        <v>1.47152660282859</v>
      </c>
      <c r="CF1265" s="7"/>
      <c r="CG1265" s="7"/>
      <c r="CH1265" s="7"/>
      <c r="CI1265" s="7"/>
      <c r="CJ1265" s="7"/>
      <c r="CK1265" s="7"/>
      <c r="CL1265" s="7"/>
      <c r="CM1265" s="7"/>
      <c r="CN1265" s="7"/>
      <c r="CO1265" s="7"/>
      <c r="CP1265" s="7"/>
      <c r="CQ1265" s="7"/>
      <c r="CR1265" s="7"/>
      <c r="CS1265" s="7"/>
      <c r="CT1265" s="7"/>
      <c r="CU1265" s="7"/>
      <c r="CV1265" s="7"/>
      <c r="CW1265" s="7"/>
      <c r="CX1265" s="7"/>
      <c r="CY1265" s="7"/>
      <c r="CZ1265" s="7"/>
      <c r="DA1265" s="7"/>
      <c r="DB1265" s="7"/>
      <c r="DC1265" s="7"/>
      <c r="DD1265" s="7"/>
      <c r="DE1265" s="7"/>
      <c r="DF1265" s="7"/>
      <c r="DG1265" s="7"/>
      <c r="DH1265" s="7"/>
      <c r="DI1265" s="7"/>
      <c r="DJ1265" s="7"/>
      <c r="DK1265" s="7"/>
      <c r="DL1265" s="7"/>
      <c r="DM1265" s="7"/>
      <c r="DN1265" s="7"/>
      <c r="DO1265" s="7"/>
      <c r="DP1265" s="7"/>
      <c r="DQ1265" s="7"/>
      <c r="DR1265" s="7"/>
      <c r="DS1265" s="7"/>
      <c r="DT1265" s="7"/>
      <c r="DU1265" s="7"/>
      <c r="DV1265" s="7"/>
      <c r="DW1265" s="7"/>
      <c r="DX1265" s="7"/>
      <c r="DY1265" s="7"/>
      <c r="DZ1265" s="7"/>
      <c r="EA1265" s="7"/>
      <c r="EB1265" s="7"/>
      <c r="EC1265" s="7"/>
      <c r="ED1265" s="7"/>
      <c r="EE1265" s="7"/>
      <c r="EF1265" s="7">
        <v>475</v>
      </c>
      <c r="EG1265" s="7">
        <v>528</v>
      </c>
      <c r="EH1265" s="7">
        <v>296</v>
      </c>
      <c r="EI1265" s="7">
        <v>3798</v>
      </c>
      <c r="EJ1265" s="7">
        <v>933</v>
      </c>
      <c r="EK1265" s="7">
        <v>3456</v>
      </c>
      <c r="EL1265" s="7">
        <v>2</v>
      </c>
      <c r="EM1265" s="7">
        <v>24</v>
      </c>
      <c r="EN1265" s="7">
        <v>521</v>
      </c>
      <c r="EO1265" s="7">
        <v>689</v>
      </c>
      <c r="EP1265" s="7">
        <v>32</v>
      </c>
      <c r="EQ1265" s="7">
        <v>11</v>
      </c>
    </row>
    <row r="1266" spans="1:147" x14ac:dyDescent="0.35">
      <c r="A1266" s="7" t="s">
        <v>1744</v>
      </c>
      <c r="B1266" s="7" t="e" vm="1">
        <v>#VALUE!</v>
      </c>
      <c r="C1266" s="7" t="e" vm="13">
        <v>#VALUE!</v>
      </c>
      <c r="D1266" s="7">
        <v>1</v>
      </c>
      <c r="E1266" s="7">
        <v>3683</v>
      </c>
      <c r="F1266" s="7">
        <v>1530</v>
      </c>
      <c r="G1266" s="7">
        <v>0</v>
      </c>
      <c r="H1266" s="7">
        <v>55</v>
      </c>
      <c r="I1266" s="7">
        <v>1.4933478142818355</v>
      </c>
      <c r="J1266" s="7">
        <v>0</v>
      </c>
      <c r="K1266" s="7">
        <v>1</v>
      </c>
      <c r="L1266" s="7">
        <v>0</v>
      </c>
      <c r="M1266" s="7">
        <v>0</v>
      </c>
      <c r="N1266" s="7">
        <v>0</v>
      </c>
      <c r="O1266" s="7">
        <v>1</v>
      </c>
      <c r="P1266" s="7">
        <v>9.1571532669419504</v>
      </c>
      <c r="Q1266" s="7">
        <v>66577</v>
      </c>
      <c r="R1266" s="7">
        <v>0</v>
      </c>
      <c r="S1266" s="7">
        <v>1</v>
      </c>
      <c r="T1266" s="7">
        <v>0</v>
      </c>
      <c r="U1266" s="7">
        <v>1</v>
      </c>
      <c r="V1266" s="7">
        <v>0</v>
      </c>
      <c r="W1266" s="7">
        <v>0</v>
      </c>
      <c r="X1266" s="7">
        <v>0</v>
      </c>
      <c r="Y1266" s="7">
        <v>0</v>
      </c>
      <c r="Z1266" s="7">
        <v>370.569785110856</v>
      </c>
      <c r="AA1266" s="7">
        <v>3338.7715505934002</v>
      </c>
      <c r="AB1266" s="7">
        <v>370.569785110856</v>
      </c>
      <c r="AC1266" s="7">
        <v>62.169065563568402</v>
      </c>
      <c r="AD1266" s="7">
        <v>863.24157218420396</v>
      </c>
      <c r="AE1266" s="7">
        <v>62.169065563568402</v>
      </c>
      <c r="AF1266" s="7">
        <v>3338.7715505934002</v>
      </c>
      <c r="AG1266" s="7">
        <v>90.6535854084551</v>
      </c>
      <c r="AH1266" s="7">
        <v>863.24157218420396</v>
      </c>
      <c r="AI1266" s="7">
        <v>23.438543909427199</v>
      </c>
      <c r="AJ1266" s="7">
        <v>715.16220220934304</v>
      </c>
      <c r="AK1266" s="7">
        <v>19.417925664114698</v>
      </c>
      <c r="AL1266" s="7">
        <v>185.45616423998601</v>
      </c>
      <c r="AM1266" s="7">
        <v>5.0354646820522904</v>
      </c>
      <c r="AN1266" s="7">
        <v>1372.17056440699</v>
      </c>
      <c r="AO1266" s="7">
        <v>37.256871148710005</v>
      </c>
      <c r="AP1266" s="7">
        <v>613.79817879572499</v>
      </c>
      <c r="AQ1266" s="7">
        <v>16.665712158450301</v>
      </c>
      <c r="AR1266" s="7">
        <v>931.39403602294601</v>
      </c>
      <c r="AS1266" s="7">
        <v>25.289004507818301</v>
      </c>
      <c r="AT1266" s="7">
        <v>0.99999997668783203</v>
      </c>
      <c r="AU1266" s="7">
        <v>2.7151777808521099E-2</v>
      </c>
      <c r="AV1266" s="7">
        <v>7.4160552839748597</v>
      </c>
      <c r="AW1266" s="7">
        <v>0.20135908998031102</v>
      </c>
      <c r="AX1266" s="7">
        <v>412.99271294428002</v>
      </c>
      <c r="AY1266" s="7">
        <v>11.2134866398121</v>
      </c>
      <c r="AZ1266" s="7">
        <v>703.70708661200501</v>
      </c>
      <c r="BA1266" s="7">
        <v>19.1068989033941</v>
      </c>
      <c r="BB1266" s="7">
        <v>43.141000634520402</v>
      </c>
      <c r="BC1266" s="7">
        <v>2.8196732440862999</v>
      </c>
      <c r="BD1266" s="7">
        <v>135.86470468602499</v>
      </c>
      <c r="BE1266" s="7">
        <v>8.8800460579101408</v>
      </c>
      <c r="BF1266" s="7">
        <v>370.569785110856</v>
      </c>
      <c r="BG1266" s="7">
        <v>10.061628702439799</v>
      </c>
      <c r="BH1266" s="7">
        <v>62.169065563568402</v>
      </c>
      <c r="BI1266" s="7">
        <v>1.6880006940963501</v>
      </c>
      <c r="BJ1266" s="7">
        <v>74.081202078661605</v>
      </c>
      <c r="BK1266" s="7">
        <v>2.0114363855189099</v>
      </c>
      <c r="BL1266" s="7">
        <v>28.5189860876635</v>
      </c>
      <c r="BM1266" s="7">
        <v>0.77434119162811599</v>
      </c>
      <c r="BN1266" s="7">
        <v>182.18999141102501</v>
      </c>
      <c r="BO1266" s="7">
        <v>4.9467822810487494</v>
      </c>
      <c r="BP1266" s="7">
        <v>77.919054973870502</v>
      </c>
      <c r="BQ1266" s="7">
        <v>2.11564091702065</v>
      </c>
      <c r="BR1266" s="7">
        <v>60.713012577965898</v>
      </c>
      <c r="BS1266" s="7">
        <v>1.6484662660321998</v>
      </c>
      <c r="BT1266" s="7">
        <v>0.29017884130007598</v>
      </c>
      <c r="BU1266" s="7">
        <v>7.8788716073873409E-3</v>
      </c>
      <c r="BV1266" s="7">
        <v>0.55684134736657098</v>
      </c>
      <c r="BW1266" s="7">
        <v>1.5119232890756801E-2</v>
      </c>
      <c r="BX1266" s="7">
        <v>48.900702213402802</v>
      </c>
      <c r="BY1266" s="7">
        <v>1.32774103213149</v>
      </c>
      <c r="BZ1266" s="7">
        <v>89.773799804505003</v>
      </c>
      <c r="CA1266" s="7">
        <v>2.4375183221424099</v>
      </c>
      <c r="CB1266" s="7">
        <v>9.3196095428820591</v>
      </c>
      <c r="CC1266" s="7">
        <v>0.60912480672431801</v>
      </c>
      <c r="CD1266" s="7">
        <v>15.5445449902045</v>
      </c>
      <c r="CE1266" s="7">
        <v>1.0159833326931</v>
      </c>
      <c r="CF1266" s="7"/>
      <c r="CG1266" s="7"/>
      <c r="CH1266" s="7"/>
      <c r="CI1266" s="7"/>
      <c r="CJ1266" s="7"/>
      <c r="CK1266" s="7"/>
      <c r="CL1266" s="7"/>
      <c r="CM1266" s="7"/>
      <c r="CN1266" s="7"/>
      <c r="CO1266" s="7"/>
      <c r="CP1266" s="7"/>
      <c r="CQ1266" s="7"/>
      <c r="CR1266" s="7"/>
      <c r="CS1266" s="7"/>
      <c r="CT1266" s="7"/>
      <c r="CU1266" s="7"/>
      <c r="CV1266" s="7"/>
      <c r="CW1266" s="7"/>
      <c r="CX1266" s="7"/>
      <c r="CY1266" s="7"/>
      <c r="CZ1266" s="7"/>
      <c r="DA1266" s="7"/>
      <c r="DB1266" s="7"/>
      <c r="DC1266" s="7"/>
      <c r="DD1266" s="7"/>
      <c r="DE1266" s="7"/>
      <c r="DF1266" s="7"/>
      <c r="DG1266" s="7"/>
      <c r="DH1266" s="7"/>
      <c r="DI1266" s="7"/>
      <c r="DJ1266" s="7"/>
      <c r="DK1266" s="7"/>
      <c r="DL1266" s="7"/>
      <c r="DM1266" s="7"/>
      <c r="DN1266" s="7"/>
      <c r="DO1266" s="7"/>
      <c r="DP1266" s="7"/>
      <c r="DQ1266" s="7"/>
      <c r="DR1266" s="7"/>
      <c r="DS1266" s="7"/>
      <c r="DT1266" s="7"/>
      <c r="DU1266" s="7"/>
      <c r="DV1266" s="7"/>
      <c r="DW1266" s="7"/>
      <c r="DX1266" s="7"/>
      <c r="DY1266" s="7"/>
      <c r="DZ1266" s="7"/>
      <c r="EA1266" s="7"/>
      <c r="EB1266" s="7"/>
      <c r="EC1266" s="7"/>
      <c r="ED1266" s="7"/>
      <c r="EE1266" s="7"/>
      <c r="EF1266" s="7">
        <v>1048</v>
      </c>
      <c r="EG1266" s="7">
        <v>828</v>
      </c>
      <c r="EH1266" s="7">
        <v>194</v>
      </c>
      <c r="EI1266" s="7">
        <v>1406</v>
      </c>
      <c r="EJ1266" s="7">
        <v>672</v>
      </c>
      <c r="EK1266" s="7">
        <v>1163</v>
      </c>
      <c r="EL1266" s="7">
        <v>1</v>
      </c>
      <c r="EM1266" s="7">
        <v>8</v>
      </c>
      <c r="EN1266" s="7">
        <v>433</v>
      </c>
      <c r="EO1266" s="7">
        <v>723</v>
      </c>
      <c r="EP1266" s="7">
        <v>57</v>
      </c>
      <c r="EQ1266" s="7">
        <v>166</v>
      </c>
    </row>
    <row r="1267" spans="1:147" x14ac:dyDescent="0.35">
      <c r="A1267" s="7" t="s">
        <v>1745</v>
      </c>
      <c r="B1267" s="7" t="e" vm="1">
        <v>#VALUE!</v>
      </c>
      <c r="C1267" s="7" t="e" vm="13">
        <v>#VALUE!</v>
      </c>
      <c r="D1267" s="7">
        <v>1</v>
      </c>
      <c r="E1267" s="7">
        <v>5876</v>
      </c>
      <c r="F1267" s="7">
        <v>1089</v>
      </c>
      <c r="G1267" s="7">
        <v>0</v>
      </c>
      <c r="H1267" s="7">
        <v>2985</v>
      </c>
      <c r="I1267" s="7">
        <v>50.799863852961202</v>
      </c>
      <c r="J1267" s="7">
        <v>0</v>
      </c>
      <c r="K1267" s="7">
        <v>0</v>
      </c>
      <c r="L1267" s="7">
        <v>0</v>
      </c>
      <c r="M1267" s="7">
        <v>0</v>
      </c>
      <c r="N1267" s="7">
        <v>0</v>
      </c>
      <c r="O1267" s="7">
        <v>0</v>
      </c>
      <c r="P1267" s="7">
        <v>16.651528913109299</v>
      </c>
      <c r="Q1267" s="7">
        <v>91098</v>
      </c>
      <c r="R1267" s="7">
        <v>1</v>
      </c>
      <c r="S1267" s="7">
        <v>1</v>
      </c>
      <c r="T1267" s="7">
        <v>1</v>
      </c>
      <c r="U1267" s="7">
        <v>1</v>
      </c>
      <c r="V1267" s="7">
        <v>1</v>
      </c>
      <c r="W1267" s="7">
        <v>0</v>
      </c>
      <c r="X1267" s="7">
        <v>0</v>
      </c>
      <c r="Y1267" s="7">
        <v>0</v>
      </c>
      <c r="Z1267" s="7">
        <v>3042.62641030643</v>
      </c>
      <c r="AA1267" s="7">
        <v>5875.9998695924896</v>
      </c>
      <c r="AB1267" s="7">
        <v>3042.62641030643</v>
      </c>
      <c r="AC1267" s="7">
        <v>1066.5213482386901</v>
      </c>
      <c r="AD1267" s="7">
        <v>1066.5213482386901</v>
      </c>
      <c r="AE1267" s="7">
        <v>1066.5213482386901</v>
      </c>
      <c r="AF1267" s="7">
        <v>5875.9998695924896</v>
      </c>
      <c r="AG1267" s="7">
        <v>99.9999977806754</v>
      </c>
      <c r="AH1267" s="7">
        <v>1066.5213482386901</v>
      </c>
      <c r="AI1267" s="7">
        <v>18.150465422714298</v>
      </c>
      <c r="AJ1267" s="7">
        <v>749.00000493344896</v>
      </c>
      <c r="AK1267" s="7">
        <v>12.7467665917878</v>
      </c>
      <c r="AL1267" s="7">
        <v>379.99999940852302</v>
      </c>
      <c r="AM1267" s="7">
        <v>6.4669843330245502</v>
      </c>
      <c r="AN1267" s="7">
        <v>2366.9999563994402</v>
      </c>
      <c r="AO1267" s="7">
        <v>40.282504363503001</v>
      </c>
      <c r="AP1267" s="7">
        <v>2180.9999815544602</v>
      </c>
      <c r="AQ1267" s="7">
        <v>37.117086139456404</v>
      </c>
      <c r="AR1267" s="7">
        <v>706.00001070881297</v>
      </c>
      <c r="AS1267" s="7">
        <v>12.0149763565149</v>
      </c>
      <c r="AT1267" s="7">
        <v>7.9999999633291701</v>
      </c>
      <c r="AU1267" s="7">
        <v>0.136147038177828</v>
      </c>
      <c r="AV1267" s="7">
        <v>39.999999518739102</v>
      </c>
      <c r="AW1267" s="7">
        <v>0.68073518581924897</v>
      </c>
      <c r="AX1267" s="7">
        <v>573.999994244135</v>
      </c>
      <c r="AY1267" s="7">
        <v>9.7685499360812695</v>
      </c>
      <c r="AZ1267" s="7">
        <v>1047.9999836760101</v>
      </c>
      <c r="BA1267" s="7">
        <v>17.835261805241799</v>
      </c>
      <c r="BB1267" s="7">
        <v>83.424046005442506</v>
      </c>
      <c r="BC1267" s="7">
        <v>7.6606102851645996</v>
      </c>
      <c r="BD1267" s="7">
        <v>87.580016562438701</v>
      </c>
      <c r="BE1267" s="7">
        <v>8.0422421085802309</v>
      </c>
      <c r="BF1267" s="7">
        <v>3042.62641030643</v>
      </c>
      <c r="BG1267" s="7">
        <v>51.780571992961697</v>
      </c>
      <c r="BH1267" s="7">
        <v>1066.5213482386901</v>
      </c>
      <c r="BI1267" s="7">
        <v>18.150465422714298</v>
      </c>
      <c r="BJ1267" s="7">
        <v>719.50105701689597</v>
      </c>
      <c r="BK1267" s="7">
        <v>12.244742290961499</v>
      </c>
      <c r="BL1267" s="7">
        <v>273.19418150643497</v>
      </c>
      <c r="BM1267" s="7">
        <v>4.6493223537514403</v>
      </c>
      <c r="BN1267" s="7">
        <v>1293.7586866936199</v>
      </c>
      <c r="BO1267" s="7">
        <v>22.017676764697399</v>
      </c>
      <c r="BP1267" s="7">
        <v>779.59250263916294</v>
      </c>
      <c r="BQ1267" s="7">
        <v>13.267401338311199</v>
      </c>
      <c r="BR1267" s="7">
        <v>691.50751514965702</v>
      </c>
      <c r="BS1267" s="7">
        <v>11.768337562111201</v>
      </c>
      <c r="BT1267" s="7">
        <v>6.0000000350410101</v>
      </c>
      <c r="BU1267" s="7">
        <v>0.10211027969777101</v>
      </c>
      <c r="BV1267" s="7">
        <v>11.253752420889199</v>
      </c>
      <c r="BW1267" s="7">
        <v>0.19152063343923101</v>
      </c>
      <c r="BX1267" s="7">
        <v>260.51397350773902</v>
      </c>
      <c r="BY1267" s="7">
        <v>4.4335257574496101</v>
      </c>
      <c r="BZ1267" s="7">
        <v>457.84752523736103</v>
      </c>
      <c r="CA1267" s="7">
        <v>7.7918230979809602</v>
      </c>
      <c r="CB1267" s="7">
        <v>83.424046005442506</v>
      </c>
      <c r="CC1267" s="7">
        <v>7.6606102851645996</v>
      </c>
      <c r="CD1267" s="7">
        <v>87.404369157593493</v>
      </c>
      <c r="CE1267" s="7">
        <v>8.0261128703024305</v>
      </c>
      <c r="CF1267" s="7"/>
      <c r="CG1267" s="7"/>
      <c r="CH1267" s="7"/>
      <c r="CI1267" s="7"/>
      <c r="CJ1267" s="7"/>
      <c r="CK1267" s="7"/>
      <c r="CL1267" s="7"/>
      <c r="CM1267" s="7"/>
      <c r="CN1267" s="7"/>
      <c r="CO1267" s="7"/>
      <c r="CP1267" s="7"/>
      <c r="CQ1267" s="7"/>
      <c r="CR1267" s="7"/>
      <c r="CS1267" s="7"/>
      <c r="CT1267" s="7"/>
      <c r="CU1267" s="7"/>
      <c r="CV1267" s="7"/>
      <c r="CW1267" s="7"/>
      <c r="CX1267" s="7"/>
      <c r="CY1267" s="7"/>
      <c r="CZ1267" s="7"/>
      <c r="DA1267" s="7"/>
      <c r="DB1267" s="7"/>
      <c r="DC1267" s="7"/>
      <c r="DD1267" s="7"/>
      <c r="DE1267" s="7"/>
      <c r="DF1267" s="7"/>
      <c r="DG1267" s="7"/>
      <c r="DH1267" s="7"/>
      <c r="DI1267" s="7"/>
      <c r="DJ1267" s="7"/>
      <c r="DK1267" s="7"/>
      <c r="DL1267" s="7"/>
      <c r="DM1267" s="7"/>
      <c r="DN1267" s="7"/>
      <c r="DO1267" s="7"/>
      <c r="DP1267" s="7"/>
      <c r="DQ1267" s="7"/>
      <c r="DR1267" s="7"/>
      <c r="DS1267" s="7"/>
      <c r="DT1267" s="7"/>
      <c r="DU1267" s="7"/>
      <c r="DV1267" s="7"/>
      <c r="DW1267" s="7"/>
      <c r="DX1267" s="7"/>
      <c r="DY1267" s="7"/>
      <c r="DZ1267" s="7"/>
      <c r="EA1267" s="7"/>
      <c r="EB1267" s="7"/>
      <c r="EC1267" s="7"/>
      <c r="ED1267" s="7"/>
      <c r="EE1267" s="7"/>
      <c r="EF1267" s="7">
        <v>1230</v>
      </c>
      <c r="EG1267" s="7">
        <v>749</v>
      </c>
      <c r="EH1267" s="7">
        <v>380</v>
      </c>
      <c r="EI1267" s="7">
        <v>2367</v>
      </c>
      <c r="EJ1267" s="7">
        <v>2181</v>
      </c>
      <c r="EK1267" s="7">
        <v>706</v>
      </c>
      <c r="EL1267" s="7">
        <v>8</v>
      </c>
      <c r="EM1267" s="7">
        <v>40</v>
      </c>
      <c r="EN1267" s="7">
        <v>574</v>
      </c>
      <c r="EO1267" s="7">
        <v>1048</v>
      </c>
      <c r="EP1267" s="7">
        <v>95</v>
      </c>
      <c r="EQ1267" s="7">
        <v>99</v>
      </c>
    </row>
    <row r="1268" spans="1:147" x14ac:dyDescent="0.35">
      <c r="A1268" s="7" t="s">
        <v>1746</v>
      </c>
      <c r="B1268" s="7" t="e" vm="1">
        <v>#VALUE!</v>
      </c>
      <c r="C1268" s="7" t="e" vm="13">
        <v>#VALUE!</v>
      </c>
      <c r="D1268" s="7">
        <v>1</v>
      </c>
      <c r="E1268" s="7">
        <v>3652</v>
      </c>
      <c r="F1268" s="7">
        <v>1300</v>
      </c>
      <c r="G1268" s="7">
        <v>0</v>
      </c>
      <c r="H1268" s="7">
        <v>0</v>
      </c>
      <c r="I1268" s="7">
        <v>0</v>
      </c>
      <c r="J1268" s="7">
        <v>0</v>
      </c>
      <c r="K1268" s="7">
        <v>0</v>
      </c>
      <c r="L1268" s="7">
        <v>0</v>
      </c>
      <c r="M1268" s="7">
        <v>0</v>
      </c>
      <c r="N1268" s="7">
        <v>0</v>
      </c>
      <c r="O1268" s="7">
        <v>0</v>
      </c>
      <c r="P1268" s="7">
        <v>7.2136563876651998</v>
      </c>
      <c r="Q1268" s="7">
        <v>95781</v>
      </c>
      <c r="R1268" s="7">
        <v>1</v>
      </c>
      <c r="S1268" s="7">
        <v>1</v>
      </c>
      <c r="T1268" s="7">
        <v>1</v>
      </c>
      <c r="U1268" s="7">
        <v>1</v>
      </c>
      <c r="V1268" s="7">
        <v>1</v>
      </c>
      <c r="W1268" s="7">
        <v>0</v>
      </c>
      <c r="X1268" s="7">
        <v>0</v>
      </c>
      <c r="Y1268" s="7">
        <v>0</v>
      </c>
      <c r="Z1268" s="7">
        <v>3174.70898050303</v>
      </c>
      <c r="AA1268" s="7">
        <v>3651.9999427530001</v>
      </c>
      <c r="AB1268" s="7">
        <v>3174.70898050303</v>
      </c>
      <c r="AC1268" s="7">
        <v>484.813564493787</v>
      </c>
      <c r="AD1268" s="7">
        <v>551.57157677091902</v>
      </c>
      <c r="AE1268" s="7">
        <v>484.813564493787</v>
      </c>
      <c r="AF1268" s="7">
        <v>3651.9999427530001</v>
      </c>
      <c r="AG1268" s="7">
        <v>99.999998432447896</v>
      </c>
      <c r="AH1268" s="7">
        <v>551.57157677091902</v>
      </c>
      <c r="AI1268" s="7">
        <v>15.1032742817886</v>
      </c>
      <c r="AJ1268" s="7">
        <v>843.99998190673102</v>
      </c>
      <c r="AK1268" s="7">
        <v>23.110623820009099</v>
      </c>
      <c r="AL1268" s="7">
        <v>464.99999778752698</v>
      </c>
      <c r="AM1268" s="7">
        <v>12.732749117949799</v>
      </c>
      <c r="AN1268" s="7">
        <v>2298.9999834734499</v>
      </c>
      <c r="AO1268" s="7">
        <v>62.951806776381403</v>
      </c>
      <c r="AP1268" s="7">
        <v>476.999978691747</v>
      </c>
      <c r="AQ1268" s="7">
        <v>13.061335670639302</v>
      </c>
      <c r="AR1268" s="7">
        <v>534.99998253729404</v>
      </c>
      <c r="AS1268" s="7">
        <v>14.649506641218398</v>
      </c>
      <c r="AT1268" s="7">
        <v>0</v>
      </c>
      <c r="AU1268" s="7">
        <v>0</v>
      </c>
      <c r="AV1268" s="7">
        <v>14.000000168307499</v>
      </c>
      <c r="AW1268" s="7">
        <v>0.38335159277950298</v>
      </c>
      <c r="AX1268" s="7">
        <v>326.99999404430901</v>
      </c>
      <c r="AY1268" s="7">
        <v>8.9539976463392303</v>
      </c>
      <c r="AZ1268" s="7">
        <v>668.999999816529</v>
      </c>
      <c r="BA1268" s="7">
        <v>18.318729458283901</v>
      </c>
      <c r="BB1268" s="7">
        <v>55.571913209780199</v>
      </c>
      <c r="BC1268" s="7">
        <v>4.27476255459848</v>
      </c>
      <c r="BD1268" s="7">
        <v>46.466287353927299</v>
      </c>
      <c r="BE1268" s="7">
        <v>3.5743297964559502</v>
      </c>
      <c r="BF1268" s="7">
        <v>3174.70898050303</v>
      </c>
      <c r="BG1268" s="7">
        <v>86.930694975438811</v>
      </c>
      <c r="BH1268" s="7">
        <v>484.813564493787</v>
      </c>
      <c r="BI1268" s="7">
        <v>13.2752892796765</v>
      </c>
      <c r="BJ1268" s="7">
        <v>731.00763880391605</v>
      </c>
      <c r="BK1268" s="7">
        <v>20.016638521465399</v>
      </c>
      <c r="BL1268" s="7">
        <v>392.68125108751701</v>
      </c>
      <c r="BM1268" s="7">
        <v>10.7524986606659</v>
      </c>
      <c r="BN1268" s="7">
        <v>1970.7735295631001</v>
      </c>
      <c r="BO1268" s="7">
        <v>53.964225891651097</v>
      </c>
      <c r="BP1268" s="7">
        <v>425.84937264552002</v>
      </c>
      <c r="BQ1268" s="7">
        <v>11.6607166660876</v>
      </c>
      <c r="BR1268" s="7">
        <v>509.555641444022</v>
      </c>
      <c r="BS1268" s="7">
        <v>13.952783172070701</v>
      </c>
      <c r="BT1268" s="7">
        <v>0</v>
      </c>
      <c r="BU1268" s="7">
        <v>0</v>
      </c>
      <c r="BV1268" s="7">
        <v>6.4919637870043498</v>
      </c>
      <c r="BW1268" s="7">
        <v>0.17776461629256199</v>
      </c>
      <c r="BX1268" s="7">
        <v>262.038467814797</v>
      </c>
      <c r="BY1268" s="7">
        <v>7.1752044856187496</v>
      </c>
      <c r="BZ1268" s="7">
        <v>526.53803577879398</v>
      </c>
      <c r="CA1268" s="7">
        <v>14.417799446297799</v>
      </c>
      <c r="CB1268" s="7">
        <v>47.7439928168751</v>
      </c>
      <c r="CC1268" s="7">
        <v>3.6726148320673202</v>
      </c>
      <c r="CD1268" s="7">
        <v>40.759011609065098</v>
      </c>
      <c r="CE1268" s="7">
        <v>3.1353085853127003</v>
      </c>
      <c r="CF1268" s="7"/>
      <c r="CG1268" s="7"/>
      <c r="CH1268" s="7"/>
      <c r="CI1268" s="7"/>
      <c r="CJ1268" s="7"/>
      <c r="CK1268" s="7"/>
      <c r="CL1268" s="7"/>
      <c r="CM1268" s="7"/>
      <c r="CN1268" s="7"/>
      <c r="CO1268" s="7"/>
      <c r="CP1268" s="7"/>
      <c r="CQ1268" s="7"/>
      <c r="CR1268" s="7"/>
      <c r="CS1268" s="7"/>
      <c r="CT1268" s="7"/>
      <c r="CU1268" s="7"/>
      <c r="CV1268" s="7"/>
      <c r="CW1268" s="7"/>
      <c r="CX1268" s="7"/>
      <c r="CY1268" s="7"/>
      <c r="CZ1268" s="7"/>
      <c r="DA1268" s="7"/>
      <c r="DB1268" s="7"/>
      <c r="DC1268" s="7"/>
      <c r="DD1268" s="7"/>
      <c r="DE1268" s="7"/>
      <c r="DF1268" s="7"/>
      <c r="DG1268" s="7"/>
      <c r="DH1268" s="7"/>
      <c r="DI1268" s="7"/>
      <c r="DJ1268" s="7"/>
      <c r="DK1268" s="7"/>
      <c r="DL1268" s="7"/>
      <c r="DM1268" s="7"/>
      <c r="DN1268" s="7"/>
      <c r="DO1268" s="7"/>
      <c r="DP1268" s="7"/>
      <c r="DQ1268" s="7"/>
      <c r="DR1268" s="7"/>
      <c r="DS1268" s="7"/>
      <c r="DT1268" s="7"/>
      <c r="DU1268" s="7"/>
      <c r="DV1268" s="7"/>
      <c r="DW1268" s="7"/>
      <c r="DX1268" s="7"/>
      <c r="DY1268" s="7"/>
      <c r="DZ1268" s="7"/>
      <c r="EA1268" s="7"/>
      <c r="EB1268" s="7"/>
      <c r="EC1268" s="7"/>
      <c r="ED1268" s="7"/>
      <c r="EE1268" s="7"/>
      <c r="EF1268" s="7">
        <v>533</v>
      </c>
      <c r="EG1268" s="7">
        <v>844</v>
      </c>
      <c r="EH1268" s="7">
        <v>465</v>
      </c>
      <c r="EI1268" s="7">
        <v>2299</v>
      </c>
      <c r="EJ1268" s="7">
        <v>477</v>
      </c>
      <c r="EK1268" s="7">
        <v>535</v>
      </c>
      <c r="EL1268" s="7">
        <v>0</v>
      </c>
      <c r="EM1268" s="7">
        <v>14</v>
      </c>
      <c r="EN1268" s="7">
        <v>327</v>
      </c>
      <c r="EO1268" s="7">
        <v>669</v>
      </c>
      <c r="EP1268" s="7">
        <v>53</v>
      </c>
      <c r="EQ1268" s="7">
        <v>44</v>
      </c>
    </row>
    <row r="1269" spans="1:147" x14ac:dyDescent="0.35">
      <c r="A1269" s="7" t="s">
        <v>1747</v>
      </c>
      <c r="B1269" s="7" t="e" vm="1">
        <v>#VALUE!</v>
      </c>
      <c r="C1269" s="7" t="e" vm="13">
        <v>#VALUE!</v>
      </c>
      <c r="D1269" s="7">
        <v>1</v>
      </c>
      <c r="E1269" s="7">
        <v>4333</v>
      </c>
      <c r="F1269" s="7">
        <v>1696</v>
      </c>
      <c r="G1269" s="7">
        <v>0</v>
      </c>
      <c r="H1269" s="7">
        <v>0</v>
      </c>
      <c r="I1269" s="7">
        <v>0</v>
      </c>
      <c r="J1269" s="7">
        <v>0</v>
      </c>
      <c r="K1269" s="7">
        <v>0</v>
      </c>
      <c r="L1269" s="7">
        <v>0</v>
      </c>
      <c r="M1269" s="7">
        <v>0</v>
      </c>
      <c r="N1269" s="7">
        <v>1</v>
      </c>
      <c r="O1269" s="7">
        <v>0</v>
      </c>
      <c r="P1269" s="7">
        <v>5.9150865622423696</v>
      </c>
      <c r="Q1269" s="7">
        <v>87682</v>
      </c>
      <c r="R1269" s="7">
        <v>1</v>
      </c>
      <c r="S1269" s="7">
        <v>1</v>
      </c>
      <c r="T1269" s="7">
        <v>1</v>
      </c>
      <c r="U1269" s="7">
        <v>1</v>
      </c>
      <c r="V1269" s="7">
        <v>1</v>
      </c>
      <c r="W1269" s="7">
        <v>0</v>
      </c>
      <c r="X1269" s="7">
        <v>0</v>
      </c>
      <c r="Y1269" s="7">
        <v>1</v>
      </c>
      <c r="Z1269" s="7">
        <v>3627.3878278247998</v>
      </c>
      <c r="AA1269" s="7">
        <v>4332.9999866224798</v>
      </c>
      <c r="AB1269" s="7">
        <v>3627.3878278247998</v>
      </c>
      <c r="AC1269" s="7">
        <v>799.16069168341301</v>
      </c>
      <c r="AD1269" s="7">
        <v>950.31911307596602</v>
      </c>
      <c r="AE1269" s="7">
        <v>799.16069168341301</v>
      </c>
      <c r="AF1269" s="7">
        <v>4332.9999866224798</v>
      </c>
      <c r="AG1269" s="7">
        <v>99.999999691264293</v>
      </c>
      <c r="AH1269" s="7">
        <v>950.31911307596602</v>
      </c>
      <c r="AI1269" s="7">
        <v>21.932128157765199</v>
      </c>
      <c r="AJ1269" s="7">
        <v>847.00000261515402</v>
      </c>
      <c r="AK1269" s="7">
        <v>19.547657572470701</v>
      </c>
      <c r="AL1269" s="7">
        <v>614.999996076804</v>
      </c>
      <c r="AM1269" s="7">
        <v>14.193399401726401</v>
      </c>
      <c r="AN1269" s="7">
        <v>3374.0000230483702</v>
      </c>
      <c r="AO1269" s="7">
        <v>77.867528803331894</v>
      </c>
      <c r="AP1269" s="7">
        <v>349.0000031495</v>
      </c>
      <c r="AQ1269" s="7">
        <v>8.0544658008193011</v>
      </c>
      <c r="AR1269" s="7">
        <v>360.00000443076698</v>
      </c>
      <c r="AS1269" s="7">
        <v>8.3083315123648092</v>
      </c>
      <c r="AT1269" s="7">
        <v>0</v>
      </c>
      <c r="AU1269" s="7">
        <v>0</v>
      </c>
      <c r="AV1269" s="7">
        <v>10.0000001494773</v>
      </c>
      <c r="AW1269" s="7">
        <v>0.230786987063865</v>
      </c>
      <c r="AX1269" s="7">
        <v>240.00000048591801</v>
      </c>
      <c r="AY1269" s="7">
        <v>5.5388876179533195</v>
      </c>
      <c r="AZ1269" s="7">
        <v>585.00000183749898</v>
      </c>
      <c r="BA1269" s="7">
        <v>13.501038583833399</v>
      </c>
      <c r="BB1269" s="7">
        <v>115.73462072713301</v>
      </c>
      <c r="BC1269" s="7">
        <v>6.823975278722461</v>
      </c>
      <c r="BD1269" s="7">
        <v>82.241378823528095</v>
      </c>
      <c r="BE1269" s="7">
        <v>4.8491379023306598</v>
      </c>
      <c r="BF1269" s="7">
        <v>3627.3878278247998</v>
      </c>
      <c r="BG1269" s="7">
        <v>83.715389518227596</v>
      </c>
      <c r="BH1269" s="7">
        <v>799.16069168341301</v>
      </c>
      <c r="BI1269" s="7">
        <v>18.4435885456592</v>
      </c>
      <c r="BJ1269" s="7">
        <v>694.12220830656599</v>
      </c>
      <c r="BK1269" s="7">
        <v>16.019437071464701</v>
      </c>
      <c r="BL1269" s="7">
        <v>575.01480626640796</v>
      </c>
      <c r="BM1269" s="7">
        <v>13.270593267168401</v>
      </c>
      <c r="BN1269" s="7">
        <v>2900.4355570823</v>
      </c>
      <c r="BO1269" s="7">
        <v>66.938277338617496</v>
      </c>
      <c r="BP1269" s="7">
        <v>261.97475365339801</v>
      </c>
      <c r="BQ1269" s="7">
        <v>6.0460363178720904</v>
      </c>
      <c r="BR1269" s="7">
        <v>256.64387031504901</v>
      </c>
      <c r="BS1269" s="7">
        <v>5.9230064693064595</v>
      </c>
      <c r="BT1269" s="7">
        <v>0</v>
      </c>
      <c r="BU1269" s="7">
        <v>0</v>
      </c>
      <c r="BV1269" s="7">
        <v>6.5528577999211803</v>
      </c>
      <c r="BW1269" s="7">
        <v>0.15123142856961</v>
      </c>
      <c r="BX1269" s="7">
        <v>201.78082145866901</v>
      </c>
      <c r="BY1269" s="7">
        <v>4.6568387135626406</v>
      </c>
      <c r="BZ1269" s="7">
        <v>486.824289372191</v>
      </c>
      <c r="CA1269" s="7">
        <v>11.235270929429699</v>
      </c>
      <c r="CB1269" s="7">
        <v>100.31667030928701</v>
      </c>
      <c r="CC1269" s="7">
        <v>5.9148980135192497</v>
      </c>
      <c r="CD1269" s="7">
        <v>68.816211642348193</v>
      </c>
      <c r="CE1269" s="7">
        <v>4.0575596487233598</v>
      </c>
      <c r="CF1269" s="7"/>
      <c r="CG1269" s="7"/>
      <c r="CH1269" s="7"/>
      <c r="CI1269" s="7"/>
      <c r="CJ1269" s="7"/>
      <c r="CK1269" s="7"/>
      <c r="CL1269" s="7"/>
      <c r="CM1269" s="7"/>
      <c r="CN1269" s="7"/>
      <c r="CO1269" s="7"/>
      <c r="CP1269" s="7"/>
      <c r="CQ1269" s="7"/>
      <c r="CR1269" s="7"/>
      <c r="CS1269" s="7"/>
      <c r="CT1269" s="7"/>
      <c r="CU1269" s="7"/>
      <c r="CV1269" s="7"/>
      <c r="CW1269" s="7"/>
      <c r="CX1269" s="7"/>
      <c r="CY1269" s="7"/>
      <c r="CZ1269" s="7"/>
      <c r="DA1269" s="7"/>
      <c r="DB1269" s="7"/>
      <c r="DC1269" s="7"/>
      <c r="DD1269" s="7"/>
      <c r="DE1269" s="7"/>
      <c r="DF1269" s="7"/>
      <c r="DG1269" s="7"/>
      <c r="DH1269" s="7"/>
      <c r="DI1269" s="7"/>
      <c r="DJ1269" s="7"/>
      <c r="DK1269" s="7"/>
      <c r="DL1269" s="7"/>
      <c r="DM1269" s="7"/>
      <c r="DN1269" s="7"/>
      <c r="DO1269" s="7"/>
      <c r="DP1269" s="7"/>
      <c r="DQ1269" s="7"/>
      <c r="DR1269" s="7"/>
      <c r="DS1269" s="7"/>
      <c r="DT1269" s="7"/>
      <c r="DU1269" s="7"/>
      <c r="DV1269" s="7"/>
      <c r="DW1269" s="7"/>
      <c r="DX1269" s="7"/>
      <c r="DY1269" s="7"/>
      <c r="DZ1269" s="7"/>
      <c r="EA1269" s="7"/>
      <c r="EB1269" s="7"/>
      <c r="EC1269" s="7"/>
      <c r="ED1269" s="7"/>
      <c r="EE1269" s="7"/>
      <c r="EF1269" s="7">
        <v>1031</v>
      </c>
      <c r="EG1269" s="7">
        <v>847</v>
      </c>
      <c r="EH1269" s="7">
        <v>615</v>
      </c>
      <c r="EI1269" s="7">
        <v>3374</v>
      </c>
      <c r="EJ1269" s="7">
        <v>349</v>
      </c>
      <c r="EK1269" s="7">
        <v>360</v>
      </c>
      <c r="EL1269" s="7">
        <v>0</v>
      </c>
      <c r="EM1269" s="7">
        <v>10</v>
      </c>
      <c r="EN1269" s="7">
        <v>240</v>
      </c>
      <c r="EO1269" s="7">
        <v>585</v>
      </c>
      <c r="EP1269" s="7">
        <v>117</v>
      </c>
      <c r="EQ1269" s="7">
        <v>90</v>
      </c>
    </row>
    <row r="1270" spans="1:147" x14ac:dyDescent="0.35">
      <c r="A1270" s="7" t="s">
        <v>1748</v>
      </c>
      <c r="B1270" s="7" t="e" vm="1">
        <v>#VALUE!</v>
      </c>
      <c r="C1270" s="7" t="e" vm="13">
        <v>#VALUE!</v>
      </c>
      <c r="D1270" s="7">
        <v>1</v>
      </c>
      <c r="E1270" s="7">
        <v>5552</v>
      </c>
      <c r="F1270" s="7">
        <v>2054</v>
      </c>
      <c r="G1270" s="7">
        <v>0</v>
      </c>
      <c r="H1270" s="7">
        <v>734</v>
      </c>
      <c r="I1270" s="7">
        <v>13.220461095100863</v>
      </c>
      <c r="J1270" s="7">
        <v>0</v>
      </c>
      <c r="K1270" s="7">
        <v>0</v>
      </c>
      <c r="L1270" s="7">
        <v>0</v>
      </c>
      <c r="M1270" s="7">
        <v>0</v>
      </c>
      <c r="N1270" s="7">
        <v>0</v>
      </c>
      <c r="O1270" s="7">
        <v>1</v>
      </c>
      <c r="P1270" s="7">
        <v>28.698389187187601</v>
      </c>
      <c r="Q1270" s="7">
        <v>48013</v>
      </c>
      <c r="R1270" s="7">
        <v>0</v>
      </c>
      <c r="S1270" s="7">
        <v>0</v>
      </c>
      <c r="T1270" s="7">
        <v>0</v>
      </c>
      <c r="U1270" s="7">
        <v>0</v>
      </c>
      <c r="V1270" s="7">
        <v>0</v>
      </c>
      <c r="W1270" s="7">
        <v>0</v>
      </c>
      <c r="X1270" s="7">
        <v>0</v>
      </c>
      <c r="Y1270" s="7">
        <v>0</v>
      </c>
      <c r="Z1270" s="7"/>
      <c r="AA1270" s="7">
        <v>0</v>
      </c>
      <c r="AB1270" s="7"/>
      <c r="AC1270" s="7"/>
      <c r="AD1270" s="7">
        <v>0</v>
      </c>
      <c r="AE1270" s="7"/>
      <c r="AF1270" s="7">
        <v>0</v>
      </c>
      <c r="AG1270" s="7">
        <v>0</v>
      </c>
      <c r="AH1270" s="7">
        <v>0</v>
      </c>
      <c r="AI1270" s="7">
        <v>0</v>
      </c>
      <c r="AJ1270" s="7">
        <v>0</v>
      </c>
      <c r="AK1270" s="7">
        <v>0</v>
      </c>
      <c r="AL1270" s="7">
        <v>0</v>
      </c>
      <c r="AM1270" s="7">
        <v>0</v>
      </c>
      <c r="AN1270" s="7">
        <v>0</v>
      </c>
      <c r="AO1270" s="7">
        <v>0</v>
      </c>
      <c r="AP1270" s="7">
        <v>0</v>
      </c>
      <c r="AQ1270" s="7">
        <v>0</v>
      </c>
      <c r="AR1270" s="7">
        <v>0</v>
      </c>
      <c r="AS1270" s="7">
        <v>0</v>
      </c>
      <c r="AT1270" s="7">
        <v>0</v>
      </c>
      <c r="AU1270" s="7">
        <v>0</v>
      </c>
      <c r="AV1270" s="7">
        <v>0</v>
      </c>
      <c r="AW1270" s="7">
        <v>0</v>
      </c>
      <c r="AX1270" s="7">
        <v>0</v>
      </c>
      <c r="AY1270" s="7">
        <v>0</v>
      </c>
      <c r="AZ1270" s="7">
        <v>0</v>
      </c>
      <c r="BA1270" s="7">
        <v>0</v>
      </c>
      <c r="BB1270" s="7">
        <v>0</v>
      </c>
      <c r="BC1270" s="7">
        <v>0</v>
      </c>
      <c r="BD1270" s="7">
        <v>0</v>
      </c>
      <c r="BE1270" s="7">
        <v>0</v>
      </c>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c r="CE1270" s="7"/>
      <c r="CF1270" s="7"/>
      <c r="CG1270" s="7"/>
      <c r="CH1270" s="7"/>
      <c r="CI1270" s="7"/>
      <c r="CJ1270" s="7"/>
      <c r="CK1270" s="7"/>
      <c r="CL1270" s="7"/>
      <c r="CM1270" s="7"/>
      <c r="CN1270" s="7"/>
      <c r="CO1270" s="7"/>
      <c r="CP1270" s="7"/>
      <c r="CQ1270" s="7"/>
      <c r="CR1270" s="7"/>
      <c r="CS1270" s="7"/>
      <c r="CT1270" s="7"/>
      <c r="CU1270" s="7"/>
      <c r="CV1270" s="7"/>
      <c r="CW1270" s="7"/>
      <c r="CX1270" s="7"/>
      <c r="CY1270" s="7"/>
      <c r="CZ1270" s="7"/>
      <c r="DA1270" s="7"/>
      <c r="DB1270" s="7"/>
      <c r="DC1270" s="7"/>
      <c r="DD1270" s="7"/>
      <c r="DE1270" s="7"/>
      <c r="DF1270" s="7"/>
      <c r="DG1270" s="7"/>
      <c r="DH1270" s="7"/>
      <c r="DI1270" s="7"/>
      <c r="DJ1270" s="7"/>
      <c r="DK1270" s="7"/>
      <c r="DL1270" s="7"/>
      <c r="DM1270" s="7"/>
      <c r="DN1270" s="7"/>
      <c r="DO1270" s="7"/>
      <c r="DP1270" s="7"/>
      <c r="DQ1270" s="7"/>
      <c r="DR1270" s="7"/>
      <c r="DS1270" s="7"/>
      <c r="DT1270" s="7"/>
      <c r="DU1270" s="7"/>
      <c r="DV1270" s="7"/>
      <c r="DW1270" s="7"/>
      <c r="DX1270" s="7"/>
      <c r="DY1270" s="7"/>
      <c r="DZ1270" s="7"/>
      <c r="EA1270" s="7"/>
      <c r="EB1270" s="7"/>
      <c r="EC1270" s="7"/>
      <c r="ED1270" s="7"/>
      <c r="EE1270" s="7"/>
      <c r="EF1270" s="7">
        <v>3286</v>
      </c>
      <c r="EG1270" s="7">
        <v>1045</v>
      </c>
      <c r="EH1270" s="7">
        <v>494</v>
      </c>
      <c r="EI1270" s="7">
        <v>2360</v>
      </c>
      <c r="EJ1270" s="7">
        <v>1125</v>
      </c>
      <c r="EK1270" s="7">
        <v>670</v>
      </c>
      <c r="EL1270" s="7">
        <v>2</v>
      </c>
      <c r="EM1270" s="7">
        <v>46</v>
      </c>
      <c r="EN1270" s="7">
        <v>1349</v>
      </c>
      <c r="EO1270" s="7">
        <v>2273</v>
      </c>
      <c r="EP1270" s="7">
        <v>643</v>
      </c>
      <c r="EQ1270" s="7">
        <v>457</v>
      </c>
    </row>
    <row r="1271" spans="1:147" x14ac:dyDescent="0.35">
      <c r="A1271" s="7" t="s">
        <v>1749</v>
      </c>
      <c r="B1271" s="7" t="e" vm="1">
        <v>#VALUE!</v>
      </c>
      <c r="C1271" s="7" t="e" vm="13">
        <v>#VALUE!</v>
      </c>
      <c r="D1271" s="7">
        <v>1</v>
      </c>
      <c r="E1271" s="7">
        <v>5231</v>
      </c>
      <c r="F1271" s="7">
        <v>2103</v>
      </c>
      <c r="G1271" s="7">
        <v>0</v>
      </c>
      <c r="H1271" s="7">
        <v>0</v>
      </c>
      <c r="I1271" s="7">
        <v>0</v>
      </c>
      <c r="J1271" s="7">
        <v>0</v>
      </c>
      <c r="K1271" s="7">
        <v>0</v>
      </c>
      <c r="L1271" s="7">
        <v>0</v>
      </c>
      <c r="M1271" s="7">
        <v>0</v>
      </c>
      <c r="N1271" s="7">
        <v>0</v>
      </c>
      <c r="O1271" s="7">
        <v>0</v>
      </c>
      <c r="P1271" s="7">
        <v>14.241987756571801</v>
      </c>
      <c r="Q1271" s="7">
        <v>108851</v>
      </c>
      <c r="R1271" s="7">
        <v>0</v>
      </c>
      <c r="S1271" s="7">
        <v>1</v>
      </c>
      <c r="T1271" s="7">
        <v>0</v>
      </c>
      <c r="U1271" s="7">
        <v>1</v>
      </c>
      <c r="V1271" s="7">
        <v>0</v>
      </c>
      <c r="W1271" s="7">
        <v>0</v>
      </c>
      <c r="X1271" s="7">
        <v>0</v>
      </c>
      <c r="Y1271" s="7">
        <v>0</v>
      </c>
      <c r="Z1271" s="7">
        <v>0.95461881160736095</v>
      </c>
      <c r="AA1271" s="7">
        <v>956.17328579723801</v>
      </c>
      <c r="AB1271" s="7">
        <v>0.95461881160736095</v>
      </c>
      <c r="AC1271" s="7">
        <v>3.8964033126831103E-2</v>
      </c>
      <c r="AD1271" s="7">
        <v>38.828163657686702</v>
      </c>
      <c r="AE1271" s="7">
        <v>3.8964033126831103E-2</v>
      </c>
      <c r="AF1271" s="7">
        <v>956.17328579723801</v>
      </c>
      <c r="AG1271" s="7">
        <v>18.278976979492199</v>
      </c>
      <c r="AH1271" s="7">
        <v>38.828163657686702</v>
      </c>
      <c r="AI1271" s="7">
        <v>0.74227038152717795</v>
      </c>
      <c r="AJ1271" s="7">
        <v>235.48056154605001</v>
      </c>
      <c r="AK1271" s="7">
        <v>4.5016356632775798</v>
      </c>
      <c r="AL1271" s="7">
        <v>140.90381675027299</v>
      </c>
      <c r="AM1271" s="7">
        <v>2.6936306012287003</v>
      </c>
      <c r="AN1271" s="7">
        <v>651.17399690300203</v>
      </c>
      <c r="AO1271" s="7">
        <v>12.4483654540815</v>
      </c>
      <c r="AP1271" s="7">
        <v>44.287821017205701</v>
      </c>
      <c r="AQ1271" s="7">
        <v>0.84664157937690099</v>
      </c>
      <c r="AR1271" s="7">
        <v>223.970105156302</v>
      </c>
      <c r="AS1271" s="7">
        <v>4.2815925283177698</v>
      </c>
      <c r="AT1271" s="7">
        <v>3.4073613584041602E-2</v>
      </c>
      <c r="AU1271" s="7">
        <v>6.5137858122809396E-4</v>
      </c>
      <c r="AV1271" s="7">
        <v>0</v>
      </c>
      <c r="AW1271" s="7">
        <v>0</v>
      </c>
      <c r="AX1271" s="7">
        <v>36.707283484749503</v>
      </c>
      <c r="AY1271" s="7">
        <v>0.70172593165263808</v>
      </c>
      <c r="AZ1271" s="7">
        <v>95.101376453414602</v>
      </c>
      <c r="BA1271" s="7">
        <v>1.8180343424472298</v>
      </c>
      <c r="BB1271" s="7">
        <v>11.560942281445</v>
      </c>
      <c r="BC1271" s="7">
        <v>0.54973572427223094</v>
      </c>
      <c r="BD1271" s="7">
        <v>20.034883650485401</v>
      </c>
      <c r="BE1271" s="7">
        <v>0.95268110558656294</v>
      </c>
      <c r="BF1271" s="7">
        <v>0.95461881160736095</v>
      </c>
      <c r="BG1271" s="7">
        <v>1.8249260401593602E-2</v>
      </c>
      <c r="BH1271" s="7">
        <v>3.8964033126831103E-2</v>
      </c>
      <c r="BI1271" s="7">
        <v>7.4486777149361603E-4</v>
      </c>
      <c r="BJ1271" s="7">
        <v>0.26035058498382602</v>
      </c>
      <c r="BK1271" s="7">
        <v>4.97707101861643E-3</v>
      </c>
      <c r="BL1271" s="7">
        <v>8.6783528327941895E-2</v>
      </c>
      <c r="BM1271" s="7">
        <v>1.6590236728721501E-3</v>
      </c>
      <c r="BN1271" s="7">
        <v>0.69426822662353505</v>
      </c>
      <c r="BO1271" s="7">
        <v>1.3272189382977201E-2</v>
      </c>
      <c r="BP1271" s="7">
        <v>0</v>
      </c>
      <c r="BQ1271" s="7">
        <v>0</v>
      </c>
      <c r="BR1271" s="7">
        <v>0</v>
      </c>
      <c r="BS1271" s="7">
        <v>0</v>
      </c>
      <c r="BT1271" s="7">
        <v>0</v>
      </c>
      <c r="BU1271" s="7">
        <v>0</v>
      </c>
      <c r="BV1271" s="7">
        <v>0</v>
      </c>
      <c r="BW1271" s="7">
        <v>0</v>
      </c>
      <c r="BX1271" s="7">
        <v>0.26035058498382602</v>
      </c>
      <c r="BY1271" s="7">
        <v>4.97707101861643E-3</v>
      </c>
      <c r="BZ1271" s="7">
        <v>0.26035058498382602</v>
      </c>
      <c r="CA1271" s="7">
        <v>4.97707101861643E-3</v>
      </c>
      <c r="CB1271" s="7">
        <v>1.37819992378354E-2</v>
      </c>
      <c r="CC1271" s="7">
        <v>6.55349464471489E-4</v>
      </c>
      <c r="CD1271" s="7">
        <v>2.36864220350981E-2</v>
      </c>
      <c r="CE1271" s="7">
        <v>1.1263158361910599E-3</v>
      </c>
      <c r="CF1271" s="7"/>
      <c r="CG1271" s="7"/>
      <c r="CH1271" s="7"/>
      <c r="CI1271" s="7"/>
      <c r="CJ1271" s="7"/>
      <c r="CK1271" s="7"/>
      <c r="CL1271" s="7"/>
      <c r="CM1271" s="7"/>
      <c r="CN1271" s="7"/>
      <c r="CO1271" s="7"/>
      <c r="CP1271" s="7"/>
      <c r="CQ1271" s="7"/>
      <c r="CR1271" s="7"/>
      <c r="CS1271" s="7"/>
      <c r="CT1271" s="7"/>
      <c r="CU1271" s="7"/>
      <c r="CV1271" s="7"/>
      <c r="CW1271" s="7"/>
      <c r="CX1271" s="7"/>
      <c r="CY1271" s="7"/>
      <c r="CZ1271" s="7"/>
      <c r="DA1271" s="7"/>
      <c r="DB1271" s="7"/>
      <c r="DC1271" s="7"/>
      <c r="DD1271" s="7"/>
      <c r="DE1271" s="7"/>
      <c r="DF1271" s="7"/>
      <c r="DG1271" s="7"/>
      <c r="DH1271" s="7"/>
      <c r="DI1271" s="7"/>
      <c r="DJ1271" s="7"/>
      <c r="DK1271" s="7"/>
      <c r="DL1271" s="7"/>
      <c r="DM1271" s="7"/>
      <c r="DN1271" s="7"/>
      <c r="DO1271" s="7"/>
      <c r="DP1271" s="7"/>
      <c r="DQ1271" s="7"/>
      <c r="DR1271" s="7"/>
      <c r="DS1271" s="7"/>
      <c r="DT1271" s="7"/>
      <c r="DU1271" s="7"/>
      <c r="DV1271" s="7"/>
      <c r="DW1271" s="7"/>
      <c r="DX1271" s="7"/>
      <c r="DY1271" s="7"/>
      <c r="DZ1271" s="7"/>
      <c r="EA1271" s="7"/>
      <c r="EB1271" s="7"/>
      <c r="EC1271" s="7"/>
      <c r="ED1271" s="7"/>
      <c r="EE1271" s="7"/>
      <c r="EF1271" s="7">
        <v>1324</v>
      </c>
      <c r="EG1271" s="7">
        <v>1118</v>
      </c>
      <c r="EH1271" s="7">
        <v>635</v>
      </c>
      <c r="EI1271" s="7">
        <v>3051</v>
      </c>
      <c r="EJ1271" s="7">
        <v>368</v>
      </c>
      <c r="EK1271" s="7">
        <v>1470</v>
      </c>
      <c r="EL1271" s="7">
        <v>1</v>
      </c>
      <c r="EM1271" s="7">
        <v>7</v>
      </c>
      <c r="EN1271" s="7">
        <v>334</v>
      </c>
      <c r="EO1271" s="7">
        <v>576</v>
      </c>
      <c r="EP1271" s="7">
        <v>147</v>
      </c>
      <c r="EQ1271" s="7">
        <v>148</v>
      </c>
    </row>
    <row r="1272" spans="1:147" x14ac:dyDescent="0.35">
      <c r="A1272" s="7" t="s">
        <v>1750</v>
      </c>
      <c r="B1272" s="7" t="e" vm="1">
        <v>#VALUE!</v>
      </c>
      <c r="C1272" s="7" t="e" vm="14">
        <v>#VALUE!</v>
      </c>
      <c r="D1272" s="7">
        <v>1</v>
      </c>
      <c r="E1272" s="7">
        <v>5005</v>
      </c>
      <c r="F1272" s="7">
        <v>2623</v>
      </c>
      <c r="G1272" s="7">
        <v>0</v>
      </c>
      <c r="H1272" s="7">
        <v>0</v>
      </c>
      <c r="I1272" s="7">
        <v>0</v>
      </c>
      <c r="J1272" s="7">
        <v>0</v>
      </c>
      <c r="K1272" s="7">
        <v>0</v>
      </c>
      <c r="L1272" s="7">
        <v>0</v>
      </c>
      <c r="M1272" s="7">
        <v>0</v>
      </c>
      <c r="N1272" s="7">
        <v>1</v>
      </c>
      <c r="O1272" s="7">
        <v>0</v>
      </c>
      <c r="P1272" s="7">
        <v>7.1814030718140298</v>
      </c>
      <c r="Q1272" s="7">
        <v>97700</v>
      </c>
      <c r="R1272" s="7">
        <v>1</v>
      </c>
      <c r="S1272" s="7">
        <v>1</v>
      </c>
      <c r="T1272" s="7">
        <v>1</v>
      </c>
      <c r="U1272" s="7">
        <v>1</v>
      </c>
      <c r="V1272" s="7">
        <v>1</v>
      </c>
      <c r="W1272" s="7">
        <v>0</v>
      </c>
      <c r="X1272" s="7">
        <v>0</v>
      </c>
      <c r="Y1272" s="7">
        <v>1</v>
      </c>
      <c r="Z1272" s="7">
        <v>5004.9999624914499</v>
      </c>
      <c r="AA1272" s="7">
        <v>5004.9999624914499</v>
      </c>
      <c r="AB1272" s="7">
        <v>5004.9999624914499</v>
      </c>
      <c r="AC1272" s="7">
        <v>1002.63604713109</v>
      </c>
      <c r="AD1272" s="7">
        <v>1002.63604713109</v>
      </c>
      <c r="AE1272" s="7">
        <v>1002.63604713109</v>
      </c>
      <c r="AF1272" s="7">
        <v>5004.9999624914499</v>
      </c>
      <c r="AG1272" s="7">
        <v>99.999999250578398</v>
      </c>
      <c r="AH1272" s="7">
        <v>1002.63604713109</v>
      </c>
      <c r="AI1272" s="7">
        <v>20.0326882543675</v>
      </c>
      <c r="AJ1272" s="7">
        <v>708.99999713202101</v>
      </c>
      <c r="AK1272" s="7">
        <v>14.1658341085319</v>
      </c>
      <c r="AL1272" s="7">
        <v>644.00000145065098</v>
      </c>
      <c r="AM1272" s="7">
        <v>12.867132896116901</v>
      </c>
      <c r="AN1272" s="7">
        <v>4653.0000013127001</v>
      </c>
      <c r="AO1272" s="7">
        <v>92.967032993260702</v>
      </c>
      <c r="AP1272" s="7">
        <v>80.999999599131101</v>
      </c>
      <c r="AQ1272" s="7">
        <v>1.6183816103722499</v>
      </c>
      <c r="AR1272" s="7">
        <v>64.999999483523396</v>
      </c>
      <c r="AS1272" s="7">
        <v>1.2987012883820899</v>
      </c>
      <c r="AT1272" s="7">
        <v>0</v>
      </c>
      <c r="AU1272" s="7">
        <v>0</v>
      </c>
      <c r="AV1272" s="7">
        <v>14.000000054715199</v>
      </c>
      <c r="AW1272" s="7">
        <v>0.27972028081349098</v>
      </c>
      <c r="AX1272" s="7">
        <v>192.00000031490299</v>
      </c>
      <c r="AY1272" s="7">
        <v>3.8361638424556102</v>
      </c>
      <c r="AZ1272" s="7">
        <v>323.99999892650499</v>
      </c>
      <c r="BA1272" s="7">
        <v>6.4735264520780298</v>
      </c>
      <c r="BB1272" s="7">
        <v>217.92112131008599</v>
      </c>
      <c r="BC1272" s="7">
        <v>8.3080869733162892</v>
      </c>
      <c r="BD1272" s="7">
        <v>230.58306055635299</v>
      </c>
      <c r="BE1272" s="7">
        <v>8.7908143559418015</v>
      </c>
      <c r="BF1272" s="7">
        <v>5004.9999624914499</v>
      </c>
      <c r="BG1272" s="7">
        <v>99.999999250578398</v>
      </c>
      <c r="BH1272" s="7">
        <v>1002.63604713109</v>
      </c>
      <c r="BI1272" s="7">
        <v>20.0326882543675</v>
      </c>
      <c r="BJ1272" s="7">
        <v>708.99999713202101</v>
      </c>
      <c r="BK1272" s="7">
        <v>14.1658341085319</v>
      </c>
      <c r="BL1272" s="7">
        <v>644.00000145065098</v>
      </c>
      <c r="BM1272" s="7">
        <v>12.867132896116901</v>
      </c>
      <c r="BN1272" s="7">
        <v>4653.0000013127001</v>
      </c>
      <c r="BO1272" s="7">
        <v>92.967032993260702</v>
      </c>
      <c r="BP1272" s="7">
        <v>80.999999599131101</v>
      </c>
      <c r="BQ1272" s="7">
        <v>1.6183816103722499</v>
      </c>
      <c r="BR1272" s="7">
        <v>64.999999483523396</v>
      </c>
      <c r="BS1272" s="7">
        <v>1.2987012883820899</v>
      </c>
      <c r="BT1272" s="7">
        <v>0</v>
      </c>
      <c r="BU1272" s="7">
        <v>0</v>
      </c>
      <c r="BV1272" s="7">
        <v>14.000000054715199</v>
      </c>
      <c r="BW1272" s="7">
        <v>0.27972028081349098</v>
      </c>
      <c r="BX1272" s="7">
        <v>192.00000031490299</v>
      </c>
      <c r="BY1272" s="7">
        <v>3.8361638424556102</v>
      </c>
      <c r="BZ1272" s="7">
        <v>323.99999892650499</v>
      </c>
      <c r="CA1272" s="7">
        <v>6.4735264520780298</v>
      </c>
      <c r="CB1272" s="7">
        <v>217.92112131008599</v>
      </c>
      <c r="CC1272" s="7">
        <v>8.3080869733162892</v>
      </c>
      <c r="CD1272" s="7">
        <v>230.58306055635299</v>
      </c>
      <c r="CE1272" s="7">
        <v>8.7908143559418015</v>
      </c>
      <c r="CF1272" s="7"/>
      <c r="CG1272" s="7"/>
      <c r="CH1272" s="7"/>
      <c r="CI1272" s="7"/>
      <c r="CJ1272" s="7"/>
      <c r="CK1272" s="7"/>
      <c r="CL1272" s="7"/>
      <c r="CM1272" s="7"/>
      <c r="CN1272" s="7"/>
      <c r="CO1272" s="7"/>
      <c r="CP1272" s="7"/>
      <c r="CQ1272" s="7"/>
      <c r="CR1272" s="7"/>
      <c r="CS1272" s="7"/>
      <c r="CT1272" s="7"/>
      <c r="CU1272" s="7"/>
      <c r="CV1272" s="7"/>
      <c r="CW1272" s="7"/>
      <c r="CX1272" s="7"/>
      <c r="CY1272" s="7"/>
      <c r="CZ1272" s="7"/>
      <c r="DA1272" s="7"/>
      <c r="DB1272" s="7"/>
      <c r="DC1272" s="7"/>
      <c r="DD1272" s="7"/>
      <c r="DE1272" s="7"/>
      <c r="DF1272" s="7"/>
      <c r="DG1272" s="7"/>
      <c r="DH1272" s="7"/>
      <c r="DI1272" s="7"/>
      <c r="DJ1272" s="7"/>
      <c r="DK1272" s="7"/>
      <c r="DL1272" s="7"/>
      <c r="DM1272" s="7"/>
      <c r="DN1272" s="7"/>
      <c r="DO1272" s="7"/>
      <c r="DP1272" s="7"/>
      <c r="DQ1272" s="7"/>
      <c r="DR1272" s="7"/>
      <c r="DS1272" s="7"/>
      <c r="DT1272" s="7"/>
      <c r="DU1272" s="7"/>
      <c r="DV1272" s="7"/>
      <c r="DW1272" s="7"/>
      <c r="DX1272" s="7"/>
      <c r="DY1272" s="7"/>
      <c r="DZ1272" s="7"/>
      <c r="EA1272" s="7"/>
      <c r="EB1272" s="7"/>
      <c r="EC1272" s="7"/>
      <c r="ED1272" s="7"/>
      <c r="EE1272" s="7"/>
      <c r="EF1272" s="7">
        <v>1092</v>
      </c>
      <c r="EG1272" s="7">
        <v>709</v>
      </c>
      <c r="EH1272" s="7">
        <v>644</v>
      </c>
      <c r="EI1272" s="7">
        <v>4653</v>
      </c>
      <c r="EJ1272" s="7">
        <v>81</v>
      </c>
      <c r="EK1272" s="7">
        <v>65</v>
      </c>
      <c r="EL1272" s="7">
        <v>0</v>
      </c>
      <c r="EM1272" s="7">
        <v>14</v>
      </c>
      <c r="EN1272" s="7">
        <v>192</v>
      </c>
      <c r="EO1272" s="7">
        <v>324</v>
      </c>
      <c r="EP1272" s="7">
        <v>204</v>
      </c>
      <c r="EQ1272" s="7">
        <v>245</v>
      </c>
    </row>
    <row r="1273" spans="1:147" x14ac:dyDescent="0.35">
      <c r="A1273" s="7" t="s">
        <v>1751</v>
      </c>
      <c r="B1273" s="7" t="e" vm="1">
        <v>#VALUE!</v>
      </c>
      <c r="C1273" s="7" t="e" vm="14">
        <v>#VALUE!</v>
      </c>
      <c r="D1273" s="7">
        <v>1</v>
      </c>
      <c r="E1273" s="7">
        <v>4385</v>
      </c>
      <c r="F1273" s="7">
        <v>1870</v>
      </c>
      <c r="G1273" s="7">
        <v>0</v>
      </c>
      <c r="H1273" s="7">
        <v>1</v>
      </c>
      <c r="I1273" s="7">
        <v>2.2805017103762829E-2</v>
      </c>
      <c r="J1273" s="7">
        <v>0</v>
      </c>
      <c r="K1273" s="7">
        <v>0</v>
      </c>
      <c r="L1273" s="7">
        <v>0</v>
      </c>
      <c r="M1273" s="7">
        <v>0</v>
      </c>
      <c r="N1273" s="7">
        <v>0</v>
      </c>
      <c r="O1273" s="7">
        <v>0</v>
      </c>
      <c r="P1273" s="7">
        <v>4.9895080438330606</v>
      </c>
      <c r="Q1273" s="7">
        <v>130789</v>
      </c>
      <c r="R1273" s="7">
        <v>0</v>
      </c>
      <c r="S1273" s="7">
        <v>1</v>
      </c>
      <c r="T1273" s="7">
        <v>0</v>
      </c>
      <c r="U1273" s="7">
        <v>1</v>
      </c>
      <c r="V1273" s="7">
        <v>0</v>
      </c>
      <c r="W1273" s="7">
        <v>0</v>
      </c>
      <c r="X1273" s="7">
        <v>0</v>
      </c>
      <c r="Y1273" s="7">
        <v>0</v>
      </c>
      <c r="Z1273" s="7">
        <v>398.72972726821899</v>
      </c>
      <c r="AA1273" s="7">
        <v>1900.37483030558</v>
      </c>
      <c r="AB1273" s="7">
        <v>398.72972726821899</v>
      </c>
      <c r="AC1273" s="7">
        <v>34.861615575850003</v>
      </c>
      <c r="AD1273" s="7">
        <v>177.29652469605199</v>
      </c>
      <c r="AE1273" s="7">
        <v>34.861615575850003</v>
      </c>
      <c r="AF1273" s="7">
        <v>1900.37483030558</v>
      </c>
      <c r="AG1273" s="7">
        <v>43.338080508679099</v>
      </c>
      <c r="AH1273" s="7">
        <v>177.29652469605199</v>
      </c>
      <c r="AI1273" s="7">
        <v>4.0432502781311799</v>
      </c>
      <c r="AJ1273" s="7">
        <v>320.17427422571899</v>
      </c>
      <c r="AK1273" s="7">
        <v>7.3015797999023802</v>
      </c>
      <c r="AL1273" s="7">
        <v>320.92858406435698</v>
      </c>
      <c r="AM1273" s="7">
        <v>7.3187818486740497</v>
      </c>
      <c r="AN1273" s="7">
        <v>1789.4678799361</v>
      </c>
      <c r="AO1273" s="7">
        <v>40.808845608576902</v>
      </c>
      <c r="AP1273" s="7">
        <v>21.460339410637999</v>
      </c>
      <c r="AQ1273" s="7">
        <v>0.48940340731215404</v>
      </c>
      <c r="AR1273" s="7">
        <v>48.987614840967602</v>
      </c>
      <c r="AS1273" s="7">
        <v>1.1171633943208101</v>
      </c>
      <c r="AT1273" s="7">
        <v>0</v>
      </c>
      <c r="AU1273" s="7">
        <v>0</v>
      </c>
      <c r="AV1273" s="7">
        <v>1.4043078571558001</v>
      </c>
      <c r="AW1273" s="7">
        <v>3.2025264701386502E-2</v>
      </c>
      <c r="AX1273" s="7">
        <v>39.054677692125601</v>
      </c>
      <c r="AY1273" s="7">
        <v>0.89064259275086799</v>
      </c>
      <c r="AZ1273" s="7">
        <v>82.347114230506094</v>
      </c>
      <c r="BA1273" s="7">
        <v>1.8779273484722001</v>
      </c>
      <c r="BB1273" s="7">
        <v>59.1380400422495</v>
      </c>
      <c r="BC1273" s="7">
        <v>3.1624620343448901</v>
      </c>
      <c r="BD1273" s="7">
        <v>28.302441442268901</v>
      </c>
      <c r="BE1273" s="7">
        <v>1.5134995423673201</v>
      </c>
      <c r="BF1273" s="7">
        <v>398.72972726821899</v>
      </c>
      <c r="BG1273" s="7">
        <v>9.0930382501304194</v>
      </c>
      <c r="BH1273" s="7">
        <v>34.861615575850003</v>
      </c>
      <c r="BI1273" s="7">
        <v>0.79501973947206406</v>
      </c>
      <c r="BJ1273" s="7">
        <v>53.791892908513503</v>
      </c>
      <c r="BK1273" s="7">
        <v>1.2267250378224299</v>
      </c>
      <c r="BL1273" s="7">
        <v>88.599184632301302</v>
      </c>
      <c r="BM1273" s="7">
        <v>2.0205059209190699</v>
      </c>
      <c r="BN1273" s="7">
        <v>384.03610384464298</v>
      </c>
      <c r="BO1273" s="7">
        <v>8.7579499166395092</v>
      </c>
      <c r="BP1273" s="7">
        <v>1.54876909777522</v>
      </c>
      <c r="BQ1273" s="7">
        <v>3.5319705764543199E-2</v>
      </c>
      <c r="BR1273" s="7">
        <v>9.8738798610866105</v>
      </c>
      <c r="BS1273" s="7">
        <v>0.22517399911257899</v>
      </c>
      <c r="BT1273" s="7">
        <v>0</v>
      </c>
      <c r="BU1273" s="7">
        <v>0</v>
      </c>
      <c r="BV1273" s="7">
        <v>0.17961098253727001</v>
      </c>
      <c r="BW1273" s="7">
        <v>4.09603152878608E-3</v>
      </c>
      <c r="BX1273" s="7">
        <v>3.0913605839014102</v>
      </c>
      <c r="BY1273" s="7">
        <v>7.0498530989769798E-2</v>
      </c>
      <c r="BZ1273" s="7">
        <v>12.831735640764199</v>
      </c>
      <c r="CA1273" s="7">
        <v>0.29262795075859099</v>
      </c>
      <c r="CB1273" s="7">
        <v>3.02989805303514</v>
      </c>
      <c r="CC1273" s="7">
        <v>0.162026633852147</v>
      </c>
      <c r="CD1273" s="7">
        <v>6.3090771399438399</v>
      </c>
      <c r="CE1273" s="7">
        <v>0.33738380427507203</v>
      </c>
      <c r="CF1273" s="7"/>
      <c r="CG1273" s="7"/>
      <c r="CH1273" s="7"/>
      <c r="CI1273" s="7"/>
      <c r="CJ1273" s="7"/>
      <c r="CK1273" s="7"/>
      <c r="CL1273" s="7"/>
      <c r="CM1273" s="7"/>
      <c r="CN1273" s="7"/>
      <c r="CO1273" s="7"/>
      <c r="CP1273" s="7"/>
      <c r="CQ1273" s="7"/>
      <c r="CR1273" s="7"/>
      <c r="CS1273" s="7"/>
      <c r="CT1273" s="7"/>
      <c r="CU1273" s="7"/>
      <c r="CV1273" s="7"/>
      <c r="CW1273" s="7"/>
      <c r="CX1273" s="7"/>
      <c r="CY1273" s="7"/>
      <c r="CZ1273" s="7"/>
      <c r="DA1273" s="7"/>
      <c r="DB1273" s="7"/>
      <c r="DC1273" s="7"/>
      <c r="DD1273" s="7"/>
      <c r="DE1273" s="7"/>
      <c r="DF1273" s="7"/>
      <c r="DG1273" s="7"/>
      <c r="DH1273" s="7"/>
      <c r="DI1273" s="7"/>
      <c r="DJ1273" s="7"/>
      <c r="DK1273" s="7"/>
      <c r="DL1273" s="7"/>
      <c r="DM1273" s="7"/>
      <c r="DN1273" s="7"/>
      <c r="DO1273" s="7"/>
      <c r="DP1273" s="7"/>
      <c r="DQ1273" s="7"/>
      <c r="DR1273" s="7"/>
      <c r="DS1273" s="7"/>
      <c r="DT1273" s="7"/>
      <c r="DU1273" s="7"/>
      <c r="DV1273" s="7"/>
      <c r="DW1273" s="7"/>
      <c r="DX1273" s="7"/>
      <c r="DY1273" s="7"/>
      <c r="DZ1273" s="7"/>
      <c r="EA1273" s="7"/>
      <c r="EB1273" s="7"/>
      <c r="EC1273" s="7"/>
      <c r="ED1273" s="7"/>
      <c r="EE1273" s="7"/>
      <c r="EF1273" s="7">
        <v>453</v>
      </c>
      <c r="EG1273" s="7">
        <v>859</v>
      </c>
      <c r="EH1273" s="7">
        <v>682</v>
      </c>
      <c r="EI1273" s="7">
        <v>4086</v>
      </c>
      <c r="EJ1273" s="7">
        <v>63</v>
      </c>
      <c r="EK1273" s="7">
        <v>95</v>
      </c>
      <c r="EL1273" s="7">
        <v>0</v>
      </c>
      <c r="EM1273" s="7">
        <v>11</v>
      </c>
      <c r="EN1273" s="7">
        <v>130</v>
      </c>
      <c r="EO1273" s="7">
        <v>225</v>
      </c>
      <c r="EP1273" s="7">
        <v>99</v>
      </c>
      <c r="EQ1273" s="7">
        <v>58</v>
      </c>
    </row>
    <row r="1274" spans="1:147" x14ac:dyDescent="0.35">
      <c r="A1274" s="7" t="s">
        <v>1752</v>
      </c>
      <c r="B1274" s="7" t="e" vm="1">
        <v>#VALUE!</v>
      </c>
      <c r="C1274" s="7" t="e" vm="14">
        <v>#VALUE!</v>
      </c>
      <c r="D1274" s="7">
        <v>1</v>
      </c>
      <c r="E1274" s="7">
        <v>3787</v>
      </c>
      <c r="F1274" s="7">
        <v>1331</v>
      </c>
      <c r="G1274" s="7">
        <v>0</v>
      </c>
      <c r="H1274" s="7">
        <v>57</v>
      </c>
      <c r="I1274" s="7">
        <v>1.5051491946131503</v>
      </c>
      <c r="J1274" s="7">
        <v>0</v>
      </c>
      <c r="K1274" s="7">
        <v>0</v>
      </c>
      <c r="L1274" s="7">
        <v>0</v>
      </c>
      <c r="M1274" s="7">
        <v>0</v>
      </c>
      <c r="N1274" s="7">
        <v>1</v>
      </c>
      <c r="O1274" s="7">
        <v>0</v>
      </c>
      <c r="P1274" s="7">
        <v>3.2842582106455298</v>
      </c>
      <c r="Q1274" s="7">
        <v>106852</v>
      </c>
      <c r="R1274" s="7">
        <v>1</v>
      </c>
      <c r="S1274" s="7">
        <v>1</v>
      </c>
      <c r="T1274" s="7">
        <v>1</v>
      </c>
      <c r="U1274" s="7">
        <v>1</v>
      </c>
      <c r="V1274" s="7">
        <v>1</v>
      </c>
      <c r="W1274" s="7">
        <v>0</v>
      </c>
      <c r="X1274" s="7">
        <v>0</v>
      </c>
      <c r="Y1274" s="7">
        <v>1</v>
      </c>
      <c r="Z1274" s="7">
        <v>2072.0898678004701</v>
      </c>
      <c r="AA1274" s="7">
        <v>3784.0056654959899</v>
      </c>
      <c r="AB1274" s="7">
        <v>2072.0898678004701</v>
      </c>
      <c r="AC1274" s="7">
        <v>224.95176792424201</v>
      </c>
      <c r="AD1274" s="7">
        <v>475.43584059644502</v>
      </c>
      <c r="AE1274" s="7">
        <v>224.95176792424201</v>
      </c>
      <c r="AF1274" s="7">
        <v>3784.0056654959899</v>
      </c>
      <c r="AG1274" s="7">
        <v>99.920931225138403</v>
      </c>
      <c r="AH1274" s="7">
        <v>475.43584059644502</v>
      </c>
      <c r="AI1274" s="7">
        <v>12.554418816911699</v>
      </c>
      <c r="AJ1274" s="7">
        <v>871.62571029737603</v>
      </c>
      <c r="AK1274" s="7">
        <v>23.016258523828302</v>
      </c>
      <c r="AL1274" s="7">
        <v>426.43856422603102</v>
      </c>
      <c r="AM1274" s="7">
        <v>11.260590552575401</v>
      </c>
      <c r="AN1274" s="7">
        <v>3571.0056668966999</v>
      </c>
      <c r="AO1274" s="7">
        <v>94.2964263769924</v>
      </c>
      <c r="AP1274" s="7">
        <v>59.000000187195802</v>
      </c>
      <c r="AQ1274" s="7">
        <v>1.5579614519988298</v>
      </c>
      <c r="AR1274" s="7">
        <v>55.000000438652897</v>
      </c>
      <c r="AS1274" s="7">
        <v>1.4523369537537099</v>
      </c>
      <c r="AT1274" s="7">
        <v>0</v>
      </c>
      <c r="AU1274" s="7">
        <v>0</v>
      </c>
      <c r="AV1274" s="7">
        <v>5.0000000015134001</v>
      </c>
      <c r="AW1274" s="7">
        <v>0.13203063114638</v>
      </c>
      <c r="AX1274" s="7">
        <v>94.000000328756897</v>
      </c>
      <c r="AY1274" s="7">
        <v>2.4821758734818298</v>
      </c>
      <c r="AZ1274" s="7">
        <v>214.999999871477</v>
      </c>
      <c r="BA1274" s="7">
        <v>5.6773171341821405</v>
      </c>
      <c r="BB1274" s="7">
        <v>116.198584064608</v>
      </c>
      <c r="BC1274" s="7">
        <v>8.7301716051546503</v>
      </c>
      <c r="BD1274" s="7">
        <v>34.311218123533799</v>
      </c>
      <c r="BE1274" s="7">
        <v>2.57785260131734</v>
      </c>
      <c r="BF1274" s="7">
        <v>2072.0898678004701</v>
      </c>
      <c r="BG1274" s="7">
        <v>54.715866590981598</v>
      </c>
      <c r="BH1274" s="7">
        <v>224.95176792424201</v>
      </c>
      <c r="BI1274" s="7">
        <v>5.9401047775083597</v>
      </c>
      <c r="BJ1274" s="7">
        <v>476.18865567818301</v>
      </c>
      <c r="BK1274" s="7">
        <v>12.5742977469813</v>
      </c>
      <c r="BL1274" s="7">
        <v>213.45709510892601</v>
      </c>
      <c r="BM1274" s="7">
        <v>5.6365749962747902</v>
      </c>
      <c r="BN1274" s="7">
        <v>1924.6624410152399</v>
      </c>
      <c r="BO1274" s="7">
        <v>50.822879350811803</v>
      </c>
      <c r="BP1274" s="7">
        <v>47.846219637431197</v>
      </c>
      <c r="BQ1274" s="7">
        <v>1.2634333149572499</v>
      </c>
      <c r="BR1274" s="7">
        <v>39.8846649965271</v>
      </c>
      <c r="BS1274" s="7">
        <v>1.0531994981919</v>
      </c>
      <c r="BT1274" s="7">
        <v>0</v>
      </c>
      <c r="BU1274" s="7">
        <v>0</v>
      </c>
      <c r="BV1274" s="7">
        <v>4.65385164471809</v>
      </c>
      <c r="BW1274" s="7">
        <v>0.12289019394555301</v>
      </c>
      <c r="BX1274" s="7">
        <v>55.042685789056101</v>
      </c>
      <c r="BY1274" s="7">
        <v>1.4534641085042499</v>
      </c>
      <c r="BZ1274" s="7">
        <v>122.988373113796</v>
      </c>
      <c r="CA1274" s="7">
        <v>3.2476465041931899</v>
      </c>
      <c r="CB1274" s="7">
        <v>84.584818070754395</v>
      </c>
      <c r="CC1274" s="7">
        <v>6.3549825748124995</v>
      </c>
      <c r="CD1274" s="7">
        <v>18.366907047224199</v>
      </c>
      <c r="CE1274" s="7">
        <v>1.3799329111363101</v>
      </c>
      <c r="CF1274" s="7"/>
      <c r="CG1274" s="7"/>
      <c r="CH1274" s="7"/>
      <c r="CI1274" s="7"/>
      <c r="CJ1274" s="7"/>
      <c r="CK1274" s="7"/>
      <c r="CL1274" s="7"/>
      <c r="CM1274" s="7"/>
      <c r="CN1274" s="7"/>
      <c r="CO1274" s="7"/>
      <c r="CP1274" s="7"/>
      <c r="CQ1274" s="7"/>
      <c r="CR1274" s="7"/>
      <c r="CS1274" s="7"/>
      <c r="CT1274" s="7"/>
      <c r="CU1274" s="7"/>
      <c r="CV1274" s="7"/>
      <c r="CW1274" s="7"/>
      <c r="CX1274" s="7"/>
      <c r="CY1274" s="7"/>
      <c r="CZ1274" s="7"/>
      <c r="DA1274" s="7"/>
      <c r="DB1274" s="7"/>
      <c r="DC1274" s="7"/>
      <c r="DD1274" s="7"/>
      <c r="DE1274" s="7"/>
      <c r="DF1274" s="7"/>
      <c r="DG1274" s="7"/>
      <c r="DH1274" s="7"/>
      <c r="DI1274" s="7"/>
      <c r="DJ1274" s="7"/>
      <c r="DK1274" s="7"/>
      <c r="DL1274" s="7"/>
      <c r="DM1274" s="7"/>
      <c r="DN1274" s="7"/>
      <c r="DO1274" s="7"/>
      <c r="DP1274" s="7"/>
      <c r="DQ1274" s="7"/>
      <c r="DR1274" s="7"/>
      <c r="DS1274" s="7"/>
      <c r="DT1274" s="7"/>
      <c r="DU1274" s="7"/>
      <c r="DV1274" s="7"/>
      <c r="DW1274" s="7"/>
      <c r="DX1274" s="7"/>
      <c r="DY1274" s="7"/>
      <c r="DZ1274" s="7"/>
      <c r="EA1274" s="7"/>
      <c r="EB1274" s="7"/>
      <c r="EC1274" s="7"/>
      <c r="ED1274" s="7"/>
      <c r="EE1274" s="7"/>
      <c r="EF1274" s="7">
        <v>456</v>
      </c>
      <c r="EG1274" s="7">
        <v>872</v>
      </c>
      <c r="EH1274" s="7">
        <v>427</v>
      </c>
      <c r="EI1274" s="7">
        <v>3574</v>
      </c>
      <c r="EJ1274" s="7">
        <v>59</v>
      </c>
      <c r="EK1274" s="7">
        <v>55</v>
      </c>
      <c r="EL1274" s="7">
        <v>0</v>
      </c>
      <c r="EM1274" s="7">
        <v>5</v>
      </c>
      <c r="EN1274" s="7">
        <v>94</v>
      </c>
      <c r="EO1274" s="7">
        <v>215</v>
      </c>
      <c r="EP1274" s="7">
        <v>110</v>
      </c>
      <c r="EQ1274" s="7">
        <v>34</v>
      </c>
    </row>
    <row r="1275" spans="1:147" x14ac:dyDescent="0.35">
      <c r="A1275" s="7" t="s">
        <v>1753</v>
      </c>
      <c r="B1275" s="7" t="e" vm="1">
        <v>#VALUE!</v>
      </c>
      <c r="C1275" s="7" t="e" vm="14">
        <v>#VALUE!</v>
      </c>
      <c r="D1275" s="7">
        <v>1</v>
      </c>
      <c r="E1275" s="7">
        <v>4477</v>
      </c>
      <c r="F1275" s="7">
        <v>1552</v>
      </c>
      <c r="G1275" s="7">
        <v>0</v>
      </c>
      <c r="H1275" s="7">
        <v>5</v>
      </c>
      <c r="I1275" s="7">
        <v>0.11168192986374804</v>
      </c>
      <c r="J1275" s="7">
        <v>0</v>
      </c>
      <c r="K1275" s="7">
        <v>0</v>
      </c>
      <c r="L1275" s="7">
        <v>0</v>
      </c>
      <c r="M1275" s="7">
        <v>0</v>
      </c>
      <c r="N1275" s="7">
        <v>0</v>
      </c>
      <c r="O1275" s="7">
        <v>0</v>
      </c>
      <c r="P1275" s="7">
        <v>3.9844286695672104</v>
      </c>
      <c r="Q1275" s="7">
        <v>121538</v>
      </c>
      <c r="R1275" s="7">
        <v>1</v>
      </c>
      <c r="S1275" s="7">
        <v>1</v>
      </c>
      <c r="T1275" s="7">
        <v>1</v>
      </c>
      <c r="U1275" s="7">
        <v>1</v>
      </c>
      <c r="V1275" s="7">
        <v>1</v>
      </c>
      <c r="W1275" s="7">
        <v>0</v>
      </c>
      <c r="X1275" s="7">
        <v>0</v>
      </c>
      <c r="Y1275" s="7">
        <v>0</v>
      </c>
      <c r="Z1275" s="7">
        <v>838.85089658014499</v>
      </c>
      <c r="AA1275" s="7">
        <v>3558.41975799389</v>
      </c>
      <c r="AB1275" s="7">
        <v>838.85089658014499</v>
      </c>
      <c r="AC1275" s="7">
        <v>86.014951515942798</v>
      </c>
      <c r="AD1275" s="7">
        <v>395.21358032512899</v>
      </c>
      <c r="AE1275" s="7">
        <v>86.014951515942798</v>
      </c>
      <c r="AF1275" s="7">
        <v>3558.41975799389</v>
      </c>
      <c r="AG1275" s="7">
        <v>79.48223716760981</v>
      </c>
      <c r="AH1275" s="7">
        <v>395.21358032512899</v>
      </c>
      <c r="AI1275" s="7">
        <v>8.8276430718143697</v>
      </c>
      <c r="AJ1275" s="7">
        <v>901.96097321109801</v>
      </c>
      <c r="AK1275" s="7">
        <v>20.146548429999999</v>
      </c>
      <c r="AL1275" s="7">
        <v>309.650499663316</v>
      </c>
      <c r="AM1275" s="7">
        <v>6.9164730771345901</v>
      </c>
      <c r="AN1275" s="7">
        <v>3375.2607747390898</v>
      </c>
      <c r="AO1275" s="7">
        <v>75.391127423254105</v>
      </c>
      <c r="AP1275" s="7">
        <v>48.1883006952703</v>
      </c>
      <c r="AQ1275" s="7">
        <v>1.0763524837004801</v>
      </c>
      <c r="AR1275" s="7">
        <v>53.995564533499397</v>
      </c>
      <c r="AS1275" s="7">
        <v>1.2060657702367501</v>
      </c>
      <c r="AT1275" s="7">
        <v>1</v>
      </c>
      <c r="AU1275" s="7">
        <v>2.23363859727496E-2</v>
      </c>
      <c r="AV1275" s="7">
        <v>2.9999999972060301</v>
      </c>
      <c r="AW1275" s="7">
        <v>6.7009157855841703E-2</v>
      </c>
      <c r="AX1275" s="7">
        <v>76.975104683544501</v>
      </c>
      <c r="AY1275" s="7">
        <v>1.71934564850446</v>
      </c>
      <c r="AZ1275" s="7">
        <v>252.44596608425499</v>
      </c>
      <c r="BA1275" s="7">
        <v>5.63873053572157</v>
      </c>
      <c r="BB1275" s="7">
        <v>30.7454433902167</v>
      </c>
      <c r="BC1275" s="7">
        <v>1.9810208369985001</v>
      </c>
      <c r="BD1275" s="7">
        <v>62.694369090240798</v>
      </c>
      <c r="BE1275" s="7">
        <v>4.0395856372577805</v>
      </c>
      <c r="BF1275" s="7">
        <v>838.85089658014499</v>
      </c>
      <c r="BG1275" s="7">
        <v>18.736897399601197</v>
      </c>
      <c r="BH1275" s="7">
        <v>86.014951515942798</v>
      </c>
      <c r="BI1275" s="7">
        <v>1.9212631564874401</v>
      </c>
      <c r="BJ1275" s="7">
        <v>196.156218677759</v>
      </c>
      <c r="BK1275" s="7">
        <v>4.3814210113414997</v>
      </c>
      <c r="BL1275" s="7">
        <v>68.907887493260205</v>
      </c>
      <c r="BM1275" s="7">
        <v>1.5391531716162701</v>
      </c>
      <c r="BN1275" s="7">
        <v>801.53491598181404</v>
      </c>
      <c r="BO1275" s="7">
        <v>17.903393254005202</v>
      </c>
      <c r="BP1275" s="7">
        <v>12.5155554609373</v>
      </c>
      <c r="BQ1275" s="7">
        <v>0.27955227743884997</v>
      </c>
      <c r="BR1275" s="7">
        <v>7.7905904995277497</v>
      </c>
      <c r="BS1275" s="7">
        <v>0.174013636353088</v>
      </c>
      <c r="BT1275" s="7">
        <v>0</v>
      </c>
      <c r="BU1275" s="7">
        <v>0</v>
      </c>
      <c r="BV1275" s="7">
        <v>1.51101918891072E-2</v>
      </c>
      <c r="BW1275" s="7">
        <v>3.3750707815741003E-4</v>
      </c>
      <c r="BX1275" s="7">
        <v>16.994718317873801</v>
      </c>
      <c r="BY1275" s="7">
        <v>0.379600587846187</v>
      </c>
      <c r="BZ1275" s="7">
        <v>61.819445546716501</v>
      </c>
      <c r="CA1275" s="7">
        <v>1.38082299635284</v>
      </c>
      <c r="CB1275" s="7">
        <v>6.37070181593299</v>
      </c>
      <c r="CC1275" s="7">
        <v>0.410483364428672</v>
      </c>
      <c r="CD1275" s="7">
        <v>15.522594326932399</v>
      </c>
      <c r="CE1275" s="7">
        <v>1.00016716024049</v>
      </c>
      <c r="CF1275" s="7"/>
      <c r="CG1275" s="7"/>
      <c r="CH1275" s="7"/>
      <c r="CI1275" s="7"/>
      <c r="CJ1275" s="7"/>
      <c r="CK1275" s="7"/>
      <c r="CL1275" s="7"/>
      <c r="CM1275" s="7"/>
      <c r="CN1275" s="7"/>
      <c r="CO1275" s="7"/>
      <c r="CP1275" s="7"/>
      <c r="CQ1275" s="7"/>
      <c r="CR1275" s="7"/>
      <c r="CS1275" s="7"/>
      <c r="CT1275" s="7"/>
      <c r="CU1275" s="7"/>
      <c r="CV1275" s="7"/>
      <c r="CW1275" s="7"/>
      <c r="CX1275" s="7"/>
      <c r="CY1275" s="7"/>
      <c r="CZ1275" s="7"/>
      <c r="DA1275" s="7"/>
      <c r="DB1275" s="7"/>
      <c r="DC1275" s="7"/>
      <c r="DD1275" s="7"/>
      <c r="DE1275" s="7"/>
      <c r="DF1275" s="7"/>
      <c r="DG1275" s="7"/>
      <c r="DH1275" s="7"/>
      <c r="DI1275" s="7"/>
      <c r="DJ1275" s="7"/>
      <c r="DK1275" s="7"/>
      <c r="DL1275" s="7"/>
      <c r="DM1275" s="7"/>
      <c r="DN1275" s="7"/>
      <c r="DO1275" s="7"/>
      <c r="DP1275" s="7"/>
      <c r="DQ1275" s="7"/>
      <c r="DR1275" s="7"/>
      <c r="DS1275" s="7"/>
      <c r="DT1275" s="7"/>
      <c r="DU1275" s="7"/>
      <c r="DV1275" s="7"/>
      <c r="DW1275" s="7"/>
      <c r="DX1275" s="7"/>
      <c r="DY1275" s="7"/>
      <c r="DZ1275" s="7"/>
      <c r="EA1275" s="7"/>
      <c r="EB1275" s="7"/>
      <c r="EC1275" s="7"/>
      <c r="ED1275" s="7"/>
      <c r="EE1275" s="7"/>
      <c r="EF1275" s="7">
        <v>479</v>
      </c>
      <c r="EG1275" s="7">
        <v>1144</v>
      </c>
      <c r="EH1275" s="7">
        <v>391</v>
      </c>
      <c r="EI1275" s="7">
        <v>4259</v>
      </c>
      <c r="EJ1275" s="7">
        <v>54</v>
      </c>
      <c r="EK1275" s="7">
        <v>75</v>
      </c>
      <c r="EL1275" s="7">
        <v>1</v>
      </c>
      <c r="EM1275" s="7">
        <v>4</v>
      </c>
      <c r="EN1275" s="7">
        <v>84</v>
      </c>
      <c r="EO1275" s="7">
        <v>329</v>
      </c>
      <c r="EP1275" s="7">
        <v>36</v>
      </c>
      <c r="EQ1275" s="7">
        <v>75</v>
      </c>
    </row>
    <row r="1276" spans="1:147" x14ac:dyDescent="0.35">
      <c r="A1276" s="7" t="s">
        <v>1754</v>
      </c>
      <c r="B1276" s="7" t="e" vm="1">
        <v>#VALUE!</v>
      </c>
      <c r="C1276" s="7" t="e" vm="14">
        <v>#VALUE!</v>
      </c>
      <c r="D1276" s="7">
        <v>1</v>
      </c>
      <c r="E1276" s="7">
        <v>5472</v>
      </c>
      <c r="F1276" s="7">
        <v>1927</v>
      </c>
      <c r="G1276" s="7">
        <v>0</v>
      </c>
      <c r="H1276" s="7">
        <v>6</v>
      </c>
      <c r="I1276" s="7">
        <v>0.10964912280701754</v>
      </c>
      <c r="J1276" s="7">
        <v>0</v>
      </c>
      <c r="K1276" s="7">
        <v>0</v>
      </c>
      <c r="L1276" s="7">
        <v>0</v>
      </c>
      <c r="M1276" s="7">
        <v>0</v>
      </c>
      <c r="N1276" s="7">
        <v>0</v>
      </c>
      <c r="O1276" s="7">
        <v>0</v>
      </c>
      <c r="P1276" s="7">
        <v>8.9837712519319908</v>
      </c>
      <c r="Q1276" s="7">
        <v>95577</v>
      </c>
      <c r="R1276" s="7">
        <v>1</v>
      </c>
      <c r="S1276" s="7">
        <v>1</v>
      </c>
      <c r="T1276" s="7">
        <v>1</v>
      </c>
      <c r="U1276" s="7">
        <v>1</v>
      </c>
      <c r="V1276" s="7">
        <v>1</v>
      </c>
      <c r="W1276" s="7">
        <v>0</v>
      </c>
      <c r="X1276" s="7">
        <v>0</v>
      </c>
      <c r="Y1276" s="7">
        <v>0</v>
      </c>
      <c r="Z1276" s="7">
        <v>2310.9287900701202</v>
      </c>
      <c r="AA1276" s="7">
        <v>4989.1172326132701</v>
      </c>
      <c r="AB1276" s="7">
        <v>2310.9287900701202</v>
      </c>
      <c r="AC1276" s="7">
        <v>603.57207520317797</v>
      </c>
      <c r="AD1276" s="7">
        <v>1283.3569670879499</v>
      </c>
      <c r="AE1276" s="7">
        <v>603.57207520317797</v>
      </c>
      <c r="AF1276" s="7">
        <v>4989.1172326132701</v>
      </c>
      <c r="AG1276" s="7">
        <v>91.175388022903206</v>
      </c>
      <c r="AH1276" s="7">
        <v>1283.3569670879499</v>
      </c>
      <c r="AI1276" s="7">
        <v>23.453160948244701</v>
      </c>
      <c r="AJ1276" s="7">
        <v>1187.0264634208299</v>
      </c>
      <c r="AK1276" s="7">
        <v>21.692735077135001</v>
      </c>
      <c r="AL1276" s="7">
        <v>433.97915550431901</v>
      </c>
      <c r="AM1276" s="7">
        <v>7.93090561959648</v>
      </c>
      <c r="AN1276" s="7">
        <v>4549.0671729482701</v>
      </c>
      <c r="AO1276" s="7">
        <v>83.133537517329501</v>
      </c>
      <c r="AP1276" s="7">
        <v>94.618168450892</v>
      </c>
      <c r="AQ1276" s="7">
        <v>1.72913319537449</v>
      </c>
      <c r="AR1276" s="7">
        <v>125.29311906047199</v>
      </c>
      <c r="AS1276" s="7">
        <v>2.2897134331226701</v>
      </c>
      <c r="AT1276" s="7">
        <v>1</v>
      </c>
      <c r="AU1276" s="7">
        <v>1.82748538011696E-2</v>
      </c>
      <c r="AV1276" s="7">
        <v>10.115020755678399</v>
      </c>
      <c r="AW1276" s="7">
        <v>0.18485052550581899</v>
      </c>
      <c r="AX1276" s="7">
        <v>209.02377040803501</v>
      </c>
      <c r="AY1276" s="7">
        <v>3.8198788451760897</v>
      </c>
      <c r="AZ1276" s="7">
        <v>446.40083706117002</v>
      </c>
      <c r="BA1276" s="7">
        <v>8.1579100340126089</v>
      </c>
      <c r="BB1276" s="7">
        <v>41.174608899513302</v>
      </c>
      <c r="BC1276" s="7">
        <v>2.13672075243971</v>
      </c>
      <c r="BD1276" s="7">
        <v>197.17675571257101</v>
      </c>
      <c r="BE1276" s="7">
        <v>10.2323173696197</v>
      </c>
      <c r="BF1276" s="7">
        <v>2310.9287900701202</v>
      </c>
      <c r="BG1276" s="7">
        <v>42.231885783445101</v>
      </c>
      <c r="BH1276" s="7">
        <v>603.57207520317797</v>
      </c>
      <c r="BI1276" s="7">
        <v>11.0301914328066</v>
      </c>
      <c r="BJ1276" s="7">
        <v>551.13374320021796</v>
      </c>
      <c r="BK1276" s="7">
        <v>10.071888581875301</v>
      </c>
      <c r="BL1276" s="7">
        <v>164.89540608337799</v>
      </c>
      <c r="BM1276" s="7">
        <v>3.0134394386582297</v>
      </c>
      <c r="BN1276" s="7">
        <v>2096.2914707846899</v>
      </c>
      <c r="BO1276" s="7">
        <v>38.309420153229098</v>
      </c>
      <c r="BP1276" s="7">
        <v>42.480548053979902</v>
      </c>
      <c r="BQ1276" s="7">
        <v>0.77632580508004201</v>
      </c>
      <c r="BR1276" s="7">
        <v>44.673280733302803</v>
      </c>
      <c r="BS1276" s="7">
        <v>0.8163976742197151</v>
      </c>
      <c r="BT1276" s="7">
        <v>1</v>
      </c>
      <c r="BU1276" s="7">
        <v>1.82748538011696E-2</v>
      </c>
      <c r="BV1276" s="7">
        <v>5.3190378285944497</v>
      </c>
      <c r="BW1276" s="7">
        <v>9.7204638680454106E-2</v>
      </c>
      <c r="BX1276" s="7">
        <v>121.16444952160199</v>
      </c>
      <c r="BY1276" s="7">
        <v>2.2142626009064799</v>
      </c>
      <c r="BZ1276" s="7">
        <v>225.934341055516</v>
      </c>
      <c r="CA1276" s="7">
        <v>4.1289170514531399</v>
      </c>
      <c r="CB1276" s="7">
        <v>21.861841129139101</v>
      </c>
      <c r="CC1276" s="7">
        <v>1.1345013559491</v>
      </c>
      <c r="CD1276" s="7">
        <v>89.847162564488798</v>
      </c>
      <c r="CE1276" s="7">
        <v>4.6625408699786597</v>
      </c>
      <c r="CF1276" s="7"/>
      <c r="CG1276" s="7"/>
      <c r="CH1276" s="7"/>
      <c r="CI1276" s="7"/>
      <c r="CJ1276" s="7"/>
      <c r="CK1276" s="7"/>
      <c r="CL1276" s="7"/>
      <c r="CM1276" s="7"/>
      <c r="CN1276" s="7"/>
      <c r="CO1276" s="7"/>
      <c r="CP1276" s="7"/>
      <c r="CQ1276" s="7"/>
      <c r="CR1276" s="7"/>
      <c r="CS1276" s="7"/>
      <c r="CT1276" s="7"/>
      <c r="CU1276" s="7"/>
      <c r="CV1276" s="7"/>
      <c r="CW1276" s="7"/>
      <c r="CX1276" s="7"/>
      <c r="CY1276" s="7"/>
      <c r="CZ1276" s="7"/>
      <c r="DA1276" s="7"/>
      <c r="DB1276" s="7"/>
      <c r="DC1276" s="7"/>
      <c r="DD1276" s="7"/>
      <c r="DE1276" s="7"/>
      <c r="DF1276" s="7"/>
      <c r="DG1276" s="7"/>
      <c r="DH1276" s="7"/>
      <c r="DI1276" s="7"/>
      <c r="DJ1276" s="7"/>
      <c r="DK1276" s="7"/>
      <c r="DL1276" s="7"/>
      <c r="DM1276" s="7"/>
      <c r="DN1276" s="7"/>
      <c r="DO1276" s="7"/>
      <c r="DP1276" s="7"/>
      <c r="DQ1276" s="7"/>
      <c r="DR1276" s="7"/>
      <c r="DS1276" s="7"/>
      <c r="DT1276" s="7"/>
      <c r="DU1276" s="7"/>
      <c r="DV1276" s="7"/>
      <c r="DW1276" s="7"/>
      <c r="DX1276" s="7"/>
      <c r="DY1276" s="7"/>
      <c r="DZ1276" s="7"/>
      <c r="EA1276" s="7"/>
      <c r="EB1276" s="7"/>
      <c r="EC1276" s="7"/>
      <c r="ED1276" s="7"/>
      <c r="EE1276" s="7"/>
      <c r="EF1276" s="7">
        <v>1268</v>
      </c>
      <c r="EG1276" s="7">
        <v>1295</v>
      </c>
      <c r="EH1276" s="7">
        <v>499</v>
      </c>
      <c r="EI1276" s="7">
        <v>4992</v>
      </c>
      <c r="EJ1276" s="7">
        <v>111</v>
      </c>
      <c r="EK1276" s="7">
        <v>132</v>
      </c>
      <c r="EL1276" s="7">
        <v>1</v>
      </c>
      <c r="EM1276" s="7">
        <v>13</v>
      </c>
      <c r="EN1276" s="7">
        <v>223</v>
      </c>
      <c r="EO1276" s="7">
        <v>477</v>
      </c>
      <c r="EP1276" s="7">
        <v>43</v>
      </c>
      <c r="EQ1276" s="7">
        <v>203</v>
      </c>
    </row>
    <row r="1277" spans="1:147" x14ac:dyDescent="0.35">
      <c r="A1277" s="7" t="s">
        <v>1755</v>
      </c>
      <c r="B1277" s="7" t="e" vm="1">
        <v>#VALUE!</v>
      </c>
      <c r="C1277" s="7" t="e" vm="14">
        <v>#VALUE!</v>
      </c>
      <c r="D1277" s="7">
        <v>1</v>
      </c>
      <c r="E1277" s="7">
        <v>3540</v>
      </c>
      <c r="F1277" s="7">
        <v>1190</v>
      </c>
      <c r="G1277" s="7">
        <v>0</v>
      </c>
      <c r="H1277" s="7">
        <v>0</v>
      </c>
      <c r="I1277" s="7">
        <v>0</v>
      </c>
      <c r="J1277" s="7">
        <v>0</v>
      </c>
      <c r="K1277" s="7">
        <v>0</v>
      </c>
      <c r="L1277" s="7">
        <v>0</v>
      </c>
      <c r="M1277" s="7">
        <v>0</v>
      </c>
      <c r="N1277" s="7">
        <v>0</v>
      </c>
      <c r="O1277" s="7">
        <v>0</v>
      </c>
      <c r="P1277" s="7">
        <v>3.3990895295902899</v>
      </c>
      <c r="Q1277" s="7">
        <v>113250</v>
      </c>
      <c r="R1277" s="7">
        <v>0</v>
      </c>
      <c r="S1277" s="7">
        <v>1</v>
      </c>
      <c r="T1277" s="7">
        <v>0</v>
      </c>
      <c r="U1277" s="7">
        <v>1</v>
      </c>
      <c r="V1277" s="7">
        <v>0</v>
      </c>
      <c r="W1277" s="7">
        <v>0</v>
      </c>
      <c r="X1277" s="7">
        <v>0</v>
      </c>
      <c r="Y1277" s="7">
        <v>0</v>
      </c>
      <c r="Z1277" s="7">
        <v>302.87852168083202</v>
      </c>
      <c r="AA1277" s="7">
        <v>2324.4189825076601</v>
      </c>
      <c r="AB1277" s="7">
        <v>302.87852168083202</v>
      </c>
      <c r="AC1277" s="7">
        <v>45.839777231216402</v>
      </c>
      <c r="AD1277" s="7">
        <v>246.590768216643</v>
      </c>
      <c r="AE1277" s="7">
        <v>45.839777231216402</v>
      </c>
      <c r="AF1277" s="7">
        <v>2324.4189825076601</v>
      </c>
      <c r="AG1277" s="7">
        <v>65.661553178182501</v>
      </c>
      <c r="AH1277" s="7">
        <v>246.590768216643</v>
      </c>
      <c r="AI1277" s="7">
        <v>6.965840910074669</v>
      </c>
      <c r="AJ1277" s="7">
        <v>518.82753755338501</v>
      </c>
      <c r="AK1277" s="7">
        <v>14.656145128626699</v>
      </c>
      <c r="AL1277" s="7">
        <v>286.71493843733299</v>
      </c>
      <c r="AM1277" s="7">
        <v>8.0992920462523497</v>
      </c>
      <c r="AN1277" s="7">
        <v>2195.3657690752302</v>
      </c>
      <c r="AO1277" s="7">
        <v>62.015982177266402</v>
      </c>
      <c r="AP1277" s="7">
        <v>34.687975147739103</v>
      </c>
      <c r="AQ1277" s="7">
        <v>0.97988630360844808</v>
      </c>
      <c r="AR1277" s="7">
        <v>53.089044748688998</v>
      </c>
      <c r="AS1277" s="7">
        <v>1.49969052962398</v>
      </c>
      <c r="AT1277" s="7">
        <v>0</v>
      </c>
      <c r="AU1277" s="7">
        <v>0</v>
      </c>
      <c r="AV1277" s="7">
        <v>1</v>
      </c>
      <c r="AW1277" s="7">
        <v>2.8248587570621504E-2</v>
      </c>
      <c r="AX1277" s="7">
        <v>40.2761759497225</v>
      </c>
      <c r="AY1277" s="7">
        <v>1.1377450833255001</v>
      </c>
      <c r="AZ1277" s="7">
        <v>168.12851255387099</v>
      </c>
      <c r="BA1277" s="7">
        <v>4.7493930099963499</v>
      </c>
      <c r="BB1277" s="7">
        <v>11.5125258173357</v>
      </c>
      <c r="BC1277" s="7">
        <v>0.96743914431392397</v>
      </c>
      <c r="BD1277" s="7">
        <v>11.8688613259365</v>
      </c>
      <c r="BE1277" s="7">
        <v>0.99738330470054204</v>
      </c>
      <c r="BF1277" s="7">
        <v>302.87852168083202</v>
      </c>
      <c r="BG1277" s="7">
        <v>8.5558904429613509</v>
      </c>
      <c r="BH1277" s="7">
        <v>45.839777231216402</v>
      </c>
      <c r="BI1277" s="7">
        <v>1.2949089613338001</v>
      </c>
      <c r="BJ1277" s="7">
        <v>62.562663733959198</v>
      </c>
      <c r="BK1277" s="7">
        <v>1.7673068851400902</v>
      </c>
      <c r="BL1277" s="7">
        <v>41.499267823994202</v>
      </c>
      <c r="BM1277" s="7">
        <v>1.1722957012427699</v>
      </c>
      <c r="BN1277" s="7">
        <v>282.18813586235001</v>
      </c>
      <c r="BO1277" s="7">
        <v>7.9714162672980402</v>
      </c>
      <c r="BP1277" s="7">
        <v>0.95114049315452598</v>
      </c>
      <c r="BQ1277" s="7">
        <v>2.6868375512839701E-2</v>
      </c>
      <c r="BR1277" s="7">
        <v>8.74215167760849</v>
      </c>
      <c r="BS1277" s="7">
        <v>0.246953437220579</v>
      </c>
      <c r="BT1277" s="7">
        <v>0</v>
      </c>
      <c r="BU1277" s="7">
        <v>0</v>
      </c>
      <c r="BV1277" s="7">
        <v>0</v>
      </c>
      <c r="BW1277" s="7">
        <v>0</v>
      </c>
      <c r="BX1277" s="7">
        <v>10.997091650962799</v>
      </c>
      <c r="BY1277" s="7">
        <v>0.31065230652437398</v>
      </c>
      <c r="BZ1277" s="7">
        <v>22.161884158849698</v>
      </c>
      <c r="CA1277" s="7">
        <v>0.62604192539123504</v>
      </c>
      <c r="CB1277" s="7">
        <v>1.58110880665481</v>
      </c>
      <c r="CC1277" s="7">
        <v>0.13286628627351402</v>
      </c>
      <c r="CD1277" s="7">
        <v>1.65646725986153</v>
      </c>
      <c r="CE1277" s="7">
        <v>0.13919892940012801</v>
      </c>
      <c r="CF1277" s="7"/>
      <c r="CG1277" s="7"/>
      <c r="CH1277" s="7"/>
      <c r="CI1277" s="7"/>
      <c r="CJ1277" s="7"/>
      <c r="CK1277" s="7"/>
      <c r="CL1277" s="7"/>
      <c r="CM1277" s="7"/>
      <c r="CN1277" s="7"/>
      <c r="CO1277" s="7"/>
      <c r="CP1277" s="7"/>
      <c r="CQ1277" s="7"/>
      <c r="CR1277" s="7"/>
      <c r="CS1277" s="7"/>
      <c r="CT1277" s="7"/>
      <c r="CU1277" s="7"/>
      <c r="CV1277" s="7"/>
      <c r="CW1277" s="7"/>
      <c r="CX1277" s="7"/>
      <c r="CY1277" s="7"/>
      <c r="CZ1277" s="7"/>
      <c r="DA1277" s="7"/>
      <c r="DB1277" s="7"/>
      <c r="DC1277" s="7"/>
      <c r="DD1277" s="7"/>
      <c r="DE1277" s="7"/>
      <c r="DF1277" s="7"/>
      <c r="DG1277" s="7"/>
      <c r="DH1277" s="7"/>
      <c r="DI1277" s="7"/>
      <c r="DJ1277" s="7"/>
      <c r="DK1277" s="7"/>
      <c r="DL1277" s="7"/>
      <c r="DM1277" s="7"/>
      <c r="DN1277" s="7"/>
      <c r="DO1277" s="7"/>
      <c r="DP1277" s="7"/>
      <c r="DQ1277" s="7"/>
      <c r="DR1277" s="7"/>
      <c r="DS1277" s="7"/>
      <c r="DT1277" s="7"/>
      <c r="DU1277" s="7"/>
      <c r="DV1277" s="7"/>
      <c r="DW1277" s="7"/>
      <c r="DX1277" s="7"/>
      <c r="DY1277" s="7"/>
      <c r="DZ1277" s="7"/>
      <c r="EA1277" s="7"/>
      <c r="EB1277" s="7"/>
      <c r="EC1277" s="7"/>
      <c r="ED1277" s="7"/>
      <c r="EE1277" s="7"/>
      <c r="EF1277" s="7">
        <v>417</v>
      </c>
      <c r="EG1277" s="7">
        <v>824</v>
      </c>
      <c r="EH1277" s="7">
        <v>424</v>
      </c>
      <c r="EI1277" s="7">
        <v>3341</v>
      </c>
      <c r="EJ1277" s="7">
        <v>49</v>
      </c>
      <c r="EK1277" s="7">
        <v>79</v>
      </c>
      <c r="EL1277" s="7">
        <v>0</v>
      </c>
      <c r="EM1277" s="7">
        <v>1</v>
      </c>
      <c r="EN1277" s="7">
        <v>70</v>
      </c>
      <c r="EO1277" s="7">
        <v>248</v>
      </c>
      <c r="EP1277" s="7">
        <v>16</v>
      </c>
      <c r="EQ1277" s="7">
        <v>17</v>
      </c>
    </row>
    <row r="1278" spans="1:147" x14ac:dyDescent="0.35">
      <c r="A1278" s="7" t="s">
        <v>1756</v>
      </c>
      <c r="B1278" s="7" t="e" vm="1">
        <v>#VALUE!</v>
      </c>
      <c r="C1278" s="7" t="e" vm="14">
        <v>#VALUE!</v>
      </c>
      <c r="D1278" s="7">
        <v>1</v>
      </c>
      <c r="E1278" s="7">
        <v>4949</v>
      </c>
      <c r="F1278" s="7">
        <v>1623</v>
      </c>
      <c r="G1278" s="7">
        <v>0</v>
      </c>
      <c r="H1278" s="7">
        <v>6</v>
      </c>
      <c r="I1278" s="7">
        <v>0.12123661345726409</v>
      </c>
      <c r="J1278" s="7">
        <v>0</v>
      </c>
      <c r="K1278" s="7">
        <v>0</v>
      </c>
      <c r="L1278" s="7">
        <v>0</v>
      </c>
      <c r="M1278" s="7">
        <v>0</v>
      </c>
      <c r="N1278" s="7">
        <v>0</v>
      </c>
      <c r="O1278" s="7">
        <v>0</v>
      </c>
      <c r="P1278" s="7">
        <v>1.7516236961228102</v>
      </c>
      <c r="Q1278" s="7">
        <v>140473</v>
      </c>
      <c r="R1278" s="7">
        <v>0</v>
      </c>
      <c r="S1278" s="7">
        <v>1</v>
      </c>
      <c r="T1278" s="7">
        <v>0</v>
      </c>
      <c r="U1278" s="7">
        <v>1</v>
      </c>
      <c r="V1278" s="7">
        <v>0</v>
      </c>
      <c r="W1278" s="7">
        <v>0</v>
      </c>
      <c r="X1278" s="7">
        <v>0</v>
      </c>
      <c r="Y1278" s="7">
        <v>0</v>
      </c>
      <c r="Z1278" s="7"/>
      <c r="AA1278" s="7">
        <v>2734.4435816786699</v>
      </c>
      <c r="AB1278" s="7"/>
      <c r="AC1278" s="7"/>
      <c r="AD1278" s="7">
        <v>216.573164937538</v>
      </c>
      <c r="AE1278" s="7"/>
      <c r="AF1278" s="7">
        <v>2734.4435816786699</v>
      </c>
      <c r="AG1278" s="7">
        <v>55.252446588779002</v>
      </c>
      <c r="AH1278" s="7">
        <v>216.573164937538</v>
      </c>
      <c r="AI1278" s="7">
        <v>4.37609951379142</v>
      </c>
      <c r="AJ1278" s="7">
        <v>674.92247266022605</v>
      </c>
      <c r="AK1278" s="7">
        <v>13.637552488588101</v>
      </c>
      <c r="AL1278" s="7">
        <v>353.47611423826299</v>
      </c>
      <c r="AM1278" s="7">
        <v>7.1423745047133407</v>
      </c>
      <c r="AN1278" s="7">
        <v>2568.5540611800998</v>
      </c>
      <c r="AO1278" s="7">
        <v>51.900465976562906</v>
      </c>
      <c r="AP1278" s="7">
        <v>22.111095485750401</v>
      </c>
      <c r="AQ1278" s="7">
        <v>0.44677905608709695</v>
      </c>
      <c r="AR1278" s="7">
        <v>73.767521387897403</v>
      </c>
      <c r="AS1278" s="7">
        <v>1.4905540793675001</v>
      </c>
      <c r="AT1278" s="7">
        <v>0</v>
      </c>
      <c r="AU1278" s="7">
        <v>0</v>
      </c>
      <c r="AV1278" s="7">
        <v>3.11662346124649</v>
      </c>
      <c r="AW1278" s="7">
        <v>6.2974812310496897E-2</v>
      </c>
      <c r="AX1278" s="7">
        <v>66.894288034003694</v>
      </c>
      <c r="AY1278" s="7">
        <v>1.3516728234795701</v>
      </c>
      <c r="AZ1278" s="7">
        <v>170.522287293294</v>
      </c>
      <c r="BA1278" s="7">
        <v>3.4455907717376002</v>
      </c>
      <c r="BB1278" s="7">
        <v>24.803918417872399</v>
      </c>
      <c r="BC1278" s="7">
        <v>1.5282759345577599</v>
      </c>
      <c r="BD1278" s="7">
        <v>11.2709252559471</v>
      </c>
      <c r="BE1278" s="7">
        <v>0.69445010819144004</v>
      </c>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c r="CE1278" s="7"/>
      <c r="CF1278" s="7"/>
      <c r="CG1278" s="7"/>
      <c r="CH1278" s="7"/>
      <c r="CI1278" s="7"/>
      <c r="CJ1278" s="7"/>
      <c r="CK1278" s="7"/>
      <c r="CL1278" s="7"/>
      <c r="CM1278" s="7"/>
      <c r="CN1278" s="7"/>
      <c r="CO1278" s="7"/>
      <c r="CP1278" s="7"/>
      <c r="CQ1278" s="7"/>
      <c r="CR1278" s="7"/>
      <c r="CS1278" s="7"/>
      <c r="CT1278" s="7"/>
      <c r="CU1278" s="7"/>
      <c r="CV1278" s="7"/>
      <c r="CW1278" s="7"/>
      <c r="CX1278" s="7"/>
      <c r="CY1278" s="7"/>
      <c r="CZ1278" s="7"/>
      <c r="DA1278" s="7"/>
      <c r="DB1278" s="7"/>
      <c r="DC1278" s="7"/>
      <c r="DD1278" s="7"/>
      <c r="DE1278" s="7"/>
      <c r="DF1278" s="7"/>
      <c r="DG1278" s="7"/>
      <c r="DH1278" s="7"/>
      <c r="DI1278" s="7"/>
      <c r="DJ1278" s="7"/>
      <c r="DK1278" s="7"/>
      <c r="DL1278" s="7"/>
      <c r="DM1278" s="7"/>
      <c r="DN1278" s="7"/>
      <c r="DO1278" s="7"/>
      <c r="DP1278" s="7"/>
      <c r="DQ1278" s="7"/>
      <c r="DR1278" s="7"/>
      <c r="DS1278" s="7"/>
      <c r="DT1278" s="7"/>
      <c r="DU1278" s="7"/>
      <c r="DV1278" s="7"/>
      <c r="DW1278" s="7"/>
      <c r="DX1278" s="7"/>
      <c r="DY1278" s="7"/>
      <c r="DZ1278" s="7"/>
      <c r="EA1278" s="7"/>
      <c r="EB1278" s="7"/>
      <c r="EC1278" s="7"/>
      <c r="ED1278" s="7"/>
      <c r="EE1278" s="7"/>
      <c r="EF1278" s="7">
        <v>371</v>
      </c>
      <c r="EG1278" s="7">
        <v>1209</v>
      </c>
      <c r="EH1278" s="7">
        <v>611</v>
      </c>
      <c r="EI1278" s="7">
        <v>4601</v>
      </c>
      <c r="EJ1278" s="7">
        <v>51</v>
      </c>
      <c r="EK1278" s="7">
        <v>160</v>
      </c>
      <c r="EL1278" s="7">
        <v>0</v>
      </c>
      <c r="EM1278" s="7">
        <v>17</v>
      </c>
      <c r="EN1278" s="7">
        <v>120</v>
      </c>
      <c r="EO1278" s="7">
        <v>324</v>
      </c>
      <c r="EP1278" s="7">
        <v>53</v>
      </c>
      <c r="EQ1278" s="7">
        <v>21</v>
      </c>
    </row>
    <row r="1279" spans="1:147" x14ac:dyDescent="0.35">
      <c r="A1279" s="7" t="s">
        <v>1757</v>
      </c>
      <c r="B1279" s="7" t="e" vm="1">
        <v>#VALUE!</v>
      </c>
      <c r="C1279" s="7" t="e" vm="14">
        <v>#VALUE!</v>
      </c>
      <c r="D1279" s="7">
        <v>1</v>
      </c>
      <c r="E1279" s="7">
        <v>3354</v>
      </c>
      <c r="F1279" s="7">
        <v>1220</v>
      </c>
      <c r="G1279" s="7">
        <v>0</v>
      </c>
      <c r="H1279" s="7">
        <v>6</v>
      </c>
      <c r="I1279" s="7">
        <v>0.17889087656529518</v>
      </c>
      <c r="J1279" s="7">
        <v>0</v>
      </c>
      <c r="K1279" s="7">
        <v>0</v>
      </c>
      <c r="L1279" s="7">
        <v>0</v>
      </c>
      <c r="M1279" s="7">
        <v>0</v>
      </c>
      <c r="N1279" s="7">
        <v>0</v>
      </c>
      <c r="O1279" s="7">
        <v>0</v>
      </c>
      <c r="P1279" s="7">
        <v>4.1084854994629394</v>
      </c>
      <c r="Q1279" s="7">
        <v>136563</v>
      </c>
      <c r="R1279" s="7">
        <v>0</v>
      </c>
      <c r="S1279" s="7">
        <v>1</v>
      </c>
      <c r="T1279" s="7">
        <v>0</v>
      </c>
      <c r="U1279" s="7">
        <v>1</v>
      </c>
      <c r="V1279" s="7">
        <v>0</v>
      </c>
      <c r="W1279" s="7">
        <v>0</v>
      </c>
      <c r="X1279" s="7">
        <v>0</v>
      </c>
      <c r="Y1279" s="7">
        <v>0</v>
      </c>
      <c r="Z1279" s="7"/>
      <c r="AA1279" s="7">
        <v>1243.72299298644</v>
      </c>
      <c r="AB1279" s="7"/>
      <c r="AC1279" s="7"/>
      <c r="AD1279" s="7">
        <v>133.868194049457</v>
      </c>
      <c r="AE1279" s="7"/>
      <c r="AF1279" s="7">
        <v>1243.72299298644</v>
      </c>
      <c r="AG1279" s="7">
        <v>37.081782736626103</v>
      </c>
      <c r="AH1279" s="7">
        <v>133.868194049457</v>
      </c>
      <c r="AI1279" s="7">
        <v>3.9912997629534002</v>
      </c>
      <c r="AJ1279" s="7">
        <v>328.66518109198699</v>
      </c>
      <c r="AK1279" s="7">
        <v>9.7992003903394895</v>
      </c>
      <c r="AL1279" s="7">
        <v>165.78133541345599</v>
      </c>
      <c r="AM1279" s="7">
        <v>4.9427947350463901</v>
      </c>
      <c r="AN1279" s="7">
        <v>1196.9373375661701</v>
      </c>
      <c r="AO1279" s="7">
        <v>35.686861585156997</v>
      </c>
      <c r="AP1279" s="7">
        <v>1.37327419780195</v>
      </c>
      <c r="AQ1279" s="7">
        <v>4.0944370834882199E-2</v>
      </c>
      <c r="AR1279" s="7">
        <v>30.111787315458098</v>
      </c>
      <c r="AS1279" s="7">
        <v>0.89778733796833787</v>
      </c>
      <c r="AT1279" s="7">
        <v>0.99999996833503202</v>
      </c>
      <c r="AU1279" s="7">
        <v>2.9815145150120202E-2</v>
      </c>
      <c r="AV1279" s="7">
        <v>0.82654992083553203</v>
      </c>
      <c r="AW1279" s="7">
        <v>2.4643706643874001E-2</v>
      </c>
      <c r="AX1279" s="7">
        <v>13.474068427691201</v>
      </c>
      <c r="AY1279" s="7">
        <v>0.401731318655076</v>
      </c>
      <c r="AZ1279" s="7">
        <v>45.039693252882003</v>
      </c>
      <c r="BA1279" s="7">
        <v>1.3428650343733501</v>
      </c>
      <c r="BB1279" s="7">
        <v>40.665943477302797</v>
      </c>
      <c r="BC1279" s="7">
        <v>3.3332740555166196</v>
      </c>
      <c r="BD1279" s="7">
        <v>40.473273893760101</v>
      </c>
      <c r="BE1279" s="7">
        <v>3.3174814667016399</v>
      </c>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c r="CE1279" s="7"/>
      <c r="CF1279" s="7"/>
      <c r="CG1279" s="7"/>
      <c r="CH1279" s="7"/>
      <c r="CI1279" s="7"/>
      <c r="CJ1279" s="7"/>
      <c r="CK1279" s="7"/>
      <c r="CL1279" s="7"/>
      <c r="CM1279" s="7"/>
      <c r="CN1279" s="7"/>
      <c r="CO1279" s="7"/>
      <c r="CP1279" s="7"/>
      <c r="CQ1279" s="7"/>
      <c r="CR1279" s="7"/>
      <c r="CS1279" s="7"/>
      <c r="CT1279" s="7"/>
      <c r="CU1279" s="7"/>
      <c r="CV1279" s="7"/>
      <c r="CW1279" s="7"/>
      <c r="CX1279" s="7"/>
      <c r="CY1279" s="7"/>
      <c r="CZ1279" s="7"/>
      <c r="DA1279" s="7"/>
      <c r="DB1279" s="7"/>
      <c r="DC1279" s="7"/>
      <c r="DD1279" s="7"/>
      <c r="DE1279" s="7"/>
      <c r="DF1279" s="7"/>
      <c r="DG1279" s="7"/>
      <c r="DH1279" s="7"/>
      <c r="DI1279" s="7"/>
      <c r="DJ1279" s="7"/>
      <c r="DK1279" s="7"/>
      <c r="DL1279" s="7"/>
      <c r="DM1279" s="7"/>
      <c r="DN1279" s="7"/>
      <c r="DO1279" s="7"/>
      <c r="DP1279" s="7"/>
      <c r="DQ1279" s="7"/>
      <c r="DR1279" s="7"/>
      <c r="DS1279" s="7"/>
      <c r="DT1279" s="7"/>
      <c r="DU1279" s="7"/>
      <c r="DV1279" s="7"/>
      <c r="DW1279" s="7"/>
      <c r="DX1279" s="7"/>
      <c r="DY1279" s="7"/>
      <c r="DZ1279" s="7"/>
      <c r="EA1279" s="7"/>
      <c r="EB1279" s="7"/>
      <c r="EC1279" s="7"/>
      <c r="ED1279" s="7"/>
      <c r="EE1279" s="7"/>
      <c r="EF1279" s="7">
        <v>392</v>
      </c>
      <c r="EG1279" s="7">
        <v>830</v>
      </c>
      <c r="EH1279" s="7">
        <v>601</v>
      </c>
      <c r="EI1279" s="7">
        <v>3194</v>
      </c>
      <c r="EJ1279" s="7">
        <v>13</v>
      </c>
      <c r="EK1279" s="7">
        <v>96</v>
      </c>
      <c r="EL1279" s="7">
        <v>1</v>
      </c>
      <c r="EM1279" s="7">
        <v>1</v>
      </c>
      <c r="EN1279" s="7">
        <v>49</v>
      </c>
      <c r="EO1279" s="7">
        <v>164</v>
      </c>
      <c r="EP1279" s="7">
        <v>129</v>
      </c>
      <c r="EQ1279" s="7">
        <v>133</v>
      </c>
    </row>
    <row r="1280" spans="1:147" x14ac:dyDescent="0.35">
      <c r="A1280" s="7" t="s">
        <v>1758</v>
      </c>
      <c r="B1280" s="7" t="e" vm="1">
        <v>#VALUE!</v>
      </c>
      <c r="C1280" s="7" t="e" vm="14">
        <v>#VALUE!</v>
      </c>
      <c r="D1280" s="7">
        <v>1</v>
      </c>
      <c r="E1280" s="7">
        <v>6460</v>
      </c>
      <c r="F1280" s="7">
        <v>2375</v>
      </c>
      <c r="G1280" s="7">
        <v>0</v>
      </c>
      <c r="H1280" s="7">
        <v>0</v>
      </c>
      <c r="I1280" s="7">
        <v>0</v>
      </c>
      <c r="J1280" s="7">
        <v>0</v>
      </c>
      <c r="K1280" s="7">
        <v>0</v>
      </c>
      <c r="L1280" s="7">
        <v>0</v>
      </c>
      <c r="M1280" s="7">
        <v>0</v>
      </c>
      <c r="N1280" s="7">
        <v>0</v>
      </c>
      <c r="O1280" s="7">
        <v>0</v>
      </c>
      <c r="P1280" s="7">
        <v>5.7265911628648896</v>
      </c>
      <c r="Q1280" s="7">
        <v>122600</v>
      </c>
      <c r="R1280" s="7">
        <v>1</v>
      </c>
      <c r="S1280" s="7">
        <v>1</v>
      </c>
      <c r="T1280" s="7">
        <v>1</v>
      </c>
      <c r="U1280" s="7">
        <v>1</v>
      </c>
      <c r="V1280" s="7">
        <v>1</v>
      </c>
      <c r="W1280" s="7">
        <v>0</v>
      </c>
      <c r="X1280" s="7">
        <v>0</v>
      </c>
      <c r="Y1280" s="7">
        <v>0</v>
      </c>
      <c r="Z1280" s="7">
        <v>2990.3412253875299</v>
      </c>
      <c r="AA1280" s="7">
        <v>5199.3388796169302</v>
      </c>
      <c r="AB1280" s="7">
        <v>2990.3412253875299</v>
      </c>
      <c r="AC1280" s="7">
        <v>246.112582814647</v>
      </c>
      <c r="AD1280" s="7">
        <v>467.17386692273402</v>
      </c>
      <c r="AE1280" s="7">
        <v>246.112582814647</v>
      </c>
      <c r="AF1280" s="7">
        <v>5199.3388796169302</v>
      </c>
      <c r="AG1280" s="7">
        <v>80.485121975494295</v>
      </c>
      <c r="AH1280" s="7">
        <v>467.17386692273402</v>
      </c>
      <c r="AI1280" s="7">
        <v>7.2317936056150804</v>
      </c>
      <c r="AJ1280" s="7">
        <v>1198.6387445651901</v>
      </c>
      <c r="AK1280" s="7">
        <v>18.554779327634598</v>
      </c>
      <c r="AL1280" s="7">
        <v>686.36737983999797</v>
      </c>
      <c r="AM1280" s="7">
        <v>10.624882040866799</v>
      </c>
      <c r="AN1280" s="7">
        <v>4871.5837981719496</v>
      </c>
      <c r="AO1280" s="7">
        <v>75.411513903590603</v>
      </c>
      <c r="AP1280" s="7">
        <v>71.807480666087898</v>
      </c>
      <c r="AQ1280" s="7">
        <v>1.1115709081437801</v>
      </c>
      <c r="AR1280" s="7">
        <v>155.98740131780499</v>
      </c>
      <c r="AS1280" s="7">
        <v>2.4146656550743799</v>
      </c>
      <c r="AT1280" s="7">
        <v>0</v>
      </c>
      <c r="AU1280" s="7">
        <v>0</v>
      </c>
      <c r="AV1280" s="7">
        <v>4.2830346447881302</v>
      </c>
      <c r="AW1280" s="7">
        <v>6.6300845894553095E-2</v>
      </c>
      <c r="AX1280" s="7">
        <v>95.6771748829633</v>
      </c>
      <c r="AY1280" s="7">
        <v>1.4810708186217201</v>
      </c>
      <c r="AZ1280" s="7">
        <v>288.433950437291</v>
      </c>
      <c r="BA1280" s="7">
        <v>4.4649218333945999</v>
      </c>
      <c r="BB1280" s="7">
        <v>26.098255804157802</v>
      </c>
      <c r="BC1280" s="7">
        <v>1.09887392859612</v>
      </c>
      <c r="BD1280" s="7">
        <v>36.875915787342798</v>
      </c>
      <c r="BE1280" s="7">
        <v>1.5526701384144299</v>
      </c>
      <c r="BF1280" s="7">
        <v>2990.3412253875299</v>
      </c>
      <c r="BG1280" s="7">
        <v>46.290111848104196</v>
      </c>
      <c r="BH1280" s="7">
        <v>246.112582814647</v>
      </c>
      <c r="BI1280" s="7">
        <v>3.8097923036323</v>
      </c>
      <c r="BJ1280" s="7">
        <v>720.20068890089203</v>
      </c>
      <c r="BK1280" s="7">
        <v>11.148617475246001</v>
      </c>
      <c r="BL1280" s="7">
        <v>423.85803514765598</v>
      </c>
      <c r="BM1280" s="7">
        <v>6.5612698939265606</v>
      </c>
      <c r="BN1280" s="7">
        <v>2875.5191203970498</v>
      </c>
      <c r="BO1280" s="7">
        <v>44.512679882307197</v>
      </c>
      <c r="BP1280" s="7">
        <v>16.037670480087399</v>
      </c>
      <c r="BQ1280" s="7">
        <v>0.24826115294252901</v>
      </c>
      <c r="BR1280" s="7">
        <v>39.9982403647155</v>
      </c>
      <c r="BS1280" s="7">
        <v>0.619167807503335</v>
      </c>
      <c r="BT1280" s="7">
        <v>0</v>
      </c>
      <c r="BU1280" s="7">
        <v>0</v>
      </c>
      <c r="BV1280" s="7">
        <v>0.105557064991444</v>
      </c>
      <c r="BW1280" s="7">
        <v>1.6340102939852101E-3</v>
      </c>
      <c r="BX1280" s="7">
        <v>58.6806505434215</v>
      </c>
      <c r="BY1280" s="7">
        <v>0.908369203458537</v>
      </c>
      <c r="BZ1280" s="7">
        <v>171.15144790901101</v>
      </c>
      <c r="CA1280" s="7">
        <v>2.6494032184057397</v>
      </c>
      <c r="CB1280" s="7">
        <v>11.622739658691</v>
      </c>
      <c r="CC1280" s="7">
        <v>0.48937851194488402</v>
      </c>
      <c r="CD1280" s="7">
        <v>20.356823230380499</v>
      </c>
      <c r="CE1280" s="7">
        <v>0.85712939917391795</v>
      </c>
      <c r="CF1280" s="7"/>
      <c r="CG1280" s="7"/>
      <c r="CH1280" s="7"/>
      <c r="CI1280" s="7"/>
      <c r="CJ1280" s="7"/>
      <c r="CK1280" s="7"/>
      <c r="CL1280" s="7"/>
      <c r="CM1280" s="7"/>
      <c r="CN1280" s="7"/>
      <c r="CO1280" s="7"/>
      <c r="CP1280" s="7"/>
      <c r="CQ1280" s="7"/>
      <c r="CR1280" s="7"/>
      <c r="CS1280" s="7"/>
      <c r="CT1280" s="7"/>
      <c r="CU1280" s="7"/>
      <c r="CV1280" s="7"/>
      <c r="CW1280" s="7"/>
      <c r="CX1280" s="7"/>
      <c r="CY1280" s="7"/>
      <c r="CZ1280" s="7"/>
      <c r="DA1280" s="7"/>
      <c r="DB1280" s="7"/>
      <c r="DC1280" s="7"/>
      <c r="DD1280" s="7"/>
      <c r="DE1280" s="7"/>
      <c r="DF1280" s="7"/>
      <c r="DG1280" s="7"/>
      <c r="DH1280" s="7"/>
      <c r="DI1280" s="7"/>
      <c r="DJ1280" s="7"/>
      <c r="DK1280" s="7"/>
      <c r="DL1280" s="7"/>
      <c r="DM1280" s="7"/>
      <c r="DN1280" s="7"/>
      <c r="DO1280" s="7"/>
      <c r="DP1280" s="7"/>
      <c r="DQ1280" s="7"/>
      <c r="DR1280" s="7"/>
      <c r="DS1280" s="7"/>
      <c r="DT1280" s="7"/>
      <c r="DU1280" s="7"/>
      <c r="DV1280" s="7"/>
      <c r="DW1280" s="7"/>
      <c r="DX1280" s="7"/>
      <c r="DY1280" s="7"/>
      <c r="DZ1280" s="7"/>
      <c r="EA1280" s="7"/>
      <c r="EB1280" s="7"/>
      <c r="EC1280" s="7"/>
      <c r="ED1280" s="7"/>
      <c r="EE1280" s="7"/>
      <c r="EF1280" s="7">
        <v>557</v>
      </c>
      <c r="EG1280" s="7">
        <v>1488</v>
      </c>
      <c r="EH1280" s="7">
        <v>814</v>
      </c>
      <c r="EI1280" s="7">
        <v>5938</v>
      </c>
      <c r="EJ1280" s="7">
        <v>97</v>
      </c>
      <c r="EK1280" s="7">
        <v>278</v>
      </c>
      <c r="EL1280" s="7">
        <v>0</v>
      </c>
      <c r="EM1280" s="7">
        <v>6</v>
      </c>
      <c r="EN1280" s="7">
        <v>141</v>
      </c>
      <c r="EO1280" s="7">
        <v>379</v>
      </c>
      <c r="EP1280" s="7">
        <v>31</v>
      </c>
      <c r="EQ1280" s="7">
        <v>44</v>
      </c>
    </row>
    <row r="1281" spans="1:147" x14ac:dyDescent="0.35">
      <c r="A1281" s="7" t="s">
        <v>1759</v>
      </c>
      <c r="B1281" s="7" t="e" vm="1">
        <v>#VALUE!</v>
      </c>
      <c r="C1281" s="7" t="e" vm="14">
        <v>#VALUE!</v>
      </c>
      <c r="D1281" s="7">
        <v>1</v>
      </c>
      <c r="E1281" s="7">
        <v>5996</v>
      </c>
      <c r="F1281" s="7">
        <v>2314</v>
      </c>
      <c r="G1281" s="7">
        <v>0</v>
      </c>
      <c r="H1281" s="7">
        <v>74</v>
      </c>
      <c r="I1281" s="7">
        <v>1.2341561040693796</v>
      </c>
      <c r="J1281" s="7">
        <v>0</v>
      </c>
      <c r="K1281" s="7">
        <v>0</v>
      </c>
      <c r="L1281" s="7">
        <v>0</v>
      </c>
      <c r="M1281" s="7">
        <v>0</v>
      </c>
      <c r="N1281" s="7">
        <v>1</v>
      </c>
      <c r="O1281" s="7">
        <v>0</v>
      </c>
      <c r="P1281" s="7">
        <v>5.3342944674716204</v>
      </c>
      <c r="Q1281" s="7">
        <v>157885</v>
      </c>
      <c r="R1281" s="7">
        <v>1</v>
      </c>
      <c r="S1281" s="7">
        <v>1</v>
      </c>
      <c r="T1281" s="7">
        <v>1</v>
      </c>
      <c r="U1281" s="7">
        <v>1</v>
      </c>
      <c r="V1281" s="7">
        <v>1</v>
      </c>
      <c r="W1281" s="7">
        <v>0</v>
      </c>
      <c r="X1281" s="7">
        <v>0</v>
      </c>
      <c r="Y1281" s="7">
        <v>1</v>
      </c>
      <c r="Z1281" s="7">
        <v>3183.1243651109598</v>
      </c>
      <c r="AA1281" s="7">
        <v>5029.4109335863805</v>
      </c>
      <c r="AB1281" s="7">
        <v>3183.1243651109598</v>
      </c>
      <c r="AC1281" s="7">
        <v>302.87882280839199</v>
      </c>
      <c r="AD1281" s="7">
        <v>467.62899060338401</v>
      </c>
      <c r="AE1281" s="7">
        <v>302.87882280839199</v>
      </c>
      <c r="AF1281" s="7">
        <v>5029.4109335863805</v>
      </c>
      <c r="AG1281" s="7">
        <v>83.879435183228495</v>
      </c>
      <c r="AH1281" s="7">
        <v>467.62899060338401</v>
      </c>
      <c r="AI1281" s="7">
        <v>7.7990158539590304</v>
      </c>
      <c r="AJ1281" s="7">
        <v>1139.87189345756</v>
      </c>
      <c r="AK1281" s="7">
        <v>19.0105385833482</v>
      </c>
      <c r="AL1281" s="7">
        <v>746.65444503265996</v>
      </c>
      <c r="AM1281" s="7">
        <v>12.452542445508</v>
      </c>
      <c r="AN1281" s="7">
        <v>4749.8005340954896</v>
      </c>
      <c r="AO1281" s="7">
        <v>79.216153003593902</v>
      </c>
      <c r="AP1281" s="7">
        <v>93.608123133595697</v>
      </c>
      <c r="AQ1281" s="7">
        <v>1.5611761696730402</v>
      </c>
      <c r="AR1281" s="7">
        <v>88.532216936335303</v>
      </c>
      <c r="AS1281" s="7">
        <v>1.4765212964698999</v>
      </c>
      <c r="AT1281" s="7">
        <v>0</v>
      </c>
      <c r="AU1281" s="7">
        <v>0</v>
      </c>
      <c r="AV1281" s="7">
        <v>3.0000000214204201</v>
      </c>
      <c r="AW1281" s="7">
        <v>5.0033355927625402E-2</v>
      </c>
      <c r="AX1281" s="7">
        <v>94.470059413961295</v>
      </c>
      <c r="AY1281" s="7">
        <v>1.5755513578045599</v>
      </c>
      <c r="AZ1281" s="7">
        <v>207.05234052373001</v>
      </c>
      <c r="BA1281" s="7">
        <v>3.45317445836774</v>
      </c>
      <c r="BB1281" s="7">
        <v>103.118945130445</v>
      </c>
      <c r="BC1281" s="7">
        <v>4.4563070497167203</v>
      </c>
      <c r="BD1281" s="7">
        <v>62.979418508422903</v>
      </c>
      <c r="BE1281" s="7">
        <v>2.72166890701914</v>
      </c>
      <c r="BF1281" s="7">
        <v>3183.1243651109598</v>
      </c>
      <c r="BG1281" s="7">
        <v>53.087464394779204</v>
      </c>
      <c r="BH1281" s="7">
        <v>302.87882280839199</v>
      </c>
      <c r="BI1281" s="7">
        <v>5.05134794543683</v>
      </c>
      <c r="BJ1281" s="7">
        <v>720.59280265205302</v>
      </c>
      <c r="BK1281" s="7">
        <v>12.0178919721823</v>
      </c>
      <c r="BL1281" s="7">
        <v>531.45002966014499</v>
      </c>
      <c r="BM1281" s="7">
        <v>8.8634094339583989</v>
      </c>
      <c r="BN1281" s="7">
        <v>3034.7245040048001</v>
      </c>
      <c r="BO1281" s="7">
        <v>50.612483389006101</v>
      </c>
      <c r="BP1281" s="7">
        <v>40.185056751532102</v>
      </c>
      <c r="BQ1281" s="7">
        <v>0.67019774435510493</v>
      </c>
      <c r="BR1281" s="7">
        <v>50.5249300632859</v>
      </c>
      <c r="BS1281" s="7">
        <v>0.84264393034165896</v>
      </c>
      <c r="BT1281" s="7">
        <v>0</v>
      </c>
      <c r="BU1281" s="7">
        <v>0</v>
      </c>
      <c r="BV1281" s="7">
        <v>2.5408824738115099</v>
      </c>
      <c r="BW1281" s="7">
        <v>4.23762920915862E-2</v>
      </c>
      <c r="BX1281" s="7">
        <v>55.1489804000921</v>
      </c>
      <c r="BY1281" s="7">
        <v>0.91976284856724699</v>
      </c>
      <c r="BZ1281" s="7">
        <v>126.591837186654</v>
      </c>
      <c r="CA1281" s="7">
        <v>2.1112714674225201</v>
      </c>
      <c r="CB1281" s="7">
        <v>65.958001939059102</v>
      </c>
      <c r="CC1281" s="7">
        <v>2.8503890207026399</v>
      </c>
      <c r="CD1281" s="7">
        <v>39.708851667363</v>
      </c>
      <c r="CE1281" s="7">
        <v>1.7160264333346098</v>
      </c>
      <c r="CF1281" s="7"/>
      <c r="CG1281" s="7"/>
      <c r="CH1281" s="7"/>
      <c r="CI1281" s="7"/>
      <c r="CJ1281" s="7"/>
      <c r="CK1281" s="7"/>
      <c r="CL1281" s="7"/>
      <c r="CM1281" s="7"/>
      <c r="CN1281" s="7"/>
      <c r="CO1281" s="7"/>
      <c r="CP1281" s="7"/>
      <c r="CQ1281" s="7"/>
      <c r="CR1281" s="7"/>
      <c r="CS1281" s="7"/>
      <c r="CT1281" s="7"/>
      <c r="CU1281" s="7"/>
      <c r="CV1281" s="7"/>
      <c r="CW1281" s="7"/>
      <c r="CX1281" s="7"/>
      <c r="CY1281" s="7"/>
      <c r="CZ1281" s="7"/>
      <c r="DA1281" s="7"/>
      <c r="DB1281" s="7"/>
      <c r="DC1281" s="7"/>
      <c r="DD1281" s="7"/>
      <c r="DE1281" s="7"/>
      <c r="DF1281" s="7"/>
      <c r="DG1281" s="7"/>
      <c r="DH1281" s="7"/>
      <c r="DI1281" s="7"/>
      <c r="DJ1281" s="7"/>
      <c r="DK1281" s="7"/>
      <c r="DL1281" s="7"/>
      <c r="DM1281" s="7"/>
      <c r="DN1281" s="7"/>
      <c r="DO1281" s="7"/>
      <c r="DP1281" s="7"/>
      <c r="DQ1281" s="7"/>
      <c r="DR1281" s="7"/>
      <c r="DS1281" s="7"/>
      <c r="DT1281" s="7"/>
      <c r="DU1281" s="7"/>
      <c r="DV1281" s="7"/>
      <c r="DW1281" s="7"/>
      <c r="DX1281" s="7"/>
      <c r="DY1281" s="7"/>
      <c r="DZ1281" s="7"/>
      <c r="EA1281" s="7"/>
      <c r="EB1281" s="7"/>
      <c r="EC1281" s="7"/>
      <c r="ED1281" s="7"/>
      <c r="EE1281" s="7"/>
      <c r="EF1281" s="7">
        <v>486</v>
      </c>
      <c r="EG1281" s="7">
        <v>1382</v>
      </c>
      <c r="EH1281" s="7">
        <v>838</v>
      </c>
      <c r="EI1281" s="7">
        <v>5543</v>
      </c>
      <c r="EJ1281" s="7">
        <v>206</v>
      </c>
      <c r="EK1281" s="7">
        <v>120</v>
      </c>
      <c r="EL1281" s="7">
        <v>0</v>
      </c>
      <c r="EM1281" s="7">
        <v>5</v>
      </c>
      <c r="EN1281" s="7">
        <v>122</v>
      </c>
      <c r="EO1281" s="7">
        <v>267</v>
      </c>
      <c r="EP1281" s="7">
        <v>117</v>
      </c>
      <c r="EQ1281" s="7">
        <v>75</v>
      </c>
    </row>
    <row r="1282" spans="1:147" x14ac:dyDescent="0.35">
      <c r="A1282" s="7" t="s">
        <v>1760</v>
      </c>
      <c r="B1282" s="7" t="e" vm="1">
        <v>#VALUE!</v>
      </c>
      <c r="C1282" s="7" t="e" vm="14">
        <v>#VALUE!</v>
      </c>
      <c r="D1282" s="7">
        <v>1</v>
      </c>
      <c r="E1282" s="7">
        <v>4172</v>
      </c>
      <c r="F1282" s="7">
        <v>1618</v>
      </c>
      <c r="G1282" s="7">
        <v>0</v>
      </c>
      <c r="H1282" s="7">
        <v>0</v>
      </c>
      <c r="I1282" s="7">
        <v>0</v>
      </c>
      <c r="J1282" s="7">
        <v>0</v>
      </c>
      <c r="K1282" s="7">
        <v>0</v>
      </c>
      <c r="L1282" s="7">
        <v>0</v>
      </c>
      <c r="M1282" s="7">
        <v>0</v>
      </c>
      <c r="N1282" s="7">
        <v>1</v>
      </c>
      <c r="O1282" s="7">
        <v>0</v>
      </c>
      <c r="P1282" s="7">
        <v>4.0142517814726801</v>
      </c>
      <c r="Q1282" s="7">
        <v>110556</v>
      </c>
      <c r="R1282" s="7">
        <v>0</v>
      </c>
      <c r="S1282" s="7">
        <v>1</v>
      </c>
      <c r="T1282" s="7">
        <v>0</v>
      </c>
      <c r="U1282" s="7">
        <v>1</v>
      </c>
      <c r="V1282" s="7">
        <v>0</v>
      </c>
      <c r="W1282" s="7">
        <v>0</v>
      </c>
      <c r="X1282" s="7">
        <v>0</v>
      </c>
      <c r="Y1282" s="7">
        <v>1</v>
      </c>
      <c r="Z1282" s="7">
        <v>232.68225440383</v>
      </c>
      <c r="AA1282" s="7">
        <v>2102.5436462418902</v>
      </c>
      <c r="AB1282" s="7">
        <v>232.68225440383</v>
      </c>
      <c r="AC1282" s="7">
        <v>54.302908375859303</v>
      </c>
      <c r="AD1282" s="7">
        <v>384.22893310425599</v>
      </c>
      <c r="AE1282" s="7">
        <v>54.302908375859303</v>
      </c>
      <c r="AF1282" s="7">
        <v>2102.5436462418902</v>
      </c>
      <c r="AG1282" s="7">
        <v>50.396539938683802</v>
      </c>
      <c r="AH1282" s="7">
        <v>384.22893310425599</v>
      </c>
      <c r="AI1282" s="7">
        <v>9.2097059708594404</v>
      </c>
      <c r="AJ1282" s="7">
        <v>540.77083350426994</v>
      </c>
      <c r="AK1282" s="7">
        <v>12.9619087608885</v>
      </c>
      <c r="AL1282" s="7">
        <v>226.945698260781</v>
      </c>
      <c r="AM1282" s="7">
        <v>5.43973389886819</v>
      </c>
      <c r="AN1282" s="7">
        <v>1979.82987448212</v>
      </c>
      <c r="AO1282" s="7">
        <v>47.455174364384497</v>
      </c>
      <c r="AP1282" s="7">
        <v>31.245439919759502</v>
      </c>
      <c r="AQ1282" s="7">
        <v>0.74893192520995999</v>
      </c>
      <c r="AR1282" s="7">
        <v>49.179405023984103</v>
      </c>
      <c r="AS1282" s="7">
        <v>1.17879686059406</v>
      </c>
      <c r="AT1282" s="7">
        <v>0</v>
      </c>
      <c r="AU1282" s="7">
        <v>0</v>
      </c>
      <c r="AV1282" s="7">
        <v>3</v>
      </c>
      <c r="AW1282" s="7">
        <v>7.19079578139981E-2</v>
      </c>
      <c r="AX1282" s="7">
        <v>39.288935327436803</v>
      </c>
      <c r="AY1282" s="7">
        <v>0.94172903469407399</v>
      </c>
      <c r="AZ1282" s="7">
        <v>97.9455756463867</v>
      </c>
      <c r="BA1282" s="7">
        <v>2.3476887738827097</v>
      </c>
      <c r="BB1282" s="7">
        <v>114.32587808294601</v>
      </c>
      <c r="BC1282" s="7">
        <v>7.0658762721227202</v>
      </c>
      <c r="BD1282" s="7">
        <v>45.213961871075298</v>
      </c>
      <c r="BE1282" s="7">
        <v>2.79443522070923</v>
      </c>
      <c r="BF1282" s="7">
        <v>232.68225440383</v>
      </c>
      <c r="BG1282" s="7">
        <v>5.5772352445788504</v>
      </c>
      <c r="BH1282" s="7">
        <v>54.302908375859303</v>
      </c>
      <c r="BI1282" s="7">
        <v>1.3016037482228999</v>
      </c>
      <c r="BJ1282" s="7">
        <v>50.595518860966003</v>
      </c>
      <c r="BK1282" s="7">
        <v>1.21274014527723</v>
      </c>
      <c r="BL1282" s="7">
        <v>25.9009894430637</v>
      </c>
      <c r="BM1282" s="7">
        <v>0.620829085404212</v>
      </c>
      <c r="BN1282" s="7">
        <v>220.650108873844</v>
      </c>
      <c r="BO1282" s="7">
        <v>5.2888329068514901</v>
      </c>
      <c r="BP1282" s="7">
        <v>2.4175880290567902</v>
      </c>
      <c r="BQ1282" s="7">
        <v>5.7947939335014104E-2</v>
      </c>
      <c r="BR1282" s="7">
        <v>9.1556986812502092</v>
      </c>
      <c r="BS1282" s="7">
        <v>0.21945586484300603</v>
      </c>
      <c r="BT1282" s="7">
        <v>0</v>
      </c>
      <c r="BU1282" s="7">
        <v>0</v>
      </c>
      <c r="BV1282" s="7">
        <v>0</v>
      </c>
      <c r="BW1282" s="7">
        <v>0</v>
      </c>
      <c r="BX1282" s="7">
        <v>0.45885619521141102</v>
      </c>
      <c r="BY1282" s="7">
        <v>1.09984706426513E-2</v>
      </c>
      <c r="BZ1282" s="7">
        <v>3.1903751604259001</v>
      </c>
      <c r="CA1282" s="7">
        <v>7.6471120815577692E-2</v>
      </c>
      <c r="CB1282" s="7">
        <v>6.9664612263441104</v>
      </c>
      <c r="CC1282" s="7">
        <v>0.43056002635006896</v>
      </c>
      <c r="CD1282" s="7">
        <v>4.99906553234905</v>
      </c>
      <c r="CE1282" s="7">
        <v>0.30896573129474997</v>
      </c>
      <c r="CF1282" s="7"/>
      <c r="CG1282" s="7"/>
      <c r="CH1282" s="7"/>
      <c r="CI1282" s="7"/>
      <c r="CJ1282" s="7"/>
      <c r="CK1282" s="7"/>
      <c r="CL1282" s="7"/>
      <c r="CM1282" s="7"/>
      <c r="CN1282" s="7"/>
      <c r="CO1282" s="7"/>
      <c r="CP1282" s="7"/>
      <c r="CQ1282" s="7"/>
      <c r="CR1282" s="7"/>
      <c r="CS1282" s="7"/>
      <c r="CT1282" s="7"/>
      <c r="CU1282" s="7"/>
      <c r="CV1282" s="7"/>
      <c r="CW1282" s="7"/>
      <c r="CX1282" s="7"/>
      <c r="CY1282" s="7"/>
      <c r="CZ1282" s="7"/>
      <c r="DA1282" s="7"/>
      <c r="DB1282" s="7"/>
      <c r="DC1282" s="7"/>
      <c r="DD1282" s="7"/>
      <c r="DE1282" s="7"/>
      <c r="DF1282" s="7"/>
      <c r="DG1282" s="7"/>
      <c r="DH1282" s="7"/>
      <c r="DI1282" s="7"/>
      <c r="DJ1282" s="7"/>
      <c r="DK1282" s="7"/>
      <c r="DL1282" s="7"/>
      <c r="DM1282" s="7"/>
      <c r="DN1282" s="7"/>
      <c r="DO1282" s="7"/>
      <c r="DP1282" s="7"/>
      <c r="DQ1282" s="7"/>
      <c r="DR1282" s="7"/>
      <c r="DS1282" s="7"/>
      <c r="DT1282" s="7"/>
      <c r="DU1282" s="7"/>
      <c r="DV1282" s="7"/>
      <c r="DW1282" s="7"/>
      <c r="DX1282" s="7"/>
      <c r="DY1282" s="7"/>
      <c r="DZ1282" s="7"/>
      <c r="EA1282" s="7"/>
      <c r="EB1282" s="7"/>
      <c r="EC1282" s="7"/>
      <c r="ED1282" s="7"/>
      <c r="EE1282" s="7"/>
      <c r="EF1282" s="7">
        <v>802</v>
      </c>
      <c r="EG1282" s="7">
        <v>1008</v>
      </c>
      <c r="EH1282" s="7">
        <v>499</v>
      </c>
      <c r="EI1282" s="7">
        <v>3844</v>
      </c>
      <c r="EJ1282" s="7">
        <v>85</v>
      </c>
      <c r="EK1282" s="7">
        <v>125</v>
      </c>
      <c r="EL1282" s="7">
        <v>0</v>
      </c>
      <c r="EM1282" s="7">
        <v>7</v>
      </c>
      <c r="EN1282" s="7">
        <v>111</v>
      </c>
      <c r="EO1282" s="7">
        <v>259</v>
      </c>
      <c r="EP1282" s="7">
        <v>234</v>
      </c>
      <c r="EQ1282" s="7">
        <v>101</v>
      </c>
    </row>
    <row r="1283" spans="1:147" x14ac:dyDescent="0.35">
      <c r="A1283" s="7" t="s">
        <v>1761</v>
      </c>
      <c r="B1283" s="7" t="e" vm="1">
        <v>#VALUE!</v>
      </c>
      <c r="C1283" s="7" t="e" vm="14">
        <v>#VALUE!</v>
      </c>
      <c r="D1283" s="7">
        <v>1</v>
      </c>
      <c r="E1283" s="7">
        <v>4538</v>
      </c>
      <c r="F1283" s="7">
        <v>1537</v>
      </c>
      <c r="G1283" s="7">
        <v>0</v>
      </c>
      <c r="H1283" s="7">
        <v>0</v>
      </c>
      <c r="I1283" s="7">
        <v>0</v>
      </c>
      <c r="J1283" s="7">
        <v>0</v>
      </c>
      <c r="K1283" s="7">
        <v>0</v>
      </c>
      <c r="L1283" s="7">
        <v>0</v>
      </c>
      <c r="M1283" s="7">
        <v>0</v>
      </c>
      <c r="N1283" s="7">
        <v>0</v>
      </c>
      <c r="O1283" s="7">
        <v>0</v>
      </c>
      <c r="P1283" s="7">
        <v>4.1408852927177495</v>
      </c>
      <c r="Q1283" s="7">
        <v>157156</v>
      </c>
      <c r="R1283" s="7">
        <v>1</v>
      </c>
      <c r="S1283" s="7">
        <v>1</v>
      </c>
      <c r="T1283" s="7">
        <v>1</v>
      </c>
      <c r="U1283" s="7">
        <v>1</v>
      </c>
      <c r="V1283" s="7">
        <v>1</v>
      </c>
      <c r="W1283" s="7">
        <v>0</v>
      </c>
      <c r="X1283" s="7">
        <v>0</v>
      </c>
      <c r="Y1283" s="7">
        <v>0</v>
      </c>
      <c r="Z1283" s="7">
        <v>1556.23488584906</v>
      </c>
      <c r="AA1283" s="7">
        <v>2996.24698105481</v>
      </c>
      <c r="AB1283" s="7">
        <v>1556.23488584906</v>
      </c>
      <c r="AC1283" s="7">
        <v>162.85546997119701</v>
      </c>
      <c r="AD1283" s="7">
        <v>270.53102737421102</v>
      </c>
      <c r="AE1283" s="7">
        <v>162.85546997119701</v>
      </c>
      <c r="AF1283" s="7">
        <v>2996.24698105481</v>
      </c>
      <c r="AG1283" s="7">
        <v>66.025715757047294</v>
      </c>
      <c r="AH1283" s="7">
        <v>270.53102737421102</v>
      </c>
      <c r="AI1283" s="7">
        <v>5.9614593956414899</v>
      </c>
      <c r="AJ1283" s="7">
        <v>873.18315759312497</v>
      </c>
      <c r="AK1283" s="7">
        <v>19.2415856675435</v>
      </c>
      <c r="AL1283" s="7">
        <v>352.66870934382001</v>
      </c>
      <c r="AM1283" s="7">
        <v>7.7714567947073503</v>
      </c>
      <c r="AN1283" s="7">
        <v>2835.5793882815901</v>
      </c>
      <c r="AO1283" s="7">
        <v>62.485222306778198</v>
      </c>
      <c r="AP1283" s="7">
        <v>27.365844991337301</v>
      </c>
      <c r="AQ1283" s="7">
        <v>0.603037571426561</v>
      </c>
      <c r="AR1283" s="7">
        <v>95.881796923374395</v>
      </c>
      <c r="AS1283" s="7">
        <v>2.1128646303079401</v>
      </c>
      <c r="AT1283" s="7">
        <v>2.0000000894069698</v>
      </c>
      <c r="AU1283" s="7">
        <v>4.4072280506984703E-2</v>
      </c>
      <c r="AV1283" s="7">
        <v>4.0000000251457104</v>
      </c>
      <c r="AW1283" s="7">
        <v>8.8144557627715101E-2</v>
      </c>
      <c r="AX1283" s="7">
        <v>31.419962977690801</v>
      </c>
      <c r="AY1283" s="7">
        <v>0.69237467998437296</v>
      </c>
      <c r="AZ1283" s="7">
        <v>102.10541898308</v>
      </c>
      <c r="BA1283" s="7">
        <v>2.2500092327695098</v>
      </c>
      <c r="BB1283" s="7">
        <v>15.261172219916901</v>
      </c>
      <c r="BC1283" s="7">
        <v>0.99291946778900098</v>
      </c>
      <c r="BD1283" s="7">
        <v>4.6113313601819597</v>
      </c>
      <c r="BE1283" s="7">
        <v>0.30002155889277599</v>
      </c>
      <c r="BF1283" s="7">
        <v>1556.23488584906</v>
      </c>
      <c r="BG1283" s="7">
        <v>34.293408678912698</v>
      </c>
      <c r="BH1283" s="7">
        <v>162.85546997119701</v>
      </c>
      <c r="BI1283" s="7">
        <v>3.58870581690605</v>
      </c>
      <c r="BJ1283" s="7">
        <v>469.29022967536002</v>
      </c>
      <c r="BK1283" s="7">
        <v>10.3413448584257</v>
      </c>
      <c r="BL1283" s="7">
        <v>170.87471793894699</v>
      </c>
      <c r="BM1283" s="7">
        <v>3.7654190819512197</v>
      </c>
      <c r="BN1283" s="7">
        <v>1454.1314033754199</v>
      </c>
      <c r="BO1283" s="7">
        <v>32.043442119334898</v>
      </c>
      <c r="BP1283" s="7">
        <v>14.5823456004728</v>
      </c>
      <c r="BQ1283" s="7">
        <v>0.32133859851196001</v>
      </c>
      <c r="BR1283" s="7">
        <v>64.232505382970004</v>
      </c>
      <c r="BS1283" s="7">
        <v>1.41543643417739</v>
      </c>
      <c r="BT1283" s="7">
        <v>2.0000000894069698</v>
      </c>
      <c r="BU1283" s="7">
        <v>4.4072280506984703E-2</v>
      </c>
      <c r="BV1283" s="7">
        <v>2.62702718283981</v>
      </c>
      <c r="BW1283" s="7">
        <v>5.7889536862930996E-2</v>
      </c>
      <c r="BX1283" s="7">
        <v>18.661612490192098</v>
      </c>
      <c r="BY1283" s="7">
        <v>0.41122989180678798</v>
      </c>
      <c r="BZ1283" s="7">
        <v>53.602400126867003</v>
      </c>
      <c r="CA1283" s="7">
        <v>1.1811899543161501</v>
      </c>
      <c r="CB1283" s="7">
        <v>4.4997920608366302</v>
      </c>
      <c r="CC1283" s="7">
        <v>0.29276461033419798</v>
      </c>
      <c r="CD1283" s="7">
        <v>2.4295783938068798</v>
      </c>
      <c r="CE1283" s="7">
        <v>0.158072764723935</v>
      </c>
      <c r="CF1283" s="7"/>
      <c r="CG1283" s="7"/>
      <c r="CH1283" s="7"/>
      <c r="CI1283" s="7"/>
      <c r="CJ1283" s="7"/>
      <c r="CK1283" s="7"/>
      <c r="CL1283" s="7"/>
      <c r="CM1283" s="7"/>
      <c r="CN1283" s="7"/>
      <c r="CO1283" s="7"/>
      <c r="CP1283" s="7"/>
      <c r="CQ1283" s="7"/>
      <c r="CR1283" s="7"/>
      <c r="CS1283" s="7"/>
      <c r="CT1283" s="7"/>
      <c r="CU1283" s="7"/>
      <c r="CV1283" s="7"/>
      <c r="CW1283" s="7"/>
      <c r="CX1283" s="7"/>
      <c r="CY1283" s="7"/>
      <c r="CZ1283" s="7"/>
      <c r="DA1283" s="7"/>
      <c r="DB1283" s="7"/>
      <c r="DC1283" s="7"/>
      <c r="DD1283" s="7"/>
      <c r="DE1283" s="7"/>
      <c r="DF1283" s="7"/>
      <c r="DG1283" s="7"/>
      <c r="DH1283" s="7"/>
      <c r="DI1283" s="7"/>
      <c r="DJ1283" s="7"/>
      <c r="DK1283" s="7"/>
      <c r="DL1283" s="7"/>
      <c r="DM1283" s="7"/>
      <c r="DN1283" s="7"/>
      <c r="DO1283" s="7"/>
      <c r="DP1283" s="7"/>
      <c r="DQ1283" s="7"/>
      <c r="DR1283" s="7"/>
      <c r="DS1283" s="7"/>
      <c r="DT1283" s="7"/>
      <c r="DU1283" s="7"/>
      <c r="DV1283" s="7"/>
      <c r="DW1283" s="7"/>
      <c r="DX1283" s="7"/>
      <c r="DY1283" s="7"/>
      <c r="DZ1283" s="7"/>
      <c r="EA1283" s="7"/>
      <c r="EB1283" s="7"/>
      <c r="EC1283" s="7"/>
      <c r="ED1283" s="7"/>
      <c r="EE1283" s="7"/>
      <c r="EF1283" s="7">
        <v>380</v>
      </c>
      <c r="EG1283" s="7">
        <v>1267</v>
      </c>
      <c r="EH1283" s="7">
        <v>606</v>
      </c>
      <c r="EI1283" s="7">
        <v>4281</v>
      </c>
      <c r="EJ1283" s="7">
        <v>42</v>
      </c>
      <c r="EK1283" s="7">
        <v>147</v>
      </c>
      <c r="EL1283" s="7">
        <v>2</v>
      </c>
      <c r="EM1283" s="7">
        <v>5</v>
      </c>
      <c r="EN1283" s="7">
        <v>61</v>
      </c>
      <c r="EO1283" s="7">
        <v>162</v>
      </c>
      <c r="EP1283" s="7">
        <v>60</v>
      </c>
      <c r="EQ1283" s="7">
        <v>7</v>
      </c>
    </row>
    <row r="1284" spans="1:147" x14ac:dyDescent="0.35">
      <c r="A1284" s="7" t="s">
        <v>1762</v>
      </c>
      <c r="B1284" s="7" t="e" vm="1">
        <v>#VALUE!</v>
      </c>
      <c r="C1284" s="7" t="e" vm="14">
        <v>#VALUE!</v>
      </c>
      <c r="D1284" s="7">
        <v>1</v>
      </c>
      <c r="E1284" s="7">
        <v>3632</v>
      </c>
      <c r="F1284" s="7">
        <v>1190</v>
      </c>
      <c r="G1284" s="7">
        <v>0</v>
      </c>
      <c r="H1284" s="7">
        <v>0</v>
      </c>
      <c r="I1284" s="7">
        <v>0</v>
      </c>
      <c r="J1284" s="7">
        <v>0</v>
      </c>
      <c r="K1284" s="7">
        <v>0</v>
      </c>
      <c r="L1284" s="7">
        <v>0</v>
      </c>
      <c r="M1284" s="7">
        <v>0</v>
      </c>
      <c r="N1284" s="7">
        <v>0</v>
      </c>
      <c r="O1284" s="7">
        <v>0</v>
      </c>
      <c r="P1284" s="7">
        <v>2.27518959913326</v>
      </c>
      <c r="Q1284" s="7">
        <v>178250</v>
      </c>
      <c r="R1284" s="7">
        <v>1</v>
      </c>
      <c r="S1284" s="7">
        <v>1</v>
      </c>
      <c r="T1284" s="7">
        <v>1</v>
      </c>
      <c r="U1284" s="7">
        <v>1</v>
      </c>
      <c r="V1284" s="7">
        <v>1</v>
      </c>
      <c r="W1284" s="7">
        <v>0</v>
      </c>
      <c r="X1284" s="7">
        <v>0</v>
      </c>
      <c r="Y1284" s="7">
        <v>0</v>
      </c>
      <c r="Z1284" s="7">
        <v>3629.6838356145499</v>
      </c>
      <c r="AA1284" s="7">
        <v>3632.0000341423702</v>
      </c>
      <c r="AB1284" s="7">
        <v>3629.6838356145499</v>
      </c>
      <c r="AC1284" s="7">
        <v>161.80274546301499</v>
      </c>
      <c r="AD1284" s="7">
        <v>161.83497593055</v>
      </c>
      <c r="AE1284" s="7">
        <v>161.80274546301499</v>
      </c>
      <c r="AF1284" s="7">
        <v>3632.0000341423702</v>
      </c>
      <c r="AG1284" s="7">
        <v>100.00000094004299</v>
      </c>
      <c r="AH1284" s="7">
        <v>161.83497593055</v>
      </c>
      <c r="AI1284" s="7">
        <v>4.4558088086605201</v>
      </c>
      <c r="AJ1284" s="7">
        <v>982.00000927953204</v>
      </c>
      <c r="AK1284" s="7">
        <v>27.037445189414399</v>
      </c>
      <c r="AL1284" s="7">
        <v>495.00000291933401</v>
      </c>
      <c r="AM1284" s="7">
        <v>13.6288547059288</v>
      </c>
      <c r="AN1284" s="7">
        <v>3448.0000302755102</v>
      </c>
      <c r="AO1284" s="7">
        <v>94.933921538422808</v>
      </c>
      <c r="AP1284" s="7">
        <v>9.0000001477310398</v>
      </c>
      <c r="AQ1284" s="7">
        <v>0.247797360895679</v>
      </c>
      <c r="AR1284" s="7">
        <v>123.000000814442</v>
      </c>
      <c r="AS1284" s="7">
        <v>3.3865638990760401</v>
      </c>
      <c r="AT1284" s="7">
        <v>0</v>
      </c>
      <c r="AU1284" s="7">
        <v>0</v>
      </c>
      <c r="AV1284" s="7">
        <v>0</v>
      </c>
      <c r="AW1284" s="7">
        <v>0</v>
      </c>
      <c r="AX1284" s="7">
        <v>52.000000452797401</v>
      </c>
      <c r="AY1284" s="7">
        <v>1.4317180741409001</v>
      </c>
      <c r="AZ1284" s="7">
        <v>119.000000765481</v>
      </c>
      <c r="BA1284" s="7">
        <v>3.2764317391377</v>
      </c>
      <c r="BB1284" s="7">
        <v>6.82678313830547</v>
      </c>
      <c r="BC1284" s="7">
        <v>0.57367925531978803</v>
      </c>
      <c r="BD1284" s="7">
        <v>0</v>
      </c>
      <c r="BE1284" s="7">
        <v>0</v>
      </c>
      <c r="BF1284" s="7">
        <v>3629.6838356145499</v>
      </c>
      <c r="BG1284" s="7">
        <v>99.936228954145207</v>
      </c>
      <c r="BH1284" s="7">
        <v>161.80274546301499</v>
      </c>
      <c r="BI1284" s="7">
        <v>4.4549214059200004</v>
      </c>
      <c r="BJ1284" s="7">
        <v>982.00000927953204</v>
      </c>
      <c r="BK1284" s="7">
        <v>27.037445189414399</v>
      </c>
      <c r="BL1284" s="7">
        <v>495.00000291933401</v>
      </c>
      <c r="BM1284" s="7">
        <v>13.6288547059288</v>
      </c>
      <c r="BN1284" s="7">
        <v>3445.6838317477</v>
      </c>
      <c r="BO1284" s="7">
        <v>94.870149552524794</v>
      </c>
      <c r="BP1284" s="7">
        <v>9.0000001477310398</v>
      </c>
      <c r="BQ1284" s="7">
        <v>0.247797360895679</v>
      </c>
      <c r="BR1284" s="7">
        <v>123.000000814442</v>
      </c>
      <c r="BS1284" s="7">
        <v>3.3865638990760401</v>
      </c>
      <c r="BT1284" s="7">
        <v>0</v>
      </c>
      <c r="BU1284" s="7">
        <v>0</v>
      </c>
      <c r="BV1284" s="7">
        <v>0</v>
      </c>
      <c r="BW1284" s="7">
        <v>0</v>
      </c>
      <c r="BX1284" s="7">
        <v>52.000000452797401</v>
      </c>
      <c r="BY1284" s="7">
        <v>1.4317180741409001</v>
      </c>
      <c r="BZ1284" s="7">
        <v>119.000000765481</v>
      </c>
      <c r="CA1284" s="7">
        <v>3.2764317391377</v>
      </c>
      <c r="CB1284" s="7">
        <v>6.82678313830547</v>
      </c>
      <c r="CC1284" s="7">
        <v>0.57367925531978803</v>
      </c>
      <c r="CD1284" s="7">
        <v>0</v>
      </c>
      <c r="CE1284" s="7">
        <v>0</v>
      </c>
      <c r="CF1284" s="7"/>
      <c r="CG1284" s="7"/>
      <c r="CH1284" s="7"/>
      <c r="CI1284" s="7"/>
      <c r="CJ1284" s="7"/>
      <c r="CK1284" s="7"/>
      <c r="CL1284" s="7"/>
      <c r="CM1284" s="7"/>
      <c r="CN1284" s="7"/>
      <c r="CO1284" s="7"/>
      <c r="CP1284" s="7"/>
      <c r="CQ1284" s="7"/>
      <c r="CR1284" s="7"/>
      <c r="CS1284" s="7"/>
      <c r="CT1284" s="7"/>
      <c r="CU1284" s="7"/>
      <c r="CV1284" s="7"/>
      <c r="CW1284" s="7"/>
      <c r="CX1284" s="7"/>
      <c r="CY1284" s="7"/>
      <c r="CZ1284" s="7"/>
      <c r="DA1284" s="7"/>
      <c r="DB1284" s="7"/>
      <c r="DC1284" s="7"/>
      <c r="DD1284" s="7"/>
      <c r="DE1284" s="7"/>
      <c r="DF1284" s="7"/>
      <c r="DG1284" s="7"/>
      <c r="DH1284" s="7"/>
      <c r="DI1284" s="7"/>
      <c r="DJ1284" s="7"/>
      <c r="DK1284" s="7"/>
      <c r="DL1284" s="7"/>
      <c r="DM1284" s="7"/>
      <c r="DN1284" s="7"/>
      <c r="DO1284" s="7"/>
      <c r="DP1284" s="7"/>
      <c r="DQ1284" s="7"/>
      <c r="DR1284" s="7"/>
      <c r="DS1284" s="7"/>
      <c r="DT1284" s="7"/>
      <c r="DU1284" s="7"/>
      <c r="DV1284" s="7"/>
      <c r="DW1284" s="7"/>
      <c r="DX1284" s="7"/>
      <c r="DY1284" s="7"/>
      <c r="DZ1284" s="7"/>
      <c r="EA1284" s="7"/>
      <c r="EB1284" s="7"/>
      <c r="EC1284" s="7"/>
      <c r="ED1284" s="7"/>
      <c r="EE1284" s="7"/>
      <c r="EF1284" s="7">
        <v>171</v>
      </c>
      <c r="EG1284" s="7">
        <v>982</v>
      </c>
      <c r="EH1284" s="7">
        <v>495</v>
      </c>
      <c r="EI1284" s="7">
        <v>3448</v>
      </c>
      <c r="EJ1284" s="7">
        <v>9</v>
      </c>
      <c r="EK1284" s="7">
        <v>123</v>
      </c>
      <c r="EL1284" s="7">
        <v>0</v>
      </c>
      <c r="EM1284" s="7">
        <v>0</v>
      </c>
      <c r="EN1284" s="7">
        <v>52</v>
      </c>
      <c r="EO1284" s="7">
        <v>119</v>
      </c>
      <c r="EP1284" s="7">
        <v>7</v>
      </c>
      <c r="EQ1284" s="7">
        <v>0</v>
      </c>
    </row>
    <row r="1285" spans="1:147" x14ac:dyDescent="0.35">
      <c r="A1285" s="7" t="s">
        <v>1763</v>
      </c>
      <c r="B1285" s="7" t="e" vm="1">
        <v>#VALUE!</v>
      </c>
      <c r="C1285" s="7" t="e" vm="14">
        <v>#VALUE!</v>
      </c>
      <c r="D1285" s="7">
        <v>1</v>
      </c>
      <c r="E1285" s="7">
        <v>5988</v>
      </c>
      <c r="F1285" s="7">
        <v>2588</v>
      </c>
      <c r="G1285" s="7">
        <v>0</v>
      </c>
      <c r="H1285" s="7">
        <v>0</v>
      </c>
      <c r="I1285" s="7">
        <v>0</v>
      </c>
      <c r="J1285" s="7">
        <v>0</v>
      </c>
      <c r="K1285" s="7">
        <v>0</v>
      </c>
      <c r="L1285" s="7">
        <v>0</v>
      </c>
      <c r="M1285" s="7">
        <v>0</v>
      </c>
      <c r="N1285" s="7">
        <v>1</v>
      </c>
      <c r="O1285" s="7">
        <v>0</v>
      </c>
      <c r="P1285" s="7">
        <v>4.2849855466757401</v>
      </c>
      <c r="Q1285" s="7">
        <v>162273</v>
      </c>
      <c r="R1285" s="7">
        <v>1</v>
      </c>
      <c r="S1285" s="7">
        <v>1</v>
      </c>
      <c r="T1285" s="7">
        <v>1</v>
      </c>
      <c r="U1285" s="7">
        <v>1</v>
      </c>
      <c r="V1285" s="7">
        <v>1</v>
      </c>
      <c r="W1285" s="7">
        <v>0</v>
      </c>
      <c r="X1285" s="7">
        <v>0</v>
      </c>
      <c r="Y1285" s="7">
        <v>1</v>
      </c>
      <c r="Z1285" s="7">
        <v>4098.7934451810997</v>
      </c>
      <c r="AA1285" s="7">
        <v>5972.1828592941201</v>
      </c>
      <c r="AB1285" s="7">
        <v>4098.7934451810997</v>
      </c>
      <c r="AC1285" s="7">
        <v>574.86989545344795</v>
      </c>
      <c r="AD1285" s="7">
        <v>730.76605661387998</v>
      </c>
      <c r="AE1285" s="7">
        <v>574.86989545344795</v>
      </c>
      <c r="AF1285" s="7">
        <v>5972.1828592941201</v>
      </c>
      <c r="AG1285" s="7">
        <v>99.735852693622491</v>
      </c>
      <c r="AH1285" s="7">
        <v>730.76605661387998</v>
      </c>
      <c r="AI1285" s="7">
        <v>12.2038419608196</v>
      </c>
      <c r="AJ1285" s="7">
        <v>1243.8050704509999</v>
      </c>
      <c r="AK1285" s="7">
        <v>20.771627763042698</v>
      </c>
      <c r="AL1285" s="7">
        <v>1643.0170344644</v>
      </c>
      <c r="AM1285" s="7">
        <v>27.438494229532402</v>
      </c>
      <c r="AN1285" s="7">
        <v>5780.5386775378101</v>
      </c>
      <c r="AO1285" s="7">
        <v>96.535382056409702</v>
      </c>
      <c r="AP1285" s="7">
        <v>21.9882127486635</v>
      </c>
      <c r="AQ1285" s="7">
        <v>0.36720462172116702</v>
      </c>
      <c r="AR1285" s="7">
        <v>88.933071064478995</v>
      </c>
      <c r="AS1285" s="7">
        <v>1.4851882275297099</v>
      </c>
      <c r="AT1285" s="7">
        <v>1.00000000651926</v>
      </c>
      <c r="AU1285" s="7">
        <v>1.6700066909139201E-2</v>
      </c>
      <c r="AV1285" s="7">
        <v>2.9999999068677399</v>
      </c>
      <c r="AW1285" s="7">
        <v>5.0100198845486707E-2</v>
      </c>
      <c r="AX1285" s="7">
        <v>76.722899236512603</v>
      </c>
      <c r="AY1285" s="7">
        <v>1.2812775423599301</v>
      </c>
      <c r="AZ1285" s="7">
        <v>188.805765108336</v>
      </c>
      <c r="BA1285" s="7">
        <v>3.1530688895847798</v>
      </c>
      <c r="BB1285" s="7">
        <v>212.469111265382</v>
      </c>
      <c r="BC1285" s="7">
        <v>8.209780187997751</v>
      </c>
      <c r="BD1285" s="7">
        <v>91.079145846771993</v>
      </c>
      <c r="BE1285" s="7">
        <v>3.5192869338010802</v>
      </c>
      <c r="BF1285" s="7">
        <v>4098.7934451810997</v>
      </c>
      <c r="BG1285" s="7">
        <v>68.450124335021698</v>
      </c>
      <c r="BH1285" s="7">
        <v>574.86989545344795</v>
      </c>
      <c r="BI1285" s="7">
        <v>9.6003656555352102</v>
      </c>
      <c r="BJ1285" s="7">
        <v>746.278503857087</v>
      </c>
      <c r="BK1285" s="7">
        <v>12.462900866016801</v>
      </c>
      <c r="BL1285" s="7">
        <v>1425.61163407506</v>
      </c>
      <c r="BM1285" s="7">
        <v>23.807809520291599</v>
      </c>
      <c r="BN1285" s="7">
        <v>3968.3750470113</v>
      </c>
      <c r="BO1285" s="7">
        <v>66.2721283736022</v>
      </c>
      <c r="BP1285" s="7">
        <v>14.6908396445215</v>
      </c>
      <c r="BQ1285" s="7">
        <v>0.245338003415522</v>
      </c>
      <c r="BR1285" s="7">
        <v>69.656931366502207</v>
      </c>
      <c r="BS1285" s="7">
        <v>1.16327540692222</v>
      </c>
      <c r="BT1285" s="7">
        <v>1.00000000651926</v>
      </c>
      <c r="BU1285" s="7">
        <v>1.6700066909139201E-2</v>
      </c>
      <c r="BV1285" s="7">
        <v>1.2689223475754301</v>
      </c>
      <c r="BW1285" s="7">
        <v>2.1191087968861499E-2</v>
      </c>
      <c r="BX1285" s="7">
        <v>43.801702671073102</v>
      </c>
      <c r="BY1285" s="7">
        <v>0.73149136057236397</v>
      </c>
      <c r="BZ1285" s="7">
        <v>121.177974116217</v>
      </c>
      <c r="CA1285" s="7">
        <v>2.0236802624618799</v>
      </c>
      <c r="CB1285" s="7">
        <v>201.25806861044799</v>
      </c>
      <c r="CC1285" s="7">
        <v>7.7765868860296905</v>
      </c>
      <c r="CD1285" s="7">
        <v>67.893864394398406</v>
      </c>
      <c r="CE1285" s="7">
        <v>2.6234105252858702</v>
      </c>
      <c r="CF1285" s="7"/>
      <c r="CG1285" s="7"/>
      <c r="CH1285" s="7"/>
      <c r="CI1285" s="7"/>
      <c r="CJ1285" s="7"/>
      <c r="CK1285" s="7"/>
      <c r="CL1285" s="7"/>
      <c r="CM1285" s="7"/>
      <c r="CN1285" s="7"/>
      <c r="CO1285" s="7"/>
      <c r="CP1285" s="7"/>
      <c r="CQ1285" s="7"/>
      <c r="CR1285" s="7"/>
      <c r="CS1285" s="7"/>
      <c r="CT1285" s="7"/>
      <c r="CU1285" s="7"/>
      <c r="CV1285" s="7"/>
      <c r="CW1285" s="7"/>
      <c r="CX1285" s="7"/>
      <c r="CY1285" s="7"/>
      <c r="CZ1285" s="7"/>
      <c r="DA1285" s="7"/>
      <c r="DB1285" s="7"/>
      <c r="DC1285" s="7"/>
      <c r="DD1285" s="7"/>
      <c r="DE1285" s="7"/>
      <c r="DF1285" s="7"/>
      <c r="DG1285" s="7"/>
      <c r="DH1285" s="7"/>
      <c r="DI1285" s="7"/>
      <c r="DJ1285" s="7"/>
      <c r="DK1285" s="7"/>
      <c r="DL1285" s="7"/>
      <c r="DM1285" s="7"/>
      <c r="DN1285" s="7"/>
      <c r="DO1285" s="7"/>
      <c r="DP1285" s="7"/>
      <c r="DQ1285" s="7"/>
      <c r="DR1285" s="7"/>
      <c r="DS1285" s="7"/>
      <c r="DT1285" s="7"/>
      <c r="DU1285" s="7"/>
      <c r="DV1285" s="7"/>
      <c r="DW1285" s="7"/>
      <c r="DX1285" s="7"/>
      <c r="DY1285" s="7"/>
      <c r="DZ1285" s="7"/>
      <c r="EA1285" s="7"/>
      <c r="EB1285" s="7"/>
      <c r="EC1285" s="7"/>
      <c r="ED1285" s="7"/>
      <c r="EE1285" s="7"/>
      <c r="EF1285" s="7">
        <v>728</v>
      </c>
      <c r="EG1285" s="7">
        <v>1248</v>
      </c>
      <c r="EH1285" s="7">
        <v>1645</v>
      </c>
      <c r="EI1285" s="7">
        <v>5796</v>
      </c>
      <c r="EJ1285" s="7">
        <v>22</v>
      </c>
      <c r="EK1285" s="7">
        <v>89</v>
      </c>
      <c r="EL1285" s="7">
        <v>1</v>
      </c>
      <c r="EM1285" s="7">
        <v>3</v>
      </c>
      <c r="EN1285" s="7">
        <v>77</v>
      </c>
      <c r="EO1285" s="7">
        <v>189</v>
      </c>
      <c r="EP1285" s="7">
        <v>226</v>
      </c>
      <c r="EQ1285" s="7">
        <v>93</v>
      </c>
    </row>
    <row r="1286" spans="1:147" x14ac:dyDescent="0.35">
      <c r="A1286" s="7" t="s">
        <v>1764</v>
      </c>
      <c r="B1286" s="7" t="e" vm="1">
        <v>#VALUE!</v>
      </c>
      <c r="C1286" s="7" t="e" vm="14">
        <v>#VALUE!</v>
      </c>
      <c r="D1286" s="7">
        <v>1</v>
      </c>
      <c r="E1286" s="7">
        <v>3964</v>
      </c>
      <c r="F1286" s="7">
        <v>1374</v>
      </c>
      <c r="G1286" s="7">
        <v>0</v>
      </c>
      <c r="H1286" s="7">
        <v>0</v>
      </c>
      <c r="I1286" s="7">
        <v>0</v>
      </c>
      <c r="J1286" s="7">
        <v>0</v>
      </c>
      <c r="K1286" s="7">
        <v>0</v>
      </c>
      <c r="L1286" s="7">
        <v>0</v>
      </c>
      <c r="M1286" s="7">
        <v>0</v>
      </c>
      <c r="N1286" s="7">
        <v>0</v>
      </c>
      <c r="O1286" s="7">
        <v>0</v>
      </c>
      <c r="P1286" s="7">
        <v>3.7202380952381002</v>
      </c>
      <c r="Q1286" s="7">
        <v>162670</v>
      </c>
      <c r="R1286" s="7">
        <v>1</v>
      </c>
      <c r="S1286" s="7">
        <v>1</v>
      </c>
      <c r="T1286" s="7">
        <v>1</v>
      </c>
      <c r="U1286" s="7">
        <v>1</v>
      </c>
      <c r="V1286" s="7">
        <v>1</v>
      </c>
      <c r="W1286" s="7">
        <v>0</v>
      </c>
      <c r="X1286" s="7">
        <v>0</v>
      </c>
      <c r="Y1286" s="7">
        <v>0</v>
      </c>
      <c r="Z1286" s="7">
        <v>1366.46088690078</v>
      </c>
      <c r="AA1286" s="7">
        <v>3282.4769452414498</v>
      </c>
      <c r="AB1286" s="7">
        <v>1366.46088690078</v>
      </c>
      <c r="AC1286" s="7">
        <v>114.402004220363</v>
      </c>
      <c r="AD1286" s="7">
        <v>186.05206419508599</v>
      </c>
      <c r="AE1286" s="7">
        <v>114.402004220363</v>
      </c>
      <c r="AF1286" s="7">
        <v>3282.4769452414498</v>
      </c>
      <c r="AG1286" s="7">
        <v>82.807188325969904</v>
      </c>
      <c r="AH1286" s="7">
        <v>186.05206419508599</v>
      </c>
      <c r="AI1286" s="7">
        <v>4.6935434963442502</v>
      </c>
      <c r="AJ1286" s="7">
        <v>871.50555118138402</v>
      </c>
      <c r="AK1286" s="7">
        <v>21.985508354727202</v>
      </c>
      <c r="AL1286" s="7">
        <v>355.73969091544899</v>
      </c>
      <c r="AM1286" s="7">
        <v>8.9742606184522895</v>
      </c>
      <c r="AN1286" s="7">
        <v>3130.4972342720698</v>
      </c>
      <c r="AO1286" s="7">
        <v>78.973189562867603</v>
      </c>
      <c r="AP1286" s="7">
        <v>31.861103515926501</v>
      </c>
      <c r="AQ1286" s="7">
        <v>0.80376144086595591</v>
      </c>
      <c r="AR1286" s="7">
        <v>34.399876570038003</v>
      </c>
      <c r="AS1286" s="7">
        <v>0.86780717886069703</v>
      </c>
      <c r="AT1286" s="7">
        <v>0.23615239531500301</v>
      </c>
      <c r="AU1286" s="7">
        <v>5.9574267233855399E-3</v>
      </c>
      <c r="AV1286" s="7">
        <v>0</v>
      </c>
      <c r="AW1286" s="7">
        <v>0</v>
      </c>
      <c r="AX1286" s="7">
        <v>85.482572926790496</v>
      </c>
      <c r="AY1286" s="7">
        <v>2.1564725763569701</v>
      </c>
      <c r="AZ1286" s="7">
        <v>165.03750827000499</v>
      </c>
      <c r="BA1286" s="7">
        <v>4.1634083821898304</v>
      </c>
      <c r="BB1286" s="7">
        <v>14.951803294798101</v>
      </c>
      <c r="BC1286" s="7">
        <v>1.0881952907422201</v>
      </c>
      <c r="BD1286" s="7">
        <v>14.2522939661667</v>
      </c>
      <c r="BE1286" s="7">
        <v>1.03728485925522</v>
      </c>
      <c r="BF1286" s="7">
        <v>1366.46088690078</v>
      </c>
      <c r="BG1286" s="7">
        <v>34.471768085287103</v>
      </c>
      <c r="BH1286" s="7">
        <v>114.402004220363</v>
      </c>
      <c r="BI1286" s="7">
        <v>2.8860243244289303</v>
      </c>
      <c r="BJ1286" s="7">
        <v>352.78639198618498</v>
      </c>
      <c r="BK1286" s="7">
        <v>8.8997576182185902</v>
      </c>
      <c r="BL1286" s="7">
        <v>172.12038516206701</v>
      </c>
      <c r="BM1286" s="7">
        <v>4.3420884248755502</v>
      </c>
      <c r="BN1286" s="7">
        <v>1291.64793084026</v>
      </c>
      <c r="BO1286" s="7">
        <v>32.584458396575798</v>
      </c>
      <c r="BP1286" s="7">
        <v>18.205685544759</v>
      </c>
      <c r="BQ1286" s="7">
        <v>0.45927561919170101</v>
      </c>
      <c r="BR1286" s="7">
        <v>18.7898593991995</v>
      </c>
      <c r="BS1286" s="7">
        <v>0.47401259836527498</v>
      </c>
      <c r="BT1286" s="7">
        <v>0</v>
      </c>
      <c r="BU1286" s="7">
        <v>0</v>
      </c>
      <c r="BV1286" s="7">
        <v>0</v>
      </c>
      <c r="BW1286" s="7">
        <v>0</v>
      </c>
      <c r="BX1286" s="7">
        <v>37.817415888770498</v>
      </c>
      <c r="BY1286" s="7">
        <v>0.95402159154314992</v>
      </c>
      <c r="BZ1286" s="7">
        <v>72.948372740531298</v>
      </c>
      <c r="CA1286" s="7">
        <v>1.8402717643928201</v>
      </c>
      <c r="CB1286" s="7">
        <v>7.6009986122680901</v>
      </c>
      <c r="CC1286" s="7">
        <v>0.55320222796710994</v>
      </c>
      <c r="CD1286" s="7">
        <v>6.3395725149912296</v>
      </c>
      <c r="CE1286" s="7">
        <v>0.46139537954812498</v>
      </c>
      <c r="CF1286" s="7"/>
      <c r="CG1286" s="7"/>
      <c r="CH1286" s="7"/>
      <c r="CI1286" s="7"/>
      <c r="CJ1286" s="7"/>
      <c r="CK1286" s="7"/>
      <c r="CL1286" s="7"/>
      <c r="CM1286" s="7"/>
      <c r="CN1286" s="7"/>
      <c r="CO1286" s="7"/>
      <c r="CP1286" s="7"/>
      <c r="CQ1286" s="7"/>
      <c r="CR1286" s="7"/>
      <c r="CS1286" s="7"/>
      <c r="CT1286" s="7"/>
      <c r="CU1286" s="7"/>
      <c r="CV1286" s="7"/>
      <c r="CW1286" s="7"/>
      <c r="CX1286" s="7"/>
      <c r="CY1286" s="7"/>
      <c r="CZ1286" s="7"/>
      <c r="DA1286" s="7"/>
      <c r="DB1286" s="7"/>
      <c r="DC1286" s="7"/>
      <c r="DD1286" s="7"/>
      <c r="DE1286" s="7"/>
      <c r="DF1286" s="7"/>
      <c r="DG1286" s="7"/>
      <c r="DH1286" s="7"/>
      <c r="DI1286" s="7"/>
      <c r="DJ1286" s="7"/>
      <c r="DK1286" s="7"/>
      <c r="DL1286" s="7"/>
      <c r="DM1286" s="7"/>
      <c r="DN1286" s="7"/>
      <c r="DO1286" s="7"/>
      <c r="DP1286" s="7"/>
      <c r="DQ1286" s="7"/>
      <c r="DR1286" s="7"/>
      <c r="DS1286" s="7"/>
      <c r="DT1286" s="7"/>
      <c r="DU1286" s="7"/>
      <c r="DV1286" s="7"/>
      <c r="DW1286" s="7"/>
      <c r="DX1286" s="7"/>
      <c r="DY1286" s="7"/>
      <c r="DZ1286" s="7"/>
      <c r="EA1286" s="7"/>
      <c r="EB1286" s="7"/>
      <c r="EC1286" s="7"/>
      <c r="ED1286" s="7"/>
      <c r="EE1286" s="7"/>
      <c r="EF1286" s="7">
        <v>207</v>
      </c>
      <c r="EG1286" s="7">
        <v>1042</v>
      </c>
      <c r="EH1286" s="7">
        <v>433</v>
      </c>
      <c r="EI1286" s="7">
        <v>3778</v>
      </c>
      <c r="EJ1286" s="7">
        <v>35</v>
      </c>
      <c r="EK1286" s="7">
        <v>50</v>
      </c>
      <c r="EL1286" s="7">
        <v>2</v>
      </c>
      <c r="EM1286" s="7">
        <v>0</v>
      </c>
      <c r="EN1286" s="7">
        <v>99</v>
      </c>
      <c r="EO1286" s="7">
        <v>211</v>
      </c>
      <c r="EP1286" s="7">
        <v>18</v>
      </c>
      <c r="EQ1286" s="7">
        <v>17</v>
      </c>
    </row>
    <row r="1287" spans="1:147" x14ac:dyDescent="0.35">
      <c r="A1287" s="7" t="s">
        <v>1765</v>
      </c>
      <c r="B1287" s="7" t="e" vm="1">
        <v>#VALUE!</v>
      </c>
      <c r="C1287" s="7" t="e" vm="14">
        <v>#VALUE!</v>
      </c>
      <c r="D1287" s="7">
        <v>1</v>
      </c>
      <c r="E1287" s="7">
        <v>6135</v>
      </c>
      <c r="F1287" s="7">
        <v>2102</v>
      </c>
      <c r="G1287" s="7">
        <v>0</v>
      </c>
      <c r="H1287" s="7">
        <v>55</v>
      </c>
      <c r="I1287" s="7">
        <v>0.8964955175224123</v>
      </c>
      <c r="J1287" s="7">
        <v>0</v>
      </c>
      <c r="K1287" s="7">
        <v>0</v>
      </c>
      <c r="L1287" s="7">
        <v>0</v>
      </c>
      <c r="M1287" s="7">
        <v>0</v>
      </c>
      <c r="N1287" s="7">
        <v>0</v>
      </c>
      <c r="O1287" s="7">
        <v>0</v>
      </c>
      <c r="P1287" s="7">
        <v>2.8485519860737498</v>
      </c>
      <c r="Q1287" s="7">
        <v>157974</v>
      </c>
      <c r="R1287" s="7">
        <v>1</v>
      </c>
      <c r="S1287" s="7">
        <v>1</v>
      </c>
      <c r="T1287" s="7">
        <v>1</v>
      </c>
      <c r="U1287" s="7">
        <v>1</v>
      </c>
      <c r="V1287" s="7">
        <v>1</v>
      </c>
      <c r="W1287" s="7">
        <v>0</v>
      </c>
      <c r="X1287" s="7">
        <v>0</v>
      </c>
      <c r="Y1287" s="7">
        <v>0</v>
      </c>
      <c r="Z1287" s="7">
        <v>1301.9766769186101</v>
      </c>
      <c r="AA1287" s="7">
        <v>4574.6628214959501</v>
      </c>
      <c r="AB1287" s="7">
        <v>1301.9766769186101</v>
      </c>
      <c r="AC1287" s="7">
        <v>63.635526873507402</v>
      </c>
      <c r="AD1287" s="7">
        <v>306.14627868861299</v>
      </c>
      <c r="AE1287" s="7">
        <v>63.635526873507402</v>
      </c>
      <c r="AF1287" s="7">
        <v>4574.6628214959501</v>
      </c>
      <c r="AG1287" s="7">
        <v>74.566631157228201</v>
      </c>
      <c r="AH1287" s="7">
        <v>306.14627868861299</v>
      </c>
      <c r="AI1287" s="7">
        <v>4.9901593918274294</v>
      </c>
      <c r="AJ1287" s="7">
        <v>1284.08052418136</v>
      </c>
      <c r="AK1287" s="7">
        <v>20.930407892116701</v>
      </c>
      <c r="AL1287" s="7">
        <v>593.85179212959895</v>
      </c>
      <c r="AM1287" s="7">
        <v>9.6797358130333997</v>
      </c>
      <c r="AN1287" s="7">
        <v>4342.0086109365702</v>
      </c>
      <c r="AO1287" s="7">
        <v>70.774386486333597</v>
      </c>
      <c r="AP1287" s="7">
        <v>20.069097392194202</v>
      </c>
      <c r="AQ1287" s="7">
        <v>0.32712465186950601</v>
      </c>
      <c r="AR1287" s="7">
        <v>153.15206459219601</v>
      </c>
      <c r="AS1287" s="7">
        <v>2.49636617102195</v>
      </c>
      <c r="AT1287" s="7">
        <v>0</v>
      </c>
      <c r="AU1287" s="7">
        <v>0</v>
      </c>
      <c r="AV1287" s="7">
        <v>0</v>
      </c>
      <c r="AW1287" s="7">
        <v>0</v>
      </c>
      <c r="AX1287" s="7">
        <v>59.433075974682701</v>
      </c>
      <c r="AY1287" s="7">
        <v>0.96875429461585405</v>
      </c>
      <c r="AZ1287" s="7">
        <v>179.60738842920799</v>
      </c>
      <c r="BA1287" s="7">
        <v>2.9275857934671299</v>
      </c>
      <c r="BB1287" s="7">
        <v>56.391757380665602</v>
      </c>
      <c r="BC1287" s="7">
        <v>2.6827667640659199</v>
      </c>
      <c r="BD1287" s="7">
        <v>40.089391205909997</v>
      </c>
      <c r="BE1287" s="7">
        <v>1.9072022457616598</v>
      </c>
      <c r="BF1287" s="7">
        <v>1301.9766769186101</v>
      </c>
      <c r="BG1287" s="7">
        <v>21.2221137232047</v>
      </c>
      <c r="BH1287" s="7">
        <v>63.635526873507402</v>
      </c>
      <c r="BI1287" s="7">
        <v>1.0372539017686599</v>
      </c>
      <c r="BJ1287" s="7">
        <v>379.83617802138502</v>
      </c>
      <c r="BK1287" s="7">
        <v>6.1912987452548602</v>
      </c>
      <c r="BL1287" s="7">
        <v>157.196480352924</v>
      </c>
      <c r="BM1287" s="7">
        <v>2.5622898183035798</v>
      </c>
      <c r="BN1287" s="7">
        <v>1226.77208312483</v>
      </c>
      <c r="BO1287" s="7">
        <v>19.996284973509901</v>
      </c>
      <c r="BP1287" s="7">
        <v>6.3065384318383604</v>
      </c>
      <c r="BQ1287" s="7">
        <v>0.102796062458653</v>
      </c>
      <c r="BR1287" s="7">
        <v>51.659672020698999</v>
      </c>
      <c r="BS1287" s="7">
        <v>0.84204844369517495</v>
      </c>
      <c r="BT1287" s="7">
        <v>0</v>
      </c>
      <c r="BU1287" s="7">
        <v>0</v>
      </c>
      <c r="BV1287" s="7">
        <v>0</v>
      </c>
      <c r="BW1287" s="7">
        <v>0</v>
      </c>
      <c r="BX1287" s="7">
        <v>17.238376110779399</v>
      </c>
      <c r="BY1287" s="7">
        <v>0.28098412568507597</v>
      </c>
      <c r="BZ1287" s="7">
        <v>56.553593391475303</v>
      </c>
      <c r="CA1287" s="7">
        <v>0.92181896318623102</v>
      </c>
      <c r="CB1287" s="7">
        <v>17.384716892859501</v>
      </c>
      <c r="CC1287" s="7">
        <v>0.82705598919407697</v>
      </c>
      <c r="CD1287" s="7">
        <v>11.271057598495601</v>
      </c>
      <c r="CE1287" s="7">
        <v>0.53620635578000198</v>
      </c>
      <c r="CF1287" s="7"/>
      <c r="CG1287" s="7"/>
      <c r="CH1287" s="7"/>
      <c r="CI1287" s="7"/>
      <c r="CJ1287" s="7"/>
      <c r="CK1287" s="7"/>
      <c r="CL1287" s="7"/>
      <c r="CM1287" s="7"/>
      <c r="CN1287" s="7"/>
      <c r="CO1287" s="7"/>
      <c r="CP1287" s="7"/>
      <c r="CQ1287" s="7"/>
      <c r="CR1287" s="7"/>
      <c r="CS1287" s="7"/>
      <c r="CT1287" s="7"/>
      <c r="CU1287" s="7"/>
      <c r="CV1287" s="7"/>
      <c r="CW1287" s="7"/>
      <c r="CX1287" s="7"/>
      <c r="CY1287" s="7"/>
      <c r="CZ1287" s="7"/>
      <c r="DA1287" s="7"/>
      <c r="DB1287" s="7"/>
      <c r="DC1287" s="7"/>
      <c r="DD1287" s="7"/>
      <c r="DE1287" s="7"/>
      <c r="DF1287" s="7"/>
      <c r="DG1287" s="7"/>
      <c r="DH1287" s="7"/>
      <c r="DI1287" s="7"/>
      <c r="DJ1287" s="7"/>
      <c r="DK1287" s="7"/>
      <c r="DL1287" s="7"/>
      <c r="DM1287" s="7"/>
      <c r="DN1287" s="7"/>
      <c r="DO1287" s="7"/>
      <c r="DP1287" s="7"/>
      <c r="DQ1287" s="7"/>
      <c r="DR1287" s="7"/>
      <c r="DS1287" s="7"/>
      <c r="DT1287" s="7"/>
      <c r="DU1287" s="7"/>
      <c r="DV1287" s="7"/>
      <c r="DW1287" s="7"/>
      <c r="DX1287" s="7"/>
      <c r="DY1287" s="7"/>
      <c r="DZ1287" s="7"/>
      <c r="EA1287" s="7"/>
      <c r="EB1287" s="7"/>
      <c r="EC1287" s="7"/>
      <c r="ED1287" s="7"/>
      <c r="EE1287" s="7"/>
      <c r="EF1287" s="7">
        <v>441</v>
      </c>
      <c r="EG1287" s="7">
        <v>1639</v>
      </c>
      <c r="EH1287" s="7">
        <v>1038</v>
      </c>
      <c r="EI1287" s="7">
        <v>5814</v>
      </c>
      <c r="EJ1287" s="7">
        <v>32</v>
      </c>
      <c r="EK1287" s="7">
        <v>200</v>
      </c>
      <c r="EL1287" s="7">
        <v>0</v>
      </c>
      <c r="EM1287" s="7">
        <v>0</v>
      </c>
      <c r="EN1287" s="7">
        <v>89</v>
      </c>
      <c r="EO1287" s="7">
        <v>218</v>
      </c>
      <c r="EP1287" s="7">
        <v>96</v>
      </c>
      <c r="EQ1287" s="7">
        <v>57</v>
      </c>
    </row>
    <row r="1288" spans="1:147" x14ac:dyDescent="0.35">
      <c r="A1288" s="7" t="s">
        <v>1766</v>
      </c>
      <c r="B1288" s="7" t="e" vm="1">
        <v>#VALUE!</v>
      </c>
      <c r="C1288" s="7" t="e" vm="14">
        <v>#VALUE!</v>
      </c>
      <c r="D1288" s="7">
        <v>1</v>
      </c>
      <c r="E1288" s="7">
        <v>5522</v>
      </c>
      <c r="F1288" s="7">
        <v>2113</v>
      </c>
      <c r="G1288" s="7">
        <v>0</v>
      </c>
      <c r="H1288" s="7">
        <v>9</v>
      </c>
      <c r="I1288" s="7">
        <v>0.1629844259326331</v>
      </c>
      <c r="J1288" s="7">
        <v>1</v>
      </c>
      <c r="K1288" s="7">
        <v>1</v>
      </c>
      <c r="L1288" s="7">
        <v>1</v>
      </c>
      <c r="M1288" s="7">
        <v>1</v>
      </c>
      <c r="N1288" s="7">
        <v>1</v>
      </c>
      <c r="O1288" s="7">
        <v>1</v>
      </c>
      <c r="P1288" s="7">
        <v>21.464555595538002</v>
      </c>
      <c r="Q1288" s="7">
        <v>86705</v>
      </c>
      <c r="R1288" s="7">
        <v>1</v>
      </c>
      <c r="S1288" s="7">
        <v>1</v>
      </c>
      <c r="T1288" s="7">
        <v>1</v>
      </c>
      <c r="U1288" s="7">
        <v>1</v>
      </c>
      <c r="V1288" s="7">
        <v>1</v>
      </c>
      <c r="W1288" s="7">
        <v>0</v>
      </c>
      <c r="X1288" s="7">
        <v>0</v>
      </c>
      <c r="Y1288" s="7">
        <v>1</v>
      </c>
      <c r="Z1288" s="7">
        <v>5521.9999895840901</v>
      </c>
      <c r="AA1288" s="7">
        <v>5521.9999895840901</v>
      </c>
      <c r="AB1288" s="7">
        <v>5521.9999895840901</v>
      </c>
      <c r="AC1288" s="7">
        <v>2063.6916071805199</v>
      </c>
      <c r="AD1288" s="7">
        <v>2063.6916071805199</v>
      </c>
      <c r="AE1288" s="7">
        <v>2063.6916071805199</v>
      </c>
      <c r="AF1288" s="7">
        <v>5521.9999895840901</v>
      </c>
      <c r="AG1288" s="7">
        <v>99.999999811374295</v>
      </c>
      <c r="AH1288" s="7">
        <v>2063.6916071805199</v>
      </c>
      <c r="AI1288" s="7">
        <v>37.37217687759</v>
      </c>
      <c r="AJ1288" s="7">
        <v>1260.9999942700399</v>
      </c>
      <c r="AK1288" s="7">
        <v>22.835928907461799</v>
      </c>
      <c r="AL1288" s="7">
        <v>578.99999907531299</v>
      </c>
      <c r="AM1288" s="7">
        <v>10.485331384920601</v>
      </c>
      <c r="AN1288" s="7">
        <v>4849.9999811071903</v>
      </c>
      <c r="AO1288" s="7">
        <v>87.830495854893002</v>
      </c>
      <c r="AP1288" s="7">
        <v>252.99999957706299</v>
      </c>
      <c r="AQ1288" s="7">
        <v>4.5816732991137803</v>
      </c>
      <c r="AR1288" s="7">
        <v>60.999999807798297</v>
      </c>
      <c r="AS1288" s="7">
        <v>1.1046722167294198</v>
      </c>
      <c r="AT1288" s="7">
        <v>1.0000000325962899</v>
      </c>
      <c r="AU1288" s="7">
        <v>1.8109381249480101E-2</v>
      </c>
      <c r="AV1288" s="7">
        <v>13.0000002401357</v>
      </c>
      <c r="AW1288" s="7">
        <v>0.235421952918068</v>
      </c>
      <c r="AX1288" s="7">
        <v>343.99999906984198</v>
      </c>
      <c r="AY1288" s="7">
        <v>6.22962692991383</v>
      </c>
      <c r="AZ1288" s="7">
        <v>751.99999899277498</v>
      </c>
      <c r="BA1288" s="7">
        <v>13.6182542374642</v>
      </c>
      <c r="BB1288" s="7">
        <v>366.60955528609702</v>
      </c>
      <c r="BC1288" s="7">
        <v>17.350191920780698</v>
      </c>
      <c r="BD1288" s="7">
        <v>558.65912583237503</v>
      </c>
      <c r="BE1288" s="7">
        <v>26.439144620557297</v>
      </c>
      <c r="BF1288" s="7">
        <v>5521.9999895840901</v>
      </c>
      <c r="BG1288" s="7">
        <v>99.999999811374295</v>
      </c>
      <c r="BH1288" s="7">
        <v>2063.6916071805199</v>
      </c>
      <c r="BI1288" s="7">
        <v>37.37217687759</v>
      </c>
      <c r="BJ1288" s="7">
        <v>1260.9999942700399</v>
      </c>
      <c r="BK1288" s="7">
        <v>22.835928907461799</v>
      </c>
      <c r="BL1288" s="7">
        <v>578.99999907531299</v>
      </c>
      <c r="BM1288" s="7">
        <v>10.485331384920601</v>
      </c>
      <c r="BN1288" s="7">
        <v>4849.9999811071903</v>
      </c>
      <c r="BO1288" s="7">
        <v>87.830495854893002</v>
      </c>
      <c r="BP1288" s="7">
        <v>252.99999957706299</v>
      </c>
      <c r="BQ1288" s="7">
        <v>4.5816732991137803</v>
      </c>
      <c r="BR1288" s="7">
        <v>60.999999807798297</v>
      </c>
      <c r="BS1288" s="7">
        <v>1.1046722167294198</v>
      </c>
      <c r="BT1288" s="7">
        <v>1.0000000325962899</v>
      </c>
      <c r="BU1288" s="7">
        <v>1.8109381249480101E-2</v>
      </c>
      <c r="BV1288" s="7">
        <v>13.0000002401357</v>
      </c>
      <c r="BW1288" s="7">
        <v>0.235421952918068</v>
      </c>
      <c r="BX1288" s="7">
        <v>343.99999906984198</v>
      </c>
      <c r="BY1288" s="7">
        <v>6.22962692991383</v>
      </c>
      <c r="BZ1288" s="7">
        <v>751.99999899277498</v>
      </c>
      <c r="CA1288" s="7">
        <v>13.6182542374642</v>
      </c>
      <c r="CB1288" s="7">
        <v>366.60955528609702</v>
      </c>
      <c r="CC1288" s="7">
        <v>17.350191920780698</v>
      </c>
      <c r="CD1288" s="7">
        <v>558.65912583237503</v>
      </c>
      <c r="CE1288" s="7">
        <v>26.439144620557297</v>
      </c>
      <c r="CF1288" s="7"/>
      <c r="CG1288" s="7"/>
      <c r="CH1288" s="7"/>
      <c r="CI1288" s="7"/>
      <c r="CJ1288" s="7"/>
      <c r="CK1288" s="7"/>
      <c r="CL1288" s="7"/>
      <c r="CM1288" s="7"/>
      <c r="CN1288" s="7"/>
      <c r="CO1288" s="7"/>
      <c r="CP1288" s="7"/>
      <c r="CQ1288" s="7"/>
      <c r="CR1288" s="7"/>
      <c r="CS1288" s="7"/>
      <c r="CT1288" s="7"/>
      <c r="CU1288" s="7"/>
      <c r="CV1288" s="7"/>
      <c r="CW1288" s="7"/>
      <c r="CX1288" s="7"/>
      <c r="CY1288" s="7"/>
      <c r="CZ1288" s="7"/>
      <c r="DA1288" s="7"/>
      <c r="DB1288" s="7"/>
      <c r="DC1288" s="7"/>
      <c r="DD1288" s="7"/>
      <c r="DE1288" s="7"/>
      <c r="DF1288" s="7"/>
      <c r="DG1288" s="7"/>
      <c r="DH1288" s="7"/>
      <c r="DI1288" s="7"/>
      <c r="DJ1288" s="7"/>
      <c r="DK1288" s="7"/>
      <c r="DL1288" s="7"/>
      <c r="DM1288" s="7"/>
      <c r="DN1288" s="7"/>
      <c r="DO1288" s="7"/>
      <c r="DP1288" s="7"/>
      <c r="DQ1288" s="7"/>
      <c r="DR1288" s="7"/>
      <c r="DS1288" s="7"/>
      <c r="DT1288" s="7"/>
      <c r="DU1288" s="7"/>
      <c r="DV1288" s="7"/>
      <c r="DW1288" s="7"/>
      <c r="DX1288" s="7"/>
      <c r="DY1288" s="7"/>
      <c r="DZ1288" s="7"/>
      <c r="EA1288" s="7"/>
      <c r="EB1288" s="7"/>
      <c r="EC1288" s="7"/>
      <c r="ED1288" s="7"/>
      <c r="EE1288" s="7"/>
      <c r="EF1288" s="7">
        <v>2040</v>
      </c>
      <c r="EG1288" s="7">
        <v>1261</v>
      </c>
      <c r="EH1288" s="7">
        <v>579</v>
      </c>
      <c r="EI1288" s="7">
        <v>4850</v>
      </c>
      <c r="EJ1288" s="7">
        <v>253</v>
      </c>
      <c r="EK1288" s="7">
        <v>61</v>
      </c>
      <c r="EL1288" s="7">
        <v>1</v>
      </c>
      <c r="EM1288" s="7">
        <v>13</v>
      </c>
      <c r="EN1288" s="7">
        <v>344</v>
      </c>
      <c r="EO1288" s="7">
        <v>752</v>
      </c>
      <c r="EP1288" s="7">
        <v>437</v>
      </c>
      <c r="EQ1288" s="7">
        <v>643</v>
      </c>
    </row>
    <row r="1289" spans="1:147" x14ac:dyDescent="0.35">
      <c r="A1289" s="7" t="s">
        <v>1767</v>
      </c>
      <c r="B1289" s="7" t="e" vm="1">
        <v>#VALUE!</v>
      </c>
      <c r="C1289" s="7" t="e" vm="14">
        <v>#VALUE!</v>
      </c>
      <c r="D1289" s="7">
        <v>1</v>
      </c>
      <c r="E1289" s="7">
        <v>4583</v>
      </c>
      <c r="F1289" s="7">
        <v>1692</v>
      </c>
      <c r="G1289" s="7">
        <v>0</v>
      </c>
      <c r="H1289" s="7">
        <v>265</v>
      </c>
      <c r="I1289" s="7">
        <v>5.7822387082696922</v>
      </c>
      <c r="J1289" s="7">
        <v>1</v>
      </c>
      <c r="K1289" s="7">
        <v>1</v>
      </c>
      <c r="L1289" s="7">
        <v>1</v>
      </c>
      <c r="M1289" s="7">
        <v>1</v>
      </c>
      <c r="N1289" s="7">
        <v>1</v>
      </c>
      <c r="O1289" s="7">
        <v>1</v>
      </c>
      <c r="P1289" s="7">
        <v>29.878345498783499</v>
      </c>
      <c r="Q1289" s="7">
        <v>43500</v>
      </c>
      <c r="R1289" s="7">
        <v>1</v>
      </c>
      <c r="S1289" s="7">
        <v>1</v>
      </c>
      <c r="T1289" s="7">
        <v>1</v>
      </c>
      <c r="U1289" s="7">
        <v>1</v>
      </c>
      <c r="V1289" s="7">
        <v>1</v>
      </c>
      <c r="W1289" s="7">
        <v>0</v>
      </c>
      <c r="X1289" s="7">
        <v>0</v>
      </c>
      <c r="Y1289" s="7">
        <v>1</v>
      </c>
      <c r="Z1289" s="7">
        <v>4583.0000298926598</v>
      </c>
      <c r="AA1289" s="7">
        <v>4583.0000298926598</v>
      </c>
      <c r="AB1289" s="7">
        <v>4583.0000298926598</v>
      </c>
      <c r="AC1289" s="7">
        <v>2106.0853533456102</v>
      </c>
      <c r="AD1289" s="7">
        <v>2106.0853533456102</v>
      </c>
      <c r="AE1289" s="7">
        <v>2106.0853533456102</v>
      </c>
      <c r="AF1289" s="7">
        <v>4583.0000298926598</v>
      </c>
      <c r="AG1289" s="7">
        <v>100.000000652251</v>
      </c>
      <c r="AH1289" s="7">
        <v>2106.0853533456102</v>
      </c>
      <c r="AI1289" s="7">
        <v>45.954295294471095</v>
      </c>
      <c r="AJ1289" s="7">
        <v>1103.00000708277</v>
      </c>
      <c r="AK1289" s="7">
        <v>24.0672050421725</v>
      </c>
      <c r="AL1289" s="7">
        <v>519.00000940193399</v>
      </c>
      <c r="AM1289" s="7">
        <v>11.3244601658724</v>
      </c>
      <c r="AN1289" s="7">
        <v>3655.0000279517799</v>
      </c>
      <c r="AO1289" s="7">
        <v>79.751255246602298</v>
      </c>
      <c r="AP1289" s="7">
        <v>410.99999664118502</v>
      </c>
      <c r="AQ1289" s="7">
        <v>8.9679248667070688</v>
      </c>
      <c r="AR1289" s="7">
        <v>111.000001491047</v>
      </c>
      <c r="AS1289" s="7">
        <v>2.42199435939445</v>
      </c>
      <c r="AT1289" s="7">
        <v>7.00000028312206</v>
      </c>
      <c r="AU1289" s="7">
        <v>0.15273838715082</v>
      </c>
      <c r="AV1289" s="7">
        <v>9.9999997168779409</v>
      </c>
      <c r="AW1289" s="7">
        <v>0.21819768092685901</v>
      </c>
      <c r="AX1289" s="7">
        <v>389.00000254227803</v>
      </c>
      <c r="AY1289" s="7">
        <v>8.487890083837609</v>
      </c>
      <c r="AZ1289" s="7">
        <v>741.00000211061001</v>
      </c>
      <c r="BA1289" s="7">
        <v>16.168448660497699</v>
      </c>
      <c r="BB1289" s="7">
        <v>273.70334674901102</v>
      </c>
      <c r="BC1289" s="7">
        <v>16.176320729846999</v>
      </c>
      <c r="BD1289" s="7">
        <v>490.54227040358802</v>
      </c>
      <c r="BE1289" s="7">
        <v>28.9918599529307</v>
      </c>
      <c r="BF1289" s="7">
        <v>4583.0000298926598</v>
      </c>
      <c r="BG1289" s="7">
        <v>100.000000652251</v>
      </c>
      <c r="BH1289" s="7">
        <v>2106.0853533456102</v>
      </c>
      <c r="BI1289" s="7">
        <v>45.954295294471095</v>
      </c>
      <c r="BJ1289" s="7">
        <v>1103.00000708277</v>
      </c>
      <c r="BK1289" s="7">
        <v>24.0672050421725</v>
      </c>
      <c r="BL1289" s="7">
        <v>519.00000940193399</v>
      </c>
      <c r="BM1289" s="7">
        <v>11.3244601658724</v>
      </c>
      <c r="BN1289" s="7">
        <v>3655.0000279517799</v>
      </c>
      <c r="BO1289" s="7">
        <v>79.751255246602298</v>
      </c>
      <c r="BP1289" s="7">
        <v>410.99999664118502</v>
      </c>
      <c r="BQ1289" s="7">
        <v>8.9679248667070688</v>
      </c>
      <c r="BR1289" s="7">
        <v>111.000001491047</v>
      </c>
      <c r="BS1289" s="7">
        <v>2.42199435939445</v>
      </c>
      <c r="BT1289" s="7">
        <v>7.00000028312206</v>
      </c>
      <c r="BU1289" s="7">
        <v>0.15273838715082</v>
      </c>
      <c r="BV1289" s="7">
        <v>9.9999997168779409</v>
      </c>
      <c r="BW1289" s="7">
        <v>0.21819768092685901</v>
      </c>
      <c r="BX1289" s="7">
        <v>389.00000254227803</v>
      </c>
      <c r="BY1289" s="7">
        <v>8.487890083837609</v>
      </c>
      <c r="BZ1289" s="7">
        <v>741.00000211061001</v>
      </c>
      <c r="CA1289" s="7">
        <v>16.168448660497699</v>
      </c>
      <c r="CB1289" s="7">
        <v>273.70334674901102</v>
      </c>
      <c r="CC1289" s="7">
        <v>16.176320729846999</v>
      </c>
      <c r="CD1289" s="7">
        <v>490.54227040358802</v>
      </c>
      <c r="CE1289" s="7">
        <v>28.9918599529307</v>
      </c>
      <c r="CF1289" s="7"/>
      <c r="CG1289" s="7"/>
      <c r="CH1289" s="7"/>
      <c r="CI1289" s="7"/>
      <c r="CJ1289" s="7"/>
      <c r="CK1289" s="7"/>
      <c r="CL1289" s="7"/>
      <c r="CM1289" s="7"/>
      <c r="CN1289" s="7"/>
      <c r="CO1289" s="7"/>
      <c r="CP1289" s="7"/>
      <c r="CQ1289" s="7"/>
      <c r="CR1289" s="7"/>
      <c r="CS1289" s="7"/>
      <c r="CT1289" s="7"/>
      <c r="CU1289" s="7"/>
      <c r="CV1289" s="7"/>
      <c r="CW1289" s="7"/>
      <c r="CX1289" s="7"/>
      <c r="CY1289" s="7"/>
      <c r="CZ1289" s="7"/>
      <c r="DA1289" s="7"/>
      <c r="DB1289" s="7"/>
      <c r="DC1289" s="7"/>
      <c r="DD1289" s="7"/>
      <c r="DE1289" s="7"/>
      <c r="DF1289" s="7"/>
      <c r="DG1289" s="7"/>
      <c r="DH1289" s="7"/>
      <c r="DI1289" s="7"/>
      <c r="DJ1289" s="7"/>
      <c r="DK1289" s="7"/>
      <c r="DL1289" s="7"/>
      <c r="DM1289" s="7"/>
      <c r="DN1289" s="7"/>
      <c r="DO1289" s="7"/>
      <c r="DP1289" s="7"/>
      <c r="DQ1289" s="7"/>
      <c r="DR1289" s="7"/>
      <c r="DS1289" s="7"/>
      <c r="DT1289" s="7"/>
      <c r="DU1289" s="7"/>
      <c r="DV1289" s="7"/>
      <c r="DW1289" s="7"/>
      <c r="DX1289" s="7"/>
      <c r="DY1289" s="7"/>
      <c r="DZ1289" s="7"/>
      <c r="EA1289" s="7"/>
      <c r="EB1289" s="7"/>
      <c r="EC1289" s="7"/>
      <c r="ED1289" s="7"/>
      <c r="EE1289" s="7"/>
      <c r="EF1289" s="7">
        <v>1954</v>
      </c>
      <c r="EG1289" s="7">
        <v>1103</v>
      </c>
      <c r="EH1289" s="7">
        <v>519</v>
      </c>
      <c r="EI1289" s="7">
        <v>3655</v>
      </c>
      <c r="EJ1289" s="7">
        <v>411</v>
      </c>
      <c r="EK1289" s="7">
        <v>111</v>
      </c>
      <c r="EL1289" s="7">
        <v>7</v>
      </c>
      <c r="EM1289" s="7">
        <v>10</v>
      </c>
      <c r="EN1289" s="7">
        <v>389</v>
      </c>
      <c r="EO1289" s="7">
        <v>741</v>
      </c>
      <c r="EP1289" s="7">
        <v>255</v>
      </c>
      <c r="EQ1289" s="7">
        <v>463</v>
      </c>
    </row>
    <row r="1290" spans="1:147" x14ac:dyDescent="0.35">
      <c r="A1290" s="7" t="s">
        <v>1768</v>
      </c>
      <c r="B1290" s="7" t="e" vm="1">
        <v>#VALUE!</v>
      </c>
      <c r="C1290" s="7" t="e" vm="14">
        <v>#VALUE!</v>
      </c>
      <c r="D1290" s="7">
        <v>1</v>
      </c>
      <c r="E1290" s="7">
        <v>6245</v>
      </c>
      <c r="F1290" s="7">
        <v>2143</v>
      </c>
      <c r="G1290" s="7">
        <v>0</v>
      </c>
      <c r="H1290" s="7">
        <v>4</v>
      </c>
      <c r="I1290" s="7">
        <v>6.4051240992794231E-2</v>
      </c>
      <c r="J1290" s="7">
        <v>0</v>
      </c>
      <c r="K1290" s="7">
        <v>0</v>
      </c>
      <c r="L1290" s="7">
        <v>0</v>
      </c>
      <c r="M1290" s="7">
        <v>0</v>
      </c>
      <c r="N1290" s="7">
        <v>0</v>
      </c>
      <c r="O1290" s="7">
        <v>0</v>
      </c>
      <c r="P1290" s="7">
        <v>11.048925798880701</v>
      </c>
      <c r="Q1290" s="7">
        <v>86475</v>
      </c>
      <c r="R1290" s="7">
        <v>1</v>
      </c>
      <c r="S1290" s="7">
        <v>1</v>
      </c>
      <c r="T1290" s="7">
        <v>1</v>
      </c>
      <c r="U1290" s="7">
        <v>1</v>
      </c>
      <c r="V1290" s="7">
        <v>1</v>
      </c>
      <c r="W1290" s="7">
        <v>0</v>
      </c>
      <c r="X1290" s="7">
        <v>0</v>
      </c>
      <c r="Y1290" s="7">
        <v>0</v>
      </c>
      <c r="Z1290" s="7">
        <v>6205.3751019624497</v>
      </c>
      <c r="AA1290" s="7">
        <v>6244.9999827531601</v>
      </c>
      <c r="AB1290" s="7">
        <v>6205.3751019624497</v>
      </c>
      <c r="AC1290" s="7">
        <v>1362.6508236878401</v>
      </c>
      <c r="AD1290" s="7">
        <v>1366.42562506132</v>
      </c>
      <c r="AE1290" s="7">
        <v>1362.6508236878401</v>
      </c>
      <c r="AF1290" s="7">
        <v>6244.9999827531601</v>
      </c>
      <c r="AG1290" s="7">
        <v>99.999999723829703</v>
      </c>
      <c r="AH1290" s="7">
        <v>1366.42562506132</v>
      </c>
      <c r="AI1290" s="7">
        <v>21.880314252383101</v>
      </c>
      <c r="AJ1290" s="7">
        <v>1498.9999949943599</v>
      </c>
      <c r="AK1290" s="7">
        <v>24.0032024818953</v>
      </c>
      <c r="AL1290" s="7">
        <v>577.99999646167998</v>
      </c>
      <c r="AM1290" s="7">
        <v>9.2554042668003191</v>
      </c>
      <c r="AN1290" s="7">
        <v>5685.9999567485902</v>
      </c>
      <c r="AO1290" s="7">
        <v>91.048838378680401</v>
      </c>
      <c r="AP1290" s="7">
        <v>96.000000567510099</v>
      </c>
      <c r="AQ1290" s="7">
        <v>1.53722979291449</v>
      </c>
      <c r="AR1290" s="7">
        <v>112.999999436171</v>
      </c>
      <c r="AS1290" s="7">
        <v>1.80944754901796</v>
      </c>
      <c r="AT1290" s="7">
        <v>0</v>
      </c>
      <c r="AU1290" s="7">
        <v>0</v>
      </c>
      <c r="AV1290" s="7">
        <v>9.9999999304809499</v>
      </c>
      <c r="AW1290" s="7">
        <v>0.16012810136878999</v>
      </c>
      <c r="AX1290" s="7">
        <v>339.99999954638298</v>
      </c>
      <c r="AY1290" s="7">
        <v>5.4443554771238301</v>
      </c>
      <c r="AZ1290" s="7">
        <v>685.99999597164901</v>
      </c>
      <c r="BA1290" s="7">
        <v>10.984787765759</v>
      </c>
      <c r="BB1290" s="7">
        <v>81.654740710877704</v>
      </c>
      <c r="BC1290" s="7">
        <v>3.8103005464711903</v>
      </c>
      <c r="BD1290" s="7">
        <v>296.60116004942103</v>
      </c>
      <c r="BE1290" s="7">
        <v>13.840464771321601</v>
      </c>
      <c r="BF1290" s="7">
        <v>6205.3751019624497</v>
      </c>
      <c r="BG1290" s="7">
        <v>99.36549402662051</v>
      </c>
      <c r="BH1290" s="7">
        <v>1362.6508236878401</v>
      </c>
      <c r="BI1290" s="7">
        <v>21.819869074264901</v>
      </c>
      <c r="BJ1290" s="7">
        <v>1491.34108948823</v>
      </c>
      <c r="BK1290" s="7">
        <v>23.880561881316702</v>
      </c>
      <c r="BL1290" s="7">
        <v>571.57613376598601</v>
      </c>
      <c r="BM1290" s="7">
        <v>9.1525401723936906</v>
      </c>
      <c r="BN1290" s="7">
        <v>5650.0843397594599</v>
      </c>
      <c r="BO1290" s="7">
        <v>90.473728418886395</v>
      </c>
      <c r="BP1290" s="7">
        <v>94.039686293675899</v>
      </c>
      <c r="BQ1290" s="7">
        <v>1.50583965242075</v>
      </c>
      <c r="BR1290" s="7">
        <v>112.83422211054101</v>
      </c>
      <c r="BS1290" s="7">
        <v>1.80679298815919</v>
      </c>
      <c r="BT1290" s="7">
        <v>0</v>
      </c>
      <c r="BU1290" s="7">
        <v>0</v>
      </c>
      <c r="BV1290" s="7">
        <v>9.9999999304809499</v>
      </c>
      <c r="BW1290" s="7">
        <v>0.16012810136878999</v>
      </c>
      <c r="BX1290" s="7">
        <v>338.41682782111002</v>
      </c>
      <c r="BY1290" s="7">
        <v>5.4190044486967102</v>
      </c>
      <c r="BZ1290" s="7">
        <v>683.75371494385502</v>
      </c>
      <c r="CA1290" s="7">
        <v>10.9488184938968</v>
      </c>
      <c r="CB1290" s="7">
        <v>81.367337812804493</v>
      </c>
      <c r="CC1290" s="7">
        <v>3.7968893053105197</v>
      </c>
      <c r="CD1290" s="7">
        <v>294.57058721778998</v>
      </c>
      <c r="CE1290" s="7">
        <v>13.745711022762</v>
      </c>
      <c r="CF1290" s="7"/>
      <c r="CG1290" s="7"/>
      <c r="CH1290" s="7"/>
      <c r="CI1290" s="7"/>
      <c r="CJ1290" s="7"/>
      <c r="CK1290" s="7"/>
      <c r="CL1290" s="7"/>
      <c r="CM1290" s="7"/>
      <c r="CN1290" s="7"/>
      <c r="CO1290" s="7"/>
      <c r="CP1290" s="7"/>
      <c r="CQ1290" s="7"/>
      <c r="CR1290" s="7"/>
      <c r="CS1290" s="7"/>
      <c r="CT1290" s="7"/>
      <c r="CU1290" s="7"/>
      <c r="CV1290" s="7"/>
      <c r="CW1290" s="7"/>
      <c r="CX1290" s="7"/>
      <c r="CY1290" s="7"/>
      <c r="CZ1290" s="7"/>
      <c r="DA1290" s="7"/>
      <c r="DB1290" s="7"/>
      <c r="DC1290" s="7"/>
      <c r="DD1290" s="7"/>
      <c r="DE1290" s="7"/>
      <c r="DF1290" s="7"/>
      <c r="DG1290" s="7"/>
      <c r="DH1290" s="7"/>
      <c r="DI1290" s="7"/>
      <c r="DJ1290" s="7"/>
      <c r="DK1290" s="7"/>
      <c r="DL1290" s="7"/>
      <c r="DM1290" s="7"/>
      <c r="DN1290" s="7"/>
      <c r="DO1290" s="7"/>
      <c r="DP1290" s="7"/>
      <c r="DQ1290" s="7"/>
      <c r="DR1290" s="7"/>
      <c r="DS1290" s="7"/>
      <c r="DT1290" s="7"/>
      <c r="DU1290" s="7"/>
      <c r="DV1290" s="7"/>
      <c r="DW1290" s="7"/>
      <c r="DX1290" s="7"/>
      <c r="DY1290" s="7"/>
      <c r="DZ1290" s="7"/>
      <c r="EA1290" s="7"/>
      <c r="EB1290" s="7"/>
      <c r="EC1290" s="7"/>
      <c r="ED1290" s="7"/>
      <c r="EE1290" s="7"/>
      <c r="EF1290" s="7">
        <v>1273</v>
      </c>
      <c r="EG1290" s="7">
        <v>1499</v>
      </c>
      <c r="EH1290" s="7">
        <v>578</v>
      </c>
      <c r="EI1290" s="7">
        <v>5686</v>
      </c>
      <c r="EJ1290" s="7">
        <v>96</v>
      </c>
      <c r="EK1290" s="7">
        <v>113</v>
      </c>
      <c r="EL1290" s="7">
        <v>0</v>
      </c>
      <c r="EM1290" s="7">
        <v>10</v>
      </c>
      <c r="EN1290" s="7">
        <v>340</v>
      </c>
      <c r="EO1290" s="7">
        <v>686</v>
      </c>
      <c r="EP1290" s="7">
        <v>68</v>
      </c>
      <c r="EQ1290" s="7">
        <v>262</v>
      </c>
    </row>
    <row r="1291" spans="1:147" x14ac:dyDescent="0.35">
      <c r="A1291" s="7" t="s">
        <v>1769</v>
      </c>
      <c r="B1291" s="7" t="e" vm="1">
        <v>#VALUE!</v>
      </c>
      <c r="C1291" s="7" t="e" vm="14">
        <v>#VALUE!</v>
      </c>
      <c r="D1291" s="7">
        <v>1</v>
      </c>
      <c r="E1291" s="7">
        <v>3508</v>
      </c>
      <c r="F1291" s="7">
        <v>1378</v>
      </c>
      <c r="G1291" s="7">
        <v>0</v>
      </c>
      <c r="H1291" s="7">
        <v>0</v>
      </c>
      <c r="I1291" s="7">
        <v>0</v>
      </c>
      <c r="J1291" s="7">
        <v>0</v>
      </c>
      <c r="K1291" s="7">
        <v>0</v>
      </c>
      <c r="L1291" s="7">
        <v>0</v>
      </c>
      <c r="M1291" s="7">
        <v>0</v>
      </c>
      <c r="N1291" s="7">
        <v>0</v>
      </c>
      <c r="O1291" s="7">
        <v>0</v>
      </c>
      <c r="P1291" s="7">
        <v>7.4539877300613497</v>
      </c>
      <c r="Q1291" s="7">
        <v>96250</v>
      </c>
      <c r="R1291" s="7">
        <v>0</v>
      </c>
      <c r="S1291" s="7">
        <v>1</v>
      </c>
      <c r="T1291" s="7">
        <v>0</v>
      </c>
      <c r="U1291" s="7">
        <v>1</v>
      </c>
      <c r="V1291" s="7">
        <v>0</v>
      </c>
      <c r="W1291" s="7">
        <v>0</v>
      </c>
      <c r="X1291" s="7">
        <v>0</v>
      </c>
      <c r="Y1291" s="7">
        <v>0</v>
      </c>
      <c r="Z1291" s="7">
        <v>3.4140748493373398</v>
      </c>
      <c r="AA1291" s="7">
        <v>2367.5117461117902</v>
      </c>
      <c r="AB1291" s="7">
        <v>3.4140748493373398</v>
      </c>
      <c r="AC1291" s="7">
        <v>1.0894635664299099</v>
      </c>
      <c r="AD1291" s="7">
        <v>686.29503845237195</v>
      </c>
      <c r="AE1291" s="7">
        <v>1.0894635664299099</v>
      </c>
      <c r="AF1291" s="7">
        <v>2367.5117461117902</v>
      </c>
      <c r="AG1291" s="7">
        <v>67.488932329298507</v>
      </c>
      <c r="AH1291" s="7">
        <v>686.29503845237195</v>
      </c>
      <c r="AI1291" s="7">
        <v>19.563712612667398</v>
      </c>
      <c r="AJ1291" s="7">
        <v>516.27905711845995</v>
      </c>
      <c r="AK1291" s="7">
        <v>14.717190909876299</v>
      </c>
      <c r="AL1291" s="7">
        <v>218.24005328016901</v>
      </c>
      <c r="AM1291" s="7">
        <v>6.2212101847254706</v>
      </c>
      <c r="AN1291" s="7">
        <v>1785.3232456201199</v>
      </c>
      <c r="AO1291" s="7">
        <v>50.892908940140302</v>
      </c>
      <c r="AP1291" s="7">
        <v>225.62795302420301</v>
      </c>
      <c r="AQ1291" s="7">
        <v>6.4318116597549198</v>
      </c>
      <c r="AR1291" s="7">
        <v>48.131116577889799</v>
      </c>
      <c r="AS1291" s="7">
        <v>1.3720386709774701</v>
      </c>
      <c r="AT1291" s="7">
        <v>0</v>
      </c>
      <c r="AU1291" s="7">
        <v>0</v>
      </c>
      <c r="AV1291" s="7">
        <v>11.286630841903399</v>
      </c>
      <c r="AW1291" s="7">
        <v>0.32173976174183</v>
      </c>
      <c r="AX1291" s="7">
        <v>297.142788125246</v>
      </c>
      <c r="AY1291" s="7">
        <v>8.4704329568199999</v>
      </c>
      <c r="AZ1291" s="7">
        <v>521.24161873012804</v>
      </c>
      <c r="BA1291" s="7">
        <v>14.858655037917002</v>
      </c>
      <c r="BB1291" s="7">
        <v>33.594412411272103</v>
      </c>
      <c r="BC1291" s="7">
        <v>2.43791091518665</v>
      </c>
      <c r="BD1291" s="7">
        <v>91.992991089020506</v>
      </c>
      <c r="BE1291" s="7">
        <v>6.6758338961553294</v>
      </c>
      <c r="BF1291" s="7">
        <v>3.4140748493373398</v>
      </c>
      <c r="BG1291" s="7">
        <v>9.7322544165830707E-2</v>
      </c>
      <c r="BH1291" s="7">
        <v>1.0894635664299099</v>
      </c>
      <c r="BI1291" s="7">
        <v>3.1056544082950801E-2</v>
      </c>
      <c r="BJ1291" s="7">
        <v>0</v>
      </c>
      <c r="BK1291" s="7">
        <v>0</v>
      </c>
      <c r="BL1291" s="7">
        <v>0</v>
      </c>
      <c r="BM1291" s="7">
        <v>0</v>
      </c>
      <c r="BN1291" s="7">
        <v>3.4140748493373398</v>
      </c>
      <c r="BO1291" s="7">
        <v>9.7322544165830707E-2</v>
      </c>
      <c r="BP1291" s="7">
        <v>0</v>
      </c>
      <c r="BQ1291" s="7">
        <v>0</v>
      </c>
      <c r="BR1291" s="7">
        <v>0</v>
      </c>
      <c r="BS1291" s="7">
        <v>0</v>
      </c>
      <c r="BT1291" s="7">
        <v>0</v>
      </c>
      <c r="BU1291" s="7">
        <v>0</v>
      </c>
      <c r="BV1291" s="7">
        <v>0</v>
      </c>
      <c r="BW1291" s="7">
        <v>0</v>
      </c>
      <c r="BX1291" s="7">
        <v>0</v>
      </c>
      <c r="BY1291" s="7">
        <v>0</v>
      </c>
      <c r="BZ1291" s="7">
        <v>0</v>
      </c>
      <c r="CA1291" s="7">
        <v>0</v>
      </c>
      <c r="CB1291" s="7">
        <v>4.6058344451012097E-2</v>
      </c>
      <c r="CC1291" s="7">
        <v>3.3424052576931903E-3</v>
      </c>
      <c r="CD1291" s="7">
        <v>8.8786685722880093E-2</v>
      </c>
      <c r="CE1291" s="7">
        <v>6.4431557128360002E-3</v>
      </c>
      <c r="CF1291" s="7"/>
      <c r="CG1291" s="7"/>
      <c r="CH1291" s="7"/>
      <c r="CI1291" s="7"/>
      <c r="CJ1291" s="7"/>
      <c r="CK1291" s="7"/>
      <c r="CL1291" s="7"/>
      <c r="CM1291" s="7"/>
      <c r="CN1291" s="7"/>
      <c r="CO1291" s="7"/>
      <c r="CP1291" s="7"/>
      <c r="CQ1291" s="7"/>
      <c r="CR1291" s="7"/>
      <c r="CS1291" s="7"/>
      <c r="CT1291" s="7"/>
      <c r="CU1291" s="7"/>
      <c r="CV1291" s="7"/>
      <c r="CW1291" s="7"/>
      <c r="CX1291" s="7"/>
      <c r="CY1291" s="7"/>
      <c r="CZ1291" s="7"/>
      <c r="DA1291" s="7"/>
      <c r="DB1291" s="7"/>
      <c r="DC1291" s="7"/>
      <c r="DD1291" s="7"/>
      <c r="DE1291" s="7"/>
      <c r="DF1291" s="7"/>
      <c r="DG1291" s="7"/>
      <c r="DH1291" s="7"/>
      <c r="DI1291" s="7"/>
      <c r="DJ1291" s="7"/>
      <c r="DK1291" s="7"/>
      <c r="DL1291" s="7"/>
      <c r="DM1291" s="7"/>
      <c r="DN1291" s="7"/>
      <c r="DO1291" s="7"/>
      <c r="DP1291" s="7"/>
      <c r="DQ1291" s="7"/>
      <c r="DR1291" s="7"/>
      <c r="DS1291" s="7"/>
      <c r="DT1291" s="7"/>
      <c r="DU1291" s="7"/>
      <c r="DV1291" s="7"/>
      <c r="DW1291" s="7"/>
      <c r="DX1291" s="7"/>
      <c r="DY1291" s="7"/>
      <c r="DZ1291" s="7"/>
      <c r="EA1291" s="7"/>
      <c r="EB1291" s="7"/>
      <c r="EC1291" s="7"/>
      <c r="ED1291" s="7"/>
      <c r="EE1291" s="7"/>
      <c r="EF1291" s="7">
        <v>920</v>
      </c>
      <c r="EG1291" s="7">
        <v>744</v>
      </c>
      <c r="EH1291" s="7">
        <v>310</v>
      </c>
      <c r="EI1291" s="7">
        <v>2667</v>
      </c>
      <c r="EJ1291" s="7">
        <v>316</v>
      </c>
      <c r="EK1291" s="7">
        <v>100</v>
      </c>
      <c r="EL1291" s="7">
        <v>1</v>
      </c>
      <c r="EM1291" s="7">
        <v>15</v>
      </c>
      <c r="EN1291" s="7">
        <v>409</v>
      </c>
      <c r="EO1291" s="7">
        <v>752</v>
      </c>
      <c r="EP1291" s="7">
        <v>78</v>
      </c>
      <c r="EQ1291" s="7">
        <v>137</v>
      </c>
    </row>
    <row r="1292" spans="1:147" x14ac:dyDescent="0.35">
      <c r="A1292" s="7" t="s">
        <v>1770</v>
      </c>
      <c r="B1292" s="7" t="e" vm="1">
        <v>#VALUE!</v>
      </c>
      <c r="C1292" s="7" t="e" vm="14">
        <v>#VALUE!</v>
      </c>
      <c r="D1292" s="7">
        <v>1</v>
      </c>
      <c r="E1292" s="7">
        <v>3732</v>
      </c>
      <c r="F1292" s="7">
        <v>1689</v>
      </c>
      <c r="G1292" s="7">
        <v>0</v>
      </c>
      <c r="H1292" s="7">
        <v>36</v>
      </c>
      <c r="I1292" s="7">
        <v>0.96463022508038598</v>
      </c>
      <c r="J1292" s="7">
        <v>0</v>
      </c>
      <c r="K1292" s="7">
        <v>0</v>
      </c>
      <c r="L1292" s="7">
        <v>0</v>
      </c>
      <c r="M1292" s="7">
        <v>0</v>
      </c>
      <c r="N1292" s="7">
        <v>0</v>
      </c>
      <c r="O1292" s="7">
        <v>0</v>
      </c>
      <c r="P1292" s="7">
        <v>17.372881355932197</v>
      </c>
      <c r="Q1292" s="7">
        <v>91908</v>
      </c>
      <c r="R1292" s="7">
        <v>0</v>
      </c>
      <c r="S1292" s="7">
        <v>1</v>
      </c>
      <c r="T1292" s="7">
        <v>0</v>
      </c>
      <c r="U1292" s="7">
        <v>1</v>
      </c>
      <c r="V1292" s="7">
        <v>0</v>
      </c>
      <c r="W1292" s="7">
        <v>0</v>
      </c>
      <c r="X1292" s="7">
        <v>0</v>
      </c>
      <c r="Y1292" s="7">
        <v>0</v>
      </c>
      <c r="Z1292" s="7"/>
      <c r="AA1292" s="7">
        <v>1160.21496284008</v>
      </c>
      <c r="AB1292" s="7"/>
      <c r="AC1292" s="7"/>
      <c r="AD1292" s="7">
        <v>189.78279377706301</v>
      </c>
      <c r="AE1292" s="7"/>
      <c r="AF1292" s="7">
        <v>1160.21496284008</v>
      </c>
      <c r="AG1292" s="7">
        <v>31.088289465168302</v>
      </c>
      <c r="AH1292" s="7">
        <v>189.78279377706301</v>
      </c>
      <c r="AI1292" s="7">
        <v>5.0852838632653699</v>
      </c>
      <c r="AJ1292" s="7">
        <v>254.65944826230401</v>
      </c>
      <c r="AK1292" s="7">
        <v>6.8236722471142599</v>
      </c>
      <c r="AL1292" s="7">
        <v>100.02258793637201</v>
      </c>
      <c r="AM1292" s="7">
        <v>2.6801336531718003</v>
      </c>
      <c r="AN1292" s="7">
        <v>951.14077232778095</v>
      </c>
      <c r="AO1292" s="7">
        <v>25.4860871470466</v>
      </c>
      <c r="AP1292" s="7">
        <v>39.480549387633801</v>
      </c>
      <c r="AQ1292" s="7">
        <v>1.0578925345025101</v>
      </c>
      <c r="AR1292" s="7">
        <v>28.951572515070399</v>
      </c>
      <c r="AS1292" s="7">
        <v>0.77576560865676403</v>
      </c>
      <c r="AT1292" s="7">
        <v>8.7612820789217897E-3</v>
      </c>
      <c r="AU1292" s="7">
        <v>2.3476104177175202E-4</v>
      </c>
      <c r="AV1292" s="7">
        <v>3.1849282644689101</v>
      </c>
      <c r="AW1292" s="7">
        <v>8.5341057461653505E-2</v>
      </c>
      <c r="AX1292" s="7">
        <v>137.44837092608199</v>
      </c>
      <c r="AY1292" s="7">
        <v>3.6829681384266397</v>
      </c>
      <c r="AZ1292" s="7">
        <v>212.50249649211801</v>
      </c>
      <c r="BA1292" s="7">
        <v>5.6940647505926503</v>
      </c>
      <c r="BB1292" s="7">
        <v>67.076849484583406</v>
      </c>
      <c r="BC1292" s="7">
        <v>3.9713942856473299</v>
      </c>
      <c r="BD1292" s="7">
        <v>58.581075232476003</v>
      </c>
      <c r="BE1292" s="7">
        <v>3.46838811323126</v>
      </c>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c r="CE1292" s="7"/>
      <c r="CF1292" s="7"/>
      <c r="CG1292" s="7"/>
      <c r="CH1292" s="7"/>
      <c r="CI1292" s="7"/>
      <c r="CJ1292" s="7"/>
      <c r="CK1292" s="7"/>
      <c r="CL1292" s="7"/>
      <c r="CM1292" s="7"/>
      <c r="CN1292" s="7"/>
      <c r="CO1292" s="7"/>
      <c r="CP1292" s="7"/>
      <c r="CQ1292" s="7"/>
      <c r="CR1292" s="7"/>
      <c r="CS1292" s="7"/>
      <c r="CT1292" s="7"/>
      <c r="CU1292" s="7"/>
      <c r="CV1292" s="7"/>
      <c r="CW1292" s="7"/>
      <c r="CX1292" s="7"/>
      <c r="CY1292" s="7"/>
      <c r="CZ1292" s="7"/>
      <c r="DA1292" s="7"/>
      <c r="DB1292" s="7"/>
      <c r="DC1292" s="7"/>
      <c r="DD1292" s="7"/>
      <c r="DE1292" s="7"/>
      <c r="DF1292" s="7"/>
      <c r="DG1292" s="7"/>
      <c r="DH1292" s="7"/>
      <c r="DI1292" s="7"/>
      <c r="DJ1292" s="7"/>
      <c r="DK1292" s="7"/>
      <c r="DL1292" s="7"/>
      <c r="DM1292" s="7"/>
      <c r="DN1292" s="7"/>
      <c r="DO1292" s="7"/>
      <c r="DP1292" s="7"/>
      <c r="DQ1292" s="7"/>
      <c r="DR1292" s="7"/>
      <c r="DS1292" s="7"/>
      <c r="DT1292" s="7"/>
      <c r="DU1292" s="7"/>
      <c r="DV1292" s="7"/>
      <c r="DW1292" s="7"/>
      <c r="DX1292" s="7"/>
      <c r="DY1292" s="7"/>
      <c r="DZ1292" s="7"/>
      <c r="EA1292" s="7"/>
      <c r="EB1292" s="7"/>
      <c r="EC1292" s="7"/>
      <c r="ED1292" s="7"/>
      <c r="EE1292" s="7"/>
      <c r="EF1292" s="7">
        <v>1196</v>
      </c>
      <c r="EG1292" s="7">
        <v>692</v>
      </c>
      <c r="EH1292" s="7">
        <v>833</v>
      </c>
      <c r="EI1292" s="7">
        <v>3125</v>
      </c>
      <c r="EJ1292" s="7">
        <v>205</v>
      </c>
      <c r="EK1292" s="7">
        <v>72</v>
      </c>
      <c r="EL1292" s="7">
        <v>1</v>
      </c>
      <c r="EM1292" s="7">
        <v>5</v>
      </c>
      <c r="EN1292" s="7">
        <v>324</v>
      </c>
      <c r="EO1292" s="7">
        <v>570</v>
      </c>
      <c r="EP1292" s="7">
        <v>478</v>
      </c>
      <c r="EQ1292" s="7">
        <v>225</v>
      </c>
    </row>
    <row r="1293" spans="1:147" x14ac:dyDescent="0.35">
      <c r="A1293" s="7" t="s">
        <v>1771</v>
      </c>
      <c r="B1293" s="7" t="e" vm="1">
        <v>#VALUE!</v>
      </c>
      <c r="C1293" s="7" t="e" vm="14">
        <v>#VALUE!</v>
      </c>
      <c r="D1293" s="7">
        <v>1</v>
      </c>
      <c r="E1293" s="7">
        <v>6228</v>
      </c>
      <c r="F1293" s="7">
        <v>2219</v>
      </c>
      <c r="G1293" s="7">
        <v>0</v>
      </c>
      <c r="H1293" s="7">
        <v>0</v>
      </c>
      <c r="I1293" s="7">
        <v>0</v>
      </c>
      <c r="J1293" s="7">
        <v>0</v>
      </c>
      <c r="K1293" s="7">
        <v>0</v>
      </c>
      <c r="L1293" s="7">
        <v>0</v>
      </c>
      <c r="M1293" s="7">
        <v>0</v>
      </c>
      <c r="N1293" s="7">
        <v>1</v>
      </c>
      <c r="O1293" s="7">
        <v>0</v>
      </c>
      <c r="P1293" s="7">
        <v>3.0482913524787403</v>
      </c>
      <c r="Q1293" s="7">
        <v>122768</v>
      </c>
      <c r="R1293" s="7">
        <v>1</v>
      </c>
      <c r="S1293" s="7">
        <v>1</v>
      </c>
      <c r="T1293" s="7">
        <v>1</v>
      </c>
      <c r="U1293" s="7">
        <v>1</v>
      </c>
      <c r="V1293" s="7">
        <v>1</v>
      </c>
      <c r="W1293" s="7">
        <v>0</v>
      </c>
      <c r="X1293" s="7">
        <v>0</v>
      </c>
      <c r="Y1293" s="7">
        <v>1</v>
      </c>
      <c r="Z1293" s="7">
        <v>1456.2820831015699</v>
      </c>
      <c r="AA1293" s="7">
        <v>6223.1579955443704</v>
      </c>
      <c r="AB1293" s="7">
        <v>1456.2820831015699</v>
      </c>
      <c r="AC1293" s="7">
        <v>101.637017029105</v>
      </c>
      <c r="AD1293" s="7">
        <v>403.79614459374</v>
      </c>
      <c r="AE1293" s="7">
        <v>101.637017029105</v>
      </c>
      <c r="AF1293" s="7">
        <v>6223.1579955443704</v>
      </c>
      <c r="AG1293" s="7">
        <v>99.922254263718301</v>
      </c>
      <c r="AH1293" s="7">
        <v>403.79614459374</v>
      </c>
      <c r="AI1293" s="7">
        <v>6.4835604462707099</v>
      </c>
      <c r="AJ1293" s="7">
        <v>1346.8250934842499</v>
      </c>
      <c r="AK1293" s="7">
        <v>21.625322631410601</v>
      </c>
      <c r="AL1293" s="7">
        <v>990.64396721264302</v>
      </c>
      <c r="AM1293" s="7">
        <v>15.9062936289763</v>
      </c>
      <c r="AN1293" s="7">
        <v>5787.5496234707498</v>
      </c>
      <c r="AO1293" s="7">
        <v>92.927900184180402</v>
      </c>
      <c r="AP1293" s="7">
        <v>70.9287935253233</v>
      </c>
      <c r="AQ1293" s="7">
        <v>1.13886951710538</v>
      </c>
      <c r="AR1293" s="7">
        <v>169.96439646941101</v>
      </c>
      <c r="AS1293" s="7">
        <v>2.7290365521742399</v>
      </c>
      <c r="AT1293" s="7">
        <v>0.99999997857958101</v>
      </c>
      <c r="AU1293" s="7">
        <v>1.6056518602754997E-2</v>
      </c>
      <c r="AV1293" s="7">
        <v>5.9643967798911</v>
      </c>
      <c r="AW1293" s="7">
        <v>9.5767449901912396E-2</v>
      </c>
      <c r="AX1293" s="7">
        <v>187.750777211506</v>
      </c>
      <c r="AY1293" s="7">
        <v>3.0146239115527598</v>
      </c>
      <c r="AZ1293" s="7">
        <v>504.25233146618098</v>
      </c>
      <c r="BA1293" s="7">
        <v>8.0965371141005296</v>
      </c>
      <c r="BB1293" s="7">
        <v>157.17172609223101</v>
      </c>
      <c r="BC1293" s="7">
        <v>7.08299802128123</v>
      </c>
      <c r="BD1293" s="7">
        <v>147.28103855333799</v>
      </c>
      <c r="BE1293" s="7">
        <v>6.6372707775276094</v>
      </c>
      <c r="BF1293" s="7">
        <v>1456.2820831015699</v>
      </c>
      <c r="BG1293" s="7">
        <v>23.382820859049001</v>
      </c>
      <c r="BH1293" s="7">
        <v>101.637017029105</v>
      </c>
      <c r="BI1293" s="7">
        <v>1.6319366896131102</v>
      </c>
      <c r="BJ1293" s="7">
        <v>283.94276207871701</v>
      </c>
      <c r="BK1293" s="7">
        <v>4.5591323390930905</v>
      </c>
      <c r="BL1293" s="7">
        <v>245.76492801681201</v>
      </c>
      <c r="BM1293" s="7">
        <v>3.9461292231344203</v>
      </c>
      <c r="BN1293" s="7">
        <v>1369.0387891456501</v>
      </c>
      <c r="BO1293" s="7">
        <v>21.9819972566739</v>
      </c>
      <c r="BP1293" s="7">
        <v>12.7550432365388</v>
      </c>
      <c r="BQ1293" s="7">
        <v>0.20480159339336498</v>
      </c>
      <c r="BR1293" s="7">
        <v>38.138620969839401</v>
      </c>
      <c r="BS1293" s="7">
        <v>0.61237349020294496</v>
      </c>
      <c r="BT1293" s="7">
        <v>0.39136692229658399</v>
      </c>
      <c r="BU1293" s="7">
        <v>6.2839904029637706E-3</v>
      </c>
      <c r="BV1293" s="7">
        <v>1.9211880397051599</v>
      </c>
      <c r="BW1293" s="7">
        <v>3.0847592159684599E-2</v>
      </c>
      <c r="BX1293" s="7">
        <v>34.037074213847497</v>
      </c>
      <c r="BY1293" s="7">
        <v>0.54651692700461696</v>
      </c>
      <c r="BZ1293" s="7">
        <v>115.98123342543801</v>
      </c>
      <c r="CA1293" s="7">
        <v>1.8622548719562999</v>
      </c>
      <c r="CB1293" s="7">
        <v>56.063542646006702</v>
      </c>
      <c r="CC1293" s="7">
        <v>2.5265228772423001</v>
      </c>
      <c r="CD1293" s="7">
        <v>37.645180121646298</v>
      </c>
      <c r="CE1293" s="7">
        <v>1.69649302035359</v>
      </c>
      <c r="CF1293" s="7"/>
      <c r="CG1293" s="7"/>
      <c r="CH1293" s="7"/>
      <c r="CI1293" s="7"/>
      <c r="CJ1293" s="7"/>
      <c r="CK1293" s="7"/>
      <c r="CL1293" s="7"/>
      <c r="CM1293" s="7"/>
      <c r="CN1293" s="7"/>
      <c r="CO1293" s="7"/>
      <c r="CP1293" s="7"/>
      <c r="CQ1293" s="7"/>
      <c r="CR1293" s="7"/>
      <c r="CS1293" s="7"/>
      <c r="CT1293" s="7"/>
      <c r="CU1293" s="7"/>
      <c r="CV1293" s="7"/>
      <c r="CW1293" s="7"/>
      <c r="CX1293" s="7"/>
      <c r="CY1293" s="7"/>
      <c r="CZ1293" s="7"/>
      <c r="DA1293" s="7"/>
      <c r="DB1293" s="7"/>
      <c r="DC1293" s="7"/>
      <c r="DD1293" s="7"/>
      <c r="DE1293" s="7"/>
      <c r="DF1293" s="7"/>
      <c r="DG1293" s="7"/>
      <c r="DH1293" s="7"/>
      <c r="DI1293" s="7"/>
      <c r="DJ1293" s="7"/>
      <c r="DK1293" s="7"/>
      <c r="DL1293" s="7"/>
      <c r="DM1293" s="7"/>
      <c r="DN1293" s="7"/>
      <c r="DO1293" s="7"/>
      <c r="DP1293" s="7"/>
      <c r="DQ1293" s="7"/>
      <c r="DR1293" s="7"/>
      <c r="DS1293" s="7"/>
      <c r="DT1293" s="7"/>
      <c r="DU1293" s="7"/>
      <c r="DV1293" s="7"/>
      <c r="DW1293" s="7"/>
      <c r="DX1293" s="7"/>
      <c r="DY1293" s="7"/>
      <c r="DZ1293" s="7"/>
      <c r="EA1293" s="7"/>
      <c r="EB1293" s="7"/>
      <c r="EC1293" s="7"/>
      <c r="ED1293" s="7"/>
      <c r="EE1293" s="7"/>
      <c r="EF1293" s="7">
        <v>397</v>
      </c>
      <c r="EG1293" s="7">
        <v>1348</v>
      </c>
      <c r="EH1293" s="7">
        <v>991</v>
      </c>
      <c r="EI1293" s="7">
        <v>5792</v>
      </c>
      <c r="EJ1293" s="7">
        <v>71</v>
      </c>
      <c r="EK1293" s="7">
        <v>170</v>
      </c>
      <c r="EL1293" s="7">
        <v>1</v>
      </c>
      <c r="EM1293" s="7">
        <v>6</v>
      </c>
      <c r="EN1293" s="7">
        <v>188</v>
      </c>
      <c r="EO1293" s="7">
        <v>505</v>
      </c>
      <c r="EP1293" s="7">
        <v>149</v>
      </c>
      <c r="EQ1293" s="7">
        <v>144</v>
      </c>
    </row>
    <row r="1294" spans="1:147" x14ac:dyDescent="0.35">
      <c r="A1294" s="7" t="s">
        <v>1772</v>
      </c>
      <c r="B1294" s="7" t="e" vm="1">
        <v>#VALUE!</v>
      </c>
      <c r="C1294" s="7" t="e" vm="14">
        <v>#VALUE!</v>
      </c>
      <c r="D1294" s="7">
        <v>1</v>
      </c>
      <c r="E1294" s="7">
        <v>3764</v>
      </c>
      <c r="F1294" s="7">
        <v>1393</v>
      </c>
      <c r="G1294" s="7">
        <v>0</v>
      </c>
      <c r="H1294" s="7">
        <v>14</v>
      </c>
      <c r="I1294" s="7">
        <v>0.37194473963868224</v>
      </c>
      <c r="J1294" s="7">
        <v>0</v>
      </c>
      <c r="K1294" s="7">
        <v>0</v>
      </c>
      <c r="L1294" s="7">
        <v>0</v>
      </c>
      <c r="M1294" s="7">
        <v>0</v>
      </c>
      <c r="N1294" s="7">
        <v>0</v>
      </c>
      <c r="O1294" s="7">
        <v>0</v>
      </c>
      <c r="P1294" s="7">
        <v>2.52525252525253</v>
      </c>
      <c r="Q1294" s="7">
        <v>100398</v>
      </c>
      <c r="R1294" s="7">
        <v>1</v>
      </c>
      <c r="S1294" s="7">
        <v>1</v>
      </c>
      <c r="T1294" s="7">
        <v>1</v>
      </c>
      <c r="U1294" s="7">
        <v>1</v>
      </c>
      <c r="V1294" s="7">
        <v>1</v>
      </c>
      <c r="W1294" s="7">
        <v>0</v>
      </c>
      <c r="X1294" s="7">
        <v>0</v>
      </c>
      <c r="Y1294" s="7">
        <v>0</v>
      </c>
      <c r="Z1294" s="7">
        <v>3320.60781124607</v>
      </c>
      <c r="AA1294" s="7">
        <v>3764.0000180341299</v>
      </c>
      <c r="AB1294" s="7">
        <v>3320.60781124607</v>
      </c>
      <c r="AC1294" s="7">
        <v>640.55555674293998</v>
      </c>
      <c r="AD1294" s="7">
        <v>691.49645715812198</v>
      </c>
      <c r="AE1294" s="7">
        <v>640.55555674293998</v>
      </c>
      <c r="AF1294" s="7">
        <v>3764.0000180341299</v>
      </c>
      <c r="AG1294" s="7">
        <v>100.00000047912101</v>
      </c>
      <c r="AH1294" s="7">
        <v>691.49645715812198</v>
      </c>
      <c r="AI1294" s="7">
        <v>18.371319265624901</v>
      </c>
      <c r="AJ1294" s="7">
        <v>813.00000606942899</v>
      </c>
      <c r="AK1294" s="7">
        <v>21.5993625416958</v>
      </c>
      <c r="AL1294" s="7">
        <v>426.000002125045</v>
      </c>
      <c r="AM1294" s="7">
        <v>11.3177471340341</v>
      </c>
      <c r="AN1294" s="7">
        <v>3506.0000091530401</v>
      </c>
      <c r="AO1294" s="7">
        <v>93.145590041260292</v>
      </c>
      <c r="AP1294" s="7">
        <v>47.000000211526597</v>
      </c>
      <c r="AQ1294" s="7">
        <v>1.24867163154959</v>
      </c>
      <c r="AR1294" s="7">
        <v>73.999998772516804</v>
      </c>
      <c r="AS1294" s="7">
        <v>1.9659935911933299</v>
      </c>
      <c r="AT1294" s="7">
        <v>1</v>
      </c>
      <c r="AU1294" s="7">
        <v>2.6567481402763E-2</v>
      </c>
      <c r="AV1294" s="7">
        <v>3.0000000581494501</v>
      </c>
      <c r="AW1294" s="7">
        <v>7.9702445753173604E-2</v>
      </c>
      <c r="AX1294" s="7">
        <v>133.000000817119</v>
      </c>
      <c r="AY1294" s="7">
        <v>3.53347504827628</v>
      </c>
      <c r="AZ1294" s="7">
        <v>274.00000180955999</v>
      </c>
      <c r="BA1294" s="7">
        <v>7.2794899524325096</v>
      </c>
      <c r="BB1294" s="7">
        <v>43.149437652260502</v>
      </c>
      <c r="BC1294" s="7">
        <v>3.0975906426604802</v>
      </c>
      <c r="BD1294" s="7">
        <v>74.625000252504805</v>
      </c>
      <c r="BE1294" s="7">
        <v>5.3571428752695498</v>
      </c>
      <c r="BF1294" s="7">
        <v>3320.60781124607</v>
      </c>
      <c r="BG1294" s="7">
        <v>88.220186271149501</v>
      </c>
      <c r="BH1294" s="7">
        <v>640.55555674293998</v>
      </c>
      <c r="BI1294" s="7">
        <v>17.017947841204599</v>
      </c>
      <c r="BJ1294" s="7">
        <v>716.54261783231095</v>
      </c>
      <c r="BK1294" s="7">
        <v>19.036732673547</v>
      </c>
      <c r="BL1294" s="7">
        <v>376.60660449951001</v>
      </c>
      <c r="BM1294" s="7">
        <v>10.005488961198401</v>
      </c>
      <c r="BN1294" s="7">
        <v>3099.3123551942399</v>
      </c>
      <c r="BO1294" s="7">
        <v>82.340923357976607</v>
      </c>
      <c r="BP1294" s="7">
        <v>45.4189142576652</v>
      </c>
      <c r="BQ1294" s="7">
        <v>1.2066661598742101</v>
      </c>
      <c r="BR1294" s="7">
        <v>66.468801502138405</v>
      </c>
      <c r="BS1294" s="7">
        <v>1.7659086477720101</v>
      </c>
      <c r="BT1294" s="7">
        <v>1</v>
      </c>
      <c r="BU1294" s="7">
        <v>2.6567481402763E-2</v>
      </c>
      <c r="BV1294" s="7">
        <v>2.0763222858659001</v>
      </c>
      <c r="BW1294" s="7">
        <v>5.5162653715884698E-2</v>
      </c>
      <c r="BX1294" s="7">
        <v>106.331410062849</v>
      </c>
      <c r="BY1294" s="7">
        <v>2.8249577593743003</v>
      </c>
      <c r="BZ1294" s="7">
        <v>238.52810112293801</v>
      </c>
      <c r="CA1294" s="7">
        <v>6.3370908906200301</v>
      </c>
      <c r="CB1294" s="7">
        <v>36.921154907264302</v>
      </c>
      <c r="CC1294" s="7">
        <v>2.6504777392149501</v>
      </c>
      <c r="CD1294" s="7">
        <v>65.269916326855295</v>
      </c>
      <c r="CE1294" s="7">
        <v>4.6855647040097104</v>
      </c>
      <c r="CF1294" s="7"/>
      <c r="CG1294" s="7"/>
      <c r="CH1294" s="7"/>
      <c r="CI1294" s="7"/>
      <c r="CJ1294" s="7"/>
      <c r="CK1294" s="7"/>
      <c r="CL1294" s="7"/>
      <c r="CM1294" s="7"/>
      <c r="CN1294" s="7"/>
      <c r="CO1294" s="7"/>
      <c r="CP1294" s="7"/>
      <c r="CQ1294" s="7"/>
      <c r="CR1294" s="7"/>
      <c r="CS1294" s="7"/>
      <c r="CT1294" s="7"/>
      <c r="CU1294" s="7"/>
      <c r="CV1294" s="7"/>
      <c r="CW1294" s="7"/>
      <c r="CX1294" s="7"/>
      <c r="CY1294" s="7"/>
      <c r="CZ1294" s="7"/>
      <c r="DA1294" s="7"/>
      <c r="DB1294" s="7"/>
      <c r="DC1294" s="7"/>
      <c r="DD1294" s="7"/>
      <c r="DE1294" s="7"/>
      <c r="DF1294" s="7"/>
      <c r="DG1294" s="7"/>
      <c r="DH1294" s="7"/>
      <c r="DI1294" s="7"/>
      <c r="DJ1294" s="7"/>
      <c r="DK1294" s="7"/>
      <c r="DL1294" s="7"/>
      <c r="DM1294" s="7"/>
      <c r="DN1294" s="7"/>
      <c r="DO1294" s="7"/>
      <c r="DP1294" s="7"/>
      <c r="DQ1294" s="7"/>
      <c r="DR1294" s="7"/>
      <c r="DS1294" s="7"/>
      <c r="DT1294" s="7"/>
      <c r="DU1294" s="7"/>
      <c r="DV1294" s="7"/>
      <c r="DW1294" s="7"/>
      <c r="DX1294" s="7"/>
      <c r="DY1294" s="7"/>
      <c r="DZ1294" s="7"/>
      <c r="EA1294" s="7"/>
      <c r="EB1294" s="7"/>
      <c r="EC1294" s="7"/>
      <c r="ED1294" s="7"/>
      <c r="EE1294" s="7"/>
      <c r="EF1294" s="7">
        <v>700</v>
      </c>
      <c r="EG1294" s="7">
        <v>813</v>
      </c>
      <c r="EH1294" s="7">
        <v>426</v>
      </c>
      <c r="EI1294" s="7">
        <v>3506</v>
      </c>
      <c r="EJ1294" s="7">
        <v>47</v>
      </c>
      <c r="EK1294" s="7">
        <v>74</v>
      </c>
      <c r="EL1294" s="7">
        <v>1</v>
      </c>
      <c r="EM1294" s="7">
        <v>3</v>
      </c>
      <c r="EN1294" s="7">
        <v>133</v>
      </c>
      <c r="EO1294" s="7">
        <v>274</v>
      </c>
      <c r="EP1294" s="7">
        <v>44</v>
      </c>
      <c r="EQ1294" s="7">
        <v>75</v>
      </c>
    </row>
    <row r="1295" spans="1:147" x14ac:dyDescent="0.35">
      <c r="A1295" s="7" t="s">
        <v>1773</v>
      </c>
      <c r="B1295" s="7" t="e" vm="1">
        <v>#VALUE!</v>
      </c>
      <c r="C1295" s="7" t="e" vm="14">
        <v>#VALUE!</v>
      </c>
      <c r="D1295" s="7">
        <v>1</v>
      </c>
      <c r="E1295" s="7">
        <v>4572</v>
      </c>
      <c r="F1295" s="7">
        <v>1588</v>
      </c>
      <c r="G1295" s="7">
        <v>0</v>
      </c>
      <c r="H1295" s="7">
        <v>181</v>
      </c>
      <c r="I1295" s="7">
        <v>3.9588801399825022</v>
      </c>
      <c r="J1295" s="7">
        <v>0</v>
      </c>
      <c r="K1295" s="7">
        <v>0</v>
      </c>
      <c r="L1295" s="7">
        <v>0</v>
      </c>
      <c r="M1295" s="7">
        <v>0</v>
      </c>
      <c r="N1295" s="7">
        <v>0</v>
      </c>
      <c r="O1295" s="7">
        <v>0</v>
      </c>
      <c r="P1295" s="7">
        <v>6.6330043607987195</v>
      </c>
      <c r="Q1295" s="7">
        <v>94722</v>
      </c>
      <c r="R1295" s="7">
        <v>0</v>
      </c>
      <c r="S1295" s="7">
        <v>1</v>
      </c>
      <c r="T1295" s="7">
        <v>0</v>
      </c>
      <c r="U1295" s="7">
        <v>1</v>
      </c>
      <c r="V1295" s="7">
        <v>0</v>
      </c>
      <c r="W1295" s="7">
        <v>0</v>
      </c>
      <c r="X1295" s="7">
        <v>0</v>
      </c>
      <c r="Y1295" s="7">
        <v>0</v>
      </c>
      <c r="Z1295" s="7"/>
      <c r="AA1295" s="7">
        <v>679.70781585574196</v>
      </c>
      <c r="AB1295" s="7"/>
      <c r="AC1295" s="7"/>
      <c r="AD1295" s="7">
        <v>89.831603117287202</v>
      </c>
      <c r="AE1295" s="7"/>
      <c r="AF1295" s="7">
        <v>679.70781585574196</v>
      </c>
      <c r="AG1295" s="7">
        <v>14.866750128078298</v>
      </c>
      <c r="AH1295" s="7">
        <v>89.831603117287202</v>
      </c>
      <c r="AI1295" s="7">
        <v>1.9648207156012101</v>
      </c>
      <c r="AJ1295" s="7">
        <v>147.077932588756</v>
      </c>
      <c r="AK1295" s="7">
        <v>3.2169276594216099</v>
      </c>
      <c r="AL1295" s="7">
        <v>127.978179041296</v>
      </c>
      <c r="AM1295" s="7">
        <v>2.7991727699321101</v>
      </c>
      <c r="AN1295" s="7">
        <v>650.649854212999</v>
      </c>
      <c r="AO1295" s="7">
        <v>14.231186662576501</v>
      </c>
      <c r="AP1295" s="7">
        <v>1.71663732989691</v>
      </c>
      <c r="AQ1295" s="7">
        <v>3.7546748247964001E-2</v>
      </c>
      <c r="AR1295" s="7">
        <v>12.9548955783248</v>
      </c>
      <c r="AS1295" s="7">
        <v>0.28335292166064702</v>
      </c>
      <c r="AT1295" s="7">
        <v>0</v>
      </c>
      <c r="AU1295" s="7">
        <v>0</v>
      </c>
      <c r="AV1295" s="7">
        <v>0.142469987273216</v>
      </c>
      <c r="AW1295" s="7">
        <v>3.1161414539198698E-3</v>
      </c>
      <c r="AX1295" s="7">
        <v>14.2439640276134</v>
      </c>
      <c r="AY1295" s="7">
        <v>0.31154776963283903</v>
      </c>
      <c r="AZ1295" s="7">
        <v>47.568897902965503</v>
      </c>
      <c r="BA1295" s="7">
        <v>1.0404395866790401</v>
      </c>
      <c r="BB1295" s="7">
        <v>15.789299960248201</v>
      </c>
      <c r="BC1295" s="7">
        <v>0.99428841059497308</v>
      </c>
      <c r="BD1295" s="7">
        <v>14.5407964759506</v>
      </c>
      <c r="BE1295" s="7">
        <v>0.91566728437976197</v>
      </c>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c r="CE1295" s="7"/>
      <c r="CF1295" s="7"/>
      <c r="CG1295" s="7"/>
      <c r="CH1295" s="7"/>
      <c r="CI1295" s="7"/>
      <c r="CJ1295" s="7"/>
      <c r="CK1295" s="7"/>
      <c r="CL1295" s="7"/>
      <c r="CM1295" s="7"/>
      <c r="CN1295" s="7"/>
      <c r="CO1295" s="7"/>
      <c r="CP1295" s="7"/>
      <c r="CQ1295" s="7"/>
      <c r="CR1295" s="7"/>
      <c r="CS1295" s="7"/>
      <c r="CT1295" s="7"/>
      <c r="CU1295" s="7"/>
      <c r="CV1295" s="7"/>
      <c r="CW1295" s="7"/>
      <c r="CX1295" s="7"/>
      <c r="CY1295" s="7"/>
      <c r="CZ1295" s="7"/>
      <c r="DA1295" s="7"/>
      <c r="DB1295" s="7"/>
      <c r="DC1295" s="7"/>
      <c r="DD1295" s="7"/>
      <c r="DE1295" s="7"/>
      <c r="DF1295" s="7"/>
      <c r="DG1295" s="7"/>
      <c r="DH1295" s="7"/>
      <c r="DI1295" s="7"/>
      <c r="DJ1295" s="7"/>
      <c r="DK1295" s="7"/>
      <c r="DL1295" s="7"/>
      <c r="DM1295" s="7"/>
      <c r="DN1295" s="7"/>
      <c r="DO1295" s="7"/>
      <c r="DP1295" s="7"/>
      <c r="DQ1295" s="7"/>
      <c r="DR1295" s="7"/>
      <c r="DS1295" s="7"/>
      <c r="DT1295" s="7"/>
      <c r="DU1295" s="7"/>
      <c r="DV1295" s="7"/>
      <c r="DW1295" s="7"/>
      <c r="DX1295" s="7"/>
      <c r="DY1295" s="7"/>
      <c r="DZ1295" s="7"/>
      <c r="EA1295" s="7"/>
      <c r="EB1295" s="7"/>
      <c r="EC1295" s="7"/>
      <c r="ED1295" s="7"/>
      <c r="EE1295" s="7"/>
      <c r="EF1295" s="7">
        <v>623</v>
      </c>
      <c r="EG1295" s="7">
        <v>1001</v>
      </c>
      <c r="EH1295" s="7">
        <v>868</v>
      </c>
      <c r="EI1295" s="7">
        <v>4235</v>
      </c>
      <c r="EJ1295" s="7">
        <v>59</v>
      </c>
      <c r="EK1295" s="7">
        <v>140</v>
      </c>
      <c r="EL1295" s="7">
        <v>1</v>
      </c>
      <c r="EM1295" s="7">
        <v>6</v>
      </c>
      <c r="EN1295" s="7">
        <v>131</v>
      </c>
      <c r="EO1295" s="7">
        <v>359</v>
      </c>
      <c r="EP1295" s="7">
        <v>114</v>
      </c>
      <c r="EQ1295" s="7">
        <v>95</v>
      </c>
    </row>
    <row r="1296" spans="1:147" x14ac:dyDescent="0.35">
      <c r="A1296" s="7" t="s">
        <v>1774</v>
      </c>
      <c r="B1296" s="7" t="e" vm="1">
        <v>#VALUE!</v>
      </c>
      <c r="C1296" s="7" t="e" vm="14">
        <v>#VALUE!</v>
      </c>
      <c r="D1296" s="7">
        <v>1</v>
      </c>
      <c r="E1296" s="7">
        <v>5770</v>
      </c>
      <c r="F1296" s="7">
        <v>1940</v>
      </c>
      <c r="G1296" s="7">
        <v>0</v>
      </c>
      <c r="H1296" s="7">
        <v>0</v>
      </c>
      <c r="I1296" s="7">
        <v>0</v>
      </c>
      <c r="J1296" s="7">
        <v>0</v>
      </c>
      <c r="K1296" s="7">
        <v>0</v>
      </c>
      <c r="L1296" s="7">
        <v>0</v>
      </c>
      <c r="M1296" s="7">
        <v>0</v>
      </c>
      <c r="N1296" s="7">
        <v>0</v>
      </c>
      <c r="O1296" s="7">
        <v>0</v>
      </c>
      <c r="P1296" s="7">
        <v>6.9526627218934909</v>
      </c>
      <c r="Q1296" s="7">
        <v>137889</v>
      </c>
      <c r="R1296" s="7">
        <v>0</v>
      </c>
      <c r="S1296" s="7">
        <v>1</v>
      </c>
      <c r="T1296" s="7">
        <v>0</v>
      </c>
      <c r="U1296" s="7">
        <v>1</v>
      </c>
      <c r="V1296" s="7">
        <v>0</v>
      </c>
      <c r="W1296" s="7">
        <v>0</v>
      </c>
      <c r="X1296" s="7">
        <v>0</v>
      </c>
      <c r="Y1296" s="7">
        <v>0</v>
      </c>
      <c r="Z1296" s="7">
        <v>232.357681453228</v>
      </c>
      <c r="AA1296" s="7">
        <v>4121.5377273779604</v>
      </c>
      <c r="AB1296" s="7">
        <v>232.357681453228</v>
      </c>
      <c r="AC1296" s="7">
        <v>35.2558241821826</v>
      </c>
      <c r="AD1296" s="7">
        <v>499.80376913082699</v>
      </c>
      <c r="AE1296" s="7">
        <v>35.2558241821826</v>
      </c>
      <c r="AF1296" s="7">
        <v>4121.5377273779604</v>
      </c>
      <c r="AG1296" s="7">
        <v>71.43046321278959</v>
      </c>
      <c r="AH1296" s="7">
        <v>499.80376913082699</v>
      </c>
      <c r="AI1296" s="7">
        <v>8.6621103835498694</v>
      </c>
      <c r="AJ1296" s="7">
        <v>1075.5621940967701</v>
      </c>
      <c r="AK1296" s="7">
        <v>18.640592618661501</v>
      </c>
      <c r="AL1296" s="7">
        <v>487.88475677307002</v>
      </c>
      <c r="AM1296" s="7">
        <v>8.4555417118383005</v>
      </c>
      <c r="AN1296" s="7">
        <v>3725.7838401920199</v>
      </c>
      <c r="AO1296" s="7">
        <v>64.571643677504596</v>
      </c>
      <c r="AP1296" s="7">
        <v>83.274737728694205</v>
      </c>
      <c r="AQ1296" s="7">
        <v>1.4432363557832599</v>
      </c>
      <c r="AR1296" s="7">
        <v>192.590877665563</v>
      </c>
      <c r="AS1296" s="7">
        <v>3.33779683995777</v>
      </c>
      <c r="AT1296" s="7">
        <v>0</v>
      </c>
      <c r="AU1296" s="7">
        <v>0</v>
      </c>
      <c r="AV1296" s="7">
        <v>0</v>
      </c>
      <c r="AW1296" s="7">
        <v>0</v>
      </c>
      <c r="AX1296" s="7">
        <v>119.88826964171299</v>
      </c>
      <c r="AY1296" s="7">
        <v>2.0777863022827199</v>
      </c>
      <c r="AZ1296" s="7">
        <v>334.44877374236199</v>
      </c>
      <c r="BA1296" s="7">
        <v>5.7963392329698902</v>
      </c>
      <c r="BB1296" s="7">
        <v>11.124678961067699</v>
      </c>
      <c r="BC1296" s="7">
        <v>0.57343705984885196</v>
      </c>
      <c r="BD1296" s="7">
        <v>60.2613868771477</v>
      </c>
      <c r="BE1296" s="7">
        <v>3.1062570555230802</v>
      </c>
      <c r="BF1296" s="7">
        <v>232.357681453228</v>
      </c>
      <c r="BG1296" s="7">
        <v>4.0269962123609702</v>
      </c>
      <c r="BH1296" s="7">
        <v>35.2558241821826</v>
      </c>
      <c r="BI1296" s="7">
        <v>0.61101948322673405</v>
      </c>
      <c r="BJ1296" s="7">
        <v>71.666515827178998</v>
      </c>
      <c r="BK1296" s="7">
        <v>1.2420540004710399</v>
      </c>
      <c r="BL1296" s="7">
        <v>20.758681729435899</v>
      </c>
      <c r="BM1296" s="7">
        <v>0.35976918075278902</v>
      </c>
      <c r="BN1296" s="7">
        <v>220.36264008283601</v>
      </c>
      <c r="BO1296" s="7">
        <v>3.81910988011848</v>
      </c>
      <c r="BP1296" s="7">
        <v>1.78601118922234</v>
      </c>
      <c r="BQ1296" s="7">
        <v>3.0953400159832504E-2</v>
      </c>
      <c r="BR1296" s="7">
        <v>5.1882297173142398</v>
      </c>
      <c r="BS1296" s="7">
        <v>8.9917326123297101E-2</v>
      </c>
      <c r="BT1296" s="7">
        <v>0</v>
      </c>
      <c r="BU1296" s="7">
        <v>0</v>
      </c>
      <c r="BV1296" s="7">
        <v>0</v>
      </c>
      <c r="BW1296" s="7">
        <v>0</v>
      </c>
      <c r="BX1296" s="7">
        <v>5.02079600654542</v>
      </c>
      <c r="BY1296" s="7">
        <v>8.7015528709626103E-2</v>
      </c>
      <c r="BZ1296" s="7">
        <v>15.285437768325201</v>
      </c>
      <c r="CA1296" s="7">
        <v>0.26491226634879</v>
      </c>
      <c r="CB1296" s="7">
        <v>0</v>
      </c>
      <c r="CC1296" s="7">
        <v>0</v>
      </c>
      <c r="CD1296" s="7">
        <v>3.1241458719596298</v>
      </c>
      <c r="CE1296" s="7">
        <v>0.161038447008228</v>
      </c>
      <c r="CF1296" s="7"/>
      <c r="CG1296" s="7"/>
      <c r="CH1296" s="7"/>
      <c r="CI1296" s="7"/>
      <c r="CJ1296" s="7"/>
      <c r="CK1296" s="7"/>
      <c r="CL1296" s="7"/>
      <c r="CM1296" s="7"/>
      <c r="CN1296" s="7"/>
      <c r="CO1296" s="7"/>
      <c r="CP1296" s="7"/>
      <c r="CQ1296" s="7"/>
      <c r="CR1296" s="7"/>
      <c r="CS1296" s="7"/>
      <c r="CT1296" s="7"/>
      <c r="CU1296" s="7"/>
      <c r="CV1296" s="7"/>
      <c r="CW1296" s="7"/>
      <c r="CX1296" s="7"/>
      <c r="CY1296" s="7"/>
      <c r="CZ1296" s="7"/>
      <c r="DA1296" s="7"/>
      <c r="DB1296" s="7"/>
      <c r="DC1296" s="7"/>
      <c r="DD1296" s="7"/>
      <c r="DE1296" s="7"/>
      <c r="DF1296" s="7"/>
      <c r="DG1296" s="7"/>
      <c r="DH1296" s="7"/>
      <c r="DI1296" s="7"/>
      <c r="DJ1296" s="7"/>
      <c r="DK1296" s="7"/>
      <c r="DL1296" s="7"/>
      <c r="DM1296" s="7"/>
      <c r="DN1296" s="7"/>
      <c r="DO1296" s="7"/>
      <c r="DP1296" s="7"/>
      <c r="DQ1296" s="7"/>
      <c r="DR1296" s="7"/>
      <c r="DS1296" s="7"/>
      <c r="DT1296" s="7"/>
      <c r="DU1296" s="7"/>
      <c r="DV1296" s="7"/>
      <c r="DW1296" s="7"/>
      <c r="DX1296" s="7"/>
      <c r="DY1296" s="7"/>
      <c r="DZ1296" s="7"/>
      <c r="EA1296" s="7"/>
      <c r="EB1296" s="7"/>
      <c r="EC1296" s="7"/>
      <c r="ED1296" s="7"/>
      <c r="EE1296" s="7"/>
      <c r="EF1296" s="7">
        <v>612</v>
      </c>
      <c r="EG1296" s="7">
        <v>1460</v>
      </c>
      <c r="EH1296" s="7">
        <v>680</v>
      </c>
      <c r="EI1296" s="7">
        <v>5161</v>
      </c>
      <c r="EJ1296" s="7">
        <v>124</v>
      </c>
      <c r="EK1296" s="7">
        <v>307</v>
      </c>
      <c r="EL1296" s="7">
        <v>0</v>
      </c>
      <c r="EM1296" s="7">
        <v>0</v>
      </c>
      <c r="EN1296" s="7">
        <v>178</v>
      </c>
      <c r="EO1296" s="7">
        <v>463</v>
      </c>
      <c r="EP1296" s="7">
        <v>30</v>
      </c>
      <c r="EQ1296" s="7">
        <v>86</v>
      </c>
    </row>
    <row r="1297" spans="1:147" x14ac:dyDescent="0.35">
      <c r="A1297" s="7" t="s">
        <v>1775</v>
      </c>
      <c r="B1297" s="7" t="e" vm="1">
        <v>#VALUE!</v>
      </c>
      <c r="C1297" s="7" t="e" vm="14">
        <v>#VALUE!</v>
      </c>
      <c r="D1297" s="7">
        <v>1</v>
      </c>
      <c r="E1297" s="7">
        <v>3194</v>
      </c>
      <c r="F1297" s="7">
        <v>1127</v>
      </c>
      <c r="G1297" s="7">
        <v>0</v>
      </c>
      <c r="H1297" s="7">
        <v>21</v>
      </c>
      <c r="I1297" s="7">
        <v>0.65748278021289919</v>
      </c>
      <c r="J1297" s="7">
        <v>0</v>
      </c>
      <c r="K1297" s="7">
        <v>0</v>
      </c>
      <c r="L1297" s="7">
        <v>0</v>
      </c>
      <c r="M1297" s="7">
        <v>0</v>
      </c>
      <c r="N1297" s="7">
        <v>0</v>
      </c>
      <c r="O1297" s="7">
        <v>0</v>
      </c>
      <c r="P1297" s="7">
        <v>5.4521276595744697</v>
      </c>
      <c r="Q1297" s="7">
        <v>104875</v>
      </c>
      <c r="R1297" s="7">
        <v>1</v>
      </c>
      <c r="S1297" s="7">
        <v>1</v>
      </c>
      <c r="T1297" s="7">
        <v>1</v>
      </c>
      <c r="U1297" s="7">
        <v>1</v>
      </c>
      <c r="V1297" s="7">
        <v>1</v>
      </c>
      <c r="W1297" s="7">
        <v>0</v>
      </c>
      <c r="X1297" s="7">
        <v>0</v>
      </c>
      <c r="Y1297" s="7">
        <v>0</v>
      </c>
      <c r="Z1297" s="7">
        <v>3038.3201960832798</v>
      </c>
      <c r="AA1297" s="7">
        <v>3193.9999927044801</v>
      </c>
      <c r="AB1297" s="7">
        <v>3038.3201960832798</v>
      </c>
      <c r="AC1297" s="7">
        <v>385.05275352779398</v>
      </c>
      <c r="AD1297" s="7">
        <v>395.45758220777498</v>
      </c>
      <c r="AE1297" s="7">
        <v>385.05275352779398</v>
      </c>
      <c r="AF1297" s="7">
        <v>3193.9999927044801</v>
      </c>
      <c r="AG1297" s="7">
        <v>99.9999997715869</v>
      </c>
      <c r="AH1297" s="7">
        <v>395.45758220777498</v>
      </c>
      <c r="AI1297" s="7">
        <v>12.381264314582801</v>
      </c>
      <c r="AJ1297" s="7">
        <v>739.99999997432997</v>
      </c>
      <c r="AK1297" s="7">
        <v>23.168440825746099</v>
      </c>
      <c r="AL1297" s="7">
        <v>292.00000109880102</v>
      </c>
      <c r="AM1297" s="7">
        <v>9.1421415497432914</v>
      </c>
      <c r="AN1297" s="7">
        <v>2420.0000077503501</v>
      </c>
      <c r="AO1297" s="7">
        <v>75.767063486235102</v>
      </c>
      <c r="AP1297" s="7">
        <v>436.99999638064799</v>
      </c>
      <c r="AQ1297" s="7">
        <v>13.681903455875</v>
      </c>
      <c r="AR1297" s="7">
        <v>101.000000384236</v>
      </c>
      <c r="AS1297" s="7">
        <v>3.16217909781578</v>
      </c>
      <c r="AT1297" s="7">
        <v>1</v>
      </c>
      <c r="AU1297" s="7">
        <v>3.1308703819661901E-2</v>
      </c>
      <c r="AV1297" s="7">
        <v>7.0000001378357402</v>
      </c>
      <c r="AW1297" s="7">
        <v>0.21916093105309101</v>
      </c>
      <c r="AX1297" s="7">
        <v>227.99999866612799</v>
      </c>
      <c r="AY1297" s="7">
        <v>7.1383844291210998</v>
      </c>
      <c r="AZ1297" s="7">
        <v>460.99999756811297</v>
      </c>
      <c r="BA1297" s="7">
        <v>14.4333123847249</v>
      </c>
      <c r="BB1297" s="7">
        <v>84.838865924226397</v>
      </c>
      <c r="BC1297" s="7">
        <v>7.5278496827175205</v>
      </c>
      <c r="BD1297" s="7">
        <v>54.135371545624402</v>
      </c>
      <c r="BE1297" s="7">
        <v>4.8034934823091699</v>
      </c>
      <c r="BF1297" s="7">
        <v>3038.3201960832798</v>
      </c>
      <c r="BG1297" s="7">
        <v>95.1258671284684</v>
      </c>
      <c r="BH1297" s="7">
        <v>385.05275352779398</v>
      </c>
      <c r="BI1297" s="7">
        <v>12.055502615147001</v>
      </c>
      <c r="BJ1297" s="7">
        <v>699.32048838440096</v>
      </c>
      <c r="BK1297" s="7">
        <v>21.894818045848499</v>
      </c>
      <c r="BL1297" s="7">
        <v>283.03865238821902</v>
      </c>
      <c r="BM1297" s="7">
        <v>8.8615733371389798</v>
      </c>
      <c r="BN1297" s="7">
        <v>2303.8166461772098</v>
      </c>
      <c r="BO1297" s="7">
        <v>72.129513029968891</v>
      </c>
      <c r="BP1297" s="7">
        <v>423.76538034691498</v>
      </c>
      <c r="BQ1297" s="7">
        <v>13.267544782307899</v>
      </c>
      <c r="BR1297" s="7">
        <v>98.577417042637506</v>
      </c>
      <c r="BS1297" s="7">
        <v>3.0863311534952298</v>
      </c>
      <c r="BT1297" s="7">
        <v>1</v>
      </c>
      <c r="BU1297" s="7">
        <v>3.1308703819661901E-2</v>
      </c>
      <c r="BV1297" s="7">
        <v>7.0000001378357402</v>
      </c>
      <c r="BW1297" s="7">
        <v>0.21916093105309101</v>
      </c>
      <c r="BX1297" s="7">
        <v>204.160757269492</v>
      </c>
      <c r="BY1297" s="7">
        <v>6.3920086809483996</v>
      </c>
      <c r="BZ1297" s="7">
        <v>416.86579696534301</v>
      </c>
      <c r="CA1297" s="7">
        <v>13.0515277697352</v>
      </c>
      <c r="CB1297" s="7">
        <v>79.826240702947004</v>
      </c>
      <c r="CC1297" s="7">
        <v>7.0830737092233296</v>
      </c>
      <c r="CD1297" s="7">
        <v>51.430596950700398</v>
      </c>
      <c r="CE1297" s="7">
        <v>4.5634957365306494</v>
      </c>
      <c r="CF1297" s="7"/>
      <c r="CG1297" s="7"/>
      <c r="CH1297" s="7"/>
      <c r="CI1297" s="7"/>
      <c r="CJ1297" s="7"/>
      <c r="CK1297" s="7"/>
      <c r="CL1297" s="7"/>
      <c r="CM1297" s="7"/>
      <c r="CN1297" s="7"/>
      <c r="CO1297" s="7"/>
      <c r="CP1297" s="7"/>
      <c r="CQ1297" s="7"/>
      <c r="CR1297" s="7"/>
      <c r="CS1297" s="7"/>
      <c r="CT1297" s="7"/>
      <c r="CU1297" s="7"/>
      <c r="CV1297" s="7"/>
      <c r="CW1297" s="7"/>
      <c r="CX1297" s="7"/>
      <c r="CY1297" s="7"/>
      <c r="CZ1297" s="7"/>
      <c r="DA1297" s="7"/>
      <c r="DB1297" s="7"/>
      <c r="DC1297" s="7"/>
      <c r="DD1297" s="7"/>
      <c r="DE1297" s="7"/>
      <c r="DF1297" s="7"/>
      <c r="DG1297" s="7"/>
      <c r="DH1297" s="7"/>
      <c r="DI1297" s="7"/>
      <c r="DJ1297" s="7"/>
      <c r="DK1297" s="7"/>
      <c r="DL1297" s="7"/>
      <c r="DM1297" s="7"/>
      <c r="DN1297" s="7"/>
      <c r="DO1297" s="7"/>
      <c r="DP1297" s="7"/>
      <c r="DQ1297" s="7"/>
      <c r="DR1297" s="7"/>
      <c r="DS1297" s="7"/>
      <c r="DT1297" s="7"/>
      <c r="DU1297" s="7"/>
      <c r="DV1297" s="7"/>
      <c r="DW1297" s="7"/>
      <c r="DX1297" s="7"/>
      <c r="DY1297" s="7"/>
      <c r="DZ1297" s="7"/>
      <c r="EA1297" s="7"/>
      <c r="EB1297" s="7"/>
      <c r="EC1297" s="7"/>
      <c r="ED1297" s="7"/>
      <c r="EE1297" s="7"/>
      <c r="EF1297" s="7">
        <v>380</v>
      </c>
      <c r="EG1297" s="7">
        <v>740</v>
      </c>
      <c r="EH1297" s="7">
        <v>292</v>
      </c>
      <c r="EI1297" s="7">
        <v>2420</v>
      </c>
      <c r="EJ1297" s="7">
        <v>437</v>
      </c>
      <c r="EK1297" s="7">
        <v>101</v>
      </c>
      <c r="EL1297" s="7">
        <v>1</v>
      </c>
      <c r="EM1297" s="7">
        <v>7</v>
      </c>
      <c r="EN1297" s="7">
        <v>228</v>
      </c>
      <c r="EO1297" s="7">
        <v>461</v>
      </c>
      <c r="EP1297" s="7">
        <v>85</v>
      </c>
      <c r="EQ1297" s="7">
        <v>55</v>
      </c>
    </row>
    <row r="1298" spans="1:147" x14ac:dyDescent="0.35">
      <c r="A1298" s="7" t="s">
        <v>1776</v>
      </c>
      <c r="B1298" s="7" t="e" vm="1">
        <v>#VALUE!</v>
      </c>
      <c r="C1298" s="7" t="e" vm="14">
        <v>#VALUE!</v>
      </c>
      <c r="D1298" s="7">
        <v>1</v>
      </c>
      <c r="E1298" s="7">
        <v>4591</v>
      </c>
      <c r="F1298" s="7">
        <v>1793</v>
      </c>
      <c r="G1298" s="7">
        <v>0</v>
      </c>
      <c r="H1298" s="7">
        <v>22</v>
      </c>
      <c r="I1298" s="7">
        <v>0.47919843171422349</v>
      </c>
      <c r="J1298" s="7">
        <v>0</v>
      </c>
      <c r="K1298" s="7">
        <v>0</v>
      </c>
      <c r="L1298" s="7">
        <v>0</v>
      </c>
      <c r="M1298" s="7">
        <v>0</v>
      </c>
      <c r="N1298" s="7">
        <v>0</v>
      </c>
      <c r="O1298" s="7">
        <v>0</v>
      </c>
      <c r="P1298" s="7">
        <v>7.8066914498141298</v>
      </c>
      <c r="Q1298" s="7">
        <v>79595</v>
      </c>
      <c r="R1298" s="7">
        <v>1</v>
      </c>
      <c r="S1298" s="7">
        <v>1</v>
      </c>
      <c r="T1298" s="7">
        <v>1</v>
      </c>
      <c r="U1298" s="7">
        <v>1</v>
      </c>
      <c r="V1298" s="7">
        <v>1</v>
      </c>
      <c r="W1298" s="7">
        <v>0</v>
      </c>
      <c r="X1298" s="7">
        <v>0</v>
      </c>
      <c r="Y1298" s="7">
        <v>0</v>
      </c>
      <c r="Z1298" s="7">
        <v>4579.4640577595001</v>
      </c>
      <c r="AA1298" s="7">
        <v>4590.99995553598</v>
      </c>
      <c r="AB1298" s="7">
        <v>4579.4640577595001</v>
      </c>
      <c r="AC1298" s="7">
        <v>975.29444691497304</v>
      </c>
      <c r="AD1298" s="7">
        <v>978.19709656532405</v>
      </c>
      <c r="AE1298" s="7">
        <v>975.29444691497304</v>
      </c>
      <c r="AF1298" s="7">
        <v>4590.99995553598</v>
      </c>
      <c r="AG1298" s="7">
        <v>99.999999031496003</v>
      </c>
      <c r="AH1298" s="7">
        <v>978.19709656532405</v>
      </c>
      <c r="AI1298" s="7">
        <v>21.3068415718868</v>
      </c>
      <c r="AJ1298" s="7">
        <v>1023.99999478805</v>
      </c>
      <c r="AK1298" s="7">
        <v>22.3045087080821</v>
      </c>
      <c r="AL1298" s="7">
        <v>390.99999481579999</v>
      </c>
      <c r="AM1298" s="7">
        <v>8.5166629234545912</v>
      </c>
      <c r="AN1298" s="7">
        <v>2656.9999750152901</v>
      </c>
      <c r="AO1298" s="7">
        <v>57.874100958730004</v>
      </c>
      <c r="AP1298" s="7">
        <v>1190.99999601993</v>
      </c>
      <c r="AQ1298" s="7">
        <v>25.9420604665636</v>
      </c>
      <c r="AR1298" s="7">
        <v>415.999998878258</v>
      </c>
      <c r="AS1298" s="7">
        <v>9.0612066843445493</v>
      </c>
      <c r="AT1298" s="7">
        <v>3.99999985843897</v>
      </c>
      <c r="AU1298" s="7">
        <v>8.7126984500957697E-2</v>
      </c>
      <c r="AV1298" s="7">
        <v>10.9999998509884</v>
      </c>
      <c r="AW1298" s="7">
        <v>0.23959921261137901</v>
      </c>
      <c r="AX1298" s="7">
        <v>311.99999553527601</v>
      </c>
      <c r="AY1298" s="7">
        <v>6.7959049343340405</v>
      </c>
      <c r="AZ1298" s="7">
        <v>576.99999280987004</v>
      </c>
      <c r="BA1298" s="7">
        <v>12.568067802436699</v>
      </c>
      <c r="BB1298" s="7">
        <v>58.079866499685799</v>
      </c>
      <c r="BC1298" s="7">
        <v>3.2392563580415903</v>
      </c>
      <c r="BD1298" s="7">
        <v>55.213938180090302</v>
      </c>
      <c r="BE1298" s="7">
        <v>3.0794165186888103</v>
      </c>
      <c r="BF1298" s="7">
        <v>4579.4640577595001</v>
      </c>
      <c r="BG1298" s="7">
        <v>99.748727025909304</v>
      </c>
      <c r="BH1298" s="7">
        <v>975.29444691497304</v>
      </c>
      <c r="BI1298" s="7">
        <v>21.2436167918748</v>
      </c>
      <c r="BJ1298" s="7">
        <v>1021.11049451186</v>
      </c>
      <c r="BK1298" s="7">
        <v>22.24157034441</v>
      </c>
      <c r="BL1298" s="7">
        <v>389.42731667077902</v>
      </c>
      <c r="BM1298" s="7">
        <v>8.482407246150709</v>
      </c>
      <c r="BN1298" s="7">
        <v>2647.3550916508502</v>
      </c>
      <c r="BO1298" s="7">
        <v>57.664018550443295</v>
      </c>
      <c r="BP1298" s="7">
        <v>1189.8093207321899</v>
      </c>
      <c r="BQ1298" s="7">
        <v>25.916125478810599</v>
      </c>
      <c r="BR1298" s="7">
        <v>415.93395669313799</v>
      </c>
      <c r="BS1298" s="7">
        <v>9.0597681701837907</v>
      </c>
      <c r="BT1298" s="7">
        <v>3.99999985843897</v>
      </c>
      <c r="BU1298" s="7">
        <v>8.7126984500957697E-2</v>
      </c>
      <c r="BV1298" s="7">
        <v>10.9999998509884</v>
      </c>
      <c r="BW1298" s="7">
        <v>0.23959921261137901</v>
      </c>
      <c r="BX1298" s="7">
        <v>311.36569916972798</v>
      </c>
      <c r="BY1298" s="7">
        <v>6.7820888514425599</v>
      </c>
      <c r="BZ1298" s="7">
        <v>575.61475352817797</v>
      </c>
      <c r="CA1298" s="7">
        <v>12.537894871012401</v>
      </c>
      <c r="CB1298" s="7">
        <v>58.020831951335097</v>
      </c>
      <c r="CC1298" s="7">
        <v>3.2359638567392697</v>
      </c>
      <c r="CD1298" s="7">
        <v>55.097364085343102</v>
      </c>
      <c r="CE1298" s="7">
        <v>3.0729148960035197</v>
      </c>
      <c r="CF1298" s="7"/>
      <c r="CG1298" s="7"/>
      <c r="CH1298" s="7"/>
      <c r="CI1298" s="7"/>
      <c r="CJ1298" s="7"/>
      <c r="CK1298" s="7"/>
      <c r="CL1298" s="7"/>
      <c r="CM1298" s="7"/>
      <c r="CN1298" s="7"/>
      <c r="CO1298" s="7"/>
      <c r="CP1298" s="7"/>
      <c r="CQ1298" s="7"/>
      <c r="CR1298" s="7"/>
      <c r="CS1298" s="7"/>
      <c r="CT1298" s="7"/>
      <c r="CU1298" s="7"/>
      <c r="CV1298" s="7"/>
      <c r="CW1298" s="7"/>
      <c r="CX1298" s="7"/>
      <c r="CY1298" s="7"/>
      <c r="CZ1298" s="7"/>
      <c r="DA1298" s="7"/>
      <c r="DB1298" s="7"/>
      <c r="DC1298" s="7"/>
      <c r="DD1298" s="7"/>
      <c r="DE1298" s="7"/>
      <c r="DF1298" s="7"/>
      <c r="DG1298" s="7"/>
      <c r="DH1298" s="7"/>
      <c r="DI1298" s="7"/>
      <c r="DJ1298" s="7"/>
      <c r="DK1298" s="7"/>
      <c r="DL1298" s="7"/>
      <c r="DM1298" s="7"/>
      <c r="DN1298" s="7"/>
      <c r="DO1298" s="7"/>
      <c r="DP1298" s="7"/>
      <c r="DQ1298" s="7"/>
      <c r="DR1298" s="7"/>
      <c r="DS1298" s="7"/>
      <c r="DT1298" s="7"/>
      <c r="DU1298" s="7"/>
      <c r="DV1298" s="7"/>
      <c r="DW1298" s="7"/>
      <c r="DX1298" s="7"/>
      <c r="DY1298" s="7"/>
      <c r="DZ1298" s="7"/>
      <c r="EA1298" s="7"/>
      <c r="EB1298" s="7"/>
      <c r="EC1298" s="7"/>
      <c r="ED1298" s="7"/>
      <c r="EE1298" s="7"/>
      <c r="EF1298" s="7">
        <v>991</v>
      </c>
      <c r="EG1298" s="7">
        <v>1024</v>
      </c>
      <c r="EH1298" s="7">
        <v>391</v>
      </c>
      <c r="EI1298" s="7">
        <v>2657</v>
      </c>
      <c r="EJ1298" s="7">
        <v>1191</v>
      </c>
      <c r="EK1298" s="7">
        <v>416</v>
      </c>
      <c r="EL1298" s="7">
        <v>4</v>
      </c>
      <c r="EM1298" s="7">
        <v>11</v>
      </c>
      <c r="EN1298" s="7">
        <v>312</v>
      </c>
      <c r="EO1298" s="7">
        <v>577</v>
      </c>
      <c r="EP1298" s="7">
        <v>65</v>
      </c>
      <c r="EQ1298" s="7">
        <v>57</v>
      </c>
    </row>
    <row r="1299" spans="1:147" x14ac:dyDescent="0.35">
      <c r="A1299" s="7" t="s">
        <v>1777</v>
      </c>
      <c r="B1299" s="7" t="e" vm="1">
        <v>#VALUE!</v>
      </c>
      <c r="C1299" s="7" t="e" vm="14">
        <v>#VALUE!</v>
      </c>
      <c r="D1299" s="7">
        <v>1</v>
      </c>
      <c r="E1299" s="7">
        <v>4063</v>
      </c>
      <c r="F1299" s="7">
        <v>1488</v>
      </c>
      <c r="G1299" s="7">
        <v>0</v>
      </c>
      <c r="H1299" s="7">
        <v>5</v>
      </c>
      <c r="I1299" s="7">
        <v>0.12306177701206006</v>
      </c>
      <c r="J1299" s="7">
        <v>0</v>
      </c>
      <c r="K1299" s="7">
        <v>0</v>
      </c>
      <c r="L1299" s="7">
        <v>0</v>
      </c>
      <c r="M1299" s="7">
        <v>0</v>
      </c>
      <c r="N1299" s="7">
        <v>0</v>
      </c>
      <c r="O1299" s="7">
        <v>0</v>
      </c>
      <c r="P1299" s="7">
        <v>0.99206349206349198</v>
      </c>
      <c r="Q1299" s="7">
        <v>116146</v>
      </c>
      <c r="R1299" s="7">
        <v>0</v>
      </c>
      <c r="S1299" s="7">
        <v>1</v>
      </c>
      <c r="T1299" s="7">
        <v>0</v>
      </c>
      <c r="U1299" s="7">
        <v>1</v>
      </c>
      <c r="V1299" s="7">
        <v>0</v>
      </c>
      <c r="W1299" s="7">
        <v>0</v>
      </c>
      <c r="X1299" s="7">
        <v>0</v>
      </c>
      <c r="Y1299" s="7">
        <v>0</v>
      </c>
      <c r="Z1299" s="7">
        <v>424.26254248619102</v>
      </c>
      <c r="AA1299" s="7">
        <v>2491.9581411406398</v>
      </c>
      <c r="AB1299" s="7">
        <v>424.26254248619102</v>
      </c>
      <c r="AC1299" s="7">
        <v>20.533496841788299</v>
      </c>
      <c r="AD1299" s="7">
        <v>129.930302591529</v>
      </c>
      <c r="AE1299" s="7">
        <v>20.533496841788299</v>
      </c>
      <c r="AF1299" s="7">
        <v>2491.9581411406398</v>
      </c>
      <c r="AG1299" s="7">
        <v>61.332959417687405</v>
      </c>
      <c r="AH1299" s="7">
        <v>129.930302591529</v>
      </c>
      <c r="AI1299" s="7">
        <v>3.1978907849256402</v>
      </c>
      <c r="AJ1299" s="7">
        <v>600.28114932030405</v>
      </c>
      <c r="AK1299" s="7">
        <v>14.774332988439701</v>
      </c>
      <c r="AL1299" s="7">
        <v>199.60370888281599</v>
      </c>
      <c r="AM1299" s="7">
        <v>4.9127174226634498</v>
      </c>
      <c r="AN1299" s="7">
        <v>1977.4090627171099</v>
      </c>
      <c r="AO1299" s="7">
        <v>48.6686946275439</v>
      </c>
      <c r="AP1299" s="7">
        <v>182.80449204822099</v>
      </c>
      <c r="AQ1299" s="7">
        <v>4.49924912744821</v>
      </c>
      <c r="AR1299" s="7">
        <v>201.09296004520701</v>
      </c>
      <c r="AS1299" s="7">
        <v>4.9493714015556804</v>
      </c>
      <c r="AT1299" s="7">
        <v>1.00000004097819</v>
      </c>
      <c r="AU1299" s="7">
        <v>2.4612356410981903E-2</v>
      </c>
      <c r="AV1299" s="7">
        <v>12.281235547387</v>
      </c>
      <c r="AW1299" s="7">
        <v>0.302270134073026</v>
      </c>
      <c r="AX1299" s="7">
        <v>117.370365496026</v>
      </c>
      <c r="AY1299" s="7">
        <v>2.8887611492991998</v>
      </c>
      <c r="AZ1299" s="7">
        <v>309.50394984986599</v>
      </c>
      <c r="BA1299" s="7">
        <v>7.6176212121552096</v>
      </c>
      <c r="BB1299" s="7">
        <v>27.166018740390399</v>
      </c>
      <c r="BC1299" s="7">
        <v>1.82567330244559</v>
      </c>
      <c r="BD1299" s="7">
        <v>9.6699574055383</v>
      </c>
      <c r="BE1299" s="7">
        <v>0.64986272886682095</v>
      </c>
      <c r="BF1299" s="7">
        <v>424.26254248619102</v>
      </c>
      <c r="BG1299" s="7">
        <v>10.4421004796011</v>
      </c>
      <c r="BH1299" s="7">
        <v>20.533496841788299</v>
      </c>
      <c r="BI1299" s="7">
        <v>0.505377721924398</v>
      </c>
      <c r="BJ1299" s="7">
        <v>78.116360247135205</v>
      </c>
      <c r="BK1299" s="7">
        <v>1.9226276211453401</v>
      </c>
      <c r="BL1299" s="7">
        <v>25.886796891689301</v>
      </c>
      <c r="BM1299" s="7">
        <v>0.637135045328312</v>
      </c>
      <c r="BN1299" s="7">
        <v>292.045618772507</v>
      </c>
      <c r="BO1299" s="7">
        <v>7.18793056294626</v>
      </c>
      <c r="BP1299" s="7">
        <v>74.436261594295502</v>
      </c>
      <c r="BQ1299" s="7">
        <v>1.83205172518571</v>
      </c>
      <c r="BR1299" s="7">
        <v>34.447471575811498</v>
      </c>
      <c r="BS1299" s="7">
        <v>0.84783341313835903</v>
      </c>
      <c r="BT1299" s="7">
        <v>0.87966531515121504</v>
      </c>
      <c r="BU1299" s="7">
        <v>2.16506353716765E-2</v>
      </c>
      <c r="BV1299" s="7">
        <v>1</v>
      </c>
      <c r="BW1299" s="7">
        <v>2.4612355402411999E-2</v>
      </c>
      <c r="BX1299" s="7">
        <v>21.453517243266099</v>
      </c>
      <c r="BY1299" s="7">
        <v>0.52802159102304003</v>
      </c>
      <c r="BZ1299" s="7">
        <v>71.519992507994203</v>
      </c>
      <c r="CA1299" s="7">
        <v>1.7602754739845998</v>
      </c>
      <c r="CB1299" s="7">
        <v>3.9051536917686498</v>
      </c>
      <c r="CC1299" s="7">
        <v>0.262443124446818</v>
      </c>
      <c r="CD1299" s="7">
        <v>1.87009317334741</v>
      </c>
      <c r="CE1299" s="7">
        <v>0.125678304660444</v>
      </c>
      <c r="CF1299" s="7"/>
      <c r="CG1299" s="7"/>
      <c r="CH1299" s="7"/>
      <c r="CI1299" s="7"/>
      <c r="CJ1299" s="7"/>
      <c r="CK1299" s="7"/>
      <c r="CL1299" s="7"/>
      <c r="CM1299" s="7"/>
      <c r="CN1299" s="7"/>
      <c r="CO1299" s="7"/>
      <c r="CP1299" s="7"/>
      <c r="CQ1299" s="7"/>
      <c r="CR1299" s="7"/>
      <c r="CS1299" s="7"/>
      <c r="CT1299" s="7"/>
      <c r="CU1299" s="7"/>
      <c r="CV1299" s="7"/>
      <c r="CW1299" s="7"/>
      <c r="CX1299" s="7"/>
      <c r="CY1299" s="7"/>
      <c r="CZ1299" s="7"/>
      <c r="DA1299" s="7"/>
      <c r="DB1299" s="7"/>
      <c r="DC1299" s="7"/>
      <c r="DD1299" s="7"/>
      <c r="DE1299" s="7"/>
      <c r="DF1299" s="7"/>
      <c r="DG1299" s="7"/>
      <c r="DH1299" s="7"/>
      <c r="DI1299" s="7"/>
      <c r="DJ1299" s="7"/>
      <c r="DK1299" s="7"/>
      <c r="DL1299" s="7"/>
      <c r="DM1299" s="7"/>
      <c r="DN1299" s="7"/>
      <c r="DO1299" s="7"/>
      <c r="DP1299" s="7"/>
      <c r="DQ1299" s="7"/>
      <c r="DR1299" s="7"/>
      <c r="DS1299" s="7"/>
      <c r="DT1299" s="7"/>
      <c r="DU1299" s="7"/>
      <c r="DV1299" s="7"/>
      <c r="DW1299" s="7"/>
      <c r="DX1299" s="7"/>
      <c r="DY1299" s="7"/>
      <c r="DZ1299" s="7"/>
      <c r="EA1299" s="7"/>
      <c r="EB1299" s="7"/>
      <c r="EC1299" s="7"/>
      <c r="ED1299" s="7"/>
      <c r="EE1299" s="7"/>
      <c r="EF1299" s="7">
        <v>219</v>
      </c>
      <c r="EG1299" s="7">
        <v>972</v>
      </c>
      <c r="EH1299" s="7">
        <v>436</v>
      </c>
      <c r="EI1299" s="7">
        <v>3287</v>
      </c>
      <c r="EJ1299" s="7">
        <v>301</v>
      </c>
      <c r="EK1299" s="7">
        <v>278</v>
      </c>
      <c r="EL1299" s="7">
        <v>1</v>
      </c>
      <c r="EM1299" s="7">
        <v>17</v>
      </c>
      <c r="EN1299" s="7">
        <v>179</v>
      </c>
      <c r="EO1299" s="7">
        <v>420</v>
      </c>
      <c r="EP1299" s="7">
        <v>52</v>
      </c>
      <c r="EQ1299" s="7">
        <v>16</v>
      </c>
    </row>
    <row r="1300" spans="1:147" x14ac:dyDescent="0.35">
      <c r="A1300" s="7" t="s">
        <v>1778</v>
      </c>
      <c r="B1300" s="7" t="e" vm="1">
        <v>#VALUE!</v>
      </c>
      <c r="C1300" s="7" t="e" vm="14">
        <v>#VALUE!</v>
      </c>
      <c r="D1300" s="7">
        <v>1</v>
      </c>
      <c r="E1300" s="7">
        <v>4339</v>
      </c>
      <c r="F1300" s="7">
        <v>1739</v>
      </c>
      <c r="G1300" s="7">
        <v>0</v>
      </c>
      <c r="H1300" s="7">
        <v>3</v>
      </c>
      <c r="I1300" s="7">
        <v>6.9140354920488589E-2</v>
      </c>
      <c r="J1300" s="7">
        <v>0</v>
      </c>
      <c r="K1300" s="7">
        <v>0</v>
      </c>
      <c r="L1300" s="7">
        <v>0</v>
      </c>
      <c r="M1300" s="7">
        <v>0</v>
      </c>
      <c r="N1300" s="7">
        <v>0</v>
      </c>
      <c r="O1300" s="7">
        <v>0</v>
      </c>
      <c r="P1300" s="7">
        <v>6.72520882415935</v>
      </c>
      <c r="Q1300" s="7">
        <v>130167</v>
      </c>
      <c r="R1300" s="7">
        <v>0</v>
      </c>
      <c r="S1300" s="7">
        <v>1</v>
      </c>
      <c r="T1300" s="7">
        <v>0</v>
      </c>
      <c r="U1300" s="7">
        <v>1</v>
      </c>
      <c r="V1300" s="7">
        <v>0</v>
      </c>
      <c r="W1300" s="7">
        <v>0</v>
      </c>
      <c r="X1300" s="7">
        <v>0</v>
      </c>
      <c r="Y1300" s="7">
        <v>0</v>
      </c>
      <c r="Z1300" s="7">
        <v>62.234283330762999</v>
      </c>
      <c r="AA1300" s="7">
        <v>1216.81174050356</v>
      </c>
      <c r="AB1300" s="7">
        <v>62.234283330762999</v>
      </c>
      <c r="AC1300" s="7">
        <v>10.0058653007254</v>
      </c>
      <c r="AD1300" s="7">
        <v>151.94331962773501</v>
      </c>
      <c r="AE1300" s="7">
        <v>10.0058653007254</v>
      </c>
      <c r="AF1300" s="7">
        <v>1216.81174050356</v>
      </c>
      <c r="AG1300" s="7">
        <v>28.043598536611196</v>
      </c>
      <c r="AH1300" s="7">
        <v>151.94331962773501</v>
      </c>
      <c r="AI1300" s="7">
        <v>3.5018050156196101</v>
      </c>
      <c r="AJ1300" s="7">
        <v>262.68941357171201</v>
      </c>
      <c r="AK1300" s="7">
        <v>6.0541464294010598</v>
      </c>
      <c r="AL1300" s="7">
        <v>162.54704143562401</v>
      </c>
      <c r="AM1300" s="7">
        <v>3.74618671204481</v>
      </c>
      <c r="AN1300" s="7">
        <v>1097.4786914761601</v>
      </c>
      <c r="AO1300" s="7">
        <v>25.293355415445102</v>
      </c>
      <c r="AP1300" s="7">
        <v>22.626958475066999</v>
      </c>
      <c r="AQ1300" s="7">
        <v>0.52147864657909704</v>
      </c>
      <c r="AR1300" s="7">
        <v>54.601566699861003</v>
      </c>
      <c r="AS1300" s="7">
        <v>1.25839056694771</v>
      </c>
      <c r="AT1300" s="7">
        <v>0</v>
      </c>
      <c r="AU1300" s="7">
        <v>0</v>
      </c>
      <c r="AV1300" s="7">
        <v>0.99739706516265902</v>
      </c>
      <c r="AW1300" s="7">
        <v>2.2986795694000001E-2</v>
      </c>
      <c r="AX1300" s="7">
        <v>41.107133346618902</v>
      </c>
      <c r="AY1300" s="7">
        <v>0.94738726311636001</v>
      </c>
      <c r="AZ1300" s="7">
        <v>74.062126174832002</v>
      </c>
      <c r="BA1300" s="7">
        <v>1.7068938966313001</v>
      </c>
      <c r="BB1300" s="7">
        <v>24.9048454820222</v>
      </c>
      <c r="BC1300" s="7">
        <v>1.4321360254181801</v>
      </c>
      <c r="BD1300" s="7">
        <v>7.71912040163215</v>
      </c>
      <c r="BE1300" s="7">
        <v>0.44388271429742099</v>
      </c>
      <c r="BF1300" s="7">
        <v>62.234283330762999</v>
      </c>
      <c r="BG1300" s="7">
        <v>1.4343001459037301</v>
      </c>
      <c r="BH1300" s="7">
        <v>10.0058653007254</v>
      </c>
      <c r="BI1300" s="7">
        <v>0.23060302605958602</v>
      </c>
      <c r="BJ1300" s="7">
        <v>11.7783553642039</v>
      </c>
      <c r="BK1300" s="7">
        <v>0.27145322342023298</v>
      </c>
      <c r="BL1300" s="7">
        <v>7.9583481288427702</v>
      </c>
      <c r="BM1300" s="7">
        <v>0.18341433806966501</v>
      </c>
      <c r="BN1300" s="7">
        <v>56.822606851114003</v>
      </c>
      <c r="BO1300" s="7">
        <v>1.30957840173114</v>
      </c>
      <c r="BP1300" s="7">
        <v>0.31833392634587199</v>
      </c>
      <c r="BQ1300" s="7">
        <v>7.3365735502620901E-3</v>
      </c>
      <c r="BR1300" s="7">
        <v>2.8650053073106401</v>
      </c>
      <c r="BS1300" s="7">
        <v>6.6029161265513697E-2</v>
      </c>
      <c r="BT1300" s="7">
        <v>0</v>
      </c>
      <c r="BU1300" s="7">
        <v>0</v>
      </c>
      <c r="BV1300" s="7">
        <v>0</v>
      </c>
      <c r="BW1300" s="7">
        <v>0</v>
      </c>
      <c r="BX1300" s="7">
        <v>2.2283375142233099</v>
      </c>
      <c r="BY1300" s="7">
        <v>5.1356015538679703E-2</v>
      </c>
      <c r="BZ1300" s="7">
        <v>3.1833392038542998</v>
      </c>
      <c r="CA1300" s="7">
        <v>7.3365734128930701E-2</v>
      </c>
      <c r="CB1300" s="7">
        <v>2.4370062282468998</v>
      </c>
      <c r="CC1300" s="7">
        <v>0.140138368501834</v>
      </c>
      <c r="CD1300" s="7">
        <v>0.48694598924112098</v>
      </c>
      <c r="CE1300" s="7">
        <v>2.80014944934515E-2</v>
      </c>
      <c r="CF1300" s="7"/>
      <c r="CG1300" s="7"/>
      <c r="CH1300" s="7"/>
      <c r="CI1300" s="7"/>
      <c r="CJ1300" s="7"/>
      <c r="CK1300" s="7"/>
      <c r="CL1300" s="7"/>
      <c r="CM1300" s="7"/>
      <c r="CN1300" s="7"/>
      <c r="CO1300" s="7"/>
      <c r="CP1300" s="7"/>
      <c r="CQ1300" s="7"/>
      <c r="CR1300" s="7"/>
      <c r="CS1300" s="7"/>
      <c r="CT1300" s="7"/>
      <c r="CU1300" s="7"/>
      <c r="CV1300" s="7"/>
      <c r="CW1300" s="7"/>
      <c r="CX1300" s="7"/>
      <c r="CY1300" s="7"/>
      <c r="CZ1300" s="7"/>
      <c r="DA1300" s="7"/>
      <c r="DB1300" s="7"/>
      <c r="DC1300" s="7"/>
      <c r="DD1300" s="7"/>
      <c r="DE1300" s="7"/>
      <c r="DF1300" s="7"/>
      <c r="DG1300" s="7"/>
      <c r="DH1300" s="7"/>
      <c r="DI1300" s="7"/>
      <c r="DJ1300" s="7"/>
      <c r="DK1300" s="7"/>
      <c r="DL1300" s="7"/>
      <c r="DM1300" s="7"/>
      <c r="DN1300" s="7"/>
      <c r="DO1300" s="7"/>
      <c r="DP1300" s="7"/>
      <c r="DQ1300" s="7"/>
      <c r="DR1300" s="7"/>
      <c r="DS1300" s="7"/>
      <c r="DT1300" s="7"/>
      <c r="DU1300" s="7"/>
      <c r="DV1300" s="7"/>
      <c r="DW1300" s="7"/>
      <c r="DX1300" s="7"/>
      <c r="DY1300" s="7"/>
      <c r="DZ1300" s="7"/>
      <c r="EA1300" s="7"/>
      <c r="EB1300" s="7"/>
      <c r="EC1300" s="7"/>
      <c r="ED1300" s="7"/>
      <c r="EE1300" s="7"/>
      <c r="EF1300" s="7">
        <v>591</v>
      </c>
      <c r="EG1300" s="7">
        <v>974</v>
      </c>
      <c r="EH1300" s="7">
        <v>545</v>
      </c>
      <c r="EI1300" s="7">
        <v>3791</v>
      </c>
      <c r="EJ1300" s="7">
        <v>154</v>
      </c>
      <c r="EK1300" s="7">
        <v>275</v>
      </c>
      <c r="EL1300" s="7">
        <v>0</v>
      </c>
      <c r="EM1300" s="7">
        <v>4</v>
      </c>
      <c r="EN1300" s="7">
        <v>115</v>
      </c>
      <c r="EO1300" s="7">
        <v>294</v>
      </c>
      <c r="EP1300" s="7">
        <v>101</v>
      </c>
      <c r="EQ1300" s="7">
        <v>29</v>
      </c>
    </row>
    <row r="1301" spans="1:147" x14ac:dyDescent="0.35">
      <c r="A1301" s="7" t="s">
        <v>1779</v>
      </c>
      <c r="B1301" s="7" t="e" vm="1">
        <v>#VALUE!</v>
      </c>
      <c r="C1301" s="7" t="e" vm="14">
        <v>#VALUE!</v>
      </c>
      <c r="D1301" s="7">
        <v>1</v>
      </c>
      <c r="E1301" s="7">
        <v>2023</v>
      </c>
      <c r="F1301" s="7">
        <v>729</v>
      </c>
      <c r="G1301" s="7">
        <v>0</v>
      </c>
      <c r="H1301" s="7">
        <v>18</v>
      </c>
      <c r="I1301" s="7">
        <v>0.88976767177459215</v>
      </c>
      <c r="J1301" s="7">
        <v>0</v>
      </c>
      <c r="K1301" s="7">
        <v>0</v>
      </c>
      <c r="L1301" s="7">
        <v>0</v>
      </c>
      <c r="M1301" s="7">
        <v>0</v>
      </c>
      <c r="N1301" s="7">
        <v>0</v>
      </c>
      <c r="O1301" s="7">
        <v>0</v>
      </c>
      <c r="P1301" s="7">
        <v>5.5331991951710302</v>
      </c>
      <c r="Q1301" s="7">
        <v>118684</v>
      </c>
      <c r="R1301" s="7">
        <v>0</v>
      </c>
      <c r="S1301" s="7">
        <v>1</v>
      </c>
      <c r="T1301" s="7">
        <v>0</v>
      </c>
      <c r="U1301" s="7">
        <v>1</v>
      </c>
      <c r="V1301" s="7">
        <v>0</v>
      </c>
      <c r="W1301" s="7">
        <v>0</v>
      </c>
      <c r="X1301" s="7">
        <v>0</v>
      </c>
      <c r="Y1301" s="7">
        <v>0</v>
      </c>
      <c r="Z1301" s="7">
        <v>19.599209964275399</v>
      </c>
      <c r="AA1301" s="7">
        <v>616.90148881851906</v>
      </c>
      <c r="AB1301" s="7">
        <v>19.599209964275399</v>
      </c>
      <c r="AC1301" s="7">
        <v>2.7578625434543902</v>
      </c>
      <c r="AD1301" s="7">
        <v>71.606901997016394</v>
      </c>
      <c r="AE1301" s="7">
        <v>2.7578625434543902</v>
      </c>
      <c r="AF1301" s="7">
        <v>616.90148881851906</v>
      </c>
      <c r="AG1301" s="7">
        <v>30.494388967796297</v>
      </c>
      <c r="AH1301" s="7">
        <v>71.606901997016394</v>
      </c>
      <c r="AI1301" s="7">
        <v>3.5396392484931503</v>
      </c>
      <c r="AJ1301" s="7">
        <v>131.17960727488401</v>
      </c>
      <c r="AK1301" s="7">
        <v>6.4844096527377104</v>
      </c>
      <c r="AL1301" s="7">
        <v>71.641793007613202</v>
      </c>
      <c r="AM1301" s="7">
        <v>3.5413639647856203</v>
      </c>
      <c r="AN1301" s="7">
        <v>525.293822241307</v>
      </c>
      <c r="AO1301" s="7">
        <v>25.9660811785124</v>
      </c>
      <c r="AP1301" s="7">
        <v>33.116814937504401</v>
      </c>
      <c r="AQ1301" s="7">
        <v>1.63701507352963</v>
      </c>
      <c r="AR1301" s="7">
        <v>41.682440160802798</v>
      </c>
      <c r="AS1301" s="7">
        <v>2.0604270964311802</v>
      </c>
      <c r="AT1301" s="7">
        <v>1.2606286257505399</v>
      </c>
      <c r="AU1301" s="7">
        <v>6.23148109614702E-2</v>
      </c>
      <c r="AV1301" s="7">
        <v>1.00425632903352</v>
      </c>
      <c r="AW1301" s="7">
        <v>4.9641934208281002E-2</v>
      </c>
      <c r="AX1301" s="7">
        <v>14.5435249085567</v>
      </c>
      <c r="AY1301" s="7">
        <v>0.718908794293461</v>
      </c>
      <c r="AZ1301" s="7">
        <v>38.372015281871398</v>
      </c>
      <c r="BA1301" s="7">
        <v>1.89678770548054</v>
      </c>
      <c r="BB1301" s="7">
        <v>4.5251836356592303</v>
      </c>
      <c r="BC1301" s="7">
        <v>0.62073849597520303</v>
      </c>
      <c r="BD1301" s="7">
        <v>6.9366000014151696</v>
      </c>
      <c r="BE1301" s="7">
        <v>0.95152263393898096</v>
      </c>
      <c r="BF1301" s="7">
        <v>19.599209964275399</v>
      </c>
      <c r="BG1301" s="7">
        <v>0.96881907880748197</v>
      </c>
      <c r="BH1301" s="7">
        <v>2.7578625434543902</v>
      </c>
      <c r="BI1301" s="7">
        <v>0.13632538524243198</v>
      </c>
      <c r="BJ1301" s="7">
        <v>4.1440207324922103</v>
      </c>
      <c r="BK1301" s="7">
        <v>0.204845315496402</v>
      </c>
      <c r="BL1301" s="7">
        <v>2.4173452714458099</v>
      </c>
      <c r="BM1301" s="7">
        <v>0.119493093002759</v>
      </c>
      <c r="BN1301" s="7">
        <v>19.599209964275399</v>
      </c>
      <c r="BO1301" s="7">
        <v>0.96881907880748197</v>
      </c>
      <c r="BP1301" s="7">
        <v>0</v>
      </c>
      <c r="BQ1301" s="7">
        <v>0</v>
      </c>
      <c r="BR1301" s="7">
        <v>0</v>
      </c>
      <c r="BS1301" s="7">
        <v>0</v>
      </c>
      <c r="BT1301" s="7">
        <v>0</v>
      </c>
      <c r="BU1301" s="7">
        <v>0</v>
      </c>
      <c r="BV1301" s="7">
        <v>0</v>
      </c>
      <c r="BW1301" s="7">
        <v>0</v>
      </c>
      <c r="BX1301" s="7">
        <v>0</v>
      </c>
      <c r="BY1301" s="7">
        <v>0</v>
      </c>
      <c r="BZ1301" s="7">
        <v>0.690670103766024</v>
      </c>
      <c r="CA1301" s="7">
        <v>3.4140885010678398E-2</v>
      </c>
      <c r="CB1301" s="7">
        <v>0.120362932488206</v>
      </c>
      <c r="CC1301" s="7">
        <v>1.6510690327600299E-2</v>
      </c>
      <c r="CD1301" s="7">
        <v>0.215017277078005</v>
      </c>
      <c r="CE1301" s="7">
        <v>2.9494825387929299E-2</v>
      </c>
      <c r="CF1301" s="7"/>
      <c r="CG1301" s="7"/>
      <c r="CH1301" s="7"/>
      <c r="CI1301" s="7"/>
      <c r="CJ1301" s="7"/>
      <c r="CK1301" s="7"/>
      <c r="CL1301" s="7"/>
      <c r="CM1301" s="7"/>
      <c r="CN1301" s="7"/>
      <c r="CO1301" s="7"/>
      <c r="CP1301" s="7"/>
      <c r="CQ1301" s="7"/>
      <c r="CR1301" s="7"/>
      <c r="CS1301" s="7"/>
      <c r="CT1301" s="7"/>
      <c r="CU1301" s="7"/>
      <c r="CV1301" s="7"/>
      <c r="CW1301" s="7"/>
      <c r="CX1301" s="7"/>
      <c r="CY1301" s="7"/>
      <c r="CZ1301" s="7"/>
      <c r="DA1301" s="7"/>
      <c r="DB1301" s="7"/>
      <c r="DC1301" s="7"/>
      <c r="DD1301" s="7"/>
      <c r="DE1301" s="7"/>
      <c r="DF1301" s="7"/>
      <c r="DG1301" s="7"/>
      <c r="DH1301" s="7"/>
      <c r="DI1301" s="7"/>
      <c r="DJ1301" s="7"/>
      <c r="DK1301" s="7"/>
      <c r="DL1301" s="7"/>
      <c r="DM1301" s="7"/>
      <c r="DN1301" s="7"/>
      <c r="DO1301" s="7"/>
      <c r="DP1301" s="7"/>
      <c r="DQ1301" s="7"/>
      <c r="DR1301" s="7"/>
      <c r="DS1301" s="7"/>
      <c r="DT1301" s="7"/>
      <c r="DU1301" s="7"/>
      <c r="DV1301" s="7"/>
      <c r="DW1301" s="7"/>
      <c r="DX1301" s="7"/>
      <c r="DY1301" s="7"/>
      <c r="DZ1301" s="7"/>
      <c r="EA1301" s="7"/>
      <c r="EB1301" s="7"/>
      <c r="EC1301" s="7"/>
      <c r="ED1301" s="7"/>
      <c r="EE1301" s="7"/>
      <c r="EF1301" s="7">
        <v>249</v>
      </c>
      <c r="EG1301" s="7">
        <v>497</v>
      </c>
      <c r="EH1301" s="7">
        <v>264</v>
      </c>
      <c r="EI1301" s="7">
        <v>1799</v>
      </c>
      <c r="EJ1301" s="7">
        <v>78</v>
      </c>
      <c r="EK1301" s="7">
        <v>101</v>
      </c>
      <c r="EL1301" s="7">
        <v>2</v>
      </c>
      <c r="EM1301" s="7">
        <v>2</v>
      </c>
      <c r="EN1301" s="7">
        <v>41</v>
      </c>
      <c r="EO1301" s="7">
        <v>148</v>
      </c>
      <c r="EP1301" s="7">
        <v>13</v>
      </c>
      <c r="EQ1301" s="7">
        <v>21</v>
      </c>
    </row>
    <row r="1302" spans="1:147" x14ac:dyDescent="0.35">
      <c r="A1302" s="7" t="s">
        <v>1780</v>
      </c>
      <c r="B1302" s="7" t="e" vm="1">
        <v>#VALUE!</v>
      </c>
      <c r="C1302" s="7" t="e" vm="14">
        <v>#VALUE!</v>
      </c>
      <c r="D1302" s="7">
        <v>1</v>
      </c>
      <c r="E1302" s="7">
        <v>5175</v>
      </c>
      <c r="F1302" s="7">
        <v>1957</v>
      </c>
      <c r="G1302" s="7">
        <v>0</v>
      </c>
      <c r="H1302" s="7">
        <v>96</v>
      </c>
      <c r="I1302" s="7">
        <v>1.855072463768116</v>
      </c>
      <c r="J1302" s="7">
        <v>0</v>
      </c>
      <c r="K1302" s="7">
        <v>0</v>
      </c>
      <c r="L1302" s="7">
        <v>0</v>
      </c>
      <c r="M1302" s="7">
        <v>0</v>
      </c>
      <c r="N1302" s="7">
        <v>0</v>
      </c>
      <c r="O1302" s="7">
        <v>0</v>
      </c>
      <c r="P1302" s="7">
        <v>8.72082166199813</v>
      </c>
      <c r="Q1302" s="7">
        <v>119375</v>
      </c>
      <c r="R1302" s="7">
        <v>1</v>
      </c>
      <c r="S1302" s="7">
        <v>1</v>
      </c>
      <c r="T1302" s="7">
        <v>1</v>
      </c>
      <c r="U1302" s="7">
        <v>1</v>
      </c>
      <c r="V1302" s="7">
        <v>1</v>
      </c>
      <c r="W1302" s="7">
        <v>0</v>
      </c>
      <c r="X1302" s="7">
        <v>0</v>
      </c>
      <c r="Y1302" s="7">
        <v>0</v>
      </c>
      <c r="Z1302" s="7">
        <v>615.96615636348702</v>
      </c>
      <c r="AA1302" s="7">
        <v>2279.8406439712298</v>
      </c>
      <c r="AB1302" s="7">
        <v>615.96615636348702</v>
      </c>
      <c r="AC1302" s="7">
        <v>161.334050893784</v>
      </c>
      <c r="AD1302" s="7">
        <v>514.55173837637994</v>
      </c>
      <c r="AE1302" s="7">
        <v>161.334050893784</v>
      </c>
      <c r="AF1302" s="7">
        <v>2279.8406439712298</v>
      </c>
      <c r="AG1302" s="7">
        <v>44.054891670941601</v>
      </c>
      <c r="AH1302" s="7">
        <v>514.55173837637994</v>
      </c>
      <c r="AI1302" s="7">
        <v>9.9430287608962296</v>
      </c>
      <c r="AJ1302" s="7">
        <v>452.48213272378803</v>
      </c>
      <c r="AK1302" s="7">
        <v>8.74361609128092</v>
      </c>
      <c r="AL1302" s="7">
        <v>399.53970348113199</v>
      </c>
      <c r="AM1302" s="7">
        <v>7.7205739803117304</v>
      </c>
      <c r="AN1302" s="7">
        <v>1840.0830853003999</v>
      </c>
      <c r="AO1302" s="7">
        <v>35.557161068606803</v>
      </c>
      <c r="AP1302" s="7">
        <v>143.21826162643299</v>
      </c>
      <c r="AQ1302" s="7">
        <v>2.7675026401242997</v>
      </c>
      <c r="AR1302" s="7">
        <v>161.92229162261401</v>
      </c>
      <c r="AS1302" s="7">
        <v>3.1289331714514699</v>
      </c>
      <c r="AT1302" s="7">
        <v>1</v>
      </c>
      <c r="AU1302" s="7">
        <v>1.9323671497584499E-2</v>
      </c>
      <c r="AV1302" s="7">
        <v>0.972070565912873</v>
      </c>
      <c r="AW1302" s="7">
        <v>1.87839722881715E-2</v>
      </c>
      <c r="AX1302" s="7">
        <v>132.64492815698</v>
      </c>
      <c r="AY1302" s="7">
        <v>2.5631870175261899</v>
      </c>
      <c r="AZ1302" s="7">
        <v>227.352786342846</v>
      </c>
      <c r="BA1302" s="7">
        <v>4.3932905573496894</v>
      </c>
      <c r="BB1302" s="7">
        <v>61.413877915249003</v>
      </c>
      <c r="BC1302" s="7">
        <v>3.13816443102959</v>
      </c>
      <c r="BD1302" s="7">
        <v>44.773427990658099</v>
      </c>
      <c r="BE1302" s="7">
        <v>2.2878603980918797</v>
      </c>
      <c r="BF1302" s="7">
        <v>615.96615636348702</v>
      </c>
      <c r="BG1302" s="7">
        <v>11.902727659197799</v>
      </c>
      <c r="BH1302" s="7">
        <v>161.334050893784</v>
      </c>
      <c r="BI1302" s="7">
        <v>3.1175662008460598</v>
      </c>
      <c r="BJ1302" s="7">
        <v>111.232284069061</v>
      </c>
      <c r="BK1302" s="7">
        <v>2.1494161172765502</v>
      </c>
      <c r="BL1302" s="7">
        <v>47.034418761730201</v>
      </c>
      <c r="BM1302" s="7">
        <v>0.90887765723150093</v>
      </c>
      <c r="BN1302" s="7">
        <v>426.28557991981501</v>
      </c>
      <c r="BO1302" s="7">
        <v>8.237402510527831</v>
      </c>
      <c r="BP1302" s="7">
        <v>56.588000208139398</v>
      </c>
      <c r="BQ1302" s="7">
        <v>1.0934879267273301</v>
      </c>
      <c r="BR1302" s="7">
        <v>83.078825563192396</v>
      </c>
      <c r="BS1302" s="7">
        <v>1.6053879335882599</v>
      </c>
      <c r="BT1302" s="7">
        <v>1</v>
      </c>
      <c r="BU1302" s="7">
        <v>1.9323671497584499E-2</v>
      </c>
      <c r="BV1302" s="7">
        <v>0</v>
      </c>
      <c r="BW1302" s="7">
        <v>0</v>
      </c>
      <c r="BX1302" s="7">
        <v>49.013757109642</v>
      </c>
      <c r="BY1302" s="7">
        <v>0.94712574124912097</v>
      </c>
      <c r="BZ1302" s="7">
        <v>67.319995284080505</v>
      </c>
      <c r="CA1302" s="7">
        <v>1.3008694740885098</v>
      </c>
      <c r="CB1302" s="7">
        <v>25.5378753095865</v>
      </c>
      <c r="CC1302" s="7">
        <v>1.30495019466462</v>
      </c>
      <c r="CD1302" s="7">
        <v>14.1021048203111</v>
      </c>
      <c r="CE1302" s="7">
        <v>0.72059810016919101</v>
      </c>
      <c r="CF1302" s="7"/>
      <c r="CG1302" s="7"/>
      <c r="CH1302" s="7"/>
      <c r="CI1302" s="7"/>
      <c r="CJ1302" s="7"/>
      <c r="CK1302" s="7"/>
      <c r="CL1302" s="7"/>
      <c r="CM1302" s="7"/>
      <c r="CN1302" s="7"/>
      <c r="CO1302" s="7"/>
      <c r="CP1302" s="7"/>
      <c r="CQ1302" s="7"/>
      <c r="CR1302" s="7"/>
      <c r="CS1302" s="7"/>
      <c r="CT1302" s="7"/>
      <c r="CU1302" s="7"/>
      <c r="CV1302" s="7"/>
      <c r="CW1302" s="7"/>
      <c r="CX1302" s="7"/>
      <c r="CY1302" s="7"/>
      <c r="CZ1302" s="7"/>
      <c r="DA1302" s="7"/>
      <c r="DB1302" s="7"/>
      <c r="DC1302" s="7"/>
      <c r="DD1302" s="7"/>
      <c r="DE1302" s="7"/>
      <c r="DF1302" s="7"/>
      <c r="DG1302" s="7"/>
      <c r="DH1302" s="7"/>
      <c r="DI1302" s="7"/>
      <c r="DJ1302" s="7"/>
      <c r="DK1302" s="7"/>
      <c r="DL1302" s="7"/>
      <c r="DM1302" s="7"/>
      <c r="DN1302" s="7"/>
      <c r="DO1302" s="7"/>
      <c r="DP1302" s="7"/>
      <c r="DQ1302" s="7"/>
      <c r="DR1302" s="7"/>
      <c r="DS1302" s="7"/>
      <c r="DT1302" s="7"/>
      <c r="DU1302" s="7"/>
      <c r="DV1302" s="7"/>
      <c r="DW1302" s="7"/>
      <c r="DX1302" s="7"/>
      <c r="DY1302" s="7"/>
      <c r="DZ1302" s="7"/>
      <c r="EA1302" s="7"/>
      <c r="EB1302" s="7"/>
      <c r="EC1302" s="7"/>
      <c r="ED1302" s="7"/>
      <c r="EE1302" s="7"/>
      <c r="EF1302" s="7">
        <v>927</v>
      </c>
      <c r="EG1302" s="7">
        <v>1163</v>
      </c>
      <c r="EH1302" s="7">
        <v>715</v>
      </c>
      <c r="EI1302" s="7">
        <v>4247</v>
      </c>
      <c r="EJ1302" s="7">
        <v>361</v>
      </c>
      <c r="EK1302" s="7">
        <v>292</v>
      </c>
      <c r="EL1302" s="7">
        <v>1</v>
      </c>
      <c r="EM1302" s="7">
        <v>8</v>
      </c>
      <c r="EN1302" s="7">
        <v>266</v>
      </c>
      <c r="EO1302" s="7">
        <v>479</v>
      </c>
      <c r="EP1302" s="7">
        <v>82</v>
      </c>
      <c r="EQ1302" s="7">
        <v>102</v>
      </c>
    </row>
    <row r="1303" spans="1:147" x14ac:dyDescent="0.35">
      <c r="A1303" s="7" t="s">
        <v>1781</v>
      </c>
      <c r="B1303" s="7" t="e" vm="1">
        <v>#VALUE!</v>
      </c>
      <c r="C1303" s="7" t="e" vm="14">
        <v>#VALUE!</v>
      </c>
      <c r="D1303" s="7">
        <v>1</v>
      </c>
      <c r="E1303" s="7">
        <v>3635</v>
      </c>
      <c r="F1303" s="7">
        <v>1401</v>
      </c>
      <c r="G1303" s="7">
        <v>0</v>
      </c>
      <c r="H1303" s="7">
        <v>5</v>
      </c>
      <c r="I1303" s="7">
        <v>0.13755158184319119</v>
      </c>
      <c r="J1303" s="7">
        <v>0</v>
      </c>
      <c r="K1303" s="7">
        <v>0</v>
      </c>
      <c r="L1303" s="7">
        <v>0</v>
      </c>
      <c r="M1303" s="7">
        <v>0</v>
      </c>
      <c r="N1303" s="7">
        <v>0</v>
      </c>
      <c r="O1303" s="7">
        <v>0</v>
      </c>
      <c r="P1303" s="7">
        <v>3.7091988130563802</v>
      </c>
      <c r="Q1303" s="7">
        <v>96115</v>
      </c>
      <c r="R1303" s="7">
        <v>1</v>
      </c>
      <c r="S1303" s="7">
        <v>1</v>
      </c>
      <c r="T1303" s="7">
        <v>1</v>
      </c>
      <c r="U1303" s="7">
        <v>1</v>
      </c>
      <c r="V1303" s="7">
        <v>1</v>
      </c>
      <c r="W1303" s="7">
        <v>0</v>
      </c>
      <c r="X1303" s="7">
        <v>0</v>
      </c>
      <c r="Y1303" s="7">
        <v>0</v>
      </c>
      <c r="Z1303" s="7">
        <v>1575.72358798608</v>
      </c>
      <c r="AA1303" s="7">
        <v>3634.7831376674599</v>
      </c>
      <c r="AB1303" s="7">
        <v>1575.72358798608</v>
      </c>
      <c r="AC1303" s="7">
        <v>127.523945590016</v>
      </c>
      <c r="AD1303" s="7">
        <v>323.68521941849002</v>
      </c>
      <c r="AE1303" s="7">
        <v>127.523945590016</v>
      </c>
      <c r="AF1303" s="7">
        <v>3634.7831376674599</v>
      </c>
      <c r="AG1303" s="7">
        <v>99.994034048623305</v>
      </c>
      <c r="AH1303" s="7">
        <v>323.68521941849002</v>
      </c>
      <c r="AI1303" s="7">
        <v>8.9046827900547498</v>
      </c>
      <c r="AJ1303" s="7">
        <v>827.95535710663501</v>
      </c>
      <c r="AK1303" s="7">
        <v>22.7773138131124</v>
      </c>
      <c r="AL1303" s="7">
        <v>311.961729265575</v>
      </c>
      <c r="AM1303" s="7">
        <v>8.5821658670034306</v>
      </c>
      <c r="AN1303" s="7">
        <v>2886.8022674624799</v>
      </c>
      <c r="AO1303" s="7">
        <v>79.416843671595103</v>
      </c>
      <c r="AP1303" s="7">
        <v>258.98086434858902</v>
      </c>
      <c r="AQ1303" s="7">
        <v>7.1246455116530498</v>
      </c>
      <c r="AR1303" s="7">
        <v>272.99999551902903</v>
      </c>
      <c r="AS1303" s="7">
        <v>7.510316245365301</v>
      </c>
      <c r="AT1303" s="7">
        <v>0</v>
      </c>
      <c r="AU1303" s="7">
        <v>0</v>
      </c>
      <c r="AV1303" s="7">
        <v>1.9999999850988399</v>
      </c>
      <c r="AW1303" s="7">
        <v>5.5020632327340793E-2</v>
      </c>
      <c r="AX1303" s="7">
        <v>213.999998293148</v>
      </c>
      <c r="AY1303" s="7">
        <v>5.8872076559325404</v>
      </c>
      <c r="AZ1303" s="7">
        <v>469.98086480534403</v>
      </c>
      <c r="BA1303" s="7">
        <v>12.929322278001202</v>
      </c>
      <c r="BB1303" s="7">
        <v>16.935481028838701</v>
      </c>
      <c r="BC1303" s="7">
        <v>1.2088137779328101</v>
      </c>
      <c r="BD1303" s="7">
        <v>48.127318189974197</v>
      </c>
      <c r="BE1303" s="7">
        <v>3.4352118622394103</v>
      </c>
      <c r="BF1303" s="7">
        <v>1575.72358798608</v>
      </c>
      <c r="BG1303" s="7">
        <v>43.348654415022899</v>
      </c>
      <c r="BH1303" s="7">
        <v>127.523945590016</v>
      </c>
      <c r="BI1303" s="7">
        <v>3.5082240877583404</v>
      </c>
      <c r="BJ1303" s="7">
        <v>323.28487436240499</v>
      </c>
      <c r="BK1303" s="7">
        <v>8.8936691709052393</v>
      </c>
      <c r="BL1303" s="7">
        <v>130.07388523442199</v>
      </c>
      <c r="BM1303" s="7">
        <v>3.57837373409689</v>
      </c>
      <c r="BN1303" s="7">
        <v>1217.2324384655799</v>
      </c>
      <c r="BO1303" s="7">
        <v>33.486449476357102</v>
      </c>
      <c r="BP1303" s="7">
        <v>118.356656702934</v>
      </c>
      <c r="BQ1303" s="7">
        <v>3.25602907023202</v>
      </c>
      <c r="BR1303" s="7">
        <v>146.07414178736499</v>
      </c>
      <c r="BS1303" s="7">
        <v>4.0185458538477299</v>
      </c>
      <c r="BT1303" s="7">
        <v>0</v>
      </c>
      <c r="BU1303" s="7">
        <v>0</v>
      </c>
      <c r="BV1303" s="7">
        <v>1.97670194506645</v>
      </c>
      <c r="BW1303" s="7">
        <v>5.4379695875280701E-2</v>
      </c>
      <c r="BX1303" s="7">
        <v>92.0836514613475</v>
      </c>
      <c r="BY1303" s="7">
        <v>2.5332503840810898</v>
      </c>
      <c r="BZ1303" s="7">
        <v>187.57548756897401</v>
      </c>
      <c r="CA1303" s="7">
        <v>5.1602610060240597</v>
      </c>
      <c r="CB1303" s="7">
        <v>3.05074919143226</v>
      </c>
      <c r="CC1303" s="7">
        <v>0.217755117161475</v>
      </c>
      <c r="CD1303" s="7">
        <v>22.327369395468899</v>
      </c>
      <c r="CE1303" s="7">
        <v>1.5936737612754399</v>
      </c>
      <c r="CF1303" s="7"/>
      <c r="CG1303" s="7"/>
      <c r="CH1303" s="7"/>
      <c r="CI1303" s="7"/>
      <c r="CJ1303" s="7"/>
      <c r="CK1303" s="7"/>
      <c r="CL1303" s="7"/>
      <c r="CM1303" s="7"/>
      <c r="CN1303" s="7"/>
      <c r="CO1303" s="7"/>
      <c r="CP1303" s="7"/>
      <c r="CQ1303" s="7"/>
      <c r="CR1303" s="7"/>
      <c r="CS1303" s="7"/>
      <c r="CT1303" s="7"/>
      <c r="CU1303" s="7"/>
      <c r="CV1303" s="7"/>
      <c r="CW1303" s="7"/>
      <c r="CX1303" s="7"/>
      <c r="CY1303" s="7"/>
      <c r="CZ1303" s="7"/>
      <c r="DA1303" s="7"/>
      <c r="DB1303" s="7"/>
      <c r="DC1303" s="7"/>
      <c r="DD1303" s="7"/>
      <c r="DE1303" s="7"/>
      <c r="DF1303" s="7"/>
      <c r="DG1303" s="7"/>
      <c r="DH1303" s="7"/>
      <c r="DI1303" s="7"/>
      <c r="DJ1303" s="7"/>
      <c r="DK1303" s="7"/>
      <c r="DL1303" s="7"/>
      <c r="DM1303" s="7"/>
      <c r="DN1303" s="7"/>
      <c r="DO1303" s="7"/>
      <c r="DP1303" s="7"/>
      <c r="DQ1303" s="7"/>
      <c r="DR1303" s="7"/>
      <c r="DS1303" s="7"/>
      <c r="DT1303" s="7"/>
      <c r="DU1303" s="7"/>
      <c r="DV1303" s="7"/>
      <c r="DW1303" s="7"/>
      <c r="DX1303" s="7"/>
      <c r="DY1303" s="7"/>
      <c r="DZ1303" s="7"/>
      <c r="EA1303" s="7"/>
      <c r="EB1303" s="7"/>
      <c r="EC1303" s="7"/>
      <c r="ED1303" s="7"/>
      <c r="EE1303" s="7"/>
      <c r="EF1303" s="7">
        <v>309</v>
      </c>
      <c r="EG1303" s="7">
        <v>828</v>
      </c>
      <c r="EH1303" s="7">
        <v>312</v>
      </c>
      <c r="EI1303" s="7">
        <v>2887</v>
      </c>
      <c r="EJ1303" s="7">
        <v>259</v>
      </c>
      <c r="EK1303" s="7">
        <v>273</v>
      </c>
      <c r="EL1303" s="7">
        <v>0</v>
      </c>
      <c r="EM1303" s="7">
        <v>2</v>
      </c>
      <c r="EN1303" s="7">
        <v>214</v>
      </c>
      <c r="EO1303" s="7">
        <v>470</v>
      </c>
      <c r="EP1303" s="7">
        <v>19</v>
      </c>
      <c r="EQ1303" s="7">
        <v>46</v>
      </c>
    </row>
    <row r="1304" spans="1:147" x14ac:dyDescent="0.35">
      <c r="A1304" s="7" t="s">
        <v>1782</v>
      </c>
      <c r="B1304" s="7" t="e" vm="1">
        <v>#VALUE!</v>
      </c>
      <c r="C1304" s="7" t="e" vm="14">
        <v>#VALUE!</v>
      </c>
      <c r="D1304" s="7">
        <v>1</v>
      </c>
      <c r="E1304" s="7">
        <v>3971</v>
      </c>
      <c r="F1304" s="7">
        <v>1542</v>
      </c>
      <c r="G1304" s="7">
        <v>0</v>
      </c>
      <c r="H1304" s="7">
        <v>161</v>
      </c>
      <c r="I1304" s="7">
        <v>4.0543943591035001</v>
      </c>
      <c r="J1304" s="7">
        <v>0</v>
      </c>
      <c r="K1304" s="7">
        <v>0</v>
      </c>
      <c r="L1304" s="7">
        <v>0</v>
      </c>
      <c r="M1304" s="7">
        <v>0</v>
      </c>
      <c r="N1304" s="7">
        <v>0</v>
      </c>
      <c r="O1304" s="7">
        <v>0</v>
      </c>
      <c r="P1304" s="7">
        <v>5.3129931614939503</v>
      </c>
      <c r="Q1304" s="7">
        <v>130313</v>
      </c>
      <c r="R1304" s="7">
        <v>0</v>
      </c>
      <c r="S1304" s="7">
        <v>1</v>
      </c>
      <c r="T1304" s="7">
        <v>0</v>
      </c>
      <c r="U1304" s="7">
        <v>1</v>
      </c>
      <c r="V1304" s="7">
        <v>0</v>
      </c>
      <c r="W1304" s="7">
        <v>0</v>
      </c>
      <c r="X1304" s="7">
        <v>0</v>
      </c>
      <c r="Y1304" s="7">
        <v>0</v>
      </c>
      <c r="Z1304" s="7"/>
      <c r="AA1304" s="7">
        <v>759.11253128643102</v>
      </c>
      <c r="AB1304" s="7"/>
      <c r="AC1304" s="7"/>
      <c r="AD1304" s="7">
        <v>132.73364384000899</v>
      </c>
      <c r="AE1304" s="7"/>
      <c r="AF1304" s="7">
        <v>759.11253128643102</v>
      </c>
      <c r="AG1304" s="7">
        <v>19.1164072346117</v>
      </c>
      <c r="AH1304" s="7">
        <v>132.73364384000899</v>
      </c>
      <c r="AI1304" s="7">
        <v>3.3425747630322098</v>
      </c>
      <c r="AJ1304" s="7">
        <v>152.15587614022701</v>
      </c>
      <c r="AK1304" s="7">
        <v>3.83167655855519</v>
      </c>
      <c r="AL1304" s="7">
        <v>227.189723130723</v>
      </c>
      <c r="AM1304" s="7">
        <v>5.7212219373136</v>
      </c>
      <c r="AN1304" s="7">
        <v>542.898043714697</v>
      </c>
      <c r="AO1304" s="7">
        <v>13.6715699751875</v>
      </c>
      <c r="AP1304" s="7">
        <v>15.5254476716509</v>
      </c>
      <c r="AQ1304" s="7">
        <v>0.39097072958073303</v>
      </c>
      <c r="AR1304" s="7">
        <v>186.582163215382</v>
      </c>
      <c r="AS1304" s="7">
        <v>4.6986190686321301</v>
      </c>
      <c r="AT1304" s="7">
        <v>0</v>
      </c>
      <c r="AU1304" s="7">
        <v>0</v>
      </c>
      <c r="AV1304" s="7">
        <v>0.18453701818361901</v>
      </c>
      <c r="AW1304" s="7">
        <v>4.64711705322636E-3</v>
      </c>
      <c r="AX1304" s="7">
        <v>13.922343770042101</v>
      </c>
      <c r="AY1304" s="7">
        <v>0.35060044749539299</v>
      </c>
      <c r="AZ1304" s="7">
        <v>30.4637579365444</v>
      </c>
      <c r="BA1304" s="7">
        <v>0.76715582816782701</v>
      </c>
      <c r="BB1304" s="7">
        <v>10.171542887670499</v>
      </c>
      <c r="BC1304" s="7">
        <v>0.659633131496142</v>
      </c>
      <c r="BD1304" s="7">
        <v>7.6185514245116801</v>
      </c>
      <c r="BE1304" s="7">
        <v>0.494069482782859</v>
      </c>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c r="CE1304" s="7"/>
      <c r="CF1304" s="7"/>
      <c r="CG1304" s="7"/>
      <c r="CH1304" s="7"/>
      <c r="CI1304" s="7"/>
      <c r="CJ1304" s="7"/>
      <c r="CK1304" s="7"/>
      <c r="CL1304" s="7"/>
      <c r="CM1304" s="7"/>
      <c r="CN1304" s="7"/>
      <c r="CO1304" s="7"/>
      <c r="CP1304" s="7"/>
      <c r="CQ1304" s="7"/>
      <c r="CR1304" s="7"/>
      <c r="CS1304" s="7"/>
      <c r="CT1304" s="7"/>
      <c r="CU1304" s="7"/>
      <c r="CV1304" s="7"/>
      <c r="CW1304" s="7"/>
      <c r="CX1304" s="7"/>
      <c r="CY1304" s="7"/>
      <c r="CZ1304" s="7"/>
      <c r="DA1304" s="7"/>
      <c r="DB1304" s="7"/>
      <c r="DC1304" s="7"/>
      <c r="DD1304" s="7"/>
      <c r="DE1304" s="7"/>
      <c r="DF1304" s="7"/>
      <c r="DG1304" s="7"/>
      <c r="DH1304" s="7"/>
      <c r="DI1304" s="7"/>
      <c r="DJ1304" s="7"/>
      <c r="DK1304" s="7"/>
      <c r="DL1304" s="7"/>
      <c r="DM1304" s="7"/>
      <c r="DN1304" s="7"/>
      <c r="DO1304" s="7"/>
      <c r="DP1304" s="7"/>
      <c r="DQ1304" s="7"/>
      <c r="DR1304" s="7"/>
      <c r="DS1304" s="7"/>
      <c r="DT1304" s="7"/>
      <c r="DU1304" s="7"/>
      <c r="DV1304" s="7"/>
      <c r="DW1304" s="7"/>
      <c r="DX1304" s="7"/>
      <c r="DY1304" s="7"/>
      <c r="DZ1304" s="7"/>
      <c r="EA1304" s="7"/>
      <c r="EB1304" s="7"/>
      <c r="EC1304" s="7"/>
      <c r="ED1304" s="7"/>
      <c r="EE1304" s="7"/>
      <c r="EF1304" s="7">
        <v>508</v>
      </c>
      <c r="EG1304" s="7">
        <v>854</v>
      </c>
      <c r="EH1304" s="7">
        <v>761</v>
      </c>
      <c r="EI1304" s="7">
        <v>2767</v>
      </c>
      <c r="EJ1304" s="7">
        <v>45</v>
      </c>
      <c r="EK1304" s="7">
        <v>1041</v>
      </c>
      <c r="EL1304" s="7">
        <v>1</v>
      </c>
      <c r="EM1304" s="7">
        <v>2</v>
      </c>
      <c r="EN1304" s="7">
        <v>115</v>
      </c>
      <c r="EO1304" s="7">
        <v>193</v>
      </c>
      <c r="EP1304" s="7">
        <v>57</v>
      </c>
      <c r="EQ1304" s="7">
        <v>53</v>
      </c>
    </row>
    <row r="1305" spans="1:147" x14ac:dyDescent="0.35">
      <c r="A1305" s="7" t="s">
        <v>1783</v>
      </c>
      <c r="B1305" s="7" t="e" vm="1">
        <v>#VALUE!</v>
      </c>
      <c r="C1305" s="7" t="e" vm="14">
        <v>#VALUE!</v>
      </c>
      <c r="D1305" s="7">
        <v>1</v>
      </c>
      <c r="E1305" s="7">
        <v>6202</v>
      </c>
      <c r="F1305" s="7">
        <v>2032</v>
      </c>
      <c r="G1305" s="7">
        <v>0</v>
      </c>
      <c r="H1305" s="7">
        <v>152</v>
      </c>
      <c r="I1305" s="7">
        <v>2.4508223153821347</v>
      </c>
      <c r="J1305" s="7">
        <v>0</v>
      </c>
      <c r="K1305" s="7">
        <v>0</v>
      </c>
      <c r="L1305" s="7">
        <v>0</v>
      </c>
      <c r="M1305" s="7">
        <v>0</v>
      </c>
      <c r="N1305" s="7">
        <v>0</v>
      </c>
      <c r="O1305" s="7">
        <v>0</v>
      </c>
      <c r="P1305" s="7">
        <v>4.9506606455929099</v>
      </c>
      <c r="Q1305" s="7">
        <v>190457</v>
      </c>
      <c r="R1305" s="7">
        <v>1</v>
      </c>
      <c r="S1305" s="7">
        <v>1</v>
      </c>
      <c r="T1305" s="7">
        <v>1</v>
      </c>
      <c r="U1305" s="7">
        <v>1</v>
      </c>
      <c r="V1305" s="7">
        <v>1</v>
      </c>
      <c r="W1305" s="7">
        <v>0</v>
      </c>
      <c r="X1305" s="7">
        <v>0</v>
      </c>
      <c r="Y1305" s="7">
        <v>0</v>
      </c>
      <c r="Z1305" s="7">
        <v>3499.81751069555</v>
      </c>
      <c r="AA1305" s="7">
        <v>6082.7743032121798</v>
      </c>
      <c r="AB1305" s="7">
        <v>3499.81751069555</v>
      </c>
      <c r="AC1305" s="7">
        <v>539.63888984576602</v>
      </c>
      <c r="AD1305" s="7">
        <v>811.75352086203895</v>
      </c>
      <c r="AE1305" s="7">
        <v>539.63888984576602</v>
      </c>
      <c r="AF1305" s="7">
        <v>6082.7743032121798</v>
      </c>
      <c r="AG1305" s="7">
        <v>98.077625011483107</v>
      </c>
      <c r="AH1305" s="7">
        <v>811.75352086203895</v>
      </c>
      <c r="AI1305" s="7">
        <v>13.088576602096699</v>
      </c>
      <c r="AJ1305" s="7">
        <v>1609.14072659626</v>
      </c>
      <c r="AK1305" s="7">
        <v>25.945513166660199</v>
      </c>
      <c r="AL1305" s="7">
        <v>1021.08838841946</v>
      </c>
      <c r="AM1305" s="7">
        <v>16.463856633657901</v>
      </c>
      <c r="AN1305" s="7">
        <v>4768.7241670194799</v>
      </c>
      <c r="AO1305" s="7">
        <v>76.890102660746194</v>
      </c>
      <c r="AP1305" s="7">
        <v>57.0000010010408</v>
      </c>
      <c r="AQ1305" s="7">
        <v>0.91905838440891308</v>
      </c>
      <c r="AR1305" s="7">
        <v>1090.04533209483</v>
      </c>
      <c r="AS1305" s="7">
        <v>17.5757067412904</v>
      </c>
      <c r="AT1305" s="7">
        <v>0</v>
      </c>
      <c r="AU1305" s="7">
        <v>0</v>
      </c>
      <c r="AV1305" s="7">
        <v>7.99999987133197</v>
      </c>
      <c r="AW1305" s="7">
        <v>0.12899064610338498</v>
      </c>
      <c r="AX1305" s="7">
        <v>159.00483539616101</v>
      </c>
      <c r="AY1305" s="7">
        <v>2.5637670976485198</v>
      </c>
      <c r="AZ1305" s="7">
        <v>207.46693968120999</v>
      </c>
      <c r="BA1305" s="7">
        <v>3.3451618781233399</v>
      </c>
      <c r="BB1305" s="7">
        <v>57.173754931782199</v>
      </c>
      <c r="BC1305" s="7">
        <v>2.8136690419184198</v>
      </c>
      <c r="BD1305" s="7">
        <v>19.134123713841099</v>
      </c>
      <c r="BE1305" s="7">
        <v>0.94163994654729599</v>
      </c>
      <c r="BF1305" s="7">
        <v>3499.81751069555</v>
      </c>
      <c r="BG1305" s="7">
        <v>56.430466151169703</v>
      </c>
      <c r="BH1305" s="7">
        <v>539.63888984576602</v>
      </c>
      <c r="BI1305" s="7">
        <v>8.7010462729081901</v>
      </c>
      <c r="BJ1305" s="7">
        <v>892.28787161098398</v>
      </c>
      <c r="BK1305" s="7">
        <v>14.3870988650594</v>
      </c>
      <c r="BL1305" s="7">
        <v>590.49520845453696</v>
      </c>
      <c r="BM1305" s="7">
        <v>9.5210449605697605</v>
      </c>
      <c r="BN1305" s="7">
        <v>2813.3835452481899</v>
      </c>
      <c r="BO1305" s="7">
        <v>45.362520884362901</v>
      </c>
      <c r="BP1305" s="7">
        <v>26.296480972188899</v>
      </c>
      <c r="BQ1305" s="7">
        <v>0.42400001567540896</v>
      </c>
      <c r="BR1305" s="7">
        <v>581.24062457785499</v>
      </c>
      <c r="BS1305" s="7">
        <v>9.3718256139609011</v>
      </c>
      <c r="BT1305" s="7">
        <v>0</v>
      </c>
      <c r="BU1305" s="7">
        <v>0</v>
      </c>
      <c r="BV1305" s="7">
        <v>1.3308770142903099</v>
      </c>
      <c r="BW1305" s="7">
        <v>2.1458836089814699E-2</v>
      </c>
      <c r="BX1305" s="7">
        <v>77.566006455192095</v>
      </c>
      <c r="BY1305" s="7">
        <v>1.25066118115434</v>
      </c>
      <c r="BZ1305" s="7">
        <v>99.521092282375307</v>
      </c>
      <c r="CA1305" s="7">
        <v>1.60466127511086</v>
      </c>
      <c r="CB1305" s="7">
        <v>29.7926571263142</v>
      </c>
      <c r="CC1305" s="7">
        <v>1.46617407117688</v>
      </c>
      <c r="CD1305" s="7">
        <v>11.2867052198278</v>
      </c>
      <c r="CE1305" s="7">
        <v>0.55544809152695895</v>
      </c>
      <c r="CF1305" s="7"/>
      <c r="CG1305" s="7"/>
      <c r="CH1305" s="7"/>
      <c r="CI1305" s="7"/>
      <c r="CJ1305" s="7"/>
      <c r="CK1305" s="7"/>
      <c r="CL1305" s="7"/>
      <c r="CM1305" s="7"/>
      <c r="CN1305" s="7"/>
      <c r="CO1305" s="7"/>
      <c r="CP1305" s="7"/>
      <c r="CQ1305" s="7"/>
      <c r="CR1305" s="7"/>
      <c r="CS1305" s="7"/>
      <c r="CT1305" s="7"/>
      <c r="CU1305" s="7"/>
      <c r="CV1305" s="7"/>
      <c r="CW1305" s="7"/>
      <c r="CX1305" s="7"/>
      <c r="CY1305" s="7"/>
      <c r="CZ1305" s="7"/>
      <c r="DA1305" s="7"/>
      <c r="DB1305" s="7"/>
      <c r="DC1305" s="7"/>
      <c r="DD1305" s="7"/>
      <c r="DE1305" s="7"/>
      <c r="DF1305" s="7"/>
      <c r="DG1305" s="7"/>
      <c r="DH1305" s="7"/>
      <c r="DI1305" s="7"/>
      <c r="DJ1305" s="7"/>
      <c r="DK1305" s="7"/>
      <c r="DL1305" s="7"/>
      <c r="DM1305" s="7"/>
      <c r="DN1305" s="7"/>
      <c r="DO1305" s="7"/>
      <c r="DP1305" s="7"/>
      <c r="DQ1305" s="7"/>
      <c r="DR1305" s="7"/>
      <c r="DS1305" s="7"/>
      <c r="DT1305" s="7"/>
      <c r="DU1305" s="7"/>
      <c r="DV1305" s="7"/>
      <c r="DW1305" s="7"/>
      <c r="DX1305" s="7"/>
      <c r="DY1305" s="7"/>
      <c r="DZ1305" s="7"/>
      <c r="EA1305" s="7"/>
      <c r="EB1305" s="7"/>
      <c r="EC1305" s="7"/>
      <c r="ED1305" s="7"/>
      <c r="EE1305" s="7"/>
      <c r="EF1305" s="7">
        <v>785</v>
      </c>
      <c r="EG1305" s="7">
        <v>1648</v>
      </c>
      <c r="EH1305" s="7">
        <v>1031</v>
      </c>
      <c r="EI1305" s="7">
        <v>4843</v>
      </c>
      <c r="EJ1305" s="7">
        <v>57</v>
      </c>
      <c r="EK1305" s="7">
        <v>1130</v>
      </c>
      <c r="EL1305" s="7">
        <v>0</v>
      </c>
      <c r="EM1305" s="7">
        <v>8</v>
      </c>
      <c r="EN1305" s="7">
        <v>164</v>
      </c>
      <c r="EO1305" s="7">
        <v>209</v>
      </c>
      <c r="EP1305" s="7">
        <v>60</v>
      </c>
      <c r="EQ1305" s="7">
        <v>20</v>
      </c>
    </row>
    <row r="1306" spans="1:147" x14ac:dyDescent="0.35">
      <c r="A1306" s="7" t="s">
        <v>1784</v>
      </c>
      <c r="B1306" s="7" t="e" vm="1">
        <v>#VALUE!</v>
      </c>
      <c r="C1306" s="7" t="e" vm="14">
        <v>#VALUE!</v>
      </c>
      <c r="D1306" s="7">
        <v>1</v>
      </c>
      <c r="E1306" s="7">
        <v>6600</v>
      </c>
      <c r="F1306" s="7">
        <v>2010</v>
      </c>
      <c r="G1306" s="7">
        <v>0</v>
      </c>
      <c r="H1306" s="7">
        <v>128</v>
      </c>
      <c r="I1306" s="7">
        <v>1.9393939393939394</v>
      </c>
      <c r="J1306" s="7">
        <v>0</v>
      </c>
      <c r="K1306" s="7">
        <v>0</v>
      </c>
      <c r="L1306" s="7">
        <v>0</v>
      </c>
      <c r="M1306" s="7">
        <v>0</v>
      </c>
      <c r="N1306" s="7">
        <v>0</v>
      </c>
      <c r="O1306" s="7">
        <v>0</v>
      </c>
      <c r="P1306" s="7">
        <v>2.9019607843137298</v>
      </c>
      <c r="Q1306" s="7">
        <v>187292</v>
      </c>
      <c r="R1306" s="7">
        <v>1</v>
      </c>
      <c r="S1306" s="7">
        <v>1</v>
      </c>
      <c r="T1306" s="7">
        <v>1</v>
      </c>
      <c r="U1306" s="7">
        <v>1</v>
      </c>
      <c r="V1306" s="7">
        <v>1</v>
      </c>
      <c r="W1306" s="7">
        <v>0</v>
      </c>
      <c r="X1306" s="7">
        <v>0</v>
      </c>
      <c r="Y1306" s="7">
        <v>0</v>
      </c>
      <c r="Z1306" s="7">
        <v>6041.0904499443404</v>
      </c>
      <c r="AA1306" s="7">
        <v>6600.0000249186696</v>
      </c>
      <c r="AB1306" s="7">
        <v>6041.0904499443404</v>
      </c>
      <c r="AC1306" s="7">
        <v>246.574857628552</v>
      </c>
      <c r="AD1306" s="7">
        <v>258.90343114261901</v>
      </c>
      <c r="AE1306" s="7">
        <v>246.574857628552</v>
      </c>
      <c r="AF1306" s="7">
        <v>6600.0000249186696</v>
      </c>
      <c r="AG1306" s="7">
        <v>100.00000037755601</v>
      </c>
      <c r="AH1306" s="7">
        <v>258.90343114261901</v>
      </c>
      <c r="AI1306" s="7">
        <v>3.92277925973666</v>
      </c>
      <c r="AJ1306" s="7">
        <v>1821.0000082363499</v>
      </c>
      <c r="AK1306" s="7">
        <v>27.590909215702197</v>
      </c>
      <c r="AL1306" s="7">
        <v>947.000007333349</v>
      </c>
      <c r="AM1306" s="7">
        <v>14.348484959596201</v>
      </c>
      <c r="AN1306" s="7">
        <v>5397.00002354771</v>
      </c>
      <c r="AO1306" s="7">
        <v>81.772727629510698</v>
      </c>
      <c r="AP1306" s="7">
        <v>43.0000003552286</v>
      </c>
      <c r="AQ1306" s="7">
        <v>0.65151515689740291</v>
      </c>
      <c r="AR1306" s="7">
        <v>1042.0000074613699</v>
      </c>
      <c r="AS1306" s="7">
        <v>15.787878900929901</v>
      </c>
      <c r="AT1306" s="7">
        <v>1.0000000596046399</v>
      </c>
      <c r="AU1306" s="7">
        <v>1.51515160546158E-2</v>
      </c>
      <c r="AV1306" s="7">
        <v>0.99999998509883903</v>
      </c>
      <c r="AW1306" s="7">
        <v>1.515151492574E-2</v>
      </c>
      <c r="AX1306" s="7">
        <v>116.00000022834899</v>
      </c>
      <c r="AY1306" s="7">
        <v>1.7575757610355898</v>
      </c>
      <c r="AZ1306" s="7">
        <v>219.00000020903099</v>
      </c>
      <c r="BA1306" s="7">
        <v>3.3181818213489498</v>
      </c>
      <c r="BB1306" s="7">
        <v>0</v>
      </c>
      <c r="BC1306" s="7">
        <v>0</v>
      </c>
      <c r="BD1306" s="7">
        <v>0</v>
      </c>
      <c r="BE1306" s="7">
        <v>0</v>
      </c>
      <c r="BF1306" s="7">
        <v>6041.0904499443404</v>
      </c>
      <c r="BG1306" s="7">
        <v>91.531673484005211</v>
      </c>
      <c r="BH1306" s="7">
        <v>246.574857628552</v>
      </c>
      <c r="BI1306" s="7">
        <v>3.7359826913417002</v>
      </c>
      <c r="BJ1306" s="7">
        <v>1670.12656126703</v>
      </c>
      <c r="BK1306" s="7">
        <v>25.304947897985304</v>
      </c>
      <c r="BL1306" s="7">
        <v>872.44275537517206</v>
      </c>
      <c r="BM1306" s="7">
        <v>13.2188296268965</v>
      </c>
      <c r="BN1306" s="7">
        <v>4958.0694821143097</v>
      </c>
      <c r="BO1306" s="7">
        <v>75.122264880519893</v>
      </c>
      <c r="BP1306" s="7">
        <v>39.746814926549597</v>
      </c>
      <c r="BQ1306" s="7">
        <v>0.60222446858408496</v>
      </c>
      <c r="BR1306" s="7">
        <v>931.26318630724199</v>
      </c>
      <c r="BS1306" s="7">
        <v>14.1100482773825</v>
      </c>
      <c r="BT1306" s="7">
        <v>1.0000000596046399</v>
      </c>
      <c r="BU1306" s="7">
        <v>1.51515160546158E-2</v>
      </c>
      <c r="BV1306" s="7">
        <v>0.99999998509883903</v>
      </c>
      <c r="BW1306" s="7">
        <v>1.515151492574E-2</v>
      </c>
      <c r="BX1306" s="7">
        <v>110.010977804603</v>
      </c>
      <c r="BY1306" s="7">
        <v>1.6668329970394298</v>
      </c>
      <c r="BZ1306" s="7">
        <v>210.002037027683</v>
      </c>
      <c r="CA1306" s="7">
        <v>3.1818490458739896</v>
      </c>
      <c r="CB1306" s="7">
        <v>0</v>
      </c>
      <c r="CC1306" s="7">
        <v>0</v>
      </c>
      <c r="CD1306" s="7">
        <v>0</v>
      </c>
      <c r="CE1306" s="7">
        <v>0</v>
      </c>
      <c r="CF1306" s="7"/>
      <c r="CG1306" s="7"/>
      <c r="CH1306" s="7"/>
      <c r="CI1306" s="7"/>
      <c r="CJ1306" s="7"/>
      <c r="CK1306" s="7"/>
      <c r="CL1306" s="7"/>
      <c r="CM1306" s="7"/>
      <c r="CN1306" s="7"/>
      <c r="CO1306" s="7"/>
      <c r="CP1306" s="7"/>
      <c r="CQ1306" s="7"/>
      <c r="CR1306" s="7"/>
      <c r="CS1306" s="7"/>
      <c r="CT1306" s="7"/>
      <c r="CU1306" s="7"/>
      <c r="CV1306" s="7"/>
      <c r="CW1306" s="7"/>
      <c r="CX1306" s="7"/>
      <c r="CY1306" s="7"/>
      <c r="CZ1306" s="7"/>
      <c r="DA1306" s="7"/>
      <c r="DB1306" s="7"/>
      <c r="DC1306" s="7"/>
      <c r="DD1306" s="7"/>
      <c r="DE1306" s="7"/>
      <c r="DF1306" s="7"/>
      <c r="DG1306" s="7"/>
      <c r="DH1306" s="7"/>
      <c r="DI1306" s="7"/>
      <c r="DJ1306" s="7"/>
      <c r="DK1306" s="7"/>
      <c r="DL1306" s="7"/>
      <c r="DM1306" s="7"/>
      <c r="DN1306" s="7"/>
      <c r="DO1306" s="7"/>
      <c r="DP1306" s="7"/>
      <c r="DQ1306" s="7"/>
      <c r="DR1306" s="7"/>
      <c r="DS1306" s="7"/>
      <c r="DT1306" s="7"/>
      <c r="DU1306" s="7"/>
      <c r="DV1306" s="7"/>
      <c r="DW1306" s="7"/>
      <c r="DX1306" s="7"/>
      <c r="DY1306" s="7"/>
      <c r="DZ1306" s="7"/>
      <c r="EA1306" s="7"/>
      <c r="EB1306" s="7"/>
      <c r="EC1306" s="7"/>
      <c r="ED1306" s="7"/>
      <c r="EE1306" s="7"/>
      <c r="EF1306" s="7">
        <v>261</v>
      </c>
      <c r="EG1306" s="7">
        <v>1821</v>
      </c>
      <c r="EH1306" s="7">
        <v>947</v>
      </c>
      <c r="EI1306" s="7">
        <v>5397</v>
      </c>
      <c r="EJ1306" s="7">
        <v>43</v>
      </c>
      <c r="EK1306" s="7">
        <v>1042</v>
      </c>
      <c r="EL1306" s="7">
        <v>1</v>
      </c>
      <c r="EM1306" s="7">
        <v>1</v>
      </c>
      <c r="EN1306" s="7">
        <v>116</v>
      </c>
      <c r="EO1306" s="7">
        <v>219</v>
      </c>
      <c r="EP1306" s="7">
        <v>0</v>
      </c>
      <c r="EQ1306" s="7">
        <v>0</v>
      </c>
    </row>
    <row r="1307" spans="1:147" x14ac:dyDescent="0.35">
      <c r="A1307" s="7" t="s">
        <v>1785</v>
      </c>
      <c r="B1307" s="7" t="e" vm="1">
        <v>#VALUE!</v>
      </c>
      <c r="C1307" s="7" t="e" vm="14">
        <v>#VALUE!</v>
      </c>
      <c r="D1307" s="7">
        <v>1</v>
      </c>
      <c r="E1307" s="7">
        <v>5246</v>
      </c>
      <c r="F1307" s="7">
        <v>1464</v>
      </c>
      <c r="G1307" s="7">
        <v>0</v>
      </c>
      <c r="H1307" s="7">
        <v>161</v>
      </c>
      <c r="I1307" s="7">
        <v>3.0690049561570723</v>
      </c>
      <c r="J1307" s="7">
        <v>0</v>
      </c>
      <c r="K1307" s="7">
        <v>0</v>
      </c>
      <c r="L1307" s="7">
        <v>0</v>
      </c>
      <c r="M1307" s="7">
        <v>0</v>
      </c>
      <c r="N1307" s="7">
        <v>0</v>
      </c>
      <c r="O1307" s="7">
        <v>1</v>
      </c>
      <c r="P1307" s="7">
        <v>24.796084828711301</v>
      </c>
      <c r="Q1307" s="7">
        <v>48056</v>
      </c>
      <c r="R1307" s="7">
        <v>0</v>
      </c>
      <c r="S1307" s="7">
        <v>0</v>
      </c>
      <c r="T1307" s="7">
        <v>0</v>
      </c>
      <c r="U1307" s="7">
        <v>0</v>
      </c>
      <c r="V1307" s="7">
        <v>0</v>
      </c>
      <c r="W1307" s="7">
        <v>0</v>
      </c>
      <c r="X1307" s="7">
        <v>0</v>
      </c>
      <c r="Y1307" s="7">
        <v>0</v>
      </c>
      <c r="Z1307" s="7"/>
      <c r="AA1307" s="7">
        <v>361.40280021727102</v>
      </c>
      <c r="AB1307" s="7"/>
      <c r="AC1307" s="7"/>
      <c r="AD1307" s="7">
        <v>185.10909532010601</v>
      </c>
      <c r="AE1307" s="7"/>
      <c r="AF1307" s="7">
        <v>361.40280021727102</v>
      </c>
      <c r="AG1307" s="7">
        <v>6.8891117082972002</v>
      </c>
      <c r="AH1307" s="7">
        <v>185.10909532010601</v>
      </c>
      <c r="AI1307" s="7">
        <v>3.5285759687400997</v>
      </c>
      <c r="AJ1307" s="7">
        <v>91.074994806200294</v>
      </c>
      <c r="AK1307" s="7">
        <v>1.7360845369081299</v>
      </c>
      <c r="AL1307" s="7">
        <v>54.942039663903401</v>
      </c>
      <c r="AM1307" s="7">
        <v>1.04731299397452</v>
      </c>
      <c r="AN1307" s="7">
        <v>142.602424010634</v>
      </c>
      <c r="AO1307" s="7">
        <v>2.7183077394325998</v>
      </c>
      <c r="AP1307" s="7">
        <v>100.59517479687899</v>
      </c>
      <c r="AQ1307" s="7">
        <v>1.9175595653236601</v>
      </c>
      <c r="AR1307" s="7">
        <v>12.779556795954701</v>
      </c>
      <c r="AS1307" s="7">
        <v>0.24360573381537798</v>
      </c>
      <c r="AT1307" s="7">
        <v>0.19159592315554599</v>
      </c>
      <c r="AU1307" s="7">
        <v>3.65222880586249E-3</v>
      </c>
      <c r="AV1307" s="7">
        <v>9.3277938067913109</v>
      </c>
      <c r="AW1307" s="7">
        <v>0.17780773554691801</v>
      </c>
      <c r="AX1307" s="7">
        <v>95.906248800456495</v>
      </c>
      <c r="AY1307" s="7">
        <v>1.8281785894101499</v>
      </c>
      <c r="AZ1307" s="7">
        <v>143.83092010021201</v>
      </c>
      <c r="BA1307" s="7">
        <v>2.7417255070570401</v>
      </c>
      <c r="BB1307" s="7">
        <v>21.1602030843496</v>
      </c>
      <c r="BC1307" s="7">
        <v>1.44536906313864</v>
      </c>
      <c r="BD1307" s="7">
        <v>19.948199768550701</v>
      </c>
      <c r="BE1307" s="7">
        <v>1.3625819514037401</v>
      </c>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c r="CE1307" s="7"/>
      <c r="CF1307" s="7"/>
      <c r="CG1307" s="7"/>
      <c r="CH1307" s="7"/>
      <c r="CI1307" s="7"/>
      <c r="CJ1307" s="7"/>
      <c r="CK1307" s="7"/>
      <c r="CL1307" s="7"/>
      <c r="CM1307" s="7"/>
      <c r="CN1307" s="7"/>
      <c r="CO1307" s="7"/>
      <c r="CP1307" s="7"/>
      <c r="CQ1307" s="7"/>
      <c r="CR1307" s="7"/>
      <c r="CS1307" s="7"/>
      <c r="CT1307" s="7"/>
      <c r="CU1307" s="7"/>
      <c r="CV1307" s="7"/>
      <c r="CW1307" s="7"/>
      <c r="CX1307" s="7"/>
      <c r="CY1307" s="7"/>
      <c r="CZ1307" s="7"/>
      <c r="DA1307" s="7"/>
      <c r="DB1307" s="7"/>
      <c r="DC1307" s="7"/>
      <c r="DD1307" s="7"/>
      <c r="DE1307" s="7"/>
      <c r="DF1307" s="7"/>
      <c r="DG1307" s="7"/>
      <c r="DH1307" s="7"/>
      <c r="DI1307" s="7"/>
      <c r="DJ1307" s="7"/>
      <c r="DK1307" s="7"/>
      <c r="DL1307" s="7"/>
      <c r="DM1307" s="7"/>
      <c r="DN1307" s="7"/>
      <c r="DO1307" s="7"/>
      <c r="DP1307" s="7"/>
      <c r="DQ1307" s="7"/>
      <c r="DR1307" s="7"/>
      <c r="DS1307" s="7"/>
      <c r="DT1307" s="7"/>
      <c r="DU1307" s="7"/>
      <c r="DV1307" s="7"/>
      <c r="DW1307" s="7"/>
      <c r="DX1307" s="7"/>
      <c r="DY1307" s="7"/>
      <c r="DZ1307" s="7"/>
      <c r="EA1307" s="7"/>
      <c r="EB1307" s="7"/>
      <c r="EC1307" s="7"/>
      <c r="ED1307" s="7"/>
      <c r="EE1307" s="7"/>
      <c r="EF1307" s="7">
        <v>2534</v>
      </c>
      <c r="EG1307" s="7">
        <v>1389</v>
      </c>
      <c r="EH1307" s="7">
        <v>488</v>
      </c>
      <c r="EI1307" s="7">
        <v>1840</v>
      </c>
      <c r="EJ1307" s="7">
        <v>1249</v>
      </c>
      <c r="EK1307" s="7">
        <v>70</v>
      </c>
      <c r="EL1307" s="7">
        <v>5</v>
      </c>
      <c r="EM1307" s="7">
        <v>99</v>
      </c>
      <c r="EN1307" s="7">
        <v>1983</v>
      </c>
      <c r="EO1307" s="7">
        <v>2966</v>
      </c>
      <c r="EP1307" s="7">
        <v>474</v>
      </c>
      <c r="EQ1307" s="7">
        <v>338</v>
      </c>
    </row>
    <row r="1308" spans="1:147" x14ac:dyDescent="0.35">
      <c r="A1308" s="7" t="s">
        <v>1786</v>
      </c>
      <c r="B1308" s="7" t="e" vm="1">
        <v>#VALUE!</v>
      </c>
      <c r="C1308" s="7" t="e" vm="14">
        <v>#VALUE!</v>
      </c>
      <c r="D1308" s="7">
        <v>1</v>
      </c>
      <c r="E1308" s="7">
        <v>2453</v>
      </c>
      <c r="F1308" s="7">
        <v>1191</v>
      </c>
      <c r="G1308" s="7">
        <v>0</v>
      </c>
      <c r="H1308" s="7">
        <v>0</v>
      </c>
      <c r="I1308" s="7">
        <v>0</v>
      </c>
      <c r="J1308" s="7">
        <v>0</v>
      </c>
      <c r="K1308" s="7">
        <v>0</v>
      </c>
      <c r="L1308" s="7">
        <v>0</v>
      </c>
      <c r="M1308" s="7">
        <v>0</v>
      </c>
      <c r="N1308" s="7">
        <v>0</v>
      </c>
      <c r="O1308" s="7">
        <v>0</v>
      </c>
      <c r="P1308" s="7">
        <v>6.7371719545632605</v>
      </c>
      <c r="Q1308" s="7">
        <v>83125</v>
      </c>
      <c r="R1308" s="7">
        <v>0</v>
      </c>
      <c r="S1308" s="7">
        <v>0</v>
      </c>
      <c r="T1308" s="7">
        <v>0</v>
      </c>
      <c r="U1308" s="7">
        <v>0</v>
      </c>
      <c r="V1308" s="7">
        <v>0</v>
      </c>
      <c r="W1308" s="7">
        <v>0</v>
      </c>
      <c r="X1308" s="7">
        <v>0</v>
      </c>
      <c r="Y1308" s="7">
        <v>0</v>
      </c>
      <c r="Z1308" s="7"/>
      <c r="AA1308" s="7">
        <v>454.75915224105103</v>
      </c>
      <c r="AB1308" s="7"/>
      <c r="AC1308" s="7"/>
      <c r="AD1308" s="7">
        <v>171.81131061725301</v>
      </c>
      <c r="AE1308" s="7"/>
      <c r="AF1308" s="7">
        <v>454.75915224105103</v>
      </c>
      <c r="AG1308" s="7">
        <v>18.5388973600102</v>
      </c>
      <c r="AH1308" s="7">
        <v>171.81131061725301</v>
      </c>
      <c r="AI1308" s="7">
        <v>7.0041300700062497</v>
      </c>
      <c r="AJ1308" s="7">
        <v>79.715846877545104</v>
      </c>
      <c r="AK1308" s="7">
        <v>3.2497287760923399</v>
      </c>
      <c r="AL1308" s="7">
        <v>51.096670255065</v>
      </c>
      <c r="AM1308" s="7">
        <v>2.0830277315558501</v>
      </c>
      <c r="AN1308" s="7">
        <v>382.12898824363901</v>
      </c>
      <c r="AO1308" s="7">
        <v>15.578026426565</v>
      </c>
      <c r="AP1308" s="7">
        <v>21.1886095860973</v>
      </c>
      <c r="AQ1308" s="7">
        <v>0.86378351349764793</v>
      </c>
      <c r="AR1308" s="7">
        <v>9.1091435076668894</v>
      </c>
      <c r="AS1308" s="7">
        <v>0.37134706513114102</v>
      </c>
      <c r="AT1308" s="7">
        <v>4.6817166060209301</v>
      </c>
      <c r="AU1308" s="7">
        <v>0.1908567715459</v>
      </c>
      <c r="AV1308" s="7">
        <v>0.78433660045266196</v>
      </c>
      <c r="AW1308" s="7">
        <v>3.1974586239407299E-2</v>
      </c>
      <c r="AX1308" s="7">
        <v>36.866352467797697</v>
      </c>
      <c r="AY1308" s="7">
        <v>1.50290878384826</v>
      </c>
      <c r="AZ1308" s="7">
        <v>74.194716505706296</v>
      </c>
      <c r="BA1308" s="7">
        <v>3.0246521200858698</v>
      </c>
      <c r="BB1308" s="7">
        <v>30.8691855436191</v>
      </c>
      <c r="BC1308" s="7">
        <v>2.5918711623525699</v>
      </c>
      <c r="BD1308" s="7">
        <v>19.520361026981799</v>
      </c>
      <c r="BE1308" s="7">
        <v>1.6389891710312201</v>
      </c>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c r="CE1308" s="7"/>
      <c r="CF1308" s="7"/>
      <c r="CG1308" s="7"/>
      <c r="CH1308" s="7"/>
      <c r="CI1308" s="7"/>
      <c r="CJ1308" s="7"/>
      <c r="CK1308" s="7"/>
      <c r="CL1308" s="7"/>
      <c r="CM1308" s="7"/>
      <c r="CN1308" s="7"/>
      <c r="CO1308" s="7"/>
      <c r="CP1308" s="7"/>
      <c r="CQ1308" s="7"/>
      <c r="CR1308" s="7"/>
      <c r="CS1308" s="7"/>
      <c r="CT1308" s="7"/>
      <c r="CU1308" s="7"/>
      <c r="CV1308" s="7"/>
      <c r="CW1308" s="7"/>
      <c r="CX1308" s="7"/>
      <c r="CY1308" s="7"/>
      <c r="CZ1308" s="7"/>
      <c r="DA1308" s="7"/>
      <c r="DB1308" s="7"/>
      <c r="DC1308" s="7"/>
      <c r="DD1308" s="7"/>
      <c r="DE1308" s="7"/>
      <c r="DF1308" s="7"/>
      <c r="DG1308" s="7"/>
      <c r="DH1308" s="7"/>
      <c r="DI1308" s="7"/>
      <c r="DJ1308" s="7"/>
      <c r="DK1308" s="7"/>
      <c r="DL1308" s="7"/>
      <c r="DM1308" s="7"/>
      <c r="DN1308" s="7"/>
      <c r="DO1308" s="7"/>
      <c r="DP1308" s="7"/>
      <c r="DQ1308" s="7"/>
      <c r="DR1308" s="7"/>
      <c r="DS1308" s="7"/>
      <c r="DT1308" s="7"/>
      <c r="DU1308" s="7"/>
      <c r="DV1308" s="7"/>
      <c r="DW1308" s="7"/>
      <c r="DX1308" s="7"/>
      <c r="DY1308" s="7"/>
      <c r="DZ1308" s="7"/>
      <c r="EA1308" s="7"/>
      <c r="EB1308" s="7"/>
      <c r="EC1308" s="7"/>
      <c r="ED1308" s="7"/>
      <c r="EE1308" s="7"/>
      <c r="EF1308" s="7">
        <v>742</v>
      </c>
      <c r="EG1308" s="7">
        <v>443</v>
      </c>
      <c r="EH1308" s="7">
        <v>298</v>
      </c>
      <c r="EI1308" s="7">
        <v>2119</v>
      </c>
      <c r="EJ1308" s="7">
        <v>60</v>
      </c>
      <c r="EK1308" s="7">
        <v>72</v>
      </c>
      <c r="EL1308" s="7">
        <v>8</v>
      </c>
      <c r="EM1308" s="7">
        <v>2</v>
      </c>
      <c r="EN1308" s="7">
        <v>192</v>
      </c>
      <c r="EO1308" s="7">
        <v>347</v>
      </c>
      <c r="EP1308" s="7">
        <v>130</v>
      </c>
      <c r="EQ1308" s="7">
        <v>99</v>
      </c>
    </row>
    <row r="1309" spans="1:147" x14ac:dyDescent="0.35">
      <c r="A1309" s="7" t="s">
        <v>1787</v>
      </c>
      <c r="B1309" s="7" t="e" vm="1">
        <v>#VALUE!</v>
      </c>
      <c r="C1309" s="7" t="e" vm="14">
        <v>#VALUE!</v>
      </c>
      <c r="D1309" s="7">
        <v>1</v>
      </c>
      <c r="E1309" s="7">
        <v>4507</v>
      </c>
      <c r="F1309" s="7">
        <v>2274</v>
      </c>
      <c r="G1309" s="7">
        <v>0</v>
      </c>
      <c r="H1309" s="7">
        <v>47</v>
      </c>
      <c r="I1309" s="7">
        <v>1.0428222764588417</v>
      </c>
      <c r="J1309" s="7">
        <v>0</v>
      </c>
      <c r="K1309" s="7">
        <v>0</v>
      </c>
      <c r="L1309" s="7">
        <v>0</v>
      </c>
      <c r="M1309" s="7">
        <v>0</v>
      </c>
      <c r="N1309" s="7">
        <v>1</v>
      </c>
      <c r="O1309" s="7">
        <v>0</v>
      </c>
      <c r="P1309" s="7">
        <v>6.5625</v>
      </c>
      <c r="Q1309" s="7">
        <v>136979</v>
      </c>
      <c r="R1309" s="7">
        <v>0</v>
      </c>
      <c r="S1309" s="7">
        <v>1</v>
      </c>
      <c r="T1309" s="7">
        <v>0</v>
      </c>
      <c r="U1309" s="7">
        <v>1</v>
      </c>
      <c r="V1309" s="7">
        <v>0</v>
      </c>
      <c r="W1309" s="7">
        <v>0</v>
      </c>
      <c r="X1309" s="7">
        <v>0</v>
      </c>
      <c r="Y1309" s="7">
        <v>1</v>
      </c>
      <c r="Z1309" s="7">
        <v>0</v>
      </c>
      <c r="AA1309" s="7">
        <v>4224.0838693548003</v>
      </c>
      <c r="AB1309" s="7">
        <v>0</v>
      </c>
      <c r="AC1309" s="7">
        <v>0</v>
      </c>
      <c r="AD1309" s="7">
        <v>997.82704042410501</v>
      </c>
      <c r="AE1309" s="7">
        <v>0</v>
      </c>
      <c r="AF1309" s="7">
        <v>4224.0838693548003</v>
      </c>
      <c r="AG1309" s="7">
        <v>93.722739501992407</v>
      </c>
      <c r="AH1309" s="7">
        <v>997.82704042410501</v>
      </c>
      <c r="AI1309" s="7">
        <v>22.139495017175602</v>
      </c>
      <c r="AJ1309" s="7">
        <v>591.38384435488797</v>
      </c>
      <c r="AK1309" s="7">
        <v>13.121452060237198</v>
      </c>
      <c r="AL1309" s="7">
        <v>729.73613627237501</v>
      </c>
      <c r="AM1309" s="7">
        <v>16.191172315783799</v>
      </c>
      <c r="AN1309" s="7">
        <v>3525.8366579548501</v>
      </c>
      <c r="AO1309" s="7">
        <v>78.230234256819301</v>
      </c>
      <c r="AP1309" s="7">
        <v>196.40159072302001</v>
      </c>
      <c r="AQ1309" s="7">
        <v>4.3577011476152796</v>
      </c>
      <c r="AR1309" s="7">
        <v>80.636798985971794</v>
      </c>
      <c r="AS1309" s="7">
        <v>1.78914575074266</v>
      </c>
      <c r="AT1309" s="7">
        <v>0</v>
      </c>
      <c r="AU1309" s="7">
        <v>0</v>
      </c>
      <c r="AV1309" s="7">
        <v>16.990396022796599</v>
      </c>
      <c r="AW1309" s="7">
        <v>0.37697794592404299</v>
      </c>
      <c r="AX1309" s="7">
        <v>404.21843655906599</v>
      </c>
      <c r="AY1309" s="7">
        <v>8.9686806425352898</v>
      </c>
      <c r="AZ1309" s="7">
        <v>818.67868538014602</v>
      </c>
      <c r="BA1309" s="7">
        <v>18.164603625030999</v>
      </c>
      <c r="BB1309" s="7">
        <v>124.433399635309</v>
      </c>
      <c r="BC1309" s="7">
        <v>5.4720052610074301</v>
      </c>
      <c r="BD1309" s="7">
        <v>121.836477253979</v>
      </c>
      <c r="BE1309" s="7">
        <v>5.3578046285830698</v>
      </c>
      <c r="BF1309" s="7">
        <v>0</v>
      </c>
      <c r="BG1309" s="7">
        <v>0</v>
      </c>
      <c r="BH1309" s="7">
        <v>0</v>
      </c>
      <c r="BI1309" s="7">
        <v>0</v>
      </c>
      <c r="BJ1309" s="7">
        <v>0</v>
      </c>
      <c r="BK1309" s="7">
        <v>0</v>
      </c>
      <c r="BL1309" s="7">
        <v>0</v>
      </c>
      <c r="BM1309" s="7">
        <v>0</v>
      </c>
      <c r="BN1309" s="7">
        <v>0</v>
      </c>
      <c r="BO1309" s="7">
        <v>0</v>
      </c>
      <c r="BP1309" s="7">
        <v>0</v>
      </c>
      <c r="BQ1309" s="7">
        <v>0</v>
      </c>
      <c r="BR1309" s="7">
        <v>0</v>
      </c>
      <c r="BS1309" s="7">
        <v>0</v>
      </c>
      <c r="BT1309" s="7">
        <v>0</v>
      </c>
      <c r="BU1309" s="7">
        <v>0</v>
      </c>
      <c r="BV1309" s="7">
        <v>0</v>
      </c>
      <c r="BW1309" s="7">
        <v>0</v>
      </c>
      <c r="BX1309" s="7">
        <v>0</v>
      </c>
      <c r="BY1309" s="7">
        <v>0</v>
      </c>
      <c r="BZ1309" s="7">
        <v>0</v>
      </c>
      <c r="CA1309" s="7">
        <v>0</v>
      </c>
      <c r="CB1309" s="7">
        <v>0</v>
      </c>
      <c r="CC1309" s="7">
        <v>0</v>
      </c>
      <c r="CD1309" s="7">
        <v>0</v>
      </c>
      <c r="CE1309" s="7">
        <v>0</v>
      </c>
      <c r="CF1309" s="7"/>
      <c r="CG1309" s="7"/>
      <c r="CH1309" s="7"/>
      <c r="CI1309" s="7"/>
      <c r="CJ1309" s="7"/>
      <c r="CK1309" s="7"/>
      <c r="CL1309" s="7"/>
      <c r="CM1309" s="7"/>
      <c r="CN1309" s="7"/>
      <c r="CO1309" s="7"/>
      <c r="CP1309" s="7"/>
      <c r="CQ1309" s="7"/>
      <c r="CR1309" s="7"/>
      <c r="CS1309" s="7"/>
      <c r="CT1309" s="7"/>
      <c r="CU1309" s="7"/>
      <c r="CV1309" s="7"/>
      <c r="CW1309" s="7"/>
      <c r="CX1309" s="7"/>
      <c r="CY1309" s="7"/>
      <c r="CZ1309" s="7"/>
      <c r="DA1309" s="7"/>
      <c r="DB1309" s="7"/>
      <c r="DC1309" s="7"/>
      <c r="DD1309" s="7"/>
      <c r="DE1309" s="7"/>
      <c r="DF1309" s="7"/>
      <c r="DG1309" s="7"/>
      <c r="DH1309" s="7"/>
      <c r="DI1309" s="7"/>
      <c r="DJ1309" s="7"/>
      <c r="DK1309" s="7"/>
      <c r="DL1309" s="7"/>
      <c r="DM1309" s="7"/>
      <c r="DN1309" s="7"/>
      <c r="DO1309" s="7"/>
      <c r="DP1309" s="7"/>
      <c r="DQ1309" s="7"/>
      <c r="DR1309" s="7"/>
      <c r="DS1309" s="7"/>
      <c r="DT1309" s="7"/>
      <c r="DU1309" s="7"/>
      <c r="DV1309" s="7"/>
      <c r="DW1309" s="7"/>
      <c r="DX1309" s="7"/>
      <c r="DY1309" s="7"/>
      <c r="DZ1309" s="7"/>
      <c r="EA1309" s="7"/>
      <c r="EB1309" s="7"/>
      <c r="EC1309" s="7"/>
      <c r="ED1309" s="7"/>
      <c r="EE1309" s="7"/>
      <c r="EF1309" s="7">
        <v>1027</v>
      </c>
      <c r="EG1309" s="7">
        <v>655</v>
      </c>
      <c r="EH1309" s="7">
        <v>761</v>
      </c>
      <c r="EI1309" s="7">
        <v>3755</v>
      </c>
      <c r="EJ1309" s="7">
        <v>207</v>
      </c>
      <c r="EK1309" s="7">
        <v>84</v>
      </c>
      <c r="EL1309" s="7">
        <v>0</v>
      </c>
      <c r="EM1309" s="7">
        <v>17</v>
      </c>
      <c r="EN1309" s="7">
        <v>444</v>
      </c>
      <c r="EO1309" s="7">
        <v>885</v>
      </c>
      <c r="EP1309" s="7">
        <v>141</v>
      </c>
      <c r="EQ1309" s="7">
        <v>132</v>
      </c>
    </row>
    <row r="1310" spans="1:147" x14ac:dyDescent="0.35">
      <c r="A1310" s="7" t="s">
        <v>1788</v>
      </c>
      <c r="B1310" s="7" t="e" vm="1">
        <v>#VALUE!</v>
      </c>
      <c r="C1310" s="7" t="e" vm="14">
        <v>#VALUE!</v>
      </c>
      <c r="D1310" s="7">
        <v>1</v>
      </c>
      <c r="E1310" s="7">
        <v>6121</v>
      </c>
      <c r="F1310" s="7">
        <v>1970</v>
      </c>
      <c r="G1310" s="7">
        <v>0</v>
      </c>
      <c r="H1310" s="7">
        <v>1</v>
      </c>
      <c r="I1310" s="7">
        <v>1.6337199803953602E-2</v>
      </c>
      <c r="J1310" s="7">
        <v>0</v>
      </c>
      <c r="K1310" s="7">
        <v>0</v>
      </c>
      <c r="L1310" s="7">
        <v>0</v>
      </c>
      <c r="M1310" s="7">
        <v>0</v>
      </c>
      <c r="N1310" s="7">
        <v>0</v>
      </c>
      <c r="O1310" s="7">
        <v>0</v>
      </c>
      <c r="P1310" s="7">
        <v>3.7236731255265401</v>
      </c>
      <c r="Q1310" s="7">
        <v>178333</v>
      </c>
      <c r="R1310" s="7">
        <v>0</v>
      </c>
      <c r="S1310" s="7">
        <v>1</v>
      </c>
      <c r="T1310" s="7">
        <v>0</v>
      </c>
      <c r="U1310" s="7">
        <v>1</v>
      </c>
      <c r="V1310" s="7">
        <v>0</v>
      </c>
      <c r="W1310" s="7">
        <v>0</v>
      </c>
      <c r="X1310" s="7">
        <v>0</v>
      </c>
      <c r="Y1310" s="7">
        <v>0</v>
      </c>
      <c r="Z1310" s="7">
        <v>355.28867770079501</v>
      </c>
      <c r="AA1310" s="7">
        <v>2462.9553084762401</v>
      </c>
      <c r="AB1310" s="7">
        <v>355.28867770079501</v>
      </c>
      <c r="AC1310" s="7">
        <v>13.834578584501299</v>
      </c>
      <c r="AD1310" s="7">
        <v>130.93073678127999</v>
      </c>
      <c r="AE1310" s="7">
        <v>13.834578584501299</v>
      </c>
      <c r="AF1310" s="7">
        <v>2462.9553084762401</v>
      </c>
      <c r="AG1310" s="7">
        <v>40.237792982784498</v>
      </c>
      <c r="AH1310" s="7">
        <v>130.93073678127999</v>
      </c>
      <c r="AI1310" s="7">
        <v>2.1390416072746401</v>
      </c>
      <c r="AJ1310" s="7">
        <v>881.81316280170199</v>
      </c>
      <c r="AK1310" s="7">
        <v>14.4063578304477</v>
      </c>
      <c r="AL1310" s="7">
        <v>221.12216851703101</v>
      </c>
      <c r="AM1310" s="7">
        <v>3.6125170481462403</v>
      </c>
      <c r="AN1310" s="7">
        <v>2363.0794077181899</v>
      </c>
      <c r="AO1310" s="7">
        <v>38.606100436500299</v>
      </c>
      <c r="AP1310" s="7">
        <v>39.441353887436001</v>
      </c>
      <c r="AQ1310" s="7">
        <v>0.64436127899748408</v>
      </c>
      <c r="AR1310" s="7">
        <v>27.054979528390799</v>
      </c>
      <c r="AS1310" s="7">
        <v>0.44200260624719501</v>
      </c>
      <c r="AT1310" s="7">
        <v>4.3164974711835402</v>
      </c>
      <c r="AU1310" s="7">
        <v>7.0519481639985893E-2</v>
      </c>
      <c r="AV1310" s="7">
        <v>4.2031478211283702</v>
      </c>
      <c r="AW1310" s="7">
        <v>6.8667665759326396E-2</v>
      </c>
      <c r="AX1310" s="7">
        <v>24.8599125818582</v>
      </c>
      <c r="AY1310" s="7">
        <v>0.40614135895863807</v>
      </c>
      <c r="AZ1310" s="7">
        <v>64.464897672762206</v>
      </c>
      <c r="BA1310" s="7">
        <v>1.0531759136213399</v>
      </c>
      <c r="BB1310" s="7">
        <v>0.35855251923203502</v>
      </c>
      <c r="BC1310" s="7">
        <v>1.8200635494011901E-2</v>
      </c>
      <c r="BD1310" s="7">
        <v>3.3366684455987499</v>
      </c>
      <c r="BE1310" s="7">
        <v>0.16937403277151</v>
      </c>
      <c r="BF1310" s="7">
        <v>355.28867770079501</v>
      </c>
      <c r="BG1310" s="7">
        <v>5.8044221156803699</v>
      </c>
      <c r="BH1310" s="7">
        <v>13.834578584501299</v>
      </c>
      <c r="BI1310" s="7">
        <v>0.22601827453849499</v>
      </c>
      <c r="BJ1310" s="7">
        <v>143.379790662555</v>
      </c>
      <c r="BK1310" s="7">
        <v>2.3424242879032002</v>
      </c>
      <c r="BL1310" s="7">
        <v>18.236677715729499</v>
      </c>
      <c r="BM1310" s="7">
        <v>0.29793624760217996</v>
      </c>
      <c r="BN1310" s="7">
        <v>341.157034494914</v>
      </c>
      <c r="BO1310" s="7">
        <v>5.5735506370676999</v>
      </c>
      <c r="BP1310" s="7">
        <v>1.8240441055968399</v>
      </c>
      <c r="BQ1310" s="7">
        <v>2.9799773004359396E-2</v>
      </c>
      <c r="BR1310" s="7">
        <v>7.5186713906004998</v>
      </c>
      <c r="BS1310" s="7">
        <v>0.12283403676851001</v>
      </c>
      <c r="BT1310" s="7">
        <v>0</v>
      </c>
      <c r="BU1310" s="7">
        <v>0</v>
      </c>
      <c r="BV1310" s="7">
        <v>0.118987925350666</v>
      </c>
      <c r="BW1310" s="7">
        <v>1.9439295107117499E-3</v>
      </c>
      <c r="BX1310" s="7">
        <v>4.6699419529177204</v>
      </c>
      <c r="BY1310" s="7">
        <v>7.6293774757682203E-2</v>
      </c>
      <c r="BZ1310" s="7">
        <v>6.2121145878918496</v>
      </c>
      <c r="CA1310" s="7">
        <v>0.101488557227444</v>
      </c>
      <c r="CB1310" s="7">
        <v>0</v>
      </c>
      <c r="CC1310" s="7">
        <v>0</v>
      </c>
      <c r="CD1310" s="7">
        <v>0.43717906396705097</v>
      </c>
      <c r="CE1310" s="7">
        <v>2.21918306582259E-2</v>
      </c>
      <c r="CF1310" s="7"/>
      <c r="CG1310" s="7"/>
      <c r="CH1310" s="7"/>
      <c r="CI1310" s="7"/>
      <c r="CJ1310" s="7"/>
      <c r="CK1310" s="7"/>
      <c r="CL1310" s="7"/>
      <c r="CM1310" s="7"/>
      <c r="CN1310" s="7"/>
      <c r="CO1310" s="7"/>
      <c r="CP1310" s="7"/>
      <c r="CQ1310" s="7"/>
      <c r="CR1310" s="7"/>
      <c r="CS1310" s="7"/>
      <c r="CT1310" s="7"/>
      <c r="CU1310" s="7"/>
      <c r="CV1310" s="7"/>
      <c r="CW1310" s="7"/>
      <c r="CX1310" s="7"/>
      <c r="CY1310" s="7"/>
      <c r="CZ1310" s="7"/>
      <c r="DA1310" s="7"/>
      <c r="DB1310" s="7"/>
      <c r="DC1310" s="7"/>
      <c r="DD1310" s="7"/>
      <c r="DE1310" s="7"/>
      <c r="DF1310" s="7"/>
      <c r="DG1310" s="7"/>
      <c r="DH1310" s="7"/>
      <c r="DI1310" s="7"/>
      <c r="DJ1310" s="7"/>
      <c r="DK1310" s="7"/>
      <c r="DL1310" s="7"/>
      <c r="DM1310" s="7"/>
      <c r="DN1310" s="7"/>
      <c r="DO1310" s="7"/>
      <c r="DP1310" s="7"/>
      <c r="DQ1310" s="7"/>
      <c r="DR1310" s="7"/>
      <c r="DS1310" s="7"/>
      <c r="DT1310" s="7"/>
      <c r="DU1310" s="7"/>
      <c r="DV1310" s="7"/>
      <c r="DW1310" s="7"/>
      <c r="DX1310" s="7"/>
      <c r="DY1310" s="7"/>
      <c r="DZ1310" s="7"/>
      <c r="EA1310" s="7"/>
      <c r="EB1310" s="7"/>
      <c r="EC1310" s="7"/>
      <c r="ED1310" s="7"/>
      <c r="EE1310" s="7"/>
      <c r="EF1310" s="7">
        <v>391</v>
      </c>
      <c r="EG1310" s="7">
        <v>2104</v>
      </c>
      <c r="EH1310" s="7">
        <v>586</v>
      </c>
      <c r="EI1310" s="7">
        <v>5792</v>
      </c>
      <c r="EJ1310" s="7">
        <v>153</v>
      </c>
      <c r="EK1310" s="7">
        <v>66</v>
      </c>
      <c r="EL1310" s="7">
        <v>6</v>
      </c>
      <c r="EM1310" s="7">
        <v>6</v>
      </c>
      <c r="EN1310" s="7">
        <v>98</v>
      </c>
      <c r="EO1310" s="7">
        <v>165</v>
      </c>
      <c r="EP1310" s="7">
        <v>10</v>
      </c>
      <c r="EQ1310" s="7">
        <v>8</v>
      </c>
    </row>
    <row r="1311" spans="1:147" x14ac:dyDescent="0.35">
      <c r="A1311" s="7" t="s">
        <v>1789</v>
      </c>
      <c r="B1311" s="7" t="e" vm="1">
        <v>#VALUE!</v>
      </c>
      <c r="C1311" s="7" t="e" vm="14">
        <v>#VALUE!</v>
      </c>
      <c r="D1311" s="7">
        <v>1</v>
      </c>
      <c r="E1311" s="7">
        <v>3412</v>
      </c>
      <c r="F1311" s="7">
        <v>1065</v>
      </c>
      <c r="G1311" s="7">
        <v>0</v>
      </c>
      <c r="H1311" s="7">
        <v>11</v>
      </c>
      <c r="I1311" s="7">
        <v>0.32239155920281359</v>
      </c>
      <c r="J1311" s="7">
        <v>0</v>
      </c>
      <c r="K1311" s="7">
        <v>0</v>
      </c>
      <c r="L1311" s="7">
        <v>0</v>
      </c>
      <c r="M1311" s="7">
        <v>0</v>
      </c>
      <c r="N1311" s="7">
        <v>0</v>
      </c>
      <c r="O1311" s="7">
        <v>0</v>
      </c>
      <c r="P1311" s="7">
        <v>1.8112488083889398</v>
      </c>
      <c r="Q1311" s="7">
        <v>250001</v>
      </c>
      <c r="R1311" s="7">
        <v>1</v>
      </c>
      <c r="S1311" s="7">
        <v>1</v>
      </c>
      <c r="T1311" s="7">
        <v>1</v>
      </c>
      <c r="U1311" s="7">
        <v>1</v>
      </c>
      <c r="V1311" s="7">
        <v>1</v>
      </c>
      <c r="W1311" s="7">
        <v>0</v>
      </c>
      <c r="X1311" s="7">
        <v>0</v>
      </c>
      <c r="Y1311" s="7">
        <v>0</v>
      </c>
      <c r="Z1311" s="7">
        <v>2852.9180307210199</v>
      </c>
      <c r="AA1311" s="7">
        <v>3387.5501090207499</v>
      </c>
      <c r="AB1311" s="7">
        <v>2852.9180307210199</v>
      </c>
      <c r="AC1311" s="7">
        <v>88.3757203569686</v>
      </c>
      <c r="AD1311" s="7">
        <v>110.334100266699</v>
      </c>
      <c r="AE1311" s="7">
        <v>88.3757203569686</v>
      </c>
      <c r="AF1311" s="7">
        <v>3387.5501090207499</v>
      </c>
      <c r="AG1311" s="7">
        <v>99.283414684078394</v>
      </c>
      <c r="AH1311" s="7">
        <v>110.334100266699</v>
      </c>
      <c r="AI1311" s="7">
        <v>3.2337075107473501</v>
      </c>
      <c r="AJ1311" s="7">
        <v>1179.71809628663</v>
      </c>
      <c r="AK1311" s="7">
        <v>34.575559680147499</v>
      </c>
      <c r="AL1311" s="7">
        <v>407.78765464153901</v>
      </c>
      <c r="AM1311" s="7">
        <v>11.9515725275949</v>
      </c>
      <c r="AN1311" s="7">
        <v>3302.8684985334598</v>
      </c>
      <c r="AO1311" s="7">
        <v>96.801538644005205</v>
      </c>
      <c r="AP1311" s="7">
        <v>11.0000001012405</v>
      </c>
      <c r="AQ1311" s="7">
        <v>0.32239156217000198</v>
      </c>
      <c r="AR1311" s="7">
        <v>45.745285697725201</v>
      </c>
      <c r="AS1311" s="7">
        <v>1.3407176347516199</v>
      </c>
      <c r="AT1311" s="7">
        <v>0</v>
      </c>
      <c r="AU1311" s="7">
        <v>0</v>
      </c>
      <c r="AV1311" s="7">
        <v>1</v>
      </c>
      <c r="AW1311" s="7">
        <v>2.93083235638921E-2</v>
      </c>
      <c r="AX1311" s="7">
        <v>26.936321356097402</v>
      </c>
      <c r="AY1311" s="7">
        <v>0.78945842192547888</v>
      </c>
      <c r="AZ1311" s="7">
        <v>85.696846522045504</v>
      </c>
      <c r="BA1311" s="7">
        <v>2.51163090627331</v>
      </c>
      <c r="BB1311" s="7">
        <v>50.131741119266003</v>
      </c>
      <c r="BC1311" s="7">
        <v>4.70720573889822</v>
      </c>
      <c r="BD1311" s="7">
        <v>0</v>
      </c>
      <c r="BE1311" s="7">
        <v>0</v>
      </c>
      <c r="BF1311" s="7">
        <v>2852.9180307210199</v>
      </c>
      <c r="BG1311" s="7">
        <v>83.614244745633599</v>
      </c>
      <c r="BH1311" s="7">
        <v>88.3757203569686</v>
      </c>
      <c r="BI1311" s="7">
        <v>2.5901442074140899</v>
      </c>
      <c r="BJ1311" s="7">
        <v>989.88019908077695</v>
      </c>
      <c r="BK1311" s="7">
        <v>29.011729164149401</v>
      </c>
      <c r="BL1311" s="7">
        <v>333.58875945506998</v>
      </c>
      <c r="BM1311" s="7">
        <v>9.7769272993865606</v>
      </c>
      <c r="BN1311" s="7">
        <v>2779.6965916214399</v>
      </c>
      <c r="BO1311" s="7">
        <v>81.468247116689398</v>
      </c>
      <c r="BP1311" s="7">
        <v>6.3368136542849198</v>
      </c>
      <c r="BQ1311" s="7">
        <v>0.185721384943872</v>
      </c>
      <c r="BR1311" s="7">
        <v>42.564538208280297</v>
      </c>
      <c r="BS1311" s="7">
        <v>1.24749525815593</v>
      </c>
      <c r="BT1311" s="7">
        <v>0</v>
      </c>
      <c r="BU1311" s="7">
        <v>0</v>
      </c>
      <c r="BV1311" s="7">
        <v>1</v>
      </c>
      <c r="BW1311" s="7">
        <v>2.93083235638921E-2</v>
      </c>
      <c r="BX1311" s="7">
        <v>23.3200750420765</v>
      </c>
      <c r="BY1311" s="7">
        <v>0.68347230486742505</v>
      </c>
      <c r="BZ1311" s="7">
        <v>79.409417451177504</v>
      </c>
      <c r="CA1311" s="7">
        <v>2.3273569006792902</v>
      </c>
      <c r="CB1311" s="7">
        <v>41.564470123991903</v>
      </c>
      <c r="CC1311" s="7">
        <v>3.9027671477926602</v>
      </c>
      <c r="CD1311" s="7">
        <v>0</v>
      </c>
      <c r="CE1311" s="7">
        <v>0</v>
      </c>
      <c r="CF1311" s="7"/>
      <c r="CG1311" s="7"/>
      <c r="CH1311" s="7"/>
      <c r="CI1311" s="7"/>
      <c r="CJ1311" s="7"/>
      <c r="CK1311" s="7"/>
      <c r="CL1311" s="7"/>
      <c r="CM1311" s="7"/>
      <c r="CN1311" s="7"/>
      <c r="CO1311" s="7"/>
      <c r="CP1311" s="7"/>
      <c r="CQ1311" s="7"/>
      <c r="CR1311" s="7"/>
      <c r="CS1311" s="7"/>
      <c r="CT1311" s="7"/>
      <c r="CU1311" s="7"/>
      <c r="CV1311" s="7"/>
      <c r="CW1311" s="7"/>
      <c r="CX1311" s="7"/>
      <c r="CY1311" s="7"/>
      <c r="CZ1311" s="7"/>
      <c r="DA1311" s="7"/>
      <c r="DB1311" s="7"/>
      <c r="DC1311" s="7"/>
      <c r="DD1311" s="7"/>
      <c r="DE1311" s="7"/>
      <c r="DF1311" s="7"/>
      <c r="DG1311" s="7"/>
      <c r="DH1311" s="7"/>
      <c r="DI1311" s="7"/>
      <c r="DJ1311" s="7"/>
      <c r="DK1311" s="7"/>
      <c r="DL1311" s="7"/>
      <c r="DM1311" s="7"/>
      <c r="DN1311" s="7"/>
      <c r="DO1311" s="7"/>
      <c r="DP1311" s="7"/>
      <c r="DQ1311" s="7"/>
      <c r="DR1311" s="7"/>
      <c r="DS1311" s="7"/>
      <c r="DT1311" s="7"/>
      <c r="DU1311" s="7"/>
      <c r="DV1311" s="7"/>
      <c r="DW1311" s="7"/>
      <c r="DX1311" s="7"/>
      <c r="DY1311" s="7"/>
      <c r="DZ1311" s="7"/>
      <c r="EA1311" s="7"/>
      <c r="EB1311" s="7"/>
      <c r="EC1311" s="7"/>
      <c r="ED1311" s="7"/>
      <c r="EE1311" s="7"/>
      <c r="EF1311" s="7">
        <v>97</v>
      </c>
      <c r="EG1311" s="7">
        <v>1187</v>
      </c>
      <c r="EH1311" s="7">
        <v>413</v>
      </c>
      <c r="EI1311" s="7">
        <v>3327</v>
      </c>
      <c r="EJ1311" s="7">
        <v>11</v>
      </c>
      <c r="EK1311" s="7">
        <v>46</v>
      </c>
      <c r="EL1311" s="7">
        <v>0</v>
      </c>
      <c r="EM1311" s="7">
        <v>1</v>
      </c>
      <c r="EN1311" s="7">
        <v>27</v>
      </c>
      <c r="EO1311" s="7">
        <v>87</v>
      </c>
      <c r="EP1311" s="7">
        <v>45</v>
      </c>
      <c r="EQ1311" s="7">
        <v>0</v>
      </c>
    </row>
    <row r="1312" spans="1:147" x14ac:dyDescent="0.35">
      <c r="A1312" s="7" t="s">
        <v>1790</v>
      </c>
      <c r="B1312" s="7" t="e" vm="1">
        <v>#VALUE!</v>
      </c>
      <c r="C1312" s="7" t="e" vm="14">
        <v>#VALUE!</v>
      </c>
      <c r="D1312" s="7">
        <v>1</v>
      </c>
      <c r="E1312" s="7">
        <v>3710</v>
      </c>
      <c r="F1312" s="7">
        <v>1279</v>
      </c>
      <c r="G1312" s="7">
        <v>0</v>
      </c>
      <c r="H1312" s="7">
        <v>1</v>
      </c>
      <c r="I1312" s="7">
        <v>2.6954177897574125E-2</v>
      </c>
      <c r="J1312" s="7">
        <v>0</v>
      </c>
      <c r="K1312" s="7">
        <v>0</v>
      </c>
      <c r="L1312" s="7">
        <v>0</v>
      </c>
      <c r="M1312" s="7">
        <v>0</v>
      </c>
      <c r="N1312" s="7">
        <v>0</v>
      </c>
      <c r="O1312" s="7">
        <v>0</v>
      </c>
      <c r="P1312" s="7">
        <v>3.81658429434377</v>
      </c>
      <c r="Q1312" s="7">
        <v>170568</v>
      </c>
      <c r="R1312" s="7">
        <v>1</v>
      </c>
      <c r="S1312" s="7">
        <v>1</v>
      </c>
      <c r="T1312" s="7">
        <v>1</v>
      </c>
      <c r="U1312" s="7">
        <v>1</v>
      </c>
      <c r="V1312" s="7">
        <v>1</v>
      </c>
      <c r="W1312" s="7">
        <v>0</v>
      </c>
      <c r="X1312" s="7">
        <v>0</v>
      </c>
      <c r="Y1312" s="7">
        <v>0</v>
      </c>
      <c r="Z1312" s="7">
        <v>3709.9999954804098</v>
      </c>
      <c r="AA1312" s="7">
        <v>3709.9999954804098</v>
      </c>
      <c r="AB1312" s="7">
        <v>3709.9999954804098</v>
      </c>
      <c r="AC1312" s="7">
        <v>472.68842822405003</v>
      </c>
      <c r="AD1312" s="7">
        <v>472.68842822405003</v>
      </c>
      <c r="AE1312" s="7">
        <v>472.68842822405003</v>
      </c>
      <c r="AF1312" s="7">
        <v>3709.9999954804098</v>
      </c>
      <c r="AG1312" s="7">
        <v>99.999999878178102</v>
      </c>
      <c r="AH1312" s="7">
        <v>472.68842822405003</v>
      </c>
      <c r="AI1312" s="7">
        <v>12.7409279844757</v>
      </c>
      <c r="AJ1312" s="7">
        <v>1128.99999402105</v>
      </c>
      <c r="AK1312" s="7">
        <v>30.4312666852036</v>
      </c>
      <c r="AL1312" s="7">
        <v>394.99999865221599</v>
      </c>
      <c r="AM1312" s="7">
        <v>10.646900233213399</v>
      </c>
      <c r="AN1312" s="7">
        <v>3596.9999904555698</v>
      </c>
      <c r="AO1312" s="7">
        <v>96.954177640311997</v>
      </c>
      <c r="AP1312" s="7">
        <v>6.9999998488929096</v>
      </c>
      <c r="AQ1312" s="7">
        <v>0.188679241210052</v>
      </c>
      <c r="AR1312" s="7">
        <v>43.999999566038198</v>
      </c>
      <c r="AS1312" s="7">
        <v>1.18598381579618</v>
      </c>
      <c r="AT1312" s="7">
        <v>2</v>
      </c>
      <c r="AU1312" s="7">
        <v>5.3908355795148299E-2</v>
      </c>
      <c r="AV1312" s="7">
        <v>3.99999991897494</v>
      </c>
      <c r="AW1312" s="7">
        <v>0.10781670940633299</v>
      </c>
      <c r="AX1312" s="7">
        <v>56.0000005176407</v>
      </c>
      <c r="AY1312" s="7">
        <v>1.5094339762167299</v>
      </c>
      <c r="AZ1312" s="7">
        <v>85.999999943393107</v>
      </c>
      <c r="BA1312" s="7">
        <v>2.3180592976655801</v>
      </c>
      <c r="BB1312" s="7">
        <v>8.4817516331840999</v>
      </c>
      <c r="BC1312" s="7">
        <v>0.663154936136365</v>
      </c>
      <c r="BD1312" s="7">
        <v>7.5172124321174998</v>
      </c>
      <c r="BE1312" s="7">
        <v>0.58774139422341698</v>
      </c>
      <c r="BF1312" s="7">
        <v>3709.9999954804098</v>
      </c>
      <c r="BG1312" s="7">
        <v>99.999999878178102</v>
      </c>
      <c r="BH1312" s="7">
        <v>472.68842822405003</v>
      </c>
      <c r="BI1312" s="7">
        <v>12.7409279844757</v>
      </c>
      <c r="BJ1312" s="7">
        <v>1128.99999402105</v>
      </c>
      <c r="BK1312" s="7">
        <v>30.4312666852036</v>
      </c>
      <c r="BL1312" s="7">
        <v>394.99999865221599</v>
      </c>
      <c r="BM1312" s="7">
        <v>10.646900233213399</v>
      </c>
      <c r="BN1312" s="7">
        <v>3596.9999904555698</v>
      </c>
      <c r="BO1312" s="7">
        <v>96.954177640311997</v>
      </c>
      <c r="BP1312" s="7">
        <v>6.9999998488929096</v>
      </c>
      <c r="BQ1312" s="7">
        <v>0.188679241210052</v>
      </c>
      <c r="BR1312" s="7">
        <v>43.999999566038198</v>
      </c>
      <c r="BS1312" s="7">
        <v>1.18598381579618</v>
      </c>
      <c r="BT1312" s="7">
        <v>2</v>
      </c>
      <c r="BU1312" s="7">
        <v>5.3908355795148299E-2</v>
      </c>
      <c r="BV1312" s="7">
        <v>3.99999991897494</v>
      </c>
      <c r="BW1312" s="7">
        <v>0.10781670940633299</v>
      </c>
      <c r="BX1312" s="7">
        <v>56.0000005176407</v>
      </c>
      <c r="BY1312" s="7">
        <v>1.5094339762167299</v>
      </c>
      <c r="BZ1312" s="7">
        <v>85.999999943393107</v>
      </c>
      <c r="CA1312" s="7">
        <v>2.3180592976655801</v>
      </c>
      <c r="CB1312" s="7">
        <v>8.4817516331840999</v>
      </c>
      <c r="CC1312" s="7">
        <v>0.663154936136365</v>
      </c>
      <c r="CD1312" s="7">
        <v>7.5172124321174998</v>
      </c>
      <c r="CE1312" s="7">
        <v>0.58774139422341698</v>
      </c>
      <c r="CF1312" s="7"/>
      <c r="CG1312" s="7"/>
      <c r="CH1312" s="7"/>
      <c r="CI1312" s="7"/>
      <c r="CJ1312" s="7"/>
      <c r="CK1312" s="7"/>
      <c r="CL1312" s="7"/>
      <c r="CM1312" s="7"/>
      <c r="CN1312" s="7"/>
      <c r="CO1312" s="7"/>
      <c r="CP1312" s="7"/>
      <c r="CQ1312" s="7"/>
      <c r="CR1312" s="7"/>
      <c r="CS1312" s="7"/>
      <c r="CT1312" s="7"/>
      <c r="CU1312" s="7"/>
      <c r="CV1312" s="7"/>
      <c r="CW1312" s="7"/>
      <c r="CX1312" s="7"/>
      <c r="CY1312" s="7"/>
      <c r="CZ1312" s="7"/>
      <c r="DA1312" s="7"/>
      <c r="DB1312" s="7"/>
      <c r="DC1312" s="7"/>
      <c r="DD1312" s="7"/>
      <c r="DE1312" s="7"/>
      <c r="DF1312" s="7"/>
      <c r="DG1312" s="7"/>
      <c r="DH1312" s="7"/>
      <c r="DI1312" s="7"/>
      <c r="DJ1312" s="7"/>
      <c r="DK1312" s="7"/>
      <c r="DL1312" s="7"/>
      <c r="DM1312" s="7"/>
      <c r="DN1312" s="7"/>
      <c r="DO1312" s="7"/>
      <c r="DP1312" s="7"/>
      <c r="DQ1312" s="7"/>
      <c r="DR1312" s="7"/>
      <c r="DS1312" s="7"/>
      <c r="DT1312" s="7"/>
      <c r="DU1312" s="7"/>
      <c r="DV1312" s="7"/>
      <c r="DW1312" s="7"/>
      <c r="DX1312" s="7"/>
      <c r="DY1312" s="7"/>
      <c r="DZ1312" s="7"/>
      <c r="EA1312" s="7"/>
      <c r="EB1312" s="7"/>
      <c r="EC1312" s="7"/>
      <c r="ED1312" s="7"/>
      <c r="EE1312" s="7"/>
      <c r="EF1312" s="7">
        <v>423</v>
      </c>
      <c r="EG1312" s="7">
        <v>1129</v>
      </c>
      <c r="EH1312" s="7">
        <v>395</v>
      </c>
      <c r="EI1312" s="7">
        <v>3597</v>
      </c>
      <c r="EJ1312" s="7">
        <v>7</v>
      </c>
      <c r="EK1312" s="7">
        <v>44</v>
      </c>
      <c r="EL1312" s="7">
        <v>2</v>
      </c>
      <c r="EM1312" s="7">
        <v>4</v>
      </c>
      <c r="EN1312" s="7">
        <v>56</v>
      </c>
      <c r="EO1312" s="7">
        <v>86</v>
      </c>
      <c r="EP1312" s="7">
        <v>7</v>
      </c>
      <c r="EQ1312" s="7">
        <v>7</v>
      </c>
    </row>
    <row r="1313" spans="1:147" x14ac:dyDescent="0.35">
      <c r="A1313" s="7" t="s">
        <v>1791</v>
      </c>
      <c r="B1313" s="7" t="e" vm="1">
        <v>#VALUE!</v>
      </c>
      <c r="C1313" s="7" t="e" vm="14">
        <v>#VALUE!</v>
      </c>
      <c r="D1313" s="7">
        <v>1</v>
      </c>
      <c r="E1313" s="7">
        <v>3279</v>
      </c>
      <c r="F1313" s="7">
        <v>1494</v>
      </c>
      <c r="G1313" s="7">
        <v>0</v>
      </c>
      <c r="H1313" s="7">
        <v>0</v>
      </c>
      <c r="I1313" s="7">
        <v>0</v>
      </c>
      <c r="J1313" s="7">
        <v>0</v>
      </c>
      <c r="K1313" s="7">
        <v>0</v>
      </c>
      <c r="L1313" s="7">
        <v>0</v>
      </c>
      <c r="M1313" s="7">
        <v>0</v>
      </c>
      <c r="N1313" s="7">
        <v>0</v>
      </c>
      <c r="O1313" s="7">
        <v>0</v>
      </c>
      <c r="P1313" s="7">
        <v>2.63893200869295</v>
      </c>
      <c r="Q1313" s="7">
        <v>180000</v>
      </c>
      <c r="R1313" s="7">
        <v>0</v>
      </c>
      <c r="S1313" s="7">
        <v>1</v>
      </c>
      <c r="T1313" s="7">
        <v>0</v>
      </c>
      <c r="U1313" s="7">
        <v>1</v>
      </c>
      <c r="V1313" s="7">
        <v>0</v>
      </c>
      <c r="W1313" s="7">
        <v>0</v>
      </c>
      <c r="X1313" s="7">
        <v>0</v>
      </c>
      <c r="Y1313" s="7">
        <v>0</v>
      </c>
      <c r="Z1313" s="7">
        <v>18.495410919189499</v>
      </c>
      <c r="AA1313" s="7">
        <v>1053.14998846874</v>
      </c>
      <c r="AB1313" s="7">
        <v>18.495410919189499</v>
      </c>
      <c r="AC1313" s="7">
        <v>2.2768971920013401</v>
      </c>
      <c r="AD1313" s="7">
        <v>90.663257876294693</v>
      </c>
      <c r="AE1313" s="7">
        <v>2.2768971920013401</v>
      </c>
      <c r="AF1313" s="7">
        <v>1053.14998846874</v>
      </c>
      <c r="AG1313" s="7">
        <v>32.118023436069997</v>
      </c>
      <c r="AH1313" s="7">
        <v>90.663257876294693</v>
      </c>
      <c r="AI1313" s="7">
        <v>2.7649666933911203</v>
      </c>
      <c r="AJ1313" s="7">
        <v>184.88280120445401</v>
      </c>
      <c r="AK1313" s="7">
        <v>5.6383897897058297</v>
      </c>
      <c r="AL1313" s="7">
        <v>179.96786590910099</v>
      </c>
      <c r="AM1313" s="7">
        <v>5.4884985028697901</v>
      </c>
      <c r="AN1313" s="7">
        <v>1026.6388042010401</v>
      </c>
      <c r="AO1313" s="7">
        <v>31.309509124764801</v>
      </c>
      <c r="AP1313" s="7">
        <v>3.5137914642691599</v>
      </c>
      <c r="AQ1313" s="7">
        <v>0.10716045941656499</v>
      </c>
      <c r="AR1313" s="7">
        <v>5.9150055565987696</v>
      </c>
      <c r="AS1313" s="7">
        <v>0.180390532375687</v>
      </c>
      <c r="AT1313" s="7">
        <v>1</v>
      </c>
      <c r="AU1313" s="7">
        <v>3.0497102775236401E-2</v>
      </c>
      <c r="AV1313" s="7">
        <v>1.09581124410033</v>
      </c>
      <c r="AW1313" s="7">
        <v>3.3419068133587401E-2</v>
      </c>
      <c r="AX1313" s="7">
        <v>14.986570047040001</v>
      </c>
      <c r="AY1313" s="7">
        <v>0.45704696697285796</v>
      </c>
      <c r="AZ1313" s="7">
        <v>15.2767890504911</v>
      </c>
      <c r="BA1313" s="7">
        <v>0.46589780574843098</v>
      </c>
      <c r="BB1313" s="7">
        <v>12.3951792486478</v>
      </c>
      <c r="BC1313" s="7">
        <v>0.82966393899918089</v>
      </c>
      <c r="BD1313" s="7">
        <v>10.760172570197</v>
      </c>
      <c r="BE1313" s="7">
        <v>0.72022574097704306</v>
      </c>
      <c r="BF1313" s="7">
        <v>18.495410919189499</v>
      </c>
      <c r="BG1313" s="7">
        <v>0.56405644767274898</v>
      </c>
      <c r="BH1313" s="7">
        <v>2.2768971920013401</v>
      </c>
      <c r="BI1313" s="7">
        <v>6.9438767673111995E-2</v>
      </c>
      <c r="BJ1313" s="7">
        <v>5.28440284729004</v>
      </c>
      <c r="BK1313" s="7">
        <v>0.16115897673955598</v>
      </c>
      <c r="BL1313" s="7">
        <v>3.1706418991088898</v>
      </c>
      <c r="BM1313" s="7">
        <v>9.669539186059431E-2</v>
      </c>
      <c r="BN1313" s="7">
        <v>17.174308776855501</v>
      </c>
      <c r="BO1313" s="7">
        <v>0.52376665986140503</v>
      </c>
      <c r="BP1313" s="7">
        <v>0.26422014832496599</v>
      </c>
      <c r="BQ1313" s="7">
        <v>8.0579490187546905E-3</v>
      </c>
      <c r="BR1313" s="7">
        <v>0</v>
      </c>
      <c r="BS1313" s="7">
        <v>0</v>
      </c>
      <c r="BT1313" s="7">
        <v>0</v>
      </c>
      <c r="BU1313" s="7">
        <v>0</v>
      </c>
      <c r="BV1313" s="7">
        <v>0</v>
      </c>
      <c r="BW1313" s="7">
        <v>0</v>
      </c>
      <c r="BX1313" s="7">
        <v>1.0568805932998699</v>
      </c>
      <c r="BY1313" s="7">
        <v>3.2231796075018797E-2</v>
      </c>
      <c r="BZ1313" s="7">
        <v>0</v>
      </c>
      <c r="CA1313" s="7">
        <v>0</v>
      </c>
      <c r="CB1313" s="7">
        <v>0.25335502624511702</v>
      </c>
      <c r="CC1313" s="7">
        <v>1.6958167754023902E-2</v>
      </c>
      <c r="CD1313" s="7">
        <v>0.14579589664936099</v>
      </c>
      <c r="CE1313" s="7">
        <v>9.7587614892476991E-3</v>
      </c>
      <c r="CF1313" s="7"/>
      <c r="CG1313" s="7"/>
      <c r="CH1313" s="7"/>
      <c r="CI1313" s="7"/>
      <c r="CJ1313" s="7"/>
      <c r="CK1313" s="7"/>
      <c r="CL1313" s="7"/>
      <c r="CM1313" s="7"/>
      <c r="CN1313" s="7"/>
      <c r="CO1313" s="7"/>
      <c r="CP1313" s="7"/>
      <c r="CQ1313" s="7"/>
      <c r="CR1313" s="7"/>
      <c r="CS1313" s="7"/>
      <c r="CT1313" s="7"/>
      <c r="CU1313" s="7"/>
      <c r="CV1313" s="7"/>
      <c r="CW1313" s="7"/>
      <c r="CX1313" s="7"/>
      <c r="CY1313" s="7"/>
      <c r="CZ1313" s="7"/>
      <c r="DA1313" s="7"/>
      <c r="DB1313" s="7"/>
      <c r="DC1313" s="7"/>
      <c r="DD1313" s="7"/>
      <c r="DE1313" s="7"/>
      <c r="DF1313" s="7"/>
      <c r="DG1313" s="7"/>
      <c r="DH1313" s="7"/>
      <c r="DI1313" s="7"/>
      <c r="DJ1313" s="7"/>
      <c r="DK1313" s="7"/>
      <c r="DL1313" s="7"/>
      <c r="DM1313" s="7"/>
      <c r="DN1313" s="7"/>
      <c r="DO1313" s="7"/>
      <c r="DP1313" s="7"/>
      <c r="DQ1313" s="7"/>
      <c r="DR1313" s="7"/>
      <c r="DS1313" s="7"/>
      <c r="DT1313" s="7"/>
      <c r="DU1313" s="7"/>
      <c r="DV1313" s="7"/>
      <c r="DW1313" s="7"/>
      <c r="DX1313" s="7"/>
      <c r="DY1313" s="7"/>
      <c r="DZ1313" s="7"/>
      <c r="EA1313" s="7"/>
      <c r="EB1313" s="7"/>
      <c r="EC1313" s="7"/>
      <c r="ED1313" s="7"/>
      <c r="EE1313" s="7"/>
      <c r="EF1313" s="7">
        <v>259</v>
      </c>
      <c r="EG1313" s="7">
        <v>660</v>
      </c>
      <c r="EH1313" s="7">
        <v>705</v>
      </c>
      <c r="EI1313" s="7">
        <v>3197</v>
      </c>
      <c r="EJ1313" s="7">
        <v>11</v>
      </c>
      <c r="EK1313" s="7">
        <v>24</v>
      </c>
      <c r="EL1313" s="7">
        <v>1</v>
      </c>
      <c r="EM1313" s="7">
        <v>3</v>
      </c>
      <c r="EN1313" s="7">
        <v>43</v>
      </c>
      <c r="EO1313" s="7">
        <v>62</v>
      </c>
      <c r="EP1313" s="7">
        <v>24</v>
      </c>
      <c r="EQ1313" s="7">
        <v>29</v>
      </c>
    </row>
    <row r="1314" spans="1:147" x14ac:dyDescent="0.35">
      <c r="A1314" s="7" t="s">
        <v>1792</v>
      </c>
      <c r="B1314" s="7" t="e" vm="1">
        <v>#VALUE!</v>
      </c>
      <c r="C1314" s="7" t="e" vm="14">
        <v>#VALUE!</v>
      </c>
      <c r="D1314" s="7">
        <v>1</v>
      </c>
      <c r="E1314" s="7">
        <v>5950</v>
      </c>
      <c r="F1314" s="7">
        <v>2146</v>
      </c>
      <c r="G1314" s="7">
        <v>0</v>
      </c>
      <c r="H1314" s="7">
        <v>0</v>
      </c>
      <c r="I1314" s="7">
        <v>0</v>
      </c>
      <c r="J1314" s="7">
        <v>0</v>
      </c>
      <c r="K1314" s="7">
        <v>0</v>
      </c>
      <c r="L1314" s="7">
        <v>0</v>
      </c>
      <c r="M1314" s="7">
        <v>0</v>
      </c>
      <c r="N1314" s="7">
        <v>0</v>
      </c>
      <c r="O1314" s="7">
        <v>0</v>
      </c>
      <c r="P1314" s="7">
        <v>1.3642564802182799</v>
      </c>
      <c r="Q1314" s="7">
        <v>171592</v>
      </c>
      <c r="R1314" s="7">
        <v>0</v>
      </c>
      <c r="S1314" s="7">
        <v>1</v>
      </c>
      <c r="T1314" s="7">
        <v>0</v>
      </c>
      <c r="U1314" s="7">
        <v>1</v>
      </c>
      <c r="V1314" s="7">
        <v>0</v>
      </c>
      <c r="W1314" s="7">
        <v>0</v>
      </c>
      <c r="X1314" s="7">
        <v>0</v>
      </c>
      <c r="Y1314" s="7">
        <v>0</v>
      </c>
      <c r="Z1314" s="7">
        <v>39.181183107197299</v>
      </c>
      <c r="AA1314" s="7">
        <v>1664.53518008931</v>
      </c>
      <c r="AB1314" s="7">
        <v>39.181183107197299</v>
      </c>
      <c r="AC1314" s="7">
        <v>2.6669125549960899</v>
      </c>
      <c r="AD1314" s="7">
        <v>78.886323439810894</v>
      </c>
      <c r="AE1314" s="7">
        <v>2.6669125549960899</v>
      </c>
      <c r="AF1314" s="7">
        <v>1664.53518008931</v>
      </c>
      <c r="AG1314" s="7">
        <v>27.975381177971599</v>
      </c>
      <c r="AH1314" s="7">
        <v>78.886323439810894</v>
      </c>
      <c r="AI1314" s="7">
        <v>1.3258205620136301</v>
      </c>
      <c r="AJ1314" s="7">
        <v>491.15719460276898</v>
      </c>
      <c r="AK1314" s="7">
        <v>8.2547427664330897</v>
      </c>
      <c r="AL1314" s="7">
        <v>209.27711751883899</v>
      </c>
      <c r="AM1314" s="7">
        <v>3.5172624793082194</v>
      </c>
      <c r="AN1314" s="7">
        <v>1597.2067217670999</v>
      </c>
      <c r="AO1314" s="7">
        <v>26.843810449867199</v>
      </c>
      <c r="AP1314" s="7">
        <v>4.47324907604707</v>
      </c>
      <c r="AQ1314" s="7">
        <v>7.51806567402869E-2</v>
      </c>
      <c r="AR1314" s="7">
        <v>33.178134016096003</v>
      </c>
      <c r="AS1314" s="7">
        <v>0.55761569774951292</v>
      </c>
      <c r="AT1314" s="7">
        <v>3.49931892985478</v>
      </c>
      <c r="AU1314" s="7">
        <v>5.8812082854702206E-2</v>
      </c>
      <c r="AV1314" s="7">
        <v>3.6874925770025602</v>
      </c>
      <c r="AW1314" s="7">
        <v>6.1974665159706899E-2</v>
      </c>
      <c r="AX1314" s="7">
        <v>22.4902690910349</v>
      </c>
      <c r="AY1314" s="7">
        <v>0.377987715815712</v>
      </c>
      <c r="AZ1314" s="7">
        <v>38.810364642755303</v>
      </c>
      <c r="BA1314" s="7">
        <v>0.65227503601269399</v>
      </c>
      <c r="BB1314" s="7">
        <v>0</v>
      </c>
      <c r="BC1314" s="7">
        <v>0</v>
      </c>
      <c r="BD1314" s="7">
        <v>0</v>
      </c>
      <c r="BE1314" s="7">
        <v>0</v>
      </c>
      <c r="BF1314" s="7">
        <v>39.181183107197299</v>
      </c>
      <c r="BG1314" s="7">
        <v>0.65850727911255902</v>
      </c>
      <c r="BH1314" s="7">
        <v>2.6669125549960899</v>
      </c>
      <c r="BI1314" s="7">
        <v>4.4822059747833397E-2</v>
      </c>
      <c r="BJ1314" s="7">
        <v>9.9512066775932908</v>
      </c>
      <c r="BK1314" s="7">
        <v>0.167247171051988</v>
      </c>
      <c r="BL1314" s="7">
        <v>8.2098376166541094</v>
      </c>
      <c r="BM1314" s="7">
        <v>0.13798046414544698</v>
      </c>
      <c r="BN1314" s="7">
        <v>35.677293226122899</v>
      </c>
      <c r="BO1314" s="7">
        <v>0.59961837354828296</v>
      </c>
      <c r="BP1314" s="7">
        <v>3.6764771211892401E-3</v>
      </c>
      <c r="BQ1314" s="7">
        <v>6.1789531448558596E-5</v>
      </c>
      <c r="BR1314" s="7">
        <v>2.3509778252337101</v>
      </c>
      <c r="BS1314" s="7">
        <v>3.9512232356869105E-2</v>
      </c>
      <c r="BT1314" s="7">
        <v>0</v>
      </c>
      <c r="BU1314" s="7">
        <v>0</v>
      </c>
      <c r="BV1314" s="7">
        <v>0.212447519297712</v>
      </c>
      <c r="BW1314" s="7">
        <v>3.5705465428186802E-3</v>
      </c>
      <c r="BX1314" s="7">
        <v>0.93678752775303997</v>
      </c>
      <c r="BY1314" s="7">
        <v>1.5744328197530098E-2</v>
      </c>
      <c r="BZ1314" s="7">
        <v>2.4764077990548699</v>
      </c>
      <c r="CA1314" s="7">
        <v>4.16202991437793E-2</v>
      </c>
      <c r="CB1314" s="7">
        <v>0</v>
      </c>
      <c r="CC1314" s="7">
        <v>0</v>
      </c>
      <c r="CD1314" s="7">
        <v>0</v>
      </c>
      <c r="CE1314" s="7">
        <v>0</v>
      </c>
      <c r="CF1314" s="7"/>
      <c r="CG1314" s="7"/>
      <c r="CH1314" s="7"/>
      <c r="CI1314" s="7"/>
      <c r="CJ1314" s="7"/>
      <c r="CK1314" s="7"/>
      <c r="CL1314" s="7"/>
      <c r="CM1314" s="7"/>
      <c r="CN1314" s="7"/>
      <c r="CO1314" s="7"/>
      <c r="CP1314" s="7"/>
      <c r="CQ1314" s="7"/>
      <c r="CR1314" s="7"/>
      <c r="CS1314" s="7"/>
      <c r="CT1314" s="7"/>
      <c r="CU1314" s="7"/>
      <c r="CV1314" s="7"/>
      <c r="CW1314" s="7"/>
      <c r="CX1314" s="7"/>
      <c r="CY1314" s="7"/>
      <c r="CZ1314" s="7"/>
      <c r="DA1314" s="7"/>
      <c r="DB1314" s="7"/>
      <c r="DC1314" s="7"/>
      <c r="DD1314" s="7"/>
      <c r="DE1314" s="7"/>
      <c r="DF1314" s="7"/>
      <c r="DG1314" s="7"/>
      <c r="DH1314" s="7"/>
      <c r="DI1314" s="7"/>
      <c r="DJ1314" s="7"/>
      <c r="DK1314" s="7"/>
      <c r="DL1314" s="7"/>
      <c r="DM1314" s="7"/>
      <c r="DN1314" s="7"/>
      <c r="DO1314" s="7"/>
      <c r="DP1314" s="7"/>
      <c r="DQ1314" s="7"/>
      <c r="DR1314" s="7"/>
      <c r="DS1314" s="7"/>
      <c r="DT1314" s="7"/>
      <c r="DU1314" s="7"/>
      <c r="DV1314" s="7"/>
      <c r="DW1314" s="7"/>
      <c r="DX1314" s="7"/>
      <c r="DY1314" s="7"/>
      <c r="DZ1314" s="7"/>
      <c r="EA1314" s="7"/>
      <c r="EB1314" s="7"/>
      <c r="EC1314" s="7"/>
      <c r="ED1314" s="7"/>
      <c r="EE1314" s="7"/>
      <c r="EF1314" s="7">
        <v>174</v>
      </c>
      <c r="EG1314" s="7">
        <v>1661</v>
      </c>
      <c r="EH1314" s="7">
        <v>938</v>
      </c>
      <c r="EI1314" s="7">
        <v>5737</v>
      </c>
      <c r="EJ1314" s="7">
        <v>17</v>
      </c>
      <c r="EK1314" s="7">
        <v>104</v>
      </c>
      <c r="EL1314" s="7">
        <v>8</v>
      </c>
      <c r="EM1314" s="7">
        <v>6</v>
      </c>
      <c r="EN1314" s="7">
        <v>78</v>
      </c>
      <c r="EO1314" s="7">
        <v>179</v>
      </c>
      <c r="EP1314" s="7">
        <v>0</v>
      </c>
      <c r="EQ1314" s="7">
        <v>0</v>
      </c>
    </row>
    <row r="1315" spans="1:147" x14ac:dyDescent="0.35">
      <c r="A1315" s="7" t="s">
        <v>1793</v>
      </c>
      <c r="B1315" s="7" t="e" vm="1">
        <v>#VALUE!</v>
      </c>
      <c r="C1315" s="7" t="e" vm="14">
        <v>#VALUE!</v>
      </c>
      <c r="D1315" s="7">
        <v>1</v>
      </c>
      <c r="E1315" s="7">
        <v>5278</v>
      </c>
      <c r="F1315" s="7">
        <v>2123</v>
      </c>
      <c r="G1315" s="7">
        <v>0</v>
      </c>
      <c r="H1315" s="7">
        <v>0</v>
      </c>
      <c r="I1315" s="7">
        <v>0</v>
      </c>
      <c r="J1315" s="7">
        <v>0</v>
      </c>
      <c r="K1315" s="7">
        <v>0</v>
      </c>
      <c r="L1315" s="7">
        <v>0</v>
      </c>
      <c r="M1315" s="7">
        <v>0</v>
      </c>
      <c r="N1315" s="7">
        <v>0</v>
      </c>
      <c r="O1315" s="7">
        <v>0</v>
      </c>
      <c r="P1315" s="7">
        <v>4.6853558125857706</v>
      </c>
      <c r="Q1315" s="7">
        <v>121444</v>
      </c>
      <c r="R1315" s="7">
        <v>1</v>
      </c>
      <c r="S1315" s="7">
        <v>1</v>
      </c>
      <c r="T1315" s="7">
        <v>1</v>
      </c>
      <c r="U1315" s="7">
        <v>1</v>
      </c>
      <c r="V1315" s="7">
        <v>1</v>
      </c>
      <c r="W1315" s="7">
        <v>0</v>
      </c>
      <c r="X1315" s="7">
        <v>0</v>
      </c>
      <c r="Y1315" s="7">
        <v>0</v>
      </c>
      <c r="Z1315" s="7">
        <v>925.793158336543</v>
      </c>
      <c r="AA1315" s="7">
        <v>3770.0591755201999</v>
      </c>
      <c r="AB1315" s="7">
        <v>925.793158336543</v>
      </c>
      <c r="AC1315" s="7">
        <v>227.61521466332499</v>
      </c>
      <c r="AD1315" s="7">
        <v>762.64103903551597</v>
      </c>
      <c r="AE1315" s="7">
        <v>227.61521466332499</v>
      </c>
      <c r="AF1315" s="7">
        <v>3770.0591755201999</v>
      </c>
      <c r="AG1315" s="7">
        <v>71.429692601746993</v>
      </c>
      <c r="AH1315" s="7">
        <v>762.64103903551597</v>
      </c>
      <c r="AI1315" s="7">
        <v>14.449432342469001</v>
      </c>
      <c r="AJ1315" s="7">
        <v>842.41181292571105</v>
      </c>
      <c r="AK1315" s="7">
        <v>15.960814947436699</v>
      </c>
      <c r="AL1315" s="7">
        <v>596.502830062062</v>
      </c>
      <c r="AM1315" s="7">
        <v>11.301683025048501</v>
      </c>
      <c r="AN1315" s="7">
        <v>2768.8558497799099</v>
      </c>
      <c r="AO1315" s="7">
        <v>52.460323034860004</v>
      </c>
      <c r="AP1315" s="7">
        <v>630.97190742916405</v>
      </c>
      <c r="AQ1315" s="7">
        <v>11.954753835338499</v>
      </c>
      <c r="AR1315" s="7">
        <v>123.123867055285</v>
      </c>
      <c r="AS1315" s="7">
        <v>2.3327750484138798</v>
      </c>
      <c r="AT1315" s="7">
        <v>0.999999940395355</v>
      </c>
      <c r="AU1315" s="7">
        <v>1.8946569541405001E-2</v>
      </c>
      <c r="AV1315" s="7">
        <v>8.1096706157550198</v>
      </c>
      <c r="AW1315" s="7">
        <v>0.153650447437571</v>
      </c>
      <c r="AX1315" s="7">
        <v>237.99789984221599</v>
      </c>
      <c r="AY1315" s="7">
        <v>4.5092440288407696</v>
      </c>
      <c r="AZ1315" s="7">
        <v>375.99937317846297</v>
      </c>
      <c r="BA1315" s="7">
        <v>7.1238986960678901</v>
      </c>
      <c r="BB1315" s="7">
        <v>82.335970790809398</v>
      </c>
      <c r="BC1315" s="7">
        <v>3.8782840692797604</v>
      </c>
      <c r="BD1315" s="7">
        <v>28.6786668496134</v>
      </c>
      <c r="BE1315" s="7">
        <v>1.3508557159497601</v>
      </c>
      <c r="BF1315" s="7">
        <v>925.793158336543</v>
      </c>
      <c r="BG1315" s="7">
        <v>17.540605500881799</v>
      </c>
      <c r="BH1315" s="7">
        <v>227.61521466332499</v>
      </c>
      <c r="BI1315" s="7">
        <v>4.3125277503471899</v>
      </c>
      <c r="BJ1315" s="7">
        <v>218.92313991673299</v>
      </c>
      <c r="BK1315" s="7">
        <v>4.1478427418858104</v>
      </c>
      <c r="BL1315" s="7">
        <v>127.01683563645901</v>
      </c>
      <c r="BM1315" s="7">
        <v>2.4065334527559501</v>
      </c>
      <c r="BN1315" s="7">
        <v>806.19465970224701</v>
      </c>
      <c r="BO1315" s="7">
        <v>15.274624094396499</v>
      </c>
      <c r="BP1315" s="7">
        <v>57.205113501986503</v>
      </c>
      <c r="BQ1315" s="7">
        <v>1.0838407256912901</v>
      </c>
      <c r="BR1315" s="7">
        <v>34.803896751836902</v>
      </c>
      <c r="BS1315" s="7">
        <v>0.65941448942472303</v>
      </c>
      <c r="BT1315" s="7">
        <v>0</v>
      </c>
      <c r="BU1315" s="7">
        <v>0</v>
      </c>
      <c r="BV1315" s="7">
        <v>0</v>
      </c>
      <c r="BW1315" s="7">
        <v>0</v>
      </c>
      <c r="BX1315" s="7">
        <v>27.589492907514799</v>
      </c>
      <c r="BY1315" s="7">
        <v>0.52272627714124309</v>
      </c>
      <c r="BZ1315" s="7">
        <v>35.086093969177497</v>
      </c>
      <c r="CA1315" s="7">
        <v>0.66476115894614296</v>
      </c>
      <c r="CB1315" s="7">
        <v>26.260146755710601</v>
      </c>
      <c r="CC1315" s="7">
        <v>1.2369357868916899</v>
      </c>
      <c r="CD1315" s="7">
        <v>6.8210296774850603</v>
      </c>
      <c r="CE1315" s="7">
        <v>0.32129202437517901</v>
      </c>
      <c r="CF1315" s="7"/>
      <c r="CG1315" s="7"/>
      <c r="CH1315" s="7"/>
      <c r="CI1315" s="7"/>
      <c r="CJ1315" s="7"/>
      <c r="CK1315" s="7"/>
      <c r="CL1315" s="7"/>
      <c r="CM1315" s="7"/>
      <c r="CN1315" s="7"/>
      <c r="CO1315" s="7"/>
      <c r="CP1315" s="7"/>
      <c r="CQ1315" s="7"/>
      <c r="CR1315" s="7"/>
      <c r="CS1315" s="7"/>
      <c r="CT1315" s="7"/>
      <c r="CU1315" s="7"/>
      <c r="CV1315" s="7"/>
      <c r="CW1315" s="7"/>
      <c r="CX1315" s="7"/>
      <c r="CY1315" s="7"/>
      <c r="CZ1315" s="7"/>
      <c r="DA1315" s="7"/>
      <c r="DB1315" s="7"/>
      <c r="DC1315" s="7"/>
      <c r="DD1315" s="7"/>
      <c r="DE1315" s="7"/>
      <c r="DF1315" s="7"/>
      <c r="DG1315" s="7"/>
      <c r="DH1315" s="7"/>
      <c r="DI1315" s="7"/>
      <c r="DJ1315" s="7"/>
      <c r="DK1315" s="7"/>
      <c r="DL1315" s="7"/>
      <c r="DM1315" s="7"/>
      <c r="DN1315" s="7"/>
      <c r="DO1315" s="7"/>
      <c r="DP1315" s="7"/>
      <c r="DQ1315" s="7"/>
      <c r="DR1315" s="7"/>
      <c r="DS1315" s="7"/>
      <c r="DT1315" s="7"/>
      <c r="DU1315" s="7"/>
      <c r="DV1315" s="7"/>
      <c r="DW1315" s="7"/>
      <c r="DX1315" s="7"/>
      <c r="DY1315" s="7"/>
      <c r="DZ1315" s="7"/>
      <c r="EA1315" s="7"/>
      <c r="EB1315" s="7"/>
      <c r="EC1315" s="7"/>
      <c r="ED1315" s="7"/>
      <c r="EE1315" s="7"/>
      <c r="EF1315" s="7">
        <v>986</v>
      </c>
      <c r="EG1315" s="7">
        <v>1126</v>
      </c>
      <c r="EH1315" s="7">
        <v>785</v>
      </c>
      <c r="EI1315" s="7">
        <v>3975</v>
      </c>
      <c r="EJ1315" s="7">
        <v>778</v>
      </c>
      <c r="EK1315" s="7">
        <v>210</v>
      </c>
      <c r="EL1315" s="7">
        <v>1</v>
      </c>
      <c r="EM1315" s="7">
        <v>9</v>
      </c>
      <c r="EN1315" s="7">
        <v>305</v>
      </c>
      <c r="EO1315" s="7">
        <v>511</v>
      </c>
      <c r="EP1315" s="7">
        <v>177</v>
      </c>
      <c r="EQ1315" s="7">
        <v>42</v>
      </c>
    </row>
    <row r="1316" spans="1:147" x14ac:dyDescent="0.35">
      <c r="A1316" s="7" t="s">
        <v>1794</v>
      </c>
      <c r="B1316" s="7" t="e" vm="1">
        <v>#VALUE!</v>
      </c>
      <c r="C1316" s="7" t="e" vm="14">
        <v>#VALUE!</v>
      </c>
      <c r="D1316" s="7">
        <v>1</v>
      </c>
      <c r="E1316" s="7">
        <v>2881</v>
      </c>
      <c r="F1316" s="7">
        <v>960</v>
      </c>
      <c r="G1316" s="7">
        <v>0</v>
      </c>
      <c r="H1316" s="7">
        <v>0</v>
      </c>
      <c r="I1316" s="7">
        <v>0</v>
      </c>
      <c r="J1316" s="7">
        <v>0</v>
      </c>
      <c r="K1316" s="7">
        <v>0</v>
      </c>
      <c r="L1316" s="7">
        <v>0</v>
      </c>
      <c r="M1316" s="7">
        <v>0</v>
      </c>
      <c r="N1316" s="7">
        <v>0</v>
      </c>
      <c r="O1316" s="7">
        <v>0</v>
      </c>
      <c r="P1316" s="7">
        <v>2.25925925925926</v>
      </c>
      <c r="Q1316" s="7">
        <v>150000</v>
      </c>
      <c r="R1316" s="7">
        <v>1</v>
      </c>
      <c r="S1316" s="7">
        <v>1</v>
      </c>
      <c r="T1316" s="7">
        <v>1</v>
      </c>
      <c r="U1316" s="7">
        <v>1</v>
      </c>
      <c r="V1316" s="7">
        <v>1</v>
      </c>
      <c r="W1316" s="7">
        <v>0</v>
      </c>
      <c r="X1316" s="7">
        <v>0</v>
      </c>
      <c r="Y1316" s="7">
        <v>0</v>
      </c>
      <c r="Z1316" s="7">
        <v>2796.7066728816699</v>
      </c>
      <c r="AA1316" s="7">
        <v>2881.00000530941</v>
      </c>
      <c r="AB1316" s="7">
        <v>2796.7066728816699</v>
      </c>
      <c r="AC1316" s="7">
        <v>155.19113653098401</v>
      </c>
      <c r="AD1316" s="7">
        <v>162.085683606017</v>
      </c>
      <c r="AE1316" s="7">
        <v>155.19113653098401</v>
      </c>
      <c r="AF1316" s="7">
        <v>2881.00000530941</v>
      </c>
      <c r="AG1316" s="7">
        <v>100.00000018429101</v>
      </c>
      <c r="AH1316" s="7">
        <v>162.085683606017</v>
      </c>
      <c r="AI1316" s="7">
        <v>5.6260216454709298</v>
      </c>
      <c r="AJ1316" s="7">
        <v>831.00000510597602</v>
      </c>
      <c r="AK1316" s="7">
        <v>28.844151513570797</v>
      </c>
      <c r="AL1316" s="7">
        <v>308.99999864344102</v>
      </c>
      <c r="AM1316" s="7">
        <v>10.7254425075821</v>
      </c>
      <c r="AN1316" s="7">
        <v>2540.00000195435</v>
      </c>
      <c r="AO1316" s="7">
        <v>88.163832070612699</v>
      </c>
      <c r="AP1316" s="7">
        <v>120.00000091327099</v>
      </c>
      <c r="AQ1316" s="7">
        <v>4.1652204412798</v>
      </c>
      <c r="AR1316" s="7">
        <v>128.00000043938101</v>
      </c>
      <c r="AS1316" s="7">
        <v>4.4429017854696502</v>
      </c>
      <c r="AT1316" s="7">
        <v>0</v>
      </c>
      <c r="AU1316" s="7">
        <v>0</v>
      </c>
      <c r="AV1316" s="7">
        <v>3.99999993136043</v>
      </c>
      <c r="AW1316" s="7">
        <v>0.13884067793684302</v>
      </c>
      <c r="AX1316" s="7">
        <v>89.0000011353914</v>
      </c>
      <c r="AY1316" s="7">
        <v>3.0892051765147999</v>
      </c>
      <c r="AZ1316" s="7">
        <v>127.99999888651701</v>
      </c>
      <c r="BA1316" s="7">
        <v>4.4429017315694699</v>
      </c>
      <c r="BB1316" s="7">
        <v>4.6771037387297802</v>
      </c>
      <c r="BC1316" s="7">
        <v>0.48719830611768605</v>
      </c>
      <c r="BD1316" s="7">
        <v>36.0751564755492</v>
      </c>
      <c r="BE1316" s="7">
        <v>3.7578287995363704</v>
      </c>
      <c r="BF1316" s="7">
        <v>2796.7066728816699</v>
      </c>
      <c r="BG1316" s="7">
        <v>97.0741642791278</v>
      </c>
      <c r="BH1316" s="7">
        <v>155.19113653098401</v>
      </c>
      <c r="BI1316" s="7">
        <v>5.3867107438731097</v>
      </c>
      <c r="BJ1316" s="7">
        <v>811.55808799946703</v>
      </c>
      <c r="BK1316" s="7">
        <v>28.169319264125903</v>
      </c>
      <c r="BL1316" s="7">
        <v>300.348317603959</v>
      </c>
      <c r="BM1316" s="7">
        <v>10.425141187225199</v>
      </c>
      <c r="BN1316" s="7">
        <v>2460.2696140878502</v>
      </c>
      <c r="BO1316" s="7">
        <v>85.396376747235507</v>
      </c>
      <c r="BP1316" s="7">
        <v>117.073511119575</v>
      </c>
      <c r="BQ1316" s="7">
        <v>4.0636414828037299</v>
      </c>
      <c r="BR1316" s="7">
        <v>127.46986344971801</v>
      </c>
      <c r="BS1316" s="7">
        <v>4.42450064039285</v>
      </c>
      <c r="BT1316" s="7">
        <v>0</v>
      </c>
      <c r="BU1316" s="7">
        <v>0</v>
      </c>
      <c r="BV1316" s="7">
        <v>3.99999993136043</v>
      </c>
      <c r="BW1316" s="7">
        <v>0.13884067793684302</v>
      </c>
      <c r="BX1316" s="7">
        <v>87.893684674629199</v>
      </c>
      <c r="BY1316" s="7">
        <v>3.05080474399962</v>
      </c>
      <c r="BZ1316" s="7">
        <v>125.013830127573</v>
      </c>
      <c r="CA1316" s="7">
        <v>4.3392513060594506</v>
      </c>
      <c r="CB1316" s="7">
        <v>4.3887438972815298</v>
      </c>
      <c r="CC1316" s="7">
        <v>0.45716082263349306</v>
      </c>
      <c r="CD1316" s="7">
        <v>34.967710184065297</v>
      </c>
      <c r="CE1316" s="7">
        <v>3.6424698108401299</v>
      </c>
      <c r="CF1316" s="7"/>
      <c r="CG1316" s="7"/>
      <c r="CH1316" s="7"/>
      <c r="CI1316" s="7"/>
      <c r="CJ1316" s="7"/>
      <c r="CK1316" s="7"/>
      <c r="CL1316" s="7"/>
      <c r="CM1316" s="7"/>
      <c r="CN1316" s="7"/>
      <c r="CO1316" s="7"/>
      <c r="CP1316" s="7"/>
      <c r="CQ1316" s="7"/>
      <c r="CR1316" s="7"/>
      <c r="CS1316" s="7"/>
      <c r="CT1316" s="7"/>
      <c r="CU1316" s="7"/>
      <c r="CV1316" s="7"/>
      <c r="CW1316" s="7"/>
      <c r="CX1316" s="7"/>
      <c r="CY1316" s="7"/>
      <c r="CZ1316" s="7"/>
      <c r="DA1316" s="7"/>
      <c r="DB1316" s="7"/>
      <c r="DC1316" s="7"/>
      <c r="DD1316" s="7"/>
      <c r="DE1316" s="7"/>
      <c r="DF1316" s="7"/>
      <c r="DG1316" s="7"/>
      <c r="DH1316" s="7"/>
      <c r="DI1316" s="7"/>
      <c r="DJ1316" s="7"/>
      <c r="DK1316" s="7"/>
      <c r="DL1316" s="7"/>
      <c r="DM1316" s="7"/>
      <c r="DN1316" s="7"/>
      <c r="DO1316" s="7"/>
      <c r="DP1316" s="7"/>
      <c r="DQ1316" s="7"/>
      <c r="DR1316" s="7"/>
      <c r="DS1316" s="7"/>
      <c r="DT1316" s="7"/>
      <c r="DU1316" s="7"/>
      <c r="DV1316" s="7"/>
      <c r="DW1316" s="7"/>
      <c r="DX1316" s="7"/>
      <c r="DY1316" s="7"/>
      <c r="DZ1316" s="7"/>
      <c r="EA1316" s="7"/>
      <c r="EB1316" s="7"/>
      <c r="EC1316" s="7"/>
      <c r="ED1316" s="7"/>
      <c r="EE1316" s="7"/>
      <c r="EF1316" s="7">
        <v>156</v>
      </c>
      <c r="EG1316" s="7">
        <v>831</v>
      </c>
      <c r="EH1316" s="7">
        <v>309</v>
      </c>
      <c r="EI1316" s="7">
        <v>2540</v>
      </c>
      <c r="EJ1316" s="7">
        <v>120</v>
      </c>
      <c r="EK1316" s="7">
        <v>128</v>
      </c>
      <c r="EL1316" s="7">
        <v>0</v>
      </c>
      <c r="EM1316" s="7">
        <v>4</v>
      </c>
      <c r="EN1316" s="7">
        <v>89</v>
      </c>
      <c r="EO1316" s="7">
        <v>128</v>
      </c>
      <c r="EP1316" s="7">
        <v>5</v>
      </c>
      <c r="EQ1316" s="7">
        <v>36</v>
      </c>
    </row>
    <row r="1317" spans="1:147" x14ac:dyDescent="0.35">
      <c r="A1317" s="7" t="s">
        <v>1795</v>
      </c>
      <c r="B1317" s="7" t="e" vm="1">
        <v>#VALUE!</v>
      </c>
      <c r="C1317" s="7" t="e" vm="14">
        <v>#VALUE!</v>
      </c>
      <c r="D1317" s="7">
        <v>1</v>
      </c>
      <c r="E1317" s="7">
        <v>16</v>
      </c>
      <c r="F1317" s="7">
        <v>4</v>
      </c>
      <c r="G1317" s="7">
        <v>0</v>
      </c>
      <c r="H1317" s="7">
        <v>0</v>
      </c>
      <c r="I1317" s="7">
        <v>0</v>
      </c>
      <c r="J1317" s="7">
        <v>0</v>
      </c>
      <c r="K1317" s="7">
        <v>0</v>
      </c>
      <c r="L1317" s="7">
        <v>0</v>
      </c>
      <c r="M1317" s="7">
        <v>0</v>
      </c>
      <c r="N1317" s="7">
        <v>0</v>
      </c>
      <c r="O1317" s="7">
        <v>0</v>
      </c>
      <c r="P1317" s="7">
        <v>0</v>
      </c>
      <c r="Q1317" s="7"/>
      <c r="R1317" s="7">
        <v>1</v>
      </c>
      <c r="S1317" s="7">
        <v>1</v>
      </c>
      <c r="T1317" s="7">
        <v>1</v>
      </c>
      <c r="U1317" s="7">
        <v>1</v>
      </c>
      <c r="V1317" s="7">
        <v>1</v>
      </c>
      <c r="W1317" s="7">
        <v>0</v>
      </c>
      <c r="X1317" s="7">
        <v>0</v>
      </c>
      <c r="Y1317" s="7">
        <v>0</v>
      </c>
      <c r="Z1317" s="7">
        <v>7.0952048301696804</v>
      </c>
      <c r="AA1317" s="7">
        <v>16.000000163912802</v>
      </c>
      <c r="AB1317" s="7">
        <v>7.0952048301696804</v>
      </c>
      <c r="AC1317" s="7">
        <v>0</v>
      </c>
      <c r="AD1317" s="7">
        <v>0</v>
      </c>
      <c r="AE1317" s="7">
        <v>0</v>
      </c>
      <c r="AF1317" s="7">
        <v>16.000000163912802</v>
      </c>
      <c r="AG1317" s="7">
        <v>100.000001024455</v>
      </c>
      <c r="AH1317" s="7">
        <v>0</v>
      </c>
      <c r="AI1317" s="7">
        <v>0</v>
      </c>
      <c r="AJ1317" s="7">
        <v>6.9999999850988397</v>
      </c>
      <c r="AK1317" s="7">
        <v>43.7499999068677</v>
      </c>
      <c r="AL1317" s="7">
        <v>0</v>
      </c>
      <c r="AM1317" s="7">
        <v>0</v>
      </c>
      <c r="AN1317" s="7">
        <v>13.0000001639128</v>
      </c>
      <c r="AO1317" s="7">
        <v>81.250001024454804</v>
      </c>
      <c r="AP1317" s="7">
        <v>3</v>
      </c>
      <c r="AQ1317" s="7">
        <v>18.75</v>
      </c>
      <c r="AR1317" s="7">
        <v>0</v>
      </c>
      <c r="AS1317" s="7">
        <v>0</v>
      </c>
      <c r="AT1317" s="7">
        <v>0</v>
      </c>
      <c r="AU1317" s="7">
        <v>0</v>
      </c>
      <c r="AV1317" s="7">
        <v>0</v>
      </c>
      <c r="AW1317" s="7">
        <v>0</v>
      </c>
      <c r="AX1317" s="7">
        <v>0</v>
      </c>
      <c r="AY1317" s="7">
        <v>0</v>
      </c>
      <c r="AZ1317" s="7">
        <v>0</v>
      </c>
      <c r="BA1317" s="7">
        <v>0</v>
      </c>
      <c r="BB1317" s="7">
        <v>0</v>
      </c>
      <c r="BC1317" s="7">
        <v>0</v>
      </c>
      <c r="BD1317" s="7">
        <v>0</v>
      </c>
      <c r="BE1317" s="7">
        <v>0</v>
      </c>
      <c r="BF1317" s="7">
        <v>7.0952048301696804</v>
      </c>
      <c r="BG1317" s="7">
        <v>44.3450301885605</v>
      </c>
      <c r="BH1317" s="7">
        <v>0</v>
      </c>
      <c r="BI1317" s="7">
        <v>0</v>
      </c>
      <c r="BJ1317" s="7">
        <v>4.2571228742599496</v>
      </c>
      <c r="BK1317" s="7">
        <v>26.607017964124701</v>
      </c>
      <c r="BL1317" s="7">
        <v>0</v>
      </c>
      <c r="BM1317" s="7">
        <v>0</v>
      </c>
      <c r="BN1317" s="7">
        <v>7.0952048301696804</v>
      </c>
      <c r="BO1317" s="7">
        <v>44.3450301885605</v>
      </c>
      <c r="BP1317" s="7">
        <v>0</v>
      </c>
      <c r="BQ1317" s="7">
        <v>0</v>
      </c>
      <c r="BR1317" s="7">
        <v>0</v>
      </c>
      <c r="BS1317" s="7">
        <v>0</v>
      </c>
      <c r="BT1317" s="7">
        <v>0</v>
      </c>
      <c r="BU1317" s="7">
        <v>0</v>
      </c>
      <c r="BV1317" s="7">
        <v>0</v>
      </c>
      <c r="BW1317" s="7">
        <v>0</v>
      </c>
      <c r="BX1317" s="7">
        <v>0</v>
      </c>
      <c r="BY1317" s="7">
        <v>0</v>
      </c>
      <c r="BZ1317" s="7">
        <v>0</v>
      </c>
      <c r="CA1317" s="7">
        <v>0</v>
      </c>
      <c r="CB1317" s="7">
        <v>0</v>
      </c>
      <c r="CC1317" s="7">
        <v>0</v>
      </c>
      <c r="CD1317" s="7">
        <v>0</v>
      </c>
      <c r="CE1317" s="7">
        <v>0</v>
      </c>
      <c r="CF1317" s="7"/>
      <c r="CG1317" s="7"/>
      <c r="CH1317" s="7"/>
      <c r="CI1317" s="7"/>
      <c r="CJ1317" s="7"/>
      <c r="CK1317" s="7"/>
      <c r="CL1317" s="7"/>
      <c r="CM1317" s="7"/>
      <c r="CN1317" s="7"/>
      <c r="CO1317" s="7"/>
      <c r="CP1317" s="7"/>
      <c r="CQ1317" s="7"/>
      <c r="CR1317" s="7"/>
      <c r="CS1317" s="7"/>
      <c r="CT1317" s="7"/>
      <c r="CU1317" s="7"/>
      <c r="CV1317" s="7"/>
      <c r="CW1317" s="7"/>
      <c r="CX1317" s="7"/>
      <c r="CY1317" s="7"/>
      <c r="CZ1317" s="7"/>
      <c r="DA1317" s="7"/>
      <c r="DB1317" s="7"/>
      <c r="DC1317" s="7"/>
      <c r="DD1317" s="7"/>
      <c r="DE1317" s="7"/>
      <c r="DF1317" s="7"/>
      <c r="DG1317" s="7"/>
      <c r="DH1317" s="7"/>
      <c r="DI1317" s="7"/>
      <c r="DJ1317" s="7"/>
      <c r="DK1317" s="7"/>
      <c r="DL1317" s="7"/>
      <c r="DM1317" s="7"/>
      <c r="DN1317" s="7"/>
      <c r="DO1317" s="7"/>
      <c r="DP1317" s="7"/>
      <c r="DQ1317" s="7"/>
      <c r="DR1317" s="7"/>
      <c r="DS1317" s="7"/>
      <c r="DT1317" s="7"/>
      <c r="DU1317" s="7"/>
      <c r="DV1317" s="7"/>
      <c r="DW1317" s="7"/>
      <c r="DX1317" s="7"/>
      <c r="DY1317" s="7"/>
      <c r="DZ1317" s="7"/>
      <c r="EA1317" s="7"/>
      <c r="EB1317" s="7"/>
      <c r="EC1317" s="7"/>
      <c r="ED1317" s="7"/>
      <c r="EE1317" s="7"/>
      <c r="EF1317" s="7">
        <v>0</v>
      </c>
      <c r="EG1317" s="7">
        <v>7</v>
      </c>
      <c r="EH1317" s="7">
        <v>0</v>
      </c>
      <c r="EI1317" s="7">
        <v>13</v>
      </c>
      <c r="EJ1317" s="7">
        <v>3</v>
      </c>
      <c r="EK1317" s="7">
        <v>0</v>
      </c>
      <c r="EL1317" s="7">
        <v>0</v>
      </c>
      <c r="EM1317" s="7">
        <v>0</v>
      </c>
      <c r="EN1317" s="7">
        <v>0</v>
      </c>
      <c r="EO1317" s="7">
        <v>0</v>
      </c>
      <c r="EP1317" s="7">
        <v>0</v>
      </c>
      <c r="EQ1317" s="7">
        <v>0</v>
      </c>
    </row>
    <row r="1318" spans="1:147" x14ac:dyDescent="0.35">
      <c r="A1318" s="7" t="s">
        <v>1796</v>
      </c>
      <c r="B1318" s="7" t="e" vm="1">
        <v>#VALUE!</v>
      </c>
      <c r="C1318" s="7" t="e" vm="14">
        <v>#VALUE!</v>
      </c>
      <c r="D1318" s="7">
        <v>1</v>
      </c>
      <c r="E1318" s="7">
        <v>9727</v>
      </c>
      <c r="F1318" s="7">
        <v>5270</v>
      </c>
      <c r="G1318" s="7">
        <v>0</v>
      </c>
      <c r="H1318" s="7">
        <v>249</v>
      </c>
      <c r="I1318" s="7">
        <v>2.5598848565847638</v>
      </c>
      <c r="J1318" s="7">
        <v>0</v>
      </c>
      <c r="K1318" s="7">
        <v>0</v>
      </c>
      <c r="L1318" s="7">
        <v>0</v>
      </c>
      <c r="M1318" s="7">
        <v>0</v>
      </c>
      <c r="N1318" s="7">
        <v>1</v>
      </c>
      <c r="O1318" s="7">
        <v>0</v>
      </c>
      <c r="P1318" s="7">
        <v>8.6876155268022206</v>
      </c>
      <c r="Q1318" s="7">
        <v>103608</v>
      </c>
      <c r="R1318" s="7">
        <v>1</v>
      </c>
      <c r="S1318" s="7">
        <v>1</v>
      </c>
      <c r="T1318" s="7">
        <v>1</v>
      </c>
      <c r="U1318" s="7">
        <v>1</v>
      </c>
      <c r="V1318" s="7">
        <v>1</v>
      </c>
      <c r="W1318" s="7">
        <v>0</v>
      </c>
      <c r="X1318" s="7">
        <v>0</v>
      </c>
      <c r="Y1318" s="7">
        <v>1</v>
      </c>
      <c r="Z1318" s="7">
        <v>6843.9872983332298</v>
      </c>
      <c r="AA1318" s="7">
        <v>9043.97813964743</v>
      </c>
      <c r="AB1318" s="7">
        <v>6843.9872983332298</v>
      </c>
      <c r="AC1318" s="7">
        <v>1501.83146667032</v>
      </c>
      <c r="AD1318" s="7">
        <v>2164.50315665378</v>
      </c>
      <c r="AE1318" s="7">
        <v>1501.83146667032</v>
      </c>
      <c r="AF1318" s="7">
        <v>9043.97813964743</v>
      </c>
      <c r="AG1318" s="7">
        <v>92.978083064124888</v>
      </c>
      <c r="AH1318" s="7">
        <v>2164.50315665378</v>
      </c>
      <c r="AI1318" s="7">
        <v>22.252525513043899</v>
      </c>
      <c r="AJ1318" s="7">
        <v>1433.45006020244</v>
      </c>
      <c r="AK1318" s="7">
        <v>14.7368156698103</v>
      </c>
      <c r="AL1318" s="7">
        <v>2806.1636294701002</v>
      </c>
      <c r="AM1318" s="7">
        <v>28.849220000720699</v>
      </c>
      <c r="AN1318" s="7">
        <v>7552.3466255038902</v>
      </c>
      <c r="AO1318" s="7">
        <v>77.643123527335206</v>
      </c>
      <c r="AP1318" s="7">
        <v>762.38094865943197</v>
      </c>
      <c r="AQ1318" s="7">
        <v>7.8377809053092609</v>
      </c>
      <c r="AR1318" s="7">
        <v>493.25062474811898</v>
      </c>
      <c r="AS1318" s="7">
        <v>5.0709429911392903</v>
      </c>
      <c r="AT1318" s="7">
        <v>2.99999988079071</v>
      </c>
      <c r="AU1318" s="7">
        <v>3.0841984998362399E-2</v>
      </c>
      <c r="AV1318" s="7">
        <v>9.9999998750718095</v>
      </c>
      <c r="AW1318" s="7">
        <v>0.10280661946203201</v>
      </c>
      <c r="AX1318" s="7">
        <v>222.99999828508601</v>
      </c>
      <c r="AY1318" s="7">
        <v>2.2925876250137303</v>
      </c>
      <c r="AZ1318" s="7">
        <v>474.87164956971498</v>
      </c>
      <c r="BA1318" s="7">
        <v>4.8819949580519699</v>
      </c>
      <c r="BB1318" s="7">
        <v>852.97316635900597</v>
      </c>
      <c r="BC1318" s="7">
        <v>16.185449077021001</v>
      </c>
      <c r="BD1318" s="7">
        <v>174.885135796181</v>
      </c>
      <c r="BE1318" s="7">
        <v>3.3185035255442301</v>
      </c>
      <c r="BF1318" s="7">
        <v>6843.9872983332298</v>
      </c>
      <c r="BG1318" s="7">
        <v>70.360720657276005</v>
      </c>
      <c r="BH1318" s="7">
        <v>1501.83146667032</v>
      </c>
      <c r="BI1318" s="7">
        <v>15.439821801894901</v>
      </c>
      <c r="BJ1318" s="7">
        <v>1371.8833640615301</v>
      </c>
      <c r="BK1318" s="7">
        <v>14.103869271733599</v>
      </c>
      <c r="BL1318" s="7">
        <v>846.90142872713898</v>
      </c>
      <c r="BM1318" s="7">
        <v>8.7067073992715098</v>
      </c>
      <c r="BN1318" s="7">
        <v>5449.3360736638197</v>
      </c>
      <c r="BO1318" s="7">
        <v>56.022782704470295</v>
      </c>
      <c r="BP1318" s="7">
        <v>704.61434743965901</v>
      </c>
      <c r="BQ1318" s="7">
        <v>7.2439019989684201</v>
      </c>
      <c r="BR1318" s="7">
        <v>466.60113741940302</v>
      </c>
      <c r="BS1318" s="7">
        <v>4.79696861745043</v>
      </c>
      <c r="BT1318" s="7">
        <v>2.99999988079071</v>
      </c>
      <c r="BU1318" s="7">
        <v>3.0841984998362399E-2</v>
      </c>
      <c r="BV1318" s="7">
        <v>8.8001688941003504</v>
      </c>
      <c r="BW1318" s="7">
        <v>9.0471562599983096E-2</v>
      </c>
      <c r="BX1318" s="7">
        <v>211.63561837992199</v>
      </c>
      <c r="BY1318" s="7">
        <v>2.1757542755209398</v>
      </c>
      <c r="BZ1318" s="7">
        <v>454.537342178519</v>
      </c>
      <c r="CA1318" s="7">
        <v>4.67294481524128</v>
      </c>
      <c r="CB1318" s="7">
        <v>230.97999489808001</v>
      </c>
      <c r="CC1318" s="7">
        <v>4.3829221043278901</v>
      </c>
      <c r="CD1318" s="7">
        <v>113.13559772332999</v>
      </c>
      <c r="CE1318" s="7">
        <v>2.14678553554706</v>
      </c>
      <c r="CF1318" s="7"/>
      <c r="CG1318" s="7"/>
      <c r="CH1318" s="7"/>
      <c r="CI1318" s="7"/>
      <c r="CJ1318" s="7"/>
      <c r="CK1318" s="7"/>
      <c r="CL1318" s="7"/>
      <c r="CM1318" s="7"/>
      <c r="CN1318" s="7"/>
      <c r="CO1318" s="7"/>
      <c r="CP1318" s="7"/>
      <c r="CQ1318" s="7"/>
      <c r="CR1318" s="7"/>
      <c r="CS1318" s="7"/>
      <c r="CT1318" s="7"/>
      <c r="CU1318" s="7"/>
      <c r="CV1318" s="7"/>
      <c r="CW1318" s="7"/>
      <c r="CX1318" s="7"/>
      <c r="CY1318" s="7"/>
      <c r="CZ1318" s="7"/>
      <c r="DA1318" s="7"/>
      <c r="DB1318" s="7"/>
      <c r="DC1318" s="7"/>
      <c r="DD1318" s="7"/>
      <c r="DE1318" s="7"/>
      <c r="DF1318" s="7"/>
      <c r="DG1318" s="7"/>
      <c r="DH1318" s="7"/>
      <c r="DI1318" s="7"/>
      <c r="DJ1318" s="7"/>
      <c r="DK1318" s="7"/>
      <c r="DL1318" s="7"/>
      <c r="DM1318" s="7"/>
      <c r="DN1318" s="7"/>
      <c r="DO1318" s="7"/>
      <c r="DP1318" s="7"/>
      <c r="DQ1318" s="7"/>
      <c r="DR1318" s="7"/>
      <c r="DS1318" s="7"/>
      <c r="DT1318" s="7"/>
      <c r="DU1318" s="7"/>
      <c r="DV1318" s="7"/>
      <c r="DW1318" s="7"/>
      <c r="DX1318" s="7"/>
      <c r="DY1318" s="7"/>
      <c r="DZ1318" s="7"/>
      <c r="EA1318" s="7"/>
      <c r="EB1318" s="7"/>
      <c r="EC1318" s="7"/>
      <c r="ED1318" s="7"/>
      <c r="EE1318" s="7"/>
      <c r="EF1318" s="7">
        <v>2337</v>
      </c>
      <c r="EG1318" s="7">
        <v>1436</v>
      </c>
      <c r="EH1318" s="7">
        <v>3479</v>
      </c>
      <c r="EI1318" s="7">
        <v>8223</v>
      </c>
      <c r="EJ1318" s="7">
        <v>771</v>
      </c>
      <c r="EK1318" s="7">
        <v>497</v>
      </c>
      <c r="EL1318" s="7">
        <v>3</v>
      </c>
      <c r="EM1318" s="7">
        <v>10</v>
      </c>
      <c r="EN1318" s="7">
        <v>223</v>
      </c>
      <c r="EO1318" s="7">
        <v>479</v>
      </c>
      <c r="EP1318" s="7">
        <v>976</v>
      </c>
      <c r="EQ1318" s="7">
        <v>188</v>
      </c>
    </row>
    <row r="1319" spans="1:147" x14ac:dyDescent="0.35">
      <c r="A1319" s="7" t="s">
        <v>1797</v>
      </c>
      <c r="B1319" s="7" t="e" vm="1">
        <v>#VALUE!</v>
      </c>
      <c r="C1319" s="7" t="e" vm="14">
        <v>#VALUE!</v>
      </c>
      <c r="D1319" s="7">
        <v>1</v>
      </c>
      <c r="E1319" s="7">
        <v>5004</v>
      </c>
      <c r="F1319" s="7">
        <v>2405</v>
      </c>
      <c r="G1319" s="7">
        <v>0</v>
      </c>
      <c r="H1319" s="7">
        <v>19</v>
      </c>
      <c r="I1319" s="7">
        <v>0.37969624300559551</v>
      </c>
      <c r="J1319" s="7">
        <v>1</v>
      </c>
      <c r="K1319" s="7">
        <v>1</v>
      </c>
      <c r="L1319" s="7">
        <v>1</v>
      </c>
      <c r="M1319" s="7">
        <v>0</v>
      </c>
      <c r="N1319" s="7">
        <v>0</v>
      </c>
      <c r="O1319" s="7">
        <v>1</v>
      </c>
      <c r="P1319" s="7">
        <v>10.3823969237342</v>
      </c>
      <c r="Q1319" s="7">
        <v>52738</v>
      </c>
      <c r="R1319" s="7">
        <v>1</v>
      </c>
      <c r="S1319" s="7">
        <v>1</v>
      </c>
      <c r="T1319" s="7">
        <v>1</v>
      </c>
      <c r="U1319" s="7">
        <v>1</v>
      </c>
      <c r="V1319" s="7">
        <v>1</v>
      </c>
      <c r="W1319" s="7">
        <v>0</v>
      </c>
      <c r="X1319" s="7">
        <v>0</v>
      </c>
      <c r="Y1319" s="7">
        <v>0</v>
      </c>
      <c r="Z1319" s="7">
        <v>990.95979166170605</v>
      </c>
      <c r="AA1319" s="7">
        <v>3503.7039167634198</v>
      </c>
      <c r="AB1319" s="7">
        <v>990.95979166170605</v>
      </c>
      <c r="AC1319" s="7">
        <v>456.093569187215</v>
      </c>
      <c r="AD1319" s="7">
        <v>1402.82601772319</v>
      </c>
      <c r="AE1319" s="7">
        <v>456.093569187215</v>
      </c>
      <c r="AF1319" s="7">
        <v>3503.7039167634198</v>
      </c>
      <c r="AG1319" s="7">
        <v>70.018063884161094</v>
      </c>
      <c r="AH1319" s="7">
        <v>1402.82601772319</v>
      </c>
      <c r="AI1319" s="7">
        <v>28.0340930799997</v>
      </c>
      <c r="AJ1319" s="7">
        <v>730.43024240760099</v>
      </c>
      <c r="AK1319" s="7">
        <v>14.596927306307</v>
      </c>
      <c r="AL1319" s="7">
        <v>310.88960963333398</v>
      </c>
      <c r="AM1319" s="7">
        <v>6.2128219351185798</v>
      </c>
      <c r="AN1319" s="7">
        <v>2004.73875618796</v>
      </c>
      <c r="AO1319" s="7">
        <v>40.062724943804099</v>
      </c>
      <c r="AP1319" s="7">
        <v>815.57038398104498</v>
      </c>
      <c r="AQ1319" s="7">
        <v>16.298368984433402</v>
      </c>
      <c r="AR1319" s="7">
        <v>357.19212911912501</v>
      </c>
      <c r="AS1319" s="7">
        <v>7.1381320767211198</v>
      </c>
      <c r="AT1319" s="7">
        <v>1.72166384849697</v>
      </c>
      <c r="AU1319" s="7">
        <v>3.4405752368045002E-2</v>
      </c>
      <c r="AV1319" s="7">
        <v>7.9777871803926201</v>
      </c>
      <c r="AW1319" s="7">
        <v>0.15942820104701499</v>
      </c>
      <c r="AX1319" s="7">
        <v>316.50316491932603</v>
      </c>
      <c r="AY1319" s="7">
        <v>6.3250032957499203</v>
      </c>
      <c r="AZ1319" s="7">
        <v>513.11267079808704</v>
      </c>
      <c r="BA1319" s="7">
        <v>10.254050175821099</v>
      </c>
      <c r="BB1319" s="7">
        <v>87.869317520962795</v>
      </c>
      <c r="BC1319" s="7">
        <v>3.6536098761315099</v>
      </c>
      <c r="BD1319" s="7">
        <v>232.546749452391</v>
      </c>
      <c r="BE1319" s="7">
        <v>9.669303511533931</v>
      </c>
      <c r="BF1319" s="7">
        <v>990.95979166170605</v>
      </c>
      <c r="BG1319" s="7">
        <v>19.803353150713502</v>
      </c>
      <c r="BH1319" s="7">
        <v>456.093569187215</v>
      </c>
      <c r="BI1319" s="7">
        <v>9.1145797199683205</v>
      </c>
      <c r="BJ1319" s="7">
        <v>182.510685654241</v>
      </c>
      <c r="BK1319" s="7">
        <v>3.6472958763837098</v>
      </c>
      <c r="BL1319" s="7">
        <v>52.5607761688007</v>
      </c>
      <c r="BM1319" s="7">
        <v>1.0503752231974601</v>
      </c>
      <c r="BN1319" s="7">
        <v>530.13131697452604</v>
      </c>
      <c r="BO1319" s="7">
        <v>10.5941510186756</v>
      </c>
      <c r="BP1319" s="7">
        <v>257.35880045546202</v>
      </c>
      <c r="BQ1319" s="7">
        <v>5.1430615598613496</v>
      </c>
      <c r="BR1319" s="7">
        <v>113.802282622375</v>
      </c>
      <c r="BS1319" s="7">
        <v>2.27422627143036</v>
      </c>
      <c r="BT1319" s="7">
        <v>0.99999998044222604</v>
      </c>
      <c r="BU1319" s="7">
        <v>1.9984012398925399E-2</v>
      </c>
      <c r="BV1319" s="7">
        <v>2.4604064979321301</v>
      </c>
      <c r="BW1319" s="7">
        <v>4.9168794922704394E-2</v>
      </c>
      <c r="BX1319" s="7">
        <v>86.206988264166299</v>
      </c>
      <c r="BY1319" s="7">
        <v>1.7227615560384899</v>
      </c>
      <c r="BZ1319" s="7">
        <v>134.16878407471799</v>
      </c>
      <c r="CA1319" s="7">
        <v>2.6812306969368103</v>
      </c>
      <c r="CB1319" s="7">
        <v>46.867823491426002</v>
      </c>
      <c r="CC1319" s="7">
        <v>1.9487660495395398</v>
      </c>
      <c r="CD1319" s="7">
        <v>74.982296501897494</v>
      </c>
      <c r="CE1319" s="7">
        <v>3.1177670063159</v>
      </c>
      <c r="CF1319" s="7"/>
      <c r="CG1319" s="7"/>
      <c r="CH1319" s="7"/>
      <c r="CI1319" s="7"/>
      <c r="CJ1319" s="7"/>
      <c r="CK1319" s="7"/>
      <c r="CL1319" s="7"/>
      <c r="CM1319" s="7"/>
      <c r="CN1319" s="7"/>
      <c r="CO1319" s="7"/>
      <c r="CP1319" s="7"/>
      <c r="CQ1319" s="7"/>
      <c r="CR1319" s="7"/>
      <c r="CS1319" s="7"/>
      <c r="CT1319" s="7"/>
      <c r="CU1319" s="7"/>
      <c r="CV1319" s="7"/>
      <c r="CW1319" s="7"/>
      <c r="CX1319" s="7"/>
      <c r="CY1319" s="7"/>
      <c r="CZ1319" s="7"/>
      <c r="DA1319" s="7"/>
      <c r="DB1319" s="7"/>
      <c r="DC1319" s="7"/>
      <c r="DD1319" s="7"/>
      <c r="DE1319" s="7"/>
      <c r="DF1319" s="7"/>
      <c r="DG1319" s="7"/>
      <c r="DH1319" s="7"/>
      <c r="DI1319" s="7"/>
      <c r="DJ1319" s="7"/>
      <c r="DK1319" s="7"/>
      <c r="DL1319" s="7"/>
      <c r="DM1319" s="7"/>
      <c r="DN1319" s="7"/>
      <c r="DO1319" s="7"/>
      <c r="DP1319" s="7"/>
      <c r="DQ1319" s="7"/>
      <c r="DR1319" s="7"/>
      <c r="DS1319" s="7"/>
      <c r="DT1319" s="7"/>
      <c r="DU1319" s="7"/>
      <c r="DV1319" s="7"/>
      <c r="DW1319" s="7"/>
      <c r="DX1319" s="7"/>
      <c r="DY1319" s="7"/>
      <c r="DZ1319" s="7"/>
      <c r="EA1319" s="7"/>
      <c r="EB1319" s="7"/>
      <c r="EC1319" s="7"/>
      <c r="ED1319" s="7"/>
      <c r="EE1319" s="7"/>
      <c r="EF1319" s="7">
        <v>1745</v>
      </c>
      <c r="EG1319" s="7">
        <v>1044</v>
      </c>
      <c r="EH1319" s="7">
        <v>455</v>
      </c>
      <c r="EI1319" s="7">
        <v>2820</v>
      </c>
      <c r="EJ1319" s="7">
        <v>1155</v>
      </c>
      <c r="EK1319" s="7">
        <v>482</v>
      </c>
      <c r="EL1319" s="7">
        <v>3</v>
      </c>
      <c r="EM1319" s="7">
        <v>14</v>
      </c>
      <c r="EN1319" s="7">
        <v>530</v>
      </c>
      <c r="EO1319" s="7">
        <v>842</v>
      </c>
      <c r="EP1319" s="7">
        <v>89</v>
      </c>
      <c r="EQ1319" s="7">
        <v>338</v>
      </c>
    </row>
    <row r="1320" spans="1:147" x14ac:dyDescent="0.35">
      <c r="A1320" s="7" t="s">
        <v>1798</v>
      </c>
      <c r="B1320" s="7" t="e" vm="1">
        <v>#VALUE!</v>
      </c>
      <c r="C1320" s="7" t="e" vm="14">
        <v>#VALUE!</v>
      </c>
      <c r="D1320" s="7">
        <v>1</v>
      </c>
      <c r="E1320" s="7">
        <v>4108</v>
      </c>
      <c r="F1320" s="7">
        <v>1446</v>
      </c>
      <c r="G1320" s="7">
        <v>0</v>
      </c>
      <c r="H1320" s="7">
        <v>157</v>
      </c>
      <c r="I1320" s="7">
        <v>3.8218111002921127</v>
      </c>
      <c r="J1320" s="7">
        <v>0</v>
      </c>
      <c r="K1320" s="7">
        <v>0</v>
      </c>
      <c r="L1320" s="7">
        <v>0</v>
      </c>
      <c r="M1320" s="7">
        <v>0</v>
      </c>
      <c r="N1320" s="7">
        <v>0</v>
      </c>
      <c r="O1320" s="7">
        <v>0</v>
      </c>
      <c r="P1320" s="7">
        <v>10.6580829756795</v>
      </c>
      <c r="Q1320" s="7">
        <v>119034</v>
      </c>
      <c r="R1320" s="7">
        <v>1</v>
      </c>
      <c r="S1320" s="7">
        <v>1</v>
      </c>
      <c r="T1320" s="7">
        <v>1</v>
      </c>
      <c r="U1320" s="7">
        <v>1</v>
      </c>
      <c r="V1320" s="7">
        <v>1</v>
      </c>
      <c r="W1320" s="7">
        <v>0</v>
      </c>
      <c r="X1320" s="7">
        <v>0</v>
      </c>
      <c r="Y1320" s="7">
        <v>0</v>
      </c>
      <c r="Z1320" s="7">
        <v>2133.77827495663</v>
      </c>
      <c r="AA1320" s="7">
        <v>4074.6322699072798</v>
      </c>
      <c r="AB1320" s="7">
        <v>2133.77827495663</v>
      </c>
      <c r="AC1320" s="7">
        <v>362.425383431488</v>
      </c>
      <c r="AD1320" s="7">
        <v>664.60526213759999</v>
      </c>
      <c r="AE1320" s="7">
        <v>362.425383431488</v>
      </c>
      <c r="AF1320" s="7">
        <v>4074.6322699072798</v>
      </c>
      <c r="AG1320" s="7">
        <v>99.187737826369897</v>
      </c>
      <c r="AH1320" s="7">
        <v>664.60526213759999</v>
      </c>
      <c r="AI1320" s="7">
        <v>16.178316994586201</v>
      </c>
      <c r="AJ1320" s="7">
        <v>901.62439901521395</v>
      </c>
      <c r="AK1320" s="7">
        <v>21.948013607965301</v>
      </c>
      <c r="AL1320" s="7">
        <v>679.54996144858899</v>
      </c>
      <c r="AM1320" s="7">
        <v>16.5421120118936</v>
      </c>
      <c r="AN1320" s="7">
        <v>3519.22496730275</v>
      </c>
      <c r="AO1320" s="7">
        <v>85.6675990093173</v>
      </c>
      <c r="AP1320" s="7">
        <v>115.948920845272</v>
      </c>
      <c r="AQ1320" s="7">
        <v>2.8225151130786799</v>
      </c>
      <c r="AR1320" s="7">
        <v>265.89516638749001</v>
      </c>
      <c r="AS1320" s="7">
        <v>6.4726184612339397</v>
      </c>
      <c r="AT1320" s="7">
        <v>2.9998602676423598</v>
      </c>
      <c r="AU1320" s="7">
        <v>7.3024836115928998E-2</v>
      </c>
      <c r="AV1320" s="7">
        <v>7.9994411790467002</v>
      </c>
      <c r="AW1320" s="7">
        <v>0.194728363657417</v>
      </c>
      <c r="AX1320" s="7">
        <v>162.56390480995501</v>
      </c>
      <c r="AY1320" s="7">
        <v>3.9572518210797201</v>
      </c>
      <c r="AZ1320" s="7">
        <v>302.52723745044898</v>
      </c>
      <c r="BA1320" s="7">
        <v>7.3643436575085</v>
      </c>
      <c r="BB1320" s="7">
        <v>68.607081655442002</v>
      </c>
      <c r="BC1320" s="7">
        <v>4.7446114561163197</v>
      </c>
      <c r="BD1320" s="7">
        <v>95.912741148480606</v>
      </c>
      <c r="BE1320" s="7">
        <v>6.6329696506556406</v>
      </c>
      <c r="BF1320" s="7">
        <v>2133.77827495663</v>
      </c>
      <c r="BG1320" s="7">
        <v>51.942022272556599</v>
      </c>
      <c r="BH1320" s="7">
        <v>362.425383431488</v>
      </c>
      <c r="BI1320" s="7">
        <v>8.8224290027139212</v>
      </c>
      <c r="BJ1320" s="7">
        <v>453.22254388732802</v>
      </c>
      <c r="BK1320" s="7">
        <v>11.0326812046575</v>
      </c>
      <c r="BL1320" s="7">
        <v>405.78610789118102</v>
      </c>
      <c r="BM1320" s="7">
        <v>9.8779480986168711</v>
      </c>
      <c r="BN1320" s="7">
        <v>1846.0969387683999</v>
      </c>
      <c r="BO1320" s="7">
        <v>44.9390686165628</v>
      </c>
      <c r="BP1320" s="7">
        <v>59.063998302430299</v>
      </c>
      <c r="BQ1320" s="7">
        <v>1.4377799002539</v>
      </c>
      <c r="BR1320" s="7">
        <v>141.710491347534</v>
      </c>
      <c r="BS1320" s="7">
        <v>3.44962247681437</v>
      </c>
      <c r="BT1320" s="7">
        <v>1.88989981184568</v>
      </c>
      <c r="BU1320" s="7">
        <v>4.6005350823896798E-2</v>
      </c>
      <c r="BV1320" s="7">
        <v>3.4697009917072101</v>
      </c>
      <c r="BW1320" s="7">
        <v>8.4462049457332392E-2</v>
      </c>
      <c r="BX1320" s="7">
        <v>81.547242069107597</v>
      </c>
      <c r="BY1320" s="7">
        <v>1.98508378941352</v>
      </c>
      <c r="BZ1320" s="7">
        <v>157.959851716158</v>
      </c>
      <c r="CA1320" s="7">
        <v>3.8451765266834901</v>
      </c>
      <c r="CB1320" s="7">
        <v>36.541300518467303</v>
      </c>
      <c r="CC1320" s="7">
        <v>2.5270608933933101</v>
      </c>
      <c r="CD1320" s="7">
        <v>48.346002172198503</v>
      </c>
      <c r="CE1320" s="7">
        <v>3.3434303023650398</v>
      </c>
      <c r="CF1320" s="7"/>
      <c r="CG1320" s="7"/>
      <c r="CH1320" s="7"/>
      <c r="CI1320" s="7"/>
      <c r="CJ1320" s="7"/>
      <c r="CK1320" s="7"/>
      <c r="CL1320" s="7"/>
      <c r="CM1320" s="7"/>
      <c r="CN1320" s="7"/>
      <c r="CO1320" s="7"/>
      <c r="CP1320" s="7"/>
      <c r="CQ1320" s="7"/>
      <c r="CR1320" s="7"/>
      <c r="CS1320" s="7"/>
      <c r="CT1320" s="7"/>
      <c r="CU1320" s="7"/>
      <c r="CV1320" s="7"/>
      <c r="CW1320" s="7"/>
      <c r="CX1320" s="7"/>
      <c r="CY1320" s="7"/>
      <c r="CZ1320" s="7"/>
      <c r="DA1320" s="7"/>
      <c r="DB1320" s="7"/>
      <c r="DC1320" s="7"/>
      <c r="DD1320" s="7"/>
      <c r="DE1320" s="7"/>
      <c r="DF1320" s="7"/>
      <c r="DG1320" s="7"/>
      <c r="DH1320" s="7"/>
      <c r="DI1320" s="7"/>
      <c r="DJ1320" s="7"/>
      <c r="DK1320" s="7"/>
      <c r="DL1320" s="7"/>
      <c r="DM1320" s="7"/>
      <c r="DN1320" s="7"/>
      <c r="DO1320" s="7"/>
      <c r="DP1320" s="7"/>
      <c r="DQ1320" s="7"/>
      <c r="DR1320" s="7"/>
      <c r="DS1320" s="7"/>
      <c r="DT1320" s="7"/>
      <c r="DU1320" s="7"/>
      <c r="DV1320" s="7"/>
      <c r="DW1320" s="7"/>
      <c r="DX1320" s="7"/>
      <c r="DY1320" s="7"/>
      <c r="DZ1320" s="7"/>
      <c r="EA1320" s="7"/>
      <c r="EB1320" s="7"/>
      <c r="EC1320" s="7"/>
      <c r="ED1320" s="7"/>
      <c r="EE1320" s="7"/>
      <c r="EF1320" s="7">
        <v>720</v>
      </c>
      <c r="EG1320" s="7">
        <v>902</v>
      </c>
      <c r="EH1320" s="7">
        <v>696</v>
      </c>
      <c r="EI1320" s="7">
        <v>3552</v>
      </c>
      <c r="EJ1320" s="7">
        <v>116</v>
      </c>
      <c r="EK1320" s="7">
        <v>266</v>
      </c>
      <c r="EL1320" s="7">
        <v>3</v>
      </c>
      <c r="EM1320" s="7">
        <v>8</v>
      </c>
      <c r="EN1320" s="7">
        <v>163</v>
      </c>
      <c r="EO1320" s="7">
        <v>303</v>
      </c>
      <c r="EP1320" s="7">
        <v>77</v>
      </c>
      <c r="EQ1320" s="7">
        <v>103</v>
      </c>
    </row>
    <row r="1321" spans="1:147" x14ac:dyDescent="0.35">
      <c r="A1321" s="7" t="s">
        <v>1799</v>
      </c>
      <c r="B1321" s="7" t="e" vm="1">
        <v>#VALUE!</v>
      </c>
      <c r="C1321" s="7" t="e" vm="14">
        <v>#VALUE!</v>
      </c>
      <c r="D1321" s="7">
        <v>1</v>
      </c>
      <c r="E1321" s="7">
        <v>5335</v>
      </c>
      <c r="F1321" s="7">
        <v>2051</v>
      </c>
      <c r="G1321" s="7">
        <v>0</v>
      </c>
      <c r="H1321" s="7">
        <v>0</v>
      </c>
      <c r="I1321" s="7">
        <v>0</v>
      </c>
      <c r="J1321" s="7">
        <v>0</v>
      </c>
      <c r="K1321" s="7">
        <v>0</v>
      </c>
      <c r="L1321" s="7">
        <v>0</v>
      </c>
      <c r="M1321" s="7">
        <v>0</v>
      </c>
      <c r="N1321" s="7">
        <v>0</v>
      </c>
      <c r="O1321" s="7">
        <v>0</v>
      </c>
      <c r="P1321" s="7">
        <v>6.9800569800569798</v>
      </c>
      <c r="Q1321" s="7">
        <v>125000</v>
      </c>
      <c r="R1321" s="7">
        <v>1</v>
      </c>
      <c r="S1321" s="7">
        <v>1</v>
      </c>
      <c r="T1321" s="7">
        <v>1</v>
      </c>
      <c r="U1321" s="7">
        <v>1</v>
      </c>
      <c r="V1321" s="7">
        <v>1</v>
      </c>
      <c r="W1321" s="7">
        <v>0</v>
      </c>
      <c r="X1321" s="7">
        <v>0</v>
      </c>
      <c r="Y1321" s="7">
        <v>0</v>
      </c>
      <c r="Z1321" s="7">
        <v>3093.2660995537299</v>
      </c>
      <c r="AA1321" s="7">
        <v>4702.6341376098298</v>
      </c>
      <c r="AB1321" s="7">
        <v>3093.2660995537299</v>
      </c>
      <c r="AC1321" s="7">
        <v>547.136850464747</v>
      </c>
      <c r="AD1321" s="7">
        <v>885.80068235476199</v>
      </c>
      <c r="AE1321" s="7">
        <v>547.136850464747</v>
      </c>
      <c r="AF1321" s="7">
        <v>4702.6341376098298</v>
      </c>
      <c r="AG1321" s="7">
        <v>88.146844191374498</v>
      </c>
      <c r="AH1321" s="7">
        <v>885.80068235476199</v>
      </c>
      <c r="AI1321" s="7">
        <v>16.6035741772214</v>
      </c>
      <c r="AJ1321" s="7">
        <v>1061.6115879102199</v>
      </c>
      <c r="AK1321" s="7">
        <v>19.8989988361804</v>
      </c>
      <c r="AL1321" s="7">
        <v>843.26942458893996</v>
      </c>
      <c r="AM1321" s="7">
        <v>15.806362222848</v>
      </c>
      <c r="AN1321" s="7">
        <v>4529.8039070467603</v>
      </c>
      <c r="AO1321" s="7">
        <v>84.9072897290865</v>
      </c>
      <c r="AP1321" s="7">
        <v>46.543797657300701</v>
      </c>
      <c r="AQ1321" s="7">
        <v>0.87242357370760493</v>
      </c>
      <c r="AR1321" s="7">
        <v>51.4359617536211</v>
      </c>
      <c r="AS1321" s="7">
        <v>0.96412299444463101</v>
      </c>
      <c r="AT1321" s="7">
        <v>0</v>
      </c>
      <c r="AU1321" s="7">
        <v>0</v>
      </c>
      <c r="AV1321" s="7">
        <v>1.9999999813735501</v>
      </c>
      <c r="AW1321" s="7">
        <v>3.7488284561828504E-2</v>
      </c>
      <c r="AX1321" s="7">
        <v>72.850483648529504</v>
      </c>
      <c r="AY1321" s="7">
        <v>1.36551984345885</v>
      </c>
      <c r="AZ1321" s="7">
        <v>120.346193889845</v>
      </c>
      <c r="BA1321" s="7">
        <v>2.2557862022464001</v>
      </c>
      <c r="BB1321" s="7">
        <v>43.671962125357801</v>
      </c>
      <c r="BC1321" s="7">
        <v>2.1293009324894099</v>
      </c>
      <c r="BD1321" s="7">
        <v>142.660934811066</v>
      </c>
      <c r="BE1321" s="7">
        <v>6.9556769776238898</v>
      </c>
      <c r="BF1321" s="7">
        <v>3093.2660995537299</v>
      </c>
      <c r="BG1321" s="7">
        <v>57.980620422750292</v>
      </c>
      <c r="BH1321" s="7">
        <v>547.136850464747</v>
      </c>
      <c r="BI1321" s="7">
        <v>10.2556110677553</v>
      </c>
      <c r="BJ1321" s="7">
        <v>714.03029020309305</v>
      </c>
      <c r="BK1321" s="7">
        <v>13.383885477096399</v>
      </c>
      <c r="BL1321" s="7">
        <v>508.59974066918898</v>
      </c>
      <c r="BM1321" s="7">
        <v>9.5332659919248304</v>
      </c>
      <c r="BN1321" s="7">
        <v>2990.4648096055598</v>
      </c>
      <c r="BO1321" s="7">
        <v>56.053698399354502</v>
      </c>
      <c r="BP1321" s="7">
        <v>19.8899227000074</v>
      </c>
      <c r="BQ1321" s="7">
        <v>0.37281954451747801</v>
      </c>
      <c r="BR1321" s="7">
        <v>36.491910491629802</v>
      </c>
      <c r="BS1321" s="7">
        <v>0.68400956872783203</v>
      </c>
      <c r="BT1321" s="7">
        <v>0</v>
      </c>
      <c r="BU1321" s="7">
        <v>0</v>
      </c>
      <c r="BV1321" s="7">
        <v>1.9999999813735501</v>
      </c>
      <c r="BW1321" s="7">
        <v>3.7488284561828504E-2</v>
      </c>
      <c r="BX1321" s="7">
        <v>44.419464094302398</v>
      </c>
      <c r="BY1321" s="7">
        <v>0.83260476277980089</v>
      </c>
      <c r="BZ1321" s="7">
        <v>71.607762380415807</v>
      </c>
      <c r="CA1321" s="7">
        <v>1.34222609897687</v>
      </c>
      <c r="CB1321" s="7">
        <v>6.21880201104796</v>
      </c>
      <c r="CC1321" s="7">
        <v>0.30320828917835002</v>
      </c>
      <c r="CD1321" s="7">
        <v>89.569618921230401</v>
      </c>
      <c r="CE1321" s="7">
        <v>4.3671194013276597</v>
      </c>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c r="ED1321" s="7"/>
      <c r="EE1321" s="7"/>
      <c r="EF1321" s="7">
        <v>1079</v>
      </c>
      <c r="EG1321" s="7">
        <v>1225</v>
      </c>
      <c r="EH1321" s="7">
        <v>935</v>
      </c>
      <c r="EI1321" s="7">
        <v>5136</v>
      </c>
      <c r="EJ1321" s="7">
        <v>56</v>
      </c>
      <c r="EK1321" s="7">
        <v>55</v>
      </c>
      <c r="EL1321" s="7">
        <v>0</v>
      </c>
      <c r="EM1321" s="7">
        <v>2</v>
      </c>
      <c r="EN1321" s="7">
        <v>86</v>
      </c>
      <c r="EO1321" s="7">
        <v>143</v>
      </c>
      <c r="EP1321" s="7">
        <v>42</v>
      </c>
      <c r="EQ1321" s="7">
        <v>163</v>
      </c>
    </row>
    <row r="1322" spans="1:147" x14ac:dyDescent="0.35">
      <c r="A1322" s="7" t="s">
        <v>1800</v>
      </c>
      <c r="B1322" s="7" t="e" vm="1">
        <v>#VALUE!</v>
      </c>
      <c r="C1322" s="7" t="e" vm="14">
        <v>#VALUE!</v>
      </c>
      <c r="D1322" s="7">
        <v>1</v>
      </c>
      <c r="E1322" s="7">
        <v>4115</v>
      </c>
      <c r="F1322" s="7">
        <v>1831</v>
      </c>
      <c r="G1322" s="7">
        <v>0</v>
      </c>
      <c r="H1322" s="7">
        <v>0</v>
      </c>
      <c r="I1322" s="7">
        <v>0</v>
      </c>
      <c r="J1322" s="7">
        <v>0</v>
      </c>
      <c r="K1322" s="7">
        <v>1</v>
      </c>
      <c r="L1322" s="7">
        <v>0</v>
      </c>
      <c r="M1322" s="7">
        <v>0</v>
      </c>
      <c r="N1322" s="7">
        <v>0</v>
      </c>
      <c r="O1322" s="7">
        <v>1</v>
      </c>
      <c r="P1322" s="7">
        <v>19.322247947800498</v>
      </c>
      <c r="Q1322" s="7">
        <v>72933</v>
      </c>
      <c r="R1322" s="7">
        <v>0</v>
      </c>
      <c r="S1322" s="7">
        <v>1</v>
      </c>
      <c r="T1322" s="7">
        <v>0</v>
      </c>
      <c r="U1322" s="7">
        <v>1</v>
      </c>
      <c r="V1322" s="7">
        <v>0</v>
      </c>
      <c r="W1322" s="7">
        <v>0</v>
      </c>
      <c r="X1322" s="7">
        <v>0</v>
      </c>
      <c r="Y1322" s="7">
        <v>0</v>
      </c>
      <c r="Z1322" s="7">
        <v>23.496155738830598</v>
      </c>
      <c r="AA1322" s="7">
        <v>3755.5627539700399</v>
      </c>
      <c r="AB1322" s="7">
        <v>23.496155738830598</v>
      </c>
      <c r="AC1322" s="7">
        <v>9.8185902833938599</v>
      </c>
      <c r="AD1322" s="7">
        <v>1194.73179213106</v>
      </c>
      <c r="AE1322" s="7">
        <v>9.8185902833938599</v>
      </c>
      <c r="AF1322" s="7">
        <v>3755.5627539700399</v>
      </c>
      <c r="AG1322" s="7">
        <v>91.265194507169795</v>
      </c>
      <c r="AH1322" s="7">
        <v>1194.73179213106</v>
      </c>
      <c r="AI1322" s="7">
        <v>29.0335793956515</v>
      </c>
      <c r="AJ1322" s="7">
        <v>674.12422134747601</v>
      </c>
      <c r="AK1322" s="7">
        <v>16.382119595321402</v>
      </c>
      <c r="AL1322" s="7">
        <v>548.65839156800905</v>
      </c>
      <c r="AM1322" s="7">
        <v>13.3331322373757</v>
      </c>
      <c r="AN1322" s="7">
        <v>2704.4016182393498</v>
      </c>
      <c r="AO1322" s="7">
        <v>65.720573954783802</v>
      </c>
      <c r="AP1322" s="7">
        <v>579.05698116542806</v>
      </c>
      <c r="AQ1322" s="7">
        <v>14.071858594542599</v>
      </c>
      <c r="AR1322" s="7">
        <v>79.474466336832805</v>
      </c>
      <c r="AS1322" s="7">
        <v>1.9313357554515902</v>
      </c>
      <c r="AT1322" s="7">
        <v>1.9965878173570699</v>
      </c>
      <c r="AU1322" s="7">
        <v>4.85197525481669E-2</v>
      </c>
      <c r="AV1322" s="7">
        <v>19.000000409781901</v>
      </c>
      <c r="AW1322" s="7">
        <v>0.46172540485496805</v>
      </c>
      <c r="AX1322" s="7">
        <v>371.63309762114699</v>
      </c>
      <c r="AY1322" s="7">
        <v>9.0311809871481508</v>
      </c>
      <c r="AZ1322" s="7">
        <v>646.51295535515999</v>
      </c>
      <c r="BA1322" s="7">
        <v>15.711128927221399</v>
      </c>
      <c r="BB1322" s="7">
        <v>97.045135744511796</v>
      </c>
      <c r="BC1322" s="7">
        <v>5.3001166436106901</v>
      </c>
      <c r="BD1322" s="7">
        <v>283.15717775830097</v>
      </c>
      <c r="BE1322" s="7">
        <v>15.464619211267101</v>
      </c>
      <c r="BF1322" s="7">
        <v>23.496155738830598</v>
      </c>
      <c r="BG1322" s="7">
        <v>0.57098798879296597</v>
      </c>
      <c r="BH1322" s="7">
        <v>9.8185902833938599</v>
      </c>
      <c r="BI1322" s="7">
        <v>0.23860486715416401</v>
      </c>
      <c r="BJ1322" s="7">
        <v>3.9556279778480499</v>
      </c>
      <c r="BK1322" s="7">
        <v>9.61270468492844E-2</v>
      </c>
      <c r="BL1322" s="7">
        <v>4.8832278847694397</v>
      </c>
      <c r="BM1322" s="7">
        <v>0.11866896439293899</v>
      </c>
      <c r="BN1322" s="7">
        <v>19.7705240249634</v>
      </c>
      <c r="BO1322" s="7">
        <v>0.48045015856533096</v>
      </c>
      <c r="BP1322" s="7">
        <v>3.4151625633239702</v>
      </c>
      <c r="BQ1322" s="7">
        <v>8.2993014904592294E-2</v>
      </c>
      <c r="BR1322" s="7">
        <v>0</v>
      </c>
      <c r="BS1322" s="7">
        <v>0</v>
      </c>
      <c r="BT1322" s="7">
        <v>0</v>
      </c>
      <c r="BU1322" s="7">
        <v>0</v>
      </c>
      <c r="BV1322" s="7">
        <v>0</v>
      </c>
      <c r="BW1322" s="7">
        <v>0</v>
      </c>
      <c r="BX1322" s="7">
        <v>0.31046932935714699</v>
      </c>
      <c r="BY1322" s="7">
        <v>7.5448196684604393E-3</v>
      </c>
      <c r="BZ1322" s="7">
        <v>4.3465704917907697</v>
      </c>
      <c r="CA1322" s="7">
        <v>0.105627472461501</v>
      </c>
      <c r="CB1322" s="7">
        <v>0.50132755842059895</v>
      </c>
      <c r="CC1322" s="7">
        <v>2.7379986806149597E-2</v>
      </c>
      <c r="CD1322" s="7">
        <v>1.53513832390308</v>
      </c>
      <c r="CE1322" s="7">
        <v>8.3841525062975597E-2</v>
      </c>
      <c r="CF1322" s="7"/>
      <c r="CG1322" s="7"/>
      <c r="CH1322" s="7"/>
      <c r="CI1322" s="7"/>
      <c r="CJ1322" s="7"/>
      <c r="CK1322" s="7"/>
      <c r="CL1322" s="7"/>
      <c r="CM1322" s="7"/>
      <c r="CN1322" s="7"/>
      <c r="CO1322" s="7"/>
      <c r="CP1322" s="7"/>
      <c r="CQ1322" s="7"/>
      <c r="CR1322" s="7"/>
      <c r="CS1322" s="7"/>
      <c r="CT1322" s="7"/>
      <c r="CU1322" s="7"/>
      <c r="CV1322" s="7"/>
      <c r="CW1322" s="7"/>
      <c r="CX1322" s="7"/>
      <c r="CY1322" s="7"/>
      <c r="CZ1322" s="7"/>
      <c r="DA1322" s="7"/>
      <c r="DB1322" s="7"/>
      <c r="DC1322" s="7"/>
      <c r="DD1322" s="7"/>
      <c r="DE1322" s="7"/>
      <c r="DF1322" s="7"/>
      <c r="DG1322" s="7"/>
      <c r="DH1322" s="7"/>
      <c r="DI1322" s="7"/>
      <c r="DJ1322" s="7"/>
      <c r="DK1322" s="7"/>
      <c r="DL1322" s="7"/>
      <c r="DM1322" s="7"/>
      <c r="DN1322" s="7"/>
      <c r="DO1322" s="7"/>
      <c r="DP1322" s="7"/>
      <c r="DQ1322" s="7"/>
      <c r="DR1322" s="7"/>
      <c r="DS1322" s="7"/>
      <c r="DT1322" s="7"/>
      <c r="DU1322" s="7"/>
      <c r="DV1322" s="7"/>
      <c r="DW1322" s="7"/>
      <c r="DX1322" s="7"/>
      <c r="DY1322" s="7"/>
      <c r="DZ1322" s="7"/>
      <c r="EA1322" s="7"/>
      <c r="EB1322" s="7"/>
      <c r="EC1322" s="7"/>
      <c r="ED1322" s="7"/>
      <c r="EE1322" s="7"/>
      <c r="EF1322" s="7">
        <v>1598</v>
      </c>
      <c r="EG1322" s="7">
        <v>749</v>
      </c>
      <c r="EH1322" s="7">
        <v>584</v>
      </c>
      <c r="EI1322" s="7">
        <v>2964</v>
      </c>
      <c r="EJ1322" s="7">
        <v>606</v>
      </c>
      <c r="EK1322" s="7">
        <v>98</v>
      </c>
      <c r="EL1322" s="7">
        <v>2</v>
      </c>
      <c r="EM1322" s="7">
        <v>21</v>
      </c>
      <c r="EN1322" s="7">
        <v>424</v>
      </c>
      <c r="EO1322" s="7">
        <v>734</v>
      </c>
      <c r="EP1322" s="7">
        <v>145</v>
      </c>
      <c r="EQ1322" s="7">
        <v>346</v>
      </c>
    </row>
    <row r="1323" spans="1:147" x14ac:dyDescent="0.35">
      <c r="A1323" s="7" t="s">
        <v>1801</v>
      </c>
      <c r="B1323" s="7" t="e" vm="1">
        <v>#VALUE!</v>
      </c>
      <c r="C1323" s="7" t="e" vm="14">
        <v>#VALUE!</v>
      </c>
      <c r="D1323" s="7">
        <v>1</v>
      </c>
      <c r="E1323" s="7">
        <v>4165</v>
      </c>
      <c r="F1323" s="7">
        <v>1398</v>
      </c>
      <c r="G1323" s="7">
        <v>0</v>
      </c>
      <c r="H1323" s="7">
        <v>0</v>
      </c>
      <c r="I1323" s="7">
        <v>0</v>
      </c>
      <c r="J1323" s="7">
        <v>0</v>
      </c>
      <c r="K1323" s="7">
        <v>1</v>
      </c>
      <c r="L1323" s="7">
        <v>0</v>
      </c>
      <c r="M1323" s="7">
        <v>1</v>
      </c>
      <c r="N1323" s="7">
        <v>1</v>
      </c>
      <c r="O1323" s="7">
        <v>1</v>
      </c>
      <c r="P1323" s="7">
        <v>15.2953054013125</v>
      </c>
      <c r="Q1323" s="7">
        <v>73564</v>
      </c>
      <c r="R1323" s="7">
        <v>0</v>
      </c>
      <c r="S1323" s="7">
        <v>1</v>
      </c>
      <c r="T1323" s="7">
        <v>0</v>
      </c>
      <c r="U1323" s="7">
        <v>1</v>
      </c>
      <c r="V1323" s="7">
        <v>0</v>
      </c>
      <c r="W1323" s="7">
        <v>0</v>
      </c>
      <c r="X1323" s="7">
        <v>0</v>
      </c>
      <c r="Y1323" s="7">
        <v>1</v>
      </c>
      <c r="Z1323" s="7">
        <v>37.234403483569601</v>
      </c>
      <c r="AA1323" s="7">
        <v>2977.7126384682101</v>
      </c>
      <c r="AB1323" s="7">
        <v>37.234403483569601</v>
      </c>
      <c r="AC1323" s="7">
        <v>12.7531279250979</v>
      </c>
      <c r="AD1323" s="7">
        <v>1108.67092462714</v>
      </c>
      <c r="AE1323" s="7">
        <v>12.7531279250979</v>
      </c>
      <c r="AF1323" s="7">
        <v>2977.7126384682101</v>
      </c>
      <c r="AG1323" s="7">
        <v>71.493700803558397</v>
      </c>
      <c r="AH1323" s="7">
        <v>1108.67092462714</v>
      </c>
      <c r="AI1323" s="7">
        <v>26.6187496909277</v>
      </c>
      <c r="AJ1323" s="7">
        <v>690.51980235902397</v>
      </c>
      <c r="AK1323" s="7">
        <v>16.579106899376299</v>
      </c>
      <c r="AL1323" s="7">
        <v>290.24414773998501</v>
      </c>
      <c r="AM1323" s="7">
        <v>6.9686470045614595</v>
      </c>
      <c r="AN1323" s="7">
        <v>1512.74907120272</v>
      </c>
      <c r="AO1323" s="7">
        <v>36.320505911229702</v>
      </c>
      <c r="AP1323" s="7">
        <v>827.27478652316904</v>
      </c>
      <c r="AQ1323" s="7">
        <v>19.862539892513102</v>
      </c>
      <c r="AR1323" s="7">
        <v>60.199485453544199</v>
      </c>
      <c r="AS1323" s="7">
        <v>1.44536579720394</v>
      </c>
      <c r="AT1323" s="7">
        <v>0</v>
      </c>
      <c r="AU1323" s="7">
        <v>0</v>
      </c>
      <c r="AV1323" s="7">
        <v>20.539732028730199</v>
      </c>
      <c r="AW1323" s="7">
        <v>0.49315082902113394</v>
      </c>
      <c r="AX1323" s="7">
        <v>556.94954987252004</v>
      </c>
      <c r="AY1323" s="7">
        <v>13.372138052161301</v>
      </c>
      <c r="AZ1323" s="7">
        <v>834.45693154068795</v>
      </c>
      <c r="BA1323" s="7">
        <v>20.0349803491162</v>
      </c>
      <c r="BB1323" s="7">
        <v>147.04201977045199</v>
      </c>
      <c r="BC1323" s="7">
        <v>10.5180271652684</v>
      </c>
      <c r="BD1323" s="7">
        <v>82.9002795996213</v>
      </c>
      <c r="BE1323" s="7">
        <v>5.9299198569114004</v>
      </c>
      <c r="BF1323" s="7">
        <v>37.234403483569601</v>
      </c>
      <c r="BG1323" s="7">
        <v>0.89398327691643698</v>
      </c>
      <c r="BH1323" s="7">
        <v>12.7531279250979</v>
      </c>
      <c r="BI1323" s="7">
        <v>0.30619754922203901</v>
      </c>
      <c r="BJ1323" s="7">
        <v>5.6749215400777802</v>
      </c>
      <c r="BK1323" s="7">
        <v>0.13625261800906999</v>
      </c>
      <c r="BL1323" s="7">
        <v>8.8101424612104893</v>
      </c>
      <c r="BM1323" s="7">
        <v>0.21152803028116401</v>
      </c>
      <c r="BN1323" s="7">
        <v>27.0727231651545</v>
      </c>
      <c r="BO1323" s="7">
        <v>0.65000535810695004</v>
      </c>
      <c r="BP1323" s="7">
        <v>6.8756510429084301</v>
      </c>
      <c r="BQ1323" s="7">
        <v>0.165081657692879</v>
      </c>
      <c r="BR1323" s="7">
        <v>3.2828421173617199</v>
      </c>
      <c r="BS1323" s="7">
        <v>7.8819738712166298E-2</v>
      </c>
      <c r="BT1323" s="7">
        <v>0</v>
      </c>
      <c r="BU1323" s="7">
        <v>0</v>
      </c>
      <c r="BV1323" s="7">
        <v>0</v>
      </c>
      <c r="BW1323" s="7">
        <v>0</v>
      </c>
      <c r="BX1323" s="7">
        <v>3.1875744462013201E-3</v>
      </c>
      <c r="BY1323" s="7">
        <v>7.6532399668699291E-5</v>
      </c>
      <c r="BZ1323" s="7">
        <v>0.90397322922945</v>
      </c>
      <c r="CA1323" s="7">
        <v>2.1704039117153701E-2</v>
      </c>
      <c r="CB1323" s="7">
        <v>3.0271640843711798</v>
      </c>
      <c r="CC1323" s="7">
        <v>0.216535342229698</v>
      </c>
      <c r="CD1323" s="7">
        <v>1.30279845022596</v>
      </c>
      <c r="CE1323" s="7">
        <v>9.3190160960369403E-2</v>
      </c>
      <c r="CF1323" s="7"/>
      <c r="CG1323" s="7"/>
      <c r="CH1323" s="7"/>
      <c r="CI1323" s="7"/>
      <c r="CJ1323" s="7"/>
      <c r="CK1323" s="7"/>
      <c r="CL1323" s="7"/>
      <c r="CM1323" s="7"/>
      <c r="CN1323" s="7"/>
      <c r="CO1323" s="7"/>
      <c r="CP1323" s="7"/>
      <c r="CQ1323" s="7"/>
      <c r="CR1323" s="7"/>
      <c r="CS1323" s="7"/>
      <c r="CT1323" s="7"/>
      <c r="CU1323" s="7"/>
      <c r="CV1323" s="7"/>
      <c r="CW1323" s="7"/>
      <c r="CX1323" s="7"/>
      <c r="CY1323" s="7"/>
      <c r="CZ1323" s="7"/>
      <c r="DA1323" s="7"/>
      <c r="DB1323" s="7"/>
      <c r="DC1323" s="7"/>
      <c r="DD1323" s="7"/>
      <c r="DE1323" s="7"/>
      <c r="DF1323" s="7"/>
      <c r="DG1323" s="7"/>
      <c r="DH1323" s="7"/>
      <c r="DI1323" s="7"/>
      <c r="DJ1323" s="7"/>
      <c r="DK1323" s="7"/>
      <c r="DL1323" s="7"/>
      <c r="DM1323" s="7"/>
      <c r="DN1323" s="7"/>
      <c r="DO1323" s="7"/>
      <c r="DP1323" s="7"/>
      <c r="DQ1323" s="7"/>
      <c r="DR1323" s="7"/>
      <c r="DS1323" s="7"/>
      <c r="DT1323" s="7"/>
      <c r="DU1323" s="7"/>
      <c r="DV1323" s="7"/>
      <c r="DW1323" s="7"/>
      <c r="DX1323" s="7"/>
      <c r="DY1323" s="7"/>
      <c r="DZ1323" s="7"/>
      <c r="EA1323" s="7"/>
      <c r="EB1323" s="7"/>
      <c r="EC1323" s="7"/>
      <c r="ED1323" s="7"/>
      <c r="EE1323" s="7"/>
      <c r="EF1323" s="7">
        <v>1452</v>
      </c>
      <c r="EG1323" s="7">
        <v>1011</v>
      </c>
      <c r="EH1323" s="7">
        <v>351</v>
      </c>
      <c r="EI1323" s="7">
        <v>1977</v>
      </c>
      <c r="EJ1323" s="7">
        <v>1152</v>
      </c>
      <c r="EK1323" s="7">
        <v>63</v>
      </c>
      <c r="EL1323" s="7">
        <v>0</v>
      </c>
      <c r="EM1323" s="7">
        <v>23</v>
      </c>
      <c r="EN1323" s="7">
        <v>950</v>
      </c>
      <c r="EO1323" s="7">
        <v>1436</v>
      </c>
      <c r="EP1323" s="7">
        <v>193</v>
      </c>
      <c r="EQ1323" s="7">
        <v>113</v>
      </c>
    </row>
    <row r="1324" spans="1:147" x14ac:dyDescent="0.35">
      <c r="A1324" s="7" t="s">
        <v>1802</v>
      </c>
      <c r="B1324" s="7" t="e" vm="1">
        <v>#VALUE!</v>
      </c>
      <c r="C1324" s="7" t="e" vm="14">
        <v>#VALUE!</v>
      </c>
      <c r="D1324" s="7">
        <v>1</v>
      </c>
      <c r="E1324" s="7">
        <v>2310</v>
      </c>
      <c r="F1324" s="7">
        <v>727</v>
      </c>
      <c r="G1324" s="7">
        <v>0</v>
      </c>
      <c r="H1324" s="7">
        <v>22</v>
      </c>
      <c r="I1324" s="7">
        <v>0.95238095238095244</v>
      </c>
      <c r="J1324" s="7">
        <v>0</v>
      </c>
      <c r="K1324" s="7">
        <v>0</v>
      </c>
      <c r="L1324" s="7">
        <v>0</v>
      </c>
      <c r="M1324" s="7">
        <v>0</v>
      </c>
      <c r="N1324" s="7">
        <v>0</v>
      </c>
      <c r="O1324" s="7">
        <v>1</v>
      </c>
      <c r="P1324" s="7">
        <v>27.570667759115096</v>
      </c>
      <c r="Q1324" s="7">
        <v>40733</v>
      </c>
      <c r="R1324" s="7">
        <v>0</v>
      </c>
      <c r="S1324" s="7">
        <v>0</v>
      </c>
      <c r="T1324" s="7">
        <v>0</v>
      </c>
      <c r="U1324" s="7">
        <v>0</v>
      </c>
      <c r="V1324" s="7">
        <v>0</v>
      </c>
      <c r="W1324" s="7">
        <v>0</v>
      </c>
      <c r="X1324" s="7">
        <v>0</v>
      </c>
      <c r="Y1324" s="7">
        <v>0</v>
      </c>
      <c r="Z1324" s="7"/>
      <c r="AA1324" s="7">
        <v>245.364449247718</v>
      </c>
      <c r="AB1324" s="7"/>
      <c r="AC1324" s="7"/>
      <c r="AD1324" s="7">
        <v>136.07733672857299</v>
      </c>
      <c r="AE1324" s="7"/>
      <c r="AF1324" s="7">
        <v>245.364449247718</v>
      </c>
      <c r="AG1324" s="7">
        <v>10.621837629771299</v>
      </c>
      <c r="AH1324" s="7">
        <v>136.07733672857299</v>
      </c>
      <c r="AI1324" s="7">
        <v>5.8907937977737195</v>
      </c>
      <c r="AJ1324" s="7">
        <v>78.936650175601201</v>
      </c>
      <c r="AK1324" s="7">
        <v>3.41717100327278</v>
      </c>
      <c r="AL1324" s="7">
        <v>18.876489970833099</v>
      </c>
      <c r="AM1324" s="7">
        <v>0.81716406800143093</v>
      </c>
      <c r="AN1324" s="7">
        <v>70.076948696747394</v>
      </c>
      <c r="AO1324" s="7">
        <v>3.0336341427163402</v>
      </c>
      <c r="AP1324" s="7">
        <v>98.833365231752396</v>
      </c>
      <c r="AQ1324" s="7">
        <v>4.2785006593832202</v>
      </c>
      <c r="AR1324" s="7">
        <v>1.1018944010138501</v>
      </c>
      <c r="AS1324" s="7">
        <v>4.77010563209459E-2</v>
      </c>
      <c r="AT1324" s="7">
        <v>2.62814116477966</v>
      </c>
      <c r="AU1324" s="7">
        <v>0.11377234479565601</v>
      </c>
      <c r="AV1324" s="7">
        <v>0.51277921791188397</v>
      </c>
      <c r="AW1324" s="7">
        <v>2.2198234541640001E-2</v>
      </c>
      <c r="AX1324" s="7">
        <v>72.211316786706405</v>
      </c>
      <c r="AY1324" s="7">
        <v>3.1260310297275504</v>
      </c>
      <c r="AZ1324" s="7">
        <v>109.47779378667499</v>
      </c>
      <c r="BA1324" s="7">
        <v>4.7392984323235794</v>
      </c>
      <c r="BB1324" s="7">
        <v>28.379410110414</v>
      </c>
      <c r="BC1324" s="7">
        <v>3.9036327524640999</v>
      </c>
      <c r="BD1324" s="7">
        <v>18.451878738589599</v>
      </c>
      <c r="BE1324" s="7">
        <v>2.5380851084717397</v>
      </c>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c r="CE1324" s="7"/>
      <c r="CF1324" s="7"/>
      <c r="CG1324" s="7"/>
      <c r="CH1324" s="7"/>
      <c r="CI1324" s="7"/>
      <c r="CJ1324" s="7"/>
      <c r="CK1324" s="7"/>
      <c r="CL1324" s="7"/>
      <c r="CM1324" s="7"/>
      <c r="CN1324" s="7"/>
      <c r="CO1324" s="7"/>
      <c r="CP1324" s="7"/>
      <c r="CQ1324" s="7"/>
      <c r="CR1324" s="7"/>
      <c r="CS1324" s="7"/>
      <c r="CT1324" s="7"/>
      <c r="CU1324" s="7"/>
      <c r="CV1324" s="7"/>
      <c r="CW1324" s="7"/>
      <c r="CX1324" s="7"/>
      <c r="CY1324" s="7"/>
      <c r="CZ1324" s="7"/>
      <c r="DA1324" s="7"/>
      <c r="DB1324" s="7"/>
      <c r="DC1324" s="7"/>
      <c r="DD1324" s="7"/>
      <c r="DE1324" s="7"/>
      <c r="DF1324" s="7"/>
      <c r="DG1324" s="7"/>
      <c r="DH1324" s="7"/>
      <c r="DI1324" s="7"/>
      <c r="DJ1324" s="7"/>
      <c r="DK1324" s="7"/>
      <c r="DL1324" s="7"/>
      <c r="DM1324" s="7"/>
      <c r="DN1324" s="7"/>
      <c r="DO1324" s="7"/>
      <c r="DP1324" s="7"/>
      <c r="DQ1324" s="7"/>
      <c r="DR1324" s="7"/>
      <c r="DS1324" s="7"/>
      <c r="DT1324" s="7"/>
      <c r="DU1324" s="7"/>
      <c r="DV1324" s="7"/>
      <c r="DW1324" s="7"/>
      <c r="DX1324" s="7"/>
      <c r="DY1324" s="7"/>
      <c r="DZ1324" s="7"/>
      <c r="EA1324" s="7"/>
      <c r="EB1324" s="7"/>
      <c r="EC1324" s="7"/>
      <c r="ED1324" s="7"/>
      <c r="EE1324" s="7"/>
      <c r="EF1324" s="7">
        <v>1185</v>
      </c>
      <c r="EG1324" s="7">
        <v>683</v>
      </c>
      <c r="EH1324" s="7">
        <v>211</v>
      </c>
      <c r="EI1324" s="7">
        <v>628</v>
      </c>
      <c r="EJ1324" s="7">
        <v>919</v>
      </c>
      <c r="EK1324" s="7">
        <v>10</v>
      </c>
      <c r="EL1324" s="7">
        <v>10</v>
      </c>
      <c r="EM1324" s="7">
        <v>30</v>
      </c>
      <c r="EN1324" s="7">
        <v>713</v>
      </c>
      <c r="EO1324" s="7">
        <v>1123</v>
      </c>
      <c r="EP1324" s="7">
        <v>281</v>
      </c>
      <c r="EQ1324" s="7">
        <v>205</v>
      </c>
    </row>
    <row r="1325" spans="1:147" x14ac:dyDescent="0.35">
      <c r="A1325" s="7" t="s">
        <v>1803</v>
      </c>
      <c r="B1325" s="7" t="e" vm="1">
        <v>#VALUE!</v>
      </c>
      <c r="C1325" s="7" t="e" vm="14">
        <v>#VALUE!</v>
      </c>
      <c r="D1325" s="7">
        <v>1</v>
      </c>
      <c r="E1325" s="7">
        <v>3331</v>
      </c>
      <c r="F1325" s="7">
        <v>1059</v>
      </c>
      <c r="G1325" s="7">
        <v>0</v>
      </c>
      <c r="H1325" s="7">
        <v>21</v>
      </c>
      <c r="I1325" s="7">
        <v>0.63044130891624139</v>
      </c>
      <c r="J1325" s="7">
        <v>0</v>
      </c>
      <c r="K1325" s="7">
        <v>1</v>
      </c>
      <c r="L1325" s="7">
        <v>0</v>
      </c>
      <c r="M1325" s="7">
        <v>0</v>
      </c>
      <c r="N1325" s="7">
        <v>0</v>
      </c>
      <c r="O1325" s="7">
        <v>1</v>
      </c>
      <c r="P1325" s="7">
        <v>19.837925445705</v>
      </c>
      <c r="Q1325" s="7">
        <v>43963</v>
      </c>
      <c r="R1325" s="7">
        <v>0</v>
      </c>
      <c r="S1325" s="7">
        <v>1</v>
      </c>
      <c r="T1325" s="7">
        <v>0</v>
      </c>
      <c r="U1325" s="7">
        <v>1</v>
      </c>
      <c r="V1325" s="7">
        <v>0</v>
      </c>
      <c r="W1325" s="7">
        <v>0</v>
      </c>
      <c r="X1325" s="7">
        <v>0</v>
      </c>
      <c r="Y1325" s="7">
        <v>0</v>
      </c>
      <c r="Z1325" s="7"/>
      <c r="AA1325" s="7">
        <v>1934.0376405539</v>
      </c>
      <c r="AB1325" s="7"/>
      <c r="AC1325" s="7"/>
      <c r="AD1325" s="7">
        <v>855.39226299557401</v>
      </c>
      <c r="AE1325" s="7"/>
      <c r="AF1325" s="7">
        <v>1934.0376405539</v>
      </c>
      <c r="AG1325" s="7">
        <v>58.061772457337</v>
      </c>
      <c r="AH1325" s="7">
        <v>855.39226299557401</v>
      </c>
      <c r="AI1325" s="7">
        <v>25.679743710464496</v>
      </c>
      <c r="AJ1325" s="7">
        <v>435.69545838036203</v>
      </c>
      <c r="AK1325" s="7">
        <v>13.080019765246501</v>
      </c>
      <c r="AL1325" s="7">
        <v>165.527339394336</v>
      </c>
      <c r="AM1325" s="7">
        <v>4.96929869091373</v>
      </c>
      <c r="AN1325" s="7">
        <v>1361.10501341286</v>
      </c>
      <c r="AO1325" s="7">
        <v>40.861753629926802</v>
      </c>
      <c r="AP1325" s="7">
        <v>152.612661188018</v>
      </c>
      <c r="AQ1325" s="7">
        <v>4.5815869465031005</v>
      </c>
      <c r="AR1325" s="7">
        <v>23.094493417248</v>
      </c>
      <c r="AS1325" s="7">
        <v>0.69332012660606401</v>
      </c>
      <c r="AT1325" s="7">
        <v>4.99999978393316</v>
      </c>
      <c r="AU1325" s="7">
        <v>0.15010506706494001</v>
      </c>
      <c r="AV1325" s="7">
        <v>11.704378642141799</v>
      </c>
      <c r="AW1325" s="7">
        <v>0.35137732339062799</v>
      </c>
      <c r="AX1325" s="7">
        <v>380.52109743629302</v>
      </c>
      <c r="AY1325" s="7">
        <v>11.4236294637134</v>
      </c>
      <c r="AZ1325" s="7">
        <v>597.87968314359102</v>
      </c>
      <c r="BA1325" s="7">
        <v>17.948954762641598</v>
      </c>
      <c r="BB1325" s="7">
        <v>46.894433201631003</v>
      </c>
      <c r="BC1325" s="7">
        <v>4.4281806611549603</v>
      </c>
      <c r="BD1325" s="7">
        <v>75.479975178231399</v>
      </c>
      <c r="BE1325" s="7">
        <v>7.1274764096535801</v>
      </c>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c r="CE1325" s="7"/>
      <c r="CF1325" s="7"/>
      <c r="CG1325" s="7"/>
      <c r="CH1325" s="7"/>
      <c r="CI1325" s="7"/>
      <c r="CJ1325" s="7"/>
      <c r="CK1325" s="7"/>
      <c r="CL1325" s="7"/>
      <c r="CM1325" s="7"/>
      <c r="CN1325" s="7"/>
      <c r="CO1325" s="7"/>
      <c r="CP1325" s="7"/>
      <c r="CQ1325" s="7"/>
      <c r="CR1325" s="7"/>
      <c r="CS1325" s="7"/>
      <c r="CT1325" s="7"/>
      <c r="CU1325" s="7"/>
      <c r="CV1325" s="7"/>
      <c r="CW1325" s="7"/>
      <c r="CX1325" s="7"/>
      <c r="CY1325" s="7"/>
      <c r="CZ1325" s="7"/>
      <c r="DA1325" s="7"/>
      <c r="DB1325" s="7"/>
      <c r="DC1325" s="7"/>
      <c r="DD1325" s="7"/>
      <c r="DE1325" s="7"/>
      <c r="DF1325" s="7"/>
      <c r="DG1325" s="7"/>
      <c r="DH1325" s="7"/>
      <c r="DI1325" s="7"/>
      <c r="DJ1325" s="7"/>
      <c r="DK1325" s="7"/>
      <c r="DL1325" s="7"/>
      <c r="DM1325" s="7"/>
      <c r="DN1325" s="7"/>
      <c r="DO1325" s="7"/>
      <c r="DP1325" s="7"/>
      <c r="DQ1325" s="7"/>
      <c r="DR1325" s="7"/>
      <c r="DS1325" s="7"/>
      <c r="DT1325" s="7"/>
      <c r="DU1325" s="7"/>
      <c r="DV1325" s="7"/>
      <c r="DW1325" s="7"/>
      <c r="DX1325" s="7"/>
      <c r="DY1325" s="7"/>
      <c r="DZ1325" s="7"/>
      <c r="EA1325" s="7"/>
      <c r="EB1325" s="7"/>
      <c r="EC1325" s="7"/>
      <c r="ED1325" s="7"/>
      <c r="EE1325" s="7"/>
      <c r="EF1325" s="7">
        <v>1469</v>
      </c>
      <c r="EG1325" s="7">
        <v>791</v>
      </c>
      <c r="EH1325" s="7">
        <v>275</v>
      </c>
      <c r="EI1325" s="7">
        <v>2142</v>
      </c>
      <c r="EJ1325" s="7">
        <v>285</v>
      </c>
      <c r="EK1325" s="7">
        <v>41</v>
      </c>
      <c r="EL1325" s="7">
        <v>7</v>
      </c>
      <c r="EM1325" s="7">
        <v>25</v>
      </c>
      <c r="EN1325" s="7">
        <v>831</v>
      </c>
      <c r="EO1325" s="7">
        <v>1254</v>
      </c>
      <c r="EP1325" s="7">
        <v>77</v>
      </c>
      <c r="EQ1325" s="7">
        <v>118</v>
      </c>
    </row>
    <row r="1326" spans="1:147" x14ac:dyDescent="0.35">
      <c r="A1326" s="7" t="s">
        <v>1804</v>
      </c>
      <c r="B1326" s="7" t="e" vm="1">
        <v>#VALUE!</v>
      </c>
      <c r="C1326" s="7" t="e" vm="14">
        <v>#VALUE!</v>
      </c>
      <c r="D1326" s="7">
        <v>1</v>
      </c>
      <c r="E1326" s="7">
        <v>3581</v>
      </c>
      <c r="F1326" s="7">
        <v>1484</v>
      </c>
      <c r="G1326" s="7">
        <v>0</v>
      </c>
      <c r="H1326" s="7">
        <v>46</v>
      </c>
      <c r="I1326" s="7">
        <v>1.2845573862049706</v>
      </c>
      <c r="J1326" s="7">
        <v>0</v>
      </c>
      <c r="K1326" s="7">
        <v>0</v>
      </c>
      <c r="L1326" s="7">
        <v>0</v>
      </c>
      <c r="M1326" s="7">
        <v>0</v>
      </c>
      <c r="N1326" s="7">
        <v>0</v>
      </c>
      <c r="O1326" s="7">
        <v>1</v>
      </c>
      <c r="P1326" s="7">
        <v>26.8057784911718</v>
      </c>
      <c r="Q1326" s="7">
        <v>38295</v>
      </c>
      <c r="R1326" s="7">
        <v>0</v>
      </c>
      <c r="S1326" s="7">
        <v>0</v>
      </c>
      <c r="T1326" s="7">
        <v>0</v>
      </c>
      <c r="U1326" s="7">
        <v>0</v>
      </c>
      <c r="V1326" s="7">
        <v>0</v>
      </c>
      <c r="W1326" s="7">
        <v>0</v>
      </c>
      <c r="X1326" s="7">
        <v>0</v>
      </c>
      <c r="Y1326" s="7">
        <v>0</v>
      </c>
      <c r="Z1326" s="7"/>
      <c r="AA1326" s="7">
        <v>282.97268295288097</v>
      </c>
      <c r="AB1326" s="7"/>
      <c r="AC1326" s="7"/>
      <c r="AD1326" s="7">
        <v>122.31756448745701</v>
      </c>
      <c r="AE1326" s="7"/>
      <c r="AF1326" s="7">
        <v>282.97268295288097</v>
      </c>
      <c r="AG1326" s="7">
        <v>7.9020576082904501</v>
      </c>
      <c r="AH1326" s="7">
        <v>122.31756448745701</v>
      </c>
      <c r="AI1326" s="7">
        <v>3.4157376288036096</v>
      </c>
      <c r="AJ1326" s="7">
        <v>12.029021263122599</v>
      </c>
      <c r="AK1326" s="7">
        <v>0.33591235026871102</v>
      </c>
      <c r="AL1326" s="7">
        <v>13.579920172691301</v>
      </c>
      <c r="AM1326" s="7">
        <v>0.37922145134575097</v>
      </c>
      <c r="AN1326" s="7">
        <v>251.59253692626999</v>
      </c>
      <c r="AO1326" s="7">
        <v>7.0257619917975305</v>
      </c>
      <c r="AP1326" s="7">
        <v>12.625910654664001</v>
      </c>
      <c r="AQ1326" s="7">
        <v>0.35258058236984202</v>
      </c>
      <c r="AR1326" s="7">
        <v>10.032127618789699</v>
      </c>
      <c r="AS1326" s="7">
        <v>0.28014877461015597</v>
      </c>
      <c r="AT1326" s="7">
        <v>0</v>
      </c>
      <c r="AU1326" s="7">
        <v>0</v>
      </c>
      <c r="AV1326" s="7">
        <v>0</v>
      </c>
      <c r="AW1326" s="7">
        <v>0</v>
      </c>
      <c r="AX1326" s="7">
        <v>8.72209632396698</v>
      </c>
      <c r="AY1326" s="7">
        <v>0.24356594035093498</v>
      </c>
      <c r="AZ1326" s="7">
        <v>9.5894513130188006</v>
      </c>
      <c r="BA1326" s="7">
        <v>0.26778696769111399</v>
      </c>
      <c r="BB1326" s="7">
        <v>22.3614153414965</v>
      </c>
      <c r="BC1326" s="7">
        <v>1.5068339178905998</v>
      </c>
      <c r="BD1326" s="7">
        <v>40.441571950912497</v>
      </c>
      <c r="BE1326" s="7">
        <v>2.7251733120560999</v>
      </c>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c r="CE1326" s="7"/>
      <c r="CF1326" s="7"/>
      <c r="CG1326" s="7"/>
      <c r="CH1326" s="7"/>
      <c r="CI1326" s="7"/>
      <c r="CJ1326" s="7"/>
      <c r="CK1326" s="7"/>
      <c r="CL1326" s="7"/>
      <c r="CM1326" s="7"/>
      <c r="CN1326" s="7"/>
      <c r="CO1326" s="7"/>
      <c r="CP1326" s="7"/>
      <c r="CQ1326" s="7"/>
      <c r="CR1326" s="7"/>
      <c r="CS1326" s="7"/>
      <c r="CT1326" s="7"/>
      <c r="CU1326" s="7"/>
      <c r="CV1326" s="7"/>
      <c r="CW1326" s="7"/>
      <c r="CX1326" s="7"/>
      <c r="CY1326" s="7"/>
      <c r="CZ1326" s="7"/>
      <c r="DA1326" s="7"/>
      <c r="DB1326" s="7"/>
      <c r="DC1326" s="7"/>
      <c r="DD1326" s="7"/>
      <c r="DE1326" s="7"/>
      <c r="DF1326" s="7"/>
      <c r="DG1326" s="7"/>
      <c r="DH1326" s="7"/>
      <c r="DI1326" s="7"/>
      <c r="DJ1326" s="7"/>
      <c r="DK1326" s="7"/>
      <c r="DL1326" s="7"/>
      <c r="DM1326" s="7"/>
      <c r="DN1326" s="7"/>
      <c r="DO1326" s="7"/>
      <c r="DP1326" s="7"/>
      <c r="DQ1326" s="7"/>
      <c r="DR1326" s="7"/>
      <c r="DS1326" s="7"/>
      <c r="DT1326" s="7"/>
      <c r="DU1326" s="7"/>
      <c r="DV1326" s="7"/>
      <c r="DW1326" s="7"/>
      <c r="DX1326" s="7"/>
      <c r="DY1326" s="7"/>
      <c r="DZ1326" s="7"/>
      <c r="EA1326" s="7"/>
      <c r="EB1326" s="7"/>
      <c r="EC1326" s="7"/>
      <c r="ED1326" s="7"/>
      <c r="EE1326" s="7"/>
      <c r="EF1326" s="7">
        <v>2148</v>
      </c>
      <c r="EG1326" s="7">
        <v>697</v>
      </c>
      <c r="EH1326" s="7">
        <v>377</v>
      </c>
      <c r="EI1326" s="7">
        <v>2314</v>
      </c>
      <c r="EJ1326" s="7">
        <v>352</v>
      </c>
      <c r="EK1326" s="7">
        <v>109</v>
      </c>
      <c r="EL1326" s="7">
        <v>1</v>
      </c>
      <c r="EM1326" s="7">
        <v>18</v>
      </c>
      <c r="EN1326" s="7">
        <v>787</v>
      </c>
      <c r="EO1326" s="7">
        <v>1282</v>
      </c>
      <c r="EP1326" s="7">
        <v>252</v>
      </c>
      <c r="EQ1326" s="7">
        <v>347</v>
      </c>
    </row>
    <row r="1327" spans="1:147" x14ac:dyDescent="0.35">
      <c r="A1327" s="7" t="s">
        <v>1805</v>
      </c>
      <c r="B1327" s="7" t="e" vm="1">
        <v>#VALUE!</v>
      </c>
      <c r="C1327" s="7" t="e" vm="14">
        <v>#VALUE!</v>
      </c>
      <c r="D1327" s="7">
        <v>1</v>
      </c>
      <c r="E1327" s="7">
        <v>5497</v>
      </c>
      <c r="F1327" s="7">
        <v>1889</v>
      </c>
      <c r="G1327" s="7">
        <v>0</v>
      </c>
      <c r="H1327" s="7">
        <v>80</v>
      </c>
      <c r="I1327" s="7">
        <v>1.45533927596871</v>
      </c>
      <c r="J1327" s="7">
        <v>0</v>
      </c>
      <c r="K1327" s="7">
        <v>1</v>
      </c>
      <c r="L1327" s="7">
        <v>0</v>
      </c>
      <c r="M1327" s="7">
        <v>0</v>
      </c>
      <c r="N1327" s="7">
        <v>0</v>
      </c>
      <c r="O1327" s="7">
        <v>1</v>
      </c>
      <c r="P1327" s="7">
        <v>17.206890164845301</v>
      </c>
      <c r="Q1327" s="7">
        <v>77671</v>
      </c>
      <c r="R1327" s="7">
        <v>0</v>
      </c>
      <c r="S1327" s="7">
        <v>1</v>
      </c>
      <c r="T1327" s="7">
        <v>0</v>
      </c>
      <c r="U1327" s="7">
        <v>1</v>
      </c>
      <c r="V1327" s="7">
        <v>0</v>
      </c>
      <c r="W1327" s="7">
        <v>0</v>
      </c>
      <c r="X1327" s="7">
        <v>0</v>
      </c>
      <c r="Y1327" s="7">
        <v>0</v>
      </c>
      <c r="Z1327" s="7"/>
      <c r="AA1327" s="7">
        <v>3038.62954168022</v>
      </c>
      <c r="AB1327" s="7"/>
      <c r="AC1327" s="7"/>
      <c r="AD1327" s="7">
        <v>722.37776590045496</v>
      </c>
      <c r="AE1327" s="7"/>
      <c r="AF1327" s="7">
        <v>3038.62954168022</v>
      </c>
      <c r="AG1327" s="7">
        <v>55.277961464075297</v>
      </c>
      <c r="AH1327" s="7">
        <v>722.37776590045496</v>
      </c>
      <c r="AI1327" s="7">
        <v>13.141309185018299</v>
      </c>
      <c r="AJ1327" s="7">
        <v>740.86296875402297</v>
      </c>
      <c r="AK1327" s="7">
        <v>13.4775872067314</v>
      </c>
      <c r="AL1327" s="7">
        <v>234.271788671613</v>
      </c>
      <c r="AM1327" s="7">
        <v>4.26181169131549</v>
      </c>
      <c r="AN1327" s="7">
        <v>2006.3245237357901</v>
      </c>
      <c r="AO1327" s="7">
        <v>36.498535996648904</v>
      </c>
      <c r="AP1327" s="7">
        <v>357.38048691954498</v>
      </c>
      <c r="AQ1327" s="7">
        <v>6.5013732384854404</v>
      </c>
      <c r="AR1327" s="7">
        <v>86.843841484049307</v>
      </c>
      <c r="AS1327" s="7">
        <v>1.57984066734672</v>
      </c>
      <c r="AT1327" s="7">
        <v>0</v>
      </c>
      <c r="AU1327" s="7">
        <v>0</v>
      </c>
      <c r="AV1327" s="7">
        <v>8.9906643687572796</v>
      </c>
      <c r="AW1327" s="7">
        <v>0.163555837161311</v>
      </c>
      <c r="AX1327" s="7">
        <v>579.090015580878</v>
      </c>
      <c r="AY1327" s="7">
        <v>10.5346555499523</v>
      </c>
      <c r="AZ1327" s="7">
        <v>830.05627435538895</v>
      </c>
      <c r="BA1327" s="7">
        <v>15.1001687166707</v>
      </c>
      <c r="BB1327" s="7">
        <v>62.9871454219101</v>
      </c>
      <c r="BC1327" s="7">
        <v>3.33441743895765</v>
      </c>
      <c r="BD1327" s="7">
        <v>64.058817156357705</v>
      </c>
      <c r="BE1327" s="7">
        <v>3.3911496641798697</v>
      </c>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c r="CE1327" s="7"/>
      <c r="CF1327" s="7"/>
      <c r="CG1327" s="7"/>
      <c r="CH1327" s="7"/>
      <c r="CI1327" s="7"/>
      <c r="CJ1327" s="7"/>
      <c r="CK1327" s="7"/>
      <c r="CL1327" s="7"/>
      <c r="CM1327" s="7"/>
      <c r="CN1327" s="7"/>
      <c r="CO1327" s="7"/>
      <c r="CP1327" s="7"/>
      <c r="CQ1327" s="7"/>
      <c r="CR1327" s="7"/>
      <c r="CS1327" s="7"/>
      <c r="CT1327" s="7"/>
      <c r="CU1327" s="7"/>
      <c r="CV1327" s="7"/>
      <c r="CW1327" s="7"/>
      <c r="CX1327" s="7"/>
      <c r="CY1327" s="7"/>
      <c r="CZ1327" s="7"/>
      <c r="DA1327" s="7"/>
      <c r="DB1327" s="7"/>
      <c r="DC1327" s="7"/>
      <c r="DD1327" s="7"/>
      <c r="DE1327" s="7"/>
      <c r="DF1327" s="7"/>
      <c r="DG1327" s="7"/>
      <c r="DH1327" s="7"/>
      <c r="DI1327" s="7"/>
      <c r="DJ1327" s="7"/>
      <c r="DK1327" s="7"/>
      <c r="DL1327" s="7"/>
      <c r="DM1327" s="7"/>
      <c r="DN1327" s="7"/>
      <c r="DO1327" s="7"/>
      <c r="DP1327" s="7"/>
      <c r="DQ1327" s="7"/>
      <c r="DR1327" s="7"/>
      <c r="DS1327" s="7"/>
      <c r="DT1327" s="7"/>
      <c r="DU1327" s="7"/>
      <c r="DV1327" s="7"/>
      <c r="DW1327" s="7"/>
      <c r="DX1327" s="7"/>
      <c r="DY1327" s="7"/>
      <c r="DZ1327" s="7"/>
      <c r="EA1327" s="7"/>
      <c r="EB1327" s="7"/>
      <c r="EC1327" s="7"/>
      <c r="ED1327" s="7"/>
      <c r="EE1327" s="7"/>
      <c r="EF1327" s="7">
        <v>1610</v>
      </c>
      <c r="EG1327" s="7">
        <v>1283</v>
      </c>
      <c r="EH1327" s="7">
        <v>453</v>
      </c>
      <c r="EI1327" s="7">
        <v>3452</v>
      </c>
      <c r="EJ1327" s="7">
        <v>627</v>
      </c>
      <c r="EK1327" s="7">
        <v>145</v>
      </c>
      <c r="EL1327" s="7">
        <v>2</v>
      </c>
      <c r="EM1327" s="7">
        <v>35</v>
      </c>
      <c r="EN1327" s="7">
        <v>1236</v>
      </c>
      <c r="EO1327" s="7">
        <v>1922</v>
      </c>
      <c r="EP1327" s="7">
        <v>182</v>
      </c>
      <c r="EQ1327" s="7">
        <v>111</v>
      </c>
    </row>
    <row r="1328" spans="1:147" x14ac:dyDescent="0.35">
      <c r="A1328" s="7" t="s">
        <v>1806</v>
      </c>
      <c r="B1328" s="7" t="e" vm="1">
        <v>#VALUE!</v>
      </c>
      <c r="C1328" s="7" t="e" vm="14">
        <v>#VALUE!</v>
      </c>
      <c r="D1328" s="7">
        <v>1</v>
      </c>
      <c r="E1328" s="7">
        <v>4170</v>
      </c>
      <c r="F1328" s="7">
        <v>2052</v>
      </c>
      <c r="G1328" s="7">
        <v>0</v>
      </c>
      <c r="H1328" s="7">
        <v>7</v>
      </c>
      <c r="I1328" s="7">
        <v>0.16786570743405274</v>
      </c>
      <c r="J1328" s="7">
        <v>0</v>
      </c>
      <c r="K1328" s="7">
        <v>1</v>
      </c>
      <c r="L1328" s="7">
        <v>0</v>
      </c>
      <c r="M1328" s="7">
        <v>0</v>
      </c>
      <c r="N1328" s="7">
        <v>0</v>
      </c>
      <c r="O1328" s="7">
        <v>1</v>
      </c>
      <c r="P1328" s="7">
        <v>10.237467018469699</v>
      </c>
      <c r="Q1328" s="7">
        <v>71731</v>
      </c>
      <c r="R1328" s="7">
        <v>0</v>
      </c>
      <c r="S1328" s="7">
        <v>1</v>
      </c>
      <c r="T1328" s="7">
        <v>0</v>
      </c>
      <c r="U1328" s="7">
        <v>1</v>
      </c>
      <c r="V1328" s="7">
        <v>0</v>
      </c>
      <c r="W1328" s="7">
        <v>0</v>
      </c>
      <c r="X1328" s="7">
        <v>0</v>
      </c>
      <c r="Y1328" s="7">
        <v>0</v>
      </c>
      <c r="Z1328" s="7"/>
      <c r="AA1328" s="7">
        <v>545.72258562022</v>
      </c>
      <c r="AB1328" s="7"/>
      <c r="AC1328" s="7"/>
      <c r="AD1328" s="7">
        <v>229.35495637512801</v>
      </c>
      <c r="AE1328" s="7"/>
      <c r="AF1328" s="7">
        <v>545.72258562022</v>
      </c>
      <c r="AG1328" s="7">
        <v>13.086872556839799</v>
      </c>
      <c r="AH1328" s="7">
        <v>229.35495637512801</v>
      </c>
      <c r="AI1328" s="7">
        <v>5.5001188579167497</v>
      </c>
      <c r="AJ1328" s="7">
        <v>104.44910760847699</v>
      </c>
      <c r="AK1328" s="7">
        <v>2.50477476279322</v>
      </c>
      <c r="AL1328" s="7">
        <v>82.179704526363395</v>
      </c>
      <c r="AM1328" s="7">
        <v>1.97073631957706</v>
      </c>
      <c r="AN1328" s="7">
        <v>456.22149394267598</v>
      </c>
      <c r="AO1328" s="7">
        <v>10.9405634039011</v>
      </c>
      <c r="AP1328" s="7">
        <v>32.023985310389399</v>
      </c>
      <c r="AQ1328" s="7">
        <v>0.767961278426605</v>
      </c>
      <c r="AR1328" s="7">
        <v>24.377645556277201</v>
      </c>
      <c r="AS1328" s="7">
        <v>0.58459581669729599</v>
      </c>
      <c r="AT1328" s="7">
        <v>0</v>
      </c>
      <c r="AU1328" s="7">
        <v>0</v>
      </c>
      <c r="AV1328" s="7">
        <v>0.157276466488838</v>
      </c>
      <c r="AW1328" s="7">
        <v>3.7716179014109902E-3</v>
      </c>
      <c r="AX1328" s="7">
        <v>32.942181684530603</v>
      </c>
      <c r="AY1328" s="7">
        <v>0.78998037612783312</v>
      </c>
      <c r="AZ1328" s="7">
        <v>99.941160411884098</v>
      </c>
      <c r="BA1328" s="7">
        <v>2.3966705134744402</v>
      </c>
      <c r="BB1328" s="7">
        <v>17.075156170586201</v>
      </c>
      <c r="BC1328" s="7">
        <v>0.83212262039893992</v>
      </c>
      <c r="BD1328" s="7">
        <v>4.0256449975116499</v>
      </c>
      <c r="BE1328" s="7">
        <v>0.19618153009316</v>
      </c>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c r="CE1328" s="7"/>
      <c r="CF1328" s="7"/>
      <c r="CG1328" s="7"/>
      <c r="CH1328" s="7"/>
      <c r="CI1328" s="7"/>
      <c r="CJ1328" s="7"/>
      <c r="CK1328" s="7"/>
      <c r="CL1328" s="7"/>
      <c r="CM1328" s="7"/>
      <c r="CN1328" s="7"/>
      <c r="CO1328" s="7"/>
      <c r="CP1328" s="7"/>
      <c r="CQ1328" s="7"/>
      <c r="CR1328" s="7"/>
      <c r="CS1328" s="7"/>
      <c r="CT1328" s="7"/>
      <c r="CU1328" s="7"/>
      <c r="CV1328" s="7"/>
      <c r="CW1328" s="7"/>
      <c r="CX1328" s="7"/>
      <c r="CY1328" s="7"/>
      <c r="CZ1328" s="7"/>
      <c r="DA1328" s="7"/>
      <c r="DB1328" s="7"/>
      <c r="DC1328" s="7"/>
      <c r="DD1328" s="7"/>
      <c r="DE1328" s="7"/>
      <c r="DF1328" s="7"/>
      <c r="DG1328" s="7"/>
      <c r="DH1328" s="7"/>
      <c r="DI1328" s="7"/>
      <c r="DJ1328" s="7"/>
      <c r="DK1328" s="7"/>
      <c r="DL1328" s="7"/>
      <c r="DM1328" s="7"/>
      <c r="DN1328" s="7"/>
      <c r="DO1328" s="7"/>
      <c r="DP1328" s="7"/>
      <c r="DQ1328" s="7"/>
      <c r="DR1328" s="7"/>
      <c r="DS1328" s="7"/>
      <c r="DT1328" s="7"/>
      <c r="DU1328" s="7"/>
      <c r="DV1328" s="7"/>
      <c r="DW1328" s="7"/>
      <c r="DX1328" s="7"/>
      <c r="DY1328" s="7"/>
      <c r="DZ1328" s="7"/>
      <c r="EA1328" s="7"/>
      <c r="EB1328" s="7"/>
      <c r="EC1328" s="7"/>
      <c r="ED1328" s="7"/>
      <c r="EE1328" s="7"/>
      <c r="EF1328" s="7">
        <v>1263</v>
      </c>
      <c r="EG1328" s="7">
        <v>594</v>
      </c>
      <c r="EH1328" s="7">
        <v>734</v>
      </c>
      <c r="EI1328" s="7">
        <v>3416</v>
      </c>
      <c r="EJ1328" s="7">
        <v>237</v>
      </c>
      <c r="EK1328" s="7">
        <v>141</v>
      </c>
      <c r="EL1328" s="7">
        <v>0</v>
      </c>
      <c r="EM1328" s="7">
        <v>11</v>
      </c>
      <c r="EN1328" s="7">
        <v>365</v>
      </c>
      <c r="EO1328" s="7">
        <v>632</v>
      </c>
      <c r="EP1328" s="7">
        <v>150</v>
      </c>
      <c r="EQ1328" s="7">
        <v>37</v>
      </c>
    </row>
    <row r="1329" spans="1:147" x14ac:dyDescent="0.35">
      <c r="A1329" s="7" t="s">
        <v>1807</v>
      </c>
      <c r="B1329" s="7" t="e" vm="1">
        <v>#VALUE!</v>
      </c>
      <c r="C1329" s="7" t="e" vm="14">
        <v>#VALUE!</v>
      </c>
      <c r="D1329" s="7">
        <v>1</v>
      </c>
      <c r="E1329" s="7">
        <v>3550</v>
      </c>
      <c r="F1329" s="7">
        <v>1313</v>
      </c>
      <c r="G1329" s="7">
        <v>0</v>
      </c>
      <c r="H1329" s="7">
        <v>8</v>
      </c>
      <c r="I1329" s="7">
        <v>0.22535211267605634</v>
      </c>
      <c r="J1329" s="7">
        <v>0</v>
      </c>
      <c r="K1329" s="7">
        <v>1</v>
      </c>
      <c r="L1329" s="7">
        <v>0</v>
      </c>
      <c r="M1329" s="7">
        <v>0</v>
      </c>
      <c r="N1329" s="7">
        <v>0</v>
      </c>
      <c r="O1329" s="7">
        <v>1</v>
      </c>
      <c r="P1329" s="7">
        <v>20.701643489254103</v>
      </c>
      <c r="Q1329" s="7">
        <v>89167</v>
      </c>
      <c r="R1329" s="7">
        <v>0</v>
      </c>
      <c r="S1329" s="7">
        <v>1</v>
      </c>
      <c r="T1329" s="7">
        <v>0</v>
      </c>
      <c r="U1329" s="7">
        <v>1</v>
      </c>
      <c r="V1329" s="7">
        <v>0</v>
      </c>
      <c r="W1329" s="7">
        <v>0</v>
      </c>
      <c r="X1329" s="7">
        <v>0</v>
      </c>
      <c r="Y1329" s="7">
        <v>0</v>
      </c>
      <c r="Z1329" s="7">
        <v>88.883404478430705</v>
      </c>
      <c r="AA1329" s="7">
        <v>2611.68242288288</v>
      </c>
      <c r="AB1329" s="7">
        <v>88.883404478430705</v>
      </c>
      <c r="AC1329" s="7">
        <v>21.620287828147401</v>
      </c>
      <c r="AD1329" s="7">
        <v>785.862830567174</v>
      </c>
      <c r="AE1329" s="7">
        <v>21.620287828147401</v>
      </c>
      <c r="AF1329" s="7">
        <v>2611.68242288288</v>
      </c>
      <c r="AG1329" s="7">
        <v>73.5685189544472</v>
      </c>
      <c r="AH1329" s="7">
        <v>785.862830567174</v>
      </c>
      <c r="AI1329" s="7">
        <v>22.136981142737298</v>
      </c>
      <c r="AJ1329" s="7">
        <v>698.13920785486698</v>
      </c>
      <c r="AK1329" s="7">
        <v>19.6658931790103</v>
      </c>
      <c r="AL1329" s="7">
        <v>344.533936125634</v>
      </c>
      <c r="AM1329" s="7">
        <v>9.7051812993136295</v>
      </c>
      <c r="AN1329" s="7">
        <v>2373.2708965172101</v>
      </c>
      <c r="AO1329" s="7">
        <v>66.852701310343804</v>
      </c>
      <c r="AP1329" s="7">
        <v>106.330063323141</v>
      </c>
      <c r="AQ1329" s="7">
        <v>2.9952130513560897</v>
      </c>
      <c r="AR1329" s="7">
        <v>34.952353319677101</v>
      </c>
      <c r="AS1329" s="7">
        <v>0.9845733329486499</v>
      </c>
      <c r="AT1329" s="7">
        <v>0</v>
      </c>
      <c r="AU1329" s="7">
        <v>0</v>
      </c>
      <c r="AV1329" s="7">
        <v>4.8229422010481402</v>
      </c>
      <c r="AW1329" s="7">
        <v>0.135857526790088</v>
      </c>
      <c r="AX1329" s="7">
        <v>92.306171386211602</v>
      </c>
      <c r="AY1329" s="7">
        <v>2.6001738418651201</v>
      </c>
      <c r="AZ1329" s="7">
        <v>195.25490614562301</v>
      </c>
      <c r="BA1329" s="7">
        <v>5.5001382012851501</v>
      </c>
      <c r="BB1329" s="7">
        <v>12.6626925751334</v>
      </c>
      <c r="BC1329" s="7">
        <v>0.96440918317847701</v>
      </c>
      <c r="BD1329" s="7">
        <v>80.507243790998501</v>
      </c>
      <c r="BE1329" s="7">
        <v>6.1315494128711698</v>
      </c>
      <c r="BF1329" s="7">
        <v>88.883404478430705</v>
      </c>
      <c r="BG1329" s="7">
        <v>2.5037578726318501</v>
      </c>
      <c r="BH1329" s="7">
        <v>21.620287828147401</v>
      </c>
      <c r="BI1329" s="7">
        <v>0.60902219234218102</v>
      </c>
      <c r="BJ1329" s="7">
        <v>22.3976051062346</v>
      </c>
      <c r="BK1329" s="7">
        <v>0.63091845369674804</v>
      </c>
      <c r="BL1329" s="7">
        <v>20.245031110942399</v>
      </c>
      <c r="BM1329" s="7">
        <v>0.57028256650541898</v>
      </c>
      <c r="BN1329" s="7">
        <v>85.457428984344006</v>
      </c>
      <c r="BO1329" s="7">
        <v>2.4072515206857501</v>
      </c>
      <c r="BP1329" s="7">
        <v>0</v>
      </c>
      <c r="BQ1329" s="7">
        <v>0</v>
      </c>
      <c r="BR1329" s="7">
        <v>0.52548307180404696</v>
      </c>
      <c r="BS1329" s="7">
        <v>1.4802340050818199E-2</v>
      </c>
      <c r="BT1329" s="7">
        <v>0</v>
      </c>
      <c r="BU1329" s="7">
        <v>0</v>
      </c>
      <c r="BV1329" s="7">
        <v>5.84204345941544E-2</v>
      </c>
      <c r="BW1329" s="7">
        <v>1.6456460449057601E-3</v>
      </c>
      <c r="BX1329" s="7">
        <v>2.84207479655743</v>
      </c>
      <c r="BY1329" s="7">
        <v>8.0058444973448606E-2</v>
      </c>
      <c r="BZ1329" s="7">
        <v>9.2201202120631898</v>
      </c>
      <c r="CA1329" s="7">
        <v>0.259721696114456</v>
      </c>
      <c r="CB1329" s="7">
        <v>0</v>
      </c>
      <c r="CC1329" s="7">
        <v>0</v>
      </c>
      <c r="CD1329" s="7">
        <v>2.60110500454903</v>
      </c>
      <c r="CE1329" s="7">
        <v>0.1981039607425</v>
      </c>
      <c r="CF1329" s="7"/>
      <c r="CG1329" s="7"/>
      <c r="CH1329" s="7"/>
      <c r="CI1329" s="7"/>
      <c r="CJ1329" s="7"/>
      <c r="CK1329" s="7"/>
      <c r="CL1329" s="7"/>
      <c r="CM1329" s="7"/>
      <c r="CN1329" s="7"/>
      <c r="CO1329" s="7"/>
      <c r="CP1329" s="7"/>
      <c r="CQ1329" s="7"/>
      <c r="CR1329" s="7"/>
      <c r="CS1329" s="7"/>
      <c r="CT1329" s="7"/>
      <c r="CU1329" s="7"/>
      <c r="CV1329" s="7"/>
      <c r="CW1329" s="7"/>
      <c r="CX1329" s="7"/>
      <c r="CY1329" s="7"/>
      <c r="CZ1329" s="7"/>
      <c r="DA1329" s="7"/>
      <c r="DB1329" s="7"/>
      <c r="DC1329" s="7"/>
      <c r="DD1329" s="7"/>
      <c r="DE1329" s="7"/>
      <c r="DF1329" s="7"/>
      <c r="DG1329" s="7"/>
      <c r="DH1329" s="7"/>
      <c r="DI1329" s="7"/>
      <c r="DJ1329" s="7"/>
      <c r="DK1329" s="7"/>
      <c r="DL1329" s="7"/>
      <c r="DM1329" s="7"/>
      <c r="DN1329" s="7"/>
      <c r="DO1329" s="7"/>
      <c r="DP1329" s="7"/>
      <c r="DQ1329" s="7"/>
      <c r="DR1329" s="7"/>
      <c r="DS1329" s="7"/>
      <c r="DT1329" s="7"/>
      <c r="DU1329" s="7"/>
      <c r="DV1329" s="7"/>
      <c r="DW1329" s="7"/>
      <c r="DX1329" s="7"/>
      <c r="DY1329" s="7"/>
      <c r="DZ1329" s="7"/>
      <c r="EA1329" s="7"/>
      <c r="EB1329" s="7"/>
      <c r="EC1329" s="7"/>
      <c r="ED1329" s="7"/>
      <c r="EE1329" s="7"/>
      <c r="EF1329" s="7">
        <v>999</v>
      </c>
      <c r="EG1329" s="7">
        <v>848</v>
      </c>
      <c r="EH1329" s="7">
        <v>487</v>
      </c>
      <c r="EI1329" s="7">
        <v>3167</v>
      </c>
      <c r="EJ1329" s="7">
        <v>186</v>
      </c>
      <c r="EK1329" s="7">
        <v>48</v>
      </c>
      <c r="EL1329" s="7">
        <v>2</v>
      </c>
      <c r="EM1329" s="7">
        <v>7</v>
      </c>
      <c r="EN1329" s="7">
        <v>140</v>
      </c>
      <c r="EO1329" s="7">
        <v>241</v>
      </c>
      <c r="EP1329" s="7">
        <v>49</v>
      </c>
      <c r="EQ1329" s="7">
        <v>107</v>
      </c>
    </row>
    <row r="1330" spans="1:147" x14ac:dyDescent="0.35">
      <c r="A1330" s="7" t="s">
        <v>1808</v>
      </c>
      <c r="B1330" s="7" t="e" vm="1">
        <v>#VALUE!</v>
      </c>
      <c r="C1330" s="7" t="e" vm="14">
        <v>#VALUE!</v>
      </c>
      <c r="D1330" s="7">
        <v>1</v>
      </c>
      <c r="E1330" s="7">
        <v>4011</v>
      </c>
      <c r="F1330" s="7">
        <v>826</v>
      </c>
      <c r="G1330" s="7">
        <v>0</v>
      </c>
      <c r="H1330" s="7">
        <v>1505</v>
      </c>
      <c r="I1330" s="7">
        <v>37.521815008726009</v>
      </c>
      <c r="J1330" s="7">
        <v>0</v>
      </c>
      <c r="K1330" s="7">
        <v>0</v>
      </c>
      <c r="L1330" s="7">
        <v>0</v>
      </c>
      <c r="M1330" s="7">
        <v>0</v>
      </c>
      <c r="N1330" s="7">
        <v>0</v>
      </c>
      <c r="O1330" s="7">
        <v>0</v>
      </c>
      <c r="P1330" s="7">
        <v>8.4237950499348688</v>
      </c>
      <c r="Q1330" s="7">
        <v>103971</v>
      </c>
      <c r="R1330" s="7">
        <v>0</v>
      </c>
      <c r="S1330" s="7">
        <v>1</v>
      </c>
      <c r="T1330" s="7">
        <v>0</v>
      </c>
      <c r="U1330" s="7">
        <v>1</v>
      </c>
      <c r="V1330" s="7">
        <v>0</v>
      </c>
      <c r="W1330" s="7">
        <v>0</v>
      </c>
      <c r="X1330" s="7">
        <v>0</v>
      </c>
      <c r="Y1330" s="7">
        <v>0</v>
      </c>
      <c r="Z1330" s="7">
        <v>0.19683884084224701</v>
      </c>
      <c r="AA1330" s="7">
        <v>3127.6322437991498</v>
      </c>
      <c r="AB1330" s="7">
        <v>0.19683884084224701</v>
      </c>
      <c r="AC1330" s="7">
        <v>2.6677791029214901E-2</v>
      </c>
      <c r="AD1330" s="7">
        <v>541.67258193927</v>
      </c>
      <c r="AE1330" s="7">
        <v>2.6677791029214901E-2</v>
      </c>
      <c r="AF1330" s="7">
        <v>3127.6322437991498</v>
      </c>
      <c r="AG1330" s="7">
        <v>77.976371074523897</v>
      </c>
      <c r="AH1330" s="7">
        <v>541.67258193927</v>
      </c>
      <c r="AI1330" s="7">
        <v>13.5046766875909</v>
      </c>
      <c r="AJ1330" s="7">
        <v>460.65021455896402</v>
      </c>
      <c r="AK1330" s="7">
        <v>11.484672514559099</v>
      </c>
      <c r="AL1330" s="7">
        <v>248.30824376292099</v>
      </c>
      <c r="AM1330" s="7">
        <v>6.1906817193448402</v>
      </c>
      <c r="AN1330" s="7">
        <v>2914.5078436602998</v>
      </c>
      <c r="AO1330" s="7">
        <v>72.662873190234308</v>
      </c>
      <c r="AP1330" s="7">
        <v>111.046179240569</v>
      </c>
      <c r="AQ1330" s="7">
        <v>2.7685409932827101</v>
      </c>
      <c r="AR1330" s="7">
        <v>40.900192439556101</v>
      </c>
      <c r="AS1330" s="7">
        <v>1.0197006342447299</v>
      </c>
      <c r="AT1330" s="7">
        <v>0</v>
      </c>
      <c r="AU1330" s="7">
        <v>0</v>
      </c>
      <c r="AV1330" s="7">
        <v>3.00000004470348</v>
      </c>
      <c r="AW1330" s="7">
        <v>7.4794316746534098E-2</v>
      </c>
      <c r="AX1330" s="7">
        <v>58.178056901320801</v>
      </c>
      <c r="AY1330" s="7">
        <v>1.4504626502448501</v>
      </c>
      <c r="AZ1330" s="7">
        <v>169.295320391655</v>
      </c>
      <c r="BA1330" s="7">
        <v>4.2207758761320102</v>
      </c>
      <c r="BB1330" s="7">
        <v>7.4796374522685003</v>
      </c>
      <c r="BC1330" s="7">
        <v>0.90552511528674307</v>
      </c>
      <c r="BD1330" s="7">
        <v>20.211523681344602</v>
      </c>
      <c r="BE1330" s="7">
        <v>2.4469156999206501</v>
      </c>
      <c r="BF1330" s="7">
        <v>0.19683884084224701</v>
      </c>
      <c r="BG1330" s="7">
        <v>4.9074754635314603E-3</v>
      </c>
      <c r="BH1330" s="7">
        <v>2.6677791029214901E-2</v>
      </c>
      <c r="BI1330" s="7">
        <v>6.6511570753465107E-4</v>
      </c>
      <c r="BJ1330" s="7">
        <v>1.51414489373565E-2</v>
      </c>
      <c r="BK1330" s="7">
        <v>3.7749810364887701E-4</v>
      </c>
      <c r="BL1330" s="7">
        <v>7.5707241892814595E-2</v>
      </c>
      <c r="BM1330" s="7">
        <v>1.8874904485867499E-3</v>
      </c>
      <c r="BN1330" s="7">
        <v>0.19683884084224701</v>
      </c>
      <c r="BO1330" s="7">
        <v>4.9074754635314603E-3</v>
      </c>
      <c r="BP1330" s="7">
        <v>0</v>
      </c>
      <c r="BQ1330" s="7">
        <v>0</v>
      </c>
      <c r="BR1330" s="7">
        <v>0</v>
      </c>
      <c r="BS1330" s="7">
        <v>0</v>
      </c>
      <c r="BT1330" s="7">
        <v>0</v>
      </c>
      <c r="BU1330" s="7">
        <v>0</v>
      </c>
      <c r="BV1330" s="7">
        <v>0</v>
      </c>
      <c r="BW1330" s="7">
        <v>0</v>
      </c>
      <c r="BX1330" s="7">
        <v>0</v>
      </c>
      <c r="BY1330" s="7">
        <v>0</v>
      </c>
      <c r="BZ1330" s="7">
        <v>0</v>
      </c>
      <c r="CA1330" s="7">
        <v>0</v>
      </c>
      <c r="CB1330" s="7">
        <v>3.3121919259429E-3</v>
      </c>
      <c r="CC1330" s="7">
        <v>4.0099175858872901E-4</v>
      </c>
      <c r="CD1330" s="7">
        <v>4.1313362307846503E-3</v>
      </c>
      <c r="CE1330" s="7">
        <v>5.0016177128143493E-4</v>
      </c>
      <c r="CF1330" s="7"/>
      <c r="CG1330" s="7"/>
      <c r="CH1330" s="7"/>
      <c r="CI1330" s="7"/>
      <c r="CJ1330" s="7"/>
      <c r="CK1330" s="7"/>
      <c r="CL1330" s="7"/>
      <c r="CM1330" s="7"/>
      <c r="CN1330" s="7"/>
      <c r="CO1330" s="7"/>
      <c r="CP1330" s="7"/>
      <c r="CQ1330" s="7"/>
      <c r="CR1330" s="7"/>
      <c r="CS1330" s="7"/>
      <c r="CT1330" s="7"/>
      <c r="CU1330" s="7"/>
      <c r="CV1330" s="7"/>
      <c r="CW1330" s="7"/>
      <c r="CX1330" s="7"/>
      <c r="CY1330" s="7"/>
      <c r="CZ1330" s="7"/>
      <c r="DA1330" s="7"/>
      <c r="DB1330" s="7"/>
      <c r="DC1330" s="7"/>
      <c r="DD1330" s="7"/>
      <c r="DE1330" s="7"/>
      <c r="DF1330" s="7"/>
      <c r="DG1330" s="7"/>
      <c r="DH1330" s="7"/>
      <c r="DI1330" s="7"/>
      <c r="DJ1330" s="7"/>
      <c r="DK1330" s="7"/>
      <c r="DL1330" s="7"/>
      <c r="DM1330" s="7"/>
      <c r="DN1330" s="7"/>
      <c r="DO1330" s="7"/>
      <c r="DP1330" s="7"/>
      <c r="DQ1330" s="7"/>
      <c r="DR1330" s="7"/>
      <c r="DS1330" s="7"/>
      <c r="DT1330" s="7"/>
      <c r="DU1330" s="7"/>
      <c r="DV1330" s="7"/>
      <c r="DW1330" s="7"/>
      <c r="DX1330" s="7"/>
      <c r="DY1330" s="7"/>
      <c r="DZ1330" s="7"/>
      <c r="EA1330" s="7"/>
      <c r="EB1330" s="7"/>
      <c r="EC1330" s="7"/>
      <c r="ED1330" s="7"/>
      <c r="EE1330" s="7"/>
      <c r="EF1330" s="7">
        <v>468</v>
      </c>
      <c r="EG1330" s="7">
        <v>664</v>
      </c>
      <c r="EH1330" s="7">
        <v>387</v>
      </c>
      <c r="EI1330" s="7">
        <v>3758</v>
      </c>
      <c r="EJ1330" s="7">
        <v>113</v>
      </c>
      <c r="EK1330" s="7">
        <v>50</v>
      </c>
      <c r="EL1330" s="7">
        <v>0</v>
      </c>
      <c r="EM1330" s="7">
        <v>3</v>
      </c>
      <c r="EN1330" s="7">
        <v>87</v>
      </c>
      <c r="EO1330" s="7">
        <v>218</v>
      </c>
      <c r="EP1330" s="7">
        <v>12</v>
      </c>
      <c r="EQ1330" s="7">
        <v>29</v>
      </c>
    </row>
    <row r="1331" spans="1:147" x14ac:dyDescent="0.35">
      <c r="A1331" s="7" t="s">
        <v>1809</v>
      </c>
      <c r="B1331" s="7" t="e" vm="1">
        <v>#VALUE!</v>
      </c>
      <c r="C1331" s="7" t="e" vm="14">
        <v>#VALUE!</v>
      </c>
      <c r="D1331" s="7">
        <v>1</v>
      </c>
      <c r="E1331" s="7">
        <v>4086</v>
      </c>
      <c r="F1331" s="7">
        <v>1558</v>
      </c>
      <c r="G1331" s="7">
        <v>0</v>
      </c>
      <c r="H1331" s="7">
        <v>0</v>
      </c>
      <c r="I1331" s="7">
        <v>0</v>
      </c>
      <c r="J1331" s="7">
        <v>0</v>
      </c>
      <c r="K1331" s="7">
        <v>0</v>
      </c>
      <c r="L1331" s="7">
        <v>0</v>
      </c>
      <c r="M1331" s="7">
        <v>0</v>
      </c>
      <c r="N1331" s="7">
        <v>0</v>
      </c>
      <c r="O1331" s="7">
        <v>0</v>
      </c>
      <c r="P1331" s="7">
        <v>5.1061906913691804</v>
      </c>
      <c r="Q1331" s="7">
        <v>134205</v>
      </c>
      <c r="R1331" s="7">
        <v>0</v>
      </c>
      <c r="S1331" s="7">
        <v>1</v>
      </c>
      <c r="T1331" s="7">
        <v>0</v>
      </c>
      <c r="U1331" s="7">
        <v>1</v>
      </c>
      <c r="V1331" s="7">
        <v>0</v>
      </c>
      <c r="W1331" s="7">
        <v>0</v>
      </c>
      <c r="X1331" s="7">
        <v>0</v>
      </c>
      <c r="Y1331" s="7">
        <v>0</v>
      </c>
      <c r="Z1331" s="7"/>
      <c r="AA1331" s="7">
        <v>915.46258811652694</v>
      </c>
      <c r="AB1331" s="7"/>
      <c r="AC1331" s="7"/>
      <c r="AD1331" s="7">
        <v>136.007288690656</v>
      </c>
      <c r="AE1331" s="7"/>
      <c r="AF1331" s="7">
        <v>915.46258811652694</v>
      </c>
      <c r="AG1331" s="7">
        <v>22.404860208431902</v>
      </c>
      <c r="AH1331" s="7">
        <v>136.007288690656</v>
      </c>
      <c r="AI1331" s="7">
        <v>3.3286169527816103</v>
      </c>
      <c r="AJ1331" s="7">
        <v>238.59958099573899</v>
      </c>
      <c r="AK1331" s="7">
        <v>5.8394415319563997</v>
      </c>
      <c r="AL1331" s="7">
        <v>143.543461343274</v>
      </c>
      <c r="AM1331" s="7">
        <v>3.5130558331687101</v>
      </c>
      <c r="AN1331" s="7">
        <v>875.03284396231197</v>
      </c>
      <c r="AO1331" s="7">
        <v>21.415390209552402</v>
      </c>
      <c r="AP1331" s="7">
        <v>14.4460148941725</v>
      </c>
      <c r="AQ1331" s="7">
        <v>0.353549067405104</v>
      </c>
      <c r="AR1331" s="7">
        <v>13.394034349592401</v>
      </c>
      <c r="AS1331" s="7">
        <v>0.3278030922563</v>
      </c>
      <c r="AT1331" s="7">
        <v>0</v>
      </c>
      <c r="AU1331" s="7">
        <v>0</v>
      </c>
      <c r="AV1331" s="7">
        <v>7.2606485802680296E-2</v>
      </c>
      <c r="AW1331" s="7">
        <v>1.77695755757906E-3</v>
      </c>
      <c r="AX1331" s="7">
        <v>12.5170734222047</v>
      </c>
      <c r="AY1331" s="7">
        <v>0.30634051449350702</v>
      </c>
      <c r="AZ1331" s="7">
        <v>32.5945256017148</v>
      </c>
      <c r="BA1331" s="7">
        <v>0.79771232505420597</v>
      </c>
      <c r="BB1331" s="7">
        <v>15.227690793806699</v>
      </c>
      <c r="BC1331" s="7">
        <v>0.97738708561018495</v>
      </c>
      <c r="BD1331" s="7">
        <v>15.5406211070949</v>
      </c>
      <c r="BE1331" s="7">
        <v>0.99747247157220298</v>
      </c>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c r="CE1331" s="7"/>
      <c r="CF1331" s="7"/>
      <c r="CG1331" s="7"/>
      <c r="CH1331" s="7"/>
      <c r="CI1331" s="7"/>
      <c r="CJ1331" s="7"/>
      <c r="CK1331" s="7"/>
      <c r="CL1331" s="7"/>
      <c r="CM1331" s="7"/>
      <c r="CN1331" s="7"/>
      <c r="CO1331" s="7"/>
      <c r="CP1331" s="7"/>
      <c r="CQ1331" s="7"/>
      <c r="CR1331" s="7"/>
      <c r="CS1331" s="7"/>
      <c r="CT1331" s="7"/>
      <c r="CU1331" s="7"/>
      <c r="CV1331" s="7"/>
      <c r="CW1331" s="7"/>
      <c r="CX1331" s="7"/>
      <c r="CY1331" s="7"/>
      <c r="CZ1331" s="7"/>
      <c r="DA1331" s="7"/>
      <c r="DB1331" s="7"/>
      <c r="DC1331" s="7"/>
      <c r="DD1331" s="7"/>
      <c r="DE1331" s="7"/>
      <c r="DF1331" s="7"/>
      <c r="DG1331" s="7"/>
      <c r="DH1331" s="7"/>
      <c r="DI1331" s="7"/>
      <c r="DJ1331" s="7"/>
      <c r="DK1331" s="7"/>
      <c r="DL1331" s="7"/>
      <c r="DM1331" s="7"/>
      <c r="DN1331" s="7"/>
      <c r="DO1331" s="7"/>
      <c r="DP1331" s="7"/>
      <c r="DQ1331" s="7"/>
      <c r="DR1331" s="7"/>
      <c r="DS1331" s="7"/>
      <c r="DT1331" s="7"/>
      <c r="DU1331" s="7"/>
      <c r="DV1331" s="7"/>
      <c r="DW1331" s="7"/>
      <c r="DX1331" s="7"/>
      <c r="DY1331" s="7"/>
      <c r="DZ1331" s="7"/>
      <c r="EA1331" s="7"/>
      <c r="EB1331" s="7"/>
      <c r="EC1331" s="7"/>
      <c r="ED1331" s="7"/>
      <c r="EE1331" s="7"/>
      <c r="EF1331" s="7">
        <v>701</v>
      </c>
      <c r="EG1331" s="7">
        <v>920</v>
      </c>
      <c r="EH1331" s="7">
        <v>718</v>
      </c>
      <c r="EI1331" s="7">
        <v>3890</v>
      </c>
      <c r="EJ1331" s="7">
        <v>66</v>
      </c>
      <c r="EK1331" s="7">
        <v>46</v>
      </c>
      <c r="EL1331" s="7">
        <v>1</v>
      </c>
      <c r="EM1331" s="7">
        <v>2</v>
      </c>
      <c r="EN1331" s="7">
        <v>81</v>
      </c>
      <c r="EO1331" s="7">
        <v>189</v>
      </c>
      <c r="EP1331" s="7">
        <v>89</v>
      </c>
      <c r="EQ1331" s="7">
        <v>84</v>
      </c>
    </row>
    <row r="1332" spans="1:147" x14ac:dyDescent="0.35">
      <c r="A1332" s="7" t="s">
        <v>1810</v>
      </c>
      <c r="B1332" s="7" t="e" vm="1">
        <v>#VALUE!</v>
      </c>
      <c r="C1332" s="7" t="e" vm="14">
        <v>#VALUE!</v>
      </c>
      <c r="D1332" s="7">
        <v>1</v>
      </c>
      <c r="E1332" s="7">
        <v>2502</v>
      </c>
      <c r="F1332" s="7">
        <v>929</v>
      </c>
      <c r="G1332" s="7">
        <v>0</v>
      </c>
      <c r="H1332" s="7">
        <v>0</v>
      </c>
      <c r="I1332" s="7">
        <v>0</v>
      </c>
      <c r="J1332" s="7">
        <v>0</v>
      </c>
      <c r="K1332" s="7">
        <v>0</v>
      </c>
      <c r="L1332" s="7">
        <v>0</v>
      </c>
      <c r="M1332" s="7">
        <v>0</v>
      </c>
      <c r="N1332" s="7">
        <v>0</v>
      </c>
      <c r="O1332" s="7">
        <v>0</v>
      </c>
      <c r="P1332" s="7">
        <v>7.524583155194529</v>
      </c>
      <c r="Q1332" s="7">
        <v>130833</v>
      </c>
      <c r="R1332" s="7">
        <v>1</v>
      </c>
      <c r="S1332" s="7">
        <v>1</v>
      </c>
      <c r="T1332" s="7">
        <v>1</v>
      </c>
      <c r="U1332" s="7">
        <v>1</v>
      </c>
      <c r="V1332" s="7">
        <v>1</v>
      </c>
      <c r="W1332" s="7">
        <v>0</v>
      </c>
      <c r="X1332" s="7">
        <v>0</v>
      </c>
      <c r="Y1332" s="7">
        <v>0</v>
      </c>
      <c r="Z1332" s="7">
        <v>599.75277380645298</v>
      </c>
      <c r="AA1332" s="7">
        <v>2086.9092629407501</v>
      </c>
      <c r="AB1332" s="7">
        <v>599.75277380645298</v>
      </c>
      <c r="AC1332" s="7">
        <v>81.989683862775607</v>
      </c>
      <c r="AD1332" s="7">
        <v>305.38486893021002</v>
      </c>
      <c r="AE1332" s="7">
        <v>81.989683862775607</v>
      </c>
      <c r="AF1332" s="7">
        <v>2086.9092629407501</v>
      </c>
      <c r="AG1332" s="7">
        <v>83.409642803387399</v>
      </c>
      <c r="AH1332" s="7">
        <v>305.38486893021002</v>
      </c>
      <c r="AI1332" s="7">
        <v>12.205630253005999</v>
      </c>
      <c r="AJ1332" s="7">
        <v>516.82475876854699</v>
      </c>
      <c r="AK1332" s="7">
        <v>20.656465178598999</v>
      </c>
      <c r="AL1332" s="7">
        <v>358.06710203969902</v>
      </c>
      <c r="AM1332" s="7">
        <v>14.311235093513099</v>
      </c>
      <c r="AN1332" s="7">
        <v>1944.4026995848401</v>
      </c>
      <c r="AO1332" s="7">
        <v>77.713936833926496</v>
      </c>
      <c r="AP1332" s="7">
        <v>46.4589296495542</v>
      </c>
      <c r="AQ1332" s="7">
        <v>1.85687168863126</v>
      </c>
      <c r="AR1332" s="7">
        <v>43.984744367189698</v>
      </c>
      <c r="AS1332" s="7">
        <v>1.7579833879772098</v>
      </c>
      <c r="AT1332" s="7">
        <v>0</v>
      </c>
      <c r="AU1332" s="7">
        <v>0</v>
      </c>
      <c r="AV1332" s="7">
        <v>6.9999998304992896</v>
      </c>
      <c r="AW1332" s="7">
        <v>0.27977617228214602</v>
      </c>
      <c r="AX1332" s="7">
        <v>45.0628861861478</v>
      </c>
      <c r="AY1332" s="7">
        <v>1.80107458777569</v>
      </c>
      <c r="AZ1332" s="7">
        <v>80.062338949996004</v>
      </c>
      <c r="BA1332" s="7">
        <v>3.19993361111095</v>
      </c>
      <c r="BB1332" s="7">
        <v>20.9274442556198</v>
      </c>
      <c r="BC1332" s="7">
        <v>2.2526850651905002</v>
      </c>
      <c r="BD1332" s="7">
        <v>45.024924105082398</v>
      </c>
      <c r="BE1332" s="7">
        <v>4.8466010877376098</v>
      </c>
      <c r="BF1332" s="7">
        <v>599.75277380645298</v>
      </c>
      <c r="BG1332" s="7">
        <v>23.970934204894199</v>
      </c>
      <c r="BH1332" s="7">
        <v>81.989683862775607</v>
      </c>
      <c r="BI1332" s="7">
        <v>3.2769657818855102</v>
      </c>
      <c r="BJ1332" s="7">
        <v>146.11278543248801</v>
      </c>
      <c r="BK1332" s="7">
        <v>5.8398395456629801</v>
      </c>
      <c r="BL1332" s="7">
        <v>96.738693313673096</v>
      </c>
      <c r="BM1332" s="7">
        <v>3.8664545688918097</v>
      </c>
      <c r="BN1332" s="7">
        <v>563.09868244826805</v>
      </c>
      <c r="BO1332" s="7">
        <v>22.5059425438956</v>
      </c>
      <c r="BP1332" s="7">
        <v>5.1618014350533503</v>
      </c>
      <c r="BQ1332" s="7">
        <v>0.2063070117927</v>
      </c>
      <c r="BR1332" s="7">
        <v>15.7589104995131</v>
      </c>
      <c r="BS1332" s="7">
        <v>0.62985253795016605</v>
      </c>
      <c r="BT1332" s="7">
        <v>0</v>
      </c>
      <c r="BU1332" s="7">
        <v>0</v>
      </c>
      <c r="BV1332" s="7">
        <v>5.2705873250961304</v>
      </c>
      <c r="BW1332" s="7">
        <v>0.21065496902862202</v>
      </c>
      <c r="BX1332" s="7">
        <v>10.4627876877785</v>
      </c>
      <c r="BY1332" s="7">
        <v>0.41817696593838799</v>
      </c>
      <c r="BZ1332" s="7">
        <v>12.078723905608101</v>
      </c>
      <c r="CA1332" s="7">
        <v>0.48276274602749997</v>
      </c>
      <c r="CB1332" s="7">
        <v>2.49696925567696</v>
      </c>
      <c r="CC1332" s="7">
        <v>0.26878032892109399</v>
      </c>
      <c r="CD1332" s="7">
        <v>12.0457468265668</v>
      </c>
      <c r="CE1332" s="7">
        <v>1.29663582632581</v>
      </c>
      <c r="CF1332" s="7"/>
      <c r="CG1332" s="7"/>
      <c r="CH1332" s="7"/>
      <c r="CI1332" s="7"/>
      <c r="CJ1332" s="7"/>
      <c r="CK1332" s="7"/>
      <c r="CL1332" s="7"/>
      <c r="CM1332" s="7"/>
      <c r="CN1332" s="7"/>
      <c r="CO1332" s="7"/>
      <c r="CP1332" s="7"/>
      <c r="CQ1332" s="7"/>
      <c r="CR1332" s="7"/>
      <c r="CS1332" s="7"/>
      <c r="CT1332" s="7"/>
      <c r="CU1332" s="7"/>
      <c r="CV1332" s="7"/>
      <c r="CW1332" s="7"/>
      <c r="CX1332" s="7"/>
      <c r="CY1332" s="7"/>
      <c r="CZ1332" s="7"/>
      <c r="DA1332" s="7"/>
      <c r="DB1332" s="7"/>
      <c r="DC1332" s="7"/>
      <c r="DD1332" s="7"/>
      <c r="DE1332" s="7"/>
      <c r="DF1332" s="7"/>
      <c r="DG1332" s="7"/>
      <c r="DH1332" s="7"/>
      <c r="DI1332" s="7"/>
      <c r="DJ1332" s="7"/>
      <c r="DK1332" s="7"/>
      <c r="DL1332" s="7"/>
      <c r="DM1332" s="7"/>
      <c r="DN1332" s="7"/>
      <c r="DO1332" s="7"/>
      <c r="DP1332" s="7"/>
      <c r="DQ1332" s="7"/>
      <c r="DR1332" s="7"/>
      <c r="DS1332" s="7"/>
      <c r="DT1332" s="7"/>
      <c r="DU1332" s="7"/>
      <c r="DV1332" s="7"/>
      <c r="DW1332" s="7"/>
      <c r="DX1332" s="7"/>
      <c r="DY1332" s="7"/>
      <c r="DZ1332" s="7"/>
      <c r="EA1332" s="7"/>
      <c r="EB1332" s="7"/>
      <c r="EC1332" s="7"/>
      <c r="ED1332" s="7"/>
      <c r="EE1332" s="7"/>
      <c r="EF1332" s="7">
        <v>356</v>
      </c>
      <c r="EG1332" s="7">
        <v>624</v>
      </c>
      <c r="EH1332" s="7">
        <v>454</v>
      </c>
      <c r="EI1332" s="7">
        <v>2330</v>
      </c>
      <c r="EJ1332" s="7">
        <v>59</v>
      </c>
      <c r="EK1332" s="7">
        <v>44</v>
      </c>
      <c r="EL1332" s="7">
        <v>0</v>
      </c>
      <c r="EM1332" s="7">
        <v>7</v>
      </c>
      <c r="EN1332" s="7">
        <v>62</v>
      </c>
      <c r="EO1332" s="7">
        <v>112</v>
      </c>
      <c r="EP1332" s="7">
        <v>25</v>
      </c>
      <c r="EQ1332" s="7">
        <v>50</v>
      </c>
    </row>
    <row r="1333" spans="1:147" x14ac:dyDescent="0.35">
      <c r="A1333" s="7" t="s">
        <v>1811</v>
      </c>
      <c r="B1333" s="7" t="e" vm="1">
        <v>#VALUE!</v>
      </c>
      <c r="C1333" s="7" t="e" vm="14">
        <v>#VALUE!</v>
      </c>
      <c r="D1333" s="7">
        <v>1</v>
      </c>
      <c r="E1333" s="7">
        <v>5041</v>
      </c>
      <c r="F1333" s="7">
        <v>1724</v>
      </c>
      <c r="G1333" s="7">
        <v>0</v>
      </c>
      <c r="H1333" s="7">
        <v>4</v>
      </c>
      <c r="I1333" s="7">
        <v>7.9349335449315606E-2</v>
      </c>
      <c r="J1333" s="7">
        <v>0</v>
      </c>
      <c r="K1333" s="7">
        <v>0</v>
      </c>
      <c r="L1333" s="7">
        <v>0</v>
      </c>
      <c r="M1333" s="7">
        <v>0</v>
      </c>
      <c r="N1333" s="7">
        <v>0</v>
      </c>
      <c r="O1333" s="7">
        <v>0</v>
      </c>
      <c r="P1333" s="7">
        <v>1.83754437252036</v>
      </c>
      <c r="Q1333" s="7">
        <v>123844</v>
      </c>
      <c r="R1333" s="7">
        <v>1</v>
      </c>
      <c r="S1333" s="7">
        <v>1</v>
      </c>
      <c r="T1333" s="7">
        <v>1</v>
      </c>
      <c r="U1333" s="7">
        <v>1</v>
      </c>
      <c r="V1333" s="7">
        <v>1</v>
      </c>
      <c r="W1333" s="7">
        <v>0</v>
      </c>
      <c r="X1333" s="7">
        <v>0</v>
      </c>
      <c r="Y1333" s="7">
        <v>0</v>
      </c>
      <c r="Z1333" s="7">
        <v>2728.2319286819502</v>
      </c>
      <c r="AA1333" s="7">
        <v>5026.0370718967197</v>
      </c>
      <c r="AB1333" s="7">
        <v>2728.2319286819502</v>
      </c>
      <c r="AC1333" s="7">
        <v>194.76988677941</v>
      </c>
      <c r="AD1333" s="7">
        <v>334.04035875461699</v>
      </c>
      <c r="AE1333" s="7">
        <v>194.76988677941</v>
      </c>
      <c r="AF1333" s="7">
        <v>5026.0370718967197</v>
      </c>
      <c r="AG1333" s="7">
        <v>99.703175399657198</v>
      </c>
      <c r="AH1333" s="7">
        <v>334.04035875461699</v>
      </c>
      <c r="AI1333" s="7">
        <v>6.6264701201074594</v>
      </c>
      <c r="AJ1333" s="7">
        <v>1220.79364856094</v>
      </c>
      <c r="AK1333" s="7">
        <v>24.217291183514</v>
      </c>
      <c r="AL1333" s="7">
        <v>715.93121849576698</v>
      </c>
      <c r="AM1333" s="7">
        <v>14.2021666037645</v>
      </c>
      <c r="AN1333" s="7">
        <v>4687.0370642850203</v>
      </c>
      <c r="AO1333" s="7">
        <v>92.978319069331803</v>
      </c>
      <c r="AP1333" s="7">
        <v>75.000000239175293</v>
      </c>
      <c r="AQ1333" s="7">
        <v>1.4878000444192701</v>
      </c>
      <c r="AR1333" s="7">
        <v>166.000000557513</v>
      </c>
      <c r="AS1333" s="7">
        <v>3.2929974322061697</v>
      </c>
      <c r="AT1333" s="7">
        <v>0</v>
      </c>
      <c r="AU1333" s="7">
        <v>0</v>
      </c>
      <c r="AV1333" s="7">
        <v>2.0000000260770299</v>
      </c>
      <c r="AW1333" s="7">
        <v>3.9674668241956604E-2</v>
      </c>
      <c r="AX1333" s="7">
        <v>96.000000915722893</v>
      </c>
      <c r="AY1333" s="7">
        <v>1.9043840689490801</v>
      </c>
      <c r="AZ1333" s="7">
        <v>223.35873199097099</v>
      </c>
      <c r="BA1333" s="7">
        <v>4.43084173757134</v>
      </c>
      <c r="BB1333" s="7">
        <v>72.091373866456706</v>
      </c>
      <c r="BC1333" s="7">
        <v>4.1816342149916901</v>
      </c>
      <c r="BD1333" s="7">
        <v>20.095644699155901</v>
      </c>
      <c r="BE1333" s="7">
        <v>1.16564064380254</v>
      </c>
      <c r="BF1333" s="7">
        <v>2728.2319286819502</v>
      </c>
      <c r="BG1333" s="7">
        <v>54.1208476231294</v>
      </c>
      <c r="BH1333" s="7">
        <v>194.76988677941</v>
      </c>
      <c r="BI1333" s="7">
        <v>3.8637152703711499</v>
      </c>
      <c r="BJ1333" s="7">
        <v>654.40191324189095</v>
      </c>
      <c r="BK1333" s="7">
        <v>12.981589233126201</v>
      </c>
      <c r="BL1333" s="7">
        <v>399.97933043393999</v>
      </c>
      <c r="BM1333" s="7">
        <v>7.9345235158488405</v>
      </c>
      <c r="BN1333" s="7">
        <v>2553.5378286456698</v>
      </c>
      <c r="BO1333" s="7">
        <v>50.655382436930594</v>
      </c>
      <c r="BP1333" s="7">
        <v>34.976171315647697</v>
      </c>
      <c r="BQ1333" s="7">
        <v>0.69383398761451398</v>
      </c>
      <c r="BR1333" s="7">
        <v>95.661735850153505</v>
      </c>
      <c r="BS1333" s="7">
        <v>1.89767379190941</v>
      </c>
      <c r="BT1333" s="7">
        <v>0</v>
      </c>
      <c r="BU1333" s="7">
        <v>0</v>
      </c>
      <c r="BV1333" s="7">
        <v>1.5445300303399601</v>
      </c>
      <c r="BW1333" s="7">
        <v>3.0639357872246701E-2</v>
      </c>
      <c r="BX1333" s="7">
        <v>42.5116551475367</v>
      </c>
      <c r="BY1333" s="7">
        <v>0.84331789620187803</v>
      </c>
      <c r="BZ1333" s="7">
        <v>108.082472466456</v>
      </c>
      <c r="CA1333" s="7">
        <v>2.1440680909830601</v>
      </c>
      <c r="CB1333" s="7">
        <v>38.186588733548</v>
      </c>
      <c r="CC1333" s="7">
        <v>2.2149993464934998</v>
      </c>
      <c r="CD1333" s="7">
        <v>10.911247880104399</v>
      </c>
      <c r="CE1333" s="7">
        <v>0.63290300928679699</v>
      </c>
      <c r="CF1333" s="7"/>
      <c r="CG1333" s="7"/>
      <c r="CH1333" s="7"/>
      <c r="CI1333" s="7"/>
      <c r="CJ1333" s="7"/>
      <c r="CK1333" s="7"/>
      <c r="CL1333" s="7"/>
      <c r="CM1333" s="7"/>
      <c r="CN1333" s="7"/>
      <c r="CO1333" s="7"/>
      <c r="CP1333" s="7"/>
      <c r="CQ1333" s="7"/>
      <c r="CR1333" s="7"/>
      <c r="CS1333" s="7"/>
      <c r="CT1333" s="7"/>
      <c r="CU1333" s="7"/>
      <c r="CV1333" s="7"/>
      <c r="CW1333" s="7"/>
      <c r="CX1333" s="7"/>
      <c r="CY1333" s="7"/>
      <c r="CZ1333" s="7"/>
      <c r="DA1333" s="7"/>
      <c r="DB1333" s="7"/>
      <c r="DC1333" s="7"/>
      <c r="DD1333" s="7"/>
      <c r="DE1333" s="7"/>
      <c r="DF1333" s="7"/>
      <c r="DG1333" s="7"/>
      <c r="DH1333" s="7"/>
      <c r="DI1333" s="7"/>
      <c r="DJ1333" s="7"/>
      <c r="DK1333" s="7"/>
      <c r="DL1333" s="7"/>
      <c r="DM1333" s="7"/>
      <c r="DN1333" s="7"/>
      <c r="DO1333" s="7"/>
      <c r="DP1333" s="7"/>
      <c r="DQ1333" s="7"/>
      <c r="DR1333" s="7"/>
      <c r="DS1333" s="7"/>
      <c r="DT1333" s="7"/>
      <c r="DU1333" s="7"/>
      <c r="DV1333" s="7"/>
      <c r="DW1333" s="7"/>
      <c r="DX1333" s="7"/>
      <c r="DY1333" s="7"/>
      <c r="DZ1333" s="7"/>
      <c r="EA1333" s="7"/>
      <c r="EB1333" s="7"/>
      <c r="EC1333" s="7"/>
      <c r="ED1333" s="7"/>
      <c r="EE1333" s="7"/>
      <c r="EF1333" s="7">
        <v>344</v>
      </c>
      <c r="EG1333" s="7">
        <v>1224</v>
      </c>
      <c r="EH1333" s="7">
        <v>717</v>
      </c>
      <c r="EI1333" s="7">
        <v>4702</v>
      </c>
      <c r="EJ1333" s="7">
        <v>75</v>
      </c>
      <c r="EK1333" s="7">
        <v>166</v>
      </c>
      <c r="EL1333" s="7">
        <v>0</v>
      </c>
      <c r="EM1333" s="7">
        <v>2</v>
      </c>
      <c r="EN1333" s="7">
        <v>96</v>
      </c>
      <c r="EO1333" s="7">
        <v>224</v>
      </c>
      <c r="EP1333" s="7">
        <v>75</v>
      </c>
      <c r="EQ1333" s="7">
        <v>21</v>
      </c>
    </row>
    <row r="1334" spans="1:147" x14ac:dyDescent="0.35">
      <c r="A1334" s="7" t="s">
        <v>1812</v>
      </c>
      <c r="B1334" s="7" t="e" vm="1">
        <v>#VALUE!</v>
      </c>
      <c r="C1334" s="7" t="e" vm="14">
        <v>#VALUE!</v>
      </c>
      <c r="D1334" s="7">
        <v>1</v>
      </c>
      <c r="E1334" s="7">
        <v>4120</v>
      </c>
      <c r="F1334" s="7">
        <v>1733</v>
      </c>
      <c r="G1334" s="7">
        <v>0</v>
      </c>
      <c r="H1334" s="7">
        <v>15</v>
      </c>
      <c r="I1334" s="7">
        <v>0.36407766990291263</v>
      </c>
      <c r="J1334" s="7">
        <v>1</v>
      </c>
      <c r="K1334" s="7">
        <v>1</v>
      </c>
      <c r="L1334" s="7">
        <v>1</v>
      </c>
      <c r="M1334" s="7">
        <v>1</v>
      </c>
      <c r="N1334" s="7">
        <v>1</v>
      </c>
      <c r="O1334" s="7">
        <v>1</v>
      </c>
      <c r="P1334" s="7">
        <v>19.158306826523098</v>
      </c>
      <c r="Q1334" s="7">
        <v>60506</v>
      </c>
      <c r="R1334" s="7">
        <v>1</v>
      </c>
      <c r="S1334" s="7">
        <v>1</v>
      </c>
      <c r="T1334" s="7">
        <v>1</v>
      </c>
      <c r="U1334" s="7">
        <v>1</v>
      </c>
      <c r="V1334" s="7">
        <v>1</v>
      </c>
      <c r="W1334" s="7">
        <v>0</v>
      </c>
      <c r="X1334" s="7">
        <v>0</v>
      </c>
      <c r="Y1334" s="7">
        <v>1</v>
      </c>
      <c r="Z1334" s="7">
        <v>4119.9999623342901</v>
      </c>
      <c r="AA1334" s="7">
        <v>4119.9999623342901</v>
      </c>
      <c r="AB1334" s="7">
        <v>4119.9999623342901</v>
      </c>
      <c r="AC1334" s="7">
        <v>1705.2208906015101</v>
      </c>
      <c r="AD1334" s="7">
        <v>1705.2208906015101</v>
      </c>
      <c r="AE1334" s="7">
        <v>1705.2208906015101</v>
      </c>
      <c r="AF1334" s="7">
        <v>4119.9999623342901</v>
      </c>
      <c r="AG1334" s="7">
        <v>99.999999085783699</v>
      </c>
      <c r="AH1334" s="7">
        <v>1705.2208906015101</v>
      </c>
      <c r="AI1334" s="7">
        <v>41.388856567997898</v>
      </c>
      <c r="AJ1334" s="7">
        <v>840.99998455378204</v>
      </c>
      <c r="AK1334" s="7">
        <v>20.412620984315101</v>
      </c>
      <c r="AL1334" s="7">
        <v>783.99998903162498</v>
      </c>
      <c r="AM1334" s="7">
        <v>19.029125947369501</v>
      </c>
      <c r="AN1334" s="7">
        <v>2460.9999769928399</v>
      </c>
      <c r="AO1334" s="7">
        <v>59.733009150311602</v>
      </c>
      <c r="AP1334" s="7">
        <v>725.99998765054602</v>
      </c>
      <c r="AQ1334" s="7">
        <v>17.621358923556901</v>
      </c>
      <c r="AR1334" s="7">
        <v>546.99999303161201</v>
      </c>
      <c r="AS1334" s="7">
        <v>13.276698859990599</v>
      </c>
      <c r="AT1334" s="7">
        <v>1.9999999135325199</v>
      </c>
      <c r="AU1334" s="7">
        <v>4.85436872216631E-2</v>
      </c>
      <c r="AV1334" s="7">
        <v>11.9999997476116</v>
      </c>
      <c r="AW1334" s="7">
        <v>0.29126212979639798</v>
      </c>
      <c r="AX1334" s="7">
        <v>371.99999405548402</v>
      </c>
      <c r="AY1334" s="7">
        <v>9.0291260693078712</v>
      </c>
      <c r="AZ1334" s="7">
        <v>859.99998659570701</v>
      </c>
      <c r="BA1334" s="7">
        <v>20.8737860824201</v>
      </c>
      <c r="BB1334" s="7">
        <v>123.161651840994</v>
      </c>
      <c r="BC1334" s="7">
        <v>7.1068466151756295</v>
      </c>
      <c r="BD1334" s="7">
        <v>281.41115220297098</v>
      </c>
      <c r="BE1334" s="7">
        <v>16.238381546622698</v>
      </c>
      <c r="BF1334" s="7">
        <v>4119.9999623342901</v>
      </c>
      <c r="BG1334" s="7">
        <v>99.999999085783699</v>
      </c>
      <c r="BH1334" s="7">
        <v>1705.2208906015101</v>
      </c>
      <c r="BI1334" s="7">
        <v>41.388856567997898</v>
      </c>
      <c r="BJ1334" s="7">
        <v>840.99998455378204</v>
      </c>
      <c r="BK1334" s="7">
        <v>20.412620984315101</v>
      </c>
      <c r="BL1334" s="7">
        <v>783.99998903162498</v>
      </c>
      <c r="BM1334" s="7">
        <v>19.029125947369501</v>
      </c>
      <c r="BN1334" s="7">
        <v>2460.9999769928399</v>
      </c>
      <c r="BO1334" s="7">
        <v>59.733009150311602</v>
      </c>
      <c r="BP1334" s="7">
        <v>725.99998765054602</v>
      </c>
      <c r="BQ1334" s="7">
        <v>17.621358923556901</v>
      </c>
      <c r="BR1334" s="7">
        <v>546.99999303161201</v>
      </c>
      <c r="BS1334" s="7">
        <v>13.276698859990599</v>
      </c>
      <c r="BT1334" s="7">
        <v>1.9999999135325199</v>
      </c>
      <c r="BU1334" s="7">
        <v>4.85436872216631E-2</v>
      </c>
      <c r="BV1334" s="7">
        <v>11.9999997476116</v>
      </c>
      <c r="BW1334" s="7">
        <v>0.29126212979639798</v>
      </c>
      <c r="BX1334" s="7">
        <v>371.99999405548402</v>
      </c>
      <c r="BY1334" s="7">
        <v>9.0291260693078712</v>
      </c>
      <c r="BZ1334" s="7">
        <v>859.99998659570701</v>
      </c>
      <c r="CA1334" s="7">
        <v>20.8737860824201</v>
      </c>
      <c r="CB1334" s="7">
        <v>123.161651840994</v>
      </c>
      <c r="CC1334" s="7">
        <v>7.1068466151756295</v>
      </c>
      <c r="CD1334" s="7">
        <v>281.41115220297098</v>
      </c>
      <c r="CE1334" s="7">
        <v>16.238381546622698</v>
      </c>
      <c r="CF1334" s="7"/>
      <c r="CG1334" s="7"/>
      <c r="CH1334" s="7"/>
      <c r="CI1334" s="7"/>
      <c r="CJ1334" s="7"/>
      <c r="CK1334" s="7"/>
      <c r="CL1334" s="7"/>
      <c r="CM1334" s="7"/>
      <c r="CN1334" s="7"/>
      <c r="CO1334" s="7"/>
      <c r="CP1334" s="7"/>
      <c r="CQ1334" s="7"/>
      <c r="CR1334" s="7"/>
      <c r="CS1334" s="7"/>
      <c r="CT1334" s="7"/>
      <c r="CU1334" s="7"/>
      <c r="CV1334" s="7"/>
      <c r="CW1334" s="7"/>
      <c r="CX1334" s="7"/>
      <c r="CY1334" s="7"/>
      <c r="CZ1334" s="7"/>
      <c r="DA1334" s="7"/>
      <c r="DB1334" s="7"/>
      <c r="DC1334" s="7"/>
      <c r="DD1334" s="7"/>
      <c r="DE1334" s="7"/>
      <c r="DF1334" s="7"/>
      <c r="DG1334" s="7"/>
      <c r="DH1334" s="7"/>
      <c r="DI1334" s="7"/>
      <c r="DJ1334" s="7"/>
      <c r="DK1334" s="7"/>
      <c r="DL1334" s="7"/>
      <c r="DM1334" s="7"/>
      <c r="DN1334" s="7"/>
      <c r="DO1334" s="7"/>
      <c r="DP1334" s="7"/>
      <c r="DQ1334" s="7"/>
      <c r="DR1334" s="7"/>
      <c r="DS1334" s="7"/>
      <c r="DT1334" s="7"/>
      <c r="DU1334" s="7"/>
      <c r="DV1334" s="7"/>
      <c r="DW1334" s="7"/>
      <c r="DX1334" s="7"/>
      <c r="DY1334" s="7"/>
      <c r="DZ1334" s="7"/>
      <c r="EA1334" s="7"/>
      <c r="EB1334" s="7"/>
      <c r="EC1334" s="7"/>
      <c r="ED1334" s="7"/>
      <c r="EE1334" s="7"/>
      <c r="EF1334" s="7">
        <v>1660</v>
      </c>
      <c r="EG1334" s="7">
        <v>841</v>
      </c>
      <c r="EH1334" s="7">
        <v>784</v>
      </c>
      <c r="EI1334" s="7">
        <v>2461</v>
      </c>
      <c r="EJ1334" s="7">
        <v>726</v>
      </c>
      <c r="EK1334" s="7">
        <v>547</v>
      </c>
      <c r="EL1334" s="7">
        <v>2</v>
      </c>
      <c r="EM1334" s="7">
        <v>12</v>
      </c>
      <c r="EN1334" s="7">
        <v>372</v>
      </c>
      <c r="EO1334" s="7">
        <v>860</v>
      </c>
      <c r="EP1334" s="7">
        <v>129</v>
      </c>
      <c r="EQ1334" s="7">
        <v>297</v>
      </c>
    </row>
    <row r="1335" spans="1:147" x14ac:dyDescent="0.35">
      <c r="A1335" s="7" t="s">
        <v>1813</v>
      </c>
      <c r="B1335" s="7" t="e" vm="1">
        <v>#VALUE!</v>
      </c>
      <c r="C1335" s="7" t="e" vm="14">
        <v>#VALUE!</v>
      </c>
      <c r="D1335" s="7">
        <v>1</v>
      </c>
      <c r="E1335" s="7">
        <v>3518</v>
      </c>
      <c r="F1335" s="7">
        <v>1674</v>
      </c>
      <c r="G1335" s="7">
        <v>0</v>
      </c>
      <c r="H1335" s="7">
        <v>0</v>
      </c>
      <c r="I1335" s="7">
        <v>0</v>
      </c>
      <c r="J1335" s="7">
        <v>0</v>
      </c>
      <c r="K1335" s="7">
        <v>0</v>
      </c>
      <c r="L1335" s="7">
        <v>0</v>
      </c>
      <c r="M1335" s="7">
        <v>0</v>
      </c>
      <c r="N1335" s="7">
        <v>0</v>
      </c>
      <c r="O1335" s="7">
        <v>0</v>
      </c>
      <c r="P1335" s="7">
        <v>13.772807533843402</v>
      </c>
      <c r="Q1335" s="7">
        <v>113259</v>
      </c>
      <c r="R1335" s="7">
        <v>1</v>
      </c>
      <c r="S1335" s="7">
        <v>1</v>
      </c>
      <c r="T1335" s="7">
        <v>1</v>
      </c>
      <c r="U1335" s="7">
        <v>1</v>
      </c>
      <c r="V1335" s="7">
        <v>1</v>
      </c>
      <c r="W1335" s="7">
        <v>0</v>
      </c>
      <c r="X1335" s="7">
        <v>0</v>
      </c>
      <c r="Y1335" s="7">
        <v>0</v>
      </c>
      <c r="Z1335" s="7">
        <v>1371.17405470018</v>
      </c>
      <c r="AA1335" s="7">
        <v>3325.99989213352</v>
      </c>
      <c r="AB1335" s="7">
        <v>1371.17405470018</v>
      </c>
      <c r="AC1335" s="7">
        <v>288.87962320636098</v>
      </c>
      <c r="AD1335" s="7">
        <v>728.92930430549302</v>
      </c>
      <c r="AE1335" s="7">
        <v>288.87962320636098</v>
      </c>
      <c r="AF1335" s="7">
        <v>3325.99989213352</v>
      </c>
      <c r="AG1335" s="7">
        <v>94.542350543875003</v>
      </c>
      <c r="AH1335" s="7">
        <v>728.92930430549302</v>
      </c>
      <c r="AI1335" s="7">
        <v>20.7199915948122</v>
      </c>
      <c r="AJ1335" s="7">
        <v>610.03112756123301</v>
      </c>
      <c r="AK1335" s="7">
        <v>17.340282193326701</v>
      </c>
      <c r="AL1335" s="7">
        <v>518.54578533404901</v>
      </c>
      <c r="AM1335" s="7">
        <v>14.739789236328802</v>
      </c>
      <c r="AN1335" s="7">
        <v>2398.8465867647901</v>
      </c>
      <c r="AO1335" s="7">
        <v>68.187793825036707</v>
      </c>
      <c r="AP1335" s="7">
        <v>405.67016791238001</v>
      </c>
      <c r="AQ1335" s="7">
        <v>11.531272538726</v>
      </c>
      <c r="AR1335" s="7">
        <v>287.124717837753</v>
      </c>
      <c r="AS1335" s="7">
        <v>8.1615894780486791</v>
      </c>
      <c r="AT1335" s="7">
        <v>0.72079816460609403</v>
      </c>
      <c r="AU1335" s="7">
        <v>2.0488861984255102E-2</v>
      </c>
      <c r="AV1335" s="7">
        <v>7.45149671193212</v>
      </c>
      <c r="AW1335" s="7">
        <v>0.21181059442672298</v>
      </c>
      <c r="AX1335" s="7">
        <v>226.18614926841099</v>
      </c>
      <c r="AY1335" s="7">
        <v>6.4293959428200997</v>
      </c>
      <c r="AZ1335" s="7">
        <v>357.90009659630601</v>
      </c>
      <c r="BA1335" s="7">
        <v>10.173396719622101</v>
      </c>
      <c r="BB1335" s="7">
        <v>67.0468178755618</v>
      </c>
      <c r="BC1335" s="7">
        <v>4.0051862530204199</v>
      </c>
      <c r="BD1335" s="7">
        <v>112.542109085058</v>
      </c>
      <c r="BE1335" s="7">
        <v>6.72294558453153</v>
      </c>
      <c r="BF1335" s="7">
        <v>1371.17405470018</v>
      </c>
      <c r="BG1335" s="7">
        <v>38.975953800459997</v>
      </c>
      <c r="BH1335" s="7">
        <v>288.87962320636098</v>
      </c>
      <c r="BI1335" s="7">
        <v>8.2114730871620605</v>
      </c>
      <c r="BJ1335" s="7">
        <v>292.32167743926402</v>
      </c>
      <c r="BK1335" s="7">
        <v>8.3093143103827209</v>
      </c>
      <c r="BL1335" s="7">
        <v>242.66981925824101</v>
      </c>
      <c r="BM1335" s="7">
        <v>6.8979482449755798</v>
      </c>
      <c r="BN1335" s="7">
        <v>1176.9998056823399</v>
      </c>
      <c r="BO1335" s="7">
        <v>33.456503856803302</v>
      </c>
      <c r="BP1335" s="7">
        <v>48.601201034733101</v>
      </c>
      <c r="BQ1335" s="7">
        <v>1.3815008821697901</v>
      </c>
      <c r="BR1335" s="7">
        <v>94.842809394089301</v>
      </c>
      <c r="BS1335" s="7">
        <v>2.6959297724300502</v>
      </c>
      <c r="BT1335" s="7">
        <v>0</v>
      </c>
      <c r="BU1335" s="7">
        <v>0</v>
      </c>
      <c r="BV1335" s="7">
        <v>3.8010432869195898</v>
      </c>
      <c r="BW1335" s="7">
        <v>0.108045573818067</v>
      </c>
      <c r="BX1335" s="7">
        <v>46.929212030023301</v>
      </c>
      <c r="BY1335" s="7">
        <v>1.3339741907340301</v>
      </c>
      <c r="BZ1335" s="7">
        <v>73.358331475494197</v>
      </c>
      <c r="CA1335" s="7">
        <v>2.0852282966314402</v>
      </c>
      <c r="CB1335" s="7">
        <v>23.045718277258899</v>
      </c>
      <c r="CC1335" s="7">
        <v>1.3766856796450899</v>
      </c>
      <c r="CD1335" s="7">
        <v>40.458048445449101</v>
      </c>
      <c r="CE1335" s="7">
        <v>2.4168487721295802</v>
      </c>
      <c r="CF1335" s="7"/>
      <c r="CG1335" s="7"/>
      <c r="CH1335" s="7"/>
      <c r="CI1335" s="7"/>
      <c r="CJ1335" s="7"/>
      <c r="CK1335" s="7"/>
      <c r="CL1335" s="7"/>
      <c r="CM1335" s="7"/>
      <c r="CN1335" s="7"/>
      <c r="CO1335" s="7"/>
      <c r="CP1335" s="7"/>
      <c r="CQ1335" s="7"/>
      <c r="CR1335" s="7"/>
      <c r="CS1335" s="7"/>
      <c r="CT1335" s="7"/>
      <c r="CU1335" s="7"/>
      <c r="CV1335" s="7"/>
      <c r="CW1335" s="7"/>
      <c r="CX1335" s="7"/>
      <c r="CY1335" s="7"/>
      <c r="CZ1335" s="7"/>
      <c r="DA1335" s="7"/>
      <c r="DB1335" s="7"/>
      <c r="DC1335" s="7"/>
      <c r="DD1335" s="7"/>
      <c r="DE1335" s="7"/>
      <c r="DF1335" s="7"/>
      <c r="DG1335" s="7"/>
      <c r="DH1335" s="7"/>
      <c r="DI1335" s="7"/>
      <c r="DJ1335" s="7"/>
      <c r="DK1335" s="7"/>
      <c r="DL1335" s="7"/>
      <c r="DM1335" s="7"/>
      <c r="DN1335" s="7"/>
      <c r="DO1335" s="7"/>
      <c r="DP1335" s="7"/>
      <c r="DQ1335" s="7"/>
      <c r="DR1335" s="7"/>
      <c r="DS1335" s="7"/>
      <c r="DT1335" s="7"/>
      <c r="DU1335" s="7"/>
      <c r="DV1335" s="7"/>
      <c r="DW1335" s="7"/>
      <c r="DX1335" s="7"/>
      <c r="DY1335" s="7"/>
      <c r="DZ1335" s="7"/>
      <c r="EA1335" s="7"/>
      <c r="EB1335" s="7"/>
      <c r="EC1335" s="7"/>
      <c r="ED1335" s="7"/>
      <c r="EE1335" s="7"/>
      <c r="EF1335" s="7">
        <v>749</v>
      </c>
      <c r="EG1335" s="7">
        <v>639</v>
      </c>
      <c r="EH1335" s="7">
        <v>570</v>
      </c>
      <c r="EI1335" s="7">
        <v>2547</v>
      </c>
      <c r="EJ1335" s="7">
        <v>423</v>
      </c>
      <c r="EK1335" s="7">
        <v>308</v>
      </c>
      <c r="EL1335" s="7">
        <v>1</v>
      </c>
      <c r="EM1335" s="7">
        <v>8</v>
      </c>
      <c r="EN1335" s="7">
        <v>231</v>
      </c>
      <c r="EO1335" s="7">
        <v>373</v>
      </c>
      <c r="EP1335" s="7">
        <v>76</v>
      </c>
      <c r="EQ1335" s="7">
        <v>123</v>
      </c>
    </row>
    <row r="1336" spans="1:147" x14ac:dyDescent="0.35">
      <c r="A1336" s="7" t="s">
        <v>1814</v>
      </c>
      <c r="B1336" s="7" t="e" vm="1">
        <v>#VALUE!</v>
      </c>
      <c r="C1336" s="7" t="e" vm="14">
        <v>#VALUE!</v>
      </c>
      <c r="D1336" s="7">
        <v>1</v>
      </c>
      <c r="E1336" s="7">
        <v>3885</v>
      </c>
      <c r="F1336" s="7">
        <v>1420</v>
      </c>
      <c r="G1336" s="7">
        <v>0</v>
      </c>
      <c r="H1336" s="7">
        <v>0</v>
      </c>
      <c r="I1336" s="7">
        <v>0</v>
      </c>
      <c r="J1336" s="7">
        <v>0</v>
      </c>
      <c r="K1336" s="7">
        <v>0</v>
      </c>
      <c r="L1336" s="7">
        <v>0</v>
      </c>
      <c r="M1336" s="7">
        <v>0</v>
      </c>
      <c r="N1336" s="7">
        <v>0</v>
      </c>
      <c r="O1336" s="7">
        <v>0</v>
      </c>
      <c r="P1336" s="7">
        <v>3.4051076614922398</v>
      </c>
      <c r="Q1336" s="7">
        <v>136554</v>
      </c>
      <c r="R1336" s="7">
        <v>1</v>
      </c>
      <c r="S1336" s="7">
        <v>1</v>
      </c>
      <c r="T1336" s="7">
        <v>1</v>
      </c>
      <c r="U1336" s="7">
        <v>1</v>
      </c>
      <c r="V1336" s="7">
        <v>1</v>
      </c>
      <c r="W1336" s="7">
        <v>0</v>
      </c>
      <c r="X1336" s="7">
        <v>0</v>
      </c>
      <c r="Y1336" s="7">
        <v>0</v>
      </c>
      <c r="Z1336" s="7">
        <v>2157.8811808135401</v>
      </c>
      <c r="AA1336" s="7">
        <v>3877.4614321868899</v>
      </c>
      <c r="AB1336" s="7">
        <v>2157.8811808135401</v>
      </c>
      <c r="AC1336" s="7">
        <v>158.69489122396999</v>
      </c>
      <c r="AD1336" s="7">
        <v>292.48206579574099</v>
      </c>
      <c r="AE1336" s="7">
        <v>158.69489122396999</v>
      </c>
      <c r="AF1336" s="7">
        <v>3877.4614321868899</v>
      </c>
      <c r="AG1336" s="7">
        <v>99.805957070447505</v>
      </c>
      <c r="AH1336" s="7">
        <v>292.48206579574099</v>
      </c>
      <c r="AI1336" s="7">
        <v>7.5284959020782694</v>
      </c>
      <c r="AJ1336" s="7">
        <v>921.58185789598804</v>
      </c>
      <c r="AK1336" s="7">
        <v>23.7215407437835</v>
      </c>
      <c r="AL1336" s="7">
        <v>726.76065599860203</v>
      </c>
      <c r="AM1336" s="7">
        <v>18.706837992242001</v>
      </c>
      <c r="AN1336" s="7">
        <v>3447.76018583123</v>
      </c>
      <c r="AO1336" s="7">
        <v>88.745435928731695</v>
      </c>
      <c r="AP1336" s="7">
        <v>89.582019337205594</v>
      </c>
      <c r="AQ1336" s="7">
        <v>2.3058434835831498</v>
      </c>
      <c r="AR1336" s="7">
        <v>256.238680881623</v>
      </c>
      <c r="AS1336" s="7">
        <v>6.5955902414832099</v>
      </c>
      <c r="AT1336" s="7">
        <v>0</v>
      </c>
      <c r="AU1336" s="7">
        <v>0</v>
      </c>
      <c r="AV1336" s="7">
        <v>1</v>
      </c>
      <c r="AW1336" s="7">
        <v>2.57400257400257E-2</v>
      </c>
      <c r="AX1336" s="7">
        <v>82.880577032570699</v>
      </c>
      <c r="AY1336" s="7">
        <v>2.1333481861665602</v>
      </c>
      <c r="AZ1336" s="7">
        <v>160.791010629677</v>
      </c>
      <c r="BA1336" s="7">
        <v>4.1387647523726301</v>
      </c>
      <c r="BB1336" s="7">
        <v>37.350773970598098</v>
      </c>
      <c r="BC1336" s="7">
        <v>2.6303361951125401</v>
      </c>
      <c r="BD1336" s="7">
        <v>0</v>
      </c>
      <c r="BE1336" s="7">
        <v>0</v>
      </c>
      <c r="BF1336" s="7">
        <v>2157.8811808135401</v>
      </c>
      <c r="BG1336" s="7">
        <v>55.543917138057594</v>
      </c>
      <c r="BH1336" s="7">
        <v>158.69489122396999</v>
      </c>
      <c r="BI1336" s="7">
        <v>4.0848105849155605</v>
      </c>
      <c r="BJ1336" s="7">
        <v>559.54674448310095</v>
      </c>
      <c r="BK1336" s="7">
        <v>14.402747605742599</v>
      </c>
      <c r="BL1336" s="7">
        <v>274.41650127910498</v>
      </c>
      <c r="BM1336" s="7">
        <v>7.0634878064119802</v>
      </c>
      <c r="BN1336" s="7">
        <v>1898.53222173173</v>
      </c>
      <c r="BO1336" s="7">
        <v>48.868268255643002</v>
      </c>
      <c r="BP1336" s="7">
        <v>48.519140504053198</v>
      </c>
      <c r="BQ1336" s="7">
        <v>1.24888392545826</v>
      </c>
      <c r="BR1336" s="7">
        <v>153.26260170404601</v>
      </c>
      <c r="BS1336" s="7">
        <v>3.9449833128454501</v>
      </c>
      <c r="BT1336" s="7">
        <v>0</v>
      </c>
      <c r="BU1336" s="7">
        <v>0</v>
      </c>
      <c r="BV1336" s="7">
        <v>1</v>
      </c>
      <c r="BW1336" s="7">
        <v>2.57400257400257E-2</v>
      </c>
      <c r="BX1336" s="7">
        <v>56.567236175062099</v>
      </c>
      <c r="BY1336" s="7">
        <v>1.4560421151882099</v>
      </c>
      <c r="BZ1336" s="7">
        <v>104.685366286139</v>
      </c>
      <c r="CA1336" s="7">
        <v>2.69460402280925</v>
      </c>
      <c r="CB1336" s="7">
        <v>15.835865604867401</v>
      </c>
      <c r="CC1336" s="7">
        <v>1.11520180315968</v>
      </c>
      <c r="CD1336" s="7">
        <v>0</v>
      </c>
      <c r="CE1336" s="7">
        <v>0</v>
      </c>
      <c r="CF1336" s="7"/>
      <c r="CG1336" s="7"/>
      <c r="CH1336" s="7"/>
      <c r="CI1336" s="7"/>
      <c r="CJ1336" s="7"/>
      <c r="CK1336" s="7"/>
      <c r="CL1336" s="7"/>
      <c r="CM1336" s="7"/>
      <c r="CN1336" s="7"/>
      <c r="CO1336" s="7"/>
      <c r="CP1336" s="7"/>
      <c r="CQ1336" s="7"/>
      <c r="CR1336" s="7"/>
      <c r="CS1336" s="7"/>
      <c r="CT1336" s="7"/>
      <c r="CU1336" s="7"/>
      <c r="CV1336" s="7"/>
      <c r="CW1336" s="7"/>
      <c r="CX1336" s="7"/>
      <c r="CY1336" s="7"/>
      <c r="CZ1336" s="7"/>
      <c r="DA1336" s="7"/>
      <c r="DB1336" s="7"/>
      <c r="DC1336" s="7"/>
      <c r="DD1336" s="7"/>
      <c r="DE1336" s="7"/>
      <c r="DF1336" s="7"/>
      <c r="DG1336" s="7"/>
      <c r="DH1336" s="7"/>
      <c r="DI1336" s="7"/>
      <c r="DJ1336" s="7"/>
      <c r="DK1336" s="7"/>
      <c r="DL1336" s="7"/>
      <c r="DM1336" s="7"/>
      <c r="DN1336" s="7"/>
      <c r="DO1336" s="7"/>
      <c r="DP1336" s="7"/>
      <c r="DQ1336" s="7"/>
      <c r="DR1336" s="7"/>
      <c r="DS1336" s="7"/>
      <c r="DT1336" s="7"/>
      <c r="DU1336" s="7"/>
      <c r="DV1336" s="7"/>
      <c r="DW1336" s="7"/>
      <c r="DX1336" s="7"/>
      <c r="DY1336" s="7"/>
      <c r="DZ1336" s="7"/>
      <c r="EA1336" s="7"/>
      <c r="EB1336" s="7"/>
      <c r="EC1336" s="7"/>
      <c r="ED1336" s="7"/>
      <c r="EE1336" s="7"/>
      <c r="EF1336" s="7">
        <v>302</v>
      </c>
      <c r="EG1336" s="7">
        <v>923</v>
      </c>
      <c r="EH1336" s="7">
        <v>730</v>
      </c>
      <c r="EI1336" s="7">
        <v>3454</v>
      </c>
      <c r="EJ1336" s="7">
        <v>90</v>
      </c>
      <c r="EK1336" s="7">
        <v>257</v>
      </c>
      <c r="EL1336" s="7">
        <v>0</v>
      </c>
      <c r="EM1336" s="7">
        <v>1</v>
      </c>
      <c r="EN1336" s="7">
        <v>83</v>
      </c>
      <c r="EO1336" s="7">
        <v>161</v>
      </c>
      <c r="EP1336" s="7">
        <v>41</v>
      </c>
      <c r="EQ1336" s="7">
        <v>0</v>
      </c>
    </row>
    <row r="1337" spans="1:147" x14ac:dyDescent="0.35">
      <c r="A1337" s="7" t="s">
        <v>1815</v>
      </c>
      <c r="B1337" s="7" t="e" vm="1">
        <v>#VALUE!</v>
      </c>
      <c r="C1337" s="7" t="e" vm="14">
        <v>#VALUE!</v>
      </c>
      <c r="D1337" s="7">
        <v>1</v>
      </c>
      <c r="E1337" s="7">
        <v>2664</v>
      </c>
      <c r="F1337" s="7">
        <v>1128</v>
      </c>
      <c r="G1337" s="7">
        <v>0</v>
      </c>
      <c r="H1337" s="7">
        <v>4</v>
      </c>
      <c r="I1337" s="7">
        <v>0.15015015015015015</v>
      </c>
      <c r="J1337" s="7">
        <v>0</v>
      </c>
      <c r="K1337" s="7">
        <v>0</v>
      </c>
      <c r="L1337" s="7">
        <v>0</v>
      </c>
      <c r="M1337" s="7">
        <v>0</v>
      </c>
      <c r="N1337" s="7">
        <v>0</v>
      </c>
      <c r="O1337" s="7">
        <v>0</v>
      </c>
      <c r="P1337" s="7">
        <v>4.7925608011444902</v>
      </c>
      <c r="Q1337" s="7">
        <v>97794</v>
      </c>
      <c r="R1337" s="7">
        <v>0</v>
      </c>
      <c r="S1337" s="7">
        <v>1</v>
      </c>
      <c r="T1337" s="7">
        <v>0</v>
      </c>
      <c r="U1337" s="7">
        <v>1</v>
      </c>
      <c r="V1337" s="7">
        <v>0</v>
      </c>
      <c r="W1337" s="7">
        <v>0</v>
      </c>
      <c r="X1337" s="7">
        <v>0</v>
      </c>
      <c r="Y1337" s="7">
        <v>0</v>
      </c>
      <c r="Z1337" s="7"/>
      <c r="AA1337" s="7">
        <v>898.12377291917801</v>
      </c>
      <c r="AB1337" s="7"/>
      <c r="AC1337" s="7"/>
      <c r="AD1337" s="7">
        <v>150.30613949149799</v>
      </c>
      <c r="AE1337" s="7"/>
      <c r="AF1337" s="7">
        <v>898.12377291917801</v>
      </c>
      <c r="AG1337" s="7">
        <v>33.713354839308501</v>
      </c>
      <c r="AH1337" s="7">
        <v>150.30613949149799</v>
      </c>
      <c r="AI1337" s="7">
        <v>5.6421223532844804</v>
      </c>
      <c r="AJ1337" s="7">
        <v>216.743517324328</v>
      </c>
      <c r="AK1337" s="7">
        <v>8.1360179175799008</v>
      </c>
      <c r="AL1337" s="7">
        <v>91.483741182833896</v>
      </c>
      <c r="AM1337" s="7">
        <v>3.4340743687250002</v>
      </c>
      <c r="AN1337" s="7">
        <v>664.70450175553594</v>
      </c>
      <c r="AO1337" s="7">
        <v>24.9513701860186</v>
      </c>
      <c r="AP1337" s="7">
        <v>94.898265905678301</v>
      </c>
      <c r="AQ1337" s="7">
        <v>3.5622472186816196</v>
      </c>
      <c r="AR1337" s="7">
        <v>101.853589311242</v>
      </c>
      <c r="AS1337" s="7">
        <v>3.8233329321036797</v>
      </c>
      <c r="AT1337" s="7">
        <v>1.12685179337859E-2</v>
      </c>
      <c r="AU1337" s="7">
        <v>4.2299241493190401E-4</v>
      </c>
      <c r="AV1337" s="7">
        <v>1.3252720587770499</v>
      </c>
      <c r="AW1337" s="7">
        <v>4.9747449653793005E-2</v>
      </c>
      <c r="AX1337" s="7">
        <v>35.330866517499103</v>
      </c>
      <c r="AY1337" s="7">
        <v>1.3262337281343499</v>
      </c>
      <c r="AZ1337" s="7">
        <v>66.390458464622498</v>
      </c>
      <c r="BA1337" s="7">
        <v>2.4921343267500897</v>
      </c>
      <c r="BB1337" s="7">
        <v>2.4642162788659299</v>
      </c>
      <c r="BC1337" s="7">
        <v>0.21845888997038398</v>
      </c>
      <c r="BD1337" s="7">
        <v>22.8528670994565</v>
      </c>
      <c r="BE1337" s="7">
        <v>2.0259633953418898</v>
      </c>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c r="CE1337" s="7"/>
      <c r="CF1337" s="7"/>
      <c r="CG1337" s="7"/>
      <c r="CH1337" s="7"/>
      <c r="CI1337" s="7"/>
      <c r="CJ1337" s="7"/>
      <c r="CK1337" s="7"/>
      <c r="CL1337" s="7"/>
      <c r="CM1337" s="7"/>
      <c r="CN1337" s="7"/>
      <c r="CO1337" s="7"/>
      <c r="CP1337" s="7"/>
      <c r="CQ1337" s="7"/>
      <c r="CR1337" s="7"/>
      <c r="CS1337" s="7"/>
      <c r="CT1337" s="7"/>
      <c r="CU1337" s="7"/>
      <c r="CV1337" s="7"/>
      <c r="CW1337" s="7"/>
      <c r="CX1337" s="7"/>
      <c r="CY1337" s="7"/>
      <c r="CZ1337" s="7"/>
      <c r="DA1337" s="7"/>
      <c r="DB1337" s="7"/>
      <c r="DC1337" s="7"/>
      <c r="DD1337" s="7"/>
      <c r="DE1337" s="7"/>
      <c r="DF1337" s="7"/>
      <c r="DG1337" s="7"/>
      <c r="DH1337" s="7"/>
      <c r="DI1337" s="7"/>
      <c r="DJ1337" s="7"/>
      <c r="DK1337" s="7"/>
      <c r="DL1337" s="7"/>
      <c r="DM1337" s="7"/>
      <c r="DN1337" s="7"/>
      <c r="DO1337" s="7"/>
      <c r="DP1337" s="7"/>
      <c r="DQ1337" s="7"/>
      <c r="DR1337" s="7"/>
      <c r="DS1337" s="7"/>
      <c r="DT1337" s="7"/>
      <c r="DU1337" s="7"/>
      <c r="DV1337" s="7"/>
      <c r="DW1337" s="7"/>
      <c r="DX1337" s="7"/>
      <c r="DY1337" s="7"/>
      <c r="DZ1337" s="7"/>
      <c r="EA1337" s="7"/>
      <c r="EB1337" s="7"/>
      <c r="EC1337" s="7"/>
      <c r="ED1337" s="7"/>
      <c r="EE1337" s="7"/>
      <c r="EF1337" s="7">
        <v>417</v>
      </c>
      <c r="EG1337" s="7">
        <v>598</v>
      </c>
      <c r="EH1337" s="7">
        <v>232</v>
      </c>
      <c r="EI1337" s="7">
        <v>1573</v>
      </c>
      <c r="EJ1337" s="7">
        <v>628</v>
      </c>
      <c r="EK1337" s="7">
        <v>233</v>
      </c>
      <c r="EL1337" s="7">
        <v>1</v>
      </c>
      <c r="EM1337" s="7">
        <v>4</v>
      </c>
      <c r="EN1337" s="7">
        <v>225</v>
      </c>
      <c r="EO1337" s="7">
        <v>365</v>
      </c>
      <c r="EP1337" s="7">
        <v>23</v>
      </c>
      <c r="EQ1337" s="7">
        <v>87</v>
      </c>
    </row>
    <row r="1338" spans="1:147" x14ac:dyDescent="0.35">
      <c r="A1338" s="7" t="s">
        <v>1816</v>
      </c>
      <c r="B1338" s="7" t="e" vm="1">
        <v>#VALUE!</v>
      </c>
      <c r="C1338" s="7" t="e" vm="14">
        <v>#VALUE!</v>
      </c>
      <c r="D1338" s="7">
        <v>1</v>
      </c>
      <c r="E1338" s="7">
        <v>5561</v>
      </c>
      <c r="F1338" s="7">
        <v>2003</v>
      </c>
      <c r="G1338" s="7">
        <v>0</v>
      </c>
      <c r="H1338" s="7">
        <v>0</v>
      </c>
      <c r="I1338" s="7">
        <v>0</v>
      </c>
      <c r="J1338" s="7">
        <v>0</v>
      </c>
      <c r="K1338" s="7">
        <v>0</v>
      </c>
      <c r="L1338" s="7">
        <v>0</v>
      </c>
      <c r="M1338" s="7">
        <v>0</v>
      </c>
      <c r="N1338" s="7">
        <v>0</v>
      </c>
      <c r="O1338" s="7">
        <v>0</v>
      </c>
      <c r="P1338" s="7">
        <v>7.0817843866171</v>
      </c>
      <c r="Q1338" s="7">
        <v>134592</v>
      </c>
      <c r="R1338" s="7">
        <v>0</v>
      </c>
      <c r="S1338" s="7">
        <v>1</v>
      </c>
      <c r="T1338" s="7">
        <v>0</v>
      </c>
      <c r="U1338" s="7">
        <v>1</v>
      </c>
      <c r="V1338" s="7">
        <v>0</v>
      </c>
      <c r="W1338" s="7">
        <v>0</v>
      </c>
      <c r="X1338" s="7">
        <v>0</v>
      </c>
      <c r="Y1338" s="7">
        <v>0</v>
      </c>
      <c r="Z1338" s="7">
        <v>13.337166428566</v>
      </c>
      <c r="AA1338" s="7">
        <v>3383.8695940930602</v>
      </c>
      <c r="AB1338" s="7">
        <v>13.337166428566</v>
      </c>
      <c r="AC1338" s="7">
        <v>0</v>
      </c>
      <c r="AD1338" s="7">
        <v>230.517999027157</v>
      </c>
      <c r="AE1338" s="7">
        <v>0</v>
      </c>
      <c r="AF1338" s="7">
        <v>3383.8695940930602</v>
      </c>
      <c r="AG1338" s="7">
        <v>60.850019674394197</v>
      </c>
      <c r="AH1338" s="7">
        <v>230.517999027157</v>
      </c>
      <c r="AI1338" s="7">
        <v>4.1452616260952597</v>
      </c>
      <c r="AJ1338" s="7">
        <v>836.30138546253102</v>
      </c>
      <c r="AK1338" s="7">
        <v>15.038687025041</v>
      </c>
      <c r="AL1338" s="7">
        <v>404.67243535645002</v>
      </c>
      <c r="AM1338" s="7">
        <v>7.2769724034607002</v>
      </c>
      <c r="AN1338" s="7">
        <v>3057.8884681741501</v>
      </c>
      <c r="AO1338" s="7">
        <v>54.988104085131198</v>
      </c>
      <c r="AP1338" s="7">
        <v>92.328421043392197</v>
      </c>
      <c r="AQ1338" s="7">
        <v>1.66028449997109</v>
      </c>
      <c r="AR1338" s="7">
        <v>130.729676349089</v>
      </c>
      <c r="AS1338" s="7">
        <v>2.3508303605302703</v>
      </c>
      <c r="AT1338" s="7">
        <v>2.2911138236522701</v>
      </c>
      <c r="AU1338" s="7">
        <v>4.11996731460577E-2</v>
      </c>
      <c r="AV1338" s="7">
        <v>17.820786274969599</v>
      </c>
      <c r="AW1338" s="7">
        <v>0.32046010204944397</v>
      </c>
      <c r="AX1338" s="7">
        <v>82.811130881855206</v>
      </c>
      <c r="AY1338" s="7">
        <v>1.48914099769565</v>
      </c>
      <c r="AZ1338" s="7">
        <v>189.76318347342001</v>
      </c>
      <c r="BA1338" s="7">
        <v>3.4123931572274802</v>
      </c>
      <c r="BB1338" s="7">
        <v>30.484691639030601</v>
      </c>
      <c r="BC1338" s="7">
        <v>1.5219516544698299</v>
      </c>
      <c r="BD1338" s="7">
        <v>51.234632594572801</v>
      </c>
      <c r="BE1338" s="7">
        <v>2.5578947875473199</v>
      </c>
      <c r="BF1338" s="7">
        <v>13.337166428566</v>
      </c>
      <c r="BG1338" s="7">
        <v>0.23983395843492097</v>
      </c>
      <c r="BH1338" s="7">
        <v>0</v>
      </c>
      <c r="BI1338" s="7">
        <v>0</v>
      </c>
      <c r="BJ1338" s="7">
        <v>2.6812770366668701</v>
      </c>
      <c r="BK1338" s="7">
        <v>4.8215735239469003E-2</v>
      </c>
      <c r="BL1338" s="7">
        <v>1.2527235448360401</v>
      </c>
      <c r="BM1338" s="7">
        <v>2.2526947398598202E-2</v>
      </c>
      <c r="BN1338" s="7">
        <v>12.939940094947801</v>
      </c>
      <c r="BO1338" s="7">
        <v>0.23269088464211102</v>
      </c>
      <c r="BP1338" s="7">
        <v>0</v>
      </c>
      <c r="BQ1338" s="7">
        <v>0</v>
      </c>
      <c r="BR1338" s="7">
        <v>0</v>
      </c>
      <c r="BS1338" s="7">
        <v>0</v>
      </c>
      <c r="BT1338" s="7">
        <v>0</v>
      </c>
      <c r="BU1338" s="7">
        <v>0</v>
      </c>
      <c r="BV1338" s="7">
        <v>0</v>
      </c>
      <c r="BW1338" s="7">
        <v>0</v>
      </c>
      <c r="BX1338" s="7">
        <v>0.39722624421119701</v>
      </c>
      <c r="BY1338" s="7">
        <v>7.143072185060181E-3</v>
      </c>
      <c r="BZ1338" s="7">
        <v>9.9306561052799197E-2</v>
      </c>
      <c r="CA1338" s="7">
        <v>1.7857680462650498E-3</v>
      </c>
      <c r="CB1338" s="7">
        <v>0</v>
      </c>
      <c r="CC1338" s="7">
        <v>0</v>
      </c>
      <c r="CD1338" s="7">
        <v>0.21007378026843099</v>
      </c>
      <c r="CE1338" s="7">
        <v>1.04879570778048E-2</v>
      </c>
      <c r="CF1338" s="7"/>
      <c r="CG1338" s="7"/>
      <c r="CH1338" s="7"/>
      <c r="CI1338" s="7"/>
      <c r="CJ1338" s="7"/>
      <c r="CK1338" s="7"/>
      <c r="CL1338" s="7"/>
      <c r="CM1338" s="7"/>
      <c r="CN1338" s="7"/>
      <c r="CO1338" s="7"/>
      <c r="CP1338" s="7"/>
      <c r="CQ1338" s="7"/>
      <c r="CR1338" s="7"/>
      <c r="CS1338" s="7"/>
      <c r="CT1338" s="7"/>
      <c r="CU1338" s="7"/>
      <c r="CV1338" s="7"/>
      <c r="CW1338" s="7"/>
      <c r="CX1338" s="7"/>
      <c r="CY1338" s="7"/>
      <c r="CZ1338" s="7"/>
      <c r="DA1338" s="7"/>
      <c r="DB1338" s="7"/>
      <c r="DC1338" s="7"/>
      <c r="DD1338" s="7"/>
      <c r="DE1338" s="7"/>
      <c r="DF1338" s="7"/>
      <c r="DG1338" s="7"/>
      <c r="DH1338" s="7"/>
      <c r="DI1338" s="7"/>
      <c r="DJ1338" s="7"/>
      <c r="DK1338" s="7"/>
      <c r="DL1338" s="7"/>
      <c r="DM1338" s="7"/>
      <c r="DN1338" s="7"/>
      <c r="DO1338" s="7"/>
      <c r="DP1338" s="7"/>
      <c r="DQ1338" s="7"/>
      <c r="DR1338" s="7"/>
      <c r="DS1338" s="7"/>
      <c r="DT1338" s="7"/>
      <c r="DU1338" s="7"/>
      <c r="DV1338" s="7"/>
      <c r="DW1338" s="7"/>
      <c r="DX1338" s="7"/>
      <c r="DY1338" s="7"/>
      <c r="DZ1338" s="7"/>
      <c r="EA1338" s="7"/>
      <c r="EB1338" s="7"/>
      <c r="EC1338" s="7"/>
      <c r="ED1338" s="7"/>
      <c r="EE1338" s="7"/>
      <c r="EF1338" s="7">
        <v>521</v>
      </c>
      <c r="EG1338" s="7">
        <v>1339</v>
      </c>
      <c r="EH1338" s="7">
        <v>693</v>
      </c>
      <c r="EI1338" s="7">
        <v>4946</v>
      </c>
      <c r="EJ1338" s="7">
        <v>172</v>
      </c>
      <c r="EK1338" s="7">
        <v>236</v>
      </c>
      <c r="EL1338" s="7">
        <v>9</v>
      </c>
      <c r="EM1338" s="7">
        <v>20</v>
      </c>
      <c r="EN1338" s="7">
        <v>178</v>
      </c>
      <c r="EO1338" s="7">
        <v>358</v>
      </c>
      <c r="EP1338" s="7">
        <v>68</v>
      </c>
      <c r="EQ1338" s="7">
        <v>79</v>
      </c>
    </row>
    <row r="1339" spans="1:147" x14ac:dyDescent="0.35">
      <c r="A1339" s="7" t="s">
        <v>1817</v>
      </c>
      <c r="B1339" s="7" t="e" vm="1">
        <v>#VALUE!</v>
      </c>
      <c r="C1339" s="7" t="e" vm="14">
        <v>#VALUE!</v>
      </c>
      <c r="D1339" s="7">
        <v>1</v>
      </c>
      <c r="E1339" s="7">
        <v>4998</v>
      </c>
      <c r="F1339" s="7">
        <v>2034</v>
      </c>
      <c r="G1339" s="7">
        <v>0</v>
      </c>
      <c r="H1339" s="7">
        <v>265</v>
      </c>
      <c r="I1339" s="7">
        <v>5.3021208483393361</v>
      </c>
      <c r="J1339" s="7">
        <v>0</v>
      </c>
      <c r="K1339" s="7">
        <v>1</v>
      </c>
      <c r="L1339" s="7">
        <v>0</v>
      </c>
      <c r="M1339" s="7">
        <v>1</v>
      </c>
      <c r="N1339" s="7">
        <v>1</v>
      </c>
      <c r="O1339" s="7">
        <v>1</v>
      </c>
      <c r="P1339" s="7">
        <v>31.504343850022899</v>
      </c>
      <c r="Q1339" s="7">
        <v>44844</v>
      </c>
      <c r="R1339" s="7">
        <v>0</v>
      </c>
      <c r="S1339" s="7">
        <v>1</v>
      </c>
      <c r="T1339" s="7">
        <v>0</v>
      </c>
      <c r="U1339" s="7">
        <v>1</v>
      </c>
      <c r="V1339" s="7">
        <v>0</v>
      </c>
      <c r="W1339" s="7">
        <v>0</v>
      </c>
      <c r="X1339" s="7">
        <v>0</v>
      </c>
      <c r="Y1339" s="7">
        <v>1</v>
      </c>
      <c r="Z1339" s="7"/>
      <c r="AA1339" s="7">
        <v>1237.9569010958101</v>
      </c>
      <c r="AB1339" s="7"/>
      <c r="AC1339" s="7"/>
      <c r="AD1339" s="7">
        <v>736.73267780244396</v>
      </c>
      <c r="AE1339" s="7"/>
      <c r="AF1339" s="7">
        <v>1237.9569010958101</v>
      </c>
      <c r="AG1339" s="7">
        <v>24.769045640172198</v>
      </c>
      <c r="AH1339" s="7">
        <v>736.73267780244396</v>
      </c>
      <c r="AI1339" s="7">
        <v>14.7405497759593</v>
      </c>
      <c r="AJ1339" s="7">
        <v>172.24966985266701</v>
      </c>
      <c r="AK1339" s="7">
        <v>3.4463719458316597</v>
      </c>
      <c r="AL1339" s="7">
        <v>245.591001551598</v>
      </c>
      <c r="AM1339" s="7">
        <v>4.9137855452500698</v>
      </c>
      <c r="AN1339" s="7">
        <v>639.51837582141195</v>
      </c>
      <c r="AO1339" s="7">
        <v>12.795485710712502</v>
      </c>
      <c r="AP1339" s="7">
        <v>513.38540286570799</v>
      </c>
      <c r="AQ1339" s="7">
        <v>10.2718167840278</v>
      </c>
      <c r="AR1339" s="7">
        <v>4.1695601418614396</v>
      </c>
      <c r="AS1339" s="7">
        <v>8.3424572666295299E-2</v>
      </c>
      <c r="AT1339" s="7">
        <v>0</v>
      </c>
      <c r="AU1339" s="7">
        <v>0</v>
      </c>
      <c r="AV1339" s="7">
        <v>2.4160482361912701</v>
      </c>
      <c r="AW1339" s="7">
        <v>4.8340300844163103E-2</v>
      </c>
      <c r="AX1339" s="7">
        <v>78.467509865760803</v>
      </c>
      <c r="AY1339" s="7">
        <v>1.5699781885906501</v>
      </c>
      <c r="AZ1339" s="7">
        <v>310.25470578670502</v>
      </c>
      <c r="BA1339" s="7">
        <v>6.2075771465927403</v>
      </c>
      <c r="BB1339" s="7">
        <v>182.94636160973499</v>
      </c>
      <c r="BC1339" s="7">
        <v>8.9944130584923609</v>
      </c>
      <c r="BD1339" s="7">
        <v>172.84226571954801</v>
      </c>
      <c r="BE1339" s="7">
        <v>8.4976531818853402</v>
      </c>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c r="CE1339" s="7"/>
      <c r="CF1339" s="7"/>
      <c r="CG1339" s="7"/>
      <c r="CH1339" s="7"/>
      <c r="CI1339" s="7"/>
      <c r="CJ1339" s="7"/>
      <c r="CK1339" s="7"/>
      <c r="CL1339" s="7"/>
      <c r="CM1339" s="7"/>
      <c r="CN1339" s="7"/>
      <c r="CO1339" s="7"/>
      <c r="CP1339" s="7"/>
      <c r="CQ1339" s="7"/>
      <c r="CR1339" s="7"/>
      <c r="CS1339" s="7"/>
      <c r="CT1339" s="7"/>
      <c r="CU1339" s="7"/>
      <c r="CV1339" s="7"/>
      <c r="CW1339" s="7"/>
      <c r="CX1339" s="7"/>
      <c r="CY1339" s="7"/>
      <c r="CZ1339" s="7"/>
      <c r="DA1339" s="7"/>
      <c r="DB1339" s="7"/>
      <c r="DC1339" s="7"/>
      <c r="DD1339" s="7"/>
      <c r="DE1339" s="7"/>
      <c r="DF1339" s="7"/>
      <c r="DG1339" s="7"/>
      <c r="DH1339" s="7"/>
      <c r="DI1339" s="7"/>
      <c r="DJ1339" s="7"/>
      <c r="DK1339" s="7"/>
      <c r="DL1339" s="7"/>
      <c r="DM1339" s="7"/>
      <c r="DN1339" s="7"/>
      <c r="DO1339" s="7"/>
      <c r="DP1339" s="7"/>
      <c r="DQ1339" s="7"/>
      <c r="DR1339" s="7"/>
      <c r="DS1339" s="7"/>
      <c r="DT1339" s="7"/>
      <c r="DU1339" s="7"/>
      <c r="DV1339" s="7"/>
      <c r="DW1339" s="7"/>
      <c r="DX1339" s="7"/>
      <c r="DY1339" s="7"/>
      <c r="DZ1339" s="7"/>
      <c r="EA1339" s="7"/>
      <c r="EB1339" s="7"/>
      <c r="EC1339" s="7"/>
      <c r="ED1339" s="7"/>
      <c r="EE1339" s="7"/>
      <c r="EF1339" s="7">
        <v>2219</v>
      </c>
      <c r="EG1339" s="7">
        <v>991</v>
      </c>
      <c r="EH1339" s="7">
        <v>417</v>
      </c>
      <c r="EI1339" s="7">
        <v>2307</v>
      </c>
      <c r="EJ1339" s="7">
        <v>1927</v>
      </c>
      <c r="EK1339" s="7">
        <v>31</v>
      </c>
      <c r="EL1339" s="7">
        <v>9</v>
      </c>
      <c r="EM1339" s="7">
        <v>19</v>
      </c>
      <c r="EN1339" s="7">
        <v>705</v>
      </c>
      <c r="EO1339" s="7">
        <v>1765</v>
      </c>
      <c r="EP1339" s="7">
        <v>556</v>
      </c>
      <c r="EQ1339" s="7">
        <v>571</v>
      </c>
    </row>
    <row r="1340" spans="1:147" x14ac:dyDescent="0.35">
      <c r="A1340" s="7" t="s">
        <v>1818</v>
      </c>
      <c r="B1340" s="7" t="e" vm="1">
        <v>#VALUE!</v>
      </c>
      <c r="C1340" s="7" t="e" vm="14">
        <v>#VALUE!</v>
      </c>
      <c r="D1340" s="7">
        <v>1</v>
      </c>
      <c r="E1340" s="7">
        <v>3091</v>
      </c>
      <c r="F1340" s="7">
        <v>1792</v>
      </c>
      <c r="G1340" s="7">
        <v>0</v>
      </c>
      <c r="H1340" s="7">
        <v>0</v>
      </c>
      <c r="I1340" s="7">
        <v>0</v>
      </c>
      <c r="J1340" s="7">
        <v>0</v>
      </c>
      <c r="K1340" s="7">
        <v>0</v>
      </c>
      <c r="L1340" s="7">
        <v>0</v>
      </c>
      <c r="M1340" s="7">
        <v>0</v>
      </c>
      <c r="N1340" s="7">
        <v>1</v>
      </c>
      <c r="O1340" s="7">
        <v>0</v>
      </c>
      <c r="P1340" s="7">
        <v>15.57719054242</v>
      </c>
      <c r="Q1340" s="7">
        <v>78462</v>
      </c>
      <c r="R1340" s="7">
        <v>0</v>
      </c>
      <c r="S1340" s="7">
        <v>1</v>
      </c>
      <c r="T1340" s="7">
        <v>0</v>
      </c>
      <c r="U1340" s="7">
        <v>1</v>
      </c>
      <c r="V1340" s="7">
        <v>0</v>
      </c>
      <c r="W1340" s="7">
        <v>0</v>
      </c>
      <c r="X1340" s="7">
        <v>0</v>
      </c>
      <c r="Y1340" s="7">
        <v>1</v>
      </c>
      <c r="Z1340" s="7">
        <v>0</v>
      </c>
      <c r="AA1340" s="7">
        <v>2073.1580319404602</v>
      </c>
      <c r="AB1340" s="7">
        <v>0</v>
      </c>
      <c r="AC1340" s="7">
        <v>0</v>
      </c>
      <c r="AD1340" s="7">
        <v>755.81840825080894</v>
      </c>
      <c r="AE1340" s="7">
        <v>0</v>
      </c>
      <c r="AF1340" s="7">
        <v>2073.1580319404602</v>
      </c>
      <c r="AG1340" s="7">
        <v>67.070787186685905</v>
      </c>
      <c r="AH1340" s="7">
        <v>755.81840825080894</v>
      </c>
      <c r="AI1340" s="7">
        <v>24.452229319016798</v>
      </c>
      <c r="AJ1340" s="7">
        <v>303.979210853577</v>
      </c>
      <c r="AK1340" s="7">
        <v>9.8343322825485799</v>
      </c>
      <c r="AL1340" s="7">
        <v>439.38301047682802</v>
      </c>
      <c r="AM1340" s="7">
        <v>14.2149146061737</v>
      </c>
      <c r="AN1340" s="7">
        <v>1258.71800327301</v>
      </c>
      <c r="AO1340" s="7">
        <v>40.722031810838303</v>
      </c>
      <c r="AP1340" s="7">
        <v>588.95374071598098</v>
      </c>
      <c r="AQ1340" s="7">
        <v>19.0538253224193</v>
      </c>
      <c r="AR1340" s="7">
        <v>13.712147176265701</v>
      </c>
      <c r="AS1340" s="7">
        <v>0.44361524348967102</v>
      </c>
      <c r="AT1340" s="7">
        <v>1</v>
      </c>
      <c r="AU1340" s="7">
        <v>3.23519896473633E-2</v>
      </c>
      <c r="AV1340" s="7">
        <v>14.9999998807907</v>
      </c>
      <c r="AW1340" s="7">
        <v>0.485279840853792</v>
      </c>
      <c r="AX1340" s="7">
        <v>195.77413129806499</v>
      </c>
      <c r="AY1340" s="7">
        <v>6.3336826689765493</v>
      </c>
      <c r="AZ1340" s="7">
        <v>655.22312879562401</v>
      </c>
      <c r="BA1340" s="7">
        <v>21.197771879509002</v>
      </c>
      <c r="BB1340" s="7">
        <v>282.75844579935102</v>
      </c>
      <c r="BC1340" s="7">
        <v>15.7789311271959</v>
      </c>
      <c r="BD1340" s="7">
        <v>171.22310096025501</v>
      </c>
      <c r="BE1340" s="7">
        <v>9.5548605446570711</v>
      </c>
      <c r="BF1340" s="7">
        <v>0</v>
      </c>
      <c r="BG1340" s="7">
        <v>0</v>
      </c>
      <c r="BH1340" s="7">
        <v>0</v>
      </c>
      <c r="BI1340" s="7">
        <v>0</v>
      </c>
      <c r="BJ1340" s="7">
        <v>0</v>
      </c>
      <c r="BK1340" s="7">
        <v>0</v>
      </c>
      <c r="BL1340" s="7">
        <v>0</v>
      </c>
      <c r="BM1340" s="7">
        <v>0</v>
      </c>
      <c r="BN1340" s="7">
        <v>0</v>
      </c>
      <c r="BO1340" s="7">
        <v>0</v>
      </c>
      <c r="BP1340" s="7">
        <v>0</v>
      </c>
      <c r="BQ1340" s="7">
        <v>0</v>
      </c>
      <c r="BR1340" s="7">
        <v>0</v>
      </c>
      <c r="BS1340" s="7">
        <v>0</v>
      </c>
      <c r="BT1340" s="7">
        <v>0</v>
      </c>
      <c r="BU1340" s="7">
        <v>0</v>
      </c>
      <c r="BV1340" s="7">
        <v>0</v>
      </c>
      <c r="BW1340" s="7">
        <v>0</v>
      </c>
      <c r="BX1340" s="7">
        <v>0</v>
      </c>
      <c r="BY1340" s="7">
        <v>0</v>
      </c>
      <c r="BZ1340" s="7">
        <v>0</v>
      </c>
      <c r="CA1340" s="7">
        <v>0</v>
      </c>
      <c r="CB1340" s="7">
        <v>0</v>
      </c>
      <c r="CC1340" s="7">
        <v>0</v>
      </c>
      <c r="CD1340" s="7">
        <v>0</v>
      </c>
      <c r="CE1340" s="7">
        <v>0</v>
      </c>
      <c r="CF1340" s="7"/>
      <c r="CG1340" s="7"/>
      <c r="CH1340" s="7"/>
      <c r="CI1340" s="7"/>
      <c r="CJ1340" s="7"/>
      <c r="CK1340" s="7"/>
      <c r="CL1340" s="7"/>
      <c r="CM1340" s="7"/>
      <c r="CN1340" s="7"/>
      <c r="CO1340" s="7"/>
      <c r="CP1340" s="7"/>
      <c r="CQ1340" s="7"/>
      <c r="CR1340" s="7"/>
      <c r="CS1340" s="7"/>
      <c r="CT1340" s="7"/>
      <c r="CU1340" s="7"/>
      <c r="CV1340" s="7"/>
      <c r="CW1340" s="7"/>
      <c r="CX1340" s="7"/>
      <c r="CY1340" s="7"/>
      <c r="CZ1340" s="7"/>
      <c r="DA1340" s="7"/>
      <c r="DB1340" s="7"/>
      <c r="DC1340" s="7"/>
      <c r="DD1340" s="7"/>
      <c r="DE1340" s="7"/>
      <c r="DF1340" s="7"/>
      <c r="DG1340" s="7"/>
      <c r="DH1340" s="7"/>
      <c r="DI1340" s="7"/>
      <c r="DJ1340" s="7"/>
      <c r="DK1340" s="7"/>
      <c r="DL1340" s="7"/>
      <c r="DM1340" s="7"/>
      <c r="DN1340" s="7"/>
      <c r="DO1340" s="7"/>
      <c r="DP1340" s="7"/>
      <c r="DQ1340" s="7"/>
      <c r="DR1340" s="7"/>
      <c r="DS1340" s="7"/>
      <c r="DT1340" s="7"/>
      <c r="DU1340" s="7"/>
      <c r="DV1340" s="7"/>
      <c r="DW1340" s="7"/>
      <c r="DX1340" s="7"/>
      <c r="DY1340" s="7"/>
      <c r="DZ1340" s="7"/>
      <c r="EA1340" s="7"/>
      <c r="EB1340" s="7"/>
      <c r="EC1340" s="7"/>
      <c r="ED1340" s="7"/>
      <c r="EE1340" s="7"/>
      <c r="EF1340" s="7">
        <v>1014</v>
      </c>
      <c r="EG1340" s="7">
        <v>440</v>
      </c>
      <c r="EH1340" s="7">
        <v>531</v>
      </c>
      <c r="EI1340" s="7">
        <v>1937</v>
      </c>
      <c r="EJ1340" s="7">
        <v>815</v>
      </c>
      <c r="EK1340" s="7">
        <v>21</v>
      </c>
      <c r="EL1340" s="7">
        <v>1</v>
      </c>
      <c r="EM1340" s="7">
        <v>15</v>
      </c>
      <c r="EN1340" s="7">
        <v>302</v>
      </c>
      <c r="EO1340" s="7">
        <v>862</v>
      </c>
      <c r="EP1340" s="7">
        <v>324</v>
      </c>
      <c r="EQ1340" s="7">
        <v>251</v>
      </c>
    </row>
    <row r="1341" spans="1:147" x14ac:dyDescent="0.35">
      <c r="A1341" s="7" t="s">
        <v>1819</v>
      </c>
      <c r="B1341" s="7" t="e" vm="1">
        <v>#VALUE!</v>
      </c>
      <c r="C1341" s="7" t="e" vm="14">
        <v>#VALUE!</v>
      </c>
      <c r="D1341" s="7">
        <v>1</v>
      </c>
      <c r="E1341" s="7">
        <v>2736</v>
      </c>
      <c r="F1341" s="7">
        <v>1153</v>
      </c>
      <c r="G1341" s="7">
        <v>0</v>
      </c>
      <c r="H1341" s="7">
        <v>6</v>
      </c>
      <c r="I1341" s="7">
        <v>0.21929824561403508</v>
      </c>
      <c r="J1341" s="7">
        <v>0</v>
      </c>
      <c r="K1341" s="7">
        <v>0</v>
      </c>
      <c r="L1341" s="7">
        <v>0</v>
      </c>
      <c r="M1341" s="7">
        <v>0</v>
      </c>
      <c r="N1341" s="7">
        <v>0</v>
      </c>
      <c r="O1341" s="7">
        <v>0</v>
      </c>
      <c r="P1341" s="7">
        <v>19.1142191142191</v>
      </c>
      <c r="Q1341" s="7">
        <v>90625</v>
      </c>
      <c r="R1341" s="7">
        <v>0</v>
      </c>
      <c r="S1341" s="7">
        <v>0</v>
      </c>
      <c r="T1341" s="7">
        <v>0</v>
      </c>
      <c r="U1341" s="7">
        <v>0</v>
      </c>
      <c r="V1341" s="7">
        <v>0</v>
      </c>
      <c r="W1341" s="7">
        <v>0</v>
      </c>
      <c r="X1341" s="7">
        <v>0</v>
      </c>
      <c r="Y1341" s="7">
        <v>0</v>
      </c>
      <c r="Z1341" s="7"/>
      <c r="AA1341" s="7">
        <v>303.19452115893398</v>
      </c>
      <c r="AB1341" s="7"/>
      <c r="AC1341" s="7"/>
      <c r="AD1341" s="7">
        <v>89.943592648953199</v>
      </c>
      <c r="AE1341" s="7"/>
      <c r="AF1341" s="7">
        <v>303.19452115893398</v>
      </c>
      <c r="AG1341" s="7">
        <v>11.0816710949903</v>
      </c>
      <c r="AH1341" s="7">
        <v>89.943592648953199</v>
      </c>
      <c r="AI1341" s="7">
        <v>3.28741201202314</v>
      </c>
      <c r="AJ1341" s="7">
        <v>43.529224947094903</v>
      </c>
      <c r="AK1341" s="7">
        <v>1.5909804439727697</v>
      </c>
      <c r="AL1341" s="7">
        <v>47.983653053641298</v>
      </c>
      <c r="AM1341" s="7">
        <v>1.7537884888026802</v>
      </c>
      <c r="AN1341" s="7">
        <v>128.92171043902599</v>
      </c>
      <c r="AO1341" s="7">
        <v>4.7120508201398499</v>
      </c>
      <c r="AP1341" s="7">
        <v>147.10396657884101</v>
      </c>
      <c r="AQ1341" s="7">
        <v>5.3766069656009199</v>
      </c>
      <c r="AR1341" s="7">
        <v>8.5444965399801703E-2</v>
      </c>
      <c r="AS1341" s="7">
        <v>3.1229885014547399E-3</v>
      </c>
      <c r="AT1341" s="7">
        <v>0.99999997019767795</v>
      </c>
      <c r="AU1341" s="7">
        <v>3.6549706513073002E-2</v>
      </c>
      <c r="AV1341" s="7">
        <v>0.50563501007854905</v>
      </c>
      <c r="AW1341" s="7">
        <v>1.8480811771876802E-2</v>
      </c>
      <c r="AX1341" s="7">
        <v>25.577761217951799</v>
      </c>
      <c r="AY1341" s="7">
        <v>0.9348596936385879</v>
      </c>
      <c r="AZ1341" s="7">
        <v>25.715662188827999</v>
      </c>
      <c r="BA1341" s="7">
        <v>0.93989993380219294</v>
      </c>
      <c r="BB1341" s="7">
        <v>3.31934186443686</v>
      </c>
      <c r="BC1341" s="7">
        <v>0.287887412353588</v>
      </c>
      <c r="BD1341" s="7">
        <v>22.502332277596</v>
      </c>
      <c r="BE1341" s="7">
        <v>1.95163332849922</v>
      </c>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c r="CE1341" s="7"/>
      <c r="CF1341" s="7"/>
      <c r="CG1341" s="7"/>
      <c r="CH1341" s="7"/>
      <c r="CI1341" s="7"/>
      <c r="CJ1341" s="7"/>
      <c r="CK1341" s="7"/>
      <c r="CL1341" s="7"/>
      <c r="CM1341" s="7"/>
      <c r="CN1341" s="7"/>
      <c r="CO1341" s="7"/>
      <c r="CP1341" s="7"/>
      <c r="CQ1341" s="7"/>
      <c r="CR1341" s="7"/>
      <c r="CS1341" s="7"/>
      <c r="CT1341" s="7"/>
      <c r="CU1341" s="7"/>
      <c r="CV1341" s="7"/>
      <c r="CW1341" s="7"/>
      <c r="CX1341" s="7"/>
      <c r="CY1341" s="7"/>
      <c r="CZ1341" s="7"/>
      <c r="DA1341" s="7"/>
      <c r="DB1341" s="7"/>
      <c r="DC1341" s="7"/>
      <c r="DD1341" s="7"/>
      <c r="DE1341" s="7"/>
      <c r="DF1341" s="7"/>
      <c r="DG1341" s="7"/>
      <c r="DH1341" s="7"/>
      <c r="DI1341" s="7"/>
      <c r="DJ1341" s="7"/>
      <c r="DK1341" s="7"/>
      <c r="DL1341" s="7"/>
      <c r="DM1341" s="7"/>
      <c r="DN1341" s="7"/>
      <c r="DO1341" s="7"/>
      <c r="DP1341" s="7"/>
      <c r="DQ1341" s="7"/>
      <c r="DR1341" s="7"/>
      <c r="DS1341" s="7"/>
      <c r="DT1341" s="7"/>
      <c r="DU1341" s="7"/>
      <c r="DV1341" s="7"/>
      <c r="DW1341" s="7"/>
      <c r="DX1341" s="7"/>
      <c r="DY1341" s="7"/>
      <c r="DZ1341" s="7"/>
      <c r="EA1341" s="7"/>
      <c r="EB1341" s="7"/>
      <c r="EC1341" s="7"/>
      <c r="ED1341" s="7"/>
      <c r="EE1341" s="7"/>
      <c r="EF1341" s="7">
        <v>973</v>
      </c>
      <c r="EG1341" s="7">
        <v>591</v>
      </c>
      <c r="EH1341" s="7">
        <v>411</v>
      </c>
      <c r="EI1341" s="7">
        <v>895</v>
      </c>
      <c r="EJ1341" s="7">
        <v>1548</v>
      </c>
      <c r="EK1341" s="7">
        <v>12</v>
      </c>
      <c r="EL1341" s="7">
        <v>9</v>
      </c>
      <c r="EM1341" s="7">
        <v>16</v>
      </c>
      <c r="EN1341" s="7">
        <v>256</v>
      </c>
      <c r="EO1341" s="7">
        <v>455</v>
      </c>
      <c r="EP1341" s="7">
        <v>347</v>
      </c>
      <c r="EQ1341" s="7">
        <v>211</v>
      </c>
    </row>
    <row r="1342" spans="1:147" x14ac:dyDescent="0.35">
      <c r="A1342" s="7" t="s">
        <v>1820</v>
      </c>
      <c r="B1342" s="7" t="e" vm="1">
        <v>#VALUE!</v>
      </c>
      <c r="C1342" s="7" t="e" vm="14">
        <v>#VALUE!</v>
      </c>
      <c r="D1342" s="7">
        <v>1</v>
      </c>
      <c r="E1342" s="7">
        <v>2316</v>
      </c>
      <c r="F1342" s="7">
        <v>851</v>
      </c>
      <c r="G1342" s="7">
        <v>0</v>
      </c>
      <c r="H1342" s="7">
        <v>0</v>
      </c>
      <c r="I1342" s="7">
        <v>0</v>
      </c>
      <c r="J1342" s="7">
        <v>0</v>
      </c>
      <c r="K1342" s="7">
        <v>1</v>
      </c>
      <c r="L1342" s="7">
        <v>0</v>
      </c>
      <c r="M1342" s="7">
        <v>0</v>
      </c>
      <c r="N1342" s="7">
        <v>0</v>
      </c>
      <c r="O1342" s="7">
        <v>1</v>
      </c>
      <c r="P1342" s="7">
        <v>51.491228070175396</v>
      </c>
      <c r="Q1342" s="7">
        <v>22703</v>
      </c>
      <c r="R1342" s="7">
        <v>0</v>
      </c>
      <c r="S1342" s="7">
        <v>1</v>
      </c>
      <c r="T1342" s="7">
        <v>0</v>
      </c>
      <c r="U1342" s="7">
        <v>1</v>
      </c>
      <c r="V1342" s="7">
        <v>0</v>
      </c>
      <c r="W1342" s="7">
        <v>0</v>
      </c>
      <c r="X1342" s="7">
        <v>0</v>
      </c>
      <c r="Y1342" s="7">
        <v>0</v>
      </c>
      <c r="Z1342" s="7"/>
      <c r="AA1342" s="7">
        <v>510.155311584473</v>
      </c>
      <c r="AB1342" s="7"/>
      <c r="AC1342" s="7"/>
      <c r="AD1342" s="7">
        <v>372.99512910842901</v>
      </c>
      <c r="AE1342" s="7"/>
      <c r="AF1342" s="7">
        <v>510.155311584473</v>
      </c>
      <c r="AG1342" s="7">
        <v>22.027431415564401</v>
      </c>
      <c r="AH1342" s="7">
        <v>372.99512910842901</v>
      </c>
      <c r="AI1342" s="7">
        <v>16.1051437438873</v>
      </c>
      <c r="AJ1342" s="7">
        <v>187.11857914924599</v>
      </c>
      <c r="AK1342" s="7">
        <v>8.0793859736289395</v>
      </c>
      <c r="AL1342" s="7">
        <v>28.5661006271839</v>
      </c>
      <c r="AM1342" s="7">
        <v>1.23342403398894</v>
      </c>
      <c r="AN1342" s="7">
        <v>27.656555533409101</v>
      </c>
      <c r="AO1342" s="7">
        <v>1.19415179332509</v>
      </c>
      <c r="AP1342" s="7">
        <v>463.77482748031599</v>
      </c>
      <c r="AQ1342" s="7">
        <v>20.024819839391899</v>
      </c>
      <c r="AR1342" s="7">
        <v>0</v>
      </c>
      <c r="AS1342" s="7">
        <v>0</v>
      </c>
      <c r="AT1342" s="7">
        <v>0</v>
      </c>
      <c r="AU1342" s="7">
        <v>0</v>
      </c>
      <c r="AV1342" s="7">
        <v>1.0651570558548</v>
      </c>
      <c r="AW1342" s="7">
        <v>4.5991237299429902E-2</v>
      </c>
      <c r="AX1342" s="7">
        <v>17.658776283264199</v>
      </c>
      <c r="AY1342" s="7">
        <v>0.76246875143627602</v>
      </c>
      <c r="AZ1342" s="7">
        <v>41.525121510028796</v>
      </c>
      <c r="BA1342" s="7">
        <v>1.7929672500012501</v>
      </c>
      <c r="BB1342" s="7">
        <v>76.878103435039506</v>
      </c>
      <c r="BC1342" s="7">
        <v>9.0338546927190997</v>
      </c>
      <c r="BD1342" s="7">
        <v>89.691120147705107</v>
      </c>
      <c r="BE1342" s="7">
        <v>10.5394970796363</v>
      </c>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c r="CE1342" s="7"/>
      <c r="CF1342" s="7"/>
      <c r="CG1342" s="7"/>
      <c r="CH1342" s="7"/>
      <c r="CI1342" s="7"/>
      <c r="CJ1342" s="7"/>
      <c r="CK1342" s="7"/>
      <c r="CL1342" s="7"/>
      <c r="CM1342" s="7"/>
      <c r="CN1342" s="7"/>
      <c r="CO1342" s="7"/>
      <c r="CP1342" s="7"/>
      <c r="CQ1342" s="7"/>
      <c r="CR1342" s="7"/>
      <c r="CS1342" s="7"/>
      <c r="CT1342" s="7"/>
      <c r="CU1342" s="7"/>
      <c r="CV1342" s="7"/>
      <c r="CW1342" s="7"/>
      <c r="CX1342" s="7"/>
      <c r="CY1342" s="7"/>
      <c r="CZ1342" s="7"/>
      <c r="DA1342" s="7"/>
      <c r="DB1342" s="7"/>
      <c r="DC1342" s="7"/>
      <c r="DD1342" s="7"/>
      <c r="DE1342" s="7"/>
      <c r="DF1342" s="7"/>
      <c r="DG1342" s="7"/>
      <c r="DH1342" s="7"/>
      <c r="DI1342" s="7"/>
      <c r="DJ1342" s="7"/>
      <c r="DK1342" s="7"/>
      <c r="DL1342" s="7"/>
      <c r="DM1342" s="7"/>
      <c r="DN1342" s="7"/>
      <c r="DO1342" s="7"/>
      <c r="DP1342" s="7"/>
      <c r="DQ1342" s="7"/>
      <c r="DR1342" s="7"/>
      <c r="DS1342" s="7"/>
      <c r="DT1342" s="7"/>
      <c r="DU1342" s="7"/>
      <c r="DV1342" s="7"/>
      <c r="DW1342" s="7"/>
      <c r="DX1342" s="7"/>
      <c r="DY1342" s="7"/>
      <c r="DZ1342" s="7"/>
      <c r="EA1342" s="7"/>
      <c r="EB1342" s="7"/>
      <c r="EC1342" s="7"/>
      <c r="ED1342" s="7"/>
      <c r="EE1342" s="7"/>
      <c r="EF1342" s="7">
        <v>1667</v>
      </c>
      <c r="EG1342" s="7">
        <v>755</v>
      </c>
      <c r="EH1342" s="7">
        <v>152</v>
      </c>
      <c r="EI1342" s="7">
        <v>315</v>
      </c>
      <c r="EJ1342" s="7">
        <v>1753</v>
      </c>
      <c r="EK1342" s="7">
        <v>2</v>
      </c>
      <c r="EL1342" s="7">
        <v>1</v>
      </c>
      <c r="EM1342" s="7">
        <v>7</v>
      </c>
      <c r="EN1342" s="7">
        <v>238</v>
      </c>
      <c r="EO1342" s="7">
        <v>478</v>
      </c>
      <c r="EP1342" s="7">
        <v>264</v>
      </c>
      <c r="EQ1342" s="7">
        <v>308</v>
      </c>
    </row>
    <row r="1343" spans="1:147" x14ac:dyDescent="0.35">
      <c r="A1343" s="7" t="s">
        <v>1821</v>
      </c>
      <c r="B1343" s="7" t="e" vm="1">
        <v>#VALUE!</v>
      </c>
      <c r="C1343" s="7" t="e" vm="14">
        <v>#VALUE!</v>
      </c>
      <c r="D1343" s="7">
        <v>1</v>
      </c>
      <c r="E1343" s="7">
        <v>2975</v>
      </c>
      <c r="F1343" s="7">
        <v>895</v>
      </c>
      <c r="G1343" s="7">
        <v>0</v>
      </c>
      <c r="H1343" s="7">
        <v>32</v>
      </c>
      <c r="I1343" s="7">
        <v>1.0756302521008403</v>
      </c>
      <c r="J1343" s="7">
        <v>0</v>
      </c>
      <c r="K1343" s="7">
        <v>0</v>
      </c>
      <c r="L1343" s="7">
        <v>0</v>
      </c>
      <c r="M1343" s="7">
        <v>0</v>
      </c>
      <c r="N1343" s="7">
        <v>0</v>
      </c>
      <c r="O1343" s="7">
        <v>1</v>
      </c>
      <c r="P1343" s="7">
        <v>27.752682100508203</v>
      </c>
      <c r="Q1343" s="7">
        <v>39583</v>
      </c>
      <c r="R1343" s="7">
        <v>0</v>
      </c>
      <c r="S1343" s="7">
        <v>0</v>
      </c>
      <c r="T1343" s="7">
        <v>0</v>
      </c>
      <c r="U1343" s="7">
        <v>0</v>
      </c>
      <c r="V1343" s="7">
        <v>0</v>
      </c>
      <c r="W1343" s="7">
        <v>0</v>
      </c>
      <c r="X1343" s="7">
        <v>0</v>
      </c>
      <c r="Y1343" s="7">
        <v>0</v>
      </c>
      <c r="Z1343" s="7"/>
      <c r="AA1343" s="7">
        <v>481.87677669525101</v>
      </c>
      <c r="AB1343" s="7"/>
      <c r="AC1343" s="7"/>
      <c r="AD1343" s="7">
        <v>309.85933351516701</v>
      </c>
      <c r="AE1343" s="7"/>
      <c r="AF1343" s="7">
        <v>481.87677669525101</v>
      </c>
      <c r="AG1343" s="7">
        <v>16.1975387124454</v>
      </c>
      <c r="AH1343" s="7">
        <v>309.85933351516701</v>
      </c>
      <c r="AI1343" s="7">
        <v>10.4154397820224</v>
      </c>
      <c r="AJ1343" s="7">
        <v>167.16821277141599</v>
      </c>
      <c r="AK1343" s="7">
        <v>5.6190995889551498</v>
      </c>
      <c r="AL1343" s="7">
        <v>26.5864841341972</v>
      </c>
      <c r="AM1343" s="7">
        <v>0.89366333224192396</v>
      </c>
      <c r="AN1343" s="7">
        <v>38.870677337050402</v>
      </c>
      <c r="AO1343" s="7">
        <v>1.30657738948069</v>
      </c>
      <c r="AP1343" s="7">
        <v>412.110695838928</v>
      </c>
      <c r="AQ1343" s="7">
        <v>13.8524603643337</v>
      </c>
      <c r="AR1343" s="7">
        <v>2.1527270674705501</v>
      </c>
      <c r="AS1343" s="7">
        <v>7.23605736964891E-2</v>
      </c>
      <c r="AT1343" s="7">
        <v>0</v>
      </c>
      <c r="AU1343" s="7">
        <v>0</v>
      </c>
      <c r="AV1343" s="7">
        <v>1.8024836927652399</v>
      </c>
      <c r="AW1343" s="7">
        <v>6.0587687151772603E-2</v>
      </c>
      <c r="AX1343" s="7">
        <v>26.940192684531201</v>
      </c>
      <c r="AY1343" s="7">
        <v>0.90555269527836002</v>
      </c>
      <c r="AZ1343" s="7">
        <v>45.9055593013763</v>
      </c>
      <c r="BA1343" s="7">
        <v>1.5430440101303</v>
      </c>
      <c r="BB1343" s="7">
        <v>63.972367227077498</v>
      </c>
      <c r="BC1343" s="7">
        <v>7.1477505281650799</v>
      </c>
      <c r="BD1343" s="7">
        <v>61.9396018385887</v>
      </c>
      <c r="BE1343" s="7">
        <v>6.9206259037529305</v>
      </c>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c r="CE1343" s="7"/>
      <c r="CF1343" s="7"/>
      <c r="CG1343" s="7"/>
      <c r="CH1343" s="7"/>
      <c r="CI1343" s="7"/>
      <c r="CJ1343" s="7"/>
      <c r="CK1343" s="7"/>
      <c r="CL1343" s="7"/>
      <c r="CM1343" s="7"/>
      <c r="CN1343" s="7"/>
      <c r="CO1343" s="7"/>
      <c r="CP1343" s="7"/>
      <c r="CQ1343" s="7"/>
      <c r="CR1343" s="7"/>
      <c r="CS1343" s="7"/>
      <c r="CT1343" s="7"/>
      <c r="CU1343" s="7"/>
      <c r="CV1343" s="7"/>
      <c r="CW1343" s="7"/>
      <c r="CX1343" s="7"/>
      <c r="CY1343" s="7"/>
      <c r="CZ1343" s="7"/>
      <c r="DA1343" s="7"/>
      <c r="DB1343" s="7"/>
      <c r="DC1343" s="7"/>
      <c r="DD1343" s="7"/>
      <c r="DE1343" s="7"/>
      <c r="DF1343" s="7"/>
      <c r="DG1343" s="7"/>
      <c r="DH1343" s="7"/>
      <c r="DI1343" s="7"/>
      <c r="DJ1343" s="7"/>
      <c r="DK1343" s="7"/>
      <c r="DL1343" s="7"/>
      <c r="DM1343" s="7"/>
      <c r="DN1343" s="7"/>
      <c r="DO1343" s="7"/>
      <c r="DP1343" s="7"/>
      <c r="DQ1343" s="7"/>
      <c r="DR1343" s="7"/>
      <c r="DS1343" s="7"/>
      <c r="DT1343" s="7"/>
      <c r="DU1343" s="7"/>
      <c r="DV1343" s="7"/>
      <c r="DW1343" s="7"/>
      <c r="DX1343" s="7"/>
      <c r="DY1343" s="7"/>
      <c r="DZ1343" s="7"/>
      <c r="EA1343" s="7"/>
      <c r="EB1343" s="7"/>
      <c r="EC1343" s="7"/>
      <c r="ED1343" s="7"/>
      <c r="EE1343" s="7"/>
      <c r="EF1343" s="7">
        <v>2370</v>
      </c>
      <c r="EG1343" s="7">
        <v>1051</v>
      </c>
      <c r="EH1343" s="7">
        <v>153</v>
      </c>
      <c r="EI1343" s="7">
        <v>421</v>
      </c>
      <c r="EJ1343" s="7">
        <v>2232</v>
      </c>
      <c r="EK1343" s="7">
        <v>11</v>
      </c>
      <c r="EL1343" s="7">
        <v>0</v>
      </c>
      <c r="EM1343" s="7">
        <v>22</v>
      </c>
      <c r="EN1343" s="7">
        <v>289</v>
      </c>
      <c r="EO1343" s="7">
        <v>555</v>
      </c>
      <c r="EP1343" s="7">
        <v>408</v>
      </c>
      <c r="EQ1343" s="7">
        <v>411</v>
      </c>
    </row>
    <row r="1344" spans="1:147" x14ac:dyDescent="0.35">
      <c r="A1344" s="7" t="s">
        <v>1822</v>
      </c>
      <c r="B1344" s="7" t="e" vm="1">
        <v>#VALUE!</v>
      </c>
      <c r="C1344" s="7" t="e" vm="14">
        <v>#VALUE!</v>
      </c>
      <c r="D1344" s="7">
        <v>1</v>
      </c>
      <c r="E1344" s="7">
        <v>3342</v>
      </c>
      <c r="F1344" s="7">
        <v>1948</v>
      </c>
      <c r="G1344" s="7">
        <v>0</v>
      </c>
      <c r="H1344" s="7">
        <v>143</v>
      </c>
      <c r="I1344" s="7">
        <v>4.2788749251944944</v>
      </c>
      <c r="J1344" s="7">
        <v>0</v>
      </c>
      <c r="K1344" s="7">
        <v>0</v>
      </c>
      <c r="L1344" s="7">
        <v>0</v>
      </c>
      <c r="M1344" s="7">
        <v>0</v>
      </c>
      <c r="N1344" s="7">
        <v>1</v>
      </c>
      <c r="O1344" s="7">
        <v>0</v>
      </c>
      <c r="P1344" s="7">
        <v>6.7919551599076797</v>
      </c>
      <c r="Q1344" s="7">
        <v>92750</v>
      </c>
      <c r="R1344" s="7">
        <v>0</v>
      </c>
      <c r="S1344" s="7">
        <v>1</v>
      </c>
      <c r="T1344" s="7">
        <v>0</v>
      </c>
      <c r="U1344" s="7">
        <v>1</v>
      </c>
      <c r="V1344" s="7">
        <v>0</v>
      </c>
      <c r="W1344" s="7">
        <v>0</v>
      </c>
      <c r="X1344" s="7">
        <v>0</v>
      </c>
      <c r="Y1344" s="7">
        <v>1</v>
      </c>
      <c r="Z1344" s="7">
        <v>117.734934549779</v>
      </c>
      <c r="AA1344" s="7">
        <v>3080.8175381235801</v>
      </c>
      <c r="AB1344" s="7">
        <v>117.734934549779</v>
      </c>
      <c r="AC1344" s="7">
        <v>23.6903172470629</v>
      </c>
      <c r="AD1344" s="7">
        <v>844.26444427482795</v>
      </c>
      <c r="AE1344" s="7">
        <v>23.6903172470629</v>
      </c>
      <c r="AF1344" s="7">
        <v>3080.8175381235801</v>
      </c>
      <c r="AG1344" s="7">
        <v>92.184845545289591</v>
      </c>
      <c r="AH1344" s="7">
        <v>844.26444427482795</v>
      </c>
      <c r="AI1344" s="7">
        <v>25.2622514744114</v>
      </c>
      <c r="AJ1344" s="7">
        <v>239.42043146118499</v>
      </c>
      <c r="AK1344" s="7">
        <v>7.1639865787308601</v>
      </c>
      <c r="AL1344" s="7">
        <v>789.19174034520995</v>
      </c>
      <c r="AM1344" s="7">
        <v>23.6143548876484</v>
      </c>
      <c r="AN1344" s="7">
        <v>2822.9794949553898</v>
      </c>
      <c r="AO1344" s="7">
        <v>84.469763463656193</v>
      </c>
      <c r="AP1344" s="7">
        <v>162.300821349025</v>
      </c>
      <c r="AQ1344" s="7">
        <v>4.8563980056560405</v>
      </c>
      <c r="AR1344" s="7">
        <v>27.447434104978999</v>
      </c>
      <c r="AS1344" s="7">
        <v>0.82128767519386703</v>
      </c>
      <c r="AT1344" s="7">
        <v>1</v>
      </c>
      <c r="AU1344" s="7">
        <v>2.9922202274087401E-2</v>
      </c>
      <c r="AV1344" s="7">
        <v>0.99999997019767795</v>
      </c>
      <c r="AW1344" s="7">
        <v>2.99222013823363E-2</v>
      </c>
      <c r="AX1344" s="7">
        <v>66.089799543376998</v>
      </c>
      <c r="AY1344" s="7">
        <v>1.9775523501908101</v>
      </c>
      <c r="AZ1344" s="7">
        <v>136.119957514107</v>
      </c>
      <c r="BA1344" s="7">
        <v>4.0730089022773006</v>
      </c>
      <c r="BB1344" s="7">
        <v>286.974245251855</v>
      </c>
      <c r="BC1344" s="7">
        <v>14.731737435926801</v>
      </c>
      <c r="BD1344" s="7">
        <v>95.282278807484502</v>
      </c>
      <c r="BE1344" s="7">
        <v>4.8912874131152204</v>
      </c>
      <c r="BF1344" s="7">
        <v>117.734934549779</v>
      </c>
      <c r="BG1344" s="7">
        <v>3.5228885263249201</v>
      </c>
      <c r="BH1344" s="7">
        <v>23.6903172470629</v>
      </c>
      <c r="BI1344" s="7">
        <v>0.708866464603918</v>
      </c>
      <c r="BJ1344" s="7">
        <v>10.7982642650604</v>
      </c>
      <c r="BK1344" s="7">
        <v>0.323107847548187</v>
      </c>
      <c r="BL1344" s="7">
        <v>36.432315995916703</v>
      </c>
      <c r="BM1344" s="7">
        <v>1.0901351285432899</v>
      </c>
      <c r="BN1344" s="7">
        <v>114.668239336461</v>
      </c>
      <c r="BO1344" s="7">
        <v>3.4311262518390402</v>
      </c>
      <c r="BP1344" s="7">
        <v>1.7011441588401801</v>
      </c>
      <c r="BQ1344" s="7">
        <v>5.0901979618198104E-2</v>
      </c>
      <c r="BR1344" s="7">
        <v>1</v>
      </c>
      <c r="BS1344" s="7">
        <v>2.9922202274087401E-2</v>
      </c>
      <c r="BT1344" s="7">
        <v>0</v>
      </c>
      <c r="BU1344" s="7">
        <v>0</v>
      </c>
      <c r="BV1344" s="7">
        <v>0.36555168032646201</v>
      </c>
      <c r="BW1344" s="7">
        <v>1.0938111320360901E-2</v>
      </c>
      <c r="BX1344" s="7">
        <v>0</v>
      </c>
      <c r="BY1344" s="7">
        <v>0</v>
      </c>
      <c r="BZ1344" s="7">
        <v>3.1181883811950701</v>
      </c>
      <c r="CA1344" s="7">
        <v>9.330306347082791E-2</v>
      </c>
      <c r="CB1344" s="7">
        <v>17.6493104372639</v>
      </c>
      <c r="CC1344" s="7">
        <v>0.90602209636878406</v>
      </c>
      <c r="CD1344" s="7">
        <v>3.8222079296829201</v>
      </c>
      <c r="CE1344" s="7">
        <v>0.19621190604121799</v>
      </c>
      <c r="CF1344" s="7"/>
      <c r="CG1344" s="7"/>
      <c r="CH1344" s="7"/>
      <c r="CI1344" s="7"/>
      <c r="CJ1344" s="7"/>
      <c r="CK1344" s="7"/>
      <c r="CL1344" s="7"/>
      <c r="CM1344" s="7"/>
      <c r="CN1344" s="7"/>
      <c r="CO1344" s="7"/>
      <c r="CP1344" s="7"/>
      <c r="CQ1344" s="7"/>
      <c r="CR1344" s="7"/>
      <c r="CS1344" s="7"/>
      <c r="CT1344" s="7"/>
      <c r="CU1344" s="7"/>
      <c r="CV1344" s="7"/>
      <c r="CW1344" s="7"/>
      <c r="CX1344" s="7"/>
      <c r="CY1344" s="7"/>
      <c r="CZ1344" s="7"/>
      <c r="DA1344" s="7"/>
      <c r="DB1344" s="7"/>
      <c r="DC1344" s="7"/>
      <c r="DD1344" s="7"/>
      <c r="DE1344" s="7"/>
      <c r="DF1344" s="7"/>
      <c r="DG1344" s="7"/>
      <c r="DH1344" s="7"/>
      <c r="DI1344" s="7"/>
      <c r="DJ1344" s="7"/>
      <c r="DK1344" s="7"/>
      <c r="DL1344" s="7"/>
      <c r="DM1344" s="7"/>
      <c r="DN1344" s="7"/>
      <c r="DO1344" s="7"/>
      <c r="DP1344" s="7"/>
      <c r="DQ1344" s="7"/>
      <c r="DR1344" s="7"/>
      <c r="DS1344" s="7"/>
      <c r="DT1344" s="7"/>
      <c r="DU1344" s="7"/>
      <c r="DV1344" s="7"/>
      <c r="DW1344" s="7"/>
      <c r="DX1344" s="7"/>
      <c r="DY1344" s="7"/>
      <c r="DZ1344" s="7"/>
      <c r="EA1344" s="7"/>
      <c r="EB1344" s="7"/>
      <c r="EC1344" s="7"/>
      <c r="ED1344" s="7"/>
      <c r="EE1344" s="7"/>
      <c r="EF1344" s="7">
        <v>852</v>
      </c>
      <c r="EG1344" s="7">
        <v>270</v>
      </c>
      <c r="EH1344" s="7">
        <v>818</v>
      </c>
      <c r="EI1344" s="7">
        <v>3055</v>
      </c>
      <c r="EJ1344" s="7">
        <v>183</v>
      </c>
      <c r="EK1344" s="7">
        <v>29</v>
      </c>
      <c r="EL1344" s="7">
        <v>1</v>
      </c>
      <c r="EM1344" s="7">
        <v>1</v>
      </c>
      <c r="EN1344" s="7">
        <v>73</v>
      </c>
      <c r="EO1344" s="7">
        <v>145</v>
      </c>
      <c r="EP1344" s="7">
        <v>310</v>
      </c>
      <c r="EQ1344" s="7">
        <v>104</v>
      </c>
    </row>
    <row r="1345" spans="1:147" x14ac:dyDescent="0.35">
      <c r="A1345" s="7" t="s">
        <v>1823</v>
      </c>
      <c r="B1345" s="7" t="e" vm="1">
        <v>#VALUE!</v>
      </c>
      <c r="C1345" s="7" t="e" vm="14">
        <v>#VALUE!</v>
      </c>
      <c r="D1345" s="7">
        <v>1</v>
      </c>
      <c r="E1345" s="7">
        <v>2980</v>
      </c>
      <c r="F1345" s="7">
        <v>1024</v>
      </c>
      <c r="G1345" s="7">
        <v>0</v>
      </c>
      <c r="H1345" s="7">
        <v>2</v>
      </c>
      <c r="I1345" s="7">
        <v>6.7114093959731544E-2</v>
      </c>
      <c r="J1345" s="7">
        <v>0</v>
      </c>
      <c r="K1345" s="7">
        <v>1</v>
      </c>
      <c r="L1345" s="7">
        <v>0</v>
      </c>
      <c r="M1345" s="7">
        <v>0</v>
      </c>
      <c r="N1345" s="7">
        <v>0</v>
      </c>
      <c r="O1345" s="7">
        <v>1</v>
      </c>
      <c r="P1345" s="7">
        <v>11.095305832147901</v>
      </c>
      <c r="Q1345" s="7">
        <v>58913</v>
      </c>
      <c r="R1345" s="7">
        <v>0</v>
      </c>
      <c r="S1345" s="7">
        <v>1</v>
      </c>
      <c r="T1345" s="7">
        <v>0</v>
      </c>
      <c r="U1345" s="7">
        <v>1</v>
      </c>
      <c r="V1345" s="7">
        <v>0</v>
      </c>
      <c r="W1345" s="7">
        <v>0</v>
      </c>
      <c r="X1345" s="7">
        <v>0</v>
      </c>
      <c r="Y1345" s="7">
        <v>0</v>
      </c>
      <c r="Z1345" s="7"/>
      <c r="AA1345" s="7">
        <v>786.75465148687397</v>
      </c>
      <c r="AB1345" s="7"/>
      <c r="AC1345" s="7"/>
      <c r="AD1345" s="7">
        <v>193.78767243027701</v>
      </c>
      <c r="AE1345" s="7"/>
      <c r="AF1345" s="7">
        <v>786.75465148687397</v>
      </c>
      <c r="AG1345" s="7">
        <v>26.401162801572902</v>
      </c>
      <c r="AH1345" s="7">
        <v>193.78767243027701</v>
      </c>
      <c r="AI1345" s="7">
        <v>6.5029420278616401</v>
      </c>
      <c r="AJ1345" s="7">
        <v>256.35245305299799</v>
      </c>
      <c r="AK1345" s="7">
        <v>8.602431310503281</v>
      </c>
      <c r="AL1345" s="7">
        <v>51.774390900507598</v>
      </c>
      <c r="AM1345" s="7">
        <v>1.7373956678022699</v>
      </c>
      <c r="AN1345" s="7">
        <v>293.97984364628797</v>
      </c>
      <c r="AO1345" s="7">
        <v>9.8650954243720808</v>
      </c>
      <c r="AP1345" s="7">
        <v>381.56597566604597</v>
      </c>
      <c r="AQ1345" s="7">
        <v>12.804227371343799</v>
      </c>
      <c r="AR1345" s="7">
        <v>2</v>
      </c>
      <c r="AS1345" s="7">
        <v>6.7114093959731502E-2</v>
      </c>
      <c r="AT1345" s="7">
        <v>0.49557852745056202</v>
      </c>
      <c r="AU1345" s="7">
        <v>1.6630151927871199E-2</v>
      </c>
      <c r="AV1345" s="7">
        <v>5.8551230430603001</v>
      </c>
      <c r="AW1345" s="7">
        <v>0.19648063902886903</v>
      </c>
      <c r="AX1345" s="7">
        <v>102.858142480254</v>
      </c>
      <c r="AY1345" s="7">
        <v>3.4516155194716203</v>
      </c>
      <c r="AZ1345" s="7">
        <v>284.80442458391201</v>
      </c>
      <c r="BA1345" s="7">
        <v>9.55719545583597</v>
      </c>
      <c r="BB1345" s="7">
        <v>16.822863046079899</v>
      </c>
      <c r="BC1345" s="7">
        <v>1.6428577193437401</v>
      </c>
      <c r="BD1345" s="7">
        <v>41.518547348678098</v>
      </c>
      <c r="BE1345" s="7">
        <v>4.0545456395193495</v>
      </c>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c r="CE1345" s="7"/>
      <c r="CF1345" s="7"/>
      <c r="CG1345" s="7"/>
      <c r="CH1345" s="7"/>
      <c r="CI1345" s="7"/>
      <c r="CJ1345" s="7"/>
      <c r="CK1345" s="7"/>
      <c r="CL1345" s="7"/>
      <c r="CM1345" s="7"/>
      <c r="CN1345" s="7"/>
      <c r="CO1345" s="7"/>
      <c r="CP1345" s="7"/>
      <c r="CQ1345" s="7"/>
      <c r="CR1345" s="7"/>
      <c r="CS1345" s="7"/>
      <c r="CT1345" s="7"/>
      <c r="CU1345" s="7"/>
      <c r="CV1345" s="7"/>
      <c r="CW1345" s="7"/>
      <c r="CX1345" s="7"/>
      <c r="CY1345" s="7"/>
      <c r="CZ1345" s="7"/>
      <c r="DA1345" s="7"/>
      <c r="DB1345" s="7"/>
      <c r="DC1345" s="7"/>
      <c r="DD1345" s="7"/>
      <c r="DE1345" s="7"/>
      <c r="DF1345" s="7"/>
      <c r="DG1345" s="7"/>
      <c r="DH1345" s="7"/>
      <c r="DI1345" s="7"/>
      <c r="DJ1345" s="7"/>
      <c r="DK1345" s="7"/>
      <c r="DL1345" s="7"/>
      <c r="DM1345" s="7"/>
      <c r="DN1345" s="7"/>
      <c r="DO1345" s="7"/>
      <c r="DP1345" s="7"/>
      <c r="DQ1345" s="7"/>
      <c r="DR1345" s="7"/>
      <c r="DS1345" s="7"/>
      <c r="DT1345" s="7"/>
      <c r="DU1345" s="7"/>
      <c r="DV1345" s="7"/>
      <c r="DW1345" s="7"/>
      <c r="DX1345" s="7"/>
      <c r="DY1345" s="7"/>
      <c r="DZ1345" s="7"/>
      <c r="EA1345" s="7"/>
      <c r="EB1345" s="7"/>
      <c r="EC1345" s="7"/>
      <c r="ED1345" s="7"/>
      <c r="EE1345" s="7"/>
      <c r="EF1345" s="7">
        <v>866</v>
      </c>
      <c r="EG1345" s="7">
        <v>804</v>
      </c>
      <c r="EH1345" s="7">
        <v>360</v>
      </c>
      <c r="EI1345" s="7">
        <v>1160</v>
      </c>
      <c r="EJ1345" s="7">
        <v>1384</v>
      </c>
      <c r="EK1345" s="7">
        <v>30</v>
      </c>
      <c r="EL1345" s="7">
        <v>1</v>
      </c>
      <c r="EM1345" s="7">
        <v>20</v>
      </c>
      <c r="EN1345" s="7">
        <v>385</v>
      </c>
      <c r="EO1345" s="7">
        <v>815</v>
      </c>
      <c r="EP1345" s="7">
        <v>162</v>
      </c>
      <c r="EQ1345" s="7">
        <v>196</v>
      </c>
    </row>
    <row r="1346" spans="1:147" x14ac:dyDescent="0.35">
      <c r="A1346" s="7" t="s">
        <v>1824</v>
      </c>
      <c r="B1346" s="7" t="e" vm="1">
        <v>#VALUE!</v>
      </c>
      <c r="C1346" s="7" t="e" vm="14">
        <v>#VALUE!</v>
      </c>
      <c r="D1346" s="7">
        <v>1</v>
      </c>
      <c r="E1346" s="7">
        <v>3225</v>
      </c>
      <c r="F1346" s="7">
        <v>1144</v>
      </c>
      <c r="G1346" s="7">
        <v>0</v>
      </c>
      <c r="H1346" s="7">
        <v>0</v>
      </c>
      <c r="I1346" s="7">
        <v>0</v>
      </c>
      <c r="J1346" s="7">
        <v>0</v>
      </c>
      <c r="K1346" s="7">
        <v>1</v>
      </c>
      <c r="L1346" s="7">
        <v>0</v>
      </c>
      <c r="M1346" s="7">
        <v>1</v>
      </c>
      <c r="N1346" s="7">
        <v>1</v>
      </c>
      <c r="O1346" s="7">
        <v>1</v>
      </c>
      <c r="P1346" s="7">
        <v>27.528852681602199</v>
      </c>
      <c r="Q1346" s="7">
        <v>47863</v>
      </c>
      <c r="R1346" s="7">
        <v>0</v>
      </c>
      <c r="S1346" s="7">
        <v>1</v>
      </c>
      <c r="T1346" s="7">
        <v>0</v>
      </c>
      <c r="U1346" s="7">
        <v>1</v>
      </c>
      <c r="V1346" s="7">
        <v>0</v>
      </c>
      <c r="W1346" s="7">
        <v>0</v>
      </c>
      <c r="X1346" s="7">
        <v>0</v>
      </c>
      <c r="Y1346" s="7">
        <v>1</v>
      </c>
      <c r="Z1346" s="7"/>
      <c r="AA1346" s="7">
        <v>1843.4375584721599</v>
      </c>
      <c r="AB1346" s="7"/>
      <c r="AC1346" s="7"/>
      <c r="AD1346" s="7">
        <v>764.20487380959105</v>
      </c>
      <c r="AE1346" s="7"/>
      <c r="AF1346" s="7">
        <v>1843.4375584721599</v>
      </c>
      <c r="AG1346" s="7">
        <v>57.160854526268402</v>
      </c>
      <c r="AH1346" s="7">
        <v>764.20487380959105</v>
      </c>
      <c r="AI1346" s="7">
        <v>23.6962751568865</v>
      </c>
      <c r="AJ1346" s="7">
        <v>574.98278243839695</v>
      </c>
      <c r="AK1346" s="7">
        <v>17.8289234864619</v>
      </c>
      <c r="AL1346" s="7">
        <v>167.639064021059</v>
      </c>
      <c r="AM1346" s="7">
        <v>5.1981105122809099</v>
      </c>
      <c r="AN1346" s="7">
        <v>211.012425385066</v>
      </c>
      <c r="AO1346" s="7">
        <v>6.5430209421726007</v>
      </c>
      <c r="AP1346" s="7">
        <v>1480.9303316138701</v>
      </c>
      <c r="AQ1346" s="7">
        <v>45.920320360120002</v>
      </c>
      <c r="AR1346" s="7">
        <v>7.7141784131526903</v>
      </c>
      <c r="AS1346" s="7">
        <v>0.23919933064039398</v>
      </c>
      <c r="AT1346" s="7">
        <v>2</v>
      </c>
      <c r="AU1346" s="7">
        <v>6.2015503875968998E-2</v>
      </c>
      <c r="AV1346" s="7">
        <v>19.960196064785102</v>
      </c>
      <c r="AW1346" s="7">
        <v>0.61892080821039108</v>
      </c>
      <c r="AX1346" s="7">
        <v>121.820427808445</v>
      </c>
      <c r="AY1346" s="7">
        <v>3.7773776064634097</v>
      </c>
      <c r="AZ1346" s="7">
        <v>210.27677429397599</v>
      </c>
      <c r="BA1346" s="7">
        <v>6.5202100556271594</v>
      </c>
      <c r="BB1346" s="7">
        <v>145.68806670908799</v>
      </c>
      <c r="BC1346" s="7">
        <v>12.734970866178999</v>
      </c>
      <c r="BD1346" s="7">
        <v>222.730100537185</v>
      </c>
      <c r="BE1346" s="7">
        <v>19.469414382621</v>
      </c>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c r="CE1346" s="7"/>
      <c r="CF1346" s="7"/>
      <c r="CG1346" s="7"/>
      <c r="CH1346" s="7"/>
      <c r="CI1346" s="7"/>
      <c r="CJ1346" s="7"/>
      <c r="CK1346" s="7"/>
      <c r="CL1346" s="7"/>
      <c r="CM1346" s="7"/>
      <c r="CN1346" s="7"/>
      <c r="CO1346" s="7"/>
      <c r="CP1346" s="7"/>
      <c r="CQ1346" s="7"/>
      <c r="CR1346" s="7"/>
      <c r="CS1346" s="7"/>
      <c r="CT1346" s="7"/>
      <c r="CU1346" s="7"/>
      <c r="CV1346" s="7"/>
      <c r="CW1346" s="7"/>
      <c r="CX1346" s="7"/>
      <c r="CY1346" s="7"/>
      <c r="CZ1346" s="7"/>
      <c r="DA1346" s="7"/>
      <c r="DB1346" s="7"/>
      <c r="DC1346" s="7"/>
      <c r="DD1346" s="7"/>
      <c r="DE1346" s="7"/>
      <c r="DF1346" s="7"/>
      <c r="DG1346" s="7"/>
      <c r="DH1346" s="7"/>
      <c r="DI1346" s="7"/>
      <c r="DJ1346" s="7"/>
      <c r="DK1346" s="7"/>
      <c r="DL1346" s="7"/>
      <c r="DM1346" s="7"/>
      <c r="DN1346" s="7"/>
      <c r="DO1346" s="7"/>
      <c r="DP1346" s="7"/>
      <c r="DQ1346" s="7"/>
      <c r="DR1346" s="7"/>
      <c r="DS1346" s="7"/>
      <c r="DT1346" s="7"/>
      <c r="DU1346" s="7"/>
      <c r="DV1346" s="7"/>
      <c r="DW1346" s="7"/>
      <c r="DX1346" s="7"/>
      <c r="DY1346" s="7"/>
      <c r="DZ1346" s="7"/>
      <c r="EA1346" s="7"/>
      <c r="EB1346" s="7"/>
      <c r="EC1346" s="7"/>
      <c r="ED1346" s="7"/>
      <c r="EE1346" s="7"/>
      <c r="EF1346" s="7">
        <v>1453</v>
      </c>
      <c r="EG1346" s="7">
        <v>1012</v>
      </c>
      <c r="EH1346" s="7">
        <v>305</v>
      </c>
      <c r="EI1346" s="7">
        <v>347</v>
      </c>
      <c r="EJ1346" s="7">
        <v>2640</v>
      </c>
      <c r="EK1346" s="7">
        <v>12</v>
      </c>
      <c r="EL1346" s="7">
        <v>2</v>
      </c>
      <c r="EM1346" s="7">
        <v>21</v>
      </c>
      <c r="EN1346" s="7">
        <v>203</v>
      </c>
      <c r="EO1346" s="7">
        <v>412</v>
      </c>
      <c r="EP1346" s="7">
        <v>277</v>
      </c>
      <c r="EQ1346" s="7">
        <v>371</v>
      </c>
    </row>
    <row r="1347" spans="1:147" x14ac:dyDescent="0.35">
      <c r="A1347" s="7" t="s">
        <v>1825</v>
      </c>
      <c r="B1347" s="7" t="e" vm="1">
        <v>#VALUE!</v>
      </c>
      <c r="C1347" s="7" t="e" vm="14">
        <v>#VALUE!</v>
      </c>
      <c r="D1347" s="7">
        <v>1</v>
      </c>
      <c r="E1347" s="7">
        <v>4013</v>
      </c>
      <c r="F1347" s="7">
        <v>1570</v>
      </c>
      <c r="G1347" s="7">
        <v>0</v>
      </c>
      <c r="H1347" s="7">
        <v>213</v>
      </c>
      <c r="I1347" s="7">
        <v>5.3077498131074003</v>
      </c>
      <c r="J1347" s="7">
        <v>0</v>
      </c>
      <c r="K1347" s="7">
        <v>0</v>
      </c>
      <c r="L1347" s="7">
        <v>0</v>
      </c>
      <c r="M1347" s="7">
        <v>0</v>
      </c>
      <c r="N1347" s="7">
        <v>1</v>
      </c>
      <c r="O1347" s="7">
        <v>0</v>
      </c>
      <c r="P1347" s="7">
        <v>19.656673114119901</v>
      </c>
      <c r="Q1347" s="7">
        <v>85134</v>
      </c>
      <c r="R1347" s="7">
        <v>0</v>
      </c>
      <c r="S1347" s="7">
        <v>1</v>
      </c>
      <c r="T1347" s="7">
        <v>0</v>
      </c>
      <c r="U1347" s="7">
        <v>1</v>
      </c>
      <c r="V1347" s="7">
        <v>0</v>
      </c>
      <c r="W1347" s="7">
        <v>0</v>
      </c>
      <c r="X1347" s="7">
        <v>0</v>
      </c>
      <c r="Y1347" s="7">
        <v>1</v>
      </c>
      <c r="Z1347" s="7">
        <v>35.619678020477302</v>
      </c>
      <c r="AA1347" s="7">
        <v>2473.78979948908</v>
      </c>
      <c r="AB1347" s="7">
        <v>35.619678020477302</v>
      </c>
      <c r="AC1347" s="7">
        <v>11.0386167764664</v>
      </c>
      <c r="AD1347" s="7">
        <v>661.11829725839198</v>
      </c>
      <c r="AE1347" s="7">
        <v>11.0386167764664</v>
      </c>
      <c r="AF1347" s="7">
        <v>2473.78979948908</v>
      </c>
      <c r="AG1347" s="7">
        <v>61.644400685000797</v>
      </c>
      <c r="AH1347" s="7">
        <v>661.11829725839198</v>
      </c>
      <c r="AI1347" s="7">
        <v>16.4744155808221</v>
      </c>
      <c r="AJ1347" s="7">
        <v>559.72365045826905</v>
      </c>
      <c r="AK1347" s="7">
        <v>13.947761038083001</v>
      </c>
      <c r="AL1347" s="7">
        <v>478.23369664000302</v>
      </c>
      <c r="AM1347" s="7">
        <v>11.9171118026415</v>
      </c>
      <c r="AN1347" s="7">
        <v>722.16340399719797</v>
      </c>
      <c r="AO1347" s="7">
        <v>17.9955994018739</v>
      </c>
      <c r="AP1347" s="7">
        <v>1519.9046099008999</v>
      </c>
      <c r="AQ1347" s="7">
        <v>37.8745230476177</v>
      </c>
      <c r="AR1347" s="7">
        <v>63.370052340440502</v>
      </c>
      <c r="AS1347" s="7">
        <v>1.5791191712046002</v>
      </c>
      <c r="AT1347" s="7">
        <v>0.31696478882804502</v>
      </c>
      <c r="AU1347" s="7">
        <v>7.898449758984431E-3</v>
      </c>
      <c r="AV1347" s="7">
        <v>9.7967365276999807</v>
      </c>
      <c r="AW1347" s="7">
        <v>0.24412500692000899</v>
      </c>
      <c r="AX1347" s="7">
        <v>158.23804838117201</v>
      </c>
      <c r="AY1347" s="7">
        <v>3.9431360174725198</v>
      </c>
      <c r="AZ1347" s="7">
        <v>191.631115136668</v>
      </c>
      <c r="BA1347" s="7">
        <v>4.7752582889775299</v>
      </c>
      <c r="BB1347" s="7">
        <v>100.631933013297</v>
      </c>
      <c r="BC1347" s="7">
        <v>6.4096772619934601</v>
      </c>
      <c r="BD1347" s="7">
        <v>143.71074521308799</v>
      </c>
      <c r="BE1347" s="7">
        <v>9.1535506505151396</v>
      </c>
      <c r="BF1347" s="7">
        <v>35.619678020477302</v>
      </c>
      <c r="BG1347" s="7">
        <v>0.887607227024104</v>
      </c>
      <c r="BH1347" s="7">
        <v>11.0386167764664</v>
      </c>
      <c r="BI1347" s="7">
        <v>0.27507143724062699</v>
      </c>
      <c r="BJ1347" s="7">
        <v>11.6200960427523</v>
      </c>
      <c r="BK1347" s="7">
        <v>0.28956132675684698</v>
      </c>
      <c r="BL1347" s="7">
        <v>2.93369448184967</v>
      </c>
      <c r="BM1347" s="7">
        <v>7.3104771538740898E-2</v>
      </c>
      <c r="BN1347" s="7">
        <v>3.6140444874763502</v>
      </c>
      <c r="BO1347" s="7">
        <v>9.0058422314387002E-2</v>
      </c>
      <c r="BP1347" s="7">
        <v>28.2423304319382</v>
      </c>
      <c r="BQ1347" s="7">
        <v>0.70377100503209999</v>
      </c>
      <c r="BR1347" s="7">
        <v>1.0173227936029401</v>
      </c>
      <c r="BS1347" s="7">
        <v>2.5350680129652199E-2</v>
      </c>
      <c r="BT1347" s="7">
        <v>0</v>
      </c>
      <c r="BU1347" s="7">
        <v>0</v>
      </c>
      <c r="BV1347" s="7">
        <v>0.15905250608921101</v>
      </c>
      <c r="BW1347" s="7">
        <v>3.9634314998557305E-3</v>
      </c>
      <c r="BX1347" s="7">
        <v>2.5869289450347401</v>
      </c>
      <c r="BY1347" s="7">
        <v>6.4463716547090502E-2</v>
      </c>
      <c r="BZ1347" s="7">
        <v>2.59384610876441</v>
      </c>
      <c r="CA1347" s="7">
        <v>6.46360854414256E-2</v>
      </c>
      <c r="CB1347" s="7">
        <v>0.23484358098357899</v>
      </c>
      <c r="CC1347" s="7">
        <v>1.4958189871565599E-2</v>
      </c>
      <c r="CD1347" s="7">
        <v>1.81697498261929</v>
      </c>
      <c r="CE1347" s="7">
        <v>0.115730890612693</v>
      </c>
      <c r="CF1347" s="7"/>
      <c r="CG1347" s="7"/>
      <c r="CH1347" s="7"/>
      <c r="CI1347" s="7"/>
      <c r="CJ1347" s="7"/>
      <c r="CK1347" s="7"/>
      <c r="CL1347" s="7"/>
      <c r="CM1347" s="7"/>
      <c r="CN1347" s="7"/>
      <c r="CO1347" s="7"/>
      <c r="CP1347" s="7"/>
      <c r="CQ1347" s="7"/>
      <c r="CR1347" s="7"/>
      <c r="CS1347" s="7"/>
      <c r="CT1347" s="7"/>
      <c r="CU1347" s="7"/>
      <c r="CV1347" s="7"/>
      <c r="CW1347" s="7"/>
      <c r="CX1347" s="7"/>
      <c r="CY1347" s="7"/>
      <c r="CZ1347" s="7"/>
      <c r="DA1347" s="7"/>
      <c r="DB1347" s="7"/>
      <c r="DC1347" s="7"/>
      <c r="DD1347" s="7"/>
      <c r="DE1347" s="7"/>
      <c r="DF1347" s="7"/>
      <c r="DG1347" s="7"/>
      <c r="DH1347" s="7"/>
      <c r="DI1347" s="7"/>
      <c r="DJ1347" s="7"/>
      <c r="DK1347" s="7"/>
      <c r="DL1347" s="7"/>
      <c r="DM1347" s="7"/>
      <c r="DN1347" s="7"/>
      <c r="DO1347" s="7"/>
      <c r="DP1347" s="7"/>
      <c r="DQ1347" s="7"/>
      <c r="DR1347" s="7"/>
      <c r="DS1347" s="7"/>
      <c r="DT1347" s="7"/>
      <c r="DU1347" s="7"/>
      <c r="DV1347" s="7"/>
      <c r="DW1347" s="7"/>
      <c r="DX1347" s="7"/>
      <c r="DY1347" s="7"/>
      <c r="DZ1347" s="7"/>
      <c r="EA1347" s="7"/>
      <c r="EB1347" s="7"/>
      <c r="EC1347" s="7"/>
      <c r="ED1347" s="7"/>
      <c r="EE1347" s="7"/>
      <c r="EF1347" s="7">
        <v>1109</v>
      </c>
      <c r="EG1347" s="7">
        <v>865</v>
      </c>
      <c r="EH1347" s="7">
        <v>835</v>
      </c>
      <c r="EI1347" s="7">
        <v>1119</v>
      </c>
      <c r="EJ1347" s="7">
        <v>2505</v>
      </c>
      <c r="EK1347" s="7">
        <v>96</v>
      </c>
      <c r="EL1347" s="7">
        <v>1</v>
      </c>
      <c r="EM1347" s="7">
        <v>13</v>
      </c>
      <c r="EN1347" s="7">
        <v>279</v>
      </c>
      <c r="EO1347" s="7">
        <v>349</v>
      </c>
      <c r="EP1347" s="7">
        <v>232</v>
      </c>
      <c r="EQ1347" s="7">
        <v>248</v>
      </c>
    </row>
    <row r="1348" spans="1:147" x14ac:dyDescent="0.35">
      <c r="A1348" s="7" t="s">
        <v>1826</v>
      </c>
      <c r="B1348" s="7" t="e" vm="1">
        <v>#VALUE!</v>
      </c>
      <c r="C1348" s="7" t="e" vm="14">
        <v>#VALUE!</v>
      </c>
      <c r="D1348" s="7">
        <v>1</v>
      </c>
      <c r="E1348" s="7">
        <v>4432</v>
      </c>
      <c r="F1348" s="7">
        <v>1529</v>
      </c>
      <c r="G1348" s="7">
        <v>0</v>
      </c>
      <c r="H1348" s="7">
        <v>0</v>
      </c>
      <c r="I1348" s="7">
        <v>0</v>
      </c>
      <c r="J1348" s="7">
        <v>0</v>
      </c>
      <c r="K1348" s="7">
        <v>0</v>
      </c>
      <c r="L1348" s="7">
        <v>0</v>
      </c>
      <c r="M1348" s="7">
        <v>0</v>
      </c>
      <c r="N1348" s="7">
        <v>0</v>
      </c>
      <c r="O1348" s="7">
        <v>0</v>
      </c>
      <c r="P1348" s="7">
        <v>4.9084077031470201</v>
      </c>
      <c r="Q1348" s="7">
        <v>97906</v>
      </c>
      <c r="R1348" s="7">
        <v>1</v>
      </c>
      <c r="S1348" s="7">
        <v>1</v>
      </c>
      <c r="T1348" s="7">
        <v>1</v>
      </c>
      <c r="U1348" s="7">
        <v>1</v>
      </c>
      <c r="V1348" s="7">
        <v>1</v>
      </c>
      <c r="W1348" s="7">
        <v>0</v>
      </c>
      <c r="X1348" s="7">
        <v>0</v>
      </c>
      <c r="Y1348" s="7">
        <v>0</v>
      </c>
      <c r="Z1348" s="7">
        <v>1579.41867444542</v>
      </c>
      <c r="AA1348" s="7">
        <v>4353.2681081110504</v>
      </c>
      <c r="AB1348" s="7">
        <v>1579.41867444542</v>
      </c>
      <c r="AC1348" s="7">
        <v>238.968912694843</v>
      </c>
      <c r="AD1348" s="7">
        <v>602.935707472388</v>
      </c>
      <c r="AE1348" s="7">
        <v>238.968912694843</v>
      </c>
      <c r="AF1348" s="7">
        <v>4353.2681081110504</v>
      </c>
      <c r="AG1348" s="7">
        <v>98.223558396007405</v>
      </c>
      <c r="AH1348" s="7">
        <v>602.935707472388</v>
      </c>
      <c r="AI1348" s="7">
        <v>13.604145024196502</v>
      </c>
      <c r="AJ1348" s="7">
        <v>993.634702730909</v>
      </c>
      <c r="AK1348" s="7">
        <v>22.4195555670332</v>
      </c>
      <c r="AL1348" s="7">
        <v>580.29348096694605</v>
      </c>
      <c r="AM1348" s="7">
        <v>13.0932644622506</v>
      </c>
      <c r="AN1348" s="7">
        <v>1601.61634931547</v>
      </c>
      <c r="AO1348" s="7">
        <v>36.137553008020603</v>
      </c>
      <c r="AP1348" s="7">
        <v>2285.8440027277702</v>
      </c>
      <c r="AQ1348" s="7">
        <v>51.575902588622903</v>
      </c>
      <c r="AR1348" s="7">
        <v>199.18609022101799</v>
      </c>
      <c r="AS1348" s="7">
        <v>4.4942709887413894</v>
      </c>
      <c r="AT1348" s="7">
        <v>0.99999998509883903</v>
      </c>
      <c r="AU1348" s="7">
        <v>2.25631765590893E-2</v>
      </c>
      <c r="AV1348" s="7">
        <v>17.996367279993098</v>
      </c>
      <c r="AW1348" s="7">
        <v>0.40605521841139802</v>
      </c>
      <c r="AX1348" s="7">
        <v>247.62528984020901</v>
      </c>
      <c r="AY1348" s="7">
        <v>5.5872132184162693</v>
      </c>
      <c r="AZ1348" s="7">
        <v>339.27153340622999</v>
      </c>
      <c r="BA1348" s="7">
        <v>7.6550436237867903</v>
      </c>
      <c r="BB1348" s="7">
        <v>27.485592169393801</v>
      </c>
      <c r="BC1348" s="7">
        <v>1.7976188469191499</v>
      </c>
      <c r="BD1348" s="7">
        <v>92.814179844659506</v>
      </c>
      <c r="BE1348" s="7">
        <v>6.0702537504682494</v>
      </c>
      <c r="BF1348" s="7">
        <v>1579.41867444542</v>
      </c>
      <c r="BG1348" s="7">
        <v>35.636702943263096</v>
      </c>
      <c r="BH1348" s="7">
        <v>238.968912694843</v>
      </c>
      <c r="BI1348" s="7">
        <v>5.3918978496128904</v>
      </c>
      <c r="BJ1348" s="7">
        <v>350.34838549622498</v>
      </c>
      <c r="BK1348" s="7">
        <v>7.9049725969364895</v>
      </c>
      <c r="BL1348" s="7">
        <v>199.87213999249099</v>
      </c>
      <c r="BM1348" s="7">
        <v>4.5097504510941002</v>
      </c>
      <c r="BN1348" s="7">
        <v>736.85439841751895</v>
      </c>
      <c r="BO1348" s="7">
        <v>16.6257761375794</v>
      </c>
      <c r="BP1348" s="7">
        <v>677.70859035139404</v>
      </c>
      <c r="BQ1348" s="7">
        <v>15.291258807567601</v>
      </c>
      <c r="BR1348" s="7">
        <v>86.987318634064707</v>
      </c>
      <c r="BS1348" s="7">
        <v>1.96271025798882</v>
      </c>
      <c r="BT1348" s="7">
        <v>0</v>
      </c>
      <c r="BU1348" s="7">
        <v>0</v>
      </c>
      <c r="BV1348" s="7">
        <v>10.740945686207899</v>
      </c>
      <c r="BW1348" s="7">
        <v>0.24234985754079102</v>
      </c>
      <c r="BX1348" s="7">
        <v>67.127423578916904</v>
      </c>
      <c r="BY1348" s="7">
        <v>1.5146079327373001</v>
      </c>
      <c r="BZ1348" s="7">
        <v>110.10808917006899</v>
      </c>
      <c r="CA1348" s="7">
        <v>2.4843882935484998</v>
      </c>
      <c r="CB1348" s="7">
        <v>6.6990675191377704</v>
      </c>
      <c r="CC1348" s="7">
        <v>0.438133912304629</v>
      </c>
      <c r="CD1348" s="7">
        <v>34.460108902490902</v>
      </c>
      <c r="CE1348" s="7">
        <v>2.25376775032642</v>
      </c>
      <c r="CF1348" s="7"/>
      <c r="CG1348" s="7"/>
      <c r="CH1348" s="7"/>
      <c r="CI1348" s="7"/>
      <c r="CJ1348" s="7"/>
      <c r="CK1348" s="7"/>
      <c r="CL1348" s="7"/>
      <c r="CM1348" s="7"/>
      <c r="CN1348" s="7"/>
      <c r="CO1348" s="7"/>
      <c r="CP1348" s="7"/>
      <c r="CQ1348" s="7"/>
      <c r="CR1348" s="7"/>
      <c r="CS1348" s="7"/>
      <c r="CT1348" s="7"/>
      <c r="CU1348" s="7"/>
      <c r="CV1348" s="7"/>
      <c r="CW1348" s="7"/>
      <c r="CX1348" s="7"/>
      <c r="CY1348" s="7"/>
      <c r="CZ1348" s="7"/>
      <c r="DA1348" s="7"/>
      <c r="DB1348" s="7"/>
      <c r="DC1348" s="7"/>
      <c r="DD1348" s="7"/>
      <c r="DE1348" s="7"/>
      <c r="DF1348" s="7"/>
      <c r="DG1348" s="7"/>
      <c r="DH1348" s="7"/>
      <c r="DI1348" s="7"/>
      <c r="DJ1348" s="7"/>
      <c r="DK1348" s="7"/>
      <c r="DL1348" s="7"/>
      <c r="DM1348" s="7"/>
      <c r="DN1348" s="7"/>
      <c r="DO1348" s="7"/>
      <c r="DP1348" s="7"/>
      <c r="DQ1348" s="7"/>
      <c r="DR1348" s="7"/>
      <c r="DS1348" s="7"/>
      <c r="DT1348" s="7"/>
      <c r="DU1348" s="7"/>
      <c r="DV1348" s="7"/>
      <c r="DW1348" s="7"/>
      <c r="DX1348" s="7"/>
      <c r="DY1348" s="7"/>
      <c r="DZ1348" s="7"/>
      <c r="EA1348" s="7"/>
      <c r="EB1348" s="7"/>
      <c r="EC1348" s="7"/>
      <c r="ED1348" s="7"/>
      <c r="EE1348" s="7"/>
      <c r="EF1348" s="7">
        <v>605</v>
      </c>
      <c r="EG1348" s="7">
        <v>1010</v>
      </c>
      <c r="EH1348" s="7">
        <v>593</v>
      </c>
      <c r="EI1348" s="7">
        <v>1624</v>
      </c>
      <c r="EJ1348" s="7">
        <v>2329</v>
      </c>
      <c r="EK1348" s="7">
        <v>203</v>
      </c>
      <c r="EL1348" s="7">
        <v>1</v>
      </c>
      <c r="EM1348" s="7">
        <v>18</v>
      </c>
      <c r="EN1348" s="7">
        <v>257</v>
      </c>
      <c r="EO1348" s="7">
        <v>353</v>
      </c>
      <c r="EP1348" s="7">
        <v>27</v>
      </c>
      <c r="EQ1348" s="7">
        <v>94</v>
      </c>
    </row>
    <row r="1349" spans="1:147" x14ac:dyDescent="0.35">
      <c r="A1349" s="7" t="s">
        <v>1827</v>
      </c>
      <c r="B1349" s="7" t="e" vm="1">
        <v>#VALUE!</v>
      </c>
      <c r="C1349" s="7" t="e" vm="14">
        <v>#VALUE!</v>
      </c>
      <c r="D1349" s="7">
        <v>1</v>
      </c>
      <c r="E1349" s="7">
        <v>3609</v>
      </c>
      <c r="F1349" s="7">
        <v>1393</v>
      </c>
      <c r="G1349" s="7">
        <v>0</v>
      </c>
      <c r="H1349" s="7">
        <v>109</v>
      </c>
      <c r="I1349" s="7">
        <v>3.020227209753394</v>
      </c>
      <c r="J1349" s="7">
        <v>0</v>
      </c>
      <c r="K1349" s="7">
        <v>0</v>
      </c>
      <c r="L1349" s="7">
        <v>0</v>
      </c>
      <c r="M1349" s="7">
        <v>0</v>
      </c>
      <c r="N1349" s="7">
        <v>0</v>
      </c>
      <c r="O1349" s="7">
        <v>0</v>
      </c>
      <c r="P1349" s="7">
        <v>7.86484124672298</v>
      </c>
      <c r="Q1349" s="7">
        <v>98625</v>
      </c>
      <c r="R1349" s="7">
        <v>0</v>
      </c>
      <c r="S1349" s="7">
        <v>1</v>
      </c>
      <c r="T1349" s="7">
        <v>0</v>
      </c>
      <c r="U1349" s="7">
        <v>1</v>
      </c>
      <c r="V1349" s="7">
        <v>0</v>
      </c>
      <c r="W1349" s="7">
        <v>0</v>
      </c>
      <c r="X1349" s="7">
        <v>0</v>
      </c>
      <c r="Y1349" s="7">
        <v>0</v>
      </c>
      <c r="Z1349" s="7">
        <v>240.92554852366399</v>
      </c>
      <c r="AA1349" s="7">
        <v>2807.5355123588802</v>
      </c>
      <c r="AB1349" s="7">
        <v>240.92554852366399</v>
      </c>
      <c r="AC1349" s="7">
        <v>51.388735678046899</v>
      </c>
      <c r="AD1349" s="7">
        <v>488.94610716973</v>
      </c>
      <c r="AE1349" s="7">
        <v>51.388735678046899</v>
      </c>
      <c r="AF1349" s="7">
        <v>2807.5355123588802</v>
      </c>
      <c r="AG1349" s="7">
        <v>77.792616025460802</v>
      </c>
      <c r="AH1349" s="7">
        <v>488.94610716973</v>
      </c>
      <c r="AI1349" s="7">
        <v>13.5479663942846</v>
      </c>
      <c r="AJ1349" s="7">
        <v>513.81331611995097</v>
      </c>
      <c r="AK1349" s="7">
        <v>14.236999615404599</v>
      </c>
      <c r="AL1349" s="7">
        <v>521.92001678282395</v>
      </c>
      <c r="AM1349" s="7">
        <v>14.461624183508601</v>
      </c>
      <c r="AN1349" s="7">
        <v>1324.1498313560201</v>
      </c>
      <c r="AO1349" s="7">
        <v>36.6902142243285</v>
      </c>
      <c r="AP1349" s="7">
        <v>1200.6891313113699</v>
      </c>
      <c r="AQ1349" s="7">
        <v>33.269302613227296</v>
      </c>
      <c r="AR1349" s="7">
        <v>105.953388953581</v>
      </c>
      <c r="AS1349" s="7">
        <v>2.9358101677357</v>
      </c>
      <c r="AT1349" s="7">
        <v>0.99999993294477496</v>
      </c>
      <c r="AU1349" s="7">
        <v>2.7708504653498903E-2</v>
      </c>
      <c r="AV1349" s="7">
        <v>9.9892196506261808</v>
      </c>
      <c r="AW1349" s="7">
        <v>0.27678635773416999</v>
      </c>
      <c r="AX1349" s="7">
        <v>165.75393971055701</v>
      </c>
      <c r="AY1349" s="7">
        <v>4.5927941177766005</v>
      </c>
      <c r="AZ1349" s="7">
        <v>215.50193065172101</v>
      </c>
      <c r="BA1349" s="7">
        <v>5.97123664870381</v>
      </c>
      <c r="BB1349" s="7">
        <v>64.406885193427996</v>
      </c>
      <c r="BC1349" s="7">
        <v>4.6236098487744499</v>
      </c>
      <c r="BD1349" s="7">
        <v>126.301301454107</v>
      </c>
      <c r="BE1349" s="7">
        <v>9.0668558114936495</v>
      </c>
      <c r="BF1349" s="7">
        <v>240.92554852366399</v>
      </c>
      <c r="BG1349" s="7">
        <v>6.6756871300544294</v>
      </c>
      <c r="BH1349" s="7">
        <v>51.388735678046899</v>
      </c>
      <c r="BI1349" s="7">
        <v>1.42390511715287</v>
      </c>
      <c r="BJ1349" s="7">
        <v>53.104472409933798</v>
      </c>
      <c r="BK1349" s="7">
        <v>1.47144561956037</v>
      </c>
      <c r="BL1349" s="7">
        <v>39.487865582108498</v>
      </c>
      <c r="BM1349" s="7">
        <v>1.0941497806070499</v>
      </c>
      <c r="BN1349" s="7">
        <v>91.093119636178002</v>
      </c>
      <c r="BO1349" s="7">
        <v>2.5240542985918002</v>
      </c>
      <c r="BP1349" s="7">
        <v>127.562701255083</v>
      </c>
      <c r="BQ1349" s="7">
        <v>3.5345719383508798</v>
      </c>
      <c r="BR1349" s="7">
        <v>10.6792118120939</v>
      </c>
      <c r="BS1349" s="7">
        <v>0.29590501003308001</v>
      </c>
      <c r="BT1349" s="7">
        <v>0</v>
      </c>
      <c r="BU1349" s="7">
        <v>0</v>
      </c>
      <c r="BV1349" s="7">
        <v>1.21257939934731</v>
      </c>
      <c r="BW1349" s="7">
        <v>3.3598764182524402E-2</v>
      </c>
      <c r="BX1349" s="7">
        <v>10.377933448180601</v>
      </c>
      <c r="BY1349" s="7">
        <v>0.28755703652481501</v>
      </c>
      <c r="BZ1349" s="7">
        <v>18.0178368035704</v>
      </c>
      <c r="CA1349" s="7">
        <v>0.49924734839485702</v>
      </c>
      <c r="CB1349" s="7">
        <v>6.05731200939044</v>
      </c>
      <c r="CC1349" s="7">
        <v>0.43483934022903398</v>
      </c>
      <c r="CD1349" s="7">
        <v>9.8177665676921606</v>
      </c>
      <c r="CE1349" s="7">
        <v>0.70479300557732694</v>
      </c>
      <c r="CF1349" s="7"/>
      <c r="CG1349" s="7"/>
      <c r="CH1349" s="7"/>
      <c r="CI1349" s="7"/>
      <c r="CJ1349" s="7"/>
      <c r="CK1349" s="7"/>
      <c r="CL1349" s="7"/>
      <c r="CM1349" s="7"/>
      <c r="CN1349" s="7"/>
      <c r="CO1349" s="7"/>
      <c r="CP1349" s="7"/>
      <c r="CQ1349" s="7"/>
      <c r="CR1349" s="7"/>
      <c r="CS1349" s="7"/>
      <c r="CT1349" s="7"/>
      <c r="CU1349" s="7"/>
      <c r="CV1349" s="7"/>
      <c r="CW1349" s="7"/>
      <c r="CX1349" s="7"/>
      <c r="CY1349" s="7"/>
      <c r="CZ1349" s="7"/>
      <c r="DA1349" s="7"/>
      <c r="DB1349" s="7"/>
      <c r="DC1349" s="7"/>
      <c r="DD1349" s="7"/>
      <c r="DE1349" s="7"/>
      <c r="DF1349" s="7"/>
      <c r="DG1349" s="7"/>
      <c r="DH1349" s="7"/>
      <c r="DI1349" s="7"/>
      <c r="DJ1349" s="7"/>
      <c r="DK1349" s="7"/>
      <c r="DL1349" s="7"/>
      <c r="DM1349" s="7"/>
      <c r="DN1349" s="7"/>
      <c r="DO1349" s="7"/>
      <c r="DP1349" s="7"/>
      <c r="DQ1349" s="7"/>
      <c r="DR1349" s="7"/>
      <c r="DS1349" s="7"/>
      <c r="DT1349" s="7"/>
      <c r="DU1349" s="7"/>
      <c r="DV1349" s="7"/>
      <c r="DW1349" s="7"/>
      <c r="DX1349" s="7"/>
      <c r="DY1349" s="7"/>
      <c r="DZ1349" s="7"/>
      <c r="EA1349" s="7"/>
      <c r="EB1349" s="7"/>
      <c r="EC1349" s="7"/>
      <c r="ED1349" s="7"/>
      <c r="EE1349" s="7"/>
      <c r="EF1349" s="7">
        <v>598</v>
      </c>
      <c r="EG1349" s="7">
        <v>643</v>
      </c>
      <c r="EH1349" s="7">
        <v>720</v>
      </c>
      <c r="EI1349" s="7">
        <v>1764</v>
      </c>
      <c r="EJ1349" s="7">
        <v>1472</v>
      </c>
      <c r="EK1349" s="7">
        <v>146</v>
      </c>
      <c r="EL1349" s="7">
        <v>1</v>
      </c>
      <c r="EM1349" s="7">
        <v>10</v>
      </c>
      <c r="EN1349" s="7">
        <v>216</v>
      </c>
      <c r="EO1349" s="7">
        <v>268</v>
      </c>
      <c r="EP1349" s="7">
        <v>86</v>
      </c>
      <c r="EQ1349" s="7">
        <v>163</v>
      </c>
    </row>
    <row r="1350" spans="1:147" x14ac:dyDescent="0.35">
      <c r="A1350" s="7" t="s">
        <v>1828</v>
      </c>
      <c r="B1350" s="7" t="e" vm="1">
        <v>#VALUE!</v>
      </c>
      <c r="C1350" s="7" t="e" vm="14">
        <v>#VALUE!</v>
      </c>
      <c r="D1350" s="7">
        <v>1</v>
      </c>
      <c r="E1350" s="7">
        <v>4157</v>
      </c>
      <c r="F1350" s="7">
        <v>1745</v>
      </c>
      <c r="G1350" s="7">
        <v>0</v>
      </c>
      <c r="H1350" s="7">
        <v>0</v>
      </c>
      <c r="I1350" s="7">
        <v>0</v>
      </c>
      <c r="J1350" s="7">
        <v>0</v>
      </c>
      <c r="K1350" s="7">
        <v>0</v>
      </c>
      <c r="L1350" s="7">
        <v>0</v>
      </c>
      <c r="M1350" s="7">
        <v>0</v>
      </c>
      <c r="N1350" s="7">
        <v>0</v>
      </c>
      <c r="O1350" s="7">
        <v>0</v>
      </c>
      <c r="P1350" s="7">
        <v>5.8019659554063807</v>
      </c>
      <c r="Q1350" s="7">
        <v>109728</v>
      </c>
      <c r="R1350" s="7">
        <v>1</v>
      </c>
      <c r="S1350" s="7">
        <v>1</v>
      </c>
      <c r="T1350" s="7">
        <v>1</v>
      </c>
      <c r="U1350" s="7">
        <v>1</v>
      </c>
      <c r="V1350" s="7">
        <v>1</v>
      </c>
      <c r="W1350" s="7">
        <v>0</v>
      </c>
      <c r="X1350" s="7">
        <v>0</v>
      </c>
      <c r="Y1350" s="7">
        <v>0</v>
      </c>
      <c r="Z1350" s="7">
        <v>1413.1314938073001</v>
      </c>
      <c r="AA1350" s="7">
        <v>3802.2427452248498</v>
      </c>
      <c r="AB1350" s="7">
        <v>1413.1314938073001</v>
      </c>
      <c r="AC1350" s="7">
        <v>130.93479784646499</v>
      </c>
      <c r="AD1350" s="7">
        <v>480.64944050087098</v>
      </c>
      <c r="AE1350" s="7">
        <v>130.93479784646499</v>
      </c>
      <c r="AF1350" s="7">
        <v>3802.2427452248498</v>
      </c>
      <c r="AG1350" s="7">
        <v>91.466027068194705</v>
      </c>
      <c r="AH1350" s="7">
        <v>480.64944050087098</v>
      </c>
      <c r="AI1350" s="7">
        <v>11.562411366390899</v>
      </c>
      <c r="AJ1350" s="7">
        <v>711.03270552339404</v>
      </c>
      <c r="AK1350" s="7">
        <v>17.104467296689798</v>
      </c>
      <c r="AL1350" s="7">
        <v>549.90996695042099</v>
      </c>
      <c r="AM1350" s="7">
        <v>13.2285293950065</v>
      </c>
      <c r="AN1350" s="7">
        <v>3662.0674689453999</v>
      </c>
      <c r="AO1350" s="7">
        <v>88.093997328491795</v>
      </c>
      <c r="AP1350" s="7">
        <v>37.815910667181001</v>
      </c>
      <c r="AQ1350" s="7">
        <v>0.90969234224635609</v>
      </c>
      <c r="AR1350" s="7">
        <v>42.100899779994499</v>
      </c>
      <c r="AS1350" s="7">
        <v>1.01277122395945</v>
      </c>
      <c r="AT1350" s="7">
        <v>1.0000000149011601</v>
      </c>
      <c r="AU1350" s="7">
        <v>2.4055809836448401E-2</v>
      </c>
      <c r="AV1350" s="7">
        <v>6.9960376136004898</v>
      </c>
      <c r="AW1350" s="7">
        <v>0.168295347933618</v>
      </c>
      <c r="AX1350" s="7">
        <v>52.262440573656903</v>
      </c>
      <c r="AY1350" s="7">
        <v>1.25721531329461</v>
      </c>
      <c r="AZ1350" s="7">
        <v>111.20627732755401</v>
      </c>
      <c r="BA1350" s="7">
        <v>2.6751570201480401</v>
      </c>
      <c r="BB1350" s="7">
        <v>25.815316238444201</v>
      </c>
      <c r="BC1350" s="7">
        <v>1.4793877500541099</v>
      </c>
      <c r="BD1350" s="7">
        <v>62.284525063696499</v>
      </c>
      <c r="BE1350" s="7">
        <v>3.5693137572318898</v>
      </c>
      <c r="BF1350" s="7">
        <v>1413.1314938073001</v>
      </c>
      <c r="BG1350" s="7">
        <v>33.994021982374399</v>
      </c>
      <c r="BH1350" s="7">
        <v>130.93479784646499</v>
      </c>
      <c r="BI1350" s="7">
        <v>3.1497425510335497</v>
      </c>
      <c r="BJ1350" s="7">
        <v>241.225029426947</v>
      </c>
      <c r="BK1350" s="7">
        <v>5.8028633492169099</v>
      </c>
      <c r="BL1350" s="7">
        <v>201.53645706747201</v>
      </c>
      <c r="BM1350" s="7">
        <v>4.8481226140840006</v>
      </c>
      <c r="BN1350" s="7">
        <v>1363.40926978784</v>
      </c>
      <c r="BO1350" s="7">
        <v>32.797913634540201</v>
      </c>
      <c r="BP1350" s="7">
        <v>13.322104677557901</v>
      </c>
      <c r="BQ1350" s="7">
        <v>0.32047401196915903</v>
      </c>
      <c r="BR1350" s="7">
        <v>21.197335941542399</v>
      </c>
      <c r="BS1350" s="7">
        <v>0.50991907485067101</v>
      </c>
      <c r="BT1350" s="7">
        <v>1.0000000149011601</v>
      </c>
      <c r="BU1350" s="7">
        <v>2.4055809836448401E-2</v>
      </c>
      <c r="BV1350" s="7">
        <v>5.9999999925494203</v>
      </c>
      <c r="BW1350" s="7">
        <v>0.14433485668870399</v>
      </c>
      <c r="BX1350" s="7">
        <v>8.2027839282527601</v>
      </c>
      <c r="BY1350" s="7">
        <v>0.19732460736715798</v>
      </c>
      <c r="BZ1350" s="7">
        <v>31.475164860428801</v>
      </c>
      <c r="CA1350" s="7">
        <v>0.75716056917076702</v>
      </c>
      <c r="CB1350" s="7">
        <v>11.6689682205943</v>
      </c>
      <c r="CC1350" s="7">
        <v>0.66870878054981397</v>
      </c>
      <c r="CD1350" s="7">
        <v>23.939453817780301</v>
      </c>
      <c r="CE1350" s="7">
        <v>1.37188847093297</v>
      </c>
      <c r="CF1350" s="7"/>
      <c r="CG1350" s="7"/>
      <c r="CH1350" s="7"/>
      <c r="CI1350" s="7"/>
      <c r="CJ1350" s="7"/>
      <c r="CK1350" s="7"/>
      <c r="CL1350" s="7"/>
      <c r="CM1350" s="7"/>
      <c r="CN1350" s="7"/>
      <c r="CO1350" s="7"/>
      <c r="CP1350" s="7"/>
      <c r="CQ1350" s="7"/>
      <c r="CR1350" s="7"/>
      <c r="CS1350" s="7"/>
      <c r="CT1350" s="7"/>
      <c r="CU1350" s="7"/>
      <c r="CV1350" s="7"/>
      <c r="CW1350" s="7"/>
      <c r="CX1350" s="7"/>
      <c r="CY1350" s="7"/>
      <c r="CZ1350" s="7"/>
      <c r="DA1350" s="7"/>
      <c r="DB1350" s="7"/>
      <c r="DC1350" s="7"/>
      <c r="DD1350" s="7"/>
      <c r="DE1350" s="7"/>
      <c r="DF1350" s="7"/>
      <c r="DG1350" s="7"/>
      <c r="DH1350" s="7"/>
      <c r="DI1350" s="7"/>
      <c r="DJ1350" s="7"/>
      <c r="DK1350" s="7"/>
      <c r="DL1350" s="7"/>
      <c r="DM1350" s="7"/>
      <c r="DN1350" s="7"/>
      <c r="DO1350" s="7"/>
      <c r="DP1350" s="7"/>
      <c r="DQ1350" s="7"/>
      <c r="DR1350" s="7"/>
      <c r="DS1350" s="7"/>
      <c r="DT1350" s="7"/>
      <c r="DU1350" s="7"/>
      <c r="DV1350" s="7"/>
      <c r="DW1350" s="7"/>
      <c r="DX1350" s="7"/>
      <c r="DY1350" s="7"/>
      <c r="DZ1350" s="7"/>
      <c r="EA1350" s="7"/>
      <c r="EB1350" s="7"/>
      <c r="EC1350" s="7"/>
      <c r="ED1350" s="7"/>
      <c r="EE1350" s="7"/>
      <c r="EF1350" s="7">
        <v>570</v>
      </c>
      <c r="EG1350" s="7">
        <v>746</v>
      </c>
      <c r="EH1350" s="7">
        <v>628</v>
      </c>
      <c r="EI1350" s="7">
        <v>3972</v>
      </c>
      <c r="EJ1350" s="7">
        <v>57</v>
      </c>
      <c r="EK1350" s="7">
        <v>54</v>
      </c>
      <c r="EL1350" s="7">
        <v>1</v>
      </c>
      <c r="EM1350" s="7">
        <v>11</v>
      </c>
      <c r="EN1350" s="7">
        <v>62</v>
      </c>
      <c r="EO1350" s="7">
        <v>129</v>
      </c>
      <c r="EP1350" s="7">
        <v>31</v>
      </c>
      <c r="EQ1350" s="7">
        <v>65</v>
      </c>
    </row>
    <row r="1351" spans="1:147" x14ac:dyDescent="0.35">
      <c r="A1351" s="7" t="s">
        <v>1829</v>
      </c>
      <c r="B1351" s="7" t="e" vm="1">
        <v>#VALUE!</v>
      </c>
      <c r="C1351" s="7" t="e" vm="14">
        <v>#VALUE!</v>
      </c>
      <c r="D1351" s="7">
        <v>1</v>
      </c>
      <c r="E1351" s="7">
        <v>2177</v>
      </c>
      <c r="F1351" s="7">
        <v>848</v>
      </c>
      <c r="G1351" s="7">
        <v>0</v>
      </c>
      <c r="H1351" s="7">
        <v>0</v>
      </c>
      <c r="I1351" s="7">
        <v>0</v>
      </c>
      <c r="J1351" s="7">
        <v>0</v>
      </c>
      <c r="K1351" s="7">
        <v>0</v>
      </c>
      <c r="L1351" s="7">
        <v>0</v>
      </c>
      <c r="M1351" s="7">
        <v>0</v>
      </c>
      <c r="N1351" s="7">
        <v>0</v>
      </c>
      <c r="O1351" s="7">
        <v>0</v>
      </c>
      <c r="P1351" s="7">
        <v>3.1478102189780999</v>
      </c>
      <c r="Q1351" s="7">
        <v>111250</v>
      </c>
      <c r="R1351" s="7">
        <v>1</v>
      </c>
      <c r="S1351" s="7">
        <v>1</v>
      </c>
      <c r="T1351" s="7">
        <v>1</v>
      </c>
      <c r="U1351" s="7">
        <v>1</v>
      </c>
      <c r="V1351" s="7">
        <v>1</v>
      </c>
      <c r="W1351" s="7">
        <v>0</v>
      </c>
      <c r="X1351" s="7">
        <v>0</v>
      </c>
      <c r="Y1351" s="7">
        <v>0</v>
      </c>
      <c r="Z1351" s="7">
        <v>1930.8800628122999</v>
      </c>
      <c r="AA1351" s="7">
        <v>2176.99999427173</v>
      </c>
      <c r="AB1351" s="7">
        <v>1930.8800628122999</v>
      </c>
      <c r="AC1351" s="7">
        <v>208.15172115403001</v>
      </c>
      <c r="AD1351" s="7">
        <v>235.89580624240301</v>
      </c>
      <c r="AE1351" s="7">
        <v>208.15172115403001</v>
      </c>
      <c r="AF1351" s="7">
        <v>2176.99999427173</v>
      </c>
      <c r="AG1351" s="7">
        <v>99.999999736873008</v>
      </c>
      <c r="AH1351" s="7">
        <v>235.89580624240301</v>
      </c>
      <c r="AI1351" s="7">
        <v>10.8358202224347</v>
      </c>
      <c r="AJ1351" s="7">
        <v>418.00000017288397</v>
      </c>
      <c r="AK1351" s="7">
        <v>19.2007349643034</v>
      </c>
      <c r="AL1351" s="7">
        <v>338.99999659835498</v>
      </c>
      <c r="AM1351" s="7">
        <v>15.571887762901</v>
      </c>
      <c r="AN1351" s="7">
        <v>1813.9999924364399</v>
      </c>
      <c r="AO1351" s="7">
        <v>83.325677190465697</v>
      </c>
      <c r="AP1351" s="7">
        <v>202.000000018104</v>
      </c>
      <c r="AQ1351" s="7">
        <v>9.2788240706524601</v>
      </c>
      <c r="AR1351" s="7">
        <v>61.999999448657</v>
      </c>
      <c r="AS1351" s="7">
        <v>2.84795587729247</v>
      </c>
      <c r="AT1351" s="7">
        <v>0.99999996693804905</v>
      </c>
      <c r="AU1351" s="7">
        <v>4.5934771104182301E-2</v>
      </c>
      <c r="AV1351" s="7">
        <v>0</v>
      </c>
      <c r="AW1351" s="7">
        <v>0</v>
      </c>
      <c r="AX1351" s="7">
        <v>97.999998639519603</v>
      </c>
      <c r="AY1351" s="7">
        <v>4.5016076545484403</v>
      </c>
      <c r="AZ1351" s="7">
        <v>135.99999836832299</v>
      </c>
      <c r="BA1351" s="7">
        <v>6.2471290017603502</v>
      </c>
      <c r="BB1351" s="7">
        <v>32.511926316880398</v>
      </c>
      <c r="BC1351" s="7">
        <v>3.8339535751038198</v>
      </c>
      <c r="BD1351" s="7">
        <v>5.7818181627393397</v>
      </c>
      <c r="BE1351" s="7">
        <v>0.68181817956831903</v>
      </c>
      <c r="BF1351" s="7">
        <v>1930.8800628122999</v>
      </c>
      <c r="BG1351" s="7">
        <v>88.694536647326601</v>
      </c>
      <c r="BH1351" s="7">
        <v>208.15172115403001</v>
      </c>
      <c r="BI1351" s="7">
        <v>9.5614019822705707</v>
      </c>
      <c r="BJ1351" s="7">
        <v>370.50098177197702</v>
      </c>
      <c r="BK1351" s="7">
        <v>17.018878354247899</v>
      </c>
      <c r="BL1351" s="7">
        <v>307.569152052991</v>
      </c>
      <c r="BM1351" s="7">
        <v>14.1281190653648</v>
      </c>
      <c r="BN1351" s="7">
        <v>1625.7249539556799</v>
      </c>
      <c r="BO1351" s="7">
        <v>74.677306107288899</v>
      </c>
      <c r="BP1351" s="7">
        <v>170.889820519312</v>
      </c>
      <c r="BQ1351" s="7">
        <v>7.8497850491186201</v>
      </c>
      <c r="BR1351" s="7">
        <v>51.318870469927802</v>
      </c>
      <c r="BS1351" s="7">
        <v>2.35732064629893</v>
      </c>
      <c r="BT1351" s="7">
        <v>0.39678284199908398</v>
      </c>
      <c r="BU1351" s="7">
        <v>1.8226129627886303E-2</v>
      </c>
      <c r="BV1351" s="7">
        <v>0</v>
      </c>
      <c r="BW1351" s="7">
        <v>0</v>
      </c>
      <c r="BX1351" s="7">
        <v>82.549630697067201</v>
      </c>
      <c r="BY1351" s="7">
        <v>3.7918985161721297</v>
      </c>
      <c r="BZ1351" s="7">
        <v>108.841426767409</v>
      </c>
      <c r="CA1351" s="7">
        <v>4.9996061905102795</v>
      </c>
      <c r="CB1351" s="7">
        <v>28.380922834613099</v>
      </c>
      <c r="CC1351" s="7">
        <v>3.3468069380440002</v>
      </c>
      <c r="CD1351" s="7">
        <v>5.0458603022583501</v>
      </c>
      <c r="CE1351" s="7">
        <v>0.59503069602103198</v>
      </c>
      <c r="CF1351" s="7"/>
      <c r="CG1351" s="7"/>
      <c r="CH1351" s="7"/>
      <c r="CI1351" s="7"/>
      <c r="CJ1351" s="7"/>
      <c r="CK1351" s="7"/>
      <c r="CL1351" s="7"/>
      <c r="CM1351" s="7"/>
      <c r="CN1351" s="7"/>
      <c r="CO1351" s="7"/>
      <c r="CP1351" s="7"/>
      <c r="CQ1351" s="7"/>
      <c r="CR1351" s="7"/>
      <c r="CS1351" s="7"/>
      <c r="CT1351" s="7"/>
      <c r="CU1351" s="7"/>
      <c r="CV1351" s="7"/>
      <c r="CW1351" s="7"/>
      <c r="CX1351" s="7"/>
      <c r="CY1351" s="7"/>
      <c r="CZ1351" s="7"/>
      <c r="DA1351" s="7"/>
      <c r="DB1351" s="7"/>
      <c r="DC1351" s="7"/>
      <c r="DD1351" s="7"/>
      <c r="DE1351" s="7"/>
      <c r="DF1351" s="7"/>
      <c r="DG1351" s="7"/>
      <c r="DH1351" s="7"/>
      <c r="DI1351" s="7"/>
      <c r="DJ1351" s="7"/>
      <c r="DK1351" s="7"/>
      <c r="DL1351" s="7"/>
      <c r="DM1351" s="7"/>
      <c r="DN1351" s="7"/>
      <c r="DO1351" s="7"/>
      <c r="DP1351" s="7"/>
      <c r="DQ1351" s="7"/>
      <c r="DR1351" s="7"/>
      <c r="DS1351" s="7"/>
      <c r="DT1351" s="7"/>
      <c r="DU1351" s="7"/>
      <c r="DV1351" s="7"/>
      <c r="DW1351" s="7"/>
      <c r="DX1351" s="7"/>
      <c r="DY1351" s="7"/>
      <c r="DZ1351" s="7"/>
      <c r="EA1351" s="7"/>
      <c r="EB1351" s="7"/>
      <c r="EC1351" s="7"/>
      <c r="ED1351" s="7"/>
      <c r="EE1351" s="7"/>
      <c r="EF1351" s="7">
        <v>233</v>
      </c>
      <c r="EG1351" s="7">
        <v>418</v>
      </c>
      <c r="EH1351" s="7">
        <v>339</v>
      </c>
      <c r="EI1351" s="7">
        <v>1814</v>
      </c>
      <c r="EJ1351" s="7">
        <v>202</v>
      </c>
      <c r="EK1351" s="7">
        <v>62</v>
      </c>
      <c r="EL1351" s="7">
        <v>1</v>
      </c>
      <c r="EM1351" s="7">
        <v>0</v>
      </c>
      <c r="EN1351" s="7">
        <v>98</v>
      </c>
      <c r="EO1351" s="7">
        <v>136</v>
      </c>
      <c r="EP1351" s="7">
        <v>34</v>
      </c>
      <c r="EQ1351" s="7">
        <v>6</v>
      </c>
    </row>
    <row r="1352" spans="1:147" x14ac:dyDescent="0.35">
      <c r="A1352" s="7" t="s">
        <v>1830</v>
      </c>
      <c r="B1352" s="7" t="e" vm="1">
        <v>#VALUE!</v>
      </c>
      <c r="C1352" s="7" t="e" vm="14">
        <v>#VALUE!</v>
      </c>
      <c r="D1352" s="7">
        <v>1</v>
      </c>
      <c r="E1352" s="7">
        <v>4869</v>
      </c>
      <c r="F1352" s="7">
        <v>2133</v>
      </c>
      <c r="G1352" s="7">
        <v>0</v>
      </c>
      <c r="H1352" s="7">
        <v>81</v>
      </c>
      <c r="I1352" s="7">
        <v>1.6635859519408502</v>
      </c>
      <c r="J1352" s="7">
        <v>0</v>
      </c>
      <c r="K1352" s="7">
        <v>1</v>
      </c>
      <c r="L1352" s="7">
        <v>0</v>
      </c>
      <c r="M1352" s="7">
        <v>1</v>
      </c>
      <c r="N1352" s="7">
        <v>1</v>
      </c>
      <c r="O1352" s="7">
        <v>1</v>
      </c>
      <c r="P1352" s="7">
        <v>16.497077289456598</v>
      </c>
      <c r="Q1352" s="7">
        <v>73873</v>
      </c>
      <c r="R1352" s="7">
        <v>0</v>
      </c>
      <c r="S1352" s="7">
        <v>1</v>
      </c>
      <c r="T1352" s="7">
        <v>0</v>
      </c>
      <c r="U1352" s="7">
        <v>1</v>
      </c>
      <c r="V1352" s="7">
        <v>0</v>
      </c>
      <c r="W1352" s="7">
        <v>0</v>
      </c>
      <c r="X1352" s="7">
        <v>0</v>
      </c>
      <c r="Y1352" s="7">
        <v>1</v>
      </c>
      <c r="Z1352" s="7"/>
      <c r="AA1352" s="7">
        <v>1958.32264880091</v>
      </c>
      <c r="AB1352" s="7"/>
      <c r="AC1352" s="7"/>
      <c r="AD1352" s="7">
        <v>778.74691315647203</v>
      </c>
      <c r="AE1352" s="7"/>
      <c r="AF1352" s="7">
        <v>1958.32264880091</v>
      </c>
      <c r="AG1352" s="7">
        <v>40.220222813738097</v>
      </c>
      <c r="AH1352" s="7">
        <v>778.74691315647203</v>
      </c>
      <c r="AI1352" s="7">
        <v>15.993980553634701</v>
      </c>
      <c r="AJ1352" s="7">
        <v>365.193743682903</v>
      </c>
      <c r="AK1352" s="7">
        <v>7.5003849595995691</v>
      </c>
      <c r="AL1352" s="7">
        <v>338.60658568085603</v>
      </c>
      <c r="AM1352" s="7">
        <v>6.9543352984361597</v>
      </c>
      <c r="AN1352" s="7">
        <v>1348.80715848505</v>
      </c>
      <c r="AO1352" s="7">
        <v>27.701933836209804</v>
      </c>
      <c r="AP1352" s="7">
        <v>323.37480379495202</v>
      </c>
      <c r="AQ1352" s="7">
        <v>6.6415034667272899</v>
      </c>
      <c r="AR1352" s="7">
        <v>136.53798269933799</v>
      </c>
      <c r="AS1352" s="7">
        <v>2.80423049290075</v>
      </c>
      <c r="AT1352" s="7">
        <v>0</v>
      </c>
      <c r="AU1352" s="7">
        <v>0</v>
      </c>
      <c r="AV1352" s="7">
        <v>3.4204155355691901</v>
      </c>
      <c r="AW1352" s="7">
        <v>7.0248830058927708E-2</v>
      </c>
      <c r="AX1352" s="7">
        <v>146.18229669435101</v>
      </c>
      <c r="AY1352" s="7">
        <v>3.0023063605329798</v>
      </c>
      <c r="AZ1352" s="7">
        <v>222.86251208533901</v>
      </c>
      <c r="BA1352" s="7">
        <v>4.57717215209159</v>
      </c>
      <c r="BB1352" s="7">
        <v>120.391685737763</v>
      </c>
      <c r="BC1352" s="7">
        <v>5.6442421817985293</v>
      </c>
      <c r="BD1352" s="7">
        <v>123.019544229202</v>
      </c>
      <c r="BE1352" s="7">
        <v>5.7674422986030196</v>
      </c>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c r="CE1352" s="7"/>
      <c r="CF1352" s="7"/>
      <c r="CG1352" s="7"/>
      <c r="CH1352" s="7"/>
      <c r="CI1352" s="7"/>
      <c r="CJ1352" s="7"/>
      <c r="CK1352" s="7"/>
      <c r="CL1352" s="7"/>
      <c r="CM1352" s="7"/>
      <c r="CN1352" s="7"/>
      <c r="CO1352" s="7"/>
      <c r="CP1352" s="7"/>
      <c r="CQ1352" s="7"/>
      <c r="CR1352" s="7"/>
      <c r="CS1352" s="7"/>
      <c r="CT1352" s="7"/>
      <c r="CU1352" s="7"/>
      <c r="CV1352" s="7"/>
      <c r="CW1352" s="7"/>
      <c r="CX1352" s="7"/>
      <c r="CY1352" s="7"/>
      <c r="CZ1352" s="7"/>
      <c r="DA1352" s="7"/>
      <c r="DB1352" s="7"/>
      <c r="DC1352" s="7"/>
      <c r="DD1352" s="7"/>
      <c r="DE1352" s="7"/>
      <c r="DF1352" s="7"/>
      <c r="DG1352" s="7"/>
      <c r="DH1352" s="7"/>
      <c r="DI1352" s="7"/>
      <c r="DJ1352" s="7"/>
      <c r="DK1352" s="7"/>
      <c r="DL1352" s="7"/>
      <c r="DM1352" s="7"/>
      <c r="DN1352" s="7"/>
      <c r="DO1352" s="7"/>
      <c r="DP1352" s="7"/>
      <c r="DQ1352" s="7"/>
      <c r="DR1352" s="7"/>
      <c r="DS1352" s="7"/>
      <c r="DT1352" s="7"/>
      <c r="DU1352" s="7"/>
      <c r="DV1352" s="7"/>
      <c r="DW1352" s="7"/>
      <c r="DX1352" s="7"/>
      <c r="DY1352" s="7"/>
      <c r="DZ1352" s="7"/>
      <c r="EA1352" s="7"/>
      <c r="EB1352" s="7"/>
      <c r="EC1352" s="7"/>
      <c r="ED1352" s="7"/>
      <c r="EE1352" s="7"/>
      <c r="EF1352" s="7">
        <v>1498</v>
      </c>
      <c r="EG1352" s="7">
        <v>898</v>
      </c>
      <c r="EH1352" s="7">
        <v>747</v>
      </c>
      <c r="EI1352" s="7">
        <v>3798</v>
      </c>
      <c r="EJ1352" s="7">
        <v>517</v>
      </c>
      <c r="EK1352" s="7">
        <v>217</v>
      </c>
      <c r="EL1352" s="7">
        <v>1</v>
      </c>
      <c r="EM1352" s="7">
        <v>11</v>
      </c>
      <c r="EN1352" s="7">
        <v>325</v>
      </c>
      <c r="EO1352" s="7">
        <v>491</v>
      </c>
      <c r="EP1352" s="7">
        <v>257</v>
      </c>
      <c r="EQ1352" s="7">
        <v>297</v>
      </c>
    </row>
    <row r="1353" spans="1:147" x14ac:dyDescent="0.35">
      <c r="A1353" s="7" t="s">
        <v>1831</v>
      </c>
      <c r="B1353" s="7" t="e" vm="1">
        <v>#VALUE!</v>
      </c>
      <c r="C1353" s="7" t="e" vm="14">
        <v>#VALUE!</v>
      </c>
      <c r="D1353" s="7">
        <v>1</v>
      </c>
      <c r="E1353" s="7">
        <v>4298</v>
      </c>
      <c r="F1353" s="7">
        <v>2098</v>
      </c>
      <c r="G1353" s="7">
        <v>0</v>
      </c>
      <c r="H1353" s="7">
        <v>5</v>
      </c>
      <c r="I1353" s="7">
        <v>0.11633317822242904</v>
      </c>
      <c r="J1353" s="7">
        <v>0</v>
      </c>
      <c r="K1353" s="7">
        <v>0</v>
      </c>
      <c r="L1353" s="7">
        <v>0</v>
      </c>
      <c r="M1353" s="7">
        <v>0</v>
      </c>
      <c r="N1353" s="7">
        <v>1</v>
      </c>
      <c r="O1353" s="7">
        <v>0</v>
      </c>
      <c r="P1353" s="7">
        <v>11.484726497750399</v>
      </c>
      <c r="Q1353" s="7">
        <v>82955</v>
      </c>
      <c r="R1353" s="7">
        <v>1</v>
      </c>
      <c r="S1353" s="7">
        <v>1</v>
      </c>
      <c r="T1353" s="7">
        <v>1</v>
      </c>
      <c r="U1353" s="7">
        <v>1</v>
      </c>
      <c r="V1353" s="7">
        <v>1</v>
      </c>
      <c r="W1353" s="7">
        <v>0</v>
      </c>
      <c r="X1353" s="7">
        <v>0</v>
      </c>
      <c r="Y1353" s="7">
        <v>1</v>
      </c>
      <c r="Z1353" s="7">
        <v>1616.22021343559</v>
      </c>
      <c r="AA1353" s="7">
        <v>4297.9999889535802</v>
      </c>
      <c r="AB1353" s="7">
        <v>1616.22021343559</v>
      </c>
      <c r="AC1353" s="7">
        <v>373.293559687212</v>
      </c>
      <c r="AD1353" s="7">
        <v>1249.5093397144201</v>
      </c>
      <c r="AE1353" s="7">
        <v>373.293559687212</v>
      </c>
      <c r="AF1353" s="7">
        <v>4297.9999889535802</v>
      </c>
      <c r="AG1353" s="7">
        <v>99.999999742987001</v>
      </c>
      <c r="AH1353" s="7">
        <v>1249.5093397144201</v>
      </c>
      <c r="AI1353" s="7">
        <v>29.071878541517499</v>
      </c>
      <c r="AJ1353" s="7">
        <v>635.00000077497702</v>
      </c>
      <c r="AK1353" s="7">
        <v>14.7743136522796</v>
      </c>
      <c r="AL1353" s="7">
        <v>600.00000081793405</v>
      </c>
      <c r="AM1353" s="7">
        <v>13.9599814057221</v>
      </c>
      <c r="AN1353" s="7">
        <v>3655.9999957280202</v>
      </c>
      <c r="AO1353" s="7">
        <v>85.062819816845604</v>
      </c>
      <c r="AP1353" s="7">
        <v>212.999999255408</v>
      </c>
      <c r="AQ1353" s="7">
        <v>4.9557933749513197</v>
      </c>
      <c r="AR1353" s="7">
        <v>78.000000290572601</v>
      </c>
      <c r="AS1353" s="7">
        <v>1.8147975870305402</v>
      </c>
      <c r="AT1353" s="7">
        <v>1.0000000298023199</v>
      </c>
      <c r="AU1353" s="7">
        <v>2.3266636337885602E-2</v>
      </c>
      <c r="AV1353" s="7">
        <v>18.000000029802301</v>
      </c>
      <c r="AW1353" s="7">
        <v>0.41879944229414401</v>
      </c>
      <c r="AX1353" s="7">
        <v>331.999996705505</v>
      </c>
      <c r="AY1353" s="7">
        <v>7.7245229573174603</v>
      </c>
      <c r="AZ1353" s="7">
        <v>839.99999854742805</v>
      </c>
      <c r="BA1353" s="7">
        <v>19.543973907571598</v>
      </c>
      <c r="BB1353" s="7">
        <v>208.36581614788199</v>
      </c>
      <c r="BC1353" s="7">
        <v>9.9316404264957807</v>
      </c>
      <c r="BD1353" s="7">
        <v>154.381131645496</v>
      </c>
      <c r="BE1353" s="7">
        <v>7.3584905455431695</v>
      </c>
      <c r="BF1353" s="7">
        <v>1616.22021343559</v>
      </c>
      <c r="BG1353" s="7">
        <v>37.604006827258999</v>
      </c>
      <c r="BH1353" s="7">
        <v>373.293559687212</v>
      </c>
      <c r="BI1353" s="7">
        <v>8.68528524167548</v>
      </c>
      <c r="BJ1353" s="7">
        <v>174.405445499346</v>
      </c>
      <c r="BK1353" s="7">
        <v>4.0578279548475003</v>
      </c>
      <c r="BL1353" s="7">
        <v>281.598015993834</v>
      </c>
      <c r="BM1353" s="7">
        <v>6.5518384363386097</v>
      </c>
      <c r="BN1353" s="7">
        <v>1392.6700238362</v>
      </c>
      <c r="BO1353" s="7">
        <v>32.402746017594097</v>
      </c>
      <c r="BP1353" s="7">
        <v>87.654653382254807</v>
      </c>
      <c r="BQ1353" s="7">
        <v>2.03942888278862</v>
      </c>
      <c r="BR1353" s="7">
        <v>29.0577338710427</v>
      </c>
      <c r="BS1353" s="7">
        <v>0.67607570663198502</v>
      </c>
      <c r="BT1353" s="7">
        <v>0</v>
      </c>
      <c r="BU1353" s="7">
        <v>0</v>
      </c>
      <c r="BV1353" s="7">
        <v>9.1354994475841504</v>
      </c>
      <c r="BW1353" s="7">
        <v>0.212552337077342</v>
      </c>
      <c r="BX1353" s="7">
        <v>97.702306166291194</v>
      </c>
      <c r="BY1353" s="7">
        <v>2.2732039591971001</v>
      </c>
      <c r="BZ1353" s="7">
        <v>227.95646035298699</v>
      </c>
      <c r="CA1353" s="7">
        <v>5.3037799058396198</v>
      </c>
      <c r="CB1353" s="7">
        <v>84.607558821793603</v>
      </c>
      <c r="CC1353" s="7">
        <v>4.0327721078071299</v>
      </c>
      <c r="CD1353" s="7">
        <v>66.974865610478403</v>
      </c>
      <c r="CE1353" s="7">
        <v>3.1923196191839103</v>
      </c>
      <c r="CF1353" s="7"/>
      <c r="CG1353" s="7"/>
      <c r="CH1353" s="7"/>
      <c r="CI1353" s="7"/>
      <c r="CJ1353" s="7"/>
      <c r="CK1353" s="7"/>
      <c r="CL1353" s="7"/>
      <c r="CM1353" s="7"/>
      <c r="CN1353" s="7"/>
      <c r="CO1353" s="7"/>
      <c r="CP1353" s="7"/>
      <c r="CQ1353" s="7"/>
      <c r="CR1353" s="7"/>
      <c r="CS1353" s="7"/>
      <c r="CT1353" s="7"/>
      <c r="CU1353" s="7"/>
      <c r="CV1353" s="7"/>
      <c r="CW1353" s="7"/>
      <c r="CX1353" s="7"/>
      <c r="CY1353" s="7"/>
      <c r="CZ1353" s="7"/>
      <c r="DA1353" s="7"/>
      <c r="DB1353" s="7"/>
      <c r="DC1353" s="7"/>
      <c r="DD1353" s="7"/>
      <c r="DE1353" s="7"/>
      <c r="DF1353" s="7"/>
      <c r="DG1353" s="7"/>
      <c r="DH1353" s="7"/>
      <c r="DI1353" s="7"/>
      <c r="DJ1353" s="7"/>
      <c r="DK1353" s="7"/>
      <c r="DL1353" s="7"/>
      <c r="DM1353" s="7"/>
      <c r="DN1353" s="7"/>
      <c r="DO1353" s="7"/>
      <c r="DP1353" s="7"/>
      <c r="DQ1353" s="7"/>
      <c r="DR1353" s="7"/>
      <c r="DS1353" s="7"/>
      <c r="DT1353" s="7"/>
      <c r="DU1353" s="7"/>
      <c r="DV1353" s="7"/>
      <c r="DW1353" s="7"/>
      <c r="DX1353" s="7"/>
      <c r="DY1353" s="7"/>
      <c r="DZ1353" s="7"/>
      <c r="EA1353" s="7"/>
      <c r="EB1353" s="7"/>
      <c r="EC1353" s="7"/>
      <c r="ED1353" s="7"/>
      <c r="EE1353" s="7"/>
      <c r="EF1353" s="7">
        <v>1310</v>
      </c>
      <c r="EG1353" s="7">
        <v>635</v>
      </c>
      <c r="EH1353" s="7">
        <v>600</v>
      </c>
      <c r="EI1353" s="7">
        <v>3656</v>
      </c>
      <c r="EJ1353" s="7">
        <v>213</v>
      </c>
      <c r="EK1353" s="7">
        <v>78</v>
      </c>
      <c r="EL1353" s="7">
        <v>1</v>
      </c>
      <c r="EM1353" s="7">
        <v>18</v>
      </c>
      <c r="EN1353" s="7">
        <v>332</v>
      </c>
      <c r="EO1353" s="7">
        <v>840</v>
      </c>
      <c r="EP1353" s="7">
        <v>212</v>
      </c>
      <c r="EQ1353" s="7">
        <v>156</v>
      </c>
    </row>
    <row r="1354" spans="1:147" x14ac:dyDescent="0.35">
      <c r="A1354" s="7" t="s">
        <v>1832</v>
      </c>
      <c r="B1354" s="7" t="e" vm="1">
        <v>#VALUE!</v>
      </c>
      <c r="C1354" s="7" t="e" vm="14">
        <v>#VALUE!</v>
      </c>
      <c r="D1354" s="7">
        <v>1</v>
      </c>
      <c r="E1354" s="7">
        <v>1901</v>
      </c>
      <c r="F1354" s="7">
        <v>901</v>
      </c>
      <c r="G1354" s="7">
        <v>0</v>
      </c>
      <c r="H1354" s="7">
        <v>1</v>
      </c>
      <c r="I1354" s="7">
        <v>5.2603892688058915E-2</v>
      </c>
      <c r="J1354" s="7">
        <v>0</v>
      </c>
      <c r="K1354" s="7">
        <v>0</v>
      </c>
      <c r="L1354" s="7">
        <v>0</v>
      </c>
      <c r="M1354" s="7">
        <v>0</v>
      </c>
      <c r="N1354" s="7">
        <v>0</v>
      </c>
      <c r="O1354" s="7">
        <v>0</v>
      </c>
      <c r="P1354" s="7">
        <v>5.9057353776263497</v>
      </c>
      <c r="Q1354" s="7">
        <v>127000</v>
      </c>
      <c r="R1354" s="7">
        <v>0</v>
      </c>
      <c r="S1354" s="7">
        <v>1</v>
      </c>
      <c r="T1354" s="7">
        <v>0</v>
      </c>
      <c r="U1354" s="7">
        <v>1</v>
      </c>
      <c r="V1354" s="7">
        <v>0</v>
      </c>
      <c r="W1354" s="7">
        <v>0</v>
      </c>
      <c r="X1354" s="7">
        <v>0</v>
      </c>
      <c r="Y1354" s="7">
        <v>0</v>
      </c>
      <c r="Z1354" s="7">
        <v>322.88761734962497</v>
      </c>
      <c r="AA1354" s="7">
        <v>1852.3245468800901</v>
      </c>
      <c r="AB1354" s="7">
        <v>322.88761734962497</v>
      </c>
      <c r="AC1354" s="7">
        <v>23.456066094338901</v>
      </c>
      <c r="AD1354" s="7">
        <v>223.04065779550001</v>
      </c>
      <c r="AE1354" s="7">
        <v>23.456066094338901</v>
      </c>
      <c r="AF1354" s="7">
        <v>1852.3245468800901</v>
      </c>
      <c r="AG1354" s="7">
        <v>97.439481687537494</v>
      </c>
      <c r="AH1354" s="7">
        <v>223.04065779550001</v>
      </c>
      <c r="AI1354" s="7">
        <v>11.7328068277486</v>
      </c>
      <c r="AJ1354" s="7">
        <v>313.68868717434799</v>
      </c>
      <c r="AK1354" s="7">
        <v>16.501246037577499</v>
      </c>
      <c r="AL1354" s="7">
        <v>442.56258761417098</v>
      </c>
      <c r="AM1354" s="7">
        <v>23.2805148666055</v>
      </c>
      <c r="AN1354" s="7">
        <v>1794.3582284813699</v>
      </c>
      <c r="AO1354" s="7">
        <v>94.390227694969695</v>
      </c>
      <c r="AP1354" s="7">
        <v>5.9999998230487099</v>
      </c>
      <c r="AQ1354" s="7">
        <v>0.31562334682002696</v>
      </c>
      <c r="AR1354" s="7">
        <v>11.999999998137399</v>
      </c>
      <c r="AS1354" s="7">
        <v>0.63124671215872508</v>
      </c>
      <c r="AT1354" s="7">
        <v>0</v>
      </c>
      <c r="AU1354" s="7">
        <v>0</v>
      </c>
      <c r="AV1354" s="7">
        <v>0</v>
      </c>
      <c r="AW1354" s="7">
        <v>0</v>
      </c>
      <c r="AX1354" s="7">
        <v>39.966315805911997</v>
      </c>
      <c r="AY1354" s="7">
        <v>2.1023837877912701</v>
      </c>
      <c r="AZ1354" s="7">
        <v>70.898947261797701</v>
      </c>
      <c r="BA1354" s="7">
        <v>3.72956061345596</v>
      </c>
      <c r="BB1354" s="7">
        <v>68.094470358162695</v>
      </c>
      <c r="BC1354" s="7">
        <v>7.5576548677206006</v>
      </c>
      <c r="BD1354" s="7">
        <v>10.7648751600282</v>
      </c>
      <c r="BE1354" s="7">
        <v>1.1947697180941399</v>
      </c>
      <c r="BF1354" s="7">
        <v>322.88761734962497</v>
      </c>
      <c r="BG1354" s="7">
        <v>16.985145573362701</v>
      </c>
      <c r="BH1354" s="7">
        <v>23.456066094338901</v>
      </c>
      <c r="BI1354" s="7">
        <v>1.2338803837106198</v>
      </c>
      <c r="BJ1354" s="7">
        <v>44.053511098027201</v>
      </c>
      <c r="BK1354" s="7">
        <v>2.3173861703328398</v>
      </c>
      <c r="BL1354" s="7">
        <v>98.907219022512393</v>
      </c>
      <c r="BM1354" s="7">
        <v>5.2029047355345801</v>
      </c>
      <c r="BN1354" s="7">
        <v>312.69542133808102</v>
      </c>
      <c r="BO1354" s="7">
        <v>16.448996388115798</v>
      </c>
      <c r="BP1354" s="7">
        <v>0.99999998882412899</v>
      </c>
      <c r="BQ1354" s="7">
        <v>5.2603892100164598E-2</v>
      </c>
      <c r="BR1354" s="7">
        <v>1.1921973079443</v>
      </c>
      <c r="BS1354" s="7">
        <v>6.2714219250094599E-2</v>
      </c>
      <c r="BT1354" s="7">
        <v>0</v>
      </c>
      <c r="BU1354" s="7">
        <v>0</v>
      </c>
      <c r="BV1354" s="7">
        <v>0</v>
      </c>
      <c r="BW1354" s="7">
        <v>0</v>
      </c>
      <c r="BX1354" s="7">
        <v>8</v>
      </c>
      <c r="BY1354" s="7">
        <v>0.42083114150447098</v>
      </c>
      <c r="BZ1354" s="7">
        <v>7.3843946158886</v>
      </c>
      <c r="CA1354" s="7">
        <v>0.38844790194048401</v>
      </c>
      <c r="CB1354" s="7">
        <v>11.904324093833599</v>
      </c>
      <c r="CC1354" s="7">
        <v>1.32123463860528</v>
      </c>
      <c r="CD1354" s="7">
        <v>2.0709631461650102</v>
      </c>
      <c r="CE1354" s="7">
        <v>0.22985162554550598</v>
      </c>
      <c r="CF1354" s="7"/>
      <c r="CG1354" s="7"/>
      <c r="CH1354" s="7"/>
      <c r="CI1354" s="7"/>
      <c r="CJ1354" s="7"/>
      <c r="CK1354" s="7"/>
      <c r="CL1354" s="7"/>
      <c r="CM1354" s="7"/>
      <c r="CN1354" s="7"/>
      <c r="CO1354" s="7"/>
      <c r="CP1354" s="7"/>
      <c r="CQ1354" s="7"/>
      <c r="CR1354" s="7"/>
      <c r="CS1354" s="7"/>
      <c r="CT1354" s="7"/>
      <c r="CU1354" s="7"/>
      <c r="CV1354" s="7"/>
      <c r="CW1354" s="7"/>
      <c r="CX1354" s="7"/>
      <c r="CY1354" s="7"/>
      <c r="CZ1354" s="7"/>
      <c r="DA1354" s="7"/>
      <c r="DB1354" s="7"/>
      <c r="DC1354" s="7"/>
      <c r="DD1354" s="7"/>
      <c r="DE1354" s="7"/>
      <c r="DF1354" s="7"/>
      <c r="DG1354" s="7"/>
      <c r="DH1354" s="7"/>
      <c r="DI1354" s="7"/>
      <c r="DJ1354" s="7"/>
      <c r="DK1354" s="7"/>
      <c r="DL1354" s="7"/>
      <c r="DM1354" s="7"/>
      <c r="DN1354" s="7"/>
      <c r="DO1354" s="7"/>
      <c r="DP1354" s="7"/>
      <c r="DQ1354" s="7"/>
      <c r="DR1354" s="7"/>
      <c r="DS1354" s="7"/>
      <c r="DT1354" s="7"/>
      <c r="DU1354" s="7"/>
      <c r="DV1354" s="7"/>
      <c r="DW1354" s="7"/>
      <c r="DX1354" s="7"/>
      <c r="DY1354" s="7"/>
      <c r="DZ1354" s="7"/>
      <c r="EA1354" s="7"/>
      <c r="EB1354" s="7"/>
      <c r="EC1354" s="7"/>
      <c r="ED1354" s="7"/>
      <c r="EE1354" s="7"/>
      <c r="EF1354" s="7">
        <v>217</v>
      </c>
      <c r="EG1354" s="7">
        <v>319</v>
      </c>
      <c r="EH1354" s="7">
        <v>455</v>
      </c>
      <c r="EI1354" s="7">
        <v>1843</v>
      </c>
      <c r="EJ1354" s="7">
        <v>6</v>
      </c>
      <c r="EK1354" s="7">
        <v>12</v>
      </c>
      <c r="EL1354" s="7">
        <v>0</v>
      </c>
      <c r="EM1354" s="7">
        <v>0</v>
      </c>
      <c r="EN1354" s="7">
        <v>40</v>
      </c>
      <c r="EO1354" s="7">
        <v>71</v>
      </c>
      <c r="EP1354" s="7">
        <v>70</v>
      </c>
      <c r="EQ1354" s="7">
        <v>11</v>
      </c>
    </row>
    <row r="1355" spans="1:147" x14ac:dyDescent="0.35">
      <c r="A1355" s="7" t="s">
        <v>1833</v>
      </c>
      <c r="B1355" s="7" t="e" vm="1">
        <v>#VALUE!</v>
      </c>
      <c r="C1355" s="7" t="e" vm="14">
        <v>#VALUE!</v>
      </c>
      <c r="D1355" s="7">
        <v>1</v>
      </c>
      <c r="E1355" s="7">
        <v>2181</v>
      </c>
      <c r="F1355" s="7">
        <v>1094</v>
      </c>
      <c r="G1355" s="7">
        <v>0</v>
      </c>
      <c r="H1355" s="7">
        <v>15</v>
      </c>
      <c r="I1355" s="7">
        <v>0.68775790921595592</v>
      </c>
      <c r="J1355" s="7">
        <v>0</v>
      </c>
      <c r="K1355" s="7">
        <v>0</v>
      </c>
      <c r="L1355" s="7">
        <v>0</v>
      </c>
      <c r="M1355" s="7">
        <v>0</v>
      </c>
      <c r="N1355" s="7">
        <v>0</v>
      </c>
      <c r="O1355" s="7">
        <v>0</v>
      </c>
      <c r="P1355" s="7">
        <v>8.9954337899543386</v>
      </c>
      <c r="Q1355" s="7">
        <v>158056</v>
      </c>
      <c r="R1355" s="7">
        <v>0</v>
      </c>
      <c r="S1355" s="7">
        <v>1</v>
      </c>
      <c r="T1355" s="7">
        <v>0</v>
      </c>
      <c r="U1355" s="7">
        <v>1</v>
      </c>
      <c r="V1355" s="7">
        <v>0</v>
      </c>
      <c r="W1355" s="7">
        <v>0</v>
      </c>
      <c r="X1355" s="7">
        <v>0</v>
      </c>
      <c r="Y1355" s="7">
        <v>0</v>
      </c>
      <c r="Z1355" s="7">
        <v>0</v>
      </c>
      <c r="AA1355" s="7">
        <v>1183.6832723617599</v>
      </c>
      <c r="AB1355" s="7">
        <v>0</v>
      </c>
      <c r="AC1355" s="7">
        <v>0</v>
      </c>
      <c r="AD1355" s="7">
        <v>194.158719107509</v>
      </c>
      <c r="AE1355" s="7">
        <v>0</v>
      </c>
      <c r="AF1355" s="7">
        <v>1183.6832723617599</v>
      </c>
      <c r="AG1355" s="7">
        <v>54.272502171561499</v>
      </c>
      <c r="AH1355" s="7">
        <v>194.158719107509</v>
      </c>
      <c r="AI1355" s="7">
        <v>8.9022796472952201</v>
      </c>
      <c r="AJ1355" s="7">
        <v>142.77703543007399</v>
      </c>
      <c r="AK1355" s="7">
        <v>6.5464023580959996</v>
      </c>
      <c r="AL1355" s="7">
        <v>255.74175990372899</v>
      </c>
      <c r="AM1355" s="7">
        <v>11.725894539373199</v>
      </c>
      <c r="AN1355" s="7">
        <v>1119.5037505626699</v>
      </c>
      <c r="AO1355" s="7">
        <v>51.329837256426799</v>
      </c>
      <c r="AP1355" s="7">
        <v>18.539496727287801</v>
      </c>
      <c r="AQ1355" s="7">
        <v>0.85004570047170003</v>
      </c>
      <c r="AR1355" s="7">
        <v>9.6522692786529696</v>
      </c>
      <c r="AS1355" s="7">
        <v>0.44256163588505104</v>
      </c>
      <c r="AT1355" s="7">
        <v>0</v>
      </c>
      <c r="AU1355" s="7">
        <v>0</v>
      </c>
      <c r="AV1355" s="7">
        <v>0</v>
      </c>
      <c r="AW1355" s="7">
        <v>0</v>
      </c>
      <c r="AX1355" s="7">
        <v>35.987754324451103</v>
      </c>
      <c r="AY1355" s="7">
        <v>1.65005751143746</v>
      </c>
      <c r="AZ1355" s="7">
        <v>76.421115820296095</v>
      </c>
      <c r="BA1355" s="7">
        <v>3.5039484557678198</v>
      </c>
      <c r="BB1355" s="7">
        <v>37.888813801109798</v>
      </c>
      <c r="BC1355" s="7">
        <v>3.4633285010155204</v>
      </c>
      <c r="BD1355" s="7">
        <v>7.5629108757711903</v>
      </c>
      <c r="BE1355" s="7">
        <v>0.69130812392789698</v>
      </c>
      <c r="BF1355" s="7">
        <v>0</v>
      </c>
      <c r="BG1355" s="7">
        <v>0</v>
      </c>
      <c r="BH1355" s="7">
        <v>0</v>
      </c>
      <c r="BI1355" s="7">
        <v>0</v>
      </c>
      <c r="BJ1355" s="7">
        <v>0</v>
      </c>
      <c r="BK1355" s="7">
        <v>0</v>
      </c>
      <c r="BL1355" s="7">
        <v>0</v>
      </c>
      <c r="BM1355" s="7">
        <v>0</v>
      </c>
      <c r="BN1355" s="7">
        <v>0</v>
      </c>
      <c r="BO1355" s="7">
        <v>0</v>
      </c>
      <c r="BP1355" s="7">
        <v>0</v>
      </c>
      <c r="BQ1355" s="7">
        <v>0</v>
      </c>
      <c r="BR1355" s="7">
        <v>0</v>
      </c>
      <c r="BS1355" s="7">
        <v>0</v>
      </c>
      <c r="BT1355" s="7">
        <v>0</v>
      </c>
      <c r="BU1355" s="7">
        <v>0</v>
      </c>
      <c r="BV1355" s="7">
        <v>0</v>
      </c>
      <c r="BW1355" s="7">
        <v>0</v>
      </c>
      <c r="BX1355" s="7">
        <v>0</v>
      </c>
      <c r="BY1355" s="7">
        <v>0</v>
      </c>
      <c r="BZ1355" s="7">
        <v>0</v>
      </c>
      <c r="CA1355" s="7">
        <v>0</v>
      </c>
      <c r="CB1355" s="7">
        <v>0</v>
      </c>
      <c r="CC1355" s="7">
        <v>0</v>
      </c>
      <c r="CD1355" s="7">
        <v>0</v>
      </c>
      <c r="CE1355" s="7">
        <v>0</v>
      </c>
      <c r="CF1355" s="7"/>
      <c r="CG1355" s="7"/>
      <c r="CH1355" s="7"/>
      <c r="CI1355" s="7"/>
      <c r="CJ1355" s="7"/>
      <c r="CK1355" s="7"/>
      <c r="CL1355" s="7"/>
      <c r="CM1355" s="7"/>
      <c r="CN1355" s="7"/>
      <c r="CO1355" s="7"/>
      <c r="CP1355" s="7"/>
      <c r="CQ1355" s="7"/>
      <c r="CR1355" s="7"/>
      <c r="CS1355" s="7"/>
      <c r="CT1355" s="7"/>
      <c r="CU1355" s="7"/>
      <c r="CV1355" s="7"/>
      <c r="CW1355" s="7"/>
      <c r="CX1355" s="7"/>
      <c r="CY1355" s="7"/>
      <c r="CZ1355" s="7"/>
      <c r="DA1355" s="7"/>
      <c r="DB1355" s="7"/>
      <c r="DC1355" s="7"/>
      <c r="DD1355" s="7"/>
      <c r="DE1355" s="7"/>
      <c r="DF1355" s="7"/>
      <c r="DG1355" s="7"/>
      <c r="DH1355" s="7"/>
      <c r="DI1355" s="7"/>
      <c r="DJ1355" s="7"/>
      <c r="DK1355" s="7"/>
      <c r="DL1355" s="7"/>
      <c r="DM1355" s="7"/>
      <c r="DN1355" s="7"/>
      <c r="DO1355" s="7"/>
      <c r="DP1355" s="7"/>
      <c r="DQ1355" s="7"/>
      <c r="DR1355" s="7"/>
      <c r="DS1355" s="7"/>
      <c r="DT1355" s="7"/>
      <c r="DU1355" s="7"/>
      <c r="DV1355" s="7"/>
      <c r="DW1355" s="7"/>
      <c r="DX1355" s="7"/>
      <c r="DY1355" s="7"/>
      <c r="DZ1355" s="7"/>
      <c r="EA1355" s="7"/>
      <c r="EB1355" s="7"/>
      <c r="EC1355" s="7"/>
      <c r="ED1355" s="7"/>
      <c r="EE1355" s="7"/>
      <c r="EF1355" s="7">
        <v>357</v>
      </c>
      <c r="EG1355" s="7">
        <v>303</v>
      </c>
      <c r="EH1355" s="7">
        <v>458</v>
      </c>
      <c r="EI1355" s="7">
        <v>2029</v>
      </c>
      <c r="EJ1355" s="7">
        <v>24</v>
      </c>
      <c r="EK1355" s="7">
        <v>25</v>
      </c>
      <c r="EL1355" s="7">
        <v>8</v>
      </c>
      <c r="EM1355" s="7">
        <v>1</v>
      </c>
      <c r="EN1355" s="7">
        <v>94</v>
      </c>
      <c r="EO1355" s="7">
        <v>162</v>
      </c>
      <c r="EP1355" s="7">
        <v>69</v>
      </c>
      <c r="EQ1355" s="7">
        <v>12</v>
      </c>
    </row>
    <row r="1356" spans="1:147" x14ac:dyDescent="0.35">
      <c r="A1356" s="7" t="s">
        <v>1834</v>
      </c>
      <c r="B1356" s="7" t="e" vm="1">
        <v>#VALUE!</v>
      </c>
      <c r="C1356" s="7" t="e" vm="14">
        <v>#VALUE!</v>
      </c>
      <c r="D1356" s="7">
        <v>1</v>
      </c>
      <c r="E1356" s="7">
        <v>3605</v>
      </c>
      <c r="F1356" s="7">
        <v>1598</v>
      </c>
      <c r="G1356" s="7">
        <v>0</v>
      </c>
      <c r="H1356" s="7">
        <v>0</v>
      </c>
      <c r="I1356" s="7">
        <v>0</v>
      </c>
      <c r="J1356" s="7">
        <v>0</v>
      </c>
      <c r="K1356" s="7">
        <v>1</v>
      </c>
      <c r="L1356" s="7">
        <v>0</v>
      </c>
      <c r="M1356" s="7">
        <v>0</v>
      </c>
      <c r="N1356" s="7">
        <v>0</v>
      </c>
      <c r="O1356" s="7">
        <v>1</v>
      </c>
      <c r="P1356" s="7">
        <v>13.6534567544113</v>
      </c>
      <c r="Q1356" s="7">
        <v>75583</v>
      </c>
      <c r="R1356" s="7">
        <v>0</v>
      </c>
      <c r="S1356" s="7">
        <v>1</v>
      </c>
      <c r="T1356" s="7">
        <v>0</v>
      </c>
      <c r="U1356" s="7">
        <v>1</v>
      </c>
      <c r="V1356" s="7">
        <v>0</v>
      </c>
      <c r="W1356" s="7">
        <v>0</v>
      </c>
      <c r="X1356" s="7">
        <v>0</v>
      </c>
      <c r="Y1356" s="7">
        <v>0</v>
      </c>
      <c r="Z1356" s="7">
        <v>0</v>
      </c>
      <c r="AA1356" s="7">
        <v>2124.6114578545098</v>
      </c>
      <c r="AB1356" s="7">
        <v>0</v>
      </c>
      <c r="AC1356" s="7">
        <v>0</v>
      </c>
      <c r="AD1356" s="7">
        <v>631.44003847241402</v>
      </c>
      <c r="AE1356" s="7">
        <v>0</v>
      </c>
      <c r="AF1356" s="7">
        <v>2124.6114578545098</v>
      </c>
      <c r="AG1356" s="7">
        <v>58.935130592358099</v>
      </c>
      <c r="AH1356" s="7">
        <v>631.44003847241402</v>
      </c>
      <c r="AI1356" s="7">
        <v>17.515673744033698</v>
      </c>
      <c r="AJ1356" s="7">
        <v>368.91741895675699</v>
      </c>
      <c r="AK1356" s="7">
        <v>10.2334928975522</v>
      </c>
      <c r="AL1356" s="7">
        <v>257.93104702234302</v>
      </c>
      <c r="AM1356" s="7">
        <v>7.1548140644200497</v>
      </c>
      <c r="AN1356" s="7">
        <v>1790.52305302024</v>
      </c>
      <c r="AO1356" s="7">
        <v>49.667768461032999</v>
      </c>
      <c r="AP1356" s="7">
        <v>99.343144774436993</v>
      </c>
      <c r="AQ1356" s="7">
        <v>2.75570443202322</v>
      </c>
      <c r="AR1356" s="7">
        <v>19.599535934627099</v>
      </c>
      <c r="AS1356" s="7">
        <v>0.54367644756247002</v>
      </c>
      <c r="AT1356" s="7">
        <v>0</v>
      </c>
      <c r="AU1356" s="7">
        <v>0</v>
      </c>
      <c r="AV1356" s="7">
        <v>10.0077881626785</v>
      </c>
      <c r="AW1356" s="7">
        <v>0.27760854820190001</v>
      </c>
      <c r="AX1356" s="7">
        <v>205.137922249734</v>
      </c>
      <c r="AY1356" s="7">
        <v>5.6903723231549099</v>
      </c>
      <c r="AZ1356" s="7">
        <v>461.12209065258497</v>
      </c>
      <c r="BA1356" s="7">
        <v>12.791181432803999</v>
      </c>
      <c r="BB1356" s="7">
        <v>85.022249399218694</v>
      </c>
      <c r="BC1356" s="7">
        <v>5.3205412640312106</v>
      </c>
      <c r="BD1356" s="7">
        <v>69.308342678938104</v>
      </c>
      <c r="BE1356" s="7">
        <v>4.3371929085693397</v>
      </c>
      <c r="BF1356" s="7">
        <v>0</v>
      </c>
      <c r="BG1356" s="7">
        <v>0</v>
      </c>
      <c r="BH1356" s="7">
        <v>0</v>
      </c>
      <c r="BI1356" s="7">
        <v>0</v>
      </c>
      <c r="BJ1356" s="7">
        <v>0</v>
      </c>
      <c r="BK1356" s="7">
        <v>0</v>
      </c>
      <c r="BL1356" s="7">
        <v>0</v>
      </c>
      <c r="BM1356" s="7">
        <v>0</v>
      </c>
      <c r="BN1356" s="7">
        <v>0</v>
      </c>
      <c r="BO1356" s="7">
        <v>0</v>
      </c>
      <c r="BP1356" s="7">
        <v>0</v>
      </c>
      <c r="BQ1356" s="7">
        <v>0</v>
      </c>
      <c r="BR1356" s="7">
        <v>0</v>
      </c>
      <c r="BS1356" s="7">
        <v>0</v>
      </c>
      <c r="BT1356" s="7">
        <v>0</v>
      </c>
      <c r="BU1356" s="7">
        <v>0</v>
      </c>
      <c r="BV1356" s="7">
        <v>0</v>
      </c>
      <c r="BW1356" s="7">
        <v>0</v>
      </c>
      <c r="BX1356" s="7">
        <v>0</v>
      </c>
      <c r="BY1356" s="7">
        <v>0</v>
      </c>
      <c r="BZ1356" s="7">
        <v>0</v>
      </c>
      <c r="CA1356" s="7">
        <v>0</v>
      </c>
      <c r="CB1356" s="7">
        <v>0</v>
      </c>
      <c r="CC1356" s="7">
        <v>0</v>
      </c>
      <c r="CD1356" s="7">
        <v>0</v>
      </c>
      <c r="CE1356" s="7">
        <v>0</v>
      </c>
      <c r="CF1356" s="7"/>
      <c r="CG1356" s="7"/>
      <c r="CH1356" s="7"/>
      <c r="CI1356" s="7"/>
      <c r="CJ1356" s="7"/>
      <c r="CK1356" s="7"/>
      <c r="CL1356" s="7"/>
      <c r="CM1356" s="7"/>
      <c r="CN1356" s="7"/>
      <c r="CO1356" s="7"/>
      <c r="CP1356" s="7"/>
      <c r="CQ1356" s="7"/>
      <c r="CR1356" s="7"/>
      <c r="CS1356" s="7"/>
      <c r="CT1356" s="7"/>
      <c r="CU1356" s="7"/>
      <c r="CV1356" s="7"/>
      <c r="CW1356" s="7"/>
      <c r="CX1356" s="7"/>
      <c r="CY1356" s="7"/>
      <c r="CZ1356" s="7"/>
      <c r="DA1356" s="7"/>
      <c r="DB1356" s="7"/>
      <c r="DC1356" s="7"/>
      <c r="DD1356" s="7"/>
      <c r="DE1356" s="7"/>
      <c r="DF1356" s="7"/>
      <c r="DG1356" s="7"/>
      <c r="DH1356" s="7"/>
      <c r="DI1356" s="7"/>
      <c r="DJ1356" s="7"/>
      <c r="DK1356" s="7"/>
      <c r="DL1356" s="7"/>
      <c r="DM1356" s="7"/>
      <c r="DN1356" s="7"/>
      <c r="DO1356" s="7"/>
      <c r="DP1356" s="7"/>
      <c r="DQ1356" s="7"/>
      <c r="DR1356" s="7"/>
      <c r="DS1356" s="7"/>
      <c r="DT1356" s="7"/>
      <c r="DU1356" s="7"/>
      <c r="DV1356" s="7"/>
      <c r="DW1356" s="7"/>
      <c r="DX1356" s="7"/>
      <c r="DY1356" s="7"/>
      <c r="DZ1356" s="7"/>
      <c r="EA1356" s="7"/>
      <c r="EB1356" s="7"/>
      <c r="EC1356" s="7"/>
      <c r="ED1356" s="7"/>
      <c r="EE1356" s="7"/>
      <c r="EF1356" s="7">
        <v>1027</v>
      </c>
      <c r="EG1356" s="7">
        <v>669</v>
      </c>
      <c r="EH1356" s="7">
        <v>398</v>
      </c>
      <c r="EI1356" s="7">
        <v>3009</v>
      </c>
      <c r="EJ1356" s="7">
        <v>176</v>
      </c>
      <c r="EK1356" s="7">
        <v>28</v>
      </c>
      <c r="EL1356" s="7">
        <v>0</v>
      </c>
      <c r="EM1356" s="7">
        <v>13</v>
      </c>
      <c r="EN1356" s="7">
        <v>379</v>
      </c>
      <c r="EO1356" s="7">
        <v>809</v>
      </c>
      <c r="EP1356" s="7">
        <v>121</v>
      </c>
      <c r="EQ1356" s="7">
        <v>110</v>
      </c>
    </row>
    <row r="1357" spans="1:147" x14ac:dyDescent="0.35">
      <c r="A1357" s="7" t="s">
        <v>1835</v>
      </c>
      <c r="B1357" s="7" t="e" vm="1">
        <v>#VALUE!</v>
      </c>
      <c r="C1357" s="7" t="e" vm="14">
        <v>#VALUE!</v>
      </c>
      <c r="D1357" s="7">
        <v>1</v>
      </c>
      <c r="E1357" s="7">
        <v>6516</v>
      </c>
      <c r="F1357" s="7">
        <v>2646</v>
      </c>
      <c r="G1357" s="7">
        <v>0</v>
      </c>
      <c r="H1357" s="7">
        <v>5</v>
      </c>
      <c r="I1357" s="7">
        <v>7.6734192756292202E-2</v>
      </c>
      <c r="J1357" s="7">
        <v>0</v>
      </c>
      <c r="K1357" s="7">
        <v>0</v>
      </c>
      <c r="L1357" s="7">
        <v>0</v>
      </c>
      <c r="M1357" s="7">
        <v>0</v>
      </c>
      <c r="N1357" s="7">
        <v>0</v>
      </c>
      <c r="O1357" s="7">
        <v>0</v>
      </c>
      <c r="P1357" s="7">
        <v>4.4652968775279103</v>
      </c>
      <c r="Q1357" s="7">
        <v>120750</v>
      </c>
      <c r="R1357" s="7">
        <v>1</v>
      </c>
      <c r="S1357" s="7">
        <v>1</v>
      </c>
      <c r="T1357" s="7">
        <v>1</v>
      </c>
      <c r="U1357" s="7">
        <v>1</v>
      </c>
      <c r="V1357" s="7">
        <v>1</v>
      </c>
      <c r="W1357" s="7">
        <v>0</v>
      </c>
      <c r="X1357" s="7">
        <v>0</v>
      </c>
      <c r="Y1357" s="7">
        <v>0</v>
      </c>
      <c r="Z1357" s="7">
        <v>634.60820741269299</v>
      </c>
      <c r="AA1357" s="7">
        <v>3689.09251022542</v>
      </c>
      <c r="AB1357" s="7">
        <v>634.60820741269299</v>
      </c>
      <c r="AC1357" s="7">
        <v>149.96505211784799</v>
      </c>
      <c r="AD1357" s="7">
        <v>629.06664898982103</v>
      </c>
      <c r="AE1357" s="7">
        <v>149.96505211784799</v>
      </c>
      <c r="AF1357" s="7">
        <v>3689.09251022542</v>
      </c>
      <c r="AG1357" s="7">
        <v>56.615907155086198</v>
      </c>
      <c r="AH1357" s="7">
        <v>629.06664898982103</v>
      </c>
      <c r="AI1357" s="7">
        <v>9.6541843000279499</v>
      </c>
      <c r="AJ1357" s="7">
        <v>793.17899834240302</v>
      </c>
      <c r="AK1357" s="7">
        <v>12.1727900298097</v>
      </c>
      <c r="AL1357" s="7">
        <v>485.876610898595</v>
      </c>
      <c r="AM1357" s="7">
        <v>7.4566699032933599</v>
      </c>
      <c r="AN1357" s="7">
        <v>3457.4680419537899</v>
      </c>
      <c r="AO1357" s="7">
        <v>53.061203836000502</v>
      </c>
      <c r="AP1357" s="7">
        <v>16.386035767232901</v>
      </c>
      <c r="AQ1357" s="7">
        <v>0.25147384541487</v>
      </c>
      <c r="AR1357" s="7">
        <v>48.7007967448099</v>
      </c>
      <c r="AS1357" s="7">
        <v>0.747403264960249</v>
      </c>
      <c r="AT1357" s="7">
        <v>1</v>
      </c>
      <c r="AU1357" s="7">
        <v>1.5346838551258398E-2</v>
      </c>
      <c r="AV1357" s="7">
        <v>10.9999996926636</v>
      </c>
      <c r="AW1357" s="7">
        <v>0.16881521934720001</v>
      </c>
      <c r="AX1357" s="7">
        <v>154.53763067341799</v>
      </c>
      <c r="AY1357" s="7">
        <v>2.37166406803895</v>
      </c>
      <c r="AZ1357" s="7">
        <v>250.225860926948</v>
      </c>
      <c r="BA1357" s="7">
        <v>3.8401758889955202</v>
      </c>
      <c r="BB1357" s="7">
        <v>47.241850973183602</v>
      </c>
      <c r="BC1357" s="7">
        <v>1.7854063103999802</v>
      </c>
      <c r="BD1357" s="7">
        <v>10.549085981230199</v>
      </c>
      <c r="BE1357" s="7">
        <v>0.39868049815684603</v>
      </c>
      <c r="BF1357" s="7">
        <v>634.60820741269299</v>
      </c>
      <c r="BG1357" s="7">
        <v>9.7392297024661403</v>
      </c>
      <c r="BH1357" s="7">
        <v>149.96505211784799</v>
      </c>
      <c r="BI1357" s="7">
        <v>2.3014894431836699</v>
      </c>
      <c r="BJ1357" s="7">
        <v>138.84265911483899</v>
      </c>
      <c r="BK1357" s="7">
        <v>2.1307958734628403</v>
      </c>
      <c r="BL1357" s="7">
        <v>87.409842491768799</v>
      </c>
      <c r="BM1357" s="7">
        <v>1.3414647405121101</v>
      </c>
      <c r="BN1357" s="7">
        <v>608.10497912827498</v>
      </c>
      <c r="BO1357" s="7">
        <v>9.3324889368980202</v>
      </c>
      <c r="BP1357" s="7">
        <v>2</v>
      </c>
      <c r="BQ1357" s="7">
        <v>3.06936771025169E-2</v>
      </c>
      <c r="BR1357" s="7">
        <v>11.973035859118699</v>
      </c>
      <c r="BS1357" s="7">
        <v>0.18374824829832198</v>
      </c>
      <c r="BT1357" s="7">
        <v>0</v>
      </c>
      <c r="BU1357" s="7">
        <v>0</v>
      </c>
      <c r="BV1357" s="7">
        <v>0</v>
      </c>
      <c r="BW1357" s="7">
        <v>0</v>
      </c>
      <c r="BX1357" s="7">
        <v>12.5301905852393</v>
      </c>
      <c r="BY1357" s="7">
        <v>0.192298811928166</v>
      </c>
      <c r="BZ1357" s="7">
        <v>7.6654974203556803</v>
      </c>
      <c r="CA1357" s="7">
        <v>0.11764115132528699</v>
      </c>
      <c r="CB1357" s="7">
        <v>6.1463336152267196</v>
      </c>
      <c r="CC1357" s="7">
        <v>0.23228774056034499</v>
      </c>
      <c r="CD1357" s="7">
        <v>1.7649609155808801</v>
      </c>
      <c r="CE1357" s="7">
        <v>6.6702982448256995E-2</v>
      </c>
      <c r="CF1357" s="7"/>
      <c r="CG1357" s="7"/>
      <c r="CH1357" s="7"/>
      <c r="CI1357" s="7"/>
      <c r="CJ1357" s="7"/>
      <c r="CK1357" s="7"/>
      <c r="CL1357" s="7"/>
      <c r="CM1357" s="7"/>
      <c r="CN1357" s="7"/>
      <c r="CO1357" s="7"/>
      <c r="CP1357" s="7"/>
      <c r="CQ1357" s="7"/>
      <c r="CR1357" s="7"/>
      <c r="CS1357" s="7"/>
      <c r="CT1357" s="7"/>
      <c r="CU1357" s="7"/>
      <c r="CV1357" s="7"/>
      <c r="CW1357" s="7"/>
      <c r="CX1357" s="7"/>
      <c r="CY1357" s="7"/>
      <c r="CZ1357" s="7"/>
      <c r="DA1357" s="7"/>
      <c r="DB1357" s="7"/>
      <c r="DC1357" s="7"/>
      <c r="DD1357" s="7"/>
      <c r="DE1357" s="7"/>
      <c r="DF1357" s="7"/>
      <c r="DG1357" s="7"/>
      <c r="DH1357" s="7"/>
      <c r="DI1357" s="7"/>
      <c r="DJ1357" s="7"/>
      <c r="DK1357" s="7"/>
      <c r="DL1357" s="7"/>
      <c r="DM1357" s="7"/>
      <c r="DN1357" s="7"/>
      <c r="DO1357" s="7"/>
      <c r="DP1357" s="7"/>
      <c r="DQ1357" s="7"/>
      <c r="DR1357" s="7"/>
      <c r="DS1357" s="7"/>
      <c r="DT1357" s="7"/>
      <c r="DU1357" s="7"/>
      <c r="DV1357" s="7"/>
      <c r="DW1357" s="7"/>
      <c r="DX1357" s="7"/>
      <c r="DY1357" s="7"/>
      <c r="DZ1357" s="7"/>
      <c r="EA1357" s="7"/>
      <c r="EB1357" s="7"/>
      <c r="EC1357" s="7"/>
      <c r="ED1357" s="7"/>
      <c r="EE1357" s="7"/>
      <c r="EF1357" s="7">
        <v>1013</v>
      </c>
      <c r="EG1357" s="7">
        <v>1372</v>
      </c>
      <c r="EH1357" s="7">
        <v>903</v>
      </c>
      <c r="EI1357" s="7">
        <v>6121</v>
      </c>
      <c r="EJ1357" s="7">
        <v>45</v>
      </c>
      <c r="EK1357" s="7">
        <v>98</v>
      </c>
      <c r="EL1357" s="7">
        <v>1</v>
      </c>
      <c r="EM1357" s="7">
        <v>19</v>
      </c>
      <c r="EN1357" s="7">
        <v>232</v>
      </c>
      <c r="EO1357" s="7">
        <v>379</v>
      </c>
      <c r="EP1357" s="7">
        <v>98</v>
      </c>
      <c r="EQ1357" s="7">
        <v>18</v>
      </c>
    </row>
    <row r="1358" spans="1:147" x14ac:dyDescent="0.35">
      <c r="A1358" s="7" t="s">
        <v>1836</v>
      </c>
      <c r="B1358" s="7" t="e" vm="1">
        <v>#VALUE!</v>
      </c>
      <c r="C1358" s="7" t="e" vm="14">
        <v>#VALUE!</v>
      </c>
      <c r="D1358" s="7">
        <v>1</v>
      </c>
      <c r="E1358" s="7">
        <v>6213</v>
      </c>
      <c r="F1358" s="7">
        <v>2075</v>
      </c>
      <c r="G1358" s="7">
        <v>0</v>
      </c>
      <c r="H1358" s="7">
        <v>100</v>
      </c>
      <c r="I1358" s="7">
        <v>1.6095284081764045</v>
      </c>
      <c r="J1358" s="7">
        <v>0</v>
      </c>
      <c r="K1358" s="7">
        <v>0</v>
      </c>
      <c r="L1358" s="7">
        <v>0</v>
      </c>
      <c r="M1358" s="7">
        <v>0</v>
      </c>
      <c r="N1358" s="7">
        <v>0</v>
      </c>
      <c r="O1358" s="7">
        <v>0</v>
      </c>
      <c r="P1358" s="7">
        <v>10.615640599001699</v>
      </c>
      <c r="Q1358" s="7">
        <v>115703</v>
      </c>
      <c r="R1358" s="7">
        <v>1</v>
      </c>
      <c r="S1358" s="7">
        <v>1</v>
      </c>
      <c r="T1358" s="7">
        <v>1</v>
      </c>
      <c r="U1358" s="7">
        <v>1</v>
      </c>
      <c r="V1358" s="7">
        <v>1</v>
      </c>
      <c r="W1358" s="7">
        <v>0</v>
      </c>
      <c r="X1358" s="7">
        <v>0</v>
      </c>
      <c r="Y1358" s="7">
        <v>0</v>
      </c>
      <c r="Z1358" s="7">
        <v>5984.34352384679</v>
      </c>
      <c r="AA1358" s="7">
        <v>6212.9999750720699</v>
      </c>
      <c r="AB1358" s="7">
        <v>5984.34352384679</v>
      </c>
      <c r="AC1358" s="7">
        <v>1117.4612146678601</v>
      </c>
      <c r="AD1358" s="7">
        <v>1162.8537544968699</v>
      </c>
      <c r="AE1358" s="7">
        <v>1117.4612146678601</v>
      </c>
      <c r="AF1358" s="7">
        <v>6212.9999750720699</v>
      </c>
      <c r="AG1358" s="7">
        <v>99.999999598777904</v>
      </c>
      <c r="AH1358" s="7">
        <v>1162.8537544968699</v>
      </c>
      <c r="AI1358" s="7">
        <v>18.716461524173098</v>
      </c>
      <c r="AJ1358" s="7">
        <v>1776.9999962688701</v>
      </c>
      <c r="AK1358" s="7">
        <v>28.601319753241199</v>
      </c>
      <c r="AL1358" s="7">
        <v>683.00000134780203</v>
      </c>
      <c r="AM1358" s="7">
        <v>10.9930790495381</v>
      </c>
      <c r="AN1358" s="7">
        <v>5515.9999869656804</v>
      </c>
      <c r="AO1358" s="7">
        <v>88.781586785219403</v>
      </c>
      <c r="AP1358" s="7">
        <v>502.99999844294098</v>
      </c>
      <c r="AQ1358" s="7">
        <v>8.0959278680660098</v>
      </c>
      <c r="AR1358" s="7">
        <v>70.999999171650103</v>
      </c>
      <c r="AS1358" s="7">
        <v>1.1427651564727199</v>
      </c>
      <c r="AT1358" s="7">
        <v>0</v>
      </c>
      <c r="AU1358" s="7">
        <v>0</v>
      </c>
      <c r="AV1358" s="7">
        <v>6.0000000340514799</v>
      </c>
      <c r="AW1358" s="7">
        <v>9.6571705038652492E-2</v>
      </c>
      <c r="AX1358" s="7">
        <v>116.999998264044</v>
      </c>
      <c r="AY1358" s="7">
        <v>1.8831482096256802</v>
      </c>
      <c r="AZ1358" s="7">
        <v>205.999998924583</v>
      </c>
      <c r="BA1358" s="7">
        <v>3.3156285035342501</v>
      </c>
      <c r="BB1358" s="7">
        <v>80.934675957870098</v>
      </c>
      <c r="BC1358" s="7">
        <v>3.9004663112226501</v>
      </c>
      <c r="BD1358" s="7">
        <v>104.150578473831</v>
      </c>
      <c r="BE1358" s="7">
        <v>5.0193049866906705</v>
      </c>
      <c r="BF1358" s="7">
        <v>5984.34352384679</v>
      </c>
      <c r="BG1358" s="7">
        <v>96.319709059178905</v>
      </c>
      <c r="BH1358" s="7">
        <v>1117.4612146678601</v>
      </c>
      <c r="BI1358" s="7">
        <v>17.9858557004323</v>
      </c>
      <c r="BJ1358" s="7">
        <v>1717.2479155005301</v>
      </c>
      <c r="BK1358" s="7">
        <v>27.6395930387981</v>
      </c>
      <c r="BL1358" s="7">
        <v>644.39203771873497</v>
      </c>
      <c r="BM1358" s="7">
        <v>10.371672907109799</v>
      </c>
      <c r="BN1358" s="7">
        <v>5297.3566404772</v>
      </c>
      <c r="BO1358" s="7">
        <v>85.262460010899801</v>
      </c>
      <c r="BP1358" s="7">
        <v>499.54750998143197</v>
      </c>
      <c r="BQ1358" s="7">
        <v>8.0403590854889995</v>
      </c>
      <c r="BR1358" s="7">
        <v>70.005827140124595</v>
      </c>
      <c r="BS1358" s="7">
        <v>1.1267636751991701</v>
      </c>
      <c r="BT1358" s="7">
        <v>0</v>
      </c>
      <c r="BU1358" s="7">
        <v>0</v>
      </c>
      <c r="BV1358" s="7">
        <v>4.6083884682157104</v>
      </c>
      <c r="BW1358" s="7">
        <v>7.4173321555057306E-2</v>
      </c>
      <c r="BX1358" s="7">
        <v>112.825163804024</v>
      </c>
      <c r="BY1358" s="7">
        <v>1.81595306299732</v>
      </c>
      <c r="BZ1358" s="7">
        <v>202.621146805845</v>
      </c>
      <c r="CA1358" s="7">
        <v>3.2612449188128902</v>
      </c>
      <c r="CB1358" s="7">
        <v>77.075338582370804</v>
      </c>
      <c r="CC1358" s="7">
        <v>3.71447414854799</v>
      </c>
      <c r="CD1358" s="7">
        <v>100.785730688038</v>
      </c>
      <c r="CE1358" s="7">
        <v>4.8571436476162999</v>
      </c>
      <c r="CF1358" s="7"/>
      <c r="CG1358" s="7"/>
      <c r="CH1358" s="7"/>
      <c r="CI1358" s="7"/>
      <c r="CJ1358" s="7"/>
      <c r="CK1358" s="7"/>
      <c r="CL1358" s="7"/>
      <c r="CM1358" s="7"/>
      <c r="CN1358" s="7"/>
      <c r="CO1358" s="7"/>
      <c r="CP1358" s="7"/>
      <c r="CQ1358" s="7"/>
      <c r="CR1358" s="7"/>
      <c r="CS1358" s="7"/>
      <c r="CT1358" s="7"/>
      <c r="CU1358" s="7"/>
      <c r="CV1358" s="7"/>
      <c r="CW1358" s="7"/>
      <c r="CX1358" s="7"/>
      <c r="CY1358" s="7"/>
      <c r="CZ1358" s="7"/>
      <c r="DA1358" s="7"/>
      <c r="DB1358" s="7"/>
      <c r="DC1358" s="7"/>
      <c r="DD1358" s="7"/>
      <c r="DE1358" s="7"/>
      <c r="DF1358" s="7"/>
      <c r="DG1358" s="7"/>
      <c r="DH1358" s="7"/>
      <c r="DI1358" s="7"/>
      <c r="DJ1358" s="7"/>
      <c r="DK1358" s="7"/>
      <c r="DL1358" s="7"/>
      <c r="DM1358" s="7"/>
      <c r="DN1358" s="7"/>
      <c r="DO1358" s="7"/>
      <c r="DP1358" s="7"/>
      <c r="DQ1358" s="7"/>
      <c r="DR1358" s="7"/>
      <c r="DS1358" s="7"/>
      <c r="DT1358" s="7"/>
      <c r="DU1358" s="7"/>
      <c r="DV1358" s="7"/>
      <c r="DW1358" s="7"/>
      <c r="DX1358" s="7"/>
      <c r="DY1358" s="7"/>
      <c r="DZ1358" s="7"/>
      <c r="EA1358" s="7"/>
      <c r="EB1358" s="7"/>
      <c r="EC1358" s="7"/>
      <c r="ED1358" s="7"/>
      <c r="EE1358" s="7"/>
      <c r="EF1358" s="7">
        <v>1218</v>
      </c>
      <c r="EG1358" s="7">
        <v>1777</v>
      </c>
      <c r="EH1358" s="7">
        <v>683</v>
      </c>
      <c r="EI1358" s="7">
        <v>5516</v>
      </c>
      <c r="EJ1358" s="7">
        <v>503</v>
      </c>
      <c r="EK1358" s="7">
        <v>71</v>
      </c>
      <c r="EL1358" s="7">
        <v>0</v>
      </c>
      <c r="EM1358" s="7">
        <v>6</v>
      </c>
      <c r="EN1358" s="7">
        <v>117</v>
      </c>
      <c r="EO1358" s="7">
        <v>206</v>
      </c>
      <c r="EP1358" s="7">
        <v>80</v>
      </c>
      <c r="EQ1358" s="7">
        <v>104</v>
      </c>
    </row>
    <row r="1359" spans="1:147" x14ac:dyDescent="0.35">
      <c r="A1359" s="7" t="s">
        <v>1837</v>
      </c>
      <c r="B1359" s="7" t="e" vm="1">
        <v>#VALUE!</v>
      </c>
      <c r="C1359" s="7" t="e" vm="14">
        <v>#VALUE!</v>
      </c>
      <c r="D1359" s="7">
        <v>1</v>
      </c>
      <c r="E1359" s="7">
        <v>4908</v>
      </c>
      <c r="F1359" s="7">
        <v>1936</v>
      </c>
      <c r="G1359" s="7">
        <v>0</v>
      </c>
      <c r="H1359" s="7">
        <v>64</v>
      </c>
      <c r="I1359" s="7">
        <v>1.3039934800325998</v>
      </c>
      <c r="J1359" s="7">
        <v>0</v>
      </c>
      <c r="K1359" s="7">
        <v>0</v>
      </c>
      <c r="L1359" s="7">
        <v>0</v>
      </c>
      <c r="M1359" s="7">
        <v>0</v>
      </c>
      <c r="N1359" s="7">
        <v>0</v>
      </c>
      <c r="O1359" s="7">
        <v>0</v>
      </c>
      <c r="P1359" s="7">
        <v>4.4971892567145497</v>
      </c>
      <c r="Q1359" s="7">
        <v>129632</v>
      </c>
      <c r="R1359" s="7">
        <v>1</v>
      </c>
      <c r="S1359" s="7">
        <v>1</v>
      </c>
      <c r="T1359" s="7">
        <v>1</v>
      </c>
      <c r="U1359" s="7">
        <v>1</v>
      </c>
      <c r="V1359" s="7">
        <v>1</v>
      </c>
      <c r="W1359" s="7">
        <v>0</v>
      </c>
      <c r="X1359" s="7">
        <v>0</v>
      </c>
      <c r="Y1359" s="7">
        <v>0</v>
      </c>
      <c r="Z1359" s="7">
        <v>1729.19381385355</v>
      </c>
      <c r="AA1359" s="7">
        <v>3231.0507878364301</v>
      </c>
      <c r="AB1359" s="7">
        <v>1729.19381385355</v>
      </c>
      <c r="AC1359" s="7">
        <v>212.58385729838801</v>
      </c>
      <c r="AD1359" s="7">
        <v>421.85605786682203</v>
      </c>
      <c r="AE1359" s="7">
        <v>212.58385729838801</v>
      </c>
      <c r="AF1359" s="7">
        <v>3231.0507878364301</v>
      </c>
      <c r="AG1359" s="7">
        <v>65.832330640514002</v>
      </c>
      <c r="AH1359" s="7">
        <v>421.85605786682203</v>
      </c>
      <c r="AI1359" s="7">
        <v>8.5952742026654896</v>
      </c>
      <c r="AJ1359" s="7">
        <v>785.76267136137903</v>
      </c>
      <c r="AK1359" s="7">
        <v>16.009834379816201</v>
      </c>
      <c r="AL1359" s="7">
        <v>533.19465043235505</v>
      </c>
      <c r="AM1359" s="7">
        <v>10.863786683625801</v>
      </c>
      <c r="AN1359" s="7">
        <v>3048.6873456958601</v>
      </c>
      <c r="AO1359" s="7">
        <v>62.116694085082599</v>
      </c>
      <c r="AP1359" s="7">
        <v>14.661044710788699</v>
      </c>
      <c r="AQ1359" s="7">
        <v>0.29871729239585798</v>
      </c>
      <c r="AR1359" s="7">
        <v>108.935488185729</v>
      </c>
      <c r="AS1359" s="7">
        <v>2.2195494740368598</v>
      </c>
      <c r="AT1359" s="7">
        <v>0</v>
      </c>
      <c r="AU1359" s="7">
        <v>0</v>
      </c>
      <c r="AV1359" s="7">
        <v>5.8767126823950102</v>
      </c>
      <c r="AW1359" s="7">
        <v>0.119737422216687</v>
      </c>
      <c r="AX1359" s="7">
        <v>52.890194191011702</v>
      </c>
      <c r="AY1359" s="7">
        <v>1.0776323184802701</v>
      </c>
      <c r="AZ1359" s="7">
        <v>94.446349059748201</v>
      </c>
      <c r="BA1359" s="7">
        <v>1.9243347404186699</v>
      </c>
      <c r="BB1359" s="7">
        <v>70.522426772023195</v>
      </c>
      <c r="BC1359" s="7">
        <v>3.6426873332656604</v>
      </c>
      <c r="BD1359" s="7">
        <v>43.514180120908399</v>
      </c>
      <c r="BE1359" s="7">
        <v>2.2476332707080799</v>
      </c>
      <c r="BF1359" s="7">
        <v>1729.19381385355</v>
      </c>
      <c r="BG1359" s="7">
        <v>35.232147796527101</v>
      </c>
      <c r="BH1359" s="7">
        <v>212.58385729838801</v>
      </c>
      <c r="BI1359" s="7">
        <v>4.3313744355824895</v>
      </c>
      <c r="BJ1359" s="7">
        <v>360.10044728201302</v>
      </c>
      <c r="BK1359" s="7">
        <v>7.337009928321379</v>
      </c>
      <c r="BL1359" s="7">
        <v>316.77542267081799</v>
      </c>
      <c r="BM1359" s="7">
        <v>6.4542669655831002</v>
      </c>
      <c r="BN1359" s="7">
        <v>1630.1604982593001</v>
      </c>
      <c r="BO1359" s="7">
        <v>33.214354080262801</v>
      </c>
      <c r="BP1359" s="7">
        <v>7.82943774713931</v>
      </c>
      <c r="BQ1359" s="7">
        <v>0.15952399647798099</v>
      </c>
      <c r="BR1359" s="7">
        <v>61.884332032757797</v>
      </c>
      <c r="BS1359" s="7">
        <v>1.2608869607326398</v>
      </c>
      <c r="BT1359" s="7">
        <v>0</v>
      </c>
      <c r="BU1359" s="7">
        <v>0</v>
      </c>
      <c r="BV1359" s="7">
        <v>4.1536829319957196</v>
      </c>
      <c r="BW1359" s="7">
        <v>8.4630866585079803E-2</v>
      </c>
      <c r="BX1359" s="7">
        <v>25.165863015103199</v>
      </c>
      <c r="BY1359" s="7">
        <v>0.51275189517325293</v>
      </c>
      <c r="BZ1359" s="7">
        <v>54.894804088449703</v>
      </c>
      <c r="CA1359" s="7">
        <v>1.1184760409219598</v>
      </c>
      <c r="CB1359" s="7">
        <v>27.863607654914599</v>
      </c>
      <c r="CC1359" s="7">
        <v>1.43923593258857</v>
      </c>
      <c r="CD1359" s="7">
        <v>26.021760660905802</v>
      </c>
      <c r="CE1359" s="7">
        <v>1.34409920769141</v>
      </c>
      <c r="CF1359" s="7"/>
      <c r="CG1359" s="7"/>
      <c r="CH1359" s="7"/>
      <c r="CI1359" s="7"/>
      <c r="CJ1359" s="7"/>
      <c r="CK1359" s="7"/>
      <c r="CL1359" s="7"/>
      <c r="CM1359" s="7"/>
      <c r="CN1359" s="7"/>
      <c r="CO1359" s="7"/>
      <c r="CP1359" s="7"/>
      <c r="CQ1359" s="7"/>
      <c r="CR1359" s="7"/>
      <c r="CS1359" s="7"/>
      <c r="CT1359" s="7"/>
      <c r="CU1359" s="7"/>
      <c r="CV1359" s="7"/>
      <c r="CW1359" s="7"/>
      <c r="CX1359" s="7"/>
      <c r="CY1359" s="7"/>
      <c r="CZ1359" s="7"/>
      <c r="DA1359" s="7"/>
      <c r="DB1359" s="7"/>
      <c r="DC1359" s="7"/>
      <c r="DD1359" s="7"/>
      <c r="DE1359" s="7"/>
      <c r="DF1359" s="7"/>
      <c r="DG1359" s="7"/>
      <c r="DH1359" s="7"/>
      <c r="DI1359" s="7"/>
      <c r="DJ1359" s="7"/>
      <c r="DK1359" s="7"/>
      <c r="DL1359" s="7"/>
      <c r="DM1359" s="7"/>
      <c r="DN1359" s="7"/>
      <c r="DO1359" s="7"/>
      <c r="DP1359" s="7"/>
      <c r="DQ1359" s="7"/>
      <c r="DR1359" s="7"/>
      <c r="DS1359" s="7"/>
      <c r="DT1359" s="7"/>
      <c r="DU1359" s="7"/>
      <c r="DV1359" s="7"/>
      <c r="DW1359" s="7"/>
      <c r="DX1359" s="7"/>
      <c r="DY1359" s="7"/>
      <c r="DZ1359" s="7"/>
      <c r="EA1359" s="7"/>
      <c r="EB1359" s="7"/>
      <c r="EC1359" s="7"/>
      <c r="ED1359" s="7"/>
      <c r="EE1359" s="7"/>
      <c r="EF1359" s="7">
        <v>643</v>
      </c>
      <c r="EG1359" s="7">
        <v>1188</v>
      </c>
      <c r="EH1359" s="7">
        <v>877</v>
      </c>
      <c r="EI1359" s="7">
        <v>4662</v>
      </c>
      <c r="EJ1359" s="7">
        <v>26</v>
      </c>
      <c r="EK1359" s="7">
        <v>136</v>
      </c>
      <c r="EL1359" s="7">
        <v>0</v>
      </c>
      <c r="EM1359" s="7">
        <v>7</v>
      </c>
      <c r="EN1359" s="7">
        <v>77</v>
      </c>
      <c r="EO1359" s="7">
        <v>134</v>
      </c>
      <c r="EP1359" s="7">
        <v>141</v>
      </c>
      <c r="EQ1359" s="7">
        <v>65</v>
      </c>
    </row>
    <row r="1360" spans="1:147" x14ac:dyDescent="0.35">
      <c r="A1360" s="7" t="s">
        <v>1838</v>
      </c>
      <c r="B1360" s="7" t="e" vm="1">
        <v>#VALUE!</v>
      </c>
      <c r="C1360" s="7" t="e" vm="14">
        <v>#VALUE!</v>
      </c>
      <c r="D1360" s="7">
        <v>1</v>
      </c>
      <c r="E1360" s="7">
        <v>3977</v>
      </c>
      <c r="F1360" s="7">
        <v>1488</v>
      </c>
      <c r="G1360" s="7">
        <v>0</v>
      </c>
      <c r="H1360" s="7">
        <v>181</v>
      </c>
      <c r="I1360" s="7">
        <v>4.5511692230324368</v>
      </c>
      <c r="J1360" s="7">
        <v>0</v>
      </c>
      <c r="K1360" s="7">
        <v>0</v>
      </c>
      <c r="L1360" s="7">
        <v>0</v>
      </c>
      <c r="M1360" s="7">
        <v>0</v>
      </c>
      <c r="N1360" s="7">
        <v>0</v>
      </c>
      <c r="O1360" s="7">
        <v>0</v>
      </c>
      <c r="P1360" s="7">
        <v>2.1389028686461997</v>
      </c>
      <c r="Q1360" s="7">
        <v>137083</v>
      </c>
      <c r="R1360" s="7">
        <v>1</v>
      </c>
      <c r="S1360" s="7">
        <v>1</v>
      </c>
      <c r="T1360" s="7">
        <v>1</v>
      </c>
      <c r="U1360" s="7">
        <v>1</v>
      </c>
      <c r="V1360" s="7">
        <v>1</v>
      </c>
      <c r="W1360" s="7">
        <v>0</v>
      </c>
      <c r="X1360" s="7">
        <v>0</v>
      </c>
      <c r="Y1360" s="7">
        <v>0</v>
      </c>
      <c r="Z1360" s="7">
        <v>1801.80736794061</v>
      </c>
      <c r="AA1360" s="7">
        <v>3160.8640058866599</v>
      </c>
      <c r="AB1360" s="7">
        <v>1801.80736794061</v>
      </c>
      <c r="AC1360" s="7">
        <v>46.015606010099901</v>
      </c>
      <c r="AD1360" s="7">
        <v>123.842915343557</v>
      </c>
      <c r="AE1360" s="7">
        <v>46.015606010099901</v>
      </c>
      <c r="AF1360" s="7">
        <v>3160.8640058866599</v>
      </c>
      <c r="AG1360" s="7">
        <v>79.478602109294911</v>
      </c>
      <c r="AH1360" s="7">
        <v>123.842915343557</v>
      </c>
      <c r="AI1360" s="7">
        <v>3.1139782585757398</v>
      </c>
      <c r="AJ1360" s="7">
        <v>648.40925819007703</v>
      </c>
      <c r="AK1360" s="7">
        <v>16.303979335933498</v>
      </c>
      <c r="AL1360" s="7">
        <v>941.057898307394</v>
      </c>
      <c r="AM1360" s="7">
        <v>23.662506872200002</v>
      </c>
      <c r="AN1360" s="7">
        <v>3069.0102685174802</v>
      </c>
      <c r="AO1360" s="7">
        <v>77.168978338382701</v>
      </c>
      <c r="AP1360" s="7">
        <v>6.7742880186997398</v>
      </c>
      <c r="AQ1360" s="7">
        <v>0.17033663612521299</v>
      </c>
      <c r="AR1360" s="7">
        <v>51.379650008835597</v>
      </c>
      <c r="AS1360" s="7">
        <v>1.2919197890076801</v>
      </c>
      <c r="AT1360" s="7">
        <v>0.77428790554404303</v>
      </c>
      <c r="AU1360" s="7">
        <v>1.9469145223637001E-2</v>
      </c>
      <c r="AV1360" s="7">
        <v>2.7201537331566201</v>
      </c>
      <c r="AW1360" s="7">
        <v>6.8397126808061898E-2</v>
      </c>
      <c r="AX1360" s="7">
        <v>30.205355722690001</v>
      </c>
      <c r="AY1360" s="7">
        <v>0.75950102395499108</v>
      </c>
      <c r="AZ1360" s="7">
        <v>65.2625262739748</v>
      </c>
      <c r="BA1360" s="7">
        <v>1.6409989005273999</v>
      </c>
      <c r="BB1360" s="7">
        <v>17.009114503314802</v>
      </c>
      <c r="BC1360" s="7">
        <v>1.1430856521044899</v>
      </c>
      <c r="BD1360" s="7">
        <v>36.086745144379201</v>
      </c>
      <c r="BE1360" s="7">
        <v>2.4251844855093503</v>
      </c>
      <c r="BF1360" s="7">
        <v>1801.80736794061</v>
      </c>
      <c r="BG1360" s="7">
        <v>45.305691927095999</v>
      </c>
      <c r="BH1360" s="7">
        <v>46.015606010099901</v>
      </c>
      <c r="BI1360" s="7">
        <v>1.1570431483555399</v>
      </c>
      <c r="BJ1360" s="7">
        <v>423.64362944615999</v>
      </c>
      <c r="BK1360" s="7">
        <v>10.6523417009344</v>
      </c>
      <c r="BL1360" s="7">
        <v>383.61227683600703</v>
      </c>
      <c r="BM1360" s="7">
        <v>9.6457700989692601</v>
      </c>
      <c r="BN1360" s="7">
        <v>1748.7018118399999</v>
      </c>
      <c r="BO1360" s="7">
        <v>43.970374951973902</v>
      </c>
      <c r="BP1360" s="7">
        <v>6.0000001131556902</v>
      </c>
      <c r="BQ1360" s="7">
        <v>0.150867490901576</v>
      </c>
      <c r="BR1360" s="7">
        <v>29.981737142516099</v>
      </c>
      <c r="BS1360" s="7">
        <v>0.753878228376064</v>
      </c>
      <c r="BT1360" s="7">
        <v>0</v>
      </c>
      <c r="BU1360" s="7">
        <v>0</v>
      </c>
      <c r="BV1360" s="7">
        <v>1.2030428340658501</v>
      </c>
      <c r="BW1360" s="7">
        <v>3.0250008399946102E-2</v>
      </c>
      <c r="BX1360" s="7">
        <v>15.9207668085583</v>
      </c>
      <c r="BY1360" s="7">
        <v>0.40032101605628001</v>
      </c>
      <c r="BZ1360" s="7">
        <v>44.404352111290798</v>
      </c>
      <c r="CA1360" s="7">
        <v>1.11652884363316</v>
      </c>
      <c r="CB1360" s="7">
        <v>5.8432055927696602</v>
      </c>
      <c r="CC1360" s="7">
        <v>0.39268854790118701</v>
      </c>
      <c r="CD1360" s="7">
        <v>18.1901391296506</v>
      </c>
      <c r="CE1360" s="7">
        <v>1.2224555866700599</v>
      </c>
      <c r="CF1360" s="7"/>
      <c r="CG1360" s="7"/>
      <c r="CH1360" s="7"/>
      <c r="CI1360" s="7"/>
      <c r="CJ1360" s="7"/>
      <c r="CK1360" s="7"/>
      <c r="CL1360" s="7"/>
      <c r="CM1360" s="7"/>
      <c r="CN1360" s="7"/>
      <c r="CO1360" s="7"/>
      <c r="CP1360" s="7"/>
      <c r="CQ1360" s="7"/>
      <c r="CR1360" s="7"/>
      <c r="CS1360" s="7"/>
      <c r="CT1360" s="7"/>
      <c r="CU1360" s="7"/>
      <c r="CV1360" s="7"/>
      <c r="CW1360" s="7"/>
      <c r="CX1360" s="7"/>
      <c r="CY1360" s="7"/>
      <c r="CZ1360" s="7"/>
      <c r="DA1360" s="7"/>
      <c r="DB1360" s="7"/>
      <c r="DC1360" s="7"/>
      <c r="DD1360" s="7"/>
      <c r="DE1360" s="7"/>
      <c r="DF1360" s="7"/>
      <c r="DG1360" s="7"/>
      <c r="DH1360" s="7"/>
      <c r="DI1360" s="7"/>
      <c r="DJ1360" s="7"/>
      <c r="DK1360" s="7"/>
      <c r="DL1360" s="7"/>
      <c r="DM1360" s="7"/>
      <c r="DN1360" s="7"/>
      <c r="DO1360" s="7"/>
      <c r="DP1360" s="7"/>
      <c r="DQ1360" s="7"/>
      <c r="DR1360" s="7"/>
      <c r="DS1360" s="7"/>
      <c r="DT1360" s="7"/>
      <c r="DU1360" s="7"/>
      <c r="DV1360" s="7"/>
      <c r="DW1360" s="7"/>
      <c r="DX1360" s="7"/>
      <c r="DY1360" s="7"/>
      <c r="DZ1360" s="7"/>
      <c r="EA1360" s="7"/>
      <c r="EB1360" s="7"/>
      <c r="EC1360" s="7"/>
      <c r="ED1360" s="7"/>
      <c r="EE1360" s="7"/>
      <c r="EF1360" s="7">
        <v>164</v>
      </c>
      <c r="EG1360" s="7">
        <v>824</v>
      </c>
      <c r="EH1360" s="7">
        <v>1143</v>
      </c>
      <c r="EI1360" s="7">
        <v>3854</v>
      </c>
      <c r="EJ1360" s="7">
        <v>9</v>
      </c>
      <c r="EK1360" s="7">
        <v>58</v>
      </c>
      <c r="EL1360" s="7">
        <v>1</v>
      </c>
      <c r="EM1360" s="7">
        <v>3</v>
      </c>
      <c r="EN1360" s="7">
        <v>52</v>
      </c>
      <c r="EO1360" s="7">
        <v>85</v>
      </c>
      <c r="EP1360" s="7">
        <v>19</v>
      </c>
      <c r="EQ1360" s="7">
        <v>44</v>
      </c>
    </row>
    <row r="1361" spans="1:147" x14ac:dyDescent="0.35">
      <c r="A1361" s="7" t="s">
        <v>1839</v>
      </c>
      <c r="B1361" s="7" t="e" vm="1">
        <v>#VALUE!</v>
      </c>
      <c r="C1361" s="7" t="e" vm="14">
        <v>#VALUE!</v>
      </c>
      <c r="D1361" s="7">
        <v>1</v>
      </c>
      <c r="E1361" s="7">
        <v>4550</v>
      </c>
      <c r="F1361" s="7">
        <v>1906</v>
      </c>
      <c r="G1361" s="7">
        <v>0</v>
      </c>
      <c r="H1361" s="7">
        <v>0</v>
      </c>
      <c r="I1361" s="7">
        <v>0</v>
      </c>
      <c r="J1361" s="7">
        <v>0</v>
      </c>
      <c r="K1361" s="7">
        <v>0</v>
      </c>
      <c r="L1361" s="7">
        <v>0</v>
      </c>
      <c r="M1361" s="7">
        <v>0</v>
      </c>
      <c r="N1361" s="7">
        <v>0</v>
      </c>
      <c r="O1361" s="7">
        <v>0</v>
      </c>
      <c r="P1361" s="7">
        <v>3.1814079422382702</v>
      </c>
      <c r="Q1361" s="7">
        <v>120673</v>
      </c>
      <c r="R1361" s="7">
        <v>0</v>
      </c>
      <c r="S1361" s="7">
        <v>1</v>
      </c>
      <c r="T1361" s="7">
        <v>0</v>
      </c>
      <c r="U1361" s="7">
        <v>1</v>
      </c>
      <c r="V1361" s="7">
        <v>0</v>
      </c>
      <c r="W1361" s="7">
        <v>0</v>
      </c>
      <c r="X1361" s="7">
        <v>0</v>
      </c>
      <c r="Y1361" s="7">
        <v>0</v>
      </c>
      <c r="Z1361" s="7">
        <v>42.4874458312988</v>
      </c>
      <c r="AA1361" s="7">
        <v>2881.1198116987898</v>
      </c>
      <c r="AB1361" s="7">
        <v>42.4874458312988</v>
      </c>
      <c r="AC1361" s="7">
        <v>3.9721991121769</v>
      </c>
      <c r="AD1361" s="7">
        <v>143.53440319211199</v>
      </c>
      <c r="AE1361" s="7">
        <v>3.9721991121769</v>
      </c>
      <c r="AF1361" s="7">
        <v>2881.1198116987898</v>
      </c>
      <c r="AG1361" s="7">
        <v>63.321314542830599</v>
      </c>
      <c r="AH1361" s="7">
        <v>143.53440319211199</v>
      </c>
      <c r="AI1361" s="7">
        <v>3.1546022679585102</v>
      </c>
      <c r="AJ1361" s="7">
        <v>662.18407142534898</v>
      </c>
      <c r="AK1361" s="7">
        <v>14.553496075282398</v>
      </c>
      <c r="AL1361" s="7">
        <v>503.29240269027702</v>
      </c>
      <c r="AM1361" s="7">
        <v>11.0613714876984</v>
      </c>
      <c r="AN1361" s="7">
        <v>2827.5848082452999</v>
      </c>
      <c r="AO1361" s="7">
        <v>62.144721060336309</v>
      </c>
      <c r="AP1361" s="7">
        <v>6.4843819187954104</v>
      </c>
      <c r="AQ1361" s="7">
        <v>0.142513888325174</v>
      </c>
      <c r="AR1361" s="7">
        <v>18.5334723386914</v>
      </c>
      <c r="AS1361" s="7">
        <v>0.40732906238882094</v>
      </c>
      <c r="AT1361" s="7">
        <v>0</v>
      </c>
      <c r="AU1361" s="7">
        <v>0</v>
      </c>
      <c r="AV1361" s="7">
        <v>3.6617920771241201</v>
      </c>
      <c r="AW1361" s="7">
        <v>8.0478946749980601E-2</v>
      </c>
      <c r="AX1361" s="7">
        <v>24.855344362556899</v>
      </c>
      <c r="AY1361" s="7">
        <v>0.54627130467158103</v>
      </c>
      <c r="AZ1361" s="7">
        <v>59.764175586402402</v>
      </c>
      <c r="BA1361" s="7">
        <v>1.3134983645363201</v>
      </c>
      <c r="BB1361" s="7">
        <v>23.6375719524221</v>
      </c>
      <c r="BC1361" s="7">
        <v>1.2401664193296</v>
      </c>
      <c r="BD1361" s="7">
        <v>11.061926323280201</v>
      </c>
      <c r="BE1361" s="7">
        <v>0.58037388894439701</v>
      </c>
      <c r="BF1361" s="7">
        <v>42.4874458312988</v>
      </c>
      <c r="BG1361" s="7">
        <v>0.93379001827030395</v>
      </c>
      <c r="BH1361" s="7">
        <v>3.9721991121769</v>
      </c>
      <c r="BI1361" s="7">
        <v>8.7301079388503192E-2</v>
      </c>
      <c r="BJ1361" s="7">
        <v>3.1305580139160201</v>
      </c>
      <c r="BK1361" s="7">
        <v>6.8803472833319002E-2</v>
      </c>
      <c r="BL1361" s="7">
        <v>12.1143201589584</v>
      </c>
      <c r="BM1361" s="7">
        <v>0.266248794702383</v>
      </c>
      <c r="BN1361" s="7">
        <v>42.395634412765503</v>
      </c>
      <c r="BO1361" s="7">
        <v>0.93177218489594504</v>
      </c>
      <c r="BP1361" s="7">
        <v>0</v>
      </c>
      <c r="BQ1361" s="7">
        <v>0</v>
      </c>
      <c r="BR1361" s="7">
        <v>0</v>
      </c>
      <c r="BS1361" s="7">
        <v>0</v>
      </c>
      <c r="BT1361" s="7">
        <v>0</v>
      </c>
      <c r="BU1361" s="7">
        <v>0</v>
      </c>
      <c r="BV1361" s="7">
        <v>0</v>
      </c>
      <c r="BW1361" s="7">
        <v>0</v>
      </c>
      <c r="BX1361" s="7">
        <v>9.1811522841453594E-2</v>
      </c>
      <c r="BY1361" s="7">
        <v>2.0178356668451298E-3</v>
      </c>
      <c r="BZ1361" s="7">
        <v>0.642680644989014</v>
      </c>
      <c r="CA1361" s="7">
        <v>1.4124849340417899E-2</v>
      </c>
      <c r="CB1361" s="7">
        <v>0</v>
      </c>
      <c r="CC1361" s="7">
        <v>0</v>
      </c>
      <c r="CD1361" s="7">
        <v>0.28150358237326101</v>
      </c>
      <c r="CE1361" s="7">
        <v>1.4769338004892999E-2</v>
      </c>
      <c r="CF1361" s="7"/>
      <c r="CG1361" s="7"/>
      <c r="CH1361" s="7"/>
      <c r="CI1361" s="7"/>
      <c r="CJ1361" s="7"/>
      <c r="CK1361" s="7"/>
      <c r="CL1361" s="7"/>
      <c r="CM1361" s="7"/>
      <c r="CN1361" s="7"/>
      <c r="CO1361" s="7"/>
      <c r="CP1361" s="7"/>
      <c r="CQ1361" s="7"/>
      <c r="CR1361" s="7"/>
      <c r="CS1361" s="7"/>
      <c r="CT1361" s="7"/>
      <c r="CU1361" s="7"/>
      <c r="CV1361" s="7"/>
      <c r="CW1361" s="7"/>
      <c r="CX1361" s="7"/>
      <c r="CY1361" s="7"/>
      <c r="CZ1361" s="7"/>
      <c r="DA1361" s="7"/>
      <c r="DB1361" s="7"/>
      <c r="DC1361" s="7"/>
      <c r="DD1361" s="7"/>
      <c r="DE1361" s="7"/>
      <c r="DF1361" s="7"/>
      <c r="DG1361" s="7"/>
      <c r="DH1361" s="7"/>
      <c r="DI1361" s="7"/>
      <c r="DJ1361" s="7"/>
      <c r="DK1361" s="7"/>
      <c r="DL1361" s="7"/>
      <c r="DM1361" s="7"/>
      <c r="DN1361" s="7"/>
      <c r="DO1361" s="7"/>
      <c r="DP1361" s="7"/>
      <c r="DQ1361" s="7"/>
      <c r="DR1361" s="7"/>
      <c r="DS1361" s="7"/>
      <c r="DT1361" s="7"/>
      <c r="DU1361" s="7"/>
      <c r="DV1361" s="7"/>
      <c r="DW1361" s="7"/>
      <c r="DX1361" s="7"/>
      <c r="DY1361" s="7"/>
      <c r="DZ1361" s="7"/>
      <c r="EA1361" s="7"/>
      <c r="EB1361" s="7"/>
      <c r="EC1361" s="7"/>
      <c r="ED1361" s="7"/>
      <c r="EE1361" s="7"/>
      <c r="EF1361" s="7">
        <v>330</v>
      </c>
      <c r="EG1361" s="7">
        <v>994</v>
      </c>
      <c r="EH1361" s="7">
        <v>862</v>
      </c>
      <c r="EI1361" s="7">
        <v>4368</v>
      </c>
      <c r="EJ1361" s="7">
        <v>56</v>
      </c>
      <c r="EK1361" s="7">
        <v>58</v>
      </c>
      <c r="EL1361" s="7">
        <v>0</v>
      </c>
      <c r="EM1361" s="7">
        <v>6</v>
      </c>
      <c r="EN1361" s="7">
        <v>62</v>
      </c>
      <c r="EO1361" s="7">
        <v>104</v>
      </c>
      <c r="EP1361" s="7">
        <v>124</v>
      </c>
      <c r="EQ1361" s="7">
        <v>18</v>
      </c>
    </row>
    <row r="1362" spans="1:147" x14ac:dyDescent="0.35">
      <c r="A1362" s="7" t="s">
        <v>1840</v>
      </c>
      <c r="B1362" s="7" t="e" vm="1">
        <v>#VALUE!</v>
      </c>
      <c r="C1362" s="7" t="e" vm="14">
        <v>#VALUE!</v>
      </c>
      <c r="D1362" s="7">
        <v>1</v>
      </c>
      <c r="E1362" s="7">
        <v>4713</v>
      </c>
      <c r="F1362" s="7">
        <v>2316</v>
      </c>
      <c r="G1362" s="7">
        <v>0</v>
      </c>
      <c r="H1362" s="7">
        <v>0</v>
      </c>
      <c r="I1362" s="7">
        <v>0</v>
      </c>
      <c r="J1362" s="7">
        <v>0</v>
      </c>
      <c r="K1362" s="7">
        <v>0</v>
      </c>
      <c r="L1362" s="7">
        <v>0</v>
      </c>
      <c r="M1362" s="7">
        <v>0</v>
      </c>
      <c r="N1362" s="7">
        <v>0</v>
      </c>
      <c r="O1362" s="7">
        <v>0</v>
      </c>
      <c r="P1362" s="7">
        <v>4.3307943416757295</v>
      </c>
      <c r="Q1362" s="7">
        <v>113512</v>
      </c>
      <c r="R1362" s="7">
        <v>0</v>
      </c>
      <c r="S1362" s="7">
        <v>1</v>
      </c>
      <c r="T1362" s="7">
        <v>0</v>
      </c>
      <c r="U1362" s="7">
        <v>1</v>
      </c>
      <c r="V1362" s="7">
        <v>0</v>
      </c>
      <c r="W1362" s="7">
        <v>0</v>
      </c>
      <c r="X1362" s="7">
        <v>0</v>
      </c>
      <c r="Y1362" s="7">
        <v>0</v>
      </c>
      <c r="Z1362" s="7">
        <v>7.8720686137676203</v>
      </c>
      <c r="AA1362" s="7">
        <v>1588.05106132897</v>
      </c>
      <c r="AB1362" s="7">
        <v>7.8720686137676203</v>
      </c>
      <c r="AC1362" s="7">
        <v>1.3139623273164001</v>
      </c>
      <c r="AD1362" s="7">
        <v>198.85394544171899</v>
      </c>
      <c r="AE1362" s="7">
        <v>1.3139623273164001</v>
      </c>
      <c r="AF1362" s="7">
        <v>1588.05106132897</v>
      </c>
      <c r="AG1362" s="7">
        <v>33.695121182452098</v>
      </c>
      <c r="AH1362" s="7">
        <v>198.85394544171899</v>
      </c>
      <c r="AI1362" s="7">
        <v>4.2192647027735797</v>
      </c>
      <c r="AJ1362" s="7">
        <v>274.742593863222</v>
      </c>
      <c r="AK1362" s="7">
        <v>5.8294630567201802</v>
      </c>
      <c r="AL1362" s="7">
        <v>429.06514992180701</v>
      </c>
      <c r="AM1362" s="7">
        <v>9.1038648402674998</v>
      </c>
      <c r="AN1362" s="7">
        <v>1529.88098229142</v>
      </c>
      <c r="AO1362" s="7">
        <v>32.460873802066999</v>
      </c>
      <c r="AP1362" s="7">
        <v>19.9999998956919</v>
      </c>
      <c r="AQ1362" s="7">
        <v>0.42435815607239297</v>
      </c>
      <c r="AR1362" s="7">
        <v>14.999999981373501</v>
      </c>
      <c r="AS1362" s="7">
        <v>0.31826861831897996</v>
      </c>
      <c r="AT1362" s="7">
        <v>0</v>
      </c>
      <c r="AU1362" s="7">
        <v>0</v>
      </c>
      <c r="AV1362" s="7">
        <v>5.0000001341104499</v>
      </c>
      <c r="AW1362" s="7">
        <v>0.10608954241694099</v>
      </c>
      <c r="AX1362" s="7">
        <v>18.170077003538601</v>
      </c>
      <c r="AY1362" s="7">
        <v>0.38553102065645301</v>
      </c>
      <c r="AZ1362" s="7">
        <v>54.064274757911299</v>
      </c>
      <c r="BA1362" s="7">
        <v>1.14713080326568</v>
      </c>
      <c r="BB1362" s="7">
        <v>58.875047733075903</v>
      </c>
      <c r="BC1362" s="7">
        <v>2.5421005066095002</v>
      </c>
      <c r="BD1362" s="7">
        <v>13.624458933773001</v>
      </c>
      <c r="BE1362" s="7">
        <v>0.588275428919386</v>
      </c>
      <c r="BF1362" s="7">
        <v>7.8720686137676203</v>
      </c>
      <c r="BG1362" s="7">
        <v>0.16702882694181301</v>
      </c>
      <c r="BH1362" s="7">
        <v>1.3139623273164001</v>
      </c>
      <c r="BI1362" s="7">
        <v>2.7879531663831999E-2</v>
      </c>
      <c r="BJ1362" s="7">
        <v>1.2201255187392199</v>
      </c>
      <c r="BK1362" s="7">
        <v>2.5888510900471503E-2</v>
      </c>
      <c r="BL1362" s="7">
        <v>0.56426388770341895</v>
      </c>
      <c r="BM1362" s="7">
        <v>1.1972499208644601E-2</v>
      </c>
      <c r="BN1362" s="7">
        <v>7.5914971530437496</v>
      </c>
      <c r="BO1362" s="7">
        <v>0.16107568752479801</v>
      </c>
      <c r="BP1362" s="7">
        <v>0</v>
      </c>
      <c r="BQ1362" s="7">
        <v>0</v>
      </c>
      <c r="BR1362" s="7">
        <v>0</v>
      </c>
      <c r="BS1362" s="7">
        <v>0</v>
      </c>
      <c r="BT1362" s="7">
        <v>0</v>
      </c>
      <c r="BU1362" s="7">
        <v>0</v>
      </c>
      <c r="BV1362" s="7">
        <v>0</v>
      </c>
      <c r="BW1362" s="7">
        <v>0</v>
      </c>
      <c r="BX1362" s="7">
        <v>0.28057140111923201</v>
      </c>
      <c r="BY1362" s="7">
        <v>5.9531381523282899E-3</v>
      </c>
      <c r="BZ1362" s="7">
        <v>0.56114280223846402</v>
      </c>
      <c r="CA1362" s="7">
        <v>1.1906276304656601E-2</v>
      </c>
      <c r="CB1362" s="7">
        <v>0.38867035508155801</v>
      </c>
      <c r="CC1362" s="7">
        <v>1.67819669724334E-2</v>
      </c>
      <c r="CD1362" s="7">
        <v>5.9970371192321202E-2</v>
      </c>
      <c r="CE1362" s="7">
        <v>2.5893942656442697E-3</v>
      </c>
      <c r="CF1362" s="7"/>
      <c r="CG1362" s="7"/>
      <c r="CH1362" s="7"/>
      <c r="CI1362" s="7"/>
      <c r="CJ1362" s="7"/>
      <c r="CK1362" s="7"/>
      <c r="CL1362" s="7"/>
      <c r="CM1362" s="7"/>
      <c r="CN1362" s="7"/>
      <c r="CO1362" s="7"/>
      <c r="CP1362" s="7"/>
      <c r="CQ1362" s="7"/>
      <c r="CR1362" s="7"/>
      <c r="CS1362" s="7"/>
      <c r="CT1362" s="7"/>
      <c r="CU1362" s="7"/>
      <c r="CV1362" s="7"/>
      <c r="CW1362" s="7"/>
      <c r="CX1362" s="7"/>
      <c r="CY1362" s="7"/>
      <c r="CZ1362" s="7"/>
      <c r="DA1362" s="7"/>
      <c r="DB1362" s="7"/>
      <c r="DC1362" s="7"/>
      <c r="DD1362" s="7"/>
      <c r="DE1362" s="7"/>
      <c r="DF1362" s="7"/>
      <c r="DG1362" s="7"/>
      <c r="DH1362" s="7"/>
      <c r="DI1362" s="7"/>
      <c r="DJ1362" s="7"/>
      <c r="DK1362" s="7"/>
      <c r="DL1362" s="7"/>
      <c r="DM1362" s="7"/>
      <c r="DN1362" s="7"/>
      <c r="DO1362" s="7"/>
      <c r="DP1362" s="7"/>
      <c r="DQ1362" s="7"/>
      <c r="DR1362" s="7"/>
      <c r="DS1362" s="7"/>
      <c r="DT1362" s="7"/>
      <c r="DU1362" s="7"/>
      <c r="DV1362" s="7"/>
      <c r="DW1362" s="7"/>
      <c r="DX1362" s="7"/>
      <c r="DY1362" s="7"/>
      <c r="DZ1362" s="7"/>
      <c r="EA1362" s="7"/>
      <c r="EB1362" s="7"/>
      <c r="EC1362" s="7"/>
      <c r="ED1362" s="7"/>
      <c r="EE1362" s="7"/>
      <c r="EF1362" s="7">
        <v>567</v>
      </c>
      <c r="EG1362" s="7">
        <v>780</v>
      </c>
      <c r="EH1362" s="7">
        <v>1218</v>
      </c>
      <c r="EI1362" s="7">
        <v>4553</v>
      </c>
      <c r="EJ1362" s="7">
        <v>30</v>
      </c>
      <c r="EK1362" s="7">
        <v>51</v>
      </c>
      <c r="EL1362" s="7">
        <v>1</v>
      </c>
      <c r="EM1362" s="7">
        <v>7</v>
      </c>
      <c r="EN1362" s="7">
        <v>71</v>
      </c>
      <c r="EO1362" s="7">
        <v>155</v>
      </c>
      <c r="EP1362" s="7">
        <v>180</v>
      </c>
      <c r="EQ1362" s="7">
        <v>42</v>
      </c>
    </row>
    <row r="1363" spans="1:147" x14ac:dyDescent="0.35">
      <c r="A1363" s="7" t="s">
        <v>1841</v>
      </c>
      <c r="B1363" s="7" t="e" vm="1">
        <v>#VALUE!</v>
      </c>
      <c r="C1363" s="7" t="e" vm="14">
        <v>#VALUE!</v>
      </c>
      <c r="D1363" s="7">
        <v>1</v>
      </c>
      <c r="E1363" s="7">
        <v>1767</v>
      </c>
      <c r="F1363" s="7">
        <v>788</v>
      </c>
      <c r="G1363" s="7">
        <v>0</v>
      </c>
      <c r="H1363" s="7">
        <v>0</v>
      </c>
      <c r="I1363" s="7">
        <v>0</v>
      </c>
      <c r="J1363" s="7">
        <v>0</v>
      </c>
      <c r="K1363" s="7">
        <v>0</v>
      </c>
      <c r="L1363" s="7">
        <v>0</v>
      </c>
      <c r="M1363" s="7">
        <v>0</v>
      </c>
      <c r="N1363" s="7">
        <v>0</v>
      </c>
      <c r="O1363" s="7">
        <v>0</v>
      </c>
      <c r="P1363" s="7">
        <v>10.951526032316</v>
      </c>
      <c r="Q1363" s="7">
        <v>104722</v>
      </c>
      <c r="R1363" s="7">
        <v>0</v>
      </c>
      <c r="S1363" s="7">
        <v>1</v>
      </c>
      <c r="T1363" s="7">
        <v>0</v>
      </c>
      <c r="U1363" s="7">
        <v>1</v>
      </c>
      <c r="V1363" s="7">
        <v>0</v>
      </c>
      <c r="W1363" s="7">
        <v>0</v>
      </c>
      <c r="X1363" s="7">
        <v>0</v>
      </c>
      <c r="Y1363" s="7">
        <v>0</v>
      </c>
      <c r="Z1363" s="7"/>
      <c r="AA1363" s="7">
        <v>1719.5049944724899</v>
      </c>
      <c r="AB1363" s="7"/>
      <c r="AC1363" s="7"/>
      <c r="AD1363" s="7">
        <v>384.51239189226197</v>
      </c>
      <c r="AE1363" s="7"/>
      <c r="AF1363" s="7">
        <v>1719.5049944724899</v>
      </c>
      <c r="AG1363" s="7">
        <v>97.312110609648499</v>
      </c>
      <c r="AH1363" s="7">
        <v>384.51239189226197</v>
      </c>
      <c r="AI1363" s="7">
        <v>21.760746570020501</v>
      </c>
      <c r="AJ1363" s="7">
        <v>334.73568670602998</v>
      </c>
      <c r="AK1363" s="7">
        <v>18.943728732655902</v>
      </c>
      <c r="AL1363" s="7">
        <v>180.89674677932601</v>
      </c>
      <c r="AM1363" s="7">
        <v>10.237506891869099</v>
      </c>
      <c r="AN1363" s="7">
        <v>1419.66022286937</v>
      </c>
      <c r="AO1363" s="7">
        <v>80.342966772459903</v>
      </c>
      <c r="AP1363" s="7">
        <v>107.34769231418601</v>
      </c>
      <c r="AQ1363" s="7">
        <v>6.07513821812032</v>
      </c>
      <c r="AR1363" s="7">
        <v>20.939133299049001</v>
      </c>
      <c r="AS1363" s="7">
        <v>1.1850103734606101</v>
      </c>
      <c r="AT1363" s="7">
        <v>0</v>
      </c>
      <c r="AU1363" s="7">
        <v>0</v>
      </c>
      <c r="AV1363" s="7">
        <v>14.557948740199199</v>
      </c>
      <c r="AW1363" s="7">
        <v>0.82387938541025507</v>
      </c>
      <c r="AX1363" s="7">
        <v>156.99999920581499</v>
      </c>
      <c r="AY1363" s="7">
        <v>8.8851159709006602</v>
      </c>
      <c r="AZ1363" s="7">
        <v>317.10700393095601</v>
      </c>
      <c r="BA1363" s="7">
        <v>17.9460670023178</v>
      </c>
      <c r="BB1363" s="7">
        <v>88.2571869199746</v>
      </c>
      <c r="BC1363" s="7">
        <v>11.200150624362299</v>
      </c>
      <c r="BD1363" s="7">
        <v>54.313923148351002</v>
      </c>
      <c r="BE1363" s="7">
        <v>6.8926298411613001</v>
      </c>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c r="CE1363" s="7"/>
      <c r="CF1363" s="7"/>
      <c r="CG1363" s="7"/>
      <c r="CH1363" s="7"/>
      <c r="CI1363" s="7"/>
      <c r="CJ1363" s="7"/>
      <c r="CK1363" s="7"/>
      <c r="CL1363" s="7"/>
      <c r="CM1363" s="7"/>
      <c r="CN1363" s="7"/>
      <c r="CO1363" s="7"/>
      <c r="CP1363" s="7"/>
      <c r="CQ1363" s="7"/>
      <c r="CR1363" s="7"/>
      <c r="CS1363" s="7"/>
      <c r="CT1363" s="7"/>
      <c r="CU1363" s="7"/>
      <c r="CV1363" s="7"/>
      <c r="CW1363" s="7"/>
      <c r="CX1363" s="7"/>
      <c r="CY1363" s="7"/>
      <c r="CZ1363" s="7"/>
      <c r="DA1363" s="7"/>
      <c r="DB1363" s="7"/>
      <c r="DC1363" s="7"/>
      <c r="DD1363" s="7"/>
      <c r="DE1363" s="7"/>
      <c r="DF1363" s="7"/>
      <c r="DG1363" s="7"/>
      <c r="DH1363" s="7"/>
      <c r="DI1363" s="7"/>
      <c r="DJ1363" s="7"/>
      <c r="DK1363" s="7"/>
      <c r="DL1363" s="7"/>
      <c r="DM1363" s="7"/>
      <c r="DN1363" s="7"/>
      <c r="DO1363" s="7"/>
      <c r="DP1363" s="7"/>
      <c r="DQ1363" s="7"/>
      <c r="DR1363" s="7"/>
      <c r="DS1363" s="7"/>
      <c r="DT1363" s="7"/>
      <c r="DU1363" s="7"/>
      <c r="DV1363" s="7"/>
      <c r="DW1363" s="7"/>
      <c r="DX1363" s="7"/>
      <c r="DY1363" s="7"/>
      <c r="DZ1363" s="7"/>
      <c r="EA1363" s="7"/>
      <c r="EB1363" s="7"/>
      <c r="EC1363" s="7"/>
      <c r="ED1363" s="7"/>
      <c r="EE1363" s="7"/>
      <c r="EF1363" s="7">
        <v>372</v>
      </c>
      <c r="EG1363" s="7">
        <v>346</v>
      </c>
      <c r="EH1363" s="7">
        <v>188</v>
      </c>
      <c r="EI1363" s="7">
        <v>1464</v>
      </c>
      <c r="EJ1363" s="7">
        <v>110</v>
      </c>
      <c r="EK1363" s="7">
        <v>21</v>
      </c>
      <c r="EL1363" s="7">
        <v>0</v>
      </c>
      <c r="EM1363" s="7">
        <v>15</v>
      </c>
      <c r="EN1363" s="7">
        <v>157</v>
      </c>
      <c r="EO1363" s="7">
        <v>322</v>
      </c>
      <c r="EP1363" s="7">
        <v>83</v>
      </c>
      <c r="EQ1363" s="7">
        <v>51</v>
      </c>
    </row>
    <row r="1364" spans="1:147" x14ac:dyDescent="0.35">
      <c r="A1364" s="7" t="s">
        <v>1842</v>
      </c>
      <c r="B1364" s="7" t="e" vm="1">
        <v>#VALUE!</v>
      </c>
      <c r="C1364" s="7" t="e" vm="14">
        <v>#VALUE!</v>
      </c>
      <c r="D1364" s="7">
        <v>1</v>
      </c>
      <c r="E1364" s="7">
        <v>2993</v>
      </c>
      <c r="F1364" s="7">
        <v>1253</v>
      </c>
      <c r="G1364" s="7">
        <v>0</v>
      </c>
      <c r="H1364" s="7">
        <v>9</v>
      </c>
      <c r="I1364" s="7">
        <v>0.30070163715335779</v>
      </c>
      <c r="J1364" s="7">
        <v>0</v>
      </c>
      <c r="K1364" s="7">
        <v>0</v>
      </c>
      <c r="L1364" s="7">
        <v>0</v>
      </c>
      <c r="M1364" s="7">
        <v>0</v>
      </c>
      <c r="N1364" s="7">
        <v>0</v>
      </c>
      <c r="O1364" s="7">
        <v>0</v>
      </c>
      <c r="P1364" s="7">
        <v>5.9083191850594199</v>
      </c>
      <c r="Q1364" s="7">
        <v>114889</v>
      </c>
      <c r="R1364" s="7">
        <v>0</v>
      </c>
      <c r="S1364" s="7">
        <v>1</v>
      </c>
      <c r="T1364" s="7">
        <v>0</v>
      </c>
      <c r="U1364" s="7">
        <v>1</v>
      </c>
      <c r="V1364" s="7">
        <v>0</v>
      </c>
      <c r="W1364" s="7">
        <v>0</v>
      </c>
      <c r="X1364" s="7">
        <v>0</v>
      </c>
      <c r="Y1364" s="7">
        <v>0</v>
      </c>
      <c r="Z1364" s="7">
        <v>423.44648000411701</v>
      </c>
      <c r="AA1364" s="7">
        <v>1662.9202109160799</v>
      </c>
      <c r="AB1364" s="7">
        <v>423.44648000411701</v>
      </c>
      <c r="AC1364" s="7">
        <v>30.879884407506299</v>
      </c>
      <c r="AD1364" s="7">
        <v>265.69892923696898</v>
      </c>
      <c r="AE1364" s="7">
        <v>30.879884407506299</v>
      </c>
      <c r="AF1364" s="7">
        <v>1662.9202109160799</v>
      </c>
      <c r="AG1364" s="7">
        <v>55.560314430874804</v>
      </c>
      <c r="AH1364" s="7">
        <v>265.69892923696898</v>
      </c>
      <c r="AI1364" s="7">
        <v>8.8773447790500803</v>
      </c>
      <c r="AJ1364" s="7">
        <v>304.78345934639202</v>
      </c>
      <c r="AK1364" s="7">
        <v>10.183209466969299</v>
      </c>
      <c r="AL1364" s="7">
        <v>548.15712799364701</v>
      </c>
      <c r="AM1364" s="7">
        <v>18.314638422774703</v>
      </c>
      <c r="AN1364" s="7">
        <v>1621.68173078774</v>
      </c>
      <c r="AO1364" s="7">
        <v>54.182483487729208</v>
      </c>
      <c r="AP1364" s="7">
        <v>4.3169018030166599</v>
      </c>
      <c r="AQ1364" s="7">
        <v>0.14423327106637698</v>
      </c>
      <c r="AR1364" s="7">
        <v>15.056134426966301</v>
      </c>
      <c r="AS1364" s="7">
        <v>0.50304491904331095</v>
      </c>
      <c r="AT1364" s="7">
        <v>1.0000000614672899</v>
      </c>
      <c r="AU1364" s="7">
        <v>3.3411295070741399E-2</v>
      </c>
      <c r="AV1364" s="7">
        <v>0</v>
      </c>
      <c r="AW1364" s="7">
        <v>0</v>
      </c>
      <c r="AX1364" s="7">
        <v>20.8654376138002</v>
      </c>
      <c r="AY1364" s="7">
        <v>0.69714125004344007</v>
      </c>
      <c r="AZ1364" s="7">
        <v>30.224095197394501</v>
      </c>
      <c r="BA1364" s="7">
        <v>1.00982610081505</v>
      </c>
      <c r="BB1364" s="7">
        <v>12.514092668439799</v>
      </c>
      <c r="BC1364" s="7">
        <v>0.99873046037029889</v>
      </c>
      <c r="BD1364" s="7">
        <v>4.7840707144278003</v>
      </c>
      <c r="BE1364" s="7">
        <v>0.381809314798707</v>
      </c>
      <c r="BF1364" s="7">
        <v>423.44648000411701</v>
      </c>
      <c r="BG1364" s="7">
        <v>14.147894420451602</v>
      </c>
      <c r="BH1364" s="7">
        <v>30.879884407506299</v>
      </c>
      <c r="BI1364" s="7">
        <v>1.0317368662715101</v>
      </c>
      <c r="BJ1364" s="7">
        <v>42.003525659441898</v>
      </c>
      <c r="BK1364" s="7">
        <v>1.4033921035563601</v>
      </c>
      <c r="BL1364" s="7">
        <v>197.15527978539501</v>
      </c>
      <c r="BM1364" s="7">
        <v>6.5872128227662792</v>
      </c>
      <c r="BN1364" s="7">
        <v>418.80948111228599</v>
      </c>
      <c r="BO1364" s="7">
        <v>13.992966291757</v>
      </c>
      <c r="BP1364" s="7">
        <v>2</v>
      </c>
      <c r="BQ1364" s="7">
        <v>6.6822586034079492E-2</v>
      </c>
      <c r="BR1364" s="7">
        <v>1.6369986534118699</v>
      </c>
      <c r="BS1364" s="7">
        <v>5.4694241677643307E-2</v>
      </c>
      <c r="BT1364" s="7">
        <v>0</v>
      </c>
      <c r="BU1364" s="7">
        <v>0</v>
      </c>
      <c r="BV1364" s="7">
        <v>0</v>
      </c>
      <c r="BW1364" s="7">
        <v>0</v>
      </c>
      <c r="BX1364" s="7">
        <v>1</v>
      </c>
      <c r="BY1364" s="7">
        <v>3.3411293017039802E-2</v>
      </c>
      <c r="BZ1364" s="7">
        <v>5.3308366686105702</v>
      </c>
      <c r="CA1364" s="7">
        <v>0.178110145960928</v>
      </c>
      <c r="CB1364" s="7">
        <v>0.55178863555192903</v>
      </c>
      <c r="CC1364" s="7">
        <v>4.4037401081558597E-2</v>
      </c>
      <c r="CD1364" s="7">
        <v>1.3908616727712799</v>
      </c>
      <c r="CE1364" s="7">
        <v>0.11100252775508999</v>
      </c>
      <c r="CF1364" s="7"/>
      <c r="CG1364" s="7"/>
      <c r="CH1364" s="7"/>
      <c r="CI1364" s="7"/>
      <c r="CJ1364" s="7"/>
      <c r="CK1364" s="7"/>
      <c r="CL1364" s="7"/>
      <c r="CM1364" s="7"/>
      <c r="CN1364" s="7"/>
      <c r="CO1364" s="7"/>
      <c r="CP1364" s="7"/>
      <c r="CQ1364" s="7"/>
      <c r="CR1364" s="7"/>
      <c r="CS1364" s="7"/>
      <c r="CT1364" s="7"/>
      <c r="CU1364" s="7"/>
      <c r="CV1364" s="7"/>
      <c r="CW1364" s="7"/>
      <c r="CX1364" s="7"/>
      <c r="CY1364" s="7"/>
      <c r="CZ1364" s="7"/>
      <c r="DA1364" s="7"/>
      <c r="DB1364" s="7"/>
      <c r="DC1364" s="7"/>
      <c r="DD1364" s="7"/>
      <c r="DE1364" s="7"/>
      <c r="DF1364" s="7"/>
      <c r="DG1364" s="7"/>
      <c r="DH1364" s="7"/>
      <c r="DI1364" s="7"/>
      <c r="DJ1364" s="7"/>
      <c r="DK1364" s="7"/>
      <c r="DL1364" s="7"/>
      <c r="DM1364" s="7"/>
      <c r="DN1364" s="7"/>
      <c r="DO1364" s="7"/>
      <c r="DP1364" s="7"/>
      <c r="DQ1364" s="7"/>
      <c r="DR1364" s="7"/>
      <c r="DS1364" s="7"/>
      <c r="DT1364" s="7"/>
      <c r="DU1364" s="7"/>
      <c r="DV1364" s="7"/>
      <c r="DW1364" s="7"/>
      <c r="DX1364" s="7"/>
      <c r="DY1364" s="7"/>
      <c r="DZ1364" s="7"/>
      <c r="EA1364" s="7"/>
      <c r="EB1364" s="7"/>
      <c r="EC1364" s="7"/>
      <c r="ED1364" s="7"/>
      <c r="EE1364" s="7"/>
      <c r="EF1364" s="7">
        <v>366</v>
      </c>
      <c r="EG1364" s="7">
        <v>646</v>
      </c>
      <c r="EH1364" s="7">
        <v>821</v>
      </c>
      <c r="EI1364" s="7">
        <v>2922</v>
      </c>
      <c r="EJ1364" s="7">
        <v>8</v>
      </c>
      <c r="EK1364" s="7">
        <v>30</v>
      </c>
      <c r="EL1364" s="7">
        <v>1</v>
      </c>
      <c r="EM1364" s="7">
        <v>1</v>
      </c>
      <c r="EN1364" s="7">
        <v>31</v>
      </c>
      <c r="EO1364" s="7">
        <v>57</v>
      </c>
      <c r="EP1364" s="7">
        <v>24</v>
      </c>
      <c r="EQ1364" s="7">
        <v>8</v>
      </c>
    </row>
    <row r="1365" spans="1:147" x14ac:dyDescent="0.35">
      <c r="A1365" s="7" t="s">
        <v>1843</v>
      </c>
      <c r="B1365" s="7" t="e" vm="1">
        <v>#VALUE!</v>
      </c>
      <c r="C1365" s="7" t="e" vm="14">
        <v>#VALUE!</v>
      </c>
      <c r="D1365" s="7">
        <v>1</v>
      </c>
      <c r="E1365" s="7">
        <v>1828</v>
      </c>
      <c r="F1365" s="7">
        <v>823</v>
      </c>
      <c r="G1365" s="7">
        <v>0</v>
      </c>
      <c r="H1365" s="7">
        <v>1</v>
      </c>
      <c r="I1365" s="7">
        <v>5.4704595185995623E-2</v>
      </c>
      <c r="J1365" s="7">
        <v>0</v>
      </c>
      <c r="K1365" s="7">
        <v>0</v>
      </c>
      <c r="L1365" s="7">
        <v>0</v>
      </c>
      <c r="M1365" s="7">
        <v>0</v>
      </c>
      <c r="N1365" s="7">
        <v>0</v>
      </c>
      <c r="O1365" s="7">
        <v>0</v>
      </c>
      <c r="P1365" s="7">
        <v>3.4064665127020799</v>
      </c>
      <c r="Q1365" s="7">
        <v>160455</v>
      </c>
      <c r="R1365" s="7">
        <v>0</v>
      </c>
      <c r="S1365" s="7">
        <v>1</v>
      </c>
      <c r="T1365" s="7">
        <v>0</v>
      </c>
      <c r="U1365" s="7">
        <v>1</v>
      </c>
      <c r="V1365" s="7">
        <v>0</v>
      </c>
      <c r="W1365" s="7">
        <v>0</v>
      </c>
      <c r="X1365" s="7">
        <v>0</v>
      </c>
      <c r="Y1365" s="7">
        <v>0</v>
      </c>
      <c r="Z1365" s="7">
        <v>150.62088108062699</v>
      </c>
      <c r="AA1365" s="7">
        <v>1422.4290984347499</v>
      </c>
      <c r="AB1365" s="7">
        <v>150.62088108062699</v>
      </c>
      <c r="AC1365" s="7">
        <v>4.5406812243163603</v>
      </c>
      <c r="AD1365" s="7">
        <v>49.923202323727303</v>
      </c>
      <c r="AE1365" s="7">
        <v>4.5406812243163603</v>
      </c>
      <c r="AF1365" s="7">
        <v>1422.4290984347499</v>
      </c>
      <c r="AG1365" s="7">
        <v>77.81340801065349</v>
      </c>
      <c r="AH1365" s="7">
        <v>49.923202323727303</v>
      </c>
      <c r="AI1365" s="7">
        <v>2.7310285735080599</v>
      </c>
      <c r="AJ1365" s="7">
        <v>279.19635312631698</v>
      </c>
      <c r="AK1365" s="7">
        <v>15.273323475181499</v>
      </c>
      <c r="AL1365" s="7">
        <v>397.569092724472</v>
      </c>
      <c r="AM1365" s="7">
        <v>21.748856275955799</v>
      </c>
      <c r="AN1365" s="7">
        <v>1413.4508164599499</v>
      </c>
      <c r="AO1365" s="7">
        <v>77.322254729756807</v>
      </c>
      <c r="AP1365" s="7">
        <v>0</v>
      </c>
      <c r="AQ1365" s="7">
        <v>0</v>
      </c>
      <c r="AR1365" s="7">
        <v>4.0000000298023197</v>
      </c>
      <c r="AS1365" s="7">
        <v>0.21881838237430601</v>
      </c>
      <c r="AT1365" s="7">
        <v>0</v>
      </c>
      <c r="AU1365" s="7">
        <v>0</v>
      </c>
      <c r="AV1365" s="7">
        <v>0</v>
      </c>
      <c r="AW1365" s="7">
        <v>0</v>
      </c>
      <c r="AX1365" s="7">
        <v>4.97828105092049</v>
      </c>
      <c r="AY1365" s="7">
        <v>0.27233484961271803</v>
      </c>
      <c r="AZ1365" s="7">
        <v>22.901519779115901</v>
      </c>
      <c r="BA1365" s="7">
        <v>1.25281836866061</v>
      </c>
      <c r="BB1365" s="7">
        <v>4.5441138520836803</v>
      </c>
      <c r="BC1365" s="7">
        <v>0.552140200739208</v>
      </c>
      <c r="BD1365" s="7">
        <v>3.2751673185557602</v>
      </c>
      <c r="BE1365" s="7">
        <v>0.397954716713944</v>
      </c>
      <c r="BF1365" s="7">
        <v>150.62088108062699</v>
      </c>
      <c r="BG1365" s="7">
        <v>8.2396543260737101</v>
      </c>
      <c r="BH1365" s="7">
        <v>4.5406812243163603</v>
      </c>
      <c r="BI1365" s="7">
        <v>0.248396128244877</v>
      </c>
      <c r="BJ1365" s="7">
        <v>34.249724507331798</v>
      </c>
      <c r="BK1365" s="7">
        <v>1.87361731440546</v>
      </c>
      <c r="BL1365" s="7">
        <v>37.227834522724201</v>
      </c>
      <c r="BM1365" s="7">
        <v>2.0365336172168602</v>
      </c>
      <c r="BN1365" s="7">
        <v>150.62088108062699</v>
      </c>
      <c r="BO1365" s="7">
        <v>8.2396543260737101</v>
      </c>
      <c r="BP1365" s="7">
        <v>0</v>
      </c>
      <c r="BQ1365" s="7">
        <v>0</v>
      </c>
      <c r="BR1365" s="7">
        <v>0</v>
      </c>
      <c r="BS1365" s="7">
        <v>0</v>
      </c>
      <c r="BT1365" s="7">
        <v>0</v>
      </c>
      <c r="BU1365" s="7">
        <v>0</v>
      </c>
      <c r="BV1365" s="7">
        <v>0</v>
      </c>
      <c r="BW1365" s="7">
        <v>0</v>
      </c>
      <c r="BX1365" s="7">
        <v>0</v>
      </c>
      <c r="BY1365" s="7">
        <v>0</v>
      </c>
      <c r="BZ1365" s="7">
        <v>0</v>
      </c>
      <c r="CA1365" s="7">
        <v>0</v>
      </c>
      <c r="CB1365" s="7">
        <v>0.64214757271111</v>
      </c>
      <c r="CC1365" s="7">
        <v>7.8025221471580808E-2</v>
      </c>
      <c r="CD1365" s="7">
        <v>0.33271894697099902</v>
      </c>
      <c r="CE1365" s="7">
        <v>4.0427575573633003E-2</v>
      </c>
      <c r="CF1365" s="7"/>
      <c r="CG1365" s="7"/>
      <c r="CH1365" s="7"/>
      <c r="CI1365" s="7"/>
      <c r="CJ1365" s="7"/>
      <c r="CK1365" s="7"/>
      <c r="CL1365" s="7"/>
      <c r="CM1365" s="7"/>
      <c r="CN1365" s="7"/>
      <c r="CO1365" s="7"/>
      <c r="CP1365" s="7"/>
      <c r="CQ1365" s="7"/>
      <c r="CR1365" s="7"/>
      <c r="CS1365" s="7"/>
      <c r="CT1365" s="7"/>
      <c r="CU1365" s="7"/>
      <c r="CV1365" s="7"/>
      <c r="CW1365" s="7"/>
      <c r="CX1365" s="7"/>
      <c r="CY1365" s="7"/>
      <c r="CZ1365" s="7"/>
      <c r="DA1365" s="7"/>
      <c r="DB1365" s="7"/>
      <c r="DC1365" s="7"/>
      <c r="DD1365" s="7"/>
      <c r="DE1365" s="7"/>
      <c r="DF1365" s="7"/>
      <c r="DG1365" s="7"/>
      <c r="DH1365" s="7"/>
      <c r="DI1365" s="7"/>
      <c r="DJ1365" s="7"/>
      <c r="DK1365" s="7"/>
      <c r="DL1365" s="7"/>
      <c r="DM1365" s="7"/>
      <c r="DN1365" s="7"/>
      <c r="DO1365" s="7"/>
      <c r="DP1365" s="7"/>
      <c r="DQ1365" s="7"/>
      <c r="DR1365" s="7"/>
      <c r="DS1365" s="7"/>
      <c r="DT1365" s="7"/>
      <c r="DU1365" s="7"/>
      <c r="DV1365" s="7"/>
      <c r="DW1365" s="7"/>
      <c r="DX1365" s="7"/>
      <c r="DY1365" s="7"/>
      <c r="DZ1365" s="7"/>
      <c r="EA1365" s="7"/>
      <c r="EB1365" s="7"/>
      <c r="EC1365" s="7"/>
      <c r="ED1365" s="7"/>
      <c r="EE1365" s="7"/>
      <c r="EF1365" s="7">
        <v>63</v>
      </c>
      <c r="EG1365" s="7">
        <v>351</v>
      </c>
      <c r="EH1365" s="7">
        <v>546</v>
      </c>
      <c r="EI1365" s="7">
        <v>1812</v>
      </c>
      <c r="EJ1365" s="7">
        <v>0</v>
      </c>
      <c r="EK1365" s="7">
        <v>4</v>
      </c>
      <c r="EL1365" s="7">
        <v>0</v>
      </c>
      <c r="EM1365" s="7">
        <v>0</v>
      </c>
      <c r="EN1365" s="7">
        <v>12</v>
      </c>
      <c r="EO1365" s="7">
        <v>30</v>
      </c>
      <c r="EP1365" s="7">
        <v>5</v>
      </c>
      <c r="EQ1365" s="7">
        <v>4</v>
      </c>
    </row>
    <row r="1366" spans="1:147" x14ac:dyDescent="0.35">
      <c r="A1366" s="7" t="s">
        <v>1844</v>
      </c>
      <c r="B1366" s="7" t="e" vm="1">
        <v>#VALUE!</v>
      </c>
      <c r="C1366" s="7" t="e" vm="14">
        <v>#VALUE!</v>
      </c>
      <c r="D1366" s="7">
        <v>1</v>
      </c>
      <c r="E1366" s="7">
        <v>3226</v>
      </c>
      <c r="F1366" s="7">
        <v>1179</v>
      </c>
      <c r="G1366" s="7">
        <v>0</v>
      </c>
      <c r="H1366" s="7">
        <v>5</v>
      </c>
      <c r="I1366" s="7">
        <v>0.15499070055796654</v>
      </c>
      <c r="J1366" s="7">
        <v>0</v>
      </c>
      <c r="K1366" s="7">
        <v>0</v>
      </c>
      <c r="L1366" s="7">
        <v>0</v>
      </c>
      <c r="M1366" s="7">
        <v>0</v>
      </c>
      <c r="N1366" s="7">
        <v>0</v>
      </c>
      <c r="O1366" s="7">
        <v>0</v>
      </c>
      <c r="P1366" s="7">
        <v>1.7202930869703699</v>
      </c>
      <c r="Q1366" s="7">
        <v>160625</v>
      </c>
      <c r="R1366" s="7">
        <v>0</v>
      </c>
      <c r="S1366" s="7">
        <v>1</v>
      </c>
      <c r="T1366" s="7">
        <v>0</v>
      </c>
      <c r="U1366" s="7">
        <v>1</v>
      </c>
      <c r="V1366" s="7">
        <v>0</v>
      </c>
      <c r="W1366" s="7">
        <v>0</v>
      </c>
      <c r="X1366" s="7">
        <v>0</v>
      </c>
      <c r="Y1366" s="7">
        <v>0</v>
      </c>
      <c r="Z1366" s="7"/>
      <c r="AA1366" s="7">
        <v>1621.4583692261899</v>
      </c>
      <c r="AB1366" s="7"/>
      <c r="AC1366" s="7"/>
      <c r="AD1366" s="7">
        <v>218.08795662899499</v>
      </c>
      <c r="AE1366" s="7"/>
      <c r="AF1366" s="7">
        <v>1621.4583692261899</v>
      </c>
      <c r="AG1366" s="7">
        <v>50.262193714389205</v>
      </c>
      <c r="AH1366" s="7">
        <v>218.08795662899499</v>
      </c>
      <c r="AI1366" s="7">
        <v>6.7603210362366699</v>
      </c>
      <c r="AJ1366" s="7">
        <v>433.74704616749699</v>
      </c>
      <c r="AK1366" s="7">
        <v>13.445351710089801</v>
      </c>
      <c r="AL1366" s="7">
        <v>218.04526078369199</v>
      </c>
      <c r="AM1366" s="7">
        <v>6.7589975444418</v>
      </c>
      <c r="AN1366" s="7">
        <v>1575.5274192970201</v>
      </c>
      <c r="AO1366" s="7">
        <v>48.838419693026204</v>
      </c>
      <c r="AP1366" s="7">
        <v>6.8076167181134197</v>
      </c>
      <c r="AQ1366" s="7">
        <v>0.21102345685410501</v>
      </c>
      <c r="AR1366" s="7">
        <v>3.4496541037224202</v>
      </c>
      <c r="AS1366" s="7">
        <v>0.10693286124371999</v>
      </c>
      <c r="AT1366" s="7">
        <v>0.88608050346374501</v>
      </c>
      <c r="AU1366" s="7">
        <v>2.7466847596520301E-2</v>
      </c>
      <c r="AV1366" s="7">
        <v>0</v>
      </c>
      <c r="AW1366" s="7">
        <v>0</v>
      </c>
      <c r="AX1366" s="7">
        <v>34.787600512092503</v>
      </c>
      <c r="AY1366" s="7">
        <v>1.0783509148199799</v>
      </c>
      <c r="AZ1366" s="7">
        <v>64.636794588761404</v>
      </c>
      <c r="BA1366" s="7">
        <v>2.0036204150266999</v>
      </c>
      <c r="BB1366" s="7">
        <v>53.2225714788947</v>
      </c>
      <c r="BC1366" s="7">
        <v>4.5142130177179505</v>
      </c>
      <c r="BD1366" s="7">
        <v>20.374707446033401</v>
      </c>
      <c r="BE1366" s="7">
        <v>1.72813464342947</v>
      </c>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c r="CE1366" s="7"/>
      <c r="CF1366" s="7"/>
      <c r="CG1366" s="7"/>
      <c r="CH1366" s="7"/>
      <c r="CI1366" s="7"/>
      <c r="CJ1366" s="7"/>
      <c r="CK1366" s="7"/>
      <c r="CL1366" s="7"/>
      <c r="CM1366" s="7"/>
      <c r="CN1366" s="7"/>
      <c r="CO1366" s="7"/>
      <c r="CP1366" s="7"/>
      <c r="CQ1366" s="7"/>
      <c r="CR1366" s="7"/>
      <c r="CS1366" s="7"/>
      <c r="CT1366" s="7"/>
      <c r="CU1366" s="7"/>
      <c r="CV1366" s="7"/>
      <c r="CW1366" s="7"/>
      <c r="CX1366" s="7"/>
      <c r="CY1366" s="7"/>
      <c r="CZ1366" s="7"/>
      <c r="DA1366" s="7"/>
      <c r="DB1366" s="7"/>
      <c r="DC1366" s="7"/>
      <c r="DD1366" s="7"/>
      <c r="DE1366" s="7"/>
      <c r="DF1366" s="7"/>
      <c r="DG1366" s="7"/>
      <c r="DH1366" s="7"/>
      <c r="DI1366" s="7"/>
      <c r="DJ1366" s="7"/>
      <c r="DK1366" s="7"/>
      <c r="DL1366" s="7"/>
      <c r="DM1366" s="7"/>
      <c r="DN1366" s="7"/>
      <c r="DO1366" s="7"/>
      <c r="DP1366" s="7"/>
      <c r="DQ1366" s="7"/>
      <c r="DR1366" s="7"/>
      <c r="DS1366" s="7"/>
      <c r="DT1366" s="7"/>
      <c r="DU1366" s="7"/>
      <c r="DV1366" s="7"/>
      <c r="DW1366" s="7"/>
      <c r="DX1366" s="7"/>
      <c r="DY1366" s="7"/>
      <c r="DZ1366" s="7"/>
      <c r="EA1366" s="7"/>
      <c r="EB1366" s="7"/>
      <c r="EC1366" s="7"/>
      <c r="ED1366" s="7"/>
      <c r="EE1366" s="7"/>
      <c r="EF1366" s="7">
        <v>392</v>
      </c>
      <c r="EG1366" s="7">
        <v>860</v>
      </c>
      <c r="EH1366" s="7">
        <v>406</v>
      </c>
      <c r="EI1366" s="7">
        <v>3053</v>
      </c>
      <c r="EJ1366" s="7">
        <v>13</v>
      </c>
      <c r="EK1366" s="7">
        <v>16</v>
      </c>
      <c r="EL1366" s="7">
        <v>1</v>
      </c>
      <c r="EM1366" s="7">
        <v>1</v>
      </c>
      <c r="EN1366" s="7">
        <v>142</v>
      </c>
      <c r="EO1366" s="7">
        <v>333</v>
      </c>
      <c r="EP1366" s="7">
        <v>65</v>
      </c>
      <c r="EQ1366" s="7">
        <v>40</v>
      </c>
    </row>
    <row r="1367" spans="1:147" x14ac:dyDescent="0.35">
      <c r="A1367" s="7" t="s">
        <v>1845</v>
      </c>
      <c r="B1367" s="7" t="e" vm="1">
        <v>#VALUE!</v>
      </c>
      <c r="C1367" s="7" t="e" vm="14">
        <v>#VALUE!</v>
      </c>
      <c r="D1367" s="7">
        <v>1</v>
      </c>
      <c r="E1367" s="7">
        <v>2671</v>
      </c>
      <c r="F1367" s="7">
        <v>1195</v>
      </c>
      <c r="G1367" s="7">
        <v>0</v>
      </c>
      <c r="H1367" s="7">
        <v>0</v>
      </c>
      <c r="I1367" s="7">
        <v>0</v>
      </c>
      <c r="J1367" s="7">
        <v>0</v>
      </c>
      <c r="K1367" s="7">
        <v>0</v>
      </c>
      <c r="L1367" s="7">
        <v>0</v>
      </c>
      <c r="M1367" s="7">
        <v>0</v>
      </c>
      <c r="N1367" s="7">
        <v>0</v>
      </c>
      <c r="O1367" s="7">
        <v>0</v>
      </c>
      <c r="P1367" s="7">
        <v>5.3363397219090603</v>
      </c>
      <c r="Q1367" s="7">
        <v>133654</v>
      </c>
      <c r="R1367" s="7">
        <v>0</v>
      </c>
      <c r="S1367" s="7">
        <v>1</v>
      </c>
      <c r="T1367" s="7">
        <v>0</v>
      </c>
      <c r="U1367" s="7">
        <v>1</v>
      </c>
      <c r="V1367" s="7">
        <v>0</v>
      </c>
      <c r="W1367" s="7">
        <v>0</v>
      </c>
      <c r="X1367" s="7">
        <v>0</v>
      </c>
      <c r="Y1367" s="7">
        <v>0</v>
      </c>
      <c r="Z1367" s="7">
        <v>192.58407175540901</v>
      </c>
      <c r="AA1367" s="7">
        <v>1038.2183803841499</v>
      </c>
      <c r="AB1367" s="7">
        <v>192.58407175540901</v>
      </c>
      <c r="AC1367" s="7">
        <v>34.397368835285299</v>
      </c>
      <c r="AD1367" s="7">
        <v>156.604100668803</v>
      </c>
      <c r="AE1367" s="7">
        <v>34.397368835285299</v>
      </c>
      <c r="AF1367" s="7">
        <v>1038.2183803841499</v>
      </c>
      <c r="AG1367" s="7">
        <v>38.8700254730119</v>
      </c>
      <c r="AH1367" s="7">
        <v>156.604100668803</v>
      </c>
      <c r="AI1367" s="7">
        <v>5.8631261950132103</v>
      </c>
      <c r="AJ1367" s="7">
        <v>141.87496476620399</v>
      </c>
      <c r="AK1367" s="7">
        <v>5.3116796992214299</v>
      </c>
      <c r="AL1367" s="7">
        <v>267.94081453978998</v>
      </c>
      <c r="AM1367" s="7">
        <v>10.0314793912314</v>
      </c>
      <c r="AN1367" s="7">
        <v>1018.5659179911</v>
      </c>
      <c r="AO1367" s="7">
        <v>38.134253762302599</v>
      </c>
      <c r="AP1367" s="7">
        <v>3.0000001490116102</v>
      </c>
      <c r="AQ1367" s="7">
        <v>0.11231748966722602</v>
      </c>
      <c r="AR1367" s="7">
        <v>2.7993811070919001</v>
      </c>
      <c r="AS1367" s="7">
        <v>0.10480648098434701</v>
      </c>
      <c r="AT1367" s="7">
        <v>0</v>
      </c>
      <c r="AU1367" s="7">
        <v>0</v>
      </c>
      <c r="AV1367" s="7">
        <v>0</v>
      </c>
      <c r="AW1367" s="7">
        <v>0</v>
      </c>
      <c r="AX1367" s="7">
        <v>13.8530777059495</v>
      </c>
      <c r="AY1367" s="7">
        <v>0.51864761160425099</v>
      </c>
      <c r="AZ1367" s="7">
        <v>30.660716324811801</v>
      </c>
      <c r="BA1367" s="7">
        <v>1.1479115059832199</v>
      </c>
      <c r="BB1367" s="7">
        <v>20.628300343174502</v>
      </c>
      <c r="BC1367" s="7">
        <v>1.7262176019392901</v>
      </c>
      <c r="BD1367" s="7">
        <v>8.8327721508685499</v>
      </c>
      <c r="BE1367" s="7">
        <v>0.739144113043393</v>
      </c>
      <c r="BF1367" s="7">
        <v>192.58407175540901</v>
      </c>
      <c r="BG1367" s="7">
        <v>7.2101861383530199</v>
      </c>
      <c r="BH1367" s="7">
        <v>34.397368835285299</v>
      </c>
      <c r="BI1367" s="7">
        <v>1.2878086422794901</v>
      </c>
      <c r="BJ1367" s="7">
        <v>16.7278660312295</v>
      </c>
      <c r="BK1367" s="7">
        <v>0.62627727559825896</v>
      </c>
      <c r="BL1367" s="7">
        <v>83.258087340742406</v>
      </c>
      <c r="BM1367" s="7">
        <v>3.1171129667069399</v>
      </c>
      <c r="BN1367" s="7">
        <v>192.58407175540901</v>
      </c>
      <c r="BO1367" s="7">
        <v>7.2101861383530199</v>
      </c>
      <c r="BP1367" s="7">
        <v>0</v>
      </c>
      <c r="BQ1367" s="7">
        <v>0</v>
      </c>
      <c r="BR1367" s="7">
        <v>0</v>
      </c>
      <c r="BS1367" s="7">
        <v>0</v>
      </c>
      <c r="BT1367" s="7">
        <v>0</v>
      </c>
      <c r="BU1367" s="7">
        <v>0</v>
      </c>
      <c r="BV1367" s="7">
        <v>0</v>
      </c>
      <c r="BW1367" s="7">
        <v>0</v>
      </c>
      <c r="BX1367" s="7">
        <v>0</v>
      </c>
      <c r="BY1367" s="7">
        <v>0</v>
      </c>
      <c r="BZ1367" s="7">
        <v>0.90185309830121696</v>
      </c>
      <c r="CA1367" s="7">
        <v>3.3764623672827301E-2</v>
      </c>
      <c r="CB1367" s="7">
        <v>4.8000825999770296</v>
      </c>
      <c r="CC1367" s="7">
        <v>0.40168055229933303</v>
      </c>
      <c r="CD1367" s="7">
        <v>1.72965252556605</v>
      </c>
      <c r="CE1367" s="7">
        <v>0.14474079711849799</v>
      </c>
      <c r="CF1367" s="7"/>
      <c r="CG1367" s="7"/>
      <c r="CH1367" s="7"/>
      <c r="CI1367" s="7"/>
      <c r="CJ1367" s="7"/>
      <c r="CK1367" s="7"/>
      <c r="CL1367" s="7"/>
      <c r="CM1367" s="7"/>
      <c r="CN1367" s="7"/>
      <c r="CO1367" s="7"/>
      <c r="CP1367" s="7"/>
      <c r="CQ1367" s="7"/>
      <c r="CR1367" s="7"/>
      <c r="CS1367" s="7"/>
      <c r="CT1367" s="7"/>
      <c r="CU1367" s="7"/>
      <c r="CV1367" s="7"/>
      <c r="CW1367" s="7"/>
      <c r="CX1367" s="7"/>
      <c r="CY1367" s="7"/>
      <c r="CZ1367" s="7"/>
      <c r="DA1367" s="7"/>
      <c r="DB1367" s="7"/>
      <c r="DC1367" s="7"/>
      <c r="DD1367" s="7"/>
      <c r="DE1367" s="7"/>
      <c r="DF1367" s="7"/>
      <c r="DG1367" s="7"/>
      <c r="DH1367" s="7"/>
      <c r="DI1367" s="7"/>
      <c r="DJ1367" s="7"/>
      <c r="DK1367" s="7"/>
      <c r="DL1367" s="7"/>
      <c r="DM1367" s="7"/>
      <c r="DN1367" s="7"/>
      <c r="DO1367" s="7"/>
      <c r="DP1367" s="7"/>
      <c r="DQ1367" s="7"/>
      <c r="DR1367" s="7"/>
      <c r="DS1367" s="7"/>
      <c r="DT1367" s="7"/>
      <c r="DU1367" s="7"/>
      <c r="DV1367" s="7"/>
      <c r="DW1367" s="7"/>
      <c r="DX1367" s="7"/>
      <c r="DY1367" s="7"/>
      <c r="DZ1367" s="7"/>
      <c r="EA1367" s="7"/>
      <c r="EB1367" s="7"/>
      <c r="EC1367" s="7"/>
      <c r="ED1367" s="7"/>
      <c r="EE1367" s="7"/>
      <c r="EF1367" s="7">
        <v>269</v>
      </c>
      <c r="EG1367" s="7">
        <v>516</v>
      </c>
      <c r="EH1367" s="7">
        <v>558</v>
      </c>
      <c r="EI1367" s="7">
        <v>2612</v>
      </c>
      <c r="EJ1367" s="7">
        <v>5</v>
      </c>
      <c r="EK1367" s="7">
        <v>20</v>
      </c>
      <c r="EL1367" s="7">
        <v>0</v>
      </c>
      <c r="EM1367" s="7">
        <v>0</v>
      </c>
      <c r="EN1367" s="7">
        <v>34</v>
      </c>
      <c r="EO1367" s="7">
        <v>81</v>
      </c>
      <c r="EP1367" s="7">
        <v>38</v>
      </c>
      <c r="EQ1367" s="7">
        <v>20</v>
      </c>
    </row>
    <row r="1368" spans="1:147" x14ac:dyDescent="0.35">
      <c r="A1368" s="7" t="s">
        <v>1846</v>
      </c>
      <c r="B1368" s="7" t="e" vm="1">
        <v>#VALUE!</v>
      </c>
      <c r="C1368" s="7" t="e" vm="14">
        <v>#VALUE!</v>
      </c>
      <c r="D1368" s="7">
        <v>1</v>
      </c>
      <c r="E1368" s="7">
        <v>4774</v>
      </c>
      <c r="F1368" s="7">
        <v>1805</v>
      </c>
      <c r="G1368" s="7">
        <v>0</v>
      </c>
      <c r="H1368" s="7">
        <v>0</v>
      </c>
      <c r="I1368" s="7">
        <v>0</v>
      </c>
      <c r="J1368" s="7">
        <v>0</v>
      </c>
      <c r="K1368" s="7">
        <v>0</v>
      </c>
      <c r="L1368" s="7">
        <v>0</v>
      </c>
      <c r="M1368" s="7">
        <v>0</v>
      </c>
      <c r="N1368" s="7">
        <v>0</v>
      </c>
      <c r="O1368" s="7">
        <v>0</v>
      </c>
      <c r="P1368" s="7">
        <v>1.7413463580377999</v>
      </c>
      <c r="Q1368" s="7">
        <v>163750</v>
      </c>
      <c r="R1368" s="7">
        <v>1</v>
      </c>
      <c r="S1368" s="7">
        <v>1</v>
      </c>
      <c r="T1368" s="7">
        <v>1</v>
      </c>
      <c r="U1368" s="7">
        <v>1</v>
      </c>
      <c r="V1368" s="7">
        <v>1</v>
      </c>
      <c r="W1368" s="7">
        <v>0</v>
      </c>
      <c r="X1368" s="7">
        <v>0</v>
      </c>
      <c r="Y1368" s="7">
        <v>0</v>
      </c>
      <c r="Z1368" s="7">
        <v>2359.68782091393</v>
      </c>
      <c r="AA1368" s="7">
        <v>4740.7052178970998</v>
      </c>
      <c r="AB1368" s="7">
        <v>2359.68782091393</v>
      </c>
      <c r="AC1368" s="7">
        <v>75.487853347505705</v>
      </c>
      <c r="AD1368" s="7">
        <v>180.09175005729</v>
      </c>
      <c r="AE1368" s="7">
        <v>75.487853347505705</v>
      </c>
      <c r="AF1368" s="7">
        <v>4740.7052178970998</v>
      </c>
      <c r="AG1368" s="7">
        <v>99.302581020048095</v>
      </c>
      <c r="AH1368" s="7">
        <v>180.09175005729</v>
      </c>
      <c r="AI1368" s="7">
        <v>3.7723449949160095</v>
      </c>
      <c r="AJ1368" s="7">
        <v>1238.02373670578</v>
      </c>
      <c r="AK1368" s="7">
        <v>25.9326295916585</v>
      </c>
      <c r="AL1368" s="7">
        <v>805.03402878439101</v>
      </c>
      <c r="AM1368" s="7">
        <v>16.8628828819521</v>
      </c>
      <c r="AN1368" s="7">
        <v>4492.5638820764998</v>
      </c>
      <c r="AO1368" s="7">
        <v>94.104815292762794</v>
      </c>
      <c r="AP1368" s="7">
        <v>114.77336669658</v>
      </c>
      <c r="AQ1368" s="7">
        <v>2.4041341997607799</v>
      </c>
      <c r="AR1368" s="7">
        <v>44.616465696984498</v>
      </c>
      <c r="AS1368" s="7">
        <v>0.93457196684089905</v>
      </c>
      <c r="AT1368" s="7">
        <v>0</v>
      </c>
      <c r="AU1368" s="7">
        <v>0</v>
      </c>
      <c r="AV1368" s="7">
        <v>4.9999998062849</v>
      </c>
      <c r="AW1368" s="7">
        <v>0.104733971644007</v>
      </c>
      <c r="AX1368" s="7">
        <v>83.751502154437404</v>
      </c>
      <c r="AY1368" s="7">
        <v>1.7543255583250401</v>
      </c>
      <c r="AZ1368" s="7">
        <v>149.97080016018299</v>
      </c>
      <c r="BA1368" s="7">
        <v>3.14140762798875</v>
      </c>
      <c r="BB1368" s="7">
        <v>42.414399187852702</v>
      </c>
      <c r="BC1368" s="7">
        <v>2.3498282098533401</v>
      </c>
      <c r="BD1368" s="7">
        <v>29.206242077089001</v>
      </c>
      <c r="BE1368" s="7">
        <v>1.6180743533013302</v>
      </c>
      <c r="BF1368" s="7">
        <v>2359.68782091393</v>
      </c>
      <c r="BG1368" s="7">
        <v>49.4278973798477</v>
      </c>
      <c r="BH1368" s="7">
        <v>75.487853347505705</v>
      </c>
      <c r="BI1368" s="7">
        <v>1.5812285996545001</v>
      </c>
      <c r="BJ1368" s="7">
        <v>589.54706983296398</v>
      </c>
      <c r="BK1368" s="7">
        <v>12.3491216973809</v>
      </c>
      <c r="BL1368" s="7">
        <v>463.95436659620202</v>
      </c>
      <c r="BM1368" s="7">
        <v>9.7183570715584899</v>
      </c>
      <c r="BN1368" s="7">
        <v>2295.9454203964201</v>
      </c>
      <c r="BO1368" s="7">
        <v>48.092698374453704</v>
      </c>
      <c r="BP1368" s="7">
        <v>9.1550968917144893</v>
      </c>
      <c r="BQ1368" s="7">
        <v>0.191769939080739</v>
      </c>
      <c r="BR1368" s="7">
        <v>18.563655458310301</v>
      </c>
      <c r="BS1368" s="7">
        <v>0.38884908794114498</v>
      </c>
      <c r="BT1368" s="7">
        <v>0</v>
      </c>
      <c r="BU1368" s="7">
        <v>0</v>
      </c>
      <c r="BV1368" s="7">
        <v>3.9999998211860701</v>
      </c>
      <c r="BW1368" s="7">
        <v>8.3787176815795297E-2</v>
      </c>
      <c r="BX1368" s="7">
        <v>32.023639901903699</v>
      </c>
      <c r="BY1368" s="7">
        <v>0.67079262467330791</v>
      </c>
      <c r="BZ1368" s="7">
        <v>82.705586628042496</v>
      </c>
      <c r="CA1368" s="7">
        <v>1.7324169800595399</v>
      </c>
      <c r="CB1368" s="7">
        <v>8.9584112281236195</v>
      </c>
      <c r="CC1368" s="7">
        <v>0.49631087136419</v>
      </c>
      <c r="CD1368" s="7">
        <v>14.887830557873301</v>
      </c>
      <c r="CE1368" s="7">
        <v>0.82481055722289609</v>
      </c>
      <c r="CF1368" s="7"/>
      <c r="CG1368" s="7"/>
      <c r="CH1368" s="7"/>
      <c r="CI1368" s="7"/>
      <c r="CJ1368" s="7"/>
      <c r="CK1368" s="7"/>
      <c r="CL1368" s="7"/>
      <c r="CM1368" s="7"/>
      <c r="CN1368" s="7"/>
      <c r="CO1368" s="7"/>
      <c r="CP1368" s="7"/>
      <c r="CQ1368" s="7"/>
      <c r="CR1368" s="7"/>
      <c r="CS1368" s="7"/>
      <c r="CT1368" s="7"/>
      <c r="CU1368" s="7"/>
      <c r="CV1368" s="7"/>
      <c r="CW1368" s="7"/>
      <c r="CX1368" s="7"/>
      <c r="CY1368" s="7"/>
      <c r="CZ1368" s="7"/>
      <c r="DA1368" s="7"/>
      <c r="DB1368" s="7"/>
      <c r="DC1368" s="7"/>
      <c r="DD1368" s="7"/>
      <c r="DE1368" s="7"/>
      <c r="DF1368" s="7"/>
      <c r="DG1368" s="7"/>
      <c r="DH1368" s="7"/>
      <c r="DI1368" s="7"/>
      <c r="DJ1368" s="7"/>
      <c r="DK1368" s="7"/>
      <c r="DL1368" s="7"/>
      <c r="DM1368" s="7"/>
      <c r="DN1368" s="7"/>
      <c r="DO1368" s="7"/>
      <c r="DP1368" s="7"/>
      <c r="DQ1368" s="7"/>
      <c r="DR1368" s="7"/>
      <c r="DS1368" s="7"/>
      <c r="DT1368" s="7"/>
      <c r="DU1368" s="7"/>
      <c r="DV1368" s="7"/>
      <c r="DW1368" s="7"/>
      <c r="DX1368" s="7"/>
      <c r="DY1368" s="7"/>
      <c r="DZ1368" s="7"/>
      <c r="EA1368" s="7"/>
      <c r="EB1368" s="7"/>
      <c r="EC1368" s="7"/>
      <c r="ED1368" s="7"/>
      <c r="EE1368" s="7"/>
      <c r="EF1368" s="7">
        <v>180</v>
      </c>
      <c r="EG1368" s="7">
        <v>1248</v>
      </c>
      <c r="EH1368" s="7">
        <v>808</v>
      </c>
      <c r="EI1368" s="7">
        <v>4518</v>
      </c>
      <c r="EJ1368" s="7">
        <v>121</v>
      </c>
      <c r="EK1368" s="7">
        <v>45</v>
      </c>
      <c r="EL1368" s="7">
        <v>0</v>
      </c>
      <c r="EM1368" s="7">
        <v>5</v>
      </c>
      <c r="EN1368" s="7">
        <v>85</v>
      </c>
      <c r="EO1368" s="7">
        <v>152</v>
      </c>
      <c r="EP1368" s="7">
        <v>43</v>
      </c>
      <c r="EQ1368" s="7">
        <v>29</v>
      </c>
    </row>
    <row r="1369" spans="1:147" x14ac:dyDescent="0.35">
      <c r="A1369" s="7" t="s">
        <v>1847</v>
      </c>
      <c r="B1369" s="7" t="e" vm="1">
        <v>#VALUE!</v>
      </c>
      <c r="C1369" s="7" t="e" vm="14">
        <v>#VALUE!</v>
      </c>
      <c r="D1369" s="7">
        <v>1</v>
      </c>
      <c r="E1369" s="7">
        <v>8677</v>
      </c>
      <c r="F1369" s="7">
        <v>2518</v>
      </c>
      <c r="G1369" s="7">
        <v>0</v>
      </c>
      <c r="H1369" s="7">
        <v>51</v>
      </c>
      <c r="I1369" s="7">
        <v>0.58776074680189005</v>
      </c>
      <c r="J1369" s="7">
        <v>0</v>
      </c>
      <c r="K1369" s="7">
        <v>0</v>
      </c>
      <c r="L1369" s="7">
        <v>0</v>
      </c>
      <c r="M1369" s="7">
        <v>0</v>
      </c>
      <c r="N1369" s="7">
        <v>0</v>
      </c>
      <c r="O1369" s="7">
        <v>0</v>
      </c>
      <c r="P1369" s="7">
        <v>2.50117426021606</v>
      </c>
      <c r="Q1369" s="7">
        <v>164799</v>
      </c>
      <c r="R1369" s="7">
        <v>1</v>
      </c>
      <c r="S1369" s="7">
        <v>1</v>
      </c>
      <c r="T1369" s="7">
        <v>1</v>
      </c>
      <c r="U1369" s="7">
        <v>1</v>
      </c>
      <c r="V1369" s="7">
        <v>1</v>
      </c>
      <c r="W1369" s="7">
        <v>0</v>
      </c>
      <c r="X1369" s="7">
        <v>0</v>
      </c>
      <c r="Y1369" s="7">
        <v>0</v>
      </c>
      <c r="Z1369" s="7">
        <v>6489.19110257392</v>
      </c>
      <c r="AA1369" s="7">
        <v>8505.1057888665091</v>
      </c>
      <c r="AB1369" s="7">
        <v>6489.19110257392</v>
      </c>
      <c r="AC1369" s="7">
        <v>407.99057597115899</v>
      </c>
      <c r="AD1369" s="7">
        <v>532.04489534234096</v>
      </c>
      <c r="AE1369" s="7">
        <v>407.99057597115899</v>
      </c>
      <c r="AF1369" s="7">
        <v>8505.1057888665091</v>
      </c>
      <c r="AG1369" s="7">
        <v>98.018967256730505</v>
      </c>
      <c r="AH1369" s="7">
        <v>532.04489534234096</v>
      </c>
      <c r="AI1369" s="7">
        <v>6.1316687258538698</v>
      </c>
      <c r="AJ1369" s="7">
        <v>2818.8251553176201</v>
      </c>
      <c r="AK1369" s="7">
        <v>32.486172125361499</v>
      </c>
      <c r="AL1369" s="7">
        <v>617.20628957235101</v>
      </c>
      <c r="AM1369" s="7">
        <v>7.1131299939189905</v>
      </c>
      <c r="AN1369" s="7">
        <v>5795.9110103308403</v>
      </c>
      <c r="AO1369" s="7">
        <v>66.796254584889198</v>
      </c>
      <c r="AP1369" s="7">
        <v>249.94555272112299</v>
      </c>
      <c r="AQ1369" s="7">
        <v>2.8805526417093796</v>
      </c>
      <c r="AR1369" s="7">
        <v>2229.9884958026801</v>
      </c>
      <c r="AS1369" s="7">
        <v>25.6999941892668</v>
      </c>
      <c r="AT1369" s="7">
        <v>0</v>
      </c>
      <c r="AU1369" s="7">
        <v>0</v>
      </c>
      <c r="AV1369" s="7">
        <v>8.3151837157783994</v>
      </c>
      <c r="AW1369" s="7">
        <v>9.5830168442761404E-2</v>
      </c>
      <c r="AX1369" s="7">
        <v>220.94555096107101</v>
      </c>
      <c r="AY1369" s="7">
        <v>2.5463357261849802</v>
      </c>
      <c r="AZ1369" s="7">
        <v>400.097388049009</v>
      </c>
      <c r="BA1369" s="7">
        <v>4.6110105802582604</v>
      </c>
      <c r="BB1369" s="7">
        <v>46.479023894750803</v>
      </c>
      <c r="BC1369" s="7">
        <v>1.8458706868447501</v>
      </c>
      <c r="BD1369" s="7">
        <v>0</v>
      </c>
      <c r="BE1369" s="7">
        <v>0</v>
      </c>
      <c r="BF1369" s="7">
        <v>6489.19110257392</v>
      </c>
      <c r="BG1369" s="7">
        <v>74.786113893902595</v>
      </c>
      <c r="BH1369" s="7">
        <v>407.99057597115899</v>
      </c>
      <c r="BI1369" s="7">
        <v>4.7019773651165</v>
      </c>
      <c r="BJ1369" s="7">
        <v>2129.1747157264699</v>
      </c>
      <c r="BK1369" s="7">
        <v>24.538143548766499</v>
      </c>
      <c r="BL1369" s="7">
        <v>449.70837343408601</v>
      </c>
      <c r="BM1369" s="7">
        <v>5.1827633218172799</v>
      </c>
      <c r="BN1369" s="7">
        <v>4592.1869416380096</v>
      </c>
      <c r="BO1369" s="7">
        <v>52.923671103353797</v>
      </c>
      <c r="BP1369" s="7">
        <v>204.449922615981</v>
      </c>
      <c r="BQ1369" s="7">
        <v>2.3562282196148501</v>
      </c>
      <c r="BR1369" s="7">
        <v>1512.8746390087099</v>
      </c>
      <c r="BS1369" s="7">
        <v>17.435457404733402</v>
      </c>
      <c r="BT1369" s="7">
        <v>0</v>
      </c>
      <c r="BU1369" s="7">
        <v>0</v>
      </c>
      <c r="BV1369" s="7">
        <v>7.4584442571503997</v>
      </c>
      <c r="BW1369" s="7">
        <v>8.5956485618882209E-2</v>
      </c>
      <c r="BX1369" s="7">
        <v>172.22115438559601</v>
      </c>
      <c r="BY1369" s="7">
        <v>1.9848006728776699</v>
      </c>
      <c r="BZ1369" s="7">
        <v>300.28278666595401</v>
      </c>
      <c r="CA1369" s="7">
        <v>3.4606751949516399</v>
      </c>
      <c r="CB1369" s="7">
        <v>35.881092154977203</v>
      </c>
      <c r="CC1369" s="7">
        <v>1.42498380281879</v>
      </c>
      <c r="CD1369" s="7">
        <v>0</v>
      </c>
      <c r="CE1369" s="7">
        <v>0</v>
      </c>
      <c r="CF1369" s="7"/>
      <c r="CG1369" s="7"/>
      <c r="CH1369" s="7"/>
      <c r="CI1369" s="7"/>
      <c r="CJ1369" s="7"/>
      <c r="CK1369" s="7"/>
      <c r="CL1369" s="7"/>
      <c r="CM1369" s="7"/>
      <c r="CN1369" s="7"/>
      <c r="CO1369" s="7"/>
      <c r="CP1369" s="7"/>
      <c r="CQ1369" s="7"/>
      <c r="CR1369" s="7"/>
      <c r="CS1369" s="7"/>
      <c r="CT1369" s="7"/>
      <c r="CU1369" s="7"/>
      <c r="CV1369" s="7"/>
      <c r="CW1369" s="7"/>
      <c r="CX1369" s="7"/>
      <c r="CY1369" s="7"/>
      <c r="CZ1369" s="7"/>
      <c r="DA1369" s="7"/>
      <c r="DB1369" s="7"/>
      <c r="DC1369" s="7"/>
      <c r="DD1369" s="7"/>
      <c r="DE1369" s="7"/>
      <c r="DF1369" s="7"/>
      <c r="DG1369" s="7"/>
      <c r="DH1369" s="7"/>
      <c r="DI1369" s="7"/>
      <c r="DJ1369" s="7"/>
      <c r="DK1369" s="7"/>
      <c r="DL1369" s="7"/>
      <c r="DM1369" s="7"/>
      <c r="DN1369" s="7"/>
      <c r="DO1369" s="7"/>
      <c r="DP1369" s="7"/>
      <c r="DQ1369" s="7"/>
      <c r="DR1369" s="7"/>
      <c r="DS1369" s="7"/>
      <c r="DT1369" s="7"/>
      <c r="DU1369" s="7"/>
      <c r="DV1369" s="7"/>
      <c r="DW1369" s="7"/>
      <c r="DX1369" s="7"/>
      <c r="DY1369" s="7"/>
      <c r="DZ1369" s="7"/>
      <c r="EA1369" s="7"/>
      <c r="EB1369" s="7"/>
      <c r="EC1369" s="7"/>
      <c r="ED1369" s="7"/>
      <c r="EE1369" s="7"/>
      <c r="EF1369" s="7">
        <v>536</v>
      </c>
      <c r="EG1369" s="7">
        <v>2877</v>
      </c>
      <c r="EH1369" s="7">
        <v>628</v>
      </c>
      <c r="EI1369" s="7">
        <v>5895</v>
      </c>
      <c r="EJ1369" s="7">
        <v>252</v>
      </c>
      <c r="EK1369" s="7">
        <v>2293</v>
      </c>
      <c r="EL1369" s="7">
        <v>0</v>
      </c>
      <c r="EM1369" s="7">
        <v>9</v>
      </c>
      <c r="EN1369" s="7">
        <v>228</v>
      </c>
      <c r="EO1369" s="7">
        <v>416</v>
      </c>
      <c r="EP1369" s="7">
        <v>48</v>
      </c>
      <c r="EQ1369" s="7">
        <v>0</v>
      </c>
    </row>
    <row r="1370" spans="1:147" x14ac:dyDescent="0.35">
      <c r="A1370" s="7" t="s">
        <v>1848</v>
      </c>
      <c r="B1370" s="7" t="e" vm="1">
        <v>#VALUE!</v>
      </c>
      <c r="C1370" s="7" t="e" vm="14">
        <v>#VALUE!</v>
      </c>
      <c r="D1370" s="7">
        <v>1</v>
      </c>
      <c r="E1370" s="7">
        <v>8345</v>
      </c>
      <c r="F1370" s="7">
        <v>2775</v>
      </c>
      <c r="G1370" s="7">
        <v>0</v>
      </c>
      <c r="H1370" s="7">
        <v>0</v>
      </c>
      <c r="I1370" s="7">
        <v>0</v>
      </c>
      <c r="J1370" s="7">
        <v>0</v>
      </c>
      <c r="K1370" s="7">
        <v>0</v>
      </c>
      <c r="L1370" s="7">
        <v>0</v>
      </c>
      <c r="M1370" s="7">
        <v>0</v>
      </c>
      <c r="N1370" s="7">
        <v>0</v>
      </c>
      <c r="O1370" s="7">
        <v>0</v>
      </c>
      <c r="P1370" s="7">
        <v>0.64125400783754893</v>
      </c>
      <c r="Q1370" s="7">
        <v>162212</v>
      </c>
      <c r="R1370" s="7">
        <v>1</v>
      </c>
      <c r="S1370" s="7">
        <v>1</v>
      </c>
      <c r="T1370" s="7">
        <v>1</v>
      </c>
      <c r="U1370" s="7">
        <v>1</v>
      </c>
      <c r="V1370" s="7">
        <v>1</v>
      </c>
      <c r="W1370" s="7">
        <v>0</v>
      </c>
      <c r="X1370" s="7">
        <v>0</v>
      </c>
      <c r="Y1370" s="7">
        <v>0</v>
      </c>
      <c r="Z1370" s="7">
        <v>2991.0937463124301</v>
      </c>
      <c r="AA1370" s="7">
        <v>7073.3949698139904</v>
      </c>
      <c r="AB1370" s="7">
        <v>2991.0937463124301</v>
      </c>
      <c r="AC1370" s="7">
        <v>104.287335513377</v>
      </c>
      <c r="AD1370" s="7">
        <v>576.72322129997997</v>
      </c>
      <c r="AE1370" s="7">
        <v>104.287335513377</v>
      </c>
      <c r="AF1370" s="7">
        <v>7073.3949698139904</v>
      </c>
      <c r="AG1370" s="7">
        <v>84.762072735937593</v>
      </c>
      <c r="AH1370" s="7">
        <v>576.72322129997997</v>
      </c>
      <c r="AI1370" s="7">
        <v>6.9110032510482897</v>
      </c>
      <c r="AJ1370" s="7">
        <v>2037.34008122305</v>
      </c>
      <c r="AK1370" s="7">
        <v>24.413901512559001</v>
      </c>
      <c r="AL1370" s="7">
        <v>639.14926530883201</v>
      </c>
      <c r="AM1370" s="7">
        <v>7.6590684878230304</v>
      </c>
      <c r="AN1370" s="7">
        <v>5421.5878266786904</v>
      </c>
      <c r="AO1370" s="7">
        <v>64.968098582129301</v>
      </c>
      <c r="AP1370" s="7">
        <v>167.58563759106599</v>
      </c>
      <c r="AQ1370" s="7">
        <v>2.0082161484849101</v>
      </c>
      <c r="AR1370" s="7">
        <v>1335.9847345906801</v>
      </c>
      <c r="AS1370" s="7">
        <v>16.0094036499782</v>
      </c>
      <c r="AT1370" s="7">
        <v>0</v>
      </c>
      <c r="AU1370" s="7">
        <v>0</v>
      </c>
      <c r="AV1370" s="7">
        <v>4.0000000136028602</v>
      </c>
      <c r="AW1370" s="7">
        <v>4.7932894111478198E-2</v>
      </c>
      <c r="AX1370" s="7">
        <v>144.23681194937001</v>
      </c>
      <c r="AY1370" s="7">
        <v>1.7284219526587201</v>
      </c>
      <c r="AZ1370" s="7">
        <v>255.554271345372</v>
      </c>
      <c r="BA1370" s="7">
        <v>3.0623639466191999</v>
      </c>
      <c r="BB1370" s="7">
        <v>54.895909283295602</v>
      </c>
      <c r="BC1370" s="7">
        <v>1.9782309651638099</v>
      </c>
      <c r="BD1370" s="7">
        <v>168.69569574109701</v>
      </c>
      <c r="BE1370" s="7">
        <v>6.0791241708503296</v>
      </c>
      <c r="BF1370" s="7">
        <v>2991.0937463124301</v>
      </c>
      <c r="BG1370" s="7">
        <v>35.842944832983001</v>
      </c>
      <c r="BH1370" s="7">
        <v>104.287335513377</v>
      </c>
      <c r="BI1370" s="7">
        <v>1.2496984483328599</v>
      </c>
      <c r="BJ1370" s="7">
        <v>869.40496067725303</v>
      </c>
      <c r="BK1370" s="7">
        <v>10.4182739446046</v>
      </c>
      <c r="BL1370" s="7">
        <v>351.74349561609802</v>
      </c>
      <c r="BM1370" s="7">
        <v>4.21502091810782</v>
      </c>
      <c r="BN1370" s="7">
        <v>2333.9207852111899</v>
      </c>
      <c r="BO1370" s="7">
        <v>27.967894370415703</v>
      </c>
      <c r="BP1370" s="7">
        <v>77.373368329586398</v>
      </c>
      <c r="BQ1370" s="7">
        <v>0.92718236464453407</v>
      </c>
      <c r="BR1370" s="7">
        <v>512.729449165799</v>
      </c>
      <c r="BS1370" s="7">
        <v>6.1441515777807005</v>
      </c>
      <c r="BT1370" s="7">
        <v>0</v>
      </c>
      <c r="BU1370" s="7">
        <v>0</v>
      </c>
      <c r="BV1370" s="7">
        <v>4.0000000136028602</v>
      </c>
      <c r="BW1370" s="7">
        <v>4.7932894111478198E-2</v>
      </c>
      <c r="BX1370" s="7">
        <v>63.070148736552298</v>
      </c>
      <c r="BY1370" s="7">
        <v>0.755783687675881</v>
      </c>
      <c r="BZ1370" s="7">
        <v>97.344556052816202</v>
      </c>
      <c r="CA1370" s="7">
        <v>1.16650157043519</v>
      </c>
      <c r="CB1370" s="7">
        <v>14.7508672269614</v>
      </c>
      <c r="CC1370" s="7">
        <v>0.53156278295356496</v>
      </c>
      <c r="CD1370" s="7">
        <v>71.786196457740502</v>
      </c>
      <c r="CE1370" s="7">
        <v>2.5868899624410999</v>
      </c>
      <c r="CF1370" s="7"/>
      <c r="CG1370" s="7"/>
      <c r="CH1370" s="7"/>
      <c r="CI1370" s="7"/>
      <c r="CJ1370" s="7"/>
      <c r="CK1370" s="7"/>
      <c r="CL1370" s="7"/>
      <c r="CM1370" s="7"/>
      <c r="CN1370" s="7"/>
      <c r="CO1370" s="7"/>
      <c r="CP1370" s="7"/>
      <c r="CQ1370" s="7"/>
      <c r="CR1370" s="7"/>
      <c r="CS1370" s="7"/>
      <c r="CT1370" s="7"/>
      <c r="CU1370" s="7"/>
      <c r="CV1370" s="7"/>
      <c r="CW1370" s="7"/>
      <c r="CX1370" s="7"/>
      <c r="CY1370" s="7"/>
      <c r="CZ1370" s="7"/>
      <c r="DA1370" s="7"/>
      <c r="DB1370" s="7"/>
      <c r="DC1370" s="7"/>
      <c r="DD1370" s="7"/>
      <c r="DE1370" s="7"/>
      <c r="DF1370" s="7"/>
      <c r="DG1370" s="7"/>
      <c r="DH1370" s="7"/>
      <c r="DI1370" s="7"/>
      <c r="DJ1370" s="7"/>
      <c r="DK1370" s="7"/>
      <c r="DL1370" s="7"/>
      <c r="DM1370" s="7"/>
      <c r="DN1370" s="7"/>
      <c r="DO1370" s="7"/>
      <c r="DP1370" s="7"/>
      <c r="DQ1370" s="7"/>
      <c r="DR1370" s="7"/>
      <c r="DS1370" s="7"/>
      <c r="DT1370" s="7"/>
      <c r="DU1370" s="7"/>
      <c r="DV1370" s="7"/>
      <c r="DW1370" s="7"/>
      <c r="DX1370" s="7"/>
      <c r="DY1370" s="7"/>
      <c r="DZ1370" s="7"/>
      <c r="EA1370" s="7"/>
      <c r="EB1370" s="7"/>
      <c r="EC1370" s="7"/>
      <c r="ED1370" s="7"/>
      <c r="EE1370" s="7"/>
      <c r="EF1370" s="7">
        <v>727</v>
      </c>
      <c r="EG1370" s="7">
        <v>2407</v>
      </c>
      <c r="EH1370" s="7">
        <v>721</v>
      </c>
      <c r="EI1370" s="7">
        <v>6294</v>
      </c>
      <c r="EJ1370" s="7">
        <v>205</v>
      </c>
      <c r="EK1370" s="7">
        <v>1667</v>
      </c>
      <c r="EL1370" s="7">
        <v>0</v>
      </c>
      <c r="EM1370" s="7">
        <v>4</v>
      </c>
      <c r="EN1370" s="7">
        <v>175</v>
      </c>
      <c r="EO1370" s="7">
        <v>304</v>
      </c>
      <c r="EP1370" s="7">
        <v>53</v>
      </c>
      <c r="EQ1370" s="7">
        <v>199</v>
      </c>
    </row>
    <row r="1371" spans="1:147" x14ac:dyDescent="0.35">
      <c r="A1371" s="7" t="s">
        <v>1849</v>
      </c>
      <c r="B1371" s="7" t="e" vm="1">
        <v>#VALUE!</v>
      </c>
      <c r="C1371" s="7" t="e" vm="14">
        <v>#VALUE!</v>
      </c>
      <c r="D1371" s="7">
        <v>1</v>
      </c>
      <c r="E1371" s="7">
        <v>6948</v>
      </c>
      <c r="F1371" s="7">
        <v>2368</v>
      </c>
      <c r="G1371" s="7">
        <v>0</v>
      </c>
      <c r="H1371" s="7">
        <v>0</v>
      </c>
      <c r="I1371" s="7">
        <v>0</v>
      </c>
      <c r="J1371" s="7">
        <v>0</v>
      </c>
      <c r="K1371" s="7">
        <v>0</v>
      </c>
      <c r="L1371" s="7">
        <v>0</v>
      </c>
      <c r="M1371" s="7">
        <v>0</v>
      </c>
      <c r="N1371" s="7">
        <v>0</v>
      </c>
      <c r="O1371" s="7">
        <v>0</v>
      </c>
      <c r="P1371" s="7">
        <v>1.1393273850377499</v>
      </c>
      <c r="Q1371" s="7">
        <v>165972</v>
      </c>
      <c r="R1371" s="7">
        <v>1</v>
      </c>
      <c r="S1371" s="7">
        <v>1</v>
      </c>
      <c r="T1371" s="7">
        <v>1</v>
      </c>
      <c r="U1371" s="7">
        <v>1</v>
      </c>
      <c r="V1371" s="7">
        <v>1</v>
      </c>
      <c r="W1371" s="7">
        <v>0</v>
      </c>
      <c r="X1371" s="7">
        <v>0</v>
      </c>
      <c r="Y1371" s="7">
        <v>0</v>
      </c>
      <c r="Z1371" s="7">
        <v>2002.8943145765199</v>
      </c>
      <c r="AA1371" s="7">
        <v>4556.71434564423</v>
      </c>
      <c r="AB1371" s="7">
        <v>2002.8943145765199</v>
      </c>
      <c r="AC1371" s="7">
        <v>242.71831996824801</v>
      </c>
      <c r="AD1371" s="7">
        <v>442.91196010984999</v>
      </c>
      <c r="AE1371" s="7">
        <v>242.71831996824801</v>
      </c>
      <c r="AF1371" s="7">
        <v>4556.71434564423</v>
      </c>
      <c r="AG1371" s="7">
        <v>65.58310802596759</v>
      </c>
      <c r="AH1371" s="7">
        <v>442.91196010984999</v>
      </c>
      <c r="AI1371" s="7">
        <v>6.3746683953634102</v>
      </c>
      <c r="AJ1371" s="7">
        <v>1207.56216165419</v>
      </c>
      <c r="AK1371" s="7">
        <v>17.379996569576701</v>
      </c>
      <c r="AL1371" s="7">
        <v>643.65473081348296</v>
      </c>
      <c r="AM1371" s="7">
        <v>9.2638850145866893</v>
      </c>
      <c r="AN1371" s="7">
        <v>4029.0871879742199</v>
      </c>
      <c r="AO1371" s="7">
        <v>57.9891650543209</v>
      </c>
      <c r="AP1371" s="7">
        <v>69.439993901660301</v>
      </c>
      <c r="AQ1371" s="7">
        <v>0.99942420698992895</v>
      </c>
      <c r="AR1371" s="7">
        <v>396.119822899491</v>
      </c>
      <c r="AS1371" s="7">
        <v>5.7012064320594495</v>
      </c>
      <c r="AT1371" s="7">
        <v>0.54196501150727305</v>
      </c>
      <c r="AU1371" s="7">
        <v>7.8003024108703606E-3</v>
      </c>
      <c r="AV1371" s="7">
        <v>0</v>
      </c>
      <c r="AW1371" s="7">
        <v>0</v>
      </c>
      <c r="AX1371" s="7">
        <v>61.525356216042397</v>
      </c>
      <c r="AY1371" s="7">
        <v>0.88551174749629202</v>
      </c>
      <c r="AZ1371" s="7">
        <v>197.575283163378</v>
      </c>
      <c r="BA1371" s="7">
        <v>2.8436281399449901</v>
      </c>
      <c r="BB1371" s="7">
        <v>39.624985652044401</v>
      </c>
      <c r="BC1371" s="7">
        <v>1.67335243463025</v>
      </c>
      <c r="BD1371" s="7">
        <v>10.913329450457899</v>
      </c>
      <c r="BE1371" s="7">
        <v>0.46086695314433801</v>
      </c>
      <c r="BF1371" s="7">
        <v>2002.8943145765199</v>
      </c>
      <c r="BG1371" s="7">
        <v>28.8269187475032</v>
      </c>
      <c r="BH1371" s="7">
        <v>242.71831996824801</v>
      </c>
      <c r="BI1371" s="7">
        <v>3.4933552096754097</v>
      </c>
      <c r="BJ1371" s="7">
        <v>550.49133927073899</v>
      </c>
      <c r="BK1371" s="7">
        <v>7.9230186999242695</v>
      </c>
      <c r="BL1371" s="7">
        <v>204.646144371014</v>
      </c>
      <c r="BM1371" s="7">
        <v>2.9453964359673899</v>
      </c>
      <c r="BN1371" s="7">
        <v>1799.6181190272</v>
      </c>
      <c r="BO1371" s="7">
        <v>25.901239479378301</v>
      </c>
      <c r="BP1371" s="7">
        <v>29.542870005143399</v>
      </c>
      <c r="BQ1371" s="7">
        <v>0.42519962586562199</v>
      </c>
      <c r="BR1371" s="7">
        <v>159.51098866915001</v>
      </c>
      <c r="BS1371" s="7">
        <v>2.2957827960441799</v>
      </c>
      <c r="BT1371" s="7">
        <v>0</v>
      </c>
      <c r="BU1371" s="7">
        <v>0</v>
      </c>
      <c r="BV1371" s="7">
        <v>0</v>
      </c>
      <c r="BW1371" s="7">
        <v>0</v>
      </c>
      <c r="BX1371" s="7">
        <v>14.222336738434899</v>
      </c>
      <c r="BY1371" s="7">
        <v>0.20469684424920701</v>
      </c>
      <c r="BZ1371" s="7">
        <v>98.385070779861096</v>
      </c>
      <c r="CA1371" s="7">
        <v>1.4160200169813</v>
      </c>
      <c r="CB1371" s="7">
        <v>0</v>
      </c>
      <c r="CC1371" s="7">
        <v>0</v>
      </c>
      <c r="CD1371" s="7">
        <v>4.5648123904372797</v>
      </c>
      <c r="CE1371" s="7">
        <v>0.192770793515088</v>
      </c>
      <c r="CF1371" s="7"/>
      <c r="CG1371" s="7"/>
      <c r="CH1371" s="7"/>
      <c r="CI1371" s="7"/>
      <c r="CJ1371" s="7"/>
      <c r="CK1371" s="7"/>
      <c r="CL1371" s="7"/>
      <c r="CM1371" s="7"/>
      <c r="CN1371" s="7"/>
      <c r="CO1371" s="7"/>
      <c r="CP1371" s="7"/>
      <c r="CQ1371" s="7"/>
      <c r="CR1371" s="7"/>
      <c r="CS1371" s="7"/>
      <c r="CT1371" s="7"/>
      <c r="CU1371" s="7"/>
      <c r="CV1371" s="7"/>
      <c r="CW1371" s="7"/>
      <c r="CX1371" s="7"/>
      <c r="CY1371" s="7"/>
      <c r="CZ1371" s="7"/>
      <c r="DA1371" s="7"/>
      <c r="DB1371" s="7"/>
      <c r="DC1371" s="7"/>
      <c r="DD1371" s="7"/>
      <c r="DE1371" s="7"/>
      <c r="DF1371" s="7"/>
      <c r="DG1371" s="7"/>
      <c r="DH1371" s="7"/>
      <c r="DI1371" s="7"/>
      <c r="DJ1371" s="7"/>
      <c r="DK1371" s="7"/>
      <c r="DL1371" s="7"/>
      <c r="DM1371" s="7"/>
      <c r="DN1371" s="7"/>
      <c r="DO1371" s="7"/>
      <c r="DP1371" s="7"/>
      <c r="DQ1371" s="7"/>
      <c r="DR1371" s="7"/>
      <c r="DS1371" s="7"/>
      <c r="DT1371" s="7"/>
      <c r="DU1371" s="7"/>
      <c r="DV1371" s="7"/>
      <c r="DW1371" s="7"/>
      <c r="DX1371" s="7"/>
      <c r="DY1371" s="7"/>
      <c r="DZ1371" s="7"/>
      <c r="EA1371" s="7"/>
      <c r="EB1371" s="7"/>
      <c r="EC1371" s="7"/>
      <c r="ED1371" s="7"/>
      <c r="EE1371" s="7"/>
      <c r="EF1371" s="7">
        <v>808</v>
      </c>
      <c r="EG1371" s="7">
        <v>1839</v>
      </c>
      <c r="EH1371" s="7">
        <v>1044</v>
      </c>
      <c r="EI1371" s="7">
        <v>6057</v>
      </c>
      <c r="EJ1371" s="7">
        <v>118</v>
      </c>
      <c r="EK1371" s="7">
        <v>668</v>
      </c>
      <c r="EL1371" s="7">
        <v>1</v>
      </c>
      <c r="EM1371" s="7">
        <v>1</v>
      </c>
      <c r="EN1371" s="7">
        <v>103</v>
      </c>
      <c r="EO1371" s="7">
        <v>283</v>
      </c>
      <c r="EP1371" s="7">
        <v>97</v>
      </c>
      <c r="EQ1371" s="7">
        <v>16</v>
      </c>
    </row>
    <row r="1372" spans="1:147" x14ac:dyDescent="0.35">
      <c r="A1372" s="7" t="s">
        <v>1850</v>
      </c>
      <c r="B1372" s="7" t="e" vm="1">
        <v>#VALUE!</v>
      </c>
      <c r="C1372" s="7" t="e" vm="14">
        <v>#VALUE!</v>
      </c>
      <c r="D1372" s="7">
        <v>1</v>
      </c>
      <c r="E1372" s="7">
        <v>5578</v>
      </c>
      <c r="F1372" s="7">
        <v>1693</v>
      </c>
      <c r="G1372" s="7">
        <v>0</v>
      </c>
      <c r="H1372" s="7">
        <v>15</v>
      </c>
      <c r="I1372" s="7">
        <v>0.26891358910003588</v>
      </c>
      <c r="J1372" s="7">
        <v>0</v>
      </c>
      <c r="K1372" s="7">
        <v>0</v>
      </c>
      <c r="L1372" s="7">
        <v>0</v>
      </c>
      <c r="M1372" s="7">
        <v>0</v>
      </c>
      <c r="N1372" s="7">
        <v>0</v>
      </c>
      <c r="O1372" s="7">
        <v>0</v>
      </c>
      <c r="P1372" s="7">
        <v>2.3597749137774597</v>
      </c>
      <c r="Q1372" s="7">
        <v>162440</v>
      </c>
      <c r="R1372" s="7">
        <v>1</v>
      </c>
      <c r="S1372" s="7">
        <v>1</v>
      </c>
      <c r="T1372" s="7">
        <v>1</v>
      </c>
      <c r="U1372" s="7">
        <v>1</v>
      </c>
      <c r="V1372" s="7">
        <v>1</v>
      </c>
      <c r="W1372" s="7">
        <v>0</v>
      </c>
      <c r="X1372" s="7">
        <v>0</v>
      </c>
      <c r="Y1372" s="7">
        <v>0</v>
      </c>
      <c r="Z1372" s="7">
        <v>1403.26723952114</v>
      </c>
      <c r="AA1372" s="7">
        <v>3493.3289128568699</v>
      </c>
      <c r="AB1372" s="7">
        <v>1403.26723952114</v>
      </c>
      <c r="AC1372" s="7">
        <v>62.148237222440002</v>
      </c>
      <c r="AD1372" s="7">
        <v>149.543047404904</v>
      </c>
      <c r="AE1372" s="7">
        <v>62.148237222440002</v>
      </c>
      <c r="AF1372" s="7">
        <v>3493.3289128568699</v>
      </c>
      <c r="AG1372" s="7">
        <v>62.626907724217894</v>
      </c>
      <c r="AH1372" s="7">
        <v>149.543047404904</v>
      </c>
      <c r="AI1372" s="7">
        <v>2.6809438401739798</v>
      </c>
      <c r="AJ1372" s="7">
        <v>1140.7005002994399</v>
      </c>
      <c r="AK1372" s="7">
        <v>20.4499910415819</v>
      </c>
      <c r="AL1372" s="7">
        <v>272.155912078244</v>
      </c>
      <c r="AM1372" s="7">
        <v>4.8790948741169595</v>
      </c>
      <c r="AN1372" s="7">
        <v>2646.96861036474</v>
      </c>
      <c r="AO1372" s="7">
        <v>47.4537219498878</v>
      </c>
      <c r="AP1372" s="7">
        <v>56.460233819627298</v>
      </c>
      <c r="AQ1372" s="7">
        <v>1.0121949411908799</v>
      </c>
      <c r="AR1372" s="7">
        <v>702.72094323814201</v>
      </c>
      <c r="AS1372" s="7">
        <v>12.5980807321288</v>
      </c>
      <c r="AT1372" s="7">
        <v>0.999999940395355</v>
      </c>
      <c r="AU1372" s="7">
        <v>1.79275715381025E-2</v>
      </c>
      <c r="AV1372" s="7">
        <v>4.0507085062563402</v>
      </c>
      <c r="AW1372" s="7">
        <v>7.26193708543625E-2</v>
      </c>
      <c r="AX1372" s="7">
        <v>82.128424144501906</v>
      </c>
      <c r="AY1372" s="7">
        <v>1.4723632869218699</v>
      </c>
      <c r="AZ1372" s="7">
        <v>154.22410408448599</v>
      </c>
      <c r="BA1372" s="7">
        <v>2.7648638236731</v>
      </c>
      <c r="BB1372" s="7">
        <v>12.510314170204399</v>
      </c>
      <c r="BC1372" s="7">
        <v>0.73894354224479797</v>
      </c>
      <c r="BD1372" s="7">
        <v>11.5519655570904</v>
      </c>
      <c r="BE1372" s="7">
        <v>0.68233700868815106</v>
      </c>
      <c r="BF1372" s="7">
        <v>1403.26723952114</v>
      </c>
      <c r="BG1372" s="7">
        <v>25.157175323075297</v>
      </c>
      <c r="BH1372" s="7">
        <v>62.148237222440002</v>
      </c>
      <c r="BI1372" s="7">
        <v>1.1141670351817901</v>
      </c>
      <c r="BJ1372" s="7">
        <v>479.560258621103</v>
      </c>
      <c r="BK1372" s="7">
        <v>8.5973513557028109</v>
      </c>
      <c r="BL1372" s="7">
        <v>103.169630358487</v>
      </c>
      <c r="BM1372" s="7">
        <v>1.8495810390549798</v>
      </c>
      <c r="BN1372" s="7">
        <v>1074.1281246559499</v>
      </c>
      <c r="BO1372" s="7">
        <v>19.256509943634899</v>
      </c>
      <c r="BP1372" s="7">
        <v>27.574629515540401</v>
      </c>
      <c r="BQ1372" s="7">
        <v>0.49434617274185094</v>
      </c>
      <c r="BR1372" s="7">
        <v>264.10240530783602</v>
      </c>
      <c r="BS1372" s="7">
        <v>4.7347150467521697</v>
      </c>
      <c r="BT1372" s="7">
        <v>0.53347277641296398</v>
      </c>
      <c r="BU1372" s="7">
        <v>9.5638719328247409E-3</v>
      </c>
      <c r="BV1372" s="7">
        <v>2.1506260186433801</v>
      </c>
      <c r="BW1372" s="7">
        <v>3.8555504099020803E-2</v>
      </c>
      <c r="BX1372" s="7">
        <v>34.777981516358501</v>
      </c>
      <c r="BY1372" s="7">
        <v>0.62348478874791202</v>
      </c>
      <c r="BZ1372" s="7">
        <v>50.795548758531403</v>
      </c>
      <c r="CA1372" s="7">
        <v>0.91064088846416902</v>
      </c>
      <c r="CB1372" s="7">
        <v>4.8668010615334696</v>
      </c>
      <c r="CC1372" s="7">
        <v>0.287466099322709</v>
      </c>
      <c r="CD1372" s="7">
        <v>4.5721260387460898</v>
      </c>
      <c r="CE1372" s="7">
        <v>0.27006060476940902</v>
      </c>
      <c r="CF1372" s="7"/>
      <c r="CG1372" s="7"/>
      <c r="CH1372" s="7"/>
      <c r="CI1372" s="7"/>
      <c r="CJ1372" s="7"/>
      <c r="CK1372" s="7"/>
      <c r="CL1372" s="7"/>
      <c r="CM1372" s="7"/>
      <c r="CN1372" s="7"/>
      <c r="CO1372" s="7"/>
      <c r="CP1372" s="7"/>
      <c r="CQ1372" s="7"/>
      <c r="CR1372" s="7"/>
      <c r="CS1372" s="7"/>
      <c r="CT1372" s="7"/>
      <c r="CU1372" s="7"/>
      <c r="CV1372" s="7"/>
      <c r="CW1372" s="7"/>
      <c r="CX1372" s="7"/>
      <c r="CY1372" s="7"/>
      <c r="CZ1372" s="7"/>
      <c r="DA1372" s="7"/>
      <c r="DB1372" s="7"/>
      <c r="DC1372" s="7"/>
      <c r="DD1372" s="7"/>
      <c r="DE1372" s="7"/>
      <c r="DF1372" s="7"/>
      <c r="DG1372" s="7"/>
      <c r="DH1372" s="7"/>
      <c r="DI1372" s="7"/>
      <c r="DJ1372" s="7"/>
      <c r="DK1372" s="7"/>
      <c r="DL1372" s="7"/>
      <c r="DM1372" s="7"/>
      <c r="DN1372" s="7"/>
      <c r="DO1372" s="7"/>
      <c r="DP1372" s="7"/>
      <c r="DQ1372" s="7"/>
      <c r="DR1372" s="7"/>
      <c r="DS1372" s="7"/>
      <c r="DT1372" s="7"/>
      <c r="DU1372" s="7"/>
      <c r="DV1372" s="7"/>
      <c r="DW1372" s="7"/>
      <c r="DX1372" s="7"/>
      <c r="DY1372" s="7"/>
      <c r="DZ1372" s="7"/>
      <c r="EA1372" s="7"/>
      <c r="EB1372" s="7"/>
      <c r="EC1372" s="7"/>
      <c r="ED1372" s="7"/>
      <c r="EE1372" s="7"/>
      <c r="EF1372" s="7">
        <v>225</v>
      </c>
      <c r="EG1372" s="7">
        <v>1699</v>
      </c>
      <c r="EH1372" s="7">
        <v>563</v>
      </c>
      <c r="EI1372" s="7">
        <v>4514</v>
      </c>
      <c r="EJ1372" s="7">
        <v>93</v>
      </c>
      <c r="EK1372" s="7">
        <v>845</v>
      </c>
      <c r="EL1372" s="7">
        <v>1</v>
      </c>
      <c r="EM1372" s="7">
        <v>5</v>
      </c>
      <c r="EN1372" s="7">
        <v>120</v>
      </c>
      <c r="EO1372" s="7">
        <v>240</v>
      </c>
      <c r="EP1372" s="7">
        <v>21</v>
      </c>
      <c r="EQ1372" s="7">
        <v>19</v>
      </c>
    </row>
    <row r="1373" spans="1:147" x14ac:dyDescent="0.35">
      <c r="A1373" s="7" t="s">
        <v>1851</v>
      </c>
      <c r="B1373" s="7" t="e" vm="1">
        <v>#VALUE!</v>
      </c>
      <c r="C1373" s="7" t="e" vm="14">
        <v>#VALUE!</v>
      </c>
      <c r="D1373" s="7">
        <v>1</v>
      </c>
      <c r="E1373" s="7">
        <v>4501</v>
      </c>
      <c r="F1373" s="7">
        <v>1762</v>
      </c>
      <c r="G1373" s="7">
        <v>0</v>
      </c>
      <c r="H1373" s="7">
        <v>0</v>
      </c>
      <c r="I1373" s="7">
        <v>0</v>
      </c>
      <c r="J1373" s="7">
        <v>0</v>
      </c>
      <c r="K1373" s="7">
        <v>0</v>
      </c>
      <c r="L1373" s="7">
        <v>0</v>
      </c>
      <c r="M1373" s="7">
        <v>0</v>
      </c>
      <c r="N1373" s="7">
        <v>1</v>
      </c>
      <c r="O1373" s="7">
        <v>0</v>
      </c>
      <c r="P1373" s="7">
        <v>2.0484171322160099</v>
      </c>
      <c r="Q1373" s="7">
        <v>153203</v>
      </c>
      <c r="R1373" s="7">
        <v>1</v>
      </c>
      <c r="S1373" s="7">
        <v>1</v>
      </c>
      <c r="T1373" s="7">
        <v>1</v>
      </c>
      <c r="U1373" s="7">
        <v>1</v>
      </c>
      <c r="V1373" s="7">
        <v>1</v>
      </c>
      <c r="W1373" s="7">
        <v>0</v>
      </c>
      <c r="X1373" s="7">
        <v>0</v>
      </c>
      <c r="Y1373" s="7">
        <v>1</v>
      </c>
      <c r="Z1373" s="7">
        <v>3678.9516325760601</v>
      </c>
      <c r="AA1373" s="7">
        <v>4501.0000349376396</v>
      </c>
      <c r="AB1373" s="7">
        <v>3678.9516325760601</v>
      </c>
      <c r="AC1373" s="7">
        <v>427.496313489508</v>
      </c>
      <c r="AD1373" s="7">
        <v>511.971856125165</v>
      </c>
      <c r="AE1373" s="7">
        <v>427.496313489508</v>
      </c>
      <c r="AF1373" s="7">
        <v>4501.0000349376396</v>
      </c>
      <c r="AG1373" s="7">
        <v>100.000000776219</v>
      </c>
      <c r="AH1373" s="7">
        <v>511.971856125165</v>
      </c>
      <c r="AI1373" s="7">
        <v>11.3746246639672</v>
      </c>
      <c r="AJ1373" s="7">
        <v>945.000005463138</v>
      </c>
      <c r="AK1373" s="7">
        <v>20.9953344915161</v>
      </c>
      <c r="AL1373" s="7">
        <v>1207.0000051483501</v>
      </c>
      <c r="AM1373" s="7">
        <v>26.816263167037402</v>
      </c>
      <c r="AN1373" s="7">
        <v>4061.0000400152098</v>
      </c>
      <c r="AO1373" s="7">
        <v>90.224395468011693</v>
      </c>
      <c r="AP1373" s="7">
        <v>77.999999817286195</v>
      </c>
      <c r="AQ1373" s="7">
        <v>1.73294822966643</v>
      </c>
      <c r="AR1373" s="7">
        <v>300.00000328896601</v>
      </c>
      <c r="AS1373" s="7">
        <v>6.6651855874020391</v>
      </c>
      <c r="AT1373" s="7">
        <v>0</v>
      </c>
      <c r="AU1373" s="7">
        <v>0</v>
      </c>
      <c r="AV1373" s="7">
        <v>0.999999940395355</v>
      </c>
      <c r="AW1373" s="7">
        <v>2.2217283723513798E-2</v>
      </c>
      <c r="AX1373" s="7">
        <v>61.000000352301903</v>
      </c>
      <c r="AY1373" s="7">
        <v>1.3552543957409899</v>
      </c>
      <c r="AZ1373" s="7">
        <v>152.00000132387501</v>
      </c>
      <c r="BA1373" s="7">
        <v>3.3770273566735196</v>
      </c>
      <c r="BB1373" s="7">
        <v>154.57259478671</v>
      </c>
      <c r="BC1373" s="7">
        <v>8.7725649708689186</v>
      </c>
      <c r="BD1373" s="7">
        <v>0</v>
      </c>
      <c r="BE1373" s="7">
        <v>0</v>
      </c>
      <c r="BF1373" s="7">
        <v>3678.9516325760601</v>
      </c>
      <c r="BG1373" s="7">
        <v>81.736317097890804</v>
      </c>
      <c r="BH1373" s="7">
        <v>427.496313489508</v>
      </c>
      <c r="BI1373" s="7">
        <v>9.4978074536660291</v>
      </c>
      <c r="BJ1373" s="7">
        <v>743.51220857910801</v>
      </c>
      <c r="BK1373" s="7">
        <v>16.518822674496999</v>
      </c>
      <c r="BL1373" s="7">
        <v>1093.56381330919</v>
      </c>
      <c r="BM1373" s="7">
        <v>24.296018958213399</v>
      </c>
      <c r="BN1373" s="7">
        <v>3341.2194422017801</v>
      </c>
      <c r="BO1373" s="7">
        <v>74.232824754538498</v>
      </c>
      <c r="BP1373" s="7">
        <v>54.1446470371448</v>
      </c>
      <c r="BQ1373" s="7">
        <v>1.2029470570349901</v>
      </c>
      <c r="BR1373" s="7">
        <v>237.78433551453099</v>
      </c>
      <c r="BS1373" s="7">
        <v>5.2829223620202299</v>
      </c>
      <c r="BT1373" s="7">
        <v>0</v>
      </c>
      <c r="BU1373" s="7">
        <v>0</v>
      </c>
      <c r="BV1373" s="7">
        <v>0.999999940395355</v>
      </c>
      <c r="BW1373" s="7">
        <v>2.2217283723513798E-2</v>
      </c>
      <c r="BX1373" s="7">
        <v>44.803207903285497</v>
      </c>
      <c r="BY1373" s="7">
        <v>0.99540564104166895</v>
      </c>
      <c r="BZ1373" s="7">
        <v>126.371863004519</v>
      </c>
      <c r="CA1373" s="7">
        <v>2.8076397023887703</v>
      </c>
      <c r="CB1373" s="7">
        <v>131.634388848215</v>
      </c>
      <c r="CC1373" s="7">
        <v>7.4707371650519399</v>
      </c>
      <c r="CD1373" s="7">
        <v>0</v>
      </c>
      <c r="CE1373" s="7">
        <v>0</v>
      </c>
      <c r="CF1373" s="7"/>
      <c r="CG1373" s="7"/>
      <c r="CH1373" s="7"/>
      <c r="CI1373" s="7"/>
      <c r="CJ1373" s="7"/>
      <c r="CK1373" s="7"/>
      <c r="CL1373" s="7"/>
      <c r="CM1373" s="7"/>
      <c r="CN1373" s="7"/>
      <c r="CO1373" s="7"/>
      <c r="CP1373" s="7"/>
      <c r="CQ1373" s="7"/>
      <c r="CR1373" s="7"/>
      <c r="CS1373" s="7"/>
      <c r="CT1373" s="7"/>
      <c r="CU1373" s="7"/>
      <c r="CV1373" s="7"/>
      <c r="CW1373" s="7"/>
      <c r="CX1373" s="7"/>
      <c r="CY1373" s="7"/>
      <c r="CZ1373" s="7"/>
      <c r="DA1373" s="7"/>
      <c r="DB1373" s="7"/>
      <c r="DC1373" s="7"/>
      <c r="DD1373" s="7"/>
      <c r="DE1373" s="7"/>
      <c r="DF1373" s="7"/>
      <c r="DG1373" s="7"/>
      <c r="DH1373" s="7"/>
      <c r="DI1373" s="7"/>
      <c r="DJ1373" s="7"/>
      <c r="DK1373" s="7"/>
      <c r="DL1373" s="7"/>
      <c r="DM1373" s="7"/>
      <c r="DN1373" s="7"/>
      <c r="DO1373" s="7"/>
      <c r="DP1373" s="7"/>
      <c r="DQ1373" s="7"/>
      <c r="DR1373" s="7"/>
      <c r="DS1373" s="7"/>
      <c r="DT1373" s="7"/>
      <c r="DU1373" s="7"/>
      <c r="DV1373" s="7"/>
      <c r="DW1373" s="7"/>
      <c r="DX1373" s="7"/>
      <c r="DY1373" s="7"/>
      <c r="DZ1373" s="7"/>
      <c r="EA1373" s="7"/>
      <c r="EB1373" s="7"/>
      <c r="EC1373" s="7"/>
      <c r="ED1373" s="7"/>
      <c r="EE1373" s="7"/>
      <c r="EF1373" s="7">
        <v>489</v>
      </c>
      <c r="EG1373" s="7">
        <v>945</v>
      </c>
      <c r="EH1373" s="7">
        <v>1207</v>
      </c>
      <c r="EI1373" s="7">
        <v>4061</v>
      </c>
      <c r="EJ1373" s="7">
        <v>78</v>
      </c>
      <c r="EK1373" s="7">
        <v>300</v>
      </c>
      <c r="EL1373" s="7">
        <v>0</v>
      </c>
      <c r="EM1373" s="7">
        <v>1</v>
      </c>
      <c r="EN1373" s="7">
        <v>61</v>
      </c>
      <c r="EO1373" s="7">
        <v>152</v>
      </c>
      <c r="EP1373" s="7">
        <v>143</v>
      </c>
      <c r="EQ1373" s="7">
        <v>0</v>
      </c>
    </row>
    <row r="1374" spans="1:147" x14ac:dyDescent="0.35">
      <c r="A1374" s="7" t="s">
        <v>1852</v>
      </c>
      <c r="B1374" s="7" t="e" vm="1">
        <v>#VALUE!</v>
      </c>
      <c r="C1374" s="7" t="e" vm="14">
        <v>#VALUE!</v>
      </c>
      <c r="D1374" s="7">
        <v>1</v>
      </c>
      <c r="E1374" s="7">
        <v>6142</v>
      </c>
      <c r="F1374" s="7">
        <v>1885</v>
      </c>
      <c r="G1374" s="7">
        <v>0</v>
      </c>
      <c r="H1374" s="7">
        <v>0</v>
      </c>
      <c r="I1374" s="7">
        <v>0</v>
      </c>
      <c r="J1374" s="7">
        <v>0</v>
      </c>
      <c r="K1374" s="7">
        <v>0</v>
      </c>
      <c r="L1374" s="7">
        <v>0</v>
      </c>
      <c r="M1374" s="7">
        <v>0</v>
      </c>
      <c r="N1374" s="7">
        <v>0</v>
      </c>
      <c r="O1374" s="7">
        <v>0</v>
      </c>
      <c r="P1374" s="7">
        <v>2.6878130217028398</v>
      </c>
      <c r="Q1374" s="7">
        <v>157019</v>
      </c>
      <c r="R1374" s="7">
        <v>1</v>
      </c>
      <c r="S1374" s="7">
        <v>1</v>
      </c>
      <c r="T1374" s="7">
        <v>1</v>
      </c>
      <c r="U1374" s="7">
        <v>1</v>
      </c>
      <c r="V1374" s="7">
        <v>1</v>
      </c>
      <c r="W1374" s="7">
        <v>0</v>
      </c>
      <c r="X1374" s="7">
        <v>0</v>
      </c>
      <c r="Y1374" s="7">
        <v>0</v>
      </c>
      <c r="Z1374" s="7">
        <v>2021.8727769833099</v>
      </c>
      <c r="AA1374" s="7">
        <v>4473.6806512717203</v>
      </c>
      <c r="AB1374" s="7">
        <v>2021.8727769833099</v>
      </c>
      <c r="AC1374" s="7">
        <v>91.692284511984298</v>
      </c>
      <c r="AD1374" s="7">
        <v>238.71374601835899</v>
      </c>
      <c r="AE1374" s="7">
        <v>91.692284511984298</v>
      </c>
      <c r="AF1374" s="7">
        <v>4473.6806512717203</v>
      </c>
      <c r="AG1374" s="7">
        <v>72.837522814583494</v>
      </c>
      <c r="AH1374" s="7">
        <v>238.71374601835899</v>
      </c>
      <c r="AI1374" s="7">
        <v>3.8865800393741199</v>
      </c>
      <c r="AJ1374" s="7">
        <v>1305.8663011679901</v>
      </c>
      <c r="AK1374" s="7">
        <v>21.261255310452402</v>
      </c>
      <c r="AL1374" s="7">
        <v>237.58688306598901</v>
      </c>
      <c r="AM1374" s="7">
        <v>3.8682331987298797</v>
      </c>
      <c r="AN1374" s="7">
        <v>3591.1847685277498</v>
      </c>
      <c r="AO1374" s="7">
        <v>58.469305902438094</v>
      </c>
      <c r="AP1374" s="7">
        <v>66.978961983695598</v>
      </c>
      <c r="AQ1374" s="7">
        <v>1.09050735890094</v>
      </c>
      <c r="AR1374" s="7">
        <v>738.86932677310006</v>
      </c>
      <c r="AS1374" s="7">
        <v>12.0297838940589</v>
      </c>
      <c r="AT1374" s="7">
        <v>0</v>
      </c>
      <c r="AU1374" s="7">
        <v>0</v>
      </c>
      <c r="AV1374" s="7">
        <v>2.7353102490305901</v>
      </c>
      <c r="AW1374" s="7">
        <v>4.4534520498707098E-2</v>
      </c>
      <c r="AX1374" s="7">
        <v>73.912287564424304</v>
      </c>
      <c r="AY1374" s="7">
        <v>1.2033912009837899</v>
      </c>
      <c r="AZ1374" s="7">
        <v>162.67763878789299</v>
      </c>
      <c r="BA1374" s="7">
        <v>2.6486102049477802</v>
      </c>
      <c r="BB1374" s="7">
        <v>0</v>
      </c>
      <c r="BC1374" s="7">
        <v>0</v>
      </c>
      <c r="BD1374" s="7">
        <v>22.743659548112198</v>
      </c>
      <c r="BE1374" s="7">
        <v>1.20656018822876</v>
      </c>
      <c r="BF1374" s="7">
        <v>2021.8727769833099</v>
      </c>
      <c r="BG1374" s="7">
        <v>32.918801318516898</v>
      </c>
      <c r="BH1374" s="7">
        <v>91.692284511984298</v>
      </c>
      <c r="BI1374" s="7">
        <v>1.49287340462365</v>
      </c>
      <c r="BJ1374" s="7">
        <v>561.47152473544702</v>
      </c>
      <c r="BK1374" s="7">
        <v>9.1415096830909608</v>
      </c>
      <c r="BL1374" s="7">
        <v>113.16748082987</v>
      </c>
      <c r="BM1374" s="7">
        <v>1.84251841142739</v>
      </c>
      <c r="BN1374" s="7">
        <v>1682.5356934331401</v>
      </c>
      <c r="BO1374" s="7">
        <v>27.393938349611503</v>
      </c>
      <c r="BP1374" s="7">
        <v>26.3928004328627</v>
      </c>
      <c r="BQ1374" s="7">
        <v>0.42971019916741598</v>
      </c>
      <c r="BR1374" s="7">
        <v>274.52324380585901</v>
      </c>
      <c r="BS1374" s="7">
        <v>4.4696067047518602</v>
      </c>
      <c r="BT1374" s="7">
        <v>0</v>
      </c>
      <c r="BU1374" s="7">
        <v>0</v>
      </c>
      <c r="BV1374" s="7">
        <v>0.424040116369724</v>
      </c>
      <c r="BW1374" s="7">
        <v>6.9039419793182092E-3</v>
      </c>
      <c r="BX1374" s="7">
        <v>37.997004093078402</v>
      </c>
      <c r="BY1374" s="7">
        <v>0.618642202752824</v>
      </c>
      <c r="BZ1374" s="7">
        <v>77.296503239311306</v>
      </c>
      <c r="CA1374" s="7">
        <v>1.25849077237563</v>
      </c>
      <c r="CB1374" s="7">
        <v>0</v>
      </c>
      <c r="CC1374" s="7">
        <v>0</v>
      </c>
      <c r="CD1374" s="7">
        <v>10.690234360823499</v>
      </c>
      <c r="CE1374" s="7">
        <v>0.56712118625058505</v>
      </c>
      <c r="CF1374" s="7"/>
      <c r="CG1374" s="7"/>
      <c r="CH1374" s="7"/>
      <c r="CI1374" s="7"/>
      <c r="CJ1374" s="7"/>
      <c r="CK1374" s="7"/>
      <c r="CL1374" s="7"/>
      <c r="CM1374" s="7"/>
      <c r="CN1374" s="7"/>
      <c r="CO1374" s="7"/>
      <c r="CP1374" s="7"/>
      <c r="CQ1374" s="7"/>
      <c r="CR1374" s="7"/>
      <c r="CS1374" s="7"/>
      <c r="CT1374" s="7"/>
      <c r="CU1374" s="7"/>
      <c r="CV1374" s="7"/>
      <c r="CW1374" s="7"/>
      <c r="CX1374" s="7"/>
      <c r="CY1374" s="7"/>
      <c r="CZ1374" s="7"/>
      <c r="DA1374" s="7"/>
      <c r="DB1374" s="7"/>
      <c r="DC1374" s="7"/>
      <c r="DD1374" s="7"/>
      <c r="DE1374" s="7"/>
      <c r="DF1374" s="7"/>
      <c r="DG1374" s="7"/>
      <c r="DH1374" s="7"/>
      <c r="DI1374" s="7"/>
      <c r="DJ1374" s="7"/>
      <c r="DK1374" s="7"/>
      <c r="DL1374" s="7"/>
      <c r="DM1374" s="7"/>
      <c r="DN1374" s="7"/>
      <c r="DO1374" s="7"/>
      <c r="DP1374" s="7"/>
      <c r="DQ1374" s="7"/>
      <c r="DR1374" s="7"/>
      <c r="DS1374" s="7"/>
      <c r="DT1374" s="7"/>
      <c r="DU1374" s="7"/>
      <c r="DV1374" s="7"/>
      <c r="DW1374" s="7"/>
      <c r="DX1374" s="7"/>
      <c r="DY1374" s="7"/>
      <c r="DZ1374" s="7"/>
      <c r="EA1374" s="7"/>
      <c r="EB1374" s="7"/>
      <c r="EC1374" s="7"/>
      <c r="ED1374" s="7"/>
      <c r="EE1374" s="7"/>
      <c r="EF1374" s="7">
        <v>376</v>
      </c>
      <c r="EG1374" s="7">
        <v>1808</v>
      </c>
      <c r="EH1374" s="7">
        <v>381</v>
      </c>
      <c r="EI1374" s="7">
        <v>4766</v>
      </c>
      <c r="EJ1374" s="7">
        <v>95</v>
      </c>
      <c r="EK1374" s="7">
        <v>1166</v>
      </c>
      <c r="EL1374" s="7">
        <v>0</v>
      </c>
      <c r="EM1374" s="7">
        <v>5</v>
      </c>
      <c r="EN1374" s="7">
        <v>110</v>
      </c>
      <c r="EO1374" s="7">
        <v>224</v>
      </c>
      <c r="EP1374" s="7">
        <v>0</v>
      </c>
      <c r="EQ1374" s="7">
        <v>31</v>
      </c>
    </row>
    <row r="1375" spans="1:147" x14ac:dyDescent="0.35">
      <c r="A1375" s="7" t="s">
        <v>1853</v>
      </c>
      <c r="B1375" s="7" t="e" vm="1">
        <v>#VALUE!</v>
      </c>
      <c r="C1375" s="7" t="e" vm="14">
        <v>#VALUE!</v>
      </c>
      <c r="D1375" s="7">
        <v>1</v>
      </c>
      <c r="E1375" s="7">
        <v>5227</v>
      </c>
      <c r="F1375" s="7">
        <v>1685</v>
      </c>
      <c r="G1375" s="7">
        <v>0</v>
      </c>
      <c r="H1375" s="7">
        <v>0</v>
      </c>
      <c r="I1375" s="7">
        <v>0</v>
      </c>
      <c r="J1375" s="7">
        <v>0</v>
      </c>
      <c r="K1375" s="7">
        <v>0</v>
      </c>
      <c r="L1375" s="7">
        <v>0</v>
      </c>
      <c r="M1375" s="7">
        <v>0</v>
      </c>
      <c r="N1375" s="7">
        <v>0</v>
      </c>
      <c r="O1375" s="7">
        <v>0</v>
      </c>
      <c r="P1375" s="7">
        <v>6.0088424437298995</v>
      </c>
      <c r="Q1375" s="7">
        <v>210000</v>
      </c>
      <c r="R1375" s="7">
        <v>1</v>
      </c>
      <c r="S1375" s="7">
        <v>1</v>
      </c>
      <c r="T1375" s="7">
        <v>1</v>
      </c>
      <c r="U1375" s="7">
        <v>1</v>
      </c>
      <c r="V1375" s="7">
        <v>1</v>
      </c>
      <c r="W1375" s="7">
        <v>0</v>
      </c>
      <c r="X1375" s="7">
        <v>0</v>
      </c>
      <c r="Y1375" s="7">
        <v>0</v>
      </c>
      <c r="Z1375" s="7">
        <v>5077.3895703768403</v>
      </c>
      <c r="AA1375" s="7">
        <v>5227.0000417446699</v>
      </c>
      <c r="AB1375" s="7">
        <v>5077.3895703768403</v>
      </c>
      <c r="AC1375" s="7">
        <v>408.99006698592302</v>
      </c>
      <c r="AD1375" s="7">
        <v>418.06817312501101</v>
      </c>
      <c r="AE1375" s="7">
        <v>408.99006698592302</v>
      </c>
      <c r="AF1375" s="7">
        <v>5227.0000417446699</v>
      </c>
      <c r="AG1375" s="7">
        <v>100.000000798635</v>
      </c>
      <c r="AH1375" s="7">
        <v>418.06817312501101</v>
      </c>
      <c r="AI1375" s="7">
        <v>7.9982432202986491</v>
      </c>
      <c r="AJ1375" s="7">
        <v>1474.0000094629499</v>
      </c>
      <c r="AK1375" s="7">
        <v>28.199732340978599</v>
      </c>
      <c r="AL1375" s="7">
        <v>795.00000822873301</v>
      </c>
      <c r="AM1375" s="7">
        <v>15.209489348167802</v>
      </c>
      <c r="AN1375" s="7">
        <v>4874.0000365604601</v>
      </c>
      <c r="AO1375" s="7">
        <v>93.246604870106495</v>
      </c>
      <c r="AP1375" s="7">
        <v>62.999999872932698</v>
      </c>
      <c r="AQ1375" s="7">
        <v>1.2052802730616499</v>
      </c>
      <c r="AR1375" s="7">
        <v>225.00000203427999</v>
      </c>
      <c r="AS1375" s="7">
        <v>4.3045724513923798</v>
      </c>
      <c r="AT1375" s="7">
        <v>0</v>
      </c>
      <c r="AU1375" s="7">
        <v>0</v>
      </c>
      <c r="AV1375" s="7">
        <v>0.99999998229031895</v>
      </c>
      <c r="AW1375" s="7">
        <v>1.9131432605515999E-2</v>
      </c>
      <c r="AX1375" s="7">
        <v>64.000000198822804</v>
      </c>
      <c r="AY1375" s="7">
        <v>1.2244117122407301</v>
      </c>
      <c r="AZ1375" s="7">
        <v>137.00000069105201</v>
      </c>
      <c r="BA1375" s="7">
        <v>2.62100632659368</v>
      </c>
      <c r="BB1375" s="7">
        <v>39.514923639864897</v>
      </c>
      <c r="BC1375" s="7">
        <v>2.3450993258080097</v>
      </c>
      <c r="BD1375" s="7">
        <v>10.1079784749327</v>
      </c>
      <c r="BE1375" s="7">
        <v>0.59988002818591901</v>
      </c>
      <c r="BF1375" s="7">
        <v>5077.3895703768403</v>
      </c>
      <c r="BG1375" s="7">
        <v>97.137738097892395</v>
      </c>
      <c r="BH1375" s="7">
        <v>408.99006698592302</v>
      </c>
      <c r="BI1375" s="7">
        <v>7.8245660414372002</v>
      </c>
      <c r="BJ1375" s="7">
        <v>1439.9196922599899</v>
      </c>
      <c r="BK1375" s="7">
        <v>27.547727037688801</v>
      </c>
      <c r="BL1375" s="7">
        <v>771.55806634112696</v>
      </c>
      <c r="BM1375" s="7">
        <v>14.7610114088603</v>
      </c>
      <c r="BN1375" s="7">
        <v>4733.5969591368903</v>
      </c>
      <c r="BO1375" s="7">
        <v>90.560492809200198</v>
      </c>
      <c r="BP1375" s="7">
        <v>61.386207619856599</v>
      </c>
      <c r="BQ1375" s="7">
        <v>1.17440611478585</v>
      </c>
      <c r="BR1375" s="7">
        <v>217.824990679781</v>
      </c>
      <c r="BS1375" s="7">
        <v>4.1673042027890004</v>
      </c>
      <c r="BT1375" s="7">
        <v>0</v>
      </c>
      <c r="BU1375" s="7">
        <v>0</v>
      </c>
      <c r="BV1375" s="7">
        <v>0.99999998229031895</v>
      </c>
      <c r="BW1375" s="7">
        <v>1.9131432605515999E-2</v>
      </c>
      <c r="BX1375" s="7">
        <v>63.581412214771298</v>
      </c>
      <c r="BY1375" s="7">
        <v>1.21640352429254</v>
      </c>
      <c r="BZ1375" s="7">
        <v>132.40753334450301</v>
      </c>
      <c r="CA1375" s="7">
        <v>2.53314584550417</v>
      </c>
      <c r="CB1375" s="7">
        <v>37.452558970799402</v>
      </c>
      <c r="CC1375" s="7">
        <v>2.2227037964866097</v>
      </c>
      <c r="CD1375" s="7">
        <v>9.7763791666675992</v>
      </c>
      <c r="CE1375" s="7">
        <v>0.58020054401588106</v>
      </c>
      <c r="CF1375" s="7"/>
      <c r="CG1375" s="7"/>
      <c r="CH1375" s="7"/>
      <c r="CI1375" s="7"/>
      <c r="CJ1375" s="7"/>
      <c r="CK1375" s="7"/>
      <c r="CL1375" s="7"/>
      <c r="CM1375" s="7"/>
      <c r="CN1375" s="7"/>
      <c r="CO1375" s="7"/>
      <c r="CP1375" s="7"/>
      <c r="CQ1375" s="7"/>
      <c r="CR1375" s="7"/>
      <c r="CS1375" s="7"/>
      <c r="CT1375" s="7"/>
      <c r="CU1375" s="7"/>
      <c r="CV1375" s="7"/>
      <c r="CW1375" s="7"/>
      <c r="CX1375" s="7"/>
      <c r="CY1375" s="7"/>
      <c r="CZ1375" s="7"/>
      <c r="DA1375" s="7"/>
      <c r="DB1375" s="7"/>
      <c r="DC1375" s="7"/>
      <c r="DD1375" s="7"/>
      <c r="DE1375" s="7"/>
      <c r="DF1375" s="7"/>
      <c r="DG1375" s="7"/>
      <c r="DH1375" s="7"/>
      <c r="DI1375" s="7"/>
      <c r="DJ1375" s="7"/>
      <c r="DK1375" s="7"/>
      <c r="DL1375" s="7"/>
      <c r="DM1375" s="7"/>
      <c r="DN1375" s="7"/>
      <c r="DO1375" s="7"/>
      <c r="DP1375" s="7"/>
      <c r="DQ1375" s="7"/>
      <c r="DR1375" s="7"/>
      <c r="DS1375" s="7"/>
      <c r="DT1375" s="7"/>
      <c r="DU1375" s="7"/>
      <c r="DV1375" s="7"/>
      <c r="DW1375" s="7"/>
      <c r="DX1375" s="7"/>
      <c r="DY1375" s="7"/>
      <c r="DZ1375" s="7"/>
      <c r="EA1375" s="7"/>
      <c r="EB1375" s="7"/>
      <c r="EC1375" s="7"/>
      <c r="ED1375" s="7"/>
      <c r="EE1375" s="7"/>
      <c r="EF1375" s="7">
        <v>399</v>
      </c>
      <c r="EG1375" s="7">
        <v>1474</v>
      </c>
      <c r="EH1375" s="7">
        <v>795</v>
      </c>
      <c r="EI1375" s="7">
        <v>4874</v>
      </c>
      <c r="EJ1375" s="7">
        <v>63</v>
      </c>
      <c r="EK1375" s="7">
        <v>225</v>
      </c>
      <c r="EL1375" s="7">
        <v>0</v>
      </c>
      <c r="EM1375" s="7">
        <v>1</v>
      </c>
      <c r="EN1375" s="7">
        <v>64</v>
      </c>
      <c r="EO1375" s="7">
        <v>137</v>
      </c>
      <c r="EP1375" s="7">
        <v>39</v>
      </c>
      <c r="EQ1375" s="7">
        <v>10</v>
      </c>
    </row>
    <row r="1376" spans="1:147" x14ac:dyDescent="0.35">
      <c r="A1376" s="7" t="s">
        <v>1854</v>
      </c>
      <c r="B1376" s="7" t="e" vm="1">
        <v>#VALUE!</v>
      </c>
      <c r="C1376" s="7" t="e" vm="14">
        <v>#VALUE!</v>
      </c>
      <c r="D1376" s="7">
        <v>0</v>
      </c>
      <c r="E1376" s="7">
        <v>4690</v>
      </c>
      <c r="F1376" s="7">
        <v>1547</v>
      </c>
      <c r="G1376" s="7">
        <v>0</v>
      </c>
      <c r="H1376" s="7">
        <v>0</v>
      </c>
      <c r="I1376" s="7">
        <v>0</v>
      </c>
      <c r="J1376" s="7">
        <v>0</v>
      </c>
      <c r="K1376" s="7">
        <v>0</v>
      </c>
      <c r="L1376" s="7">
        <v>0</v>
      </c>
      <c r="M1376" s="7">
        <v>0</v>
      </c>
      <c r="N1376" s="7">
        <v>0</v>
      </c>
      <c r="O1376" s="7">
        <v>0</v>
      </c>
      <c r="P1376" s="7">
        <v>4.8105576841209006</v>
      </c>
      <c r="Q1376" s="7">
        <v>161328</v>
      </c>
      <c r="R1376" s="7">
        <v>0</v>
      </c>
      <c r="S1376" s="7">
        <v>0</v>
      </c>
      <c r="T1376" s="7">
        <v>0</v>
      </c>
      <c r="U1376" s="7">
        <v>0</v>
      </c>
      <c r="V1376" s="7">
        <v>0</v>
      </c>
      <c r="W1376" s="7">
        <v>0</v>
      </c>
      <c r="X1376" s="7">
        <v>0</v>
      </c>
      <c r="Y1376" s="7">
        <v>0</v>
      </c>
      <c r="Z1376" s="7"/>
      <c r="AA1376" s="7"/>
      <c r="AB1376" s="7"/>
      <c r="AC1376" s="7"/>
      <c r="AD1376" s="7"/>
      <c r="AE1376" s="7"/>
      <c r="AF1376" s="7">
        <v>4588.3630863790504</v>
      </c>
      <c r="AG1376" s="7">
        <v>97.832901628551312</v>
      </c>
      <c r="AH1376" s="7">
        <v>374.229433084942</v>
      </c>
      <c r="AI1376" s="7">
        <v>7.9793056094870405</v>
      </c>
      <c r="AJ1376" s="7">
        <v>1293.9026479075201</v>
      </c>
      <c r="AK1376" s="7">
        <v>27.588542599307498</v>
      </c>
      <c r="AL1376" s="7">
        <v>564.60916302409305</v>
      </c>
      <c r="AM1376" s="7">
        <v>12.0385749045649</v>
      </c>
      <c r="AN1376" s="7">
        <v>4246.4189323189303</v>
      </c>
      <c r="AO1376" s="7">
        <v>90.541981499337496</v>
      </c>
      <c r="AP1376" s="7">
        <v>33.386689596622098</v>
      </c>
      <c r="AQ1376" s="7">
        <v>0.71186971421369105</v>
      </c>
      <c r="AR1376" s="7">
        <v>232.17076150525801</v>
      </c>
      <c r="AS1376" s="7">
        <v>4.9503360662101894</v>
      </c>
      <c r="AT1376" s="7">
        <v>0</v>
      </c>
      <c r="AU1376" s="7">
        <v>0</v>
      </c>
      <c r="AV1376" s="7">
        <v>0</v>
      </c>
      <c r="AW1376" s="7">
        <v>0</v>
      </c>
      <c r="AX1376" s="7">
        <v>76.386689580973993</v>
      </c>
      <c r="AY1376" s="7">
        <v>1.62871406356021</v>
      </c>
      <c r="AZ1376" s="7">
        <v>201.91573467368499</v>
      </c>
      <c r="BA1376" s="7">
        <v>4.3052395452811201</v>
      </c>
      <c r="BB1376" s="7">
        <v>38.579057485892598</v>
      </c>
      <c r="BC1376" s="7">
        <v>2.4937981568127099</v>
      </c>
      <c r="BD1376" s="7">
        <v>29.562288101087699</v>
      </c>
      <c r="BE1376" s="7">
        <v>1.9109429929597701</v>
      </c>
      <c r="BF1376" s="7">
        <v>4259.7434791279202</v>
      </c>
      <c r="BG1376" s="7">
        <v>90.826086975008906</v>
      </c>
      <c r="BH1376" s="7">
        <v>353.22612171572399</v>
      </c>
      <c r="BI1376" s="7">
        <v>7.5314738105697998</v>
      </c>
      <c r="BJ1376" s="7">
        <v>1194.5969253379401</v>
      </c>
      <c r="BK1376" s="7">
        <v>25.471149793985898</v>
      </c>
      <c r="BL1376" s="7">
        <v>516.89495773809301</v>
      </c>
      <c r="BM1376" s="7">
        <v>11.021214450705601</v>
      </c>
      <c r="BN1376" s="7">
        <v>3936.3666238358801</v>
      </c>
      <c r="BO1376" s="7">
        <v>83.931058077524099</v>
      </c>
      <c r="BP1376" s="7">
        <v>31.6758540671308</v>
      </c>
      <c r="BQ1376" s="7">
        <v>0.675391344714942</v>
      </c>
      <c r="BR1376" s="7">
        <v>217.27684206748401</v>
      </c>
      <c r="BS1376" s="7">
        <v>4.63276848757961</v>
      </c>
      <c r="BT1376" s="7">
        <v>0</v>
      </c>
      <c r="BU1376" s="7">
        <v>0</v>
      </c>
      <c r="BV1376" s="7">
        <v>0</v>
      </c>
      <c r="BW1376" s="7">
        <v>0</v>
      </c>
      <c r="BX1376" s="7">
        <v>74.424145245921594</v>
      </c>
      <c r="BY1376" s="7">
        <v>1.5868687685697598</v>
      </c>
      <c r="BZ1376" s="7">
        <v>192.52902037968499</v>
      </c>
      <c r="CA1376" s="7">
        <v>4.1050963833621505</v>
      </c>
      <c r="CB1376" s="7">
        <v>33.463778449987899</v>
      </c>
      <c r="CC1376" s="7">
        <v>2.1631401712985099</v>
      </c>
      <c r="CD1376" s="7">
        <v>27.478085191827599</v>
      </c>
      <c r="CE1376" s="7">
        <v>1.7762175301763199</v>
      </c>
      <c r="CF1376" s="7"/>
      <c r="CG1376" s="7"/>
      <c r="CH1376" s="7"/>
      <c r="CI1376" s="7"/>
      <c r="CJ1376" s="7"/>
      <c r="CK1376" s="7"/>
      <c r="CL1376" s="7"/>
      <c r="CM1376" s="7"/>
      <c r="CN1376" s="7"/>
      <c r="CO1376" s="7"/>
      <c r="CP1376" s="7"/>
      <c r="CQ1376" s="7"/>
      <c r="CR1376" s="7"/>
      <c r="CS1376" s="7"/>
      <c r="CT1376" s="7"/>
      <c r="CU1376" s="7"/>
      <c r="CV1376" s="7"/>
      <c r="CW1376" s="7"/>
      <c r="CX1376" s="7"/>
      <c r="CY1376" s="7"/>
      <c r="CZ1376" s="7"/>
      <c r="DA1376" s="7"/>
      <c r="DB1376" s="7"/>
      <c r="DC1376" s="7"/>
      <c r="DD1376" s="7"/>
      <c r="DE1376" s="7"/>
      <c r="DF1376" s="7"/>
      <c r="DG1376" s="7"/>
      <c r="DH1376" s="7"/>
      <c r="DI1376" s="7"/>
      <c r="DJ1376" s="7"/>
      <c r="DK1376" s="7"/>
      <c r="DL1376" s="7"/>
      <c r="DM1376" s="7"/>
      <c r="DN1376" s="7"/>
      <c r="DO1376" s="7"/>
      <c r="DP1376" s="7"/>
      <c r="DQ1376" s="7"/>
      <c r="DR1376" s="7"/>
      <c r="DS1376" s="7"/>
      <c r="DT1376" s="7"/>
      <c r="DU1376" s="7"/>
      <c r="DV1376" s="7"/>
      <c r="DW1376" s="7"/>
      <c r="DX1376" s="7"/>
      <c r="DY1376" s="7"/>
      <c r="DZ1376" s="7"/>
      <c r="EA1376" s="7"/>
      <c r="EB1376" s="7"/>
      <c r="EC1376" s="7"/>
      <c r="ED1376" s="7"/>
      <c r="EE1376" s="7"/>
      <c r="EF1376" s="7">
        <v>394</v>
      </c>
      <c r="EG1376" s="7">
        <v>1322</v>
      </c>
      <c r="EH1376" s="7">
        <v>580</v>
      </c>
      <c r="EI1376" s="7">
        <v>4343</v>
      </c>
      <c r="EJ1376" s="7">
        <v>34</v>
      </c>
      <c r="EK1376" s="7">
        <v>236</v>
      </c>
      <c r="EL1376" s="7">
        <v>0</v>
      </c>
      <c r="EM1376" s="7">
        <v>0</v>
      </c>
      <c r="EN1376" s="7">
        <v>77</v>
      </c>
      <c r="EO1376" s="7">
        <v>205</v>
      </c>
      <c r="EP1376" s="7">
        <v>44</v>
      </c>
      <c r="EQ1376" s="7">
        <v>30</v>
      </c>
    </row>
    <row r="1377" spans="1:147" x14ac:dyDescent="0.35">
      <c r="A1377" s="7" t="s">
        <v>1855</v>
      </c>
      <c r="B1377" s="7" t="e" vm="1">
        <v>#VALUE!</v>
      </c>
      <c r="C1377" s="7" t="e" vm="14">
        <v>#VALUE!</v>
      </c>
      <c r="D1377" s="7">
        <v>0</v>
      </c>
      <c r="E1377" s="7">
        <v>225</v>
      </c>
      <c r="F1377" s="7">
        <v>45</v>
      </c>
      <c r="G1377" s="7">
        <v>0</v>
      </c>
      <c r="H1377" s="7">
        <v>40</v>
      </c>
      <c r="I1377" s="7">
        <v>17.777777777777779</v>
      </c>
      <c r="J1377" s="7">
        <v>0</v>
      </c>
      <c r="K1377" s="7">
        <v>0</v>
      </c>
      <c r="L1377" s="7">
        <v>0</v>
      </c>
      <c r="M1377" s="7">
        <v>0</v>
      </c>
      <c r="N1377" s="7">
        <v>0</v>
      </c>
      <c r="O1377" s="7">
        <v>1</v>
      </c>
      <c r="P1377" s="7">
        <v>0</v>
      </c>
      <c r="Q1377" s="7">
        <v>56591</v>
      </c>
      <c r="R1377" s="7">
        <v>0</v>
      </c>
      <c r="S1377" s="7">
        <v>0</v>
      </c>
      <c r="T1377" s="7">
        <v>0</v>
      </c>
      <c r="U1377" s="7">
        <v>0</v>
      </c>
      <c r="V1377" s="7">
        <v>0</v>
      </c>
      <c r="W1377" s="7">
        <v>0</v>
      </c>
      <c r="X1377" s="7">
        <v>0</v>
      </c>
      <c r="Y1377" s="7">
        <v>0</v>
      </c>
      <c r="Z1377" s="7"/>
      <c r="AA1377" s="7"/>
      <c r="AB1377" s="7"/>
      <c r="AC1377" s="7"/>
      <c r="AD1377" s="7"/>
      <c r="AE1377" s="7"/>
      <c r="AF1377" s="7">
        <v>209.602638298995</v>
      </c>
      <c r="AG1377" s="7">
        <v>93.156728132886599</v>
      </c>
      <c r="AH1377" s="7">
        <v>107.71246737294101</v>
      </c>
      <c r="AI1377" s="7">
        <v>47.872207721307305</v>
      </c>
      <c r="AJ1377" s="7">
        <v>83.256816885230407</v>
      </c>
      <c r="AK1377" s="7">
        <v>37.003029726769</v>
      </c>
      <c r="AL1377" s="7">
        <v>0.91099788248539004</v>
      </c>
      <c r="AM1377" s="7">
        <v>0.40488794777128401</v>
      </c>
      <c r="AN1377" s="7">
        <v>122.366795266396</v>
      </c>
      <c r="AO1377" s="7">
        <v>54.3852423406206</v>
      </c>
      <c r="AP1377" s="7">
        <v>66.659873202443094</v>
      </c>
      <c r="AQ1377" s="7">
        <v>29.626610312196899</v>
      </c>
      <c r="AR1377" s="7">
        <v>2.73299372196198</v>
      </c>
      <c r="AS1377" s="7">
        <v>1.2146638764275399</v>
      </c>
      <c r="AT1377" s="7">
        <v>0</v>
      </c>
      <c r="AU1377" s="7">
        <v>0</v>
      </c>
      <c r="AV1377" s="7">
        <v>0</v>
      </c>
      <c r="AW1377" s="7">
        <v>0</v>
      </c>
      <c r="AX1377" s="7">
        <v>17.842972852289702</v>
      </c>
      <c r="AY1377" s="7">
        <v>7.9302101565731906</v>
      </c>
      <c r="AZ1377" s="7">
        <v>16.4659877568483</v>
      </c>
      <c r="BA1377" s="7">
        <v>7.3182167808214791</v>
      </c>
      <c r="BB1377" s="7">
        <v>0</v>
      </c>
      <c r="BC1377" s="7">
        <v>0</v>
      </c>
      <c r="BD1377" s="7">
        <v>0</v>
      </c>
      <c r="BE1377" s="7">
        <v>0</v>
      </c>
      <c r="BF1377" s="7">
        <v>48.773685999214599</v>
      </c>
      <c r="BG1377" s="7">
        <v>21.677193777428698</v>
      </c>
      <c r="BH1377" s="7">
        <v>25.0642555691302</v>
      </c>
      <c r="BI1377" s="7">
        <v>11.139669141835599</v>
      </c>
      <c r="BJ1377" s="7">
        <v>2.9245620425790499</v>
      </c>
      <c r="BK1377" s="7">
        <v>1.29980535225736</v>
      </c>
      <c r="BL1377" s="7">
        <v>0</v>
      </c>
      <c r="BM1377" s="7">
        <v>0</v>
      </c>
      <c r="BN1377" s="7">
        <v>30.773686625063402</v>
      </c>
      <c r="BO1377" s="7">
        <v>13.677194055583699</v>
      </c>
      <c r="BP1377" s="7">
        <v>12.000000193715101</v>
      </c>
      <c r="BQ1377" s="7">
        <v>5.3333334194289304</v>
      </c>
      <c r="BR1377" s="7">
        <v>0</v>
      </c>
      <c r="BS1377" s="7">
        <v>0</v>
      </c>
      <c r="BT1377" s="7">
        <v>0</v>
      </c>
      <c r="BU1377" s="7">
        <v>0</v>
      </c>
      <c r="BV1377" s="7">
        <v>0</v>
      </c>
      <c r="BW1377" s="7">
        <v>0</v>
      </c>
      <c r="BX1377" s="7">
        <v>6.0000000968575504</v>
      </c>
      <c r="BY1377" s="7">
        <v>2.6666667097144701</v>
      </c>
      <c r="BZ1377" s="7">
        <v>11.000000312924399</v>
      </c>
      <c r="CA1377" s="7">
        <v>4.8888890279663899</v>
      </c>
      <c r="CB1377" s="7">
        <v>0</v>
      </c>
      <c r="CC1377" s="7">
        <v>0</v>
      </c>
      <c r="CD1377" s="7">
        <v>0</v>
      </c>
      <c r="CE1377" s="7">
        <v>0</v>
      </c>
      <c r="CF1377" s="7"/>
      <c r="CG1377" s="7"/>
      <c r="CH1377" s="7"/>
      <c r="CI1377" s="7"/>
      <c r="CJ1377" s="7"/>
      <c r="CK1377" s="7"/>
      <c r="CL1377" s="7"/>
      <c r="CM1377" s="7"/>
      <c r="CN1377" s="7"/>
      <c r="CO1377" s="7"/>
      <c r="CP1377" s="7"/>
      <c r="CQ1377" s="7"/>
      <c r="CR1377" s="7"/>
      <c r="CS1377" s="7"/>
      <c r="CT1377" s="7"/>
      <c r="CU1377" s="7"/>
      <c r="CV1377" s="7"/>
      <c r="CW1377" s="7"/>
      <c r="CX1377" s="7"/>
      <c r="CY1377" s="7"/>
      <c r="CZ1377" s="7"/>
      <c r="DA1377" s="7"/>
      <c r="DB1377" s="7"/>
      <c r="DC1377" s="7"/>
      <c r="DD1377" s="7"/>
      <c r="DE1377" s="7"/>
      <c r="DF1377" s="7"/>
      <c r="DG1377" s="7"/>
      <c r="DH1377" s="7"/>
      <c r="DI1377" s="7"/>
      <c r="DJ1377" s="7"/>
      <c r="DK1377" s="7"/>
      <c r="DL1377" s="7"/>
      <c r="DM1377" s="7"/>
      <c r="DN1377" s="7"/>
      <c r="DO1377" s="7"/>
      <c r="DP1377" s="7"/>
      <c r="DQ1377" s="7"/>
      <c r="DR1377" s="7"/>
      <c r="DS1377" s="7"/>
      <c r="DT1377" s="7"/>
      <c r="DU1377" s="7"/>
      <c r="DV1377" s="7"/>
      <c r="DW1377" s="7"/>
      <c r="DX1377" s="7"/>
      <c r="DY1377" s="7"/>
      <c r="DZ1377" s="7"/>
      <c r="EA1377" s="7"/>
      <c r="EB1377" s="7"/>
      <c r="EC1377" s="7"/>
      <c r="ED1377" s="7"/>
      <c r="EE1377" s="7"/>
      <c r="EF1377" s="7">
        <v>111</v>
      </c>
      <c r="EG1377" s="7">
        <v>91</v>
      </c>
      <c r="EH1377" s="7">
        <v>1</v>
      </c>
      <c r="EI1377" s="7">
        <v>131</v>
      </c>
      <c r="EJ1377" s="7">
        <v>72</v>
      </c>
      <c r="EK1377" s="7">
        <v>3</v>
      </c>
      <c r="EL1377" s="7">
        <v>0</v>
      </c>
      <c r="EM1377" s="7">
        <v>0</v>
      </c>
      <c r="EN1377" s="7">
        <v>19</v>
      </c>
      <c r="EO1377" s="7">
        <v>17</v>
      </c>
      <c r="EP1377" s="7">
        <v>0</v>
      </c>
      <c r="EQ1377" s="7">
        <v>0</v>
      </c>
    </row>
    <row r="1378" spans="1:147" x14ac:dyDescent="0.35">
      <c r="A1378" s="7" t="s">
        <v>1856</v>
      </c>
      <c r="B1378" s="7" t="e" vm="1">
        <v>#VALUE!</v>
      </c>
      <c r="C1378" s="7" t="e" vm="14">
        <v>#VALUE!</v>
      </c>
      <c r="D1378" s="7">
        <v>1</v>
      </c>
      <c r="E1378" s="7">
        <v>5629</v>
      </c>
      <c r="F1378" s="7">
        <v>1684</v>
      </c>
      <c r="G1378" s="7">
        <v>0</v>
      </c>
      <c r="H1378" s="7">
        <v>0</v>
      </c>
      <c r="I1378" s="7">
        <v>0</v>
      </c>
      <c r="J1378" s="7">
        <v>0</v>
      </c>
      <c r="K1378" s="7">
        <v>0</v>
      </c>
      <c r="L1378" s="7">
        <v>0</v>
      </c>
      <c r="M1378" s="7">
        <v>0</v>
      </c>
      <c r="N1378" s="7">
        <v>0</v>
      </c>
      <c r="O1378" s="7">
        <v>0</v>
      </c>
      <c r="P1378" s="7">
        <v>2.7494380079543501</v>
      </c>
      <c r="Q1378" s="7">
        <v>138415</v>
      </c>
      <c r="R1378" s="7">
        <v>1</v>
      </c>
      <c r="S1378" s="7">
        <v>1</v>
      </c>
      <c r="T1378" s="7">
        <v>1</v>
      </c>
      <c r="U1378" s="7">
        <v>1</v>
      </c>
      <c r="V1378" s="7">
        <v>1</v>
      </c>
      <c r="W1378" s="7">
        <v>0</v>
      </c>
      <c r="X1378" s="7">
        <v>0</v>
      </c>
      <c r="Y1378" s="7">
        <v>0</v>
      </c>
      <c r="Z1378" s="7">
        <v>4858.8316393406103</v>
      </c>
      <c r="AA1378" s="7">
        <v>5629.0000096657304</v>
      </c>
      <c r="AB1378" s="7">
        <v>4858.8316393406103</v>
      </c>
      <c r="AC1378" s="7">
        <v>448.86762932021497</v>
      </c>
      <c r="AD1378" s="7">
        <v>482.59143739544402</v>
      </c>
      <c r="AE1378" s="7">
        <v>448.86762932021497</v>
      </c>
      <c r="AF1378" s="7">
        <v>5629.0000096657304</v>
      </c>
      <c r="AG1378" s="7">
        <v>100.000000171713</v>
      </c>
      <c r="AH1378" s="7">
        <v>482.59143739544402</v>
      </c>
      <c r="AI1378" s="7">
        <v>8.5733067577801307</v>
      </c>
      <c r="AJ1378" s="7">
        <v>1570.0000058375299</v>
      </c>
      <c r="AK1378" s="7">
        <v>27.891277417614702</v>
      </c>
      <c r="AL1378" s="7">
        <v>285.00000096263801</v>
      </c>
      <c r="AM1378" s="7">
        <v>5.0630662810914595</v>
      </c>
      <c r="AN1378" s="7">
        <v>5033.00000780146</v>
      </c>
      <c r="AO1378" s="7">
        <v>89.411973846179706</v>
      </c>
      <c r="AP1378" s="7">
        <v>108.000000313157</v>
      </c>
      <c r="AQ1378" s="7">
        <v>1.9186356424437199</v>
      </c>
      <c r="AR1378" s="7">
        <v>378.000002590939</v>
      </c>
      <c r="AS1378" s="7">
        <v>6.7152247751099594</v>
      </c>
      <c r="AT1378" s="7">
        <v>0</v>
      </c>
      <c r="AU1378" s="7">
        <v>0</v>
      </c>
      <c r="AV1378" s="7">
        <v>1.0000000298023199</v>
      </c>
      <c r="AW1378" s="7">
        <v>1.7765145315372599E-2</v>
      </c>
      <c r="AX1378" s="7">
        <v>109.00000137876501</v>
      </c>
      <c r="AY1378" s="7">
        <v>1.9364008061603302</v>
      </c>
      <c r="AZ1378" s="7">
        <v>294.00000265636498</v>
      </c>
      <c r="BA1378" s="7">
        <v>5.2229526142541296</v>
      </c>
      <c r="BB1378" s="7">
        <v>30.463917995570199</v>
      </c>
      <c r="BC1378" s="7">
        <v>1.80902125864431</v>
      </c>
      <c r="BD1378" s="7">
        <v>28.294322069341</v>
      </c>
      <c r="BE1378" s="7">
        <v>1.68018539604163</v>
      </c>
      <c r="BF1378" s="7">
        <v>4858.8316393406103</v>
      </c>
      <c r="BG1378" s="7">
        <v>86.317847563343591</v>
      </c>
      <c r="BH1378" s="7">
        <v>448.86762932021497</v>
      </c>
      <c r="BI1378" s="7">
        <v>7.9741984245907798</v>
      </c>
      <c r="BJ1378" s="7">
        <v>1356.6506409943099</v>
      </c>
      <c r="BK1378" s="7">
        <v>24.101095061188698</v>
      </c>
      <c r="BL1378" s="7">
        <v>249.010501987883</v>
      </c>
      <c r="BM1378" s="7">
        <v>4.4237076210318502</v>
      </c>
      <c r="BN1378" s="7">
        <v>4331.9925178035601</v>
      </c>
      <c r="BO1378" s="7">
        <v>76.958474290345805</v>
      </c>
      <c r="BP1378" s="7">
        <v>104.032966496656</v>
      </c>
      <c r="BQ1378" s="7">
        <v>1.84816071232289</v>
      </c>
      <c r="BR1378" s="7">
        <v>323.70842499658499</v>
      </c>
      <c r="BS1378" s="7">
        <v>5.75072703848969</v>
      </c>
      <c r="BT1378" s="7">
        <v>0</v>
      </c>
      <c r="BU1378" s="7">
        <v>0</v>
      </c>
      <c r="BV1378" s="7">
        <v>1.0000000298023199</v>
      </c>
      <c r="BW1378" s="7">
        <v>1.7765145315372599E-2</v>
      </c>
      <c r="BX1378" s="7">
        <v>98.0977230523131</v>
      </c>
      <c r="BY1378" s="7">
        <v>1.7427202531944099</v>
      </c>
      <c r="BZ1378" s="7">
        <v>276.29645448713597</v>
      </c>
      <c r="CA1378" s="7">
        <v>4.9084465178030801</v>
      </c>
      <c r="CB1378" s="7">
        <v>30.463917995570199</v>
      </c>
      <c r="CC1378" s="7">
        <v>1.80902125864431</v>
      </c>
      <c r="CD1378" s="7">
        <v>24.5932454172539</v>
      </c>
      <c r="CE1378" s="7">
        <v>1.46040649746163</v>
      </c>
      <c r="CF1378" s="7"/>
      <c r="CG1378" s="7"/>
      <c r="CH1378" s="7"/>
      <c r="CI1378" s="7"/>
      <c r="CJ1378" s="7"/>
      <c r="CK1378" s="7"/>
      <c r="CL1378" s="7"/>
      <c r="CM1378" s="7"/>
      <c r="CN1378" s="7"/>
      <c r="CO1378" s="7"/>
      <c r="CP1378" s="7"/>
      <c r="CQ1378" s="7"/>
      <c r="CR1378" s="7"/>
      <c r="CS1378" s="7"/>
      <c r="CT1378" s="7"/>
      <c r="CU1378" s="7"/>
      <c r="CV1378" s="7"/>
      <c r="CW1378" s="7"/>
      <c r="CX1378" s="7"/>
      <c r="CY1378" s="7"/>
      <c r="CZ1378" s="7"/>
      <c r="DA1378" s="7"/>
      <c r="DB1378" s="7"/>
      <c r="DC1378" s="7"/>
      <c r="DD1378" s="7"/>
      <c r="DE1378" s="7"/>
      <c r="DF1378" s="7"/>
      <c r="DG1378" s="7"/>
      <c r="DH1378" s="7"/>
      <c r="DI1378" s="7"/>
      <c r="DJ1378" s="7"/>
      <c r="DK1378" s="7"/>
      <c r="DL1378" s="7"/>
      <c r="DM1378" s="7"/>
      <c r="DN1378" s="7"/>
      <c r="DO1378" s="7"/>
      <c r="DP1378" s="7"/>
      <c r="DQ1378" s="7"/>
      <c r="DR1378" s="7"/>
      <c r="DS1378" s="7"/>
      <c r="DT1378" s="7"/>
      <c r="DU1378" s="7"/>
      <c r="DV1378" s="7"/>
      <c r="DW1378" s="7"/>
      <c r="DX1378" s="7"/>
      <c r="DY1378" s="7"/>
      <c r="DZ1378" s="7"/>
      <c r="EA1378" s="7"/>
      <c r="EB1378" s="7"/>
      <c r="EC1378" s="7"/>
      <c r="ED1378" s="7"/>
      <c r="EE1378" s="7"/>
      <c r="EF1378" s="7">
        <v>503</v>
      </c>
      <c r="EG1378" s="7">
        <v>1570</v>
      </c>
      <c r="EH1378" s="7">
        <v>285</v>
      </c>
      <c r="EI1378" s="7">
        <v>5033</v>
      </c>
      <c r="EJ1378" s="7">
        <v>108</v>
      </c>
      <c r="EK1378" s="7">
        <v>378</v>
      </c>
      <c r="EL1378" s="7">
        <v>0</v>
      </c>
      <c r="EM1378" s="7">
        <v>1</v>
      </c>
      <c r="EN1378" s="7">
        <v>109</v>
      </c>
      <c r="EO1378" s="7">
        <v>294</v>
      </c>
      <c r="EP1378" s="7">
        <v>30</v>
      </c>
      <c r="EQ1378" s="7">
        <v>29</v>
      </c>
    </row>
    <row r="1379" spans="1:147" x14ac:dyDescent="0.35">
      <c r="A1379" s="7" t="s">
        <v>1857</v>
      </c>
      <c r="B1379" s="7" t="e" vm="1">
        <v>#VALUE!</v>
      </c>
      <c r="C1379" s="7" t="e" vm="14">
        <v>#VALUE!</v>
      </c>
      <c r="D1379" s="7">
        <v>1</v>
      </c>
      <c r="E1379" s="7">
        <v>3634</v>
      </c>
      <c r="F1379" s="7">
        <v>2052</v>
      </c>
      <c r="G1379" s="7">
        <v>0</v>
      </c>
      <c r="H1379" s="7">
        <v>0</v>
      </c>
      <c r="I1379" s="7">
        <v>0</v>
      </c>
      <c r="J1379" s="7">
        <v>1</v>
      </c>
      <c r="K1379" s="7">
        <v>1</v>
      </c>
      <c r="L1379" s="7">
        <v>1</v>
      </c>
      <c r="M1379" s="7">
        <v>1</v>
      </c>
      <c r="N1379" s="7">
        <v>1</v>
      </c>
      <c r="O1379" s="7">
        <v>1</v>
      </c>
      <c r="P1379" s="7">
        <v>7.7488687782805403</v>
      </c>
      <c r="Q1379" s="7">
        <v>74511</v>
      </c>
      <c r="R1379" s="7">
        <v>1</v>
      </c>
      <c r="S1379" s="7">
        <v>1</v>
      </c>
      <c r="T1379" s="7">
        <v>1</v>
      </c>
      <c r="U1379" s="7">
        <v>1</v>
      </c>
      <c r="V1379" s="7">
        <v>1</v>
      </c>
      <c r="W1379" s="7">
        <v>0</v>
      </c>
      <c r="X1379" s="7">
        <v>0</v>
      </c>
      <c r="Y1379" s="7">
        <v>1</v>
      </c>
      <c r="Z1379" s="7">
        <v>741.14619624614704</v>
      </c>
      <c r="AA1379" s="7">
        <v>3624.16534914766</v>
      </c>
      <c r="AB1379" s="7">
        <v>741.14619624614704</v>
      </c>
      <c r="AC1379" s="7">
        <v>161.165346056223</v>
      </c>
      <c r="AD1379" s="7">
        <v>943.181609964166</v>
      </c>
      <c r="AE1379" s="7">
        <v>161.165346056223</v>
      </c>
      <c r="AF1379" s="7">
        <v>3624.16534914766</v>
      </c>
      <c r="AG1379" s="7">
        <v>99.729371192835899</v>
      </c>
      <c r="AH1379" s="7">
        <v>943.181609964166</v>
      </c>
      <c r="AI1379" s="7">
        <v>25.954364611011698</v>
      </c>
      <c r="AJ1379" s="7">
        <v>399.89896949526201</v>
      </c>
      <c r="AK1379" s="7">
        <v>11.0043745045476</v>
      </c>
      <c r="AL1379" s="7">
        <v>1770.4701479411101</v>
      </c>
      <c r="AM1379" s="7">
        <v>48.719596806304601</v>
      </c>
      <c r="AN1379" s="7">
        <v>3421.6219280978198</v>
      </c>
      <c r="AO1379" s="7">
        <v>94.155804295482199</v>
      </c>
      <c r="AP1379" s="7">
        <v>56.999994644393198</v>
      </c>
      <c r="AQ1379" s="7">
        <v>1.56851939032452</v>
      </c>
      <c r="AR1379" s="7">
        <v>103.628271577996</v>
      </c>
      <c r="AS1379" s="7">
        <v>2.8516310285634598</v>
      </c>
      <c r="AT1379" s="7">
        <v>0</v>
      </c>
      <c r="AU1379" s="7">
        <v>0</v>
      </c>
      <c r="AV1379" s="7">
        <v>0</v>
      </c>
      <c r="AW1379" s="7">
        <v>0</v>
      </c>
      <c r="AX1379" s="7">
        <v>41.915171087181101</v>
      </c>
      <c r="AY1379" s="7">
        <v>1.1534169258993099</v>
      </c>
      <c r="AZ1379" s="7">
        <v>160.49101905891399</v>
      </c>
      <c r="BA1379" s="7">
        <v>4.4163736670037004</v>
      </c>
      <c r="BB1379" s="7">
        <v>423.05293500015802</v>
      </c>
      <c r="BC1379" s="7">
        <v>20.616614766089601</v>
      </c>
      <c r="BD1379" s="7">
        <v>192.05389138506001</v>
      </c>
      <c r="BE1379" s="7">
        <v>9.3593514320204694</v>
      </c>
      <c r="BF1379" s="7">
        <v>741.14619624614704</v>
      </c>
      <c r="BG1379" s="7">
        <v>20.394777001820199</v>
      </c>
      <c r="BH1379" s="7">
        <v>161.165346056223</v>
      </c>
      <c r="BI1379" s="7">
        <v>4.4349297208646901</v>
      </c>
      <c r="BJ1379" s="7">
        <v>182.23465359210999</v>
      </c>
      <c r="BK1379" s="7">
        <v>5.01471253693202</v>
      </c>
      <c r="BL1379" s="7">
        <v>178.350887797773</v>
      </c>
      <c r="BM1379" s="7">
        <v>4.90783951012033</v>
      </c>
      <c r="BN1379" s="7">
        <v>697.92473745346103</v>
      </c>
      <c r="BO1379" s="7">
        <v>19.2054137989395</v>
      </c>
      <c r="BP1379" s="7">
        <v>16.287161797285101</v>
      </c>
      <c r="BQ1379" s="7">
        <v>0.44818827180201098</v>
      </c>
      <c r="BR1379" s="7">
        <v>20.298985872417699</v>
      </c>
      <c r="BS1379" s="7">
        <v>0.55858519186619904</v>
      </c>
      <c r="BT1379" s="7">
        <v>0</v>
      </c>
      <c r="BU1379" s="7">
        <v>0</v>
      </c>
      <c r="BV1379" s="7">
        <v>0</v>
      </c>
      <c r="BW1379" s="7">
        <v>0</v>
      </c>
      <c r="BX1379" s="7">
        <v>6.6353166401386297</v>
      </c>
      <c r="BY1379" s="7">
        <v>0.18258989103298401</v>
      </c>
      <c r="BZ1379" s="7">
        <v>24.1731802877039</v>
      </c>
      <c r="CA1379" s="7">
        <v>0.66519483455431705</v>
      </c>
      <c r="CB1379" s="7">
        <v>58.483959179371602</v>
      </c>
      <c r="CC1379" s="7">
        <v>2.8500954765775601</v>
      </c>
      <c r="CD1379" s="7">
        <v>26.655610725283601</v>
      </c>
      <c r="CE1379" s="7">
        <v>1.2990063706278598</v>
      </c>
      <c r="CF1379" s="7"/>
      <c r="CG1379" s="7"/>
      <c r="CH1379" s="7"/>
      <c r="CI1379" s="7"/>
      <c r="CJ1379" s="7"/>
      <c r="CK1379" s="7"/>
      <c r="CL1379" s="7"/>
      <c r="CM1379" s="7"/>
      <c r="CN1379" s="7"/>
      <c r="CO1379" s="7"/>
      <c r="CP1379" s="7"/>
      <c r="CQ1379" s="7"/>
      <c r="CR1379" s="7"/>
      <c r="CS1379" s="7"/>
      <c r="CT1379" s="7"/>
      <c r="CU1379" s="7"/>
      <c r="CV1379" s="7"/>
      <c r="CW1379" s="7"/>
      <c r="CX1379" s="7"/>
      <c r="CY1379" s="7"/>
      <c r="CZ1379" s="7"/>
      <c r="DA1379" s="7"/>
      <c r="DB1379" s="7"/>
      <c r="DC1379" s="7"/>
      <c r="DD1379" s="7"/>
      <c r="DE1379" s="7"/>
      <c r="DF1379" s="7"/>
      <c r="DG1379" s="7"/>
      <c r="DH1379" s="7"/>
      <c r="DI1379" s="7"/>
      <c r="DJ1379" s="7"/>
      <c r="DK1379" s="7"/>
      <c r="DL1379" s="7"/>
      <c r="DM1379" s="7"/>
      <c r="DN1379" s="7"/>
      <c r="DO1379" s="7"/>
      <c r="DP1379" s="7"/>
      <c r="DQ1379" s="7"/>
      <c r="DR1379" s="7"/>
      <c r="DS1379" s="7"/>
      <c r="DT1379" s="7"/>
      <c r="DU1379" s="7"/>
      <c r="DV1379" s="7"/>
      <c r="DW1379" s="7"/>
      <c r="DX1379" s="7"/>
      <c r="DY1379" s="7"/>
      <c r="DZ1379" s="7"/>
      <c r="EA1379" s="7"/>
      <c r="EB1379" s="7"/>
      <c r="EC1379" s="7"/>
      <c r="ED1379" s="7"/>
      <c r="EE1379" s="7"/>
      <c r="EF1379" s="7">
        <v>936</v>
      </c>
      <c r="EG1379" s="7">
        <v>400</v>
      </c>
      <c r="EH1379" s="7">
        <v>1778</v>
      </c>
      <c r="EI1379" s="7">
        <v>3431</v>
      </c>
      <c r="EJ1379" s="7">
        <v>57</v>
      </c>
      <c r="EK1379" s="7">
        <v>104</v>
      </c>
      <c r="EL1379" s="7">
        <v>0</v>
      </c>
      <c r="EM1379" s="7">
        <v>0</v>
      </c>
      <c r="EN1379" s="7">
        <v>42</v>
      </c>
      <c r="EO1379" s="7">
        <v>161</v>
      </c>
      <c r="EP1379" s="7">
        <v>408</v>
      </c>
      <c r="EQ1379" s="7">
        <v>185</v>
      </c>
    </row>
    <row r="1380" spans="1:147" x14ac:dyDescent="0.35">
      <c r="A1380" s="7" t="s">
        <v>1858</v>
      </c>
      <c r="B1380" s="7" t="e" vm="1">
        <v>#VALUE!</v>
      </c>
      <c r="C1380" s="7" t="e" vm="14">
        <v>#VALUE!</v>
      </c>
      <c r="D1380" s="7">
        <v>1</v>
      </c>
      <c r="E1380" s="7">
        <v>5404</v>
      </c>
      <c r="F1380" s="7">
        <v>1624</v>
      </c>
      <c r="G1380" s="7">
        <v>0</v>
      </c>
      <c r="H1380" s="7">
        <v>127</v>
      </c>
      <c r="I1380" s="7">
        <v>2.3501110288675053</v>
      </c>
      <c r="J1380" s="7">
        <v>0</v>
      </c>
      <c r="K1380" s="7">
        <v>0</v>
      </c>
      <c r="L1380" s="7">
        <v>0</v>
      </c>
      <c r="M1380" s="7">
        <v>0</v>
      </c>
      <c r="N1380" s="7">
        <v>0</v>
      </c>
      <c r="O1380" s="7">
        <v>0</v>
      </c>
      <c r="P1380" s="7">
        <v>3.1614305473226598</v>
      </c>
      <c r="Q1380" s="7">
        <v>138056</v>
      </c>
      <c r="R1380" s="7">
        <v>1</v>
      </c>
      <c r="S1380" s="7">
        <v>1</v>
      </c>
      <c r="T1380" s="7">
        <v>1</v>
      </c>
      <c r="U1380" s="7">
        <v>1</v>
      </c>
      <c r="V1380" s="7">
        <v>1</v>
      </c>
      <c r="W1380" s="7">
        <v>0</v>
      </c>
      <c r="X1380" s="7">
        <v>0</v>
      </c>
      <c r="Y1380" s="7">
        <v>0</v>
      </c>
      <c r="Z1380" s="7">
        <v>2167.3718640245502</v>
      </c>
      <c r="AA1380" s="7">
        <v>4046.2955892756599</v>
      </c>
      <c r="AB1380" s="7">
        <v>2167.3718640245502</v>
      </c>
      <c r="AC1380" s="7">
        <v>217.408580034506</v>
      </c>
      <c r="AD1380" s="7">
        <v>385.69085902435501</v>
      </c>
      <c r="AE1380" s="7">
        <v>217.408580034506</v>
      </c>
      <c r="AF1380" s="7">
        <v>4046.2955892756599</v>
      </c>
      <c r="AG1380" s="7">
        <v>74.875936144997397</v>
      </c>
      <c r="AH1380" s="7">
        <v>385.69085902435501</v>
      </c>
      <c r="AI1380" s="7">
        <v>7.1371365474529007</v>
      </c>
      <c r="AJ1380" s="7">
        <v>1095.79071282479</v>
      </c>
      <c r="AK1380" s="7">
        <v>20.277400311339598</v>
      </c>
      <c r="AL1380" s="7">
        <v>408.772699061548</v>
      </c>
      <c r="AM1380" s="7">
        <v>7.5642616406652197</v>
      </c>
      <c r="AN1380" s="7">
        <v>3742.18293057242</v>
      </c>
      <c r="AO1380" s="7">
        <v>69.248388796676991</v>
      </c>
      <c r="AP1380" s="7">
        <v>94.231209167395704</v>
      </c>
      <c r="AQ1380" s="7">
        <v>1.74373073958911</v>
      </c>
      <c r="AR1380" s="7">
        <v>141.848639016389</v>
      </c>
      <c r="AS1380" s="7">
        <v>2.6248822911989098</v>
      </c>
      <c r="AT1380" s="7">
        <v>1.00000000550062</v>
      </c>
      <c r="AU1380" s="7">
        <v>1.8504811352713198E-2</v>
      </c>
      <c r="AV1380" s="7">
        <v>1.9999999925494201</v>
      </c>
      <c r="AW1380" s="7">
        <v>3.7009622363978902E-2</v>
      </c>
      <c r="AX1380" s="7">
        <v>65.032792683137799</v>
      </c>
      <c r="AY1380" s="7">
        <v>1.20341955372202</v>
      </c>
      <c r="AZ1380" s="7">
        <v>211.24039262271299</v>
      </c>
      <c r="BA1380" s="7">
        <v>3.9089635940546401</v>
      </c>
      <c r="BB1380" s="7">
        <v>26.026431928650702</v>
      </c>
      <c r="BC1380" s="7">
        <v>1.6026128034883398</v>
      </c>
      <c r="BD1380" s="7">
        <v>17.2162183542459</v>
      </c>
      <c r="BE1380" s="7">
        <v>1.06011196762598</v>
      </c>
      <c r="BF1380" s="7">
        <v>2167.3718640245502</v>
      </c>
      <c r="BG1380" s="7">
        <v>40.106807254340296</v>
      </c>
      <c r="BH1380" s="7">
        <v>217.408580034506</v>
      </c>
      <c r="BI1380" s="7">
        <v>4.0231047378701996</v>
      </c>
      <c r="BJ1380" s="7">
        <v>554.90909730223905</v>
      </c>
      <c r="BK1380" s="7">
        <v>10.2684881069992</v>
      </c>
      <c r="BL1380" s="7">
        <v>167.97642951284101</v>
      </c>
      <c r="BM1380" s="7">
        <v>3.1083721227394698</v>
      </c>
      <c r="BN1380" s="7">
        <v>1989.4492368251099</v>
      </c>
      <c r="BO1380" s="7">
        <v>36.814382620745903</v>
      </c>
      <c r="BP1380" s="7">
        <v>54.876179093262202</v>
      </c>
      <c r="BQ1380" s="7">
        <v>1.0154733362927901</v>
      </c>
      <c r="BR1380" s="7">
        <v>98.402818231610595</v>
      </c>
      <c r="BS1380" s="7">
        <v>1.8209255779350599</v>
      </c>
      <c r="BT1380" s="7">
        <v>2.8056118753738701E-4</v>
      </c>
      <c r="BU1380" s="7">
        <v>5.19173181971479E-6</v>
      </c>
      <c r="BV1380" s="7">
        <v>1.5942047759890601</v>
      </c>
      <c r="BW1380" s="7">
        <v>2.9500458475001001E-2</v>
      </c>
      <c r="BX1380" s="7">
        <v>23.049123337288599</v>
      </c>
      <c r="BY1380" s="7">
        <v>0.42651967685582204</v>
      </c>
      <c r="BZ1380" s="7">
        <v>99.851595193962595</v>
      </c>
      <c r="CA1380" s="7">
        <v>1.8477349221680699</v>
      </c>
      <c r="CB1380" s="7">
        <v>24.357982914225399</v>
      </c>
      <c r="CC1380" s="7">
        <v>1.4998757952109301</v>
      </c>
      <c r="CD1380" s="7">
        <v>9.4936073911594594</v>
      </c>
      <c r="CE1380" s="7">
        <v>0.584581735908834</v>
      </c>
      <c r="CF1380" s="7"/>
      <c r="CG1380" s="7"/>
      <c r="CH1380" s="7"/>
      <c r="CI1380" s="7"/>
      <c r="CJ1380" s="7"/>
      <c r="CK1380" s="7"/>
      <c r="CL1380" s="7"/>
      <c r="CM1380" s="7"/>
      <c r="CN1380" s="7"/>
      <c r="CO1380" s="7"/>
      <c r="CP1380" s="7"/>
      <c r="CQ1380" s="7"/>
      <c r="CR1380" s="7"/>
      <c r="CS1380" s="7"/>
      <c r="CT1380" s="7"/>
      <c r="CU1380" s="7"/>
      <c r="CV1380" s="7"/>
      <c r="CW1380" s="7"/>
      <c r="CX1380" s="7"/>
      <c r="CY1380" s="7"/>
      <c r="CZ1380" s="7"/>
      <c r="DA1380" s="7"/>
      <c r="DB1380" s="7"/>
      <c r="DC1380" s="7"/>
      <c r="DD1380" s="7"/>
      <c r="DE1380" s="7"/>
      <c r="DF1380" s="7"/>
      <c r="DG1380" s="7"/>
      <c r="DH1380" s="7"/>
      <c r="DI1380" s="7"/>
      <c r="DJ1380" s="7"/>
      <c r="DK1380" s="7"/>
      <c r="DL1380" s="7"/>
      <c r="DM1380" s="7"/>
      <c r="DN1380" s="7"/>
      <c r="DO1380" s="7"/>
      <c r="DP1380" s="7"/>
      <c r="DQ1380" s="7"/>
      <c r="DR1380" s="7"/>
      <c r="DS1380" s="7"/>
      <c r="DT1380" s="7"/>
      <c r="DU1380" s="7"/>
      <c r="DV1380" s="7"/>
      <c r="DW1380" s="7"/>
      <c r="DX1380" s="7"/>
      <c r="DY1380" s="7"/>
      <c r="DZ1380" s="7"/>
      <c r="EA1380" s="7"/>
      <c r="EB1380" s="7"/>
      <c r="EC1380" s="7"/>
      <c r="ED1380" s="7"/>
      <c r="EE1380" s="7"/>
      <c r="EF1380" s="7">
        <v>402</v>
      </c>
      <c r="EG1380" s="7">
        <v>1471</v>
      </c>
      <c r="EH1380" s="7">
        <v>529</v>
      </c>
      <c r="EI1380" s="7">
        <v>5007</v>
      </c>
      <c r="EJ1380" s="7">
        <v>106</v>
      </c>
      <c r="EK1380" s="7">
        <v>213</v>
      </c>
      <c r="EL1380" s="7">
        <v>1</v>
      </c>
      <c r="EM1380" s="7">
        <v>2</v>
      </c>
      <c r="EN1380" s="7">
        <v>75</v>
      </c>
      <c r="EO1380" s="7">
        <v>260</v>
      </c>
      <c r="EP1380" s="7">
        <v>28</v>
      </c>
      <c r="EQ1380" s="7">
        <v>23</v>
      </c>
    </row>
    <row r="1381" spans="1:147" x14ac:dyDescent="0.35">
      <c r="A1381" s="7" t="s">
        <v>1859</v>
      </c>
      <c r="B1381" s="7" t="e" vm="1">
        <v>#VALUE!</v>
      </c>
      <c r="C1381" s="7" t="e" vm="14">
        <v>#VALUE!</v>
      </c>
      <c r="D1381" s="7">
        <v>1</v>
      </c>
      <c r="E1381" s="7">
        <v>4050</v>
      </c>
      <c r="F1381" s="7">
        <v>1211</v>
      </c>
      <c r="G1381" s="7">
        <v>0</v>
      </c>
      <c r="H1381" s="7">
        <v>7</v>
      </c>
      <c r="I1381" s="7">
        <v>0.17283950617283952</v>
      </c>
      <c r="J1381" s="7">
        <v>0</v>
      </c>
      <c r="K1381" s="7">
        <v>0</v>
      </c>
      <c r="L1381" s="7">
        <v>0</v>
      </c>
      <c r="M1381" s="7">
        <v>0</v>
      </c>
      <c r="N1381" s="7">
        <v>0</v>
      </c>
      <c r="O1381" s="7">
        <v>0</v>
      </c>
      <c r="P1381" s="7">
        <v>1.8808011724474798</v>
      </c>
      <c r="Q1381" s="7">
        <v>127308</v>
      </c>
      <c r="R1381" s="7">
        <v>1</v>
      </c>
      <c r="S1381" s="7">
        <v>1</v>
      </c>
      <c r="T1381" s="7">
        <v>1</v>
      </c>
      <c r="U1381" s="7">
        <v>1</v>
      </c>
      <c r="V1381" s="7">
        <v>1</v>
      </c>
      <c r="W1381" s="7">
        <v>0</v>
      </c>
      <c r="X1381" s="7">
        <v>0</v>
      </c>
      <c r="Y1381" s="7">
        <v>0</v>
      </c>
      <c r="Z1381" s="7">
        <v>2319.9272471331101</v>
      </c>
      <c r="AA1381" s="7">
        <v>3279.7448729351199</v>
      </c>
      <c r="AB1381" s="7">
        <v>2319.9272471331101</v>
      </c>
      <c r="AC1381" s="7">
        <v>169.052483631531</v>
      </c>
      <c r="AD1381" s="7">
        <v>219.17279274086499</v>
      </c>
      <c r="AE1381" s="7">
        <v>169.052483631531</v>
      </c>
      <c r="AF1381" s="7">
        <v>3279.7448729351199</v>
      </c>
      <c r="AG1381" s="7">
        <v>80.981354887286798</v>
      </c>
      <c r="AH1381" s="7">
        <v>219.17279274086499</v>
      </c>
      <c r="AI1381" s="7">
        <v>5.41167389483617</v>
      </c>
      <c r="AJ1381" s="7">
        <v>908.10275967000098</v>
      </c>
      <c r="AK1381" s="7">
        <v>22.422290362222199</v>
      </c>
      <c r="AL1381" s="7">
        <v>277.78401053999602</v>
      </c>
      <c r="AM1381" s="7">
        <v>6.8588644577776705</v>
      </c>
      <c r="AN1381" s="7">
        <v>3066.9723026864199</v>
      </c>
      <c r="AO1381" s="7">
        <v>75.727711177442501</v>
      </c>
      <c r="AP1381" s="7">
        <v>31.911636190488899</v>
      </c>
      <c r="AQ1381" s="7">
        <v>0.78794163433306008</v>
      </c>
      <c r="AR1381" s="7">
        <v>138.32049679468</v>
      </c>
      <c r="AS1381" s="7">
        <v>3.4153209085106302</v>
      </c>
      <c r="AT1381" s="7">
        <v>1.00000005630136</v>
      </c>
      <c r="AU1381" s="7">
        <v>2.4691359414848402E-2</v>
      </c>
      <c r="AV1381" s="7">
        <v>1.9999999925494201</v>
      </c>
      <c r="AW1381" s="7">
        <v>4.9382715865417801E-2</v>
      </c>
      <c r="AX1381" s="7">
        <v>39.540421139565296</v>
      </c>
      <c r="AY1381" s="7">
        <v>0.97630669480408094</v>
      </c>
      <c r="AZ1381" s="7">
        <v>149.09509167564099</v>
      </c>
      <c r="BA1381" s="7">
        <v>3.6813602882874301</v>
      </c>
      <c r="BB1381" s="7">
        <v>7.3583960186224404</v>
      </c>
      <c r="BC1381" s="7">
        <v>0.60762972903571</v>
      </c>
      <c r="BD1381" s="7">
        <v>12.0547936914154</v>
      </c>
      <c r="BE1381" s="7">
        <v>0.99544126270977706</v>
      </c>
      <c r="BF1381" s="7">
        <v>2319.9272471331101</v>
      </c>
      <c r="BG1381" s="7">
        <v>57.282154250200101</v>
      </c>
      <c r="BH1381" s="7">
        <v>169.052483631531</v>
      </c>
      <c r="BI1381" s="7">
        <v>4.1741353983093994</v>
      </c>
      <c r="BJ1381" s="7">
        <v>640.672099692747</v>
      </c>
      <c r="BK1381" s="7">
        <v>15.819064189944401</v>
      </c>
      <c r="BL1381" s="7">
        <v>194.207570654573</v>
      </c>
      <c r="BM1381" s="7">
        <v>4.7952486581375995</v>
      </c>
      <c r="BN1381" s="7">
        <v>2170.94189563394</v>
      </c>
      <c r="BO1381" s="7">
        <v>53.603503595899603</v>
      </c>
      <c r="BP1381" s="7">
        <v>18.719269851222599</v>
      </c>
      <c r="BQ1381" s="7">
        <v>0.46220419385734901</v>
      </c>
      <c r="BR1381" s="7">
        <v>95.279958736995496</v>
      </c>
      <c r="BS1381" s="7">
        <v>2.3525915737529699</v>
      </c>
      <c r="BT1381" s="7">
        <v>1.00000005630136</v>
      </c>
      <c r="BU1381" s="7">
        <v>2.4691359414848402E-2</v>
      </c>
      <c r="BV1381" s="7">
        <v>1.9999999925494201</v>
      </c>
      <c r="BW1381" s="7">
        <v>4.9382715865417801E-2</v>
      </c>
      <c r="BX1381" s="7">
        <v>31.9861055911751</v>
      </c>
      <c r="BY1381" s="7">
        <v>0.78978038496728808</v>
      </c>
      <c r="BZ1381" s="7">
        <v>107.582697064616</v>
      </c>
      <c r="CA1381" s="7">
        <v>2.6563628904843402</v>
      </c>
      <c r="CB1381" s="7">
        <v>6.4825853332877204</v>
      </c>
      <c r="CC1381" s="7">
        <v>0.53530845031277596</v>
      </c>
      <c r="CD1381" s="7">
        <v>8.6037794192379806</v>
      </c>
      <c r="CE1381" s="7">
        <v>0.71046898589909002</v>
      </c>
      <c r="CF1381" s="7"/>
      <c r="CG1381" s="7"/>
      <c r="CH1381" s="7"/>
      <c r="CI1381" s="7"/>
      <c r="CJ1381" s="7"/>
      <c r="CK1381" s="7"/>
      <c r="CL1381" s="7"/>
      <c r="CM1381" s="7"/>
      <c r="CN1381" s="7"/>
      <c r="CO1381" s="7"/>
      <c r="CP1381" s="7"/>
      <c r="CQ1381" s="7"/>
      <c r="CR1381" s="7"/>
      <c r="CS1381" s="7"/>
      <c r="CT1381" s="7"/>
      <c r="CU1381" s="7"/>
      <c r="CV1381" s="7"/>
      <c r="CW1381" s="7"/>
      <c r="CX1381" s="7"/>
      <c r="CY1381" s="7"/>
      <c r="CZ1381" s="7"/>
      <c r="DA1381" s="7"/>
      <c r="DB1381" s="7"/>
      <c r="DC1381" s="7"/>
      <c r="DD1381" s="7"/>
      <c r="DE1381" s="7"/>
      <c r="DF1381" s="7"/>
      <c r="DG1381" s="7"/>
      <c r="DH1381" s="7"/>
      <c r="DI1381" s="7"/>
      <c r="DJ1381" s="7"/>
      <c r="DK1381" s="7"/>
      <c r="DL1381" s="7"/>
      <c r="DM1381" s="7"/>
      <c r="DN1381" s="7"/>
      <c r="DO1381" s="7"/>
      <c r="DP1381" s="7"/>
      <c r="DQ1381" s="7"/>
      <c r="DR1381" s="7"/>
      <c r="DS1381" s="7"/>
      <c r="DT1381" s="7"/>
      <c r="DU1381" s="7"/>
      <c r="DV1381" s="7"/>
      <c r="DW1381" s="7"/>
      <c r="DX1381" s="7"/>
      <c r="DY1381" s="7"/>
      <c r="DZ1381" s="7"/>
      <c r="EA1381" s="7"/>
      <c r="EB1381" s="7"/>
      <c r="EC1381" s="7"/>
      <c r="ED1381" s="7"/>
      <c r="EE1381" s="7"/>
      <c r="EF1381" s="7">
        <v>267</v>
      </c>
      <c r="EG1381" s="7">
        <v>1129</v>
      </c>
      <c r="EH1381" s="7">
        <v>372</v>
      </c>
      <c r="EI1381" s="7">
        <v>3789</v>
      </c>
      <c r="EJ1381" s="7">
        <v>44</v>
      </c>
      <c r="EK1381" s="7">
        <v>161</v>
      </c>
      <c r="EL1381" s="7">
        <v>1</v>
      </c>
      <c r="EM1381" s="7">
        <v>2</v>
      </c>
      <c r="EN1381" s="7">
        <v>53</v>
      </c>
      <c r="EO1381" s="7">
        <v>203</v>
      </c>
      <c r="EP1381" s="7">
        <v>8</v>
      </c>
      <c r="EQ1381" s="7">
        <v>15</v>
      </c>
    </row>
    <row r="1382" spans="1:147" x14ac:dyDescent="0.35">
      <c r="A1382" s="7" t="s">
        <v>1860</v>
      </c>
      <c r="B1382" s="7" t="e" vm="1">
        <v>#VALUE!</v>
      </c>
      <c r="C1382" s="7" t="e" vm="14">
        <v>#VALUE!</v>
      </c>
      <c r="D1382" s="7">
        <v>1</v>
      </c>
      <c r="E1382" s="7">
        <v>4163</v>
      </c>
      <c r="F1382" s="7">
        <v>1296</v>
      </c>
      <c r="G1382" s="7">
        <v>0</v>
      </c>
      <c r="H1382" s="7">
        <v>5</v>
      </c>
      <c r="I1382" s="7">
        <v>0.12010569300984868</v>
      </c>
      <c r="J1382" s="7">
        <v>0</v>
      </c>
      <c r="K1382" s="7">
        <v>0</v>
      </c>
      <c r="L1382" s="7">
        <v>0</v>
      </c>
      <c r="M1382" s="7">
        <v>0</v>
      </c>
      <c r="N1382" s="7">
        <v>0</v>
      </c>
      <c r="O1382" s="7">
        <v>0</v>
      </c>
      <c r="P1382" s="7">
        <v>4.5411985018726595</v>
      </c>
      <c r="Q1382" s="7">
        <v>123711</v>
      </c>
      <c r="R1382" s="7">
        <v>1</v>
      </c>
      <c r="S1382" s="7">
        <v>1</v>
      </c>
      <c r="T1382" s="7">
        <v>1</v>
      </c>
      <c r="U1382" s="7">
        <v>1</v>
      </c>
      <c r="V1382" s="7">
        <v>1</v>
      </c>
      <c r="W1382" s="7">
        <v>0</v>
      </c>
      <c r="X1382" s="7">
        <v>0</v>
      </c>
      <c r="Y1382" s="7">
        <v>0</v>
      </c>
      <c r="Z1382" s="7">
        <v>516.82882351800799</v>
      </c>
      <c r="AA1382" s="7">
        <v>2722.3115917076402</v>
      </c>
      <c r="AB1382" s="7">
        <v>516.82882351800799</v>
      </c>
      <c r="AC1382" s="7">
        <v>41.593591473065302</v>
      </c>
      <c r="AD1382" s="7">
        <v>215.56948077464801</v>
      </c>
      <c r="AE1382" s="7">
        <v>41.593591473065302</v>
      </c>
      <c r="AF1382" s="7">
        <v>2722.3115917076402</v>
      </c>
      <c r="AG1382" s="7">
        <v>65.393024062158005</v>
      </c>
      <c r="AH1382" s="7">
        <v>215.56948077464801</v>
      </c>
      <c r="AI1382" s="7">
        <v>5.1782243760424596</v>
      </c>
      <c r="AJ1382" s="7">
        <v>715.62697241486603</v>
      </c>
      <c r="AK1382" s="7">
        <v>17.190174691685499</v>
      </c>
      <c r="AL1382" s="7">
        <v>297.55040679202602</v>
      </c>
      <c r="AM1382" s="7">
        <v>7.147499562623751</v>
      </c>
      <c r="AN1382" s="7">
        <v>2499.9463137983498</v>
      </c>
      <c r="AO1382" s="7">
        <v>60.051556901233603</v>
      </c>
      <c r="AP1382" s="7">
        <v>29.876301557280399</v>
      </c>
      <c r="AQ1382" s="7">
        <v>0.71766278062167599</v>
      </c>
      <c r="AR1382" s="7">
        <v>136.95615226866599</v>
      </c>
      <c r="AS1382" s="7">
        <v>3.2898427160381001</v>
      </c>
      <c r="AT1382" s="7">
        <v>0</v>
      </c>
      <c r="AU1382" s="7">
        <v>0</v>
      </c>
      <c r="AV1382" s="7">
        <v>0</v>
      </c>
      <c r="AW1382" s="7">
        <v>0</v>
      </c>
      <c r="AX1382" s="7">
        <v>55.532816832706899</v>
      </c>
      <c r="AY1382" s="7">
        <v>1.33396149009625</v>
      </c>
      <c r="AZ1382" s="7">
        <v>184.09071121719001</v>
      </c>
      <c r="BA1382" s="7">
        <v>4.4220684894833004</v>
      </c>
      <c r="BB1382" s="7">
        <v>7.6589927330276204</v>
      </c>
      <c r="BC1382" s="7">
        <v>0.59097166149904501</v>
      </c>
      <c r="BD1382" s="7">
        <v>21.8901849975978</v>
      </c>
      <c r="BE1382" s="7">
        <v>1.6890574843825401</v>
      </c>
      <c r="BF1382" s="7">
        <v>516.82882351800799</v>
      </c>
      <c r="BG1382" s="7">
        <v>12.414816803219001</v>
      </c>
      <c r="BH1382" s="7">
        <v>41.593591473065302</v>
      </c>
      <c r="BI1382" s="7">
        <v>0.99912542572820806</v>
      </c>
      <c r="BJ1382" s="7">
        <v>123.70012828893999</v>
      </c>
      <c r="BK1382" s="7">
        <v>2.97141792671006</v>
      </c>
      <c r="BL1382" s="7">
        <v>41.3130970548373</v>
      </c>
      <c r="BM1382" s="7">
        <v>0.99238763043087397</v>
      </c>
      <c r="BN1382" s="7">
        <v>479.49835155159201</v>
      </c>
      <c r="BO1382" s="7">
        <v>11.5180963620368</v>
      </c>
      <c r="BP1382" s="7">
        <v>4.1861562251578999</v>
      </c>
      <c r="BQ1382" s="7">
        <v>0.10055623889401601</v>
      </c>
      <c r="BR1382" s="7">
        <v>31.426513305399599</v>
      </c>
      <c r="BS1382" s="7">
        <v>0.75490063188564904</v>
      </c>
      <c r="BT1382" s="7">
        <v>0</v>
      </c>
      <c r="BU1382" s="7">
        <v>0</v>
      </c>
      <c r="BV1382" s="7">
        <v>0</v>
      </c>
      <c r="BW1382" s="7">
        <v>0</v>
      </c>
      <c r="BX1382" s="7">
        <v>1.71779108676128</v>
      </c>
      <c r="BY1382" s="7">
        <v>4.1263297784320897E-2</v>
      </c>
      <c r="BZ1382" s="7">
        <v>39.150799406575999</v>
      </c>
      <c r="CA1382" s="7">
        <v>0.94044677892327599</v>
      </c>
      <c r="CB1382" s="7">
        <v>1.4513574133161501E-3</v>
      </c>
      <c r="CC1382" s="7">
        <v>1.1198745473118401E-4</v>
      </c>
      <c r="CD1382" s="7">
        <v>3.9842680866422602</v>
      </c>
      <c r="CE1382" s="7">
        <v>0.30742809310511299</v>
      </c>
      <c r="CF1382" s="7"/>
      <c r="CG1382" s="7"/>
      <c r="CH1382" s="7"/>
      <c r="CI1382" s="7"/>
      <c r="CJ1382" s="7"/>
      <c r="CK1382" s="7"/>
      <c r="CL1382" s="7"/>
      <c r="CM1382" s="7"/>
      <c r="CN1382" s="7"/>
      <c r="CO1382" s="7"/>
      <c r="CP1382" s="7"/>
      <c r="CQ1382" s="7"/>
      <c r="CR1382" s="7"/>
      <c r="CS1382" s="7"/>
      <c r="CT1382" s="7"/>
      <c r="CU1382" s="7"/>
      <c r="CV1382" s="7"/>
      <c r="CW1382" s="7"/>
      <c r="CX1382" s="7"/>
      <c r="CY1382" s="7"/>
      <c r="CZ1382" s="7"/>
      <c r="DA1382" s="7"/>
      <c r="DB1382" s="7"/>
      <c r="DC1382" s="7"/>
      <c r="DD1382" s="7"/>
      <c r="DE1382" s="7"/>
      <c r="DF1382" s="7"/>
      <c r="DG1382" s="7"/>
      <c r="DH1382" s="7"/>
      <c r="DI1382" s="7"/>
      <c r="DJ1382" s="7"/>
      <c r="DK1382" s="7"/>
      <c r="DL1382" s="7"/>
      <c r="DM1382" s="7"/>
      <c r="DN1382" s="7"/>
      <c r="DO1382" s="7"/>
      <c r="DP1382" s="7"/>
      <c r="DQ1382" s="7"/>
      <c r="DR1382" s="7"/>
      <c r="DS1382" s="7"/>
      <c r="DT1382" s="7"/>
      <c r="DU1382" s="7"/>
      <c r="DV1382" s="7"/>
      <c r="DW1382" s="7"/>
      <c r="DX1382" s="7"/>
      <c r="DY1382" s="7"/>
      <c r="DZ1382" s="7"/>
      <c r="EA1382" s="7"/>
      <c r="EB1382" s="7"/>
      <c r="EC1382" s="7"/>
      <c r="ED1382" s="7"/>
      <c r="EE1382" s="7"/>
      <c r="EF1382" s="7">
        <v>353</v>
      </c>
      <c r="EG1382" s="7">
        <v>1120</v>
      </c>
      <c r="EH1382" s="7">
        <v>473</v>
      </c>
      <c r="EI1382" s="7">
        <v>3846</v>
      </c>
      <c r="EJ1382" s="7">
        <v>49</v>
      </c>
      <c r="EK1382" s="7">
        <v>172</v>
      </c>
      <c r="EL1382" s="7">
        <v>0</v>
      </c>
      <c r="EM1382" s="7">
        <v>0</v>
      </c>
      <c r="EN1382" s="7">
        <v>96</v>
      </c>
      <c r="EO1382" s="7">
        <v>286</v>
      </c>
      <c r="EP1382" s="7">
        <v>17</v>
      </c>
      <c r="EQ1382" s="7">
        <v>36</v>
      </c>
    </row>
    <row r="1383" spans="1:147" x14ac:dyDescent="0.35">
      <c r="A1383" s="7" t="s">
        <v>1861</v>
      </c>
      <c r="B1383" s="7" t="e" vm="1">
        <v>#VALUE!</v>
      </c>
      <c r="C1383" s="7" t="e" vm="14">
        <v>#VALUE!</v>
      </c>
      <c r="D1383" s="7">
        <v>1</v>
      </c>
      <c r="E1383" s="7">
        <v>4322</v>
      </c>
      <c r="F1383" s="7">
        <v>1473</v>
      </c>
      <c r="G1383" s="7">
        <v>0</v>
      </c>
      <c r="H1383" s="7">
        <v>0</v>
      </c>
      <c r="I1383" s="7">
        <v>0</v>
      </c>
      <c r="J1383" s="7">
        <v>0</v>
      </c>
      <c r="K1383" s="7">
        <v>0</v>
      </c>
      <c r="L1383" s="7">
        <v>0</v>
      </c>
      <c r="M1383" s="7">
        <v>0</v>
      </c>
      <c r="N1383" s="7">
        <v>0</v>
      </c>
      <c r="O1383" s="7">
        <v>0</v>
      </c>
      <c r="P1383" s="7">
        <v>0.45563549160671502</v>
      </c>
      <c r="Q1383" s="7">
        <v>126684</v>
      </c>
      <c r="R1383" s="7">
        <v>0</v>
      </c>
      <c r="S1383" s="7">
        <v>1</v>
      </c>
      <c r="T1383" s="7">
        <v>0</v>
      </c>
      <c r="U1383" s="7">
        <v>1</v>
      </c>
      <c r="V1383" s="7">
        <v>0</v>
      </c>
      <c r="W1383" s="7">
        <v>0</v>
      </c>
      <c r="X1383" s="7">
        <v>0</v>
      </c>
      <c r="Y1383" s="7">
        <v>0</v>
      </c>
      <c r="Z1383" s="7">
        <v>291.63312522694503</v>
      </c>
      <c r="AA1383" s="7">
        <v>2600.1983199379802</v>
      </c>
      <c r="AB1383" s="7">
        <v>291.63312522694503</v>
      </c>
      <c r="AC1383" s="7">
        <v>22.881948374095401</v>
      </c>
      <c r="AD1383" s="7">
        <v>198.789186192302</v>
      </c>
      <c r="AE1383" s="7">
        <v>22.881948374095401</v>
      </c>
      <c r="AF1383" s="7">
        <v>2600.1983199379802</v>
      </c>
      <c r="AG1383" s="7">
        <v>60.161923182276198</v>
      </c>
      <c r="AH1383" s="7">
        <v>198.789186192302</v>
      </c>
      <c r="AI1383" s="7">
        <v>4.5994721469759803</v>
      </c>
      <c r="AJ1383" s="7">
        <v>616.02021122132999</v>
      </c>
      <c r="AK1383" s="7">
        <v>14.253128441030299</v>
      </c>
      <c r="AL1383" s="7">
        <v>276.864937671831</v>
      </c>
      <c r="AM1383" s="7">
        <v>6.40594487903358</v>
      </c>
      <c r="AN1383" s="7">
        <v>2299.5381477667802</v>
      </c>
      <c r="AO1383" s="7">
        <v>53.205417579055606</v>
      </c>
      <c r="AP1383" s="7">
        <v>48.327193668635999</v>
      </c>
      <c r="AQ1383" s="7">
        <v>1.1181673685478</v>
      </c>
      <c r="AR1383" s="7">
        <v>194.13009004190599</v>
      </c>
      <c r="AS1383" s="7">
        <v>4.4916726062449204</v>
      </c>
      <c r="AT1383" s="7">
        <v>0</v>
      </c>
      <c r="AU1383" s="7">
        <v>0</v>
      </c>
      <c r="AV1383" s="7">
        <v>0.90353583917021796</v>
      </c>
      <c r="AW1383" s="7">
        <v>2.0905502988667699E-2</v>
      </c>
      <c r="AX1383" s="7">
        <v>57.2993613640474</v>
      </c>
      <c r="AY1383" s="7">
        <v>1.3257603277197501</v>
      </c>
      <c r="AZ1383" s="7">
        <v>184.57834415878801</v>
      </c>
      <c r="BA1383" s="7">
        <v>4.2706696936323096</v>
      </c>
      <c r="BB1383" s="7">
        <v>14.515813203758601</v>
      </c>
      <c r="BC1383" s="7">
        <v>0.985459144858019</v>
      </c>
      <c r="BD1383" s="7">
        <v>20.455708139355</v>
      </c>
      <c r="BE1383" s="7">
        <v>1.38871066798065</v>
      </c>
      <c r="BF1383" s="7">
        <v>291.63312522694503</v>
      </c>
      <c r="BG1383" s="7">
        <v>6.7476428789205203</v>
      </c>
      <c r="BH1383" s="7">
        <v>22.881948374095401</v>
      </c>
      <c r="BI1383" s="7">
        <v>0.52942962457416398</v>
      </c>
      <c r="BJ1383" s="7">
        <v>62.538255648745697</v>
      </c>
      <c r="BK1383" s="7">
        <v>1.4469749108918499</v>
      </c>
      <c r="BL1383" s="7">
        <v>50.349987471592598</v>
      </c>
      <c r="BM1383" s="7">
        <v>1.16496963145749</v>
      </c>
      <c r="BN1383" s="7">
        <v>262.26467942772399</v>
      </c>
      <c r="BO1383" s="7">
        <v>6.0681323328950594</v>
      </c>
      <c r="BP1383" s="7">
        <v>4.7178145051584597</v>
      </c>
      <c r="BQ1383" s="7">
        <v>0.10915813292823799</v>
      </c>
      <c r="BR1383" s="7">
        <v>20.780200753361001</v>
      </c>
      <c r="BS1383" s="7">
        <v>0.48080057272931498</v>
      </c>
      <c r="BT1383" s="7">
        <v>0</v>
      </c>
      <c r="BU1383" s="7">
        <v>0</v>
      </c>
      <c r="BV1383" s="7">
        <v>0</v>
      </c>
      <c r="BW1383" s="7">
        <v>0</v>
      </c>
      <c r="BX1383" s="7">
        <v>3.8704320192337001</v>
      </c>
      <c r="BY1383" s="7">
        <v>8.9551874577364701E-2</v>
      </c>
      <c r="BZ1383" s="7">
        <v>17.1496056337492</v>
      </c>
      <c r="CA1383" s="7">
        <v>0.39679790915662105</v>
      </c>
      <c r="CB1383" s="7">
        <v>1.94031029466714</v>
      </c>
      <c r="CC1383" s="7">
        <v>0.13172507092105498</v>
      </c>
      <c r="CD1383" s="7">
        <v>2.4639437484947799</v>
      </c>
      <c r="CE1383" s="7">
        <v>0.16727384579054899</v>
      </c>
      <c r="CF1383" s="7"/>
      <c r="CG1383" s="7"/>
      <c r="CH1383" s="7"/>
      <c r="CI1383" s="7"/>
      <c r="CJ1383" s="7"/>
      <c r="CK1383" s="7"/>
      <c r="CL1383" s="7"/>
      <c r="CM1383" s="7"/>
      <c r="CN1383" s="7"/>
      <c r="CO1383" s="7"/>
      <c r="CP1383" s="7"/>
      <c r="CQ1383" s="7"/>
      <c r="CR1383" s="7"/>
      <c r="CS1383" s="7"/>
      <c r="CT1383" s="7"/>
      <c r="CU1383" s="7"/>
      <c r="CV1383" s="7"/>
      <c r="CW1383" s="7"/>
      <c r="CX1383" s="7"/>
      <c r="CY1383" s="7"/>
      <c r="CZ1383" s="7"/>
      <c r="DA1383" s="7"/>
      <c r="DB1383" s="7"/>
      <c r="DC1383" s="7"/>
      <c r="DD1383" s="7"/>
      <c r="DE1383" s="7"/>
      <c r="DF1383" s="7"/>
      <c r="DG1383" s="7"/>
      <c r="DH1383" s="7"/>
      <c r="DI1383" s="7"/>
      <c r="DJ1383" s="7"/>
      <c r="DK1383" s="7"/>
      <c r="DL1383" s="7"/>
      <c r="DM1383" s="7"/>
      <c r="DN1383" s="7"/>
      <c r="DO1383" s="7"/>
      <c r="DP1383" s="7"/>
      <c r="DQ1383" s="7"/>
      <c r="DR1383" s="7"/>
      <c r="DS1383" s="7"/>
      <c r="DT1383" s="7"/>
      <c r="DU1383" s="7"/>
      <c r="DV1383" s="7"/>
      <c r="DW1383" s="7"/>
      <c r="DX1383" s="7"/>
      <c r="DY1383" s="7"/>
      <c r="DZ1383" s="7"/>
      <c r="EA1383" s="7"/>
      <c r="EB1383" s="7"/>
      <c r="EC1383" s="7"/>
      <c r="ED1383" s="7"/>
      <c r="EE1383" s="7"/>
      <c r="EF1383" s="7">
        <v>325</v>
      </c>
      <c r="EG1383" s="7">
        <v>1062</v>
      </c>
      <c r="EH1383" s="7">
        <v>405</v>
      </c>
      <c r="EI1383" s="7">
        <v>3780</v>
      </c>
      <c r="EJ1383" s="7">
        <v>64</v>
      </c>
      <c r="EK1383" s="7">
        <v>378</v>
      </c>
      <c r="EL1383" s="7">
        <v>0</v>
      </c>
      <c r="EM1383" s="7">
        <v>1</v>
      </c>
      <c r="EN1383" s="7">
        <v>99</v>
      </c>
      <c r="EO1383" s="7">
        <v>289</v>
      </c>
      <c r="EP1383" s="7">
        <v>24</v>
      </c>
      <c r="EQ1383" s="7">
        <v>34</v>
      </c>
    </row>
    <row r="1384" spans="1:147" x14ac:dyDescent="0.35">
      <c r="A1384" s="7" t="s">
        <v>1862</v>
      </c>
      <c r="B1384" s="7" t="e" vm="1">
        <v>#VALUE!</v>
      </c>
      <c r="C1384" s="7" t="e" vm="14">
        <v>#VALUE!</v>
      </c>
      <c r="D1384" s="7">
        <v>1</v>
      </c>
      <c r="E1384" s="7">
        <v>11670</v>
      </c>
      <c r="F1384" s="7">
        <v>3923</v>
      </c>
      <c r="G1384" s="7">
        <v>0</v>
      </c>
      <c r="H1384" s="7">
        <v>47</v>
      </c>
      <c r="I1384" s="7">
        <v>0.40274207369323056</v>
      </c>
      <c r="J1384" s="7">
        <v>0</v>
      </c>
      <c r="K1384" s="7">
        <v>0</v>
      </c>
      <c r="L1384" s="7">
        <v>0</v>
      </c>
      <c r="M1384" s="7">
        <v>0</v>
      </c>
      <c r="N1384" s="7">
        <v>1</v>
      </c>
      <c r="O1384" s="7">
        <v>0</v>
      </c>
      <c r="P1384" s="7">
        <v>2.1314803247969998</v>
      </c>
      <c r="Q1384" s="7">
        <v>179592</v>
      </c>
      <c r="R1384" s="7">
        <v>1</v>
      </c>
      <c r="S1384" s="7">
        <v>1</v>
      </c>
      <c r="T1384" s="7">
        <v>1</v>
      </c>
      <c r="U1384" s="7">
        <v>1</v>
      </c>
      <c r="V1384" s="7">
        <v>1</v>
      </c>
      <c r="W1384" s="7">
        <v>0</v>
      </c>
      <c r="X1384" s="7">
        <v>0</v>
      </c>
      <c r="Y1384" s="7">
        <v>1</v>
      </c>
      <c r="Z1384" s="7">
        <v>11507.109983930601</v>
      </c>
      <c r="AA1384" s="7">
        <v>11670.0000019169</v>
      </c>
      <c r="AB1384" s="7">
        <v>11507.109983930601</v>
      </c>
      <c r="AC1384" s="7">
        <v>577.53039232583296</v>
      </c>
      <c r="AD1384" s="7">
        <v>577.53039232583296</v>
      </c>
      <c r="AE1384" s="7">
        <v>577.53039232583296</v>
      </c>
      <c r="AF1384" s="7">
        <v>11670.0000019169</v>
      </c>
      <c r="AG1384" s="7">
        <v>100.000000016426</v>
      </c>
      <c r="AH1384" s="7">
        <v>577.53039232583296</v>
      </c>
      <c r="AI1384" s="7">
        <v>4.9488465494929894</v>
      </c>
      <c r="AJ1384" s="7">
        <v>3267.0000151147801</v>
      </c>
      <c r="AK1384" s="7">
        <v>27.994858741343499</v>
      </c>
      <c r="AL1384" s="7">
        <v>992.99999747086997</v>
      </c>
      <c r="AM1384" s="7">
        <v>8.508997407633851</v>
      </c>
      <c r="AN1384" s="7">
        <v>9536.9999894356606</v>
      </c>
      <c r="AO1384" s="7">
        <v>81.722364948034794</v>
      </c>
      <c r="AP1384" s="7">
        <v>497.00000007219899</v>
      </c>
      <c r="AQ1384" s="7">
        <v>4.2587832054173003</v>
      </c>
      <c r="AR1384" s="7">
        <v>1276.00000258006</v>
      </c>
      <c r="AS1384" s="7">
        <v>10.934018873865101</v>
      </c>
      <c r="AT1384" s="7">
        <v>5.0000000530853903</v>
      </c>
      <c r="AU1384" s="7">
        <v>4.2844901911614296E-2</v>
      </c>
      <c r="AV1384" s="7">
        <v>12.000000275438699</v>
      </c>
      <c r="AW1384" s="7">
        <v>0.102827765856372</v>
      </c>
      <c r="AX1384" s="7">
        <v>343.00000209883001</v>
      </c>
      <c r="AY1384" s="7">
        <v>2.9391602579162801</v>
      </c>
      <c r="AZ1384" s="7">
        <v>708.99999831494597</v>
      </c>
      <c r="BA1384" s="7">
        <v>6.07540701212465</v>
      </c>
      <c r="BB1384" s="7">
        <v>220.90386710499999</v>
      </c>
      <c r="BC1384" s="7">
        <v>5.6309932986235101</v>
      </c>
      <c r="BD1384" s="7">
        <v>72.829069588880898</v>
      </c>
      <c r="BE1384" s="7">
        <v>1.8564636652786399</v>
      </c>
      <c r="BF1384" s="7">
        <v>11507.109983930601</v>
      </c>
      <c r="BG1384" s="7">
        <v>98.604198662644407</v>
      </c>
      <c r="BH1384" s="7">
        <v>577.53039232583296</v>
      </c>
      <c r="BI1384" s="7">
        <v>4.9488465494929894</v>
      </c>
      <c r="BJ1384" s="7">
        <v>3207.9522132327502</v>
      </c>
      <c r="BK1384" s="7">
        <v>27.488879290769102</v>
      </c>
      <c r="BL1384" s="7">
        <v>987.34180847589596</v>
      </c>
      <c r="BM1384" s="7">
        <v>8.4605124976512105</v>
      </c>
      <c r="BN1384" s="7">
        <v>9394.2531791782203</v>
      </c>
      <c r="BO1384" s="7">
        <v>80.499170344286398</v>
      </c>
      <c r="BP1384" s="7">
        <v>488.492868950147</v>
      </c>
      <c r="BQ1384" s="7">
        <v>4.1858857664965399</v>
      </c>
      <c r="BR1384" s="7">
        <v>1266.6212713591001</v>
      </c>
      <c r="BS1384" s="7">
        <v>10.853652710874901</v>
      </c>
      <c r="BT1384" s="7">
        <v>5.0000000530853903</v>
      </c>
      <c r="BU1384" s="7">
        <v>4.2844901911614296E-2</v>
      </c>
      <c r="BV1384" s="7">
        <v>12.000000275438699</v>
      </c>
      <c r="BW1384" s="7">
        <v>0.102827765856372</v>
      </c>
      <c r="BX1384" s="7">
        <v>340.74265007451299</v>
      </c>
      <c r="BY1384" s="7">
        <v>2.9198170529092802</v>
      </c>
      <c r="BZ1384" s="7">
        <v>699.51687844720402</v>
      </c>
      <c r="CA1384" s="7">
        <v>5.9941463448774996</v>
      </c>
      <c r="CB1384" s="7">
        <v>220.90386710499999</v>
      </c>
      <c r="CC1384" s="7">
        <v>5.6309932986235101</v>
      </c>
      <c r="CD1384" s="7">
        <v>72.006227556232304</v>
      </c>
      <c r="CE1384" s="7">
        <v>1.8354888492539498</v>
      </c>
      <c r="CF1384" s="7"/>
      <c r="CG1384" s="7"/>
      <c r="CH1384" s="7"/>
      <c r="CI1384" s="7"/>
      <c r="CJ1384" s="7"/>
      <c r="CK1384" s="7"/>
      <c r="CL1384" s="7"/>
      <c r="CM1384" s="7"/>
      <c r="CN1384" s="7"/>
      <c r="CO1384" s="7"/>
      <c r="CP1384" s="7"/>
      <c r="CQ1384" s="7"/>
      <c r="CR1384" s="7"/>
      <c r="CS1384" s="7"/>
      <c r="CT1384" s="7"/>
      <c r="CU1384" s="7"/>
      <c r="CV1384" s="7"/>
      <c r="CW1384" s="7"/>
      <c r="CX1384" s="7"/>
      <c r="CY1384" s="7"/>
      <c r="CZ1384" s="7"/>
      <c r="DA1384" s="7"/>
      <c r="DB1384" s="7"/>
      <c r="DC1384" s="7"/>
      <c r="DD1384" s="7"/>
      <c r="DE1384" s="7"/>
      <c r="DF1384" s="7"/>
      <c r="DG1384" s="7"/>
      <c r="DH1384" s="7"/>
      <c r="DI1384" s="7"/>
      <c r="DJ1384" s="7"/>
      <c r="DK1384" s="7"/>
      <c r="DL1384" s="7"/>
      <c r="DM1384" s="7"/>
      <c r="DN1384" s="7"/>
      <c r="DO1384" s="7"/>
      <c r="DP1384" s="7"/>
      <c r="DQ1384" s="7"/>
      <c r="DR1384" s="7"/>
      <c r="DS1384" s="7"/>
      <c r="DT1384" s="7"/>
      <c r="DU1384" s="7"/>
      <c r="DV1384" s="7"/>
      <c r="DW1384" s="7"/>
      <c r="DX1384" s="7"/>
      <c r="DY1384" s="7"/>
      <c r="DZ1384" s="7"/>
      <c r="EA1384" s="7"/>
      <c r="EB1384" s="7"/>
      <c r="EC1384" s="7"/>
      <c r="ED1384" s="7"/>
      <c r="EE1384" s="7"/>
      <c r="EF1384" s="7">
        <v>678</v>
      </c>
      <c r="EG1384" s="7">
        <v>3267</v>
      </c>
      <c r="EH1384" s="7">
        <v>993</v>
      </c>
      <c r="EI1384" s="7">
        <v>9537</v>
      </c>
      <c r="EJ1384" s="7">
        <v>497</v>
      </c>
      <c r="EK1384" s="7">
        <v>1276</v>
      </c>
      <c r="EL1384" s="7">
        <v>5</v>
      </c>
      <c r="EM1384" s="7">
        <v>12</v>
      </c>
      <c r="EN1384" s="7">
        <v>343</v>
      </c>
      <c r="EO1384" s="7">
        <v>709</v>
      </c>
      <c r="EP1384" s="7">
        <v>275</v>
      </c>
      <c r="EQ1384" s="7">
        <v>82</v>
      </c>
    </row>
    <row r="1385" spans="1:147" x14ac:dyDescent="0.35">
      <c r="A1385" s="7" t="s">
        <v>1863</v>
      </c>
      <c r="B1385" s="7" t="e" vm="1">
        <v>#VALUE!</v>
      </c>
      <c r="C1385" s="7" t="e" vm="14">
        <v>#VALUE!</v>
      </c>
      <c r="D1385" s="7">
        <v>1</v>
      </c>
      <c r="E1385" s="7">
        <v>1847</v>
      </c>
      <c r="F1385" s="7">
        <v>621</v>
      </c>
      <c r="G1385" s="7">
        <v>0</v>
      </c>
      <c r="H1385" s="7">
        <v>82</v>
      </c>
      <c r="I1385" s="7">
        <v>4.4396318354087709</v>
      </c>
      <c r="J1385" s="7">
        <v>0</v>
      </c>
      <c r="K1385" s="7">
        <v>0</v>
      </c>
      <c r="L1385" s="7">
        <v>0</v>
      </c>
      <c r="M1385" s="7">
        <v>0</v>
      </c>
      <c r="N1385" s="7">
        <v>0</v>
      </c>
      <c r="O1385" s="7">
        <v>0</v>
      </c>
      <c r="P1385" s="7">
        <v>8.5995085995085994</v>
      </c>
      <c r="Q1385" s="7">
        <v>100000</v>
      </c>
      <c r="R1385" s="7">
        <v>1</v>
      </c>
      <c r="S1385" s="7">
        <v>1</v>
      </c>
      <c r="T1385" s="7">
        <v>1</v>
      </c>
      <c r="U1385" s="7">
        <v>1</v>
      </c>
      <c r="V1385" s="7">
        <v>1</v>
      </c>
      <c r="W1385" s="7">
        <v>0</v>
      </c>
      <c r="X1385" s="7">
        <v>0</v>
      </c>
      <c r="Y1385" s="7">
        <v>0</v>
      </c>
      <c r="Z1385" s="7">
        <v>1846.9999886937401</v>
      </c>
      <c r="AA1385" s="7">
        <v>1846.9999886937401</v>
      </c>
      <c r="AB1385" s="7">
        <v>1846.9999886937401</v>
      </c>
      <c r="AC1385" s="7">
        <v>463.792136432603</v>
      </c>
      <c r="AD1385" s="7">
        <v>463.792136432603</v>
      </c>
      <c r="AE1385" s="7">
        <v>463.792136432603</v>
      </c>
      <c r="AF1385" s="7">
        <v>1846.9999886937401</v>
      </c>
      <c r="AG1385" s="7">
        <v>99.999999387858395</v>
      </c>
      <c r="AH1385" s="7">
        <v>463.792136432603</v>
      </c>
      <c r="AI1385" s="7">
        <v>25.110565047785798</v>
      </c>
      <c r="AJ1385" s="7">
        <v>470.99999871337798</v>
      </c>
      <c r="AK1385" s="7">
        <v>25.500812058114704</v>
      </c>
      <c r="AL1385" s="7">
        <v>186.99999677913701</v>
      </c>
      <c r="AM1385" s="7">
        <v>10.124526084414601</v>
      </c>
      <c r="AN1385" s="7">
        <v>1627.99997820519</v>
      </c>
      <c r="AO1385" s="7">
        <v>88.142933308348105</v>
      </c>
      <c r="AP1385" s="7">
        <v>47.999999381427202</v>
      </c>
      <c r="AQ1385" s="7">
        <v>2.5988088457729899</v>
      </c>
      <c r="AR1385" s="7">
        <v>125.999999534339</v>
      </c>
      <c r="AS1385" s="7">
        <v>6.8218732828553703</v>
      </c>
      <c r="AT1385" s="7">
        <v>1.99999999767169</v>
      </c>
      <c r="AU1385" s="7">
        <v>0.108283703176594</v>
      </c>
      <c r="AV1385" s="7">
        <v>0</v>
      </c>
      <c r="AW1385" s="7">
        <v>0</v>
      </c>
      <c r="AX1385" s="7">
        <v>42.999999686900999</v>
      </c>
      <c r="AY1385" s="7">
        <v>2.3280996040552799</v>
      </c>
      <c r="AZ1385" s="7">
        <v>147.99999780138</v>
      </c>
      <c r="BA1385" s="7">
        <v>8.0129939253589697</v>
      </c>
      <c r="BB1385" s="7">
        <v>54.695122172706803</v>
      </c>
      <c r="BC1385" s="7">
        <v>8.8075881115469787</v>
      </c>
      <c r="BD1385" s="7">
        <v>29.451219446316799</v>
      </c>
      <c r="BE1385" s="7">
        <v>4.7425474148658306</v>
      </c>
      <c r="BF1385" s="7">
        <v>1846.9999886937401</v>
      </c>
      <c r="BG1385" s="7">
        <v>99.999999387858395</v>
      </c>
      <c r="BH1385" s="7">
        <v>463.792136432603</v>
      </c>
      <c r="BI1385" s="7">
        <v>25.110565047785798</v>
      </c>
      <c r="BJ1385" s="7">
        <v>470.99999871337798</v>
      </c>
      <c r="BK1385" s="7">
        <v>25.500812058114704</v>
      </c>
      <c r="BL1385" s="7">
        <v>186.99999677913701</v>
      </c>
      <c r="BM1385" s="7">
        <v>10.124526084414601</v>
      </c>
      <c r="BN1385" s="7">
        <v>1627.99997820519</v>
      </c>
      <c r="BO1385" s="7">
        <v>88.142933308348105</v>
      </c>
      <c r="BP1385" s="7">
        <v>47.999999381427202</v>
      </c>
      <c r="BQ1385" s="7">
        <v>2.5988088457729899</v>
      </c>
      <c r="BR1385" s="7">
        <v>125.999999534339</v>
      </c>
      <c r="BS1385" s="7">
        <v>6.8218732828553703</v>
      </c>
      <c r="BT1385" s="7">
        <v>1.99999999767169</v>
      </c>
      <c r="BU1385" s="7">
        <v>0.108283703176594</v>
      </c>
      <c r="BV1385" s="7">
        <v>0</v>
      </c>
      <c r="BW1385" s="7">
        <v>0</v>
      </c>
      <c r="BX1385" s="7">
        <v>42.999999686900999</v>
      </c>
      <c r="BY1385" s="7">
        <v>2.3280996040552799</v>
      </c>
      <c r="BZ1385" s="7">
        <v>147.99999780138</v>
      </c>
      <c r="CA1385" s="7">
        <v>8.0129939253589697</v>
      </c>
      <c r="CB1385" s="7">
        <v>54.695122172706803</v>
      </c>
      <c r="CC1385" s="7">
        <v>8.8075881115469787</v>
      </c>
      <c r="CD1385" s="7">
        <v>29.451219446316799</v>
      </c>
      <c r="CE1385" s="7">
        <v>4.7425474148658306</v>
      </c>
      <c r="CF1385" s="7"/>
      <c r="CG1385" s="7"/>
      <c r="CH1385" s="7"/>
      <c r="CI1385" s="7"/>
      <c r="CJ1385" s="7"/>
      <c r="CK1385" s="7"/>
      <c r="CL1385" s="7"/>
      <c r="CM1385" s="7"/>
      <c r="CN1385" s="7"/>
      <c r="CO1385" s="7"/>
      <c r="CP1385" s="7"/>
      <c r="CQ1385" s="7"/>
      <c r="CR1385" s="7"/>
      <c r="CS1385" s="7"/>
      <c r="CT1385" s="7"/>
      <c r="CU1385" s="7"/>
      <c r="CV1385" s="7"/>
      <c r="CW1385" s="7"/>
      <c r="CX1385" s="7"/>
      <c r="CY1385" s="7"/>
      <c r="CZ1385" s="7"/>
      <c r="DA1385" s="7"/>
      <c r="DB1385" s="7"/>
      <c r="DC1385" s="7"/>
      <c r="DD1385" s="7"/>
      <c r="DE1385" s="7"/>
      <c r="DF1385" s="7"/>
      <c r="DG1385" s="7"/>
      <c r="DH1385" s="7"/>
      <c r="DI1385" s="7"/>
      <c r="DJ1385" s="7"/>
      <c r="DK1385" s="7"/>
      <c r="DL1385" s="7"/>
      <c r="DM1385" s="7"/>
      <c r="DN1385" s="7"/>
      <c r="DO1385" s="7"/>
      <c r="DP1385" s="7"/>
      <c r="DQ1385" s="7"/>
      <c r="DR1385" s="7"/>
      <c r="DS1385" s="7"/>
      <c r="DT1385" s="7"/>
      <c r="DU1385" s="7"/>
      <c r="DV1385" s="7"/>
      <c r="DW1385" s="7"/>
      <c r="DX1385" s="7"/>
      <c r="DY1385" s="7"/>
      <c r="DZ1385" s="7"/>
      <c r="EA1385" s="7"/>
      <c r="EB1385" s="7"/>
      <c r="EC1385" s="7"/>
      <c r="ED1385" s="7"/>
      <c r="EE1385" s="7"/>
      <c r="EF1385" s="7">
        <v>511</v>
      </c>
      <c r="EG1385" s="7">
        <v>471</v>
      </c>
      <c r="EH1385" s="7">
        <v>187</v>
      </c>
      <c r="EI1385" s="7">
        <v>1628</v>
      </c>
      <c r="EJ1385" s="7">
        <v>48</v>
      </c>
      <c r="EK1385" s="7">
        <v>126</v>
      </c>
      <c r="EL1385" s="7">
        <v>2</v>
      </c>
      <c r="EM1385" s="7">
        <v>0</v>
      </c>
      <c r="EN1385" s="7">
        <v>43</v>
      </c>
      <c r="EO1385" s="7">
        <v>148</v>
      </c>
      <c r="EP1385" s="7">
        <v>65</v>
      </c>
      <c r="EQ1385" s="7">
        <v>35</v>
      </c>
    </row>
    <row r="1386" spans="1:147" x14ac:dyDescent="0.35">
      <c r="A1386" s="7" t="s">
        <v>1864</v>
      </c>
      <c r="B1386" s="7" t="e" vm="1">
        <v>#VALUE!</v>
      </c>
      <c r="C1386" s="7" t="e" vm="14">
        <v>#VALUE!</v>
      </c>
      <c r="D1386" s="7">
        <v>1</v>
      </c>
      <c r="E1386" s="7">
        <v>4799</v>
      </c>
      <c r="F1386" s="7">
        <v>1169</v>
      </c>
      <c r="G1386" s="7">
        <v>0</v>
      </c>
      <c r="H1386" s="7">
        <v>1312</v>
      </c>
      <c r="I1386" s="7">
        <v>27.339028964367579</v>
      </c>
      <c r="J1386" s="7">
        <v>0</v>
      </c>
      <c r="K1386" s="7">
        <v>0</v>
      </c>
      <c r="L1386" s="7">
        <v>0</v>
      </c>
      <c r="M1386" s="7">
        <v>0</v>
      </c>
      <c r="N1386" s="7">
        <v>0</v>
      </c>
      <c r="O1386" s="7">
        <v>0</v>
      </c>
      <c r="P1386" s="7">
        <v>6.3909774436090192</v>
      </c>
      <c r="Q1386" s="7">
        <v>155174</v>
      </c>
      <c r="R1386" s="7">
        <v>1</v>
      </c>
      <c r="S1386" s="7">
        <v>1</v>
      </c>
      <c r="T1386" s="7">
        <v>1</v>
      </c>
      <c r="U1386" s="7">
        <v>1</v>
      </c>
      <c r="V1386" s="7">
        <v>1</v>
      </c>
      <c r="W1386" s="7">
        <v>0</v>
      </c>
      <c r="X1386" s="7">
        <v>0</v>
      </c>
      <c r="Y1386" s="7">
        <v>0</v>
      </c>
      <c r="Z1386" s="7">
        <v>1854.2837928526601</v>
      </c>
      <c r="AA1386" s="7">
        <v>4356.8279220691202</v>
      </c>
      <c r="AB1386" s="7">
        <v>1854.2837928526601</v>
      </c>
      <c r="AC1386" s="7">
        <v>293.89475522784102</v>
      </c>
      <c r="AD1386" s="7">
        <v>647.50955302150396</v>
      </c>
      <c r="AE1386" s="7">
        <v>293.89475522784102</v>
      </c>
      <c r="AF1386" s="7">
        <v>4356.8279220691202</v>
      </c>
      <c r="AG1386" s="7">
        <v>90.786162160223299</v>
      </c>
      <c r="AH1386" s="7">
        <v>647.50955302150396</v>
      </c>
      <c r="AI1386" s="7">
        <v>13.492593311554598</v>
      </c>
      <c r="AJ1386" s="7">
        <v>782.98254346504098</v>
      </c>
      <c r="AK1386" s="7">
        <v>16.315535392061701</v>
      </c>
      <c r="AL1386" s="7">
        <v>371.039132388425</v>
      </c>
      <c r="AM1386" s="7">
        <v>7.7315926732324503</v>
      </c>
      <c r="AN1386" s="7">
        <v>3427.5790406584301</v>
      </c>
      <c r="AO1386" s="7">
        <v>71.422776425472506</v>
      </c>
      <c r="AP1386" s="7">
        <v>595.57485784566995</v>
      </c>
      <c r="AQ1386" s="7">
        <v>12.410395037417601</v>
      </c>
      <c r="AR1386" s="7">
        <v>253.45784930772399</v>
      </c>
      <c r="AS1386" s="7">
        <v>5.2814721672790998</v>
      </c>
      <c r="AT1386" s="7">
        <v>5.99999976158142</v>
      </c>
      <c r="AU1386" s="7">
        <v>0.125026042125056</v>
      </c>
      <c r="AV1386" s="7">
        <v>1.1417654193937801</v>
      </c>
      <c r="AW1386" s="7">
        <v>2.3791736182408398E-2</v>
      </c>
      <c r="AX1386" s="7">
        <v>73.074436108417999</v>
      </c>
      <c r="AY1386" s="7">
        <v>1.52270131503267</v>
      </c>
      <c r="AZ1386" s="7">
        <v>480.09867246926302</v>
      </c>
      <c r="BA1386" s="7">
        <v>10.0041398722497</v>
      </c>
      <c r="BB1386" s="7">
        <v>16.142061336227901</v>
      </c>
      <c r="BC1386" s="7">
        <v>1.38084357025046</v>
      </c>
      <c r="BD1386" s="7">
        <v>41.6673862826065</v>
      </c>
      <c r="BE1386" s="7">
        <v>3.5643615297353701</v>
      </c>
      <c r="BF1386" s="7">
        <v>1854.2837928526601</v>
      </c>
      <c r="BG1386" s="7">
        <v>38.638962134875101</v>
      </c>
      <c r="BH1386" s="7">
        <v>293.89475522784102</v>
      </c>
      <c r="BI1386" s="7">
        <v>6.1240832512573595</v>
      </c>
      <c r="BJ1386" s="7">
        <v>345.819127397204</v>
      </c>
      <c r="BK1386" s="7">
        <v>7.2060664179454905</v>
      </c>
      <c r="BL1386" s="7">
        <v>179.487664835993</v>
      </c>
      <c r="BM1386" s="7">
        <v>3.7401055394039</v>
      </c>
      <c r="BN1386" s="7">
        <v>1456.91193681001</v>
      </c>
      <c r="BO1386" s="7">
        <v>30.358656737028699</v>
      </c>
      <c r="BP1386" s="7">
        <v>217.97960236738399</v>
      </c>
      <c r="BQ1386" s="7">
        <v>4.5421880051549106</v>
      </c>
      <c r="BR1386" s="7">
        <v>148.64474540163101</v>
      </c>
      <c r="BS1386" s="7">
        <v>3.0974108231221198</v>
      </c>
      <c r="BT1386" s="7">
        <v>2.1317272186279301</v>
      </c>
      <c r="BU1386" s="7">
        <v>4.44202379376522E-2</v>
      </c>
      <c r="BV1386" s="7">
        <v>0.35528787970542902</v>
      </c>
      <c r="BW1386" s="7">
        <v>7.4033731966123995E-3</v>
      </c>
      <c r="BX1386" s="7">
        <v>28.260500440839699</v>
      </c>
      <c r="BY1386" s="7">
        <v>0.58888310983204206</v>
      </c>
      <c r="BZ1386" s="7">
        <v>201.744950920809</v>
      </c>
      <c r="CA1386" s="7">
        <v>4.2038956224381998</v>
      </c>
      <c r="CB1386" s="7">
        <v>14.037718028092099</v>
      </c>
      <c r="CC1386" s="7">
        <v>1.2008313112140301</v>
      </c>
      <c r="CD1386" s="7">
        <v>19.129898229921299</v>
      </c>
      <c r="CE1386" s="7">
        <v>1.63643269717034</v>
      </c>
      <c r="CF1386" s="7"/>
      <c r="CG1386" s="7"/>
      <c r="CH1386" s="7"/>
      <c r="CI1386" s="7"/>
      <c r="CJ1386" s="7"/>
      <c r="CK1386" s="7"/>
      <c r="CL1386" s="7"/>
      <c r="CM1386" s="7"/>
      <c r="CN1386" s="7"/>
      <c r="CO1386" s="7"/>
      <c r="CP1386" s="7"/>
      <c r="CQ1386" s="7"/>
      <c r="CR1386" s="7"/>
      <c r="CS1386" s="7"/>
      <c r="CT1386" s="7"/>
      <c r="CU1386" s="7"/>
      <c r="CV1386" s="7"/>
      <c r="CW1386" s="7"/>
      <c r="CX1386" s="7"/>
      <c r="CY1386" s="7"/>
      <c r="CZ1386" s="7"/>
      <c r="DA1386" s="7"/>
      <c r="DB1386" s="7"/>
      <c r="DC1386" s="7"/>
      <c r="DD1386" s="7"/>
      <c r="DE1386" s="7"/>
      <c r="DF1386" s="7"/>
      <c r="DG1386" s="7"/>
      <c r="DH1386" s="7"/>
      <c r="DI1386" s="7"/>
      <c r="DJ1386" s="7"/>
      <c r="DK1386" s="7"/>
      <c r="DL1386" s="7"/>
      <c r="DM1386" s="7"/>
      <c r="DN1386" s="7"/>
      <c r="DO1386" s="7"/>
      <c r="DP1386" s="7"/>
      <c r="DQ1386" s="7"/>
      <c r="DR1386" s="7"/>
      <c r="DS1386" s="7"/>
      <c r="DT1386" s="7"/>
      <c r="DU1386" s="7"/>
      <c r="DV1386" s="7"/>
      <c r="DW1386" s="7"/>
      <c r="DX1386" s="7"/>
      <c r="DY1386" s="7"/>
      <c r="DZ1386" s="7"/>
      <c r="EA1386" s="7"/>
      <c r="EB1386" s="7"/>
      <c r="EC1386" s="7"/>
      <c r="ED1386" s="7"/>
      <c r="EE1386" s="7"/>
      <c r="EF1386" s="7">
        <v>552</v>
      </c>
      <c r="EG1386" s="7">
        <v>891</v>
      </c>
      <c r="EH1386" s="7">
        <v>412</v>
      </c>
      <c r="EI1386" s="7">
        <v>3790</v>
      </c>
      <c r="EJ1386" s="7">
        <v>612</v>
      </c>
      <c r="EK1386" s="7">
        <v>301</v>
      </c>
      <c r="EL1386" s="7">
        <v>6</v>
      </c>
      <c r="EM1386" s="7">
        <v>3</v>
      </c>
      <c r="EN1386" s="7">
        <v>87</v>
      </c>
      <c r="EO1386" s="7">
        <v>498</v>
      </c>
      <c r="EP1386" s="7">
        <v>19</v>
      </c>
      <c r="EQ1386" s="7">
        <v>46</v>
      </c>
    </row>
    <row r="1387" spans="1:147" x14ac:dyDescent="0.35">
      <c r="A1387" s="7" t="s">
        <v>1865</v>
      </c>
      <c r="B1387" s="7" t="e" vm="1">
        <v>#VALUE!</v>
      </c>
      <c r="C1387" s="7" t="e" vm="14">
        <v>#VALUE!</v>
      </c>
      <c r="D1387" s="7">
        <v>1</v>
      </c>
      <c r="E1387" s="7">
        <v>7823</v>
      </c>
      <c r="F1387" s="7">
        <v>2546</v>
      </c>
      <c r="G1387" s="7">
        <v>0</v>
      </c>
      <c r="H1387" s="7">
        <v>161</v>
      </c>
      <c r="I1387" s="7">
        <v>2.0580340023009076</v>
      </c>
      <c r="J1387" s="7">
        <v>0</v>
      </c>
      <c r="K1387" s="7">
        <v>0</v>
      </c>
      <c r="L1387" s="7">
        <v>0</v>
      </c>
      <c r="M1387" s="7">
        <v>0</v>
      </c>
      <c r="N1387" s="7">
        <v>0</v>
      </c>
      <c r="O1387" s="7">
        <v>0</v>
      </c>
      <c r="P1387" s="7">
        <v>4.1603439554881101</v>
      </c>
      <c r="Q1387" s="7">
        <v>145096</v>
      </c>
      <c r="R1387" s="7">
        <v>1</v>
      </c>
      <c r="S1387" s="7">
        <v>1</v>
      </c>
      <c r="T1387" s="7">
        <v>1</v>
      </c>
      <c r="U1387" s="7">
        <v>1</v>
      </c>
      <c r="V1387" s="7">
        <v>1</v>
      </c>
      <c r="W1387" s="7">
        <v>0</v>
      </c>
      <c r="X1387" s="7">
        <v>0</v>
      </c>
      <c r="Y1387" s="7">
        <v>0</v>
      </c>
      <c r="Z1387" s="7">
        <v>7207.5914906644603</v>
      </c>
      <c r="AA1387" s="7">
        <v>7823.0000098280698</v>
      </c>
      <c r="AB1387" s="7">
        <v>7207.5914906644603</v>
      </c>
      <c r="AC1387" s="7">
        <v>499.16707293602502</v>
      </c>
      <c r="AD1387" s="7">
        <v>544.27838134242302</v>
      </c>
      <c r="AE1387" s="7">
        <v>499.16707293602502</v>
      </c>
      <c r="AF1387" s="7">
        <v>7823.0000098280698</v>
      </c>
      <c r="AG1387" s="7">
        <v>100.00000012563</v>
      </c>
      <c r="AH1387" s="7">
        <v>544.27838134242302</v>
      </c>
      <c r="AI1387" s="7">
        <v>6.9574125187577991</v>
      </c>
      <c r="AJ1387" s="7">
        <v>2236.0000110539099</v>
      </c>
      <c r="AK1387" s="7">
        <v>28.582385415491601</v>
      </c>
      <c r="AL1387" s="7">
        <v>749.00000385810597</v>
      </c>
      <c r="AM1387" s="7">
        <v>9.5743321469782092</v>
      </c>
      <c r="AN1387" s="7">
        <v>6555.0000115324501</v>
      </c>
      <c r="AO1387" s="7">
        <v>83.791384526811299</v>
      </c>
      <c r="AP1387" s="7">
        <v>281.000001593886</v>
      </c>
      <c r="AQ1387" s="7">
        <v>3.5919724094833896</v>
      </c>
      <c r="AR1387" s="7">
        <v>753.00000553745497</v>
      </c>
      <c r="AS1387" s="7">
        <v>9.6254634480053003</v>
      </c>
      <c r="AT1387" s="7">
        <v>0</v>
      </c>
      <c r="AU1387" s="7">
        <v>0</v>
      </c>
      <c r="AV1387" s="7">
        <v>2.0000000891741401</v>
      </c>
      <c r="AW1387" s="7">
        <v>2.5565640920032402E-2</v>
      </c>
      <c r="AX1387" s="7">
        <v>231.99999977485299</v>
      </c>
      <c r="AY1387" s="7">
        <v>2.9656142116176998</v>
      </c>
      <c r="AZ1387" s="7">
        <v>423.00000072652398</v>
      </c>
      <c r="BA1387" s="7">
        <v>5.4071328227856901</v>
      </c>
      <c r="BB1387" s="7">
        <v>19.637931085148001</v>
      </c>
      <c r="BC1387" s="7">
        <v>0.77132486587384208</v>
      </c>
      <c r="BD1387" s="7">
        <v>41.016110144181802</v>
      </c>
      <c r="BE1387" s="7">
        <v>1.61100196952796</v>
      </c>
      <c r="BF1387" s="7">
        <v>7207.5914906644603</v>
      </c>
      <c r="BG1387" s="7">
        <v>92.13334386634871</v>
      </c>
      <c r="BH1387" s="7">
        <v>499.16707293602502</v>
      </c>
      <c r="BI1387" s="7">
        <v>6.3807627883935192</v>
      </c>
      <c r="BJ1387" s="7">
        <v>2052.1681026863698</v>
      </c>
      <c r="BK1387" s="7">
        <v>26.232495240781901</v>
      </c>
      <c r="BL1387" s="7">
        <v>720.68371768348197</v>
      </c>
      <c r="BM1387" s="7">
        <v>9.2123701608523803</v>
      </c>
      <c r="BN1387" s="7">
        <v>6071.3583945082501</v>
      </c>
      <c r="BO1387" s="7">
        <v>77.609080845049803</v>
      </c>
      <c r="BP1387" s="7">
        <v>260.73047922497801</v>
      </c>
      <c r="BQ1387" s="7">
        <v>3.3328707557839401</v>
      </c>
      <c r="BR1387" s="7">
        <v>654.62614584917901</v>
      </c>
      <c r="BS1387" s="7">
        <v>8.3679681177192791</v>
      </c>
      <c r="BT1387" s="7">
        <v>0</v>
      </c>
      <c r="BU1387" s="7">
        <v>0</v>
      </c>
      <c r="BV1387" s="7">
        <v>1.09729246236384</v>
      </c>
      <c r="BW1387" s="7">
        <v>1.40264919131259E-2</v>
      </c>
      <c r="BX1387" s="7">
        <v>219.779166642315</v>
      </c>
      <c r="BY1387" s="7">
        <v>2.8093975027778901</v>
      </c>
      <c r="BZ1387" s="7">
        <v>392.23698986074902</v>
      </c>
      <c r="CA1387" s="7">
        <v>5.0138947956122806</v>
      </c>
      <c r="CB1387" s="7">
        <v>17.6505377215362</v>
      </c>
      <c r="CC1387" s="7">
        <v>0.69326542504070099</v>
      </c>
      <c r="CD1387" s="7">
        <v>37.913721410415697</v>
      </c>
      <c r="CE1387" s="7">
        <v>1.48914852358271</v>
      </c>
      <c r="CF1387" s="7"/>
      <c r="CG1387" s="7"/>
      <c r="CH1387" s="7"/>
      <c r="CI1387" s="7"/>
      <c r="CJ1387" s="7"/>
      <c r="CK1387" s="7"/>
      <c r="CL1387" s="7"/>
      <c r="CM1387" s="7"/>
      <c r="CN1387" s="7"/>
      <c r="CO1387" s="7"/>
      <c r="CP1387" s="7"/>
      <c r="CQ1387" s="7"/>
      <c r="CR1387" s="7"/>
      <c r="CS1387" s="7"/>
      <c r="CT1387" s="7"/>
      <c r="CU1387" s="7"/>
      <c r="CV1387" s="7"/>
      <c r="CW1387" s="7"/>
      <c r="CX1387" s="7"/>
      <c r="CY1387" s="7"/>
      <c r="CZ1387" s="7"/>
      <c r="DA1387" s="7"/>
      <c r="DB1387" s="7"/>
      <c r="DC1387" s="7"/>
      <c r="DD1387" s="7"/>
      <c r="DE1387" s="7"/>
      <c r="DF1387" s="7"/>
      <c r="DG1387" s="7"/>
      <c r="DH1387" s="7"/>
      <c r="DI1387" s="7"/>
      <c r="DJ1387" s="7"/>
      <c r="DK1387" s="7"/>
      <c r="DL1387" s="7"/>
      <c r="DM1387" s="7"/>
      <c r="DN1387" s="7"/>
      <c r="DO1387" s="7"/>
      <c r="DP1387" s="7"/>
      <c r="DQ1387" s="7"/>
      <c r="DR1387" s="7"/>
      <c r="DS1387" s="7"/>
      <c r="DT1387" s="7"/>
      <c r="DU1387" s="7"/>
      <c r="DV1387" s="7"/>
      <c r="DW1387" s="7"/>
      <c r="DX1387" s="7"/>
      <c r="DY1387" s="7"/>
      <c r="DZ1387" s="7"/>
      <c r="EA1387" s="7"/>
      <c r="EB1387" s="7"/>
      <c r="EC1387" s="7"/>
      <c r="ED1387" s="7"/>
      <c r="EE1387" s="7"/>
      <c r="EF1387" s="7">
        <v>520</v>
      </c>
      <c r="EG1387" s="7">
        <v>2236</v>
      </c>
      <c r="EH1387" s="7">
        <v>749</v>
      </c>
      <c r="EI1387" s="7">
        <v>6555</v>
      </c>
      <c r="EJ1387" s="7">
        <v>281</v>
      </c>
      <c r="EK1387" s="7">
        <v>753</v>
      </c>
      <c r="EL1387" s="7">
        <v>0</v>
      </c>
      <c r="EM1387" s="7">
        <v>2</v>
      </c>
      <c r="EN1387" s="7">
        <v>232</v>
      </c>
      <c r="EO1387" s="7">
        <v>423</v>
      </c>
      <c r="EP1387" s="7">
        <v>21</v>
      </c>
      <c r="EQ1387" s="7">
        <v>41</v>
      </c>
    </row>
    <row r="1388" spans="1:147" x14ac:dyDescent="0.35">
      <c r="A1388" s="7" t="s">
        <v>1866</v>
      </c>
      <c r="B1388" s="7" t="e" vm="1">
        <v>#VALUE!</v>
      </c>
      <c r="C1388" s="7" t="e" vm="14">
        <v>#VALUE!</v>
      </c>
      <c r="D1388" s="7">
        <v>1</v>
      </c>
      <c r="E1388" s="7">
        <v>4497</v>
      </c>
      <c r="F1388" s="7">
        <v>1612</v>
      </c>
      <c r="G1388" s="7">
        <v>0</v>
      </c>
      <c r="H1388" s="7">
        <v>1</v>
      </c>
      <c r="I1388" s="7">
        <v>2.2237046920169E-2</v>
      </c>
      <c r="J1388" s="7">
        <v>0</v>
      </c>
      <c r="K1388" s="7">
        <v>0</v>
      </c>
      <c r="L1388" s="7">
        <v>0</v>
      </c>
      <c r="M1388" s="7">
        <v>0</v>
      </c>
      <c r="N1388" s="7">
        <v>0</v>
      </c>
      <c r="O1388" s="7">
        <v>0</v>
      </c>
      <c r="P1388" s="7">
        <v>8.587319243604</v>
      </c>
      <c r="Q1388" s="7">
        <v>94303</v>
      </c>
      <c r="R1388" s="7">
        <v>0</v>
      </c>
      <c r="S1388" s="7">
        <v>1</v>
      </c>
      <c r="T1388" s="7">
        <v>0</v>
      </c>
      <c r="U1388" s="7">
        <v>1</v>
      </c>
      <c r="V1388" s="7">
        <v>0</v>
      </c>
      <c r="W1388" s="7">
        <v>0</v>
      </c>
      <c r="X1388" s="7">
        <v>0</v>
      </c>
      <c r="Y1388" s="7">
        <v>0</v>
      </c>
      <c r="Z1388" s="7">
        <v>152.98570515401701</v>
      </c>
      <c r="AA1388" s="7">
        <v>2787.8360404111199</v>
      </c>
      <c r="AB1388" s="7">
        <v>152.98570515401701</v>
      </c>
      <c r="AC1388" s="7">
        <v>40.452319437172299</v>
      </c>
      <c r="AD1388" s="7">
        <v>583.32954891872896</v>
      </c>
      <c r="AE1388" s="7">
        <v>40.452319437172299</v>
      </c>
      <c r="AF1388" s="7">
        <v>2787.8360404111199</v>
      </c>
      <c r="AG1388" s="7">
        <v>61.993240836360094</v>
      </c>
      <c r="AH1388" s="7">
        <v>583.32954891872896</v>
      </c>
      <c r="AI1388" s="7">
        <v>12.9715265492268</v>
      </c>
      <c r="AJ1388" s="7">
        <v>714.81276534708695</v>
      </c>
      <c r="AK1388" s="7">
        <v>15.8953250021589</v>
      </c>
      <c r="AL1388" s="7">
        <v>231.36733661919399</v>
      </c>
      <c r="AM1388" s="7">
        <v>5.1449263201955597</v>
      </c>
      <c r="AN1388" s="7">
        <v>2214.2695214906698</v>
      </c>
      <c r="AO1388" s="7">
        <v>49.238815243288201</v>
      </c>
      <c r="AP1388" s="7">
        <v>251.94946593153901</v>
      </c>
      <c r="AQ1388" s="7">
        <v>5.6026120954311498</v>
      </c>
      <c r="AR1388" s="7">
        <v>192.74935618764701</v>
      </c>
      <c r="AS1388" s="7">
        <v>4.2861764773770803</v>
      </c>
      <c r="AT1388" s="7">
        <v>0</v>
      </c>
      <c r="AU1388" s="7">
        <v>0</v>
      </c>
      <c r="AV1388" s="7">
        <v>3.8274445245042399</v>
      </c>
      <c r="AW1388" s="7">
        <v>8.5111063475744791E-2</v>
      </c>
      <c r="AX1388" s="7">
        <v>125.04027355575801</v>
      </c>
      <c r="AY1388" s="7">
        <v>2.78052642997016</v>
      </c>
      <c r="AZ1388" s="7">
        <v>288.60465933362099</v>
      </c>
      <c r="BA1388" s="7">
        <v>6.4177153509811307</v>
      </c>
      <c r="BB1388" s="7">
        <v>28.6227928271392</v>
      </c>
      <c r="BC1388" s="7">
        <v>1.7756074954801</v>
      </c>
      <c r="BD1388" s="7">
        <v>28.1041156211644</v>
      </c>
      <c r="BE1388" s="7">
        <v>1.7434314901466699</v>
      </c>
      <c r="BF1388" s="7">
        <v>152.98570515401701</v>
      </c>
      <c r="BG1388" s="7">
        <v>3.4019503036250098</v>
      </c>
      <c r="BH1388" s="7">
        <v>40.452319437172299</v>
      </c>
      <c r="BI1388" s="7">
        <v>0.89954012535406402</v>
      </c>
      <c r="BJ1388" s="7">
        <v>46.182247414253702</v>
      </c>
      <c r="BK1388" s="7">
        <v>1.0269568026296101</v>
      </c>
      <c r="BL1388" s="7">
        <v>5.8905899953097096</v>
      </c>
      <c r="BM1388" s="7">
        <v>0.13098932611317998</v>
      </c>
      <c r="BN1388" s="7">
        <v>127.76908175088499</v>
      </c>
      <c r="BO1388" s="7">
        <v>2.84120706584133</v>
      </c>
      <c r="BP1388" s="7">
        <v>12.1224846914411</v>
      </c>
      <c r="BQ1388" s="7">
        <v>0.26956826087260499</v>
      </c>
      <c r="BR1388" s="7">
        <v>6.14324799180031</v>
      </c>
      <c r="BS1388" s="7">
        <v>0.13660769383589702</v>
      </c>
      <c r="BT1388" s="7">
        <v>0</v>
      </c>
      <c r="BU1388" s="7">
        <v>0</v>
      </c>
      <c r="BV1388" s="7">
        <v>0.22752770502120301</v>
      </c>
      <c r="BW1388" s="7">
        <v>5.0595442521948501E-3</v>
      </c>
      <c r="BX1388" s="7">
        <v>6.7233631014823896</v>
      </c>
      <c r="BY1388" s="7">
        <v>0.149507740748997</v>
      </c>
      <c r="BZ1388" s="7">
        <v>19.669927076436601</v>
      </c>
      <c r="CA1388" s="7">
        <v>0.43740109131502303</v>
      </c>
      <c r="CB1388" s="7">
        <v>2.3365455256280301</v>
      </c>
      <c r="CC1388" s="7">
        <v>0.14494699290496402</v>
      </c>
      <c r="CD1388" s="7">
        <v>1.5528748511569599</v>
      </c>
      <c r="CE1388" s="7">
        <v>9.6332186796337302E-2</v>
      </c>
      <c r="CF1388" s="7"/>
      <c r="CG1388" s="7"/>
      <c r="CH1388" s="7"/>
      <c r="CI1388" s="7"/>
      <c r="CJ1388" s="7"/>
      <c r="CK1388" s="7"/>
      <c r="CL1388" s="7"/>
      <c r="CM1388" s="7"/>
      <c r="CN1388" s="7"/>
      <c r="CO1388" s="7"/>
      <c r="CP1388" s="7"/>
      <c r="CQ1388" s="7"/>
      <c r="CR1388" s="7"/>
      <c r="CS1388" s="7"/>
      <c r="CT1388" s="7"/>
      <c r="CU1388" s="7"/>
      <c r="CV1388" s="7"/>
      <c r="CW1388" s="7"/>
      <c r="CX1388" s="7"/>
      <c r="CY1388" s="7"/>
      <c r="CZ1388" s="7"/>
      <c r="DA1388" s="7"/>
      <c r="DB1388" s="7"/>
      <c r="DC1388" s="7"/>
      <c r="DD1388" s="7"/>
      <c r="DE1388" s="7"/>
      <c r="DF1388" s="7"/>
      <c r="DG1388" s="7"/>
      <c r="DH1388" s="7"/>
      <c r="DI1388" s="7"/>
      <c r="DJ1388" s="7"/>
      <c r="DK1388" s="7"/>
      <c r="DL1388" s="7"/>
      <c r="DM1388" s="7"/>
      <c r="DN1388" s="7"/>
      <c r="DO1388" s="7"/>
      <c r="DP1388" s="7"/>
      <c r="DQ1388" s="7"/>
      <c r="DR1388" s="7"/>
      <c r="DS1388" s="7"/>
      <c r="DT1388" s="7"/>
      <c r="DU1388" s="7"/>
      <c r="DV1388" s="7"/>
      <c r="DW1388" s="7"/>
      <c r="DX1388" s="7"/>
      <c r="DY1388" s="7"/>
      <c r="DZ1388" s="7"/>
      <c r="EA1388" s="7"/>
      <c r="EB1388" s="7"/>
      <c r="EC1388" s="7"/>
      <c r="ED1388" s="7"/>
      <c r="EE1388" s="7"/>
      <c r="EF1388" s="7">
        <v>930</v>
      </c>
      <c r="EG1388" s="7">
        <v>1143</v>
      </c>
      <c r="EH1388" s="7">
        <v>399</v>
      </c>
      <c r="EI1388" s="7">
        <v>3674</v>
      </c>
      <c r="EJ1388" s="7">
        <v>351</v>
      </c>
      <c r="EK1388" s="7">
        <v>285</v>
      </c>
      <c r="EL1388" s="7">
        <v>0</v>
      </c>
      <c r="EM1388" s="7">
        <v>6</v>
      </c>
      <c r="EN1388" s="7">
        <v>181</v>
      </c>
      <c r="EO1388" s="7">
        <v>463</v>
      </c>
      <c r="EP1388" s="7">
        <v>47</v>
      </c>
      <c r="EQ1388" s="7">
        <v>46</v>
      </c>
    </row>
    <row r="1389" spans="1:147" x14ac:dyDescent="0.35">
      <c r="A1389" s="7" t="s">
        <v>1867</v>
      </c>
      <c r="B1389" s="7" t="e" vm="1">
        <v>#VALUE!</v>
      </c>
      <c r="C1389" s="7" t="e" vm="14">
        <v>#VALUE!</v>
      </c>
      <c r="D1389" s="7">
        <v>1</v>
      </c>
      <c r="E1389" s="7">
        <v>8018</v>
      </c>
      <c r="F1389" s="7">
        <v>2572</v>
      </c>
      <c r="G1389" s="7">
        <v>0</v>
      </c>
      <c r="H1389" s="7">
        <v>11</v>
      </c>
      <c r="I1389" s="7">
        <v>0.13719131953105512</v>
      </c>
      <c r="J1389" s="7">
        <v>0</v>
      </c>
      <c r="K1389" s="7">
        <v>0</v>
      </c>
      <c r="L1389" s="7">
        <v>0</v>
      </c>
      <c r="M1389" s="7">
        <v>0</v>
      </c>
      <c r="N1389" s="7">
        <v>1</v>
      </c>
      <c r="O1389" s="7">
        <v>0</v>
      </c>
      <c r="P1389" s="7">
        <v>3.4439885614820303</v>
      </c>
      <c r="Q1389" s="7">
        <v>160667</v>
      </c>
      <c r="R1389" s="7">
        <v>1</v>
      </c>
      <c r="S1389" s="7">
        <v>1</v>
      </c>
      <c r="T1389" s="7">
        <v>1</v>
      </c>
      <c r="U1389" s="7">
        <v>1</v>
      </c>
      <c r="V1389" s="7">
        <v>1</v>
      </c>
      <c r="W1389" s="7">
        <v>0</v>
      </c>
      <c r="X1389" s="7">
        <v>0</v>
      </c>
      <c r="Y1389" s="7">
        <v>1</v>
      </c>
      <c r="Z1389" s="7">
        <v>2365.53069359344</v>
      </c>
      <c r="AA1389" s="7">
        <v>6208.0111457906396</v>
      </c>
      <c r="AB1389" s="7">
        <v>2365.53069359344</v>
      </c>
      <c r="AC1389" s="7">
        <v>179.42086749451701</v>
      </c>
      <c r="AD1389" s="7">
        <v>580.27568078941999</v>
      </c>
      <c r="AE1389" s="7">
        <v>179.42086749451701</v>
      </c>
      <c r="AF1389" s="7">
        <v>6208.0111457906396</v>
      </c>
      <c r="AG1389" s="7">
        <v>77.425930977683194</v>
      </c>
      <c r="AH1389" s="7">
        <v>580.27568078941999</v>
      </c>
      <c r="AI1389" s="7">
        <v>7.2371623944801708</v>
      </c>
      <c r="AJ1389" s="7">
        <v>1786.9171058923801</v>
      </c>
      <c r="AK1389" s="7">
        <v>22.286319604544598</v>
      </c>
      <c r="AL1389" s="7">
        <v>656.28486024913695</v>
      </c>
      <c r="AM1389" s="7">
        <v>8.1851441787121093</v>
      </c>
      <c r="AN1389" s="7">
        <v>5269.9159781353101</v>
      </c>
      <c r="AO1389" s="7">
        <v>65.726066078015805</v>
      </c>
      <c r="AP1389" s="7">
        <v>191.69123816723001</v>
      </c>
      <c r="AQ1389" s="7">
        <v>2.3907612642458198</v>
      </c>
      <c r="AR1389" s="7">
        <v>493.93458962935898</v>
      </c>
      <c r="AS1389" s="7">
        <v>6.1603216466620001</v>
      </c>
      <c r="AT1389" s="7">
        <v>1.0000000149011601</v>
      </c>
      <c r="AU1389" s="7">
        <v>1.24719383250332E-2</v>
      </c>
      <c r="AV1389" s="7">
        <v>16.1560326237231</v>
      </c>
      <c r="AW1389" s="7">
        <v>0.20149703945775899</v>
      </c>
      <c r="AX1389" s="7">
        <v>235.31329953600701</v>
      </c>
      <c r="AY1389" s="7">
        <v>2.9348129151410101</v>
      </c>
      <c r="AZ1389" s="7">
        <v>530.512478084696</v>
      </c>
      <c r="BA1389" s="7">
        <v>6.6165188087390403</v>
      </c>
      <c r="BB1389" s="7">
        <v>105.261003990638</v>
      </c>
      <c r="BC1389" s="7">
        <v>4.0925740276297802</v>
      </c>
      <c r="BD1389" s="7">
        <v>67.474166275073102</v>
      </c>
      <c r="BE1389" s="7">
        <v>2.6234123746140403</v>
      </c>
      <c r="BF1389" s="7">
        <v>2365.53069359344</v>
      </c>
      <c r="BG1389" s="7">
        <v>29.502752476845</v>
      </c>
      <c r="BH1389" s="7">
        <v>179.42086749451701</v>
      </c>
      <c r="BI1389" s="7">
        <v>2.2377259602708501</v>
      </c>
      <c r="BJ1389" s="7">
        <v>778.78498738365295</v>
      </c>
      <c r="BK1389" s="7">
        <v>9.712958186376321</v>
      </c>
      <c r="BL1389" s="7">
        <v>194.023015133494</v>
      </c>
      <c r="BM1389" s="7">
        <v>2.4198430423234401</v>
      </c>
      <c r="BN1389" s="7">
        <v>1976.8482918469199</v>
      </c>
      <c r="BO1389" s="7">
        <v>24.655129606472002</v>
      </c>
      <c r="BP1389" s="7">
        <v>50.958550848532497</v>
      </c>
      <c r="BQ1389" s="7">
        <v>0.63555189384550304</v>
      </c>
      <c r="BR1389" s="7">
        <v>265.87185494322301</v>
      </c>
      <c r="BS1389" s="7">
        <v>3.31593732780274</v>
      </c>
      <c r="BT1389" s="7">
        <v>1.0000000149011601</v>
      </c>
      <c r="BU1389" s="7">
        <v>1.24719383250332E-2</v>
      </c>
      <c r="BV1389" s="7">
        <v>2.0000000037252899</v>
      </c>
      <c r="BW1389" s="7">
        <v>2.4943876324835201E-2</v>
      </c>
      <c r="BX1389" s="7">
        <v>68.852000485872907</v>
      </c>
      <c r="BY1389" s="7">
        <v>0.85871789081906802</v>
      </c>
      <c r="BZ1389" s="7">
        <v>116.809221733361</v>
      </c>
      <c r="CA1389" s="7">
        <v>1.45683738754504</v>
      </c>
      <c r="CB1389" s="7">
        <v>2.77906697976869</v>
      </c>
      <c r="CC1389" s="7">
        <v>0.10805081569862698</v>
      </c>
      <c r="CD1389" s="7">
        <v>22.9450039803796</v>
      </c>
      <c r="CE1389" s="7">
        <v>0.89210746424493104</v>
      </c>
      <c r="CF1389" s="7"/>
      <c r="CG1389" s="7"/>
      <c r="CH1389" s="7"/>
      <c r="CI1389" s="7"/>
      <c r="CJ1389" s="7"/>
      <c r="CK1389" s="7"/>
      <c r="CL1389" s="7"/>
      <c r="CM1389" s="7"/>
      <c r="CN1389" s="7"/>
      <c r="CO1389" s="7"/>
      <c r="CP1389" s="7"/>
      <c r="CQ1389" s="7"/>
      <c r="CR1389" s="7"/>
      <c r="CS1389" s="7"/>
      <c r="CT1389" s="7"/>
      <c r="CU1389" s="7"/>
      <c r="CV1389" s="7"/>
      <c r="CW1389" s="7"/>
      <c r="CX1389" s="7"/>
      <c r="CY1389" s="7"/>
      <c r="CZ1389" s="7"/>
      <c r="DA1389" s="7"/>
      <c r="DB1389" s="7"/>
      <c r="DC1389" s="7"/>
      <c r="DD1389" s="7"/>
      <c r="DE1389" s="7"/>
      <c r="DF1389" s="7"/>
      <c r="DG1389" s="7"/>
      <c r="DH1389" s="7"/>
      <c r="DI1389" s="7"/>
      <c r="DJ1389" s="7"/>
      <c r="DK1389" s="7"/>
      <c r="DL1389" s="7"/>
      <c r="DM1389" s="7"/>
      <c r="DN1389" s="7"/>
      <c r="DO1389" s="7"/>
      <c r="DP1389" s="7"/>
      <c r="DQ1389" s="7"/>
      <c r="DR1389" s="7"/>
      <c r="DS1389" s="7"/>
      <c r="DT1389" s="7"/>
      <c r="DU1389" s="7"/>
      <c r="DV1389" s="7"/>
      <c r="DW1389" s="7"/>
      <c r="DX1389" s="7"/>
      <c r="DY1389" s="7"/>
      <c r="DZ1389" s="7"/>
      <c r="EA1389" s="7"/>
      <c r="EB1389" s="7"/>
      <c r="EC1389" s="7"/>
      <c r="ED1389" s="7"/>
      <c r="EE1389" s="7"/>
      <c r="EF1389" s="7">
        <v>796</v>
      </c>
      <c r="EG1389" s="7">
        <v>2293</v>
      </c>
      <c r="EH1389" s="7">
        <v>871</v>
      </c>
      <c r="EI1389" s="7">
        <v>6728</v>
      </c>
      <c r="EJ1389" s="7">
        <v>291</v>
      </c>
      <c r="EK1389" s="7">
        <v>631</v>
      </c>
      <c r="EL1389" s="7">
        <v>1</v>
      </c>
      <c r="EM1389" s="7">
        <v>28</v>
      </c>
      <c r="EN1389" s="7">
        <v>339</v>
      </c>
      <c r="EO1389" s="7">
        <v>763</v>
      </c>
      <c r="EP1389" s="7">
        <v>185</v>
      </c>
      <c r="EQ1389" s="7">
        <v>91</v>
      </c>
    </row>
    <row r="1390" spans="1:147" x14ac:dyDescent="0.35">
      <c r="A1390" s="7" t="s">
        <v>1868</v>
      </c>
      <c r="B1390" s="7" t="e" vm="1">
        <v>#VALUE!</v>
      </c>
      <c r="C1390" s="7" t="e" vm="14">
        <v>#VALUE!</v>
      </c>
      <c r="D1390" s="7">
        <v>1</v>
      </c>
      <c r="E1390" s="7">
        <v>4096</v>
      </c>
      <c r="F1390" s="7">
        <v>2049</v>
      </c>
      <c r="G1390" s="7">
        <v>0</v>
      </c>
      <c r="H1390" s="7">
        <v>135</v>
      </c>
      <c r="I1390" s="7">
        <v>3.2958984375</v>
      </c>
      <c r="J1390" s="7">
        <v>0</v>
      </c>
      <c r="K1390" s="7">
        <v>0</v>
      </c>
      <c r="L1390" s="7">
        <v>0</v>
      </c>
      <c r="M1390" s="7">
        <v>0</v>
      </c>
      <c r="N1390" s="7">
        <v>0</v>
      </c>
      <c r="O1390" s="7">
        <v>0</v>
      </c>
      <c r="P1390" s="7">
        <v>4.1132478632478602</v>
      </c>
      <c r="Q1390" s="7">
        <v>96176</v>
      </c>
      <c r="R1390" s="7">
        <v>0</v>
      </c>
      <c r="S1390" s="7">
        <v>1</v>
      </c>
      <c r="T1390" s="7">
        <v>0</v>
      </c>
      <c r="U1390" s="7">
        <v>1</v>
      </c>
      <c r="V1390" s="7">
        <v>0</v>
      </c>
      <c r="W1390" s="7">
        <v>0</v>
      </c>
      <c r="X1390" s="7">
        <v>0</v>
      </c>
      <c r="Y1390" s="7">
        <v>0</v>
      </c>
      <c r="Z1390" s="7">
        <v>276.34459421038599</v>
      </c>
      <c r="AA1390" s="7">
        <v>1945.28473529965</v>
      </c>
      <c r="AB1390" s="7">
        <v>276.34459421038599</v>
      </c>
      <c r="AC1390" s="7">
        <v>37.256594993174097</v>
      </c>
      <c r="AD1390" s="7">
        <v>250.91882066056101</v>
      </c>
      <c r="AE1390" s="7">
        <v>37.256594993174097</v>
      </c>
      <c r="AF1390" s="7">
        <v>1945.28473529965</v>
      </c>
      <c r="AG1390" s="7">
        <v>47.492303107901499</v>
      </c>
      <c r="AH1390" s="7">
        <v>250.91882066056101</v>
      </c>
      <c r="AI1390" s="7">
        <v>6.1259477700332399</v>
      </c>
      <c r="AJ1390" s="7">
        <v>351.11645836557699</v>
      </c>
      <c r="AK1390" s="7">
        <v>8.5721791593158496</v>
      </c>
      <c r="AL1390" s="7">
        <v>572.47000979050097</v>
      </c>
      <c r="AM1390" s="7">
        <v>13.9763185984009</v>
      </c>
      <c r="AN1390" s="7">
        <v>1712.3131014425301</v>
      </c>
      <c r="AO1390" s="7">
        <v>41.8045190781868</v>
      </c>
      <c r="AP1390" s="7">
        <v>85.512016379972906</v>
      </c>
      <c r="AQ1390" s="7">
        <v>2.0876957124016799</v>
      </c>
      <c r="AR1390" s="7">
        <v>104.322291820426</v>
      </c>
      <c r="AS1390" s="7">
        <v>2.5469309526471298</v>
      </c>
      <c r="AT1390" s="7">
        <v>0</v>
      </c>
      <c r="AU1390" s="7">
        <v>0</v>
      </c>
      <c r="AV1390" s="7">
        <v>2.7650413541123302</v>
      </c>
      <c r="AW1390" s="7">
        <v>6.7505892434383E-2</v>
      </c>
      <c r="AX1390" s="7">
        <v>40.372276574373203</v>
      </c>
      <c r="AY1390" s="7">
        <v>0.98565128355403397</v>
      </c>
      <c r="AZ1390" s="7">
        <v>114.332373062847</v>
      </c>
      <c r="BA1390" s="7">
        <v>2.7913177017296698</v>
      </c>
      <c r="BB1390" s="7">
        <v>81.000850057112999</v>
      </c>
      <c r="BC1390" s="7">
        <v>3.9531893634510999</v>
      </c>
      <c r="BD1390" s="7">
        <v>31.705341069347899</v>
      </c>
      <c r="BE1390" s="7">
        <v>1.5473568115836001</v>
      </c>
      <c r="BF1390" s="7">
        <v>276.34459421038599</v>
      </c>
      <c r="BG1390" s="7">
        <v>6.7466941945895105</v>
      </c>
      <c r="BH1390" s="7">
        <v>37.256594993174097</v>
      </c>
      <c r="BI1390" s="7">
        <v>0.90958483870053897</v>
      </c>
      <c r="BJ1390" s="7">
        <v>99.685535712167606</v>
      </c>
      <c r="BK1390" s="7">
        <v>2.4337288992228401</v>
      </c>
      <c r="BL1390" s="7">
        <v>15.048811484128199</v>
      </c>
      <c r="BM1390" s="7">
        <v>0.36740262412422503</v>
      </c>
      <c r="BN1390" s="7">
        <v>184.98899262398501</v>
      </c>
      <c r="BO1390" s="7">
        <v>4.5163328277339998</v>
      </c>
      <c r="BP1390" s="7">
        <v>37.691722598858199</v>
      </c>
      <c r="BQ1390" s="7">
        <v>0.92020807126118598</v>
      </c>
      <c r="BR1390" s="7">
        <v>45.2010097242892</v>
      </c>
      <c r="BS1390" s="7">
        <v>1.1035402764719</v>
      </c>
      <c r="BT1390" s="7">
        <v>0</v>
      </c>
      <c r="BU1390" s="7">
        <v>0</v>
      </c>
      <c r="BV1390" s="7">
        <v>2.0220973137766101</v>
      </c>
      <c r="BW1390" s="7">
        <v>4.9367610199624302E-2</v>
      </c>
      <c r="BX1390" s="7">
        <v>6.4407702088356</v>
      </c>
      <c r="BY1390" s="7">
        <v>0.15724536642664999</v>
      </c>
      <c r="BZ1390" s="7">
        <v>21.305277794599501</v>
      </c>
      <c r="CA1390" s="7">
        <v>0.52014838365721494</v>
      </c>
      <c r="CB1390" s="7">
        <v>3.7042551052290902</v>
      </c>
      <c r="CC1390" s="7">
        <v>0.180783558088292</v>
      </c>
      <c r="CD1390" s="7">
        <v>2.6039614666951798</v>
      </c>
      <c r="CE1390" s="7">
        <v>0.12708450301099</v>
      </c>
      <c r="CF1390" s="7"/>
      <c r="CG1390" s="7"/>
      <c r="CH1390" s="7"/>
      <c r="CI1390" s="7"/>
      <c r="CJ1390" s="7"/>
      <c r="CK1390" s="7"/>
      <c r="CL1390" s="7"/>
      <c r="CM1390" s="7"/>
      <c r="CN1390" s="7"/>
      <c r="CO1390" s="7"/>
      <c r="CP1390" s="7"/>
      <c r="CQ1390" s="7"/>
      <c r="CR1390" s="7"/>
      <c r="CS1390" s="7"/>
      <c r="CT1390" s="7"/>
      <c r="CU1390" s="7"/>
      <c r="CV1390" s="7"/>
      <c r="CW1390" s="7"/>
      <c r="CX1390" s="7"/>
      <c r="CY1390" s="7"/>
      <c r="CZ1390" s="7"/>
      <c r="DA1390" s="7"/>
      <c r="DB1390" s="7"/>
      <c r="DC1390" s="7"/>
      <c r="DD1390" s="7"/>
      <c r="DE1390" s="7"/>
      <c r="DF1390" s="7"/>
      <c r="DG1390" s="7"/>
      <c r="DH1390" s="7"/>
      <c r="DI1390" s="7"/>
      <c r="DJ1390" s="7"/>
      <c r="DK1390" s="7"/>
      <c r="DL1390" s="7"/>
      <c r="DM1390" s="7"/>
      <c r="DN1390" s="7"/>
      <c r="DO1390" s="7"/>
      <c r="DP1390" s="7"/>
      <c r="DQ1390" s="7"/>
      <c r="DR1390" s="7"/>
      <c r="DS1390" s="7"/>
      <c r="DT1390" s="7"/>
      <c r="DU1390" s="7"/>
      <c r="DV1390" s="7"/>
      <c r="DW1390" s="7"/>
      <c r="DX1390" s="7"/>
      <c r="DY1390" s="7"/>
      <c r="DZ1390" s="7"/>
      <c r="EA1390" s="7"/>
      <c r="EB1390" s="7"/>
      <c r="EC1390" s="7"/>
      <c r="ED1390" s="7"/>
      <c r="EE1390" s="7"/>
      <c r="EF1390" s="7">
        <v>459</v>
      </c>
      <c r="EG1390" s="7">
        <v>664</v>
      </c>
      <c r="EH1390" s="7">
        <v>1123</v>
      </c>
      <c r="EI1390" s="7">
        <v>3670</v>
      </c>
      <c r="EJ1390" s="7">
        <v>143</v>
      </c>
      <c r="EK1390" s="7">
        <v>178</v>
      </c>
      <c r="EL1390" s="7">
        <v>0</v>
      </c>
      <c r="EM1390" s="7">
        <v>3</v>
      </c>
      <c r="EN1390" s="7">
        <v>102</v>
      </c>
      <c r="EO1390" s="7">
        <v>247</v>
      </c>
      <c r="EP1390" s="7">
        <v>167</v>
      </c>
      <c r="EQ1390" s="7">
        <v>67</v>
      </c>
    </row>
    <row r="1391" spans="1:147" x14ac:dyDescent="0.35">
      <c r="A1391" s="7" t="s">
        <v>1869</v>
      </c>
      <c r="B1391" s="7" t="e" vm="1">
        <v>#VALUE!</v>
      </c>
      <c r="C1391" s="7" t="e" vm="14">
        <v>#VALUE!</v>
      </c>
      <c r="D1391" s="7">
        <v>1</v>
      </c>
      <c r="E1391" s="7">
        <v>6951</v>
      </c>
      <c r="F1391" s="7">
        <v>2629</v>
      </c>
      <c r="G1391" s="7">
        <v>0</v>
      </c>
      <c r="H1391" s="7">
        <v>15</v>
      </c>
      <c r="I1391" s="7">
        <v>0.21579628830384118</v>
      </c>
      <c r="J1391" s="7">
        <v>0</v>
      </c>
      <c r="K1391" s="7">
        <v>0</v>
      </c>
      <c r="L1391" s="7">
        <v>0</v>
      </c>
      <c r="M1391" s="7">
        <v>0</v>
      </c>
      <c r="N1391" s="7">
        <v>1</v>
      </c>
      <c r="O1391" s="7">
        <v>0</v>
      </c>
      <c r="P1391" s="7">
        <v>6.624959897337181</v>
      </c>
      <c r="Q1391" s="7">
        <v>120635</v>
      </c>
      <c r="R1391" s="7">
        <v>1</v>
      </c>
      <c r="S1391" s="7">
        <v>1</v>
      </c>
      <c r="T1391" s="7">
        <v>1</v>
      </c>
      <c r="U1391" s="7">
        <v>1</v>
      </c>
      <c r="V1391" s="7">
        <v>1</v>
      </c>
      <c r="W1391" s="7">
        <v>0</v>
      </c>
      <c r="X1391" s="7">
        <v>0</v>
      </c>
      <c r="Y1391" s="7">
        <v>1</v>
      </c>
      <c r="Z1391" s="7">
        <v>4315.6454358995798</v>
      </c>
      <c r="AA1391" s="7">
        <v>5673.1936915135902</v>
      </c>
      <c r="AB1391" s="7">
        <v>4315.6454358995798</v>
      </c>
      <c r="AC1391" s="7">
        <v>546.57038021081098</v>
      </c>
      <c r="AD1391" s="7">
        <v>812.29653623006698</v>
      </c>
      <c r="AE1391" s="7">
        <v>546.57038021081098</v>
      </c>
      <c r="AF1391" s="7">
        <v>5673.1936915135902</v>
      </c>
      <c r="AG1391" s="7">
        <v>81.6169427638266</v>
      </c>
      <c r="AH1391" s="7">
        <v>812.29653623006698</v>
      </c>
      <c r="AI1391" s="7">
        <v>11.686038501367699</v>
      </c>
      <c r="AJ1391" s="7">
        <v>1326.84037624957</v>
      </c>
      <c r="AK1391" s="7">
        <v>19.088481891088698</v>
      </c>
      <c r="AL1391" s="7">
        <v>904.681511440789</v>
      </c>
      <c r="AM1391" s="7">
        <v>13.0151274844021</v>
      </c>
      <c r="AN1391" s="7">
        <v>5068.8920607763303</v>
      </c>
      <c r="AO1391" s="7">
        <v>72.923206168555993</v>
      </c>
      <c r="AP1391" s="7">
        <v>157.46641647975801</v>
      </c>
      <c r="AQ1391" s="7">
        <v>2.2653778805892402</v>
      </c>
      <c r="AR1391" s="7">
        <v>321.97362735557402</v>
      </c>
      <c r="AS1391" s="7">
        <v>4.63204758100379</v>
      </c>
      <c r="AT1391" s="7">
        <v>0</v>
      </c>
      <c r="AU1391" s="7">
        <v>0</v>
      </c>
      <c r="AV1391" s="7">
        <v>3.3501710687414699</v>
      </c>
      <c r="AW1391" s="7">
        <v>4.8196965454488198E-2</v>
      </c>
      <c r="AX1391" s="7">
        <v>121.511390928064</v>
      </c>
      <c r="AY1391" s="7">
        <v>1.7481138099275599</v>
      </c>
      <c r="AZ1391" s="7">
        <v>281.48852198198398</v>
      </c>
      <c r="BA1391" s="7">
        <v>4.0496118829231005</v>
      </c>
      <c r="BB1391" s="7">
        <v>168.32257257920401</v>
      </c>
      <c r="BC1391" s="7">
        <v>6.4025322396045707</v>
      </c>
      <c r="BD1391" s="7">
        <v>72.792157344529002</v>
      </c>
      <c r="BE1391" s="7">
        <v>2.7688154182019398</v>
      </c>
      <c r="BF1391" s="7">
        <v>4315.6454358995798</v>
      </c>
      <c r="BG1391" s="7">
        <v>62.086684446836202</v>
      </c>
      <c r="BH1391" s="7">
        <v>546.57038021081098</v>
      </c>
      <c r="BI1391" s="7">
        <v>7.8631906230874806</v>
      </c>
      <c r="BJ1391" s="7">
        <v>1023.16751093551</v>
      </c>
      <c r="BK1391" s="7">
        <v>14.7197167448643</v>
      </c>
      <c r="BL1391" s="7">
        <v>713.72583588420298</v>
      </c>
      <c r="BM1391" s="7">
        <v>10.2679590833578</v>
      </c>
      <c r="BN1391" s="7">
        <v>3930.6668057929201</v>
      </c>
      <c r="BO1391" s="7">
        <v>56.548220483281796</v>
      </c>
      <c r="BP1391" s="7">
        <v>86.534386593179093</v>
      </c>
      <c r="BQ1391" s="7">
        <v>1.2449199624971798</v>
      </c>
      <c r="BR1391" s="7">
        <v>220.44424479672099</v>
      </c>
      <c r="BS1391" s="7">
        <v>3.1714033203383902</v>
      </c>
      <c r="BT1391" s="7">
        <v>0</v>
      </c>
      <c r="BU1391" s="7">
        <v>0</v>
      </c>
      <c r="BV1391" s="7">
        <v>3.0000000140280498</v>
      </c>
      <c r="BW1391" s="7">
        <v>4.3159257862581603E-2</v>
      </c>
      <c r="BX1391" s="7">
        <v>74.999999813388101</v>
      </c>
      <c r="BY1391" s="7">
        <v>1.07898143883453</v>
      </c>
      <c r="BZ1391" s="7">
        <v>178.661711308581</v>
      </c>
      <c r="CA1391" s="7">
        <v>2.5703022774936199</v>
      </c>
      <c r="CB1391" s="7">
        <v>136.45917057901201</v>
      </c>
      <c r="CC1391" s="7">
        <v>5.1905352065048396</v>
      </c>
      <c r="CD1391" s="7">
        <v>53.838246962064403</v>
      </c>
      <c r="CE1391" s="7">
        <v>2.04786028764034</v>
      </c>
      <c r="CF1391" s="7"/>
      <c r="CG1391" s="7"/>
      <c r="CH1391" s="7"/>
      <c r="CI1391" s="7"/>
      <c r="CJ1391" s="7"/>
      <c r="CK1391" s="7"/>
      <c r="CL1391" s="7"/>
      <c r="CM1391" s="7"/>
      <c r="CN1391" s="7"/>
      <c r="CO1391" s="7"/>
      <c r="CP1391" s="7"/>
      <c r="CQ1391" s="7"/>
      <c r="CR1391" s="7"/>
      <c r="CS1391" s="7"/>
      <c r="CT1391" s="7"/>
      <c r="CU1391" s="7"/>
      <c r="CV1391" s="7"/>
      <c r="CW1391" s="7"/>
      <c r="CX1391" s="7"/>
      <c r="CY1391" s="7"/>
      <c r="CZ1391" s="7"/>
      <c r="DA1391" s="7"/>
      <c r="DB1391" s="7"/>
      <c r="DC1391" s="7"/>
      <c r="DD1391" s="7"/>
      <c r="DE1391" s="7"/>
      <c r="DF1391" s="7"/>
      <c r="DG1391" s="7"/>
      <c r="DH1391" s="7"/>
      <c r="DI1391" s="7"/>
      <c r="DJ1391" s="7"/>
      <c r="DK1391" s="7"/>
      <c r="DL1391" s="7"/>
      <c r="DM1391" s="7"/>
      <c r="DN1391" s="7"/>
      <c r="DO1391" s="7"/>
      <c r="DP1391" s="7"/>
      <c r="DQ1391" s="7"/>
      <c r="DR1391" s="7"/>
      <c r="DS1391" s="7"/>
      <c r="DT1391" s="7"/>
      <c r="DU1391" s="7"/>
      <c r="DV1391" s="7"/>
      <c r="DW1391" s="7"/>
      <c r="DX1391" s="7"/>
      <c r="DY1391" s="7"/>
      <c r="DZ1391" s="7"/>
      <c r="EA1391" s="7"/>
      <c r="EB1391" s="7"/>
      <c r="EC1391" s="7"/>
      <c r="ED1391" s="7"/>
      <c r="EE1391" s="7"/>
      <c r="EF1391" s="7">
        <v>952</v>
      </c>
      <c r="EG1391" s="7">
        <v>1570</v>
      </c>
      <c r="EH1391" s="7">
        <v>1144</v>
      </c>
      <c r="EI1391" s="7">
        <v>6092</v>
      </c>
      <c r="EJ1391" s="7">
        <v>253</v>
      </c>
      <c r="EK1391" s="7">
        <v>396</v>
      </c>
      <c r="EL1391" s="7">
        <v>0</v>
      </c>
      <c r="EM1391" s="7">
        <v>5</v>
      </c>
      <c r="EN1391" s="7">
        <v>205</v>
      </c>
      <c r="EO1391" s="7">
        <v>414</v>
      </c>
      <c r="EP1391" s="7">
        <v>207</v>
      </c>
      <c r="EQ1391" s="7">
        <v>93</v>
      </c>
    </row>
    <row r="1392" spans="1:147" x14ac:dyDescent="0.35">
      <c r="A1392" s="7" t="s">
        <v>1870</v>
      </c>
      <c r="B1392" s="7" t="e" vm="1">
        <v>#VALUE!</v>
      </c>
      <c r="C1392" s="7" t="e" vm="14">
        <v>#VALUE!</v>
      </c>
      <c r="D1392" s="7">
        <v>1</v>
      </c>
      <c r="E1392" s="7">
        <v>2043</v>
      </c>
      <c r="F1392" s="7">
        <v>679</v>
      </c>
      <c r="G1392" s="7">
        <v>0</v>
      </c>
      <c r="H1392" s="7">
        <v>6</v>
      </c>
      <c r="I1392" s="7">
        <v>0.29368575624082233</v>
      </c>
      <c r="J1392" s="7">
        <v>0</v>
      </c>
      <c r="K1392" s="7">
        <v>0</v>
      </c>
      <c r="L1392" s="7">
        <v>0</v>
      </c>
      <c r="M1392" s="7">
        <v>0</v>
      </c>
      <c r="N1392" s="7">
        <v>0</v>
      </c>
      <c r="O1392" s="7">
        <v>0</v>
      </c>
      <c r="P1392" s="7">
        <v>6.1538461538461497</v>
      </c>
      <c r="Q1392" s="7">
        <v>112697</v>
      </c>
      <c r="R1392" s="7">
        <v>0</v>
      </c>
      <c r="S1392" s="7">
        <v>1</v>
      </c>
      <c r="T1392" s="7">
        <v>0</v>
      </c>
      <c r="U1392" s="7">
        <v>1</v>
      </c>
      <c r="V1392" s="7">
        <v>0</v>
      </c>
      <c r="W1392" s="7">
        <v>0</v>
      </c>
      <c r="X1392" s="7">
        <v>0</v>
      </c>
      <c r="Y1392" s="7">
        <v>0</v>
      </c>
      <c r="Z1392" s="7">
        <v>27.892711937427499</v>
      </c>
      <c r="AA1392" s="7">
        <v>1474.57473388314</v>
      </c>
      <c r="AB1392" s="7">
        <v>27.892711937427499</v>
      </c>
      <c r="AC1392" s="7">
        <v>5.8682402670383498</v>
      </c>
      <c r="AD1392" s="7">
        <v>346.96696131490199</v>
      </c>
      <c r="AE1392" s="7">
        <v>5.8682402670383498</v>
      </c>
      <c r="AF1392" s="7">
        <v>1474.57473388314</v>
      </c>
      <c r="AG1392" s="7">
        <v>72.176932642346699</v>
      </c>
      <c r="AH1392" s="7">
        <v>346.96696131490199</v>
      </c>
      <c r="AI1392" s="7">
        <v>16.983209070724499</v>
      </c>
      <c r="AJ1392" s="7">
        <v>353.20143670588698</v>
      </c>
      <c r="AK1392" s="7">
        <v>17.288371840718899</v>
      </c>
      <c r="AL1392" s="7">
        <v>164.98041598126301</v>
      </c>
      <c r="AM1392" s="7">
        <v>8.0753997053971105</v>
      </c>
      <c r="AN1392" s="7">
        <v>1213.06620657444</v>
      </c>
      <c r="AO1392" s="7">
        <v>59.376711041333294</v>
      </c>
      <c r="AP1392" s="7">
        <v>97.521468120161401</v>
      </c>
      <c r="AQ1392" s="7">
        <v>4.7734443524308094</v>
      </c>
      <c r="AR1392" s="7">
        <v>45.129598958417802</v>
      </c>
      <c r="AS1392" s="7">
        <v>2.2089867331579902</v>
      </c>
      <c r="AT1392" s="7">
        <v>0</v>
      </c>
      <c r="AU1392" s="7">
        <v>0</v>
      </c>
      <c r="AV1392" s="7">
        <v>0.14491108059883101</v>
      </c>
      <c r="AW1392" s="7">
        <v>7.0930533822237503E-3</v>
      </c>
      <c r="AX1392" s="7">
        <v>118.71255099074899</v>
      </c>
      <c r="AY1392" s="7">
        <v>5.8106975521658901</v>
      </c>
      <c r="AZ1392" s="7">
        <v>278.46549937315302</v>
      </c>
      <c r="BA1392" s="7">
        <v>13.6302251283971</v>
      </c>
      <c r="BB1392" s="7">
        <v>45.392726033460299</v>
      </c>
      <c r="BC1392" s="7">
        <v>6.6852321109661803</v>
      </c>
      <c r="BD1392" s="7">
        <v>28.6900437974837</v>
      </c>
      <c r="BE1392" s="7">
        <v>4.2253378199534097</v>
      </c>
      <c r="BF1392" s="7">
        <v>27.892711937427499</v>
      </c>
      <c r="BG1392" s="7">
        <v>1.3652820331584701</v>
      </c>
      <c r="BH1392" s="7">
        <v>5.8682402670383498</v>
      </c>
      <c r="BI1392" s="7">
        <v>0.28723643010466698</v>
      </c>
      <c r="BJ1392" s="7">
        <v>7.3362135589122799</v>
      </c>
      <c r="BK1392" s="7">
        <v>0.35909023783222099</v>
      </c>
      <c r="BL1392" s="7">
        <v>3.12099969387054</v>
      </c>
      <c r="BM1392" s="7">
        <v>0.15276552588695799</v>
      </c>
      <c r="BN1392" s="7">
        <v>23.746507883071899</v>
      </c>
      <c r="BO1392" s="7">
        <v>1.1623351876197701</v>
      </c>
      <c r="BP1392" s="7">
        <v>1.21072764135897</v>
      </c>
      <c r="BQ1392" s="7">
        <v>5.9262243825696101E-2</v>
      </c>
      <c r="BR1392" s="7">
        <v>1.40288430452347</v>
      </c>
      <c r="BS1392" s="7">
        <v>6.8667856315392503E-2</v>
      </c>
      <c r="BT1392" s="7">
        <v>0</v>
      </c>
      <c r="BU1392" s="7">
        <v>0</v>
      </c>
      <c r="BV1392" s="7">
        <v>0</v>
      </c>
      <c r="BW1392" s="7">
        <v>0</v>
      </c>
      <c r="BX1392" s="7">
        <v>1.5325913131236999</v>
      </c>
      <c r="BY1392" s="7">
        <v>7.5016706467141606E-2</v>
      </c>
      <c r="BZ1392" s="7">
        <v>2.4836317896843001</v>
      </c>
      <c r="CA1392" s="7">
        <v>0.121567880062863</v>
      </c>
      <c r="CB1392" s="7">
        <v>0.49592735059559301</v>
      </c>
      <c r="CC1392" s="7">
        <v>7.3037901413194911E-2</v>
      </c>
      <c r="CD1392" s="7">
        <v>0.58529872447252296</v>
      </c>
      <c r="CE1392" s="7">
        <v>8.6200106696984205E-2</v>
      </c>
      <c r="CF1392" s="7"/>
      <c r="CG1392" s="7"/>
      <c r="CH1392" s="7"/>
      <c r="CI1392" s="7"/>
      <c r="CJ1392" s="7"/>
      <c r="CK1392" s="7"/>
      <c r="CL1392" s="7"/>
      <c r="CM1392" s="7"/>
      <c r="CN1392" s="7"/>
      <c r="CO1392" s="7"/>
      <c r="CP1392" s="7"/>
      <c r="CQ1392" s="7"/>
      <c r="CR1392" s="7"/>
      <c r="CS1392" s="7"/>
      <c r="CT1392" s="7"/>
      <c r="CU1392" s="7"/>
      <c r="CV1392" s="7"/>
      <c r="CW1392" s="7"/>
      <c r="CX1392" s="7"/>
      <c r="CY1392" s="7"/>
      <c r="CZ1392" s="7"/>
      <c r="DA1392" s="7"/>
      <c r="DB1392" s="7"/>
      <c r="DC1392" s="7"/>
      <c r="DD1392" s="7"/>
      <c r="DE1392" s="7"/>
      <c r="DF1392" s="7"/>
      <c r="DG1392" s="7"/>
      <c r="DH1392" s="7"/>
      <c r="DI1392" s="7"/>
      <c r="DJ1392" s="7"/>
      <c r="DK1392" s="7"/>
      <c r="DL1392" s="7"/>
      <c r="DM1392" s="7"/>
      <c r="DN1392" s="7"/>
      <c r="DO1392" s="7"/>
      <c r="DP1392" s="7"/>
      <c r="DQ1392" s="7"/>
      <c r="DR1392" s="7"/>
      <c r="DS1392" s="7"/>
      <c r="DT1392" s="7"/>
      <c r="DU1392" s="7"/>
      <c r="DV1392" s="7"/>
      <c r="DW1392" s="7"/>
      <c r="DX1392" s="7"/>
      <c r="DY1392" s="7"/>
      <c r="DZ1392" s="7"/>
      <c r="EA1392" s="7"/>
      <c r="EB1392" s="7"/>
      <c r="EC1392" s="7"/>
      <c r="ED1392" s="7"/>
      <c r="EE1392" s="7"/>
      <c r="EF1392" s="7">
        <v>431</v>
      </c>
      <c r="EG1392" s="7">
        <v>508</v>
      </c>
      <c r="EH1392" s="7">
        <v>199</v>
      </c>
      <c r="EI1392" s="7">
        <v>1644</v>
      </c>
      <c r="EJ1392" s="7">
        <v>121</v>
      </c>
      <c r="EK1392" s="7">
        <v>61</v>
      </c>
      <c r="EL1392" s="7">
        <v>0</v>
      </c>
      <c r="EM1392" s="7">
        <v>5</v>
      </c>
      <c r="EN1392" s="7">
        <v>212</v>
      </c>
      <c r="EO1392" s="7">
        <v>605</v>
      </c>
      <c r="EP1392" s="7">
        <v>68</v>
      </c>
      <c r="EQ1392" s="7">
        <v>40</v>
      </c>
    </row>
    <row r="1393" spans="1:147" x14ac:dyDescent="0.35">
      <c r="A1393" s="7" t="s">
        <v>1871</v>
      </c>
      <c r="B1393" s="7" t="e" vm="1">
        <v>#VALUE!</v>
      </c>
      <c r="C1393" s="7" t="e" vm="14">
        <v>#VALUE!</v>
      </c>
      <c r="D1393" s="7">
        <v>1</v>
      </c>
      <c r="E1393" s="7">
        <v>3606</v>
      </c>
      <c r="F1393" s="7">
        <v>1171</v>
      </c>
      <c r="G1393" s="7">
        <v>0</v>
      </c>
      <c r="H1393" s="7">
        <v>17</v>
      </c>
      <c r="I1393" s="7">
        <v>0.47143649473100391</v>
      </c>
      <c r="J1393" s="7">
        <v>0</v>
      </c>
      <c r="K1393" s="7">
        <v>1</v>
      </c>
      <c r="L1393" s="7">
        <v>0</v>
      </c>
      <c r="M1393" s="7">
        <v>1</v>
      </c>
      <c r="N1393" s="7">
        <v>1</v>
      </c>
      <c r="O1393" s="7">
        <v>1</v>
      </c>
      <c r="P1393" s="7">
        <v>23.315911730545899</v>
      </c>
      <c r="Q1393" s="7">
        <v>58239</v>
      </c>
      <c r="R1393" s="7">
        <v>0</v>
      </c>
      <c r="S1393" s="7">
        <v>1</v>
      </c>
      <c r="T1393" s="7">
        <v>0</v>
      </c>
      <c r="U1393" s="7">
        <v>1</v>
      </c>
      <c r="V1393" s="7">
        <v>0</v>
      </c>
      <c r="W1393" s="7">
        <v>0</v>
      </c>
      <c r="X1393" s="7">
        <v>0</v>
      </c>
      <c r="Y1393" s="7">
        <v>1</v>
      </c>
      <c r="Z1393" s="7"/>
      <c r="AA1393" s="7">
        <v>1538.6310139969</v>
      </c>
      <c r="AB1393" s="7"/>
      <c r="AC1393" s="7"/>
      <c r="AD1393" s="7">
        <v>711.71716484800004</v>
      </c>
      <c r="AE1393" s="7"/>
      <c r="AF1393" s="7">
        <v>1538.6310139969</v>
      </c>
      <c r="AG1393" s="7">
        <v>42.668635995476997</v>
      </c>
      <c r="AH1393" s="7">
        <v>711.71716484800004</v>
      </c>
      <c r="AI1393" s="7">
        <v>19.7370262021076</v>
      </c>
      <c r="AJ1393" s="7">
        <v>412.16433753631998</v>
      </c>
      <c r="AK1393" s="7">
        <v>11.4299594436029</v>
      </c>
      <c r="AL1393" s="7">
        <v>116.050377783366</v>
      </c>
      <c r="AM1393" s="7">
        <v>3.2182578420234504</v>
      </c>
      <c r="AN1393" s="7">
        <v>725.786311952397</v>
      </c>
      <c r="AO1393" s="7">
        <v>20.127185578269501</v>
      </c>
      <c r="AP1393" s="7">
        <v>435.63137752190198</v>
      </c>
      <c r="AQ1393" s="7">
        <v>12.0807370361038</v>
      </c>
      <c r="AR1393" s="7">
        <v>54.530746716074603</v>
      </c>
      <c r="AS1393" s="7">
        <v>1.5122225933464999</v>
      </c>
      <c r="AT1393" s="7">
        <v>0</v>
      </c>
      <c r="AU1393" s="7">
        <v>0</v>
      </c>
      <c r="AV1393" s="7">
        <v>12.7441546094778</v>
      </c>
      <c r="AW1393" s="7">
        <v>0.353415269258953</v>
      </c>
      <c r="AX1393" s="7">
        <v>309.93841356411599</v>
      </c>
      <c r="AY1393" s="7">
        <v>8.5950752513620596</v>
      </c>
      <c r="AZ1393" s="7">
        <v>711.19663638249006</v>
      </c>
      <c r="BA1393" s="7">
        <v>19.722591136508299</v>
      </c>
      <c r="BB1393" s="7">
        <v>141.197264337912</v>
      </c>
      <c r="BC1393" s="7">
        <v>12.057836408019799</v>
      </c>
      <c r="BD1393" s="7">
        <v>99.202466048765899</v>
      </c>
      <c r="BE1393" s="7">
        <v>8.47160256607736</v>
      </c>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c r="CE1393" s="7"/>
      <c r="CF1393" s="7"/>
      <c r="CG1393" s="7"/>
      <c r="CH1393" s="7"/>
      <c r="CI1393" s="7"/>
      <c r="CJ1393" s="7"/>
      <c r="CK1393" s="7"/>
      <c r="CL1393" s="7"/>
      <c r="CM1393" s="7"/>
      <c r="CN1393" s="7"/>
      <c r="CO1393" s="7"/>
      <c r="CP1393" s="7"/>
      <c r="CQ1393" s="7"/>
      <c r="CR1393" s="7"/>
      <c r="CS1393" s="7"/>
      <c r="CT1393" s="7"/>
      <c r="CU1393" s="7"/>
      <c r="CV1393" s="7"/>
      <c r="CW1393" s="7"/>
      <c r="CX1393" s="7"/>
      <c r="CY1393" s="7"/>
      <c r="CZ1393" s="7"/>
      <c r="DA1393" s="7"/>
      <c r="DB1393" s="7"/>
      <c r="DC1393" s="7"/>
      <c r="DD1393" s="7"/>
      <c r="DE1393" s="7"/>
      <c r="DF1393" s="7"/>
      <c r="DG1393" s="7"/>
      <c r="DH1393" s="7"/>
      <c r="DI1393" s="7"/>
      <c r="DJ1393" s="7"/>
      <c r="DK1393" s="7"/>
      <c r="DL1393" s="7"/>
      <c r="DM1393" s="7"/>
      <c r="DN1393" s="7"/>
      <c r="DO1393" s="7"/>
      <c r="DP1393" s="7"/>
      <c r="DQ1393" s="7"/>
      <c r="DR1393" s="7"/>
      <c r="DS1393" s="7"/>
      <c r="DT1393" s="7"/>
      <c r="DU1393" s="7"/>
      <c r="DV1393" s="7"/>
      <c r="DW1393" s="7"/>
      <c r="DX1393" s="7"/>
      <c r="DY1393" s="7"/>
      <c r="DZ1393" s="7"/>
      <c r="EA1393" s="7"/>
      <c r="EB1393" s="7"/>
      <c r="EC1393" s="7"/>
      <c r="ED1393" s="7"/>
      <c r="EE1393" s="7"/>
      <c r="EF1393" s="7">
        <v>1391</v>
      </c>
      <c r="EG1393" s="7">
        <v>937</v>
      </c>
      <c r="EH1393" s="7">
        <v>402</v>
      </c>
      <c r="EI1393" s="7">
        <v>1840</v>
      </c>
      <c r="EJ1393" s="7">
        <v>823</v>
      </c>
      <c r="EK1393" s="7">
        <v>129</v>
      </c>
      <c r="EL1393" s="7">
        <v>0</v>
      </c>
      <c r="EM1393" s="7">
        <v>27</v>
      </c>
      <c r="EN1393" s="7">
        <v>787</v>
      </c>
      <c r="EO1393" s="7">
        <v>1818</v>
      </c>
      <c r="EP1393" s="7">
        <v>313</v>
      </c>
      <c r="EQ1393" s="7">
        <v>248</v>
      </c>
    </row>
    <row r="1394" spans="1:147" x14ac:dyDescent="0.35">
      <c r="A1394" s="7" t="s">
        <v>1872</v>
      </c>
      <c r="B1394" s="7" t="e" vm="1">
        <v>#VALUE!</v>
      </c>
      <c r="C1394" s="7" t="e" vm="14">
        <v>#VALUE!</v>
      </c>
      <c r="D1394" s="7">
        <v>1</v>
      </c>
      <c r="E1394" s="7">
        <v>2879</v>
      </c>
      <c r="F1394" s="7">
        <v>967</v>
      </c>
      <c r="G1394" s="7">
        <v>0</v>
      </c>
      <c r="H1394" s="7">
        <v>4</v>
      </c>
      <c r="I1394" s="7">
        <v>0.13893713094824592</v>
      </c>
      <c r="J1394" s="7">
        <v>0</v>
      </c>
      <c r="K1394" s="7">
        <v>1</v>
      </c>
      <c r="L1394" s="7">
        <v>0</v>
      </c>
      <c r="M1394" s="7">
        <v>1</v>
      </c>
      <c r="N1394" s="7">
        <v>1</v>
      </c>
      <c r="O1394" s="7">
        <v>1</v>
      </c>
      <c r="P1394" s="7">
        <v>12.1389270976616</v>
      </c>
      <c r="Q1394" s="7">
        <v>73654</v>
      </c>
      <c r="R1394" s="7">
        <v>0</v>
      </c>
      <c r="S1394" s="7">
        <v>1</v>
      </c>
      <c r="T1394" s="7">
        <v>0</v>
      </c>
      <c r="U1394" s="7">
        <v>1</v>
      </c>
      <c r="V1394" s="7">
        <v>0</v>
      </c>
      <c r="W1394" s="7">
        <v>0</v>
      </c>
      <c r="X1394" s="7">
        <v>0</v>
      </c>
      <c r="Y1394" s="7">
        <v>1</v>
      </c>
      <c r="Z1394" s="7"/>
      <c r="AA1394" s="7">
        <v>1405.4791034534601</v>
      </c>
      <c r="AB1394" s="7"/>
      <c r="AC1394" s="7"/>
      <c r="AD1394" s="7">
        <v>478.635502235964</v>
      </c>
      <c r="AE1394" s="7"/>
      <c r="AF1394" s="7">
        <v>1405.4791034534601</v>
      </c>
      <c r="AG1394" s="7">
        <v>48.818308560384096</v>
      </c>
      <c r="AH1394" s="7">
        <v>478.635502235964</v>
      </c>
      <c r="AI1394" s="7">
        <v>16.625060862659399</v>
      </c>
      <c r="AJ1394" s="7">
        <v>355.92032116372098</v>
      </c>
      <c r="AK1394" s="7">
        <v>12.3626370671664</v>
      </c>
      <c r="AL1394" s="7">
        <v>141.21918594325001</v>
      </c>
      <c r="AM1394" s="7">
        <v>4.9051471324504901</v>
      </c>
      <c r="AN1394" s="7">
        <v>1033.3576645180599</v>
      </c>
      <c r="AO1394" s="7">
        <v>35.892937287879803</v>
      </c>
      <c r="AP1394" s="7">
        <v>128.66055023670199</v>
      </c>
      <c r="AQ1394" s="7">
        <v>4.4689319290275105</v>
      </c>
      <c r="AR1394" s="7">
        <v>37.515724238008303</v>
      </c>
      <c r="AS1394" s="7">
        <v>1.3030817727686101</v>
      </c>
      <c r="AT1394" s="7">
        <v>7</v>
      </c>
      <c r="AU1394" s="7">
        <v>0.24313997915943</v>
      </c>
      <c r="AV1394" s="7">
        <v>5.3947229385376003</v>
      </c>
      <c r="AW1394" s="7">
        <v>0.18738183183527599</v>
      </c>
      <c r="AX1394" s="7">
        <v>193.550437524915</v>
      </c>
      <c r="AY1394" s="7">
        <v>6.7228356208723401</v>
      </c>
      <c r="AZ1394" s="7">
        <v>493.89306814968597</v>
      </c>
      <c r="BA1394" s="7">
        <v>17.155021470986</v>
      </c>
      <c r="BB1394" s="7">
        <v>100.668231995776</v>
      </c>
      <c r="BC1394" s="7">
        <v>10.4103652529241</v>
      </c>
      <c r="BD1394" s="7">
        <v>27.863935952191198</v>
      </c>
      <c r="BE1394" s="7">
        <v>2.8814825183238102</v>
      </c>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c r="CE1394" s="7"/>
      <c r="CF1394" s="7"/>
      <c r="CG1394" s="7"/>
      <c r="CH1394" s="7"/>
      <c r="CI1394" s="7"/>
      <c r="CJ1394" s="7"/>
      <c r="CK1394" s="7"/>
      <c r="CL1394" s="7"/>
      <c r="CM1394" s="7"/>
      <c r="CN1394" s="7"/>
      <c r="CO1394" s="7"/>
      <c r="CP1394" s="7"/>
      <c r="CQ1394" s="7"/>
      <c r="CR1394" s="7"/>
      <c r="CS1394" s="7"/>
      <c r="CT1394" s="7"/>
      <c r="CU1394" s="7"/>
      <c r="CV1394" s="7"/>
      <c r="CW1394" s="7"/>
      <c r="CX1394" s="7"/>
      <c r="CY1394" s="7"/>
      <c r="CZ1394" s="7"/>
      <c r="DA1394" s="7"/>
      <c r="DB1394" s="7"/>
      <c r="DC1394" s="7"/>
      <c r="DD1394" s="7"/>
      <c r="DE1394" s="7"/>
      <c r="DF1394" s="7"/>
      <c r="DG1394" s="7"/>
      <c r="DH1394" s="7"/>
      <c r="DI1394" s="7"/>
      <c r="DJ1394" s="7"/>
      <c r="DK1394" s="7"/>
      <c r="DL1394" s="7"/>
      <c r="DM1394" s="7"/>
      <c r="DN1394" s="7"/>
      <c r="DO1394" s="7"/>
      <c r="DP1394" s="7"/>
      <c r="DQ1394" s="7"/>
      <c r="DR1394" s="7"/>
      <c r="DS1394" s="7"/>
      <c r="DT1394" s="7"/>
      <c r="DU1394" s="7"/>
      <c r="DV1394" s="7"/>
      <c r="DW1394" s="7"/>
      <c r="DX1394" s="7"/>
      <c r="DY1394" s="7"/>
      <c r="DZ1394" s="7"/>
      <c r="EA1394" s="7"/>
      <c r="EB1394" s="7"/>
      <c r="EC1394" s="7"/>
      <c r="ED1394" s="7"/>
      <c r="EE1394" s="7"/>
      <c r="EF1394" s="7">
        <v>1046</v>
      </c>
      <c r="EG1394" s="7">
        <v>705</v>
      </c>
      <c r="EH1394" s="7">
        <v>269</v>
      </c>
      <c r="EI1394" s="7">
        <v>2182</v>
      </c>
      <c r="EJ1394" s="7">
        <v>191</v>
      </c>
      <c r="EK1394" s="7">
        <v>64</v>
      </c>
      <c r="EL1394" s="7">
        <v>7</v>
      </c>
      <c r="EM1394" s="7">
        <v>14</v>
      </c>
      <c r="EN1394" s="7">
        <v>421</v>
      </c>
      <c r="EO1394" s="7">
        <v>1039</v>
      </c>
      <c r="EP1394" s="7">
        <v>181</v>
      </c>
      <c r="EQ1394" s="7">
        <v>58</v>
      </c>
    </row>
    <row r="1395" spans="1:147" x14ac:dyDescent="0.35">
      <c r="A1395" s="7" t="s">
        <v>1873</v>
      </c>
      <c r="B1395" s="7" t="e" vm="1">
        <v>#VALUE!</v>
      </c>
      <c r="C1395" s="7" t="e" vm="14">
        <v>#VALUE!</v>
      </c>
      <c r="D1395" s="7">
        <v>1</v>
      </c>
      <c r="E1395" s="7">
        <v>3524</v>
      </c>
      <c r="F1395" s="7">
        <v>1189</v>
      </c>
      <c r="G1395" s="7">
        <v>0</v>
      </c>
      <c r="H1395" s="7">
        <v>82</v>
      </c>
      <c r="I1395" s="7">
        <v>2.3269012485811578</v>
      </c>
      <c r="J1395" s="7">
        <v>0</v>
      </c>
      <c r="K1395" s="7">
        <v>1</v>
      </c>
      <c r="L1395" s="7">
        <v>0</v>
      </c>
      <c r="M1395" s="7">
        <v>1</v>
      </c>
      <c r="N1395" s="7">
        <v>1</v>
      </c>
      <c r="O1395" s="7">
        <v>1</v>
      </c>
      <c r="P1395" s="7">
        <v>17.390102294719401</v>
      </c>
      <c r="Q1395" s="7">
        <v>76731</v>
      </c>
      <c r="R1395" s="7">
        <v>0</v>
      </c>
      <c r="S1395" s="7">
        <v>1</v>
      </c>
      <c r="T1395" s="7">
        <v>0</v>
      </c>
      <c r="U1395" s="7">
        <v>1</v>
      </c>
      <c r="V1395" s="7">
        <v>0</v>
      </c>
      <c r="W1395" s="7">
        <v>0</v>
      </c>
      <c r="X1395" s="7">
        <v>0</v>
      </c>
      <c r="Y1395" s="7">
        <v>1</v>
      </c>
      <c r="Z1395" s="7"/>
      <c r="AA1395" s="7">
        <v>1056.46059521288</v>
      </c>
      <c r="AB1395" s="7"/>
      <c r="AC1395" s="7"/>
      <c r="AD1395" s="7">
        <v>245.26152589544699</v>
      </c>
      <c r="AE1395" s="7"/>
      <c r="AF1395" s="7">
        <v>1056.46059521288</v>
      </c>
      <c r="AG1395" s="7">
        <v>29.979018025337002</v>
      </c>
      <c r="AH1395" s="7">
        <v>245.26152589544699</v>
      </c>
      <c r="AI1395" s="7">
        <v>6.9597481809150601</v>
      </c>
      <c r="AJ1395" s="7">
        <v>204.65689417719801</v>
      </c>
      <c r="AK1395" s="7">
        <v>5.8075168608739594</v>
      </c>
      <c r="AL1395" s="7">
        <v>236.696598319337</v>
      </c>
      <c r="AM1395" s="7">
        <v>6.716702562977769</v>
      </c>
      <c r="AN1395" s="7">
        <v>803.26817058026802</v>
      </c>
      <c r="AO1395" s="7">
        <v>22.7942159642528</v>
      </c>
      <c r="AP1395" s="7">
        <v>100.106020465493</v>
      </c>
      <c r="AQ1395" s="7">
        <v>2.8406929757517898</v>
      </c>
      <c r="AR1395" s="7">
        <v>45.656123940832899</v>
      </c>
      <c r="AS1395" s="7">
        <v>1.2955767293085401</v>
      </c>
      <c r="AT1395" s="7">
        <v>0</v>
      </c>
      <c r="AU1395" s="7">
        <v>0</v>
      </c>
      <c r="AV1395" s="7">
        <v>1.0000000149011601</v>
      </c>
      <c r="AW1395" s="7">
        <v>2.8376844917740101E-2</v>
      </c>
      <c r="AX1395" s="7">
        <v>106.430272791535</v>
      </c>
      <c r="AY1395" s="7">
        <v>3.0201553005543302</v>
      </c>
      <c r="AZ1395" s="7">
        <v>225.76957916095901</v>
      </c>
      <c r="BA1395" s="7">
        <v>6.4066282395277705</v>
      </c>
      <c r="BB1395" s="7">
        <v>137.331718423404</v>
      </c>
      <c r="BC1395" s="7">
        <v>11.5501865789238</v>
      </c>
      <c r="BD1395" s="7">
        <v>65.762178867589697</v>
      </c>
      <c r="BE1395" s="7">
        <v>5.5308813177115006</v>
      </c>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c r="CE1395" s="7"/>
      <c r="CF1395" s="7"/>
      <c r="CG1395" s="7"/>
      <c r="CH1395" s="7"/>
      <c r="CI1395" s="7"/>
      <c r="CJ1395" s="7"/>
      <c r="CK1395" s="7"/>
      <c r="CL1395" s="7"/>
      <c r="CM1395" s="7"/>
      <c r="CN1395" s="7"/>
      <c r="CO1395" s="7"/>
      <c r="CP1395" s="7"/>
      <c r="CQ1395" s="7"/>
      <c r="CR1395" s="7"/>
      <c r="CS1395" s="7"/>
      <c r="CT1395" s="7"/>
      <c r="CU1395" s="7"/>
      <c r="CV1395" s="7"/>
      <c r="CW1395" s="7"/>
      <c r="CX1395" s="7"/>
      <c r="CY1395" s="7"/>
      <c r="CZ1395" s="7"/>
      <c r="DA1395" s="7"/>
      <c r="DB1395" s="7"/>
      <c r="DC1395" s="7"/>
      <c r="DD1395" s="7"/>
      <c r="DE1395" s="7"/>
      <c r="DF1395" s="7"/>
      <c r="DG1395" s="7"/>
      <c r="DH1395" s="7"/>
      <c r="DI1395" s="7"/>
      <c r="DJ1395" s="7"/>
      <c r="DK1395" s="7"/>
      <c r="DL1395" s="7"/>
      <c r="DM1395" s="7"/>
      <c r="DN1395" s="7"/>
      <c r="DO1395" s="7"/>
      <c r="DP1395" s="7"/>
      <c r="DQ1395" s="7"/>
      <c r="DR1395" s="7"/>
      <c r="DS1395" s="7"/>
      <c r="DT1395" s="7"/>
      <c r="DU1395" s="7"/>
      <c r="DV1395" s="7"/>
      <c r="DW1395" s="7"/>
      <c r="DX1395" s="7"/>
      <c r="DY1395" s="7"/>
      <c r="DZ1395" s="7"/>
      <c r="EA1395" s="7"/>
      <c r="EB1395" s="7"/>
      <c r="EC1395" s="7"/>
      <c r="ED1395" s="7"/>
      <c r="EE1395" s="7"/>
      <c r="EF1395" s="7">
        <v>1512</v>
      </c>
      <c r="EG1395" s="7">
        <v>807</v>
      </c>
      <c r="EH1395" s="7">
        <v>456</v>
      </c>
      <c r="EI1395" s="7">
        <v>2254</v>
      </c>
      <c r="EJ1395" s="7">
        <v>380</v>
      </c>
      <c r="EK1395" s="7">
        <v>94</v>
      </c>
      <c r="EL1395" s="7">
        <v>1</v>
      </c>
      <c r="EM1395" s="7">
        <v>17</v>
      </c>
      <c r="EN1395" s="7">
        <v>778</v>
      </c>
      <c r="EO1395" s="7">
        <v>1705</v>
      </c>
      <c r="EP1395" s="7">
        <v>314</v>
      </c>
      <c r="EQ1395" s="7">
        <v>179</v>
      </c>
    </row>
    <row r="1396" spans="1:147" x14ac:dyDescent="0.35">
      <c r="A1396" s="7" t="s">
        <v>1874</v>
      </c>
      <c r="B1396" s="7" t="e" vm="1">
        <v>#VALUE!</v>
      </c>
      <c r="C1396" s="7" t="e" vm="14">
        <v>#VALUE!</v>
      </c>
      <c r="D1396" s="7">
        <v>1</v>
      </c>
      <c r="E1396" s="7">
        <v>5696</v>
      </c>
      <c r="F1396" s="7">
        <v>2501</v>
      </c>
      <c r="G1396" s="7">
        <v>0</v>
      </c>
      <c r="H1396" s="7">
        <v>45</v>
      </c>
      <c r="I1396" s="7">
        <v>0.79002808988764051</v>
      </c>
      <c r="J1396" s="7">
        <v>1</v>
      </c>
      <c r="K1396" s="7">
        <v>1</v>
      </c>
      <c r="L1396" s="7">
        <v>1</v>
      </c>
      <c r="M1396" s="7">
        <v>1</v>
      </c>
      <c r="N1396" s="7">
        <v>1</v>
      </c>
      <c r="O1396" s="7">
        <v>1</v>
      </c>
      <c r="P1396" s="7">
        <v>5.7854200250761201</v>
      </c>
      <c r="Q1396" s="7">
        <v>76111</v>
      </c>
      <c r="R1396" s="7">
        <v>1</v>
      </c>
      <c r="S1396" s="7">
        <v>1</v>
      </c>
      <c r="T1396" s="7">
        <v>1</v>
      </c>
      <c r="U1396" s="7">
        <v>1</v>
      </c>
      <c r="V1396" s="7">
        <v>1</v>
      </c>
      <c r="W1396" s="7">
        <v>0</v>
      </c>
      <c r="X1396" s="7">
        <v>0</v>
      </c>
      <c r="Y1396" s="7">
        <v>1</v>
      </c>
      <c r="Z1396" s="7">
        <v>2115.0386501573098</v>
      </c>
      <c r="AA1396" s="7">
        <v>5050.6464872383804</v>
      </c>
      <c r="AB1396" s="7">
        <v>2115.0386501573098</v>
      </c>
      <c r="AC1396" s="7">
        <v>391.91680718804503</v>
      </c>
      <c r="AD1396" s="7">
        <v>1030.9955114556501</v>
      </c>
      <c r="AE1396" s="7">
        <v>391.91680718804503</v>
      </c>
      <c r="AF1396" s="7">
        <v>5050.6464872383804</v>
      </c>
      <c r="AG1396" s="7">
        <v>88.670057711348008</v>
      </c>
      <c r="AH1396" s="7">
        <v>1030.9955114556501</v>
      </c>
      <c r="AI1396" s="7">
        <v>18.1003425466231</v>
      </c>
      <c r="AJ1396" s="7">
        <v>1065.29500581808</v>
      </c>
      <c r="AK1396" s="7">
        <v>18.702510635851198</v>
      </c>
      <c r="AL1396" s="7">
        <v>1441.77481572642</v>
      </c>
      <c r="AM1396" s="7">
        <v>25.312057860365499</v>
      </c>
      <c r="AN1396" s="7">
        <v>4356.5497869213896</v>
      </c>
      <c r="AO1396" s="7">
        <v>76.484371259153605</v>
      </c>
      <c r="AP1396" s="7">
        <v>169.85709607314499</v>
      </c>
      <c r="AQ1396" s="7">
        <v>2.98204171476729</v>
      </c>
      <c r="AR1396" s="7">
        <v>352.83050561376098</v>
      </c>
      <c r="AS1396" s="7">
        <v>6.1943557867584502</v>
      </c>
      <c r="AT1396" s="7">
        <v>0</v>
      </c>
      <c r="AU1396" s="7">
        <v>0</v>
      </c>
      <c r="AV1396" s="7">
        <v>2.8955492079258001</v>
      </c>
      <c r="AW1396" s="7">
        <v>5.0834782442517497E-2</v>
      </c>
      <c r="AX1396" s="7">
        <v>168.51360206067301</v>
      </c>
      <c r="AY1396" s="7">
        <v>2.9584550923573301</v>
      </c>
      <c r="AZ1396" s="7">
        <v>305.31582527790698</v>
      </c>
      <c r="BA1396" s="7">
        <v>5.3601795168171797</v>
      </c>
      <c r="BB1396" s="7">
        <v>135.17470854803099</v>
      </c>
      <c r="BC1396" s="7">
        <v>5.4048264113566997</v>
      </c>
      <c r="BD1396" s="7">
        <v>82.262149251220094</v>
      </c>
      <c r="BE1396" s="7">
        <v>3.2891703019280301</v>
      </c>
      <c r="BF1396" s="7">
        <v>2115.0386501573098</v>
      </c>
      <c r="BG1396" s="7">
        <v>37.131998773829203</v>
      </c>
      <c r="BH1396" s="7">
        <v>391.91680718804503</v>
      </c>
      <c r="BI1396" s="7">
        <v>6.8805619239474201</v>
      </c>
      <c r="BJ1396" s="7">
        <v>540.10268091196303</v>
      </c>
      <c r="BK1396" s="7">
        <v>9.4821397632015998</v>
      </c>
      <c r="BL1396" s="7">
        <v>487.60797654916701</v>
      </c>
      <c r="BM1396" s="7">
        <v>8.5605332961581304</v>
      </c>
      <c r="BN1396" s="7">
        <v>1822.37049681079</v>
      </c>
      <c r="BO1396" s="7">
        <v>31.9938640591782</v>
      </c>
      <c r="BP1396" s="7">
        <v>63.856098621152299</v>
      </c>
      <c r="BQ1396" s="7">
        <v>1.1210691471410201</v>
      </c>
      <c r="BR1396" s="7">
        <v>162.09675415418999</v>
      </c>
      <c r="BS1396" s="7">
        <v>2.84579975692048</v>
      </c>
      <c r="BT1396" s="7">
        <v>0</v>
      </c>
      <c r="BU1396" s="7">
        <v>0</v>
      </c>
      <c r="BV1396" s="7">
        <v>1.0000000298023199</v>
      </c>
      <c r="BW1396" s="7">
        <v>1.7556180298495802E-2</v>
      </c>
      <c r="BX1396" s="7">
        <v>65.715300153067801</v>
      </c>
      <c r="BY1396" s="7">
        <v>1.1537096234738</v>
      </c>
      <c r="BZ1396" s="7">
        <v>112.020705934581</v>
      </c>
      <c r="CA1396" s="7">
        <v>1.9666556519413798</v>
      </c>
      <c r="CB1396" s="7">
        <v>61.345205562160103</v>
      </c>
      <c r="CC1396" s="7">
        <v>2.4528270916497399</v>
      </c>
      <c r="CD1396" s="7">
        <v>31.152567046644698</v>
      </c>
      <c r="CE1396" s="7">
        <v>1.2456044400897501</v>
      </c>
      <c r="CF1396" s="7"/>
      <c r="CG1396" s="7"/>
      <c r="CH1396" s="7"/>
      <c r="CI1396" s="7"/>
      <c r="CJ1396" s="7"/>
      <c r="CK1396" s="7"/>
      <c r="CL1396" s="7"/>
      <c r="CM1396" s="7"/>
      <c r="CN1396" s="7"/>
      <c r="CO1396" s="7"/>
      <c r="CP1396" s="7"/>
      <c r="CQ1396" s="7"/>
      <c r="CR1396" s="7"/>
      <c r="CS1396" s="7"/>
      <c r="CT1396" s="7"/>
      <c r="CU1396" s="7"/>
      <c r="CV1396" s="7"/>
      <c r="CW1396" s="7"/>
      <c r="CX1396" s="7"/>
      <c r="CY1396" s="7"/>
      <c r="CZ1396" s="7"/>
      <c r="DA1396" s="7"/>
      <c r="DB1396" s="7"/>
      <c r="DC1396" s="7"/>
      <c r="DD1396" s="7"/>
      <c r="DE1396" s="7"/>
      <c r="DF1396" s="7"/>
      <c r="DG1396" s="7"/>
      <c r="DH1396" s="7"/>
      <c r="DI1396" s="7"/>
      <c r="DJ1396" s="7"/>
      <c r="DK1396" s="7"/>
      <c r="DL1396" s="7"/>
      <c r="DM1396" s="7"/>
      <c r="DN1396" s="7"/>
      <c r="DO1396" s="7"/>
      <c r="DP1396" s="7"/>
      <c r="DQ1396" s="7"/>
      <c r="DR1396" s="7"/>
      <c r="DS1396" s="7"/>
      <c r="DT1396" s="7"/>
      <c r="DU1396" s="7"/>
      <c r="DV1396" s="7"/>
      <c r="DW1396" s="7"/>
      <c r="DX1396" s="7"/>
      <c r="DY1396" s="7"/>
      <c r="DZ1396" s="7"/>
      <c r="EA1396" s="7"/>
      <c r="EB1396" s="7"/>
      <c r="EC1396" s="7"/>
      <c r="ED1396" s="7"/>
      <c r="EE1396" s="7"/>
      <c r="EF1396" s="7">
        <v>1164</v>
      </c>
      <c r="EG1396" s="7">
        <v>1197</v>
      </c>
      <c r="EH1396" s="7">
        <v>1469</v>
      </c>
      <c r="EI1396" s="7">
        <v>4867</v>
      </c>
      <c r="EJ1396" s="7">
        <v>208</v>
      </c>
      <c r="EK1396" s="7">
        <v>415</v>
      </c>
      <c r="EL1396" s="7">
        <v>0</v>
      </c>
      <c r="EM1396" s="7">
        <v>4</v>
      </c>
      <c r="EN1396" s="7">
        <v>202</v>
      </c>
      <c r="EO1396" s="7">
        <v>376</v>
      </c>
      <c r="EP1396" s="7">
        <v>168</v>
      </c>
      <c r="EQ1396" s="7">
        <v>93</v>
      </c>
    </row>
    <row r="1397" spans="1:147" x14ac:dyDescent="0.35">
      <c r="A1397" s="7" t="s">
        <v>1875</v>
      </c>
      <c r="B1397" s="7" t="e" vm="1">
        <v>#VALUE!</v>
      </c>
      <c r="C1397" s="7" t="e" vm="14">
        <v>#VALUE!</v>
      </c>
      <c r="D1397" s="7">
        <v>0</v>
      </c>
      <c r="E1397" s="7">
        <v>6215</v>
      </c>
      <c r="F1397" s="7">
        <v>2016</v>
      </c>
      <c r="G1397" s="7">
        <v>0</v>
      </c>
      <c r="H1397" s="7">
        <v>6</v>
      </c>
      <c r="I1397" s="7">
        <v>9.6540627514078839E-2</v>
      </c>
      <c r="J1397" s="7">
        <v>0</v>
      </c>
      <c r="K1397" s="7">
        <v>0</v>
      </c>
      <c r="L1397" s="7">
        <v>0</v>
      </c>
      <c r="M1397" s="7">
        <v>0</v>
      </c>
      <c r="N1397" s="7">
        <v>0</v>
      </c>
      <c r="O1397" s="7">
        <v>0</v>
      </c>
      <c r="P1397" s="7">
        <v>9.0077937649880102</v>
      </c>
      <c r="Q1397" s="7">
        <v>130840</v>
      </c>
      <c r="R1397" s="7">
        <v>0</v>
      </c>
      <c r="S1397" s="7">
        <v>0</v>
      </c>
      <c r="T1397" s="7">
        <v>0</v>
      </c>
      <c r="U1397" s="7">
        <v>0</v>
      </c>
      <c r="V1397" s="7">
        <v>0</v>
      </c>
      <c r="W1397" s="7">
        <v>0</v>
      </c>
      <c r="X1397" s="7">
        <v>0</v>
      </c>
      <c r="Y1397" s="7">
        <v>0</v>
      </c>
      <c r="Z1397" s="7"/>
      <c r="AA1397" s="7"/>
      <c r="AB1397" s="7"/>
      <c r="AC1397" s="7"/>
      <c r="AD1397" s="7"/>
      <c r="AE1397" s="7"/>
      <c r="AF1397" s="7">
        <v>6204.5699581754698</v>
      </c>
      <c r="AG1397" s="7">
        <v>99.83217953621029</v>
      </c>
      <c r="AH1397" s="7">
        <v>805.18515451435405</v>
      </c>
      <c r="AI1397" s="7">
        <v>12.955513346972699</v>
      </c>
      <c r="AJ1397" s="7">
        <v>1725.6993641142401</v>
      </c>
      <c r="AK1397" s="7">
        <v>27.766683252039197</v>
      </c>
      <c r="AL1397" s="7">
        <v>565.57077418553001</v>
      </c>
      <c r="AM1397" s="7">
        <v>9.1000929072490795</v>
      </c>
      <c r="AN1397" s="7">
        <v>5641.9165406760603</v>
      </c>
      <c r="AO1397" s="7">
        <v>90.779027203154612</v>
      </c>
      <c r="AP1397" s="7">
        <v>159.913354528431</v>
      </c>
      <c r="AQ1397" s="7">
        <v>2.57302259900935</v>
      </c>
      <c r="AR1397" s="7">
        <v>222.75931605581701</v>
      </c>
      <c r="AS1397" s="7">
        <v>3.5842206927726004</v>
      </c>
      <c r="AT1397" s="7">
        <v>0</v>
      </c>
      <c r="AU1397" s="7">
        <v>0</v>
      </c>
      <c r="AV1397" s="7">
        <v>12.0000000576874</v>
      </c>
      <c r="AW1397" s="7">
        <v>0.193081255956354</v>
      </c>
      <c r="AX1397" s="7">
        <v>167.98074413477801</v>
      </c>
      <c r="AY1397" s="7">
        <v>2.7028277415088899</v>
      </c>
      <c r="AZ1397" s="7">
        <v>436.10068514718802</v>
      </c>
      <c r="BA1397" s="7">
        <v>7.0169056339048703</v>
      </c>
      <c r="BB1397" s="7">
        <v>27.423252767733999</v>
      </c>
      <c r="BC1397" s="7">
        <v>1.3602803952249001</v>
      </c>
      <c r="BD1397" s="7">
        <v>107.31155479281099</v>
      </c>
      <c r="BE1397" s="7">
        <v>5.3229937893259605</v>
      </c>
      <c r="BF1397" s="7">
        <v>5678.80268594872</v>
      </c>
      <c r="BG1397" s="7">
        <v>91.372529138354295</v>
      </c>
      <c r="BH1397" s="7">
        <v>732.35543165969602</v>
      </c>
      <c r="BI1397" s="7">
        <v>11.7836754892952</v>
      </c>
      <c r="BJ1397" s="7">
        <v>1579.3394965989601</v>
      </c>
      <c r="BK1397" s="7">
        <v>25.411737676572198</v>
      </c>
      <c r="BL1397" s="7">
        <v>520.69270925643002</v>
      </c>
      <c r="BM1397" s="7">
        <v>8.3780001489369305</v>
      </c>
      <c r="BN1397" s="7">
        <v>5174.0511452472101</v>
      </c>
      <c r="BO1397" s="7">
        <v>83.251024058683996</v>
      </c>
      <c r="BP1397" s="7">
        <v>148.73354480165699</v>
      </c>
      <c r="BQ1397" s="7">
        <v>2.3931382912575501</v>
      </c>
      <c r="BR1397" s="7">
        <v>191.86463336671301</v>
      </c>
      <c r="BS1397" s="7">
        <v>3.0871220171635199</v>
      </c>
      <c r="BT1397" s="7">
        <v>0</v>
      </c>
      <c r="BU1397" s="7">
        <v>0</v>
      </c>
      <c r="BV1397" s="7">
        <v>11.973678985556001</v>
      </c>
      <c r="BW1397" s="7">
        <v>0.192657747152953</v>
      </c>
      <c r="BX1397" s="7">
        <v>152.17968161418401</v>
      </c>
      <c r="BY1397" s="7">
        <v>2.4485869929876802</v>
      </c>
      <c r="BZ1397" s="7">
        <v>408.91095865124697</v>
      </c>
      <c r="CA1397" s="7">
        <v>6.5794200909291503</v>
      </c>
      <c r="CB1397" s="7">
        <v>26.171273174153601</v>
      </c>
      <c r="CC1397" s="7">
        <v>1.2981782328449198</v>
      </c>
      <c r="CD1397" s="7">
        <v>98.652679675783801</v>
      </c>
      <c r="CE1397" s="7">
        <v>4.89348609502896</v>
      </c>
      <c r="CF1397" s="7"/>
      <c r="CG1397" s="7"/>
      <c r="CH1397" s="7"/>
      <c r="CI1397" s="7"/>
      <c r="CJ1397" s="7"/>
      <c r="CK1397" s="7"/>
      <c r="CL1397" s="7"/>
      <c r="CM1397" s="7"/>
      <c r="CN1397" s="7"/>
      <c r="CO1397" s="7"/>
      <c r="CP1397" s="7"/>
      <c r="CQ1397" s="7"/>
      <c r="CR1397" s="7"/>
      <c r="CS1397" s="7"/>
      <c r="CT1397" s="7"/>
      <c r="CU1397" s="7"/>
      <c r="CV1397" s="7"/>
      <c r="CW1397" s="7"/>
      <c r="CX1397" s="7"/>
      <c r="CY1397" s="7"/>
      <c r="CZ1397" s="7"/>
      <c r="DA1397" s="7"/>
      <c r="DB1397" s="7"/>
      <c r="DC1397" s="7"/>
      <c r="DD1397" s="7"/>
      <c r="DE1397" s="7"/>
      <c r="DF1397" s="7"/>
      <c r="DG1397" s="7"/>
      <c r="DH1397" s="7"/>
      <c r="DI1397" s="7"/>
      <c r="DJ1397" s="7"/>
      <c r="DK1397" s="7"/>
      <c r="DL1397" s="7"/>
      <c r="DM1397" s="7"/>
      <c r="DN1397" s="7"/>
      <c r="DO1397" s="7"/>
      <c r="DP1397" s="7"/>
      <c r="DQ1397" s="7"/>
      <c r="DR1397" s="7"/>
      <c r="DS1397" s="7"/>
      <c r="DT1397" s="7"/>
      <c r="DU1397" s="7"/>
      <c r="DV1397" s="7"/>
      <c r="DW1397" s="7"/>
      <c r="DX1397" s="7"/>
      <c r="DY1397" s="7"/>
      <c r="DZ1397" s="7"/>
      <c r="EA1397" s="7"/>
      <c r="EB1397" s="7"/>
      <c r="EC1397" s="7"/>
      <c r="ED1397" s="7"/>
      <c r="EE1397" s="7"/>
      <c r="EF1397" s="7">
        <v>983</v>
      </c>
      <c r="EG1397" s="7">
        <v>1728</v>
      </c>
      <c r="EH1397" s="7">
        <v>566</v>
      </c>
      <c r="EI1397" s="7">
        <v>5652</v>
      </c>
      <c r="EJ1397" s="7">
        <v>160</v>
      </c>
      <c r="EK1397" s="7">
        <v>223</v>
      </c>
      <c r="EL1397" s="7">
        <v>0</v>
      </c>
      <c r="EM1397" s="7">
        <v>12</v>
      </c>
      <c r="EN1397" s="7">
        <v>168</v>
      </c>
      <c r="EO1397" s="7">
        <v>437</v>
      </c>
      <c r="EP1397" s="7">
        <v>33</v>
      </c>
      <c r="EQ1397" s="7">
        <v>118</v>
      </c>
    </row>
    <row r="1398" spans="1:147" x14ac:dyDescent="0.35">
      <c r="A1398" s="7" t="s">
        <v>1876</v>
      </c>
      <c r="B1398" s="7" t="e" vm="1">
        <v>#VALUE!</v>
      </c>
      <c r="C1398" s="7" t="e" vm="14">
        <v>#VALUE!</v>
      </c>
      <c r="D1398" s="7">
        <v>1</v>
      </c>
      <c r="E1398" s="7">
        <v>5513</v>
      </c>
      <c r="F1398" s="7">
        <v>1819</v>
      </c>
      <c r="G1398" s="7">
        <v>0</v>
      </c>
      <c r="H1398" s="7">
        <v>10</v>
      </c>
      <c r="I1398" s="7">
        <v>0.18138944313440958</v>
      </c>
      <c r="J1398" s="7">
        <v>0</v>
      </c>
      <c r="K1398" s="7">
        <v>0</v>
      </c>
      <c r="L1398" s="7">
        <v>0</v>
      </c>
      <c r="M1398" s="7">
        <v>0</v>
      </c>
      <c r="N1398" s="7">
        <v>0</v>
      </c>
      <c r="O1398" s="7">
        <v>0</v>
      </c>
      <c r="P1398" s="7">
        <v>4.1075304725329804</v>
      </c>
      <c r="Q1398" s="7">
        <v>115296</v>
      </c>
      <c r="R1398" s="7">
        <v>1</v>
      </c>
      <c r="S1398" s="7">
        <v>1</v>
      </c>
      <c r="T1398" s="7">
        <v>1</v>
      </c>
      <c r="U1398" s="7">
        <v>1</v>
      </c>
      <c r="V1398" s="7">
        <v>1</v>
      </c>
      <c r="W1398" s="7">
        <v>0</v>
      </c>
      <c r="X1398" s="7">
        <v>0</v>
      </c>
      <c r="Y1398" s="7">
        <v>0</v>
      </c>
      <c r="Z1398" s="7">
        <v>4657.0930293798401</v>
      </c>
      <c r="AA1398" s="7">
        <v>5249.01192241022</v>
      </c>
      <c r="AB1398" s="7">
        <v>4657.0930293798401</v>
      </c>
      <c r="AC1398" s="7">
        <v>877.97123356869497</v>
      </c>
      <c r="AD1398" s="7">
        <v>963.94901770401498</v>
      </c>
      <c r="AE1398" s="7">
        <v>877.97123356869497</v>
      </c>
      <c r="AF1398" s="7">
        <v>5249.01192241022</v>
      </c>
      <c r="AG1398" s="7">
        <v>95.2115349611867</v>
      </c>
      <c r="AH1398" s="7">
        <v>963.94901770401498</v>
      </c>
      <c r="AI1398" s="7">
        <v>17.4850175531292</v>
      </c>
      <c r="AJ1398" s="7">
        <v>1305.02414018798</v>
      </c>
      <c r="AK1398" s="7">
        <v>23.671760206565999</v>
      </c>
      <c r="AL1398" s="7">
        <v>554.16933316852203</v>
      </c>
      <c r="AM1398" s="7">
        <v>10.052046674560501</v>
      </c>
      <c r="AN1398" s="7">
        <v>4647.6037727673101</v>
      </c>
      <c r="AO1398" s="7">
        <v>84.302626025164301</v>
      </c>
      <c r="AP1398" s="7">
        <v>233.122466588517</v>
      </c>
      <c r="AQ1398" s="7">
        <v>4.2285954396611203</v>
      </c>
      <c r="AR1398" s="7">
        <v>163.41052681843399</v>
      </c>
      <c r="AS1398" s="7">
        <v>2.9640944461896201</v>
      </c>
      <c r="AT1398" s="7">
        <v>0</v>
      </c>
      <c r="AU1398" s="7">
        <v>0</v>
      </c>
      <c r="AV1398" s="7">
        <v>15.6905445540902</v>
      </c>
      <c r="AW1398" s="7">
        <v>0.28460991391420598</v>
      </c>
      <c r="AX1398" s="7">
        <v>189.18459582952099</v>
      </c>
      <c r="AY1398" s="7">
        <v>3.4316088487125205</v>
      </c>
      <c r="AZ1398" s="7">
        <v>488.801982810879</v>
      </c>
      <c r="BA1398" s="7">
        <v>8.8663519465060592</v>
      </c>
      <c r="BB1398" s="7">
        <v>59.045069134838101</v>
      </c>
      <c r="BC1398" s="7">
        <v>3.2460180942736701</v>
      </c>
      <c r="BD1398" s="7">
        <v>88.663603029904806</v>
      </c>
      <c r="BE1398" s="7">
        <v>4.8743047295164796</v>
      </c>
      <c r="BF1398" s="7">
        <v>4657.0930293798401</v>
      </c>
      <c r="BG1398" s="7">
        <v>84.474751122435094</v>
      </c>
      <c r="BH1398" s="7">
        <v>877.97123356869497</v>
      </c>
      <c r="BI1398" s="7">
        <v>15.925471314505598</v>
      </c>
      <c r="BJ1398" s="7">
        <v>1173.97639928593</v>
      </c>
      <c r="BK1398" s="7">
        <v>21.294692531941401</v>
      </c>
      <c r="BL1398" s="7">
        <v>495.027219131805</v>
      </c>
      <c r="BM1398" s="7">
        <v>8.9792711614693506</v>
      </c>
      <c r="BN1398" s="7">
        <v>4110.6492215014996</v>
      </c>
      <c r="BO1398" s="7">
        <v>74.562837320905189</v>
      </c>
      <c r="BP1398" s="7">
        <v>207.369451114334</v>
      </c>
      <c r="BQ1398" s="7">
        <v>3.7614629260717201</v>
      </c>
      <c r="BR1398" s="7">
        <v>157.74911555422099</v>
      </c>
      <c r="BS1398" s="7">
        <v>2.8614024225325703</v>
      </c>
      <c r="BT1398" s="7">
        <v>0</v>
      </c>
      <c r="BU1398" s="7">
        <v>0</v>
      </c>
      <c r="BV1398" s="7">
        <v>14.999999936262199</v>
      </c>
      <c r="BW1398" s="7">
        <v>0.27208416354547799</v>
      </c>
      <c r="BX1398" s="7">
        <v>166.32522377971799</v>
      </c>
      <c r="BY1398" s="7">
        <v>3.0169639720609198</v>
      </c>
      <c r="BZ1398" s="7">
        <v>441.724370763563</v>
      </c>
      <c r="CA1398" s="7">
        <v>8.0124137631700094</v>
      </c>
      <c r="CB1398" s="7">
        <v>55.077966137476601</v>
      </c>
      <c r="CC1398" s="7">
        <v>3.0279255710542401</v>
      </c>
      <c r="CD1398" s="7">
        <v>78.517002149550294</v>
      </c>
      <c r="CE1398" s="7">
        <v>4.3164926965118404</v>
      </c>
      <c r="CF1398" s="7"/>
      <c r="CG1398" s="7"/>
      <c r="CH1398" s="7"/>
      <c r="CI1398" s="7"/>
      <c r="CJ1398" s="7"/>
      <c r="CK1398" s="7"/>
      <c r="CL1398" s="7"/>
      <c r="CM1398" s="7"/>
      <c r="CN1398" s="7"/>
      <c r="CO1398" s="7"/>
      <c r="CP1398" s="7"/>
      <c r="CQ1398" s="7"/>
      <c r="CR1398" s="7"/>
      <c r="CS1398" s="7"/>
      <c r="CT1398" s="7"/>
      <c r="CU1398" s="7"/>
      <c r="CV1398" s="7"/>
      <c r="CW1398" s="7"/>
      <c r="CX1398" s="7"/>
      <c r="CY1398" s="7"/>
      <c r="CZ1398" s="7"/>
      <c r="DA1398" s="7"/>
      <c r="DB1398" s="7"/>
      <c r="DC1398" s="7"/>
      <c r="DD1398" s="7"/>
      <c r="DE1398" s="7"/>
      <c r="DF1398" s="7"/>
      <c r="DG1398" s="7"/>
      <c r="DH1398" s="7"/>
      <c r="DI1398" s="7"/>
      <c r="DJ1398" s="7"/>
      <c r="DK1398" s="7"/>
      <c r="DL1398" s="7"/>
      <c r="DM1398" s="7"/>
      <c r="DN1398" s="7"/>
      <c r="DO1398" s="7"/>
      <c r="DP1398" s="7"/>
      <c r="DQ1398" s="7"/>
      <c r="DR1398" s="7"/>
      <c r="DS1398" s="7"/>
      <c r="DT1398" s="7"/>
      <c r="DU1398" s="7"/>
      <c r="DV1398" s="7"/>
      <c r="DW1398" s="7"/>
      <c r="DX1398" s="7"/>
      <c r="DY1398" s="7"/>
      <c r="DZ1398" s="7"/>
      <c r="EA1398" s="7"/>
      <c r="EB1398" s="7"/>
      <c r="EC1398" s="7"/>
      <c r="ED1398" s="7"/>
      <c r="EE1398" s="7"/>
      <c r="EF1398" s="7">
        <v>1081</v>
      </c>
      <c r="EG1398" s="7">
        <v>1370</v>
      </c>
      <c r="EH1398" s="7">
        <v>579</v>
      </c>
      <c r="EI1398" s="7">
        <v>4882</v>
      </c>
      <c r="EJ1398" s="7">
        <v>244</v>
      </c>
      <c r="EK1398" s="7">
        <v>175</v>
      </c>
      <c r="EL1398" s="7">
        <v>0</v>
      </c>
      <c r="EM1398" s="7">
        <v>16</v>
      </c>
      <c r="EN1398" s="7">
        <v>196</v>
      </c>
      <c r="EO1398" s="7">
        <v>505</v>
      </c>
      <c r="EP1398" s="7">
        <v>66</v>
      </c>
      <c r="EQ1398" s="7">
        <v>99</v>
      </c>
    </row>
    <row r="1399" spans="1:147" x14ac:dyDescent="0.35">
      <c r="A1399" s="7" t="s">
        <v>1877</v>
      </c>
      <c r="B1399" s="7" t="e" vm="1">
        <v>#VALUE!</v>
      </c>
      <c r="C1399" s="7" t="e" vm="14">
        <v>#VALUE!</v>
      </c>
      <c r="D1399" s="7">
        <v>0</v>
      </c>
      <c r="E1399" s="7">
        <v>6158</v>
      </c>
      <c r="F1399" s="7">
        <v>2278</v>
      </c>
      <c r="G1399" s="7">
        <v>0</v>
      </c>
      <c r="H1399" s="7">
        <v>0</v>
      </c>
      <c r="I1399" s="7">
        <v>0</v>
      </c>
      <c r="J1399" s="7">
        <v>0</v>
      </c>
      <c r="K1399" s="7">
        <v>0</v>
      </c>
      <c r="L1399" s="7">
        <v>0</v>
      </c>
      <c r="M1399" s="7">
        <v>0</v>
      </c>
      <c r="N1399" s="7">
        <v>0</v>
      </c>
      <c r="O1399" s="7">
        <v>0</v>
      </c>
      <c r="P1399" s="7">
        <v>8.2723512567610591</v>
      </c>
      <c r="Q1399" s="7">
        <v>98750</v>
      </c>
      <c r="R1399" s="7">
        <v>0</v>
      </c>
      <c r="S1399" s="7">
        <v>0</v>
      </c>
      <c r="T1399" s="7">
        <v>0</v>
      </c>
      <c r="U1399" s="7">
        <v>0</v>
      </c>
      <c r="V1399" s="7">
        <v>0</v>
      </c>
      <c r="W1399" s="7">
        <v>0</v>
      </c>
      <c r="X1399" s="7">
        <v>0</v>
      </c>
      <c r="Y1399" s="7">
        <v>0</v>
      </c>
      <c r="Z1399" s="7"/>
      <c r="AA1399" s="7"/>
      <c r="AB1399" s="7"/>
      <c r="AC1399" s="7"/>
      <c r="AD1399" s="7"/>
      <c r="AE1399" s="7"/>
      <c r="AF1399" s="7">
        <v>6157.99990242272</v>
      </c>
      <c r="AG1399" s="7">
        <v>99.999998415438796</v>
      </c>
      <c r="AH1399" s="7">
        <v>1265.12008405594</v>
      </c>
      <c r="AI1399" s="7">
        <v>20.5443339404992</v>
      </c>
      <c r="AJ1399" s="7">
        <v>1640.9999671959199</v>
      </c>
      <c r="AK1399" s="7">
        <v>26.648261890157897</v>
      </c>
      <c r="AL1399" s="7">
        <v>475.99999527569702</v>
      </c>
      <c r="AM1399" s="7">
        <v>7.7297823201639595</v>
      </c>
      <c r="AN1399" s="7">
        <v>4883.9999369506904</v>
      </c>
      <c r="AO1399" s="7">
        <v>79.311463737425996</v>
      </c>
      <c r="AP1399" s="7">
        <v>362.999994478887</v>
      </c>
      <c r="AQ1399" s="7">
        <v>5.8947709398974801</v>
      </c>
      <c r="AR1399" s="7">
        <v>550.99999330748005</v>
      </c>
      <c r="AS1399" s="7">
        <v>8.9477101868704096</v>
      </c>
      <c r="AT1399" s="7">
        <v>4.9999999346182404</v>
      </c>
      <c r="AU1399" s="7">
        <v>8.1195192182823103E-2</v>
      </c>
      <c r="AV1399" s="7">
        <v>7.9999999443066399</v>
      </c>
      <c r="AW1399" s="7">
        <v>0.12991230828688902</v>
      </c>
      <c r="AX1399" s="7">
        <v>346.99999582606699</v>
      </c>
      <c r="AY1399" s="7">
        <v>5.6349463433917997</v>
      </c>
      <c r="AZ1399" s="7">
        <v>780.99998592557699</v>
      </c>
      <c r="BA1399" s="7">
        <v>12.682688956245199</v>
      </c>
      <c r="BB1399" s="7">
        <v>71.826742879193802</v>
      </c>
      <c r="BC1399" s="7">
        <v>3.1530615838100897</v>
      </c>
      <c r="BD1399" s="7">
        <v>184.89922099019401</v>
      </c>
      <c r="BE1399" s="7">
        <v>8.1167348986037897</v>
      </c>
      <c r="BF1399" s="7">
        <v>6157.2295069356396</v>
      </c>
      <c r="BG1399" s="7">
        <v>99.9874879333492</v>
      </c>
      <c r="BH1399" s="7">
        <v>1264.97654158669</v>
      </c>
      <c r="BI1399" s="7">
        <v>20.5420029487933</v>
      </c>
      <c r="BJ1399" s="7">
        <v>1640.9987963735</v>
      </c>
      <c r="BK1399" s="7">
        <v>26.648242877127398</v>
      </c>
      <c r="BL1399" s="7">
        <v>475.99970257009198</v>
      </c>
      <c r="BM1399" s="7">
        <v>7.7297775669063302</v>
      </c>
      <c r="BN1399" s="7">
        <v>4883.5931191559102</v>
      </c>
      <c r="BO1399" s="7">
        <v>79.304857407533504</v>
      </c>
      <c r="BP1399" s="7">
        <v>362.99943567730998</v>
      </c>
      <c r="BQ1399" s="7">
        <v>5.8947618654970704</v>
      </c>
      <c r="BR1399" s="7">
        <v>550.99943450590195</v>
      </c>
      <c r="BS1399" s="7">
        <v>8.9477011124699892</v>
      </c>
      <c r="BT1399" s="7">
        <v>4.9998934962204702</v>
      </c>
      <c r="BU1399" s="7">
        <v>8.1193463725567794E-2</v>
      </c>
      <c r="BV1399" s="7">
        <v>7.9999999443066399</v>
      </c>
      <c r="BW1399" s="7">
        <v>0.12991230828688902</v>
      </c>
      <c r="BX1399" s="7">
        <v>346.63764217515597</v>
      </c>
      <c r="BY1399" s="7">
        <v>5.6290620684500805</v>
      </c>
      <c r="BZ1399" s="7">
        <v>780.99929407601303</v>
      </c>
      <c r="CA1399" s="7">
        <v>12.6826777212734</v>
      </c>
      <c r="CB1399" s="7">
        <v>71.826742879193802</v>
      </c>
      <c r="CC1399" s="7">
        <v>3.1530615838100897</v>
      </c>
      <c r="CD1399" s="7">
        <v>184.86631945774101</v>
      </c>
      <c r="CE1399" s="7">
        <v>8.11529058199039</v>
      </c>
      <c r="CF1399" s="7"/>
      <c r="CG1399" s="7"/>
      <c r="CH1399" s="7"/>
      <c r="CI1399" s="7"/>
      <c r="CJ1399" s="7"/>
      <c r="CK1399" s="7"/>
      <c r="CL1399" s="7"/>
      <c r="CM1399" s="7"/>
      <c r="CN1399" s="7"/>
      <c r="CO1399" s="7"/>
      <c r="CP1399" s="7"/>
      <c r="CQ1399" s="7"/>
      <c r="CR1399" s="7"/>
      <c r="CS1399" s="7"/>
      <c r="CT1399" s="7"/>
      <c r="CU1399" s="7"/>
      <c r="CV1399" s="7"/>
      <c r="CW1399" s="7"/>
      <c r="CX1399" s="7"/>
      <c r="CY1399" s="7"/>
      <c r="CZ1399" s="7"/>
      <c r="DA1399" s="7"/>
      <c r="DB1399" s="7"/>
      <c r="DC1399" s="7"/>
      <c r="DD1399" s="7"/>
      <c r="DE1399" s="7"/>
      <c r="DF1399" s="7"/>
      <c r="DG1399" s="7"/>
      <c r="DH1399" s="7"/>
      <c r="DI1399" s="7"/>
      <c r="DJ1399" s="7"/>
      <c r="DK1399" s="7"/>
      <c r="DL1399" s="7"/>
      <c r="DM1399" s="7"/>
      <c r="DN1399" s="7"/>
      <c r="DO1399" s="7"/>
      <c r="DP1399" s="7"/>
      <c r="DQ1399" s="7"/>
      <c r="DR1399" s="7"/>
      <c r="DS1399" s="7"/>
      <c r="DT1399" s="7"/>
      <c r="DU1399" s="7"/>
      <c r="DV1399" s="7"/>
      <c r="DW1399" s="7"/>
      <c r="DX1399" s="7"/>
      <c r="DY1399" s="7"/>
      <c r="DZ1399" s="7"/>
      <c r="EA1399" s="7"/>
      <c r="EB1399" s="7"/>
      <c r="EC1399" s="7"/>
      <c r="ED1399" s="7"/>
      <c r="EE1399" s="7"/>
      <c r="EF1399" s="7">
        <v>1263</v>
      </c>
      <c r="EG1399" s="7">
        <v>1641</v>
      </c>
      <c r="EH1399" s="7">
        <v>476</v>
      </c>
      <c r="EI1399" s="7">
        <v>4884</v>
      </c>
      <c r="EJ1399" s="7">
        <v>363</v>
      </c>
      <c r="EK1399" s="7">
        <v>551</v>
      </c>
      <c r="EL1399" s="7">
        <v>5</v>
      </c>
      <c r="EM1399" s="7">
        <v>8</v>
      </c>
      <c r="EN1399" s="7">
        <v>347</v>
      </c>
      <c r="EO1399" s="7">
        <v>781</v>
      </c>
      <c r="EP1399" s="7">
        <v>66</v>
      </c>
      <c r="EQ1399" s="7">
        <v>178</v>
      </c>
    </row>
    <row r="1400" spans="1:147" x14ac:dyDescent="0.35">
      <c r="A1400" s="7" t="s">
        <v>1878</v>
      </c>
      <c r="B1400" s="7" t="e" vm="1">
        <v>#VALUE!</v>
      </c>
      <c r="C1400" s="7" t="e" vm="14">
        <v>#VALUE!</v>
      </c>
      <c r="D1400" s="7">
        <v>1</v>
      </c>
      <c r="E1400" s="7">
        <v>4400</v>
      </c>
      <c r="F1400" s="7">
        <v>1386</v>
      </c>
      <c r="G1400" s="7">
        <v>0</v>
      </c>
      <c r="H1400" s="7">
        <v>39</v>
      </c>
      <c r="I1400" s="7">
        <v>0.88636363636363635</v>
      </c>
      <c r="J1400" s="7">
        <v>0</v>
      </c>
      <c r="K1400" s="7">
        <v>0</v>
      </c>
      <c r="L1400" s="7">
        <v>0</v>
      </c>
      <c r="M1400" s="7">
        <v>0</v>
      </c>
      <c r="N1400" s="7">
        <v>0</v>
      </c>
      <c r="O1400" s="7">
        <v>0</v>
      </c>
      <c r="P1400" s="7">
        <v>4.5112781954887202</v>
      </c>
      <c r="Q1400" s="7">
        <v>119444</v>
      </c>
      <c r="R1400" s="7">
        <v>1</v>
      </c>
      <c r="S1400" s="7">
        <v>1</v>
      </c>
      <c r="T1400" s="7">
        <v>1</v>
      </c>
      <c r="U1400" s="7">
        <v>1</v>
      </c>
      <c r="V1400" s="7">
        <v>1</v>
      </c>
      <c r="W1400" s="7">
        <v>0</v>
      </c>
      <c r="X1400" s="7">
        <v>0</v>
      </c>
      <c r="Y1400" s="7">
        <v>0</v>
      </c>
      <c r="Z1400" s="7">
        <v>1650.9422158394</v>
      </c>
      <c r="AA1400" s="7">
        <v>4338.3229411908496</v>
      </c>
      <c r="AB1400" s="7">
        <v>1650.9422158394</v>
      </c>
      <c r="AC1400" s="7">
        <v>363.47126142447797</v>
      </c>
      <c r="AD1400" s="7">
        <v>613.27999153365795</v>
      </c>
      <c r="AE1400" s="7">
        <v>363.47126142447797</v>
      </c>
      <c r="AF1400" s="7">
        <v>4338.3229411908496</v>
      </c>
      <c r="AG1400" s="7">
        <v>98.598248663428507</v>
      </c>
      <c r="AH1400" s="7">
        <v>613.27999153365795</v>
      </c>
      <c r="AI1400" s="7">
        <v>13.938181625765001</v>
      </c>
      <c r="AJ1400" s="7">
        <v>1135.4284306223601</v>
      </c>
      <c r="AK1400" s="7">
        <v>25.8051916050537</v>
      </c>
      <c r="AL1400" s="7">
        <v>343.40942457263901</v>
      </c>
      <c r="AM1400" s="7">
        <v>7.8047596493781599</v>
      </c>
      <c r="AN1400" s="7">
        <v>3831.3506269659802</v>
      </c>
      <c r="AO1400" s="7">
        <v>87.076150612863302</v>
      </c>
      <c r="AP1400" s="7">
        <v>179.86349832091901</v>
      </c>
      <c r="AQ1400" s="7">
        <v>4.0878067800208999</v>
      </c>
      <c r="AR1400" s="7">
        <v>209.36229932373999</v>
      </c>
      <c r="AS1400" s="7">
        <v>4.7582340755395602</v>
      </c>
      <c r="AT1400" s="7">
        <v>1.0000000027939699</v>
      </c>
      <c r="AU1400" s="7">
        <v>2.2727272790772E-2</v>
      </c>
      <c r="AV1400" s="7">
        <v>7.9999999240972102</v>
      </c>
      <c r="AW1400" s="7">
        <v>0.18181818009311801</v>
      </c>
      <c r="AX1400" s="7">
        <v>108.746541458604</v>
      </c>
      <c r="AY1400" s="7">
        <v>2.47151230587736</v>
      </c>
      <c r="AZ1400" s="7">
        <v>307.06487687569501</v>
      </c>
      <c r="BA1400" s="7">
        <v>6.9787472017203296</v>
      </c>
      <c r="BB1400" s="7">
        <v>10.6819007461891</v>
      </c>
      <c r="BC1400" s="7">
        <v>0.77069990953745005</v>
      </c>
      <c r="BD1400" s="7">
        <v>107.14148569839701</v>
      </c>
      <c r="BE1400" s="7">
        <v>7.7302659234052298</v>
      </c>
      <c r="BF1400" s="7">
        <v>1650.9422158394</v>
      </c>
      <c r="BG1400" s="7">
        <v>37.521413996349999</v>
      </c>
      <c r="BH1400" s="7">
        <v>363.47126142447797</v>
      </c>
      <c r="BI1400" s="7">
        <v>8.2607104869199599</v>
      </c>
      <c r="BJ1400" s="7">
        <v>418.11391789908498</v>
      </c>
      <c r="BK1400" s="7">
        <v>9.5025890431610307</v>
      </c>
      <c r="BL1400" s="7">
        <v>163.714570167707</v>
      </c>
      <c r="BM1400" s="7">
        <v>3.7207856856297101</v>
      </c>
      <c r="BN1400" s="7">
        <v>1455.4902237225299</v>
      </c>
      <c r="BO1400" s="7">
        <v>33.079323266421198</v>
      </c>
      <c r="BP1400" s="7">
        <v>66.366605442948597</v>
      </c>
      <c r="BQ1400" s="7">
        <v>1.5083319418851999</v>
      </c>
      <c r="BR1400" s="7">
        <v>79.207268945872798</v>
      </c>
      <c r="BS1400" s="7">
        <v>1.80016520331529</v>
      </c>
      <c r="BT1400" s="7">
        <v>0.512831243686378</v>
      </c>
      <c r="BU1400" s="7">
        <v>1.16552555383268E-2</v>
      </c>
      <c r="BV1400" s="7">
        <v>4.9762210980989003</v>
      </c>
      <c r="BW1400" s="7">
        <v>0.113095934047702</v>
      </c>
      <c r="BX1400" s="7">
        <v>44.3890700522606</v>
      </c>
      <c r="BY1400" s="7">
        <v>1.00884250118774</v>
      </c>
      <c r="BZ1400" s="7">
        <v>109.292821614887</v>
      </c>
      <c r="CA1400" s="7">
        <v>2.4839277639746999</v>
      </c>
      <c r="CB1400" s="7">
        <v>0.945247642695904</v>
      </c>
      <c r="CC1400" s="7">
        <v>6.81996856201951E-2</v>
      </c>
      <c r="CD1400" s="7">
        <v>41.4315456513432</v>
      </c>
      <c r="CE1400" s="7">
        <v>2.98928900803342</v>
      </c>
      <c r="CF1400" s="7"/>
      <c r="CG1400" s="7"/>
      <c r="CH1400" s="7"/>
      <c r="CI1400" s="7"/>
      <c r="CJ1400" s="7"/>
      <c r="CK1400" s="7"/>
      <c r="CL1400" s="7"/>
      <c r="CM1400" s="7"/>
      <c r="CN1400" s="7"/>
      <c r="CO1400" s="7"/>
      <c r="CP1400" s="7"/>
      <c r="CQ1400" s="7"/>
      <c r="CR1400" s="7"/>
      <c r="CS1400" s="7"/>
      <c r="CT1400" s="7"/>
      <c r="CU1400" s="7"/>
      <c r="CV1400" s="7"/>
      <c r="CW1400" s="7"/>
      <c r="CX1400" s="7"/>
      <c r="CY1400" s="7"/>
      <c r="CZ1400" s="7"/>
      <c r="DA1400" s="7"/>
      <c r="DB1400" s="7"/>
      <c r="DC1400" s="7"/>
      <c r="DD1400" s="7"/>
      <c r="DE1400" s="7"/>
      <c r="DF1400" s="7"/>
      <c r="DG1400" s="7"/>
      <c r="DH1400" s="7"/>
      <c r="DI1400" s="7"/>
      <c r="DJ1400" s="7"/>
      <c r="DK1400" s="7"/>
      <c r="DL1400" s="7"/>
      <c r="DM1400" s="7"/>
      <c r="DN1400" s="7"/>
      <c r="DO1400" s="7"/>
      <c r="DP1400" s="7"/>
      <c r="DQ1400" s="7"/>
      <c r="DR1400" s="7"/>
      <c r="DS1400" s="7"/>
      <c r="DT1400" s="7"/>
      <c r="DU1400" s="7"/>
      <c r="DV1400" s="7"/>
      <c r="DW1400" s="7"/>
      <c r="DX1400" s="7"/>
      <c r="DY1400" s="7"/>
      <c r="DZ1400" s="7"/>
      <c r="EA1400" s="7"/>
      <c r="EB1400" s="7"/>
      <c r="EC1400" s="7"/>
      <c r="ED1400" s="7"/>
      <c r="EE1400" s="7"/>
      <c r="EF1400" s="7">
        <v>582</v>
      </c>
      <c r="EG1400" s="7">
        <v>1150</v>
      </c>
      <c r="EH1400" s="7">
        <v>348</v>
      </c>
      <c r="EI1400" s="7">
        <v>3888</v>
      </c>
      <c r="EJ1400" s="7">
        <v>182</v>
      </c>
      <c r="EK1400" s="7">
        <v>211</v>
      </c>
      <c r="EL1400" s="7">
        <v>1</v>
      </c>
      <c r="EM1400" s="7">
        <v>8</v>
      </c>
      <c r="EN1400" s="7">
        <v>110</v>
      </c>
      <c r="EO1400" s="7">
        <v>310</v>
      </c>
      <c r="EP1400" s="7">
        <v>11</v>
      </c>
      <c r="EQ1400" s="7">
        <v>110</v>
      </c>
    </row>
    <row r="1401" spans="1:147" x14ac:dyDescent="0.35">
      <c r="A1401" s="7" t="s">
        <v>1879</v>
      </c>
      <c r="B1401" s="7" t="e" vm="1">
        <v>#VALUE!</v>
      </c>
      <c r="C1401" s="7" t="e" vm="14">
        <v>#VALUE!</v>
      </c>
      <c r="D1401" s="7">
        <v>1</v>
      </c>
      <c r="E1401" s="7">
        <v>3396</v>
      </c>
      <c r="F1401" s="7">
        <v>1120</v>
      </c>
      <c r="G1401" s="7">
        <v>0</v>
      </c>
      <c r="H1401" s="7">
        <v>5</v>
      </c>
      <c r="I1401" s="7">
        <v>0.14723203769140164</v>
      </c>
      <c r="J1401" s="7">
        <v>0</v>
      </c>
      <c r="K1401" s="7">
        <v>0</v>
      </c>
      <c r="L1401" s="7">
        <v>0</v>
      </c>
      <c r="M1401" s="7">
        <v>0</v>
      </c>
      <c r="N1401" s="7">
        <v>0</v>
      </c>
      <c r="O1401" s="7">
        <v>0</v>
      </c>
      <c r="P1401" s="7">
        <v>2.8079132099553301</v>
      </c>
      <c r="Q1401" s="7">
        <v>128167</v>
      </c>
      <c r="R1401" s="7">
        <v>0</v>
      </c>
      <c r="S1401" s="7">
        <v>1</v>
      </c>
      <c r="T1401" s="7">
        <v>0</v>
      </c>
      <c r="U1401" s="7">
        <v>1</v>
      </c>
      <c r="V1401" s="7">
        <v>0</v>
      </c>
      <c r="W1401" s="7">
        <v>0</v>
      </c>
      <c r="X1401" s="7">
        <v>0</v>
      </c>
      <c r="Y1401" s="7">
        <v>0</v>
      </c>
      <c r="Z1401" s="7"/>
      <c r="AA1401" s="7">
        <v>1044.9537314632901</v>
      </c>
      <c r="AB1401" s="7"/>
      <c r="AC1401" s="7"/>
      <c r="AD1401" s="7">
        <v>87.180095883959396</v>
      </c>
      <c r="AE1401" s="7"/>
      <c r="AF1401" s="7">
        <v>1044.9537314632901</v>
      </c>
      <c r="AG1401" s="7">
        <v>30.770133435314801</v>
      </c>
      <c r="AH1401" s="7">
        <v>87.180095883959396</v>
      </c>
      <c r="AI1401" s="7">
        <v>2.56714063262543</v>
      </c>
      <c r="AJ1401" s="7">
        <v>245.84025566291501</v>
      </c>
      <c r="AK1401" s="7">
        <v>7.2391123575652303</v>
      </c>
      <c r="AL1401" s="7">
        <v>82.675043565504893</v>
      </c>
      <c r="AM1401" s="7">
        <v>2.4344830260749397</v>
      </c>
      <c r="AN1401" s="7">
        <v>932.14728844771196</v>
      </c>
      <c r="AO1401" s="7">
        <v>27.448388941334301</v>
      </c>
      <c r="AP1401" s="7">
        <v>39.089528334618102</v>
      </c>
      <c r="AQ1401" s="7">
        <v>1.1510461818203199</v>
      </c>
      <c r="AR1401" s="7">
        <v>42.684998949000097</v>
      </c>
      <c r="AS1401" s="7">
        <v>1.2569198748233301</v>
      </c>
      <c r="AT1401" s="7">
        <v>0.64673235267400697</v>
      </c>
      <c r="AU1401" s="7">
        <v>1.9043944425029699E-2</v>
      </c>
      <c r="AV1401" s="7">
        <v>3.2562037649622702</v>
      </c>
      <c r="AW1401" s="7">
        <v>9.5883503090761601E-2</v>
      </c>
      <c r="AX1401" s="7">
        <v>27.1289831092508</v>
      </c>
      <c r="AY1401" s="7">
        <v>0.79885109273412391</v>
      </c>
      <c r="AZ1401" s="7">
        <v>87.477984872952206</v>
      </c>
      <c r="BA1401" s="7">
        <v>2.5759123931964703</v>
      </c>
      <c r="BB1401" s="7">
        <v>11.466810318819601</v>
      </c>
      <c r="BC1401" s="7">
        <v>1.02382234989461</v>
      </c>
      <c r="BD1401" s="7">
        <v>11.772869718737599</v>
      </c>
      <c r="BE1401" s="7">
        <v>1.0511490820301501</v>
      </c>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c r="CE1401" s="7"/>
      <c r="CF1401" s="7"/>
      <c r="CG1401" s="7"/>
      <c r="CH1401" s="7"/>
      <c r="CI1401" s="7"/>
      <c r="CJ1401" s="7"/>
      <c r="CK1401" s="7"/>
      <c r="CL1401" s="7"/>
      <c r="CM1401" s="7"/>
      <c r="CN1401" s="7"/>
      <c r="CO1401" s="7"/>
      <c r="CP1401" s="7"/>
      <c r="CQ1401" s="7"/>
      <c r="CR1401" s="7"/>
      <c r="CS1401" s="7"/>
      <c r="CT1401" s="7"/>
      <c r="CU1401" s="7"/>
      <c r="CV1401" s="7"/>
      <c r="CW1401" s="7"/>
      <c r="CX1401" s="7"/>
      <c r="CY1401" s="7"/>
      <c r="CZ1401" s="7"/>
      <c r="DA1401" s="7"/>
      <c r="DB1401" s="7"/>
      <c r="DC1401" s="7"/>
      <c r="DD1401" s="7"/>
      <c r="DE1401" s="7"/>
      <c r="DF1401" s="7"/>
      <c r="DG1401" s="7"/>
      <c r="DH1401" s="7"/>
      <c r="DI1401" s="7"/>
      <c r="DJ1401" s="7"/>
      <c r="DK1401" s="7"/>
      <c r="DL1401" s="7"/>
      <c r="DM1401" s="7"/>
      <c r="DN1401" s="7"/>
      <c r="DO1401" s="7"/>
      <c r="DP1401" s="7"/>
      <c r="DQ1401" s="7"/>
      <c r="DR1401" s="7"/>
      <c r="DS1401" s="7"/>
      <c r="DT1401" s="7"/>
      <c r="DU1401" s="7"/>
      <c r="DV1401" s="7"/>
      <c r="DW1401" s="7"/>
      <c r="DX1401" s="7"/>
      <c r="DY1401" s="7"/>
      <c r="DZ1401" s="7"/>
      <c r="EA1401" s="7"/>
      <c r="EB1401" s="7"/>
      <c r="EC1401" s="7"/>
      <c r="ED1401" s="7"/>
      <c r="EE1401" s="7"/>
      <c r="EF1401" s="7">
        <v>208</v>
      </c>
      <c r="EG1401" s="7">
        <v>826</v>
      </c>
      <c r="EH1401" s="7">
        <v>297</v>
      </c>
      <c r="EI1401" s="7">
        <v>3039</v>
      </c>
      <c r="EJ1401" s="7">
        <v>118</v>
      </c>
      <c r="EK1401" s="7">
        <v>149</v>
      </c>
      <c r="EL1401" s="7">
        <v>5</v>
      </c>
      <c r="EM1401" s="7">
        <v>9</v>
      </c>
      <c r="EN1401" s="7">
        <v>76</v>
      </c>
      <c r="EO1401" s="7">
        <v>285</v>
      </c>
      <c r="EP1401" s="7">
        <v>53</v>
      </c>
      <c r="EQ1401" s="7">
        <v>37</v>
      </c>
    </row>
    <row r="1402" spans="1:147" x14ac:dyDescent="0.35">
      <c r="A1402" s="7" t="s">
        <v>1880</v>
      </c>
      <c r="B1402" s="7" t="e" vm="1">
        <v>#VALUE!</v>
      </c>
      <c r="C1402" s="7" t="e" vm="14">
        <v>#VALUE!</v>
      </c>
      <c r="D1402" s="7">
        <v>1</v>
      </c>
      <c r="E1402" s="7">
        <v>5864</v>
      </c>
      <c r="F1402" s="7">
        <v>1740</v>
      </c>
      <c r="G1402" s="7">
        <v>0</v>
      </c>
      <c r="H1402" s="7">
        <v>0</v>
      </c>
      <c r="I1402" s="7">
        <v>0</v>
      </c>
      <c r="J1402" s="7">
        <v>0</v>
      </c>
      <c r="K1402" s="7">
        <v>0</v>
      </c>
      <c r="L1402" s="7">
        <v>0</v>
      </c>
      <c r="M1402" s="7">
        <v>0</v>
      </c>
      <c r="N1402" s="7">
        <v>0</v>
      </c>
      <c r="O1402" s="7">
        <v>0</v>
      </c>
      <c r="P1402" s="7">
        <v>0.86092715231788097</v>
      </c>
      <c r="Q1402" s="7">
        <v>135357</v>
      </c>
      <c r="R1402" s="7">
        <v>1</v>
      </c>
      <c r="S1402" s="7">
        <v>1</v>
      </c>
      <c r="T1402" s="7">
        <v>1</v>
      </c>
      <c r="U1402" s="7">
        <v>1</v>
      </c>
      <c r="V1402" s="7">
        <v>1</v>
      </c>
      <c r="W1402" s="7">
        <v>0</v>
      </c>
      <c r="X1402" s="7">
        <v>0</v>
      </c>
      <c r="Y1402" s="7">
        <v>0</v>
      </c>
      <c r="Z1402" s="7">
        <v>5123.5361239267504</v>
      </c>
      <c r="AA1402" s="7">
        <v>5785.5553341535897</v>
      </c>
      <c r="AB1402" s="7">
        <v>5123.5361239267504</v>
      </c>
      <c r="AC1402" s="7">
        <v>128.266105452305</v>
      </c>
      <c r="AD1402" s="7">
        <v>136.575970027436</v>
      </c>
      <c r="AE1402" s="7">
        <v>128.266105452305</v>
      </c>
      <c r="AF1402" s="7">
        <v>5785.5553341535897</v>
      </c>
      <c r="AG1402" s="7">
        <v>98.662266953505892</v>
      </c>
      <c r="AH1402" s="7">
        <v>136.575970027436</v>
      </c>
      <c r="AI1402" s="7">
        <v>2.3290581519003402</v>
      </c>
      <c r="AJ1402" s="7">
        <v>1588.68629239709</v>
      </c>
      <c r="AK1402" s="7">
        <v>27.092194617958597</v>
      </c>
      <c r="AL1402" s="7">
        <v>354.410489976348</v>
      </c>
      <c r="AM1402" s="7">
        <v>6.04383509509461</v>
      </c>
      <c r="AN1402" s="7">
        <v>5243.35238368716</v>
      </c>
      <c r="AO1402" s="7">
        <v>89.415968343914798</v>
      </c>
      <c r="AP1402" s="7">
        <v>163.78510990107301</v>
      </c>
      <c r="AQ1402" s="7">
        <v>2.7930612193225302</v>
      </c>
      <c r="AR1402" s="7">
        <v>217.34003927418999</v>
      </c>
      <c r="AS1402" s="7">
        <v>3.7063444623838602</v>
      </c>
      <c r="AT1402" s="7">
        <v>4.0000000894069698</v>
      </c>
      <c r="AU1402" s="7">
        <v>6.8212825535589494E-2</v>
      </c>
      <c r="AV1402" s="7">
        <v>4.0000000670552298</v>
      </c>
      <c r="AW1402" s="7">
        <v>6.8212825154420592E-2</v>
      </c>
      <c r="AX1402" s="7">
        <v>153.077799149323</v>
      </c>
      <c r="AY1402" s="7">
        <v>2.6104672433377099</v>
      </c>
      <c r="AZ1402" s="7">
        <v>407.47893170274602</v>
      </c>
      <c r="BA1402" s="7">
        <v>6.9488221640986696</v>
      </c>
      <c r="BB1402" s="7">
        <v>28.122411715121402</v>
      </c>
      <c r="BC1402" s="7">
        <v>1.6162305583403098</v>
      </c>
      <c r="BD1402" s="7">
        <v>16.528766460765802</v>
      </c>
      <c r="BE1402" s="7">
        <v>0.94992910694056498</v>
      </c>
      <c r="BF1402" s="7">
        <v>5123.5361239267504</v>
      </c>
      <c r="BG1402" s="7">
        <v>87.372716983744098</v>
      </c>
      <c r="BH1402" s="7">
        <v>128.266105452305</v>
      </c>
      <c r="BI1402" s="7">
        <v>2.1873483194458601</v>
      </c>
      <c r="BJ1402" s="7">
        <v>1408.5202850552701</v>
      </c>
      <c r="BK1402" s="7">
        <v>24.0197865800695</v>
      </c>
      <c r="BL1402" s="7">
        <v>308.36165690858599</v>
      </c>
      <c r="BM1402" s="7">
        <v>5.2585548586048105</v>
      </c>
      <c r="BN1402" s="7">
        <v>4626.7131991023198</v>
      </c>
      <c r="BO1402" s="7">
        <v>78.9002932998349</v>
      </c>
      <c r="BP1402" s="7">
        <v>152.496045557054</v>
      </c>
      <c r="BQ1402" s="7">
        <v>2.6005464794859203</v>
      </c>
      <c r="BR1402" s="7">
        <v>197.51057328074199</v>
      </c>
      <c r="BS1402" s="7">
        <v>3.36818849387351</v>
      </c>
      <c r="BT1402" s="7">
        <v>4.0000000894069698</v>
      </c>
      <c r="BU1402" s="7">
        <v>6.8212825535589494E-2</v>
      </c>
      <c r="BV1402" s="7">
        <v>3.3170754313468902</v>
      </c>
      <c r="BW1402" s="7">
        <v>5.6566770657348102E-2</v>
      </c>
      <c r="BX1402" s="7">
        <v>139.499219129328</v>
      </c>
      <c r="BY1402" s="7">
        <v>2.3789089210321901</v>
      </c>
      <c r="BZ1402" s="7">
        <v>347.31438730338402</v>
      </c>
      <c r="CA1402" s="7">
        <v>5.9228237943960504</v>
      </c>
      <c r="CB1402" s="7">
        <v>28.122411715121402</v>
      </c>
      <c r="CC1402" s="7">
        <v>1.6162305583403098</v>
      </c>
      <c r="CD1402" s="7">
        <v>14.678827004665401</v>
      </c>
      <c r="CE1402" s="7">
        <v>0.84361074739456499</v>
      </c>
      <c r="CF1402" s="7"/>
      <c r="CG1402" s="7"/>
      <c r="CH1402" s="7"/>
      <c r="CI1402" s="7"/>
      <c r="CJ1402" s="7"/>
      <c r="CK1402" s="7"/>
      <c r="CL1402" s="7"/>
      <c r="CM1402" s="7"/>
      <c r="CN1402" s="7"/>
      <c r="CO1402" s="7"/>
      <c r="CP1402" s="7"/>
      <c r="CQ1402" s="7"/>
      <c r="CR1402" s="7"/>
      <c r="CS1402" s="7"/>
      <c r="CT1402" s="7"/>
      <c r="CU1402" s="7"/>
      <c r="CV1402" s="7"/>
      <c r="CW1402" s="7"/>
      <c r="CX1402" s="7"/>
      <c r="CY1402" s="7"/>
      <c r="CZ1402" s="7"/>
      <c r="DA1402" s="7"/>
      <c r="DB1402" s="7"/>
      <c r="DC1402" s="7"/>
      <c r="DD1402" s="7"/>
      <c r="DE1402" s="7"/>
      <c r="DF1402" s="7"/>
      <c r="DG1402" s="7"/>
      <c r="DH1402" s="7"/>
      <c r="DI1402" s="7"/>
      <c r="DJ1402" s="7"/>
      <c r="DK1402" s="7"/>
      <c r="DL1402" s="7"/>
      <c r="DM1402" s="7"/>
      <c r="DN1402" s="7"/>
      <c r="DO1402" s="7"/>
      <c r="DP1402" s="7"/>
      <c r="DQ1402" s="7"/>
      <c r="DR1402" s="7"/>
      <c r="DS1402" s="7"/>
      <c r="DT1402" s="7"/>
      <c r="DU1402" s="7"/>
      <c r="DV1402" s="7"/>
      <c r="DW1402" s="7"/>
      <c r="DX1402" s="7"/>
      <c r="DY1402" s="7"/>
      <c r="DZ1402" s="7"/>
      <c r="EA1402" s="7"/>
      <c r="EB1402" s="7"/>
      <c r="EC1402" s="7"/>
      <c r="ED1402" s="7"/>
      <c r="EE1402" s="7"/>
      <c r="EF1402" s="7">
        <v>137</v>
      </c>
      <c r="EG1402" s="7">
        <v>1608</v>
      </c>
      <c r="EH1402" s="7">
        <v>356</v>
      </c>
      <c r="EI1402" s="7">
        <v>5306</v>
      </c>
      <c r="EJ1402" s="7">
        <v>165</v>
      </c>
      <c r="EK1402" s="7">
        <v>219</v>
      </c>
      <c r="EL1402" s="7">
        <v>4</v>
      </c>
      <c r="EM1402" s="7">
        <v>4</v>
      </c>
      <c r="EN1402" s="7">
        <v>166</v>
      </c>
      <c r="EO1402" s="7">
        <v>422</v>
      </c>
      <c r="EP1402" s="7">
        <v>28</v>
      </c>
      <c r="EQ1402" s="7">
        <v>17</v>
      </c>
    </row>
    <row r="1403" spans="1:147" x14ac:dyDescent="0.35">
      <c r="A1403" s="7" t="s">
        <v>1881</v>
      </c>
      <c r="B1403" s="7" t="e" vm="1">
        <v>#VALUE!</v>
      </c>
      <c r="C1403" s="7" t="e" vm="14">
        <v>#VALUE!</v>
      </c>
      <c r="D1403" s="7">
        <v>1</v>
      </c>
      <c r="E1403" s="7">
        <v>3807</v>
      </c>
      <c r="F1403" s="7">
        <v>1245</v>
      </c>
      <c r="G1403" s="7">
        <v>0</v>
      </c>
      <c r="H1403" s="7">
        <v>11</v>
      </c>
      <c r="I1403" s="7">
        <v>0.28894142369319675</v>
      </c>
      <c r="J1403" s="7">
        <v>0</v>
      </c>
      <c r="K1403" s="7">
        <v>0</v>
      </c>
      <c r="L1403" s="7">
        <v>0</v>
      </c>
      <c r="M1403" s="7">
        <v>0</v>
      </c>
      <c r="N1403" s="7">
        <v>0</v>
      </c>
      <c r="O1403" s="7">
        <v>0</v>
      </c>
      <c r="P1403" s="7">
        <v>4.6786505786752004</v>
      </c>
      <c r="Q1403" s="7">
        <v>106923</v>
      </c>
      <c r="R1403" s="7">
        <v>1</v>
      </c>
      <c r="S1403" s="7">
        <v>1</v>
      </c>
      <c r="T1403" s="7">
        <v>1</v>
      </c>
      <c r="U1403" s="7">
        <v>1</v>
      </c>
      <c r="V1403" s="7">
        <v>1</v>
      </c>
      <c r="W1403" s="7">
        <v>0</v>
      </c>
      <c r="X1403" s="7">
        <v>0</v>
      </c>
      <c r="Y1403" s="7">
        <v>0</v>
      </c>
      <c r="Z1403" s="7">
        <v>1343.6739653176401</v>
      </c>
      <c r="AA1403" s="7">
        <v>2983.6311158030098</v>
      </c>
      <c r="AB1403" s="7">
        <v>1343.6739653176401</v>
      </c>
      <c r="AC1403" s="7">
        <v>121.833106287874</v>
      </c>
      <c r="AD1403" s="7">
        <v>302.33111730509302</v>
      </c>
      <c r="AE1403" s="7">
        <v>121.833106287874</v>
      </c>
      <c r="AF1403" s="7">
        <v>2983.6311158030098</v>
      </c>
      <c r="AG1403" s="7">
        <v>78.372238397767603</v>
      </c>
      <c r="AH1403" s="7">
        <v>302.33111730509302</v>
      </c>
      <c r="AI1403" s="7">
        <v>7.9414530418989395</v>
      </c>
      <c r="AJ1403" s="7">
        <v>782.91025297284</v>
      </c>
      <c r="AK1403" s="7">
        <v>20.565018465270299</v>
      </c>
      <c r="AL1403" s="7">
        <v>339.823956859323</v>
      </c>
      <c r="AM1403" s="7">
        <v>8.9262925363625598</v>
      </c>
      <c r="AN1403" s="7">
        <v>2681.2432283031999</v>
      </c>
      <c r="AO1403" s="7">
        <v>70.429294150333504</v>
      </c>
      <c r="AP1403" s="7">
        <v>122.357307725423</v>
      </c>
      <c r="AQ1403" s="7">
        <v>3.2140086084954702</v>
      </c>
      <c r="AR1403" s="7">
        <v>86.945345134241506</v>
      </c>
      <c r="AS1403" s="7">
        <v>2.2838283460531001</v>
      </c>
      <c r="AT1403" s="7">
        <v>1</v>
      </c>
      <c r="AU1403" s="7">
        <v>2.6267402153926998E-2</v>
      </c>
      <c r="AV1403" s="7">
        <v>6.1533341822188596</v>
      </c>
      <c r="AW1403" s="7">
        <v>0.16163210355184801</v>
      </c>
      <c r="AX1403" s="7">
        <v>85.931902853994501</v>
      </c>
      <c r="AY1403" s="7">
        <v>2.2572078501180601</v>
      </c>
      <c r="AZ1403" s="7">
        <v>232.36769551278101</v>
      </c>
      <c r="BA1403" s="7">
        <v>6.1036957056154701</v>
      </c>
      <c r="BB1403" s="7">
        <v>10.1675978243969</v>
      </c>
      <c r="BC1403" s="7">
        <v>0.81667452404794105</v>
      </c>
      <c r="BD1403" s="7">
        <v>48.784634306530201</v>
      </c>
      <c r="BE1403" s="7">
        <v>3.9184445226128699</v>
      </c>
      <c r="BF1403" s="7">
        <v>1343.6739653176401</v>
      </c>
      <c r="BG1403" s="7">
        <v>35.294824410760299</v>
      </c>
      <c r="BH1403" s="7">
        <v>121.833106287874</v>
      </c>
      <c r="BI1403" s="7">
        <v>3.2002391985257201</v>
      </c>
      <c r="BJ1403" s="7">
        <v>370.17060647938303</v>
      </c>
      <c r="BK1403" s="7">
        <v>9.7234201859569893</v>
      </c>
      <c r="BL1403" s="7">
        <v>147.28005548359499</v>
      </c>
      <c r="BM1403" s="7">
        <v>3.8686644466402602</v>
      </c>
      <c r="BN1403" s="7">
        <v>1191.0128987747401</v>
      </c>
      <c r="BO1403" s="7">
        <v>31.284814782630498</v>
      </c>
      <c r="BP1403" s="7">
        <v>56.586931268288303</v>
      </c>
      <c r="BQ1403" s="7">
        <v>1.48639168028075</v>
      </c>
      <c r="BR1403" s="7">
        <v>50.630943490192301</v>
      </c>
      <c r="BS1403" s="7">
        <v>1.3299433540896299</v>
      </c>
      <c r="BT1403" s="7">
        <v>0</v>
      </c>
      <c r="BU1403" s="7">
        <v>0</v>
      </c>
      <c r="BV1403" s="7">
        <v>3.7892182762708702</v>
      </c>
      <c r="BW1403" s="7">
        <v>9.9532920311817E-2</v>
      </c>
      <c r="BX1403" s="7">
        <v>41.653974242498101</v>
      </c>
      <c r="BY1403" s="7">
        <v>1.09414169273701</v>
      </c>
      <c r="BZ1403" s="7">
        <v>113.867691354309</v>
      </c>
      <c r="CA1403" s="7">
        <v>2.9910084411428701</v>
      </c>
      <c r="CB1403" s="7">
        <v>5.9176586169435801</v>
      </c>
      <c r="CC1403" s="7">
        <v>0.47531394513603104</v>
      </c>
      <c r="CD1403" s="7">
        <v>20.521989103201101</v>
      </c>
      <c r="CE1403" s="7">
        <v>1.6483525384097202</v>
      </c>
      <c r="CF1403" s="7"/>
      <c r="CG1403" s="7"/>
      <c r="CH1403" s="7"/>
      <c r="CI1403" s="7"/>
      <c r="CJ1403" s="7"/>
      <c r="CK1403" s="7"/>
      <c r="CL1403" s="7"/>
      <c r="CM1403" s="7"/>
      <c r="CN1403" s="7"/>
      <c r="CO1403" s="7"/>
      <c r="CP1403" s="7"/>
      <c r="CQ1403" s="7"/>
      <c r="CR1403" s="7"/>
      <c r="CS1403" s="7"/>
      <c r="CT1403" s="7"/>
      <c r="CU1403" s="7"/>
      <c r="CV1403" s="7"/>
      <c r="CW1403" s="7"/>
      <c r="CX1403" s="7"/>
      <c r="CY1403" s="7"/>
      <c r="CZ1403" s="7"/>
      <c r="DA1403" s="7"/>
      <c r="DB1403" s="7"/>
      <c r="DC1403" s="7"/>
      <c r="DD1403" s="7"/>
      <c r="DE1403" s="7"/>
      <c r="DF1403" s="7"/>
      <c r="DG1403" s="7"/>
      <c r="DH1403" s="7"/>
      <c r="DI1403" s="7"/>
      <c r="DJ1403" s="7"/>
      <c r="DK1403" s="7"/>
      <c r="DL1403" s="7"/>
      <c r="DM1403" s="7"/>
      <c r="DN1403" s="7"/>
      <c r="DO1403" s="7"/>
      <c r="DP1403" s="7"/>
      <c r="DQ1403" s="7"/>
      <c r="DR1403" s="7"/>
      <c r="DS1403" s="7"/>
      <c r="DT1403" s="7"/>
      <c r="DU1403" s="7"/>
      <c r="DV1403" s="7"/>
      <c r="DW1403" s="7"/>
      <c r="DX1403" s="7"/>
      <c r="DY1403" s="7"/>
      <c r="DZ1403" s="7"/>
      <c r="EA1403" s="7"/>
      <c r="EB1403" s="7"/>
      <c r="EC1403" s="7"/>
      <c r="ED1403" s="7"/>
      <c r="EE1403" s="7"/>
      <c r="EF1403" s="7">
        <v>449</v>
      </c>
      <c r="EG1403" s="7">
        <v>965</v>
      </c>
      <c r="EH1403" s="7">
        <v>401</v>
      </c>
      <c r="EI1403" s="7">
        <v>3382</v>
      </c>
      <c r="EJ1403" s="7">
        <v>174</v>
      </c>
      <c r="EK1403" s="7">
        <v>113</v>
      </c>
      <c r="EL1403" s="7">
        <v>1</v>
      </c>
      <c r="EM1403" s="7">
        <v>7</v>
      </c>
      <c r="EN1403" s="7">
        <v>130</v>
      </c>
      <c r="EO1403" s="7">
        <v>313</v>
      </c>
      <c r="EP1403" s="7">
        <v>10</v>
      </c>
      <c r="EQ1403" s="7">
        <v>74</v>
      </c>
    </row>
    <row r="1404" spans="1:147" x14ac:dyDescent="0.35">
      <c r="A1404" s="7" t="s">
        <v>1882</v>
      </c>
      <c r="B1404" s="7" t="e" vm="1">
        <v>#VALUE!</v>
      </c>
      <c r="C1404" s="7" t="e" vm="14">
        <v>#VALUE!</v>
      </c>
      <c r="D1404" s="7">
        <v>1</v>
      </c>
      <c r="E1404" s="7">
        <v>6406</v>
      </c>
      <c r="F1404" s="7">
        <v>1970</v>
      </c>
      <c r="G1404" s="7">
        <v>0</v>
      </c>
      <c r="H1404" s="7">
        <v>0</v>
      </c>
      <c r="I1404" s="7">
        <v>0</v>
      </c>
      <c r="J1404" s="7">
        <v>0</v>
      </c>
      <c r="K1404" s="7">
        <v>0</v>
      </c>
      <c r="L1404" s="7">
        <v>0</v>
      </c>
      <c r="M1404" s="7">
        <v>0</v>
      </c>
      <c r="N1404" s="7">
        <v>0</v>
      </c>
      <c r="O1404" s="7">
        <v>0</v>
      </c>
      <c r="P1404" s="7">
        <v>1.6790442363577698</v>
      </c>
      <c r="Q1404" s="7">
        <v>129615</v>
      </c>
      <c r="R1404" s="7">
        <v>1</v>
      </c>
      <c r="S1404" s="7">
        <v>1</v>
      </c>
      <c r="T1404" s="7">
        <v>1</v>
      </c>
      <c r="U1404" s="7">
        <v>1</v>
      </c>
      <c r="V1404" s="7">
        <v>1</v>
      </c>
      <c r="W1404" s="7">
        <v>0</v>
      </c>
      <c r="X1404" s="7">
        <v>0</v>
      </c>
      <c r="Y1404" s="7">
        <v>0</v>
      </c>
      <c r="Z1404" s="7">
        <v>6405.7231462625796</v>
      </c>
      <c r="AA1404" s="7">
        <v>6406.0000068275303</v>
      </c>
      <c r="AB1404" s="7">
        <v>6405.7231462625796</v>
      </c>
      <c r="AC1404" s="7">
        <v>392.44147516641499</v>
      </c>
      <c r="AD1404" s="7">
        <v>392.45579702820402</v>
      </c>
      <c r="AE1404" s="7">
        <v>392.44147516641499</v>
      </c>
      <c r="AF1404" s="7">
        <v>6406.0000068275303</v>
      </c>
      <c r="AG1404" s="7">
        <v>100.00000010657999</v>
      </c>
      <c r="AH1404" s="7">
        <v>392.45579702820402</v>
      </c>
      <c r="AI1404" s="7">
        <v>6.1263783488636303</v>
      </c>
      <c r="AJ1404" s="7">
        <v>1822.0000040041</v>
      </c>
      <c r="AK1404" s="7">
        <v>28.442085607307298</v>
      </c>
      <c r="AL1404" s="7">
        <v>372.00000069898698</v>
      </c>
      <c r="AM1404" s="7">
        <v>5.8070558960191496</v>
      </c>
      <c r="AN1404" s="7">
        <v>5865.0000147260698</v>
      </c>
      <c r="AO1404" s="7">
        <v>91.554792612021103</v>
      </c>
      <c r="AP1404" s="7">
        <v>176.99999946929199</v>
      </c>
      <c r="AQ1404" s="7">
        <v>2.7630346467263802</v>
      </c>
      <c r="AR1404" s="7">
        <v>173.000000468368</v>
      </c>
      <c r="AS1404" s="7">
        <v>2.7005932011921301</v>
      </c>
      <c r="AT1404" s="7">
        <v>7.0000001154840001</v>
      </c>
      <c r="AU1404" s="7">
        <v>0.10927255878058099</v>
      </c>
      <c r="AV1404" s="7">
        <v>10.000000030384401</v>
      </c>
      <c r="AW1404" s="7">
        <v>0.15610365329978801</v>
      </c>
      <c r="AX1404" s="7">
        <v>174.00000049790799</v>
      </c>
      <c r="AY1404" s="7">
        <v>2.7162035669358198</v>
      </c>
      <c r="AZ1404" s="7">
        <v>478.00000255088497</v>
      </c>
      <c r="BA1404" s="7">
        <v>7.4617546448780105</v>
      </c>
      <c r="BB1404" s="7">
        <v>60.4292201643038</v>
      </c>
      <c r="BC1404" s="7">
        <v>3.0674731047870001</v>
      </c>
      <c r="BD1404" s="7">
        <v>113.942160735925</v>
      </c>
      <c r="BE1404" s="7">
        <v>5.7838660272043398</v>
      </c>
      <c r="BF1404" s="7">
        <v>6405.7231462625796</v>
      </c>
      <c r="BG1404" s="7">
        <v>99.995678212029006</v>
      </c>
      <c r="BH1404" s="7">
        <v>392.44147516641499</v>
      </c>
      <c r="BI1404" s="7">
        <v>6.1261547793695801</v>
      </c>
      <c r="BJ1404" s="7">
        <v>1821.9194627510201</v>
      </c>
      <c r="BK1404" s="7">
        <v>28.440828328926198</v>
      </c>
      <c r="BL1404" s="7">
        <v>371.96979772907798</v>
      </c>
      <c r="BM1404" s="7">
        <v>5.8065844166262597</v>
      </c>
      <c r="BN1404" s="7">
        <v>5864.72315416113</v>
      </c>
      <c r="BO1404" s="7">
        <v>91.550470717470006</v>
      </c>
      <c r="BP1404" s="7">
        <v>176.99999946929199</v>
      </c>
      <c r="BQ1404" s="7">
        <v>2.7630346467263802</v>
      </c>
      <c r="BR1404" s="7">
        <v>173.000000468368</v>
      </c>
      <c r="BS1404" s="7">
        <v>2.7005932011921301</v>
      </c>
      <c r="BT1404" s="7">
        <v>7.0000001154840001</v>
      </c>
      <c r="BU1404" s="7">
        <v>0.10927255878058099</v>
      </c>
      <c r="BV1404" s="7">
        <v>10.000000030384401</v>
      </c>
      <c r="BW1404" s="7">
        <v>0.15610365329978801</v>
      </c>
      <c r="BX1404" s="7">
        <v>174.00000049790799</v>
      </c>
      <c r="BY1404" s="7">
        <v>2.7162035669358198</v>
      </c>
      <c r="BZ1404" s="7">
        <v>477.99496872256702</v>
      </c>
      <c r="CA1404" s="7">
        <v>7.4616760649791907</v>
      </c>
      <c r="CB1404" s="7">
        <v>60.424568845533898</v>
      </c>
      <c r="CC1404" s="7">
        <v>3.0672369972352302</v>
      </c>
      <c r="CD1404" s="7">
        <v>113.937502337707</v>
      </c>
      <c r="CE1404" s="7">
        <v>5.7836295602896906</v>
      </c>
      <c r="CF1404" s="7"/>
      <c r="CG1404" s="7"/>
      <c r="CH1404" s="7"/>
      <c r="CI1404" s="7"/>
      <c r="CJ1404" s="7"/>
      <c r="CK1404" s="7"/>
      <c r="CL1404" s="7"/>
      <c r="CM1404" s="7"/>
      <c r="CN1404" s="7"/>
      <c r="CO1404" s="7"/>
      <c r="CP1404" s="7"/>
      <c r="CQ1404" s="7"/>
      <c r="CR1404" s="7"/>
      <c r="CS1404" s="7"/>
      <c r="CT1404" s="7"/>
      <c r="CU1404" s="7"/>
      <c r="CV1404" s="7"/>
      <c r="CW1404" s="7"/>
      <c r="CX1404" s="7"/>
      <c r="CY1404" s="7"/>
      <c r="CZ1404" s="7"/>
      <c r="DA1404" s="7"/>
      <c r="DB1404" s="7"/>
      <c r="DC1404" s="7"/>
      <c r="DD1404" s="7"/>
      <c r="DE1404" s="7"/>
      <c r="DF1404" s="7"/>
      <c r="DG1404" s="7"/>
      <c r="DH1404" s="7"/>
      <c r="DI1404" s="7"/>
      <c r="DJ1404" s="7"/>
      <c r="DK1404" s="7"/>
      <c r="DL1404" s="7"/>
      <c r="DM1404" s="7"/>
      <c r="DN1404" s="7"/>
      <c r="DO1404" s="7"/>
      <c r="DP1404" s="7"/>
      <c r="DQ1404" s="7"/>
      <c r="DR1404" s="7"/>
      <c r="DS1404" s="7"/>
      <c r="DT1404" s="7"/>
      <c r="DU1404" s="7"/>
      <c r="DV1404" s="7"/>
      <c r="DW1404" s="7"/>
      <c r="DX1404" s="7"/>
      <c r="DY1404" s="7"/>
      <c r="DZ1404" s="7"/>
      <c r="EA1404" s="7"/>
      <c r="EB1404" s="7"/>
      <c r="EC1404" s="7"/>
      <c r="ED1404" s="7"/>
      <c r="EE1404" s="7"/>
      <c r="EF1404" s="7">
        <v>374</v>
      </c>
      <c r="EG1404" s="7">
        <v>1822</v>
      </c>
      <c r="EH1404" s="7">
        <v>372</v>
      </c>
      <c r="EI1404" s="7">
        <v>5865</v>
      </c>
      <c r="EJ1404" s="7">
        <v>177</v>
      </c>
      <c r="EK1404" s="7">
        <v>173</v>
      </c>
      <c r="EL1404" s="7">
        <v>7</v>
      </c>
      <c r="EM1404" s="7">
        <v>10</v>
      </c>
      <c r="EN1404" s="7">
        <v>174</v>
      </c>
      <c r="EO1404" s="7">
        <v>478</v>
      </c>
      <c r="EP1404" s="7">
        <v>64</v>
      </c>
      <c r="EQ1404" s="7">
        <v>114</v>
      </c>
    </row>
    <row r="1405" spans="1:147" x14ac:dyDescent="0.35">
      <c r="A1405" s="7" t="s">
        <v>1883</v>
      </c>
      <c r="B1405" s="7" t="e" vm="1">
        <v>#VALUE!</v>
      </c>
      <c r="C1405" s="7" t="e" vm="14">
        <v>#VALUE!</v>
      </c>
      <c r="D1405" s="7">
        <v>0</v>
      </c>
      <c r="E1405" s="7">
        <v>3620</v>
      </c>
      <c r="F1405" s="7">
        <v>1185</v>
      </c>
      <c r="G1405" s="7">
        <v>0</v>
      </c>
      <c r="H1405" s="7">
        <v>0</v>
      </c>
      <c r="I1405" s="7">
        <v>0</v>
      </c>
      <c r="J1405" s="7">
        <v>0</v>
      </c>
      <c r="K1405" s="7">
        <v>0</v>
      </c>
      <c r="L1405" s="7">
        <v>0</v>
      </c>
      <c r="M1405" s="7">
        <v>0</v>
      </c>
      <c r="N1405" s="7">
        <v>0</v>
      </c>
      <c r="O1405" s="7">
        <v>0</v>
      </c>
      <c r="P1405" s="7">
        <v>8.17575083426029</v>
      </c>
      <c r="Q1405" s="7">
        <v>106216</v>
      </c>
      <c r="R1405" s="7">
        <v>0</v>
      </c>
      <c r="S1405" s="7">
        <v>0</v>
      </c>
      <c r="T1405" s="7">
        <v>0</v>
      </c>
      <c r="U1405" s="7">
        <v>0</v>
      </c>
      <c r="V1405" s="7">
        <v>0</v>
      </c>
      <c r="W1405" s="7">
        <v>0</v>
      </c>
      <c r="X1405" s="7">
        <v>0</v>
      </c>
      <c r="Y1405" s="7">
        <v>0</v>
      </c>
      <c r="Z1405" s="7"/>
      <c r="AA1405" s="7"/>
      <c r="AB1405" s="7"/>
      <c r="AC1405" s="7"/>
      <c r="AD1405" s="7"/>
      <c r="AE1405" s="7"/>
      <c r="AF1405" s="7">
        <v>3563.5514828702399</v>
      </c>
      <c r="AG1405" s="7">
        <v>98.440648698072991</v>
      </c>
      <c r="AH1405" s="7">
        <v>612.19894765380695</v>
      </c>
      <c r="AI1405" s="7">
        <v>16.911573139607899</v>
      </c>
      <c r="AJ1405" s="7">
        <v>1134.45479637424</v>
      </c>
      <c r="AK1405" s="7">
        <v>31.338530286581101</v>
      </c>
      <c r="AL1405" s="7">
        <v>233.63776086622201</v>
      </c>
      <c r="AM1405" s="7">
        <v>6.4540817918846001</v>
      </c>
      <c r="AN1405" s="7">
        <v>3282.77101049578</v>
      </c>
      <c r="AO1405" s="7">
        <v>90.684282057894507</v>
      </c>
      <c r="AP1405" s="7">
        <v>73.795459788481807</v>
      </c>
      <c r="AQ1405" s="7">
        <v>2.03854861294149</v>
      </c>
      <c r="AR1405" s="7">
        <v>77.954339631396607</v>
      </c>
      <c r="AS1405" s="7">
        <v>2.1534347964474199</v>
      </c>
      <c r="AT1405" s="7">
        <v>0</v>
      </c>
      <c r="AU1405" s="7">
        <v>0</v>
      </c>
      <c r="AV1405" s="7">
        <v>1.00000000256114</v>
      </c>
      <c r="AW1405" s="7">
        <v>2.7624309463014796E-2</v>
      </c>
      <c r="AX1405" s="7">
        <v>128.030694638146</v>
      </c>
      <c r="AY1405" s="7">
        <v>3.5367595203907802</v>
      </c>
      <c r="AZ1405" s="7">
        <v>238.94690183797499</v>
      </c>
      <c r="BA1405" s="7">
        <v>6.6007431446954392</v>
      </c>
      <c r="BB1405" s="7">
        <v>0</v>
      </c>
      <c r="BC1405" s="7">
        <v>0</v>
      </c>
      <c r="BD1405" s="7">
        <v>52.575010779533798</v>
      </c>
      <c r="BE1405" s="7">
        <v>4.4367097704248</v>
      </c>
      <c r="BF1405" s="7">
        <v>3393.8749867182901</v>
      </c>
      <c r="BG1405" s="7">
        <v>93.753452671776003</v>
      </c>
      <c r="BH1405" s="7">
        <v>576.32364865601301</v>
      </c>
      <c r="BI1405" s="7">
        <v>15.920542780552799</v>
      </c>
      <c r="BJ1405" s="7">
        <v>1093.95005697139</v>
      </c>
      <c r="BK1405" s="7">
        <v>30.219614833463698</v>
      </c>
      <c r="BL1405" s="7">
        <v>202.821291115506</v>
      </c>
      <c r="BM1405" s="7">
        <v>5.6027980971134301</v>
      </c>
      <c r="BN1405" s="7">
        <v>3127.3337102466598</v>
      </c>
      <c r="BO1405" s="7">
        <v>86.390433984714406</v>
      </c>
      <c r="BP1405" s="7">
        <v>69.132905884049293</v>
      </c>
      <c r="BQ1405" s="7">
        <v>1.9097487813273299</v>
      </c>
      <c r="BR1405" s="7">
        <v>72.325933984073302</v>
      </c>
      <c r="BS1405" s="7">
        <v>1.9979539774605901</v>
      </c>
      <c r="BT1405" s="7">
        <v>0</v>
      </c>
      <c r="BU1405" s="7">
        <v>0</v>
      </c>
      <c r="BV1405" s="7">
        <v>1.00000000256114</v>
      </c>
      <c r="BW1405" s="7">
        <v>2.7624309463014796E-2</v>
      </c>
      <c r="BX1405" s="7">
        <v>124.08245707635101</v>
      </c>
      <c r="BY1405" s="7">
        <v>3.42769218442958</v>
      </c>
      <c r="BZ1405" s="7">
        <v>233.47867966978799</v>
      </c>
      <c r="CA1405" s="7">
        <v>6.4496872836958001</v>
      </c>
      <c r="CB1405" s="7">
        <v>0</v>
      </c>
      <c r="CC1405" s="7">
        <v>0</v>
      </c>
      <c r="CD1405" s="7">
        <v>49.7591934927041</v>
      </c>
      <c r="CE1405" s="7">
        <v>4.1990880584560397</v>
      </c>
      <c r="CF1405" s="7"/>
      <c r="CG1405" s="7"/>
      <c r="CH1405" s="7"/>
      <c r="CI1405" s="7"/>
      <c r="CJ1405" s="7"/>
      <c r="CK1405" s="7"/>
      <c r="CL1405" s="7"/>
      <c r="CM1405" s="7"/>
      <c r="CN1405" s="7"/>
      <c r="CO1405" s="7"/>
      <c r="CP1405" s="7"/>
      <c r="CQ1405" s="7"/>
      <c r="CR1405" s="7"/>
      <c r="CS1405" s="7"/>
      <c r="CT1405" s="7"/>
      <c r="CU1405" s="7"/>
      <c r="CV1405" s="7"/>
      <c r="CW1405" s="7"/>
      <c r="CX1405" s="7"/>
      <c r="CY1405" s="7"/>
      <c r="CZ1405" s="7"/>
      <c r="DA1405" s="7"/>
      <c r="DB1405" s="7"/>
      <c r="DC1405" s="7"/>
      <c r="DD1405" s="7"/>
      <c r="DE1405" s="7"/>
      <c r="DF1405" s="7"/>
      <c r="DG1405" s="7"/>
      <c r="DH1405" s="7"/>
      <c r="DI1405" s="7"/>
      <c r="DJ1405" s="7"/>
      <c r="DK1405" s="7"/>
      <c r="DL1405" s="7"/>
      <c r="DM1405" s="7"/>
      <c r="DN1405" s="7"/>
      <c r="DO1405" s="7"/>
      <c r="DP1405" s="7"/>
      <c r="DQ1405" s="7"/>
      <c r="DR1405" s="7"/>
      <c r="DS1405" s="7"/>
      <c r="DT1405" s="7"/>
      <c r="DU1405" s="7"/>
      <c r="DV1405" s="7"/>
      <c r="DW1405" s="7"/>
      <c r="DX1405" s="7"/>
      <c r="DY1405" s="7"/>
      <c r="DZ1405" s="7"/>
      <c r="EA1405" s="7"/>
      <c r="EB1405" s="7"/>
      <c r="EC1405" s="7"/>
      <c r="ED1405" s="7"/>
      <c r="EE1405" s="7"/>
      <c r="EF1405" s="7">
        <v>626</v>
      </c>
      <c r="EG1405" s="7">
        <v>1144</v>
      </c>
      <c r="EH1405" s="7">
        <v>241</v>
      </c>
      <c r="EI1405" s="7">
        <v>3335</v>
      </c>
      <c r="EJ1405" s="7">
        <v>74</v>
      </c>
      <c r="EK1405" s="7">
        <v>80</v>
      </c>
      <c r="EL1405" s="7">
        <v>0</v>
      </c>
      <c r="EM1405" s="7">
        <v>1</v>
      </c>
      <c r="EN1405" s="7">
        <v>130</v>
      </c>
      <c r="EO1405" s="7">
        <v>246</v>
      </c>
      <c r="EP1405" s="7">
        <v>0</v>
      </c>
      <c r="EQ1405" s="7">
        <v>58</v>
      </c>
    </row>
    <row r="1406" spans="1:147" x14ac:dyDescent="0.35">
      <c r="A1406" s="7" t="s">
        <v>1884</v>
      </c>
      <c r="B1406" s="7" t="e" vm="1">
        <v>#VALUE!</v>
      </c>
      <c r="C1406" s="7" t="e" vm="14">
        <v>#VALUE!</v>
      </c>
      <c r="D1406" s="7">
        <v>1</v>
      </c>
      <c r="E1406" s="7">
        <v>1329</v>
      </c>
      <c r="F1406" s="7">
        <v>547</v>
      </c>
      <c r="G1406" s="7">
        <v>0</v>
      </c>
      <c r="H1406" s="7">
        <v>0</v>
      </c>
      <c r="I1406" s="7">
        <v>0</v>
      </c>
      <c r="J1406" s="7">
        <v>0</v>
      </c>
      <c r="K1406" s="7">
        <v>0</v>
      </c>
      <c r="L1406" s="7">
        <v>0</v>
      </c>
      <c r="M1406" s="7">
        <v>0</v>
      </c>
      <c r="N1406" s="7">
        <v>0</v>
      </c>
      <c r="O1406" s="7">
        <v>0</v>
      </c>
      <c r="P1406" s="7">
        <v>15.638450502152098</v>
      </c>
      <c r="Q1406" s="7">
        <v>80833</v>
      </c>
      <c r="R1406" s="7">
        <v>0</v>
      </c>
      <c r="S1406" s="7">
        <v>0</v>
      </c>
      <c r="T1406" s="7">
        <v>0</v>
      </c>
      <c r="U1406" s="7">
        <v>0</v>
      </c>
      <c r="V1406" s="7">
        <v>0</v>
      </c>
      <c r="W1406" s="7">
        <v>0</v>
      </c>
      <c r="X1406" s="7">
        <v>0</v>
      </c>
      <c r="Y1406" s="7">
        <v>0</v>
      </c>
      <c r="Z1406" s="7"/>
      <c r="AA1406" s="7">
        <v>269.719778593397</v>
      </c>
      <c r="AB1406" s="7"/>
      <c r="AC1406" s="7"/>
      <c r="AD1406" s="7">
        <v>75.200672279868698</v>
      </c>
      <c r="AE1406" s="7"/>
      <c r="AF1406" s="7">
        <v>269.719778593397</v>
      </c>
      <c r="AG1406" s="7">
        <v>20.294941955861301</v>
      </c>
      <c r="AH1406" s="7">
        <v>75.200672279868698</v>
      </c>
      <c r="AI1406" s="7">
        <v>5.6584403521345905</v>
      </c>
      <c r="AJ1406" s="7">
        <v>57.379934622003901</v>
      </c>
      <c r="AK1406" s="7">
        <v>4.3175270595939796</v>
      </c>
      <c r="AL1406" s="7">
        <v>38.6153036452015</v>
      </c>
      <c r="AM1406" s="7">
        <v>2.9055909439579799</v>
      </c>
      <c r="AN1406" s="7">
        <v>247.474951799726</v>
      </c>
      <c r="AO1406" s="7">
        <v>18.621140090272799</v>
      </c>
      <c r="AP1406" s="7">
        <v>3.2857370870187901</v>
      </c>
      <c r="AQ1406" s="7">
        <v>0.24723379134829102</v>
      </c>
      <c r="AR1406" s="7">
        <v>11.9069539261982</v>
      </c>
      <c r="AS1406" s="7">
        <v>0.895933327780149</v>
      </c>
      <c r="AT1406" s="7">
        <v>0</v>
      </c>
      <c r="AU1406" s="7">
        <v>0</v>
      </c>
      <c r="AV1406" s="7">
        <v>3.8183666914701502</v>
      </c>
      <c r="AW1406" s="7">
        <v>0.28731126346652702</v>
      </c>
      <c r="AX1406" s="7">
        <v>3.2337650023400801</v>
      </c>
      <c r="AY1406" s="7">
        <v>0.24332317549586699</v>
      </c>
      <c r="AZ1406" s="7">
        <v>11.8915947277565</v>
      </c>
      <c r="BA1406" s="7">
        <v>0.89477763188536197</v>
      </c>
      <c r="BB1406" s="7">
        <v>5.72804473448923</v>
      </c>
      <c r="BC1406" s="7">
        <v>1.047174540126</v>
      </c>
      <c r="BD1406" s="7">
        <v>13.500849606804</v>
      </c>
      <c r="BE1406" s="7">
        <v>2.468162633785</v>
      </c>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c r="CE1406" s="7"/>
      <c r="CF1406" s="7"/>
      <c r="CG1406" s="7"/>
      <c r="CH1406" s="7"/>
      <c r="CI1406" s="7"/>
      <c r="CJ1406" s="7"/>
      <c r="CK1406" s="7"/>
      <c r="CL1406" s="7"/>
      <c r="CM1406" s="7"/>
      <c r="CN1406" s="7"/>
      <c r="CO1406" s="7"/>
      <c r="CP1406" s="7"/>
      <c r="CQ1406" s="7"/>
      <c r="CR1406" s="7"/>
      <c r="CS1406" s="7"/>
      <c r="CT1406" s="7"/>
      <c r="CU1406" s="7"/>
      <c r="CV1406" s="7"/>
      <c r="CW1406" s="7"/>
      <c r="CX1406" s="7"/>
      <c r="CY1406" s="7"/>
      <c r="CZ1406" s="7"/>
      <c r="DA1406" s="7"/>
      <c r="DB1406" s="7"/>
      <c r="DC1406" s="7"/>
      <c r="DD1406" s="7"/>
      <c r="DE1406" s="7"/>
      <c r="DF1406" s="7"/>
      <c r="DG1406" s="7"/>
      <c r="DH1406" s="7"/>
      <c r="DI1406" s="7"/>
      <c r="DJ1406" s="7"/>
      <c r="DK1406" s="7"/>
      <c r="DL1406" s="7"/>
      <c r="DM1406" s="7"/>
      <c r="DN1406" s="7"/>
      <c r="DO1406" s="7"/>
      <c r="DP1406" s="7"/>
      <c r="DQ1406" s="7"/>
      <c r="DR1406" s="7"/>
      <c r="DS1406" s="7"/>
      <c r="DT1406" s="7"/>
      <c r="DU1406" s="7"/>
      <c r="DV1406" s="7"/>
      <c r="DW1406" s="7"/>
      <c r="DX1406" s="7"/>
      <c r="DY1406" s="7"/>
      <c r="DZ1406" s="7"/>
      <c r="EA1406" s="7"/>
      <c r="EB1406" s="7"/>
      <c r="EC1406" s="7"/>
      <c r="ED1406" s="7"/>
      <c r="EE1406" s="7"/>
      <c r="EF1406" s="7">
        <v>441</v>
      </c>
      <c r="EG1406" s="7">
        <v>286</v>
      </c>
      <c r="EH1406" s="7">
        <v>138</v>
      </c>
      <c r="EI1406" s="7">
        <v>1191</v>
      </c>
      <c r="EJ1406" s="7">
        <v>38</v>
      </c>
      <c r="EK1406" s="7">
        <v>42</v>
      </c>
      <c r="EL1406" s="7">
        <v>0</v>
      </c>
      <c r="EM1406" s="7">
        <v>6</v>
      </c>
      <c r="EN1406" s="7">
        <v>52</v>
      </c>
      <c r="EO1406" s="7">
        <v>92</v>
      </c>
      <c r="EP1406" s="7">
        <v>34</v>
      </c>
      <c r="EQ1406" s="7">
        <v>77</v>
      </c>
    </row>
    <row r="1407" spans="1:147" x14ac:dyDescent="0.35">
      <c r="A1407" s="7" t="s">
        <v>1885</v>
      </c>
      <c r="B1407" s="7" t="e" vm="1">
        <v>#VALUE!</v>
      </c>
      <c r="C1407" s="7" t="e" vm="14">
        <v>#VALUE!</v>
      </c>
      <c r="D1407" s="7">
        <v>0</v>
      </c>
      <c r="E1407" s="7">
        <v>6902</v>
      </c>
      <c r="F1407" s="7">
        <v>2363</v>
      </c>
      <c r="G1407" s="7">
        <v>0</v>
      </c>
      <c r="H1407" s="7">
        <v>0</v>
      </c>
      <c r="I1407" s="7">
        <v>0</v>
      </c>
      <c r="J1407" s="7">
        <v>0</v>
      </c>
      <c r="K1407" s="7">
        <v>0</v>
      </c>
      <c r="L1407" s="7">
        <v>0</v>
      </c>
      <c r="M1407" s="7">
        <v>0</v>
      </c>
      <c r="N1407" s="7">
        <v>0</v>
      </c>
      <c r="O1407" s="7">
        <v>0</v>
      </c>
      <c r="P1407" s="7">
        <v>3.0987547060527101</v>
      </c>
      <c r="Q1407" s="7">
        <v>151867</v>
      </c>
      <c r="R1407" s="7">
        <v>0</v>
      </c>
      <c r="S1407" s="7">
        <v>0</v>
      </c>
      <c r="T1407" s="7">
        <v>0</v>
      </c>
      <c r="U1407" s="7">
        <v>0</v>
      </c>
      <c r="V1407" s="7">
        <v>0</v>
      </c>
      <c r="W1407" s="7">
        <v>0</v>
      </c>
      <c r="X1407" s="7">
        <v>0</v>
      </c>
      <c r="Y1407" s="7">
        <v>0</v>
      </c>
      <c r="Z1407" s="7"/>
      <c r="AA1407" s="7"/>
      <c r="AB1407" s="7"/>
      <c r="AC1407" s="7"/>
      <c r="AD1407" s="7"/>
      <c r="AE1407" s="7"/>
      <c r="AF1407" s="7">
        <v>6901.9999447036498</v>
      </c>
      <c r="AG1407" s="7">
        <v>99.999999198835894</v>
      </c>
      <c r="AH1407" s="7">
        <v>507.78436901638298</v>
      </c>
      <c r="AI1407" s="7">
        <v>7.3570612723324196</v>
      </c>
      <c r="AJ1407" s="7">
        <v>1835.999995806</v>
      </c>
      <c r="AK1407" s="7">
        <v>26.6009851609099</v>
      </c>
      <c r="AL1407" s="7">
        <v>963.99998279016302</v>
      </c>
      <c r="AM1407" s="7">
        <v>13.966965847437901</v>
      </c>
      <c r="AN1407" s="7">
        <v>6314.9999579564301</v>
      </c>
      <c r="AO1407" s="7">
        <v>91.495218168015498</v>
      </c>
      <c r="AP1407" s="7">
        <v>139.00000133493401</v>
      </c>
      <c r="AQ1407" s="7">
        <v>2.0139090312218899</v>
      </c>
      <c r="AR1407" s="7">
        <v>299.99999807699697</v>
      </c>
      <c r="AS1407" s="7">
        <v>4.34656618483044</v>
      </c>
      <c r="AT1407" s="7">
        <v>1.0000000244399401</v>
      </c>
      <c r="AU1407" s="7">
        <v>1.4488554396406001E-2</v>
      </c>
      <c r="AV1407" s="7">
        <v>9.9999999511055595</v>
      </c>
      <c r="AW1407" s="7">
        <v>0.14488553971465601</v>
      </c>
      <c r="AX1407" s="7">
        <v>137.00000024852201</v>
      </c>
      <c r="AY1407" s="7">
        <v>1.9849319073967202</v>
      </c>
      <c r="AZ1407" s="7">
        <v>253.999998319067</v>
      </c>
      <c r="BA1407" s="7">
        <v>3.6800927023915797</v>
      </c>
      <c r="BB1407" s="7">
        <v>45.387872715095703</v>
      </c>
      <c r="BC1407" s="7">
        <v>1.9207732845999002</v>
      </c>
      <c r="BD1407" s="7">
        <v>53.617503520994802</v>
      </c>
      <c r="BE1407" s="7">
        <v>2.26904373766377</v>
      </c>
      <c r="BF1407" s="7">
        <v>6901.9999447036498</v>
      </c>
      <c r="BG1407" s="7">
        <v>99.999999198835894</v>
      </c>
      <c r="BH1407" s="7">
        <v>507.78436901638298</v>
      </c>
      <c r="BI1407" s="7">
        <v>7.3570612723324196</v>
      </c>
      <c r="BJ1407" s="7">
        <v>1835.999995806</v>
      </c>
      <c r="BK1407" s="7">
        <v>26.6009851609099</v>
      </c>
      <c r="BL1407" s="7">
        <v>963.99998279016302</v>
      </c>
      <c r="BM1407" s="7">
        <v>13.966965847437901</v>
      </c>
      <c r="BN1407" s="7">
        <v>6314.9999579564301</v>
      </c>
      <c r="BO1407" s="7">
        <v>91.495218168015498</v>
      </c>
      <c r="BP1407" s="7">
        <v>139.00000133493401</v>
      </c>
      <c r="BQ1407" s="7">
        <v>2.0139090312218899</v>
      </c>
      <c r="BR1407" s="7">
        <v>299.99999807699697</v>
      </c>
      <c r="BS1407" s="7">
        <v>4.34656618483044</v>
      </c>
      <c r="BT1407" s="7">
        <v>1.0000000244399401</v>
      </c>
      <c r="BU1407" s="7">
        <v>1.4488554396406001E-2</v>
      </c>
      <c r="BV1407" s="7">
        <v>9.9999999511055595</v>
      </c>
      <c r="BW1407" s="7">
        <v>0.14488553971465601</v>
      </c>
      <c r="BX1407" s="7">
        <v>137.00000024852201</v>
      </c>
      <c r="BY1407" s="7">
        <v>1.9849319073967202</v>
      </c>
      <c r="BZ1407" s="7">
        <v>253.999998319067</v>
      </c>
      <c r="CA1407" s="7">
        <v>3.6800927023915797</v>
      </c>
      <c r="CB1407" s="7">
        <v>45.387872715095703</v>
      </c>
      <c r="CC1407" s="7">
        <v>1.9207732845999002</v>
      </c>
      <c r="CD1407" s="7">
        <v>53.617503520994802</v>
      </c>
      <c r="CE1407" s="7">
        <v>2.26904373766377</v>
      </c>
      <c r="CF1407" s="7"/>
      <c r="CG1407" s="7"/>
      <c r="CH1407" s="7"/>
      <c r="CI1407" s="7"/>
      <c r="CJ1407" s="7"/>
      <c r="CK1407" s="7"/>
      <c r="CL1407" s="7"/>
      <c r="CM1407" s="7"/>
      <c r="CN1407" s="7"/>
      <c r="CO1407" s="7"/>
      <c r="CP1407" s="7"/>
      <c r="CQ1407" s="7"/>
      <c r="CR1407" s="7"/>
      <c r="CS1407" s="7"/>
      <c r="CT1407" s="7"/>
      <c r="CU1407" s="7"/>
      <c r="CV1407" s="7"/>
      <c r="CW1407" s="7"/>
      <c r="CX1407" s="7"/>
      <c r="CY1407" s="7"/>
      <c r="CZ1407" s="7"/>
      <c r="DA1407" s="7"/>
      <c r="DB1407" s="7"/>
      <c r="DC1407" s="7"/>
      <c r="DD1407" s="7"/>
      <c r="DE1407" s="7"/>
      <c r="DF1407" s="7"/>
      <c r="DG1407" s="7"/>
      <c r="DH1407" s="7"/>
      <c r="DI1407" s="7"/>
      <c r="DJ1407" s="7"/>
      <c r="DK1407" s="7"/>
      <c r="DL1407" s="7"/>
      <c r="DM1407" s="7"/>
      <c r="DN1407" s="7"/>
      <c r="DO1407" s="7"/>
      <c r="DP1407" s="7"/>
      <c r="DQ1407" s="7"/>
      <c r="DR1407" s="7"/>
      <c r="DS1407" s="7"/>
      <c r="DT1407" s="7"/>
      <c r="DU1407" s="7"/>
      <c r="DV1407" s="7"/>
      <c r="DW1407" s="7"/>
      <c r="DX1407" s="7"/>
      <c r="DY1407" s="7"/>
      <c r="DZ1407" s="7"/>
      <c r="EA1407" s="7"/>
      <c r="EB1407" s="7"/>
      <c r="EC1407" s="7"/>
      <c r="ED1407" s="7"/>
      <c r="EE1407" s="7"/>
      <c r="EF1407" s="7">
        <v>534</v>
      </c>
      <c r="EG1407" s="7">
        <v>1836</v>
      </c>
      <c r="EH1407" s="7">
        <v>964</v>
      </c>
      <c r="EI1407" s="7">
        <v>6315</v>
      </c>
      <c r="EJ1407" s="7">
        <v>139</v>
      </c>
      <c r="EK1407" s="7">
        <v>300</v>
      </c>
      <c r="EL1407" s="7">
        <v>1</v>
      </c>
      <c r="EM1407" s="7">
        <v>10</v>
      </c>
      <c r="EN1407" s="7">
        <v>137</v>
      </c>
      <c r="EO1407" s="7">
        <v>254</v>
      </c>
      <c r="EP1407" s="7">
        <v>47</v>
      </c>
      <c r="EQ1407" s="7">
        <v>56</v>
      </c>
    </row>
    <row r="1408" spans="1:147" x14ac:dyDescent="0.35">
      <c r="A1408" s="7" t="s">
        <v>1886</v>
      </c>
      <c r="B1408" s="7" t="e" vm="1">
        <v>#VALUE!</v>
      </c>
      <c r="C1408" s="7" t="e" vm="14">
        <v>#VALUE!</v>
      </c>
      <c r="D1408" s="7">
        <v>1</v>
      </c>
      <c r="E1408" s="7">
        <v>1828</v>
      </c>
      <c r="F1408" s="7">
        <v>704</v>
      </c>
      <c r="G1408" s="7">
        <v>0</v>
      </c>
      <c r="H1408" s="7">
        <v>0</v>
      </c>
      <c r="I1408" s="7">
        <v>0</v>
      </c>
      <c r="J1408" s="7">
        <v>0</v>
      </c>
      <c r="K1408" s="7">
        <v>0</v>
      </c>
      <c r="L1408" s="7">
        <v>0</v>
      </c>
      <c r="M1408" s="7">
        <v>0</v>
      </c>
      <c r="N1408" s="7">
        <v>0</v>
      </c>
      <c r="O1408" s="7">
        <v>0</v>
      </c>
      <c r="P1408" s="7">
        <v>1.7341040462427699</v>
      </c>
      <c r="Q1408" s="7">
        <v>117500</v>
      </c>
      <c r="R1408" s="7">
        <v>1</v>
      </c>
      <c r="S1408" s="7">
        <v>1</v>
      </c>
      <c r="T1408" s="7">
        <v>1</v>
      </c>
      <c r="U1408" s="7">
        <v>1</v>
      </c>
      <c r="V1408" s="7">
        <v>1</v>
      </c>
      <c r="W1408" s="7">
        <v>0</v>
      </c>
      <c r="X1408" s="7">
        <v>0</v>
      </c>
      <c r="Y1408" s="7">
        <v>0</v>
      </c>
      <c r="Z1408" s="7">
        <v>1828.0000130752701</v>
      </c>
      <c r="AA1408" s="7">
        <v>1828.0000130752701</v>
      </c>
      <c r="AB1408" s="7">
        <v>1828.0000130752701</v>
      </c>
      <c r="AC1408" s="7">
        <v>115.270625758829</v>
      </c>
      <c r="AD1408" s="7">
        <v>115.270625758829</v>
      </c>
      <c r="AE1408" s="7">
        <v>115.270625758829</v>
      </c>
      <c r="AF1408" s="7">
        <v>1828.0000130752701</v>
      </c>
      <c r="AG1408" s="7">
        <v>100.00000071527799</v>
      </c>
      <c r="AH1408" s="7">
        <v>115.270625758829</v>
      </c>
      <c r="AI1408" s="7">
        <v>6.3058329189731293</v>
      </c>
      <c r="AJ1408" s="7">
        <v>453.00000354540998</v>
      </c>
      <c r="AK1408" s="7">
        <v>24.781181813206299</v>
      </c>
      <c r="AL1408" s="7">
        <v>208.00000121402601</v>
      </c>
      <c r="AM1408" s="7">
        <v>11.3785558650999</v>
      </c>
      <c r="AN1408" s="7">
        <v>1663.0000053804999</v>
      </c>
      <c r="AO1408" s="7">
        <v>90.973742088648706</v>
      </c>
      <c r="AP1408" s="7">
        <v>81.000000596654004</v>
      </c>
      <c r="AQ1408" s="7">
        <v>4.4310722427053602</v>
      </c>
      <c r="AR1408" s="7">
        <v>28.000000109779599</v>
      </c>
      <c r="AS1408" s="7">
        <v>1.53172867121333</v>
      </c>
      <c r="AT1408" s="7">
        <v>0</v>
      </c>
      <c r="AU1408" s="7">
        <v>0</v>
      </c>
      <c r="AV1408" s="7">
        <v>2</v>
      </c>
      <c r="AW1408" s="7">
        <v>0.10940919037199101</v>
      </c>
      <c r="AX1408" s="7">
        <v>54.000000061980202</v>
      </c>
      <c r="AY1408" s="7">
        <v>2.9540481434343699</v>
      </c>
      <c r="AZ1408" s="7">
        <v>65.000000848529496</v>
      </c>
      <c r="BA1408" s="7">
        <v>3.5557987335081802</v>
      </c>
      <c r="BB1408" s="7">
        <v>14.769230868020401</v>
      </c>
      <c r="BC1408" s="7">
        <v>2.0979021119347099</v>
      </c>
      <c r="BD1408" s="7">
        <v>4.9230769636708098</v>
      </c>
      <c r="BE1408" s="7">
        <v>0.69930070506687603</v>
      </c>
      <c r="BF1408" s="7">
        <v>1828.0000130752701</v>
      </c>
      <c r="BG1408" s="7">
        <v>100.00000071527799</v>
      </c>
      <c r="BH1408" s="7">
        <v>115.270625758829</v>
      </c>
      <c r="BI1408" s="7">
        <v>6.3058329189731293</v>
      </c>
      <c r="BJ1408" s="7">
        <v>453.00000354540998</v>
      </c>
      <c r="BK1408" s="7">
        <v>24.781181813206299</v>
      </c>
      <c r="BL1408" s="7">
        <v>208.00000121402601</v>
      </c>
      <c r="BM1408" s="7">
        <v>11.3785558650999</v>
      </c>
      <c r="BN1408" s="7">
        <v>1663.0000053804999</v>
      </c>
      <c r="BO1408" s="7">
        <v>90.973742088648706</v>
      </c>
      <c r="BP1408" s="7">
        <v>81.000000596654004</v>
      </c>
      <c r="BQ1408" s="7">
        <v>4.4310722427053602</v>
      </c>
      <c r="BR1408" s="7">
        <v>28.000000109779599</v>
      </c>
      <c r="BS1408" s="7">
        <v>1.53172867121333</v>
      </c>
      <c r="BT1408" s="7">
        <v>0</v>
      </c>
      <c r="BU1408" s="7">
        <v>0</v>
      </c>
      <c r="BV1408" s="7">
        <v>2</v>
      </c>
      <c r="BW1408" s="7">
        <v>0.10940919037199101</v>
      </c>
      <c r="BX1408" s="7">
        <v>54.000000061980202</v>
      </c>
      <c r="BY1408" s="7">
        <v>2.9540481434343699</v>
      </c>
      <c r="BZ1408" s="7">
        <v>65.000000848529496</v>
      </c>
      <c r="CA1408" s="7">
        <v>3.5557987335081802</v>
      </c>
      <c r="CB1408" s="7">
        <v>14.769230868020401</v>
      </c>
      <c r="CC1408" s="7">
        <v>2.0979021119347099</v>
      </c>
      <c r="CD1408" s="7">
        <v>4.9230769636708098</v>
      </c>
      <c r="CE1408" s="7">
        <v>0.69930070506687603</v>
      </c>
      <c r="CF1408" s="7"/>
      <c r="CG1408" s="7"/>
      <c r="CH1408" s="7"/>
      <c r="CI1408" s="7"/>
      <c r="CJ1408" s="7"/>
      <c r="CK1408" s="7"/>
      <c r="CL1408" s="7"/>
      <c r="CM1408" s="7"/>
      <c r="CN1408" s="7"/>
      <c r="CO1408" s="7"/>
      <c r="CP1408" s="7"/>
      <c r="CQ1408" s="7"/>
      <c r="CR1408" s="7"/>
      <c r="CS1408" s="7"/>
      <c r="CT1408" s="7"/>
      <c r="CU1408" s="7"/>
      <c r="CV1408" s="7"/>
      <c r="CW1408" s="7"/>
      <c r="CX1408" s="7"/>
      <c r="CY1408" s="7"/>
      <c r="CZ1408" s="7"/>
      <c r="DA1408" s="7"/>
      <c r="DB1408" s="7"/>
      <c r="DC1408" s="7"/>
      <c r="DD1408" s="7"/>
      <c r="DE1408" s="7"/>
      <c r="DF1408" s="7"/>
      <c r="DG1408" s="7"/>
      <c r="DH1408" s="7"/>
      <c r="DI1408" s="7"/>
      <c r="DJ1408" s="7"/>
      <c r="DK1408" s="7"/>
      <c r="DL1408" s="7"/>
      <c r="DM1408" s="7"/>
      <c r="DN1408" s="7"/>
      <c r="DO1408" s="7"/>
      <c r="DP1408" s="7"/>
      <c r="DQ1408" s="7"/>
      <c r="DR1408" s="7"/>
      <c r="DS1408" s="7"/>
      <c r="DT1408" s="7"/>
      <c r="DU1408" s="7"/>
      <c r="DV1408" s="7"/>
      <c r="DW1408" s="7"/>
      <c r="DX1408" s="7"/>
      <c r="DY1408" s="7"/>
      <c r="DZ1408" s="7"/>
      <c r="EA1408" s="7"/>
      <c r="EB1408" s="7"/>
      <c r="EC1408" s="7"/>
      <c r="ED1408" s="7"/>
      <c r="EE1408" s="7"/>
      <c r="EF1408" s="7">
        <v>120</v>
      </c>
      <c r="EG1408" s="7">
        <v>453</v>
      </c>
      <c r="EH1408" s="7">
        <v>208</v>
      </c>
      <c r="EI1408" s="7">
        <v>1663</v>
      </c>
      <c r="EJ1408" s="7">
        <v>81</v>
      </c>
      <c r="EK1408" s="7">
        <v>28</v>
      </c>
      <c r="EL1408" s="7">
        <v>0</v>
      </c>
      <c r="EM1408" s="7">
        <v>2</v>
      </c>
      <c r="EN1408" s="7">
        <v>54</v>
      </c>
      <c r="EO1408" s="7">
        <v>65</v>
      </c>
      <c r="EP1408" s="7">
        <v>15</v>
      </c>
      <c r="EQ1408" s="7">
        <v>5</v>
      </c>
    </row>
    <row r="1409" spans="1:147" x14ac:dyDescent="0.35">
      <c r="A1409" s="7" t="s">
        <v>1887</v>
      </c>
      <c r="B1409" s="7" t="e" vm="1">
        <v>#VALUE!</v>
      </c>
      <c r="C1409" s="7" t="e" vm="14">
        <v>#VALUE!</v>
      </c>
      <c r="D1409" s="7">
        <v>1</v>
      </c>
      <c r="E1409" s="7">
        <v>1470</v>
      </c>
      <c r="F1409" s="7">
        <v>813</v>
      </c>
      <c r="G1409" s="7">
        <v>0</v>
      </c>
      <c r="H1409" s="7">
        <v>16</v>
      </c>
      <c r="I1409" s="7">
        <v>1.0884353741496597</v>
      </c>
      <c r="J1409" s="7">
        <v>0</v>
      </c>
      <c r="K1409" s="7">
        <v>0</v>
      </c>
      <c r="L1409" s="7">
        <v>0</v>
      </c>
      <c r="M1409" s="7">
        <v>0</v>
      </c>
      <c r="N1409" s="7">
        <v>0</v>
      </c>
      <c r="O1409" s="7">
        <v>0</v>
      </c>
      <c r="P1409" s="7">
        <v>9.8693759071117597</v>
      </c>
      <c r="Q1409" s="7">
        <v>134167</v>
      </c>
      <c r="R1409" s="7">
        <v>1</v>
      </c>
      <c r="S1409" s="7">
        <v>1</v>
      </c>
      <c r="T1409" s="7">
        <v>1</v>
      </c>
      <c r="U1409" s="7">
        <v>1</v>
      </c>
      <c r="V1409" s="7">
        <v>1</v>
      </c>
      <c r="W1409" s="7">
        <v>0</v>
      </c>
      <c r="X1409" s="7">
        <v>0</v>
      </c>
      <c r="Y1409" s="7">
        <v>0</v>
      </c>
      <c r="Z1409" s="7">
        <v>1469.9999838551701</v>
      </c>
      <c r="AA1409" s="7">
        <v>1469.9999838551701</v>
      </c>
      <c r="AB1409" s="7">
        <v>1469.9999838551701</v>
      </c>
      <c r="AC1409" s="7">
        <v>265.61681646765601</v>
      </c>
      <c r="AD1409" s="7">
        <v>265.61681646765601</v>
      </c>
      <c r="AE1409" s="7">
        <v>265.61681646765601</v>
      </c>
      <c r="AF1409" s="7">
        <v>1469.9999838551701</v>
      </c>
      <c r="AG1409" s="7">
        <v>99.999998901712502</v>
      </c>
      <c r="AH1409" s="7">
        <v>265.61681646765601</v>
      </c>
      <c r="AI1409" s="7">
        <v>18.069171188276002</v>
      </c>
      <c r="AJ1409" s="7">
        <v>163.99999891809401</v>
      </c>
      <c r="AK1409" s="7">
        <v>11.156462511435</v>
      </c>
      <c r="AL1409" s="7">
        <v>207.999998387299</v>
      </c>
      <c r="AM1409" s="7">
        <v>14.149659754238</v>
      </c>
      <c r="AN1409" s="7">
        <v>1387.9999888582399</v>
      </c>
      <c r="AO1409" s="7">
        <v>94.421767949540097</v>
      </c>
      <c r="AP1409" s="7">
        <v>14.9999999478459</v>
      </c>
      <c r="AQ1409" s="7">
        <v>1.0204081597174099</v>
      </c>
      <c r="AR1409" s="7">
        <v>32.999999591629603</v>
      </c>
      <c r="AS1409" s="7">
        <v>2.2448979314033699</v>
      </c>
      <c r="AT1409" s="7">
        <v>0</v>
      </c>
      <c r="AU1409" s="7">
        <v>0</v>
      </c>
      <c r="AV1409" s="7">
        <v>0</v>
      </c>
      <c r="AW1409" s="7">
        <v>0</v>
      </c>
      <c r="AX1409" s="7">
        <v>33.999999731109703</v>
      </c>
      <c r="AY1409" s="7">
        <v>2.3129251517761702</v>
      </c>
      <c r="AZ1409" s="7">
        <v>85.999999731808202</v>
      </c>
      <c r="BA1409" s="7">
        <v>5.85034011781008</v>
      </c>
      <c r="BB1409" s="7">
        <v>95.992945739439193</v>
      </c>
      <c r="BC1409" s="7">
        <v>11.807250398455</v>
      </c>
      <c r="BD1409" s="7">
        <v>16.2167551480367</v>
      </c>
      <c r="BE1409" s="7">
        <v>1.99468083001681</v>
      </c>
      <c r="BF1409" s="7">
        <v>1469.9999838551701</v>
      </c>
      <c r="BG1409" s="7">
        <v>99.999998901712502</v>
      </c>
      <c r="BH1409" s="7">
        <v>265.61681646765601</v>
      </c>
      <c r="BI1409" s="7">
        <v>18.069171188276002</v>
      </c>
      <c r="BJ1409" s="7">
        <v>163.99999891809401</v>
      </c>
      <c r="BK1409" s="7">
        <v>11.156462511435</v>
      </c>
      <c r="BL1409" s="7">
        <v>207.999998387299</v>
      </c>
      <c r="BM1409" s="7">
        <v>14.149659754238</v>
      </c>
      <c r="BN1409" s="7">
        <v>1387.9999888582399</v>
      </c>
      <c r="BO1409" s="7">
        <v>94.421767949540097</v>
      </c>
      <c r="BP1409" s="7">
        <v>14.9999999478459</v>
      </c>
      <c r="BQ1409" s="7">
        <v>1.0204081597174099</v>
      </c>
      <c r="BR1409" s="7">
        <v>32.999999591629603</v>
      </c>
      <c r="BS1409" s="7">
        <v>2.2448979314033699</v>
      </c>
      <c r="BT1409" s="7">
        <v>0</v>
      </c>
      <c r="BU1409" s="7">
        <v>0</v>
      </c>
      <c r="BV1409" s="7">
        <v>0</v>
      </c>
      <c r="BW1409" s="7">
        <v>0</v>
      </c>
      <c r="BX1409" s="7">
        <v>33.999999731109703</v>
      </c>
      <c r="BY1409" s="7">
        <v>2.3129251517761702</v>
      </c>
      <c r="BZ1409" s="7">
        <v>85.999999731808202</v>
      </c>
      <c r="CA1409" s="7">
        <v>5.85034011781008</v>
      </c>
      <c r="CB1409" s="7">
        <v>95.992945739439193</v>
      </c>
      <c r="CC1409" s="7">
        <v>11.807250398455</v>
      </c>
      <c r="CD1409" s="7">
        <v>16.2167551480367</v>
      </c>
      <c r="CE1409" s="7">
        <v>1.99468083001681</v>
      </c>
      <c r="CF1409" s="7"/>
      <c r="CG1409" s="7"/>
      <c r="CH1409" s="7"/>
      <c r="CI1409" s="7"/>
      <c r="CJ1409" s="7"/>
      <c r="CK1409" s="7"/>
      <c r="CL1409" s="7"/>
      <c r="CM1409" s="7"/>
      <c r="CN1409" s="7"/>
      <c r="CO1409" s="7"/>
      <c r="CP1409" s="7"/>
      <c r="CQ1409" s="7"/>
      <c r="CR1409" s="7"/>
      <c r="CS1409" s="7"/>
      <c r="CT1409" s="7"/>
      <c r="CU1409" s="7"/>
      <c r="CV1409" s="7"/>
      <c r="CW1409" s="7"/>
      <c r="CX1409" s="7"/>
      <c r="CY1409" s="7"/>
      <c r="CZ1409" s="7"/>
      <c r="DA1409" s="7"/>
      <c r="DB1409" s="7"/>
      <c r="DC1409" s="7"/>
      <c r="DD1409" s="7"/>
      <c r="DE1409" s="7"/>
      <c r="DF1409" s="7"/>
      <c r="DG1409" s="7"/>
      <c r="DH1409" s="7"/>
      <c r="DI1409" s="7"/>
      <c r="DJ1409" s="7"/>
      <c r="DK1409" s="7"/>
      <c r="DL1409" s="7"/>
      <c r="DM1409" s="7"/>
      <c r="DN1409" s="7"/>
      <c r="DO1409" s="7"/>
      <c r="DP1409" s="7"/>
      <c r="DQ1409" s="7"/>
      <c r="DR1409" s="7"/>
      <c r="DS1409" s="7"/>
      <c r="DT1409" s="7"/>
      <c r="DU1409" s="7"/>
      <c r="DV1409" s="7"/>
      <c r="DW1409" s="7"/>
      <c r="DX1409" s="7"/>
      <c r="DY1409" s="7"/>
      <c r="DZ1409" s="7"/>
      <c r="EA1409" s="7"/>
      <c r="EB1409" s="7"/>
      <c r="EC1409" s="7"/>
      <c r="ED1409" s="7"/>
      <c r="EE1409" s="7"/>
      <c r="EF1409" s="7">
        <v>248</v>
      </c>
      <c r="EG1409" s="7">
        <v>164</v>
      </c>
      <c r="EH1409" s="7">
        <v>208</v>
      </c>
      <c r="EI1409" s="7">
        <v>1388</v>
      </c>
      <c r="EJ1409" s="7">
        <v>15</v>
      </c>
      <c r="EK1409" s="7">
        <v>33</v>
      </c>
      <c r="EL1409" s="7">
        <v>0</v>
      </c>
      <c r="EM1409" s="7">
        <v>0</v>
      </c>
      <c r="EN1409" s="7">
        <v>34</v>
      </c>
      <c r="EO1409" s="7">
        <v>86</v>
      </c>
      <c r="EP1409" s="7">
        <v>81</v>
      </c>
      <c r="EQ1409" s="7">
        <v>15</v>
      </c>
    </row>
    <row r="1410" spans="1:147" x14ac:dyDescent="0.35">
      <c r="A1410" s="7" t="s">
        <v>1888</v>
      </c>
      <c r="B1410" s="7" t="e" vm="1">
        <v>#VALUE!</v>
      </c>
      <c r="C1410" s="7" t="e" vm="14">
        <v>#VALUE!</v>
      </c>
      <c r="D1410" s="7">
        <v>1</v>
      </c>
      <c r="E1410" s="7">
        <v>4084</v>
      </c>
      <c r="F1410" s="7">
        <v>1642</v>
      </c>
      <c r="G1410" s="7">
        <v>0</v>
      </c>
      <c r="H1410" s="7">
        <v>291</v>
      </c>
      <c r="I1410" s="7">
        <v>7.1253672869735549</v>
      </c>
      <c r="J1410" s="7">
        <v>0</v>
      </c>
      <c r="K1410" s="7">
        <v>0</v>
      </c>
      <c r="L1410" s="7">
        <v>0</v>
      </c>
      <c r="M1410" s="7">
        <v>0</v>
      </c>
      <c r="N1410" s="7">
        <v>0</v>
      </c>
      <c r="O1410" s="7">
        <v>0</v>
      </c>
      <c r="P1410" s="7">
        <v>6.9599276890629698</v>
      </c>
      <c r="Q1410" s="7">
        <v>85476</v>
      </c>
      <c r="R1410" s="7">
        <v>0</v>
      </c>
      <c r="S1410" s="7">
        <v>1</v>
      </c>
      <c r="T1410" s="7">
        <v>0</v>
      </c>
      <c r="U1410" s="7">
        <v>1</v>
      </c>
      <c r="V1410" s="7">
        <v>0</v>
      </c>
      <c r="W1410" s="7">
        <v>0</v>
      </c>
      <c r="X1410" s="7">
        <v>0</v>
      </c>
      <c r="Y1410" s="7">
        <v>0</v>
      </c>
      <c r="Z1410" s="7">
        <v>22.017560958862301</v>
      </c>
      <c r="AA1410" s="7">
        <v>1480.8674402228801</v>
      </c>
      <c r="AB1410" s="7">
        <v>22.017560958862301</v>
      </c>
      <c r="AC1410" s="7">
        <v>5.3616250753402701</v>
      </c>
      <c r="AD1410" s="7">
        <v>347.58098308864299</v>
      </c>
      <c r="AE1410" s="7">
        <v>5.3616250753402701</v>
      </c>
      <c r="AF1410" s="7">
        <v>1480.8674402228801</v>
      </c>
      <c r="AG1410" s="7">
        <v>36.260221357073405</v>
      </c>
      <c r="AH1410" s="7">
        <v>347.58098308864299</v>
      </c>
      <c r="AI1410" s="7">
        <v>8.5107978229344496</v>
      </c>
      <c r="AJ1410" s="7">
        <v>372.85989516176102</v>
      </c>
      <c r="AK1410" s="7">
        <v>9.129772163608239</v>
      </c>
      <c r="AL1410" s="7">
        <v>162.11902838479699</v>
      </c>
      <c r="AM1410" s="7">
        <v>3.9696138194122703</v>
      </c>
      <c r="AN1410" s="7">
        <v>1083.5693717161801</v>
      </c>
      <c r="AO1410" s="7">
        <v>26.532061011659604</v>
      </c>
      <c r="AP1410" s="7">
        <v>188.245848162274</v>
      </c>
      <c r="AQ1410" s="7">
        <v>4.6093498570586293</v>
      </c>
      <c r="AR1410" s="7">
        <v>84.922814152101594</v>
      </c>
      <c r="AS1410" s="7">
        <v>2.07940289304852</v>
      </c>
      <c r="AT1410" s="7">
        <v>1.19543774053454E-2</v>
      </c>
      <c r="AU1410" s="7">
        <v>2.9271247319650903E-4</v>
      </c>
      <c r="AV1410" s="7">
        <v>7.1614478233968804</v>
      </c>
      <c r="AW1410" s="7">
        <v>0.17535376648866002</v>
      </c>
      <c r="AX1410" s="7">
        <v>116.956008051879</v>
      </c>
      <c r="AY1410" s="7">
        <v>2.8637612157658801</v>
      </c>
      <c r="AZ1410" s="7">
        <v>223.75911754049599</v>
      </c>
      <c r="BA1410" s="7">
        <v>5.4789206057907904</v>
      </c>
      <c r="BB1410" s="7">
        <v>78.895702825790096</v>
      </c>
      <c r="BC1410" s="7">
        <v>4.8048540088788103</v>
      </c>
      <c r="BD1410" s="7">
        <v>64.097372087320807</v>
      </c>
      <c r="BE1410" s="7">
        <v>3.9036158396663101</v>
      </c>
      <c r="BF1410" s="7">
        <v>22.017560958862301</v>
      </c>
      <c r="BG1410" s="7">
        <v>0.53911755531004701</v>
      </c>
      <c r="BH1410" s="7">
        <v>5.3616250753402701</v>
      </c>
      <c r="BI1410" s="7">
        <v>0.13128366981734302</v>
      </c>
      <c r="BJ1410" s="7">
        <v>3.8131407499313399</v>
      </c>
      <c r="BK1410" s="7">
        <v>9.3367795052187411E-2</v>
      </c>
      <c r="BL1410" s="7">
        <v>0.36470645666122398</v>
      </c>
      <c r="BM1410" s="7">
        <v>8.9301287135461396E-3</v>
      </c>
      <c r="BN1410" s="7">
        <v>18.9175562858582</v>
      </c>
      <c r="BO1410" s="7">
        <v>0.46321146635303995</v>
      </c>
      <c r="BP1410" s="7">
        <v>1.4588258266448999</v>
      </c>
      <c r="BQ1410" s="7">
        <v>3.57205148541846E-2</v>
      </c>
      <c r="BR1410" s="7">
        <v>1.64117908477783</v>
      </c>
      <c r="BS1410" s="7">
        <v>4.0185579940691302E-2</v>
      </c>
      <c r="BT1410" s="7">
        <v>0</v>
      </c>
      <c r="BU1410" s="7">
        <v>0</v>
      </c>
      <c r="BV1410" s="7">
        <v>0</v>
      </c>
      <c r="BW1410" s="7">
        <v>0</v>
      </c>
      <c r="BX1410" s="7">
        <v>0</v>
      </c>
      <c r="BY1410" s="7">
        <v>0</v>
      </c>
      <c r="BZ1410" s="7">
        <v>4.4432384967803999</v>
      </c>
      <c r="CA1410" s="7">
        <v>0.108796241351136</v>
      </c>
      <c r="CB1410" s="7">
        <v>0.98697650432586703</v>
      </c>
      <c r="CC1410" s="7">
        <v>6.0108191493658099E-2</v>
      </c>
      <c r="CD1410" s="7">
        <v>0.72692483663559004</v>
      </c>
      <c r="CE1410" s="7">
        <v>4.4270696506430597E-2</v>
      </c>
      <c r="CF1410" s="7"/>
      <c r="CG1410" s="7"/>
      <c r="CH1410" s="7"/>
      <c r="CI1410" s="7"/>
      <c r="CJ1410" s="7"/>
      <c r="CK1410" s="7"/>
      <c r="CL1410" s="7"/>
      <c r="CM1410" s="7"/>
      <c r="CN1410" s="7"/>
      <c r="CO1410" s="7"/>
      <c r="CP1410" s="7"/>
      <c r="CQ1410" s="7"/>
      <c r="CR1410" s="7"/>
      <c r="CS1410" s="7"/>
      <c r="CT1410" s="7"/>
      <c r="CU1410" s="7"/>
      <c r="CV1410" s="7"/>
      <c r="CW1410" s="7"/>
      <c r="CX1410" s="7"/>
      <c r="CY1410" s="7"/>
      <c r="CZ1410" s="7"/>
      <c r="DA1410" s="7"/>
      <c r="DB1410" s="7"/>
      <c r="DC1410" s="7"/>
      <c r="DD1410" s="7"/>
      <c r="DE1410" s="7"/>
      <c r="DF1410" s="7"/>
      <c r="DG1410" s="7"/>
      <c r="DH1410" s="7"/>
      <c r="DI1410" s="7"/>
      <c r="DJ1410" s="7"/>
      <c r="DK1410" s="7"/>
      <c r="DL1410" s="7"/>
      <c r="DM1410" s="7"/>
      <c r="DN1410" s="7"/>
      <c r="DO1410" s="7"/>
      <c r="DP1410" s="7"/>
      <c r="DQ1410" s="7"/>
      <c r="DR1410" s="7"/>
      <c r="DS1410" s="7"/>
      <c r="DT1410" s="7"/>
      <c r="DU1410" s="7"/>
      <c r="DV1410" s="7"/>
      <c r="DW1410" s="7"/>
      <c r="DX1410" s="7"/>
      <c r="DY1410" s="7"/>
      <c r="DZ1410" s="7"/>
      <c r="EA1410" s="7"/>
      <c r="EB1410" s="7"/>
      <c r="EC1410" s="7"/>
      <c r="ED1410" s="7"/>
      <c r="EE1410" s="7"/>
      <c r="EF1410" s="7">
        <v>701</v>
      </c>
      <c r="EG1410" s="7">
        <v>822</v>
      </c>
      <c r="EH1410" s="7">
        <v>626</v>
      </c>
      <c r="EI1410" s="7">
        <v>2987</v>
      </c>
      <c r="EJ1410" s="7">
        <v>425</v>
      </c>
      <c r="EK1410" s="7">
        <v>392</v>
      </c>
      <c r="EL1410" s="7">
        <v>5</v>
      </c>
      <c r="EM1410" s="7">
        <v>15</v>
      </c>
      <c r="EN1410" s="7">
        <v>260</v>
      </c>
      <c r="EO1410" s="7">
        <v>519</v>
      </c>
      <c r="EP1410" s="7">
        <v>150</v>
      </c>
      <c r="EQ1410" s="7">
        <v>166</v>
      </c>
    </row>
    <row r="1411" spans="1:147" x14ac:dyDescent="0.35">
      <c r="A1411" s="7" t="s">
        <v>1889</v>
      </c>
      <c r="B1411" s="7" t="e" vm="1">
        <v>#VALUE!</v>
      </c>
      <c r="C1411" s="7" t="e" vm="14">
        <v>#VALUE!</v>
      </c>
      <c r="D1411" s="7">
        <v>1</v>
      </c>
      <c r="E1411" s="7">
        <v>4950</v>
      </c>
      <c r="F1411" s="7">
        <v>1844</v>
      </c>
      <c r="G1411" s="7">
        <v>0</v>
      </c>
      <c r="H1411" s="7">
        <v>187</v>
      </c>
      <c r="I1411" s="7">
        <v>3.7777777777777777</v>
      </c>
      <c r="J1411" s="7">
        <v>0</v>
      </c>
      <c r="K1411" s="7">
        <v>0</v>
      </c>
      <c r="L1411" s="7">
        <v>0</v>
      </c>
      <c r="M1411" s="7">
        <v>0</v>
      </c>
      <c r="N1411" s="7">
        <v>0</v>
      </c>
      <c r="O1411" s="7">
        <v>0</v>
      </c>
      <c r="P1411" s="7">
        <v>4.7390521895620905</v>
      </c>
      <c r="Q1411" s="7">
        <v>127176</v>
      </c>
      <c r="R1411" s="7">
        <v>0</v>
      </c>
      <c r="S1411" s="7">
        <v>1</v>
      </c>
      <c r="T1411" s="7">
        <v>0</v>
      </c>
      <c r="U1411" s="7">
        <v>1</v>
      </c>
      <c r="V1411" s="7">
        <v>0</v>
      </c>
      <c r="W1411" s="7">
        <v>0</v>
      </c>
      <c r="X1411" s="7">
        <v>0</v>
      </c>
      <c r="Y1411" s="7">
        <v>0</v>
      </c>
      <c r="Z1411" s="7"/>
      <c r="AA1411" s="7">
        <v>1215.75645384419</v>
      </c>
      <c r="AB1411" s="7"/>
      <c r="AC1411" s="7"/>
      <c r="AD1411" s="7">
        <v>35.9171174305447</v>
      </c>
      <c r="AE1411" s="7"/>
      <c r="AF1411" s="7">
        <v>1215.75645384419</v>
      </c>
      <c r="AG1411" s="7">
        <v>24.5607364412969</v>
      </c>
      <c r="AH1411" s="7">
        <v>35.9171174305447</v>
      </c>
      <c r="AI1411" s="7">
        <v>0.72559833193019696</v>
      </c>
      <c r="AJ1411" s="7">
        <v>379.43819662870402</v>
      </c>
      <c r="AK1411" s="7">
        <v>7.6654181137111896</v>
      </c>
      <c r="AL1411" s="7">
        <v>144.115460351721</v>
      </c>
      <c r="AM1411" s="7">
        <v>2.9114234414489002</v>
      </c>
      <c r="AN1411" s="7">
        <v>1169.84407831106</v>
      </c>
      <c r="AO1411" s="7">
        <v>23.633213703253698</v>
      </c>
      <c r="AP1411" s="7">
        <v>5.4109129142379997</v>
      </c>
      <c r="AQ1411" s="7">
        <v>0.10931137200480799</v>
      </c>
      <c r="AR1411" s="7">
        <v>24.235922952670101</v>
      </c>
      <c r="AS1411" s="7">
        <v>0.48961460510444599</v>
      </c>
      <c r="AT1411" s="7">
        <v>0</v>
      </c>
      <c r="AU1411" s="7">
        <v>0</v>
      </c>
      <c r="AV1411" s="7">
        <v>2.1848403943586199</v>
      </c>
      <c r="AW1411" s="7">
        <v>4.4138189785022597E-2</v>
      </c>
      <c r="AX1411" s="7">
        <v>14.080687033463599</v>
      </c>
      <c r="AY1411" s="7">
        <v>0.28445832390835601</v>
      </c>
      <c r="AZ1411" s="7">
        <v>18.904547293190301</v>
      </c>
      <c r="BA1411" s="7">
        <v>0.38191004632707598</v>
      </c>
      <c r="BB1411" s="7">
        <v>15.8427168205444</v>
      </c>
      <c r="BC1411" s="7">
        <v>0.85914950219872099</v>
      </c>
      <c r="BD1411" s="7">
        <v>12.0142990020911</v>
      </c>
      <c r="BE1411" s="7">
        <v>0.65153465304181601</v>
      </c>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c r="CE1411" s="7"/>
      <c r="CF1411" s="7"/>
      <c r="CG1411" s="7"/>
      <c r="CH1411" s="7"/>
      <c r="CI1411" s="7"/>
      <c r="CJ1411" s="7"/>
      <c r="CK1411" s="7"/>
      <c r="CL1411" s="7"/>
      <c r="CM1411" s="7"/>
      <c r="CN1411" s="7"/>
      <c r="CO1411" s="7"/>
      <c r="CP1411" s="7"/>
      <c r="CQ1411" s="7"/>
      <c r="CR1411" s="7"/>
      <c r="CS1411" s="7"/>
      <c r="CT1411" s="7"/>
      <c r="CU1411" s="7"/>
      <c r="CV1411" s="7"/>
      <c r="CW1411" s="7"/>
      <c r="CX1411" s="7"/>
      <c r="CY1411" s="7"/>
      <c r="CZ1411" s="7"/>
      <c r="DA1411" s="7"/>
      <c r="DB1411" s="7"/>
      <c r="DC1411" s="7"/>
      <c r="DD1411" s="7"/>
      <c r="DE1411" s="7"/>
      <c r="DF1411" s="7"/>
      <c r="DG1411" s="7"/>
      <c r="DH1411" s="7"/>
      <c r="DI1411" s="7"/>
      <c r="DJ1411" s="7"/>
      <c r="DK1411" s="7"/>
      <c r="DL1411" s="7"/>
      <c r="DM1411" s="7"/>
      <c r="DN1411" s="7"/>
      <c r="DO1411" s="7"/>
      <c r="DP1411" s="7"/>
      <c r="DQ1411" s="7"/>
      <c r="DR1411" s="7"/>
      <c r="DS1411" s="7"/>
      <c r="DT1411" s="7"/>
      <c r="DU1411" s="7"/>
      <c r="DV1411" s="7"/>
      <c r="DW1411" s="7"/>
      <c r="DX1411" s="7"/>
      <c r="DY1411" s="7"/>
      <c r="DZ1411" s="7"/>
      <c r="EA1411" s="7"/>
      <c r="EB1411" s="7"/>
      <c r="EC1411" s="7"/>
      <c r="ED1411" s="7"/>
      <c r="EE1411" s="7"/>
      <c r="EF1411" s="7">
        <v>491</v>
      </c>
      <c r="EG1411" s="7">
        <v>1241</v>
      </c>
      <c r="EH1411" s="7">
        <v>876</v>
      </c>
      <c r="EI1411" s="7">
        <v>4465</v>
      </c>
      <c r="EJ1411" s="7">
        <v>188</v>
      </c>
      <c r="EK1411" s="7">
        <v>156</v>
      </c>
      <c r="EL1411" s="7">
        <v>1</v>
      </c>
      <c r="EM1411" s="7">
        <v>5</v>
      </c>
      <c r="EN1411" s="7">
        <v>135</v>
      </c>
      <c r="EO1411" s="7">
        <v>256</v>
      </c>
      <c r="EP1411" s="7">
        <v>143</v>
      </c>
      <c r="EQ1411" s="7">
        <v>58</v>
      </c>
    </row>
    <row r="1412" spans="1:147" x14ac:dyDescent="0.35">
      <c r="A1412" s="7" t="s">
        <v>1890</v>
      </c>
      <c r="B1412" s="7" t="e" vm="1">
        <v>#VALUE!</v>
      </c>
      <c r="C1412" s="7" t="e" vm="14">
        <v>#VALUE!</v>
      </c>
      <c r="D1412" s="7">
        <v>1</v>
      </c>
      <c r="E1412" s="7">
        <v>2260</v>
      </c>
      <c r="F1412" s="7">
        <v>993</v>
      </c>
      <c r="G1412" s="7">
        <v>0</v>
      </c>
      <c r="H1412" s="7">
        <v>2</v>
      </c>
      <c r="I1412" s="7">
        <v>8.8495575221238937E-2</v>
      </c>
      <c r="J1412" s="7">
        <v>0</v>
      </c>
      <c r="K1412" s="7">
        <v>0</v>
      </c>
      <c r="L1412" s="7">
        <v>0</v>
      </c>
      <c r="M1412" s="7">
        <v>0</v>
      </c>
      <c r="N1412" s="7">
        <v>0</v>
      </c>
      <c r="O1412" s="7">
        <v>0</v>
      </c>
      <c r="P1412" s="7">
        <v>6.7145053818554592</v>
      </c>
      <c r="Q1412" s="7">
        <v>146875</v>
      </c>
      <c r="R1412" s="7">
        <v>0</v>
      </c>
      <c r="S1412" s="7">
        <v>1</v>
      </c>
      <c r="T1412" s="7">
        <v>0</v>
      </c>
      <c r="U1412" s="7">
        <v>1</v>
      </c>
      <c r="V1412" s="7">
        <v>0</v>
      </c>
      <c r="W1412" s="7">
        <v>0</v>
      </c>
      <c r="X1412" s="7">
        <v>0</v>
      </c>
      <c r="Y1412" s="7">
        <v>0</v>
      </c>
      <c r="Z1412" s="7">
        <v>123.76838805526501</v>
      </c>
      <c r="AA1412" s="7">
        <v>1733.92146286927</v>
      </c>
      <c r="AB1412" s="7">
        <v>123.76838805526501</v>
      </c>
      <c r="AC1412" s="7">
        <v>15.442843284457901</v>
      </c>
      <c r="AD1412" s="7">
        <v>206.64152112859301</v>
      </c>
      <c r="AE1412" s="7">
        <v>15.442843284457901</v>
      </c>
      <c r="AF1412" s="7">
        <v>1733.92146286927</v>
      </c>
      <c r="AG1412" s="7">
        <v>76.722188622534105</v>
      </c>
      <c r="AH1412" s="7">
        <v>206.64152112859301</v>
      </c>
      <c r="AI1412" s="7">
        <v>9.1434301384333203</v>
      </c>
      <c r="AJ1412" s="7">
        <v>260.56813893548701</v>
      </c>
      <c r="AK1412" s="7">
        <v>11.5295636697118</v>
      </c>
      <c r="AL1412" s="7">
        <v>432.43357582855998</v>
      </c>
      <c r="AM1412" s="7">
        <v>19.134229018962799</v>
      </c>
      <c r="AN1412" s="7">
        <v>1652.7949400003999</v>
      </c>
      <c r="AO1412" s="7">
        <v>73.132519469044198</v>
      </c>
      <c r="AP1412" s="7">
        <v>10.0000000149012</v>
      </c>
      <c r="AQ1412" s="7">
        <v>0.44247787676553801</v>
      </c>
      <c r="AR1412" s="7">
        <v>33.365901855053401</v>
      </c>
      <c r="AS1412" s="7">
        <v>1.47636733871918</v>
      </c>
      <c r="AT1412" s="7">
        <v>1</v>
      </c>
      <c r="AU1412" s="7">
        <v>4.4247787610619503E-2</v>
      </c>
      <c r="AV1412" s="7">
        <v>0</v>
      </c>
      <c r="AW1412" s="7">
        <v>0</v>
      </c>
      <c r="AX1412" s="7">
        <v>36.760621293913601</v>
      </c>
      <c r="AY1412" s="7">
        <v>1.6265761634475</v>
      </c>
      <c r="AZ1412" s="7">
        <v>56.061949726310601</v>
      </c>
      <c r="BA1412" s="7">
        <v>2.48061724452702</v>
      </c>
      <c r="BB1412" s="7">
        <v>31.717483424319699</v>
      </c>
      <c r="BC1412" s="7">
        <v>3.1941070920765</v>
      </c>
      <c r="BD1412" s="7">
        <v>31.331180198496401</v>
      </c>
      <c r="BE1412" s="7">
        <v>3.1552044510066901</v>
      </c>
      <c r="BF1412" s="7">
        <v>123.76838805526501</v>
      </c>
      <c r="BG1412" s="7">
        <v>5.4764773475780997</v>
      </c>
      <c r="BH1412" s="7">
        <v>15.442843284457901</v>
      </c>
      <c r="BI1412" s="7">
        <v>0.68331164975477499</v>
      </c>
      <c r="BJ1412" s="7">
        <v>20.1777433957905</v>
      </c>
      <c r="BK1412" s="7">
        <v>0.892820504238516</v>
      </c>
      <c r="BL1412" s="7">
        <v>40.7523601073772</v>
      </c>
      <c r="BM1412" s="7">
        <v>1.80320177466271</v>
      </c>
      <c r="BN1412" s="7">
        <v>122.449137471616</v>
      </c>
      <c r="BO1412" s="7">
        <v>5.4181034279476199</v>
      </c>
      <c r="BP1412" s="7">
        <v>1</v>
      </c>
      <c r="BQ1412" s="7">
        <v>4.4247787610619503E-2</v>
      </c>
      <c r="BR1412" s="7">
        <v>0</v>
      </c>
      <c r="BS1412" s="7">
        <v>0</v>
      </c>
      <c r="BT1412" s="7">
        <v>0</v>
      </c>
      <c r="BU1412" s="7">
        <v>0</v>
      </c>
      <c r="BV1412" s="7">
        <v>0</v>
      </c>
      <c r="BW1412" s="7">
        <v>0</v>
      </c>
      <c r="BX1412" s="7">
        <v>0.31925097107887301</v>
      </c>
      <c r="BY1412" s="7">
        <v>1.4126149162782001E-2</v>
      </c>
      <c r="BZ1412" s="7">
        <v>2.3373594358563401</v>
      </c>
      <c r="CA1412" s="7">
        <v>0.103422983887449</v>
      </c>
      <c r="CB1412" s="7">
        <v>1.9784941727120899</v>
      </c>
      <c r="CC1412" s="7">
        <v>0.19924412615428899</v>
      </c>
      <c r="CD1412" s="7">
        <v>2.1178111723857</v>
      </c>
      <c r="CE1412" s="7">
        <v>0.21327403548697899</v>
      </c>
      <c r="CF1412" s="7"/>
      <c r="CG1412" s="7"/>
      <c r="CH1412" s="7"/>
      <c r="CI1412" s="7"/>
      <c r="CJ1412" s="7"/>
      <c r="CK1412" s="7"/>
      <c r="CL1412" s="7"/>
      <c r="CM1412" s="7"/>
      <c r="CN1412" s="7"/>
      <c r="CO1412" s="7"/>
      <c r="CP1412" s="7"/>
      <c r="CQ1412" s="7"/>
      <c r="CR1412" s="7"/>
      <c r="CS1412" s="7"/>
      <c r="CT1412" s="7"/>
      <c r="CU1412" s="7"/>
      <c r="CV1412" s="7"/>
      <c r="CW1412" s="7"/>
      <c r="CX1412" s="7"/>
      <c r="CY1412" s="7"/>
      <c r="CZ1412" s="7"/>
      <c r="DA1412" s="7"/>
      <c r="DB1412" s="7"/>
      <c r="DC1412" s="7"/>
      <c r="DD1412" s="7"/>
      <c r="DE1412" s="7"/>
      <c r="DF1412" s="7"/>
      <c r="DG1412" s="7"/>
      <c r="DH1412" s="7"/>
      <c r="DI1412" s="7"/>
      <c r="DJ1412" s="7"/>
      <c r="DK1412" s="7"/>
      <c r="DL1412" s="7"/>
      <c r="DM1412" s="7"/>
      <c r="DN1412" s="7"/>
      <c r="DO1412" s="7"/>
      <c r="DP1412" s="7"/>
      <c r="DQ1412" s="7"/>
      <c r="DR1412" s="7"/>
      <c r="DS1412" s="7"/>
      <c r="DT1412" s="7"/>
      <c r="DU1412" s="7"/>
      <c r="DV1412" s="7"/>
      <c r="DW1412" s="7"/>
      <c r="DX1412" s="7"/>
      <c r="DY1412" s="7"/>
      <c r="DZ1412" s="7"/>
      <c r="EA1412" s="7"/>
      <c r="EB1412" s="7"/>
      <c r="EC1412" s="7"/>
      <c r="ED1412" s="7"/>
      <c r="EE1412" s="7"/>
      <c r="EF1412" s="7">
        <v>253</v>
      </c>
      <c r="EG1412" s="7">
        <v>340</v>
      </c>
      <c r="EH1412" s="7">
        <v>561</v>
      </c>
      <c r="EI1412" s="7">
        <v>2148</v>
      </c>
      <c r="EJ1412" s="7">
        <v>20</v>
      </c>
      <c r="EK1412" s="7">
        <v>38</v>
      </c>
      <c r="EL1412" s="7">
        <v>1</v>
      </c>
      <c r="EM1412" s="7">
        <v>0</v>
      </c>
      <c r="EN1412" s="7">
        <v>53</v>
      </c>
      <c r="EO1412" s="7">
        <v>98</v>
      </c>
      <c r="EP1412" s="7">
        <v>46</v>
      </c>
      <c r="EQ1412" s="7">
        <v>36</v>
      </c>
    </row>
    <row r="1413" spans="1:147" x14ac:dyDescent="0.35">
      <c r="A1413" s="7" t="s">
        <v>1891</v>
      </c>
      <c r="B1413" s="7" t="e" vm="1">
        <v>#VALUE!</v>
      </c>
      <c r="C1413" s="7" t="e" vm="14">
        <v>#VALUE!</v>
      </c>
      <c r="D1413" s="7">
        <v>0</v>
      </c>
      <c r="E1413" s="7">
        <v>6353</v>
      </c>
      <c r="F1413" s="7">
        <v>2003</v>
      </c>
      <c r="G1413" s="7">
        <v>0</v>
      </c>
      <c r="H1413" s="7">
        <v>2</v>
      </c>
      <c r="I1413" s="7">
        <v>3.1481189988981584E-2</v>
      </c>
      <c r="J1413" s="7">
        <v>0</v>
      </c>
      <c r="K1413" s="7">
        <v>0</v>
      </c>
      <c r="L1413" s="7">
        <v>0</v>
      </c>
      <c r="M1413" s="7">
        <v>0</v>
      </c>
      <c r="N1413" s="7">
        <v>0</v>
      </c>
      <c r="O1413" s="7">
        <v>0</v>
      </c>
      <c r="P1413" s="7">
        <v>5.0708924103419495</v>
      </c>
      <c r="Q1413" s="7">
        <v>176672</v>
      </c>
      <c r="R1413" s="7">
        <v>0</v>
      </c>
      <c r="S1413" s="7">
        <v>0</v>
      </c>
      <c r="T1413" s="7">
        <v>0</v>
      </c>
      <c r="U1413" s="7">
        <v>0</v>
      </c>
      <c r="V1413" s="7">
        <v>0</v>
      </c>
      <c r="W1413" s="7">
        <v>0</v>
      </c>
      <c r="X1413" s="7">
        <v>0</v>
      </c>
      <c r="Y1413" s="7">
        <v>0</v>
      </c>
      <c r="Z1413" s="7"/>
      <c r="AA1413" s="7"/>
      <c r="AB1413" s="7"/>
      <c r="AC1413" s="7"/>
      <c r="AD1413" s="7"/>
      <c r="AE1413" s="7"/>
      <c r="AF1413" s="7">
        <v>6353.0000051168199</v>
      </c>
      <c r="AG1413" s="7">
        <v>100.00000008054199</v>
      </c>
      <c r="AH1413" s="7">
        <v>756.71744818207799</v>
      </c>
      <c r="AI1413" s="7">
        <v>11.9111828770987</v>
      </c>
      <c r="AJ1413" s="7">
        <v>1775.9999949852399</v>
      </c>
      <c r="AK1413" s="7">
        <v>27.955296631280302</v>
      </c>
      <c r="AL1413" s="7">
        <v>526.99999818298602</v>
      </c>
      <c r="AM1413" s="7">
        <v>8.2952935334957711</v>
      </c>
      <c r="AN1413" s="7">
        <v>5694.9999967804197</v>
      </c>
      <c r="AO1413" s="7">
        <v>89.642688442947005</v>
      </c>
      <c r="AP1413" s="7">
        <v>265.000000101289</v>
      </c>
      <c r="AQ1413" s="7">
        <v>4.1712576751344006</v>
      </c>
      <c r="AR1413" s="7">
        <v>240.999999576519</v>
      </c>
      <c r="AS1413" s="7">
        <v>3.7934833870064297</v>
      </c>
      <c r="AT1413" s="7">
        <v>0</v>
      </c>
      <c r="AU1413" s="7">
        <v>0</v>
      </c>
      <c r="AV1413" s="7">
        <v>12.000000190633701</v>
      </c>
      <c r="AW1413" s="7">
        <v>0.18888714293457801</v>
      </c>
      <c r="AX1413" s="7">
        <v>140.00000032529201</v>
      </c>
      <c r="AY1413" s="7">
        <v>2.2036833043490001</v>
      </c>
      <c r="AZ1413" s="7">
        <v>373.99999937543498</v>
      </c>
      <c r="BA1413" s="7">
        <v>5.8869825181085398</v>
      </c>
      <c r="BB1413" s="7">
        <v>0</v>
      </c>
      <c r="BC1413" s="7">
        <v>0</v>
      </c>
      <c r="BD1413" s="7">
        <v>0</v>
      </c>
      <c r="BE1413" s="7">
        <v>0</v>
      </c>
      <c r="BF1413" s="7">
        <v>6353.0000051168199</v>
      </c>
      <c r="BG1413" s="7">
        <v>100.00000008054199</v>
      </c>
      <c r="BH1413" s="7">
        <v>756.71744818207799</v>
      </c>
      <c r="BI1413" s="7">
        <v>11.9111828770987</v>
      </c>
      <c r="BJ1413" s="7">
        <v>1775.9999949852399</v>
      </c>
      <c r="BK1413" s="7">
        <v>27.955296631280302</v>
      </c>
      <c r="BL1413" s="7">
        <v>526.99999818298602</v>
      </c>
      <c r="BM1413" s="7">
        <v>8.2952935334957711</v>
      </c>
      <c r="BN1413" s="7">
        <v>5694.9999967804197</v>
      </c>
      <c r="BO1413" s="7">
        <v>89.642688442947005</v>
      </c>
      <c r="BP1413" s="7">
        <v>265.000000101289</v>
      </c>
      <c r="BQ1413" s="7">
        <v>4.1712576751344006</v>
      </c>
      <c r="BR1413" s="7">
        <v>240.999999576519</v>
      </c>
      <c r="BS1413" s="7">
        <v>3.7934833870064297</v>
      </c>
      <c r="BT1413" s="7">
        <v>0</v>
      </c>
      <c r="BU1413" s="7">
        <v>0</v>
      </c>
      <c r="BV1413" s="7">
        <v>12.000000190633701</v>
      </c>
      <c r="BW1413" s="7">
        <v>0.18888714293457801</v>
      </c>
      <c r="BX1413" s="7">
        <v>140.00000032529201</v>
      </c>
      <c r="BY1413" s="7">
        <v>2.2036833043490001</v>
      </c>
      <c r="BZ1413" s="7">
        <v>373.99999937543498</v>
      </c>
      <c r="CA1413" s="7">
        <v>5.8869825181085398</v>
      </c>
      <c r="CB1413" s="7">
        <v>0</v>
      </c>
      <c r="CC1413" s="7">
        <v>0</v>
      </c>
      <c r="CD1413" s="7">
        <v>0</v>
      </c>
      <c r="CE1413" s="7">
        <v>0</v>
      </c>
      <c r="CF1413" s="7"/>
      <c r="CG1413" s="7"/>
      <c r="CH1413" s="7"/>
      <c r="CI1413" s="7"/>
      <c r="CJ1413" s="7"/>
      <c r="CK1413" s="7"/>
      <c r="CL1413" s="7"/>
      <c r="CM1413" s="7"/>
      <c r="CN1413" s="7"/>
      <c r="CO1413" s="7"/>
      <c r="CP1413" s="7"/>
      <c r="CQ1413" s="7"/>
      <c r="CR1413" s="7"/>
      <c r="CS1413" s="7"/>
      <c r="CT1413" s="7"/>
      <c r="CU1413" s="7"/>
      <c r="CV1413" s="7"/>
      <c r="CW1413" s="7"/>
      <c r="CX1413" s="7"/>
      <c r="CY1413" s="7"/>
      <c r="CZ1413" s="7"/>
      <c r="DA1413" s="7"/>
      <c r="DB1413" s="7"/>
      <c r="DC1413" s="7"/>
      <c r="DD1413" s="7"/>
      <c r="DE1413" s="7"/>
      <c r="DF1413" s="7"/>
      <c r="DG1413" s="7"/>
      <c r="DH1413" s="7"/>
      <c r="DI1413" s="7"/>
      <c r="DJ1413" s="7"/>
      <c r="DK1413" s="7"/>
      <c r="DL1413" s="7"/>
      <c r="DM1413" s="7"/>
      <c r="DN1413" s="7"/>
      <c r="DO1413" s="7"/>
      <c r="DP1413" s="7"/>
      <c r="DQ1413" s="7"/>
      <c r="DR1413" s="7"/>
      <c r="DS1413" s="7"/>
      <c r="DT1413" s="7"/>
      <c r="DU1413" s="7"/>
      <c r="DV1413" s="7"/>
      <c r="DW1413" s="7"/>
      <c r="DX1413" s="7"/>
      <c r="DY1413" s="7"/>
      <c r="DZ1413" s="7"/>
      <c r="EA1413" s="7"/>
      <c r="EB1413" s="7"/>
      <c r="EC1413" s="7"/>
      <c r="ED1413" s="7"/>
      <c r="EE1413" s="7"/>
      <c r="EF1413" s="7">
        <v>790</v>
      </c>
      <c r="EG1413" s="7">
        <v>1776</v>
      </c>
      <c r="EH1413" s="7">
        <v>527</v>
      </c>
      <c r="EI1413" s="7">
        <v>5695</v>
      </c>
      <c r="EJ1413" s="7">
        <v>265</v>
      </c>
      <c r="EK1413" s="7">
        <v>241</v>
      </c>
      <c r="EL1413" s="7">
        <v>0</v>
      </c>
      <c r="EM1413" s="7">
        <v>12</v>
      </c>
      <c r="EN1413" s="7">
        <v>140</v>
      </c>
      <c r="EO1413" s="7">
        <v>374</v>
      </c>
      <c r="EP1413" s="7">
        <v>0</v>
      </c>
      <c r="EQ1413" s="7">
        <v>0</v>
      </c>
    </row>
    <row r="1414" spans="1:147" x14ac:dyDescent="0.35">
      <c r="A1414" s="7" t="s">
        <v>1892</v>
      </c>
      <c r="B1414" s="7" t="e" vm="1">
        <v>#VALUE!</v>
      </c>
      <c r="C1414" s="7" t="e" vm="14">
        <v>#VALUE!</v>
      </c>
      <c r="D1414" s="7">
        <v>0</v>
      </c>
      <c r="E1414" s="7">
        <v>5095</v>
      </c>
      <c r="F1414" s="7">
        <v>1612</v>
      </c>
      <c r="G1414" s="7">
        <v>0</v>
      </c>
      <c r="H1414" s="7">
        <v>13</v>
      </c>
      <c r="I1414" s="7">
        <v>0.25515210991167814</v>
      </c>
      <c r="J1414" s="7">
        <v>0</v>
      </c>
      <c r="K1414" s="7">
        <v>0</v>
      </c>
      <c r="L1414" s="7">
        <v>0</v>
      </c>
      <c r="M1414" s="7">
        <v>0</v>
      </c>
      <c r="N1414" s="7">
        <v>0</v>
      </c>
      <c r="O1414" s="7">
        <v>0</v>
      </c>
      <c r="P1414" s="7">
        <v>4.2702600113873599</v>
      </c>
      <c r="Q1414" s="7">
        <v>163625</v>
      </c>
      <c r="R1414" s="7">
        <v>0</v>
      </c>
      <c r="S1414" s="7">
        <v>0</v>
      </c>
      <c r="T1414" s="7">
        <v>0</v>
      </c>
      <c r="U1414" s="7">
        <v>0</v>
      </c>
      <c r="V1414" s="7">
        <v>0</v>
      </c>
      <c r="W1414" s="7">
        <v>0</v>
      </c>
      <c r="X1414" s="7">
        <v>0</v>
      </c>
      <c r="Y1414" s="7">
        <v>0</v>
      </c>
      <c r="Z1414" s="7"/>
      <c r="AA1414" s="7"/>
      <c r="AB1414" s="7"/>
      <c r="AC1414" s="7"/>
      <c r="AD1414" s="7"/>
      <c r="AE1414" s="7"/>
      <c r="AF1414" s="7">
        <v>5095.0000372346303</v>
      </c>
      <c r="AG1414" s="7">
        <v>100.00000073080699</v>
      </c>
      <c r="AH1414" s="7">
        <v>356.178402030732</v>
      </c>
      <c r="AI1414" s="7">
        <v>6.9907439063931802</v>
      </c>
      <c r="AJ1414" s="7">
        <v>1435.0000093198501</v>
      </c>
      <c r="AK1414" s="7">
        <v>28.164867700095197</v>
      </c>
      <c r="AL1414" s="7">
        <v>453.99999957308501</v>
      </c>
      <c r="AM1414" s="7">
        <v>8.9106967531518197</v>
      </c>
      <c r="AN1414" s="7">
        <v>4571.0000121657704</v>
      </c>
      <c r="AO1414" s="7">
        <v>89.715407500800097</v>
      </c>
      <c r="AP1414" s="7">
        <v>122.000000109916</v>
      </c>
      <c r="AQ1414" s="7">
        <v>2.39450441825154</v>
      </c>
      <c r="AR1414" s="7">
        <v>263.00000194410501</v>
      </c>
      <c r="AS1414" s="7">
        <v>5.1619234925241502</v>
      </c>
      <c r="AT1414" s="7">
        <v>0</v>
      </c>
      <c r="AU1414" s="7">
        <v>0</v>
      </c>
      <c r="AV1414" s="7">
        <v>5.9999999991450803</v>
      </c>
      <c r="AW1414" s="7">
        <v>0.117762512250149</v>
      </c>
      <c r="AX1414" s="7">
        <v>133.000000583553</v>
      </c>
      <c r="AY1414" s="7">
        <v>2.61040236670368</v>
      </c>
      <c r="AZ1414" s="7">
        <v>257.00000153959002</v>
      </c>
      <c r="BA1414" s="7">
        <v>5.0441609723177603</v>
      </c>
      <c r="BB1414" s="7">
        <v>36.790552818458302</v>
      </c>
      <c r="BC1414" s="7">
        <v>2.2822923584651598</v>
      </c>
      <c r="BD1414" s="7">
        <v>56.5956418657615</v>
      </c>
      <c r="BE1414" s="7">
        <v>3.5108958973797497</v>
      </c>
      <c r="BF1414" s="7">
        <v>5095.0000372346303</v>
      </c>
      <c r="BG1414" s="7">
        <v>100.00000073080699</v>
      </c>
      <c r="BH1414" s="7">
        <v>356.178402030732</v>
      </c>
      <c r="BI1414" s="7">
        <v>6.9907439063931802</v>
      </c>
      <c r="BJ1414" s="7">
        <v>1435.0000093198501</v>
      </c>
      <c r="BK1414" s="7">
        <v>28.164867700095197</v>
      </c>
      <c r="BL1414" s="7">
        <v>453.99999957308501</v>
      </c>
      <c r="BM1414" s="7">
        <v>8.9106967531518197</v>
      </c>
      <c r="BN1414" s="7">
        <v>4571.0000121657704</v>
      </c>
      <c r="BO1414" s="7">
        <v>89.715407500800097</v>
      </c>
      <c r="BP1414" s="7">
        <v>122.000000109916</v>
      </c>
      <c r="BQ1414" s="7">
        <v>2.39450441825154</v>
      </c>
      <c r="BR1414" s="7">
        <v>263.00000194410501</v>
      </c>
      <c r="BS1414" s="7">
        <v>5.1619234925241502</v>
      </c>
      <c r="BT1414" s="7">
        <v>0</v>
      </c>
      <c r="BU1414" s="7">
        <v>0</v>
      </c>
      <c r="BV1414" s="7">
        <v>5.9999999991450803</v>
      </c>
      <c r="BW1414" s="7">
        <v>0.117762512250149</v>
      </c>
      <c r="BX1414" s="7">
        <v>133.000000583553</v>
      </c>
      <c r="BY1414" s="7">
        <v>2.61040236670368</v>
      </c>
      <c r="BZ1414" s="7">
        <v>257.00000153959002</v>
      </c>
      <c r="CA1414" s="7">
        <v>5.0441609723177603</v>
      </c>
      <c r="CB1414" s="7">
        <v>36.790552818458302</v>
      </c>
      <c r="CC1414" s="7">
        <v>2.2822923584651598</v>
      </c>
      <c r="CD1414" s="7">
        <v>56.5956418657615</v>
      </c>
      <c r="CE1414" s="7">
        <v>3.5108958973797497</v>
      </c>
      <c r="CF1414" s="7"/>
      <c r="CG1414" s="7"/>
      <c r="CH1414" s="7"/>
      <c r="CI1414" s="7"/>
      <c r="CJ1414" s="7"/>
      <c r="CK1414" s="7"/>
      <c r="CL1414" s="7"/>
      <c r="CM1414" s="7"/>
      <c r="CN1414" s="7"/>
      <c r="CO1414" s="7"/>
      <c r="CP1414" s="7"/>
      <c r="CQ1414" s="7"/>
      <c r="CR1414" s="7"/>
      <c r="CS1414" s="7"/>
      <c r="CT1414" s="7"/>
      <c r="CU1414" s="7"/>
      <c r="CV1414" s="7"/>
      <c r="CW1414" s="7"/>
      <c r="CX1414" s="7"/>
      <c r="CY1414" s="7"/>
      <c r="CZ1414" s="7"/>
      <c r="DA1414" s="7"/>
      <c r="DB1414" s="7"/>
      <c r="DC1414" s="7"/>
      <c r="DD1414" s="7"/>
      <c r="DE1414" s="7"/>
      <c r="DF1414" s="7"/>
      <c r="DG1414" s="7"/>
      <c r="DH1414" s="7"/>
      <c r="DI1414" s="7"/>
      <c r="DJ1414" s="7"/>
      <c r="DK1414" s="7"/>
      <c r="DL1414" s="7"/>
      <c r="DM1414" s="7"/>
      <c r="DN1414" s="7"/>
      <c r="DO1414" s="7"/>
      <c r="DP1414" s="7"/>
      <c r="DQ1414" s="7"/>
      <c r="DR1414" s="7"/>
      <c r="DS1414" s="7"/>
      <c r="DT1414" s="7"/>
      <c r="DU1414" s="7"/>
      <c r="DV1414" s="7"/>
      <c r="DW1414" s="7"/>
      <c r="DX1414" s="7"/>
      <c r="DY1414" s="7"/>
      <c r="DZ1414" s="7"/>
      <c r="EA1414" s="7"/>
      <c r="EB1414" s="7"/>
      <c r="EC1414" s="7"/>
      <c r="ED1414" s="7"/>
      <c r="EE1414" s="7"/>
      <c r="EF1414" s="7">
        <v>364</v>
      </c>
      <c r="EG1414" s="7">
        <v>1435</v>
      </c>
      <c r="EH1414" s="7">
        <v>454</v>
      </c>
      <c r="EI1414" s="7">
        <v>4571</v>
      </c>
      <c r="EJ1414" s="7">
        <v>122</v>
      </c>
      <c r="EK1414" s="7">
        <v>263</v>
      </c>
      <c r="EL1414" s="7">
        <v>0</v>
      </c>
      <c r="EM1414" s="7">
        <v>6</v>
      </c>
      <c r="EN1414" s="7">
        <v>133</v>
      </c>
      <c r="EO1414" s="7">
        <v>257</v>
      </c>
      <c r="EP1414" s="7">
        <v>35</v>
      </c>
      <c r="EQ1414" s="7">
        <v>58</v>
      </c>
    </row>
    <row r="1415" spans="1:147" x14ac:dyDescent="0.35">
      <c r="A1415" s="7" t="s">
        <v>1893</v>
      </c>
      <c r="B1415" s="7" t="e" vm="1">
        <v>#VALUE!</v>
      </c>
      <c r="C1415" s="7" t="e" vm="15">
        <v>#VALUE!</v>
      </c>
      <c r="D1415" s="7">
        <v>1</v>
      </c>
      <c r="E1415" s="7">
        <v>4010</v>
      </c>
      <c r="F1415" s="7">
        <v>1468</v>
      </c>
      <c r="G1415" s="7">
        <v>0</v>
      </c>
      <c r="H1415" s="7">
        <v>10</v>
      </c>
      <c r="I1415" s="7">
        <v>0.24937655860349126</v>
      </c>
      <c r="J1415" s="7">
        <v>0</v>
      </c>
      <c r="K1415" s="7">
        <v>0</v>
      </c>
      <c r="L1415" s="7">
        <v>0</v>
      </c>
      <c r="M1415" s="7">
        <v>0</v>
      </c>
      <c r="N1415" s="7">
        <v>0</v>
      </c>
      <c r="O1415" s="7">
        <v>0</v>
      </c>
      <c r="P1415" s="7">
        <v>5.6571146245059305</v>
      </c>
      <c r="Q1415" s="7">
        <v>102350</v>
      </c>
      <c r="R1415" s="7">
        <v>1</v>
      </c>
      <c r="S1415" s="7">
        <v>1</v>
      </c>
      <c r="T1415" s="7">
        <v>1</v>
      </c>
      <c r="U1415" s="7">
        <v>1</v>
      </c>
      <c r="V1415" s="7">
        <v>1</v>
      </c>
      <c r="W1415" s="7">
        <v>0</v>
      </c>
      <c r="X1415" s="7">
        <v>0</v>
      </c>
      <c r="Y1415" s="7">
        <v>0</v>
      </c>
      <c r="Z1415" s="7">
        <v>703.32442440130399</v>
      </c>
      <c r="AA1415" s="7">
        <v>3449.2687876694499</v>
      </c>
      <c r="AB1415" s="7">
        <v>703.32442440130399</v>
      </c>
      <c r="AC1415" s="7">
        <v>86.877798399948503</v>
      </c>
      <c r="AD1415" s="7">
        <v>405.67572662252002</v>
      </c>
      <c r="AE1415" s="7">
        <v>86.877798399948503</v>
      </c>
      <c r="AF1415" s="7">
        <v>3449.2687876694499</v>
      </c>
      <c r="AG1415" s="7">
        <v>86.016677996744491</v>
      </c>
      <c r="AH1415" s="7">
        <v>405.67572662252002</v>
      </c>
      <c r="AI1415" s="7">
        <v>10.116601661409499</v>
      </c>
      <c r="AJ1415" s="7">
        <v>786.16632149979705</v>
      </c>
      <c r="AK1415" s="7">
        <v>19.605145174558501</v>
      </c>
      <c r="AL1415" s="7">
        <v>476.80312898196303</v>
      </c>
      <c r="AM1415" s="7">
        <v>11.8903523436898</v>
      </c>
      <c r="AN1415" s="7">
        <v>3023.61960060196</v>
      </c>
      <c r="AO1415" s="7">
        <v>75.401985052417999</v>
      </c>
      <c r="AP1415" s="7">
        <v>43.392514154053103</v>
      </c>
      <c r="AQ1415" s="7">
        <v>1.0821075848891</v>
      </c>
      <c r="AR1415" s="7">
        <v>218.68151622801099</v>
      </c>
      <c r="AS1415" s="7">
        <v>5.4534043947134903</v>
      </c>
      <c r="AT1415" s="7">
        <v>0</v>
      </c>
      <c r="AU1415" s="7">
        <v>0</v>
      </c>
      <c r="AV1415" s="7">
        <v>2.5897626501973701</v>
      </c>
      <c r="AW1415" s="7">
        <v>6.4582609730607796E-2</v>
      </c>
      <c r="AX1415" s="7">
        <v>160.985357218655</v>
      </c>
      <c r="AY1415" s="7">
        <v>4.0145974368741904</v>
      </c>
      <c r="AZ1415" s="7">
        <v>321.78410556423501</v>
      </c>
      <c r="BA1415" s="7">
        <v>8.0245412858911394</v>
      </c>
      <c r="BB1415" s="7">
        <v>47.842323811286001</v>
      </c>
      <c r="BC1415" s="7">
        <v>3.2590138836025897</v>
      </c>
      <c r="BD1415" s="7">
        <v>29.999223182667301</v>
      </c>
      <c r="BE1415" s="7">
        <v>2.0435438135331898</v>
      </c>
      <c r="BF1415" s="7">
        <v>703.32442440130399</v>
      </c>
      <c r="BG1415" s="7">
        <v>17.539262453897901</v>
      </c>
      <c r="BH1415" s="7">
        <v>86.877798399948503</v>
      </c>
      <c r="BI1415" s="7">
        <v>2.1665286384027</v>
      </c>
      <c r="BJ1415" s="7">
        <v>167.54961682390399</v>
      </c>
      <c r="BK1415" s="7">
        <v>4.1782946838878896</v>
      </c>
      <c r="BL1415" s="7">
        <v>116.847826743033</v>
      </c>
      <c r="BM1415" s="7">
        <v>2.9139108913474501</v>
      </c>
      <c r="BN1415" s="7">
        <v>650.378445968032</v>
      </c>
      <c r="BO1415" s="7">
        <v>16.218913864539399</v>
      </c>
      <c r="BP1415" s="7">
        <v>5.03563627417316</v>
      </c>
      <c r="BQ1415" s="7">
        <v>0.125576964443221</v>
      </c>
      <c r="BR1415" s="7">
        <v>23.625215321546399</v>
      </c>
      <c r="BS1415" s="7">
        <v>0.58915748931537204</v>
      </c>
      <c r="BT1415" s="7">
        <v>0</v>
      </c>
      <c r="BU1415" s="7">
        <v>0</v>
      </c>
      <c r="BV1415" s="7">
        <v>0.88385187686071698</v>
      </c>
      <c r="BW1415" s="7">
        <v>2.2041193936676199E-2</v>
      </c>
      <c r="BX1415" s="7">
        <v>23.4012813598383</v>
      </c>
      <c r="BY1415" s="7">
        <v>0.583573101242851</v>
      </c>
      <c r="BZ1415" s="7">
        <v>44.150556182255997</v>
      </c>
      <c r="CA1415" s="7">
        <v>1.10101137611611</v>
      </c>
      <c r="CB1415" s="7">
        <v>9.8486984613095991</v>
      </c>
      <c r="CC1415" s="7">
        <v>0.67089226575678407</v>
      </c>
      <c r="CD1415" s="7">
        <v>5.7369053677739403</v>
      </c>
      <c r="CE1415" s="7">
        <v>0.39079736837697199</v>
      </c>
      <c r="CF1415" s="7"/>
      <c r="CG1415" s="7"/>
      <c r="CH1415" s="7"/>
      <c r="CI1415" s="7"/>
      <c r="CJ1415" s="7"/>
      <c r="CK1415" s="7"/>
      <c r="CL1415" s="7"/>
      <c r="CM1415" s="7"/>
      <c r="CN1415" s="7"/>
      <c r="CO1415" s="7"/>
      <c r="CP1415" s="7"/>
      <c r="CQ1415" s="7"/>
      <c r="CR1415" s="7"/>
      <c r="CS1415" s="7"/>
      <c r="CT1415" s="7"/>
      <c r="CU1415" s="7"/>
      <c r="CV1415" s="7"/>
      <c r="CW1415" s="7"/>
      <c r="CX1415" s="7"/>
      <c r="CY1415" s="7"/>
      <c r="CZ1415" s="7"/>
      <c r="DA1415" s="7"/>
      <c r="DB1415" s="7"/>
      <c r="DC1415" s="7"/>
      <c r="DD1415" s="7"/>
      <c r="DE1415" s="7"/>
      <c r="DF1415" s="7"/>
      <c r="DG1415" s="7"/>
      <c r="DH1415" s="7"/>
      <c r="DI1415" s="7"/>
      <c r="DJ1415" s="7"/>
      <c r="DK1415" s="7"/>
      <c r="DL1415" s="7"/>
      <c r="DM1415" s="7"/>
      <c r="DN1415" s="7"/>
      <c r="DO1415" s="7"/>
      <c r="DP1415" s="7"/>
      <c r="DQ1415" s="7"/>
      <c r="DR1415" s="7"/>
      <c r="DS1415" s="7"/>
      <c r="DT1415" s="7"/>
      <c r="DU1415" s="7"/>
      <c r="DV1415" s="7"/>
      <c r="DW1415" s="7"/>
      <c r="DX1415" s="7"/>
      <c r="DY1415" s="7"/>
      <c r="DZ1415" s="7"/>
      <c r="EA1415" s="7"/>
      <c r="EB1415" s="7"/>
      <c r="EC1415" s="7"/>
      <c r="ED1415" s="7"/>
      <c r="EE1415" s="7"/>
      <c r="EF1415" s="7">
        <v>450</v>
      </c>
      <c r="EG1415" s="7">
        <v>922</v>
      </c>
      <c r="EH1415" s="7">
        <v>541</v>
      </c>
      <c r="EI1415" s="7">
        <v>3446</v>
      </c>
      <c r="EJ1415" s="7">
        <v>54</v>
      </c>
      <c r="EK1415" s="7">
        <v>305</v>
      </c>
      <c r="EL1415" s="7">
        <v>0</v>
      </c>
      <c r="EM1415" s="7">
        <v>3</v>
      </c>
      <c r="EN1415" s="7">
        <v>202</v>
      </c>
      <c r="EO1415" s="7">
        <v>393</v>
      </c>
      <c r="EP1415" s="7">
        <v>62</v>
      </c>
      <c r="EQ1415" s="7">
        <v>33</v>
      </c>
    </row>
    <row r="1416" spans="1:147" x14ac:dyDescent="0.35">
      <c r="A1416" s="7" t="s">
        <v>1894</v>
      </c>
      <c r="B1416" s="7" t="e" vm="1">
        <v>#VALUE!</v>
      </c>
      <c r="C1416" s="7" t="e" vm="15">
        <v>#VALUE!</v>
      </c>
      <c r="D1416" s="7">
        <v>1</v>
      </c>
      <c r="E1416" s="7">
        <v>6511</v>
      </c>
      <c r="F1416" s="7">
        <v>2533</v>
      </c>
      <c r="G1416" s="7">
        <v>0</v>
      </c>
      <c r="H1416" s="7">
        <v>650</v>
      </c>
      <c r="I1416" s="7">
        <v>9.9831055137459686</v>
      </c>
      <c r="J1416" s="7">
        <v>0</v>
      </c>
      <c r="K1416" s="7">
        <v>0</v>
      </c>
      <c r="L1416" s="7">
        <v>0</v>
      </c>
      <c r="M1416" s="7">
        <v>0</v>
      </c>
      <c r="N1416" s="7">
        <v>0</v>
      </c>
      <c r="O1416" s="7">
        <v>0</v>
      </c>
      <c r="P1416" s="7">
        <v>1.7318336011426498</v>
      </c>
      <c r="Q1416" s="7">
        <v>97380</v>
      </c>
      <c r="R1416" s="7">
        <v>0</v>
      </c>
      <c r="S1416" s="7">
        <v>1</v>
      </c>
      <c r="T1416" s="7">
        <v>0</v>
      </c>
      <c r="U1416" s="7">
        <v>1</v>
      </c>
      <c r="V1416" s="7">
        <v>0</v>
      </c>
      <c r="W1416" s="7">
        <v>0</v>
      </c>
      <c r="X1416" s="7">
        <v>0</v>
      </c>
      <c r="Y1416" s="7">
        <v>0</v>
      </c>
      <c r="Z1416" s="7">
        <v>466.79058349132498</v>
      </c>
      <c r="AA1416" s="7">
        <v>3728.0249504896301</v>
      </c>
      <c r="AB1416" s="7">
        <v>466.79058349132498</v>
      </c>
      <c r="AC1416" s="7">
        <v>14.178218796849301</v>
      </c>
      <c r="AD1416" s="7">
        <v>195.85938540494399</v>
      </c>
      <c r="AE1416" s="7">
        <v>14.178218796849301</v>
      </c>
      <c r="AF1416" s="7">
        <v>3728.0249504896301</v>
      </c>
      <c r="AG1416" s="7">
        <v>57.257332982485401</v>
      </c>
      <c r="AH1416" s="7">
        <v>195.85938540494399</v>
      </c>
      <c r="AI1416" s="7">
        <v>3.0081306313153702</v>
      </c>
      <c r="AJ1416" s="7">
        <v>472.38911395782702</v>
      </c>
      <c r="AK1416" s="7">
        <v>7.25524672028609</v>
      </c>
      <c r="AL1416" s="7">
        <v>774.65720165567097</v>
      </c>
      <c r="AM1416" s="7">
        <v>11.8976685863258</v>
      </c>
      <c r="AN1416" s="7">
        <v>3222.1390966162999</v>
      </c>
      <c r="AO1416" s="7">
        <v>49.487622433056401</v>
      </c>
      <c r="AP1416" s="7">
        <v>108.378538888002</v>
      </c>
      <c r="AQ1416" s="7">
        <v>1.6645452140685399</v>
      </c>
      <c r="AR1416" s="7">
        <v>251.26750058566299</v>
      </c>
      <c r="AS1416" s="7">
        <v>3.8591230315721599</v>
      </c>
      <c r="AT1416" s="7">
        <v>0</v>
      </c>
      <c r="AU1416" s="7">
        <v>0</v>
      </c>
      <c r="AV1416" s="7">
        <v>11.270155067729799</v>
      </c>
      <c r="AW1416" s="7">
        <v>0.17309407261142301</v>
      </c>
      <c r="AX1416" s="7">
        <v>134.969673214572</v>
      </c>
      <c r="AY1416" s="7">
        <v>2.0729484443952102</v>
      </c>
      <c r="AZ1416" s="7">
        <v>323.39155987555898</v>
      </c>
      <c r="BA1416" s="7">
        <v>4.9668493299886203</v>
      </c>
      <c r="BB1416" s="7">
        <v>14.134203473222399</v>
      </c>
      <c r="BC1416" s="7">
        <v>0.55800250585165601</v>
      </c>
      <c r="BD1416" s="7">
        <v>15.3583226066651</v>
      </c>
      <c r="BE1416" s="7">
        <v>0.60632935675740707</v>
      </c>
      <c r="BF1416" s="7">
        <v>466.79058349132498</v>
      </c>
      <c r="BG1416" s="7">
        <v>7.1692609966414604</v>
      </c>
      <c r="BH1416" s="7">
        <v>14.178218796849301</v>
      </c>
      <c r="BI1416" s="7">
        <v>0.21775792960911203</v>
      </c>
      <c r="BJ1416" s="7">
        <v>24.808451127260899</v>
      </c>
      <c r="BK1416" s="7">
        <v>0.38102366959393197</v>
      </c>
      <c r="BL1416" s="7">
        <v>146.56571823358499</v>
      </c>
      <c r="BM1416" s="7">
        <v>2.2510477381905298</v>
      </c>
      <c r="BN1416" s="7">
        <v>401.50519108772301</v>
      </c>
      <c r="BO1416" s="7">
        <v>6.16656721068534</v>
      </c>
      <c r="BP1416" s="7">
        <v>26.1141584441066</v>
      </c>
      <c r="BQ1416" s="7">
        <v>0.40107753715414801</v>
      </c>
      <c r="BR1416" s="7">
        <v>26.7670126110315</v>
      </c>
      <c r="BS1416" s="7">
        <v>0.41110447874414902</v>
      </c>
      <c r="BT1416" s="7">
        <v>0</v>
      </c>
      <c r="BU1416" s="7">
        <v>0</v>
      </c>
      <c r="BV1416" s="7">
        <v>3.2642698055133201</v>
      </c>
      <c r="BW1416" s="7">
        <v>5.0134692144268501E-2</v>
      </c>
      <c r="BX1416" s="7">
        <v>9.1399556845426595</v>
      </c>
      <c r="BY1416" s="7">
        <v>0.14037714152269501</v>
      </c>
      <c r="BZ1416" s="7">
        <v>38.191957123577602</v>
      </c>
      <c r="CA1416" s="7">
        <v>0.58657590421713401</v>
      </c>
      <c r="CB1416" s="7">
        <v>0</v>
      </c>
      <c r="CC1416" s="7">
        <v>0</v>
      </c>
      <c r="CD1416" s="7">
        <v>1.4934182092547399</v>
      </c>
      <c r="CE1416" s="7">
        <v>5.89584764806452E-2</v>
      </c>
      <c r="CF1416" s="7"/>
      <c r="CG1416" s="7"/>
      <c r="CH1416" s="7"/>
      <c r="CI1416" s="7"/>
      <c r="CJ1416" s="7"/>
      <c r="CK1416" s="7"/>
      <c r="CL1416" s="7"/>
      <c r="CM1416" s="7"/>
      <c r="CN1416" s="7"/>
      <c r="CO1416" s="7"/>
      <c r="CP1416" s="7"/>
      <c r="CQ1416" s="7"/>
      <c r="CR1416" s="7"/>
      <c r="CS1416" s="7"/>
      <c r="CT1416" s="7"/>
      <c r="CU1416" s="7"/>
      <c r="CV1416" s="7"/>
      <c r="CW1416" s="7"/>
      <c r="CX1416" s="7"/>
      <c r="CY1416" s="7"/>
      <c r="CZ1416" s="7"/>
      <c r="DA1416" s="7"/>
      <c r="DB1416" s="7"/>
      <c r="DC1416" s="7"/>
      <c r="DD1416" s="7"/>
      <c r="DE1416" s="7"/>
      <c r="DF1416" s="7"/>
      <c r="DG1416" s="7"/>
      <c r="DH1416" s="7"/>
      <c r="DI1416" s="7"/>
      <c r="DJ1416" s="7"/>
      <c r="DK1416" s="7"/>
      <c r="DL1416" s="7"/>
      <c r="DM1416" s="7"/>
      <c r="DN1416" s="7"/>
      <c r="DO1416" s="7"/>
      <c r="DP1416" s="7"/>
      <c r="DQ1416" s="7"/>
      <c r="DR1416" s="7"/>
      <c r="DS1416" s="7"/>
      <c r="DT1416" s="7"/>
      <c r="DU1416" s="7"/>
      <c r="DV1416" s="7"/>
      <c r="DW1416" s="7"/>
      <c r="DX1416" s="7"/>
      <c r="DY1416" s="7"/>
      <c r="DZ1416" s="7"/>
      <c r="EA1416" s="7"/>
      <c r="EB1416" s="7"/>
      <c r="EC1416" s="7"/>
      <c r="ED1416" s="7"/>
      <c r="EE1416" s="7"/>
      <c r="EF1416" s="7">
        <v>402</v>
      </c>
      <c r="EG1416" s="7">
        <v>1039</v>
      </c>
      <c r="EH1416" s="7">
        <v>1132</v>
      </c>
      <c r="EI1416" s="7">
        <v>5629</v>
      </c>
      <c r="EJ1416" s="7">
        <v>139</v>
      </c>
      <c r="EK1416" s="7">
        <v>471</v>
      </c>
      <c r="EL1416" s="7">
        <v>0</v>
      </c>
      <c r="EM1416" s="7">
        <v>18</v>
      </c>
      <c r="EN1416" s="7">
        <v>254</v>
      </c>
      <c r="EO1416" s="7">
        <v>616</v>
      </c>
      <c r="EP1416" s="7">
        <v>28</v>
      </c>
      <c r="EQ1416" s="7">
        <v>23</v>
      </c>
    </row>
    <row r="1417" spans="1:147" x14ac:dyDescent="0.35">
      <c r="A1417" s="7" t="s">
        <v>1895</v>
      </c>
      <c r="B1417" s="7" t="e" vm="1">
        <v>#VALUE!</v>
      </c>
      <c r="C1417" s="7" t="e" vm="15">
        <v>#VALUE!</v>
      </c>
      <c r="D1417" s="7">
        <v>1</v>
      </c>
      <c r="E1417" s="7">
        <v>7087</v>
      </c>
      <c r="F1417" s="7">
        <v>2544</v>
      </c>
      <c r="G1417" s="7">
        <v>0</v>
      </c>
      <c r="H1417" s="7">
        <v>15</v>
      </c>
      <c r="I1417" s="7">
        <v>0.21165514321998025</v>
      </c>
      <c r="J1417" s="7">
        <v>0</v>
      </c>
      <c r="K1417" s="7">
        <v>0</v>
      </c>
      <c r="L1417" s="7">
        <v>0</v>
      </c>
      <c r="M1417" s="7">
        <v>0</v>
      </c>
      <c r="N1417" s="7">
        <v>0</v>
      </c>
      <c r="O1417" s="7">
        <v>0</v>
      </c>
      <c r="P1417" s="7">
        <v>7.7784156142365095</v>
      </c>
      <c r="Q1417" s="7">
        <v>115455</v>
      </c>
      <c r="R1417" s="7">
        <v>1</v>
      </c>
      <c r="S1417" s="7">
        <v>1</v>
      </c>
      <c r="T1417" s="7">
        <v>1</v>
      </c>
      <c r="U1417" s="7">
        <v>1</v>
      </c>
      <c r="V1417" s="7">
        <v>1</v>
      </c>
      <c r="W1417" s="7">
        <v>0</v>
      </c>
      <c r="X1417" s="7">
        <v>0</v>
      </c>
      <c r="Y1417" s="7">
        <v>0</v>
      </c>
      <c r="Z1417" s="7">
        <v>1799.0557024030099</v>
      </c>
      <c r="AA1417" s="7">
        <v>4686.9779011076898</v>
      </c>
      <c r="AB1417" s="7">
        <v>1799.0557024030099</v>
      </c>
      <c r="AC1417" s="7">
        <v>291.04041745555901</v>
      </c>
      <c r="AD1417" s="7">
        <v>732.23602110456</v>
      </c>
      <c r="AE1417" s="7">
        <v>291.04041745555901</v>
      </c>
      <c r="AF1417" s="7">
        <v>4686.9779011076898</v>
      </c>
      <c r="AG1417" s="7">
        <v>66.134865261855396</v>
      </c>
      <c r="AH1417" s="7">
        <v>732.23602110456</v>
      </c>
      <c r="AI1417" s="7">
        <v>10.332101327847599</v>
      </c>
      <c r="AJ1417" s="7">
        <v>1148.93019466083</v>
      </c>
      <c r="AK1417" s="7">
        <v>16.211798993379901</v>
      </c>
      <c r="AL1417" s="7">
        <v>618.97347760422394</v>
      </c>
      <c r="AM1417" s="7">
        <v>8.7339280034460902</v>
      </c>
      <c r="AN1417" s="7">
        <v>4422.1564493258502</v>
      </c>
      <c r="AO1417" s="7">
        <v>62.398143774881497</v>
      </c>
      <c r="AP1417" s="7">
        <v>24.4203663843873</v>
      </c>
      <c r="AQ1417" s="7">
        <v>0.34457974297145899</v>
      </c>
      <c r="AR1417" s="7">
        <v>109.659265878307</v>
      </c>
      <c r="AS1417" s="7">
        <v>1.5473298416580601</v>
      </c>
      <c r="AT1417" s="7">
        <v>0</v>
      </c>
      <c r="AU1417" s="7">
        <v>0</v>
      </c>
      <c r="AV1417" s="7">
        <v>4</v>
      </c>
      <c r="AW1417" s="7">
        <v>5.6441371525328105E-2</v>
      </c>
      <c r="AX1417" s="7">
        <v>126.74180792121</v>
      </c>
      <c r="AY1417" s="7">
        <v>1.7883703671681999</v>
      </c>
      <c r="AZ1417" s="7">
        <v>268.10367227828601</v>
      </c>
      <c r="BA1417" s="7">
        <v>3.78303474359089</v>
      </c>
      <c r="BB1417" s="7">
        <v>47.060385869344799</v>
      </c>
      <c r="BC1417" s="7">
        <v>1.84985793511576</v>
      </c>
      <c r="BD1417" s="7">
        <v>60.728495299724301</v>
      </c>
      <c r="BE1417" s="7">
        <v>2.38712638756778</v>
      </c>
      <c r="BF1417" s="7">
        <v>1799.0557024030099</v>
      </c>
      <c r="BG1417" s="7">
        <v>25.3852928235221</v>
      </c>
      <c r="BH1417" s="7">
        <v>291.04041745555901</v>
      </c>
      <c r="BI1417" s="7">
        <v>4.1066800826239396</v>
      </c>
      <c r="BJ1417" s="7">
        <v>421.82091093780798</v>
      </c>
      <c r="BK1417" s="7">
        <v>5.9520376878482804</v>
      </c>
      <c r="BL1417" s="7">
        <v>240.14402860170199</v>
      </c>
      <c r="BM1417" s="7">
        <v>3.3885145844744198</v>
      </c>
      <c r="BN1417" s="7">
        <v>1679.21976677515</v>
      </c>
      <c r="BO1417" s="7">
        <v>23.694366682307699</v>
      </c>
      <c r="BP1417" s="7">
        <v>9.3117951480671799</v>
      </c>
      <c r="BQ1417" s="7">
        <v>0.131392622379952</v>
      </c>
      <c r="BR1417" s="7">
        <v>55.832284185003999</v>
      </c>
      <c r="BS1417" s="7">
        <v>0.78781267369837804</v>
      </c>
      <c r="BT1417" s="7">
        <v>0</v>
      </c>
      <c r="BU1417" s="7">
        <v>0</v>
      </c>
      <c r="BV1417" s="7">
        <v>0</v>
      </c>
      <c r="BW1417" s="7">
        <v>0</v>
      </c>
      <c r="BX1417" s="7">
        <v>54.691858109518797</v>
      </c>
      <c r="BY1417" s="7">
        <v>0.77172087074246898</v>
      </c>
      <c r="BZ1417" s="7">
        <v>115.28122099808201</v>
      </c>
      <c r="CA1417" s="7">
        <v>1.6266575560615499</v>
      </c>
      <c r="CB1417" s="7">
        <v>8.8216987125870201</v>
      </c>
      <c r="CC1417" s="7">
        <v>0.34676488650106196</v>
      </c>
      <c r="CD1417" s="7">
        <v>23.5043022488235</v>
      </c>
      <c r="CE1417" s="7">
        <v>0.9239112519191619</v>
      </c>
      <c r="CF1417" s="7"/>
      <c r="CG1417" s="7"/>
      <c r="CH1417" s="7"/>
      <c r="CI1417" s="7"/>
      <c r="CJ1417" s="7"/>
      <c r="CK1417" s="7"/>
      <c r="CL1417" s="7"/>
      <c r="CM1417" s="7"/>
      <c r="CN1417" s="7"/>
      <c r="CO1417" s="7"/>
      <c r="CP1417" s="7"/>
      <c r="CQ1417" s="7"/>
      <c r="CR1417" s="7"/>
      <c r="CS1417" s="7"/>
      <c r="CT1417" s="7"/>
      <c r="CU1417" s="7"/>
      <c r="CV1417" s="7"/>
      <c r="CW1417" s="7"/>
      <c r="CX1417" s="7"/>
      <c r="CY1417" s="7"/>
      <c r="CZ1417" s="7"/>
      <c r="DA1417" s="7"/>
      <c r="DB1417" s="7"/>
      <c r="DC1417" s="7"/>
      <c r="DD1417" s="7"/>
      <c r="DE1417" s="7"/>
      <c r="DF1417" s="7"/>
      <c r="DG1417" s="7"/>
      <c r="DH1417" s="7"/>
      <c r="DI1417" s="7"/>
      <c r="DJ1417" s="7"/>
      <c r="DK1417" s="7"/>
      <c r="DL1417" s="7"/>
      <c r="DM1417" s="7"/>
      <c r="DN1417" s="7"/>
      <c r="DO1417" s="7"/>
      <c r="DP1417" s="7"/>
      <c r="DQ1417" s="7"/>
      <c r="DR1417" s="7"/>
      <c r="DS1417" s="7"/>
      <c r="DT1417" s="7"/>
      <c r="DU1417" s="7"/>
      <c r="DV1417" s="7"/>
      <c r="DW1417" s="7"/>
      <c r="DX1417" s="7"/>
      <c r="DY1417" s="7"/>
      <c r="DZ1417" s="7"/>
      <c r="EA1417" s="7"/>
      <c r="EB1417" s="7"/>
      <c r="EC1417" s="7"/>
      <c r="ED1417" s="7"/>
      <c r="EE1417" s="7"/>
      <c r="EF1417" s="7">
        <v>978</v>
      </c>
      <c r="EG1417" s="7">
        <v>1758</v>
      </c>
      <c r="EH1417" s="7">
        <v>913</v>
      </c>
      <c r="EI1417" s="7">
        <v>6699</v>
      </c>
      <c r="EJ1417" s="7">
        <v>33</v>
      </c>
      <c r="EK1417" s="7">
        <v>161</v>
      </c>
      <c r="EL1417" s="7">
        <v>0</v>
      </c>
      <c r="EM1417" s="7">
        <v>7</v>
      </c>
      <c r="EN1417" s="7">
        <v>187</v>
      </c>
      <c r="EO1417" s="7">
        <v>450</v>
      </c>
      <c r="EP1417" s="7">
        <v>90</v>
      </c>
      <c r="EQ1417" s="7">
        <v>91</v>
      </c>
    </row>
    <row r="1418" spans="1:147" x14ac:dyDescent="0.35">
      <c r="A1418" s="7" t="s">
        <v>1896</v>
      </c>
      <c r="B1418" s="7" t="e" vm="1">
        <v>#VALUE!</v>
      </c>
      <c r="C1418" s="7" t="e" vm="15">
        <v>#VALUE!</v>
      </c>
      <c r="D1418" s="7">
        <v>1</v>
      </c>
      <c r="E1418" s="7">
        <v>8453</v>
      </c>
      <c r="F1418" s="7">
        <v>3927</v>
      </c>
      <c r="G1418" s="7">
        <v>0</v>
      </c>
      <c r="H1418" s="7">
        <v>2</v>
      </c>
      <c r="I1418" s="7">
        <v>2.3660238968413579E-2</v>
      </c>
      <c r="J1418" s="7">
        <v>0</v>
      </c>
      <c r="K1418" s="7">
        <v>0</v>
      </c>
      <c r="L1418" s="7">
        <v>0</v>
      </c>
      <c r="M1418" s="7">
        <v>0</v>
      </c>
      <c r="N1418" s="7">
        <v>1</v>
      </c>
      <c r="O1418" s="7">
        <v>0</v>
      </c>
      <c r="P1418" s="7">
        <v>2.6038512777037703</v>
      </c>
      <c r="Q1418" s="7">
        <v>145781</v>
      </c>
      <c r="R1418" s="7">
        <v>1</v>
      </c>
      <c r="S1418" s="7">
        <v>1</v>
      </c>
      <c r="T1418" s="7">
        <v>1</v>
      </c>
      <c r="U1418" s="7">
        <v>1</v>
      </c>
      <c r="V1418" s="7">
        <v>1</v>
      </c>
      <c r="W1418" s="7">
        <v>0</v>
      </c>
      <c r="X1418" s="7">
        <v>0</v>
      </c>
      <c r="Y1418" s="7">
        <v>1</v>
      </c>
      <c r="Z1418" s="7">
        <v>4814.1413668289297</v>
      </c>
      <c r="AA1418" s="7">
        <v>7327.2019214618504</v>
      </c>
      <c r="AB1418" s="7">
        <v>4814.1413668289297</v>
      </c>
      <c r="AC1418" s="7">
        <v>361.092783719549</v>
      </c>
      <c r="AD1418" s="7">
        <v>577.53763137588101</v>
      </c>
      <c r="AE1418" s="7">
        <v>361.092783719549</v>
      </c>
      <c r="AF1418" s="7">
        <v>7327.2019214618504</v>
      </c>
      <c r="AG1418" s="7">
        <v>86.681674215803298</v>
      </c>
      <c r="AH1418" s="7">
        <v>577.53763137588101</v>
      </c>
      <c r="AI1418" s="7">
        <v>6.83233918580245</v>
      </c>
      <c r="AJ1418" s="7">
        <v>1484.0248673782301</v>
      </c>
      <c r="AK1418" s="7">
        <v>17.556191498618603</v>
      </c>
      <c r="AL1418" s="7">
        <v>2115.1392378568999</v>
      </c>
      <c r="AM1418" s="7">
        <v>25.022349909581198</v>
      </c>
      <c r="AN1418" s="7">
        <v>7099.5869888698198</v>
      </c>
      <c r="AO1418" s="7">
        <v>83.98896236684989</v>
      </c>
      <c r="AP1418" s="7">
        <v>29.221104746400702</v>
      </c>
      <c r="AQ1418" s="7">
        <v>0.34568916061044197</v>
      </c>
      <c r="AR1418" s="7">
        <v>122.897694544397</v>
      </c>
      <c r="AS1418" s="7">
        <v>1.4538944107937701</v>
      </c>
      <c r="AT1418" s="7">
        <v>0</v>
      </c>
      <c r="AU1418" s="7">
        <v>0</v>
      </c>
      <c r="AV1418" s="7">
        <v>5.9999998807907096</v>
      </c>
      <c r="AW1418" s="7">
        <v>7.0980715494980598E-2</v>
      </c>
      <c r="AX1418" s="7">
        <v>69.496165192425906</v>
      </c>
      <c r="AY1418" s="7">
        <v>0.82214793792057106</v>
      </c>
      <c r="AZ1418" s="7">
        <v>229.916312346642</v>
      </c>
      <c r="BA1418" s="7">
        <v>2.71993744642899</v>
      </c>
      <c r="BB1418" s="7">
        <v>467.67808468084002</v>
      </c>
      <c r="BC1418" s="7">
        <v>11.909296783316501</v>
      </c>
      <c r="BD1418" s="7">
        <v>70.744384851777795</v>
      </c>
      <c r="BE1418" s="7">
        <v>1.80148675456526</v>
      </c>
      <c r="BF1418" s="7">
        <v>4814.1413668289297</v>
      </c>
      <c r="BG1418" s="7">
        <v>56.951867583448902</v>
      </c>
      <c r="BH1418" s="7">
        <v>361.092783719549</v>
      </c>
      <c r="BI1418" s="7">
        <v>4.2717707762871004</v>
      </c>
      <c r="BJ1418" s="7">
        <v>1106.7577092044501</v>
      </c>
      <c r="BK1418" s="7">
        <v>13.0930759399557</v>
      </c>
      <c r="BL1418" s="7">
        <v>868.63671268714802</v>
      </c>
      <c r="BM1418" s="7">
        <v>10.276076099457599</v>
      </c>
      <c r="BN1418" s="7">
        <v>4661.0651060331102</v>
      </c>
      <c r="BO1418" s="7">
        <v>55.140957128038707</v>
      </c>
      <c r="BP1418" s="7">
        <v>13.0288682633036</v>
      </c>
      <c r="BQ1418" s="7">
        <v>0.154133068298871</v>
      </c>
      <c r="BR1418" s="7">
        <v>88.420120497598006</v>
      </c>
      <c r="BS1418" s="7">
        <v>1.0460205902945501</v>
      </c>
      <c r="BT1418" s="7">
        <v>0</v>
      </c>
      <c r="BU1418" s="7">
        <v>0</v>
      </c>
      <c r="BV1418" s="7">
        <v>2.38663157820702</v>
      </c>
      <c r="BW1418" s="7">
        <v>2.8234136734970001E-2</v>
      </c>
      <c r="BX1418" s="7">
        <v>49.240635805122999</v>
      </c>
      <c r="BY1418" s="7">
        <v>0.58252260505291598</v>
      </c>
      <c r="BZ1418" s="7">
        <v>154.24628089577899</v>
      </c>
      <c r="CA1418" s="7">
        <v>1.82475193299159</v>
      </c>
      <c r="CB1418" s="7">
        <v>205.06142628114301</v>
      </c>
      <c r="CC1418" s="7">
        <v>5.2218341298992401</v>
      </c>
      <c r="CD1418" s="7">
        <v>40.800360949477202</v>
      </c>
      <c r="CE1418" s="7">
        <v>1.0389702304425101</v>
      </c>
      <c r="CF1418" s="7"/>
      <c r="CG1418" s="7"/>
      <c r="CH1418" s="7"/>
      <c r="CI1418" s="7"/>
      <c r="CJ1418" s="7"/>
      <c r="CK1418" s="7"/>
      <c r="CL1418" s="7"/>
      <c r="CM1418" s="7"/>
      <c r="CN1418" s="7"/>
      <c r="CO1418" s="7"/>
      <c r="CP1418" s="7"/>
      <c r="CQ1418" s="7"/>
      <c r="CR1418" s="7"/>
      <c r="CS1418" s="7"/>
      <c r="CT1418" s="7"/>
      <c r="CU1418" s="7"/>
      <c r="CV1418" s="7"/>
      <c r="CW1418" s="7"/>
      <c r="CX1418" s="7"/>
      <c r="CY1418" s="7"/>
      <c r="CZ1418" s="7"/>
      <c r="DA1418" s="7"/>
      <c r="DB1418" s="7"/>
      <c r="DC1418" s="7"/>
      <c r="DD1418" s="7"/>
      <c r="DE1418" s="7"/>
      <c r="DF1418" s="7"/>
      <c r="DG1418" s="7"/>
      <c r="DH1418" s="7"/>
      <c r="DI1418" s="7"/>
      <c r="DJ1418" s="7"/>
      <c r="DK1418" s="7"/>
      <c r="DL1418" s="7"/>
      <c r="DM1418" s="7"/>
      <c r="DN1418" s="7"/>
      <c r="DO1418" s="7"/>
      <c r="DP1418" s="7"/>
      <c r="DQ1418" s="7"/>
      <c r="DR1418" s="7"/>
      <c r="DS1418" s="7"/>
      <c r="DT1418" s="7"/>
      <c r="DU1418" s="7"/>
      <c r="DV1418" s="7"/>
      <c r="DW1418" s="7"/>
      <c r="DX1418" s="7"/>
      <c r="DY1418" s="7"/>
      <c r="DZ1418" s="7"/>
      <c r="EA1418" s="7"/>
      <c r="EB1418" s="7"/>
      <c r="EC1418" s="7"/>
      <c r="ED1418" s="7"/>
      <c r="EE1418" s="7"/>
      <c r="EF1418" s="7">
        <v>699</v>
      </c>
      <c r="EG1418" s="7">
        <v>1582</v>
      </c>
      <c r="EH1418" s="7">
        <v>2952</v>
      </c>
      <c r="EI1418" s="7">
        <v>8182</v>
      </c>
      <c r="EJ1418" s="7">
        <v>42</v>
      </c>
      <c r="EK1418" s="7">
        <v>141</v>
      </c>
      <c r="EL1418" s="7">
        <v>0</v>
      </c>
      <c r="EM1418" s="7">
        <v>7</v>
      </c>
      <c r="EN1418" s="7">
        <v>81</v>
      </c>
      <c r="EO1418" s="7">
        <v>253</v>
      </c>
      <c r="EP1418" s="7">
        <v>599</v>
      </c>
      <c r="EQ1418" s="7">
        <v>82</v>
      </c>
    </row>
    <row r="1419" spans="1:147" x14ac:dyDescent="0.35">
      <c r="A1419" s="7" t="s">
        <v>1897</v>
      </c>
      <c r="B1419" s="7" t="e" vm="1">
        <v>#VALUE!</v>
      </c>
      <c r="C1419" s="7" t="e" vm="15">
        <v>#VALUE!</v>
      </c>
      <c r="D1419" s="7">
        <v>1</v>
      </c>
      <c r="E1419" s="7">
        <v>3559</v>
      </c>
      <c r="F1419" s="7">
        <v>1547</v>
      </c>
      <c r="G1419" s="7">
        <v>0</v>
      </c>
      <c r="H1419" s="7">
        <v>0</v>
      </c>
      <c r="I1419" s="7">
        <v>0</v>
      </c>
      <c r="J1419" s="7">
        <v>0</v>
      </c>
      <c r="K1419" s="7">
        <v>0</v>
      </c>
      <c r="L1419" s="7">
        <v>0</v>
      </c>
      <c r="M1419" s="7">
        <v>0</v>
      </c>
      <c r="N1419" s="7">
        <v>0</v>
      </c>
      <c r="O1419" s="7">
        <v>0</v>
      </c>
      <c r="P1419" s="7">
        <v>5.7501183151916697</v>
      </c>
      <c r="Q1419" s="7">
        <v>127031</v>
      </c>
      <c r="R1419" s="7">
        <v>0</v>
      </c>
      <c r="S1419" s="7">
        <v>1</v>
      </c>
      <c r="T1419" s="7">
        <v>0</v>
      </c>
      <c r="U1419" s="7">
        <v>1</v>
      </c>
      <c r="V1419" s="7">
        <v>0</v>
      </c>
      <c r="W1419" s="7">
        <v>0</v>
      </c>
      <c r="X1419" s="7">
        <v>0</v>
      </c>
      <c r="Y1419" s="7">
        <v>0</v>
      </c>
      <c r="Z1419" s="7">
        <v>127.642507396638</v>
      </c>
      <c r="AA1419" s="7">
        <v>1528.2457920015099</v>
      </c>
      <c r="AB1419" s="7">
        <v>127.642507396638</v>
      </c>
      <c r="AC1419" s="7">
        <v>17.6209778185003</v>
      </c>
      <c r="AD1419" s="7">
        <v>201.48144877197299</v>
      </c>
      <c r="AE1419" s="7">
        <v>17.6209778185003</v>
      </c>
      <c r="AF1419" s="7">
        <v>1528.2457920015099</v>
      </c>
      <c r="AG1419" s="7">
        <v>42.9403144703994</v>
      </c>
      <c r="AH1419" s="7">
        <v>201.48144877197299</v>
      </c>
      <c r="AI1419" s="7">
        <v>5.6611814771557603</v>
      </c>
      <c r="AJ1419" s="7">
        <v>309.65724221117199</v>
      </c>
      <c r="AK1419" s="7">
        <v>8.7006811523229004</v>
      </c>
      <c r="AL1419" s="7">
        <v>286.08666261148198</v>
      </c>
      <c r="AM1419" s="7">
        <v>8.038400185767971</v>
      </c>
      <c r="AN1419" s="7">
        <v>1420.9177400132501</v>
      </c>
      <c r="AO1419" s="7">
        <v>39.924634448250799</v>
      </c>
      <c r="AP1419" s="7">
        <v>13.109901959920499</v>
      </c>
      <c r="AQ1419" s="7">
        <v>0.36835914470133596</v>
      </c>
      <c r="AR1419" s="7">
        <v>28.705055929720402</v>
      </c>
      <c r="AS1419" s="7">
        <v>0.80654835430515304</v>
      </c>
      <c r="AT1419" s="7">
        <v>0</v>
      </c>
      <c r="AU1419" s="7">
        <v>0</v>
      </c>
      <c r="AV1419" s="7">
        <v>0</v>
      </c>
      <c r="AW1419" s="7">
        <v>0</v>
      </c>
      <c r="AX1419" s="7">
        <v>65.513109101215406</v>
      </c>
      <c r="AY1419" s="7">
        <v>1.84077294468152</v>
      </c>
      <c r="AZ1419" s="7">
        <v>123.118366842507</v>
      </c>
      <c r="BA1419" s="7">
        <v>3.4593528194017202</v>
      </c>
      <c r="BB1419" s="7">
        <v>6.5579588967965501</v>
      </c>
      <c r="BC1419" s="7">
        <v>0.42391460224929201</v>
      </c>
      <c r="BD1419" s="7">
        <v>18.9707281636354</v>
      </c>
      <c r="BE1419" s="7">
        <v>1.22629141329253</v>
      </c>
      <c r="BF1419" s="7">
        <v>127.642507396638</v>
      </c>
      <c r="BG1419" s="7">
        <v>3.5864711266265399</v>
      </c>
      <c r="BH1419" s="7">
        <v>17.6209778185003</v>
      </c>
      <c r="BI1419" s="7">
        <v>0.495110362981182</v>
      </c>
      <c r="BJ1419" s="7">
        <v>26.723871748894499</v>
      </c>
      <c r="BK1419" s="7">
        <v>0.75088147650728998</v>
      </c>
      <c r="BL1419" s="7">
        <v>15.2695934460498</v>
      </c>
      <c r="BM1419" s="7">
        <v>0.42904168154115896</v>
      </c>
      <c r="BN1419" s="7">
        <v>119.246289212722</v>
      </c>
      <c r="BO1419" s="7">
        <v>3.3505560329508901</v>
      </c>
      <c r="BP1419" s="7">
        <v>1.57201124751009</v>
      </c>
      <c r="BQ1419" s="7">
        <v>4.4170026622930299E-2</v>
      </c>
      <c r="BR1419" s="7">
        <v>0</v>
      </c>
      <c r="BS1419" s="7">
        <v>0</v>
      </c>
      <c r="BT1419" s="7">
        <v>0</v>
      </c>
      <c r="BU1419" s="7">
        <v>0</v>
      </c>
      <c r="BV1419" s="7">
        <v>0</v>
      </c>
      <c r="BW1419" s="7">
        <v>0</v>
      </c>
      <c r="BX1419" s="7">
        <v>6.8242063929792502</v>
      </c>
      <c r="BY1419" s="7">
        <v>0.191745051783626</v>
      </c>
      <c r="BZ1419" s="7">
        <v>24.790983696002499</v>
      </c>
      <c r="CA1419" s="7">
        <v>0.69657161270026702</v>
      </c>
      <c r="CB1419" s="7">
        <v>0.90495410378935004</v>
      </c>
      <c r="CC1419" s="7">
        <v>5.8497356418186805E-2</v>
      </c>
      <c r="CD1419" s="7">
        <v>1.5617081726450099</v>
      </c>
      <c r="CE1419" s="7">
        <v>0.100950754534261</v>
      </c>
      <c r="CF1419" s="7"/>
      <c r="CG1419" s="7"/>
      <c r="CH1419" s="7"/>
      <c r="CI1419" s="7"/>
      <c r="CJ1419" s="7"/>
      <c r="CK1419" s="7"/>
      <c r="CL1419" s="7"/>
      <c r="CM1419" s="7"/>
      <c r="CN1419" s="7"/>
      <c r="CO1419" s="7"/>
      <c r="CP1419" s="7"/>
      <c r="CQ1419" s="7"/>
      <c r="CR1419" s="7"/>
      <c r="CS1419" s="7"/>
      <c r="CT1419" s="7"/>
      <c r="CU1419" s="7"/>
      <c r="CV1419" s="7"/>
      <c r="CW1419" s="7"/>
      <c r="CX1419" s="7"/>
      <c r="CY1419" s="7"/>
      <c r="CZ1419" s="7"/>
      <c r="DA1419" s="7"/>
      <c r="DB1419" s="7"/>
      <c r="DC1419" s="7"/>
      <c r="DD1419" s="7"/>
      <c r="DE1419" s="7"/>
      <c r="DF1419" s="7"/>
      <c r="DG1419" s="7"/>
      <c r="DH1419" s="7"/>
      <c r="DI1419" s="7"/>
      <c r="DJ1419" s="7"/>
      <c r="DK1419" s="7"/>
      <c r="DL1419" s="7"/>
      <c r="DM1419" s="7"/>
      <c r="DN1419" s="7"/>
      <c r="DO1419" s="7"/>
      <c r="DP1419" s="7"/>
      <c r="DQ1419" s="7"/>
      <c r="DR1419" s="7"/>
      <c r="DS1419" s="7"/>
      <c r="DT1419" s="7"/>
      <c r="DU1419" s="7"/>
      <c r="DV1419" s="7"/>
      <c r="DW1419" s="7"/>
      <c r="DX1419" s="7"/>
      <c r="DY1419" s="7"/>
      <c r="DZ1419" s="7"/>
      <c r="EA1419" s="7"/>
      <c r="EB1419" s="7"/>
      <c r="EC1419" s="7"/>
      <c r="ED1419" s="7"/>
      <c r="EE1419" s="7"/>
      <c r="EF1419" s="7">
        <v>535</v>
      </c>
      <c r="EG1419" s="7">
        <v>669</v>
      </c>
      <c r="EH1419" s="7">
        <v>535</v>
      </c>
      <c r="EI1419" s="7">
        <v>3198</v>
      </c>
      <c r="EJ1419" s="7">
        <v>43</v>
      </c>
      <c r="EK1419" s="7">
        <v>189</v>
      </c>
      <c r="EL1419" s="7">
        <v>0</v>
      </c>
      <c r="EM1419" s="7">
        <v>2</v>
      </c>
      <c r="EN1419" s="7">
        <v>127</v>
      </c>
      <c r="EO1419" s="7">
        <v>256</v>
      </c>
      <c r="EP1419" s="7">
        <v>11</v>
      </c>
      <c r="EQ1419" s="7">
        <v>56</v>
      </c>
    </row>
    <row r="1420" spans="1:147" x14ac:dyDescent="0.35">
      <c r="A1420" s="7" t="s">
        <v>1898</v>
      </c>
      <c r="B1420" s="7" t="e" vm="1">
        <v>#VALUE!</v>
      </c>
      <c r="C1420" s="7" t="e" vm="15">
        <v>#VALUE!</v>
      </c>
      <c r="D1420" s="7">
        <v>1</v>
      </c>
      <c r="E1420" s="7">
        <v>3620</v>
      </c>
      <c r="F1420" s="7">
        <v>1412</v>
      </c>
      <c r="G1420" s="7">
        <v>0</v>
      </c>
      <c r="H1420" s="7">
        <v>24</v>
      </c>
      <c r="I1420" s="7">
        <v>0.66298342541436461</v>
      </c>
      <c r="J1420" s="7">
        <v>0</v>
      </c>
      <c r="K1420" s="7">
        <v>0</v>
      </c>
      <c r="L1420" s="7">
        <v>0</v>
      </c>
      <c r="M1420" s="7">
        <v>0</v>
      </c>
      <c r="N1420" s="7">
        <v>1</v>
      </c>
      <c r="O1420" s="7">
        <v>0</v>
      </c>
      <c r="P1420" s="7">
        <v>4.69059056230574</v>
      </c>
      <c r="Q1420" s="7">
        <v>92708</v>
      </c>
      <c r="R1420" s="7">
        <v>0</v>
      </c>
      <c r="S1420" s="7">
        <v>1</v>
      </c>
      <c r="T1420" s="7">
        <v>0</v>
      </c>
      <c r="U1420" s="7">
        <v>1</v>
      </c>
      <c r="V1420" s="7">
        <v>0</v>
      </c>
      <c r="W1420" s="7">
        <v>0</v>
      </c>
      <c r="X1420" s="7">
        <v>0</v>
      </c>
      <c r="Y1420" s="7">
        <v>1</v>
      </c>
      <c r="Z1420" s="7"/>
      <c r="AA1420" s="7">
        <v>1957.7993591940001</v>
      </c>
      <c r="AB1420" s="7"/>
      <c r="AC1420" s="7"/>
      <c r="AD1420" s="7">
        <v>444.83942733332498</v>
      </c>
      <c r="AE1420" s="7"/>
      <c r="AF1420" s="7">
        <v>1957.7993591940001</v>
      </c>
      <c r="AG1420" s="7">
        <v>54.082855226353701</v>
      </c>
      <c r="AH1420" s="7">
        <v>444.83942733332498</v>
      </c>
      <c r="AI1420" s="7">
        <v>12.2883819705338</v>
      </c>
      <c r="AJ1420" s="7">
        <v>355.49076794396399</v>
      </c>
      <c r="AK1420" s="7">
        <v>9.8201869597780096</v>
      </c>
      <c r="AL1420" s="7">
        <v>274.66185636445903</v>
      </c>
      <c r="AM1420" s="7">
        <v>7.587344098465711</v>
      </c>
      <c r="AN1420" s="7">
        <v>1588.83979255892</v>
      </c>
      <c r="AO1420" s="7">
        <v>43.890602004390203</v>
      </c>
      <c r="AP1420" s="7">
        <v>29.397757805883899</v>
      </c>
      <c r="AQ1420" s="7">
        <v>0.81209275706861594</v>
      </c>
      <c r="AR1420" s="7">
        <v>84.999349914491205</v>
      </c>
      <c r="AS1420" s="7">
        <v>2.34804834017931</v>
      </c>
      <c r="AT1420" s="7">
        <v>0</v>
      </c>
      <c r="AU1420" s="7">
        <v>0</v>
      </c>
      <c r="AV1420" s="7">
        <v>2.8754511326551402</v>
      </c>
      <c r="AW1420" s="7">
        <v>7.9432351730805095E-2</v>
      </c>
      <c r="AX1420" s="7">
        <v>251.68700777576299</v>
      </c>
      <c r="AY1420" s="7">
        <v>6.9526797728111296</v>
      </c>
      <c r="AZ1420" s="7">
        <v>381.65712026995601</v>
      </c>
      <c r="BA1420" s="7">
        <v>10.543014372098201</v>
      </c>
      <c r="BB1420" s="7">
        <v>101.83591016754499</v>
      </c>
      <c r="BC1420" s="7">
        <v>7.212174941044271</v>
      </c>
      <c r="BD1420" s="7">
        <v>47.861625882127598</v>
      </c>
      <c r="BE1420" s="7">
        <v>3.3896335610571899</v>
      </c>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c r="CE1420" s="7"/>
      <c r="CF1420" s="7"/>
      <c r="CG1420" s="7"/>
      <c r="CH1420" s="7"/>
      <c r="CI1420" s="7"/>
      <c r="CJ1420" s="7"/>
      <c r="CK1420" s="7"/>
      <c r="CL1420" s="7"/>
      <c r="CM1420" s="7"/>
      <c r="CN1420" s="7"/>
      <c r="CO1420" s="7"/>
      <c r="CP1420" s="7"/>
      <c r="CQ1420" s="7"/>
      <c r="CR1420" s="7"/>
      <c r="CS1420" s="7"/>
      <c r="CT1420" s="7"/>
      <c r="CU1420" s="7"/>
      <c r="CV1420" s="7"/>
      <c r="CW1420" s="7"/>
      <c r="CX1420" s="7"/>
      <c r="CY1420" s="7"/>
      <c r="CZ1420" s="7"/>
      <c r="DA1420" s="7"/>
      <c r="DB1420" s="7"/>
      <c r="DC1420" s="7"/>
      <c r="DD1420" s="7"/>
      <c r="DE1420" s="7"/>
      <c r="DF1420" s="7"/>
      <c r="DG1420" s="7"/>
      <c r="DH1420" s="7"/>
      <c r="DI1420" s="7"/>
      <c r="DJ1420" s="7"/>
      <c r="DK1420" s="7"/>
      <c r="DL1420" s="7"/>
      <c r="DM1420" s="7"/>
      <c r="DN1420" s="7"/>
      <c r="DO1420" s="7"/>
      <c r="DP1420" s="7"/>
      <c r="DQ1420" s="7"/>
      <c r="DR1420" s="7"/>
      <c r="DS1420" s="7"/>
      <c r="DT1420" s="7"/>
      <c r="DU1420" s="7"/>
      <c r="DV1420" s="7"/>
      <c r="DW1420" s="7"/>
      <c r="DX1420" s="7"/>
      <c r="DY1420" s="7"/>
      <c r="DZ1420" s="7"/>
      <c r="EA1420" s="7"/>
      <c r="EB1420" s="7"/>
      <c r="EC1420" s="7"/>
      <c r="ED1420" s="7"/>
      <c r="EE1420" s="7"/>
      <c r="EF1420" s="7">
        <v>738</v>
      </c>
      <c r="EG1420" s="7">
        <v>769</v>
      </c>
      <c r="EH1420" s="7">
        <v>423</v>
      </c>
      <c r="EI1420" s="7">
        <v>3073</v>
      </c>
      <c r="EJ1420" s="7">
        <v>40</v>
      </c>
      <c r="EK1420" s="7">
        <v>137</v>
      </c>
      <c r="EL1420" s="7">
        <v>0</v>
      </c>
      <c r="EM1420" s="7">
        <v>5</v>
      </c>
      <c r="EN1420" s="7">
        <v>365</v>
      </c>
      <c r="EO1420" s="7">
        <v>552</v>
      </c>
      <c r="EP1420" s="7">
        <v>111</v>
      </c>
      <c r="EQ1420" s="7">
        <v>75</v>
      </c>
    </row>
    <row r="1421" spans="1:147" x14ac:dyDescent="0.35">
      <c r="A1421" s="7" t="s">
        <v>1899</v>
      </c>
      <c r="B1421" s="7" t="e" vm="1">
        <v>#VALUE!</v>
      </c>
      <c r="C1421" s="7" t="e" vm="15">
        <v>#VALUE!</v>
      </c>
      <c r="D1421" s="7">
        <v>1</v>
      </c>
      <c r="E1421" s="7">
        <v>3919</v>
      </c>
      <c r="F1421" s="7">
        <v>1619</v>
      </c>
      <c r="G1421" s="7">
        <v>0</v>
      </c>
      <c r="H1421" s="7">
        <v>0</v>
      </c>
      <c r="I1421" s="7">
        <v>0</v>
      </c>
      <c r="J1421" s="7">
        <v>0</v>
      </c>
      <c r="K1421" s="7">
        <v>0</v>
      </c>
      <c r="L1421" s="7">
        <v>0</v>
      </c>
      <c r="M1421" s="7">
        <v>0</v>
      </c>
      <c r="N1421" s="7">
        <v>0</v>
      </c>
      <c r="O1421" s="7">
        <v>0</v>
      </c>
      <c r="P1421" s="7">
        <v>3.0994714079769299</v>
      </c>
      <c r="Q1421" s="7">
        <v>119667</v>
      </c>
      <c r="R1421" s="7">
        <v>0</v>
      </c>
      <c r="S1421" s="7">
        <v>1</v>
      </c>
      <c r="T1421" s="7">
        <v>0</v>
      </c>
      <c r="U1421" s="7">
        <v>1</v>
      </c>
      <c r="V1421" s="7">
        <v>0</v>
      </c>
      <c r="W1421" s="7">
        <v>0</v>
      </c>
      <c r="X1421" s="7">
        <v>0</v>
      </c>
      <c r="Y1421" s="7">
        <v>0</v>
      </c>
      <c r="Z1421" s="7"/>
      <c r="AA1421" s="7">
        <v>1885.9409942054201</v>
      </c>
      <c r="AB1421" s="7"/>
      <c r="AC1421" s="7"/>
      <c r="AD1421" s="7">
        <v>168.47115561227099</v>
      </c>
      <c r="AE1421" s="7"/>
      <c r="AF1421" s="7">
        <v>1885.9409942054201</v>
      </c>
      <c r="AG1421" s="7">
        <v>48.123015927670799</v>
      </c>
      <c r="AH1421" s="7">
        <v>168.47115561227099</v>
      </c>
      <c r="AI1421" s="7">
        <v>4.2988302018951501</v>
      </c>
      <c r="AJ1421" s="7">
        <v>377.144018447885</v>
      </c>
      <c r="AK1421" s="7">
        <v>9.6234758471009201</v>
      </c>
      <c r="AL1421" s="7">
        <v>281.24089696286001</v>
      </c>
      <c r="AM1421" s="7">
        <v>7.1763433774651597</v>
      </c>
      <c r="AN1421" s="7">
        <v>1752.3771268171799</v>
      </c>
      <c r="AO1421" s="7">
        <v>44.714904996610997</v>
      </c>
      <c r="AP1421" s="7">
        <v>16.306203828193201</v>
      </c>
      <c r="AQ1421" s="7">
        <v>0.41608073049740396</v>
      </c>
      <c r="AR1421" s="7">
        <v>39.494750479469097</v>
      </c>
      <c r="AS1421" s="7">
        <v>1.00777623065754</v>
      </c>
      <c r="AT1421" s="7">
        <v>0</v>
      </c>
      <c r="AU1421" s="7">
        <v>0</v>
      </c>
      <c r="AV1421" s="7">
        <v>2.51495575346053</v>
      </c>
      <c r="AW1421" s="7">
        <v>6.4173405293710795E-2</v>
      </c>
      <c r="AX1421" s="7">
        <v>75.247932619971806</v>
      </c>
      <c r="AY1421" s="7">
        <v>1.9200799341661599</v>
      </c>
      <c r="AZ1421" s="7">
        <v>138.93245893046199</v>
      </c>
      <c r="BA1421" s="7">
        <v>3.5450997430584699</v>
      </c>
      <c r="BB1421" s="7">
        <v>12.2999419575383</v>
      </c>
      <c r="BC1421" s="7">
        <v>0.75972464221978397</v>
      </c>
      <c r="BD1421" s="7">
        <v>13.7142115889637</v>
      </c>
      <c r="BE1421" s="7">
        <v>0.84707915929362199</v>
      </c>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c r="CE1421" s="7"/>
      <c r="CF1421" s="7"/>
      <c r="CG1421" s="7"/>
      <c r="CH1421" s="7"/>
      <c r="CI1421" s="7"/>
      <c r="CJ1421" s="7"/>
      <c r="CK1421" s="7"/>
      <c r="CL1421" s="7"/>
      <c r="CM1421" s="7"/>
      <c r="CN1421" s="7"/>
      <c r="CO1421" s="7"/>
      <c r="CP1421" s="7"/>
      <c r="CQ1421" s="7"/>
      <c r="CR1421" s="7"/>
      <c r="CS1421" s="7"/>
      <c r="CT1421" s="7"/>
      <c r="CU1421" s="7"/>
      <c r="CV1421" s="7"/>
      <c r="CW1421" s="7"/>
      <c r="CX1421" s="7"/>
      <c r="CY1421" s="7"/>
      <c r="CZ1421" s="7"/>
      <c r="DA1421" s="7"/>
      <c r="DB1421" s="7"/>
      <c r="DC1421" s="7"/>
      <c r="DD1421" s="7"/>
      <c r="DE1421" s="7"/>
      <c r="DF1421" s="7"/>
      <c r="DG1421" s="7"/>
      <c r="DH1421" s="7"/>
      <c r="DI1421" s="7"/>
      <c r="DJ1421" s="7"/>
      <c r="DK1421" s="7"/>
      <c r="DL1421" s="7"/>
      <c r="DM1421" s="7"/>
      <c r="DN1421" s="7"/>
      <c r="DO1421" s="7"/>
      <c r="DP1421" s="7"/>
      <c r="DQ1421" s="7"/>
      <c r="DR1421" s="7"/>
      <c r="DS1421" s="7"/>
      <c r="DT1421" s="7"/>
      <c r="DU1421" s="7"/>
      <c r="DV1421" s="7"/>
      <c r="DW1421" s="7"/>
      <c r="DX1421" s="7"/>
      <c r="DY1421" s="7"/>
      <c r="DZ1421" s="7"/>
      <c r="EA1421" s="7"/>
      <c r="EB1421" s="7"/>
      <c r="EC1421" s="7"/>
      <c r="ED1421" s="7"/>
      <c r="EE1421" s="7"/>
      <c r="EF1421" s="7">
        <v>357</v>
      </c>
      <c r="EG1421" s="7">
        <v>795</v>
      </c>
      <c r="EH1421" s="7">
        <v>572</v>
      </c>
      <c r="EI1421" s="7">
        <v>3633</v>
      </c>
      <c r="EJ1421" s="7">
        <v>44</v>
      </c>
      <c r="EK1421" s="7">
        <v>91</v>
      </c>
      <c r="EL1421" s="7">
        <v>0</v>
      </c>
      <c r="EM1421" s="7">
        <v>7</v>
      </c>
      <c r="EN1421" s="7">
        <v>144</v>
      </c>
      <c r="EO1421" s="7">
        <v>308</v>
      </c>
      <c r="EP1421" s="7">
        <v>27</v>
      </c>
      <c r="EQ1421" s="7">
        <v>29</v>
      </c>
    </row>
    <row r="1422" spans="1:147" x14ac:dyDescent="0.35">
      <c r="A1422" s="7" t="s">
        <v>1900</v>
      </c>
      <c r="B1422" s="7" t="e" vm="1">
        <v>#VALUE!</v>
      </c>
      <c r="C1422" s="7" t="e" vm="15">
        <v>#VALUE!</v>
      </c>
      <c r="D1422" s="7">
        <v>1</v>
      </c>
      <c r="E1422" s="7">
        <v>6004</v>
      </c>
      <c r="F1422" s="7">
        <v>1996</v>
      </c>
      <c r="G1422" s="7">
        <v>0</v>
      </c>
      <c r="H1422" s="7">
        <v>3</v>
      </c>
      <c r="I1422" s="7">
        <v>4.9966688874083946E-2</v>
      </c>
      <c r="J1422" s="7">
        <v>0</v>
      </c>
      <c r="K1422" s="7">
        <v>0</v>
      </c>
      <c r="L1422" s="7">
        <v>0</v>
      </c>
      <c r="M1422" s="7">
        <v>0</v>
      </c>
      <c r="N1422" s="7">
        <v>0</v>
      </c>
      <c r="O1422" s="7">
        <v>0</v>
      </c>
      <c r="P1422" s="7">
        <v>1.61482236953935</v>
      </c>
      <c r="Q1422" s="7">
        <v>164313</v>
      </c>
      <c r="R1422" s="7">
        <v>1</v>
      </c>
      <c r="S1422" s="7">
        <v>1</v>
      </c>
      <c r="T1422" s="7">
        <v>1</v>
      </c>
      <c r="U1422" s="7">
        <v>1</v>
      </c>
      <c r="V1422" s="7">
        <v>1</v>
      </c>
      <c r="W1422" s="7">
        <v>0</v>
      </c>
      <c r="X1422" s="7">
        <v>0</v>
      </c>
      <c r="Y1422" s="7">
        <v>0</v>
      </c>
      <c r="Z1422" s="7">
        <v>4108.5016420981801</v>
      </c>
      <c r="AA1422" s="7">
        <v>5279.61929889163</v>
      </c>
      <c r="AB1422" s="7">
        <v>4108.5016420981801</v>
      </c>
      <c r="AC1422" s="7">
        <v>270.58486081402202</v>
      </c>
      <c r="AD1422" s="7">
        <v>347.76213174469001</v>
      </c>
      <c r="AE1422" s="7">
        <v>270.58486081402202</v>
      </c>
      <c r="AF1422" s="7">
        <v>5279.61929889163</v>
      </c>
      <c r="AG1422" s="7">
        <v>87.935031627109097</v>
      </c>
      <c r="AH1422" s="7">
        <v>347.76213174469001</v>
      </c>
      <c r="AI1422" s="7">
        <v>5.7921740796917103</v>
      </c>
      <c r="AJ1422" s="7">
        <v>1407.17157649563</v>
      </c>
      <c r="AK1422" s="7">
        <v>23.437234785070498</v>
      </c>
      <c r="AL1422" s="7">
        <v>636.24689127539796</v>
      </c>
      <c r="AM1422" s="7">
        <v>10.597050154487</v>
      </c>
      <c r="AN1422" s="7">
        <v>4975.8625924584903</v>
      </c>
      <c r="AO1422" s="7">
        <v>82.875792679188692</v>
      </c>
      <c r="AP1422" s="7">
        <v>37.791125641044303</v>
      </c>
      <c r="AQ1422" s="7">
        <v>0.62943247236916</v>
      </c>
      <c r="AR1422" s="7">
        <v>175.92945745460699</v>
      </c>
      <c r="AS1422" s="7">
        <v>2.93020415480692</v>
      </c>
      <c r="AT1422" s="7">
        <v>0</v>
      </c>
      <c r="AU1422" s="7">
        <v>0</v>
      </c>
      <c r="AV1422" s="7">
        <v>1.39971406012774</v>
      </c>
      <c r="AW1422" s="7">
        <v>2.3313025651694502E-2</v>
      </c>
      <c r="AX1422" s="7">
        <v>88.636420250659299</v>
      </c>
      <c r="AY1422" s="7">
        <v>1.47628947785908</v>
      </c>
      <c r="AZ1422" s="7">
        <v>203.25334117213799</v>
      </c>
      <c r="BA1422" s="7">
        <v>3.3852988203220802</v>
      </c>
      <c r="BB1422" s="7">
        <v>0</v>
      </c>
      <c r="BC1422" s="7">
        <v>0</v>
      </c>
      <c r="BD1422" s="7">
        <v>19.799595305781601</v>
      </c>
      <c r="BE1422" s="7">
        <v>0.99196369267442996</v>
      </c>
      <c r="BF1422" s="7">
        <v>4108.5016420981801</v>
      </c>
      <c r="BG1422" s="7">
        <v>68.429407763127699</v>
      </c>
      <c r="BH1422" s="7">
        <v>270.58486081402202</v>
      </c>
      <c r="BI1422" s="7">
        <v>4.5067431847771902</v>
      </c>
      <c r="BJ1422" s="7">
        <v>1065.8043561306499</v>
      </c>
      <c r="BK1422" s="7">
        <v>17.751571554474598</v>
      </c>
      <c r="BL1422" s="7">
        <v>495.93166005413502</v>
      </c>
      <c r="BM1422" s="7">
        <v>8.2600209869109804</v>
      </c>
      <c r="BN1422" s="7">
        <v>3880.7856325784201</v>
      </c>
      <c r="BO1422" s="7">
        <v>64.636669430020405</v>
      </c>
      <c r="BP1422" s="7">
        <v>33.032338990247801</v>
      </c>
      <c r="BQ1422" s="7">
        <v>0.55017220170299497</v>
      </c>
      <c r="BR1422" s="7">
        <v>122.95001022947</v>
      </c>
      <c r="BS1422" s="7">
        <v>2.0478016360671201</v>
      </c>
      <c r="BT1422" s="7">
        <v>0</v>
      </c>
      <c r="BU1422" s="7">
        <v>0</v>
      </c>
      <c r="BV1422" s="7">
        <v>1.0000000298023199</v>
      </c>
      <c r="BW1422" s="7">
        <v>1.6655563454402399E-2</v>
      </c>
      <c r="BX1422" s="7">
        <v>70.733667523476498</v>
      </c>
      <c r="BY1422" s="7">
        <v>1.17810905268948</v>
      </c>
      <c r="BZ1422" s="7">
        <v>156.256423607687</v>
      </c>
      <c r="CA1422" s="7">
        <v>2.6025387009941201</v>
      </c>
      <c r="CB1422" s="7">
        <v>0</v>
      </c>
      <c r="CC1422" s="7">
        <v>0</v>
      </c>
      <c r="CD1422" s="7">
        <v>15.5530297234582</v>
      </c>
      <c r="CE1422" s="7">
        <v>0.77920990598487794</v>
      </c>
      <c r="CF1422" s="7"/>
      <c r="CG1422" s="7"/>
      <c r="CH1422" s="7"/>
      <c r="CI1422" s="7"/>
      <c r="CJ1422" s="7"/>
      <c r="CK1422" s="7"/>
      <c r="CL1422" s="7"/>
      <c r="CM1422" s="7"/>
      <c r="CN1422" s="7"/>
      <c r="CO1422" s="7"/>
      <c r="CP1422" s="7"/>
      <c r="CQ1422" s="7"/>
      <c r="CR1422" s="7"/>
      <c r="CS1422" s="7"/>
      <c r="CT1422" s="7"/>
      <c r="CU1422" s="7"/>
      <c r="CV1422" s="7"/>
      <c r="CW1422" s="7"/>
      <c r="CX1422" s="7"/>
      <c r="CY1422" s="7"/>
      <c r="CZ1422" s="7"/>
      <c r="DA1422" s="7"/>
      <c r="DB1422" s="7"/>
      <c r="DC1422" s="7"/>
      <c r="DD1422" s="7"/>
      <c r="DE1422" s="7"/>
      <c r="DF1422" s="7"/>
      <c r="DG1422" s="7"/>
      <c r="DH1422" s="7"/>
      <c r="DI1422" s="7"/>
      <c r="DJ1422" s="7"/>
      <c r="DK1422" s="7"/>
      <c r="DL1422" s="7"/>
      <c r="DM1422" s="7"/>
      <c r="DN1422" s="7"/>
      <c r="DO1422" s="7"/>
      <c r="DP1422" s="7"/>
      <c r="DQ1422" s="7"/>
      <c r="DR1422" s="7"/>
      <c r="DS1422" s="7"/>
      <c r="DT1422" s="7"/>
      <c r="DU1422" s="7"/>
      <c r="DV1422" s="7"/>
      <c r="DW1422" s="7"/>
      <c r="DX1422" s="7"/>
      <c r="DY1422" s="7"/>
      <c r="DZ1422" s="7"/>
      <c r="EA1422" s="7"/>
      <c r="EB1422" s="7"/>
      <c r="EC1422" s="7"/>
      <c r="ED1422" s="7"/>
      <c r="EE1422" s="7"/>
      <c r="EF1422" s="7">
        <v>380</v>
      </c>
      <c r="EG1422" s="7">
        <v>1619</v>
      </c>
      <c r="EH1422" s="7">
        <v>722</v>
      </c>
      <c r="EI1422" s="7">
        <v>5650</v>
      </c>
      <c r="EJ1422" s="7">
        <v>41</v>
      </c>
      <c r="EK1422" s="7">
        <v>208</v>
      </c>
      <c r="EL1422" s="7">
        <v>0</v>
      </c>
      <c r="EM1422" s="7">
        <v>2</v>
      </c>
      <c r="EN1422" s="7">
        <v>103</v>
      </c>
      <c r="EO1422" s="7">
        <v>235</v>
      </c>
      <c r="EP1422" s="7">
        <v>0</v>
      </c>
      <c r="EQ1422" s="7">
        <v>22</v>
      </c>
    </row>
    <row r="1423" spans="1:147" x14ac:dyDescent="0.35">
      <c r="A1423" s="7" t="s">
        <v>1901</v>
      </c>
      <c r="B1423" s="7" t="e" vm="1">
        <v>#VALUE!</v>
      </c>
      <c r="C1423" s="7" t="e" vm="15">
        <v>#VALUE!</v>
      </c>
      <c r="D1423" s="7">
        <v>1</v>
      </c>
      <c r="E1423" s="7">
        <v>4244</v>
      </c>
      <c r="F1423" s="7">
        <v>1476</v>
      </c>
      <c r="G1423" s="7">
        <v>0</v>
      </c>
      <c r="H1423" s="7">
        <v>0</v>
      </c>
      <c r="I1423" s="7">
        <v>0</v>
      </c>
      <c r="J1423" s="7">
        <v>0</v>
      </c>
      <c r="K1423" s="7">
        <v>0</v>
      </c>
      <c r="L1423" s="7">
        <v>0</v>
      </c>
      <c r="M1423" s="7">
        <v>0</v>
      </c>
      <c r="N1423" s="7">
        <v>0</v>
      </c>
      <c r="O1423" s="7">
        <v>0</v>
      </c>
      <c r="P1423" s="7">
        <v>4.6834549305718998</v>
      </c>
      <c r="Q1423" s="7">
        <v>169250</v>
      </c>
      <c r="R1423" s="7">
        <v>1</v>
      </c>
      <c r="S1423" s="7">
        <v>1</v>
      </c>
      <c r="T1423" s="7">
        <v>1</v>
      </c>
      <c r="U1423" s="7">
        <v>1</v>
      </c>
      <c r="V1423" s="7">
        <v>1</v>
      </c>
      <c r="W1423" s="7">
        <v>0</v>
      </c>
      <c r="X1423" s="7">
        <v>0</v>
      </c>
      <c r="Y1423" s="7">
        <v>0</v>
      </c>
      <c r="Z1423" s="7">
        <v>3262.7307211090201</v>
      </c>
      <c r="AA1423" s="7">
        <v>3578.4236547876499</v>
      </c>
      <c r="AB1423" s="7">
        <v>3262.7307211090201</v>
      </c>
      <c r="AC1423" s="7">
        <v>210.561617585769</v>
      </c>
      <c r="AD1423" s="7">
        <v>227.95371581328399</v>
      </c>
      <c r="AE1423" s="7">
        <v>210.561617585769</v>
      </c>
      <c r="AF1423" s="7">
        <v>3578.4236547876499</v>
      </c>
      <c r="AG1423" s="7">
        <v>84.317239745232101</v>
      </c>
      <c r="AH1423" s="7">
        <v>227.95371581328399</v>
      </c>
      <c r="AI1423" s="7">
        <v>5.3711997128483606</v>
      </c>
      <c r="AJ1423" s="7">
        <v>1048.0846375803801</v>
      </c>
      <c r="AK1423" s="7">
        <v>24.695679490583899</v>
      </c>
      <c r="AL1423" s="7">
        <v>408.62267857893698</v>
      </c>
      <c r="AM1423" s="7">
        <v>9.6282440758467693</v>
      </c>
      <c r="AN1423" s="7">
        <v>3324.1682759754499</v>
      </c>
      <c r="AO1423" s="7">
        <v>78.326302449939902</v>
      </c>
      <c r="AP1423" s="7">
        <v>31.022066921052101</v>
      </c>
      <c r="AQ1423" s="7">
        <v>0.73096293404929491</v>
      </c>
      <c r="AR1423" s="7">
        <v>169.493767227148</v>
      </c>
      <c r="AS1423" s="7">
        <v>3.9937268432410002</v>
      </c>
      <c r="AT1423" s="7">
        <v>0</v>
      </c>
      <c r="AU1423" s="7">
        <v>0</v>
      </c>
      <c r="AV1423" s="7">
        <v>1.80732580740005</v>
      </c>
      <c r="AW1423" s="7">
        <v>4.2585433727616598E-2</v>
      </c>
      <c r="AX1423" s="7">
        <v>51.932221811988697</v>
      </c>
      <c r="AY1423" s="7">
        <v>1.2236621539111399</v>
      </c>
      <c r="AZ1423" s="7">
        <v>135.079195973183</v>
      </c>
      <c r="BA1423" s="7">
        <v>3.1828274263238301</v>
      </c>
      <c r="BB1423" s="7">
        <v>17.858604381823401</v>
      </c>
      <c r="BC1423" s="7">
        <v>1.209932546194</v>
      </c>
      <c r="BD1423" s="7">
        <v>6.4770171342409002</v>
      </c>
      <c r="BE1423" s="7">
        <v>0.43882229906781095</v>
      </c>
      <c r="BF1423" s="7">
        <v>3262.7307211090201</v>
      </c>
      <c r="BG1423" s="7">
        <v>76.878669206150391</v>
      </c>
      <c r="BH1423" s="7">
        <v>210.561617585769</v>
      </c>
      <c r="BI1423" s="7">
        <v>4.9613953248296099</v>
      </c>
      <c r="BJ1423" s="7">
        <v>954.19253140495903</v>
      </c>
      <c r="BK1423" s="7">
        <v>22.4833301462054</v>
      </c>
      <c r="BL1423" s="7">
        <v>374.758824289882</v>
      </c>
      <c r="BM1423" s="7">
        <v>8.8303210247380299</v>
      </c>
      <c r="BN1423" s="7">
        <v>3023.3557148806899</v>
      </c>
      <c r="BO1423" s="7">
        <v>71.238353319526098</v>
      </c>
      <c r="BP1423" s="7">
        <v>31.0000003316072</v>
      </c>
      <c r="BQ1423" s="7">
        <v>0.73044298613589098</v>
      </c>
      <c r="BR1423" s="7">
        <v>159.82351259618</v>
      </c>
      <c r="BS1423" s="7">
        <v>3.7658697595706898</v>
      </c>
      <c r="BT1423" s="7">
        <v>0</v>
      </c>
      <c r="BU1423" s="7">
        <v>0</v>
      </c>
      <c r="BV1423" s="7">
        <v>0.99558628769591495</v>
      </c>
      <c r="BW1423" s="7">
        <v>2.34586778439188E-2</v>
      </c>
      <c r="BX1423" s="7">
        <v>47.5559033106802</v>
      </c>
      <c r="BY1423" s="7">
        <v>1.1205443758407201</v>
      </c>
      <c r="BZ1423" s="7">
        <v>120.244162418599</v>
      </c>
      <c r="CA1423" s="7">
        <v>2.8332743265457001</v>
      </c>
      <c r="CB1423" s="7">
        <v>15.0876525906226</v>
      </c>
      <c r="CC1423" s="7">
        <v>1.0221986850015301</v>
      </c>
      <c r="CD1423" s="7">
        <v>5.8961461777091699</v>
      </c>
      <c r="CE1423" s="7">
        <v>0.39946789821877798</v>
      </c>
      <c r="CF1423" s="7"/>
      <c r="CG1423" s="7"/>
      <c r="CH1423" s="7"/>
      <c r="CI1423" s="7"/>
      <c r="CJ1423" s="7"/>
      <c r="CK1423" s="7"/>
      <c r="CL1423" s="7"/>
      <c r="CM1423" s="7"/>
      <c r="CN1423" s="7"/>
      <c r="CO1423" s="7"/>
      <c r="CP1423" s="7"/>
      <c r="CQ1423" s="7"/>
      <c r="CR1423" s="7"/>
      <c r="CS1423" s="7"/>
      <c r="CT1423" s="7"/>
      <c r="CU1423" s="7"/>
      <c r="CV1423" s="7"/>
      <c r="CW1423" s="7"/>
      <c r="CX1423" s="7"/>
      <c r="CY1423" s="7"/>
      <c r="CZ1423" s="7"/>
      <c r="DA1423" s="7"/>
      <c r="DB1423" s="7"/>
      <c r="DC1423" s="7"/>
      <c r="DD1423" s="7"/>
      <c r="DE1423" s="7"/>
      <c r="DF1423" s="7"/>
      <c r="DG1423" s="7"/>
      <c r="DH1423" s="7"/>
      <c r="DI1423" s="7"/>
      <c r="DJ1423" s="7"/>
      <c r="DK1423" s="7"/>
      <c r="DL1423" s="7"/>
      <c r="DM1423" s="7"/>
      <c r="DN1423" s="7"/>
      <c r="DO1423" s="7"/>
      <c r="DP1423" s="7"/>
      <c r="DQ1423" s="7"/>
      <c r="DR1423" s="7"/>
      <c r="DS1423" s="7"/>
      <c r="DT1423" s="7"/>
      <c r="DU1423" s="7"/>
      <c r="DV1423" s="7"/>
      <c r="DW1423" s="7"/>
      <c r="DX1423" s="7"/>
      <c r="DY1423" s="7"/>
      <c r="DZ1423" s="7"/>
      <c r="EA1423" s="7"/>
      <c r="EB1423" s="7"/>
      <c r="EC1423" s="7"/>
      <c r="ED1423" s="7"/>
      <c r="EE1423" s="7"/>
      <c r="EF1423" s="7">
        <v>253</v>
      </c>
      <c r="EG1423" s="7">
        <v>1166</v>
      </c>
      <c r="EH1423" s="7">
        <v>526</v>
      </c>
      <c r="EI1423" s="7">
        <v>3886</v>
      </c>
      <c r="EJ1423" s="7">
        <v>52</v>
      </c>
      <c r="EK1423" s="7">
        <v>229</v>
      </c>
      <c r="EL1423" s="7">
        <v>0</v>
      </c>
      <c r="EM1423" s="7">
        <v>3</v>
      </c>
      <c r="EN1423" s="7">
        <v>74</v>
      </c>
      <c r="EO1423" s="7">
        <v>183</v>
      </c>
      <c r="EP1423" s="7">
        <v>27</v>
      </c>
      <c r="EQ1423" s="7">
        <v>8</v>
      </c>
    </row>
    <row r="1424" spans="1:147" x14ac:dyDescent="0.35">
      <c r="A1424" s="7" t="s">
        <v>1902</v>
      </c>
      <c r="B1424" s="7" t="e" vm="1">
        <v>#VALUE!</v>
      </c>
      <c r="C1424" s="7" t="e" vm="15">
        <v>#VALUE!</v>
      </c>
      <c r="D1424" s="7">
        <v>1</v>
      </c>
      <c r="E1424" s="7">
        <v>4948</v>
      </c>
      <c r="F1424" s="7">
        <v>1658</v>
      </c>
      <c r="G1424" s="7">
        <v>0</v>
      </c>
      <c r="H1424" s="7">
        <v>6</v>
      </c>
      <c r="I1424" s="7">
        <v>0.12126111560226355</v>
      </c>
      <c r="J1424" s="7">
        <v>0</v>
      </c>
      <c r="K1424" s="7">
        <v>0</v>
      </c>
      <c r="L1424" s="7">
        <v>0</v>
      </c>
      <c r="M1424" s="7">
        <v>0</v>
      </c>
      <c r="N1424" s="7">
        <v>0</v>
      </c>
      <c r="O1424" s="7">
        <v>0</v>
      </c>
      <c r="P1424" s="7">
        <v>6.2392999809777399</v>
      </c>
      <c r="Q1424" s="7">
        <v>164750</v>
      </c>
      <c r="R1424" s="7">
        <v>1</v>
      </c>
      <c r="S1424" s="7">
        <v>1</v>
      </c>
      <c r="T1424" s="7">
        <v>1</v>
      </c>
      <c r="U1424" s="7">
        <v>1</v>
      </c>
      <c r="V1424" s="7">
        <v>1</v>
      </c>
      <c r="W1424" s="7">
        <v>0</v>
      </c>
      <c r="X1424" s="7">
        <v>0</v>
      </c>
      <c r="Y1424" s="7">
        <v>0</v>
      </c>
      <c r="Z1424" s="7">
        <v>4810.1253601201997</v>
      </c>
      <c r="AA1424" s="7">
        <v>4947.4447084584999</v>
      </c>
      <c r="AB1424" s="7">
        <v>4810.1253601201997</v>
      </c>
      <c r="AC1424" s="7">
        <v>598.38467057378102</v>
      </c>
      <c r="AD1424" s="7">
        <v>614.08626539449301</v>
      </c>
      <c r="AE1424" s="7">
        <v>598.38467057378102</v>
      </c>
      <c r="AF1424" s="7">
        <v>4947.4447084584999</v>
      </c>
      <c r="AG1424" s="7">
        <v>99.988777454698791</v>
      </c>
      <c r="AH1424" s="7">
        <v>614.08626539449301</v>
      </c>
      <c r="AI1424" s="7">
        <v>12.410797602960701</v>
      </c>
      <c r="AJ1424" s="7">
        <v>1332.8753384649499</v>
      </c>
      <c r="AK1424" s="7">
        <v>26.937658416833997</v>
      </c>
      <c r="AL1424" s="7">
        <v>644.86401418788603</v>
      </c>
      <c r="AM1424" s="7">
        <v>13.032821628696201</v>
      </c>
      <c r="AN1424" s="7">
        <v>4354.44471369649</v>
      </c>
      <c r="AO1424" s="7">
        <v>88.004137301869207</v>
      </c>
      <c r="AP1424" s="7">
        <v>41.9999996725819</v>
      </c>
      <c r="AQ1424" s="7">
        <v>0.84882780259866397</v>
      </c>
      <c r="AR1424" s="7">
        <v>447.99999292846798</v>
      </c>
      <c r="AS1424" s="7">
        <v>9.0541631553853605</v>
      </c>
      <c r="AT1424" s="7">
        <v>0</v>
      </c>
      <c r="AU1424" s="7">
        <v>0</v>
      </c>
      <c r="AV1424" s="7">
        <v>9.0000000776817597</v>
      </c>
      <c r="AW1424" s="7">
        <v>0.18189167497335801</v>
      </c>
      <c r="AX1424" s="7">
        <v>93.999998219012895</v>
      </c>
      <c r="AY1424" s="7">
        <v>1.8997574417747201</v>
      </c>
      <c r="AZ1424" s="7">
        <v>214.99999695279999</v>
      </c>
      <c r="BA1424" s="7">
        <v>4.3451899141633001</v>
      </c>
      <c r="BB1424" s="7">
        <v>8.4491221065327409</v>
      </c>
      <c r="BC1424" s="7">
        <v>0.50959723199835605</v>
      </c>
      <c r="BD1424" s="7">
        <v>67.090150307241899</v>
      </c>
      <c r="BE1424" s="7">
        <v>4.0464505613535495</v>
      </c>
      <c r="BF1424" s="7">
        <v>4810.1253601201997</v>
      </c>
      <c r="BG1424" s="7">
        <v>97.213527892485899</v>
      </c>
      <c r="BH1424" s="7">
        <v>598.38467057378102</v>
      </c>
      <c r="BI1424" s="7">
        <v>12.0934654521783</v>
      </c>
      <c r="BJ1424" s="7">
        <v>1295.0892294523901</v>
      </c>
      <c r="BK1424" s="7">
        <v>26.173994127978901</v>
      </c>
      <c r="BL1424" s="7">
        <v>623.51528566150205</v>
      </c>
      <c r="BM1424" s="7">
        <v>12.6013598557296</v>
      </c>
      <c r="BN1424" s="7">
        <v>4222.2483411118201</v>
      </c>
      <c r="BO1424" s="7">
        <v>85.332424032170891</v>
      </c>
      <c r="BP1424" s="7">
        <v>41.422541285544902</v>
      </c>
      <c r="BQ1424" s="7">
        <v>0.83715726122766498</v>
      </c>
      <c r="BR1424" s="7">
        <v>445.52489898446902</v>
      </c>
      <c r="BS1424" s="7">
        <v>9.0041410465737606</v>
      </c>
      <c r="BT1424" s="7">
        <v>0</v>
      </c>
      <c r="BU1424" s="7">
        <v>0</v>
      </c>
      <c r="BV1424" s="7">
        <v>8.0000000776817597</v>
      </c>
      <c r="BW1424" s="7">
        <v>0.16168148903964799</v>
      </c>
      <c r="BX1424" s="7">
        <v>92.929574664383793</v>
      </c>
      <c r="BY1424" s="7">
        <v>1.87812398270784</v>
      </c>
      <c r="BZ1424" s="7">
        <v>213.62910494423701</v>
      </c>
      <c r="CA1424" s="7">
        <v>4.3174839317751994</v>
      </c>
      <c r="CB1424" s="7">
        <v>8.0572019292667392</v>
      </c>
      <c r="CC1424" s="7">
        <v>0.48595910309208301</v>
      </c>
      <c r="CD1424" s="7">
        <v>65.139935811112096</v>
      </c>
      <c r="CE1424" s="7">
        <v>3.9288260440960197</v>
      </c>
      <c r="CF1424" s="7"/>
      <c r="CG1424" s="7"/>
      <c r="CH1424" s="7"/>
      <c r="CI1424" s="7"/>
      <c r="CJ1424" s="7"/>
      <c r="CK1424" s="7"/>
      <c r="CL1424" s="7"/>
      <c r="CM1424" s="7"/>
      <c r="CN1424" s="7"/>
      <c r="CO1424" s="7"/>
      <c r="CP1424" s="7"/>
      <c r="CQ1424" s="7"/>
      <c r="CR1424" s="7"/>
      <c r="CS1424" s="7"/>
      <c r="CT1424" s="7"/>
      <c r="CU1424" s="7"/>
      <c r="CV1424" s="7"/>
      <c r="CW1424" s="7"/>
      <c r="CX1424" s="7"/>
      <c r="CY1424" s="7"/>
      <c r="CZ1424" s="7"/>
      <c r="DA1424" s="7"/>
      <c r="DB1424" s="7"/>
      <c r="DC1424" s="7"/>
      <c r="DD1424" s="7"/>
      <c r="DE1424" s="7"/>
      <c r="DF1424" s="7"/>
      <c r="DG1424" s="7"/>
      <c r="DH1424" s="7"/>
      <c r="DI1424" s="7"/>
      <c r="DJ1424" s="7"/>
      <c r="DK1424" s="7"/>
      <c r="DL1424" s="7"/>
      <c r="DM1424" s="7"/>
      <c r="DN1424" s="7"/>
      <c r="DO1424" s="7"/>
      <c r="DP1424" s="7"/>
      <c r="DQ1424" s="7"/>
      <c r="DR1424" s="7"/>
      <c r="DS1424" s="7"/>
      <c r="DT1424" s="7"/>
      <c r="DU1424" s="7"/>
      <c r="DV1424" s="7"/>
      <c r="DW1424" s="7"/>
      <c r="DX1424" s="7"/>
      <c r="DY1424" s="7"/>
      <c r="DZ1424" s="7"/>
      <c r="EA1424" s="7"/>
      <c r="EB1424" s="7"/>
      <c r="EC1424" s="7"/>
      <c r="ED1424" s="7"/>
      <c r="EE1424" s="7"/>
      <c r="EF1424" s="7">
        <v>648</v>
      </c>
      <c r="EG1424" s="7">
        <v>1333</v>
      </c>
      <c r="EH1424" s="7">
        <v>645</v>
      </c>
      <c r="EI1424" s="7">
        <v>4355</v>
      </c>
      <c r="EJ1424" s="7">
        <v>42</v>
      </c>
      <c r="EK1424" s="7">
        <v>448</v>
      </c>
      <c r="EL1424" s="7">
        <v>0</v>
      </c>
      <c r="EM1424" s="7">
        <v>9</v>
      </c>
      <c r="EN1424" s="7">
        <v>94</v>
      </c>
      <c r="EO1424" s="7">
        <v>215</v>
      </c>
      <c r="EP1424" s="7">
        <v>9</v>
      </c>
      <c r="EQ1424" s="7">
        <v>69</v>
      </c>
    </row>
    <row r="1425" spans="1:147" x14ac:dyDescent="0.35">
      <c r="A1425" s="7" t="s">
        <v>1903</v>
      </c>
      <c r="B1425" s="7" t="e" vm="1">
        <v>#VALUE!</v>
      </c>
      <c r="C1425" s="7" t="e" vm="15">
        <v>#VALUE!</v>
      </c>
      <c r="D1425" s="7">
        <v>1</v>
      </c>
      <c r="E1425" s="7">
        <v>6906</v>
      </c>
      <c r="F1425" s="7">
        <v>2330</v>
      </c>
      <c r="G1425" s="7">
        <v>0</v>
      </c>
      <c r="H1425" s="7">
        <v>131</v>
      </c>
      <c r="I1425" s="7">
        <v>1.8969012452939475</v>
      </c>
      <c r="J1425" s="7">
        <v>0</v>
      </c>
      <c r="K1425" s="7">
        <v>0</v>
      </c>
      <c r="L1425" s="7">
        <v>0</v>
      </c>
      <c r="M1425" s="7">
        <v>0</v>
      </c>
      <c r="N1425" s="7">
        <v>0</v>
      </c>
      <c r="O1425" s="7">
        <v>0</v>
      </c>
      <c r="P1425" s="7">
        <v>2.9699938763012903</v>
      </c>
      <c r="Q1425" s="7">
        <v>153419</v>
      </c>
      <c r="R1425" s="7">
        <v>1</v>
      </c>
      <c r="S1425" s="7">
        <v>1</v>
      </c>
      <c r="T1425" s="7">
        <v>1</v>
      </c>
      <c r="U1425" s="7">
        <v>1</v>
      </c>
      <c r="V1425" s="7">
        <v>1</v>
      </c>
      <c r="W1425" s="7">
        <v>0</v>
      </c>
      <c r="X1425" s="7">
        <v>0</v>
      </c>
      <c r="Y1425" s="7">
        <v>0</v>
      </c>
      <c r="Z1425" s="7">
        <v>4295.0290455919503</v>
      </c>
      <c r="AA1425" s="7">
        <v>6805.39831379528</v>
      </c>
      <c r="AB1425" s="7">
        <v>4295.0290455919503</v>
      </c>
      <c r="AC1425" s="7">
        <v>312.68123857562102</v>
      </c>
      <c r="AD1425" s="7">
        <v>483.33181344542299</v>
      </c>
      <c r="AE1425" s="7">
        <v>312.68123857562102</v>
      </c>
      <c r="AF1425" s="7">
        <v>6805.39831379528</v>
      </c>
      <c r="AG1425" s="7">
        <v>98.543271268393895</v>
      </c>
      <c r="AH1425" s="7">
        <v>483.33181344542299</v>
      </c>
      <c r="AI1425" s="7">
        <v>6.9987230443878303</v>
      </c>
      <c r="AJ1425" s="7">
        <v>1804.39813197337</v>
      </c>
      <c r="AK1425" s="7">
        <v>26.127977584323396</v>
      </c>
      <c r="AL1425" s="7">
        <v>870.60797188348795</v>
      </c>
      <c r="AM1425" s="7">
        <v>12.606544626172699</v>
      </c>
      <c r="AN1425" s="7">
        <v>4540.9367127120604</v>
      </c>
      <c r="AO1425" s="7">
        <v>65.753500039270989</v>
      </c>
      <c r="AP1425" s="7">
        <v>140.072295948863</v>
      </c>
      <c r="AQ1425" s="7">
        <v>2.0282695619586297</v>
      </c>
      <c r="AR1425" s="7">
        <v>1868.81259289423</v>
      </c>
      <c r="AS1425" s="7">
        <v>27.060709425054004</v>
      </c>
      <c r="AT1425" s="7">
        <v>1</v>
      </c>
      <c r="AU1425" s="7">
        <v>1.4480162177816398E-2</v>
      </c>
      <c r="AV1425" s="7">
        <v>8.9999998062848992</v>
      </c>
      <c r="AW1425" s="7">
        <v>0.130321456795322</v>
      </c>
      <c r="AX1425" s="7">
        <v>245.57669263512801</v>
      </c>
      <c r="AY1425" s="7">
        <v>3.5559903364484198</v>
      </c>
      <c r="AZ1425" s="7">
        <v>324.29604600766498</v>
      </c>
      <c r="BA1425" s="7">
        <v>4.6958593398155895</v>
      </c>
      <c r="BB1425" s="7">
        <v>54.1189708998863</v>
      </c>
      <c r="BC1425" s="7">
        <v>2.3227026137290299</v>
      </c>
      <c r="BD1425" s="7">
        <v>22.693154052303701</v>
      </c>
      <c r="BE1425" s="7">
        <v>0.97395510954093101</v>
      </c>
      <c r="BF1425" s="7">
        <v>4295.0290455919503</v>
      </c>
      <c r="BG1425" s="7">
        <v>62.192717138603307</v>
      </c>
      <c r="BH1425" s="7">
        <v>312.68123857562102</v>
      </c>
      <c r="BI1425" s="7">
        <v>4.5276750445354903</v>
      </c>
      <c r="BJ1425" s="7">
        <v>1164.8820546858799</v>
      </c>
      <c r="BK1425" s="7">
        <v>16.867681069879499</v>
      </c>
      <c r="BL1425" s="7">
        <v>485.21703913632501</v>
      </c>
      <c r="BM1425" s="7">
        <v>7.0260214181338698</v>
      </c>
      <c r="BN1425" s="7">
        <v>2765.4579679666199</v>
      </c>
      <c r="BO1425" s="7">
        <v>40.044279872091195</v>
      </c>
      <c r="BP1425" s="7">
        <v>109.311208955944</v>
      </c>
      <c r="BQ1425" s="7">
        <v>1.5828440335352401</v>
      </c>
      <c r="BR1425" s="7">
        <v>1285.69295590096</v>
      </c>
      <c r="BS1425" s="7">
        <v>18.617042512321998</v>
      </c>
      <c r="BT1425" s="7">
        <v>0</v>
      </c>
      <c r="BU1425" s="7">
        <v>0</v>
      </c>
      <c r="BV1425" s="7">
        <v>2.0910036414861701</v>
      </c>
      <c r="BW1425" s="7">
        <v>3.02780718431244E-2</v>
      </c>
      <c r="BX1425" s="7">
        <v>132.47588851537901</v>
      </c>
      <c r="BY1425" s="7">
        <v>1.9182723503530099</v>
      </c>
      <c r="BZ1425" s="7">
        <v>180.00984239033301</v>
      </c>
      <c r="CA1425" s="7">
        <v>2.6065717114151896</v>
      </c>
      <c r="CB1425" s="7">
        <v>34.585398613242397</v>
      </c>
      <c r="CC1425" s="7">
        <v>1.48435187181298</v>
      </c>
      <c r="CD1425" s="7">
        <v>14.489974930991799</v>
      </c>
      <c r="CE1425" s="7">
        <v>0.62188733609406999</v>
      </c>
      <c r="CF1425" s="7"/>
      <c r="CG1425" s="7"/>
      <c r="CH1425" s="7"/>
      <c r="CI1425" s="7"/>
      <c r="CJ1425" s="7"/>
      <c r="CK1425" s="7"/>
      <c r="CL1425" s="7"/>
      <c r="CM1425" s="7"/>
      <c r="CN1425" s="7"/>
      <c r="CO1425" s="7"/>
      <c r="CP1425" s="7"/>
      <c r="CQ1425" s="7"/>
      <c r="CR1425" s="7"/>
      <c r="CS1425" s="7"/>
      <c r="CT1425" s="7"/>
      <c r="CU1425" s="7"/>
      <c r="CV1425" s="7"/>
      <c r="CW1425" s="7"/>
      <c r="CX1425" s="7"/>
      <c r="CY1425" s="7"/>
      <c r="CZ1425" s="7"/>
      <c r="DA1425" s="7"/>
      <c r="DB1425" s="7"/>
      <c r="DC1425" s="7"/>
      <c r="DD1425" s="7"/>
      <c r="DE1425" s="7"/>
      <c r="DF1425" s="7"/>
      <c r="DG1425" s="7"/>
      <c r="DH1425" s="7"/>
      <c r="DI1425" s="7"/>
      <c r="DJ1425" s="7"/>
      <c r="DK1425" s="7"/>
      <c r="DL1425" s="7"/>
      <c r="DM1425" s="7"/>
      <c r="DN1425" s="7"/>
      <c r="DO1425" s="7"/>
      <c r="DP1425" s="7"/>
      <c r="DQ1425" s="7"/>
      <c r="DR1425" s="7"/>
      <c r="DS1425" s="7"/>
      <c r="DT1425" s="7"/>
      <c r="DU1425" s="7"/>
      <c r="DV1425" s="7"/>
      <c r="DW1425" s="7"/>
      <c r="DX1425" s="7"/>
      <c r="DY1425" s="7"/>
      <c r="DZ1425" s="7"/>
      <c r="EA1425" s="7"/>
      <c r="EB1425" s="7"/>
      <c r="EC1425" s="7"/>
      <c r="ED1425" s="7"/>
      <c r="EE1425" s="7"/>
      <c r="EF1425" s="7">
        <v>438</v>
      </c>
      <c r="EG1425" s="7">
        <v>1820</v>
      </c>
      <c r="EH1425" s="7">
        <v>908</v>
      </c>
      <c r="EI1425" s="7">
        <v>4623</v>
      </c>
      <c r="EJ1425" s="7">
        <v>141</v>
      </c>
      <c r="EK1425" s="7">
        <v>1885</v>
      </c>
      <c r="EL1425" s="7">
        <v>1</v>
      </c>
      <c r="EM1425" s="7">
        <v>9</v>
      </c>
      <c r="EN1425" s="7">
        <v>247</v>
      </c>
      <c r="EO1425" s="7">
        <v>326</v>
      </c>
      <c r="EP1425" s="7">
        <v>61</v>
      </c>
      <c r="EQ1425" s="7">
        <v>24</v>
      </c>
    </row>
    <row r="1426" spans="1:147" x14ac:dyDescent="0.35">
      <c r="A1426" s="7" t="s">
        <v>1904</v>
      </c>
      <c r="B1426" s="7" t="e" vm="1">
        <v>#VALUE!</v>
      </c>
      <c r="C1426" s="7" t="e" vm="15">
        <v>#VALUE!</v>
      </c>
      <c r="D1426" s="7">
        <v>1</v>
      </c>
      <c r="E1426" s="7">
        <v>3581</v>
      </c>
      <c r="F1426" s="7">
        <v>1440</v>
      </c>
      <c r="G1426" s="7">
        <v>0</v>
      </c>
      <c r="H1426" s="7">
        <v>14</v>
      </c>
      <c r="I1426" s="7">
        <v>0.39095224797542583</v>
      </c>
      <c r="J1426" s="7">
        <v>0</v>
      </c>
      <c r="K1426" s="7">
        <v>0</v>
      </c>
      <c r="L1426" s="7">
        <v>0</v>
      </c>
      <c r="M1426" s="7">
        <v>0</v>
      </c>
      <c r="N1426" s="7">
        <v>0</v>
      </c>
      <c r="O1426" s="7">
        <v>0</v>
      </c>
      <c r="P1426" s="7">
        <v>2.1259842519685002</v>
      </c>
      <c r="Q1426" s="7">
        <v>195167</v>
      </c>
      <c r="R1426" s="7">
        <v>1</v>
      </c>
      <c r="S1426" s="7">
        <v>1</v>
      </c>
      <c r="T1426" s="7">
        <v>1</v>
      </c>
      <c r="U1426" s="7">
        <v>1</v>
      </c>
      <c r="V1426" s="7">
        <v>1</v>
      </c>
      <c r="W1426" s="7">
        <v>0</v>
      </c>
      <c r="X1426" s="7">
        <v>0</v>
      </c>
      <c r="Y1426" s="7">
        <v>0</v>
      </c>
      <c r="Z1426" s="7">
        <v>1406.63549300863</v>
      </c>
      <c r="AA1426" s="7">
        <v>3519.7076715251701</v>
      </c>
      <c r="AB1426" s="7">
        <v>1406.63549300863</v>
      </c>
      <c r="AC1426" s="7">
        <v>87.028322193037596</v>
      </c>
      <c r="AD1426" s="7">
        <v>179.49395057881401</v>
      </c>
      <c r="AE1426" s="7">
        <v>87.028322193037596</v>
      </c>
      <c r="AF1426" s="7">
        <v>3519.7076715251701</v>
      </c>
      <c r="AG1426" s="7">
        <v>98.288401885651197</v>
      </c>
      <c r="AH1426" s="7">
        <v>179.49395057881401</v>
      </c>
      <c r="AI1426" s="7">
        <v>5.0123973911983901</v>
      </c>
      <c r="AJ1426" s="7">
        <v>754.40941627850202</v>
      </c>
      <c r="AK1426" s="7">
        <v>21.067004084850698</v>
      </c>
      <c r="AL1426" s="7">
        <v>645.53616041725797</v>
      </c>
      <c r="AM1426" s="7">
        <v>18.026700933182298</v>
      </c>
      <c r="AN1426" s="7">
        <v>2791.86471898829</v>
      </c>
      <c r="AO1426" s="7">
        <v>77.963270566553703</v>
      </c>
      <c r="AP1426" s="7">
        <v>46.527335670310997</v>
      </c>
      <c r="AQ1426" s="7">
        <v>1.29928331947252</v>
      </c>
      <c r="AR1426" s="7">
        <v>587.31366073805498</v>
      </c>
      <c r="AS1426" s="7">
        <v>16.400828280872801</v>
      </c>
      <c r="AT1426" s="7">
        <v>1.0000000372529001</v>
      </c>
      <c r="AU1426" s="7">
        <v>2.7925161609966602E-2</v>
      </c>
      <c r="AV1426" s="7">
        <v>3.9999998582061398</v>
      </c>
      <c r="AW1426" s="7">
        <v>0.11170063831907699</v>
      </c>
      <c r="AX1426" s="7">
        <v>89.001947699580299</v>
      </c>
      <c r="AY1426" s="7">
        <v>2.4853936805244401</v>
      </c>
      <c r="AZ1426" s="7">
        <v>136.05429655320401</v>
      </c>
      <c r="BA1426" s="7">
        <v>3.7993380774421799</v>
      </c>
      <c r="BB1426" s="7">
        <v>15.1688538535233</v>
      </c>
      <c r="BC1426" s="7">
        <v>1.0533926287169</v>
      </c>
      <c r="BD1426" s="7">
        <v>24.304649134227599</v>
      </c>
      <c r="BE1426" s="7">
        <v>1.68782285654358</v>
      </c>
      <c r="BF1426" s="7">
        <v>1406.63549300863</v>
      </c>
      <c r="BG1426" s="7">
        <v>39.2805220052675</v>
      </c>
      <c r="BH1426" s="7">
        <v>87.028322193037596</v>
      </c>
      <c r="BI1426" s="7">
        <v>2.4302798713498399</v>
      </c>
      <c r="BJ1426" s="7">
        <v>336.53859924492798</v>
      </c>
      <c r="BK1426" s="7">
        <v>9.3978944218075497</v>
      </c>
      <c r="BL1426" s="7">
        <v>151.16520656681001</v>
      </c>
      <c r="BM1426" s="7">
        <v>4.2213126659259803</v>
      </c>
      <c r="BN1426" s="7">
        <v>1096.74579279472</v>
      </c>
      <c r="BO1426" s="7">
        <v>30.626802367906297</v>
      </c>
      <c r="BP1426" s="7">
        <v>13.1605948710348</v>
      </c>
      <c r="BQ1426" s="7">
        <v>0.36751172496606699</v>
      </c>
      <c r="BR1426" s="7">
        <v>249.892454398327</v>
      </c>
      <c r="BS1426" s="7">
        <v>6.9782869142230295</v>
      </c>
      <c r="BT1426" s="7">
        <v>9.5955647528171498E-2</v>
      </c>
      <c r="BU1426" s="7">
        <v>2.67957686479116E-3</v>
      </c>
      <c r="BV1426" s="7">
        <v>3.14774743467569</v>
      </c>
      <c r="BW1426" s="7">
        <v>8.7901352546095907E-2</v>
      </c>
      <c r="BX1426" s="7">
        <v>43.592948363162598</v>
      </c>
      <c r="BY1426" s="7">
        <v>1.21734008274679</v>
      </c>
      <c r="BZ1426" s="7">
        <v>70.140709130628693</v>
      </c>
      <c r="CA1426" s="7">
        <v>1.95869056494355</v>
      </c>
      <c r="CB1426" s="7">
        <v>6.2259891770951601</v>
      </c>
      <c r="CC1426" s="7">
        <v>0.43236035952049701</v>
      </c>
      <c r="CD1426" s="7">
        <v>8.8664991676516003</v>
      </c>
      <c r="CE1426" s="7">
        <v>0.61572910886469401</v>
      </c>
      <c r="CF1426" s="7"/>
      <c r="CG1426" s="7"/>
      <c r="CH1426" s="7"/>
      <c r="CI1426" s="7"/>
      <c r="CJ1426" s="7"/>
      <c r="CK1426" s="7"/>
      <c r="CL1426" s="7"/>
      <c r="CM1426" s="7"/>
      <c r="CN1426" s="7"/>
      <c r="CO1426" s="7"/>
      <c r="CP1426" s="7"/>
      <c r="CQ1426" s="7"/>
      <c r="CR1426" s="7"/>
      <c r="CS1426" s="7"/>
      <c r="CT1426" s="7"/>
      <c r="CU1426" s="7"/>
      <c r="CV1426" s="7"/>
      <c r="CW1426" s="7"/>
      <c r="CX1426" s="7"/>
      <c r="CY1426" s="7"/>
      <c r="CZ1426" s="7"/>
      <c r="DA1426" s="7"/>
      <c r="DB1426" s="7"/>
      <c r="DC1426" s="7"/>
      <c r="DD1426" s="7"/>
      <c r="DE1426" s="7"/>
      <c r="DF1426" s="7"/>
      <c r="DG1426" s="7"/>
      <c r="DH1426" s="7"/>
      <c r="DI1426" s="7"/>
      <c r="DJ1426" s="7"/>
      <c r="DK1426" s="7"/>
      <c r="DL1426" s="7"/>
      <c r="DM1426" s="7"/>
      <c r="DN1426" s="7"/>
      <c r="DO1426" s="7"/>
      <c r="DP1426" s="7"/>
      <c r="DQ1426" s="7"/>
      <c r="DR1426" s="7"/>
      <c r="DS1426" s="7"/>
      <c r="DT1426" s="7"/>
      <c r="DU1426" s="7"/>
      <c r="DV1426" s="7"/>
      <c r="DW1426" s="7"/>
      <c r="DX1426" s="7"/>
      <c r="DY1426" s="7"/>
      <c r="DZ1426" s="7"/>
      <c r="EA1426" s="7"/>
      <c r="EB1426" s="7"/>
      <c r="EC1426" s="7"/>
      <c r="ED1426" s="7"/>
      <c r="EE1426" s="7"/>
      <c r="EF1426" s="7">
        <v>192</v>
      </c>
      <c r="EG1426" s="7">
        <v>769</v>
      </c>
      <c r="EH1426" s="7">
        <v>655</v>
      </c>
      <c r="EI1426" s="7">
        <v>2837</v>
      </c>
      <c r="EJ1426" s="7">
        <v>47</v>
      </c>
      <c r="EK1426" s="7">
        <v>600</v>
      </c>
      <c r="EL1426" s="7">
        <v>1</v>
      </c>
      <c r="EM1426" s="7">
        <v>4</v>
      </c>
      <c r="EN1426" s="7">
        <v>92</v>
      </c>
      <c r="EO1426" s="7">
        <v>139</v>
      </c>
      <c r="EP1426" s="7">
        <v>16</v>
      </c>
      <c r="EQ1426" s="7">
        <v>26</v>
      </c>
    </row>
    <row r="1427" spans="1:147" x14ac:dyDescent="0.35">
      <c r="A1427" s="7" t="s">
        <v>1905</v>
      </c>
      <c r="B1427" s="7" t="e" vm="1">
        <v>#VALUE!</v>
      </c>
      <c r="C1427" s="7" t="e" vm="15">
        <v>#VALUE!</v>
      </c>
      <c r="D1427" s="7">
        <v>1</v>
      </c>
      <c r="E1427" s="7">
        <v>6093</v>
      </c>
      <c r="F1427" s="7">
        <v>2057</v>
      </c>
      <c r="G1427" s="7">
        <v>0</v>
      </c>
      <c r="H1427" s="7">
        <v>62</v>
      </c>
      <c r="I1427" s="7">
        <v>1.0175611357295258</v>
      </c>
      <c r="J1427" s="7">
        <v>0</v>
      </c>
      <c r="K1427" s="7">
        <v>0</v>
      </c>
      <c r="L1427" s="7">
        <v>0</v>
      </c>
      <c r="M1427" s="7">
        <v>0</v>
      </c>
      <c r="N1427" s="7">
        <v>0</v>
      </c>
      <c r="O1427" s="7">
        <v>0</v>
      </c>
      <c r="P1427" s="7">
        <v>1.2226623041157201</v>
      </c>
      <c r="Q1427" s="7">
        <v>177625</v>
      </c>
      <c r="R1427" s="7">
        <v>1</v>
      </c>
      <c r="S1427" s="7">
        <v>1</v>
      </c>
      <c r="T1427" s="7">
        <v>1</v>
      </c>
      <c r="U1427" s="7">
        <v>1</v>
      </c>
      <c r="V1427" s="7">
        <v>1</v>
      </c>
      <c r="W1427" s="7">
        <v>0</v>
      </c>
      <c r="X1427" s="7">
        <v>0</v>
      </c>
      <c r="Y1427" s="7">
        <v>0</v>
      </c>
      <c r="Z1427" s="7">
        <v>5612.4428147026301</v>
      </c>
      <c r="AA1427" s="7">
        <v>6093.0000018631099</v>
      </c>
      <c r="AB1427" s="7">
        <v>5612.4428147026301</v>
      </c>
      <c r="AC1427" s="7">
        <v>206.81464687853401</v>
      </c>
      <c r="AD1427" s="7">
        <v>226.05272830221699</v>
      </c>
      <c r="AE1427" s="7">
        <v>206.81464687853401</v>
      </c>
      <c r="AF1427" s="7">
        <v>6093.0000018631099</v>
      </c>
      <c r="AG1427" s="7">
        <v>100.00000003057801</v>
      </c>
      <c r="AH1427" s="7">
        <v>226.05272830221699</v>
      </c>
      <c r="AI1427" s="7">
        <v>3.7100398539671202</v>
      </c>
      <c r="AJ1427" s="7">
        <v>1618.99999434029</v>
      </c>
      <c r="AK1427" s="7">
        <v>26.571475370758201</v>
      </c>
      <c r="AL1427" s="7">
        <v>924.00000001204899</v>
      </c>
      <c r="AM1427" s="7">
        <v>15.164943377844201</v>
      </c>
      <c r="AN1427" s="7">
        <v>4985.0000238742196</v>
      </c>
      <c r="AO1427" s="7">
        <v>81.815198159760712</v>
      </c>
      <c r="AP1427" s="7">
        <v>45.000000220170499</v>
      </c>
      <c r="AQ1427" s="7">
        <v>0.73855244083654192</v>
      </c>
      <c r="AR1427" s="7">
        <v>957.00000280787901</v>
      </c>
      <c r="AS1427" s="7">
        <v>15.706548544360398</v>
      </c>
      <c r="AT1427" s="7">
        <v>0</v>
      </c>
      <c r="AU1427" s="7">
        <v>0</v>
      </c>
      <c r="AV1427" s="7">
        <v>0</v>
      </c>
      <c r="AW1427" s="7">
        <v>0</v>
      </c>
      <c r="AX1427" s="7">
        <v>106.000000244636</v>
      </c>
      <c r="AY1427" s="7">
        <v>1.73970130058487</v>
      </c>
      <c r="AZ1427" s="7">
        <v>219.999999839813</v>
      </c>
      <c r="BA1427" s="7">
        <v>3.6107008015725</v>
      </c>
      <c r="BB1427" s="7">
        <v>30.486171528642402</v>
      </c>
      <c r="BC1427" s="7">
        <v>1.4820695930307499</v>
      </c>
      <c r="BD1427" s="7">
        <v>0</v>
      </c>
      <c r="BE1427" s="7">
        <v>0</v>
      </c>
      <c r="BF1427" s="7">
        <v>5612.4428147026301</v>
      </c>
      <c r="BG1427" s="7">
        <v>92.112962657190806</v>
      </c>
      <c r="BH1427" s="7">
        <v>206.81464687853401</v>
      </c>
      <c r="BI1427" s="7">
        <v>3.3942991445680999</v>
      </c>
      <c r="BJ1427" s="7">
        <v>1529.0005474034101</v>
      </c>
      <c r="BK1427" s="7">
        <v>25.094379573336802</v>
      </c>
      <c r="BL1427" s="7">
        <v>789.59723814099596</v>
      </c>
      <c r="BM1427" s="7">
        <v>12.959088103413698</v>
      </c>
      <c r="BN1427" s="7">
        <v>4594.6706173948496</v>
      </c>
      <c r="BO1427" s="7">
        <v>75.409004060312597</v>
      </c>
      <c r="BP1427" s="7">
        <v>35.769292101525899</v>
      </c>
      <c r="BQ1427" s="7">
        <v>0.58705550798499806</v>
      </c>
      <c r="BR1427" s="7">
        <v>878.52234474255204</v>
      </c>
      <c r="BS1427" s="7">
        <v>14.4185515303225</v>
      </c>
      <c r="BT1427" s="7">
        <v>0</v>
      </c>
      <c r="BU1427" s="7">
        <v>0</v>
      </c>
      <c r="BV1427" s="7">
        <v>0</v>
      </c>
      <c r="BW1427" s="7">
        <v>0</v>
      </c>
      <c r="BX1427" s="7">
        <v>103.480583155731</v>
      </c>
      <c r="BY1427" s="7">
        <v>1.6983519309983801</v>
      </c>
      <c r="BZ1427" s="7">
        <v>194.24954640257101</v>
      </c>
      <c r="CA1427" s="7">
        <v>3.1880772427797597</v>
      </c>
      <c r="CB1427" s="7">
        <v>25.715887161055399</v>
      </c>
      <c r="CC1427" s="7">
        <v>1.25016466509749</v>
      </c>
      <c r="CD1427" s="7">
        <v>0</v>
      </c>
      <c r="CE1427" s="7">
        <v>0</v>
      </c>
      <c r="CF1427" s="7"/>
      <c r="CG1427" s="7"/>
      <c r="CH1427" s="7"/>
      <c r="CI1427" s="7"/>
      <c r="CJ1427" s="7"/>
      <c r="CK1427" s="7"/>
      <c r="CL1427" s="7"/>
      <c r="CM1427" s="7"/>
      <c r="CN1427" s="7"/>
      <c r="CO1427" s="7"/>
      <c r="CP1427" s="7"/>
      <c r="CQ1427" s="7"/>
      <c r="CR1427" s="7"/>
      <c r="CS1427" s="7"/>
      <c r="CT1427" s="7"/>
      <c r="CU1427" s="7"/>
      <c r="CV1427" s="7"/>
      <c r="CW1427" s="7"/>
      <c r="CX1427" s="7"/>
      <c r="CY1427" s="7"/>
      <c r="CZ1427" s="7"/>
      <c r="DA1427" s="7"/>
      <c r="DB1427" s="7"/>
      <c r="DC1427" s="7"/>
      <c r="DD1427" s="7"/>
      <c r="DE1427" s="7"/>
      <c r="DF1427" s="7"/>
      <c r="DG1427" s="7"/>
      <c r="DH1427" s="7"/>
      <c r="DI1427" s="7"/>
      <c r="DJ1427" s="7"/>
      <c r="DK1427" s="7"/>
      <c r="DL1427" s="7"/>
      <c r="DM1427" s="7"/>
      <c r="DN1427" s="7"/>
      <c r="DO1427" s="7"/>
      <c r="DP1427" s="7"/>
      <c r="DQ1427" s="7"/>
      <c r="DR1427" s="7"/>
      <c r="DS1427" s="7"/>
      <c r="DT1427" s="7"/>
      <c r="DU1427" s="7"/>
      <c r="DV1427" s="7"/>
      <c r="DW1427" s="7"/>
      <c r="DX1427" s="7"/>
      <c r="DY1427" s="7"/>
      <c r="DZ1427" s="7"/>
      <c r="EA1427" s="7"/>
      <c r="EB1427" s="7"/>
      <c r="EC1427" s="7"/>
      <c r="ED1427" s="7"/>
      <c r="EE1427" s="7"/>
      <c r="EF1427" s="7">
        <v>211</v>
      </c>
      <c r="EG1427" s="7">
        <v>1619</v>
      </c>
      <c r="EH1427" s="7">
        <v>924</v>
      </c>
      <c r="EI1427" s="7">
        <v>4985</v>
      </c>
      <c r="EJ1427" s="7">
        <v>45</v>
      </c>
      <c r="EK1427" s="7">
        <v>957</v>
      </c>
      <c r="EL1427" s="7">
        <v>0</v>
      </c>
      <c r="EM1427" s="7">
        <v>0</v>
      </c>
      <c r="EN1427" s="7">
        <v>106</v>
      </c>
      <c r="EO1427" s="7">
        <v>220</v>
      </c>
      <c r="EP1427" s="7">
        <v>28</v>
      </c>
      <c r="EQ1427" s="7">
        <v>0</v>
      </c>
    </row>
    <row r="1428" spans="1:147" x14ac:dyDescent="0.35">
      <c r="A1428" s="7" t="s">
        <v>1906</v>
      </c>
      <c r="B1428" s="7" t="e" vm="1">
        <v>#VALUE!</v>
      </c>
      <c r="C1428" s="7" t="e" vm="15">
        <v>#VALUE!</v>
      </c>
      <c r="D1428" s="7">
        <v>1</v>
      </c>
      <c r="E1428" s="7">
        <v>4263</v>
      </c>
      <c r="F1428" s="7">
        <v>1575</v>
      </c>
      <c r="G1428" s="7">
        <v>0</v>
      </c>
      <c r="H1428" s="7">
        <v>93</v>
      </c>
      <c r="I1428" s="7">
        <v>2.1815622800844476</v>
      </c>
      <c r="J1428" s="7">
        <v>0</v>
      </c>
      <c r="K1428" s="7">
        <v>0</v>
      </c>
      <c r="L1428" s="7">
        <v>0</v>
      </c>
      <c r="M1428" s="7">
        <v>0</v>
      </c>
      <c r="N1428" s="7">
        <v>0</v>
      </c>
      <c r="O1428" s="7">
        <v>0</v>
      </c>
      <c r="P1428" s="7">
        <v>2.7651966626936799</v>
      </c>
      <c r="Q1428" s="7">
        <v>162697</v>
      </c>
      <c r="R1428" s="7">
        <v>1</v>
      </c>
      <c r="S1428" s="7">
        <v>1</v>
      </c>
      <c r="T1428" s="7">
        <v>1</v>
      </c>
      <c r="U1428" s="7">
        <v>1</v>
      </c>
      <c r="V1428" s="7">
        <v>1</v>
      </c>
      <c r="W1428" s="7">
        <v>0</v>
      </c>
      <c r="X1428" s="7">
        <v>0</v>
      </c>
      <c r="Y1428" s="7">
        <v>0</v>
      </c>
      <c r="Z1428" s="7">
        <v>2585.6818875385202</v>
      </c>
      <c r="AA1428" s="7">
        <v>3705.2397431213199</v>
      </c>
      <c r="AB1428" s="7">
        <v>2585.6818875385202</v>
      </c>
      <c r="AC1428" s="7">
        <v>400.25446296721901</v>
      </c>
      <c r="AD1428" s="7">
        <v>573.36418073211098</v>
      </c>
      <c r="AE1428" s="7">
        <v>400.25446296721901</v>
      </c>
      <c r="AF1428" s="7">
        <v>3705.2397431213199</v>
      </c>
      <c r="AG1428" s="7">
        <v>86.91625013186291</v>
      </c>
      <c r="AH1428" s="7">
        <v>573.36418073211098</v>
      </c>
      <c r="AI1428" s="7">
        <v>13.449781391792401</v>
      </c>
      <c r="AJ1428" s="7">
        <v>942.45358484337305</v>
      </c>
      <c r="AK1428" s="7">
        <v>22.107754746501801</v>
      </c>
      <c r="AL1428" s="7">
        <v>603.74862988729706</v>
      </c>
      <c r="AM1428" s="7">
        <v>14.162529436718199</v>
      </c>
      <c r="AN1428" s="7">
        <v>3434.63900204829</v>
      </c>
      <c r="AO1428" s="7">
        <v>80.568590242746794</v>
      </c>
      <c r="AP1428" s="7">
        <v>49.360926037260498</v>
      </c>
      <c r="AQ1428" s="7">
        <v>1.15789176723576</v>
      </c>
      <c r="AR1428" s="7">
        <v>146.9224332046</v>
      </c>
      <c r="AS1428" s="7">
        <v>3.44645632663851</v>
      </c>
      <c r="AT1428" s="7">
        <v>0.65675711631774902</v>
      </c>
      <c r="AU1428" s="7">
        <v>1.54059844315681E-2</v>
      </c>
      <c r="AV1428" s="7">
        <v>4.0952683131908998</v>
      </c>
      <c r="AW1428" s="7">
        <v>9.6065407299810002E-2</v>
      </c>
      <c r="AX1428" s="7">
        <v>69.565354332058604</v>
      </c>
      <c r="AY1428" s="7">
        <v>1.6318403549626701</v>
      </c>
      <c r="AZ1428" s="7">
        <v>156.86475547366001</v>
      </c>
      <c r="BA1428" s="7">
        <v>3.6796799313549102</v>
      </c>
      <c r="BB1428" s="7">
        <v>52.187095278206499</v>
      </c>
      <c r="BC1428" s="7">
        <v>3.3134663668702498</v>
      </c>
      <c r="BD1428" s="7">
        <v>29.428059917839199</v>
      </c>
      <c r="BE1428" s="7">
        <v>1.86844824875169</v>
      </c>
      <c r="BF1428" s="7">
        <v>2585.6818875385202</v>
      </c>
      <c r="BG1428" s="7">
        <v>60.654043808081703</v>
      </c>
      <c r="BH1428" s="7">
        <v>400.25446296721901</v>
      </c>
      <c r="BI1428" s="7">
        <v>9.3890326757499292</v>
      </c>
      <c r="BJ1428" s="7">
        <v>663.75121220579604</v>
      </c>
      <c r="BK1428" s="7">
        <v>15.5700495474031</v>
      </c>
      <c r="BL1428" s="7">
        <v>361.52151517540898</v>
      </c>
      <c r="BM1428" s="7">
        <v>8.4804483972650502</v>
      </c>
      <c r="BN1428" s="7">
        <v>2422.22064908023</v>
      </c>
      <c r="BO1428" s="7">
        <v>56.8196258287646</v>
      </c>
      <c r="BP1428" s="7">
        <v>25.7486437573816</v>
      </c>
      <c r="BQ1428" s="7">
        <v>0.60400290305844706</v>
      </c>
      <c r="BR1428" s="7">
        <v>90.327669720747494</v>
      </c>
      <c r="BS1428" s="7">
        <v>2.1188756678570799</v>
      </c>
      <c r="BT1428" s="7">
        <v>0</v>
      </c>
      <c r="BU1428" s="7">
        <v>0</v>
      </c>
      <c r="BV1428" s="7">
        <v>2.3673222337383799</v>
      </c>
      <c r="BW1428" s="7">
        <v>5.5531837526117206E-2</v>
      </c>
      <c r="BX1428" s="7">
        <v>45.017605218767102</v>
      </c>
      <c r="BY1428" s="7">
        <v>1.0560076288709201</v>
      </c>
      <c r="BZ1428" s="7">
        <v>115.766185166874</v>
      </c>
      <c r="CA1428" s="7">
        <v>2.71560368676694</v>
      </c>
      <c r="CB1428" s="7">
        <v>35.237939991975502</v>
      </c>
      <c r="CC1428" s="7">
        <v>2.2373295233000299</v>
      </c>
      <c r="CD1428" s="7">
        <v>20.4810259532142</v>
      </c>
      <c r="CE1428" s="7">
        <v>1.3003826002040701</v>
      </c>
      <c r="CF1428" s="7"/>
      <c r="CG1428" s="7"/>
      <c r="CH1428" s="7"/>
      <c r="CI1428" s="7"/>
      <c r="CJ1428" s="7"/>
      <c r="CK1428" s="7"/>
      <c r="CL1428" s="7"/>
      <c r="CM1428" s="7"/>
      <c r="CN1428" s="7"/>
      <c r="CO1428" s="7"/>
      <c r="CP1428" s="7"/>
      <c r="CQ1428" s="7"/>
      <c r="CR1428" s="7"/>
      <c r="CS1428" s="7"/>
      <c r="CT1428" s="7"/>
      <c r="CU1428" s="7"/>
      <c r="CV1428" s="7"/>
      <c r="CW1428" s="7"/>
      <c r="CX1428" s="7"/>
      <c r="CY1428" s="7"/>
      <c r="CZ1428" s="7"/>
      <c r="DA1428" s="7"/>
      <c r="DB1428" s="7"/>
      <c r="DC1428" s="7"/>
      <c r="DD1428" s="7"/>
      <c r="DE1428" s="7"/>
      <c r="DF1428" s="7"/>
      <c r="DG1428" s="7"/>
      <c r="DH1428" s="7"/>
      <c r="DI1428" s="7"/>
      <c r="DJ1428" s="7"/>
      <c r="DK1428" s="7"/>
      <c r="DL1428" s="7"/>
      <c r="DM1428" s="7"/>
      <c r="DN1428" s="7"/>
      <c r="DO1428" s="7"/>
      <c r="DP1428" s="7"/>
      <c r="DQ1428" s="7"/>
      <c r="DR1428" s="7"/>
      <c r="DS1428" s="7"/>
      <c r="DT1428" s="7"/>
      <c r="DU1428" s="7"/>
      <c r="DV1428" s="7"/>
      <c r="DW1428" s="7"/>
      <c r="DX1428" s="7"/>
      <c r="DY1428" s="7"/>
      <c r="DZ1428" s="7"/>
      <c r="EA1428" s="7"/>
      <c r="EB1428" s="7"/>
      <c r="EC1428" s="7"/>
      <c r="ED1428" s="7"/>
      <c r="EE1428" s="7"/>
      <c r="EF1428" s="7">
        <v>656</v>
      </c>
      <c r="EG1428" s="7">
        <v>1055</v>
      </c>
      <c r="EH1428" s="7">
        <v>770</v>
      </c>
      <c r="EI1428" s="7">
        <v>3937</v>
      </c>
      <c r="EJ1428" s="7">
        <v>66</v>
      </c>
      <c r="EK1428" s="7">
        <v>170</v>
      </c>
      <c r="EL1428" s="7">
        <v>2</v>
      </c>
      <c r="EM1428" s="7">
        <v>5</v>
      </c>
      <c r="EN1428" s="7">
        <v>83</v>
      </c>
      <c r="EO1428" s="7">
        <v>178</v>
      </c>
      <c r="EP1428" s="7">
        <v>52</v>
      </c>
      <c r="EQ1428" s="7">
        <v>34</v>
      </c>
    </row>
    <row r="1429" spans="1:147" x14ac:dyDescent="0.35">
      <c r="A1429" s="7" t="s">
        <v>1907</v>
      </c>
      <c r="B1429" s="7" t="e" vm="1">
        <v>#VALUE!</v>
      </c>
      <c r="C1429" s="7" t="e" vm="15">
        <v>#VALUE!</v>
      </c>
      <c r="D1429" s="7">
        <v>1</v>
      </c>
      <c r="E1429" s="7">
        <v>4869</v>
      </c>
      <c r="F1429" s="7">
        <v>1890</v>
      </c>
      <c r="G1429" s="7">
        <v>0</v>
      </c>
      <c r="H1429" s="7">
        <v>88</v>
      </c>
      <c r="I1429" s="7">
        <v>1.8073526391456152</v>
      </c>
      <c r="J1429" s="7">
        <v>0</v>
      </c>
      <c r="K1429" s="7">
        <v>0</v>
      </c>
      <c r="L1429" s="7">
        <v>0</v>
      </c>
      <c r="M1429" s="7">
        <v>0</v>
      </c>
      <c r="N1429" s="7">
        <v>0</v>
      </c>
      <c r="O1429" s="7">
        <v>0</v>
      </c>
      <c r="P1429" s="7">
        <v>6.2149427866277795</v>
      </c>
      <c r="Q1429" s="7">
        <v>110776</v>
      </c>
      <c r="R1429" s="7">
        <v>0</v>
      </c>
      <c r="S1429" s="7">
        <v>1</v>
      </c>
      <c r="T1429" s="7">
        <v>0</v>
      </c>
      <c r="U1429" s="7">
        <v>1</v>
      </c>
      <c r="V1429" s="7">
        <v>0</v>
      </c>
      <c r="W1429" s="7">
        <v>0</v>
      </c>
      <c r="X1429" s="7">
        <v>0</v>
      </c>
      <c r="Y1429" s="7">
        <v>0</v>
      </c>
      <c r="Z1429" s="7">
        <v>0</v>
      </c>
      <c r="AA1429" s="7">
        <v>2315.8890387974702</v>
      </c>
      <c r="AB1429" s="7">
        <v>0</v>
      </c>
      <c r="AC1429" s="7">
        <v>0</v>
      </c>
      <c r="AD1429" s="7">
        <v>248.08938345429499</v>
      </c>
      <c r="AE1429" s="7">
        <v>0</v>
      </c>
      <c r="AF1429" s="7">
        <v>2315.8890387974702</v>
      </c>
      <c r="AG1429" s="7">
        <v>47.563956434534198</v>
      </c>
      <c r="AH1429" s="7">
        <v>248.08938345429499</v>
      </c>
      <c r="AI1429" s="7">
        <v>5.0952841128423705</v>
      </c>
      <c r="AJ1429" s="7">
        <v>510.81820288067701</v>
      </c>
      <c r="AK1429" s="7">
        <v>10.491234398863799</v>
      </c>
      <c r="AL1429" s="7">
        <v>303.37499178201</v>
      </c>
      <c r="AM1429" s="7">
        <v>6.2307453641817503</v>
      </c>
      <c r="AN1429" s="7">
        <v>1921.09037880599</v>
      </c>
      <c r="AO1429" s="7">
        <v>39.4555427974121</v>
      </c>
      <c r="AP1429" s="7">
        <v>61.376643978059299</v>
      </c>
      <c r="AQ1429" s="7">
        <v>1.2605595394959801</v>
      </c>
      <c r="AR1429" s="7">
        <v>201.41703662183099</v>
      </c>
      <c r="AS1429" s="7">
        <v>4.1367228716745004</v>
      </c>
      <c r="AT1429" s="7">
        <v>0</v>
      </c>
      <c r="AU1429" s="7">
        <v>0</v>
      </c>
      <c r="AV1429" s="7">
        <v>5.8897522091865504</v>
      </c>
      <c r="AW1429" s="7">
        <v>0.12096430908167101</v>
      </c>
      <c r="AX1429" s="7">
        <v>126.115224888548</v>
      </c>
      <c r="AY1429" s="7">
        <v>2.5901668697586402</v>
      </c>
      <c r="AZ1429" s="7">
        <v>173.66647495701901</v>
      </c>
      <c r="BA1429" s="7">
        <v>3.5667791118714098</v>
      </c>
      <c r="BB1429" s="7">
        <v>72.252763659838806</v>
      </c>
      <c r="BC1429" s="7">
        <v>3.8228975481396201</v>
      </c>
      <c r="BD1429" s="7">
        <v>57.957262378127801</v>
      </c>
      <c r="BE1429" s="7">
        <v>3.0665218189485599</v>
      </c>
      <c r="BF1429" s="7">
        <v>0</v>
      </c>
      <c r="BG1429" s="7">
        <v>0</v>
      </c>
      <c r="BH1429" s="7">
        <v>0</v>
      </c>
      <c r="BI1429" s="7">
        <v>0</v>
      </c>
      <c r="BJ1429" s="7">
        <v>0</v>
      </c>
      <c r="BK1429" s="7">
        <v>0</v>
      </c>
      <c r="BL1429" s="7">
        <v>0</v>
      </c>
      <c r="BM1429" s="7">
        <v>0</v>
      </c>
      <c r="BN1429" s="7">
        <v>0</v>
      </c>
      <c r="BO1429" s="7">
        <v>0</v>
      </c>
      <c r="BP1429" s="7">
        <v>0</v>
      </c>
      <c r="BQ1429" s="7">
        <v>0</v>
      </c>
      <c r="BR1429" s="7">
        <v>0</v>
      </c>
      <c r="BS1429" s="7">
        <v>0</v>
      </c>
      <c r="BT1429" s="7">
        <v>0</v>
      </c>
      <c r="BU1429" s="7">
        <v>0</v>
      </c>
      <c r="BV1429" s="7">
        <v>0</v>
      </c>
      <c r="BW1429" s="7">
        <v>0</v>
      </c>
      <c r="BX1429" s="7">
        <v>0</v>
      </c>
      <c r="BY1429" s="7">
        <v>0</v>
      </c>
      <c r="BZ1429" s="7">
        <v>0</v>
      </c>
      <c r="CA1429" s="7">
        <v>0</v>
      </c>
      <c r="CB1429" s="7">
        <v>0</v>
      </c>
      <c r="CC1429" s="7">
        <v>0</v>
      </c>
      <c r="CD1429" s="7">
        <v>0</v>
      </c>
      <c r="CE1429" s="7">
        <v>0</v>
      </c>
      <c r="CF1429" s="7"/>
      <c r="CG1429" s="7"/>
      <c r="CH1429" s="7"/>
      <c r="CI1429" s="7"/>
      <c r="CJ1429" s="7"/>
      <c r="CK1429" s="7"/>
      <c r="CL1429" s="7"/>
      <c r="CM1429" s="7"/>
      <c r="CN1429" s="7"/>
      <c r="CO1429" s="7"/>
      <c r="CP1429" s="7"/>
      <c r="CQ1429" s="7"/>
      <c r="CR1429" s="7"/>
      <c r="CS1429" s="7"/>
      <c r="CT1429" s="7"/>
      <c r="CU1429" s="7"/>
      <c r="CV1429" s="7"/>
      <c r="CW1429" s="7"/>
      <c r="CX1429" s="7"/>
      <c r="CY1429" s="7"/>
      <c r="CZ1429" s="7"/>
      <c r="DA1429" s="7"/>
      <c r="DB1429" s="7"/>
      <c r="DC1429" s="7"/>
      <c r="DD1429" s="7"/>
      <c r="DE1429" s="7"/>
      <c r="DF1429" s="7"/>
      <c r="DG1429" s="7"/>
      <c r="DH1429" s="7"/>
      <c r="DI1429" s="7"/>
      <c r="DJ1429" s="7"/>
      <c r="DK1429" s="7"/>
      <c r="DL1429" s="7"/>
      <c r="DM1429" s="7"/>
      <c r="DN1429" s="7"/>
      <c r="DO1429" s="7"/>
      <c r="DP1429" s="7"/>
      <c r="DQ1429" s="7"/>
      <c r="DR1429" s="7"/>
      <c r="DS1429" s="7"/>
      <c r="DT1429" s="7"/>
      <c r="DU1429" s="7"/>
      <c r="DV1429" s="7"/>
      <c r="DW1429" s="7"/>
      <c r="DX1429" s="7"/>
      <c r="DY1429" s="7"/>
      <c r="DZ1429" s="7"/>
      <c r="EA1429" s="7"/>
      <c r="EB1429" s="7"/>
      <c r="EC1429" s="7"/>
      <c r="ED1429" s="7"/>
      <c r="EE1429" s="7"/>
      <c r="EF1429" s="7">
        <v>564</v>
      </c>
      <c r="EG1429" s="7">
        <v>1022</v>
      </c>
      <c r="EH1429" s="7">
        <v>650</v>
      </c>
      <c r="EI1429" s="7">
        <v>3868</v>
      </c>
      <c r="EJ1429" s="7">
        <v>213</v>
      </c>
      <c r="EK1429" s="7">
        <v>472</v>
      </c>
      <c r="EL1429" s="7">
        <v>1</v>
      </c>
      <c r="EM1429" s="7">
        <v>24</v>
      </c>
      <c r="EN1429" s="7">
        <v>291</v>
      </c>
      <c r="EO1429" s="7">
        <v>516</v>
      </c>
      <c r="EP1429" s="7">
        <v>107</v>
      </c>
      <c r="EQ1429" s="7">
        <v>109</v>
      </c>
    </row>
    <row r="1430" spans="1:147" x14ac:dyDescent="0.35">
      <c r="A1430" s="7" t="s">
        <v>1908</v>
      </c>
      <c r="B1430" s="7" t="e" vm="1">
        <v>#VALUE!</v>
      </c>
      <c r="C1430" s="7" t="e" vm="15">
        <v>#VALUE!</v>
      </c>
      <c r="D1430" s="7">
        <v>1</v>
      </c>
      <c r="E1430" s="7">
        <v>3478</v>
      </c>
      <c r="F1430" s="7">
        <v>1345</v>
      </c>
      <c r="G1430" s="7">
        <v>0</v>
      </c>
      <c r="H1430" s="7">
        <v>38</v>
      </c>
      <c r="I1430" s="7">
        <v>1.0925819436457735</v>
      </c>
      <c r="J1430" s="7">
        <v>0</v>
      </c>
      <c r="K1430" s="7">
        <v>0</v>
      </c>
      <c r="L1430" s="7">
        <v>0</v>
      </c>
      <c r="M1430" s="7">
        <v>0</v>
      </c>
      <c r="N1430" s="7">
        <v>0</v>
      </c>
      <c r="O1430" s="7">
        <v>0</v>
      </c>
      <c r="P1430" s="7">
        <v>4.2876165113182401</v>
      </c>
      <c r="Q1430" s="7">
        <v>114107</v>
      </c>
      <c r="R1430" s="7">
        <v>0</v>
      </c>
      <c r="S1430" s="7">
        <v>1</v>
      </c>
      <c r="T1430" s="7">
        <v>0</v>
      </c>
      <c r="U1430" s="7">
        <v>1</v>
      </c>
      <c r="V1430" s="7">
        <v>0</v>
      </c>
      <c r="W1430" s="7">
        <v>0</v>
      </c>
      <c r="X1430" s="7">
        <v>0</v>
      </c>
      <c r="Y1430" s="7">
        <v>0</v>
      </c>
      <c r="Z1430" s="7"/>
      <c r="AA1430" s="7">
        <v>2109.0056418245699</v>
      </c>
      <c r="AB1430" s="7"/>
      <c r="AC1430" s="7"/>
      <c r="AD1430" s="7">
        <v>527.94816099316802</v>
      </c>
      <c r="AE1430" s="7"/>
      <c r="AF1430" s="7">
        <v>2109.0056418245699</v>
      </c>
      <c r="AG1430" s="7">
        <v>60.638460086962795</v>
      </c>
      <c r="AH1430" s="7">
        <v>527.94816099316802</v>
      </c>
      <c r="AI1430" s="7">
        <v>15.179648102161201</v>
      </c>
      <c r="AJ1430" s="7">
        <v>472.751910756575</v>
      </c>
      <c r="AK1430" s="7">
        <v>13.5926368820177</v>
      </c>
      <c r="AL1430" s="7">
        <v>217.18859274534</v>
      </c>
      <c r="AM1430" s="7">
        <v>6.24464038945775</v>
      </c>
      <c r="AN1430" s="7">
        <v>1554.8993952041501</v>
      </c>
      <c r="AO1430" s="7">
        <v>44.706710615415403</v>
      </c>
      <c r="AP1430" s="7">
        <v>144.60409474372901</v>
      </c>
      <c r="AQ1430" s="7">
        <v>4.1576795498484396</v>
      </c>
      <c r="AR1430" s="7">
        <v>245.647293334827</v>
      </c>
      <c r="AS1430" s="7">
        <v>7.0628894000812803</v>
      </c>
      <c r="AT1430" s="7">
        <v>0</v>
      </c>
      <c r="AU1430" s="7">
        <v>0</v>
      </c>
      <c r="AV1430" s="7">
        <v>1.2429963350296001</v>
      </c>
      <c r="AW1430" s="7">
        <v>3.5738825043979398E-2</v>
      </c>
      <c r="AX1430" s="7">
        <v>162.61186577403001</v>
      </c>
      <c r="AY1430" s="7">
        <v>4.6754417991382899</v>
      </c>
      <c r="AZ1430" s="7">
        <v>310.381834176631</v>
      </c>
      <c r="BA1430" s="7">
        <v>8.9241470436064105</v>
      </c>
      <c r="BB1430" s="7">
        <v>42.084409512313897</v>
      </c>
      <c r="BC1430" s="7">
        <v>3.1289523800976902</v>
      </c>
      <c r="BD1430" s="7">
        <v>33.501634461936199</v>
      </c>
      <c r="BE1430" s="7">
        <v>2.49082784103615</v>
      </c>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c r="CE1430" s="7"/>
      <c r="CF1430" s="7"/>
      <c r="CG1430" s="7"/>
      <c r="CH1430" s="7"/>
      <c r="CI1430" s="7"/>
      <c r="CJ1430" s="7"/>
      <c r="CK1430" s="7"/>
      <c r="CL1430" s="7"/>
      <c r="CM1430" s="7"/>
      <c r="CN1430" s="7"/>
      <c r="CO1430" s="7"/>
      <c r="CP1430" s="7"/>
      <c r="CQ1430" s="7"/>
      <c r="CR1430" s="7"/>
      <c r="CS1430" s="7"/>
      <c r="CT1430" s="7"/>
      <c r="CU1430" s="7"/>
      <c r="CV1430" s="7"/>
      <c r="CW1430" s="7"/>
      <c r="CX1430" s="7"/>
      <c r="CY1430" s="7"/>
      <c r="CZ1430" s="7"/>
      <c r="DA1430" s="7"/>
      <c r="DB1430" s="7"/>
      <c r="DC1430" s="7"/>
      <c r="DD1430" s="7"/>
      <c r="DE1430" s="7"/>
      <c r="DF1430" s="7"/>
      <c r="DG1430" s="7"/>
      <c r="DH1430" s="7"/>
      <c r="DI1430" s="7"/>
      <c r="DJ1430" s="7"/>
      <c r="DK1430" s="7"/>
      <c r="DL1430" s="7"/>
      <c r="DM1430" s="7"/>
      <c r="DN1430" s="7"/>
      <c r="DO1430" s="7"/>
      <c r="DP1430" s="7"/>
      <c r="DQ1430" s="7"/>
      <c r="DR1430" s="7"/>
      <c r="DS1430" s="7"/>
      <c r="DT1430" s="7"/>
      <c r="DU1430" s="7"/>
      <c r="DV1430" s="7"/>
      <c r="DW1430" s="7"/>
      <c r="DX1430" s="7"/>
      <c r="DY1430" s="7"/>
      <c r="DZ1430" s="7"/>
      <c r="EA1430" s="7"/>
      <c r="EB1430" s="7"/>
      <c r="EC1430" s="7"/>
      <c r="ED1430" s="7"/>
      <c r="EE1430" s="7"/>
      <c r="EF1430" s="7">
        <v>938</v>
      </c>
      <c r="EG1430" s="7">
        <v>749</v>
      </c>
      <c r="EH1430" s="7">
        <v>448</v>
      </c>
      <c r="EI1430" s="7">
        <v>2710</v>
      </c>
      <c r="EJ1430" s="7">
        <v>189</v>
      </c>
      <c r="EK1430" s="7">
        <v>367</v>
      </c>
      <c r="EL1430" s="7">
        <v>0</v>
      </c>
      <c r="EM1430" s="7">
        <v>2</v>
      </c>
      <c r="EN1430" s="7">
        <v>210</v>
      </c>
      <c r="EO1430" s="7">
        <v>404</v>
      </c>
      <c r="EP1430" s="7">
        <v>92</v>
      </c>
      <c r="EQ1430" s="7">
        <v>60</v>
      </c>
    </row>
    <row r="1431" spans="1:147" x14ac:dyDescent="0.35">
      <c r="A1431" s="7" t="s">
        <v>1909</v>
      </c>
      <c r="B1431" s="7" t="e" vm="1">
        <v>#VALUE!</v>
      </c>
      <c r="C1431" s="7" t="e" vm="15">
        <v>#VALUE!</v>
      </c>
      <c r="D1431" s="7">
        <v>1</v>
      </c>
      <c r="E1431" s="7">
        <v>4160</v>
      </c>
      <c r="F1431" s="7">
        <v>1313</v>
      </c>
      <c r="G1431" s="7">
        <v>0</v>
      </c>
      <c r="H1431" s="7">
        <v>0</v>
      </c>
      <c r="I1431" s="7">
        <v>0</v>
      </c>
      <c r="J1431" s="7">
        <v>0</v>
      </c>
      <c r="K1431" s="7">
        <v>0</v>
      </c>
      <c r="L1431" s="7">
        <v>0</v>
      </c>
      <c r="M1431" s="7">
        <v>0</v>
      </c>
      <c r="N1431" s="7">
        <v>0</v>
      </c>
      <c r="O1431" s="7">
        <v>0</v>
      </c>
      <c r="P1431" s="7">
        <v>2.1057557323350502</v>
      </c>
      <c r="Q1431" s="7">
        <v>238929</v>
      </c>
      <c r="R1431" s="7">
        <v>1</v>
      </c>
      <c r="S1431" s="7">
        <v>1</v>
      </c>
      <c r="T1431" s="7">
        <v>1</v>
      </c>
      <c r="U1431" s="7">
        <v>1</v>
      </c>
      <c r="V1431" s="7">
        <v>1</v>
      </c>
      <c r="W1431" s="7">
        <v>0</v>
      </c>
      <c r="X1431" s="7">
        <v>0</v>
      </c>
      <c r="Y1431" s="7">
        <v>0</v>
      </c>
      <c r="Z1431" s="7">
        <v>2849.9410779824002</v>
      </c>
      <c r="AA1431" s="7">
        <v>4071.6581253549798</v>
      </c>
      <c r="AB1431" s="7">
        <v>2849.9410779824002</v>
      </c>
      <c r="AC1431" s="7">
        <v>174.485446963361</v>
      </c>
      <c r="AD1431" s="7">
        <v>216.43691382495101</v>
      </c>
      <c r="AE1431" s="7">
        <v>174.485446963361</v>
      </c>
      <c r="AF1431" s="7">
        <v>4071.6581253549798</v>
      </c>
      <c r="AG1431" s="7">
        <v>97.876397244110009</v>
      </c>
      <c r="AH1431" s="7">
        <v>216.43691382495101</v>
      </c>
      <c r="AI1431" s="7">
        <v>5.2028104284844101</v>
      </c>
      <c r="AJ1431" s="7">
        <v>1414.1360628315599</v>
      </c>
      <c r="AK1431" s="7">
        <v>33.993655356528002</v>
      </c>
      <c r="AL1431" s="7">
        <v>416.81911954214797</v>
      </c>
      <c r="AM1431" s="7">
        <v>10.019690373609299</v>
      </c>
      <c r="AN1431" s="7">
        <v>3647.2381075277399</v>
      </c>
      <c r="AO1431" s="7">
        <v>87.673992969416901</v>
      </c>
      <c r="AP1431" s="7">
        <v>10.810251512914</v>
      </c>
      <c r="AQ1431" s="7">
        <v>0.25986181521427804</v>
      </c>
      <c r="AR1431" s="7">
        <v>314.57732844797101</v>
      </c>
      <c r="AS1431" s="7">
        <v>7.5619550107685392</v>
      </c>
      <c r="AT1431" s="7">
        <v>0</v>
      </c>
      <c r="AU1431" s="7">
        <v>0</v>
      </c>
      <c r="AV1431" s="7">
        <v>2.9999999886495101</v>
      </c>
      <c r="AW1431" s="7">
        <v>7.2115384342536198E-2</v>
      </c>
      <c r="AX1431" s="7">
        <v>96.032447232118599</v>
      </c>
      <c r="AY1431" s="7">
        <v>2.3084722892336198</v>
      </c>
      <c r="AZ1431" s="7">
        <v>105.28729970308</v>
      </c>
      <c r="BA1431" s="7">
        <v>2.5309447044009601</v>
      </c>
      <c r="BB1431" s="7">
        <v>9.8465421225346592</v>
      </c>
      <c r="BC1431" s="7">
        <v>0.74992704665153509</v>
      </c>
      <c r="BD1431" s="7">
        <v>0</v>
      </c>
      <c r="BE1431" s="7">
        <v>0</v>
      </c>
      <c r="BF1431" s="7">
        <v>2849.9410779824002</v>
      </c>
      <c r="BG1431" s="7">
        <v>68.5081989899614</v>
      </c>
      <c r="BH1431" s="7">
        <v>174.485446963361</v>
      </c>
      <c r="BI1431" s="7">
        <v>4.1943617058500102</v>
      </c>
      <c r="BJ1431" s="7">
        <v>982.31416177339304</v>
      </c>
      <c r="BK1431" s="7">
        <v>23.613321196475802</v>
      </c>
      <c r="BL1431" s="7">
        <v>307.10109482496</v>
      </c>
      <c r="BM1431" s="7">
        <v>7.3822378563692403</v>
      </c>
      <c r="BN1431" s="7">
        <v>2559.6452986540899</v>
      </c>
      <c r="BO1431" s="7">
        <v>61.529935063800202</v>
      </c>
      <c r="BP1431" s="7">
        <v>7.9115114823216599</v>
      </c>
      <c r="BQ1431" s="7">
        <v>0.19018056447888601</v>
      </c>
      <c r="BR1431" s="7">
        <v>213.153089700842</v>
      </c>
      <c r="BS1431" s="7">
        <v>5.1238723485779198</v>
      </c>
      <c r="BT1431" s="7">
        <v>0</v>
      </c>
      <c r="BU1431" s="7">
        <v>0</v>
      </c>
      <c r="BV1431" s="7">
        <v>2.23607015516609</v>
      </c>
      <c r="BW1431" s="7">
        <v>5.3751686422261802E-2</v>
      </c>
      <c r="BX1431" s="7">
        <v>66.995108388567999</v>
      </c>
      <c r="BY1431" s="7">
        <v>1.6104593362636601</v>
      </c>
      <c r="BZ1431" s="7">
        <v>76.925539301126307</v>
      </c>
      <c r="CA1431" s="7">
        <v>1.8491716178155397</v>
      </c>
      <c r="CB1431" s="7">
        <v>6.2369521735401996</v>
      </c>
      <c r="CC1431" s="7">
        <v>0.47501539783246</v>
      </c>
      <c r="CD1431" s="7">
        <v>0</v>
      </c>
      <c r="CE1431" s="7">
        <v>0</v>
      </c>
      <c r="CF1431" s="7"/>
      <c r="CG1431" s="7"/>
      <c r="CH1431" s="7"/>
      <c r="CI1431" s="7"/>
      <c r="CJ1431" s="7"/>
      <c r="CK1431" s="7"/>
      <c r="CL1431" s="7"/>
      <c r="CM1431" s="7"/>
      <c r="CN1431" s="7"/>
      <c r="CO1431" s="7"/>
      <c r="CP1431" s="7"/>
      <c r="CQ1431" s="7"/>
      <c r="CR1431" s="7"/>
      <c r="CS1431" s="7"/>
      <c r="CT1431" s="7"/>
      <c r="CU1431" s="7"/>
      <c r="CV1431" s="7"/>
      <c r="CW1431" s="7"/>
      <c r="CX1431" s="7"/>
      <c r="CY1431" s="7"/>
      <c r="CZ1431" s="7"/>
      <c r="DA1431" s="7"/>
      <c r="DB1431" s="7"/>
      <c r="DC1431" s="7"/>
      <c r="DD1431" s="7"/>
      <c r="DE1431" s="7"/>
      <c r="DF1431" s="7"/>
      <c r="DG1431" s="7"/>
      <c r="DH1431" s="7"/>
      <c r="DI1431" s="7"/>
      <c r="DJ1431" s="7"/>
      <c r="DK1431" s="7"/>
      <c r="DL1431" s="7"/>
      <c r="DM1431" s="7"/>
      <c r="DN1431" s="7"/>
      <c r="DO1431" s="7"/>
      <c r="DP1431" s="7"/>
      <c r="DQ1431" s="7"/>
      <c r="DR1431" s="7"/>
      <c r="DS1431" s="7"/>
      <c r="DT1431" s="7"/>
      <c r="DU1431" s="7"/>
      <c r="DV1431" s="7"/>
      <c r="DW1431" s="7"/>
      <c r="DX1431" s="7"/>
      <c r="DY1431" s="7"/>
      <c r="DZ1431" s="7"/>
      <c r="EA1431" s="7"/>
      <c r="EB1431" s="7"/>
      <c r="EC1431" s="7"/>
      <c r="ED1431" s="7"/>
      <c r="EE1431" s="7"/>
      <c r="EF1431" s="7">
        <v>225</v>
      </c>
      <c r="EG1431" s="7">
        <v>1451</v>
      </c>
      <c r="EH1431" s="7">
        <v>419</v>
      </c>
      <c r="EI1431" s="7">
        <v>3726</v>
      </c>
      <c r="EJ1431" s="7">
        <v>15</v>
      </c>
      <c r="EK1431" s="7">
        <v>318</v>
      </c>
      <c r="EL1431" s="7">
        <v>0</v>
      </c>
      <c r="EM1431" s="7">
        <v>3</v>
      </c>
      <c r="EN1431" s="7">
        <v>98</v>
      </c>
      <c r="EO1431" s="7">
        <v>106</v>
      </c>
      <c r="EP1431" s="7">
        <v>11</v>
      </c>
      <c r="EQ1431" s="7">
        <v>0</v>
      </c>
    </row>
    <row r="1432" spans="1:147" x14ac:dyDescent="0.35">
      <c r="A1432" s="7" t="s">
        <v>1910</v>
      </c>
      <c r="B1432" s="7" t="e" vm="1">
        <v>#VALUE!</v>
      </c>
      <c r="C1432" s="7" t="e" vm="15">
        <v>#VALUE!</v>
      </c>
      <c r="D1432" s="7">
        <v>1</v>
      </c>
      <c r="E1432" s="7">
        <v>4840</v>
      </c>
      <c r="F1432" s="7">
        <v>2020</v>
      </c>
      <c r="G1432" s="7">
        <v>0</v>
      </c>
      <c r="H1432" s="7">
        <v>95</v>
      </c>
      <c r="I1432" s="7">
        <v>1.9628099173553719</v>
      </c>
      <c r="J1432" s="7">
        <v>0</v>
      </c>
      <c r="K1432" s="7">
        <v>0</v>
      </c>
      <c r="L1432" s="7">
        <v>0</v>
      </c>
      <c r="M1432" s="7">
        <v>0</v>
      </c>
      <c r="N1432" s="7">
        <v>1</v>
      </c>
      <c r="O1432" s="7">
        <v>0</v>
      </c>
      <c r="P1432" s="7">
        <v>8.8335461898680308</v>
      </c>
      <c r="Q1432" s="7">
        <v>160395</v>
      </c>
      <c r="R1432" s="7">
        <v>1</v>
      </c>
      <c r="S1432" s="7">
        <v>1</v>
      </c>
      <c r="T1432" s="7">
        <v>1</v>
      </c>
      <c r="U1432" s="7">
        <v>1</v>
      </c>
      <c r="V1432" s="7">
        <v>1</v>
      </c>
      <c r="W1432" s="7">
        <v>0</v>
      </c>
      <c r="X1432" s="7">
        <v>0</v>
      </c>
      <c r="Y1432" s="7">
        <v>1</v>
      </c>
      <c r="Z1432" s="7">
        <v>3055.5548670868202</v>
      </c>
      <c r="AA1432" s="7">
        <v>4439.43817310955</v>
      </c>
      <c r="AB1432" s="7">
        <v>3055.5548670868202</v>
      </c>
      <c r="AC1432" s="7">
        <v>465.78935895119503</v>
      </c>
      <c r="AD1432" s="7">
        <v>643.84308661326895</v>
      </c>
      <c r="AE1432" s="7">
        <v>465.78935895119503</v>
      </c>
      <c r="AF1432" s="7">
        <v>4439.43817310955</v>
      </c>
      <c r="AG1432" s="7">
        <v>91.723929196478309</v>
      </c>
      <c r="AH1432" s="7">
        <v>643.84308661326895</v>
      </c>
      <c r="AI1432" s="7">
        <v>13.3025431118444</v>
      </c>
      <c r="AJ1432" s="7">
        <v>1006.46312995728</v>
      </c>
      <c r="AK1432" s="7">
        <v>20.794692767712402</v>
      </c>
      <c r="AL1432" s="7">
        <v>955.10454445236201</v>
      </c>
      <c r="AM1432" s="7">
        <v>19.733564968024002</v>
      </c>
      <c r="AN1432" s="7">
        <v>4173.59339448431</v>
      </c>
      <c r="AO1432" s="7">
        <v>86.231268481080804</v>
      </c>
      <c r="AP1432" s="7">
        <v>27.066514861726301</v>
      </c>
      <c r="AQ1432" s="7">
        <v>0.55922551367203099</v>
      </c>
      <c r="AR1432" s="7">
        <v>159.40039183861501</v>
      </c>
      <c r="AS1432" s="7">
        <v>3.2933965255912199</v>
      </c>
      <c r="AT1432" s="7">
        <v>0</v>
      </c>
      <c r="AU1432" s="7">
        <v>0</v>
      </c>
      <c r="AV1432" s="7">
        <v>2.57065644534305</v>
      </c>
      <c r="AW1432" s="7">
        <v>5.3112736474029899E-2</v>
      </c>
      <c r="AX1432" s="7">
        <v>76.807218724888102</v>
      </c>
      <c r="AY1432" s="7">
        <v>1.5869260067125599</v>
      </c>
      <c r="AZ1432" s="7">
        <v>158.47804200488099</v>
      </c>
      <c r="BA1432" s="7">
        <v>3.2743397108446501</v>
      </c>
      <c r="BB1432" s="7">
        <v>249.418930811808</v>
      </c>
      <c r="BC1432" s="7">
        <v>12.3474718223667</v>
      </c>
      <c r="BD1432" s="7">
        <v>96.352982287871797</v>
      </c>
      <c r="BE1432" s="7">
        <v>4.76994961821147</v>
      </c>
      <c r="BF1432" s="7">
        <v>3055.5548670868202</v>
      </c>
      <c r="BG1432" s="7">
        <v>63.131298906752399</v>
      </c>
      <c r="BH1432" s="7">
        <v>465.78935895119503</v>
      </c>
      <c r="BI1432" s="7">
        <v>9.6237470857684908</v>
      </c>
      <c r="BJ1432" s="7">
        <v>746.9107558572</v>
      </c>
      <c r="BK1432" s="7">
        <v>15.432040410272698</v>
      </c>
      <c r="BL1432" s="7">
        <v>485.840779496793</v>
      </c>
      <c r="BM1432" s="7">
        <v>10.0380326342313</v>
      </c>
      <c r="BN1432" s="7">
        <v>2871.89396697743</v>
      </c>
      <c r="BO1432" s="7">
        <v>59.336652210277393</v>
      </c>
      <c r="BP1432" s="7">
        <v>15.318848902374199</v>
      </c>
      <c r="BQ1432" s="7">
        <v>0.31650514261103602</v>
      </c>
      <c r="BR1432" s="7">
        <v>117.764907984863</v>
      </c>
      <c r="BS1432" s="7">
        <v>2.4331592558856099</v>
      </c>
      <c r="BT1432" s="7">
        <v>0</v>
      </c>
      <c r="BU1432" s="7">
        <v>0</v>
      </c>
      <c r="BV1432" s="7">
        <v>1.8663443271070701</v>
      </c>
      <c r="BW1432" s="7">
        <v>3.85608332046916E-2</v>
      </c>
      <c r="BX1432" s="7">
        <v>48.710799953519199</v>
      </c>
      <c r="BY1432" s="7">
        <v>1.0064214866429599</v>
      </c>
      <c r="BZ1432" s="7">
        <v>118.246736214485</v>
      </c>
      <c r="CA1432" s="7">
        <v>2.4431143845967997</v>
      </c>
      <c r="CB1432" s="7">
        <v>127.11139945406499</v>
      </c>
      <c r="CC1432" s="7">
        <v>6.2926435373299299</v>
      </c>
      <c r="CD1432" s="7">
        <v>60.586145571456697</v>
      </c>
      <c r="CE1432" s="7">
        <v>2.9993141372008201</v>
      </c>
      <c r="CF1432" s="7"/>
      <c r="CG1432" s="7"/>
      <c r="CH1432" s="7"/>
      <c r="CI1432" s="7"/>
      <c r="CJ1432" s="7"/>
      <c r="CK1432" s="7"/>
      <c r="CL1432" s="7"/>
      <c r="CM1432" s="7"/>
      <c r="CN1432" s="7"/>
      <c r="CO1432" s="7"/>
      <c r="CP1432" s="7"/>
      <c r="CQ1432" s="7"/>
      <c r="CR1432" s="7"/>
      <c r="CS1432" s="7"/>
      <c r="CT1432" s="7"/>
      <c r="CU1432" s="7"/>
      <c r="CV1432" s="7"/>
      <c r="CW1432" s="7"/>
      <c r="CX1432" s="7"/>
      <c r="CY1432" s="7"/>
      <c r="CZ1432" s="7"/>
      <c r="DA1432" s="7"/>
      <c r="DB1432" s="7"/>
      <c r="DC1432" s="7"/>
      <c r="DD1432" s="7"/>
      <c r="DE1432" s="7"/>
      <c r="DF1432" s="7"/>
      <c r="DG1432" s="7"/>
      <c r="DH1432" s="7"/>
      <c r="DI1432" s="7"/>
      <c r="DJ1432" s="7"/>
      <c r="DK1432" s="7"/>
      <c r="DL1432" s="7"/>
      <c r="DM1432" s="7"/>
      <c r="DN1432" s="7"/>
      <c r="DO1432" s="7"/>
      <c r="DP1432" s="7"/>
      <c r="DQ1432" s="7"/>
      <c r="DR1432" s="7"/>
      <c r="DS1432" s="7"/>
      <c r="DT1432" s="7"/>
      <c r="DU1432" s="7"/>
      <c r="DV1432" s="7"/>
      <c r="DW1432" s="7"/>
      <c r="DX1432" s="7"/>
      <c r="DY1432" s="7"/>
      <c r="DZ1432" s="7"/>
      <c r="EA1432" s="7"/>
      <c r="EB1432" s="7"/>
      <c r="EC1432" s="7"/>
      <c r="ED1432" s="7"/>
      <c r="EE1432" s="7"/>
      <c r="EF1432" s="7">
        <v>687</v>
      </c>
      <c r="EG1432" s="7">
        <v>1049</v>
      </c>
      <c r="EH1432" s="7">
        <v>1138</v>
      </c>
      <c r="EI1432" s="7">
        <v>4542</v>
      </c>
      <c r="EJ1432" s="7">
        <v>35</v>
      </c>
      <c r="EK1432" s="7">
        <v>174</v>
      </c>
      <c r="EL1432" s="7">
        <v>0</v>
      </c>
      <c r="EM1432" s="7">
        <v>4</v>
      </c>
      <c r="EN1432" s="7">
        <v>85</v>
      </c>
      <c r="EO1432" s="7">
        <v>177</v>
      </c>
      <c r="EP1432" s="7">
        <v>276</v>
      </c>
      <c r="EQ1432" s="7">
        <v>104</v>
      </c>
    </row>
    <row r="1433" spans="1:147" x14ac:dyDescent="0.35">
      <c r="A1433" s="7" t="s">
        <v>1911</v>
      </c>
      <c r="B1433" s="7" t="e" vm="1">
        <v>#VALUE!</v>
      </c>
      <c r="C1433" s="7" t="e" vm="15">
        <v>#VALUE!</v>
      </c>
      <c r="D1433" s="7">
        <v>1</v>
      </c>
      <c r="E1433" s="7">
        <v>5654</v>
      </c>
      <c r="F1433" s="7">
        <v>2155</v>
      </c>
      <c r="G1433" s="7">
        <v>0</v>
      </c>
      <c r="H1433" s="7">
        <v>6</v>
      </c>
      <c r="I1433" s="7">
        <v>0.10611956137247967</v>
      </c>
      <c r="J1433" s="7">
        <v>0</v>
      </c>
      <c r="K1433" s="7">
        <v>0</v>
      </c>
      <c r="L1433" s="7">
        <v>0</v>
      </c>
      <c r="M1433" s="7">
        <v>0</v>
      </c>
      <c r="N1433" s="7">
        <v>0</v>
      </c>
      <c r="O1433" s="7">
        <v>0</v>
      </c>
      <c r="P1433" s="7">
        <v>3.05728204266756</v>
      </c>
      <c r="Q1433" s="7">
        <v>137860</v>
      </c>
      <c r="R1433" s="7">
        <v>0</v>
      </c>
      <c r="S1433" s="7">
        <v>1</v>
      </c>
      <c r="T1433" s="7">
        <v>0</v>
      </c>
      <c r="U1433" s="7">
        <v>1</v>
      </c>
      <c r="V1433" s="7">
        <v>0</v>
      </c>
      <c r="W1433" s="7">
        <v>0</v>
      </c>
      <c r="X1433" s="7">
        <v>0</v>
      </c>
      <c r="Y1433" s="7">
        <v>0</v>
      </c>
      <c r="Z1433" s="7">
        <v>49.112580299377399</v>
      </c>
      <c r="AA1433" s="7">
        <v>3056.00420139981</v>
      </c>
      <c r="AB1433" s="7">
        <v>49.112580299377399</v>
      </c>
      <c r="AC1433" s="7">
        <v>5.2722680568695104</v>
      </c>
      <c r="AD1433" s="7">
        <v>309.618497862102</v>
      </c>
      <c r="AE1433" s="7">
        <v>5.2722680568695104</v>
      </c>
      <c r="AF1433" s="7">
        <v>3056.00420139981</v>
      </c>
      <c r="AG1433" s="7">
        <v>54.050304234167101</v>
      </c>
      <c r="AH1433" s="7">
        <v>309.618497862102</v>
      </c>
      <c r="AI1433" s="7">
        <v>5.4760965309887197</v>
      </c>
      <c r="AJ1433" s="7">
        <v>678.32286692333605</v>
      </c>
      <c r="AK1433" s="7">
        <v>11.9972208511379</v>
      </c>
      <c r="AL1433" s="7">
        <v>437.07384300927998</v>
      </c>
      <c r="AM1433" s="7">
        <v>7.73034741792147</v>
      </c>
      <c r="AN1433" s="7">
        <v>2816.2239304361301</v>
      </c>
      <c r="AO1433" s="7">
        <v>49.809408037427197</v>
      </c>
      <c r="AP1433" s="7">
        <v>23.632823780993899</v>
      </c>
      <c r="AQ1433" s="7">
        <v>0.41798414893869701</v>
      </c>
      <c r="AR1433" s="7">
        <v>159.321472119307</v>
      </c>
      <c r="AS1433" s="7">
        <v>2.8178541230864398</v>
      </c>
      <c r="AT1433" s="7">
        <v>0</v>
      </c>
      <c r="AU1433" s="7">
        <v>0</v>
      </c>
      <c r="AV1433" s="7">
        <v>6.0594582341145697</v>
      </c>
      <c r="AW1433" s="7">
        <v>0.10717117499318302</v>
      </c>
      <c r="AX1433" s="7">
        <v>50.766538050316697</v>
      </c>
      <c r="AY1433" s="7">
        <v>0.89788712504981893</v>
      </c>
      <c r="AZ1433" s="7">
        <v>133.686231552169</v>
      </c>
      <c r="BA1433" s="7">
        <v>2.3644540423093297</v>
      </c>
      <c r="BB1433" s="7">
        <v>13.658940512599701</v>
      </c>
      <c r="BC1433" s="7">
        <v>0.63382554582828998</v>
      </c>
      <c r="BD1433" s="7">
        <v>24.374611174795099</v>
      </c>
      <c r="BE1433" s="7">
        <v>1.13107244430604</v>
      </c>
      <c r="BF1433" s="7">
        <v>49.112580299377399</v>
      </c>
      <c r="BG1433" s="7">
        <v>0.86863424654010302</v>
      </c>
      <c r="BH1433" s="7">
        <v>5.2722680568695104</v>
      </c>
      <c r="BI1433" s="7">
        <v>9.3248462272187999E-2</v>
      </c>
      <c r="BJ1433" s="7">
        <v>8.3273198604583705</v>
      </c>
      <c r="BK1433" s="7">
        <v>0.147281921833364</v>
      </c>
      <c r="BL1433" s="7">
        <v>8.5564047098159808</v>
      </c>
      <c r="BM1433" s="7">
        <v>0.15133365245518202</v>
      </c>
      <c r="BN1433" s="7">
        <v>45.344113349914601</v>
      </c>
      <c r="BO1433" s="7">
        <v>0.80198290325282207</v>
      </c>
      <c r="BP1433" s="7">
        <v>0.29895146191120098</v>
      </c>
      <c r="BQ1433" s="7">
        <v>5.2874330016130398E-3</v>
      </c>
      <c r="BR1433" s="7">
        <v>2.56266909837723</v>
      </c>
      <c r="BS1433" s="7">
        <v>4.53248867770999E-2</v>
      </c>
      <c r="BT1433" s="7">
        <v>0</v>
      </c>
      <c r="BU1433" s="7">
        <v>0</v>
      </c>
      <c r="BV1433" s="7">
        <v>0</v>
      </c>
      <c r="BW1433" s="7">
        <v>0</v>
      </c>
      <c r="BX1433" s="7">
        <v>0.90684634447097801</v>
      </c>
      <c r="BY1433" s="7">
        <v>1.6039022717916102E-2</v>
      </c>
      <c r="BZ1433" s="7">
        <v>2.8082138597965201</v>
      </c>
      <c r="CA1433" s="7">
        <v>4.9667737173620906E-2</v>
      </c>
      <c r="CB1433" s="7">
        <v>0.35867241024971003</v>
      </c>
      <c r="CC1433" s="7">
        <v>1.66437313340933E-2</v>
      </c>
      <c r="CD1433" s="7">
        <v>0.42825297266244899</v>
      </c>
      <c r="CE1433" s="7">
        <v>1.98725277337563E-2</v>
      </c>
      <c r="CF1433" s="7"/>
      <c r="CG1433" s="7"/>
      <c r="CH1433" s="7"/>
      <c r="CI1433" s="7"/>
      <c r="CJ1433" s="7"/>
      <c r="CK1433" s="7"/>
      <c r="CL1433" s="7"/>
      <c r="CM1433" s="7"/>
      <c r="CN1433" s="7"/>
      <c r="CO1433" s="7"/>
      <c r="CP1433" s="7"/>
      <c r="CQ1433" s="7"/>
      <c r="CR1433" s="7"/>
      <c r="CS1433" s="7"/>
      <c r="CT1433" s="7"/>
      <c r="CU1433" s="7"/>
      <c r="CV1433" s="7"/>
      <c r="CW1433" s="7"/>
      <c r="CX1433" s="7"/>
      <c r="CY1433" s="7"/>
      <c r="CZ1433" s="7"/>
      <c r="DA1433" s="7"/>
      <c r="DB1433" s="7"/>
      <c r="DC1433" s="7"/>
      <c r="DD1433" s="7"/>
      <c r="DE1433" s="7"/>
      <c r="DF1433" s="7"/>
      <c r="DG1433" s="7"/>
      <c r="DH1433" s="7"/>
      <c r="DI1433" s="7"/>
      <c r="DJ1433" s="7"/>
      <c r="DK1433" s="7"/>
      <c r="DL1433" s="7"/>
      <c r="DM1433" s="7"/>
      <c r="DN1433" s="7"/>
      <c r="DO1433" s="7"/>
      <c r="DP1433" s="7"/>
      <c r="DQ1433" s="7"/>
      <c r="DR1433" s="7"/>
      <c r="DS1433" s="7"/>
      <c r="DT1433" s="7"/>
      <c r="DU1433" s="7"/>
      <c r="DV1433" s="7"/>
      <c r="DW1433" s="7"/>
      <c r="DX1433" s="7"/>
      <c r="DY1433" s="7"/>
      <c r="DZ1433" s="7"/>
      <c r="EA1433" s="7"/>
      <c r="EB1433" s="7"/>
      <c r="EC1433" s="7"/>
      <c r="ED1433" s="7"/>
      <c r="EE1433" s="7"/>
      <c r="EF1433" s="7">
        <v>628</v>
      </c>
      <c r="EG1433" s="7">
        <v>1289</v>
      </c>
      <c r="EH1433" s="7">
        <v>741</v>
      </c>
      <c r="EI1433" s="7">
        <v>5163</v>
      </c>
      <c r="EJ1433" s="7">
        <v>43</v>
      </c>
      <c r="EK1433" s="7">
        <v>303</v>
      </c>
      <c r="EL1433" s="7">
        <v>0</v>
      </c>
      <c r="EM1433" s="7">
        <v>8</v>
      </c>
      <c r="EN1433" s="7">
        <v>137</v>
      </c>
      <c r="EO1433" s="7">
        <v>300</v>
      </c>
      <c r="EP1433" s="7">
        <v>52</v>
      </c>
      <c r="EQ1433" s="7">
        <v>48</v>
      </c>
    </row>
    <row r="1434" spans="1:147" x14ac:dyDescent="0.35">
      <c r="A1434" s="7" t="s">
        <v>1912</v>
      </c>
      <c r="B1434" s="7" t="e" vm="1">
        <v>#VALUE!</v>
      </c>
      <c r="C1434" s="7" t="e" vm="15">
        <v>#VALUE!</v>
      </c>
      <c r="D1434" s="7">
        <v>1</v>
      </c>
      <c r="E1434" s="7">
        <v>6141</v>
      </c>
      <c r="F1434" s="7">
        <v>2257</v>
      </c>
      <c r="G1434" s="7">
        <v>0</v>
      </c>
      <c r="H1434" s="7">
        <v>0</v>
      </c>
      <c r="I1434" s="7">
        <v>0</v>
      </c>
      <c r="J1434" s="7">
        <v>0</v>
      </c>
      <c r="K1434" s="7">
        <v>0</v>
      </c>
      <c r="L1434" s="7">
        <v>0</v>
      </c>
      <c r="M1434" s="7">
        <v>0</v>
      </c>
      <c r="N1434" s="7">
        <v>0</v>
      </c>
      <c r="O1434" s="7">
        <v>0</v>
      </c>
      <c r="P1434" s="7">
        <v>0.151540663411349</v>
      </c>
      <c r="Q1434" s="7">
        <v>193318</v>
      </c>
      <c r="R1434" s="7">
        <v>1</v>
      </c>
      <c r="S1434" s="7">
        <v>1</v>
      </c>
      <c r="T1434" s="7">
        <v>1</v>
      </c>
      <c r="U1434" s="7">
        <v>1</v>
      </c>
      <c r="V1434" s="7">
        <v>1</v>
      </c>
      <c r="W1434" s="7">
        <v>0</v>
      </c>
      <c r="X1434" s="7">
        <v>0</v>
      </c>
      <c r="Y1434" s="7">
        <v>0</v>
      </c>
      <c r="Z1434" s="7">
        <v>4173.3265454255798</v>
      </c>
      <c r="AA1434" s="7">
        <v>5997.7397400446998</v>
      </c>
      <c r="AB1434" s="7">
        <v>4173.3265454255798</v>
      </c>
      <c r="AC1434" s="7">
        <v>241.01707758979501</v>
      </c>
      <c r="AD1434" s="7">
        <v>347.86753391094197</v>
      </c>
      <c r="AE1434" s="7">
        <v>241.01707758979501</v>
      </c>
      <c r="AF1434" s="7">
        <v>5997.7397400446998</v>
      </c>
      <c r="AG1434" s="7">
        <v>97.667150953341491</v>
      </c>
      <c r="AH1434" s="7">
        <v>347.86753391094197</v>
      </c>
      <c r="AI1434" s="7">
        <v>5.6646724297499</v>
      </c>
      <c r="AJ1434" s="7">
        <v>1578.64469368391</v>
      </c>
      <c r="AK1434" s="7">
        <v>25.706638881027601</v>
      </c>
      <c r="AL1434" s="7">
        <v>721.197342041723</v>
      </c>
      <c r="AM1434" s="7">
        <v>11.7439723504596</v>
      </c>
      <c r="AN1434" s="7">
        <v>5053.8303530000903</v>
      </c>
      <c r="AO1434" s="7">
        <v>82.296537257777103</v>
      </c>
      <c r="AP1434" s="7">
        <v>156.34543859842199</v>
      </c>
      <c r="AQ1434" s="7">
        <v>2.5459280019283903</v>
      </c>
      <c r="AR1434" s="7">
        <v>603.88885293947499</v>
      </c>
      <c r="AS1434" s="7">
        <v>9.83372175442884</v>
      </c>
      <c r="AT1434" s="7">
        <v>0.99999996274709702</v>
      </c>
      <c r="AU1434" s="7">
        <v>1.6283992228417102E-2</v>
      </c>
      <c r="AV1434" s="7">
        <v>7.9999998502898997</v>
      </c>
      <c r="AW1434" s="7">
        <v>0.13027194024246699</v>
      </c>
      <c r="AX1434" s="7">
        <v>174.67508803366201</v>
      </c>
      <c r="AY1434" s="7">
        <v>2.8444078820006902</v>
      </c>
      <c r="AZ1434" s="7">
        <v>392.32469242124398</v>
      </c>
      <c r="BA1434" s="7">
        <v>6.3886124803980398</v>
      </c>
      <c r="BB1434" s="7">
        <v>35.080735762418001</v>
      </c>
      <c r="BC1434" s="7">
        <v>1.55430818619486</v>
      </c>
      <c r="BD1434" s="7">
        <v>31.308057459354501</v>
      </c>
      <c r="BE1434" s="7">
        <v>1.38715363134047</v>
      </c>
      <c r="BF1434" s="7">
        <v>4173.3265454255798</v>
      </c>
      <c r="BG1434" s="7">
        <v>67.958419564005595</v>
      </c>
      <c r="BH1434" s="7">
        <v>241.01707758979501</v>
      </c>
      <c r="BI1434" s="7">
        <v>3.9247203645952702</v>
      </c>
      <c r="BJ1434" s="7">
        <v>1163.31725421276</v>
      </c>
      <c r="BK1434" s="7">
        <v>18.9434498324826</v>
      </c>
      <c r="BL1434" s="7">
        <v>527.01009099635405</v>
      </c>
      <c r="BM1434" s="7">
        <v>8.5818285457800805</v>
      </c>
      <c r="BN1434" s="7">
        <v>3578.7668806471702</v>
      </c>
      <c r="BO1434" s="7">
        <v>58.276614242748202</v>
      </c>
      <c r="BP1434" s="7">
        <v>113.488032829715</v>
      </c>
      <c r="BQ1434" s="7">
        <v>1.8480383134622198</v>
      </c>
      <c r="BR1434" s="7">
        <v>363.60723566310497</v>
      </c>
      <c r="BS1434" s="7">
        <v>5.9209776203078501</v>
      </c>
      <c r="BT1434" s="7">
        <v>0.99999996274709702</v>
      </c>
      <c r="BU1434" s="7">
        <v>1.6283992228417102E-2</v>
      </c>
      <c r="BV1434" s="7">
        <v>5.8912601761985597</v>
      </c>
      <c r="BW1434" s="7">
        <v>9.5933238498592407E-2</v>
      </c>
      <c r="BX1434" s="7">
        <v>110.573112816201</v>
      </c>
      <c r="BY1434" s="7">
        <v>1.8005717768474299</v>
      </c>
      <c r="BZ1434" s="7">
        <v>278.08274573262298</v>
      </c>
      <c r="CA1434" s="7">
        <v>4.5282974390591599</v>
      </c>
      <c r="CB1434" s="7">
        <v>17.675586372341101</v>
      </c>
      <c r="CC1434" s="7">
        <v>0.78314516492428288</v>
      </c>
      <c r="CD1434" s="7">
        <v>20.1588154831182</v>
      </c>
      <c r="CE1434" s="7">
        <v>0.89316860802473397</v>
      </c>
      <c r="CF1434" s="7"/>
      <c r="CG1434" s="7"/>
      <c r="CH1434" s="7"/>
      <c r="CI1434" s="7"/>
      <c r="CJ1434" s="7"/>
      <c r="CK1434" s="7"/>
      <c r="CL1434" s="7"/>
      <c r="CM1434" s="7"/>
      <c r="CN1434" s="7"/>
      <c r="CO1434" s="7"/>
      <c r="CP1434" s="7"/>
      <c r="CQ1434" s="7"/>
      <c r="CR1434" s="7"/>
      <c r="CS1434" s="7"/>
      <c r="CT1434" s="7"/>
      <c r="CU1434" s="7"/>
      <c r="CV1434" s="7"/>
      <c r="CW1434" s="7"/>
      <c r="CX1434" s="7"/>
      <c r="CY1434" s="7"/>
      <c r="CZ1434" s="7"/>
      <c r="DA1434" s="7"/>
      <c r="DB1434" s="7"/>
      <c r="DC1434" s="7"/>
      <c r="DD1434" s="7"/>
      <c r="DE1434" s="7"/>
      <c r="DF1434" s="7"/>
      <c r="DG1434" s="7"/>
      <c r="DH1434" s="7"/>
      <c r="DI1434" s="7"/>
      <c r="DJ1434" s="7"/>
      <c r="DK1434" s="7"/>
      <c r="DL1434" s="7"/>
      <c r="DM1434" s="7"/>
      <c r="DN1434" s="7"/>
      <c r="DO1434" s="7"/>
      <c r="DP1434" s="7"/>
      <c r="DQ1434" s="7"/>
      <c r="DR1434" s="7"/>
      <c r="DS1434" s="7"/>
      <c r="DT1434" s="7"/>
      <c r="DU1434" s="7"/>
      <c r="DV1434" s="7"/>
      <c r="DW1434" s="7"/>
      <c r="DX1434" s="7"/>
      <c r="DY1434" s="7"/>
      <c r="DZ1434" s="7"/>
      <c r="EA1434" s="7"/>
      <c r="EB1434" s="7"/>
      <c r="EC1434" s="7"/>
      <c r="ED1434" s="7"/>
      <c r="EE1434" s="7"/>
      <c r="EF1434" s="7">
        <v>349</v>
      </c>
      <c r="EG1434" s="7">
        <v>1610</v>
      </c>
      <c r="EH1434" s="7">
        <v>739</v>
      </c>
      <c r="EI1434" s="7">
        <v>5182</v>
      </c>
      <c r="EJ1434" s="7">
        <v>158</v>
      </c>
      <c r="EK1434" s="7">
        <v>607</v>
      </c>
      <c r="EL1434" s="7">
        <v>1</v>
      </c>
      <c r="EM1434" s="7">
        <v>8</v>
      </c>
      <c r="EN1434" s="7">
        <v>185</v>
      </c>
      <c r="EO1434" s="7">
        <v>406</v>
      </c>
      <c r="EP1434" s="7">
        <v>39</v>
      </c>
      <c r="EQ1434" s="7">
        <v>31</v>
      </c>
    </row>
    <row r="1435" spans="1:147" x14ac:dyDescent="0.35">
      <c r="A1435" s="7" t="s">
        <v>1913</v>
      </c>
      <c r="B1435" s="7" t="e" vm="1">
        <v>#VALUE!</v>
      </c>
      <c r="C1435" s="7" t="e" vm="15">
        <v>#VALUE!</v>
      </c>
      <c r="D1435" s="7">
        <v>1</v>
      </c>
      <c r="E1435" s="7">
        <v>7358</v>
      </c>
      <c r="F1435" s="7">
        <v>2898</v>
      </c>
      <c r="G1435" s="7">
        <v>0</v>
      </c>
      <c r="H1435" s="7">
        <v>533</v>
      </c>
      <c r="I1435" s="7">
        <v>7.2438162544169611</v>
      </c>
      <c r="J1435" s="7">
        <v>0</v>
      </c>
      <c r="K1435" s="7">
        <v>0</v>
      </c>
      <c r="L1435" s="7">
        <v>0</v>
      </c>
      <c r="M1435" s="7">
        <v>0</v>
      </c>
      <c r="N1435" s="7">
        <v>0</v>
      </c>
      <c r="O1435" s="7">
        <v>0</v>
      </c>
      <c r="P1435" s="7">
        <v>6.4454837766734903</v>
      </c>
      <c r="Q1435" s="7">
        <v>150682</v>
      </c>
      <c r="R1435" s="7">
        <v>1</v>
      </c>
      <c r="S1435" s="7">
        <v>1</v>
      </c>
      <c r="T1435" s="7">
        <v>1</v>
      </c>
      <c r="U1435" s="7">
        <v>1</v>
      </c>
      <c r="V1435" s="7">
        <v>1</v>
      </c>
      <c r="W1435" s="7">
        <v>0</v>
      </c>
      <c r="X1435" s="7">
        <v>0</v>
      </c>
      <c r="Y1435" s="7">
        <v>0</v>
      </c>
      <c r="Z1435" s="7">
        <v>6976.8925428353296</v>
      </c>
      <c r="AA1435" s="7">
        <v>7346.9072643108702</v>
      </c>
      <c r="AB1435" s="7">
        <v>6976.8925428353296</v>
      </c>
      <c r="AC1435" s="7">
        <v>695.35527590125298</v>
      </c>
      <c r="AD1435" s="7">
        <v>746.21897527690498</v>
      </c>
      <c r="AE1435" s="7">
        <v>695.35527590125298</v>
      </c>
      <c r="AF1435" s="7">
        <v>7346.9072643108702</v>
      </c>
      <c r="AG1435" s="7">
        <v>99.849242515776908</v>
      </c>
      <c r="AH1435" s="7">
        <v>746.21897527690498</v>
      </c>
      <c r="AI1435" s="7">
        <v>10.1416006425238</v>
      </c>
      <c r="AJ1435" s="7">
        <v>1395.34848206118</v>
      </c>
      <c r="AK1435" s="7">
        <v>18.963692335705002</v>
      </c>
      <c r="AL1435" s="7">
        <v>845.90558950093703</v>
      </c>
      <c r="AM1435" s="7">
        <v>11.496406489547899</v>
      </c>
      <c r="AN1435" s="7">
        <v>4511.28492342145</v>
      </c>
      <c r="AO1435" s="7">
        <v>61.311292789092896</v>
      </c>
      <c r="AP1435" s="7">
        <v>377.62234096132102</v>
      </c>
      <c r="AQ1435" s="7">
        <v>5.1321329296183906</v>
      </c>
      <c r="AR1435" s="7">
        <v>2213.0000280168601</v>
      </c>
      <c r="AS1435" s="7">
        <v>30.0761080187124</v>
      </c>
      <c r="AT1435" s="7">
        <v>1.0000000596046399</v>
      </c>
      <c r="AU1435" s="7">
        <v>1.35906504431183E-2</v>
      </c>
      <c r="AV1435" s="7">
        <v>12.999999968189501</v>
      </c>
      <c r="AW1435" s="7">
        <v>0.176678444797357</v>
      </c>
      <c r="AX1435" s="7">
        <v>231.000003058027</v>
      </c>
      <c r="AY1435" s="7">
        <v>3.1394401067956901</v>
      </c>
      <c r="AZ1435" s="7">
        <v>433.55087115588702</v>
      </c>
      <c r="BA1435" s="7">
        <v>5.8922379879843296</v>
      </c>
      <c r="BB1435" s="7">
        <v>67.700686871408806</v>
      </c>
      <c r="BC1435" s="7">
        <v>2.3361175593998902</v>
      </c>
      <c r="BD1435" s="7">
        <v>29.637518088910401</v>
      </c>
      <c r="BE1435" s="7">
        <v>1.0226886849175398</v>
      </c>
      <c r="BF1435" s="7">
        <v>6976.8925428353296</v>
      </c>
      <c r="BG1435" s="7">
        <v>94.820502077131394</v>
      </c>
      <c r="BH1435" s="7">
        <v>695.35527590125298</v>
      </c>
      <c r="BI1435" s="7">
        <v>9.4503299252684503</v>
      </c>
      <c r="BJ1435" s="7">
        <v>1318.2372842449699</v>
      </c>
      <c r="BK1435" s="7">
        <v>17.9157010634</v>
      </c>
      <c r="BL1435" s="7">
        <v>809.09099413829995</v>
      </c>
      <c r="BM1435" s="7">
        <v>10.9960722225917</v>
      </c>
      <c r="BN1435" s="7">
        <v>4281.88768051029</v>
      </c>
      <c r="BO1435" s="7">
        <v>58.193635233899002</v>
      </c>
      <c r="BP1435" s="7">
        <v>359.35775332055903</v>
      </c>
      <c r="BQ1435" s="7">
        <v>4.8839053183006094</v>
      </c>
      <c r="BR1435" s="7">
        <v>2100.3286640978199</v>
      </c>
      <c r="BS1435" s="7">
        <v>28.544830988010599</v>
      </c>
      <c r="BT1435" s="7">
        <v>1.0000000596046399</v>
      </c>
      <c r="BU1435" s="7">
        <v>1.35906504431183E-2</v>
      </c>
      <c r="BV1435" s="7">
        <v>11.3471935587877</v>
      </c>
      <c r="BW1435" s="7">
        <v>0.15421573197591298</v>
      </c>
      <c r="BX1435" s="7">
        <v>222.971273658564</v>
      </c>
      <c r="BY1435" s="7">
        <v>3.0303244585290101</v>
      </c>
      <c r="BZ1435" s="7">
        <v>417.492438257868</v>
      </c>
      <c r="CA1435" s="7">
        <v>5.6739934528114802</v>
      </c>
      <c r="CB1435" s="7">
        <v>64.456865576968994</v>
      </c>
      <c r="CC1435" s="7">
        <v>2.2241844574523499</v>
      </c>
      <c r="CD1435" s="7">
        <v>28.0969911169109</v>
      </c>
      <c r="CE1435" s="7">
        <v>0.96953040431024506</v>
      </c>
      <c r="CF1435" s="7"/>
      <c r="CG1435" s="7"/>
      <c r="CH1435" s="7"/>
      <c r="CI1435" s="7"/>
      <c r="CJ1435" s="7"/>
      <c r="CK1435" s="7"/>
      <c r="CL1435" s="7"/>
      <c r="CM1435" s="7"/>
      <c r="CN1435" s="7"/>
      <c r="CO1435" s="7"/>
      <c r="CP1435" s="7"/>
      <c r="CQ1435" s="7"/>
      <c r="CR1435" s="7"/>
      <c r="CS1435" s="7"/>
      <c r="CT1435" s="7"/>
      <c r="CU1435" s="7"/>
      <c r="CV1435" s="7"/>
      <c r="CW1435" s="7"/>
      <c r="CX1435" s="7"/>
      <c r="CY1435" s="7"/>
      <c r="CZ1435" s="7"/>
      <c r="DA1435" s="7"/>
      <c r="DB1435" s="7"/>
      <c r="DC1435" s="7"/>
      <c r="DD1435" s="7"/>
      <c r="DE1435" s="7"/>
      <c r="DF1435" s="7"/>
      <c r="DG1435" s="7"/>
      <c r="DH1435" s="7"/>
      <c r="DI1435" s="7"/>
      <c r="DJ1435" s="7"/>
      <c r="DK1435" s="7"/>
      <c r="DL1435" s="7"/>
      <c r="DM1435" s="7"/>
      <c r="DN1435" s="7"/>
      <c r="DO1435" s="7"/>
      <c r="DP1435" s="7"/>
      <c r="DQ1435" s="7"/>
      <c r="DR1435" s="7"/>
      <c r="DS1435" s="7"/>
      <c r="DT1435" s="7"/>
      <c r="DU1435" s="7"/>
      <c r="DV1435" s="7"/>
      <c r="DW1435" s="7"/>
      <c r="DX1435" s="7"/>
      <c r="DY1435" s="7"/>
      <c r="DZ1435" s="7"/>
      <c r="EA1435" s="7"/>
      <c r="EB1435" s="7"/>
      <c r="EC1435" s="7"/>
      <c r="ED1435" s="7"/>
      <c r="EE1435" s="7"/>
      <c r="EF1435" s="7">
        <v>679</v>
      </c>
      <c r="EG1435" s="7">
        <v>1400</v>
      </c>
      <c r="EH1435" s="7">
        <v>846</v>
      </c>
      <c r="EI1435" s="7">
        <v>4522</v>
      </c>
      <c r="EJ1435" s="7">
        <v>378</v>
      </c>
      <c r="EK1435" s="7">
        <v>2213</v>
      </c>
      <c r="EL1435" s="7">
        <v>1</v>
      </c>
      <c r="EM1435" s="7">
        <v>13</v>
      </c>
      <c r="EN1435" s="7">
        <v>231</v>
      </c>
      <c r="EO1435" s="7">
        <v>442</v>
      </c>
      <c r="EP1435" s="7">
        <v>61</v>
      </c>
      <c r="EQ1435" s="7">
        <v>28</v>
      </c>
    </row>
    <row r="1436" spans="1:147" x14ac:dyDescent="0.35">
      <c r="A1436" s="7" t="s">
        <v>1914</v>
      </c>
      <c r="B1436" s="7" t="e" vm="1">
        <v>#VALUE!</v>
      </c>
      <c r="C1436" s="7" t="e" vm="15">
        <v>#VALUE!</v>
      </c>
      <c r="D1436" s="7">
        <v>1</v>
      </c>
      <c r="E1436" s="7">
        <v>2930</v>
      </c>
      <c r="F1436" s="7">
        <v>1122</v>
      </c>
      <c r="G1436" s="7">
        <v>0</v>
      </c>
      <c r="H1436" s="7">
        <v>0</v>
      </c>
      <c r="I1436" s="7">
        <v>0</v>
      </c>
      <c r="J1436" s="7">
        <v>0</v>
      </c>
      <c r="K1436" s="7">
        <v>0</v>
      </c>
      <c r="L1436" s="7">
        <v>0</v>
      </c>
      <c r="M1436" s="7">
        <v>0</v>
      </c>
      <c r="N1436" s="7">
        <v>0</v>
      </c>
      <c r="O1436" s="7">
        <v>0</v>
      </c>
      <c r="P1436" s="7">
        <v>4.9480100394406596</v>
      </c>
      <c r="Q1436" s="7">
        <v>125817</v>
      </c>
      <c r="R1436" s="7">
        <v>1</v>
      </c>
      <c r="S1436" s="7">
        <v>1</v>
      </c>
      <c r="T1436" s="7">
        <v>1</v>
      </c>
      <c r="U1436" s="7">
        <v>1</v>
      </c>
      <c r="V1436" s="7">
        <v>1</v>
      </c>
      <c r="W1436" s="7">
        <v>0</v>
      </c>
      <c r="X1436" s="7">
        <v>0</v>
      </c>
      <c r="Y1436" s="7">
        <v>0</v>
      </c>
      <c r="Z1436" s="7">
        <v>1900.3945354074201</v>
      </c>
      <c r="AA1436" s="7">
        <v>2929.99997671135</v>
      </c>
      <c r="AB1436" s="7">
        <v>1900.3945354074201</v>
      </c>
      <c r="AC1436" s="7">
        <v>164.691874855431</v>
      </c>
      <c r="AD1436" s="7">
        <v>259.65702985890698</v>
      </c>
      <c r="AE1436" s="7">
        <v>164.691874855431</v>
      </c>
      <c r="AF1436" s="7">
        <v>2929.99997671135</v>
      </c>
      <c r="AG1436" s="7">
        <v>99.999999205165409</v>
      </c>
      <c r="AH1436" s="7">
        <v>259.65702985890698</v>
      </c>
      <c r="AI1436" s="7">
        <v>8.8620146709524512</v>
      </c>
      <c r="AJ1436" s="7">
        <v>653.99999349471204</v>
      </c>
      <c r="AK1436" s="7">
        <v>22.3208188906045</v>
      </c>
      <c r="AL1436" s="7">
        <v>338.99999750428799</v>
      </c>
      <c r="AM1436" s="7">
        <v>11.5699657851293</v>
      </c>
      <c r="AN1436" s="7">
        <v>2232.99998176284</v>
      </c>
      <c r="AO1436" s="7">
        <v>76.211603473134502</v>
      </c>
      <c r="AP1436" s="7">
        <v>88.999998973566093</v>
      </c>
      <c r="AQ1436" s="7">
        <v>3.0375426270841701</v>
      </c>
      <c r="AR1436" s="7">
        <v>445.99999455758399</v>
      </c>
      <c r="AS1436" s="7">
        <v>15.221842817664999</v>
      </c>
      <c r="AT1436" s="7">
        <v>0</v>
      </c>
      <c r="AU1436" s="7">
        <v>0</v>
      </c>
      <c r="AV1436" s="7">
        <v>2.9999999408028102</v>
      </c>
      <c r="AW1436" s="7">
        <v>0.102389076477912</v>
      </c>
      <c r="AX1436" s="7">
        <v>158.99999923701401</v>
      </c>
      <c r="AY1436" s="7">
        <v>5.4266211343690802</v>
      </c>
      <c r="AZ1436" s="7">
        <v>277.99999768286898</v>
      </c>
      <c r="BA1436" s="7">
        <v>9.4880545284255788</v>
      </c>
      <c r="BB1436" s="7">
        <v>57.124483306164599</v>
      </c>
      <c r="BC1436" s="7">
        <v>5.0913086725636898</v>
      </c>
      <c r="BD1436" s="7">
        <v>53.428571339900401</v>
      </c>
      <c r="BE1436" s="7">
        <v>4.7619047540018205</v>
      </c>
      <c r="BF1436" s="7">
        <v>1900.3945354074201</v>
      </c>
      <c r="BG1436" s="7">
        <v>64.859881754519606</v>
      </c>
      <c r="BH1436" s="7">
        <v>164.691874855431</v>
      </c>
      <c r="BI1436" s="7">
        <v>5.6208831008679505</v>
      </c>
      <c r="BJ1436" s="7">
        <v>428.66464903950703</v>
      </c>
      <c r="BK1436" s="7">
        <v>14.630192799983199</v>
      </c>
      <c r="BL1436" s="7">
        <v>251.363172012381</v>
      </c>
      <c r="BM1436" s="7">
        <v>8.5789478502519199</v>
      </c>
      <c r="BN1436" s="7">
        <v>1508.1835598200601</v>
      </c>
      <c r="BO1436" s="7">
        <v>51.473841632083804</v>
      </c>
      <c r="BP1436" s="7">
        <v>54.5801714165136</v>
      </c>
      <c r="BQ1436" s="7">
        <v>1.8628044852052401</v>
      </c>
      <c r="BR1436" s="7">
        <v>276.26450224220798</v>
      </c>
      <c r="BS1436" s="7">
        <v>9.4288226021231196</v>
      </c>
      <c r="BT1436" s="7">
        <v>0</v>
      </c>
      <c r="BU1436" s="7">
        <v>0</v>
      </c>
      <c r="BV1436" s="7">
        <v>1.9162361072376399</v>
      </c>
      <c r="BW1436" s="7">
        <v>6.5400549735072894E-2</v>
      </c>
      <c r="BX1436" s="7">
        <v>59.450068419799202</v>
      </c>
      <c r="BY1436" s="7">
        <v>2.0290125740545801</v>
      </c>
      <c r="BZ1436" s="7">
        <v>127.816626573913</v>
      </c>
      <c r="CA1436" s="7">
        <v>4.3623422038878097</v>
      </c>
      <c r="CB1436" s="7">
        <v>35.023870573757399</v>
      </c>
      <c r="CC1436" s="7">
        <v>3.1215570921352498</v>
      </c>
      <c r="CD1436" s="7">
        <v>33.978531479311599</v>
      </c>
      <c r="CE1436" s="7">
        <v>3.0283896149119101</v>
      </c>
      <c r="CF1436" s="7"/>
      <c r="CG1436" s="7"/>
      <c r="CH1436" s="7"/>
      <c r="CI1436" s="7"/>
      <c r="CJ1436" s="7"/>
      <c r="CK1436" s="7"/>
      <c r="CL1436" s="7"/>
      <c r="CM1436" s="7"/>
      <c r="CN1436" s="7"/>
      <c r="CO1436" s="7"/>
      <c r="CP1436" s="7"/>
      <c r="CQ1436" s="7"/>
      <c r="CR1436" s="7"/>
      <c r="CS1436" s="7"/>
      <c r="CT1436" s="7"/>
      <c r="CU1436" s="7"/>
      <c r="CV1436" s="7"/>
      <c r="CW1436" s="7"/>
      <c r="CX1436" s="7"/>
      <c r="CY1436" s="7"/>
      <c r="CZ1436" s="7"/>
      <c r="DA1436" s="7"/>
      <c r="DB1436" s="7"/>
      <c r="DC1436" s="7"/>
      <c r="DD1436" s="7"/>
      <c r="DE1436" s="7"/>
      <c r="DF1436" s="7"/>
      <c r="DG1436" s="7"/>
      <c r="DH1436" s="7"/>
      <c r="DI1436" s="7"/>
      <c r="DJ1436" s="7"/>
      <c r="DK1436" s="7"/>
      <c r="DL1436" s="7"/>
      <c r="DM1436" s="7"/>
      <c r="DN1436" s="7"/>
      <c r="DO1436" s="7"/>
      <c r="DP1436" s="7"/>
      <c r="DQ1436" s="7"/>
      <c r="DR1436" s="7"/>
      <c r="DS1436" s="7"/>
      <c r="DT1436" s="7"/>
      <c r="DU1436" s="7"/>
      <c r="DV1436" s="7"/>
      <c r="DW1436" s="7"/>
      <c r="DX1436" s="7"/>
      <c r="DY1436" s="7"/>
      <c r="DZ1436" s="7"/>
      <c r="EA1436" s="7"/>
      <c r="EB1436" s="7"/>
      <c r="EC1436" s="7"/>
      <c r="ED1436" s="7"/>
      <c r="EE1436" s="7"/>
      <c r="EF1436" s="7">
        <v>247</v>
      </c>
      <c r="EG1436" s="7">
        <v>654</v>
      </c>
      <c r="EH1436" s="7">
        <v>339</v>
      </c>
      <c r="EI1436" s="7">
        <v>2233</v>
      </c>
      <c r="EJ1436" s="7">
        <v>89</v>
      </c>
      <c r="EK1436" s="7">
        <v>446</v>
      </c>
      <c r="EL1436" s="7">
        <v>0</v>
      </c>
      <c r="EM1436" s="7">
        <v>3</v>
      </c>
      <c r="EN1436" s="7">
        <v>159</v>
      </c>
      <c r="EO1436" s="7">
        <v>278</v>
      </c>
      <c r="EP1436" s="7">
        <v>52</v>
      </c>
      <c r="EQ1436" s="7">
        <v>46</v>
      </c>
    </row>
    <row r="1437" spans="1:147" x14ac:dyDescent="0.35">
      <c r="A1437" s="7" t="s">
        <v>1915</v>
      </c>
      <c r="B1437" s="7" t="e" vm="1">
        <v>#VALUE!</v>
      </c>
      <c r="C1437" s="7" t="e" vm="15">
        <v>#VALUE!</v>
      </c>
      <c r="D1437" s="7">
        <v>1</v>
      </c>
      <c r="E1437" s="7">
        <v>4486</v>
      </c>
      <c r="F1437" s="7">
        <v>1802</v>
      </c>
      <c r="G1437" s="7">
        <v>0</v>
      </c>
      <c r="H1437" s="7">
        <v>0</v>
      </c>
      <c r="I1437" s="7">
        <v>0</v>
      </c>
      <c r="J1437" s="7">
        <v>0</v>
      </c>
      <c r="K1437" s="7">
        <v>0</v>
      </c>
      <c r="L1437" s="7">
        <v>0</v>
      </c>
      <c r="M1437" s="7">
        <v>0</v>
      </c>
      <c r="N1437" s="7">
        <v>0</v>
      </c>
      <c r="O1437" s="7">
        <v>0</v>
      </c>
      <c r="P1437" s="7">
        <v>6.3355408388520997</v>
      </c>
      <c r="Q1437" s="7">
        <v>99133</v>
      </c>
      <c r="R1437" s="7">
        <v>1</v>
      </c>
      <c r="S1437" s="7">
        <v>1</v>
      </c>
      <c r="T1437" s="7">
        <v>1</v>
      </c>
      <c r="U1437" s="7">
        <v>1</v>
      </c>
      <c r="V1437" s="7">
        <v>1</v>
      </c>
      <c r="W1437" s="7">
        <v>0</v>
      </c>
      <c r="X1437" s="7">
        <v>0</v>
      </c>
      <c r="Y1437" s="7">
        <v>0</v>
      </c>
      <c r="Z1437" s="7">
        <v>1065.92160675279</v>
      </c>
      <c r="AA1437" s="7">
        <v>2161.16419178038</v>
      </c>
      <c r="AB1437" s="7">
        <v>1065.92160675279</v>
      </c>
      <c r="AC1437" s="7">
        <v>110.427077091241</v>
      </c>
      <c r="AD1437" s="7">
        <v>262.65070223721</v>
      </c>
      <c r="AE1437" s="7">
        <v>110.427077091241</v>
      </c>
      <c r="AF1437" s="7">
        <v>2161.16419178038</v>
      </c>
      <c r="AG1437" s="7">
        <v>48.175751042808301</v>
      </c>
      <c r="AH1437" s="7">
        <v>262.65070223721</v>
      </c>
      <c r="AI1437" s="7">
        <v>5.8548975086315203</v>
      </c>
      <c r="AJ1437" s="7">
        <v>484.42126985825598</v>
      </c>
      <c r="AK1437" s="7">
        <v>10.7985124801216</v>
      </c>
      <c r="AL1437" s="7">
        <v>295.91565912855702</v>
      </c>
      <c r="AM1437" s="7">
        <v>6.5964257496334691</v>
      </c>
      <c r="AN1437" s="7">
        <v>1690.06405079411</v>
      </c>
      <c r="AO1437" s="7">
        <v>37.6741874898376</v>
      </c>
      <c r="AP1437" s="7">
        <v>43.528873825096497</v>
      </c>
      <c r="AQ1437" s="7">
        <v>0.97032710265484901</v>
      </c>
      <c r="AR1437" s="7">
        <v>373.669237846741</v>
      </c>
      <c r="AS1437" s="7">
        <v>8.3296753866861692</v>
      </c>
      <c r="AT1437" s="7">
        <v>0</v>
      </c>
      <c r="AU1437" s="7">
        <v>0</v>
      </c>
      <c r="AV1437" s="7">
        <v>0.79769359272904705</v>
      </c>
      <c r="AW1437" s="7">
        <v>1.7781845580228398E-2</v>
      </c>
      <c r="AX1437" s="7">
        <v>53.104318595491399</v>
      </c>
      <c r="AY1437" s="7">
        <v>1.18377883627934</v>
      </c>
      <c r="AZ1437" s="7">
        <v>135.29844698679901</v>
      </c>
      <c r="BA1437" s="7">
        <v>3.0160153140169101</v>
      </c>
      <c r="BB1437" s="7">
        <v>83.429386567309805</v>
      </c>
      <c r="BC1437" s="7">
        <v>4.6298216741015503</v>
      </c>
      <c r="BD1437" s="7">
        <v>40.728661998433402</v>
      </c>
      <c r="BE1437" s="7">
        <v>2.2601921197798798</v>
      </c>
      <c r="BF1437" s="7">
        <v>1065.92160675279</v>
      </c>
      <c r="BG1437" s="7">
        <v>23.761070146072001</v>
      </c>
      <c r="BH1437" s="7">
        <v>110.427077091241</v>
      </c>
      <c r="BI1437" s="7">
        <v>2.46159333685334</v>
      </c>
      <c r="BJ1437" s="7">
        <v>245.013245674199</v>
      </c>
      <c r="BK1437" s="7">
        <v>5.4617308442755101</v>
      </c>
      <c r="BL1437" s="7">
        <v>175.26693525094001</v>
      </c>
      <c r="BM1437" s="7">
        <v>3.90697581923629</v>
      </c>
      <c r="BN1437" s="7">
        <v>898.99860046664298</v>
      </c>
      <c r="BO1437" s="7">
        <v>20.040093635012099</v>
      </c>
      <c r="BP1437" s="7">
        <v>17.785094862803799</v>
      </c>
      <c r="BQ1437" s="7">
        <v>0.39645775440935793</v>
      </c>
      <c r="BR1437" s="7">
        <v>131.56336284265899</v>
      </c>
      <c r="BS1437" s="7">
        <v>2.93275441022422</v>
      </c>
      <c r="BT1437" s="7">
        <v>0</v>
      </c>
      <c r="BU1437" s="7">
        <v>0</v>
      </c>
      <c r="BV1437" s="7">
        <v>0</v>
      </c>
      <c r="BW1437" s="7">
        <v>0</v>
      </c>
      <c r="BX1437" s="7">
        <v>17.574546529212999</v>
      </c>
      <c r="BY1437" s="7">
        <v>0.39176430069578599</v>
      </c>
      <c r="BZ1437" s="7">
        <v>44.585624773495503</v>
      </c>
      <c r="CA1437" s="7">
        <v>0.99388374439356897</v>
      </c>
      <c r="CB1437" s="7">
        <v>53.112132727561402</v>
      </c>
      <c r="CC1437" s="7">
        <v>2.9473991524728902</v>
      </c>
      <c r="CD1437" s="7">
        <v>19.568851564017699</v>
      </c>
      <c r="CE1437" s="7">
        <v>1.0859518071042</v>
      </c>
      <c r="CF1437" s="7"/>
      <c r="CG1437" s="7"/>
      <c r="CH1437" s="7"/>
      <c r="CI1437" s="7"/>
      <c r="CJ1437" s="7"/>
      <c r="CK1437" s="7"/>
      <c r="CL1437" s="7"/>
      <c r="CM1437" s="7"/>
      <c r="CN1437" s="7"/>
      <c r="CO1437" s="7"/>
      <c r="CP1437" s="7"/>
      <c r="CQ1437" s="7"/>
      <c r="CR1437" s="7"/>
      <c r="CS1437" s="7"/>
      <c r="CT1437" s="7"/>
      <c r="CU1437" s="7"/>
      <c r="CV1437" s="7"/>
      <c r="CW1437" s="7"/>
      <c r="CX1437" s="7"/>
      <c r="CY1437" s="7"/>
      <c r="CZ1437" s="7"/>
      <c r="DA1437" s="7"/>
      <c r="DB1437" s="7"/>
      <c r="DC1437" s="7"/>
      <c r="DD1437" s="7"/>
      <c r="DE1437" s="7"/>
      <c r="DF1437" s="7"/>
      <c r="DG1437" s="7"/>
      <c r="DH1437" s="7"/>
      <c r="DI1437" s="7"/>
      <c r="DJ1437" s="7"/>
      <c r="DK1437" s="7"/>
      <c r="DL1437" s="7"/>
      <c r="DM1437" s="7"/>
      <c r="DN1437" s="7"/>
      <c r="DO1437" s="7"/>
      <c r="DP1437" s="7"/>
      <c r="DQ1437" s="7"/>
      <c r="DR1437" s="7"/>
      <c r="DS1437" s="7"/>
      <c r="DT1437" s="7"/>
      <c r="DU1437" s="7"/>
      <c r="DV1437" s="7"/>
      <c r="DW1437" s="7"/>
      <c r="DX1437" s="7"/>
      <c r="DY1437" s="7"/>
      <c r="DZ1437" s="7"/>
      <c r="EA1437" s="7"/>
      <c r="EB1437" s="7"/>
      <c r="EC1437" s="7"/>
      <c r="ED1437" s="7"/>
      <c r="EE1437" s="7"/>
      <c r="EF1437" s="7">
        <v>648</v>
      </c>
      <c r="EG1437" s="7">
        <v>868</v>
      </c>
      <c r="EH1437" s="7">
        <v>694</v>
      </c>
      <c r="EI1437" s="7">
        <v>2445</v>
      </c>
      <c r="EJ1437" s="7">
        <v>100</v>
      </c>
      <c r="EK1437" s="7">
        <v>1740</v>
      </c>
      <c r="EL1437" s="7">
        <v>0</v>
      </c>
      <c r="EM1437" s="7">
        <v>5</v>
      </c>
      <c r="EN1437" s="7">
        <v>196</v>
      </c>
      <c r="EO1437" s="7">
        <v>318</v>
      </c>
      <c r="EP1437" s="7">
        <v>133</v>
      </c>
      <c r="EQ1437" s="7">
        <v>89</v>
      </c>
    </row>
    <row r="1438" spans="1:147" x14ac:dyDescent="0.35">
      <c r="A1438" s="7" t="s">
        <v>1916</v>
      </c>
      <c r="B1438" s="7" t="e" vm="1">
        <v>#VALUE!</v>
      </c>
      <c r="C1438" s="7" t="e" vm="15">
        <v>#VALUE!</v>
      </c>
      <c r="D1438" s="7">
        <v>1</v>
      </c>
      <c r="E1438" s="7">
        <v>4729</v>
      </c>
      <c r="F1438" s="7">
        <v>1578</v>
      </c>
      <c r="G1438" s="7">
        <v>0</v>
      </c>
      <c r="H1438" s="7">
        <v>64</v>
      </c>
      <c r="I1438" s="7">
        <v>1.3533516599703954</v>
      </c>
      <c r="J1438" s="7">
        <v>0</v>
      </c>
      <c r="K1438" s="7">
        <v>0</v>
      </c>
      <c r="L1438" s="7">
        <v>0</v>
      </c>
      <c r="M1438" s="7">
        <v>0</v>
      </c>
      <c r="N1438" s="7">
        <v>0</v>
      </c>
      <c r="O1438" s="7">
        <v>0</v>
      </c>
      <c r="P1438" s="7">
        <v>2.4696707105719198</v>
      </c>
      <c r="Q1438" s="7">
        <v>139875</v>
      </c>
      <c r="R1438" s="7">
        <v>1</v>
      </c>
      <c r="S1438" s="7">
        <v>1</v>
      </c>
      <c r="T1438" s="7">
        <v>1</v>
      </c>
      <c r="U1438" s="7">
        <v>1</v>
      </c>
      <c r="V1438" s="7">
        <v>1</v>
      </c>
      <c r="W1438" s="7">
        <v>0</v>
      </c>
      <c r="X1438" s="7">
        <v>0</v>
      </c>
      <c r="Y1438" s="7">
        <v>0</v>
      </c>
      <c r="Z1438" s="7">
        <v>2132.4183372631701</v>
      </c>
      <c r="AA1438" s="7">
        <v>4655.3961078971597</v>
      </c>
      <c r="AB1438" s="7">
        <v>2132.4183372631701</v>
      </c>
      <c r="AC1438" s="7">
        <v>158.96918393694801</v>
      </c>
      <c r="AD1438" s="7">
        <v>413.12208686163598</v>
      </c>
      <c r="AE1438" s="7">
        <v>158.96918393694801</v>
      </c>
      <c r="AF1438" s="7">
        <v>4655.3961078971597</v>
      </c>
      <c r="AG1438" s="7">
        <v>98.443563288161599</v>
      </c>
      <c r="AH1438" s="7">
        <v>413.12208686163598</v>
      </c>
      <c r="AI1438" s="7">
        <v>8.7359290941348391</v>
      </c>
      <c r="AJ1438" s="7">
        <v>1119.6759470566201</v>
      </c>
      <c r="AK1438" s="7">
        <v>23.676801587156199</v>
      </c>
      <c r="AL1438" s="7">
        <v>740.487413205439</v>
      </c>
      <c r="AM1438" s="7">
        <v>15.658435466386999</v>
      </c>
      <c r="AN1438" s="7">
        <v>3606.4162874501199</v>
      </c>
      <c r="AO1438" s="7">
        <v>76.261710455701404</v>
      </c>
      <c r="AP1438" s="7">
        <v>100.291078015172</v>
      </c>
      <c r="AQ1438" s="7">
        <v>2.12076713925084</v>
      </c>
      <c r="AR1438" s="7">
        <v>751.54018800239999</v>
      </c>
      <c r="AS1438" s="7">
        <v>15.892158765117401</v>
      </c>
      <c r="AT1438" s="7">
        <v>0</v>
      </c>
      <c r="AU1438" s="7">
        <v>0</v>
      </c>
      <c r="AV1438" s="7">
        <v>1.9999999626743401</v>
      </c>
      <c r="AW1438" s="7">
        <v>4.2292238584781899E-2</v>
      </c>
      <c r="AX1438" s="7">
        <v>195.14855988643799</v>
      </c>
      <c r="AY1438" s="7">
        <v>4.1266348041116201</v>
      </c>
      <c r="AZ1438" s="7">
        <v>341.73338227928599</v>
      </c>
      <c r="BA1438" s="7">
        <v>7.2263350027338999</v>
      </c>
      <c r="BB1438" s="7">
        <v>8.3849764209735405</v>
      </c>
      <c r="BC1438" s="7">
        <v>0.53136732705789291</v>
      </c>
      <c r="BD1438" s="7">
        <v>7.1360560622088096</v>
      </c>
      <c r="BE1438" s="7">
        <v>0.45222155020334698</v>
      </c>
      <c r="BF1438" s="7">
        <v>2132.4183372631701</v>
      </c>
      <c r="BG1438" s="7">
        <v>45.0923733826003</v>
      </c>
      <c r="BH1438" s="7">
        <v>158.96918393694801</v>
      </c>
      <c r="BI1438" s="7">
        <v>3.3615813900813705</v>
      </c>
      <c r="BJ1438" s="7">
        <v>540.20324467308797</v>
      </c>
      <c r="BK1438" s="7">
        <v>11.423202467183099</v>
      </c>
      <c r="BL1438" s="7">
        <v>327.86477489466802</v>
      </c>
      <c r="BM1438" s="7">
        <v>6.9330677710862307</v>
      </c>
      <c r="BN1438" s="7">
        <v>1601.6195178739699</v>
      </c>
      <c r="BO1438" s="7">
        <v>33.868038018058201</v>
      </c>
      <c r="BP1438" s="7">
        <v>68.234104922914398</v>
      </c>
      <c r="BQ1438" s="7">
        <v>1.44288654943782</v>
      </c>
      <c r="BR1438" s="7">
        <v>364.916064433288</v>
      </c>
      <c r="BS1438" s="7">
        <v>7.7165587742289699</v>
      </c>
      <c r="BT1438" s="7">
        <v>0</v>
      </c>
      <c r="BU1438" s="7">
        <v>0</v>
      </c>
      <c r="BV1438" s="7">
        <v>1.9999999626743401</v>
      </c>
      <c r="BW1438" s="7">
        <v>4.2292238584781899E-2</v>
      </c>
      <c r="BX1438" s="7">
        <v>95.648645989131197</v>
      </c>
      <c r="BY1438" s="7">
        <v>2.0225977159892401</v>
      </c>
      <c r="BZ1438" s="7">
        <v>163.38522772281399</v>
      </c>
      <c r="CA1438" s="7">
        <v>3.4549635805205003</v>
      </c>
      <c r="CB1438" s="7">
        <v>6.0889568432103296</v>
      </c>
      <c r="CC1438" s="7">
        <v>0.385865452674926</v>
      </c>
      <c r="CD1438" s="7">
        <v>3.1626087129952798</v>
      </c>
      <c r="CE1438" s="7">
        <v>0.20041880310489699</v>
      </c>
      <c r="CF1438" s="7"/>
      <c r="CG1438" s="7"/>
      <c r="CH1438" s="7"/>
      <c r="CI1438" s="7"/>
      <c r="CJ1438" s="7"/>
      <c r="CK1438" s="7"/>
      <c r="CL1438" s="7"/>
      <c r="CM1438" s="7"/>
      <c r="CN1438" s="7"/>
      <c r="CO1438" s="7"/>
      <c r="CP1438" s="7"/>
      <c r="CQ1438" s="7"/>
      <c r="CR1438" s="7"/>
      <c r="CS1438" s="7"/>
      <c r="CT1438" s="7"/>
      <c r="CU1438" s="7"/>
      <c r="CV1438" s="7"/>
      <c r="CW1438" s="7"/>
      <c r="CX1438" s="7"/>
      <c r="CY1438" s="7"/>
      <c r="CZ1438" s="7"/>
      <c r="DA1438" s="7"/>
      <c r="DB1438" s="7"/>
      <c r="DC1438" s="7"/>
      <c r="DD1438" s="7"/>
      <c r="DE1438" s="7"/>
      <c r="DF1438" s="7"/>
      <c r="DG1438" s="7"/>
      <c r="DH1438" s="7"/>
      <c r="DI1438" s="7"/>
      <c r="DJ1438" s="7"/>
      <c r="DK1438" s="7"/>
      <c r="DL1438" s="7"/>
      <c r="DM1438" s="7"/>
      <c r="DN1438" s="7"/>
      <c r="DO1438" s="7"/>
      <c r="DP1438" s="7"/>
      <c r="DQ1438" s="7"/>
      <c r="DR1438" s="7"/>
      <c r="DS1438" s="7"/>
      <c r="DT1438" s="7"/>
      <c r="DU1438" s="7"/>
      <c r="DV1438" s="7"/>
      <c r="DW1438" s="7"/>
      <c r="DX1438" s="7"/>
      <c r="DY1438" s="7"/>
      <c r="DZ1438" s="7"/>
      <c r="EA1438" s="7"/>
      <c r="EB1438" s="7"/>
      <c r="EC1438" s="7"/>
      <c r="ED1438" s="7"/>
      <c r="EE1438" s="7"/>
      <c r="EF1438" s="7">
        <v>410</v>
      </c>
      <c r="EG1438" s="7">
        <v>1137</v>
      </c>
      <c r="EH1438" s="7">
        <v>750</v>
      </c>
      <c r="EI1438" s="7">
        <v>3650</v>
      </c>
      <c r="EJ1438" s="7">
        <v>101</v>
      </c>
      <c r="EK1438" s="7">
        <v>779</v>
      </c>
      <c r="EL1438" s="7">
        <v>0</v>
      </c>
      <c r="EM1438" s="7">
        <v>2</v>
      </c>
      <c r="EN1438" s="7">
        <v>197</v>
      </c>
      <c r="EO1438" s="7">
        <v>345</v>
      </c>
      <c r="EP1438" s="7">
        <v>8</v>
      </c>
      <c r="EQ1438" s="7">
        <v>7</v>
      </c>
    </row>
    <row r="1439" spans="1:147" x14ac:dyDescent="0.35">
      <c r="A1439" s="7" t="s">
        <v>1917</v>
      </c>
      <c r="B1439" s="7" t="e" vm="1">
        <v>#VALUE!</v>
      </c>
      <c r="C1439" s="7" t="e" vm="15">
        <v>#VALUE!</v>
      </c>
      <c r="D1439" s="7">
        <v>1</v>
      </c>
      <c r="E1439" s="7">
        <v>5665</v>
      </c>
      <c r="F1439" s="7">
        <v>2316</v>
      </c>
      <c r="G1439" s="7">
        <v>0</v>
      </c>
      <c r="H1439" s="7">
        <v>0</v>
      </c>
      <c r="I1439" s="7">
        <v>0</v>
      </c>
      <c r="J1439" s="7">
        <v>0</v>
      </c>
      <c r="K1439" s="7">
        <v>0</v>
      </c>
      <c r="L1439" s="7">
        <v>0</v>
      </c>
      <c r="M1439" s="7">
        <v>0</v>
      </c>
      <c r="N1439" s="7">
        <v>0</v>
      </c>
      <c r="O1439" s="7">
        <v>0</v>
      </c>
      <c r="P1439" s="7">
        <v>3.47282514325404</v>
      </c>
      <c r="Q1439" s="7">
        <v>105685</v>
      </c>
      <c r="R1439" s="7">
        <v>0</v>
      </c>
      <c r="S1439" s="7">
        <v>1</v>
      </c>
      <c r="T1439" s="7">
        <v>0</v>
      </c>
      <c r="U1439" s="7">
        <v>1</v>
      </c>
      <c r="V1439" s="7">
        <v>0</v>
      </c>
      <c r="W1439" s="7">
        <v>0</v>
      </c>
      <c r="X1439" s="7">
        <v>0</v>
      </c>
      <c r="Y1439" s="7">
        <v>0</v>
      </c>
      <c r="Z1439" s="7"/>
      <c r="AA1439" s="7">
        <v>2637.4147959090801</v>
      </c>
      <c r="AB1439" s="7"/>
      <c r="AC1439" s="7"/>
      <c r="AD1439" s="7">
        <v>378.54205552185903</v>
      </c>
      <c r="AE1439" s="7"/>
      <c r="AF1439" s="7">
        <v>2637.4147959090801</v>
      </c>
      <c r="AG1439" s="7">
        <v>46.556307076947498</v>
      </c>
      <c r="AH1439" s="7">
        <v>378.54205552185903</v>
      </c>
      <c r="AI1439" s="7">
        <v>6.6821192501652096</v>
      </c>
      <c r="AJ1439" s="7">
        <v>563.34707129420701</v>
      </c>
      <c r="AK1439" s="7">
        <v>9.9443437121660594</v>
      </c>
      <c r="AL1439" s="7">
        <v>363.09434858174097</v>
      </c>
      <c r="AM1439" s="7">
        <v>6.4094324551057502</v>
      </c>
      <c r="AN1439" s="7">
        <v>1937.1908160727501</v>
      </c>
      <c r="AO1439" s="7">
        <v>34.195777865361798</v>
      </c>
      <c r="AP1439" s="7">
        <v>77.879706518724603</v>
      </c>
      <c r="AQ1439" s="7">
        <v>1.3747521009483601</v>
      </c>
      <c r="AR1439" s="7">
        <v>481.40928504802298</v>
      </c>
      <c r="AS1439" s="7">
        <v>8.497957370662359</v>
      </c>
      <c r="AT1439" s="7">
        <v>0</v>
      </c>
      <c r="AU1439" s="7">
        <v>0</v>
      </c>
      <c r="AV1439" s="7">
        <v>5.5092571554705501</v>
      </c>
      <c r="AW1439" s="7">
        <v>9.7250788269559602E-2</v>
      </c>
      <c r="AX1439" s="7">
        <v>135.42573446780401</v>
      </c>
      <c r="AY1439" s="7">
        <v>2.3905690109056401</v>
      </c>
      <c r="AZ1439" s="7">
        <v>219.543368242914</v>
      </c>
      <c r="BA1439" s="7">
        <v>3.8754345673947697</v>
      </c>
      <c r="BB1439" s="7">
        <v>17.952369106118599</v>
      </c>
      <c r="BC1439" s="7">
        <v>0.77514547090321995</v>
      </c>
      <c r="BD1439" s="7">
        <v>16.777242645359401</v>
      </c>
      <c r="BE1439" s="7">
        <v>0.72440598641447995</v>
      </c>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c r="CE1439" s="7"/>
      <c r="CF1439" s="7"/>
      <c r="CG1439" s="7"/>
      <c r="CH1439" s="7"/>
      <c r="CI1439" s="7"/>
      <c r="CJ1439" s="7"/>
      <c r="CK1439" s="7"/>
      <c r="CL1439" s="7"/>
      <c r="CM1439" s="7"/>
      <c r="CN1439" s="7"/>
      <c r="CO1439" s="7"/>
      <c r="CP1439" s="7"/>
      <c r="CQ1439" s="7"/>
      <c r="CR1439" s="7"/>
      <c r="CS1439" s="7"/>
      <c r="CT1439" s="7"/>
      <c r="CU1439" s="7"/>
      <c r="CV1439" s="7"/>
      <c r="CW1439" s="7"/>
      <c r="CX1439" s="7"/>
      <c r="CY1439" s="7"/>
      <c r="CZ1439" s="7"/>
      <c r="DA1439" s="7"/>
      <c r="DB1439" s="7"/>
      <c r="DC1439" s="7"/>
      <c r="DD1439" s="7"/>
      <c r="DE1439" s="7"/>
      <c r="DF1439" s="7"/>
      <c r="DG1439" s="7"/>
      <c r="DH1439" s="7"/>
      <c r="DI1439" s="7"/>
      <c r="DJ1439" s="7"/>
      <c r="DK1439" s="7"/>
      <c r="DL1439" s="7"/>
      <c r="DM1439" s="7"/>
      <c r="DN1439" s="7"/>
      <c r="DO1439" s="7"/>
      <c r="DP1439" s="7"/>
      <c r="DQ1439" s="7"/>
      <c r="DR1439" s="7"/>
      <c r="DS1439" s="7"/>
      <c r="DT1439" s="7"/>
      <c r="DU1439" s="7"/>
      <c r="DV1439" s="7"/>
      <c r="DW1439" s="7"/>
      <c r="DX1439" s="7"/>
      <c r="DY1439" s="7"/>
      <c r="DZ1439" s="7"/>
      <c r="EA1439" s="7"/>
      <c r="EB1439" s="7"/>
      <c r="EC1439" s="7"/>
      <c r="ED1439" s="7"/>
      <c r="EE1439" s="7"/>
      <c r="EF1439" s="7">
        <v>720</v>
      </c>
      <c r="EG1439" s="7">
        <v>1156</v>
      </c>
      <c r="EH1439" s="7">
        <v>568</v>
      </c>
      <c r="EI1439" s="7">
        <v>3567</v>
      </c>
      <c r="EJ1439" s="7">
        <v>204</v>
      </c>
      <c r="EK1439" s="7">
        <v>1499</v>
      </c>
      <c r="EL1439" s="7">
        <v>0</v>
      </c>
      <c r="EM1439" s="7">
        <v>10</v>
      </c>
      <c r="EN1439" s="7">
        <v>385</v>
      </c>
      <c r="EO1439" s="7">
        <v>532</v>
      </c>
      <c r="EP1439" s="7">
        <v>124</v>
      </c>
      <c r="EQ1439" s="7">
        <v>38</v>
      </c>
    </row>
    <row r="1440" spans="1:147" x14ac:dyDescent="0.35">
      <c r="A1440" s="7" t="s">
        <v>1918</v>
      </c>
      <c r="B1440" s="7" t="e" vm="1">
        <v>#VALUE!</v>
      </c>
      <c r="C1440" s="7" t="e" vm="15">
        <v>#VALUE!</v>
      </c>
      <c r="D1440" s="7">
        <v>1</v>
      </c>
      <c r="E1440" s="7">
        <v>3503</v>
      </c>
      <c r="F1440" s="7">
        <v>1216</v>
      </c>
      <c r="G1440" s="7">
        <v>0</v>
      </c>
      <c r="H1440" s="7">
        <v>0</v>
      </c>
      <c r="I1440" s="7">
        <v>0</v>
      </c>
      <c r="J1440" s="7">
        <v>0</v>
      </c>
      <c r="K1440" s="7">
        <v>0</v>
      </c>
      <c r="L1440" s="7">
        <v>0</v>
      </c>
      <c r="M1440" s="7">
        <v>0</v>
      </c>
      <c r="N1440" s="7">
        <v>0</v>
      </c>
      <c r="O1440" s="7">
        <v>0</v>
      </c>
      <c r="P1440" s="7">
        <v>4.84183344092963</v>
      </c>
      <c r="Q1440" s="7">
        <v>105446</v>
      </c>
      <c r="R1440" s="7">
        <v>0</v>
      </c>
      <c r="S1440" s="7">
        <v>1</v>
      </c>
      <c r="T1440" s="7">
        <v>0</v>
      </c>
      <c r="U1440" s="7">
        <v>1</v>
      </c>
      <c r="V1440" s="7">
        <v>0</v>
      </c>
      <c r="W1440" s="7">
        <v>0</v>
      </c>
      <c r="X1440" s="7">
        <v>0</v>
      </c>
      <c r="Y1440" s="7">
        <v>0</v>
      </c>
      <c r="Z1440" s="7"/>
      <c r="AA1440" s="7">
        <v>2711.2139045661002</v>
      </c>
      <c r="AB1440" s="7"/>
      <c r="AC1440" s="7"/>
      <c r="AD1440" s="7">
        <v>412.43627878765801</v>
      </c>
      <c r="AE1440" s="7"/>
      <c r="AF1440" s="7">
        <v>2711.2139045661002</v>
      </c>
      <c r="AG1440" s="7">
        <v>77.396914203999501</v>
      </c>
      <c r="AH1440" s="7">
        <v>412.43627878765801</v>
      </c>
      <c r="AI1440" s="7">
        <v>11.773801849490701</v>
      </c>
      <c r="AJ1440" s="7">
        <v>597.06018249317003</v>
      </c>
      <c r="AK1440" s="7">
        <v>17.044252997235802</v>
      </c>
      <c r="AL1440" s="7">
        <v>358.88928426534397</v>
      </c>
      <c r="AM1440" s="7">
        <v>10.245197952193701</v>
      </c>
      <c r="AN1440" s="7">
        <v>1929.6896035755001</v>
      </c>
      <c r="AO1440" s="7">
        <v>55.0867714409219</v>
      </c>
      <c r="AP1440" s="7">
        <v>64.064928040024796</v>
      </c>
      <c r="AQ1440" s="7">
        <v>1.82885892206751</v>
      </c>
      <c r="AR1440" s="7">
        <v>515.05121008004096</v>
      </c>
      <c r="AS1440" s="7">
        <v>14.7031461627188</v>
      </c>
      <c r="AT1440" s="7">
        <v>3.00000023841858</v>
      </c>
      <c r="AU1440" s="7">
        <v>8.5640886052485793E-2</v>
      </c>
      <c r="AV1440" s="7">
        <v>10.0000001341105</v>
      </c>
      <c r="AW1440" s="7">
        <v>0.28546960131631299</v>
      </c>
      <c r="AX1440" s="7">
        <v>189.40815861532801</v>
      </c>
      <c r="AY1440" s="7">
        <v>5.40702708008358</v>
      </c>
      <c r="AZ1440" s="7">
        <v>333.05946602635402</v>
      </c>
      <c r="BA1440" s="7">
        <v>9.5078351706067412</v>
      </c>
      <c r="BB1440" s="7">
        <v>89.648162816689506</v>
      </c>
      <c r="BC1440" s="7">
        <v>7.3723818105830201</v>
      </c>
      <c r="BD1440" s="7">
        <v>63.166861223035298</v>
      </c>
      <c r="BE1440" s="7">
        <v>5.1946431926838299</v>
      </c>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c r="CE1440" s="7"/>
      <c r="CF1440" s="7"/>
      <c r="CG1440" s="7"/>
      <c r="CH1440" s="7"/>
      <c r="CI1440" s="7"/>
      <c r="CJ1440" s="7"/>
      <c r="CK1440" s="7"/>
      <c r="CL1440" s="7"/>
      <c r="CM1440" s="7"/>
      <c r="CN1440" s="7"/>
      <c r="CO1440" s="7"/>
      <c r="CP1440" s="7"/>
      <c r="CQ1440" s="7"/>
      <c r="CR1440" s="7"/>
      <c r="CS1440" s="7"/>
      <c r="CT1440" s="7"/>
      <c r="CU1440" s="7"/>
      <c r="CV1440" s="7"/>
      <c r="CW1440" s="7"/>
      <c r="CX1440" s="7"/>
      <c r="CY1440" s="7"/>
      <c r="CZ1440" s="7"/>
      <c r="DA1440" s="7"/>
      <c r="DB1440" s="7"/>
      <c r="DC1440" s="7"/>
      <c r="DD1440" s="7"/>
      <c r="DE1440" s="7"/>
      <c r="DF1440" s="7"/>
      <c r="DG1440" s="7"/>
      <c r="DH1440" s="7"/>
      <c r="DI1440" s="7"/>
      <c r="DJ1440" s="7"/>
      <c r="DK1440" s="7"/>
      <c r="DL1440" s="7"/>
      <c r="DM1440" s="7"/>
      <c r="DN1440" s="7"/>
      <c r="DO1440" s="7"/>
      <c r="DP1440" s="7"/>
      <c r="DQ1440" s="7"/>
      <c r="DR1440" s="7"/>
      <c r="DS1440" s="7"/>
      <c r="DT1440" s="7"/>
      <c r="DU1440" s="7"/>
      <c r="DV1440" s="7"/>
      <c r="DW1440" s="7"/>
      <c r="DX1440" s="7"/>
      <c r="DY1440" s="7"/>
      <c r="DZ1440" s="7"/>
      <c r="EA1440" s="7"/>
      <c r="EB1440" s="7"/>
      <c r="EC1440" s="7"/>
      <c r="ED1440" s="7"/>
      <c r="EE1440" s="7"/>
      <c r="EF1440" s="7">
        <v>429</v>
      </c>
      <c r="EG1440" s="7">
        <v>775</v>
      </c>
      <c r="EH1440" s="7">
        <v>459</v>
      </c>
      <c r="EI1440" s="7">
        <v>2520</v>
      </c>
      <c r="EJ1440" s="7">
        <v>83</v>
      </c>
      <c r="EK1440" s="7">
        <v>657</v>
      </c>
      <c r="EL1440" s="7">
        <v>3</v>
      </c>
      <c r="EM1440" s="7">
        <v>10</v>
      </c>
      <c r="EN1440" s="7">
        <v>230</v>
      </c>
      <c r="EO1440" s="7">
        <v>439</v>
      </c>
      <c r="EP1440" s="7">
        <v>113</v>
      </c>
      <c r="EQ1440" s="7">
        <v>74</v>
      </c>
    </row>
    <row r="1441" spans="1:147" x14ac:dyDescent="0.35">
      <c r="A1441" s="7" t="s">
        <v>1919</v>
      </c>
      <c r="B1441" s="7" t="e" vm="1">
        <v>#VALUE!</v>
      </c>
      <c r="C1441" s="7" t="e" vm="15">
        <v>#VALUE!</v>
      </c>
      <c r="D1441" s="7">
        <v>1</v>
      </c>
      <c r="E1441" s="7">
        <v>4730</v>
      </c>
      <c r="F1441" s="7">
        <v>1816</v>
      </c>
      <c r="G1441" s="7">
        <v>0</v>
      </c>
      <c r="H1441" s="7">
        <v>7</v>
      </c>
      <c r="I1441" s="7">
        <v>0.14799154334038056</v>
      </c>
      <c r="J1441" s="7">
        <v>0</v>
      </c>
      <c r="K1441" s="7">
        <v>0</v>
      </c>
      <c r="L1441" s="7">
        <v>0</v>
      </c>
      <c r="M1441" s="7">
        <v>0</v>
      </c>
      <c r="N1441" s="7">
        <v>0</v>
      </c>
      <c r="O1441" s="7">
        <v>0</v>
      </c>
      <c r="P1441" s="7">
        <v>2.8915154073448699</v>
      </c>
      <c r="Q1441" s="7">
        <v>122031</v>
      </c>
      <c r="R1441" s="7">
        <v>0</v>
      </c>
      <c r="S1441" s="7">
        <v>1</v>
      </c>
      <c r="T1441" s="7">
        <v>0</v>
      </c>
      <c r="U1441" s="7">
        <v>1</v>
      </c>
      <c r="V1441" s="7">
        <v>0</v>
      </c>
      <c r="W1441" s="7">
        <v>0</v>
      </c>
      <c r="X1441" s="7">
        <v>0</v>
      </c>
      <c r="Y1441" s="7">
        <v>0</v>
      </c>
      <c r="Z1441" s="7">
        <v>0</v>
      </c>
      <c r="AA1441" s="7">
        <v>1326.54472367465</v>
      </c>
      <c r="AB1441" s="7">
        <v>0</v>
      </c>
      <c r="AC1441" s="7">
        <v>0</v>
      </c>
      <c r="AD1441" s="7">
        <v>85.170468716882198</v>
      </c>
      <c r="AE1441" s="7">
        <v>0</v>
      </c>
      <c r="AF1441" s="7">
        <v>1326.54472367465</v>
      </c>
      <c r="AG1441" s="7">
        <v>28.045342995235799</v>
      </c>
      <c r="AH1441" s="7">
        <v>85.170468716882198</v>
      </c>
      <c r="AI1441" s="7">
        <v>1.8006441589192801</v>
      </c>
      <c r="AJ1441" s="7">
        <v>295.15252988040402</v>
      </c>
      <c r="AK1441" s="7">
        <v>6.2400112025455501</v>
      </c>
      <c r="AL1441" s="7">
        <v>183.48567765206101</v>
      </c>
      <c r="AM1441" s="7">
        <v>3.87918980236915</v>
      </c>
      <c r="AN1441" s="7">
        <v>866.29512114077795</v>
      </c>
      <c r="AO1441" s="7">
        <v>18.3149074236951</v>
      </c>
      <c r="AP1441" s="7">
        <v>66.652796545065897</v>
      </c>
      <c r="AQ1441" s="7">
        <v>1.40915003266524</v>
      </c>
      <c r="AR1441" s="7">
        <v>298.106029447168</v>
      </c>
      <c r="AS1441" s="7">
        <v>6.3024530538513295</v>
      </c>
      <c r="AT1441" s="7">
        <v>2.0845792721957E-2</v>
      </c>
      <c r="AU1441" s="7">
        <v>4.4071443386801203E-4</v>
      </c>
      <c r="AV1441" s="7">
        <v>2.3167818710207899</v>
      </c>
      <c r="AW1441" s="7">
        <v>4.8980589239340303E-2</v>
      </c>
      <c r="AX1441" s="7">
        <v>93.153142218477996</v>
      </c>
      <c r="AY1441" s="7">
        <v>1.96941104055979</v>
      </c>
      <c r="AZ1441" s="7">
        <v>150.60377862770099</v>
      </c>
      <c r="BA1441" s="7">
        <v>3.1840122331437906</v>
      </c>
      <c r="BB1441" s="7">
        <v>10.519578917534099</v>
      </c>
      <c r="BC1441" s="7">
        <v>0.57927196682456406</v>
      </c>
      <c r="BD1441" s="7">
        <v>5.8476300041947997</v>
      </c>
      <c r="BE1441" s="7">
        <v>0.322006057499714</v>
      </c>
      <c r="BF1441" s="7">
        <v>0</v>
      </c>
      <c r="BG1441" s="7">
        <v>0</v>
      </c>
      <c r="BH1441" s="7">
        <v>0</v>
      </c>
      <c r="BI1441" s="7">
        <v>0</v>
      </c>
      <c r="BJ1441" s="7">
        <v>0</v>
      </c>
      <c r="BK1441" s="7">
        <v>0</v>
      </c>
      <c r="BL1441" s="7">
        <v>0</v>
      </c>
      <c r="BM1441" s="7">
        <v>0</v>
      </c>
      <c r="BN1441" s="7">
        <v>0</v>
      </c>
      <c r="BO1441" s="7">
        <v>0</v>
      </c>
      <c r="BP1441" s="7">
        <v>0</v>
      </c>
      <c r="BQ1441" s="7">
        <v>0</v>
      </c>
      <c r="BR1441" s="7">
        <v>0</v>
      </c>
      <c r="BS1441" s="7">
        <v>0</v>
      </c>
      <c r="BT1441" s="7">
        <v>0</v>
      </c>
      <c r="BU1441" s="7">
        <v>0</v>
      </c>
      <c r="BV1441" s="7">
        <v>0</v>
      </c>
      <c r="BW1441" s="7">
        <v>0</v>
      </c>
      <c r="BX1441" s="7">
        <v>0</v>
      </c>
      <c r="BY1441" s="7">
        <v>0</v>
      </c>
      <c r="BZ1441" s="7">
        <v>0</v>
      </c>
      <c r="CA1441" s="7">
        <v>0</v>
      </c>
      <c r="CB1441" s="7">
        <v>0</v>
      </c>
      <c r="CC1441" s="7">
        <v>0</v>
      </c>
      <c r="CD1441" s="7">
        <v>0</v>
      </c>
      <c r="CE1441" s="7">
        <v>0</v>
      </c>
      <c r="CF1441" s="7"/>
      <c r="CG1441" s="7"/>
      <c r="CH1441" s="7"/>
      <c r="CI1441" s="7"/>
      <c r="CJ1441" s="7"/>
      <c r="CK1441" s="7"/>
      <c r="CL1441" s="7"/>
      <c r="CM1441" s="7"/>
      <c r="CN1441" s="7"/>
      <c r="CO1441" s="7"/>
      <c r="CP1441" s="7"/>
      <c r="CQ1441" s="7"/>
      <c r="CR1441" s="7"/>
      <c r="CS1441" s="7"/>
      <c r="CT1441" s="7"/>
      <c r="CU1441" s="7"/>
      <c r="CV1441" s="7"/>
      <c r="CW1441" s="7"/>
      <c r="CX1441" s="7"/>
      <c r="CY1441" s="7"/>
      <c r="CZ1441" s="7"/>
      <c r="DA1441" s="7"/>
      <c r="DB1441" s="7"/>
      <c r="DC1441" s="7"/>
      <c r="DD1441" s="7"/>
      <c r="DE1441" s="7"/>
      <c r="DF1441" s="7"/>
      <c r="DG1441" s="7"/>
      <c r="DH1441" s="7"/>
      <c r="DI1441" s="7"/>
      <c r="DJ1441" s="7"/>
      <c r="DK1441" s="7"/>
      <c r="DL1441" s="7"/>
      <c r="DM1441" s="7"/>
      <c r="DN1441" s="7"/>
      <c r="DO1441" s="7"/>
      <c r="DP1441" s="7"/>
      <c r="DQ1441" s="7"/>
      <c r="DR1441" s="7"/>
      <c r="DS1441" s="7"/>
      <c r="DT1441" s="7"/>
      <c r="DU1441" s="7"/>
      <c r="DV1441" s="7"/>
      <c r="DW1441" s="7"/>
      <c r="DX1441" s="7"/>
      <c r="DY1441" s="7"/>
      <c r="DZ1441" s="7"/>
      <c r="EA1441" s="7"/>
      <c r="EB1441" s="7"/>
      <c r="EC1441" s="7"/>
      <c r="ED1441" s="7"/>
      <c r="EE1441" s="7"/>
      <c r="EF1441" s="7">
        <v>448</v>
      </c>
      <c r="EG1441" s="7">
        <v>974</v>
      </c>
      <c r="EH1441" s="7">
        <v>542</v>
      </c>
      <c r="EI1441" s="7">
        <v>2695</v>
      </c>
      <c r="EJ1441" s="7">
        <v>255</v>
      </c>
      <c r="EK1441" s="7">
        <v>1495</v>
      </c>
      <c r="EL1441" s="7">
        <v>1</v>
      </c>
      <c r="EM1441" s="7">
        <v>6</v>
      </c>
      <c r="EN1441" s="7">
        <v>278</v>
      </c>
      <c r="EO1441" s="7">
        <v>468</v>
      </c>
      <c r="EP1441" s="7">
        <v>36</v>
      </c>
      <c r="EQ1441" s="7">
        <v>24</v>
      </c>
    </row>
    <row r="1442" spans="1:147" x14ac:dyDescent="0.35">
      <c r="A1442" s="7" t="s">
        <v>1920</v>
      </c>
      <c r="B1442" s="7" t="e" vm="1">
        <v>#VALUE!</v>
      </c>
      <c r="C1442" s="7" t="e" vm="15">
        <v>#VALUE!</v>
      </c>
      <c r="D1442" s="7">
        <v>1</v>
      </c>
      <c r="E1442" s="7">
        <v>1604</v>
      </c>
      <c r="F1442" s="7">
        <v>669</v>
      </c>
      <c r="G1442" s="7">
        <v>0</v>
      </c>
      <c r="H1442" s="7">
        <v>4</v>
      </c>
      <c r="I1442" s="7">
        <v>0.24937655860349126</v>
      </c>
      <c r="J1442" s="7">
        <v>0</v>
      </c>
      <c r="K1442" s="7">
        <v>0</v>
      </c>
      <c r="L1442" s="7">
        <v>0</v>
      </c>
      <c r="M1442" s="7">
        <v>0</v>
      </c>
      <c r="N1442" s="7">
        <v>0</v>
      </c>
      <c r="O1442" s="7">
        <v>0</v>
      </c>
      <c r="P1442" s="7">
        <v>19.785759294265901</v>
      </c>
      <c r="Q1442" s="7">
        <v>131750</v>
      </c>
      <c r="R1442" s="7">
        <v>0</v>
      </c>
      <c r="S1442" s="7">
        <v>1</v>
      </c>
      <c r="T1442" s="7">
        <v>0</v>
      </c>
      <c r="U1442" s="7">
        <v>1</v>
      </c>
      <c r="V1442" s="7">
        <v>0</v>
      </c>
      <c r="W1442" s="7">
        <v>0</v>
      </c>
      <c r="X1442" s="7">
        <v>0</v>
      </c>
      <c r="Y1442" s="7">
        <v>0</v>
      </c>
      <c r="Z1442" s="7"/>
      <c r="AA1442" s="7">
        <v>558.929032236338</v>
      </c>
      <c r="AB1442" s="7"/>
      <c r="AC1442" s="7"/>
      <c r="AD1442" s="7">
        <v>167.643490538001</v>
      </c>
      <c r="AE1442" s="7"/>
      <c r="AF1442" s="7">
        <v>558.929032236338</v>
      </c>
      <c r="AG1442" s="7">
        <v>34.845949640669396</v>
      </c>
      <c r="AH1442" s="7">
        <v>167.643490538001</v>
      </c>
      <c r="AI1442" s="7">
        <v>10.4515891856609</v>
      </c>
      <c r="AJ1442" s="7">
        <v>122.039760839194</v>
      </c>
      <c r="AK1442" s="7">
        <v>7.6084638927178299</v>
      </c>
      <c r="AL1442" s="7">
        <v>130.190013665706</v>
      </c>
      <c r="AM1442" s="7">
        <v>8.1165843931238104</v>
      </c>
      <c r="AN1442" s="7">
        <v>431.76554086059298</v>
      </c>
      <c r="AO1442" s="7">
        <v>26.918051175847502</v>
      </c>
      <c r="AP1442" s="7">
        <v>6.5912151932716396</v>
      </c>
      <c r="AQ1442" s="7">
        <v>0.41092364047828195</v>
      </c>
      <c r="AR1442" s="7">
        <v>112.10113648325201</v>
      </c>
      <c r="AS1442" s="7">
        <v>6.98884890793342</v>
      </c>
      <c r="AT1442" s="7">
        <v>0</v>
      </c>
      <c r="AU1442" s="7">
        <v>0</v>
      </c>
      <c r="AV1442" s="7">
        <v>0</v>
      </c>
      <c r="AW1442" s="7">
        <v>0</v>
      </c>
      <c r="AX1442" s="7">
        <v>8.4711387846618909</v>
      </c>
      <c r="AY1442" s="7">
        <v>0.52812585939288592</v>
      </c>
      <c r="AZ1442" s="7">
        <v>16.8470051474869</v>
      </c>
      <c r="BA1442" s="7">
        <v>1.0503120416139</v>
      </c>
      <c r="BB1442" s="7">
        <v>61.782546774484203</v>
      </c>
      <c r="BC1442" s="7">
        <v>9.2350593085925592</v>
      </c>
      <c r="BD1442" s="7">
        <v>54.059728867374403</v>
      </c>
      <c r="BE1442" s="7">
        <v>8.0806769607435509</v>
      </c>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c r="CE1442" s="7"/>
      <c r="CF1442" s="7"/>
      <c r="CG1442" s="7"/>
      <c r="CH1442" s="7"/>
      <c r="CI1442" s="7"/>
      <c r="CJ1442" s="7"/>
      <c r="CK1442" s="7"/>
      <c r="CL1442" s="7"/>
      <c r="CM1442" s="7"/>
      <c r="CN1442" s="7"/>
      <c r="CO1442" s="7"/>
      <c r="CP1442" s="7"/>
      <c r="CQ1442" s="7"/>
      <c r="CR1442" s="7"/>
      <c r="CS1442" s="7"/>
      <c r="CT1442" s="7"/>
      <c r="CU1442" s="7"/>
      <c r="CV1442" s="7"/>
      <c r="CW1442" s="7"/>
      <c r="CX1442" s="7"/>
      <c r="CY1442" s="7"/>
      <c r="CZ1442" s="7"/>
      <c r="DA1442" s="7"/>
      <c r="DB1442" s="7"/>
      <c r="DC1442" s="7"/>
      <c r="DD1442" s="7"/>
      <c r="DE1442" s="7"/>
      <c r="DF1442" s="7"/>
      <c r="DG1442" s="7"/>
      <c r="DH1442" s="7"/>
      <c r="DI1442" s="7"/>
      <c r="DJ1442" s="7"/>
      <c r="DK1442" s="7"/>
      <c r="DL1442" s="7"/>
      <c r="DM1442" s="7"/>
      <c r="DN1442" s="7"/>
      <c r="DO1442" s="7"/>
      <c r="DP1442" s="7"/>
      <c r="DQ1442" s="7"/>
      <c r="DR1442" s="7"/>
      <c r="DS1442" s="7"/>
      <c r="DT1442" s="7"/>
      <c r="DU1442" s="7"/>
      <c r="DV1442" s="7"/>
      <c r="DW1442" s="7"/>
      <c r="DX1442" s="7"/>
      <c r="DY1442" s="7"/>
      <c r="DZ1442" s="7"/>
      <c r="EA1442" s="7"/>
      <c r="EB1442" s="7"/>
      <c r="EC1442" s="7"/>
      <c r="ED1442" s="7"/>
      <c r="EE1442" s="7"/>
      <c r="EF1442" s="7">
        <v>476</v>
      </c>
      <c r="EG1442" s="7">
        <v>297</v>
      </c>
      <c r="EH1442" s="7">
        <v>546</v>
      </c>
      <c r="EI1442" s="7">
        <v>1056</v>
      </c>
      <c r="EJ1442" s="7">
        <v>27</v>
      </c>
      <c r="EK1442" s="7">
        <v>463</v>
      </c>
      <c r="EL1442" s="7">
        <v>0</v>
      </c>
      <c r="EM1442" s="7">
        <v>0</v>
      </c>
      <c r="EN1442" s="7">
        <v>58</v>
      </c>
      <c r="EO1442" s="7">
        <v>89</v>
      </c>
      <c r="EP1442" s="7">
        <v>216</v>
      </c>
      <c r="EQ1442" s="7">
        <v>189</v>
      </c>
    </row>
    <row r="1443" spans="1:147" x14ac:dyDescent="0.35">
      <c r="A1443" s="7" t="s">
        <v>1921</v>
      </c>
      <c r="B1443" s="7" t="e" vm="1">
        <v>#VALUE!</v>
      </c>
      <c r="C1443" s="7" t="e" vm="15">
        <v>#VALUE!</v>
      </c>
      <c r="D1443" s="7">
        <v>1</v>
      </c>
      <c r="E1443" s="7">
        <v>5262</v>
      </c>
      <c r="F1443" s="7">
        <v>2480</v>
      </c>
      <c r="G1443" s="7">
        <v>0</v>
      </c>
      <c r="H1443" s="7">
        <v>0</v>
      </c>
      <c r="I1443" s="7">
        <v>0</v>
      </c>
      <c r="J1443" s="7">
        <v>0</v>
      </c>
      <c r="K1443" s="7">
        <v>0</v>
      </c>
      <c r="L1443" s="7">
        <v>0</v>
      </c>
      <c r="M1443" s="7">
        <v>0</v>
      </c>
      <c r="N1443" s="7">
        <v>0</v>
      </c>
      <c r="O1443" s="7">
        <v>0</v>
      </c>
      <c r="P1443" s="7">
        <v>2.2532188841201699</v>
      </c>
      <c r="Q1443" s="7">
        <v>99167</v>
      </c>
      <c r="R1443" s="7">
        <v>0</v>
      </c>
      <c r="S1443" s="7">
        <v>1</v>
      </c>
      <c r="T1443" s="7">
        <v>0</v>
      </c>
      <c r="U1443" s="7">
        <v>1</v>
      </c>
      <c r="V1443" s="7">
        <v>0</v>
      </c>
      <c r="W1443" s="7">
        <v>0</v>
      </c>
      <c r="X1443" s="7">
        <v>0</v>
      </c>
      <c r="Y1443" s="7">
        <v>0</v>
      </c>
      <c r="Z1443" s="7">
        <v>27.892288208007798</v>
      </c>
      <c r="AA1443" s="7">
        <v>1203.7387687268199</v>
      </c>
      <c r="AB1443" s="7">
        <v>27.892288208007798</v>
      </c>
      <c r="AC1443" s="7">
        <v>0.38955709338188199</v>
      </c>
      <c r="AD1443" s="7">
        <v>68.169135889278607</v>
      </c>
      <c r="AE1443" s="7">
        <v>0.38955709338188199</v>
      </c>
      <c r="AF1443" s="7">
        <v>1203.7387687268199</v>
      </c>
      <c r="AG1443" s="7">
        <v>22.8760693410646</v>
      </c>
      <c r="AH1443" s="7">
        <v>68.169135889278607</v>
      </c>
      <c r="AI1443" s="7">
        <v>1.2954985915864401</v>
      </c>
      <c r="AJ1443" s="7">
        <v>246.42671675063301</v>
      </c>
      <c r="AK1443" s="7">
        <v>4.6831379086019194</v>
      </c>
      <c r="AL1443" s="7">
        <v>200.21658104966599</v>
      </c>
      <c r="AM1443" s="7">
        <v>3.80495212941213</v>
      </c>
      <c r="AN1443" s="7">
        <v>879.39850838028406</v>
      </c>
      <c r="AO1443" s="7">
        <v>16.712248353863199</v>
      </c>
      <c r="AP1443" s="7">
        <v>42.227396646514499</v>
      </c>
      <c r="AQ1443" s="7">
        <v>0.8024970856426179</v>
      </c>
      <c r="AR1443" s="7">
        <v>240.23556281818301</v>
      </c>
      <c r="AS1443" s="7">
        <v>4.5654800991673001</v>
      </c>
      <c r="AT1443" s="7">
        <v>0</v>
      </c>
      <c r="AU1443" s="7">
        <v>0</v>
      </c>
      <c r="AV1443" s="7">
        <v>3.1141297917347401</v>
      </c>
      <c r="AW1443" s="7">
        <v>5.9181485969873403E-2</v>
      </c>
      <c r="AX1443" s="7">
        <v>38.763187213218799</v>
      </c>
      <c r="AY1443" s="7">
        <v>0.73666262282817907</v>
      </c>
      <c r="AZ1443" s="7">
        <v>82.044461177807506</v>
      </c>
      <c r="BA1443" s="7">
        <v>1.5591877836907599</v>
      </c>
      <c r="BB1443" s="7">
        <v>2.3469348351354702</v>
      </c>
      <c r="BC1443" s="7">
        <v>9.4634469158688297E-2</v>
      </c>
      <c r="BD1443" s="7">
        <v>17.814871282877</v>
      </c>
      <c r="BE1443" s="7">
        <v>0.71834158398697601</v>
      </c>
      <c r="BF1443" s="7">
        <v>27.892288208007798</v>
      </c>
      <c r="BG1443" s="7">
        <v>0.53007009137225003</v>
      </c>
      <c r="BH1443" s="7">
        <v>0.38955709338188199</v>
      </c>
      <c r="BI1443" s="7">
        <v>7.4032134812216195E-3</v>
      </c>
      <c r="BJ1443" s="7">
        <v>6.4544138908386204</v>
      </c>
      <c r="BK1443" s="7">
        <v>0.122660849312783</v>
      </c>
      <c r="BL1443" s="7">
        <v>2.0746331214904798</v>
      </c>
      <c r="BM1443" s="7">
        <v>3.9426703183019399E-2</v>
      </c>
      <c r="BN1443" s="7">
        <v>23.973537445068398</v>
      </c>
      <c r="BO1443" s="7">
        <v>0.45559744289373499</v>
      </c>
      <c r="BP1443" s="7">
        <v>0.92205911874771096</v>
      </c>
      <c r="BQ1443" s="7">
        <v>1.7522978311435001E-2</v>
      </c>
      <c r="BR1443" s="7">
        <v>2.7661774158477801</v>
      </c>
      <c r="BS1443" s="7">
        <v>5.25689360670425E-2</v>
      </c>
      <c r="BT1443" s="7">
        <v>0</v>
      </c>
      <c r="BU1443" s="7">
        <v>0</v>
      </c>
      <c r="BV1443" s="7">
        <v>0</v>
      </c>
      <c r="BW1443" s="7">
        <v>0</v>
      </c>
      <c r="BX1443" s="7">
        <v>0.23051477968692799</v>
      </c>
      <c r="BY1443" s="7">
        <v>4.3807445778587606E-3</v>
      </c>
      <c r="BZ1443" s="7">
        <v>1.1525739431381199</v>
      </c>
      <c r="CA1443" s="7">
        <v>2.19037237388469E-2</v>
      </c>
      <c r="CB1443" s="7">
        <v>0</v>
      </c>
      <c r="CC1443" s="7">
        <v>0</v>
      </c>
      <c r="CD1443" s="7">
        <v>0.32979851961135898</v>
      </c>
      <c r="CE1443" s="7">
        <v>1.3298327403683799E-2</v>
      </c>
      <c r="CF1443" s="7"/>
      <c r="CG1443" s="7"/>
      <c r="CH1443" s="7"/>
      <c r="CI1443" s="7"/>
      <c r="CJ1443" s="7"/>
      <c r="CK1443" s="7"/>
      <c r="CL1443" s="7"/>
      <c r="CM1443" s="7"/>
      <c r="CN1443" s="7"/>
      <c r="CO1443" s="7"/>
      <c r="CP1443" s="7"/>
      <c r="CQ1443" s="7"/>
      <c r="CR1443" s="7"/>
      <c r="CS1443" s="7"/>
      <c r="CT1443" s="7"/>
      <c r="CU1443" s="7"/>
      <c r="CV1443" s="7"/>
      <c r="CW1443" s="7"/>
      <c r="CX1443" s="7"/>
      <c r="CY1443" s="7"/>
      <c r="CZ1443" s="7"/>
      <c r="DA1443" s="7"/>
      <c r="DB1443" s="7"/>
      <c r="DC1443" s="7"/>
      <c r="DD1443" s="7"/>
      <c r="DE1443" s="7"/>
      <c r="DF1443" s="7"/>
      <c r="DG1443" s="7"/>
      <c r="DH1443" s="7"/>
      <c r="DI1443" s="7"/>
      <c r="DJ1443" s="7"/>
      <c r="DK1443" s="7"/>
      <c r="DL1443" s="7"/>
      <c r="DM1443" s="7"/>
      <c r="DN1443" s="7"/>
      <c r="DO1443" s="7"/>
      <c r="DP1443" s="7"/>
      <c r="DQ1443" s="7"/>
      <c r="DR1443" s="7"/>
      <c r="DS1443" s="7"/>
      <c r="DT1443" s="7"/>
      <c r="DU1443" s="7"/>
      <c r="DV1443" s="7"/>
      <c r="DW1443" s="7"/>
      <c r="DX1443" s="7"/>
      <c r="DY1443" s="7"/>
      <c r="DZ1443" s="7"/>
      <c r="EA1443" s="7"/>
      <c r="EB1443" s="7"/>
      <c r="EC1443" s="7"/>
      <c r="ED1443" s="7"/>
      <c r="EE1443" s="7"/>
      <c r="EF1443" s="7">
        <v>625</v>
      </c>
      <c r="EG1443" s="7">
        <v>908</v>
      </c>
      <c r="EH1443" s="7">
        <v>580</v>
      </c>
      <c r="EI1443" s="7">
        <v>3102</v>
      </c>
      <c r="EJ1443" s="7">
        <v>324</v>
      </c>
      <c r="EK1443" s="7">
        <v>1536</v>
      </c>
      <c r="EL1443" s="7">
        <v>3</v>
      </c>
      <c r="EM1443" s="7">
        <v>14</v>
      </c>
      <c r="EN1443" s="7">
        <v>283</v>
      </c>
      <c r="EO1443" s="7">
        <v>602</v>
      </c>
      <c r="EP1443" s="7">
        <v>147</v>
      </c>
      <c r="EQ1443" s="7">
        <v>101</v>
      </c>
    </row>
    <row r="1444" spans="1:147" x14ac:dyDescent="0.35">
      <c r="A1444" s="7" t="s">
        <v>1922</v>
      </c>
      <c r="B1444" s="7" t="e" vm="1">
        <v>#VALUE!</v>
      </c>
      <c r="C1444" s="7" t="e" vm="15">
        <v>#VALUE!</v>
      </c>
      <c r="D1444" s="7">
        <v>1</v>
      </c>
      <c r="E1444" s="7">
        <v>2707</v>
      </c>
      <c r="F1444" s="7">
        <v>1122</v>
      </c>
      <c r="G1444" s="7">
        <v>0</v>
      </c>
      <c r="H1444" s="7">
        <v>0</v>
      </c>
      <c r="I1444" s="7">
        <v>0</v>
      </c>
      <c r="J1444" s="7">
        <v>0</v>
      </c>
      <c r="K1444" s="7">
        <v>1</v>
      </c>
      <c r="L1444" s="7">
        <v>0</v>
      </c>
      <c r="M1444" s="7">
        <v>0</v>
      </c>
      <c r="N1444" s="7">
        <v>0</v>
      </c>
      <c r="O1444" s="7">
        <v>1</v>
      </c>
      <c r="P1444" s="7">
        <v>5.5458055458055506</v>
      </c>
      <c r="Q1444" s="7">
        <v>77935</v>
      </c>
      <c r="R1444" s="7">
        <v>0</v>
      </c>
      <c r="S1444" s="7">
        <v>1</v>
      </c>
      <c r="T1444" s="7">
        <v>0</v>
      </c>
      <c r="U1444" s="7">
        <v>1</v>
      </c>
      <c r="V1444" s="7">
        <v>0</v>
      </c>
      <c r="W1444" s="7">
        <v>0</v>
      </c>
      <c r="X1444" s="7">
        <v>0</v>
      </c>
      <c r="Y1444" s="7">
        <v>0</v>
      </c>
      <c r="Z1444" s="7"/>
      <c r="AA1444" s="7">
        <v>1950.1458833813699</v>
      </c>
      <c r="AB1444" s="7"/>
      <c r="AC1444" s="7"/>
      <c r="AD1444" s="7">
        <v>452.32682181149698</v>
      </c>
      <c r="AE1444" s="7"/>
      <c r="AF1444" s="7">
        <v>1950.1458833813699</v>
      </c>
      <c r="AG1444" s="7">
        <v>72.040852729270995</v>
      </c>
      <c r="AH1444" s="7">
        <v>452.32682181149698</v>
      </c>
      <c r="AI1444" s="7">
        <v>16.7095242634465</v>
      </c>
      <c r="AJ1444" s="7">
        <v>346.59578195586801</v>
      </c>
      <c r="AK1444" s="7">
        <v>12.8036860715134</v>
      </c>
      <c r="AL1444" s="7">
        <v>138.98002055287401</v>
      </c>
      <c r="AM1444" s="7">
        <v>5.1340975453592002</v>
      </c>
      <c r="AN1444" s="7">
        <v>892.166015625</v>
      </c>
      <c r="AO1444" s="7">
        <v>32.957739771887702</v>
      </c>
      <c r="AP1444" s="7">
        <v>80.211266674101395</v>
      </c>
      <c r="AQ1444" s="7">
        <v>2.9631055291504</v>
      </c>
      <c r="AR1444" s="7">
        <v>849.22509720176504</v>
      </c>
      <c r="AS1444" s="7">
        <v>31.3714479941546</v>
      </c>
      <c r="AT1444" s="7">
        <v>0</v>
      </c>
      <c r="AU1444" s="7">
        <v>0</v>
      </c>
      <c r="AV1444" s="7">
        <v>8.9999998509883898</v>
      </c>
      <c r="AW1444" s="7">
        <v>0.33247136501619501</v>
      </c>
      <c r="AX1444" s="7">
        <v>119.543487873394</v>
      </c>
      <c r="AY1444" s="7">
        <v>4.4160874722347305</v>
      </c>
      <c r="AZ1444" s="7">
        <v>237.188881766051</v>
      </c>
      <c r="BA1444" s="7">
        <v>8.7620569547857805</v>
      </c>
      <c r="BB1444" s="7">
        <v>64.9881711602211</v>
      </c>
      <c r="BC1444" s="7">
        <v>5.7921721176667598</v>
      </c>
      <c r="BD1444" s="7">
        <v>50.4224479934201</v>
      </c>
      <c r="BE1444" s="7">
        <v>4.4939793220517004</v>
      </c>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c r="CE1444" s="7"/>
      <c r="CF1444" s="7"/>
      <c r="CG1444" s="7"/>
      <c r="CH1444" s="7"/>
      <c r="CI1444" s="7"/>
      <c r="CJ1444" s="7"/>
      <c r="CK1444" s="7"/>
      <c r="CL1444" s="7"/>
      <c r="CM1444" s="7"/>
      <c r="CN1444" s="7"/>
      <c r="CO1444" s="7"/>
      <c r="CP1444" s="7"/>
      <c r="CQ1444" s="7"/>
      <c r="CR1444" s="7"/>
      <c r="CS1444" s="7"/>
      <c r="CT1444" s="7"/>
      <c r="CU1444" s="7"/>
      <c r="CV1444" s="7"/>
      <c r="CW1444" s="7"/>
      <c r="CX1444" s="7"/>
      <c r="CY1444" s="7"/>
      <c r="CZ1444" s="7"/>
      <c r="DA1444" s="7"/>
      <c r="DB1444" s="7"/>
      <c r="DC1444" s="7"/>
      <c r="DD1444" s="7"/>
      <c r="DE1444" s="7"/>
      <c r="DF1444" s="7"/>
      <c r="DG1444" s="7"/>
      <c r="DH1444" s="7"/>
      <c r="DI1444" s="7"/>
      <c r="DJ1444" s="7"/>
      <c r="DK1444" s="7"/>
      <c r="DL1444" s="7"/>
      <c r="DM1444" s="7"/>
      <c r="DN1444" s="7"/>
      <c r="DO1444" s="7"/>
      <c r="DP1444" s="7"/>
      <c r="DQ1444" s="7"/>
      <c r="DR1444" s="7"/>
      <c r="DS1444" s="7"/>
      <c r="DT1444" s="7"/>
      <c r="DU1444" s="7"/>
      <c r="DV1444" s="7"/>
      <c r="DW1444" s="7"/>
      <c r="DX1444" s="7"/>
      <c r="DY1444" s="7"/>
      <c r="DZ1444" s="7"/>
      <c r="EA1444" s="7"/>
      <c r="EB1444" s="7"/>
      <c r="EC1444" s="7"/>
      <c r="ED1444" s="7"/>
      <c r="EE1444" s="7"/>
      <c r="EF1444" s="7">
        <v>647</v>
      </c>
      <c r="EG1444" s="7">
        <v>499</v>
      </c>
      <c r="EH1444" s="7">
        <v>284</v>
      </c>
      <c r="EI1444" s="7">
        <v>1360</v>
      </c>
      <c r="EJ1444" s="7">
        <v>105</v>
      </c>
      <c r="EK1444" s="7">
        <v>1083</v>
      </c>
      <c r="EL1444" s="7">
        <v>0</v>
      </c>
      <c r="EM1444" s="7">
        <v>11</v>
      </c>
      <c r="EN1444" s="7">
        <v>148</v>
      </c>
      <c r="EO1444" s="7">
        <v>309</v>
      </c>
      <c r="EP1444" s="7">
        <v>62</v>
      </c>
      <c r="EQ1444" s="7">
        <v>63</v>
      </c>
    </row>
    <row r="1445" spans="1:147" x14ac:dyDescent="0.35">
      <c r="A1445" s="7" t="s">
        <v>1923</v>
      </c>
      <c r="B1445" s="7" t="e" vm="1">
        <v>#VALUE!</v>
      </c>
      <c r="C1445" s="7" t="e" vm="15">
        <v>#VALUE!</v>
      </c>
      <c r="D1445" s="7">
        <v>1</v>
      </c>
      <c r="E1445" s="7">
        <v>5121</v>
      </c>
      <c r="F1445" s="7">
        <v>1728</v>
      </c>
      <c r="G1445" s="7">
        <v>0</v>
      </c>
      <c r="H1445" s="7">
        <v>12</v>
      </c>
      <c r="I1445" s="7">
        <v>0.23432923257176333</v>
      </c>
      <c r="J1445" s="7">
        <v>0</v>
      </c>
      <c r="K1445" s="7">
        <v>0</v>
      </c>
      <c r="L1445" s="7">
        <v>0</v>
      </c>
      <c r="M1445" s="7">
        <v>0</v>
      </c>
      <c r="N1445" s="7">
        <v>0</v>
      </c>
      <c r="O1445" s="7">
        <v>0</v>
      </c>
      <c r="P1445" s="7">
        <v>2.5267050123253898</v>
      </c>
      <c r="Q1445" s="7">
        <v>108750</v>
      </c>
      <c r="R1445" s="7">
        <v>0</v>
      </c>
      <c r="S1445" s="7">
        <v>1</v>
      </c>
      <c r="T1445" s="7">
        <v>0</v>
      </c>
      <c r="U1445" s="7">
        <v>1</v>
      </c>
      <c r="V1445" s="7">
        <v>0</v>
      </c>
      <c r="W1445" s="7">
        <v>0</v>
      </c>
      <c r="X1445" s="7">
        <v>0</v>
      </c>
      <c r="Y1445" s="7">
        <v>0</v>
      </c>
      <c r="Z1445" s="7"/>
      <c r="AA1445" s="7">
        <v>3533.7847166433899</v>
      </c>
      <c r="AB1445" s="7"/>
      <c r="AC1445" s="7"/>
      <c r="AD1445" s="7">
        <v>250.62388616683899</v>
      </c>
      <c r="AE1445" s="7"/>
      <c r="AF1445" s="7">
        <v>3533.7847166433899</v>
      </c>
      <c r="AG1445" s="7">
        <v>69.005755060406003</v>
      </c>
      <c r="AH1445" s="7">
        <v>250.62388616683899</v>
      </c>
      <c r="AI1445" s="7">
        <v>4.8940419091356899</v>
      </c>
      <c r="AJ1445" s="7">
        <v>755.79438095353498</v>
      </c>
      <c r="AK1445" s="7">
        <v>14.758726439241098</v>
      </c>
      <c r="AL1445" s="7">
        <v>594.17242606543005</v>
      </c>
      <c r="AM1445" s="7">
        <v>11.602664051267899</v>
      </c>
      <c r="AN1445" s="7">
        <v>2192.1800697147801</v>
      </c>
      <c r="AO1445" s="7">
        <v>42.807656116281699</v>
      </c>
      <c r="AP1445" s="7">
        <v>66.274046969599993</v>
      </c>
      <c r="AQ1445" s="7">
        <v>1.2941622138176101</v>
      </c>
      <c r="AR1445" s="7">
        <v>1098.6774340244001</v>
      </c>
      <c r="AS1445" s="7">
        <v>21.454353329904301</v>
      </c>
      <c r="AT1445" s="7">
        <v>0</v>
      </c>
      <c r="AU1445" s="7">
        <v>0</v>
      </c>
      <c r="AV1445" s="7">
        <v>1.7711377888917901</v>
      </c>
      <c r="AW1445" s="7">
        <v>3.4585779904155303E-2</v>
      </c>
      <c r="AX1445" s="7">
        <v>174.88204189715901</v>
      </c>
      <c r="AY1445" s="7">
        <v>3.4149978890286898</v>
      </c>
      <c r="AZ1445" s="7">
        <v>305.39556140755298</v>
      </c>
      <c r="BA1445" s="7">
        <v>5.9635922946212299</v>
      </c>
      <c r="BB1445" s="7">
        <v>29.666743863228501</v>
      </c>
      <c r="BC1445" s="7">
        <v>1.7168254550479398</v>
      </c>
      <c r="BD1445" s="7">
        <v>37.727881055208897</v>
      </c>
      <c r="BE1445" s="7">
        <v>2.1833264499542202</v>
      </c>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c r="CE1445" s="7"/>
      <c r="CF1445" s="7"/>
      <c r="CG1445" s="7"/>
      <c r="CH1445" s="7"/>
      <c r="CI1445" s="7"/>
      <c r="CJ1445" s="7"/>
      <c r="CK1445" s="7"/>
      <c r="CL1445" s="7"/>
      <c r="CM1445" s="7"/>
      <c r="CN1445" s="7"/>
      <c r="CO1445" s="7"/>
      <c r="CP1445" s="7"/>
      <c r="CQ1445" s="7"/>
      <c r="CR1445" s="7"/>
      <c r="CS1445" s="7"/>
      <c r="CT1445" s="7"/>
      <c r="CU1445" s="7"/>
      <c r="CV1445" s="7"/>
      <c r="CW1445" s="7"/>
      <c r="CX1445" s="7"/>
      <c r="CY1445" s="7"/>
      <c r="CZ1445" s="7"/>
      <c r="DA1445" s="7"/>
      <c r="DB1445" s="7"/>
      <c r="DC1445" s="7"/>
      <c r="DD1445" s="7"/>
      <c r="DE1445" s="7"/>
      <c r="DF1445" s="7"/>
      <c r="DG1445" s="7"/>
      <c r="DH1445" s="7"/>
      <c r="DI1445" s="7"/>
      <c r="DJ1445" s="7"/>
      <c r="DK1445" s="7"/>
      <c r="DL1445" s="7"/>
      <c r="DM1445" s="7"/>
      <c r="DN1445" s="7"/>
      <c r="DO1445" s="7"/>
      <c r="DP1445" s="7"/>
      <c r="DQ1445" s="7"/>
      <c r="DR1445" s="7"/>
      <c r="DS1445" s="7"/>
      <c r="DT1445" s="7"/>
      <c r="DU1445" s="7"/>
      <c r="DV1445" s="7"/>
      <c r="DW1445" s="7"/>
      <c r="DX1445" s="7"/>
      <c r="DY1445" s="7"/>
      <c r="DZ1445" s="7"/>
      <c r="EA1445" s="7"/>
      <c r="EB1445" s="7"/>
      <c r="EC1445" s="7"/>
      <c r="ED1445" s="7"/>
      <c r="EE1445" s="7"/>
      <c r="EF1445" s="7">
        <v>347</v>
      </c>
      <c r="EG1445" s="7">
        <v>1087</v>
      </c>
      <c r="EH1445" s="7">
        <v>824</v>
      </c>
      <c r="EI1445" s="7">
        <v>3205</v>
      </c>
      <c r="EJ1445" s="7">
        <v>105</v>
      </c>
      <c r="EK1445" s="7">
        <v>1562</v>
      </c>
      <c r="EL1445" s="7">
        <v>0</v>
      </c>
      <c r="EM1445" s="7">
        <v>3</v>
      </c>
      <c r="EN1445" s="7">
        <v>246</v>
      </c>
      <c r="EO1445" s="7">
        <v>430</v>
      </c>
      <c r="EP1445" s="7">
        <v>56</v>
      </c>
      <c r="EQ1445" s="7">
        <v>49</v>
      </c>
    </row>
    <row r="1446" spans="1:147" x14ac:dyDescent="0.35">
      <c r="A1446" s="7" t="s">
        <v>1924</v>
      </c>
      <c r="B1446" s="7" t="e" vm="1">
        <v>#VALUE!</v>
      </c>
      <c r="C1446" s="7" t="e" vm="15">
        <v>#VALUE!</v>
      </c>
      <c r="D1446" s="7">
        <v>1</v>
      </c>
      <c r="E1446" s="7">
        <v>5143</v>
      </c>
      <c r="F1446" s="7">
        <v>1532</v>
      </c>
      <c r="G1446" s="7">
        <v>0</v>
      </c>
      <c r="H1446" s="7">
        <v>250</v>
      </c>
      <c r="I1446" s="7">
        <v>4.8609760839976666</v>
      </c>
      <c r="J1446" s="7">
        <v>0</v>
      </c>
      <c r="K1446" s="7">
        <v>0</v>
      </c>
      <c r="L1446" s="7">
        <v>0</v>
      </c>
      <c r="M1446" s="7">
        <v>0</v>
      </c>
      <c r="N1446" s="7">
        <v>0</v>
      </c>
      <c r="O1446" s="7">
        <v>0</v>
      </c>
      <c r="P1446" s="7">
        <v>3.12972156270235</v>
      </c>
      <c r="Q1446" s="7">
        <v>160000</v>
      </c>
      <c r="R1446" s="7">
        <v>1</v>
      </c>
      <c r="S1446" s="7">
        <v>1</v>
      </c>
      <c r="T1446" s="7">
        <v>1</v>
      </c>
      <c r="U1446" s="7">
        <v>1</v>
      </c>
      <c r="V1446" s="7">
        <v>1</v>
      </c>
      <c r="W1446" s="7">
        <v>0</v>
      </c>
      <c r="X1446" s="7">
        <v>0</v>
      </c>
      <c r="Y1446" s="7">
        <v>0</v>
      </c>
      <c r="Z1446" s="7">
        <v>2009.07839684188</v>
      </c>
      <c r="AA1446" s="7">
        <v>4293.8596651144298</v>
      </c>
      <c r="AB1446" s="7">
        <v>2009.07839684188</v>
      </c>
      <c r="AC1446" s="7">
        <v>122.36370605928801</v>
      </c>
      <c r="AD1446" s="7">
        <v>226.542359788873</v>
      </c>
      <c r="AE1446" s="7">
        <v>122.36370605928801</v>
      </c>
      <c r="AF1446" s="7">
        <v>4293.8596651144298</v>
      </c>
      <c r="AG1446" s="7">
        <v>83.489396560654001</v>
      </c>
      <c r="AH1446" s="7">
        <v>226.542359788873</v>
      </c>
      <c r="AI1446" s="7">
        <v>4.4048679717844301</v>
      </c>
      <c r="AJ1446" s="7">
        <v>1110.5597281944899</v>
      </c>
      <c r="AK1446" s="7">
        <v>21.593617114417498</v>
      </c>
      <c r="AL1446" s="7">
        <v>683.65973190544196</v>
      </c>
      <c r="AM1446" s="7">
        <v>13.293014425538399</v>
      </c>
      <c r="AN1446" s="7">
        <v>2549.0835039582998</v>
      </c>
      <c r="AO1446" s="7">
        <v>49.564135795417101</v>
      </c>
      <c r="AP1446" s="7">
        <v>91.549255497811799</v>
      </c>
      <c r="AQ1446" s="7">
        <v>1.7800749659306201</v>
      </c>
      <c r="AR1446" s="7">
        <v>1502.8357059124401</v>
      </c>
      <c r="AS1446" s="7">
        <v>29.220993698472501</v>
      </c>
      <c r="AT1446" s="7">
        <v>0</v>
      </c>
      <c r="AU1446" s="7">
        <v>0</v>
      </c>
      <c r="AV1446" s="7">
        <v>13.144615305936901</v>
      </c>
      <c r="AW1446" s="7">
        <v>0.255582642542036</v>
      </c>
      <c r="AX1446" s="7">
        <v>137.24656426807601</v>
      </c>
      <c r="AY1446" s="7">
        <v>2.6686090660718702</v>
      </c>
      <c r="AZ1446" s="7">
        <v>155.71715792865101</v>
      </c>
      <c r="BA1446" s="7">
        <v>3.0277495222370501</v>
      </c>
      <c r="BB1446" s="7">
        <v>11.422968455925</v>
      </c>
      <c r="BC1446" s="7">
        <v>0.74562457284105799</v>
      </c>
      <c r="BD1446" s="7">
        <v>27.561538173555199</v>
      </c>
      <c r="BE1446" s="7">
        <v>1.7990560165506</v>
      </c>
      <c r="BF1446" s="7">
        <v>2009.07839684188</v>
      </c>
      <c r="BG1446" s="7">
        <v>39.064328151699101</v>
      </c>
      <c r="BH1446" s="7">
        <v>122.36370605928801</v>
      </c>
      <c r="BI1446" s="7">
        <v>2.3792281948140799</v>
      </c>
      <c r="BJ1446" s="7">
        <v>505.02161224791797</v>
      </c>
      <c r="BK1446" s="7">
        <v>9.8195919161562895</v>
      </c>
      <c r="BL1446" s="7">
        <v>306.49087780807201</v>
      </c>
      <c r="BM1446" s="7">
        <v>5.9593793079539497</v>
      </c>
      <c r="BN1446" s="7">
        <v>1465.0072692614001</v>
      </c>
      <c r="BO1446" s="7">
        <v>28.485461195049698</v>
      </c>
      <c r="BP1446" s="7">
        <v>48.946439427381797</v>
      </c>
      <c r="BQ1446" s="7">
        <v>0.9517098858133739</v>
      </c>
      <c r="BR1446" s="7">
        <v>436.11294059944299</v>
      </c>
      <c r="BS1446" s="7">
        <v>8.4797382967031592</v>
      </c>
      <c r="BT1446" s="7">
        <v>0</v>
      </c>
      <c r="BU1446" s="7">
        <v>0</v>
      </c>
      <c r="BV1446" s="7">
        <v>8.9171915225451794</v>
      </c>
      <c r="BW1446" s="7">
        <v>0.17338501891007499</v>
      </c>
      <c r="BX1446" s="7">
        <v>50.094549050612798</v>
      </c>
      <c r="BY1446" s="7">
        <v>0.97403361949470801</v>
      </c>
      <c r="BZ1446" s="7">
        <v>82.715910927305202</v>
      </c>
      <c r="CA1446" s="7">
        <v>1.60832025913485</v>
      </c>
      <c r="CB1446" s="7">
        <v>8.4018113752681494</v>
      </c>
      <c r="CC1446" s="7">
        <v>0.54842110804622402</v>
      </c>
      <c r="CD1446" s="7">
        <v>13.7100253026001</v>
      </c>
      <c r="CE1446" s="7">
        <v>0.89491026779374094</v>
      </c>
      <c r="CF1446" s="7"/>
      <c r="CG1446" s="7"/>
      <c r="CH1446" s="7"/>
      <c r="CI1446" s="7"/>
      <c r="CJ1446" s="7"/>
      <c r="CK1446" s="7"/>
      <c r="CL1446" s="7"/>
      <c r="CM1446" s="7"/>
      <c r="CN1446" s="7"/>
      <c r="CO1446" s="7"/>
      <c r="CP1446" s="7"/>
      <c r="CQ1446" s="7"/>
      <c r="CR1446" s="7"/>
      <c r="CS1446" s="7"/>
      <c r="CT1446" s="7"/>
      <c r="CU1446" s="7"/>
      <c r="CV1446" s="7"/>
      <c r="CW1446" s="7"/>
      <c r="CX1446" s="7"/>
      <c r="CY1446" s="7"/>
      <c r="CZ1446" s="7"/>
      <c r="DA1446" s="7"/>
      <c r="DB1446" s="7"/>
      <c r="DC1446" s="7"/>
      <c r="DD1446" s="7"/>
      <c r="DE1446" s="7"/>
      <c r="DF1446" s="7"/>
      <c r="DG1446" s="7"/>
      <c r="DH1446" s="7"/>
      <c r="DI1446" s="7"/>
      <c r="DJ1446" s="7"/>
      <c r="DK1446" s="7"/>
      <c r="DL1446" s="7"/>
      <c r="DM1446" s="7"/>
      <c r="DN1446" s="7"/>
      <c r="DO1446" s="7"/>
      <c r="DP1446" s="7"/>
      <c r="DQ1446" s="7"/>
      <c r="DR1446" s="7"/>
      <c r="DS1446" s="7"/>
      <c r="DT1446" s="7"/>
      <c r="DU1446" s="7"/>
      <c r="DV1446" s="7"/>
      <c r="DW1446" s="7"/>
      <c r="DX1446" s="7"/>
      <c r="DY1446" s="7"/>
      <c r="DZ1446" s="7"/>
      <c r="EA1446" s="7"/>
      <c r="EB1446" s="7"/>
      <c r="EC1446" s="7"/>
      <c r="ED1446" s="7"/>
      <c r="EE1446" s="7"/>
      <c r="EF1446" s="7">
        <v>231</v>
      </c>
      <c r="EG1446" s="7">
        <v>1323</v>
      </c>
      <c r="EH1446" s="7">
        <v>865</v>
      </c>
      <c r="EI1446" s="7">
        <v>2849</v>
      </c>
      <c r="EJ1446" s="7">
        <v>103</v>
      </c>
      <c r="EK1446" s="7">
        <v>2014</v>
      </c>
      <c r="EL1446" s="7">
        <v>0</v>
      </c>
      <c r="EM1446" s="7">
        <v>15</v>
      </c>
      <c r="EN1446" s="7">
        <v>162</v>
      </c>
      <c r="EO1446" s="7">
        <v>178</v>
      </c>
      <c r="EP1446" s="7">
        <v>10</v>
      </c>
      <c r="EQ1446" s="7">
        <v>30</v>
      </c>
    </row>
    <row r="1447" spans="1:147" x14ac:dyDescent="0.35">
      <c r="A1447" s="7" t="s">
        <v>1925</v>
      </c>
      <c r="B1447" s="7" t="e" vm="1">
        <v>#VALUE!</v>
      </c>
      <c r="C1447" s="7" t="e" vm="15">
        <v>#VALUE!</v>
      </c>
      <c r="D1447" s="7">
        <v>1</v>
      </c>
      <c r="E1447" s="7">
        <v>5943</v>
      </c>
      <c r="F1447" s="7">
        <v>2004</v>
      </c>
      <c r="G1447" s="7">
        <v>0</v>
      </c>
      <c r="H1447" s="7">
        <v>7</v>
      </c>
      <c r="I1447" s="7">
        <v>0.11778563015312131</v>
      </c>
      <c r="J1447" s="7">
        <v>0</v>
      </c>
      <c r="K1447" s="7">
        <v>0</v>
      </c>
      <c r="L1447" s="7">
        <v>0</v>
      </c>
      <c r="M1447" s="7">
        <v>0</v>
      </c>
      <c r="N1447" s="7">
        <v>0</v>
      </c>
      <c r="O1447" s="7">
        <v>0</v>
      </c>
      <c r="P1447" s="7">
        <v>0.34240991358226003</v>
      </c>
      <c r="Q1447" s="7">
        <v>146772</v>
      </c>
      <c r="R1447" s="7">
        <v>1</v>
      </c>
      <c r="S1447" s="7">
        <v>1</v>
      </c>
      <c r="T1447" s="7">
        <v>1</v>
      </c>
      <c r="U1447" s="7">
        <v>1</v>
      </c>
      <c r="V1447" s="7">
        <v>1</v>
      </c>
      <c r="W1447" s="7">
        <v>0</v>
      </c>
      <c r="X1447" s="7">
        <v>0</v>
      </c>
      <c r="Y1447" s="7">
        <v>0</v>
      </c>
      <c r="Z1447" s="7">
        <v>5714.3507391519397</v>
      </c>
      <c r="AA1447" s="7">
        <v>5942.9999834703904</v>
      </c>
      <c r="AB1447" s="7">
        <v>5714.3507391519397</v>
      </c>
      <c r="AC1447" s="7">
        <v>240.58125087312499</v>
      </c>
      <c r="AD1447" s="7">
        <v>249.014288013227</v>
      </c>
      <c r="AE1447" s="7">
        <v>240.58125087312499</v>
      </c>
      <c r="AF1447" s="7">
        <v>5942.9999834703904</v>
      </c>
      <c r="AG1447" s="7">
        <v>99.999999721864299</v>
      </c>
      <c r="AH1447" s="7">
        <v>249.014288013227</v>
      </c>
      <c r="AI1447" s="7">
        <v>4.1900435472526896</v>
      </c>
      <c r="AJ1447" s="7">
        <v>1284.99999940565</v>
      </c>
      <c r="AK1447" s="7">
        <v>21.622076382393502</v>
      </c>
      <c r="AL1447" s="7">
        <v>1110.9999990353101</v>
      </c>
      <c r="AM1447" s="7">
        <v>18.694262140927201</v>
      </c>
      <c r="AN1447" s="7">
        <v>5199.0000083286704</v>
      </c>
      <c r="AO1447" s="7">
        <v>87.481070306725101</v>
      </c>
      <c r="AP1447" s="7">
        <v>51.000000745989396</v>
      </c>
      <c r="AQ1447" s="7">
        <v>0.85815246081085894</v>
      </c>
      <c r="AR1447" s="7">
        <v>541.00000078253697</v>
      </c>
      <c r="AS1447" s="7">
        <v>9.1031465721443112</v>
      </c>
      <c r="AT1447" s="7">
        <v>0</v>
      </c>
      <c r="AU1447" s="7">
        <v>0</v>
      </c>
      <c r="AV1447" s="7">
        <v>4.9999999720603201</v>
      </c>
      <c r="AW1447" s="7">
        <v>8.4132592496387701E-2</v>
      </c>
      <c r="AX1447" s="7">
        <v>146.99999952380301</v>
      </c>
      <c r="AY1447" s="7">
        <v>2.4734982252028099</v>
      </c>
      <c r="AZ1447" s="7">
        <v>341.99999797053903</v>
      </c>
      <c r="BA1447" s="7">
        <v>5.7546693247608793</v>
      </c>
      <c r="BB1447" s="7">
        <v>55.216721941620797</v>
      </c>
      <c r="BC1447" s="7">
        <v>2.7553254461886603</v>
      </c>
      <c r="BD1447" s="7">
        <v>70.210210449365405</v>
      </c>
      <c r="BE1447" s="7">
        <v>3.5035035154373904</v>
      </c>
      <c r="BF1447" s="7">
        <v>5714.3507391519397</v>
      </c>
      <c r="BG1447" s="7">
        <v>96.152628960995102</v>
      </c>
      <c r="BH1447" s="7">
        <v>240.58125087312499</v>
      </c>
      <c r="BI1447" s="7">
        <v>4.0481448910167401</v>
      </c>
      <c r="BJ1447" s="7">
        <v>1247.4065907563099</v>
      </c>
      <c r="BK1447" s="7">
        <v>20.9895101927697</v>
      </c>
      <c r="BL1447" s="7">
        <v>1057.7056632748599</v>
      </c>
      <c r="BM1447" s="7">
        <v>17.797504009336301</v>
      </c>
      <c r="BN1447" s="7">
        <v>4999.2706088719397</v>
      </c>
      <c r="BO1447" s="7">
        <v>84.120319853137204</v>
      </c>
      <c r="BP1447" s="7">
        <v>51.000000745989396</v>
      </c>
      <c r="BQ1447" s="7">
        <v>0.85815246081085894</v>
      </c>
      <c r="BR1447" s="7">
        <v>512.72478376806203</v>
      </c>
      <c r="BS1447" s="7">
        <v>8.6273731073205902</v>
      </c>
      <c r="BT1447" s="7">
        <v>0</v>
      </c>
      <c r="BU1447" s="7">
        <v>0</v>
      </c>
      <c r="BV1447" s="7">
        <v>4.9999999720603201</v>
      </c>
      <c r="BW1447" s="7">
        <v>8.4132592496387701E-2</v>
      </c>
      <c r="BX1447" s="7">
        <v>146.35537254874399</v>
      </c>
      <c r="BY1447" s="7">
        <v>2.4626513974212298</v>
      </c>
      <c r="BZ1447" s="7">
        <v>339.20977571204998</v>
      </c>
      <c r="CA1447" s="7">
        <v>5.7077195980489703</v>
      </c>
      <c r="CB1447" s="7">
        <v>53.209964255176601</v>
      </c>
      <c r="CC1447" s="7">
        <v>2.65518783708466</v>
      </c>
      <c r="CD1447" s="7">
        <v>67.319774015020798</v>
      </c>
      <c r="CE1447" s="7">
        <v>3.3592701604301798</v>
      </c>
      <c r="CF1447" s="7"/>
      <c r="CG1447" s="7"/>
      <c r="CH1447" s="7"/>
      <c r="CI1447" s="7"/>
      <c r="CJ1447" s="7"/>
      <c r="CK1447" s="7"/>
      <c r="CL1447" s="7"/>
      <c r="CM1447" s="7"/>
      <c r="CN1447" s="7"/>
      <c r="CO1447" s="7"/>
      <c r="CP1447" s="7"/>
      <c r="CQ1447" s="7"/>
      <c r="CR1447" s="7"/>
      <c r="CS1447" s="7"/>
      <c r="CT1447" s="7"/>
      <c r="CU1447" s="7"/>
      <c r="CV1447" s="7"/>
      <c r="CW1447" s="7"/>
      <c r="CX1447" s="7"/>
      <c r="CY1447" s="7"/>
      <c r="CZ1447" s="7"/>
      <c r="DA1447" s="7"/>
      <c r="DB1447" s="7"/>
      <c r="DC1447" s="7"/>
      <c r="DD1447" s="7"/>
      <c r="DE1447" s="7"/>
      <c r="DF1447" s="7"/>
      <c r="DG1447" s="7"/>
      <c r="DH1447" s="7"/>
      <c r="DI1447" s="7"/>
      <c r="DJ1447" s="7"/>
      <c r="DK1447" s="7"/>
      <c r="DL1447" s="7"/>
      <c r="DM1447" s="7"/>
      <c r="DN1447" s="7"/>
      <c r="DO1447" s="7"/>
      <c r="DP1447" s="7"/>
      <c r="DQ1447" s="7"/>
      <c r="DR1447" s="7"/>
      <c r="DS1447" s="7"/>
      <c r="DT1447" s="7"/>
      <c r="DU1447" s="7"/>
      <c r="DV1447" s="7"/>
      <c r="DW1447" s="7"/>
      <c r="DX1447" s="7"/>
      <c r="DY1447" s="7"/>
      <c r="DZ1447" s="7"/>
      <c r="EA1447" s="7"/>
      <c r="EB1447" s="7"/>
      <c r="EC1447" s="7"/>
      <c r="ED1447" s="7"/>
      <c r="EE1447" s="7"/>
      <c r="EF1447" s="7">
        <v>259</v>
      </c>
      <c r="EG1447" s="7">
        <v>1285</v>
      </c>
      <c r="EH1447" s="7">
        <v>1111</v>
      </c>
      <c r="EI1447" s="7">
        <v>5199</v>
      </c>
      <c r="EJ1447" s="7">
        <v>51</v>
      </c>
      <c r="EK1447" s="7">
        <v>541</v>
      </c>
      <c r="EL1447" s="7">
        <v>0</v>
      </c>
      <c r="EM1447" s="7">
        <v>5</v>
      </c>
      <c r="EN1447" s="7">
        <v>147</v>
      </c>
      <c r="EO1447" s="7">
        <v>342</v>
      </c>
      <c r="EP1447" s="7">
        <v>55</v>
      </c>
      <c r="EQ1447" s="7">
        <v>70</v>
      </c>
    </row>
    <row r="1448" spans="1:147" x14ac:dyDescent="0.35">
      <c r="A1448" s="7" t="s">
        <v>1926</v>
      </c>
      <c r="B1448" s="7" t="e" vm="1">
        <v>#VALUE!</v>
      </c>
      <c r="C1448" s="7" t="e" vm="15">
        <v>#VALUE!</v>
      </c>
      <c r="D1448" s="7">
        <v>1</v>
      </c>
      <c r="E1448" s="7">
        <v>5214</v>
      </c>
      <c r="F1448" s="7">
        <v>1889</v>
      </c>
      <c r="G1448" s="7">
        <v>0</v>
      </c>
      <c r="H1448" s="7">
        <v>3</v>
      </c>
      <c r="I1448" s="7">
        <v>5.7537399309551207E-2</v>
      </c>
      <c r="J1448" s="7">
        <v>0</v>
      </c>
      <c r="K1448" s="7">
        <v>0</v>
      </c>
      <c r="L1448" s="7">
        <v>0</v>
      </c>
      <c r="M1448" s="7">
        <v>0</v>
      </c>
      <c r="N1448" s="7">
        <v>0</v>
      </c>
      <c r="O1448" s="7">
        <v>0</v>
      </c>
      <c r="P1448" s="7">
        <v>3.7527593818984504</v>
      </c>
      <c r="Q1448" s="7">
        <v>143333</v>
      </c>
      <c r="R1448" s="7">
        <v>0</v>
      </c>
      <c r="S1448" s="7">
        <v>1</v>
      </c>
      <c r="T1448" s="7">
        <v>0</v>
      </c>
      <c r="U1448" s="7">
        <v>1</v>
      </c>
      <c r="V1448" s="7">
        <v>0</v>
      </c>
      <c r="W1448" s="7">
        <v>0</v>
      </c>
      <c r="X1448" s="7">
        <v>0</v>
      </c>
      <c r="Y1448" s="7">
        <v>0</v>
      </c>
      <c r="Z1448" s="7">
        <v>436.440547714243</v>
      </c>
      <c r="AA1448" s="7">
        <v>4200.9157304862601</v>
      </c>
      <c r="AB1448" s="7">
        <v>436.440547714243</v>
      </c>
      <c r="AC1448" s="7">
        <v>82.535767197769005</v>
      </c>
      <c r="AD1448" s="7">
        <v>448.83833605635999</v>
      </c>
      <c r="AE1448" s="7">
        <v>82.535767197769005</v>
      </c>
      <c r="AF1448" s="7">
        <v>4200.9157304862601</v>
      </c>
      <c r="AG1448" s="7">
        <v>80.569921950254297</v>
      </c>
      <c r="AH1448" s="7">
        <v>448.83833605635999</v>
      </c>
      <c r="AI1448" s="7">
        <v>8.608330189036451</v>
      </c>
      <c r="AJ1448" s="7">
        <v>896.87723087922495</v>
      </c>
      <c r="AK1448" s="7">
        <v>17.2013277882475</v>
      </c>
      <c r="AL1448" s="7">
        <v>833.52141713965796</v>
      </c>
      <c r="AM1448" s="7">
        <v>15.986218203675801</v>
      </c>
      <c r="AN1448" s="7">
        <v>3496.5257756272199</v>
      </c>
      <c r="AO1448" s="7">
        <v>67.060333249467192</v>
      </c>
      <c r="AP1448" s="7">
        <v>29.379432692730902</v>
      </c>
      <c r="AQ1448" s="7">
        <v>0.56347205010991397</v>
      </c>
      <c r="AR1448" s="7">
        <v>600.16296729718999</v>
      </c>
      <c r="AS1448" s="7">
        <v>11.510605433394499</v>
      </c>
      <c r="AT1448" s="7">
        <v>0</v>
      </c>
      <c r="AU1448" s="7">
        <v>0</v>
      </c>
      <c r="AV1448" s="7">
        <v>3.99999990314245</v>
      </c>
      <c r="AW1448" s="7">
        <v>7.6716530555091089E-2</v>
      </c>
      <c r="AX1448" s="7">
        <v>70.847517349898197</v>
      </c>
      <c r="AY1448" s="7">
        <v>1.3587939652838201</v>
      </c>
      <c r="AZ1448" s="7">
        <v>201.580733778341</v>
      </c>
      <c r="BA1448" s="7">
        <v>3.8661437241722401</v>
      </c>
      <c r="BB1448" s="7">
        <v>27.3811802084705</v>
      </c>
      <c r="BC1448" s="7">
        <v>1.44950662829383</v>
      </c>
      <c r="BD1448" s="7">
        <v>52.0769671592086</v>
      </c>
      <c r="BE1448" s="7">
        <v>2.7568537405616</v>
      </c>
      <c r="BF1448" s="7">
        <v>436.440547714243</v>
      </c>
      <c r="BG1448" s="7">
        <v>8.3705513562378702</v>
      </c>
      <c r="BH1448" s="7">
        <v>82.535767197769005</v>
      </c>
      <c r="BI1448" s="7">
        <v>1.5829644648593999</v>
      </c>
      <c r="BJ1448" s="7">
        <v>95.733996862065396</v>
      </c>
      <c r="BK1448" s="7">
        <v>1.83609506831733</v>
      </c>
      <c r="BL1448" s="7">
        <v>81.927479372810893</v>
      </c>
      <c r="BM1448" s="7">
        <v>1.57129803169948</v>
      </c>
      <c r="BN1448" s="7">
        <v>362.294827636739</v>
      </c>
      <c r="BO1448" s="7">
        <v>6.9485007218400199</v>
      </c>
      <c r="BP1448" s="7">
        <v>5.3892254026868596</v>
      </c>
      <c r="BQ1448" s="7">
        <v>0.10336067132118999</v>
      </c>
      <c r="BR1448" s="7">
        <v>59.944765269756303</v>
      </c>
      <c r="BS1448" s="7">
        <v>1.1496886319477599</v>
      </c>
      <c r="BT1448" s="7">
        <v>0</v>
      </c>
      <c r="BU1448" s="7">
        <v>0</v>
      </c>
      <c r="BV1448" s="7">
        <v>0.13780516386032099</v>
      </c>
      <c r="BW1448" s="7">
        <v>2.6429835799831399E-3</v>
      </c>
      <c r="BX1448" s="7">
        <v>8.6739239376038295</v>
      </c>
      <c r="BY1448" s="7">
        <v>0.16635834172619499</v>
      </c>
      <c r="BZ1448" s="7">
        <v>17.8512045145035</v>
      </c>
      <c r="CA1448" s="7">
        <v>0.34237062743581703</v>
      </c>
      <c r="CB1448" s="7">
        <v>3.2839880878364101</v>
      </c>
      <c r="CC1448" s="7">
        <v>0.17384796653448401</v>
      </c>
      <c r="CD1448" s="7">
        <v>5.1711007431954403</v>
      </c>
      <c r="CE1448" s="7">
        <v>0.27374805416598397</v>
      </c>
      <c r="CF1448" s="7"/>
      <c r="CG1448" s="7"/>
      <c r="CH1448" s="7"/>
      <c r="CI1448" s="7"/>
      <c r="CJ1448" s="7"/>
      <c r="CK1448" s="7"/>
      <c r="CL1448" s="7"/>
      <c r="CM1448" s="7"/>
      <c r="CN1448" s="7"/>
      <c r="CO1448" s="7"/>
      <c r="CP1448" s="7"/>
      <c r="CQ1448" s="7"/>
      <c r="CR1448" s="7"/>
      <c r="CS1448" s="7"/>
      <c r="CT1448" s="7"/>
      <c r="CU1448" s="7"/>
      <c r="CV1448" s="7"/>
      <c r="CW1448" s="7"/>
      <c r="CX1448" s="7"/>
      <c r="CY1448" s="7"/>
      <c r="CZ1448" s="7"/>
      <c r="DA1448" s="7"/>
      <c r="DB1448" s="7"/>
      <c r="DC1448" s="7"/>
      <c r="DD1448" s="7"/>
      <c r="DE1448" s="7"/>
      <c r="DF1448" s="7"/>
      <c r="DG1448" s="7"/>
      <c r="DH1448" s="7"/>
      <c r="DI1448" s="7"/>
      <c r="DJ1448" s="7"/>
      <c r="DK1448" s="7"/>
      <c r="DL1448" s="7"/>
      <c r="DM1448" s="7"/>
      <c r="DN1448" s="7"/>
      <c r="DO1448" s="7"/>
      <c r="DP1448" s="7"/>
      <c r="DQ1448" s="7"/>
      <c r="DR1448" s="7"/>
      <c r="DS1448" s="7"/>
      <c r="DT1448" s="7"/>
      <c r="DU1448" s="7"/>
      <c r="DV1448" s="7"/>
      <c r="DW1448" s="7"/>
      <c r="DX1448" s="7"/>
      <c r="DY1448" s="7"/>
      <c r="DZ1448" s="7"/>
      <c r="EA1448" s="7"/>
      <c r="EB1448" s="7"/>
      <c r="EC1448" s="7"/>
      <c r="ED1448" s="7"/>
      <c r="EE1448" s="7"/>
      <c r="EF1448" s="7">
        <v>568</v>
      </c>
      <c r="EG1448" s="7">
        <v>1116</v>
      </c>
      <c r="EH1448" s="7">
        <v>1038</v>
      </c>
      <c r="EI1448" s="7">
        <v>4297</v>
      </c>
      <c r="EJ1448" s="7">
        <v>42</v>
      </c>
      <c r="EK1448" s="7">
        <v>789</v>
      </c>
      <c r="EL1448" s="7">
        <v>0</v>
      </c>
      <c r="EM1448" s="7">
        <v>4</v>
      </c>
      <c r="EN1448" s="7">
        <v>82</v>
      </c>
      <c r="EO1448" s="7">
        <v>258</v>
      </c>
      <c r="EP1448" s="7">
        <v>31</v>
      </c>
      <c r="EQ1448" s="7">
        <v>58</v>
      </c>
    </row>
    <row r="1449" spans="1:147" x14ac:dyDescent="0.35">
      <c r="A1449" s="7" t="s">
        <v>1927</v>
      </c>
      <c r="B1449" s="7" t="e" vm="1">
        <v>#VALUE!</v>
      </c>
      <c r="C1449" s="7" t="e" vm="15">
        <v>#VALUE!</v>
      </c>
      <c r="D1449" s="7">
        <v>1</v>
      </c>
      <c r="E1449" s="7">
        <v>4474</v>
      </c>
      <c r="F1449" s="7">
        <v>1716</v>
      </c>
      <c r="G1449" s="7">
        <v>0</v>
      </c>
      <c r="H1449" s="7">
        <v>3</v>
      </c>
      <c r="I1449" s="7">
        <v>6.7054090299508276E-2</v>
      </c>
      <c r="J1449" s="7">
        <v>0</v>
      </c>
      <c r="K1449" s="7">
        <v>0</v>
      </c>
      <c r="L1449" s="7">
        <v>0</v>
      </c>
      <c r="M1449" s="7">
        <v>0</v>
      </c>
      <c r="N1449" s="7">
        <v>0</v>
      </c>
      <c r="O1449" s="7">
        <v>0</v>
      </c>
      <c r="P1449" s="7">
        <v>3.0848329048843199</v>
      </c>
      <c r="Q1449" s="7">
        <v>141944</v>
      </c>
      <c r="R1449" s="7">
        <v>1</v>
      </c>
      <c r="S1449" s="7">
        <v>1</v>
      </c>
      <c r="T1449" s="7">
        <v>1</v>
      </c>
      <c r="U1449" s="7">
        <v>1</v>
      </c>
      <c r="V1449" s="7">
        <v>1</v>
      </c>
      <c r="W1449" s="7">
        <v>0</v>
      </c>
      <c r="X1449" s="7">
        <v>0</v>
      </c>
      <c r="Y1449" s="7">
        <v>0</v>
      </c>
      <c r="Z1449" s="7">
        <v>4212.7235828480498</v>
      </c>
      <c r="AA1449" s="7">
        <v>4474.0000108919003</v>
      </c>
      <c r="AB1449" s="7">
        <v>4212.7235828480498</v>
      </c>
      <c r="AC1449" s="7">
        <v>354.61222977024602</v>
      </c>
      <c r="AD1449" s="7">
        <v>382.91885212176498</v>
      </c>
      <c r="AE1449" s="7">
        <v>354.61222977024602</v>
      </c>
      <c r="AF1449" s="7">
        <v>4474.0000108919003</v>
      </c>
      <c r="AG1449" s="7">
        <v>100.00000024344899</v>
      </c>
      <c r="AH1449" s="7">
        <v>382.91885212176498</v>
      </c>
      <c r="AI1449" s="7">
        <v>8.5587584291856391</v>
      </c>
      <c r="AJ1449" s="7">
        <v>992.99999955573605</v>
      </c>
      <c r="AK1449" s="7">
        <v>22.194903879207299</v>
      </c>
      <c r="AL1449" s="7">
        <v>933.00000633092202</v>
      </c>
      <c r="AM1449" s="7">
        <v>20.8538222246518</v>
      </c>
      <c r="AN1449" s="7">
        <v>3707.0000059461599</v>
      </c>
      <c r="AO1449" s="7">
        <v>82.856504379663804</v>
      </c>
      <c r="AP1449" s="7">
        <v>40.000000517531603</v>
      </c>
      <c r="AQ1449" s="7">
        <v>0.89405454889431402</v>
      </c>
      <c r="AR1449" s="7">
        <v>574.000000212945</v>
      </c>
      <c r="AS1449" s="7">
        <v>12.8296826153989</v>
      </c>
      <c r="AT1449" s="7">
        <v>0</v>
      </c>
      <c r="AU1449" s="7">
        <v>0</v>
      </c>
      <c r="AV1449" s="7">
        <v>0.99999999254941896</v>
      </c>
      <c r="AW1449" s="7">
        <v>2.23513632666388E-2</v>
      </c>
      <c r="AX1449" s="7">
        <v>151.999999485031</v>
      </c>
      <c r="AY1449" s="7">
        <v>3.3974072303314999</v>
      </c>
      <c r="AZ1449" s="7">
        <v>247.99999788163399</v>
      </c>
      <c r="BA1449" s="7">
        <v>5.5431380840776603</v>
      </c>
      <c r="BB1449" s="7">
        <v>99.582997640410099</v>
      </c>
      <c r="BC1449" s="7">
        <v>5.8032049906998902</v>
      </c>
      <c r="BD1449" s="7">
        <v>0</v>
      </c>
      <c r="BE1449" s="7">
        <v>0</v>
      </c>
      <c r="BF1449" s="7">
        <v>4212.7235828480498</v>
      </c>
      <c r="BG1449" s="7">
        <v>94.160115843720504</v>
      </c>
      <c r="BH1449" s="7">
        <v>354.61222977024602</v>
      </c>
      <c r="BI1449" s="7">
        <v>7.9260668254413398</v>
      </c>
      <c r="BJ1449" s="7">
        <v>915.88935776890798</v>
      </c>
      <c r="BK1449" s="7">
        <v>20.471375900064999</v>
      </c>
      <c r="BL1449" s="7">
        <v>916.36178492547504</v>
      </c>
      <c r="BM1449" s="7">
        <v>20.481935291137098</v>
      </c>
      <c r="BN1449" s="7">
        <v>3535.22196722835</v>
      </c>
      <c r="BO1449" s="7">
        <v>79.017031006445009</v>
      </c>
      <c r="BP1449" s="7">
        <v>38.242887001200899</v>
      </c>
      <c r="BQ1449" s="7">
        <v>0.85478066609747105</v>
      </c>
      <c r="BR1449" s="7">
        <v>502.72767806392898</v>
      </c>
      <c r="BS1449" s="7">
        <v>11.2366490403203</v>
      </c>
      <c r="BT1449" s="7">
        <v>0</v>
      </c>
      <c r="BU1449" s="7">
        <v>0</v>
      </c>
      <c r="BV1449" s="7">
        <v>0.99999999254941896</v>
      </c>
      <c r="BW1449" s="7">
        <v>2.23513632666388E-2</v>
      </c>
      <c r="BX1449" s="7">
        <v>135.531043536082</v>
      </c>
      <c r="BY1449" s="7">
        <v>3.02930361055168</v>
      </c>
      <c r="BZ1449" s="7">
        <v>222.06008696874801</v>
      </c>
      <c r="CA1449" s="7">
        <v>4.9633457078397001</v>
      </c>
      <c r="CB1449" s="7">
        <v>91.754925809615898</v>
      </c>
      <c r="CC1449" s="7">
        <v>5.3470236485790101</v>
      </c>
      <c r="CD1449" s="7">
        <v>0</v>
      </c>
      <c r="CE1449" s="7">
        <v>0</v>
      </c>
      <c r="CF1449" s="7"/>
      <c r="CG1449" s="7"/>
      <c r="CH1449" s="7"/>
      <c r="CI1449" s="7"/>
      <c r="CJ1449" s="7"/>
      <c r="CK1449" s="7"/>
      <c r="CL1449" s="7"/>
      <c r="CM1449" s="7"/>
      <c r="CN1449" s="7"/>
      <c r="CO1449" s="7"/>
      <c r="CP1449" s="7"/>
      <c r="CQ1449" s="7"/>
      <c r="CR1449" s="7"/>
      <c r="CS1449" s="7"/>
      <c r="CT1449" s="7"/>
      <c r="CU1449" s="7"/>
      <c r="CV1449" s="7"/>
      <c r="CW1449" s="7"/>
      <c r="CX1449" s="7"/>
      <c r="CY1449" s="7"/>
      <c r="CZ1449" s="7"/>
      <c r="DA1449" s="7"/>
      <c r="DB1449" s="7"/>
      <c r="DC1449" s="7"/>
      <c r="DD1449" s="7"/>
      <c r="DE1449" s="7"/>
      <c r="DF1449" s="7"/>
      <c r="DG1449" s="7"/>
      <c r="DH1449" s="7"/>
      <c r="DI1449" s="7"/>
      <c r="DJ1449" s="7"/>
      <c r="DK1449" s="7"/>
      <c r="DL1449" s="7"/>
      <c r="DM1449" s="7"/>
      <c r="DN1449" s="7"/>
      <c r="DO1449" s="7"/>
      <c r="DP1449" s="7"/>
      <c r="DQ1449" s="7"/>
      <c r="DR1449" s="7"/>
      <c r="DS1449" s="7"/>
      <c r="DT1449" s="7"/>
      <c r="DU1449" s="7"/>
      <c r="DV1449" s="7"/>
      <c r="DW1449" s="7"/>
      <c r="DX1449" s="7"/>
      <c r="DY1449" s="7"/>
      <c r="DZ1449" s="7"/>
      <c r="EA1449" s="7"/>
      <c r="EB1449" s="7"/>
      <c r="EC1449" s="7"/>
      <c r="ED1449" s="7"/>
      <c r="EE1449" s="7"/>
      <c r="EF1449" s="7">
        <v>403</v>
      </c>
      <c r="EG1449" s="7">
        <v>993</v>
      </c>
      <c r="EH1449" s="7">
        <v>933</v>
      </c>
      <c r="EI1449" s="7">
        <v>3707</v>
      </c>
      <c r="EJ1449" s="7">
        <v>40</v>
      </c>
      <c r="EK1449" s="7">
        <v>574</v>
      </c>
      <c r="EL1449" s="7">
        <v>0</v>
      </c>
      <c r="EM1449" s="7">
        <v>1</v>
      </c>
      <c r="EN1449" s="7">
        <v>152</v>
      </c>
      <c r="EO1449" s="7">
        <v>248</v>
      </c>
      <c r="EP1449" s="7">
        <v>108</v>
      </c>
      <c r="EQ1449" s="7">
        <v>0</v>
      </c>
    </row>
    <row r="1450" spans="1:147" x14ac:dyDescent="0.35">
      <c r="A1450" s="7" t="s">
        <v>1928</v>
      </c>
      <c r="B1450" s="7" t="e" vm="1">
        <v>#VALUE!</v>
      </c>
      <c r="C1450" s="7" t="e" vm="15">
        <v>#VALUE!</v>
      </c>
      <c r="D1450" s="7">
        <v>1</v>
      </c>
      <c r="E1450" s="7">
        <v>4121</v>
      </c>
      <c r="F1450" s="7">
        <v>1641</v>
      </c>
      <c r="G1450" s="7">
        <v>0</v>
      </c>
      <c r="H1450" s="7">
        <v>8</v>
      </c>
      <c r="I1450" s="7">
        <v>0.19412763892259161</v>
      </c>
      <c r="J1450" s="7">
        <v>0</v>
      </c>
      <c r="K1450" s="7">
        <v>0</v>
      </c>
      <c r="L1450" s="7">
        <v>0</v>
      </c>
      <c r="M1450" s="7">
        <v>0</v>
      </c>
      <c r="N1450" s="7">
        <v>0</v>
      </c>
      <c r="O1450" s="7">
        <v>0</v>
      </c>
      <c r="P1450" s="7">
        <v>1.5475313190862201</v>
      </c>
      <c r="Q1450" s="7">
        <v>142188</v>
      </c>
      <c r="R1450" s="7">
        <v>1</v>
      </c>
      <c r="S1450" s="7">
        <v>1</v>
      </c>
      <c r="T1450" s="7">
        <v>1</v>
      </c>
      <c r="U1450" s="7">
        <v>1</v>
      </c>
      <c r="V1450" s="7">
        <v>1</v>
      </c>
      <c r="W1450" s="7">
        <v>0</v>
      </c>
      <c r="X1450" s="7">
        <v>0</v>
      </c>
      <c r="Y1450" s="7">
        <v>0</v>
      </c>
      <c r="Z1450" s="7">
        <v>3970.0971625357602</v>
      </c>
      <c r="AA1450" s="7">
        <v>4121.0000005336497</v>
      </c>
      <c r="AB1450" s="7">
        <v>3970.0971625357602</v>
      </c>
      <c r="AC1450" s="7">
        <v>250.768526611944</v>
      </c>
      <c r="AD1450" s="7">
        <v>260.36421920662502</v>
      </c>
      <c r="AE1450" s="7">
        <v>250.768526611944</v>
      </c>
      <c r="AF1450" s="7">
        <v>4121.0000005336497</v>
      </c>
      <c r="AG1450" s="7">
        <v>100.000000012949</v>
      </c>
      <c r="AH1450" s="7">
        <v>260.36421920662502</v>
      </c>
      <c r="AI1450" s="7">
        <v>6.3179863918132799</v>
      </c>
      <c r="AJ1450" s="7">
        <v>932.00000653683696</v>
      </c>
      <c r="AK1450" s="7">
        <v>22.615870093104501</v>
      </c>
      <c r="AL1450" s="7">
        <v>716.00000324612495</v>
      </c>
      <c r="AM1450" s="7">
        <v>17.3744237623423</v>
      </c>
      <c r="AN1450" s="7">
        <v>3650.9999967690101</v>
      </c>
      <c r="AO1450" s="7">
        <v>88.595001134894702</v>
      </c>
      <c r="AP1450" s="7">
        <v>36.000000405370898</v>
      </c>
      <c r="AQ1450" s="7">
        <v>0.87357438498837403</v>
      </c>
      <c r="AR1450" s="7">
        <v>361.000004312096</v>
      </c>
      <c r="AS1450" s="7">
        <v>8.7600098110190796</v>
      </c>
      <c r="AT1450" s="7">
        <v>0.99999998218845598</v>
      </c>
      <c r="AU1450" s="7">
        <v>2.4265954433109801E-2</v>
      </c>
      <c r="AV1450" s="7">
        <v>4.0000000596046403</v>
      </c>
      <c r="AW1450" s="7">
        <v>9.7063820907659401E-2</v>
      </c>
      <c r="AX1450" s="7">
        <v>68.000000078027398</v>
      </c>
      <c r="AY1450" s="7">
        <v>1.6500849327354399</v>
      </c>
      <c r="AZ1450" s="7">
        <v>138.000001087588</v>
      </c>
      <c r="BA1450" s="7">
        <v>3.3487017978060702</v>
      </c>
      <c r="BB1450" s="7">
        <v>0</v>
      </c>
      <c r="BC1450" s="7">
        <v>0</v>
      </c>
      <c r="BD1450" s="7">
        <v>49.979696045687902</v>
      </c>
      <c r="BE1450" s="7">
        <v>3.0456853166171802</v>
      </c>
      <c r="BF1450" s="7">
        <v>3970.0971625357602</v>
      </c>
      <c r="BG1450" s="7">
        <v>96.338198557043498</v>
      </c>
      <c r="BH1450" s="7">
        <v>250.768526611944</v>
      </c>
      <c r="BI1450" s="7">
        <v>6.0851377484092302</v>
      </c>
      <c r="BJ1450" s="7">
        <v>888.14336748089397</v>
      </c>
      <c r="BK1450" s="7">
        <v>21.5516468692282</v>
      </c>
      <c r="BL1450" s="7">
        <v>694.07719839800802</v>
      </c>
      <c r="BM1450" s="7">
        <v>16.842445969376598</v>
      </c>
      <c r="BN1450" s="7">
        <v>3506.3668243269199</v>
      </c>
      <c r="BO1450" s="7">
        <v>85.085339100386307</v>
      </c>
      <c r="BP1450" s="7">
        <v>35.999936787586201</v>
      </c>
      <c r="BQ1450" s="7">
        <v>0.87357284124208201</v>
      </c>
      <c r="BR1450" s="7">
        <v>356.84222517019998</v>
      </c>
      <c r="BS1450" s="7">
        <v>8.6591173300218305</v>
      </c>
      <c r="BT1450" s="7">
        <v>0.99999998218845598</v>
      </c>
      <c r="BU1450" s="7">
        <v>2.4265954433109801E-2</v>
      </c>
      <c r="BV1450" s="7">
        <v>3.5275127887725799</v>
      </c>
      <c r="BW1450" s="7">
        <v>8.5598466119208502E-2</v>
      </c>
      <c r="BX1450" s="7">
        <v>66.360667584369395</v>
      </c>
      <c r="BY1450" s="7">
        <v>1.61030496443507</v>
      </c>
      <c r="BZ1450" s="7">
        <v>128.881791742795</v>
      </c>
      <c r="CA1450" s="7">
        <v>3.1274397413927497</v>
      </c>
      <c r="CB1450" s="7">
        <v>0</v>
      </c>
      <c r="CC1450" s="7">
        <v>0</v>
      </c>
      <c r="CD1450" s="7">
        <v>48.384779205502099</v>
      </c>
      <c r="CE1450" s="7">
        <v>2.94849355304705</v>
      </c>
      <c r="CF1450" s="7"/>
      <c r="CG1450" s="7"/>
      <c r="CH1450" s="7"/>
      <c r="CI1450" s="7"/>
      <c r="CJ1450" s="7"/>
      <c r="CK1450" s="7"/>
      <c r="CL1450" s="7"/>
      <c r="CM1450" s="7"/>
      <c r="CN1450" s="7"/>
      <c r="CO1450" s="7"/>
      <c r="CP1450" s="7"/>
      <c r="CQ1450" s="7"/>
      <c r="CR1450" s="7"/>
      <c r="CS1450" s="7"/>
      <c r="CT1450" s="7"/>
      <c r="CU1450" s="7"/>
      <c r="CV1450" s="7"/>
      <c r="CW1450" s="7"/>
      <c r="CX1450" s="7"/>
      <c r="CY1450" s="7"/>
      <c r="CZ1450" s="7"/>
      <c r="DA1450" s="7"/>
      <c r="DB1450" s="7"/>
      <c r="DC1450" s="7"/>
      <c r="DD1450" s="7"/>
      <c r="DE1450" s="7"/>
      <c r="DF1450" s="7"/>
      <c r="DG1450" s="7"/>
      <c r="DH1450" s="7"/>
      <c r="DI1450" s="7"/>
      <c r="DJ1450" s="7"/>
      <c r="DK1450" s="7"/>
      <c r="DL1450" s="7"/>
      <c r="DM1450" s="7"/>
      <c r="DN1450" s="7"/>
      <c r="DO1450" s="7"/>
      <c r="DP1450" s="7"/>
      <c r="DQ1450" s="7"/>
      <c r="DR1450" s="7"/>
      <c r="DS1450" s="7"/>
      <c r="DT1450" s="7"/>
      <c r="DU1450" s="7"/>
      <c r="DV1450" s="7"/>
      <c r="DW1450" s="7"/>
      <c r="DX1450" s="7"/>
      <c r="DY1450" s="7"/>
      <c r="DZ1450" s="7"/>
      <c r="EA1450" s="7"/>
      <c r="EB1450" s="7"/>
      <c r="EC1450" s="7"/>
      <c r="ED1450" s="7"/>
      <c r="EE1450" s="7"/>
      <c r="EF1450" s="7">
        <v>257</v>
      </c>
      <c r="EG1450" s="7">
        <v>932</v>
      </c>
      <c r="EH1450" s="7">
        <v>716</v>
      </c>
      <c r="EI1450" s="7">
        <v>3651</v>
      </c>
      <c r="EJ1450" s="7">
        <v>36</v>
      </c>
      <c r="EK1450" s="7">
        <v>361</v>
      </c>
      <c r="EL1450" s="7">
        <v>1</v>
      </c>
      <c r="EM1450" s="7">
        <v>4</v>
      </c>
      <c r="EN1450" s="7">
        <v>68</v>
      </c>
      <c r="EO1450" s="7">
        <v>138</v>
      </c>
      <c r="EP1450" s="7">
        <v>0</v>
      </c>
      <c r="EQ1450" s="7">
        <v>48</v>
      </c>
    </row>
    <row r="1451" spans="1:147" x14ac:dyDescent="0.35">
      <c r="A1451" s="7" t="s">
        <v>1929</v>
      </c>
      <c r="B1451" s="7" t="e" vm="1">
        <v>#VALUE!</v>
      </c>
      <c r="C1451" s="7" t="e" vm="15">
        <v>#VALUE!</v>
      </c>
      <c r="D1451" s="7">
        <v>1</v>
      </c>
      <c r="E1451" s="7">
        <v>5117</v>
      </c>
      <c r="F1451" s="7">
        <v>1951</v>
      </c>
      <c r="G1451" s="7">
        <v>0</v>
      </c>
      <c r="H1451" s="7">
        <v>19</v>
      </c>
      <c r="I1451" s="7">
        <v>0.37131131522376393</v>
      </c>
      <c r="J1451" s="7">
        <v>0</v>
      </c>
      <c r="K1451" s="7">
        <v>0</v>
      </c>
      <c r="L1451" s="7">
        <v>0</v>
      </c>
      <c r="M1451" s="7">
        <v>0</v>
      </c>
      <c r="N1451" s="7">
        <v>0</v>
      </c>
      <c r="O1451" s="7">
        <v>0</v>
      </c>
      <c r="P1451" s="7">
        <v>2.28571428571429</v>
      </c>
      <c r="Q1451" s="7">
        <v>145104</v>
      </c>
      <c r="R1451" s="7">
        <v>1</v>
      </c>
      <c r="S1451" s="7">
        <v>1</v>
      </c>
      <c r="T1451" s="7">
        <v>1</v>
      </c>
      <c r="U1451" s="7">
        <v>1</v>
      </c>
      <c r="V1451" s="7">
        <v>1</v>
      </c>
      <c r="W1451" s="7">
        <v>0</v>
      </c>
      <c r="X1451" s="7">
        <v>0</v>
      </c>
      <c r="Y1451" s="7">
        <v>0</v>
      </c>
      <c r="Z1451" s="7">
        <v>1548.9221975396799</v>
      </c>
      <c r="AA1451" s="7">
        <v>4326.2074082110003</v>
      </c>
      <c r="AB1451" s="7">
        <v>1548.9221975396799</v>
      </c>
      <c r="AC1451" s="7">
        <v>185.002201800177</v>
      </c>
      <c r="AD1451" s="7">
        <v>421.32292589726597</v>
      </c>
      <c r="AE1451" s="7">
        <v>185.002201800177</v>
      </c>
      <c r="AF1451" s="7">
        <v>4326.2074082110003</v>
      </c>
      <c r="AG1451" s="7">
        <v>84.54577698282209</v>
      </c>
      <c r="AH1451" s="7">
        <v>421.32292589726597</v>
      </c>
      <c r="AI1451" s="7">
        <v>8.2337878815178094</v>
      </c>
      <c r="AJ1451" s="7">
        <v>945.53442858759502</v>
      </c>
      <c r="AK1451" s="7">
        <v>18.478296435169</v>
      </c>
      <c r="AL1451" s="7">
        <v>711.90800203240701</v>
      </c>
      <c r="AM1451" s="7">
        <v>13.912605081735499</v>
      </c>
      <c r="AN1451" s="7">
        <v>3702.7348487087602</v>
      </c>
      <c r="AO1451" s="7">
        <v>72.361439294679698</v>
      </c>
      <c r="AP1451" s="7">
        <v>46.4339498126647</v>
      </c>
      <c r="AQ1451" s="7">
        <v>0.90744478820919805</v>
      </c>
      <c r="AR1451" s="7">
        <v>455.68378669741099</v>
      </c>
      <c r="AS1451" s="7">
        <v>8.905291903408461</v>
      </c>
      <c r="AT1451" s="7">
        <v>0</v>
      </c>
      <c r="AU1451" s="7">
        <v>0</v>
      </c>
      <c r="AV1451" s="7">
        <v>0.99999995203688696</v>
      </c>
      <c r="AW1451" s="7">
        <v>1.9542699863922E-2</v>
      </c>
      <c r="AX1451" s="7">
        <v>120.354840532674</v>
      </c>
      <c r="AY1451" s="7">
        <v>2.3520586385122897</v>
      </c>
      <c r="AZ1451" s="7">
        <v>219.65659832189601</v>
      </c>
      <c r="BA1451" s="7">
        <v>4.29268318002533</v>
      </c>
      <c r="BB1451" s="7">
        <v>46.0892077988116</v>
      </c>
      <c r="BC1451" s="7">
        <v>2.3623376626761496</v>
      </c>
      <c r="BD1451" s="7">
        <v>48.7155447760966</v>
      </c>
      <c r="BE1451" s="7">
        <v>2.4969525769398602</v>
      </c>
      <c r="BF1451" s="7">
        <v>1548.9221975396799</v>
      </c>
      <c r="BG1451" s="7">
        <v>30.270123070933703</v>
      </c>
      <c r="BH1451" s="7">
        <v>185.002201800177</v>
      </c>
      <c r="BI1451" s="7">
        <v>3.61544267735347</v>
      </c>
      <c r="BJ1451" s="7">
        <v>268.72687585302702</v>
      </c>
      <c r="BK1451" s="7">
        <v>5.2516489320505597</v>
      </c>
      <c r="BL1451" s="7">
        <v>300.00371286310798</v>
      </c>
      <c r="BM1451" s="7">
        <v>5.8628827997480597</v>
      </c>
      <c r="BN1451" s="7">
        <v>1287.3644622684401</v>
      </c>
      <c r="BO1451" s="7">
        <v>25.158578508275099</v>
      </c>
      <c r="BP1451" s="7">
        <v>29.242550751194401</v>
      </c>
      <c r="BQ1451" s="7">
        <v>0.57147841999598092</v>
      </c>
      <c r="BR1451" s="7">
        <v>183.78626947246201</v>
      </c>
      <c r="BS1451" s="7">
        <v>3.5916800756783598</v>
      </c>
      <c r="BT1451" s="7">
        <v>0</v>
      </c>
      <c r="BU1451" s="7">
        <v>0</v>
      </c>
      <c r="BV1451" s="7">
        <v>0.99999995203688696</v>
      </c>
      <c r="BW1451" s="7">
        <v>1.9542699863922E-2</v>
      </c>
      <c r="BX1451" s="7">
        <v>47.528920907527201</v>
      </c>
      <c r="BY1451" s="7">
        <v>0.92884348070211498</v>
      </c>
      <c r="BZ1451" s="7">
        <v>94.358913058158606</v>
      </c>
      <c r="CA1451" s="7">
        <v>1.8440280058268199</v>
      </c>
      <c r="CB1451" s="7">
        <v>22.824904890477899</v>
      </c>
      <c r="CC1451" s="7">
        <v>1.1699079902859</v>
      </c>
      <c r="CD1451" s="7">
        <v>19.656376866068602</v>
      </c>
      <c r="CE1451" s="7">
        <v>1.0075026584350899</v>
      </c>
      <c r="CF1451" s="7"/>
      <c r="CG1451" s="7"/>
      <c r="CH1451" s="7"/>
      <c r="CI1451" s="7"/>
      <c r="CJ1451" s="7"/>
      <c r="CK1451" s="7"/>
      <c r="CL1451" s="7"/>
      <c r="CM1451" s="7"/>
      <c r="CN1451" s="7"/>
      <c r="CO1451" s="7"/>
      <c r="CP1451" s="7"/>
      <c r="CQ1451" s="7"/>
      <c r="CR1451" s="7"/>
      <c r="CS1451" s="7"/>
      <c r="CT1451" s="7"/>
      <c r="CU1451" s="7"/>
      <c r="CV1451" s="7"/>
      <c r="CW1451" s="7"/>
      <c r="CX1451" s="7"/>
      <c r="CY1451" s="7"/>
      <c r="CZ1451" s="7"/>
      <c r="DA1451" s="7"/>
      <c r="DB1451" s="7"/>
      <c r="DC1451" s="7"/>
      <c r="DD1451" s="7"/>
      <c r="DE1451" s="7"/>
      <c r="DF1451" s="7"/>
      <c r="DG1451" s="7"/>
      <c r="DH1451" s="7"/>
      <c r="DI1451" s="7"/>
      <c r="DJ1451" s="7"/>
      <c r="DK1451" s="7"/>
      <c r="DL1451" s="7"/>
      <c r="DM1451" s="7"/>
      <c r="DN1451" s="7"/>
      <c r="DO1451" s="7"/>
      <c r="DP1451" s="7"/>
      <c r="DQ1451" s="7"/>
      <c r="DR1451" s="7"/>
      <c r="DS1451" s="7"/>
      <c r="DT1451" s="7"/>
      <c r="DU1451" s="7"/>
      <c r="DV1451" s="7"/>
      <c r="DW1451" s="7"/>
      <c r="DX1451" s="7"/>
      <c r="DY1451" s="7"/>
      <c r="DZ1451" s="7"/>
      <c r="EA1451" s="7"/>
      <c r="EB1451" s="7"/>
      <c r="EC1451" s="7"/>
      <c r="ED1451" s="7"/>
      <c r="EE1451" s="7"/>
      <c r="EF1451" s="7">
        <v>566</v>
      </c>
      <c r="EG1451" s="7">
        <v>1115</v>
      </c>
      <c r="EH1451" s="7">
        <v>837</v>
      </c>
      <c r="EI1451" s="7">
        <v>4370</v>
      </c>
      <c r="EJ1451" s="7">
        <v>62</v>
      </c>
      <c r="EK1451" s="7">
        <v>546</v>
      </c>
      <c r="EL1451" s="7">
        <v>0</v>
      </c>
      <c r="EM1451" s="7">
        <v>1</v>
      </c>
      <c r="EN1451" s="7">
        <v>138</v>
      </c>
      <c r="EO1451" s="7">
        <v>244</v>
      </c>
      <c r="EP1451" s="7">
        <v>69</v>
      </c>
      <c r="EQ1451" s="7">
        <v>65</v>
      </c>
    </row>
    <row r="1452" spans="1:147" x14ac:dyDescent="0.35">
      <c r="A1452" s="7" t="s">
        <v>1930</v>
      </c>
      <c r="B1452" s="7" t="e" vm="1">
        <v>#VALUE!</v>
      </c>
      <c r="C1452" s="7" t="e" vm="15">
        <v>#VALUE!</v>
      </c>
      <c r="D1452" s="7">
        <v>1</v>
      </c>
      <c r="E1452" s="7">
        <v>2538</v>
      </c>
      <c r="F1452" s="7">
        <v>943</v>
      </c>
      <c r="G1452" s="7">
        <v>0</v>
      </c>
      <c r="H1452" s="7">
        <v>58</v>
      </c>
      <c r="I1452" s="7">
        <v>2.2852639873916467</v>
      </c>
      <c r="J1452" s="7">
        <v>0</v>
      </c>
      <c r="K1452" s="7">
        <v>0</v>
      </c>
      <c r="L1452" s="7">
        <v>0</v>
      </c>
      <c r="M1452" s="7">
        <v>0</v>
      </c>
      <c r="N1452" s="7">
        <v>0</v>
      </c>
      <c r="O1452" s="7">
        <v>0</v>
      </c>
      <c r="P1452" s="7">
        <v>0.72405470635559099</v>
      </c>
      <c r="Q1452" s="7">
        <v>133333</v>
      </c>
      <c r="R1452" s="7">
        <v>0</v>
      </c>
      <c r="S1452" s="7">
        <v>1</v>
      </c>
      <c r="T1452" s="7">
        <v>0</v>
      </c>
      <c r="U1452" s="7">
        <v>1</v>
      </c>
      <c r="V1452" s="7">
        <v>0</v>
      </c>
      <c r="W1452" s="7">
        <v>0</v>
      </c>
      <c r="X1452" s="7">
        <v>0</v>
      </c>
      <c r="Y1452" s="7">
        <v>0</v>
      </c>
      <c r="Z1452" s="7"/>
      <c r="AA1452" s="7">
        <v>1009.42344294465</v>
      </c>
      <c r="AB1452" s="7"/>
      <c r="AC1452" s="7"/>
      <c r="AD1452" s="7">
        <v>53.068550676791297</v>
      </c>
      <c r="AE1452" s="7"/>
      <c r="AF1452" s="7">
        <v>1009.42344294465</v>
      </c>
      <c r="AG1452" s="7">
        <v>39.7723972791431</v>
      </c>
      <c r="AH1452" s="7">
        <v>53.068550676791297</v>
      </c>
      <c r="AI1452" s="7">
        <v>2.0909594435300001</v>
      </c>
      <c r="AJ1452" s="7">
        <v>293.042922231631</v>
      </c>
      <c r="AK1452" s="7">
        <v>11.5462144299303</v>
      </c>
      <c r="AL1452" s="7">
        <v>136.790843661292</v>
      </c>
      <c r="AM1452" s="7">
        <v>5.3897101521391804</v>
      </c>
      <c r="AN1452" s="7">
        <v>951.73186109936796</v>
      </c>
      <c r="AO1452" s="7">
        <v>37.499285307303701</v>
      </c>
      <c r="AP1452" s="7">
        <v>13.607696706429101</v>
      </c>
      <c r="AQ1452" s="7">
        <v>0.53615826266466204</v>
      </c>
      <c r="AR1452" s="7">
        <v>19.444986519403798</v>
      </c>
      <c r="AS1452" s="7">
        <v>0.76615392117430092</v>
      </c>
      <c r="AT1452" s="7">
        <v>0</v>
      </c>
      <c r="AU1452" s="7">
        <v>0</v>
      </c>
      <c r="AV1452" s="7">
        <v>0</v>
      </c>
      <c r="AW1452" s="7">
        <v>0</v>
      </c>
      <c r="AX1452" s="7">
        <v>24.638898670673399</v>
      </c>
      <c r="AY1452" s="7">
        <v>0.97079979001865102</v>
      </c>
      <c r="AZ1452" s="7">
        <v>70.672132570296498</v>
      </c>
      <c r="BA1452" s="7">
        <v>2.7845599909494303</v>
      </c>
      <c r="BB1452" s="7">
        <v>18.492888223387101</v>
      </c>
      <c r="BC1452" s="7">
        <v>1.9610698009954499</v>
      </c>
      <c r="BD1452" s="7">
        <v>5.6482679014443402</v>
      </c>
      <c r="BE1452" s="7">
        <v>0.598967964098021</v>
      </c>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c r="CE1452" s="7"/>
      <c r="CF1452" s="7"/>
      <c r="CG1452" s="7"/>
      <c r="CH1452" s="7"/>
      <c r="CI1452" s="7"/>
      <c r="CJ1452" s="7"/>
      <c r="CK1452" s="7"/>
      <c r="CL1452" s="7"/>
      <c r="CM1452" s="7"/>
      <c r="CN1452" s="7"/>
      <c r="CO1452" s="7"/>
      <c r="CP1452" s="7"/>
      <c r="CQ1452" s="7"/>
      <c r="CR1452" s="7"/>
      <c r="CS1452" s="7"/>
      <c r="CT1452" s="7"/>
      <c r="CU1452" s="7"/>
      <c r="CV1452" s="7"/>
      <c r="CW1452" s="7"/>
      <c r="CX1452" s="7"/>
      <c r="CY1452" s="7"/>
      <c r="CZ1452" s="7"/>
      <c r="DA1452" s="7"/>
      <c r="DB1452" s="7"/>
      <c r="DC1452" s="7"/>
      <c r="DD1452" s="7"/>
      <c r="DE1452" s="7"/>
      <c r="DF1452" s="7"/>
      <c r="DG1452" s="7"/>
      <c r="DH1452" s="7"/>
      <c r="DI1452" s="7"/>
      <c r="DJ1452" s="7"/>
      <c r="DK1452" s="7"/>
      <c r="DL1452" s="7"/>
      <c r="DM1452" s="7"/>
      <c r="DN1452" s="7"/>
      <c r="DO1452" s="7"/>
      <c r="DP1452" s="7"/>
      <c r="DQ1452" s="7"/>
      <c r="DR1452" s="7"/>
      <c r="DS1452" s="7"/>
      <c r="DT1452" s="7"/>
      <c r="DU1452" s="7"/>
      <c r="DV1452" s="7"/>
      <c r="DW1452" s="7"/>
      <c r="DX1452" s="7"/>
      <c r="DY1452" s="7"/>
      <c r="DZ1452" s="7"/>
      <c r="EA1452" s="7"/>
      <c r="EB1452" s="7"/>
      <c r="EC1452" s="7"/>
      <c r="ED1452" s="7"/>
      <c r="EE1452" s="7"/>
      <c r="EF1452" s="7">
        <v>110</v>
      </c>
      <c r="EG1452" s="7">
        <v>661</v>
      </c>
      <c r="EH1452" s="7">
        <v>367</v>
      </c>
      <c r="EI1452" s="7">
        <v>2286</v>
      </c>
      <c r="EJ1452" s="7">
        <v>78</v>
      </c>
      <c r="EK1452" s="7">
        <v>102</v>
      </c>
      <c r="EL1452" s="7">
        <v>0</v>
      </c>
      <c r="EM1452" s="7">
        <v>1</v>
      </c>
      <c r="EN1452" s="7">
        <v>71</v>
      </c>
      <c r="EO1452" s="7">
        <v>190</v>
      </c>
      <c r="EP1452" s="7">
        <v>38</v>
      </c>
      <c r="EQ1452" s="7">
        <v>15</v>
      </c>
    </row>
    <row r="1453" spans="1:147" x14ac:dyDescent="0.35">
      <c r="A1453" s="7" t="s">
        <v>1931</v>
      </c>
      <c r="B1453" s="7" t="e" vm="1">
        <v>#VALUE!</v>
      </c>
      <c r="C1453" s="7" t="e" vm="15">
        <v>#VALUE!</v>
      </c>
      <c r="D1453" s="7">
        <v>1</v>
      </c>
      <c r="E1453" s="7">
        <v>2994</v>
      </c>
      <c r="F1453" s="7">
        <v>1188</v>
      </c>
      <c r="G1453" s="7">
        <v>0</v>
      </c>
      <c r="H1453" s="7">
        <v>5</v>
      </c>
      <c r="I1453" s="7">
        <v>0.16700066800267202</v>
      </c>
      <c r="J1453" s="7">
        <v>0</v>
      </c>
      <c r="K1453" s="7">
        <v>0</v>
      </c>
      <c r="L1453" s="7">
        <v>0</v>
      </c>
      <c r="M1453" s="7">
        <v>0</v>
      </c>
      <c r="N1453" s="7">
        <v>0</v>
      </c>
      <c r="O1453" s="7">
        <v>0</v>
      </c>
      <c r="P1453" s="7">
        <v>1.4335775724753099</v>
      </c>
      <c r="Q1453" s="7">
        <v>161250</v>
      </c>
      <c r="R1453" s="7">
        <v>0</v>
      </c>
      <c r="S1453" s="7">
        <v>1</v>
      </c>
      <c r="T1453" s="7">
        <v>0</v>
      </c>
      <c r="U1453" s="7">
        <v>1</v>
      </c>
      <c r="V1453" s="7">
        <v>0</v>
      </c>
      <c r="W1453" s="7">
        <v>0</v>
      </c>
      <c r="X1453" s="7">
        <v>0</v>
      </c>
      <c r="Y1453" s="7">
        <v>0</v>
      </c>
      <c r="Z1453" s="7">
        <v>415.958134561777</v>
      </c>
      <c r="AA1453" s="7">
        <v>2348.3353617154098</v>
      </c>
      <c r="AB1453" s="7">
        <v>415.958134561777</v>
      </c>
      <c r="AC1453" s="7">
        <v>24.178876104764601</v>
      </c>
      <c r="AD1453" s="7">
        <v>117.74616058112601</v>
      </c>
      <c r="AE1453" s="7">
        <v>24.178876104764601</v>
      </c>
      <c r="AF1453" s="7">
        <v>2348.3353617154098</v>
      </c>
      <c r="AG1453" s="7">
        <v>78.4347148201539</v>
      </c>
      <c r="AH1453" s="7">
        <v>117.74616058112601</v>
      </c>
      <c r="AI1453" s="7">
        <v>3.9327374943595799</v>
      </c>
      <c r="AJ1453" s="7">
        <v>578.55716068204504</v>
      </c>
      <c r="AK1453" s="7">
        <v>19.3238864623262</v>
      </c>
      <c r="AL1453" s="7">
        <v>378.76416178233899</v>
      </c>
      <c r="AM1453" s="7">
        <v>12.650773606624599</v>
      </c>
      <c r="AN1453" s="7">
        <v>2085.4305808693198</v>
      </c>
      <c r="AO1453" s="7">
        <v>69.6536600156753</v>
      </c>
      <c r="AP1453" s="7">
        <v>60.559622309403501</v>
      </c>
      <c r="AQ1453" s="7">
        <v>2.0226994759319799</v>
      </c>
      <c r="AR1453" s="7">
        <v>139.01557637657999</v>
      </c>
      <c r="AS1453" s="7">
        <v>4.64313882353306</v>
      </c>
      <c r="AT1453" s="7">
        <v>0</v>
      </c>
      <c r="AU1453" s="7">
        <v>0</v>
      </c>
      <c r="AV1453" s="7">
        <v>4</v>
      </c>
      <c r="AW1453" s="7">
        <v>0.13360053440213801</v>
      </c>
      <c r="AX1453" s="7">
        <v>59.329581445083001</v>
      </c>
      <c r="AY1453" s="7">
        <v>1.9816159467295602</v>
      </c>
      <c r="AZ1453" s="7">
        <v>100.157789561898</v>
      </c>
      <c r="BA1453" s="7">
        <v>3.34528355250159</v>
      </c>
      <c r="BB1453" s="7">
        <v>33.971143396221997</v>
      </c>
      <c r="BC1453" s="7">
        <v>2.8595238549008402</v>
      </c>
      <c r="BD1453" s="7">
        <v>0</v>
      </c>
      <c r="BE1453" s="7">
        <v>0</v>
      </c>
      <c r="BF1453" s="7">
        <v>415.958134561777</v>
      </c>
      <c r="BG1453" s="7">
        <v>13.8930572665924</v>
      </c>
      <c r="BH1453" s="7">
        <v>24.178876104764601</v>
      </c>
      <c r="BI1453" s="7">
        <v>0.80757769220990794</v>
      </c>
      <c r="BJ1453" s="7">
        <v>119.00278986245399</v>
      </c>
      <c r="BK1453" s="7">
        <v>3.9747090802422802</v>
      </c>
      <c r="BL1453" s="7">
        <v>58.054594860412202</v>
      </c>
      <c r="BM1453" s="7">
        <v>1.93903122446266</v>
      </c>
      <c r="BN1453" s="7">
        <v>374.64304389059498</v>
      </c>
      <c r="BO1453" s="7">
        <v>12.513127718456801</v>
      </c>
      <c r="BP1453" s="7">
        <v>12.7858745157719</v>
      </c>
      <c r="BQ1453" s="7">
        <v>0.42704991702644801</v>
      </c>
      <c r="BR1453" s="7">
        <v>20.414006996899801</v>
      </c>
      <c r="BS1453" s="7">
        <v>0.68183056101869899</v>
      </c>
      <c r="BT1453" s="7">
        <v>0</v>
      </c>
      <c r="BU1453" s="7">
        <v>0</v>
      </c>
      <c r="BV1453" s="7">
        <v>0</v>
      </c>
      <c r="BW1453" s="7">
        <v>0</v>
      </c>
      <c r="BX1453" s="7">
        <v>8.1152151152491605</v>
      </c>
      <c r="BY1453" s="7">
        <v>0.27104926904639798</v>
      </c>
      <c r="BZ1453" s="7">
        <v>18.4265878656879</v>
      </c>
      <c r="CA1453" s="7">
        <v>0.61545049651596195</v>
      </c>
      <c r="CB1453" s="7">
        <v>2.9093768408638399</v>
      </c>
      <c r="CC1453" s="7">
        <v>0.24489704047675401</v>
      </c>
      <c r="CD1453" s="7">
        <v>0</v>
      </c>
      <c r="CE1453" s="7">
        <v>0</v>
      </c>
      <c r="CF1453" s="7"/>
      <c r="CG1453" s="7"/>
      <c r="CH1453" s="7"/>
      <c r="CI1453" s="7"/>
      <c r="CJ1453" s="7"/>
      <c r="CK1453" s="7"/>
      <c r="CL1453" s="7"/>
      <c r="CM1453" s="7"/>
      <c r="CN1453" s="7"/>
      <c r="CO1453" s="7"/>
      <c r="CP1453" s="7"/>
      <c r="CQ1453" s="7"/>
      <c r="CR1453" s="7"/>
      <c r="CS1453" s="7"/>
      <c r="CT1453" s="7"/>
      <c r="CU1453" s="7"/>
      <c r="CV1453" s="7"/>
      <c r="CW1453" s="7"/>
      <c r="CX1453" s="7"/>
      <c r="CY1453" s="7"/>
      <c r="CZ1453" s="7"/>
      <c r="DA1453" s="7"/>
      <c r="DB1453" s="7"/>
      <c r="DC1453" s="7"/>
      <c r="DD1453" s="7"/>
      <c r="DE1453" s="7"/>
      <c r="DF1453" s="7"/>
      <c r="DG1453" s="7"/>
      <c r="DH1453" s="7"/>
      <c r="DI1453" s="7"/>
      <c r="DJ1453" s="7"/>
      <c r="DK1453" s="7"/>
      <c r="DL1453" s="7"/>
      <c r="DM1453" s="7"/>
      <c r="DN1453" s="7"/>
      <c r="DO1453" s="7"/>
      <c r="DP1453" s="7"/>
      <c r="DQ1453" s="7"/>
      <c r="DR1453" s="7"/>
      <c r="DS1453" s="7"/>
      <c r="DT1453" s="7"/>
      <c r="DU1453" s="7"/>
      <c r="DV1453" s="7"/>
      <c r="DW1453" s="7"/>
      <c r="DX1453" s="7"/>
      <c r="DY1453" s="7"/>
      <c r="DZ1453" s="7"/>
      <c r="EA1453" s="7"/>
      <c r="EB1453" s="7"/>
      <c r="EC1453" s="7"/>
      <c r="ED1453" s="7"/>
      <c r="EE1453" s="7"/>
      <c r="EF1453" s="7">
        <v>144</v>
      </c>
      <c r="EG1453" s="7">
        <v>713</v>
      </c>
      <c r="EH1453" s="7">
        <v>551</v>
      </c>
      <c r="EI1453" s="7">
        <v>2662</v>
      </c>
      <c r="EJ1453" s="7">
        <v>73</v>
      </c>
      <c r="EK1453" s="7">
        <v>173</v>
      </c>
      <c r="EL1453" s="7">
        <v>0</v>
      </c>
      <c r="EM1453" s="7">
        <v>4</v>
      </c>
      <c r="EN1453" s="7">
        <v>82</v>
      </c>
      <c r="EO1453" s="7">
        <v>124</v>
      </c>
      <c r="EP1453" s="7">
        <v>52</v>
      </c>
      <c r="EQ1453" s="7">
        <v>0</v>
      </c>
    </row>
    <row r="1454" spans="1:147" x14ac:dyDescent="0.35">
      <c r="A1454" s="7" t="s">
        <v>1932</v>
      </c>
      <c r="B1454" s="7" t="e" vm="1">
        <v>#VALUE!</v>
      </c>
      <c r="C1454" s="7" t="e" vm="15">
        <v>#VALUE!</v>
      </c>
      <c r="D1454" s="7">
        <v>1</v>
      </c>
      <c r="E1454" s="7">
        <v>3313</v>
      </c>
      <c r="F1454" s="7">
        <v>1150</v>
      </c>
      <c r="G1454" s="7">
        <v>0</v>
      </c>
      <c r="H1454" s="7">
        <v>15</v>
      </c>
      <c r="I1454" s="7">
        <v>0.4527618472683369</v>
      </c>
      <c r="J1454" s="7">
        <v>0</v>
      </c>
      <c r="K1454" s="7">
        <v>0</v>
      </c>
      <c r="L1454" s="7">
        <v>0</v>
      </c>
      <c r="M1454" s="7">
        <v>0</v>
      </c>
      <c r="N1454" s="7">
        <v>0</v>
      </c>
      <c r="O1454" s="7">
        <v>0</v>
      </c>
      <c r="P1454" s="7">
        <v>2.12314225053079</v>
      </c>
      <c r="Q1454" s="7">
        <v>184635</v>
      </c>
      <c r="R1454" s="7">
        <v>0</v>
      </c>
      <c r="S1454" s="7">
        <v>1</v>
      </c>
      <c r="T1454" s="7">
        <v>0</v>
      </c>
      <c r="U1454" s="7">
        <v>1</v>
      </c>
      <c r="V1454" s="7">
        <v>0</v>
      </c>
      <c r="W1454" s="7">
        <v>0</v>
      </c>
      <c r="X1454" s="7">
        <v>0</v>
      </c>
      <c r="Y1454" s="7">
        <v>0</v>
      </c>
      <c r="Z1454" s="7">
        <v>432.62591534852999</v>
      </c>
      <c r="AA1454" s="7">
        <v>2645.9791983384598</v>
      </c>
      <c r="AB1454" s="7">
        <v>432.62591534852999</v>
      </c>
      <c r="AC1454" s="7">
        <v>17.032691240310701</v>
      </c>
      <c r="AD1454" s="7">
        <v>106.61975228769001</v>
      </c>
      <c r="AE1454" s="7">
        <v>17.032691240310701</v>
      </c>
      <c r="AF1454" s="7">
        <v>2645.9791983384598</v>
      </c>
      <c r="AG1454" s="7">
        <v>79.8665619782211</v>
      </c>
      <c r="AH1454" s="7">
        <v>106.61975228769001</v>
      </c>
      <c r="AI1454" s="7">
        <v>3.2182237334044697</v>
      </c>
      <c r="AJ1454" s="7">
        <v>698.10153905185905</v>
      </c>
      <c r="AK1454" s="7">
        <v>21.071582826799201</v>
      </c>
      <c r="AL1454" s="7">
        <v>492.08706964831799</v>
      </c>
      <c r="AM1454" s="7">
        <v>14.853216711389001</v>
      </c>
      <c r="AN1454" s="7">
        <v>2526.8844712711898</v>
      </c>
      <c r="AO1454" s="7">
        <v>76.271792069761204</v>
      </c>
      <c r="AP1454" s="7">
        <v>8.4512071656063199</v>
      </c>
      <c r="AQ1454" s="7">
        <v>0.25509227786315503</v>
      </c>
      <c r="AR1454" s="7">
        <v>64.111065158387603</v>
      </c>
      <c r="AS1454" s="7">
        <v>1.93513628609682</v>
      </c>
      <c r="AT1454" s="7">
        <v>0</v>
      </c>
      <c r="AU1454" s="7">
        <v>0</v>
      </c>
      <c r="AV1454" s="7">
        <v>3.00000002514571</v>
      </c>
      <c r="AW1454" s="7">
        <v>9.0552370212668598E-2</v>
      </c>
      <c r="AX1454" s="7">
        <v>43.532458873785799</v>
      </c>
      <c r="AY1454" s="7">
        <v>1.3139890997218799</v>
      </c>
      <c r="AZ1454" s="7">
        <v>65.261694602842894</v>
      </c>
      <c r="BA1454" s="7">
        <v>1.9698670269496801</v>
      </c>
      <c r="BB1454" s="7">
        <v>15.4581193061167</v>
      </c>
      <c r="BC1454" s="7">
        <v>1.34418428748841</v>
      </c>
      <c r="BD1454" s="7">
        <v>0</v>
      </c>
      <c r="BE1454" s="7">
        <v>0</v>
      </c>
      <c r="BF1454" s="7">
        <v>432.62591534852999</v>
      </c>
      <c r="BG1454" s="7">
        <v>13.0584339072904</v>
      </c>
      <c r="BH1454" s="7">
        <v>17.032691240310701</v>
      </c>
      <c r="BI1454" s="7">
        <v>0.51411684999428497</v>
      </c>
      <c r="BJ1454" s="7">
        <v>111.58902875334</v>
      </c>
      <c r="BK1454" s="7">
        <v>3.36821698621613</v>
      </c>
      <c r="BL1454" s="7">
        <v>80.612444512546105</v>
      </c>
      <c r="BM1454" s="7">
        <v>2.4332159526877799</v>
      </c>
      <c r="BN1454" s="7">
        <v>417.323762536049</v>
      </c>
      <c r="BO1454" s="7">
        <v>12.596551842319601</v>
      </c>
      <c r="BP1454" s="7">
        <v>0.99614288005977902</v>
      </c>
      <c r="BQ1454" s="7">
        <v>3.0067699367937798E-2</v>
      </c>
      <c r="BR1454" s="7">
        <v>5.9233044474385697</v>
      </c>
      <c r="BS1454" s="7">
        <v>0.178789750903669</v>
      </c>
      <c r="BT1454" s="7">
        <v>0</v>
      </c>
      <c r="BU1454" s="7">
        <v>0</v>
      </c>
      <c r="BV1454" s="7">
        <v>0.29116100072860701</v>
      </c>
      <c r="BW1454" s="7">
        <v>8.78843950282545E-3</v>
      </c>
      <c r="BX1454" s="7">
        <v>8.0915444400161505</v>
      </c>
      <c r="BY1454" s="7">
        <v>0.24423617386103699</v>
      </c>
      <c r="BZ1454" s="7">
        <v>13.140225413721099</v>
      </c>
      <c r="CA1454" s="7">
        <v>0.396626182122579</v>
      </c>
      <c r="CB1454" s="7">
        <v>3.32543899188749</v>
      </c>
      <c r="CC1454" s="7">
        <v>0.28916860799021699</v>
      </c>
      <c r="CD1454" s="7">
        <v>0</v>
      </c>
      <c r="CE1454" s="7">
        <v>0</v>
      </c>
      <c r="CF1454" s="7"/>
      <c r="CG1454" s="7"/>
      <c r="CH1454" s="7"/>
      <c r="CI1454" s="7"/>
      <c r="CJ1454" s="7"/>
      <c r="CK1454" s="7"/>
      <c r="CL1454" s="7"/>
      <c r="CM1454" s="7"/>
      <c r="CN1454" s="7"/>
      <c r="CO1454" s="7"/>
      <c r="CP1454" s="7"/>
      <c r="CQ1454" s="7"/>
      <c r="CR1454" s="7"/>
      <c r="CS1454" s="7"/>
      <c r="CT1454" s="7"/>
      <c r="CU1454" s="7"/>
      <c r="CV1454" s="7"/>
      <c r="CW1454" s="7"/>
      <c r="CX1454" s="7"/>
      <c r="CY1454" s="7"/>
      <c r="CZ1454" s="7"/>
      <c r="DA1454" s="7"/>
      <c r="DB1454" s="7"/>
      <c r="DC1454" s="7"/>
      <c r="DD1454" s="7"/>
      <c r="DE1454" s="7"/>
      <c r="DF1454" s="7"/>
      <c r="DG1454" s="7"/>
      <c r="DH1454" s="7"/>
      <c r="DI1454" s="7"/>
      <c r="DJ1454" s="7"/>
      <c r="DK1454" s="7"/>
      <c r="DL1454" s="7"/>
      <c r="DM1454" s="7"/>
      <c r="DN1454" s="7"/>
      <c r="DO1454" s="7"/>
      <c r="DP1454" s="7"/>
      <c r="DQ1454" s="7"/>
      <c r="DR1454" s="7"/>
      <c r="DS1454" s="7"/>
      <c r="DT1454" s="7"/>
      <c r="DU1454" s="7"/>
      <c r="DV1454" s="7"/>
      <c r="DW1454" s="7"/>
      <c r="DX1454" s="7"/>
      <c r="DY1454" s="7"/>
      <c r="DZ1454" s="7"/>
      <c r="EA1454" s="7"/>
      <c r="EB1454" s="7"/>
      <c r="EC1454" s="7"/>
      <c r="ED1454" s="7"/>
      <c r="EE1454" s="7"/>
      <c r="EF1454" s="7">
        <v>135</v>
      </c>
      <c r="EG1454" s="7">
        <v>849</v>
      </c>
      <c r="EH1454" s="7">
        <v>634</v>
      </c>
      <c r="EI1454" s="7">
        <v>3170</v>
      </c>
      <c r="EJ1454" s="7">
        <v>11</v>
      </c>
      <c r="EK1454" s="7">
        <v>81</v>
      </c>
      <c r="EL1454" s="7">
        <v>0</v>
      </c>
      <c r="EM1454" s="7">
        <v>3</v>
      </c>
      <c r="EN1454" s="7">
        <v>48</v>
      </c>
      <c r="EO1454" s="7">
        <v>77</v>
      </c>
      <c r="EP1454" s="7">
        <v>15</v>
      </c>
      <c r="EQ1454" s="7">
        <v>0</v>
      </c>
    </row>
    <row r="1455" spans="1:147" x14ac:dyDescent="0.35">
      <c r="A1455" s="7" t="s">
        <v>1933</v>
      </c>
      <c r="B1455" s="7" t="e" vm="1">
        <v>#VALUE!</v>
      </c>
      <c r="C1455" s="7" t="e" vm="15">
        <v>#VALUE!</v>
      </c>
      <c r="D1455" s="7">
        <v>1</v>
      </c>
      <c r="E1455" s="7">
        <v>8383</v>
      </c>
      <c r="F1455" s="7">
        <v>2853</v>
      </c>
      <c r="G1455" s="7">
        <v>0</v>
      </c>
      <c r="H1455" s="7">
        <v>1764</v>
      </c>
      <c r="I1455" s="7">
        <v>21.042586186329476</v>
      </c>
      <c r="J1455" s="7">
        <v>0</v>
      </c>
      <c r="K1455" s="7">
        <v>0</v>
      </c>
      <c r="L1455" s="7">
        <v>0</v>
      </c>
      <c r="M1455" s="7">
        <v>0</v>
      </c>
      <c r="N1455" s="7">
        <v>1</v>
      </c>
      <c r="O1455" s="7">
        <v>0</v>
      </c>
      <c r="P1455" s="7">
        <v>9.8534903763286401</v>
      </c>
      <c r="Q1455" s="7">
        <v>142276</v>
      </c>
      <c r="R1455" s="7">
        <v>1</v>
      </c>
      <c r="S1455" s="7">
        <v>1</v>
      </c>
      <c r="T1455" s="7">
        <v>1</v>
      </c>
      <c r="U1455" s="7">
        <v>1</v>
      </c>
      <c r="V1455" s="7">
        <v>1</v>
      </c>
      <c r="W1455" s="7">
        <v>0</v>
      </c>
      <c r="X1455" s="7">
        <v>0</v>
      </c>
      <c r="Y1455" s="7">
        <v>1</v>
      </c>
      <c r="Z1455" s="7">
        <v>4482.1100470204801</v>
      </c>
      <c r="AA1455" s="7">
        <v>7384.5497595244096</v>
      </c>
      <c r="AB1455" s="7">
        <v>4482.1100470204801</v>
      </c>
      <c r="AC1455" s="7">
        <v>647.04523024591595</v>
      </c>
      <c r="AD1455" s="7">
        <v>1103.5460299409499</v>
      </c>
      <c r="AE1455" s="7">
        <v>647.04523024591595</v>
      </c>
      <c r="AF1455" s="7">
        <v>7384.5497595244096</v>
      </c>
      <c r="AG1455" s="7">
        <v>88.089583198430304</v>
      </c>
      <c r="AH1455" s="7">
        <v>1103.5460299409499</v>
      </c>
      <c r="AI1455" s="7">
        <v>13.1640943569241</v>
      </c>
      <c r="AJ1455" s="7">
        <v>1189.6695952970799</v>
      </c>
      <c r="AK1455" s="7">
        <v>14.191454077264401</v>
      </c>
      <c r="AL1455" s="7">
        <v>1140.2918936951301</v>
      </c>
      <c r="AM1455" s="7">
        <v>13.602432228261099</v>
      </c>
      <c r="AN1455" s="7">
        <v>6049.8091788687698</v>
      </c>
      <c r="AO1455" s="7">
        <v>72.167591302263801</v>
      </c>
      <c r="AP1455" s="7">
        <v>495.99907437103701</v>
      </c>
      <c r="AQ1455" s="7">
        <v>5.9167252101996501</v>
      </c>
      <c r="AR1455" s="7">
        <v>566.05524952748203</v>
      </c>
      <c r="AS1455" s="7">
        <v>6.7524185795953997</v>
      </c>
      <c r="AT1455" s="7">
        <v>7.9999999301508096</v>
      </c>
      <c r="AU1455" s="7">
        <v>9.5431229036750692E-2</v>
      </c>
      <c r="AV1455" s="7">
        <v>5.00000001117587</v>
      </c>
      <c r="AW1455" s="7">
        <v>5.9644518802050198E-2</v>
      </c>
      <c r="AX1455" s="7">
        <v>259.68629107983702</v>
      </c>
      <c r="AY1455" s="7">
        <v>3.0977727672651501</v>
      </c>
      <c r="AZ1455" s="7">
        <v>484.30166565556999</v>
      </c>
      <c r="BA1455" s="7">
        <v>5.7771879476985601</v>
      </c>
      <c r="BB1455" s="7">
        <v>146.32964308838601</v>
      </c>
      <c r="BC1455" s="7">
        <v>5.1289745211491597</v>
      </c>
      <c r="BD1455" s="7">
        <v>13.614402252443099</v>
      </c>
      <c r="BE1455" s="7">
        <v>0.47719601305443898</v>
      </c>
      <c r="BF1455" s="7">
        <v>4482.1100470204801</v>
      </c>
      <c r="BG1455" s="7">
        <v>53.466659274967</v>
      </c>
      <c r="BH1455" s="7">
        <v>647.04523024591595</v>
      </c>
      <c r="BI1455" s="7">
        <v>7.71854026298361</v>
      </c>
      <c r="BJ1455" s="7">
        <v>575.10439400898804</v>
      </c>
      <c r="BK1455" s="7">
        <v>6.8603649529880411</v>
      </c>
      <c r="BL1455" s="7">
        <v>519.555847278447</v>
      </c>
      <c r="BM1455" s="7">
        <v>6.1977316864898802</v>
      </c>
      <c r="BN1455" s="7">
        <v>3437.14078170108</v>
      </c>
      <c r="BO1455" s="7">
        <v>41.001321504247599</v>
      </c>
      <c r="BP1455" s="7">
        <v>453.64272274912202</v>
      </c>
      <c r="BQ1455" s="7">
        <v>5.4114603691890997</v>
      </c>
      <c r="BR1455" s="7">
        <v>385.35664587320201</v>
      </c>
      <c r="BS1455" s="7">
        <v>4.5968823317810097</v>
      </c>
      <c r="BT1455" s="7">
        <v>6.9999999301508096</v>
      </c>
      <c r="BU1455" s="7">
        <v>8.3502325303003791E-2</v>
      </c>
      <c r="BV1455" s="7">
        <v>4.1658725328743502</v>
      </c>
      <c r="BW1455" s="7">
        <v>4.9694292411718292E-2</v>
      </c>
      <c r="BX1455" s="7">
        <v>194.804045747602</v>
      </c>
      <c r="BY1455" s="7">
        <v>2.3237987086675598</v>
      </c>
      <c r="BZ1455" s="7">
        <v>370.99691700306698</v>
      </c>
      <c r="CA1455" s="7">
        <v>4.4255865084464698</v>
      </c>
      <c r="CB1455" s="7">
        <v>65.827600592070695</v>
      </c>
      <c r="CC1455" s="7">
        <v>2.3073116225752099</v>
      </c>
      <c r="CD1455" s="7">
        <v>6.6714196882721799</v>
      </c>
      <c r="CE1455" s="7">
        <v>0.233838755284689</v>
      </c>
      <c r="CF1455" s="7"/>
      <c r="CG1455" s="7"/>
      <c r="CH1455" s="7"/>
      <c r="CI1455" s="7"/>
      <c r="CJ1455" s="7"/>
      <c r="CK1455" s="7"/>
      <c r="CL1455" s="7"/>
      <c r="CM1455" s="7"/>
      <c r="CN1455" s="7"/>
      <c r="CO1455" s="7"/>
      <c r="CP1455" s="7"/>
      <c r="CQ1455" s="7"/>
      <c r="CR1455" s="7"/>
      <c r="CS1455" s="7"/>
      <c r="CT1455" s="7"/>
      <c r="CU1455" s="7"/>
      <c r="CV1455" s="7"/>
      <c r="CW1455" s="7"/>
      <c r="CX1455" s="7"/>
      <c r="CY1455" s="7"/>
      <c r="CZ1455" s="7"/>
      <c r="DA1455" s="7"/>
      <c r="DB1455" s="7"/>
      <c r="DC1455" s="7"/>
      <c r="DD1455" s="7"/>
      <c r="DE1455" s="7"/>
      <c r="DF1455" s="7"/>
      <c r="DG1455" s="7"/>
      <c r="DH1455" s="7"/>
      <c r="DI1455" s="7"/>
      <c r="DJ1455" s="7"/>
      <c r="DK1455" s="7"/>
      <c r="DL1455" s="7"/>
      <c r="DM1455" s="7"/>
      <c r="DN1455" s="7"/>
      <c r="DO1455" s="7"/>
      <c r="DP1455" s="7"/>
      <c r="DQ1455" s="7"/>
      <c r="DR1455" s="7"/>
      <c r="DS1455" s="7"/>
      <c r="DT1455" s="7"/>
      <c r="DU1455" s="7"/>
      <c r="DV1455" s="7"/>
      <c r="DW1455" s="7"/>
      <c r="DX1455" s="7"/>
      <c r="DY1455" s="7"/>
      <c r="DZ1455" s="7"/>
      <c r="EA1455" s="7"/>
      <c r="EB1455" s="7"/>
      <c r="EC1455" s="7"/>
      <c r="ED1455" s="7"/>
      <c r="EE1455" s="7"/>
      <c r="EF1455" s="7">
        <v>1105</v>
      </c>
      <c r="EG1455" s="7">
        <v>1396</v>
      </c>
      <c r="EH1455" s="7">
        <v>1333</v>
      </c>
      <c r="EI1455" s="7">
        <v>6929</v>
      </c>
      <c r="EJ1455" s="7">
        <v>498</v>
      </c>
      <c r="EK1455" s="7">
        <v>664</v>
      </c>
      <c r="EL1455" s="7">
        <v>8</v>
      </c>
      <c r="EM1455" s="7">
        <v>5</v>
      </c>
      <c r="EN1455" s="7">
        <v>279</v>
      </c>
      <c r="EO1455" s="7">
        <v>517</v>
      </c>
      <c r="EP1455" s="7">
        <v>198</v>
      </c>
      <c r="EQ1455" s="7">
        <v>16</v>
      </c>
    </row>
    <row r="1456" spans="1:147" x14ac:dyDescent="0.35">
      <c r="A1456" s="7" t="s">
        <v>1934</v>
      </c>
      <c r="B1456" s="7" t="e" vm="1">
        <v>#VALUE!</v>
      </c>
      <c r="C1456" s="7" t="e" vm="15">
        <v>#VALUE!</v>
      </c>
      <c r="D1456" s="7">
        <v>1</v>
      </c>
      <c r="E1456" s="7">
        <v>4156</v>
      </c>
      <c r="F1456" s="7">
        <v>1498</v>
      </c>
      <c r="G1456" s="7">
        <v>0</v>
      </c>
      <c r="H1456" s="7">
        <v>25</v>
      </c>
      <c r="I1456" s="7">
        <v>0.60153994225216556</v>
      </c>
      <c r="J1456" s="7">
        <v>0</v>
      </c>
      <c r="K1456" s="7">
        <v>0</v>
      </c>
      <c r="L1456" s="7">
        <v>0</v>
      </c>
      <c r="M1456" s="7">
        <v>0</v>
      </c>
      <c r="N1456" s="7">
        <v>0</v>
      </c>
      <c r="O1456" s="7">
        <v>0</v>
      </c>
      <c r="P1456" s="7">
        <v>2.03340595497458</v>
      </c>
      <c r="Q1456" s="7">
        <v>183261</v>
      </c>
      <c r="R1456" s="7">
        <v>0</v>
      </c>
      <c r="S1456" s="7">
        <v>1</v>
      </c>
      <c r="T1456" s="7">
        <v>0</v>
      </c>
      <c r="U1456" s="7">
        <v>1</v>
      </c>
      <c r="V1456" s="7">
        <v>0</v>
      </c>
      <c r="W1456" s="7">
        <v>0</v>
      </c>
      <c r="X1456" s="7">
        <v>0</v>
      </c>
      <c r="Y1456" s="7">
        <v>0</v>
      </c>
      <c r="Z1456" s="7">
        <v>87.345154568552999</v>
      </c>
      <c r="AA1456" s="7">
        <v>2296.7498497162001</v>
      </c>
      <c r="AB1456" s="7">
        <v>87.345154568552999</v>
      </c>
      <c r="AC1456" s="7">
        <v>3.7008325797505699</v>
      </c>
      <c r="AD1456" s="7">
        <v>117.298763031809</v>
      </c>
      <c r="AE1456" s="7">
        <v>3.7008325797505699</v>
      </c>
      <c r="AF1456" s="7">
        <v>2296.7498497162001</v>
      </c>
      <c r="AG1456" s="7">
        <v>55.263470878638103</v>
      </c>
      <c r="AH1456" s="7">
        <v>117.298763031809</v>
      </c>
      <c r="AI1456" s="7">
        <v>2.8223956456161998</v>
      </c>
      <c r="AJ1456" s="7">
        <v>791.25265103578602</v>
      </c>
      <c r="AK1456" s="7">
        <v>19.0388029604376</v>
      </c>
      <c r="AL1456" s="7">
        <v>218.287941240706</v>
      </c>
      <c r="AM1456" s="7">
        <v>5.2523566227311198</v>
      </c>
      <c r="AN1456" s="7">
        <v>2079.2995871398598</v>
      </c>
      <c r="AO1456" s="7">
        <v>50.031270142922502</v>
      </c>
      <c r="AP1456" s="7">
        <v>34.813091243384399</v>
      </c>
      <c r="AQ1456" s="7">
        <v>0.83765859584659308</v>
      </c>
      <c r="AR1456" s="7">
        <v>121.193602615036</v>
      </c>
      <c r="AS1456" s="7">
        <v>2.91611170873523</v>
      </c>
      <c r="AT1456" s="7">
        <v>0</v>
      </c>
      <c r="AU1456" s="7">
        <v>0</v>
      </c>
      <c r="AV1456" s="7">
        <v>0.99999994225800004</v>
      </c>
      <c r="AW1456" s="7">
        <v>2.40615963007219E-2</v>
      </c>
      <c r="AX1456" s="7">
        <v>60.443579318467499</v>
      </c>
      <c r="AY1456" s="7">
        <v>1.4543690885098099</v>
      </c>
      <c r="AZ1456" s="7">
        <v>116.06310154870199</v>
      </c>
      <c r="BA1456" s="7">
        <v>2.7926636561285303</v>
      </c>
      <c r="BB1456" s="7">
        <v>19.225712139785202</v>
      </c>
      <c r="BC1456" s="7">
        <v>1.28342537648766</v>
      </c>
      <c r="BD1456" s="7">
        <v>6.1485007753726704</v>
      </c>
      <c r="BE1456" s="7">
        <v>0.41044731477788204</v>
      </c>
      <c r="BF1456" s="7">
        <v>87.345154568552999</v>
      </c>
      <c r="BG1456" s="7">
        <v>2.1016639694069501</v>
      </c>
      <c r="BH1456" s="7">
        <v>3.7008325797505699</v>
      </c>
      <c r="BI1456" s="7">
        <v>8.9047944652323602E-2</v>
      </c>
      <c r="BJ1456" s="7">
        <v>29.4683299660683</v>
      </c>
      <c r="BK1456" s="7">
        <v>0.70905510024225904</v>
      </c>
      <c r="BL1456" s="7">
        <v>5.1454375609755498</v>
      </c>
      <c r="BM1456" s="7">
        <v>0.123807448531654</v>
      </c>
      <c r="BN1456" s="7">
        <v>76.871784061193495</v>
      </c>
      <c r="BO1456" s="7">
        <v>1.8496579417996502</v>
      </c>
      <c r="BP1456" s="7">
        <v>4.8721591401845199</v>
      </c>
      <c r="BQ1456" s="7">
        <v>0.11723193311319799</v>
      </c>
      <c r="BR1456" s="7">
        <v>2.9373731203377198</v>
      </c>
      <c r="BS1456" s="7">
        <v>7.0677890287240697E-2</v>
      </c>
      <c r="BT1456" s="7">
        <v>0</v>
      </c>
      <c r="BU1456" s="7">
        <v>0</v>
      </c>
      <c r="BV1456" s="7">
        <v>0</v>
      </c>
      <c r="BW1456" s="7">
        <v>0</v>
      </c>
      <c r="BX1456" s="7">
        <v>2.66383728757501</v>
      </c>
      <c r="BY1456" s="7">
        <v>6.4096181125481405E-2</v>
      </c>
      <c r="BZ1456" s="7">
        <v>8.9609128460287994</v>
      </c>
      <c r="CA1456" s="7">
        <v>0.215613879837074</v>
      </c>
      <c r="CB1456" s="7">
        <v>0.70547653140965805</v>
      </c>
      <c r="CC1456" s="7">
        <v>4.7094561509323001E-2</v>
      </c>
      <c r="CD1456" s="7">
        <v>0.25760797696420901</v>
      </c>
      <c r="CE1456" s="7">
        <v>1.7196794189867103E-2</v>
      </c>
      <c r="CF1456" s="7"/>
      <c r="CG1456" s="7"/>
      <c r="CH1456" s="7"/>
      <c r="CI1456" s="7"/>
      <c r="CJ1456" s="7"/>
      <c r="CK1456" s="7"/>
      <c r="CL1456" s="7"/>
      <c r="CM1456" s="7"/>
      <c r="CN1456" s="7"/>
      <c r="CO1456" s="7"/>
      <c r="CP1456" s="7"/>
      <c r="CQ1456" s="7"/>
      <c r="CR1456" s="7"/>
      <c r="CS1456" s="7"/>
      <c r="CT1456" s="7"/>
      <c r="CU1456" s="7"/>
      <c r="CV1456" s="7"/>
      <c r="CW1456" s="7"/>
      <c r="CX1456" s="7"/>
      <c r="CY1456" s="7"/>
      <c r="CZ1456" s="7"/>
      <c r="DA1456" s="7"/>
      <c r="DB1456" s="7"/>
      <c r="DC1456" s="7"/>
      <c r="DD1456" s="7"/>
      <c r="DE1456" s="7"/>
      <c r="DF1456" s="7"/>
      <c r="DG1456" s="7"/>
      <c r="DH1456" s="7"/>
      <c r="DI1456" s="7"/>
      <c r="DJ1456" s="7"/>
      <c r="DK1456" s="7"/>
      <c r="DL1456" s="7"/>
      <c r="DM1456" s="7"/>
      <c r="DN1456" s="7"/>
      <c r="DO1456" s="7"/>
      <c r="DP1456" s="7"/>
      <c r="DQ1456" s="7"/>
      <c r="DR1456" s="7"/>
      <c r="DS1456" s="7"/>
      <c r="DT1456" s="7"/>
      <c r="DU1456" s="7"/>
      <c r="DV1456" s="7"/>
      <c r="DW1456" s="7"/>
      <c r="DX1456" s="7"/>
      <c r="DY1456" s="7"/>
      <c r="DZ1456" s="7"/>
      <c r="EA1456" s="7"/>
      <c r="EB1456" s="7"/>
      <c r="EC1456" s="7"/>
      <c r="ED1456" s="7"/>
      <c r="EE1456" s="7"/>
      <c r="EF1456" s="7">
        <v>309</v>
      </c>
      <c r="EG1456" s="7">
        <v>1345</v>
      </c>
      <c r="EH1456" s="7">
        <v>441</v>
      </c>
      <c r="EI1456" s="7">
        <v>3672</v>
      </c>
      <c r="EJ1456" s="7">
        <v>72</v>
      </c>
      <c r="EK1456" s="7">
        <v>265</v>
      </c>
      <c r="EL1456" s="7">
        <v>0</v>
      </c>
      <c r="EM1456" s="7">
        <v>8</v>
      </c>
      <c r="EN1456" s="7">
        <v>139</v>
      </c>
      <c r="EO1456" s="7">
        <v>235</v>
      </c>
      <c r="EP1456" s="7">
        <v>67</v>
      </c>
      <c r="EQ1456" s="7">
        <v>11</v>
      </c>
    </row>
    <row r="1457" spans="1:147" x14ac:dyDescent="0.35">
      <c r="A1457" s="7" t="s">
        <v>1935</v>
      </c>
      <c r="B1457" s="7" t="e" vm="1">
        <v>#VALUE!</v>
      </c>
      <c r="C1457" s="7" t="e" vm="15">
        <v>#VALUE!</v>
      </c>
      <c r="D1457" s="7">
        <v>1</v>
      </c>
      <c r="E1457" s="7">
        <v>4806</v>
      </c>
      <c r="F1457" s="7">
        <v>1575</v>
      </c>
      <c r="G1457" s="7">
        <v>0</v>
      </c>
      <c r="H1457" s="7">
        <v>1</v>
      </c>
      <c r="I1457" s="7">
        <v>2.0807324178110695E-2</v>
      </c>
      <c r="J1457" s="7">
        <v>0</v>
      </c>
      <c r="K1457" s="7">
        <v>0</v>
      </c>
      <c r="L1457" s="7">
        <v>0</v>
      </c>
      <c r="M1457" s="7">
        <v>0</v>
      </c>
      <c r="N1457" s="7">
        <v>0</v>
      </c>
      <c r="O1457" s="7">
        <v>0</v>
      </c>
      <c r="P1457" s="7">
        <v>0.69915254237288105</v>
      </c>
      <c r="Q1457" s="7">
        <v>222885</v>
      </c>
      <c r="R1457" s="7">
        <v>0</v>
      </c>
      <c r="S1457" s="7">
        <v>1</v>
      </c>
      <c r="T1457" s="7">
        <v>0</v>
      </c>
      <c r="U1457" s="7">
        <v>1</v>
      </c>
      <c r="V1457" s="7">
        <v>0</v>
      </c>
      <c r="W1457" s="7">
        <v>0</v>
      </c>
      <c r="X1457" s="7">
        <v>0</v>
      </c>
      <c r="Y1457" s="7">
        <v>0</v>
      </c>
      <c r="Z1457" s="7">
        <v>0</v>
      </c>
      <c r="AA1457" s="7">
        <v>2757.8249260522398</v>
      </c>
      <c r="AB1457" s="7">
        <v>0</v>
      </c>
      <c r="AC1457" s="7">
        <v>0</v>
      </c>
      <c r="AD1457" s="7">
        <v>105.11621374439</v>
      </c>
      <c r="AE1457" s="7">
        <v>0</v>
      </c>
      <c r="AF1457" s="7">
        <v>2757.8249260522398</v>
      </c>
      <c r="AG1457" s="7">
        <v>57.382957262843206</v>
      </c>
      <c r="AH1457" s="7">
        <v>105.11621374439</v>
      </c>
      <c r="AI1457" s="7">
        <v>2.1871871357550901</v>
      </c>
      <c r="AJ1457" s="7">
        <v>949.83846641238802</v>
      </c>
      <c r="AK1457" s="7">
        <v>19.763596887482098</v>
      </c>
      <c r="AL1457" s="7">
        <v>273.915349737741</v>
      </c>
      <c r="AM1457" s="7">
        <v>5.6994454793537503</v>
      </c>
      <c r="AN1457" s="7">
        <v>2581.4188893139399</v>
      </c>
      <c r="AO1457" s="7">
        <v>53.712419669453503</v>
      </c>
      <c r="AP1457" s="7">
        <v>10.082865815027599</v>
      </c>
      <c r="AQ1457" s="7">
        <v>0.20979745765766999</v>
      </c>
      <c r="AR1457" s="7">
        <v>99.631381693820003</v>
      </c>
      <c r="AS1457" s="7">
        <v>2.0730624572164</v>
      </c>
      <c r="AT1457" s="7">
        <v>0</v>
      </c>
      <c r="AU1457" s="7">
        <v>0</v>
      </c>
      <c r="AV1457" s="7">
        <v>9.8823665461968595</v>
      </c>
      <c r="AW1457" s="7">
        <v>0.20562560437363397</v>
      </c>
      <c r="AX1457" s="7">
        <v>56.809431933215798</v>
      </c>
      <c r="AY1457" s="7">
        <v>1.1820522666087401</v>
      </c>
      <c r="AZ1457" s="7">
        <v>156.54409430187701</v>
      </c>
      <c r="BA1457" s="7">
        <v>3.2572637183078799</v>
      </c>
      <c r="BB1457" s="7">
        <v>1.9263304546475399</v>
      </c>
      <c r="BC1457" s="7">
        <v>0.122306695533177</v>
      </c>
      <c r="BD1457" s="7">
        <v>4.7369545110595901</v>
      </c>
      <c r="BE1457" s="7">
        <v>0.30075901657521198</v>
      </c>
      <c r="BF1457" s="7">
        <v>0</v>
      </c>
      <c r="BG1457" s="7">
        <v>0</v>
      </c>
      <c r="BH1457" s="7">
        <v>0</v>
      </c>
      <c r="BI1457" s="7">
        <v>0</v>
      </c>
      <c r="BJ1457" s="7">
        <v>0</v>
      </c>
      <c r="BK1457" s="7">
        <v>0</v>
      </c>
      <c r="BL1457" s="7">
        <v>0</v>
      </c>
      <c r="BM1457" s="7">
        <v>0</v>
      </c>
      <c r="BN1457" s="7">
        <v>0</v>
      </c>
      <c r="BO1457" s="7">
        <v>0</v>
      </c>
      <c r="BP1457" s="7">
        <v>0</v>
      </c>
      <c r="BQ1457" s="7">
        <v>0</v>
      </c>
      <c r="BR1457" s="7">
        <v>0</v>
      </c>
      <c r="BS1457" s="7">
        <v>0</v>
      </c>
      <c r="BT1457" s="7">
        <v>0</v>
      </c>
      <c r="BU1457" s="7">
        <v>0</v>
      </c>
      <c r="BV1457" s="7">
        <v>0</v>
      </c>
      <c r="BW1457" s="7">
        <v>0</v>
      </c>
      <c r="BX1457" s="7">
        <v>0</v>
      </c>
      <c r="BY1457" s="7">
        <v>0</v>
      </c>
      <c r="BZ1457" s="7">
        <v>0</v>
      </c>
      <c r="CA1457" s="7">
        <v>0</v>
      </c>
      <c r="CB1457" s="7">
        <v>0</v>
      </c>
      <c r="CC1457" s="7">
        <v>0</v>
      </c>
      <c r="CD1457" s="7">
        <v>0</v>
      </c>
      <c r="CE1457" s="7">
        <v>0</v>
      </c>
      <c r="CF1457" s="7"/>
      <c r="CG1457" s="7"/>
      <c r="CH1457" s="7"/>
      <c r="CI1457" s="7"/>
      <c r="CJ1457" s="7"/>
      <c r="CK1457" s="7"/>
      <c r="CL1457" s="7"/>
      <c r="CM1457" s="7"/>
      <c r="CN1457" s="7"/>
      <c r="CO1457" s="7"/>
      <c r="CP1457" s="7"/>
      <c r="CQ1457" s="7"/>
      <c r="CR1457" s="7"/>
      <c r="CS1457" s="7"/>
      <c r="CT1457" s="7"/>
      <c r="CU1457" s="7"/>
      <c r="CV1457" s="7"/>
      <c r="CW1457" s="7"/>
      <c r="CX1457" s="7"/>
      <c r="CY1457" s="7"/>
      <c r="CZ1457" s="7"/>
      <c r="DA1457" s="7"/>
      <c r="DB1457" s="7"/>
      <c r="DC1457" s="7"/>
      <c r="DD1457" s="7"/>
      <c r="DE1457" s="7"/>
      <c r="DF1457" s="7"/>
      <c r="DG1457" s="7"/>
      <c r="DH1457" s="7"/>
      <c r="DI1457" s="7"/>
      <c r="DJ1457" s="7"/>
      <c r="DK1457" s="7"/>
      <c r="DL1457" s="7"/>
      <c r="DM1457" s="7"/>
      <c r="DN1457" s="7"/>
      <c r="DO1457" s="7"/>
      <c r="DP1457" s="7"/>
      <c r="DQ1457" s="7"/>
      <c r="DR1457" s="7"/>
      <c r="DS1457" s="7"/>
      <c r="DT1457" s="7"/>
      <c r="DU1457" s="7"/>
      <c r="DV1457" s="7"/>
      <c r="DW1457" s="7"/>
      <c r="DX1457" s="7"/>
      <c r="DY1457" s="7"/>
      <c r="DZ1457" s="7"/>
      <c r="EA1457" s="7"/>
      <c r="EB1457" s="7"/>
      <c r="EC1457" s="7"/>
      <c r="ED1457" s="7"/>
      <c r="EE1457" s="7"/>
      <c r="EF1457" s="7">
        <v>140</v>
      </c>
      <c r="EG1457" s="7">
        <v>1655</v>
      </c>
      <c r="EH1457" s="7">
        <v>471</v>
      </c>
      <c r="EI1457" s="7">
        <v>4495</v>
      </c>
      <c r="EJ1457" s="7">
        <v>17</v>
      </c>
      <c r="EK1457" s="7">
        <v>170</v>
      </c>
      <c r="EL1457" s="7">
        <v>0</v>
      </c>
      <c r="EM1457" s="7">
        <v>10</v>
      </c>
      <c r="EN1457" s="7">
        <v>114</v>
      </c>
      <c r="EO1457" s="7">
        <v>222</v>
      </c>
      <c r="EP1457" s="7">
        <v>16</v>
      </c>
      <c r="EQ1457" s="7">
        <v>8</v>
      </c>
    </row>
    <row r="1458" spans="1:147" x14ac:dyDescent="0.35">
      <c r="A1458" s="7" t="s">
        <v>1936</v>
      </c>
      <c r="B1458" s="7" t="e" vm="1">
        <v>#VALUE!</v>
      </c>
      <c r="C1458" s="7" t="e" vm="15">
        <v>#VALUE!</v>
      </c>
      <c r="D1458" s="7">
        <v>1</v>
      </c>
      <c r="E1458" s="7">
        <v>3700</v>
      </c>
      <c r="F1458" s="7">
        <v>1587</v>
      </c>
      <c r="G1458" s="7">
        <v>0</v>
      </c>
      <c r="H1458" s="7">
        <v>106</v>
      </c>
      <c r="I1458" s="7">
        <v>2.8648648648648649</v>
      </c>
      <c r="J1458" s="7">
        <v>0</v>
      </c>
      <c r="K1458" s="7">
        <v>0</v>
      </c>
      <c r="L1458" s="7">
        <v>0</v>
      </c>
      <c r="M1458" s="7">
        <v>0</v>
      </c>
      <c r="N1458" s="7">
        <v>1</v>
      </c>
      <c r="O1458" s="7">
        <v>0</v>
      </c>
      <c r="P1458" s="7">
        <v>5.6185702980743901</v>
      </c>
      <c r="Q1458" s="7">
        <v>142904</v>
      </c>
      <c r="R1458" s="7">
        <v>1</v>
      </c>
      <c r="S1458" s="7">
        <v>1</v>
      </c>
      <c r="T1458" s="7">
        <v>1</v>
      </c>
      <c r="U1458" s="7">
        <v>1</v>
      </c>
      <c r="V1458" s="7">
        <v>1</v>
      </c>
      <c r="W1458" s="7">
        <v>0</v>
      </c>
      <c r="X1458" s="7">
        <v>0</v>
      </c>
      <c r="Y1458" s="7">
        <v>1</v>
      </c>
      <c r="Z1458" s="7">
        <v>841.87828001193702</v>
      </c>
      <c r="AA1458" s="7">
        <v>2829.2955448508101</v>
      </c>
      <c r="AB1458" s="7">
        <v>841.87828001193702</v>
      </c>
      <c r="AC1458" s="7">
        <v>231.58386535686401</v>
      </c>
      <c r="AD1458" s="7">
        <v>562.85411183011502</v>
      </c>
      <c r="AE1458" s="7">
        <v>231.58386535686401</v>
      </c>
      <c r="AF1458" s="7">
        <v>2829.2955448508101</v>
      </c>
      <c r="AG1458" s="7">
        <v>76.467447158130099</v>
      </c>
      <c r="AH1458" s="7">
        <v>562.85411183011502</v>
      </c>
      <c r="AI1458" s="7">
        <v>15.212273292705799</v>
      </c>
      <c r="AJ1458" s="7">
        <v>561.26404621065001</v>
      </c>
      <c r="AK1458" s="7">
        <v>15.169298546233801</v>
      </c>
      <c r="AL1458" s="7">
        <v>618.61002998116601</v>
      </c>
      <c r="AM1458" s="7">
        <v>16.719189999491</v>
      </c>
      <c r="AN1458" s="7">
        <v>2482.8254461111501</v>
      </c>
      <c r="AO1458" s="7">
        <v>67.103390435436509</v>
      </c>
      <c r="AP1458" s="7">
        <v>48.7930423458156</v>
      </c>
      <c r="AQ1458" s="7">
        <v>1.31873087421123</v>
      </c>
      <c r="AR1458" s="7">
        <v>156.84985120723999</v>
      </c>
      <c r="AS1458" s="7">
        <v>4.2391851677632504</v>
      </c>
      <c r="AT1458" s="7">
        <v>1.0000000372529001</v>
      </c>
      <c r="AU1458" s="7">
        <v>2.7027028033862203E-2</v>
      </c>
      <c r="AV1458" s="7">
        <v>2.9035653946921198</v>
      </c>
      <c r="AW1458" s="7">
        <v>7.8474740397084394E-2</v>
      </c>
      <c r="AX1458" s="7">
        <v>136.92364667124599</v>
      </c>
      <c r="AY1458" s="7">
        <v>3.7006390992228799</v>
      </c>
      <c r="AZ1458" s="7">
        <v>377.36960562727501</v>
      </c>
      <c r="BA1458" s="7">
        <v>10.1991785304669</v>
      </c>
      <c r="BB1458" s="7">
        <v>143.91427766291201</v>
      </c>
      <c r="BC1458" s="7">
        <v>9.0683224740335486</v>
      </c>
      <c r="BD1458" s="7">
        <v>21.8004311458849</v>
      </c>
      <c r="BE1458" s="7">
        <v>1.3736881629417099</v>
      </c>
      <c r="BF1458" s="7">
        <v>841.87828001193702</v>
      </c>
      <c r="BG1458" s="7">
        <v>22.7534670273496</v>
      </c>
      <c r="BH1458" s="7">
        <v>231.58386535686401</v>
      </c>
      <c r="BI1458" s="7">
        <v>6.2590233880233601</v>
      </c>
      <c r="BJ1458" s="7">
        <v>171.04650196037301</v>
      </c>
      <c r="BK1458" s="7">
        <v>4.6228784313614195</v>
      </c>
      <c r="BL1458" s="7">
        <v>216.45669222949101</v>
      </c>
      <c r="BM1458" s="7">
        <v>5.8501808710673204</v>
      </c>
      <c r="BN1458" s="7">
        <v>758.66676038410503</v>
      </c>
      <c r="BO1458" s="7">
        <v>20.504507037408199</v>
      </c>
      <c r="BP1458" s="7">
        <v>13.0827627433318</v>
      </c>
      <c r="BQ1458" s="7">
        <v>0.353588182252212</v>
      </c>
      <c r="BR1458" s="7">
        <v>43.720986742293498</v>
      </c>
      <c r="BS1458" s="7">
        <v>1.18164829033226</v>
      </c>
      <c r="BT1458" s="7">
        <v>3.7698425352573402E-2</v>
      </c>
      <c r="BU1458" s="7">
        <v>1.01887636088036E-3</v>
      </c>
      <c r="BV1458" s="7">
        <v>0.54992359876632702</v>
      </c>
      <c r="BW1458" s="7">
        <v>1.48627999666575E-2</v>
      </c>
      <c r="BX1458" s="7">
        <v>25.820142414304399</v>
      </c>
      <c r="BY1458" s="7">
        <v>0.697841686873093</v>
      </c>
      <c r="BZ1458" s="7">
        <v>74.399831476388499</v>
      </c>
      <c r="CA1458" s="7">
        <v>2.01080625611861</v>
      </c>
      <c r="CB1458" s="7">
        <v>49.4496060385136</v>
      </c>
      <c r="CC1458" s="7">
        <v>3.1159172046952501</v>
      </c>
      <c r="CD1458" s="7">
        <v>5.6745313413412104</v>
      </c>
      <c r="CE1458" s="7">
        <v>0.357563411552691</v>
      </c>
      <c r="CF1458" s="7"/>
      <c r="CG1458" s="7"/>
      <c r="CH1458" s="7"/>
      <c r="CI1458" s="7"/>
      <c r="CJ1458" s="7"/>
      <c r="CK1458" s="7"/>
      <c r="CL1458" s="7"/>
      <c r="CM1458" s="7"/>
      <c r="CN1458" s="7"/>
      <c r="CO1458" s="7"/>
      <c r="CP1458" s="7"/>
      <c r="CQ1458" s="7"/>
      <c r="CR1458" s="7"/>
      <c r="CS1458" s="7"/>
      <c r="CT1458" s="7"/>
      <c r="CU1458" s="7"/>
      <c r="CV1458" s="7"/>
      <c r="CW1458" s="7"/>
      <c r="CX1458" s="7"/>
      <c r="CY1458" s="7"/>
      <c r="CZ1458" s="7"/>
      <c r="DA1458" s="7"/>
      <c r="DB1458" s="7"/>
      <c r="DC1458" s="7"/>
      <c r="DD1458" s="7"/>
      <c r="DE1458" s="7"/>
      <c r="DF1458" s="7"/>
      <c r="DG1458" s="7"/>
      <c r="DH1458" s="7"/>
      <c r="DI1458" s="7"/>
      <c r="DJ1458" s="7"/>
      <c r="DK1458" s="7"/>
      <c r="DL1458" s="7"/>
      <c r="DM1458" s="7"/>
      <c r="DN1458" s="7"/>
      <c r="DO1458" s="7"/>
      <c r="DP1458" s="7"/>
      <c r="DQ1458" s="7"/>
      <c r="DR1458" s="7"/>
      <c r="DS1458" s="7"/>
      <c r="DT1458" s="7"/>
      <c r="DU1458" s="7"/>
      <c r="DV1458" s="7"/>
      <c r="DW1458" s="7"/>
      <c r="DX1458" s="7"/>
      <c r="DY1458" s="7"/>
      <c r="DZ1458" s="7"/>
      <c r="EA1458" s="7"/>
      <c r="EB1458" s="7"/>
      <c r="EC1458" s="7"/>
      <c r="ED1458" s="7"/>
      <c r="EE1458" s="7"/>
      <c r="EF1458" s="7">
        <v>740</v>
      </c>
      <c r="EG1458" s="7">
        <v>730</v>
      </c>
      <c r="EH1458" s="7">
        <v>732</v>
      </c>
      <c r="EI1458" s="7">
        <v>3170</v>
      </c>
      <c r="EJ1458" s="7">
        <v>118</v>
      </c>
      <c r="EK1458" s="7">
        <v>190</v>
      </c>
      <c r="EL1458" s="7">
        <v>1</v>
      </c>
      <c r="EM1458" s="7">
        <v>3</v>
      </c>
      <c r="EN1458" s="7">
        <v>218</v>
      </c>
      <c r="EO1458" s="7">
        <v>557</v>
      </c>
      <c r="EP1458" s="7">
        <v>174</v>
      </c>
      <c r="EQ1458" s="7">
        <v>29</v>
      </c>
    </row>
    <row r="1459" spans="1:147" x14ac:dyDescent="0.35">
      <c r="A1459" s="7" t="s">
        <v>1937</v>
      </c>
      <c r="B1459" s="7" t="e" vm="1">
        <v>#VALUE!</v>
      </c>
      <c r="C1459" s="7" t="e" vm="15">
        <v>#VALUE!</v>
      </c>
      <c r="D1459" s="7">
        <v>1</v>
      </c>
      <c r="E1459" s="7">
        <v>4250</v>
      </c>
      <c r="F1459" s="7">
        <v>1657</v>
      </c>
      <c r="G1459" s="7">
        <v>0</v>
      </c>
      <c r="H1459" s="7">
        <v>0</v>
      </c>
      <c r="I1459" s="7">
        <v>0</v>
      </c>
      <c r="J1459" s="7">
        <v>0</v>
      </c>
      <c r="K1459" s="7">
        <v>0</v>
      </c>
      <c r="L1459" s="7">
        <v>0</v>
      </c>
      <c r="M1459" s="7">
        <v>0</v>
      </c>
      <c r="N1459" s="7">
        <v>0</v>
      </c>
      <c r="O1459" s="7">
        <v>0</v>
      </c>
      <c r="P1459" s="7">
        <v>5.04710632570659</v>
      </c>
      <c r="Q1459" s="7">
        <v>156250</v>
      </c>
      <c r="R1459" s="7">
        <v>0</v>
      </c>
      <c r="S1459" s="7">
        <v>1</v>
      </c>
      <c r="T1459" s="7">
        <v>0</v>
      </c>
      <c r="U1459" s="7">
        <v>1</v>
      </c>
      <c r="V1459" s="7">
        <v>0</v>
      </c>
      <c r="W1459" s="7">
        <v>0</v>
      </c>
      <c r="X1459" s="7">
        <v>0</v>
      </c>
      <c r="Y1459" s="7">
        <v>0</v>
      </c>
      <c r="Z1459" s="7">
        <v>13.0866973400116</v>
      </c>
      <c r="AA1459" s="7">
        <v>845.20185779035103</v>
      </c>
      <c r="AB1459" s="7">
        <v>13.0866973400116</v>
      </c>
      <c r="AC1459" s="7">
        <v>1.4144456684589399</v>
      </c>
      <c r="AD1459" s="7">
        <v>84.649836644530296</v>
      </c>
      <c r="AE1459" s="7">
        <v>1.4144456684589399</v>
      </c>
      <c r="AF1459" s="7">
        <v>845.20185779035103</v>
      </c>
      <c r="AG1459" s="7">
        <v>19.887102536243599</v>
      </c>
      <c r="AH1459" s="7">
        <v>84.649836644530296</v>
      </c>
      <c r="AI1459" s="7">
        <v>1.99176086222424</v>
      </c>
      <c r="AJ1459" s="7">
        <v>243.799270063639</v>
      </c>
      <c r="AK1459" s="7">
        <v>5.7364534132620904</v>
      </c>
      <c r="AL1459" s="7">
        <v>129.65211884304901</v>
      </c>
      <c r="AM1459" s="7">
        <v>3.0506380904246799</v>
      </c>
      <c r="AN1459" s="7">
        <v>781.60558657348201</v>
      </c>
      <c r="AO1459" s="7">
        <v>18.390719684081898</v>
      </c>
      <c r="AP1459" s="7">
        <v>15.330287959426601</v>
      </c>
      <c r="AQ1459" s="7">
        <v>0.36071265786886197</v>
      </c>
      <c r="AR1459" s="7">
        <v>38.321169175207601</v>
      </c>
      <c r="AS1459" s="7">
        <v>0.9016745688284139</v>
      </c>
      <c r="AT1459" s="7">
        <v>0</v>
      </c>
      <c r="AU1459" s="7">
        <v>0</v>
      </c>
      <c r="AV1459" s="7">
        <v>0.25638095132308097</v>
      </c>
      <c r="AW1459" s="7">
        <v>6.0324929723077798E-3</v>
      </c>
      <c r="AX1459" s="7">
        <v>9.6884289998561108</v>
      </c>
      <c r="AY1459" s="7">
        <v>0.227963035290732</v>
      </c>
      <c r="AZ1459" s="7">
        <v>29.711763206869399</v>
      </c>
      <c r="BA1459" s="7">
        <v>0.699100310749867</v>
      </c>
      <c r="BB1459" s="7">
        <v>9.8614695593714696</v>
      </c>
      <c r="BC1459" s="7">
        <v>0.59513998547806091</v>
      </c>
      <c r="BD1459" s="7">
        <v>8.8505540962796694</v>
      </c>
      <c r="BE1459" s="7">
        <v>0.53413120677608095</v>
      </c>
      <c r="BF1459" s="7">
        <v>13.0866973400116</v>
      </c>
      <c r="BG1459" s="7">
        <v>0.307922290353214</v>
      </c>
      <c r="BH1459" s="7">
        <v>1.4144456684589399</v>
      </c>
      <c r="BI1459" s="7">
        <v>3.3281074551975001E-2</v>
      </c>
      <c r="BJ1459" s="7">
        <v>4.4504558444023097</v>
      </c>
      <c r="BK1459" s="7">
        <v>0.10471660810358399</v>
      </c>
      <c r="BL1459" s="7">
        <v>1.6667521595954899</v>
      </c>
      <c r="BM1459" s="7">
        <v>3.9217697872835001E-2</v>
      </c>
      <c r="BN1459" s="7">
        <v>12.859836935997</v>
      </c>
      <c r="BO1459" s="7">
        <v>0.302584398494047</v>
      </c>
      <c r="BP1459" s="7">
        <v>0</v>
      </c>
      <c r="BQ1459" s="7">
        <v>0</v>
      </c>
      <c r="BR1459" s="7">
        <v>0.18905034661292999</v>
      </c>
      <c r="BS1459" s="7">
        <v>4.4482434497160103E-3</v>
      </c>
      <c r="BT1459" s="7">
        <v>0</v>
      </c>
      <c r="BU1459" s="7">
        <v>0</v>
      </c>
      <c r="BV1459" s="7">
        <v>0</v>
      </c>
      <c r="BW1459" s="7">
        <v>0</v>
      </c>
      <c r="BX1459" s="7">
        <v>3.7810068577528E-2</v>
      </c>
      <c r="BY1459" s="7">
        <v>8.8964867241242407E-4</v>
      </c>
      <c r="BZ1459" s="7">
        <v>1.59113202616572</v>
      </c>
      <c r="CA1459" s="7">
        <v>3.74384006156641E-2</v>
      </c>
      <c r="CB1459" s="7">
        <v>0.25384187698364302</v>
      </c>
      <c r="CC1459" s="7">
        <v>1.5319364935645301E-2</v>
      </c>
      <c r="CD1459" s="7">
        <v>0.14806698076427</v>
      </c>
      <c r="CE1459" s="7">
        <v>8.9358467570470595E-3</v>
      </c>
      <c r="CF1459" s="7"/>
      <c r="CG1459" s="7"/>
      <c r="CH1459" s="7"/>
      <c r="CI1459" s="7"/>
      <c r="CJ1459" s="7"/>
      <c r="CK1459" s="7"/>
      <c r="CL1459" s="7"/>
      <c r="CM1459" s="7"/>
      <c r="CN1459" s="7"/>
      <c r="CO1459" s="7"/>
      <c r="CP1459" s="7"/>
      <c r="CQ1459" s="7"/>
      <c r="CR1459" s="7"/>
      <c r="CS1459" s="7"/>
      <c r="CT1459" s="7"/>
      <c r="CU1459" s="7"/>
      <c r="CV1459" s="7"/>
      <c r="CW1459" s="7"/>
      <c r="CX1459" s="7"/>
      <c r="CY1459" s="7"/>
      <c r="CZ1459" s="7"/>
      <c r="DA1459" s="7"/>
      <c r="DB1459" s="7"/>
      <c r="DC1459" s="7"/>
      <c r="DD1459" s="7"/>
      <c r="DE1459" s="7"/>
      <c r="DF1459" s="7"/>
      <c r="DG1459" s="7"/>
      <c r="DH1459" s="7"/>
      <c r="DI1459" s="7"/>
      <c r="DJ1459" s="7"/>
      <c r="DK1459" s="7"/>
      <c r="DL1459" s="7"/>
      <c r="DM1459" s="7"/>
      <c r="DN1459" s="7"/>
      <c r="DO1459" s="7"/>
      <c r="DP1459" s="7"/>
      <c r="DQ1459" s="7"/>
      <c r="DR1459" s="7"/>
      <c r="DS1459" s="7"/>
      <c r="DT1459" s="7"/>
      <c r="DU1459" s="7"/>
      <c r="DV1459" s="7"/>
      <c r="DW1459" s="7"/>
      <c r="DX1459" s="7"/>
      <c r="DY1459" s="7"/>
      <c r="DZ1459" s="7"/>
      <c r="EA1459" s="7"/>
      <c r="EB1459" s="7"/>
      <c r="EC1459" s="7"/>
      <c r="ED1459" s="7"/>
      <c r="EE1459" s="7"/>
      <c r="EF1459" s="7">
        <v>404</v>
      </c>
      <c r="EG1459" s="7">
        <v>1045</v>
      </c>
      <c r="EH1459" s="7">
        <v>597</v>
      </c>
      <c r="EI1459" s="7">
        <v>3633</v>
      </c>
      <c r="EJ1459" s="7">
        <v>122</v>
      </c>
      <c r="EK1459" s="7">
        <v>243</v>
      </c>
      <c r="EL1459" s="7">
        <v>0</v>
      </c>
      <c r="EM1459" s="7">
        <v>6</v>
      </c>
      <c r="EN1459" s="7">
        <v>246</v>
      </c>
      <c r="EO1459" s="7">
        <v>436</v>
      </c>
      <c r="EP1459" s="7">
        <v>80</v>
      </c>
      <c r="EQ1459" s="7">
        <v>48</v>
      </c>
    </row>
    <row r="1460" spans="1:147" x14ac:dyDescent="0.35">
      <c r="A1460" s="7" t="s">
        <v>1938</v>
      </c>
      <c r="B1460" s="7" t="e" vm="1">
        <v>#VALUE!</v>
      </c>
      <c r="C1460" s="7" t="e" vm="15">
        <v>#VALUE!</v>
      </c>
      <c r="D1460" s="7">
        <v>1</v>
      </c>
      <c r="E1460" s="7">
        <v>3599</v>
      </c>
      <c r="F1460" s="7">
        <v>1196</v>
      </c>
      <c r="G1460" s="7">
        <v>0</v>
      </c>
      <c r="H1460" s="7">
        <v>2</v>
      </c>
      <c r="I1460" s="7">
        <v>5.557099194220616E-2</v>
      </c>
      <c r="J1460" s="7">
        <v>0</v>
      </c>
      <c r="K1460" s="7">
        <v>0</v>
      </c>
      <c r="L1460" s="7">
        <v>0</v>
      </c>
      <c r="M1460" s="7">
        <v>0</v>
      </c>
      <c r="N1460" s="7">
        <v>0</v>
      </c>
      <c r="O1460" s="7">
        <v>0</v>
      </c>
      <c r="P1460" s="7">
        <v>6.6685665431746894</v>
      </c>
      <c r="Q1460" s="7">
        <v>235156</v>
      </c>
      <c r="R1460" s="7">
        <v>0</v>
      </c>
      <c r="S1460" s="7">
        <v>1</v>
      </c>
      <c r="T1460" s="7">
        <v>0</v>
      </c>
      <c r="U1460" s="7">
        <v>1</v>
      </c>
      <c r="V1460" s="7">
        <v>0</v>
      </c>
      <c r="W1460" s="7">
        <v>0</v>
      </c>
      <c r="X1460" s="7">
        <v>0</v>
      </c>
      <c r="Y1460" s="7">
        <v>0</v>
      </c>
      <c r="Z1460" s="7"/>
      <c r="AA1460" s="7">
        <v>1880.5439704805599</v>
      </c>
      <c r="AB1460" s="7"/>
      <c r="AC1460" s="7"/>
      <c r="AD1460" s="7">
        <v>185.608045316301</v>
      </c>
      <c r="AE1460" s="7"/>
      <c r="AF1460" s="7">
        <v>1880.5439704805599</v>
      </c>
      <c r="AG1460" s="7">
        <v>52.251846915269795</v>
      </c>
      <c r="AH1460" s="7">
        <v>185.608045316301</v>
      </c>
      <c r="AI1460" s="7">
        <v>5.1572115953404101</v>
      </c>
      <c r="AJ1460" s="7">
        <v>669.35929149389301</v>
      </c>
      <c r="AK1460" s="7">
        <v>18.598479897023999</v>
      </c>
      <c r="AL1460" s="7">
        <v>241.169055947103</v>
      </c>
      <c r="AM1460" s="7">
        <v>6.7010018323729508</v>
      </c>
      <c r="AN1460" s="7">
        <v>1759.2467820346401</v>
      </c>
      <c r="AO1460" s="7">
        <v>48.881544374399397</v>
      </c>
      <c r="AP1460" s="7">
        <v>6.3499002423486699</v>
      </c>
      <c r="AQ1460" s="7">
        <v>0.176435127600685</v>
      </c>
      <c r="AR1460" s="7">
        <v>65.111223307205407</v>
      </c>
      <c r="AS1460" s="7">
        <v>1.8091476328759502</v>
      </c>
      <c r="AT1460" s="7">
        <v>0</v>
      </c>
      <c r="AU1460" s="7">
        <v>0</v>
      </c>
      <c r="AV1460" s="7">
        <v>3.3976493738591702</v>
      </c>
      <c r="AW1460" s="7">
        <v>9.4405372988584799E-2</v>
      </c>
      <c r="AX1460" s="7">
        <v>46.438430276874001</v>
      </c>
      <c r="AY1460" s="7">
        <v>1.2903148173624301</v>
      </c>
      <c r="AZ1460" s="7">
        <v>44.546865872805903</v>
      </c>
      <c r="BA1460" s="7">
        <v>1.2377567622341201</v>
      </c>
      <c r="BB1460" s="7">
        <v>19.181296320864899</v>
      </c>
      <c r="BC1460" s="7">
        <v>1.6037873177980702</v>
      </c>
      <c r="BD1460" s="7">
        <v>5.19441994941735</v>
      </c>
      <c r="BE1460" s="7">
        <v>0.43431604928238698</v>
      </c>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c r="CE1460" s="7"/>
      <c r="CF1460" s="7"/>
      <c r="CG1460" s="7"/>
      <c r="CH1460" s="7"/>
      <c r="CI1460" s="7"/>
      <c r="CJ1460" s="7"/>
      <c r="CK1460" s="7"/>
      <c r="CL1460" s="7"/>
      <c r="CM1460" s="7"/>
      <c r="CN1460" s="7"/>
      <c r="CO1460" s="7"/>
      <c r="CP1460" s="7"/>
      <c r="CQ1460" s="7"/>
      <c r="CR1460" s="7"/>
      <c r="CS1460" s="7"/>
      <c r="CT1460" s="7"/>
      <c r="CU1460" s="7"/>
      <c r="CV1460" s="7"/>
      <c r="CW1460" s="7"/>
      <c r="CX1460" s="7"/>
      <c r="CY1460" s="7"/>
      <c r="CZ1460" s="7"/>
      <c r="DA1460" s="7"/>
      <c r="DB1460" s="7"/>
      <c r="DC1460" s="7"/>
      <c r="DD1460" s="7"/>
      <c r="DE1460" s="7"/>
      <c r="DF1460" s="7"/>
      <c r="DG1460" s="7"/>
      <c r="DH1460" s="7"/>
      <c r="DI1460" s="7"/>
      <c r="DJ1460" s="7"/>
      <c r="DK1460" s="7"/>
      <c r="DL1460" s="7"/>
      <c r="DM1460" s="7"/>
      <c r="DN1460" s="7"/>
      <c r="DO1460" s="7"/>
      <c r="DP1460" s="7"/>
      <c r="DQ1460" s="7"/>
      <c r="DR1460" s="7"/>
      <c r="DS1460" s="7"/>
      <c r="DT1460" s="7"/>
      <c r="DU1460" s="7"/>
      <c r="DV1460" s="7"/>
      <c r="DW1460" s="7"/>
      <c r="DX1460" s="7"/>
      <c r="DY1460" s="7"/>
      <c r="DZ1460" s="7"/>
      <c r="EA1460" s="7"/>
      <c r="EB1460" s="7"/>
      <c r="EC1460" s="7"/>
      <c r="ED1460" s="7"/>
      <c r="EE1460" s="7"/>
      <c r="EF1460" s="7">
        <v>298</v>
      </c>
      <c r="EG1460" s="7">
        <v>1229</v>
      </c>
      <c r="EH1460" s="7">
        <v>471</v>
      </c>
      <c r="EI1460" s="7">
        <v>3390</v>
      </c>
      <c r="EJ1460" s="7">
        <v>23</v>
      </c>
      <c r="EK1460" s="7">
        <v>111</v>
      </c>
      <c r="EL1460" s="7">
        <v>0</v>
      </c>
      <c r="EM1460" s="7">
        <v>4</v>
      </c>
      <c r="EN1460" s="7">
        <v>71</v>
      </c>
      <c r="EO1460" s="7">
        <v>97</v>
      </c>
      <c r="EP1460" s="7">
        <v>49</v>
      </c>
      <c r="EQ1460" s="7">
        <v>10</v>
      </c>
    </row>
    <row r="1461" spans="1:147" x14ac:dyDescent="0.35">
      <c r="A1461" s="7" t="s">
        <v>1939</v>
      </c>
      <c r="B1461" s="7" t="e" vm="1">
        <v>#VALUE!</v>
      </c>
      <c r="C1461" s="7" t="e" vm="15">
        <v>#VALUE!</v>
      </c>
      <c r="D1461" s="7">
        <v>1</v>
      </c>
      <c r="E1461" s="7">
        <v>4296</v>
      </c>
      <c r="F1461" s="7">
        <v>1045</v>
      </c>
      <c r="G1461" s="7">
        <v>0</v>
      </c>
      <c r="H1461" s="7">
        <v>1602</v>
      </c>
      <c r="I1461" s="7">
        <v>37.290502793296085</v>
      </c>
      <c r="J1461" s="7">
        <v>0</v>
      </c>
      <c r="K1461" s="7">
        <v>0</v>
      </c>
      <c r="L1461" s="7">
        <v>0</v>
      </c>
      <c r="M1461" s="7">
        <v>0</v>
      </c>
      <c r="N1461" s="7">
        <v>0</v>
      </c>
      <c r="O1461" s="7">
        <v>0</v>
      </c>
      <c r="P1461" s="7">
        <v>7.2330262708973097</v>
      </c>
      <c r="Q1461" s="7">
        <v>170000</v>
      </c>
      <c r="R1461" s="7">
        <v>1</v>
      </c>
      <c r="S1461" s="7">
        <v>1</v>
      </c>
      <c r="T1461" s="7">
        <v>1</v>
      </c>
      <c r="U1461" s="7">
        <v>1</v>
      </c>
      <c r="V1461" s="7">
        <v>1</v>
      </c>
      <c r="W1461" s="7">
        <v>0</v>
      </c>
      <c r="X1461" s="7">
        <v>0</v>
      </c>
      <c r="Y1461" s="7">
        <v>0</v>
      </c>
      <c r="Z1461" s="7">
        <v>860.62625741213606</v>
      </c>
      <c r="AA1461" s="7">
        <v>3574.8921585902599</v>
      </c>
      <c r="AB1461" s="7">
        <v>860.62625741213606</v>
      </c>
      <c r="AC1461" s="7">
        <v>34.625298619968802</v>
      </c>
      <c r="AD1461" s="7">
        <v>279.78098200704</v>
      </c>
      <c r="AE1461" s="7">
        <v>34.625298619968802</v>
      </c>
      <c r="AF1461" s="7">
        <v>3574.8921585902599</v>
      </c>
      <c r="AG1461" s="7">
        <v>83.214435721374699</v>
      </c>
      <c r="AH1461" s="7">
        <v>279.78098200704</v>
      </c>
      <c r="AI1461" s="7">
        <v>6.5125926910391003</v>
      </c>
      <c r="AJ1461" s="7">
        <v>568.75270699616499</v>
      </c>
      <c r="AK1461" s="7">
        <v>13.239122602331598</v>
      </c>
      <c r="AL1461" s="7">
        <v>370.51994608412502</v>
      </c>
      <c r="AM1461" s="7">
        <v>8.6247659703008601</v>
      </c>
      <c r="AN1461" s="7">
        <v>2924.82384847105</v>
      </c>
      <c r="AO1461" s="7">
        <v>68.082491817296201</v>
      </c>
      <c r="AP1461" s="7">
        <v>200.82165031880101</v>
      </c>
      <c r="AQ1461" s="7">
        <v>4.6746194208287104</v>
      </c>
      <c r="AR1461" s="7">
        <v>296.76614101324202</v>
      </c>
      <c r="AS1461" s="7">
        <v>6.9079641762858994</v>
      </c>
      <c r="AT1461" s="7">
        <v>0.98659372329711903</v>
      </c>
      <c r="AU1461" s="7">
        <v>2.2965403242484202E-2</v>
      </c>
      <c r="AV1461" s="7">
        <v>4.98659372329712</v>
      </c>
      <c r="AW1461" s="7">
        <v>0.11607527288866699</v>
      </c>
      <c r="AX1461" s="7">
        <v>146.50725770834799</v>
      </c>
      <c r="AY1461" s="7">
        <v>3.4103179168609996</v>
      </c>
      <c r="AZ1461" s="7">
        <v>230.66953659243899</v>
      </c>
      <c r="BA1461" s="7">
        <v>5.36940262086683</v>
      </c>
      <c r="BB1461" s="7">
        <v>18.788226551158001</v>
      </c>
      <c r="BC1461" s="7">
        <v>1.79791641637876</v>
      </c>
      <c r="BD1461" s="7">
        <v>14.5622697584477</v>
      </c>
      <c r="BE1461" s="7">
        <v>1.3935186371720201</v>
      </c>
      <c r="BF1461" s="7">
        <v>860.62625741213606</v>
      </c>
      <c r="BG1461" s="7">
        <v>20.033199660431499</v>
      </c>
      <c r="BH1461" s="7">
        <v>34.625298619968802</v>
      </c>
      <c r="BI1461" s="7">
        <v>0.80598926024136008</v>
      </c>
      <c r="BJ1461" s="7">
        <v>219.460596493445</v>
      </c>
      <c r="BK1461" s="7">
        <v>5.1084868829945407</v>
      </c>
      <c r="BL1461" s="7">
        <v>158.341839060886</v>
      </c>
      <c r="BM1461" s="7">
        <v>3.68579699862397</v>
      </c>
      <c r="BN1461" s="7">
        <v>777.698841944337</v>
      </c>
      <c r="BO1461" s="7">
        <v>18.102859449356103</v>
      </c>
      <c r="BP1461" s="7">
        <v>21.4935841485858</v>
      </c>
      <c r="BQ1461" s="7">
        <v>0.500316204576019</v>
      </c>
      <c r="BR1461" s="7">
        <v>38.696953863836796</v>
      </c>
      <c r="BS1461" s="7">
        <v>0.90076708249154591</v>
      </c>
      <c r="BT1461" s="7">
        <v>5.6779745966196102E-2</v>
      </c>
      <c r="BU1461" s="7">
        <v>1.3216886863639699E-3</v>
      </c>
      <c r="BV1461" s="7">
        <v>5.6779745966196102E-2</v>
      </c>
      <c r="BW1461" s="7">
        <v>1.3216886863639699E-3</v>
      </c>
      <c r="BX1461" s="7">
        <v>22.623307981528299</v>
      </c>
      <c r="BY1461" s="7">
        <v>0.52661331428138602</v>
      </c>
      <c r="BZ1461" s="7">
        <v>28.749269248917699</v>
      </c>
      <c r="CA1461" s="7">
        <v>0.66921017804743199</v>
      </c>
      <c r="CB1461" s="7">
        <v>7.2752401936013502</v>
      </c>
      <c r="CC1461" s="7">
        <v>0.69619523383744997</v>
      </c>
      <c r="CD1461" s="7">
        <v>5.7048295599088297</v>
      </c>
      <c r="CE1461" s="7">
        <v>0.54591670429749606</v>
      </c>
      <c r="CF1461" s="7"/>
      <c r="CG1461" s="7"/>
      <c r="CH1461" s="7"/>
      <c r="CI1461" s="7"/>
      <c r="CJ1461" s="7"/>
      <c r="CK1461" s="7"/>
      <c r="CL1461" s="7"/>
      <c r="CM1461" s="7"/>
      <c r="CN1461" s="7"/>
      <c r="CO1461" s="7"/>
      <c r="CP1461" s="7"/>
      <c r="CQ1461" s="7"/>
      <c r="CR1461" s="7"/>
      <c r="CS1461" s="7"/>
      <c r="CT1461" s="7"/>
      <c r="CU1461" s="7"/>
      <c r="CV1461" s="7"/>
      <c r="CW1461" s="7"/>
      <c r="CX1461" s="7"/>
      <c r="CY1461" s="7"/>
      <c r="CZ1461" s="7"/>
      <c r="DA1461" s="7"/>
      <c r="DB1461" s="7"/>
      <c r="DC1461" s="7"/>
      <c r="DD1461" s="7"/>
      <c r="DE1461" s="7"/>
      <c r="DF1461" s="7"/>
      <c r="DG1461" s="7"/>
      <c r="DH1461" s="7"/>
      <c r="DI1461" s="7"/>
      <c r="DJ1461" s="7"/>
      <c r="DK1461" s="7"/>
      <c r="DL1461" s="7"/>
      <c r="DM1461" s="7"/>
      <c r="DN1461" s="7"/>
      <c r="DO1461" s="7"/>
      <c r="DP1461" s="7"/>
      <c r="DQ1461" s="7"/>
      <c r="DR1461" s="7"/>
      <c r="DS1461" s="7"/>
      <c r="DT1461" s="7"/>
      <c r="DU1461" s="7"/>
      <c r="DV1461" s="7"/>
      <c r="DW1461" s="7"/>
      <c r="DX1461" s="7"/>
      <c r="DY1461" s="7"/>
      <c r="DZ1461" s="7"/>
      <c r="EA1461" s="7"/>
      <c r="EB1461" s="7"/>
      <c r="EC1461" s="7"/>
      <c r="ED1461" s="7"/>
      <c r="EE1461" s="7"/>
      <c r="EF1461" s="7">
        <v>286</v>
      </c>
      <c r="EG1461" s="7">
        <v>753</v>
      </c>
      <c r="EH1461" s="7">
        <v>456</v>
      </c>
      <c r="EI1461" s="7">
        <v>3553</v>
      </c>
      <c r="EJ1461" s="7">
        <v>206</v>
      </c>
      <c r="EK1461" s="7">
        <v>329</v>
      </c>
      <c r="EL1461" s="7">
        <v>1</v>
      </c>
      <c r="EM1461" s="7">
        <v>6</v>
      </c>
      <c r="EN1461" s="7">
        <v>201</v>
      </c>
      <c r="EO1461" s="7">
        <v>316</v>
      </c>
      <c r="EP1461" s="7">
        <v>19</v>
      </c>
      <c r="EQ1461" s="7">
        <v>19</v>
      </c>
    </row>
    <row r="1462" spans="1:147" x14ac:dyDescent="0.35">
      <c r="A1462" s="7" t="s">
        <v>1940</v>
      </c>
      <c r="B1462" s="7" t="e" vm="1">
        <v>#VALUE!</v>
      </c>
      <c r="C1462" s="7" t="e" vm="15">
        <v>#VALUE!</v>
      </c>
      <c r="D1462" s="7">
        <v>1</v>
      </c>
      <c r="E1462" s="7">
        <v>3091</v>
      </c>
      <c r="F1462" s="7">
        <v>972</v>
      </c>
      <c r="G1462" s="7">
        <v>0</v>
      </c>
      <c r="H1462" s="7">
        <v>416</v>
      </c>
      <c r="I1462" s="7">
        <v>13.458427693303138</v>
      </c>
      <c r="J1462" s="7">
        <v>0</v>
      </c>
      <c r="K1462" s="7">
        <v>0</v>
      </c>
      <c r="L1462" s="7">
        <v>0</v>
      </c>
      <c r="M1462" s="7">
        <v>0</v>
      </c>
      <c r="N1462" s="7">
        <v>0</v>
      </c>
      <c r="O1462" s="7">
        <v>0</v>
      </c>
      <c r="P1462" s="7">
        <v>5.4784774101743201</v>
      </c>
      <c r="Q1462" s="7">
        <v>149773</v>
      </c>
      <c r="R1462" s="7">
        <v>1</v>
      </c>
      <c r="S1462" s="7">
        <v>1</v>
      </c>
      <c r="T1462" s="7">
        <v>1</v>
      </c>
      <c r="U1462" s="7">
        <v>1</v>
      </c>
      <c r="V1462" s="7">
        <v>1</v>
      </c>
      <c r="W1462" s="7">
        <v>0</v>
      </c>
      <c r="X1462" s="7">
        <v>0</v>
      </c>
      <c r="Y1462" s="7">
        <v>0</v>
      </c>
      <c r="Z1462" s="7">
        <v>1028.3416858986</v>
      </c>
      <c r="AA1462" s="7">
        <v>1899.4638540870501</v>
      </c>
      <c r="AB1462" s="7">
        <v>1028.3416858986</v>
      </c>
      <c r="AC1462" s="7">
        <v>50.351245094207101</v>
      </c>
      <c r="AD1462" s="7">
        <v>155.172104347264</v>
      </c>
      <c r="AE1462" s="7">
        <v>50.351245094207101</v>
      </c>
      <c r="AF1462" s="7">
        <v>1899.4638540870501</v>
      </c>
      <c r="AG1462" s="7">
        <v>61.451434942965101</v>
      </c>
      <c r="AH1462" s="7">
        <v>155.172104347264</v>
      </c>
      <c r="AI1462" s="7">
        <v>5.0201263134022804</v>
      </c>
      <c r="AJ1462" s="7">
        <v>428.11525522708001</v>
      </c>
      <c r="AK1462" s="7">
        <v>13.8503803049848</v>
      </c>
      <c r="AL1462" s="7">
        <v>366.870507900603</v>
      </c>
      <c r="AM1462" s="7">
        <v>11.868990873523199</v>
      </c>
      <c r="AN1462" s="7">
        <v>1540.80989019154</v>
      </c>
      <c r="AO1462" s="7">
        <v>49.848265616031604</v>
      </c>
      <c r="AP1462" s="7">
        <v>91.367075939168004</v>
      </c>
      <c r="AQ1462" s="7">
        <v>2.95590669489382</v>
      </c>
      <c r="AR1462" s="7">
        <v>159.75772946001999</v>
      </c>
      <c r="AS1462" s="7">
        <v>5.1684804095768202</v>
      </c>
      <c r="AT1462" s="7">
        <v>0</v>
      </c>
      <c r="AU1462" s="7">
        <v>0</v>
      </c>
      <c r="AV1462" s="7">
        <v>2.0000000279396799</v>
      </c>
      <c r="AW1462" s="7">
        <v>6.4703980198630801E-2</v>
      </c>
      <c r="AX1462" s="7">
        <v>105.52916035288899</v>
      </c>
      <c r="AY1462" s="7">
        <v>3.4140783032316198</v>
      </c>
      <c r="AZ1462" s="7">
        <v>171.695071786293</v>
      </c>
      <c r="BA1462" s="7">
        <v>5.5546771849334498</v>
      </c>
      <c r="BB1462" s="7">
        <v>15.8981494018881</v>
      </c>
      <c r="BC1462" s="7">
        <v>1.6356120783835499</v>
      </c>
      <c r="BD1462" s="7">
        <v>50.157890386632097</v>
      </c>
      <c r="BE1462" s="7">
        <v>5.16027678874815</v>
      </c>
      <c r="BF1462" s="7">
        <v>1028.3416858986</v>
      </c>
      <c r="BG1462" s="7">
        <v>33.268899576143703</v>
      </c>
      <c r="BH1462" s="7">
        <v>50.351245094207101</v>
      </c>
      <c r="BI1462" s="7">
        <v>1.62896296001964</v>
      </c>
      <c r="BJ1462" s="7">
        <v>281.33661613799597</v>
      </c>
      <c r="BK1462" s="7">
        <v>9.1017992927206812</v>
      </c>
      <c r="BL1462" s="7">
        <v>185.47739532636501</v>
      </c>
      <c r="BM1462" s="7">
        <v>6.0005627734184701</v>
      </c>
      <c r="BN1462" s="7">
        <v>904.804700244218</v>
      </c>
      <c r="BO1462" s="7">
        <v>29.272232295186601</v>
      </c>
      <c r="BP1462" s="7">
        <v>24.626442160224499</v>
      </c>
      <c r="BQ1462" s="7">
        <v>0.7967144018189759</v>
      </c>
      <c r="BR1462" s="7">
        <v>84.260009538847996</v>
      </c>
      <c r="BS1462" s="7">
        <v>2.7259789562875398</v>
      </c>
      <c r="BT1462" s="7">
        <v>0</v>
      </c>
      <c r="BU1462" s="7">
        <v>0</v>
      </c>
      <c r="BV1462" s="7">
        <v>0.26339286379516103</v>
      </c>
      <c r="BW1462" s="7">
        <v>8.5212832026904314E-3</v>
      </c>
      <c r="BX1462" s="7">
        <v>14.3871464978438</v>
      </c>
      <c r="BY1462" s="7">
        <v>0.46545281455334203</v>
      </c>
      <c r="BZ1462" s="7">
        <v>30.351522215409201</v>
      </c>
      <c r="CA1462" s="7">
        <v>0.98193213249463607</v>
      </c>
      <c r="CB1462" s="7">
        <v>4.4786642822436997</v>
      </c>
      <c r="CC1462" s="7">
        <v>0.46076793027198604</v>
      </c>
      <c r="CD1462" s="7">
        <v>24.059120829915599</v>
      </c>
      <c r="CE1462" s="7">
        <v>2.4752181923781502</v>
      </c>
      <c r="CF1462" s="7"/>
      <c r="CG1462" s="7"/>
      <c r="CH1462" s="7"/>
      <c r="CI1462" s="7"/>
      <c r="CJ1462" s="7"/>
      <c r="CK1462" s="7"/>
      <c r="CL1462" s="7"/>
      <c r="CM1462" s="7"/>
      <c r="CN1462" s="7"/>
      <c r="CO1462" s="7"/>
      <c r="CP1462" s="7"/>
      <c r="CQ1462" s="7"/>
      <c r="CR1462" s="7"/>
      <c r="CS1462" s="7"/>
      <c r="CT1462" s="7"/>
      <c r="CU1462" s="7"/>
      <c r="CV1462" s="7"/>
      <c r="CW1462" s="7"/>
      <c r="CX1462" s="7"/>
      <c r="CY1462" s="7"/>
      <c r="CZ1462" s="7"/>
      <c r="DA1462" s="7"/>
      <c r="DB1462" s="7"/>
      <c r="DC1462" s="7"/>
      <c r="DD1462" s="7"/>
      <c r="DE1462" s="7"/>
      <c r="DF1462" s="7"/>
      <c r="DG1462" s="7"/>
      <c r="DH1462" s="7"/>
      <c r="DI1462" s="7"/>
      <c r="DJ1462" s="7"/>
      <c r="DK1462" s="7"/>
      <c r="DL1462" s="7"/>
      <c r="DM1462" s="7"/>
      <c r="DN1462" s="7"/>
      <c r="DO1462" s="7"/>
      <c r="DP1462" s="7"/>
      <c r="DQ1462" s="7"/>
      <c r="DR1462" s="7"/>
      <c r="DS1462" s="7"/>
      <c r="DT1462" s="7"/>
      <c r="DU1462" s="7"/>
      <c r="DV1462" s="7"/>
      <c r="DW1462" s="7"/>
      <c r="DX1462" s="7"/>
      <c r="DY1462" s="7"/>
      <c r="DZ1462" s="7"/>
      <c r="EA1462" s="7"/>
      <c r="EB1462" s="7"/>
      <c r="EC1462" s="7"/>
      <c r="ED1462" s="7"/>
      <c r="EE1462" s="7"/>
      <c r="EF1462" s="7">
        <v>304</v>
      </c>
      <c r="EG1462" s="7">
        <v>594</v>
      </c>
      <c r="EH1462" s="7">
        <v>464</v>
      </c>
      <c r="EI1462" s="7">
        <v>2036</v>
      </c>
      <c r="EJ1462" s="7">
        <v>609</v>
      </c>
      <c r="EK1462" s="7">
        <v>169</v>
      </c>
      <c r="EL1462" s="7">
        <v>0</v>
      </c>
      <c r="EM1462" s="7">
        <v>4</v>
      </c>
      <c r="EN1462" s="7">
        <v>273</v>
      </c>
      <c r="EO1462" s="7">
        <v>531</v>
      </c>
      <c r="EP1462" s="7">
        <v>29</v>
      </c>
      <c r="EQ1462" s="7">
        <v>68</v>
      </c>
    </row>
    <row r="1463" spans="1:147" x14ac:dyDescent="0.35">
      <c r="A1463" s="7" t="s">
        <v>1941</v>
      </c>
      <c r="B1463" s="7" t="e" vm="1">
        <v>#VALUE!</v>
      </c>
      <c r="C1463" s="7" t="e" vm="15">
        <v>#VALUE!</v>
      </c>
      <c r="D1463" s="7">
        <v>1</v>
      </c>
      <c r="E1463" s="7">
        <v>2935</v>
      </c>
      <c r="F1463" s="7">
        <v>1232</v>
      </c>
      <c r="G1463" s="7">
        <v>0</v>
      </c>
      <c r="H1463" s="7">
        <v>86</v>
      </c>
      <c r="I1463" s="7">
        <v>2.93015332197615</v>
      </c>
      <c r="J1463" s="7">
        <v>0</v>
      </c>
      <c r="K1463" s="7">
        <v>0</v>
      </c>
      <c r="L1463" s="7">
        <v>0</v>
      </c>
      <c r="M1463" s="7">
        <v>0</v>
      </c>
      <c r="N1463" s="7">
        <v>0</v>
      </c>
      <c r="O1463" s="7">
        <v>0</v>
      </c>
      <c r="P1463" s="7">
        <v>10.4132231404959</v>
      </c>
      <c r="Q1463" s="7">
        <v>170670</v>
      </c>
      <c r="R1463" s="7">
        <v>1</v>
      </c>
      <c r="S1463" s="7">
        <v>1</v>
      </c>
      <c r="T1463" s="7">
        <v>1</v>
      </c>
      <c r="U1463" s="7">
        <v>1</v>
      </c>
      <c r="V1463" s="7">
        <v>1</v>
      </c>
      <c r="W1463" s="7">
        <v>0</v>
      </c>
      <c r="X1463" s="7">
        <v>0</v>
      </c>
      <c r="Y1463" s="7">
        <v>0</v>
      </c>
      <c r="Z1463" s="7">
        <v>1991.9535203892699</v>
      </c>
      <c r="AA1463" s="7">
        <v>2934.9999843109399</v>
      </c>
      <c r="AB1463" s="7">
        <v>1991.9535203892699</v>
      </c>
      <c r="AC1463" s="7">
        <v>239.37106912024299</v>
      </c>
      <c r="AD1463" s="7">
        <v>353.69641545601201</v>
      </c>
      <c r="AE1463" s="7">
        <v>239.37106912024299</v>
      </c>
      <c r="AF1463" s="7">
        <v>2934.9999843109399</v>
      </c>
      <c r="AG1463" s="7">
        <v>99.999999465449392</v>
      </c>
      <c r="AH1463" s="7">
        <v>353.69641545601201</v>
      </c>
      <c r="AI1463" s="7">
        <v>12.0509851944127</v>
      </c>
      <c r="AJ1463" s="7">
        <v>608.99999954272096</v>
      </c>
      <c r="AK1463" s="7">
        <v>20.749574090041602</v>
      </c>
      <c r="AL1463" s="7">
        <v>709.00000376952801</v>
      </c>
      <c r="AM1463" s="7">
        <v>24.156729259609101</v>
      </c>
      <c r="AN1463" s="7">
        <v>2674.9999822024301</v>
      </c>
      <c r="AO1463" s="7">
        <v>91.141396327169502</v>
      </c>
      <c r="AP1463" s="7">
        <v>32.999999754130798</v>
      </c>
      <c r="AQ1463" s="7">
        <v>1.1243611500555699</v>
      </c>
      <c r="AR1463" s="7">
        <v>154.99999913747899</v>
      </c>
      <c r="AS1463" s="7">
        <v>5.2810902602207497</v>
      </c>
      <c r="AT1463" s="7">
        <v>2.0000000097788901</v>
      </c>
      <c r="AU1463" s="7">
        <v>6.8143100844255108E-2</v>
      </c>
      <c r="AV1463" s="7">
        <v>2.9999999925494198</v>
      </c>
      <c r="AW1463" s="7">
        <v>0.10221465051275701</v>
      </c>
      <c r="AX1463" s="7">
        <v>67.000000120926401</v>
      </c>
      <c r="AY1463" s="7">
        <v>2.2827938712411</v>
      </c>
      <c r="AZ1463" s="7">
        <v>125.999997896783</v>
      </c>
      <c r="BA1463" s="7">
        <v>4.2930152605377403</v>
      </c>
      <c r="BB1463" s="7">
        <v>48.212415694055402</v>
      </c>
      <c r="BC1463" s="7">
        <v>3.9133454297122903</v>
      </c>
      <c r="BD1463" s="7">
        <v>11.1173092819809</v>
      </c>
      <c r="BE1463" s="7">
        <v>0.9023790001607831</v>
      </c>
      <c r="BF1463" s="7">
        <v>1991.9535203892699</v>
      </c>
      <c r="BG1463" s="7">
        <v>67.868944476636202</v>
      </c>
      <c r="BH1463" s="7">
        <v>239.37106912024299</v>
      </c>
      <c r="BI1463" s="7">
        <v>8.1557434112519012</v>
      </c>
      <c r="BJ1463" s="7">
        <v>406.919341479428</v>
      </c>
      <c r="BK1463" s="7">
        <v>13.864372793166199</v>
      </c>
      <c r="BL1463" s="7">
        <v>542.33257310977206</v>
      </c>
      <c r="BM1463" s="7">
        <v>18.478111519924102</v>
      </c>
      <c r="BN1463" s="7">
        <v>1831.6977360639701</v>
      </c>
      <c r="BO1463" s="7">
        <v>62.408781467256304</v>
      </c>
      <c r="BP1463" s="7">
        <v>18.936495063826399</v>
      </c>
      <c r="BQ1463" s="7">
        <v>0.64519574323088402</v>
      </c>
      <c r="BR1463" s="7">
        <v>100.669452853384</v>
      </c>
      <c r="BS1463" s="7">
        <v>3.4299643220914597</v>
      </c>
      <c r="BT1463" s="7">
        <v>1.0056135379709299</v>
      </c>
      <c r="BU1463" s="7">
        <v>3.4262812196624498E-2</v>
      </c>
      <c r="BV1463" s="7">
        <v>8.1354171037674006E-2</v>
      </c>
      <c r="BW1463" s="7">
        <v>2.7718627270076298E-3</v>
      </c>
      <c r="BX1463" s="7">
        <v>39.5628573688155</v>
      </c>
      <c r="BY1463" s="7">
        <v>1.3479678830942201</v>
      </c>
      <c r="BZ1463" s="7">
        <v>82.109515865973705</v>
      </c>
      <c r="CA1463" s="7">
        <v>2.7975984962853002</v>
      </c>
      <c r="CB1463" s="7">
        <v>30.499129984585998</v>
      </c>
      <c r="CC1463" s="7">
        <v>2.4755787325151002</v>
      </c>
      <c r="CD1463" s="7">
        <v>7.1741287474142199</v>
      </c>
      <c r="CE1463" s="7">
        <v>0.58231564508232303</v>
      </c>
      <c r="CF1463" s="7"/>
      <c r="CG1463" s="7"/>
      <c r="CH1463" s="7"/>
      <c r="CI1463" s="7"/>
      <c r="CJ1463" s="7"/>
      <c r="CK1463" s="7"/>
      <c r="CL1463" s="7"/>
      <c r="CM1463" s="7"/>
      <c r="CN1463" s="7"/>
      <c r="CO1463" s="7"/>
      <c r="CP1463" s="7"/>
      <c r="CQ1463" s="7"/>
      <c r="CR1463" s="7"/>
      <c r="CS1463" s="7"/>
      <c r="CT1463" s="7"/>
      <c r="CU1463" s="7"/>
      <c r="CV1463" s="7"/>
      <c r="CW1463" s="7"/>
      <c r="CX1463" s="7"/>
      <c r="CY1463" s="7"/>
      <c r="CZ1463" s="7"/>
      <c r="DA1463" s="7"/>
      <c r="DB1463" s="7"/>
      <c r="DC1463" s="7"/>
      <c r="DD1463" s="7"/>
      <c r="DE1463" s="7"/>
      <c r="DF1463" s="7"/>
      <c r="DG1463" s="7"/>
      <c r="DH1463" s="7"/>
      <c r="DI1463" s="7"/>
      <c r="DJ1463" s="7"/>
      <c r="DK1463" s="7"/>
      <c r="DL1463" s="7"/>
      <c r="DM1463" s="7"/>
      <c r="DN1463" s="7"/>
      <c r="DO1463" s="7"/>
      <c r="DP1463" s="7"/>
      <c r="DQ1463" s="7"/>
      <c r="DR1463" s="7"/>
      <c r="DS1463" s="7"/>
      <c r="DT1463" s="7"/>
      <c r="DU1463" s="7"/>
      <c r="DV1463" s="7"/>
      <c r="DW1463" s="7"/>
      <c r="DX1463" s="7"/>
      <c r="DY1463" s="7"/>
      <c r="DZ1463" s="7"/>
      <c r="EA1463" s="7"/>
      <c r="EB1463" s="7"/>
      <c r="EC1463" s="7"/>
      <c r="ED1463" s="7"/>
      <c r="EE1463" s="7"/>
      <c r="EF1463" s="7">
        <v>365</v>
      </c>
      <c r="EG1463" s="7">
        <v>609</v>
      </c>
      <c r="EH1463" s="7">
        <v>709</v>
      </c>
      <c r="EI1463" s="7">
        <v>2675</v>
      </c>
      <c r="EJ1463" s="7">
        <v>33</v>
      </c>
      <c r="EK1463" s="7">
        <v>155</v>
      </c>
      <c r="EL1463" s="7">
        <v>2</v>
      </c>
      <c r="EM1463" s="7">
        <v>3</v>
      </c>
      <c r="EN1463" s="7">
        <v>67</v>
      </c>
      <c r="EO1463" s="7">
        <v>126</v>
      </c>
      <c r="EP1463" s="7">
        <v>48</v>
      </c>
      <c r="EQ1463" s="7">
        <v>11</v>
      </c>
    </row>
    <row r="1464" spans="1:147" x14ac:dyDescent="0.35">
      <c r="A1464" s="7" t="s">
        <v>1942</v>
      </c>
      <c r="B1464" s="7" t="e" vm="1">
        <v>#VALUE!</v>
      </c>
      <c r="C1464" s="7" t="e" vm="15">
        <v>#VALUE!</v>
      </c>
      <c r="D1464" s="7">
        <v>1</v>
      </c>
      <c r="E1464" s="7">
        <v>3511</v>
      </c>
      <c r="F1464" s="7">
        <v>1391</v>
      </c>
      <c r="G1464" s="7">
        <v>0</v>
      </c>
      <c r="H1464" s="7">
        <v>0</v>
      </c>
      <c r="I1464" s="7">
        <v>0</v>
      </c>
      <c r="J1464" s="7">
        <v>0</v>
      </c>
      <c r="K1464" s="7">
        <v>0</v>
      </c>
      <c r="L1464" s="7">
        <v>0</v>
      </c>
      <c r="M1464" s="7">
        <v>0</v>
      </c>
      <c r="N1464" s="7">
        <v>0</v>
      </c>
      <c r="O1464" s="7">
        <v>0</v>
      </c>
      <c r="P1464" s="7">
        <v>1.1360487669714601</v>
      </c>
      <c r="Q1464" s="7">
        <v>199609</v>
      </c>
      <c r="R1464" s="7">
        <v>1</v>
      </c>
      <c r="S1464" s="7">
        <v>1</v>
      </c>
      <c r="T1464" s="7">
        <v>1</v>
      </c>
      <c r="U1464" s="7">
        <v>1</v>
      </c>
      <c r="V1464" s="7">
        <v>1</v>
      </c>
      <c r="W1464" s="7">
        <v>0</v>
      </c>
      <c r="X1464" s="7">
        <v>0</v>
      </c>
      <c r="Y1464" s="7">
        <v>0</v>
      </c>
      <c r="Z1464" s="7">
        <v>2883.09994927754</v>
      </c>
      <c r="AA1464" s="7">
        <v>3511.0000307854102</v>
      </c>
      <c r="AB1464" s="7">
        <v>2883.09994927754</v>
      </c>
      <c r="AC1464" s="7">
        <v>65.529097181306199</v>
      </c>
      <c r="AD1464" s="7">
        <v>79.804236478133703</v>
      </c>
      <c r="AE1464" s="7">
        <v>65.529097181306199</v>
      </c>
      <c r="AF1464" s="7">
        <v>3511.0000307854102</v>
      </c>
      <c r="AG1464" s="7">
        <v>100.00000087682702</v>
      </c>
      <c r="AH1464" s="7">
        <v>79.804236478133703</v>
      </c>
      <c r="AI1464" s="7">
        <v>2.2729773989784601</v>
      </c>
      <c r="AJ1464" s="7">
        <v>869.00000762139996</v>
      </c>
      <c r="AK1464" s="7">
        <v>24.750783469706601</v>
      </c>
      <c r="AL1464" s="7">
        <v>663.00000814495797</v>
      </c>
      <c r="AM1464" s="7">
        <v>18.8835092037869</v>
      </c>
      <c r="AN1464" s="7">
        <v>3150.0000250657599</v>
      </c>
      <c r="AO1464" s="7">
        <v>89.718029765473091</v>
      </c>
      <c r="AP1464" s="7">
        <v>73.000001356802002</v>
      </c>
      <c r="AQ1464" s="7">
        <v>2.0791797595215602</v>
      </c>
      <c r="AR1464" s="7">
        <v>199.00000235144401</v>
      </c>
      <c r="AS1464" s="7">
        <v>5.6679009499129602</v>
      </c>
      <c r="AT1464" s="7">
        <v>0</v>
      </c>
      <c r="AU1464" s="7">
        <v>0</v>
      </c>
      <c r="AV1464" s="7">
        <v>1</v>
      </c>
      <c r="AW1464" s="7">
        <v>2.84819139846198E-2</v>
      </c>
      <c r="AX1464" s="7">
        <v>88.000002242823896</v>
      </c>
      <c r="AY1464" s="7">
        <v>2.5064084945264598</v>
      </c>
      <c r="AZ1464" s="7">
        <v>181.000002680183</v>
      </c>
      <c r="BA1464" s="7">
        <v>5.1552265075529204</v>
      </c>
      <c r="BB1464" s="7">
        <v>15.222357554941301</v>
      </c>
      <c r="BC1464" s="7">
        <v>1.09434633752274</v>
      </c>
      <c r="BD1464" s="7">
        <v>0</v>
      </c>
      <c r="BE1464" s="7">
        <v>0</v>
      </c>
      <c r="BF1464" s="7">
        <v>2883.09994927754</v>
      </c>
      <c r="BG1464" s="7">
        <v>82.116204764384605</v>
      </c>
      <c r="BH1464" s="7">
        <v>65.529097181306199</v>
      </c>
      <c r="BI1464" s="7">
        <v>1.8663941094077499</v>
      </c>
      <c r="BJ1464" s="7">
        <v>729.14041657866096</v>
      </c>
      <c r="BK1464" s="7">
        <v>20.7673146277032</v>
      </c>
      <c r="BL1464" s="7">
        <v>530.08665146313797</v>
      </c>
      <c r="BM1464" s="7">
        <v>15.097882411368198</v>
      </c>
      <c r="BN1464" s="7">
        <v>2602.7282443523</v>
      </c>
      <c r="BO1464" s="7">
        <v>74.130681980982601</v>
      </c>
      <c r="BP1464" s="7">
        <v>62.103108947728899</v>
      </c>
      <c r="BQ1464" s="7">
        <v>1.7688154072266802</v>
      </c>
      <c r="BR1464" s="7">
        <v>150.866652028082</v>
      </c>
      <c r="BS1464" s="7">
        <v>4.2969710062114004</v>
      </c>
      <c r="BT1464" s="7">
        <v>0</v>
      </c>
      <c r="BU1464" s="7">
        <v>0</v>
      </c>
      <c r="BV1464" s="7">
        <v>1</v>
      </c>
      <c r="BW1464" s="7">
        <v>2.84819139846198E-2</v>
      </c>
      <c r="BX1464" s="7">
        <v>66.401950777372804</v>
      </c>
      <c r="BY1464" s="7">
        <v>1.89125465045209</v>
      </c>
      <c r="BZ1464" s="7">
        <v>146.990906058691</v>
      </c>
      <c r="CA1464" s="7">
        <v>4.18658234288496</v>
      </c>
      <c r="CB1464" s="7">
        <v>12.073927201910699</v>
      </c>
      <c r="CC1464" s="7">
        <v>0.86800339337963706</v>
      </c>
      <c r="CD1464" s="7">
        <v>0</v>
      </c>
      <c r="CE1464" s="7">
        <v>0</v>
      </c>
      <c r="CF1464" s="7"/>
      <c r="CG1464" s="7"/>
      <c r="CH1464" s="7"/>
      <c r="CI1464" s="7"/>
      <c r="CJ1464" s="7"/>
      <c r="CK1464" s="7"/>
      <c r="CL1464" s="7"/>
      <c r="CM1464" s="7"/>
      <c r="CN1464" s="7"/>
      <c r="CO1464" s="7"/>
      <c r="CP1464" s="7"/>
      <c r="CQ1464" s="7"/>
      <c r="CR1464" s="7"/>
      <c r="CS1464" s="7"/>
      <c r="CT1464" s="7"/>
      <c r="CU1464" s="7"/>
      <c r="CV1464" s="7"/>
      <c r="CW1464" s="7"/>
      <c r="CX1464" s="7"/>
      <c r="CY1464" s="7"/>
      <c r="CZ1464" s="7"/>
      <c r="DA1464" s="7"/>
      <c r="DB1464" s="7"/>
      <c r="DC1464" s="7"/>
      <c r="DD1464" s="7"/>
      <c r="DE1464" s="7"/>
      <c r="DF1464" s="7"/>
      <c r="DG1464" s="7"/>
      <c r="DH1464" s="7"/>
      <c r="DI1464" s="7"/>
      <c r="DJ1464" s="7"/>
      <c r="DK1464" s="7"/>
      <c r="DL1464" s="7"/>
      <c r="DM1464" s="7"/>
      <c r="DN1464" s="7"/>
      <c r="DO1464" s="7"/>
      <c r="DP1464" s="7"/>
      <c r="DQ1464" s="7"/>
      <c r="DR1464" s="7"/>
      <c r="DS1464" s="7"/>
      <c r="DT1464" s="7"/>
      <c r="DU1464" s="7"/>
      <c r="DV1464" s="7"/>
      <c r="DW1464" s="7"/>
      <c r="DX1464" s="7"/>
      <c r="DY1464" s="7"/>
      <c r="DZ1464" s="7"/>
      <c r="EA1464" s="7"/>
      <c r="EB1464" s="7"/>
      <c r="EC1464" s="7"/>
      <c r="ED1464" s="7"/>
      <c r="EE1464" s="7"/>
      <c r="EF1464" s="7">
        <v>82</v>
      </c>
      <c r="EG1464" s="7">
        <v>869</v>
      </c>
      <c r="EH1464" s="7">
        <v>663</v>
      </c>
      <c r="EI1464" s="7">
        <v>3150</v>
      </c>
      <c r="EJ1464" s="7">
        <v>73</v>
      </c>
      <c r="EK1464" s="7">
        <v>199</v>
      </c>
      <c r="EL1464" s="7">
        <v>0</v>
      </c>
      <c r="EM1464" s="7">
        <v>1</v>
      </c>
      <c r="EN1464" s="7">
        <v>88</v>
      </c>
      <c r="EO1464" s="7">
        <v>181</v>
      </c>
      <c r="EP1464" s="7">
        <v>18</v>
      </c>
      <c r="EQ1464" s="7">
        <v>0</v>
      </c>
    </row>
    <row r="1465" spans="1:147" x14ac:dyDescent="0.35">
      <c r="A1465" s="7" t="s">
        <v>1943</v>
      </c>
      <c r="B1465" s="7" t="e" vm="1">
        <v>#VALUE!</v>
      </c>
      <c r="C1465" s="7" t="e" vm="15">
        <v>#VALUE!</v>
      </c>
      <c r="D1465" s="7">
        <v>1</v>
      </c>
      <c r="E1465" s="7">
        <v>7126</v>
      </c>
      <c r="F1465" s="7">
        <v>2645</v>
      </c>
      <c r="G1465" s="7">
        <v>0</v>
      </c>
      <c r="H1465" s="7">
        <v>398</v>
      </c>
      <c r="I1465" s="7">
        <v>5.585181027224249</v>
      </c>
      <c r="J1465" s="7">
        <v>0</v>
      </c>
      <c r="K1465" s="7">
        <v>0</v>
      </c>
      <c r="L1465" s="7">
        <v>0</v>
      </c>
      <c r="M1465" s="7">
        <v>0</v>
      </c>
      <c r="N1465" s="7">
        <v>0</v>
      </c>
      <c r="O1465" s="7">
        <v>0</v>
      </c>
      <c r="P1465" s="7">
        <v>4.88025305015816</v>
      </c>
      <c r="Q1465" s="7">
        <v>167266</v>
      </c>
      <c r="R1465" s="7">
        <v>1</v>
      </c>
      <c r="S1465" s="7">
        <v>1</v>
      </c>
      <c r="T1465" s="7">
        <v>1</v>
      </c>
      <c r="U1465" s="7">
        <v>1</v>
      </c>
      <c r="V1465" s="7">
        <v>1</v>
      </c>
      <c r="W1465" s="7">
        <v>0</v>
      </c>
      <c r="X1465" s="7">
        <v>0</v>
      </c>
      <c r="Y1465" s="7">
        <v>0</v>
      </c>
      <c r="Z1465" s="7">
        <v>2599.4129860517601</v>
      </c>
      <c r="AA1465" s="7">
        <v>4390.1616491251598</v>
      </c>
      <c r="AB1465" s="7">
        <v>2599.4129860517601</v>
      </c>
      <c r="AC1465" s="7">
        <v>223.48652967483901</v>
      </c>
      <c r="AD1465" s="7">
        <v>317.20291342428402</v>
      </c>
      <c r="AE1465" s="7">
        <v>223.48652967483901</v>
      </c>
      <c r="AF1465" s="7">
        <v>4390.1616491251598</v>
      </c>
      <c r="AG1465" s="7">
        <v>61.607657158646703</v>
      </c>
      <c r="AH1465" s="7">
        <v>317.20291342428402</v>
      </c>
      <c r="AI1465" s="7">
        <v>4.4513459644160003</v>
      </c>
      <c r="AJ1465" s="7">
        <v>1092.46917797119</v>
      </c>
      <c r="AK1465" s="7">
        <v>15.3307490593767</v>
      </c>
      <c r="AL1465" s="7">
        <v>825.32932838116506</v>
      </c>
      <c r="AM1465" s="7">
        <v>11.581943985141201</v>
      </c>
      <c r="AN1465" s="7">
        <v>3777.7687150039701</v>
      </c>
      <c r="AO1465" s="7">
        <v>53.013874754476198</v>
      </c>
      <c r="AP1465" s="7">
        <v>239.08450267907</v>
      </c>
      <c r="AQ1465" s="7">
        <v>3.3551010760464504</v>
      </c>
      <c r="AR1465" s="7">
        <v>250.476159690195</v>
      </c>
      <c r="AS1465" s="7">
        <v>3.5149615449087199</v>
      </c>
      <c r="AT1465" s="7">
        <v>3.4392804371891499</v>
      </c>
      <c r="AU1465" s="7">
        <v>4.8263828756513499E-2</v>
      </c>
      <c r="AV1465" s="7">
        <v>4.4809891165932596</v>
      </c>
      <c r="AW1465" s="7">
        <v>6.2882249741696108E-2</v>
      </c>
      <c r="AX1465" s="7">
        <v>114.911998315201</v>
      </c>
      <c r="AY1465" s="7">
        <v>1.61257365022736</v>
      </c>
      <c r="AZ1465" s="7">
        <v>214.55570306858101</v>
      </c>
      <c r="BA1465" s="7">
        <v>3.0108855328175901</v>
      </c>
      <c r="BB1465" s="7">
        <v>34.604200865089297</v>
      </c>
      <c r="BC1465" s="7">
        <v>1.30828736730016</v>
      </c>
      <c r="BD1465" s="7">
        <v>31.675009550676801</v>
      </c>
      <c r="BE1465" s="7">
        <v>1.19754289416547</v>
      </c>
      <c r="BF1465" s="7">
        <v>2599.4129860517601</v>
      </c>
      <c r="BG1465" s="7">
        <v>36.477869576926096</v>
      </c>
      <c r="BH1465" s="7">
        <v>223.48652967483901</v>
      </c>
      <c r="BI1465" s="7">
        <v>3.1362128778394496</v>
      </c>
      <c r="BJ1465" s="7">
        <v>558.47509468585497</v>
      </c>
      <c r="BK1465" s="7">
        <v>7.8371469925042803</v>
      </c>
      <c r="BL1465" s="7">
        <v>623.74412443669303</v>
      </c>
      <c r="BM1465" s="7">
        <v>8.7530749991116004</v>
      </c>
      <c r="BN1465" s="7">
        <v>2255.6127066290901</v>
      </c>
      <c r="BO1465" s="7">
        <v>31.653279632740599</v>
      </c>
      <c r="BP1465" s="7">
        <v>142.101420584724</v>
      </c>
      <c r="BQ1465" s="7">
        <v>1.9941260256065698</v>
      </c>
      <c r="BR1465" s="7">
        <v>145.00853020924799</v>
      </c>
      <c r="BS1465" s="7">
        <v>2.0349218384682599</v>
      </c>
      <c r="BT1465" s="7">
        <v>2.96869797806721</v>
      </c>
      <c r="BU1465" s="7">
        <v>4.16600895041708E-2</v>
      </c>
      <c r="BV1465" s="7">
        <v>2.7757977312430699</v>
      </c>
      <c r="BW1465" s="7">
        <v>3.8953097547615397E-2</v>
      </c>
      <c r="BX1465" s="7">
        <v>50.945820357137599</v>
      </c>
      <c r="BY1465" s="7">
        <v>0.71492871677150704</v>
      </c>
      <c r="BZ1465" s="7">
        <v>98.574784595017306</v>
      </c>
      <c r="CA1465" s="7">
        <v>1.3833115997055501</v>
      </c>
      <c r="CB1465" s="7">
        <v>27.340638003393899</v>
      </c>
      <c r="CC1465" s="7">
        <v>1.0336725143060099</v>
      </c>
      <c r="CD1465" s="7">
        <v>19.424425952614001</v>
      </c>
      <c r="CE1465" s="7">
        <v>0.73438283374722102</v>
      </c>
      <c r="CF1465" s="7"/>
      <c r="CG1465" s="7"/>
      <c r="CH1465" s="7"/>
      <c r="CI1465" s="7"/>
      <c r="CJ1465" s="7"/>
      <c r="CK1465" s="7"/>
      <c r="CL1465" s="7"/>
      <c r="CM1465" s="7"/>
      <c r="CN1465" s="7"/>
      <c r="CO1465" s="7"/>
      <c r="CP1465" s="7"/>
      <c r="CQ1465" s="7"/>
      <c r="CR1465" s="7"/>
      <c r="CS1465" s="7"/>
      <c r="CT1465" s="7"/>
      <c r="CU1465" s="7"/>
      <c r="CV1465" s="7"/>
      <c r="CW1465" s="7"/>
      <c r="CX1465" s="7"/>
      <c r="CY1465" s="7"/>
      <c r="CZ1465" s="7"/>
      <c r="DA1465" s="7"/>
      <c r="DB1465" s="7"/>
      <c r="DC1465" s="7"/>
      <c r="DD1465" s="7"/>
      <c r="DE1465" s="7"/>
      <c r="DF1465" s="7"/>
      <c r="DG1465" s="7"/>
      <c r="DH1465" s="7"/>
      <c r="DI1465" s="7"/>
      <c r="DJ1465" s="7"/>
      <c r="DK1465" s="7"/>
      <c r="DL1465" s="7"/>
      <c r="DM1465" s="7"/>
      <c r="DN1465" s="7"/>
      <c r="DO1465" s="7"/>
      <c r="DP1465" s="7"/>
      <c r="DQ1465" s="7"/>
      <c r="DR1465" s="7"/>
      <c r="DS1465" s="7"/>
      <c r="DT1465" s="7"/>
      <c r="DU1465" s="7"/>
      <c r="DV1465" s="7"/>
      <c r="DW1465" s="7"/>
      <c r="DX1465" s="7"/>
      <c r="DY1465" s="7"/>
      <c r="DZ1465" s="7"/>
      <c r="EA1465" s="7"/>
      <c r="EB1465" s="7"/>
      <c r="EC1465" s="7"/>
      <c r="ED1465" s="7"/>
      <c r="EE1465" s="7"/>
      <c r="EF1465" s="7">
        <v>521</v>
      </c>
      <c r="EG1465" s="7">
        <v>1655</v>
      </c>
      <c r="EH1465" s="7">
        <v>1179</v>
      </c>
      <c r="EI1465" s="7">
        <v>6115</v>
      </c>
      <c r="EJ1465" s="7">
        <v>353</v>
      </c>
      <c r="EK1465" s="7">
        <v>376</v>
      </c>
      <c r="EL1465" s="7">
        <v>4</v>
      </c>
      <c r="EM1465" s="7">
        <v>6</v>
      </c>
      <c r="EN1465" s="7">
        <v>272</v>
      </c>
      <c r="EO1465" s="7">
        <v>534</v>
      </c>
      <c r="EP1465" s="7">
        <v>42</v>
      </c>
      <c r="EQ1465" s="7">
        <v>58</v>
      </c>
    </row>
    <row r="1466" spans="1:147" x14ac:dyDescent="0.35">
      <c r="A1466" s="7" t="s">
        <v>1944</v>
      </c>
      <c r="B1466" s="7" t="e" vm="1">
        <v>#VALUE!</v>
      </c>
      <c r="C1466" s="7" t="e" vm="15">
        <v>#VALUE!</v>
      </c>
      <c r="D1466" s="7">
        <v>0</v>
      </c>
      <c r="E1466" s="7">
        <v>5643</v>
      </c>
      <c r="F1466" s="7">
        <v>1888</v>
      </c>
      <c r="G1466" s="7">
        <v>0</v>
      </c>
      <c r="H1466" s="7">
        <v>448</v>
      </c>
      <c r="I1466" s="7">
        <v>7.9390395179868856</v>
      </c>
      <c r="J1466" s="7">
        <v>0</v>
      </c>
      <c r="K1466" s="7">
        <v>0</v>
      </c>
      <c r="L1466" s="7">
        <v>0</v>
      </c>
      <c r="M1466" s="7">
        <v>0</v>
      </c>
      <c r="N1466" s="7">
        <v>0</v>
      </c>
      <c r="O1466" s="7">
        <v>0</v>
      </c>
      <c r="P1466" s="7">
        <v>10.049243115083</v>
      </c>
      <c r="Q1466" s="7">
        <v>161220</v>
      </c>
      <c r="R1466" s="7">
        <v>0</v>
      </c>
      <c r="S1466" s="7">
        <v>0</v>
      </c>
      <c r="T1466" s="7">
        <v>0</v>
      </c>
      <c r="U1466" s="7">
        <v>0</v>
      </c>
      <c r="V1466" s="7">
        <v>0</v>
      </c>
      <c r="W1466" s="7">
        <v>0</v>
      </c>
      <c r="X1466" s="7">
        <v>0</v>
      </c>
      <c r="Y1466" s="7">
        <v>0</v>
      </c>
      <c r="Z1466" s="7"/>
      <c r="AA1466" s="7"/>
      <c r="AB1466" s="7"/>
      <c r="AC1466" s="7"/>
      <c r="AD1466" s="7"/>
      <c r="AE1466" s="7"/>
      <c r="AF1466" s="7">
        <v>4844.2693542952202</v>
      </c>
      <c r="AG1466" s="7">
        <v>85.845638034648601</v>
      </c>
      <c r="AH1466" s="7">
        <v>518.03445040076599</v>
      </c>
      <c r="AI1466" s="7">
        <v>9.1801249406479908</v>
      </c>
      <c r="AJ1466" s="7">
        <v>1128.8491956924599</v>
      </c>
      <c r="AK1466" s="7">
        <v>20.004416014397599</v>
      </c>
      <c r="AL1466" s="7">
        <v>796.21445365066802</v>
      </c>
      <c r="AM1466" s="7">
        <v>14.1097723489397</v>
      </c>
      <c r="AN1466" s="7">
        <v>4364.5765112594199</v>
      </c>
      <c r="AO1466" s="7">
        <v>77.344967415548908</v>
      </c>
      <c r="AP1466" s="7">
        <v>143.22449616034299</v>
      </c>
      <c r="AQ1466" s="7">
        <v>2.5380913726801801</v>
      </c>
      <c r="AR1466" s="7">
        <v>200.68850629849501</v>
      </c>
      <c r="AS1466" s="7">
        <v>3.5564151390837302</v>
      </c>
      <c r="AT1466" s="7">
        <v>0</v>
      </c>
      <c r="AU1466" s="7">
        <v>0</v>
      </c>
      <c r="AV1466" s="7">
        <v>7.1485845097340599</v>
      </c>
      <c r="AW1466" s="7">
        <v>0.12668056901885599</v>
      </c>
      <c r="AX1466" s="7">
        <v>128.63127144693101</v>
      </c>
      <c r="AY1466" s="7">
        <v>2.2794838108618003</v>
      </c>
      <c r="AZ1466" s="7">
        <v>249.19569048997101</v>
      </c>
      <c r="BA1466" s="7">
        <v>4.4160143627497899</v>
      </c>
      <c r="BB1466" s="7">
        <v>8.3497519199063408</v>
      </c>
      <c r="BC1466" s="7">
        <v>0.44225380931707298</v>
      </c>
      <c r="BD1466" s="7">
        <v>12.097725958719399</v>
      </c>
      <c r="BE1466" s="7">
        <v>0.64076938340674605</v>
      </c>
      <c r="BF1466" s="7">
        <v>2363.1739680578498</v>
      </c>
      <c r="BG1466" s="7">
        <v>41.877972143502504</v>
      </c>
      <c r="BH1466" s="7">
        <v>234.02626566405499</v>
      </c>
      <c r="BI1466" s="7">
        <v>4.14719591820052</v>
      </c>
      <c r="BJ1466" s="7">
        <v>533.34223503712599</v>
      </c>
      <c r="BK1466" s="7">
        <v>9.4513952691321208</v>
      </c>
      <c r="BL1466" s="7">
        <v>480.11557502319903</v>
      </c>
      <c r="BM1466" s="7">
        <v>8.5081618823887908</v>
      </c>
      <c r="BN1466" s="7">
        <v>2141.8439102924899</v>
      </c>
      <c r="BO1466" s="7">
        <v>37.955766618686695</v>
      </c>
      <c r="BP1466" s="7">
        <v>50.166289633780302</v>
      </c>
      <c r="BQ1466" s="7">
        <v>0.88900034793160088</v>
      </c>
      <c r="BR1466" s="7">
        <v>109.791196112317</v>
      </c>
      <c r="BS1466" s="7">
        <v>1.9456175104078901</v>
      </c>
      <c r="BT1466" s="7">
        <v>0</v>
      </c>
      <c r="BU1466" s="7">
        <v>0</v>
      </c>
      <c r="BV1466" s="7">
        <v>1.05673115560785</v>
      </c>
      <c r="BW1466" s="7">
        <v>1.8726407152363102E-2</v>
      </c>
      <c r="BX1466" s="7">
        <v>60.315846081903103</v>
      </c>
      <c r="BY1466" s="7">
        <v>1.0688613517969701</v>
      </c>
      <c r="BZ1466" s="7">
        <v>114.84657666897699</v>
      </c>
      <c r="CA1466" s="7">
        <v>2.03520426491187</v>
      </c>
      <c r="CB1466" s="7">
        <v>4.4561940152325397</v>
      </c>
      <c r="CC1466" s="7">
        <v>0.23602722538308002</v>
      </c>
      <c r="CD1466" s="7">
        <v>6.1163447383082703</v>
      </c>
      <c r="CE1466" s="7">
        <v>0.323958937410396</v>
      </c>
      <c r="CF1466" s="7"/>
      <c r="CG1466" s="7"/>
      <c r="CH1466" s="7"/>
      <c r="CI1466" s="7"/>
      <c r="CJ1466" s="7"/>
      <c r="CK1466" s="7"/>
      <c r="CL1466" s="7"/>
      <c r="CM1466" s="7"/>
      <c r="CN1466" s="7"/>
      <c r="CO1466" s="7"/>
      <c r="CP1466" s="7"/>
      <c r="CQ1466" s="7"/>
      <c r="CR1466" s="7"/>
      <c r="CS1466" s="7"/>
      <c r="CT1466" s="7"/>
      <c r="CU1466" s="7"/>
      <c r="CV1466" s="7"/>
      <c r="CW1466" s="7"/>
      <c r="CX1466" s="7"/>
      <c r="CY1466" s="7"/>
      <c r="CZ1466" s="7"/>
      <c r="DA1466" s="7"/>
      <c r="DB1466" s="7"/>
      <c r="DC1466" s="7"/>
      <c r="DD1466" s="7"/>
      <c r="DE1466" s="7"/>
      <c r="DF1466" s="7"/>
      <c r="DG1466" s="7"/>
      <c r="DH1466" s="7"/>
      <c r="DI1466" s="7"/>
      <c r="DJ1466" s="7"/>
      <c r="DK1466" s="7"/>
      <c r="DL1466" s="7"/>
      <c r="DM1466" s="7"/>
      <c r="DN1466" s="7"/>
      <c r="DO1466" s="7"/>
      <c r="DP1466" s="7"/>
      <c r="DQ1466" s="7"/>
      <c r="DR1466" s="7"/>
      <c r="DS1466" s="7"/>
      <c r="DT1466" s="7"/>
      <c r="DU1466" s="7"/>
      <c r="DV1466" s="7"/>
      <c r="DW1466" s="7"/>
      <c r="DX1466" s="7"/>
      <c r="DY1466" s="7"/>
      <c r="DZ1466" s="7"/>
      <c r="EA1466" s="7"/>
      <c r="EB1466" s="7"/>
      <c r="EC1466" s="7"/>
      <c r="ED1466" s="7"/>
      <c r="EE1466" s="7"/>
      <c r="EF1466" s="7">
        <v>785</v>
      </c>
      <c r="EG1466" s="7">
        <v>1309</v>
      </c>
      <c r="EH1466" s="7">
        <v>875</v>
      </c>
      <c r="EI1466" s="7">
        <v>5046</v>
      </c>
      <c r="EJ1466" s="7">
        <v>193</v>
      </c>
      <c r="EK1466" s="7">
        <v>242</v>
      </c>
      <c r="EL1466" s="7">
        <v>0</v>
      </c>
      <c r="EM1466" s="7">
        <v>9</v>
      </c>
      <c r="EN1466" s="7">
        <v>153</v>
      </c>
      <c r="EO1466" s="7">
        <v>311</v>
      </c>
      <c r="EP1466" s="7">
        <v>9</v>
      </c>
      <c r="EQ1466" s="7">
        <v>15</v>
      </c>
    </row>
    <row r="1467" spans="1:147" x14ac:dyDescent="0.35">
      <c r="A1467" s="7" t="s">
        <v>1945</v>
      </c>
      <c r="B1467" s="7" t="e" vm="1">
        <v>#VALUE!</v>
      </c>
      <c r="C1467" s="7" t="e" vm="15">
        <v>#VALUE!</v>
      </c>
      <c r="D1467" s="7">
        <v>1</v>
      </c>
      <c r="E1467" s="7">
        <v>3672</v>
      </c>
      <c r="F1467" s="7">
        <v>1131</v>
      </c>
      <c r="G1467" s="7">
        <v>0</v>
      </c>
      <c r="H1467" s="7">
        <v>10</v>
      </c>
      <c r="I1467" s="7">
        <v>0.27233115468409586</v>
      </c>
      <c r="J1467" s="7">
        <v>0</v>
      </c>
      <c r="K1467" s="7">
        <v>1</v>
      </c>
      <c r="L1467" s="7">
        <v>0</v>
      </c>
      <c r="M1467" s="7">
        <v>0</v>
      </c>
      <c r="N1467" s="7">
        <v>0</v>
      </c>
      <c r="O1467" s="7">
        <v>1</v>
      </c>
      <c r="P1467" s="7">
        <v>8.0452920143027402</v>
      </c>
      <c r="Q1467" s="7">
        <v>46936</v>
      </c>
      <c r="R1467" s="7">
        <v>0</v>
      </c>
      <c r="S1467" s="7">
        <v>1</v>
      </c>
      <c r="T1467" s="7">
        <v>0</v>
      </c>
      <c r="U1467" s="7">
        <v>1</v>
      </c>
      <c r="V1467" s="7">
        <v>0</v>
      </c>
      <c r="W1467" s="7">
        <v>0</v>
      </c>
      <c r="X1467" s="7">
        <v>0</v>
      </c>
      <c r="Y1467" s="7">
        <v>0</v>
      </c>
      <c r="Z1467" s="7"/>
      <c r="AA1467" s="7">
        <v>1184.12870710064</v>
      </c>
      <c r="AB1467" s="7"/>
      <c r="AC1467" s="7"/>
      <c r="AD1467" s="7">
        <v>417.22840400738602</v>
      </c>
      <c r="AE1467" s="7"/>
      <c r="AF1467" s="7">
        <v>1184.12870710064</v>
      </c>
      <c r="AG1467" s="7">
        <v>32.247513809930197</v>
      </c>
      <c r="AH1467" s="7">
        <v>417.22840400738602</v>
      </c>
      <c r="AI1467" s="7">
        <v>11.3624293030334</v>
      </c>
      <c r="AJ1467" s="7">
        <v>271.55779436056002</v>
      </c>
      <c r="AK1467" s="7">
        <v>7.3953647701677703</v>
      </c>
      <c r="AL1467" s="7">
        <v>97.978252562461407</v>
      </c>
      <c r="AM1467" s="7">
        <v>2.66825306542651</v>
      </c>
      <c r="AN1467" s="7">
        <v>322.69738800357999</v>
      </c>
      <c r="AO1467" s="7">
        <v>8.7880552288556686</v>
      </c>
      <c r="AP1467" s="7">
        <v>362.34768800874002</v>
      </c>
      <c r="AQ1467" s="7">
        <v>9.8678564272532707</v>
      </c>
      <c r="AR1467" s="7">
        <v>22.5847008491255</v>
      </c>
      <c r="AS1467" s="7">
        <v>0.61505176604372302</v>
      </c>
      <c r="AT1467" s="7">
        <v>0</v>
      </c>
      <c r="AU1467" s="7">
        <v>0</v>
      </c>
      <c r="AV1467" s="7">
        <v>14.125082548926001</v>
      </c>
      <c r="AW1467" s="7">
        <v>0.38467000405571899</v>
      </c>
      <c r="AX1467" s="7">
        <v>462.37385755426698</v>
      </c>
      <c r="AY1467" s="7">
        <v>12.5918806523493</v>
      </c>
      <c r="AZ1467" s="7">
        <v>728.25343081180495</v>
      </c>
      <c r="BA1467" s="7">
        <v>19.832609771563302</v>
      </c>
      <c r="BB1467" s="7">
        <v>59.529999399091999</v>
      </c>
      <c r="BC1467" s="7">
        <v>5.2634835896633101</v>
      </c>
      <c r="BD1467" s="7">
        <v>17.952909503481401</v>
      </c>
      <c r="BE1467" s="7">
        <v>1.5873483203785499</v>
      </c>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c r="CE1467" s="7"/>
      <c r="CF1467" s="7"/>
      <c r="CG1467" s="7"/>
      <c r="CH1467" s="7"/>
      <c r="CI1467" s="7"/>
      <c r="CJ1467" s="7"/>
      <c r="CK1467" s="7"/>
      <c r="CL1467" s="7"/>
      <c r="CM1467" s="7"/>
      <c r="CN1467" s="7"/>
      <c r="CO1467" s="7"/>
      <c r="CP1467" s="7"/>
      <c r="CQ1467" s="7"/>
      <c r="CR1467" s="7"/>
      <c r="CS1467" s="7"/>
      <c r="CT1467" s="7"/>
      <c r="CU1467" s="7"/>
      <c r="CV1467" s="7"/>
      <c r="CW1467" s="7"/>
      <c r="CX1467" s="7"/>
      <c r="CY1467" s="7"/>
      <c r="CZ1467" s="7"/>
      <c r="DA1467" s="7"/>
      <c r="DB1467" s="7"/>
      <c r="DC1467" s="7"/>
      <c r="DD1467" s="7"/>
      <c r="DE1467" s="7"/>
      <c r="DF1467" s="7"/>
      <c r="DG1467" s="7"/>
      <c r="DH1467" s="7"/>
      <c r="DI1467" s="7"/>
      <c r="DJ1467" s="7"/>
      <c r="DK1467" s="7"/>
      <c r="DL1467" s="7"/>
      <c r="DM1467" s="7"/>
      <c r="DN1467" s="7"/>
      <c r="DO1467" s="7"/>
      <c r="DP1467" s="7"/>
      <c r="DQ1467" s="7"/>
      <c r="DR1467" s="7"/>
      <c r="DS1467" s="7"/>
      <c r="DT1467" s="7"/>
      <c r="DU1467" s="7"/>
      <c r="DV1467" s="7"/>
      <c r="DW1467" s="7"/>
      <c r="DX1467" s="7"/>
      <c r="DY1467" s="7"/>
      <c r="DZ1467" s="7"/>
      <c r="EA1467" s="7"/>
      <c r="EB1467" s="7"/>
      <c r="EC1467" s="7"/>
      <c r="ED1467" s="7"/>
      <c r="EE1467" s="7"/>
      <c r="EF1467" s="7">
        <v>1176</v>
      </c>
      <c r="EG1467" s="7">
        <v>899</v>
      </c>
      <c r="EH1467" s="7">
        <v>279</v>
      </c>
      <c r="EI1467" s="7">
        <v>1133</v>
      </c>
      <c r="EJ1467" s="7">
        <v>1138</v>
      </c>
      <c r="EK1467" s="7">
        <v>45</v>
      </c>
      <c r="EL1467" s="7">
        <v>0</v>
      </c>
      <c r="EM1467" s="7">
        <v>46</v>
      </c>
      <c r="EN1467" s="7">
        <v>1310</v>
      </c>
      <c r="EO1467" s="7">
        <v>2173</v>
      </c>
      <c r="EP1467" s="7">
        <v>234</v>
      </c>
      <c r="EQ1467" s="7">
        <v>67</v>
      </c>
    </row>
    <row r="1468" spans="1:147" x14ac:dyDescent="0.35">
      <c r="A1468" s="7" t="s">
        <v>1946</v>
      </c>
      <c r="B1468" s="7" t="e" vm="1">
        <v>#VALUE!</v>
      </c>
      <c r="C1468" s="7" t="e" vm="15">
        <v>#VALUE!</v>
      </c>
      <c r="D1468" s="7">
        <v>1</v>
      </c>
      <c r="E1468" s="7">
        <v>5262</v>
      </c>
      <c r="F1468" s="7">
        <v>2528</v>
      </c>
      <c r="G1468" s="7">
        <v>0</v>
      </c>
      <c r="H1468" s="7">
        <v>139</v>
      </c>
      <c r="I1468" s="7">
        <v>2.6415811478525275</v>
      </c>
      <c r="J1468" s="7">
        <v>0</v>
      </c>
      <c r="K1468" s="7">
        <v>0</v>
      </c>
      <c r="L1468" s="7">
        <v>0</v>
      </c>
      <c r="M1468" s="7">
        <v>0</v>
      </c>
      <c r="N1468" s="7">
        <v>0</v>
      </c>
      <c r="O1468" s="7">
        <v>0</v>
      </c>
      <c r="P1468" s="7">
        <v>2.2195248829547398</v>
      </c>
      <c r="Q1468" s="7">
        <v>123903</v>
      </c>
      <c r="R1468" s="7">
        <v>0</v>
      </c>
      <c r="S1468" s="7">
        <v>1</v>
      </c>
      <c r="T1468" s="7">
        <v>0</v>
      </c>
      <c r="U1468" s="7">
        <v>1</v>
      </c>
      <c r="V1468" s="7">
        <v>0</v>
      </c>
      <c r="W1468" s="7">
        <v>0</v>
      </c>
      <c r="X1468" s="7">
        <v>0</v>
      </c>
      <c r="Y1468" s="7">
        <v>0</v>
      </c>
      <c r="Z1468" s="7"/>
      <c r="AA1468" s="7">
        <v>893.62132222950504</v>
      </c>
      <c r="AB1468" s="7"/>
      <c r="AC1468" s="7"/>
      <c r="AD1468" s="7">
        <v>105.68356315232801</v>
      </c>
      <c r="AE1468" s="7"/>
      <c r="AF1468" s="7">
        <v>893.62132222950504</v>
      </c>
      <c r="AG1468" s="7">
        <v>16.982541281442501</v>
      </c>
      <c r="AH1468" s="7">
        <v>105.68356315232801</v>
      </c>
      <c r="AI1468" s="7">
        <v>2.0084295543962001</v>
      </c>
      <c r="AJ1468" s="7">
        <v>210.50185932405299</v>
      </c>
      <c r="AK1468" s="7">
        <v>4.0004154185490899</v>
      </c>
      <c r="AL1468" s="7">
        <v>100.21326491423</v>
      </c>
      <c r="AM1468" s="7">
        <v>1.9044710169941002</v>
      </c>
      <c r="AN1468" s="7">
        <v>705.36706610768999</v>
      </c>
      <c r="AO1468" s="7">
        <v>13.4049233391807</v>
      </c>
      <c r="AP1468" s="7">
        <v>70.148600906133694</v>
      </c>
      <c r="AQ1468" s="7">
        <v>1.3331167028911799</v>
      </c>
      <c r="AR1468" s="7">
        <v>76.425199594348697</v>
      </c>
      <c r="AS1468" s="7">
        <v>1.4523983199230099</v>
      </c>
      <c r="AT1468" s="7">
        <v>0</v>
      </c>
      <c r="AU1468" s="7">
        <v>0</v>
      </c>
      <c r="AV1468" s="7">
        <v>1.5375408716499801</v>
      </c>
      <c r="AW1468" s="7">
        <v>2.9219704896426796E-2</v>
      </c>
      <c r="AX1468" s="7">
        <v>40.142917837481903</v>
      </c>
      <c r="AY1468" s="7">
        <v>0.76288327323226801</v>
      </c>
      <c r="AZ1468" s="7">
        <v>94.925235424190802</v>
      </c>
      <c r="BA1468" s="7">
        <v>1.8039763478561499</v>
      </c>
      <c r="BB1468" s="7">
        <v>15.9103587805294</v>
      </c>
      <c r="BC1468" s="7">
        <v>0.62936545809055999</v>
      </c>
      <c r="BD1468" s="7">
        <v>7.1689146569115101</v>
      </c>
      <c r="BE1468" s="7">
        <v>0.28358048484618298</v>
      </c>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c r="CE1468" s="7"/>
      <c r="CF1468" s="7"/>
      <c r="CG1468" s="7"/>
      <c r="CH1468" s="7"/>
      <c r="CI1468" s="7"/>
      <c r="CJ1468" s="7"/>
      <c r="CK1468" s="7"/>
      <c r="CL1468" s="7"/>
      <c r="CM1468" s="7"/>
      <c r="CN1468" s="7"/>
      <c r="CO1468" s="7"/>
      <c r="CP1468" s="7"/>
      <c r="CQ1468" s="7"/>
      <c r="CR1468" s="7"/>
      <c r="CS1468" s="7"/>
      <c r="CT1468" s="7"/>
      <c r="CU1468" s="7"/>
      <c r="CV1468" s="7"/>
      <c r="CW1468" s="7"/>
      <c r="CX1468" s="7"/>
      <c r="CY1468" s="7"/>
      <c r="CZ1468" s="7"/>
      <c r="DA1468" s="7"/>
      <c r="DB1468" s="7"/>
      <c r="DC1468" s="7"/>
      <c r="DD1468" s="7"/>
      <c r="DE1468" s="7"/>
      <c r="DF1468" s="7"/>
      <c r="DG1468" s="7"/>
      <c r="DH1468" s="7"/>
      <c r="DI1468" s="7"/>
      <c r="DJ1468" s="7"/>
      <c r="DK1468" s="7"/>
      <c r="DL1468" s="7"/>
      <c r="DM1468" s="7"/>
      <c r="DN1468" s="7"/>
      <c r="DO1468" s="7"/>
      <c r="DP1468" s="7"/>
      <c r="DQ1468" s="7"/>
      <c r="DR1468" s="7"/>
      <c r="DS1468" s="7"/>
      <c r="DT1468" s="7"/>
      <c r="DU1468" s="7"/>
      <c r="DV1468" s="7"/>
      <c r="DW1468" s="7"/>
      <c r="DX1468" s="7"/>
      <c r="DY1468" s="7"/>
      <c r="DZ1468" s="7"/>
      <c r="EA1468" s="7"/>
      <c r="EB1468" s="7"/>
      <c r="EC1468" s="7"/>
      <c r="ED1468" s="7"/>
      <c r="EE1468" s="7"/>
      <c r="EF1468" s="7">
        <v>712</v>
      </c>
      <c r="EG1468" s="7">
        <v>793</v>
      </c>
      <c r="EH1468" s="7">
        <v>529</v>
      </c>
      <c r="EI1468" s="7">
        <v>3799</v>
      </c>
      <c r="EJ1468" s="7">
        <v>567</v>
      </c>
      <c r="EK1468" s="7">
        <v>431</v>
      </c>
      <c r="EL1468" s="7">
        <v>0</v>
      </c>
      <c r="EM1468" s="7">
        <v>39</v>
      </c>
      <c r="EN1468" s="7">
        <v>426</v>
      </c>
      <c r="EO1468" s="7">
        <v>1106</v>
      </c>
      <c r="EP1468" s="7">
        <v>145</v>
      </c>
      <c r="EQ1468" s="7">
        <v>51</v>
      </c>
    </row>
    <row r="1469" spans="1:147" x14ac:dyDescent="0.35">
      <c r="A1469" s="7" t="s">
        <v>1947</v>
      </c>
      <c r="B1469" s="7" t="e" vm="1">
        <v>#VALUE!</v>
      </c>
      <c r="C1469" s="7" t="e" vm="15">
        <v>#VALUE!</v>
      </c>
      <c r="D1469" s="7">
        <v>1</v>
      </c>
      <c r="E1469" s="7">
        <v>3054</v>
      </c>
      <c r="F1469" s="7">
        <v>1295</v>
      </c>
      <c r="G1469" s="7">
        <v>0</v>
      </c>
      <c r="H1469" s="7">
        <v>362</v>
      </c>
      <c r="I1469" s="7">
        <v>11.853307138179437</v>
      </c>
      <c r="J1469" s="7">
        <v>0</v>
      </c>
      <c r="K1469" s="7">
        <v>0</v>
      </c>
      <c r="L1469" s="7">
        <v>0</v>
      </c>
      <c r="M1469" s="7">
        <v>0</v>
      </c>
      <c r="N1469" s="7">
        <v>0</v>
      </c>
      <c r="O1469" s="7">
        <v>0</v>
      </c>
      <c r="P1469" s="7">
        <v>7.8810623556581998</v>
      </c>
      <c r="Q1469" s="7">
        <v>162022</v>
      </c>
      <c r="R1469" s="7">
        <v>0</v>
      </c>
      <c r="S1469" s="7">
        <v>1</v>
      </c>
      <c r="T1469" s="7">
        <v>0</v>
      </c>
      <c r="U1469" s="7">
        <v>1</v>
      </c>
      <c r="V1469" s="7">
        <v>0</v>
      </c>
      <c r="W1469" s="7">
        <v>0</v>
      </c>
      <c r="X1469" s="7">
        <v>0</v>
      </c>
      <c r="Y1469" s="7">
        <v>0</v>
      </c>
      <c r="Z1469" s="7"/>
      <c r="AA1469" s="7">
        <v>1423.32457674388</v>
      </c>
      <c r="AB1469" s="7"/>
      <c r="AC1469" s="7"/>
      <c r="AD1469" s="7">
        <v>214.94008114968901</v>
      </c>
      <c r="AE1469" s="7"/>
      <c r="AF1469" s="7">
        <v>1423.32457674388</v>
      </c>
      <c r="AG1469" s="7">
        <v>46.605257915647599</v>
      </c>
      <c r="AH1469" s="7">
        <v>214.94008114968901</v>
      </c>
      <c r="AI1469" s="7">
        <v>7.0379856303107005</v>
      </c>
      <c r="AJ1469" s="7">
        <v>167.34905823238699</v>
      </c>
      <c r="AK1469" s="7">
        <v>5.4796679185457302</v>
      </c>
      <c r="AL1469" s="7">
        <v>402.90200624574197</v>
      </c>
      <c r="AM1469" s="7">
        <v>13.1926000735344</v>
      </c>
      <c r="AN1469" s="7">
        <v>1234.21908731805</v>
      </c>
      <c r="AO1469" s="7">
        <v>40.413198667912596</v>
      </c>
      <c r="AP1469" s="7">
        <v>59.483216212596702</v>
      </c>
      <c r="AQ1469" s="7">
        <v>1.94771500368686</v>
      </c>
      <c r="AR1469" s="7">
        <v>79.783034083775405</v>
      </c>
      <c r="AS1469" s="7">
        <v>2.6124110701956598</v>
      </c>
      <c r="AT1469" s="7">
        <v>2.05778811126947</v>
      </c>
      <c r="AU1469" s="7">
        <v>6.738009532643989E-2</v>
      </c>
      <c r="AV1469" s="7">
        <v>0.13474527001380901</v>
      </c>
      <c r="AW1469" s="7">
        <v>4.4120913560513801E-3</v>
      </c>
      <c r="AX1469" s="7">
        <v>47.646703321923297</v>
      </c>
      <c r="AY1469" s="7">
        <v>1.5601409077250601</v>
      </c>
      <c r="AZ1469" s="7">
        <v>93.823726683971501</v>
      </c>
      <c r="BA1469" s="7">
        <v>3.0721586995406498</v>
      </c>
      <c r="BB1469" s="7">
        <v>12.5495628295466</v>
      </c>
      <c r="BC1469" s="7">
        <v>0.96907821077580203</v>
      </c>
      <c r="BD1469" s="7">
        <v>30.270726193404698</v>
      </c>
      <c r="BE1469" s="7">
        <v>2.3375078141625298</v>
      </c>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c r="CE1469" s="7"/>
      <c r="CF1469" s="7"/>
      <c r="CG1469" s="7"/>
      <c r="CH1469" s="7"/>
      <c r="CI1469" s="7"/>
      <c r="CJ1469" s="7"/>
      <c r="CK1469" s="7"/>
      <c r="CL1469" s="7"/>
      <c r="CM1469" s="7"/>
      <c r="CN1469" s="7"/>
      <c r="CO1469" s="7"/>
      <c r="CP1469" s="7"/>
      <c r="CQ1469" s="7"/>
      <c r="CR1469" s="7"/>
      <c r="CS1469" s="7"/>
      <c r="CT1469" s="7"/>
      <c r="CU1469" s="7"/>
      <c r="CV1469" s="7"/>
      <c r="CW1469" s="7"/>
      <c r="CX1469" s="7"/>
      <c r="CY1469" s="7"/>
      <c r="CZ1469" s="7"/>
      <c r="DA1469" s="7"/>
      <c r="DB1469" s="7"/>
      <c r="DC1469" s="7"/>
      <c r="DD1469" s="7"/>
      <c r="DE1469" s="7"/>
      <c r="DF1469" s="7"/>
      <c r="DG1469" s="7"/>
      <c r="DH1469" s="7"/>
      <c r="DI1469" s="7"/>
      <c r="DJ1469" s="7"/>
      <c r="DK1469" s="7"/>
      <c r="DL1469" s="7"/>
      <c r="DM1469" s="7"/>
      <c r="DN1469" s="7"/>
      <c r="DO1469" s="7"/>
      <c r="DP1469" s="7"/>
      <c r="DQ1469" s="7"/>
      <c r="DR1469" s="7"/>
      <c r="DS1469" s="7"/>
      <c r="DT1469" s="7"/>
      <c r="DU1469" s="7"/>
      <c r="DV1469" s="7"/>
      <c r="DW1469" s="7"/>
      <c r="DX1469" s="7"/>
      <c r="DY1469" s="7"/>
      <c r="DZ1469" s="7"/>
      <c r="EA1469" s="7"/>
      <c r="EB1469" s="7"/>
      <c r="EC1469" s="7"/>
      <c r="ED1469" s="7"/>
      <c r="EE1469" s="7"/>
      <c r="EF1469" s="7">
        <v>482</v>
      </c>
      <c r="EG1469" s="7">
        <v>425</v>
      </c>
      <c r="EH1469" s="7">
        <v>659</v>
      </c>
      <c r="EI1469" s="7">
        <v>2560</v>
      </c>
      <c r="EJ1469" s="7">
        <v>198</v>
      </c>
      <c r="EK1469" s="7">
        <v>139</v>
      </c>
      <c r="EL1469" s="7">
        <v>6</v>
      </c>
      <c r="EM1469" s="7">
        <v>1</v>
      </c>
      <c r="EN1469" s="7">
        <v>150</v>
      </c>
      <c r="EO1469" s="7">
        <v>274</v>
      </c>
      <c r="EP1469" s="7">
        <v>96</v>
      </c>
      <c r="EQ1469" s="7">
        <v>85</v>
      </c>
    </row>
    <row r="1470" spans="1:147" x14ac:dyDescent="0.35">
      <c r="A1470" s="7" t="s">
        <v>1948</v>
      </c>
      <c r="B1470" s="7" t="e" vm="1">
        <v>#VALUE!</v>
      </c>
      <c r="C1470" s="7" t="e" vm="15">
        <v>#VALUE!</v>
      </c>
      <c r="D1470" s="7">
        <v>1</v>
      </c>
      <c r="E1470" s="7">
        <v>6423</v>
      </c>
      <c r="F1470" s="7">
        <v>2463</v>
      </c>
      <c r="G1470" s="7">
        <v>0</v>
      </c>
      <c r="H1470" s="7">
        <v>111</v>
      </c>
      <c r="I1470" s="7">
        <v>1.7281644091546005</v>
      </c>
      <c r="J1470" s="7">
        <v>0</v>
      </c>
      <c r="K1470" s="7">
        <v>0</v>
      </c>
      <c r="L1470" s="7">
        <v>0</v>
      </c>
      <c r="M1470" s="7">
        <v>0</v>
      </c>
      <c r="N1470" s="7">
        <v>0</v>
      </c>
      <c r="O1470" s="7">
        <v>0</v>
      </c>
      <c r="P1470" s="7">
        <v>7.2205232755691506</v>
      </c>
      <c r="Q1470" s="7">
        <v>112656</v>
      </c>
      <c r="R1470" s="7">
        <v>0</v>
      </c>
      <c r="S1470" s="7">
        <v>1</v>
      </c>
      <c r="T1470" s="7">
        <v>0</v>
      </c>
      <c r="U1470" s="7">
        <v>1</v>
      </c>
      <c r="V1470" s="7">
        <v>0</v>
      </c>
      <c r="W1470" s="7">
        <v>0</v>
      </c>
      <c r="X1470" s="7">
        <v>0</v>
      </c>
      <c r="Y1470" s="7">
        <v>0</v>
      </c>
      <c r="Z1470" s="7"/>
      <c r="AA1470" s="7">
        <v>1405.0128622846701</v>
      </c>
      <c r="AB1470" s="7"/>
      <c r="AC1470" s="7"/>
      <c r="AD1470" s="7">
        <v>471.781369978562</v>
      </c>
      <c r="AE1470" s="7"/>
      <c r="AF1470" s="7">
        <v>1405.0128622846701</v>
      </c>
      <c r="AG1470" s="7">
        <v>21.8747137207639</v>
      </c>
      <c r="AH1470" s="7">
        <v>471.781369978562</v>
      </c>
      <c r="AI1470" s="7">
        <v>7.3451871396319799</v>
      </c>
      <c r="AJ1470" s="7">
        <v>298.26604273216799</v>
      </c>
      <c r="AK1470" s="7">
        <v>4.6437185541361998</v>
      </c>
      <c r="AL1470" s="7">
        <v>150.197688421089</v>
      </c>
      <c r="AM1470" s="7">
        <v>2.33843513032989</v>
      </c>
      <c r="AN1470" s="7">
        <v>967.16923009883601</v>
      </c>
      <c r="AO1470" s="7">
        <v>15.057904874651001</v>
      </c>
      <c r="AP1470" s="7">
        <v>110.97059592203</v>
      </c>
      <c r="AQ1470" s="7">
        <v>1.72770661563179</v>
      </c>
      <c r="AR1470" s="7">
        <v>30.316054005175801</v>
      </c>
      <c r="AS1470" s="7">
        <v>0.47199212214192504</v>
      </c>
      <c r="AT1470" s="7">
        <v>5.0000001192092904</v>
      </c>
      <c r="AU1470" s="7">
        <v>7.7845245511587904E-2</v>
      </c>
      <c r="AV1470" s="7">
        <v>7.4747591161867604</v>
      </c>
      <c r="AW1470" s="7">
        <v>0.11637488893331399</v>
      </c>
      <c r="AX1470" s="7">
        <v>284.082236228976</v>
      </c>
      <c r="AY1470" s="7">
        <v>4.4228901794951998</v>
      </c>
      <c r="AZ1470" s="7">
        <v>534.60580559168</v>
      </c>
      <c r="BA1470" s="7">
        <v>8.3233038391978802</v>
      </c>
      <c r="BB1470" s="7">
        <v>19.458715796470599</v>
      </c>
      <c r="BC1470" s="7">
        <v>0.79004124224403804</v>
      </c>
      <c r="BD1470" s="7">
        <v>23.497254091998901</v>
      </c>
      <c r="BE1470" s="7">
        <v>0.95400950434425102</v>
      </c>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c r="CE1470" s="7"/>
      <c r="CF1470" s="7"/>
      <c r="CG1470" s="7"/>
      <c r="CH1470" s="7"/>
      <c r="CI1470" s="7"/>
      <c r="CJ1470" s="7"/>
      <c r="CK1470" s="7"/>
      <c r="CL1470" s="7"/>
      <c r="CM1470" s="7"/>
      <c r="CN1470" s="7"/>
      <c r="CO1470" s="7"/>
      <c r="CP1470" s="7"/>
      <c r="CQ1470" s="7"/>
      <c r="CR1470" s="7"/>
      <c r="CS1470" s="7"/>
      <c r="CT1470" s="7"/>
      <c r="CU1470" s="7"/>
      <c r="CV1470" s="7"/>
      <c r="CW1470" s="7"/>
      <c r="CX1470" s="7"/>
      <c r="CY1470" s="7"/>
      <c r="CZ1470" s="7"/>
      <c r="DA1470" s="7"/>
      <c r="DB1470" s="7"/>
      <c r="DC1470" s="7"/>
      <c r="DD1470" s="7"/>
      <c r="DE1470" s="7"/>
      <c r="DF1470" s="7"/>
      <c r="DG1470" s="7"/>
      <c r="DH1470" s="7"/>
      <c r="DI1470" s="7"/>
      <c r="DJ1470" s="7"/>
      <c r="DK1470" s="7"/>
      <c r="DL1470" s="7"/>
      <c r="DM1470" s="7"/>
      <c r="DN1470" s="7"/>
      <c r="DO1470" s="7"/>
      <c r="DP1470" s="7"/>
      <c r="DQ1470" s="7"/>
      <c r="DR1470" s="7"/>
      <c r="DS1470" s="7"/>
      <c r="DT1470" s="7"/>
      <c r="DU1470" s="7"/>
      <c r="DV1470" s="7"/>
      <c r="DW1470" s="7"/>
      <c r="DX1470" s="7"/>
      <c r="DY1470" s="7"/>
      <c r="DZ1470" s="7"/>
      <c r="EA1470" s="7"/>
      <c r="EB1470" s="7"/>
      <c r="EC1470" s="7"/>
      <c r="ED1470" s="7"/>
      <c r="EE1470" s="7"/>
      <c r="EF1470" s="7">
        <v>1218</v>
      </c>
      <c r="EG1470" s="7">
        <v>1116</v>
      </c>
      <c r="EH1470" s="7">
        <v>643</v>
      </c>
      <c r="EI1470" s="7">
        <v>4015</v>
      </c>
      <c r="EJ1470" s="7">
        <v>669</v>
      </c>
      <c r="EK1470" s="7">
        <v>184</v>
      </c>
      <c r="EL1470" s="7">
        <v>5</v>
      </c>
      <c r="EM1470" s="7">
        <v>31</v>
      </c>
      <c r="EN1470" s="7">
        <v>1519</v>
      </c>
      <c r="EO1470" s="7">
        <v>2724</v>
      </c>
      <c r="EP1470" s="7">
        <v>322</v>
      </c>
      <c r="EQ1470" s="7">
        <v>123</v>
      </c>
    </row>
    <row r="1471" spans="1:147" x14ac:dyDescent="0.35">
      <c r="A1471" s="7" t="s">
        <v>1949</v>
      </c>
      <c r="B1471" s="7" t="e" vm="1">
        <v>#VALUE!</v>
      </c>
      <c r="C1471" s="7" t="e" vm="15">
        <v>#VALUE!</v>
      </c>
      <c r="D1471" s="7">
        <v>1</v>
      </c>
      <c r="E1471" s="7">
        <v>4754</v>
      </c>
      <c r="F1471" s="7">
        <v>1930</v>
      </c>
      <c r="G1471" s="7">
        <v>0</v>
      </c>
      <c r="H1471" s="7">
        <v>5</v>
      </c>
      <c r="I1471" s="7">
        <v>0.1051745898190997</v>
      </c>
      <c r="J1471" s="7">
        <v>0</v>
      </c>
      <c r="K1471" s="7">
        <v>0</v>
      </c>
      <c r="L1471" s="7">
        <v>0</v>
      </c>
      <c r="M1471" s="7">
        <v>0</v>
      </c>
      <c r="N1471" s="7">
        <v>0</v>
      </c>
      <c r="O1471" s="7">
        <v>0</v>
      </c>
      <c r="P1471" s="7">
        <v>3.1813361611877</v>
      </c>
      <c r="Q1471" s="7">
        <v>250001</v>
      </c>
      <c r="R1471" s="7">
        <v>1</v>
      </c>
      <c r="S1471" s="7">
        <v>1</v>
      </c>
      <c r="T1471" s="7">
        <v>1</v>
      </c>
      <c r="U1471" s="7">
        <v>1</v>
      </c>
      <c r="V1471" s="7">
        <v>1</v>
      </c>
      <c r="W1471" s="7">
        <v>0</v>
      </c>
      <c r="X1471" s="7">
        <v>0</v>
      </c>
      <c r="Y1471" s="7">
        <v>0</v>
      </c>
      <c r="Z1471" s="7">
        <v>1500.5402875115401</v>
      </c>
      <c r="AA1471" s="7">
        <v>3944.2640415245</v>
      </c>
      <c r="AB1471" s="7">
        <v>1500.5402875115401</v>
      </c>
      <c r="AC1471" s="7">
        <v>82.288539288012501</v>
      </c>
      <c r="AD1471" s="7">
        <v>214.21890474573601</v>
      </c>
      <c r="AE1471" s="7">
        <v>82.288539288012501</v>
      </c>
      <c r="AF1471" s="7">
        <v>3944.2640415245</v>
      </c>
      <c r="AG1471" s="7">
        <v>82.967270541112697</v>
      </c>
      <c r="AH1471" s="7">
        <v>214.21890474573601</v>
      </c>
      <c r="AI1471" s="7">
        <v>4.5060770876259104</v>
      </c>
      <c r="AJ1471" s="7">
        <v>1172.11001458904</v>
      </c>
      <c r="AK1471" s="7">
        <v>24.655238001452201</v>
      </c>
      <c r="AL1471" s="7">
        <v>606.80785619841504</v>
      </c>
      <c r="AM1471" s="7">
        <v>12.7641534749351</v>
      </c>
      <c r="AN1471" s="7">
        <v>3629.2758430375302</v>
      </c>
      <c r="AO1471" s="7">
        <v>76.341519626367798</v>
      </c>
      <c r="AP1471" s="7">
        <v>32.790336922742398</v>
      </c>
      <c r="AQ1471" s="7">
        <v>0.68974204717590304</v>
      </c>
      <c r="AR1471" s="7">
        <v>200.841792668631</v>
      </c>
      <c r="AS1471" s="7">
        <v>4.2246906324911802</v>
      </c>
      <c r="AT1471" s="7">
        <v>0</v>
      </c>
      <c r="AU1471" s="7">
        <v>0</v>
      </c>
      <c r="AV1471" s="7">
        <v>1.57251465320587</v>
      </c>
      <c r="AW1471" s="7">
        <v>3.3077716727090298E-2</v>
      </c>
      <c r="AX1471" s="7">
        <v>79.783562657674295</v>
      </c>
      <c r="AY1471" s="7">
        <v>1.67824069536547</v>
      </c>
      <c r="AZ1471" s="7">
        <v>95.803610200104202</v>
      </c>
      <c r="BA1471" s="7">
        <v>2.0152210811969802</v>
      </c>
      <c r="BB1471" s="7">
        <v>65.579947344747794</v>
      </c>
      <c r="BC1471" s="7">
        <v>3.3979247328884901</v>
      </c>
      <c r="BD1471" s="7">
        <v>0</v>
      </c>
      <c r="BE1471" s="7">
        <v>0</v>
      </c>
      <c r="BF1471" s="7">
        <v>1500.5402875115401</v>
      </c>
      <c r="BG1471" s="7">
        <v>31.563741849212001</v>
      </c>
      <c r="BH1471" s="7">
        <v>82.288539288012501</v>
      </c>
      <c r="BI1471" s="7">
        <v>1.73093267328592</v>
      </c>
      <c r="BJ1471" s="7">
        <v>535.07834676234097</v>
      </c>
      <c r="BK1471" s="7">
        <v>11.255329128362201</v>
      </c>
      <c r="BL1471" s="7">
        <v>177.03472686117999</v>
      </c>
      <c r="BM1471" s="7">
        <v>3.7239109562722001</v>
      </c>
      <c r="BN1471" s="7">
        <v>1376.99897508905</v>
      </c>
      <c r="BO1471" s="7">
        <v>28.965060477262401</v>
      </c>
      <c r="BP1471" s="7">
        <v>10.238399107009201</v>
      </c>
      <c r="BQ1471" s="7">
        <v>0.21536388529678499</v>
      </c>
      <c r="BR1471" s="7">
        <v>73.159137721471794</v>
      </c>
      <c r="BS1471" s="7">
        <v>1.53889646027496</v>
      </c>
      <c r="BT1471" s="7">
        <v>0</v>
      </c>
      <c r="BU1471" s="7">
        <v>0</v>
      </c>
      <c r="BV1471" s="7">
        <v>0</v>
      </c>
      <c r="BW1471" s="7">
        <v>0</v>
      </c>
      <c r="BX1471" s="7">
        <v>40.143764460943203</v>
      </c>
      <c r="BY1471" s="7">
        <v>0.84442079219485089</v>
      </c>
      <c r="BZ1471" s="7">
        <v>26.2370613849907</v>
      </c>
      <c r="CA1471" s="7">
        <v>0.55189443384498793</v>
      </c>
      <c r="CB1471" s="7">
        <v>24.6510949257354</v>
      </c>
      <c r="CC1471" s="7">
        <v>1.2772588044422499</v>
      </c>
      <c r="CD1471" s="7">
        <v>0</v>
      </c>
      <c r="CE1471" s="7">
        <v>0</v>
      </c>
      <c r="CF1471" s="7"/>
      <c r="CG1471" s="7"/>
      <c r="CH1471" s="7"/>
      <c r="CI1471" s="7"/>
      <c r="CJ1471" s="7"/>
      <c r="CK1471" s="7"/>
      <c r="CL1471" s="7"/>
      <c r="CM1471" s="7"/>
      <c r="CN1471" s="7"/>
      <c r="CO1471" s="7"/>
      <c r="CP1471" s="7"/>
      <c r="CQ1471" s="7"/>
      <c r="CR1471" s="7"/>
      <c r="CS1471" s="7"/>
      <c r="CT1471" s="7"/>
      <c r="CU1471" s="7"/>
      <c r="CV1471" s="7"/>
      <c r="CW1471" s="7"/>
      <c r="CX1471" s="7"/>
      <c r="CY1471" s="7"/>
      <c r="CZ1471" s="7"/>
      <c r="DA1471" s="7"/>
      <c r="DB1471" s="7"/>
      <c r="DC1471" s="7"/>
      <c r="DD1471" s="7"/>
      <c r="DE1471" s="7"/>
      <c r="DF1471" s="7"/>
      <c r="DG1471" s="7"/>
      <c r="DH1471" s="7"/>
      <c r="DI1471" s="7"/>
      <c r="DJ1471" s="7"/>
      <c r="DK1471" s="7"/>
      <c r="DL1471" s="7"/>
      <c r="DM1471" s="7"/>
      <c r="DN1471" s="7"/>
      <c r="DO1471" s="7"/>
      <c r="DP1471" s="7"/>
      <c r="DQ1471" s="7"/>
      <c r="DR1471" s="7"/>
      <c r="DS1471" s="7"/>
      <c r="DT1471" s="7"/>
      <c r="DU1471" s="7"/>
      <c r="DV1471" s="7"/>
      <c r="DW1471" s="7"/>
      <c r="DX1471" s="7"/>
      <c r="DY1471" s="7"/>
      <c r="DZ1471" s="7"/>
      <c r="EA1471" s="7"/>
      <c r="EB1471" s="7"/>
      <c r="EC1471" s="7"/>
      <c r="ED1471" s="7"/>
      <c r="EE1471" s="7"/>
      <c r="EF1471" s="7">
        <v>263</v>
      </c>
      <c r="EG1471" s="7">
        <v>1364</v>
      </c>
      <c r="EH1471" s="7">
        <v>805</v>
      </c>
      <c r="EI1471" s="7">
        <v>4378</v>
      </c>
      <c r="EJ1471" s="7">
        <v>41</v>
      </c>
      <c r="EK1471" s="7">
        <v>247</v>
      </c>
      <c r="EL1471" s="7">
        <v>0</v>
      </c>
      <c r="EM1471" s="7">
        <v>2</v>
      </c>
      <c r="EN1471" s="7">
        <v>86</v>
      </c>
      <c r="EO1471" s="7">
        <v>126</v>
      </c>
      <c r="EP1471" s="7">
        <v>85</v>
      </c>
      <c r="EQ1471" s="7">
        <v>0</v>
      </c>
    </row>
    <row r="1472" spans="1:147" x14ac:dyDescent="0.35">
      <c r="A1472" s="7" t="s">
        <v>1950</v>
      </c>
      <c r="B1472" s="7" t="e" vm="1">
        <v>#VALUE!</v>
      </c>
      <c r="C1472" s="7" t="e" vm="15">
        <v>#VALUE!</v>
      </c>
      <c r="D1472" s="7">
        <v>0</v>
      </c>
      <c r="E1472" s="7">
        <v>5698</v>
      </c>
      <c r="F1472" s="7">
        <v>1985</v>
      </c>
      <c r="G1472" s="7">
        <v>0</v>
      </c>
      <c r="H1472" s="7">
        <v>102</v>
      </c>
      <c r="I1472" s="7">
        <v>1.7901017901017902</v>
      </c>
      <c r="J1472" s="7">
        <v>0</v>
      </c>
      <c r="K1472" s="7">
        <v>0</v>
      </c>
      <c r="L1472" s="7">
        <v>0</v>
      </c>
      <c r="M1472" s="7">
        <v>0</v>
      </c>
      <c r="N1472" s="7">
        <v>0</v>
      </c>
      <c r="O1472" s="7">
        <v>0</v>
      </c>
      <c r="P1472" s="7">
        <v>2.0694619398956298</v>
      </c>
      <c r="Q1472" s="7">
        <v>232361</v>
      </c>
      <c r="R1472" s="7">
        <v>0</v>
      </c>
      <c r="S1472" s="7">
        <v>0</v>
      </c>
      <c r="T1472" s="7">
        <v>0</v>
      </c>
      <c r="U1472" s="7">
        <v>0</v>
      </c>
      <c r="V1472" s="7">
        <v>0</v>
      </c>
      <c r="W1472" s="7">
        <v>0</v>
      </c>
      <c r="X1472" s="7">
        <v>0</v>
      </c>
      <c r="Y1472" s="7">
        <v>0</v>
      </c>
      <c r="Z1472" s="7"/>
      <c r="AA1472" s="7"/>
      <c r="AB1472" s="7"/>
      <c r="AC1472" s="7"/>
      <c r="AD1472" s="7"/>
      <c r="AE1472" s="7"/>
      <c r="AF1472" s="7">
        <v>5075.3825877731097</v>
      </c>
      <c r="AG1472" s="7">
        <v>89.073053488471501</v>
      </c>
      <c r="AH1472" s="7">
        <v>194.986531240033</v>
      </c>
      <c r="AI1472" s="7">
        <v>3.4220170452796301</v>
      </c>
      <c r="AJ1472" s="7">
        <v>1549.8681937516999</v>
      </c>
      <c r="AK1472" s="7">
        <v>27.200214000556301</v>
      </c>
      <c r="AL1472" s="7">
        <v>688.43475237151199</v>
      </c>
      <c r="AM1472" s="7">
        <v>12.082041986162</v>
      </c>
      <c r="AN1472" s="7">
        <v>4598.7391373705696</v>
      </c>
      <c r="AO1472" s="7">
        <v>80.707952568806093</v>
      </c>
      <c r="AP1472" s="7">
        <v>26.194977049948601</v>
      </c>
      <c r="AQ1472" s="7">
        <v>0.45972230694890598</v>
      </c>
      <c r="AR1472" s="7">
        <v>349.69688912560702</v>
      </c>
      <c r="AS1472" s="7">
        <v>6.1371865413409497</v>
      </c>
      <c r="AT1472" s="7">
        <v>1.00000000465661</v>
      </c>
      <c r="AU1472" s="7">
        <v>1.7550017631741199E-2</v>
      </c>
      <c r="AV1472" s="7">
        <v>6.0000001830048904</v>
      </c>
      <c r="AW1472" s="7">
        <v>0.10530010851184401</v>
      </c>
      <c r="AX1472" s="7">
        <v>93.751562352528694</v>
      </c>
      <c r="AY1472" s="7">
        <v>1.6453415646284399</v>
      </c>
      <c r="AZ1472" s="7">
        <v>189.370614316813</v>
      </c>
      <c r="BA1472" s="7">
        <v>3.32345760471767</v>
      </c>
      <c r="BB1472" s="7">
        <v>32.565930085634598</v>
      </c>
      <c r="BC1472" s="7">
        <v>1.6406010118707601</v>
      </c>
      <c r="BD1472" s="7">
        <v>0</v>
      </c>
      <c r="BE1472" s="7">
        <v>0</v>
      </c>
      <c r="BF1472" s="7">
        <v>2108.5361363858101</v>
      </c>
      <c r="BG1472" s="7">
        <v>37.004846198417205</v>
      </c>
      <c r="BH1472" s="7">
        <v>83.301253648660307</v>
      </c>
      <c r="BI1472" s="7">
        <v>1.4619384634724499</v>
      </c>
      <c r="BJ1472" s="7">
        <v>683.42684718236001</v>
      </c>
      <c r="BK1472" s="7">
        <v>11.994153162203599</v>
      </c>
      <c r="BL1472" s="7">
        <v>233.006128845955</v>
      </c>
      <c r="BM1472" s="7">
        <v>4.08926165050815</v>
      </c>
      <c r="BN1472" s="7">
        <v>1965.74368926132</v>
      </c>
      <c r="BO1472" s="7">
        <v>34.498836245372402</v>
      </c>
      <c r="BP1472" s="7">
        <v>11.224776407005301</v>
      </c>
      <c r="BQ1472" s="7">
        <v>0.196995022937965</v>
      </c>
      <c r="BR1472" s="7">
        <v>100.138249226537</v>
      </c>
      <c r="BS1472" s="7">
        <v>1.7574280313537498</v>
      </c>
      <c r="BT1472" s="7">
        <v>1.00000000465661</v>
      </c>
      <c r="BU1472" s="7">
        <v>1.7550017631741199E-2</v>
      </c>
      <c r="BV1472" s="7">
        <v>1.33658123016357</v>
      </c>
      <c r="BW1472" s="7">
        <v>2.3457024046394798E-2</v>
      </c>
      <c r="BX1472" s="7">
        <v>29.092836730069401</v>
      </c>
      <c r="BY1472" s="7">
        <v>0.51057979519251306</v>
      </c>
      <c r="BZ1472" s="7">
        <v>81.8183063642973</v>
      </c>
      <c r="CA1472" s="7">
        <v>1.43591271260613</v>
      </c>
      <c r="CB1472" s="7">
        <v>14.674990415770001</v>
      </c>
      <c r="CC1472" s="7">
        <v>0.73929422749471208</v>
      </c>
      <c r="CD1472" s="7">
        <v>0</v>
      </c>
      <c r="CE1472" s="7">
        <v>0</v>
      </c>
      <c r="CF1472" s="7"/>
      <c r="CG1472" s="7"/>
      <c r="CH1472" s="7"/>
      <c r="CI1472" s="7"/>
      <c r="CJ1472" s="7"/>
      <c r="CK1472" s="7"/>
      <c r="CL1472" s="7"/>
      <c r="CM1472" s="7"/>
      <c r="CN1472" s="7"/>
      <c r="CO1472" s="7"/>
      <c r="CP1472" s="7"/>
      <c r="CQ1472" s="7"/>
      <c r="CR1472" s="7"/>
      <c r="CS1472" s="7"/>
      <c r="CT1472" s="7"/>
      <c r="CU1472" s="7"/>
      <c r="CV1472" s="7"/>
      <c r="CW1472" s="7"/>
      <c r="CX1472" s="7"/>
      <c r="CY1472" s="7"/>
      <c r="CZ1472" s="7"/>
      <c r="DA1472" s="7"/>
      <c r="DB1472" s="7"/>
      <c r="DC1472" s="7"/>
      <c r="DD1472" s="7"/>
      <c r="DE1472" s="7"/>
      <c r="DF1472" s="7"/>
      <c r="DG1472" s="7"/>
      <c r="DH1472" s="7"/>
      <c r="DI1472" s="7"/>
      <c r="DJ1472" s="7"/>
      <c r="DK1472" s="7"/>
      <c r="DL1472" s="7"/>
      <c r="DM1472" s="7"/>
      <c r="DN1472" s="7"/>
      <c r="DO1472" s="7"/>
      <c r="DP1472" s="7"/>
      <c r="DQ1472" s="7"/>
      <c r="DR1472" s="7"/>
      <c r="DS1472" s="7"/>
      <c r="DT1472" s="7"/>
      <c r="DU1472" s="7"/>
      <c r="DV1472" s="7"/>
      <c r="DW1472" s="7"/>
      <c r="DX1472" s="7"/>
      <c r="DY1472" s="7"/>
      <c r="DZ1472" s="7"/>
      <c r="EA1472" s="7"/>
      <c r="EB1472" s="7"/>
      <c r="EC1472" s="7"/>
      <c r="ED1472" s="7"/>
      <c r="EE1472" s="7"/>
      <c r="EF1472" s="7">
        <v>209</v>
      </c>
      <c r="EG1472" s="7">
        <v>1657</v>
      </c>
      <c r="EH1472" s="7">
        <v>777</v>
      </c>
      <c r="EI1472" s="7">
        <v>5117</v>
      </c>
      <c r="EJ1472" s="7">
        <v>37</v>
      </c>
      <c r="EK1472" s="7">
        <v>418</v>
      </c>
      <c r="EL1472" s="7">
        <v>1</v>
      </c>
      <c r="EM1472" s="7">
        <v>6</v>
      </c>
      <c r="EN1472" s="7">
        <v>119</v>
      </c>
      <c r="EO1472" s="7">
        <v>223</v>
      </c>
      <c r="EP1472" s="7">
        <v>37</v>
      </c>
      <c r="EQ1472" s="7">
        <v>0</v>
      </c>
    </row>
    <row r="1473" spans="1:147" x14ac:dyDescent="0.35">
      <c r="A1473" s="7" t="s">
        <v>1951</v>
      </c>
      <c r="B1473" s="7" t="e" vm="1">
        <v>#VALUE!</v>
      </c>
      <c r="C1473" s="7" t="e" vm="15">
        <v>#VALUE!</v>
      </c>
      <c r="D1473" s="7">
        <v>1</v>
      </c>
      <c r="E1473" s="7">
        <v>3096</v>
      </c>
      <c r="F1473" s="7">
        <v>1076</v>
      </c>
      <c r="G1473" s="7">
        <v>0</v>
      </c>
      <c r="H1473" s="7">
        <v>3</v>
      </c>
      <c r="I1473" s="7">
        <v>9.6899224806201556E-2</v>
      </c>
      <c r="J1473" s="7">
        <v>0</v>
      </c>
      <c r="K1473" s="7">
        <v>0</v>
      </c>
      <c r="L1473" s="7">
        <v>0</v>
      </c>
      <c r="M1473" s="7">
        <v>0</v>
      </c>
      <c r="N1473" s="7">
        <v>0</v>
      </c>
      <c r="O1473" s="7">
        <v>0</v>
      </c>
      <c r="P1473" s="7">
        <v>0.13346680013346701</v>
      </c>
      <c r="Q1473" s="7">
        <v>196875</v>
      </c>
      <c r="R1473" s="7">
        <v>1</v>
      </c>
      <c r="S1473" s="7">
        <v>1</v>
      </c>
      <c r="T1473" s="7">
        <v>1</v>
      </c>
      <c r="U1473" s="7">
        <v>1</v>
      </c>
      <c r="V1473" s="7">
        <v>1</v>
      </c>
      <c r="W1473" s="7">
        <v>0</v>
      </c>
      <c r="X1473" s="7">
        <v>0</v>
      </c>
      <c r="Y1473" s="7">
        <v>0</v>
      </c>
      <c r="Z1473" s="7">
        <v>2672.9812804487201</v>
      </c>
      <c r="AA1473" s="7">
        <v>3073.80787295858</v>
      </c>
      <c r="AB1473" s="7">
        <v>2672.9812804487201</v>
      </c>
      <c r="AC1473" s="7">
        <v>46.207881463209603</v>
      </c>
      <c r="AD1473" s="7">
        <v>57.934897993296502</v>
      </c>
      <c r="AE1473" s="7">
        <v>46.207881463209603</v>
      </c>
      <c r="AF1473" s="7">
        <v>3073.80787295858</v>
      </c>
      <c r="AG1473" s="7">
        <v>99.283200030962007</v>
      </c>
      <c r="AH1473" s="7">
        <v>57.934897993296502</v>
      </c>
      <c r="AI1473" s="7">
        <v>1.8712822349256</v>
      </c>
      <c r="AJ1473" s="7">
        <v>830.71548502097698</v>
      </c>
      <c r="AK1473" s="7">
        <v>26.831895511013499</v>
      </c>
      <c r="AL1473" s="7">
        <v>434.20522843754998</v>
      </c>
      <c r="AM1473" s="7">
        <v>14.024716680799401</v>
      </c>
      <c r="AN1473" s="7">
        <v>2827.79946178927</v>
      </c>
      <c r="AO1473" s="7">
        <v>91.337191918258</v>
      </c>
      <c r="AP1473" s="7">
        <v>7.14645535696945</v>
      </c>
      <c r="AQ1473" s="7">
        <v>0.23082866140082198</v>
      </c>
      <c r="AR1473" s="7">
        <v>176.14645733396401</v>
      </c>
      <c r="AS1473" s="7">
        <v>5.6894850560065695</v>
      </c>
      <c r="AT1473" s="7">
        <v>0</v>
      </c>
      <c r="AU1473" s="7">
        <v>0</v>
      </c>
      <c r="AV1473" s="7">
        <v>0.99999997764825799</v>
      </c>
      <c r="AW1473" s="7">
        <v>3.2299740880111699E-2</v>
      </c>
      <c r="AX1473" s="7">
        <v>61.715485137936</v>
      </c>
      <c r="AY1473" s="7">
        <v>1.9933942228015498</v>
      </c>
      <c r="AZ1473" s="7">
        <v>149.861940882818</v>
      </c>
      <c r="BA1473" s="7">
        <v>4.8405019664992901</v>
      </c>
      <c r="BB1473" s="7">
        <v>9.3937980542684194</v>
      </c>
      <c r="BC1473" s="7">
        <v>0.87302955894687906</v>
      </c>
      <c r="BD1473" s="7">
        <v>0</v>
      </c>
      <c r="BE1473" s="7">
        <v>0</v>
      </c>
      <c r="BF1473" s="7">
        <v>2672.9812804487201</v>
      </c>
      <c r="BG1473" s="7">
        <v>86.336604665656196</v>
      </c>
      <c r="BH1473" s="7">
        <v>46.207881463209603</v>
      </c>
      <c r="BI1473" s="7">
        <v>1.49250263124062</v>
      </c>
      <c r="BJ1473" s="7">
        <v>757.01814291894004</v>
      </c>
      <c r="BK1473" s="7">
        <v>24.451490404358502</v>
      </c>
      <c r="BL1473" s="7">
        <v>332.63481046737797</v>
      </c>
      <c r="BM1473" s="7">
        <v>10.7440184259489</v>
      </c>
      <c r="BN1473" s="7">
        <v>2458.72244504334</v>
      </c>
      <c r="BO1473" s="7">
        <v>79.416099646102793</v>
      </c>
      <c r="BP1473" s="7">
        <v>5.0393877123733501</v>
      </c>
      <c r="BQ1473" s="7">
        <v>0.16277092094229201</v>
      </c>
      <c r="BR1473" s="7">
        <v>148.69064823250099</v>
      </c>
      <c r="BS1473" s="7">
        <v>4.8026695165536601</v>
      </c>
      <c r="BT1473" s="7">
        <v>0</v>
      </c>
      <c r="BU1473" s="7">
        <v>0</v>
      </c>
      <c r="BV1473" s="7">
        <v>0.99999997764825799</v>
      </c>
      <c r="BW1473" s="7">
        <v>3.2299740880111699E-2</v>
      </c>
      <c r="BX1473" s="7">
        <v>59.528789891910002</v>
      </c>
      <c r="BY1473" s="7">
        <v>1.9227645313924397</v>
      </c>
      <c r="BZ1473" s="7">
        <v>135.684700611697</v>
      </c>
      <c r="CA1473" s="7">
        <v>4.3825807691116498</v>
      </c>
      <c r="CB1473" s="7">
        <v>7.0398117539868403</v>
      </c>
      <c r="CC1473" s="7">
        <v>0.65425759795416705</v>
      </c>
      <c r="CD1473" s="7">
        <v>0</v>
      </c>
      <c r="CE1473" s="7">
        <v>0</v>
      </c>
      <c r="CF1473" s="7"/>
      <c r="CG1473" s="7"/>
      <c r="CH1473" s="7"/>
      <c r="CI1473" s="7"/>
      <c r="CJ1473" s="7"/>
      <c r="CK1473" s="7"/>
      <c r="CL1473" s="7"/>
      <c r="CM1473" s="7"/>
      <c r="CN1473" s="7"/>
      <c r="CO1473" s="7"/>
      <c r="CP1473" s="7"/>
      <c r="CQ1473" s="7"/>
      <c r="CR1473" s="7"/>
      <c r="CS1473" s="7"/>
      <c r="CT1473" s="7"/>
      <c r="CU1473" s="7"/>
      <c r="CV1473" s="7"/>
      <c r="CW1473" s="7"/>
      <c r="CX1473" s="7"/>
      <c r="CY1473" s="7"/>
      <c r="CZ1473" s="7"/>
      <c r="DA1473" s="7"/>
      <c r="DB1473" s="7"/>
      <c r="DC1473" s="7"/>
      <c r="DD1473" s="7"/>
      <c r="DE1473" s="7"/>
      <c r="DF1473" s="7"/>
      <c r="DG1473" s="7"/>
      <c r="DH1473" s="7"/>
      <c r="DI1473" s="7"/>
      <c r="DJ1473" s="7"/>
      <c r="DK1473" s="7"/>
      <c r="DL1473" s="7"/>
      <c r="DM1473" s="7"/>
      <c r="DN1473" s="7"/>
      <c r="DO1473" s="7"/>
      <c r="DP1473" s="7"/>
      <c r="DQ1473" s="7"/>
      <c r="DR1473" s="7"/>
      <c r="DS1473" s="7"/>
      <c r="DT1473" s="7"/>
      <c r="DU1473" s="7"/>
      <c r="DV1473" s="7"/>
      <c r="DW1473" s="7"/>
      <c r="DX1473" s="7"/>
      <c r="DY1473" s="7"/>
      <c r="DZ1473" s="7"/>
      <c r="EA1473" s="7"/>
      <c r="EB1473" s="7"/>
      <c r="EC1473" s="7"/>
      <c r="ED1473" s="7"/>
      <c r="EE1473" s="7"/>
      <c r="EF1473" s="7">
        <v>58</v>
      </c>
      <c r="EG1473" s="7">
        <v>831</v>
      </c>
      <c r="EH1473" s="7">
        <v>449</v>
      </c>
      <c r="EI1473" s="7">
        <v>2848</v>
      </c>
      <c r="EJ1473" s="7">
        <v>8</v>
      </c>
      <c r="EK1473" s="7">
        <v>177</v>
      </c>
      <c r="EL1473" s="7">
        <v>0</v>
      </c>
      <c r="EM1473" s="7">
        <v>1</v>
      </c>
      <c r="EN1473" s="7">
        <v>62</v>
      </c>
      <c r="EO1473" s="7">
        <v>151</v>
      </c>
      <c r="EP1473" s="7">
        <v>10</v>
      </c>
      <c r="EQ1473" s="7">
        <v>0</v>
      </c>
    </row>
    <row r="1474" spans="1:147" x14ac:dyDescent="0.35">
      <c r="A1474" s="7" t="s">
        <v>1952</v>
      </c>
      <c r="B1474" s="7" t="e" vm="1">
        <v>#VALUE!</v>
      </c>
      <c r="C1474" s="7" t="e" vm="15">
        <v>#VALUE!</v>
      </c>
      <c r="D1474" s="7">
        <v>1</v>
      </c>
      <c r="E1474" s="7">
        <v>5606</v>
      </c>
      <c r="F1474" s="7">
        <v>2029</v>
      </c>
      <c r="G1474" s="7">
        <v>0</v>
      </c>
      <c r="H1474" s="7">
        <v>21</v>
      </c>
      <c r="I1474" s="7">
        <v>0.37459864430966822</v>
      </c>
      <c r="J1474" s="7">
        <v>0</v>
      </c>
      <c r="K1474" s="7">
        <v>0</v>
      </c>
      <c r="L1474" s="7">
        <v>0</v>
      </c>
      <c r="M1474" s="7">
        <v>0</v>
      </c>
      <c r="N1474" s="7">
        <v>0</v>
      </c>
      <c r="O1474" s="7">
        <v>0</v>
      </c>
      <c r="P1474" s="7">
        <v>3.9032144118686003</v>
      </c>
      <c r="Q1474" s="7">
        <v>154706</v>
      </c>
      <c r="R1474" s="7">
        <v>1</v>
      </c>
      <c r="S1474" s="7">
        <v>1</v>
      </c>
      <c r="T1474" s="7">
        <v>1</v>
      </c>
      <c r="U1474" s="7">
        <v>1</v>
      </c>
      <c r="V1474" s="7">
        <v>1</v>
      </c>
      <c r="W1474" s="7">
        <v>0</v>
      </c>
      <c r="X1474" s="7">
        <v>0</v>
      </c>
      <c r="Y1474" s="7">
        <v>0</v>
      </c>
      <c r="Z1474" s="7">
        <v>2173.9499801398701</v>
      </c>
      <c r="AA1474" s="7">
        <v>4865.0540295866303</v>
      </c>
      <c r="AB1474" s="7">
        <v>2173.9499801398701</v>
      </c>
      <c r="AC1474" s="7">
        <v>164.383285296476</v>
      </c>
      <c r="AD1474" s="7">
        <v>381.93238982481802</v>
      </c>
      <c r="AE1474" s="7">
        <v>164.383285296476</v>
      </c>
      <c r="AF1474" s="7">
        <v>4865.0540295866303</v>
      </c>
      <c r="AG1474" s="7">
        <v>86.782983046497193</v>
      </c>
      <c r="AH1474" s="7">
        <v>381.93238982481802</v>
      </c>
      <c r="AI1474" s="7">
        <v>6.8129216879203991</v>
      </c>
      <c r="AJ1474" s="7">
        <v>1231.0313490850101</v>
      </c>
      <c r="AK1474" s="7">
        <v>21.959174974759399</v>
      </c>
      <c r="AL1474" s="7">
        <v>708.44056388320303</v>
      </c>
      <c r="AM1474" s="7">
        <v>12.637184514505901</v>
      </c>
      <c r="AN1474" s="7">
        <v>4367.2622283798601</v>
      </c>
      <c r="AO1474" s="7">
        <v>77.903357623615094</v>
      </c>
      <c r="AP1474" s="7">
        <v>42.041558436409098</v>
      </c>
      <c r="AQ1474" s="7">
        <v>0.74993860928307399</v>
      </c>
      <c r="AR1474" s="7">
        <v>310.65165444923298</v>
      </c>
      <c r="AS1474" s="7">
        <v>5.5414137432970598</v>
      </c>
      <c r="AT1474" s="7">
        <v>0.99648711422196401</v>
      </c>
      <c r="AU1474" s="7">
        <v>1.7775367717123902E-2</v>
      </c>
      <c r="AV1474" s="7">
        <v>6.40379579396813</v>
      </c>
      <c r="AW1474" s="7">
        <v>0.11423110585030601</v>
      </c>
      <c r="AX1474" s="7">
        <v>137.698289296779</v>
      </c>
      <c r="AY1474" s="7">
        <v>2.456266309254</v>
      </c>
      <c r="AZ1474" s="7">
        <v>352.90080691022399</v>
      </c>
      <c r="BA1474" s="7">
        <v>6.2950554211598995</v>
      </c>
      <c r="BB1474" s="7">
        <v>10.435697251032</v>
      </c>
      <c r="BC1474" s="7">
        <v>0.51432711932143804</v>
      </c>
      <c r="BD1474" s="7">
        <v>19.125158521916301</v>
      </c>
      <c r="BE1474" s="7">
        <v>0.94259036579183497</v>
      </c>
      <c r="BF1474" s="7">
        <v>2173.9499801398701</v>
      </c>
      <c r="BG1474" s="7">
        <v>38.778986445591698</v>
      </c>
      <c r="BH1474" s="7">
        <v>164.383285296476</v>
      </c>
      <c r="BI1474" s="7">
        <v>2.9322740866299699</v>
      </c>
      <c r="BJ1474" s="7">
        <v>572.24800740255398</v>
      </c>
      <c r="BK1474" s="7">
        <v>10.2077775134241</v>
      </c>
      <c r="BL1474" s="7">
        <v>328.68224459948402</v>
      </c>
      <c r="BM1474" s="7">
        <v>5.8630439636012097</v>
      </c>
      <c r="BN1474" s="7">
        <v>1984.9706281932499</v>
      </c>
      <c r="BO1474" s="7">
        <v>35.407966967414502</v>
      </c>
      <c r="BP1474" s="7">
        <v>14.249397966901601</v>
      </c>
      <c r="BQ1474" s="7">
        <v>0.25418119812525097</v>
      </c>
      <c r="BR1474" s="7">
        <v>118.778512795951</v>
      </c>
      <c r="BS1474" s="7">
        <v>2.1187747555467502</v>
      </c>
      <c r="BT1474" s="7">
        <v>0.27222820615134002</v>
      </c>
      <c r="BU1474" s="7">
        <v>4.8560150936735602E-3</v>
      </c>
      <c r="BV1474" s="7">
        <v>0.271044036373496</v>
      </c>
      <c r="BW1474" s="7">
        <v>4.8348918368443794E-3</v>
      </c>
      <c r="BX1474" s="7">
        <v>55.408167512330699</v>
      </c>
      <c r="BY1474" s="7">
        <v>0.98837259208581307</v>
      </c>
      <c r="BZ1474" s="7">
        <v>126.394527037293</v>
      </c>
      <c r="CA1474" s="7">
        <v>2.2546294512538902</v>
      </c>
      <c r="CB1474" s="7">
        <v>4.3439526408262301</v>
      </c>
      <c r="CC1474" s="7">
        <v>0.214093279488725</v>
      </c>
      <c r="CD1474" s="7">
        <v>8.1357079617021206</v>
      </c>
      <c r="CE1474" s="7">
        <v>0.40097131403164699</v>
      </c>
      <c r="CF1474" s="7"/>
      <c r="CG1474" s="7"/>
      <c r="CH1474" s="7"/>
      <c r="CI1474" s="7"/>
      <c r="CJ1474" s="7"/>
      <c r="CK1474" s="7"/>
      <c r="CL1474" s="7"/>
      <c r="CM1474" s="7"/>
      <c r="CN1474" s="7"/>
      <c r="CO1474" s="7"/>
      <c r="CP1474" s="7"/>
      <c r="CQ1474" s="7"/>
      <c r="CR1474" s="7"/>
      <c r="CS1474" s="7"/>
      <c r="CT1474" s="7"/>
      <c r="CU1474" s="7"/>
      <c r="CV1474" s="7"/>
      <c r="CW1474" s="7"/>
      <c r="CX1474" s="7"/>
      <c r="CY1474" s="7"/>
      <c r="CZ1474" s="7"/>
      <c r="DA1474" s="7"/>
      <c r="DB1474" s="7"/>
      <c r="DC1474" s="7"/>
      <c r="DD1474" s="7"/>
      <c r="DE1474" s="7"/>
      <c r="DF1474" s="7"/>
      <c r="DG1474" s="7"/>
      <c r="DH1474" s="7"/>
      <c r="DI1474" s="7"/>
      <c r="DJ1474" s="7"/>
      <c r="DK1474" s="7"/>
      <c r="DL1474" s="7"/>
      <c r="DM1474" s="7"/>
      <c r="DN1474" s="7"/>
      <c r="DO1474" s="7"/>
      <c r="DP1474" s="7"/>
      <c r="DQ1474" s="7"/>
      <c r="DR1474" s="7"/>
      <c r="DS1474" s="7"/>
      <c r="DT1474" s="7"/>
      <c r="DU1474" s="7"/>
      <c r="DV1474" s="7"/>
      <c r="DW1474" s="7"/>
      <c r="DX1474" s="7"/>
      <c r="DY1474" s="7"/>
      <c r="DZ1474" s="7"/>
      <c r="EA1474" s="7"/>
      <c r="EB1474" s="7"/>
      <c r="EC1474" s="7"/>
      <c r="ED1474" s="7"/>
      <c r="EE1474" s="7"/>
      <c r="EF1474" s="7">
        <v>436</v>
      </c>
      <c r="EG1474" s="7">
        <v>1399</v>
      </c>
      <c r="EH1474" s="7">
        <v>831</v>
      </c>
      <c r="EI1474" s="7">
        <v>5037</v>
      </c>
      <c r="EJ1474" s="7">
        <v>46</v>
      </c>
      <c r="EK1474" s="7">
        <v>343</v>
      </c>
      <c r="EL1474" s="7">
        <v>1</v>
      </c>
      <c r="EM1474" s="7">
        <v>7</v>
      </c>
      <c r="EN1474" s="7">
        <v>172</v>
      </c>
      <c r="EO1474" s="7">
        <v>463</v>
      </c>
      <c r="EP1474" s="7">
        <v>12</v>
      </c>
      <c r="EQ1474" s="7">
        <v>22</v>
      </c>
    </row>
    <row r="1475" spans="1:147" x14ac:dyDescent="0.35">
      <c r="A1475" s="7" t="s">
        <v>1953</v>
      </c>
      <c r="B1475" s="7" t="e" vm="1">
        <v>#VALUE!</v>
      </c>
      <c r="C1475" s="7" t="e" vm="15">
        <v>#VALUE!</v>
      </c>
      <c r="D1475" s="7">
        <v>0</v>
      </c>
      <c r="E1475" s="7">
        <v>3838</v>
      </c>
      <c r="F1475" s="7">
        <v>1474</v>
      </c>
      <c r="G1475" s="7">
        <v>0</v>
      </c>
      <c r="H1475" s="7">
        <v>0</v>
      </c>
      <c r="I1475" s="7">
        <v>0</v>
      </c>
      <c r="J1475" s="7">
        <v>0</v>
      </c>
      <c r="K1475" s="7">
        <v>0</v>
      </c>
      <c r="L1475" s="7">
        <v>0</v>
      </c>
      <c r="M1475" s="7">
        <v>0</v>
      </c>
      <c r="N1475" s="7">
        <v>0</v>
      </c>
      <c r="O1475" s="7">
        <v>0</v>
      </c>
      <c r="P1475" s="7">
        <v>4.0565297042659001</v>
      </c>
      <c r="Q1475" s="7">
        <v>214625</v>
      </c>
      <c r="R1475" s="7">
        <v>0</v>
      </c>
      <c r="S1475" s="7">
        <v>0</v>
      </c>
      <c r="T1475" s="7">
        <v>0</v>
      </c>
      <c r="U1475" s="7">
        <v>0</v>
      </c>
      <c r="V1475" s="7">
        <v>0</v>
      </c>
      <c r="W1475" s="7">
        <v>0</v>
      </c>
      <c r="X1475" s="7">
        <v>0</v>
      </c>
      <c r="Y1475" s="7">
        <v>0</v>
      </c>
      <c r="Z1475" s="7"/>
      <c r="AA1475" s="7"/>
      <c r="AB1475" s="7"/>
      <c r="AC1475" s="7"/>
      <c r="AD1475" s="7"/>
      <c r="AE1475" s="7"/>
      <c r="AF1475" s="7">
        <v>3837.9999669031599</v>
      </c>
      <c r="AG1475" s="7">
        <v>99.9999991376541</v>
      </c>
      <c r="AH1475" s="7">
        <v>320.68483687895701</v>
      </c>
      <c r="AI1475" s="7">
        <v>8.3555194601083098</v>
      </c>
      <c r="AJ1475" s="7">
        <v>920.99999024709098</v>
      </c>
      <c r="AK1475" s="7">
        <v>23.996873117433299</v>
      </c>
      <c r="AL1475" s="7">
        <v>804.99998902188395</v>
      </c>
      <c r="AM1475" s="7">
        <v>20.974465581602001</v>
      </c>
      <c r="AN1475" s="7">
        <v>3612.99997508866</v>
      </c>
      <c r="AO1475" s="7">
        <v>94.137571002831194</v>
      </c>
      <c r="AP1475" s="7">
        <v>37.999999608067803</v>
      </c>
      <c r="AQ1475" s="7">
        <v>0.99009899968910409</v>
      </c>
      <c r="AR1475" s="7">
        <v>101.99999905884</v>
      </c>
      <c r="AS1475" s="7">
        <v>2.6576341599489397</v>
      </c>
      <c r="AT1475" s="7">
        <v>0</v>
      </c>
      <c r="AU1475" s="7">
        <v>0</v>
      </c>
      <c r="AV1475" s="7">
        <v>4.9999999534488202</v>
      </c>
      <c r="AW1475" s="7">
        <v>0.13027618430038601</v>
      </c>
      <c r="AX1475" s="7">
        <v>79.999998893430501</v>
      </c>
      <c r="AY1475" s="7">
        <v>2.0844189393806798</v>
      </c>
      <c r="AZ1475" s="7">
        <v>133.99999944475701</v>
      </c>
      <c r="BA1475" s="7">
        <v>3.49140175728914</v>
      </c>
      <c r="BB1475" s="7">
        <v>13.0273036428216</v>
      </c>
      <c r="BC1475" s="7">
        <v>0.88380621728776187</v>
      </c>
      <c r="BD1475" s="7">
        <v>9.8595317337310693</v>
      </c>
      <c r="BE1475" s="7">
        <v>0.66889631843494401</v>
      </c>
      <c r="BF1475" s="7">
        <v>3837.8239883021902</v>
      </c>
      <c r="BG1475" s="7">
        <v>99.995413973480595</v>
      </c>
      <c r="BH1475" s="7">
        <v>320.66776341717099</v>
      </c>
      <c r="BI1475" s="7">
        <v>8.3550746070133197</v>
      </c>
      <c r="BJ1475" s="7">
        <v>920.95599559684695</v>
      </c>
      <c r="BK1475" s="7">
        <v>23.995726826389998</v>
      </c>
      <c r="BL1475" s="7">
        <v>804.96238069267702</v>
      </c>
      <c r="BM1475" s="7">
        <v>20.973485687667502</v>
      </c>
      <c r="BN1475" s="7">
        <v>3612.8360595290101</v>
      </c>
      <c r="BO1475" s="7">
        <v>94.133300144059689</v>
      </c>
      <c r="BP1475" s="7">
        <v>37.999999608067803</v>
      </c>
      <c r="BQ1475" s="7">
        <v>0.99009899968910409</v>
      </c>
      <c r="BR1475" s="7">
        <v>101.99432232970101</v>
      </c>
      <c r="BS1475" s="7">
        <v>2.6574862514252602</v>
      </c>
      <c r="BT1475" s="7">
        <v>0</v>
      </c>
      <c r="BU1475" s="7">
        <v>0</v>
      </c>
      <c r="BV1475" s="7">
        <v>4.9999999534488202</v>
      </c>
      <c r="BW1475" s="7">
        <v>0.13027618430038601</v>
      </c>
      <c r="BX1475" s="7">
        <v>79.993612573323801</v>
      </c>
      <c r="BY1475" s="7">
        <v>2.08425254229609</v>
      </c>
      <c r="BZ1475" s="7">
        <v>133.992193942249</v>
      </c>
      <c r="CA1475" s="7">
        <v>3.4911983830705902</v>
      </c>
      <c r="CB1475" s="7">
        <v>13.0261048454513</v>
      </c>
      <c r="CC1475" s="7">
        <v>0.88372488775110591</v>
      </c>
      <c r="CD1475" s="7">
        <v>9.8591045551291003</v>
      </c>
      <c r="CE1475" s="7">
        <v>0.66886733752571903</v>
      </c>
      <c r="CF1475" s="7"/>
      <c r="CG1475" s="7"/>
      <c r="CH1475" s="7"/>
      <c r="CI1475" s="7"/>
      <c r="CJ1475" s="7"/>
      <c r="CK1475" s="7"/>
      <c r="CL1475" s="7"/>
      <c r="CM1475" s="7"/>
      <c r="CN1475" s="7"/>
      <c r="CO1475" s="7"/>
      <c r="CP1475" s="7"/>
      <c r="CQ1475" s="7"/>
      <c r="CR1475" s="7"/>
      <c r="CS1475" s="7"/>
      <c r="CT1475" s="7"/>
      <c r="CU1475" s="7"/>
      <c r="CV1475" s="7"/>
      <c r="CW1475" s="7"/>
      <c r="CX1475" s="7"/>
      <c r="CY1475" s="7"/>
      <c r="CZ1475" s="7"/>
      <c r="DA1475" s="7"/>
      <c r="DB1475" s="7"/>
      <c r="DC1475" s="7"/>
      <c r="DD1475" s="7"/>
      <c r="DE1475" s="7"/>
      <c r="DF1475" s="7"/>
      <c r="DG1475" s="7"/>
      <c r="DH1475" s="7"/>
      <c r="DI1475" s="7"/>
      <c r="DJ1475" s="7"/>
      <c r="DK1475" s="7"/>
      <c r="DL1475" s="7"/>
      <c r="DM1475" s="7"/>
      <c r="DN1475" s="7"/>
      <c r="DO1475" s="7"/>
      <c r="DP1475" s="7"/>
      <c r="DQ1475" s="7"/>
      <c r="DR1475" s="7"/>
      <c r="DS1475" s="7"/>
      <c r="DT1475" s="7"/>
      <c r="DU1475" s="7"/>
      <c r="DV1475" s="7"/>
      <c r="DW1475" s="7"/>
      <c r="DX1475" s="7"/>
      <c r="DY1475" s="7"/>
      <c r="DZ1475" s="7"/>
      <c r="EA1475" s="7"/>
      <c r="EB1475" s="7"/>
      <c r="EC1475" s="7"/>
      <c r="ED1475" s="7"/>
      <c r="EE1475" s="7"/>
      <c r="EF1475" s="7">
        <v>311</v>
      </c>
      <c r="EG1475" s="7">
        <v>921</v>
      </c>
      <c r="EH1475" s="7">
        <v>805</v>
      </c>
      <c r="EI1475" s="7">
        <v>3613</v>
      </c>
      <c r="EJ1475" s="7">
        <v>38</v>
      </c>
      <c r="EK1475" s="7">
        <v>102</v>
      </c>
      <c r="EL1475" s="7">
        <v>0</v>
      </c>
      <c r="EM1475" s="7">
        <v>5</v>
      </c>
      <c r="EN1475" s="7">
        <v>80</v>
      </c>
      <c r="EO1475" s="7">
        <v>134</v>
      </c>
      <c r="EP1475" s="7">
        <v>11</v>
      </c>
      <c r="EQ1475" s="7">
        <v>10</v>
      </c>
    </row>
    <row r="1476" spans="1:147" x14ac:dyDescent="0.35">
      <c r="A1476" s="7" t="s">
        <v>1954</v>
      </c>
      <c r="B1476" s="7" t="e" vm="1">
        <v>#VALUE!</v>
      </c>
      <c r="C1476" s="7" t="e" vm="15">
        <v>#VALUE!</v>
      </c>
      <c r="D1476" s="7">
        <v>1</v>
      </c>
      <c r="E1476" s="7">
        <v>6438</v>
      </c>
      <c r="F1476" s="7">
        <v>2443</v>
      </c>
      <c r="G1476" s="7">
        <v>0</v>
      </c>
      <c r="H1476" s="7">
        <v>10</v>
      </c>
      <c r="I1476" s="7">
        <v>0.15532774153463808</v>
      </c>
      <c r="J1476" s="7">
        <v>0</v>
      </c>
      <c r="K1476" s="7">
        <v>0</v>
      </c>
      <c r="L1476" s="7">
        <v>0</v>
      </c>
      <c r="M1476" s="7">
        <v>0</v>
      </c>
      <c r="N1476" s="7">
        <v>0</v>
      </c>
      <c r="O1476" s="7">
        <v>0</v>
      </c>
      <c r="P1476" s="7">
        <v>4.6533416614615897</v>
      </c>
      <c r="Q1476" s="7">
        <v>96763</v>
      </c>
      <c r="R1476" s="7">
        <v>1</v>
      </c>
      <c r="S1476" s="7">
        <v>1</v>
      </c>
      <c r="T1476" s="7">
        <v>1</v>
      </c>
      <c r="U1476" s="7">
        <v>1</v>
      </c>
      <c r="V1476" s="7">
        <v>1</v>
      </c>
      <c r="W1476" s="7">
        <v>0</v>
      </c>
      <c r="X1476" s="7">
        <v>0</v>
      </c>
      <c r="Y1476" s="7">
        <v>0</v>
      </c>
      <c r="Z1476" s="7">
        <v>788.30902050575196</v>
      </c>
      <c r="AA1476" s="7">
        <v>4333.4635133337297</v>
      </c>
      <c r="AB1476" s="7">
        <v>788.30902050575196</v>
      </c>
      <c r="AC1476" s="7">
        <v>17.558850609988401</v>
      </c>
      <c r="AD1476" s="7">
        <v>459.744561083147</v>
      </c>
      <c r="AE1476" s="7">
        <v>17.558850609988401</v>
      </c>
      <c r="AF1476" s="7">
        <v>4333.4635133337297</v>
      </c>
      <c r="AG1476" s="7">
        <v>67.310710054888602</v>
      </c>
      <c r="AH1476" s="7">
        <v>459.744561083147</v>
      </c>
      <c r="AI1476" s="7">
        <v>7.1411084355878698</v>
      </c>
      <c r="AJ1476" s="7">
        <v>970.41195795087003</v>
      </c>
      <c r="AK1476" s="7">
        <v>15.0731897786715</v>
      </c>
      <c r="AL1476" s="7">
        <v>535.68479977607797</v>
      </c>
      <c r="AM1476" s="7">
        <v>8.3206710123652989</v>
      </c>
      <c r="AN1476" s="7">
        <v>3643.4947432804902</v>
      </c>
      <c r="AO1476" s="7">
        <v>56.593580976708502</v>
      </c>
      <c r="AP1476" s="7">
        <v>150.31077640480399</v>
      </c>
      <c r="AQ1476" s="7">
        <v>2.3347433427276099</v>
      </c>
      <c r="AR1476" s="7">
        <v>268.43946118839102</v>
      </c>
      <c r="AS1476" s="7">
        <v>4.1696095245167903</v>
      </c>
      <c r="AT1476" s="7">
        <v>4</v>
      </c>
      <c r="AU1476" s="7">
        <v>6.21310966138552E-2</v>
      </c>
      <c r="AV1476" s="7">
        <v>6.7772842297417801</v>
      </c>
      <c r="AW1476" s="7">
        <v>0.105270025314411</v>
      </c>
      <c r="AX1476" s="7">
        <v>260.44125394173898</v>
      </c>
      <c r="AY1476" s="7">
        <v>4.04537517772195</v>
      </c>
      <c r="AZ1476" s="7">
        <v>625.382573222872</v>
      </c>
      <c r="BA1476" s="7">
        <v>9.7139262693829203</v>
      </c>
      <c r="BB1476" s="7">
        <v>66.811650192597895</v>
      </c>
      <c r="BC1476" s="7">
        <v>2.7348199014571399</v>
      </c>
      <c r="BD1476" s="7">
        <v>10.921259190928099</v>
      </c>
      <c r="BE1476" s="7">
        <v>0.44704294682472895</v>
      </c>
      <c r="BF1476" s="7">
        <v>788.30902050575196</v>
      </c>
      <c r="BG1476" s="7">
        <v>12.244625978654099</v>
      </c>
      <c r="BH1476" s="7">
        <v>17.558850609988401</v>
      </c>
      <c r="BI1476" s="7">
        <v>0.27273766091936102</v>
      </c>
      <c r="BJ1476" s="7">
        <v>163.85738539381401</v>
      </c>
      <c r="BK1476" s="7">
        <v>2.5451597606992</v>
      </c>
      <c r="BL1476" s="7">
        <v>108.888308651876</v>
      </c>
      <c r="BM1476" s="7">
        <v>1.69133750624225</v>
      </c>
      <c r="BN1476" s="7">
        <v>685.28196933632705</v>
      </c>
      <c r="BO1476" s="7">
        <v>10.644330061142099</v>
      </c>
      <c r="BP1476" s="7">
        <v>22.297806233167599</v>
      </c>
      <c r="BQ1476" s="7">
        <v>0.346346788337491</v>
      </c>
      <c r="BR1476" s="7">
        <v>37.942440583836301</v>
      </c>
      <c r="BS1476" s="7">
        <v>0.58935136041994907</v>
      </c>
      <c r="BT1476" s="7">
        <v>0</v>
      </c>
      <c r="BU1476" s="7">
        <v>0</v>
      </c>
      <c r="BV1476" s="7">
        <v>2</v>
      </c>
      <c r="BW1476" s="7">
        <v>3.10655483069276E-2</v>
      </c>
      <c r="BX1476" s="7">
        <v>40.7868017016444</v>
      </c>
      <c r="BY1476" s="7">
        <v>0.63353217927375605</v>
      </c>
      <c r="BZ1476" s="7">
        <v>92.529557668312904</v>
      </c>
      <c r="CA1476" s="7">
        <v>1.4372407217818099</v>
      </c>
      <c r="CB1476" s="7">
        <v>0</v>
      </c>
      <c r="CC1476" s="7">
        <v>0</v>
      </c>
      <c r="CD1476" s="7">
        <v>2.0511477714694601</v>
      </c>
      <c r="CE1476" s="7">
        <v>8.3960203498545202E-2</v>
      </c>
      <c r="CF1476" s="7"/>
      <c r="CG1476" s="7"/>
      <c r="CH1476" s="7"/>
      <c r="CI1476" s="7"/>
      <c r="CJ1476" s="7"/>
      <c r="CK1476" s="7"/>
      <c r="CL1476" s="7"/>
      <c r="CM1476" s="7"/>
      <c r="CN1476" s="7"/>
      <c r="CO1476" s="7"/>
      <c r="CP1476" s="7"/>
      <c r="CQ1476" s="7"/>
      <c r="CR1476" s="7"/>
      <c r="CS1476" s="7"/>
      <c r="CT1476" s="7"/>
      <c r="CU1476" s="7"/>
      <c r="CV1476" s="7"/>
      <c r="CW1476" s="7"/>
      <c r="CX1476" s="7"/>
      <c r="CY1476" s="7"/>
      <c r="CZ1476" s="7"/>
      <c r="DA1476" s="7"/>
      <c r="DB1476" s="7"/>
      <c r="DC1476" s="7"/>
      <c r="DD1476" s="7"/>
      <c r="DE1476" s="7"/>
      <c r="DF1476" s="7"/>
      <c r="DG1476" s="7"/>
      <c r="DH1476" s="7"/>
      <c r="DI1476" s="7"/>
      <c r="DJ1476" s="7"/>
      <c r="DK1476" s="7"/>
      <c r="DL1476" s="7"/>
      <c r="DM1476" s="7"/>
      <c r="DN1476" s="7"/>
      <c r="DO1476" s="7"/>
      <c r="DP1476" s="7"/>
      <c r="DQ1476" s="7"/>
      <c r="DR1476" s="7"/>
      <c r="DS1476" s="7"/>
      <c r="DT1476" s="7"/>
      <c r="DU1476" s="7"/>
      <c r="DV1476" s="7"/>
      <c r="DW1476" s="7"/>
      <c r="DX1476" s="7"/>
      <c r="DY1476" s="7"/>
      <c r="DZ1476" s="7"/>
      <c r="EA1476" s="7"/>
      <c r="EB1476" s="7"/>
      <c r="EC1476" s="7"/>
      <c r="ED1476" s="7"/>
      <c r="EE1476" s="7"/>
      <c r="EF1476" s="7">
        <v>771</v>
      </c>
      <c r="EG1476" s="7">
        <v>1422</v>
      </c>
      <c r="EH1476" s="7">
        <v>789</v>
      </c>
      <c r="EI1476" s="7">
        <v>5330</v>
      </c>
      <c r="EJ1476" s="7">
        <v>207</v>
      </c>
      <c r="EK1476" s="7">
        <v>493</v>
      </c>
      <c r="EL1476" s="7">
        <v>4</v>
      </c>
      <c r="EM1476" s="7">
        <v>9</v>
      </c>
      <c r="EN1476" s="7">
        <v>395</v>
      </c>
      <c r="EO1476" s="7">
        <v>970</v>
      </c>
      <c r="EP1476" s="7">
        <v>171</v>
      </c>
      <c r="EQ1476" s="7">
        <v>16</v>
      </c>
    </row>
    <row r="1477" spans="1:147" x14ac:dyDescent="0.35">
      <c r="A1477" s="7" t="s">
        <v>1955</v>
      </c>
      <c r="B1477" s="7" t="e" vm="1">
        <v>#VALUE!</v>
      </c>
      <c r="C1477" s="7" t="e" vm="15">
        <v>#VALUE!</v>
      </c>
      <c r="D1477" s="7">
        <v>0</v>
      </c>
      <c r="E1477" s="7">
        <v>4948</v>
      </c>
      <c r="F1477" s="7">
        <v>1743</v>
      </c>
      <c r="G1477" s="7">
        <v>0</v>
      </c>
      <c r="H1477" s="7">
        <v>0</v>
      </c>
      <c r="I1477" s="7">
        <v>0</v>
      </c>
      <c r="J1477" s="7">
        <v>0</v>
      </c>
      <c r="K1477" s="7">
        <v>0</v>
      </c>
      <c r="L1477" s="7">
        <v>0</v>
      </c>
      <c r="M1477" s="7">
        <v>0</v>
      </c>
      <c r="N1477" s="7">
        <v>0</v>
      </c>
      <c r="O1477" s="7">
        <v>0</v>
      </c>
      <c r="P1477" s="7">
        <v>1.6151046405823499</v>
      </c>
      <c r="Q1477" s="7">
        <v>147900</v>
      </c>
      <c r="R1477" s="7">
        <v>0</v>
      </c>
      <c r="S1477" s="7">
        <v>0</v>
      </c>
      <c r="T1477" s="7">
        <v>0</v>
      </c>
      <c r="U1477" s="7">
        <v>0</v>
      </c>
      <c r="V1477" s="7">
        <v>0</v>
      </c>
      <c r="W1477" s="7">
        <v>0</v>
      </c>
      <c r="X1477" s="7">
        <v>0</v>
      </c>
      <c r="Y1477" s="7">
        <v>0</v>
      </c>
      <c r="Z1477" s="7"/>
      <c r="AA1477" s="7"/>
      <c r="AB1477" s="7"/>
      <c r="AC1477" s="7"/>
      <c r="AD1477" s="7"/>
      <c r="AE1477" s="7"/>
      <c r="AF1477" s="7">
        <v>4948.00003595411</v>
      </c>
      <c r="AG1477" s="7">
        <v>100.00000072663899</v>
      </c>
      <c r="AH1477" s="7">
        <v>219.84554336578199</v>
      </c>
      <c r="AI1477" s="7">
        <v>4.4431193081200995</v>
      </c>
      <c r="AJ1477" s="7">
        <v>1269.0000026560299</v>
      </c>
      <c r="AK1477" s="7">
        <v>25.646726003557703</v>
      </c>
      <c r="AL1477" s="7">
        <v>567.00000202396905</v>
      </c>
      <c r="AM1477" s="7">
        <v>11.459175465318699</v>
      </c>
      <c r="AN1477" s="7">
        <v>4554.0000273859496</v>
      </c>
      <c r="AO1477" s="7">
        <v>92.0371872955931</v>
      </c>
      <c r="AP1477" s="7">
        <v>123.000000483389</v>
      </c>
      <c r="AQ1477" s="7">
        <v>2.48585287961577</v>
      </c>
      <c r="AR1477" s="7">
        <v>102.000000867954</v>
      </c>
      <c r="AS1477" s="7">
        <v>2.0614389827799999</v>
      </c>
      <c r="AT1477" s="7">
        <v>0</v>
      </c>
      <c r="AU1477" s="7">
        <v>0</v>
      </c>
      <c r="AV1477" s="7">
        <v>9.9999999629799294</v>
      </c>
      <c r="AW1477" s="7">
        <v>0.20210185858892299</v>
      </c>
      <c r="AX1477" s="7">
        <v>158.999999872107</v>
      </c>
      <c r="AY1477" s="7">
        <v>3.2134195608752401</v>
      </c>
      <c r="AZ1477" s="7">
        <v>303.99999987988298</v>
      </c>
      <c r="BA1477" s="7">
        <v>6.14389652142044</v>
      </c>
      <c r="BB1477" s="7">
        <v>45.453164305735001</v>
      </c>
      <c r="BC1477" s="7">
        <v>2.6077546933869802</v>
      </c>
      <c r="BD1477" s="7">
        <v>9.4046762744165608</v>
      </c>
      <c r="BE1477" s="7">
        <v>0.53956834620863792</v>
      </c>
      <c r="BF1477" s="7">
        <v>4919.4748175711702</v>
      </c>
      <c r="BG1477" s="7">
        <v>99.423500759320305</v>
      </c>
      <c r="BH1477" s="7">
        <v>218.50558481167801</v>
      </c>
      <c r="BI1477" s="7">
        <v>4.4160384965981798</v>
      </c>
      <c r="BJ1477" s="7">
        <v>1258.54477003137</v>
      </c>
      <c r="BK1477" s="7">
        <v>25.435423808232997</v>
      </c>
      <c r="BL1477" s="7">
        <v>564.74227118338001</v>
      </c>
      <c r="BM1477" s="7">
        <v>11.4135463052421</v>
      </c>
      <c r="BN1477" s="7">
        <v>4531.4227198147601</v>
      </c>
      <c r="BO1477" s="7">
        <v>91.580895711696797</v>
      </c>
      <c r="BP1477" s="7">
        <v>120.734129714986</v>
      </c>
      <c r="BQ1477" s="7">
        <v>2.4400592100846099</v>
      </c>
      <c r="BR1477" s="7">
        <v>101.716767021904</v>
      </c>
      <c r="BS1477" s="7">
        <v>2.0557147740885999</v>
      </c>
      <c r="BT1477" s="7">
        <v>0</v>
      </c>
      <c r="BU1477" s="7">
        <v>0</v>
      </c>
      <c r="BV1477" s="7">
        <v>9.9999999629799294</v>
      </c>
      <c r="BW1477" s="7">
        <v>0.20210185858892299</v>
      </c>
      <c r="BX1477" s="7">
        <v>155.60119365987001</v>
      </c>
      <c r="BY1477" s="7">
        <v>3.1447290553732801</v>
      </c>
      <c r="BZ1477" s="7">
        <v>293.540697499901</v>
      </c>
      <c r="CA1477" s="7">
        <v>5.9325120755840901</v>
      </c>
      <c r="CB1477" s="7">
        <v>45.128980192123599</v>
      </c>
      <c r="CC1477" s="7">
        <v>2.5891554900816698</v>
      </c>
      <c r="CD1477" s="7">
        <v>9.3589608308503394</v>
      </c>
      <c r="CE1477" s="7">
        <v>0.53694554393863103</v>
      </c>
      <c r="CF1477" s="7"/>
      <c r="CG1477" s="7"/>
      <c r="CH1477" s="7"/>
      <c r="CI1477" s="7"/>
      <c r="CJ1477" s="7"/>
      <c r="CK1477" s="7"/>
      <c r="CL1477" s="7"/>
      <c r="CM1477" s="7"/>
      <c r="CN1477" s="7"/>
      <c r="CO1477" s="7"/>
      <c r="CP1477" s="7"/>
      <c r="CQ1477" s="7"/>
      <c r="CR1477" s="7"/>
      <c r="CS1477" s="7"/>
      <c r="CT1477" s="7"/>
      <c r="CU1477" s="7"/>
      <c r="CV1477" s="7"/>
      <c r="CW1477" s="7"/>
      <c r="CX1477" s="7"/>
      <c r="CY1477" s="7"/>
      <c r="CZ1477" s="7"/>
      <c r="DA1477" s="7"/>
      <c r="DB1477" s="7"/>
      <c r="DC1477" s="7"/>
      <c r="DD1477" s="7"/>
      <c r="DE1477" s="7"/>
      <c r="DF1477" s="7"/>
      <c r="DG1477" s="7"/>
      <c r="DH1477" s="7"/>
      <c r="DI1477" s="7"/>
      <c r="DJ1477" s="7"/>
      <c r="DK1477" s="7"/>
      <c r="DL1477" s="7"/>
      <c r="DM1477" s="7"/>
      <c r="DN1477" s="7"/>
      <c r="DO1477" s="7"/>
      <c r="DP1477" s="7"/>
      <c r="DQ1477" s="7"/>
      <c r="DR1477" s="7"/>
      <c r="DS1477" s="7"/>
      <c r="DT1477" s="7"/>
      <c r="DU1477" s="7"/>
      <c r="DV1477" s="7"/>
      <c r="DW1477" s="7"/>
      <c r="DX1477" s="7"/>
      <c r="DY1477" s="7"/>
      <c r="DZ1477" s="7"/>
      <c r="EA1477" s="7"/>
      <c r="EB1477" s="7"/>
      <c r="EC1477" s="7"/>
      <c r="ED1477" s="7"/>
      <c r="EE1477" s="7"/>
      <c r="EF1477" s="7">
        <v>196</v>
      </c>
      <c r="EG1477" s="7">
        <v>1269</v>
      </c>
      <c r="EH1477" s="7">
        <v>567</v>
      </c>
      <c r="EI1477" s="7">
        <v>4554</v>
      </c>
      <c r="EJ1477" s="7">
        <v>123</v>
      </c>
      <c r="EK1477" s="7">
        <v>102</v>
      </c>
      <c r="EL1477" s="7">
        <v>0</v>
      </c>
      <c r="EM1477" s="7">
        <v>10</v>
      </c>
      <c r="EN1477" s="7">
        <v>159</v>
      </c>
      <c r="EO1477" s="7">
        <v>304</v>
      </c>
      <c r="EP1477" s="7">
        <v>45</v>
      </c>
      <c r="EQ1477" s="7">
        <v>9</v>
      </c>
    </row>
    <row r="1478" spans="1:147" x14ac:dyDescent="0.35">
      <c r="A1478" s="7" t="s">
        <v>1956</v>
      </c>
      <c r="B1478" s="7" t="e" vm="1">
        <v>#VALUE!</v>
      </c>
      <c r="C1478" s="7" t="e" vm="15">
        <v>#VALUE!</v>
      </c>
      <c r="D1478" s="7">
        <v>1</v>
      </c>
      <c r="E1478" s="7">
        <v>4779</v>
      </c>
      <c r="F1478" s="7">
        <v>1638</v>
      </c>
      <c r="G1478" s="7">
        <v>0</v>
      </c>
      <c r="H1478" s="7">
        <v>4</v>
      </c>
      <c r="I1478" s="7">
        <v>8.3699518727767319E-2</v>
      </c>
      <c r="J1478" s="7">
        <v>0</v>
      </c>
      <c r="K1478" s="7">
        <v>0</v>
      </c>
      <c r="L1478" s="7">
        <v>0</v>
      </c>
      <c r="M1478" s="7">
        <v>0</v>
      </c>
      <c r="N1478" s="7">
        <v>0</v>
      </c>
      <c r="O1478" s="7">
        <v>0</v>
      </c>
      <c r="P1478" s="7">
        <v>3.2354703415218697</v>
      </c>
      <c r="Q1478" s="7">
        <v>139306</v>
      </c>
      <c r="R1478" s="7">
        <v>1</v>
      </c>
      <c r="S1478" s="7">
        <v>1</v>
      </c>
      <c r="T1478" s="7">
        <v>1</v>
      </c>
      <c r="U1478" s="7">
        <v>1</v>
      </c>
      <c r="V1478" s="7">
        <v>1</v>
      </c>
      <c r="W1478" s="7">
        <v>0</v>
      </c>
      <c r="X1478" s="7">
        <v>0</v>
      </c>
      <c r="Y1478" s="7">
        <v>0</v>
      </c>
      <c r="Z1478" s="7">
        <v>4576.8447155243603</v>
      </c>
      <c r="AA1478" s="7">
        <v>4779.00002573048</v>
      </c>
      <c r="AB1478" s="7">
        <v>4576.8447155243603</v>
      </c>
      <c r="AC1478" s="7">
        <v>333.36266984946798</v>
      </c>
      <c r="AD1478" s="7">
        <v>348.7931833362</v>
      </c>
      <c r="AE1478" s="7">
        <v>333.36266984946798</v>
      </c>
      <c r="AF1478" s="7">
        <v>4779.00002573048</v>
      </c>
      <c r="AG1478" s="7">
        <v>100.00000053840701</v>
      </c>
      <c r="AH1478" s="7">
        <v>348.7931833362</v>
      </c>
      <c r="AI1478" s="7">
        <v>7.2984553951914597</v>
      </c>
      <c r="AJ1478" s="7">
        <v>1246.0000083119801</v>
      </c>
      <c r="AK1478" s="7">
        <v>26.0724002576267</v>
      </c>
      <c r="AL1478" s="7">
        <v>395.00000342814201</v>
      </c>
      <c r="AM1478" s="7">
        <v>8.2653275461004796</v>
      </c>
      <c r="AN1478" s="7">
        <v>4271.0000198441003</v>
      </c>
      <c r="AO1478" s="7">
        <v>89.370161536808894</v>
      </c>
      <c r="AP1478" s="7">
        <v>87.999999607927705</v>
      </c>
      <c r="AQ1478" s="7">
        <v>1.8413894038068201</v>
      </c>
      <c r="AR1478" s="7">
        <v>259.99999893691103</v>
      </c>
      <c r="AS1478" s="7">
        <v>5.4404686950598604</v>
      </c>
      <c r="AT1478" s="7">
        <v>3.00000011920929</v>
      </c>
      <c r="AU1478" s="7">
        <v>6.2774641540265491E-2</v>
      </c>
      <c r="AV1478" s="7">
        <v>3.0000001105363499</v>
      </c>
      <c r="AW1478" s="7">
        <v>6.2774641358785299E-2</v>
      </c>
      <c r="AX1478" s="7">
        <v>154.000002548048</v>
      </c>
      <c r="AY1478" s="7">
        <v>3.2224315243366304</v>
      </c>
      <c r="AZ1478" s="7">
        <v>439.00000376583199</v>
      </c>
      <c r="BA1478" s="7">
        <v>9.1860222591720397</v>
      </c>
      <c r="BB1478" s="7">
        <v>76.414589484504901</v>
      </c>
      <c r="BC1478" s="7">
        <v>4.6651153531443796</v>
      </c>
      <c r="BD1478" s="7">
        <v>49.665306126570997</v>
      </c>
      <c r="BE1478" s="7">
        <v>3.0320699710971297</v>
      </c>
      <c r="BF1478" s="7">
        <v>4576.8447155243603</v>
      </c>
      <c r="BG1478" s="7">
        <v>95.7699249952786</v>
      </c>
      <c r="BH1478" s="7">
        <v>333.36266984946798</v>
      </c>
      <c r="BI1478" s="7">
        <v>6.9755737570510208</v>
      </c>
      <c r="BJ1478" s="7">
        <v>1189.19220279616</v>
      </c>
      <c r="BK1478" s="7">
        <v>24.8837037622129</v>
      </c>
      <c r="BL1478" s="7">
        <v>375.87749223964198</v>
      </c>
      <c r="BM1478" s="7">
        <v>7.8651913002645397</v>
      </c>
      <c r="BN1478" s="7">
        <v>4106.1450093122503</v>
      </c>
      <c r="BO1478" s="7">
        <v>85.920590276464807</v>
      </c>
      <c r="BP1478" s="7">
        <v>86.411314918208504</v>
      </c>
      <c r="BQ1478" s="7">
        <v>1.8081463678219001</v>
      </c>
      <c r="BR1478" s="7">
        <v>234.42819613778599</v>
      </c>
      <c r="BS1478" s="7">
        <v>4.9053817982378405</v>
      </c>
      <c r="BT1478" s="7">
        <v>3.00000011920929</v>
      </c>
      <c r="BU1478" s="7">
        <v>6.2774641540265491E-2</v>
      </c>
      <c r="BV1478" s="7">
        <v>2.9835762518341702</v>
      </c>
      <c r="BW1478" s="7">
        <v>6.2430974091528896E-2</v>
      </c>
      <c r="BX1478" s="7">
        <v>143.87661387859399</v>
      </c>
      <c r="BY1478" s="7">
        <v>3.0106008344547801</v>
      </c>
      <c r="BZ1478" s="7">
        <v>426.85885839213699</v>
      </c>
      <c r="CA1478" s="7">
        <v>8.9319702530265186</v>
      </c>
      <c r="CB1478" s="7">
        <v>71.5262760996618</v>
      </c>
      <c r="CC1478" s="7">
        <v>4.3666835225678806</v>
      </c>
      <c r="CD1478" s="7">
        <v>47.718272675748601</v>
      </c>
      <c r="CE1478" s="7">
        <v>2.9132034600579102</v>
      </c>
      <c r="CF1478" s="7"/>
      <c r="CG1478" s="7"/>
      <c r="CH1478" s="7"/>
      <c r="CI1478" s="7"/>
      <c r="CJ1478" s="7"/>
      <c r="CK1478" s="7"/>
      <c r="CL1478" s="7"/>
      <c r="CM1478" s="7"/>
      <c r="CN1478" s="7"/>
      <c r="CO1478" s="7"/>
      <c r="CP1478" s="7"/>
      <c r="CQ1478" s="7"/>
      <c r="CR1478" s="7"/>
      <c r="CS1478" s="7"/>
      <c r="CT1478" s="7"/>
      <c r="CU1478" s="7"/>
      <c r="CV1478" s="7"/>
      <c r="CW1478" s="7"/>
      <c r="CX1478" s="7"/>
      <c r="CY1478" s="7"/>
      <c r="CZ1478" s="7"/>
      <c r="DA1478" s="7"/>
      <c r="DB1478" s="7"/>
      <c r="DC1478" s="7"/>
      <c r="DD1478" s="7"/>
      <c r="DE1478" s="7"/>
      <c r="DF1478" s="7"/>
      <c r="DG1478" s="7"/>
      <c r="DH1478" s="7"/>
      <c r="DI1478" s="7"/>
      <c r="DJ1478" s="7"/>
      <c r="DK1478" s="7"/>
      <c r="DL1478" s="7"/>
      <c r="DM1478" s="7"/>
      <c r="DN1478" s="7"/>
      <c r="DO1478" s="7"/>
      <c r="DP1478" s="7"/>
      <c r="DQ1478" s="7"/>
      <c r="DR1478" s="7"/>
      <c r="DS1478" s="7"/>
      <c r="DT1478" s="7"/>
      <c r="DU1478" s="7"/>
      <c r="DV1478" s="7"/>
      <c r="DW1478" s="7"/>
      <c r="DX1478" s="7"/>
      <c r="DY1478" s="7"/>
      <c r="DZ1478" s="7"/>
      <c r="EA1478" s="7"/>
      <c r="EB1478" s="7"/>
      <c r="EC1478" s="7"/>
      <c r="ED1478" s="7"/>
      <c r="EE1478" s="7"/>
      <c r="EF1478" s="7">
        <v>365</v>
      </c>
      <c r="EG1478" s="7">
        <v>1246</v>
      </c>
      <c r="EH1478" s="7">
        <v>395</v>
      </c>
      <c r="EI1478" s="7">
        <v>4271</v>
      </c>
      <c r="EJ1478" s="7">
        <v>88</v>
      </c>
      <c r="EK1478" s="7">
        <v>260</v>
      </c>
      <c r="EL1478" s="7">
        <v>3</v>
      </c>
      <c r="EM1478" s="7">
        <v>3</v>
      </c>
      <c r="EN1478" s="7">
        <v>154</v>
      </c>
      <c r="EO1478" s="7">
        <v>439</v>
      </c>
      <c r="EP1478" s="7">
        <v>78</v>
      </c>
      <c r="EQ1478" s="7">
        <v>52</v>
      </c>
    </row>
    <row r="1479" spans="1:147" x14ac:dyDescent="0.35">
      <c r="A1479" s="7" t="s">
        <v>1957</v>
      </c>
      <c r="B1479" s="7" t="e" vm="1">
        <v>#VALUE!</v>
      </c>
      <c r="C1479" s="7" t="e" vm="15">
        <v>#VALUE!</v>
      </c>
      <c r="D1479" s="7">
        <v>1</v>
      </c>
      <c r="E1479" s="7">
        <v>4057</v>
      </c>
      <c r="F1479" s="7">
        <v>1423</v>
      </c>
      <c r="G1479" s="7">
        <v>0</v>
      </c>
      <c r="H1479" s="7">
        <v>0</v>
      </c>
      <c r="I1479" s="7">
        <v>0</v>
      </c>
      <c r="J1479" s="7">
        <v>0</v>
      </c>
      <c r="K1479" s="7">
        <v>0</v>
      </c>
      <c r="L1479" s="7">
        <v>0</v>
      </c>
      <c r="M1479" s="7">
        <v>0</v>
      </c>
      <c r="N1479" s="7">
        <v>0</v>
      </c>
      <c r="O1479" s="7">
        <v>0</v>
      </c>
      <c r="P1479" s="7">
        <v>5.2787934186471697</v>
      </c>
      <c r="Q1479" s="7">
        <v>132212</v>
      </c>
      <c r="R1479" s="7">
        <v>1</v>
      </c>
      <c r="S1479" s="7">
        <v>1</v>
      </c>
      <c r="T1479" s="7">
        <v>1</v>
      </c>
      <c r="U1479" s="7">
        <v>1</v>
      </c>
      <c r="V1479" s="7">
        <v>1</v>
      </c>
      <c r="W1479" s="7">
        <v>0</v>
      </c>
      <c r="X1479" s="7">
        <v>0</v>
      </c>
      <c r="Y1479" s="7">
        <v>0</v>
      </c>
      <c r="Z1479" s="7">
        <v>3747.4712781612802</v>
      </c>
      <c r="AA1479" s="7">
        <v>4056.9999785129899</v>
      </c>
      <c r="AB1479" s="7">
        <v>3747.4712781612802</v>
      </c>
      <c r="AC1479" s="7">
        <v>339.23080149193999</v>
      </c>
      <c r="AD1479" s="7">
        <v>369.52775806089602</v>
      </c>
      <c r="AE1479" s="7">
        <v>339.23080149193999</v>
      </c>
      <c r="AF1479" s="7">
        <v>4056.9999785129899</v>
      </c>
      <c r="AG1479" s="7">
        <v>99.999999470372003</v>
      </c>
      <c r="AH1479" s="7">
        <v>369.52775806089602</v>
      </c>
      <c r="AI1479" s="7">
        <v>9.1083992620383594</v>
      </c>
      <c r="AJ1479" s="7">
        <v>1044.99999504373</v>
      </c>
      <c r="AK1479" s="7">
        <v>25.757949101398399</v>
      </c>
      <c r="AL1479" s="7">
        <v>486.999998230953</v>
      </c>
      <c r="AM1479" s="7">
        <v>12.0039437572332</v>
      </c>
      <c r="AN1479" s="7">
        <v>3599.9999876325001</v>
      </c>
      <c r="AO1479" s="7">
        <v>88.735518551454291</v>
      </c>
      <c r="AP1479" s="7">
        <v>60.999999616295099</v>
      </c>
      <c r="AQ1479" s="7">
        <v>1.5035740600516398</v>
      </c>
      <c r="AR1479" s="7">
        <v>259.99999961350102</v>
      </c>
      <c r="AS1479" s="7">
        <v>6.4086763523170092</v>
      </c>
      <c r="AT1479" s="7">
        <v>0.99999997019767795</v>
      </c>
      <c r="AU1479" s="7">
        <v>2.4648754503270299E-2</v>
      </c>
      <c r="AV1479" s="7">
        <v>0</v>
      </c>
      <c r="AW1479" s="7">
        <v>0</v>
      </c>
      <c r="AX1479" s="7">
        <v>134.99999988207099</v>
      </c>
      <c r="AY1479" s="7">
        <v>3.3275819542043701</v>
      </c>
      <c r="AZ1479" s="7">
        <v>372.99999910965602</v>
      </c>
      <c r="BA1479" s="7">
        <v>9.1939856817760806</v>
      </c>
      <c r="BB1479" s="7">
        <v>8.6317688991548494</v>
      </c>
      <c r="BC1479" s="7">
        <v>0.60658952207693895</v>
      </c>
      <c r="BD1479" s="7">
        <v>0</v>
      </c>
      <c r="BE1479" s="7">
        <v>0</v>
      </c>
      <c r="BF1479" s="7">
        <v>3747.4712781612802</v>
      </c>
      <c r="BG1479" s="7">
        <v>92.370502296309496</v>
      </c>
      <c r="BH1479" s="7">
        <v>339.23080149193999</v>
      </c>
      <c r="BI1479" s="7">
        <v>8.3616169951180694</v>
      </c>
      <c r="BJ1479" s="7">
        <v>979.53546207235195</v>
      </c>
      <c r="BK1479" s="7">
        <v>24.144329851426001</v>
      </c>
      <c r="BL1479" s="7">
        <v>444.98741235258098</v>
      </c>
      <c r="BM1479" s="7">
        <v>10.9683858110077</v>
      </c>
      <c r="BN1479" s="7">
        <v>3336.32904389547</v>
      </c>
      <c r="BO1479" s="7">
        <v>82.236357995944601</v>
      </c>
      <c r="BP1479" s="7">
        <v>47.532781679183202</v>
      </c>
      <c r="BQ1479" s="7">
        <v>1.17162390138485</v>
      </c>
      <c r="BR1479" s="7">
        <v>233.146829695441</v>
      </c>
      <c r="BS1479" s="7">
        <v>5.7467791396460601</v>
      </c>
      <c r="BT1479" s="7">
        <v>0.99999997019767795</v>
      </c>
      <c r="BU1479" s="7">
        <v>2.4648754503270299E-2</v>
      </c>
      <c r="BV1479" s="7">
        <v>0</v>
      </c>
      <c r="BW1479" s="7">
        <v>0</v>
      </c>
      <c r="BX1479" s="7">
        <v>129.462634460418</v>
      </c>
      <c r="BY1479" s="7">
        <v>3.1910927892634597</v>
      </c>
      <c r="BZ1479" s="7">
        <v>356.82024485245302</v>
      </c>
      <c r="CA1479" s="7">
        <v>8.7951748792815696</v>
      </c>
      <c r="CB1479" s="7">
        <v>8.6317688991548494</v>
      </c>
      <c r="CC1479" s="7">
        <v>0.60658952207693895</v>
      </c>
      <c r="CD1479" s="7">
        <v>0</v>
      </c>
      <c r="CE1479" s="7">
        <v>0</v>
      </c>
      <c r="CF1479" s="7"/>
      <c r="CG1479" s="7"/>
      <c r="CH1479" s="7"/>
      <c r="CI1479" s="7"/>
      <c r="CJ1479" s="7"/>
      <c r="CK1479" s="7"/>
      <c r="CL1479" s="7"/>
      <c r="CM1479" s="7"/>
      <c r="CN1479" s="7"/>
      <c r="CO1479" s="7"/>
      <c r="CP1479" s="7"/>
      <c r="CQ1479" s="7"/>
      <c r="CR1479" s="7"/>
      <c r="CS1479" s="7"/>
      <c r="CT1479" s="7"/>
      <c r="CU1479" s="7"/>
      <c r="CV1479" s="7"/>
      <c r="CW1479" s="7"/>
      <c r="CX1479" s="7"/>
      <c r="CY1479" s="7"/>
      <c r="CZ1479" s="7"/>
      <c r="DA1479" s="7"/>
      <c r="DB1479" s="7"/>
      <c r="DC1479" s="7"/>
      <c r="DD1479" s="7"/>
      <c r="DE1479" s="7"/>
      <c r="DF1479" s="7"/>
      <c r="DG1479" s="7"/>
      <c r="DH1479" s="7"/>
      <c r="DI1479" s="7"/>
      <c r="DJ1479" s="7"/>
      <c r="DK1479" s="7"/>
      <c r="DL1479" s="7"/>
      <c r="DM1479" s="7"/>
      <c r="DN1479" s="7"/>
      <c r="DO1479" s="7"/>
      <c r="DP1479" s="7"/>
      <c r="DQ1479" s="7"/>
      <c r="DR1479" s="7"/>
      <c r="DS1479" s="7"/>
      <c r="DT1479" s="7"/>
      <c r="DU1479" s="7"/>
      <c r="DV1479" s="7"/>
      <c r="DW1479" s="7"/>
      <c r="DX1479" s="7"/>
      <c r="DY1479" s="7"/>
      <c r="DZ1479" s="7"/>
      <c r="EA1479" s="7"/>
      <c r="EB1479" s="7"/>
      <c r="EC1479" s="7"/>
      <c r="ED1479" s="7"/>
      <c r="EE1479" s="7"/>
      <c r="EF1479" s="7">
        <v>399</v>
      </c>
      <c r="EG1479" s="7">
        <v>1045</v>
      </c>
      <c r="EH1479" s="7">
        <v>487</v>
      </c>
      <c r="EI1479" s="7">
        <v>3600</v>
      </c>
      <c r="EJ1479" s="7">
        <v>61</v>
      </c>
      <c r="EK1479" s="7">
        <v>260</v>
      </c>
      <c r="EL1479" s="7">
        <v>1</v>
      </c>
      <c r="EM1479" s="7">
        <v>0</v>
      </c>
      <c r="EN1479" s="7">
        <v>135</v>
      </c>
      <c r="EO1479" s="7">
        <v>373</v>
      </c>
      <c r="EP1479" s="7">
        <v>9</v>
      </c>
      <c r="EQ1479" s="7">
        <v>0</v>
      </c>
    </row>
    <row r="1480" spans="1:147" x14ac:dyDescent="0.35">
      <c r="A1480" s="7" t="s">
        <v>1958</v>
      </c>
      <c r="B1480" s="7" t="e" vm="1">
        <v>#VALUE!</v>
      </c>
      <c r="C1480" s="7" t="e" vm="15">
        <v>#VALUE!</v>
      </c>
      <c r="D1480" s="7">
        <v>1</v>
      </c>
      <c r="E1480" s="7">
        <v>6102</v>
      </c>
      <c r="F1480" s="7">
        <v>2725</v>
      </c>
      <c r="G1480" s="7">
        <v>0</v>
      </c>
      <c r="H1480" s="7">
        <v>0</v>
      </c>
      <c r="I1480" s="7">
        <v>0</v>
      </c>
      <c r="J1480" s="7">
        <v>0</v>
      </c>
      <c r="K1480" s="7">
        <v>0</v>
      </c>
      <c r="L1480" s="7">
        <v>0</v>
      </c>
      <c r="M1480" s="7">
        <v>0</v>
      </c>
      <c r="N1480" s="7">
        <v>0</v>
      </c>
      <c r="O1480" s="7">
        <v>0</v>
      </c>
      <c r="P1480" s="7">
        <v>9.009702756815031</v>
      </c>
      <c r="Q1480" s="7">
        <v>111711</v>
      </c>
      <c r="R1480" s="7">
        <v>0</v>
      </c>
      <c r="S1480" s="7">
        <v>1</v>
      </c>
      <c r="T1480" s="7">
        <v>0</v>
      </c>
      <c r="U1480" s="7">
        <v>1</v>
      </c>
      <c r="V1480" s="7">
        <v>0</v>
      </c>
      <c r="W1480" s="7">
        <v>0</v>
      </c>
      <c r="X1480" s="7">
        <v>0</v>
      </c>
      <c r="Y1480" s="7">
        <v>0</v>
      </c>
      <c r="Z1480" s="7">
        <v>405.32081300020201</v>
      </c>
      <c r="AA1480" s="7">
        <v>4509.49837428704</v>
      </c>
      <c r="AB1480" s="7">
        <v>405.32081300020201</v>
      </c>
      <c r="AC1480" s="7">
        <v>69.287760622799397</v>
      </c>
      <c r="AD1480" s="7">
        <v>835.42512799892597</v>
      </c>
      <c r="AE1480" s="7">
        <v>69.287760622799397</v>
      </c>
      <c r="AF1480" s="7">
        <v>4509.49837428704</v>
      </c>
      <c r="AG1480" s="7">
        <v>73.901972702180302</v>
      </c>
      <c r="AH1480" s="7">
        <v>835.42512799892597</v>
      </c>
      <c r="AI1480" s="7">
        <v>13.691005047507801</v>
      </c>
      <c r="AJ1480" s="7">
        <v>909.34311034902896</v>
      </c>
      <c r="AK1480" s="7">
        <v>14.902378078482901</v>
      </c>
      <c r="AL1480" s="7">
        <v>799.25826587807398</v>
      </c>
      <c r="AM1480" s="7">
        <v>13.098299998001901</v>
      </c>
      <c r="AN1480" s="7">
        <v>3639.2054310962599</v>
      </c>
      <c r="AO1480" s="7">
        <v>59.639551476503705</v>
      </c>
      <c r="AP1480" s="7">
        <v>147.361670071026</v>
      </c>
      <c r="AQ1480" s="7">
        <v>2.41497328861072</v>
      </c>
      <c r="AR1480" s="7">
        <v>505.04961171001202</v>
      </c>
      <c r="AS1480" s="7">
        <v>8.2767881302853485</v>
      </c>
      <c r="AT1480" s="7">
        <v>0</v>
      </c>
      <c r="AU1480" s="7">
        <v>0</v>
      </c>
      <c r="AV1480" s="7">
        <v>6.6108435366768399</v>
      </c>
      <c r="AW1480" s="7">
        <v>0.108338963236264</v>
      </c>
      <c r="AX1480" s="7">
        <v>211.270811846014</v>
      </c>
      <c r="AY1480" s="7">
        <v>3.4623207447724402</v>
      </c>
      <c r="AZ1480" s="7">
        <v>400.811001962516</v>
      </c>
      <c r="BA1480" s="7">
        <v>6.5685185506803707</v>
      </c>
      <c r="BB1480" s="7">
        <v>83.211002067779205</v>
      </c>
      <c r="BC1480" s="7">
        <v>3.0536147547808898</v>
      </c>
      <c r="BD1480" s="7">
        <v>47.381458334566602</v>
      </c>
      <c r="BE1480" s="7">
        <v>1.7387691131951</v>
      </c>
      <c r="BF1480" s="7">
        <v>405.32081300020201</v>
      </c>
      <c r="BG1480" s="7">
        <v>6.6424256473320602</v>
      </c>
      <c r="BH1480" s="7">
        <v>69.287760622799397</v>
      </c>
      <c r="BI1480" s="7">
        <v>1.13549263557521</v>
      </c>
      <c r="BJ1480" s="7">
        <v>95.323930621147198</v>
      </c>
      <c r="BK1480" s="7">
        <v>1.5621751986421999</v>
      </c>
      <c r="BL1480" s="7">
        <v>37.123513480648398</v>
      </c>
      <c r="BM1480" s="7">
        <v>0.60838271846359204</v>
      </c>
      <c r="BN1480" s="7">
        <v>310.33477945625799</v>
      </c>
      <c r="BO1480" s="7">
        <v>5.0857879294699693</v>
      </c>
      <c r="BP1480" s="7">
        <v>15.106378327123799</v>
      </c>
      <c r="BQ1480" s="7">
        <v>0.24756437769786699</v>
      </c>
      <c r="BR1480" s="7">
        <v>55.354595303535497</v>
      </c>
      <c r="BS1480" s="7">
        <v>0.90715495417134506</v>
      </c>
      <c r="BT1480" s="7">
        <v>0</v>
      </c>
      <c r="BU1480" s="7">
        <v>0</v>
      </c>
      <c r="BV1480" s="7">
        <v>0</v>
      </c>
      <c r="BW1480" s="7">
        <v>0</v>
      </c>
      <c r="BX1480" s="7">
        <v>24.525066299363999</v>
      </c>
      <c r="BY1480" s="7">
        <v>0.40191849064837704</v>
      </c>
      <c r="BZ1480" s="7">
        <v>40.397221080958801</v>
      </c>
      <c r="CA1480" s="7">
        <v>0.66203246609240995</v>
      </c>
      <c r="CB1480" s="7">
        <v>3.3380906264064798</v>
      </c>
      <c r="CC1480" s="7">
        <v>0.12249873858372401</v>
      </c>
      <c r="CD1480" s="7">
        <v>3.62475641723722</v>
      </c>
      <c r="CE1480" s="7">
        <v>0.133018584118797</v>
      </c>
      <c r="CF1480" s="7"/>
      <c r="CG1480" s="7"/>
      <c r="CH1480" s="7"/>
      <c r="CI1480" s="7"/>
      <c r="CJ1480" s="7"/>
      <c r="CK1480" s="7"/>
      <c r="CL1480" s="7"/>
      <c r="CM1480" s="7"/>
      <c r="CN1480" s="7"/>
      <c r="CO1480" s="7"/>
      <c r="CP1480" s="7"/>
      <c r="CQ1480" s="7"/>
      <c r="CR1480" s="7"/>
      <c r="CS1480" s="7"/>
      <c r="CT1480" s="7"/>
      <c r="CU1480" s="7"/>
      <c r="CV1480" s="7"/>
      <c r="CW1480" s="7"/>
      <c r="CX1480" s="7"/>
      <c r="CY1480" s="7"/>
      <c r="CZ1480" s="7"/>
      <c r="DA1480" s="7"/>
      <c r="DB1480" s="7"/>
      <c r="DC1480" s="7"/>
      <c r="DD1480" s="7"/>
      <c r="DE1480" s="7"/>
      <c r="DF1480" s="7"/>
      <c r="DG1480" s="7"/>
      <c r="DH1480" s="7"/>
      <c r="DI1480" s="7"/>
      <c r="DJ1480" s="7"/>
      <c r="DK1480" s="7"/>
      <c r="DL1480" s="7"/>
      <c r="DM1480" s="7"/>
      <c r="DN1480" s="7"/>
      <c r="DO1480" s="7"/>
      <c r="DP1480" s="7"/>
      <c r="DQ1480" s="7"/>
      <c r="DR1480" s="7"/>
      <c r="DS1480" s="7"/>
      <c r="DT1480" s="7"/>
      <c r="DU1480" s="7"/>
      <c r="DV1480" s="7"/>
      <c r="DW1480" s="7"/>
      <c r="DX1480" s="7"/>
      <c r="DY1480" s="7"/>
      <c r="DZ1480" s="7"/>
      <c r="EA1480" s="7"/>
      <c r="EB1480" s="7"/>
      <c r="EC1480" s="7"/>
      <c r="ED1480" s="7"/>
      <c r="EE1480" s="7"/>
      <c r="EF1480" s="7">
        <v>1177</v>
      </c>
      <c r="EG1480" s="7">
        <v>1128</v>
      </c>
      <c r="EH1480" s="7">
        <v>1446</v>
      </c>
      <c r="EI1480" s="7">
        <v>5037</v>
      </c>
      <c r="EJ1480" s="7">
        <v>190</v>
      </c>
      <c r="EK1480" s="7">
        <v>621</v>
      </c>
      <c r="EL1480" s="7">
        <v>0</v>
      </c>
      <c r="EM1480" s="7">
        <v>7</v>
      </c>
      <c r="EN1480" s="7">
        <v>247</v>
      </c>
      <c r="EO1480" s="7">
        <v>549</v>
      </c>
      <c r="EP1480" s="7">
        <v>119</v>
      </c>
      <c r="EQ1480" s="7">
        <v>72</v>
      </c>
    </row>
    <row r="1481" spans="1:147" x14ac:dyDescent="0.35">
      <c r="A1481" s="7" t="s">
        <v>1959</v>
      </c>
      <c r="B1481" s="7" t="e" vm="1">
        <v>#VALUE!</v>
      </c>
      <c r="C1481" s="7" t="e" vm="15">
        <v>#VALUE!</v>
      </c>
      <c r="D1481" s="7">
        <v>1</v>
      </c>
      <c r="E1481" s="7">
        <v>4270</v>
      </c>
      <c r="F1481" s="7">
        <v>1454</v>
      </c>
      <c r="G1481" s="7">
        <v>0</v>
      </c>
      <c r="H1481" s="7">
        <v>5</v>
      </c>
      <c r="I1481" s="7">
        <v>0.117096018735363</v>
      </c>
      <c r="J1481" s="7">
        <v>0</v>
      </c>
      <c r="K1481" s="7">
        <v>0</v>
      </c>
      <c r="L1481" s="7">
        <v>0</v>
      </c>
      <c r="M1481" s="7">
        <v>0</v>
      </c>
      <c r="N1481" s="7">
        <v>0</v>
      </c>
      <c r="O1481" s="7">
        <v>0</v>
      </c>
      <c r="P1481" s="7">
        <v>4.6681415929203505</v>
      </c>
      <c r="Q1481" s="7">
        <v>108611</v>
      </c>
      <c r="R1481" s="7">
        <v>0</v>
      </c>
      <c r="S1481" s="7">
        <v>1</v>
      </c>
      <c r="T1481" s="7">
        <v>0</v>
      </c>
      <c r="U1481" s="7">
        <v>1</v>
      </c>
      <c r="V1481" s="7">
        <v>0</v>
      </c>
      <c r="W1481" s="7">
        <v>0</v>
      </c>
      <c r="X1481" s="7">
        <v>0</v>
      </c>
      <c r="Y1481" s="7">
        <v>0</v>
      </c>
      <c r="Z1481" s="7"/>
      <c r="AA1481" s="7">
        <v>2708.92418455705</v>
      </c>
      <c r="AB1481" s="7"/>
      <c r="AC1481" s="7"/>
      <c r="AD1481" s="7">
        <v>489.76740951230698</v>
      </c>
      <c r="AE1481" s="7"/>
      <c r="AF1481" s="7">
        <v>2708.92418455705</v>
      </c>
      <c r="AG1481" s="7">
        <v>63.440847413514099</v>
      </c>
      <c r="AH1481" s="7">
        <v>489.76740951230698</v>
      </c>
      <c r="AI1481" s="7">
        <v>11.469962752044701</v>
      </c>
      <c r="AJ1481" s="7">
        <v>648.81777926441305</v>
      </c>
      <c r="AK1481" s="7">
        <v>15.194795767316499</v>
      </c>
      <c r="AL1481" s="7">
        <v>378.20765967573999</v>
      </c>
      <c r="AM1481" s="7">
        <v>8.8573222406496406</v>
      </c>
      <c r="AN1481" s="7">
        <v>2229.42461800203</v>
      </c>
      <c r="AO1481" s="7">
        <v>52.211349367728999</v>
      </c>
      <c r="AP1481" s="7">
        <v>95.302924804389505</v>
      </c>
      <c r="AQ1481" s="7">
        <v>2.2319186136859401</v>
      </c>
      <c r="AR1481" s="7">
        <v>243.86831723898601</v>
      </c>
      <c r="AS1481" s="7">
        <v>5.7112018088755603</v>
      </c>
      <c r="AT1481" s="7">
        <v>0</v>
      </c>
      <c r="AU1481" s="7">
        <v>0</v>
      </c>
      <c r="AV1481" s="7">
        <v>1.9985979143530099</v>
      </c>
      <c r="AW1481" s="7">
        <v>4.68055717647076E-2</v>
      </c>
      <c r="AX1481" s="7">
        <v>138.329724699259</v>
      </c>
      <c r="AY1481" s="7">
        <v>3.2395720070083995</v>
      </c>
      <c r="AZ1481" s="7">
        <v>392.37282734923099</v>
      </c>
      <c r="BA1481" s="7">
        <v>9.1890591885065689</v>
      </c>
      <c r="BB1481" s="7">
        <v>21.231266617774999</v>
      </c>
      <c r="BC1481" s="7">
        <v>1.46019715390474</v>
      </c>
      <c r="BD1481" s="7">
        <v>55.375637777149699</v>
      </c>
      <c r="BE1481" s="7">
        <v>3.80850328591126</v>
      </c>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c r="CE1481" s="7"/>
      <c r="CF1481" s="7"/>
      <c r="CG1481" s="7"/>
      <c r="CH1481" s="7"/>
      <c r="CI1481" s="7"/>
      <c r="CJ1481" s="7"/>
      <c r="CK1481" s="7"/>
      <c r="CL1481" s="7"/>
      <c r="CM1481" s="7"/>
      <c r="CN1481" s="7"/>
      <c r="CO1481" s="7"/>
      <c r="CP1481" s="7"/>
      <c r="CQ1481" s="7"/>
      <c r="CR1481" s="7"/>
      <c r="CS1481" s="7"/>
      <c r="CT1481" s="7"/>
      <c r="CU1481" s="7"/>
      <c r="CV1481" s="7"/>
      <c r="CW1481" s="7"/>
      <c r="CX1481" s="7"/>
      <c r="CY1481" s="7"/>
      <c r="CZ1481" s="7"/>
      <c r="DA1481" s="7"/>
      <c r="DB1481" s="7"/>
      <c r="DC1481" s="7"/>
      <c r="DD1481" s="7"/>
      <c r="DE1481" s="7"/>
      <c r="DF1481" s="7"/>
      <c r="DG1481" s="7"/>
      <c r="DH1481" s="7"/>
      <c r="DI1481" s="7"/>
      <c r="DJ1481" s="7"/>
      <c r="DK1481" s="7"/>
      <c r="DL1481" s="7"/>
      <c r="DM1481" s="7"/>
      <c r="DN1481" s="7"/>
      <c r="DO1481" s="7"/>
      <c r="DP1481" s="7"/>
      <c r="DQ1481" s="7"/>
      <c r="DR1481" s="7"/>
      <c r="DS1481" s="7"/>
      <c r="DT1481" s="7"/>
      <c r="DU1481" s="7"/>
      <c r="DV1481" s="7"/>
      <c r="DW1481" s="7"/>
      <c r="DX1481" s="7"/>
      <c r="DY1481" s="7"/>
      <c r="DZ1481" s="7"/>
      <c r="EA1481" s="7"/>
      <c r="EB1481" s="7"/>
      <c r="EC1481" s="7"/>
      <c r="ED1481" s="7"/>
      <c r="EE1481" s="7"/>
      <c r="EF1481" s="7">
        <v>817</v>
      </c>
      <c r="EG1481" s="7">
        <v>1051</v>
      </c>
      <c r="EH1481" s="7">
        <v>521</v>
      </c>
      <c r="EI1481" s="7">
        <v>3416</v>
      </c>
      <c r="EJ1481" s="7">
        <v>154</v>
      </c>
      <c r="EK1481" s="7">
        <v>368</v>
      </c>
      <c r="EL1481" s="7">
        <v>0</v>
      </c>
      <c r="EM1481" s="7">
        <v>8</v>
      </c>
      <c r="EN1481" s="7">
        <v>324</v>
      </c>
      <c r="EO1481" s="7">
        <v>1040</v>
      </c>
      <c r="EP1481" s="7">
        <v>63</v>
      </c>
      <c r="EQ1481" s="7">
        <v>91</v>
      </c>
    </row>
    <row r="1482" spans="1:147" x14ac:dyDescent="0.35">
      <c r="A1482" s="7" t="s">
        <v>1960</v>
      </c>
      <c r="B1482" s="7" t="e" vm="1">
        <v>#VALUE!</v>
      </c>
      <c r="C1482" s="7" t="e" vm="15">
        <v>#VALUE!</v>
      </c>
      <c r="D1482" s="7">
        <v>1</v>
      </c>
      <c r="E1482" s="7">
        <v>4894</v>
      </c>
      <c r="F1482" s="7">
        <v>1734</v>
      </c>
      <c r="G1482" s="7">
        <v>0</v>
      </c>
      <c r="H1482" s="7">
        <v>5</v>
      </c>
      <c r="I1482" s="7">
        <v>0.10216591744993871</v>
      </c>
      <c r="J1482" s="7">
        <v>0</v>
      </c>
      <c r="K1482" s="7">
        <v>0</v>
      </c>
      <c r="L1482" s="7">
        <v>0</v>
      </c>
      <c r="M1482" s="7">
        <v>0</v>
      </c>
      <c r="N1482" s="7">
        <v>0</v>
      </c>
      <c r="O1482" s="7">
        <v>0</v>
      </c>
      <c r="P1482" s="7">
        <v>6.0988433228180901</v>
      </c>
      <c r="Q1482" s="7">
        <v>128276</v>
      </c>
      <c r="R1482" s="7">
        <v>1</v>
      </c>
      <c r="S1482" s="7">
        <v>1</v>
      </c>
      <c r="T1482" s="7">
        <v>1</v>
      </c>
      <c r="U1482" s="7">
        <v>1</v>
      </c>
      <c r="V1482" s="7">
        <v>1</v>
      </c>
      <c r="W1482" s="7">
        <v>0</v>
      </c>
      <c r="X1482" s="7">
        <v>0</v>
      </c>
      <c r="Y1482" s="7">
        <v>0</v>
      </c>
      <c r="Z1482" s="7">
        <v>3430.53996259221</v>
      </c>
      <c r="AA1482" s="7">
        <v>4707.3856112786198</v>
      </c>
      <c r="AB1482" s="7">
        <v>3430.53996259221</v>
      </c>
      <c r="AC1482" s="7">
        <v>390.55795890597602</v>
      </c>
      <c r="AD1482" s="7">
        <v>512.22244598668306</v>
      </c>
      <c r="AE1482" s="7">
        <v>390.55795890597602</v>
      </c>
      <c r="AF1482" s="7">
        <v>4707.3856112786198</v>
      </c>
      <c r="AG1482" s="7">
        <v>96.186873953384094</v>
      </c>
      <c r="AH1482" s="7">
        <v>512.22244598668306</v>
      </c>
      <c r="AI1482" s="7">
        <v>10.4663352265362</v>
      </c>
      <c r="AJ1482" s="7">
        <v>1242.35291284238</v>
      </c>
      <c r="AK1482" s="7">
        <v>25.385225027429097</v>
      </c>
      <c r="AL1482" s="7">
        <v>454.30339254230802</v>
      </c>
      <c r="AM1482" s="7">
        <v>9.2828645799409006</v>
      </c>
      <c r="AN1482" s="7">
        <v>4451.5760951905104</v>
      </c>
      <c r="AO1482" s="7">
        <v>90.959871172670802</v>
      </c>
      <c r="AP1482" s="7">
        <v>33.639397532380798</v>
      </c>
      <c r="AQ1482" s="7">
        <v>0.68735998227177808</v>
      </c>
      <c r="AR1482" s="7">
        <v>107.356150908698</v>
      </c>
      <c r="AS1482" s="7">
        <v>2.19362793029623</v>
      </c>
      <c r="AT1482" s="7">
        <v>0</v>
      </c>
      <c r="AU1482" s="7">
        <v>0</v>
      </c>
      <c r="AV1482" s="7">
        <v>1</v>
      </c>
      <c r="AW1482" s="7">
        <v>2.04331834899877E-2</v>
      </c>
      <c r="AX1482" s="7">
        <v>113.813944729874</v>
      </c>
      <c r="AY1482" s="7">
        <v>2.3255812163848502</v>
      </c>
      <c r="AZ1482" s="7">
        <v>249.22007952739699</v>
      </c>
      <c r="BA1482" s="7">
        <v>5.0923596143726302</v>
      </c>
      <c r="BB1482" s="7">
        <v>46.341340620473503</v>
      </c>
      <c r="BC1482" s="7">
        <v>2.67251099310689</v>
      </c>
      <c r="BD1482" s="7">
        <v>49.270412605063498</v>
      </c>
      <c r="BE1482" s="7">
        <v>2.8414309460820899</v>
      </c>
      <c r="BF1482" s="7">
        <v>3430.53996259221</v>
      </c>
      <c r="BG1482" s="7">
        <v>70.096852525382403</v>
      </c>
      <c r="BH1482" s="7">
        <v>390.55795890597602</v>
      </c>
      <c r="BI1482" s="7">
        <v>7.9803424378008998</v>
      </c>
      <c r="BJ1482" s="7">
        <v>832.25579978103303</v>
      </c>
      <c r="BK1482" s="7">
        <v>17.005635467532301</v>
      </c>
      <c r="BL1482" s="7">
        <v>334.53213712085602</v>
      </c>
      <c r="BM1482" s="7">
        <v>6.8355565410881791</v>
      </c>
      <c r="BN1482" s="7">
        <v>3248.5860294864101</v>
      </c>
      <c r="BO1482" s="7">
        <v>66.378954423506599</v>
      </c>
      <c r="BP1482" s="7">
        <v>20.5767381402475</v>
      </c>
      <c r="BQ1482" s="7">
        <v>0.42044826604510599</v>
      </c>
      <c r="BR1482" s="7">
        <v>71.160519725246601</v>
      </c>
      <c r="BS1482" s="7">
        <v>1.4540359567888499</v>
      </c>
      <c r="BT1482" s="7">
        <v>0</v>
      </c>
      <c r="BU1482" s="7">
        <v>0</v>
      </c>
      <c r="BV1482" s="7">
        <v>1</v>
      </c>
      <c r="BW1482" s="7">
        <v>2.04331834899877E-2</v>
      </c>
      <c r="BX1482" s="7">
        <v>89.216676331256195</v>
      </c>
      <c r="BY1482" s="7">
        <v>1.8229807178434001</v>
      </c>
      <c r="BZ1482" s="7">
        <v>195.928934351701</v>
      </c>
      <c r="CA1482" s="7">
        <v>4.0034518666060697</v>
      </c>
      <c r="CB1482" s="7">
        <v>30.6902290122624</v>
      </c>
      <c r="CC1482" s="7">
        <v>1.76990940093786</v>
      </c>
      <c r="CD1482" s="7">
        <v>36.9754472198806</v>
      </c>
      <c r="CE1482" s="7">
        <v>2.1323787324037302</v>
      </c>
      <c r="CF1482" s="7"/>
      <c r="CG1482" s="7"/>
      <c r="CH1482" s="7"/>
      <c r="CI1482" s="7"/>
      <c r="CJ1482" s="7"/>
      <c r="CK1482" s="7"/>
      <c r="CL1482" s="7"/>
      <c r="CM1482" s="7"/>
      <c r="CN1482" s="7"/>
      <c r="CO1482" s="7"/>
      <c r="CP1482" s="7"/>
      <c r="CQ1482" s="7"/>
      <c r="CR1482" s="7"/>
      <c r="CS1482" s="7"/>
      <c r="CT1482" s="7"/>
      <c r="CU1482" s="7"/>
      <c r="CV1482" s="7"/>
      <c r="CW1482" s="7"/>
      <c r="CX1482" s="7"/>
      <c r="CY1482" s="7"/>
      <c r="CZ1482" s="7"/>
      <c r="DA1482" s="7"/>
      <c r="DB1482" s="7"/>
      <c r="DC1482" s="7"/>
      <c r="DD1482" s="7"/>
      <c r="DE1482" s="7"/>
      <c r="DF1482" s="7"/>
      <c r="DG1482" s="7"/>
      <c r="DH1482" s="7"/>
      <c r="DI1482" s="7"/>
      <c r="DJ1482" s="7"/>
      <c r="DK1482" s="7"/>
      <c r="DL1482" s="7"/>
      <c r="DM1482" s="7"/>
      <c r="DN1482" s="7"/>
      <c r="DO1482" s="7"/>
      <c r="DP1482" s="7"/>
      <c r="DQ1482" s="7"/>
      <c r="DR1482" s="7"/>
      <c r="DS1482" s="7"/>
      <c r="DT1482" s="7"/>
      <c r="DU1482" s="7"/>
      <c r="DV1482" s="7"/>
      <c r="DW1482" s="7"/>
      <c r="DX1482" s="7"/>
      <c r="DY1482" s="7"/>
      <c r="DZ1482" s="7"/>
      <c r="EA1482" s="7"/>
      <c r="EB1482" s="7"/>
      <c r="EC1482" s="7"/>
      <c r="ED1482" s="7"/>
      <c r="EE1482" s="7"/>
      <c r="EF1482" s="7">
        <v>514</v>
      </c>
      <c r="EG1482" s="7">
        <v>1295</v>
      </c>
      <c r="EH1482" s="7">
        <v>485</v>
      </c>
      <c r="EI1482" s="7">
        <v>4622</v>
      </c>
      <c r="EJ1482" s="7">
        <v>38</v>
      </c>
      <c r="EK1482" s="7">
        <v>114</v>
      </c>
      <c r="EL1482" s="7">
        <v>0</v>
      </c>
      <c r="EM1482" s="7">
        <v>1</v>
      </c>
      <c r="EN1482" s="7">
        <v>119</v>
      </c>
      <c r="EO1482" s="7">
        <v>259</v>
      </c>
      <c r="EP1482" s="7">
        <v>51</v>
      </c>
      <c r="EQ1482" s="7">
        <v>52</v>
      </c>
    </row>
    <row r="1483" spans="1:147" x14ac:dyDescent="0.35">
      <c r="A1483" s="7" t="s">
        <v>1961</v>
      </c>
      <c r="B1483" s="7" t="e" vm="1">
        <v>#VALUE!</v>
      </c>
      <c r="C1483" s="7" t="e" vm="15">
        <v>#VALUE!</v>
      </c>
      <c r="D1483" s="7">
        <v>1</v>
      </c>
      <c r="E1483" s="7">
        <v>5734</v>
      </c>
      <c r="F1483" s="7">
        <v>2091</v>
      </c>
      <c r="G1483" s="7">
        <v>0</v>
      </c>
      <c r="H1483" s="7">
        <v>25</v>
      </c>
      <c r="I1483" s="7">
        <v>0.43599581444018143</v>
      </c>
      <c r="J1483" s="7">
        <v>0</v>
      </c>
      <c r="K1483" s="7">
        <v>0</v>
      </c>
      <c r="L1483" s="7">
        <v>0</v>
      </c>
      <c r="M1483" s="7">
        <v>0</v>
      </c>
      <c r="N1483" s="7">
        <v>0</v>
      </c>
      <c r="O1483" s="7">
        <v>0</v>
      </c>
      <c r="P1483" s="7">
        <v>3.2922535211267605</v>
      </c>
      <c r="Q1483" s="7">
        <v>130071</v>
      </c>
      <c r="R1483" s="7">
        <v>1</v>
      </c>
      <c r="S1483" s="7">
        <v>1</v>
      </c>
      <c r="T1483" s="7">
        <v>1</v>
      </c>
      <c r="U1483" s="7">
        <v>1</v>
      </c>
      <c r="V1483" s="7">
        <v>1</v>
      </c>
      <c r="W1483" s="7">
        <v>0</v>
      </c>
      <c r="X1483" s="7">
        <v>0</v>
      </c>
      <c r="Y1483" s="7">
        <v>0</v>
      </c>
      <c r="Z1483" s="7">
        <v>4043.9754639459302</v>
      </c>
      <c r="AA1483" s="7">
        <v>5429.66070643491</v>
      </c>
      <c r="AB1483" s="7">
        <v>4043.9754639459302</v>
      </c>
      <c r="AC1483" s="7">
        <v>480.46778023545301</v>
      </c>
      <c r="AD1483" s="7">
        <v>653.97601711400398</v>
      </c>
      <c r="AE1483" s="7">
        <v>480.46778023545301</v>
      </c>
      <c r="AF1483" s="7">
        <v>5429.66070643491</v>
      </c>
      <c r="AG1483" s="7">
        <v>94.692373673437501</v>
      </c>
      <c r="AH1483" s="7">
        <v>653.97601711400398</v>
      </c>
      <c r="AI1483" s="7">
        <v>11.405232248238701</v>
      </c>
      <c r="AJ1483" s="7">
        <v>1318.2704781513701</v>
      </c>
      <c r="AK1483" s="7">
        <v>22.990416430962199</v>
      </c>
      <c r="AL1483" s="7">
        <v>696.86795947496898</v>
      </c>
      <c r="AM1483" s="7">
        <v>12.1532605419423</v>
      </c>
      <c r="AN1483" s="7">
        <v>5159.8760775803403</v>
      </c>
      <c r="AO1483" s="7">
        <v>89.987374914201894</v>
      </c>
      <c r="AP1483" s="7">
        <v>57.616452269178502</v>
      </c>
      <c r="AQ1483" s="7">
        <v>1.00482128129017</v>
      </c>
      <c r="AR1483" s="7">
        <v>80.532664714643005</v>
      </c>
      <c r="AS1483" s="7">
        <v>1.40447618965195</v>
      </c>
      <c r="AT1483" s="7">
        <v>0.99999997019767795</v>
      </c>
      <c r="AU1483" s="7">
        <v>1.7439832057859702E-2</v>
      </c>
      <c r="AV1483" s="7">
        <v>8.0000001913506402</v>
      </c>
      <c r="AW1483" s="7">
        <v>0.13951866395798099</v>
      </c>
      <c r="AX1483" s="7">
        <v>122.63550040419</v>
      </c>
      <c r="AY1483" s="7">
        <v>2.1387425951201502</v>
      </c>
      <c r="AZ1483" s="7">
        <v>266.83263941796798</v>
      </c>
      <c r="BA1483" s="7">
        <v>4.6535165576904198</v>
      </c>
      <c r="BB1483" s="7">
        <v>33.359376775209498</v>
      </c>
      <c r="BC1483" s="7">
        <v>1.5953790901582701</v>
      </c>
      <c r="BD1483" s="7">
        <v>13.5297204571987</v>
      </c>
      <c r="BE1483" s="7">
        <v>0.64704545467234298</v>
      </c>
      <c r="BF1483" s="7">
        <v>4043.9754639459302</v>
      </c>
      <c r="BG1483" s="7">
        <v>70.526255039168589</v>
      </c>
      <c r="BH1483" s="7">
        <v>480.46778023545301</v>
      </c>
      <c r="BI1483" s="7">
        <v>8.3792776462408902</v>
      </c>
      <c r="BJ1483" s="7">
        <v>967.028160634085</v>
      </c>
      <c r="BK1483" s="7">
        <v>16.864809219289899</v>
      </c>
      <c r="BL1483" s="7">
        <v>544.84836514369704</v>
      </c>
      <c r="BM1483" s="7">
        <v>9.502064268289109</v>
      </c>
      <c r="BN1483" s="7">
        <v>3849.47213278252</v>
      </c>
      <c r="BO1483" s="7">
        <v>67.134149507891905</v>
      </c>
      <c r="BP1483" s="7">
        <v>43.584768339331802</v>
      </c>
      <c r="BQ1483" s="7">
        <v>0.76011106277174501</v>
      </c>
      <c r="BR1483" s="7">
        <v>57.189589889691</v>
      </c>
      <c r="BS1483" s="7">
        <v>0.99737687285823096</v>
      </c>
      <c r="BT1483" s="7">
        <v>0.99999997019767795</v>
      </c>
      <c r="BU1483" s="7">
        <v>1.7439832057859702E-2</v>
      </c>
      <c r="BV1483" s="7">
        <v>7.9341439585771196</v>
      </c>
      <c r="BW1483" s="7">
        <v>0.13837014228421901</v>
      </c>
      <c r="BX1483" s="7">
        <v>84.794823782655598</v>
      </c>
      <c r="BY1483" s="7">
        <v>1.4788075302172199</v>
      </c>
      <c r="BZ1483" s="7">
        <v>200.52401774319199</v>
      </c>
      <c r="CA1483" s="7">
        <v>3.4971052972304197</v>
      </c>
      <c r="CB1483" s="7">
        <v>21.9338986496691</v>
      </c>
      <c r="CC1483" s="7">
        <v>1.04896693685648</v>
      </c>
      <c r="CD1483" s="7">
        <v>10.0249216992204</v>
      </c>
      <c r="CE1483" s="7">
        <v>0.47943193205262602</v>
      </c>
      <c r="CF1483" s="7"/>
      <c r="CG1483" s="7"/>
      <c r="CH1483" s="7"/>
      <c r="CI1483" s="7"/>
      <c r="CJ1483" s="7"/>
      <c r="CK1483" s="7"/>
      <c r="CL1483" s="7"/>
      <c r="CM1483" s="7"/>
      <c r="CN1483" s="7"/>
      <c r="CO1483" s="7"/>
      <c r="CP1483" s="7"/>
      <c r="CQ1483" s="7"/>
      <c r="CR1483" s="7"/>
      <c r="CS1483" s="7"/>
      <c r="CT1483" s="7"/>
      <c r="CU1483" s="7"/>
      <c r="CV1483" s="7"/>
      <c r="CW1483" s="7"/>
      <c r="CX1483" s="7"/>
      <c r="CY1483" s="7"/>
      <c r="CZ1483" s="7"/>
      <c r="DA1483" s="7"/>
      <c r="DB1483" s="7"/>
      <c r="DC1483" s="7"/>
      <c r="DD1483" s="7"/>
      <c r="DE1483" s="7"/>
      <c r="DF1483" s="7"/>
      <c r="DG1483" s="7"/>
      <c r="DH1483" s="7"/>
      <c r="DI1483" s="7"/>
      <c r="DJ1483" s="7"/>
      <c r="DK1483" s="7"/>
      <c r="DL1483" s="7"/>
      <c r="DM1483" s="7"/>
      <c r="DN1483" s="7"/>
      <c r="DO1483" s="7"/>
      <c r="DP1483" s="7"/>
      <c r="DQ1483" s="7"/>
      <c r="DR1483" s="7"/>
      <c r="DS1483" s="7"/>
      <c r="DT1483" s="7"/>
      <c r="DU1483" s="7"/>
      <c r="DV1483" s="7"/>
      <c r="DW1483" s="7"/>
      <c r="DX1483" s="7"/>
      <c r="DY1483" s="7"/>
      <c r="DZ1483" s="7"/>
      <c r="EA1483" s="7"/>
      <c r="EB1483" s="7"/>
      <c r="EC1483" s="7"/>
      <c r="ED1483" s="7"/>
      <c r="EE1483" s="7"/>
      <c r="EF1483" s="7">
        <v>671</v>
      </c>
      <c r="EG1483" s="7">
        <v>1380</v>
      </c>
      <c r="EH1483" s="7">
        <v>737</v>
      </c>
      <c r="EI1483" s="7">
        <v>5443</v>
      </c>
      <c r="EJ1483" s="7">
        <v>62</v>
      </c>
      <c r="EK1483" s="7">
        <v>86</v>
      </c>
      <c r="EL1483" s="7">
        <v>1</v>
      </c>
      <c r="EM1483" s="7">
        <v>8</v>
      </c>
      <c r="EN1483" s="7">
        <v>134</v>
      </c>
      <c r="EO1483" s="7">
        <v>280</v>
      </c>
      <c r="EP1483" s="7">
        <v>39</v>
      </c>
      <c r="EQ1483" s="7">
        <v>15</v>
      </c>
    </row>
    <row r="1484" spans="1:147" x14ac:dyDescent="0.35">
      <c r="A1484" s="7" t="s">
        <v>1962</v>
      </c>
      <c r="B1484" s="7" t="e" vm="1">
        <v>#VALUE!</v>
      </c>
      <c r="C1484" s="7" t="e" vm="15">
        <v>#VALUE!</v>
      </c>
      <c r="D1484" s="7">
        <v>1</v>
      </c>
      <c r="E1484" s="7">
        <v>4682</v>
      </c>
      <c r="F1484" s="7">
        <v>1889</v>
      </c>
      <c r="G1484" s="7">
        <v>0</v>
      </c>
      <c r="H1484" s="7">
        <v>0</v>
      </c>
      <c r="I1484" s="7">
        <v>0</v>
      </c>
      <c r="J1484" s="7">
        <v>0</v>
      </c>
      <c r="K1484" s="7">
        <v>0</v>
      </c>
      <c r="L1484" s="7">
        <v>0</v>
      </c>
      <c r="M1484" s="7">
        <v>0</v>
      </c>
      <c r="N1484" s="7">
        <v>0</v>
      </c>
      <c r="O1484" s="7">
        <v>0</v>
      </c>
      <c r="P1484" s="7">
        <v>6.6452304394426607</v>
      </c>
      <c r="Q1484" s="7">
        <v>105407</v>
      </c>
      <c r="R1484" s="7">
        <v>1</v>
      </c>
      <c r="S1484" s="7">
        <v>1</v>
      </c>
      <c r="T1484" s="7">
        <v>1</v>
      </c>
      <c r="U1484" s="7">
        <v>1</v>
      </c>
      <c r="V1484" s="7">
        <v>1</v>
      </c>
      <c r="W1484" s="7">
        <v>0</v>
      </c>
      <c r="X1484" s="7">
        <v>0</v>
      </c>
      <c r="Y1484" s="7">
        <v>0</v>
      </c>
      <c r="Z1484" s="7">
        <v>4682.0000227505197</v>
      </c>
      <c r="AA1484" s="7">
        <v>4682.0000227505197</v>
      </c>
      <c r="AB1484" s="7">
        <v>4682.0000227505197</v>
      </c>
      <c r="AC1484" s="7">
        <v>719.88593016321204</v>
      </c>
      <c r="AD1484" s="7">
        <v>719.88593016321204</v>
      </c>
      <c r="AE1484" s="7">
        <v>719.88593016321204</v>
      </c>
      <c r="AF1484" s="7">
        <v>4682.0000227505197</v>
      </c>
      <c r="AG1484" s="7">
        <v>100.000000485915</v>
      </c>
      <c r="AH1484" s="7">
        <v>719.88593016321204</v>
      </c>
      <c r="AI1484" s="7">
        <v>15.375607222623099</v>
      </c>
      <c r="AJ1484" s="7">
        <v>986.99999894781604</v>
      </c>
      <c r="AK1484" s="7">
        <v>21.0807347062754</v>
      </c>
      <c r="AL1484" s="7">
        <v>488.00000223066297</v>
      </c>
      <c r="AM1484" s="7">
        <v>10.4228962458493</v>
      </c>
      <c r="AN1484" s="7">
        <v>4396.00002627092</v>
      </c>
      <c r="AO1484" s="7">
        <v>93.8914999203528</v>
      </c>
      <c r="AP1484" s="7">
        <v>46.000000474625303</v>
      </c>
      <c r="AQ1484" s="7">
        <v>0.98248612718123196</v>
      </c>
      <c r="AR1484" s="7">
        <v>65</v>
      </c>
      <c r="AS1484" s="7">
        <v>1.3882956001708699</v>
      </c>
      <c r="AT1484" s="7">
        <v>0</v>
      </c>
      <c r="AU1484" s="7">
        <v>0</v>
      </c>
      <c r="AV1484" s="7">
        <v>5.0000000894069698</v>
      </c>
      <c r="AW1484" s="7">
        <v>0.106791971153502</v>
      </c>
      <c r="AX1484" s="7">
        <v>169.99999949475799</v>
      </c>
      <c r="AY1484" s="7">
        <v>3.6309269435018701</v>
      </c>
      <c r="AZ1484" s="7">
        <v>328.00000151478201</v>
      </c>
      <c r="BA1484" s="7">
        <v>7.0055532147539896</v>
      </c>
      <c r="BB1484" s="7">
        <v>84.221843273909002</v>
      </c>
      <c r="BC1484" s="7">
        <v>4.4585412003128102</v>
      </c>
      <c r="BD1484" s="7">
        <v>103.71733630946299</v>
      </c>
      <c r="BE1484" s="7">
        <v>5.4905948284522301</v>
      </c>
      <c r="BF1484" s="7">
        <v>4682.0000227505197</v>
      </c>
      <c r="BG1484" s="7">
        <v>100.000000485915</v>
      </c>
      <c r="BH1484" s="7">
        <v>719.88593016321204</v>
      </c>
      <c r="BI1484" s="7">
        <v>15.375607222623099</v>
      </c>
      <c r="BJ1484" s="7">
        <v>986.99999894781604</v>
      </c>
      <c r="BK1484" s="7">
        <v>21.0807347062754</v>
      </c>
      <c r="BL1484" s="7">
        <v>488.00000223066297</v>
      </c>
      <c r="BM1484" s="7">
        <v>10.4228962458493</v>
      </c>
      <c r="BN1484" s="7">
        <v>4396.00002627092</v>
      </c>
      <c r="BO1484" s="7">
        <v>93.8914999203528</v>
      </c>
      <c r="BP1484" s="7">
        <v>46.000000474625303</v>
      </c>
      <c r="BQ1484" s="7">
        <v>0.98248612718123196</v>
      </c>
      <c r="BR1484" s="7">
        <v>65</v>
      </c>
      <c r="BS1484" s="7">
        <v>1.3882956001708699</v>
      </c>
      <c r="BT1484" s="7">
        <v>0</v>
      </c>
      <c r="BU1484" s="7">
        <v>0</v>
      </c>
      <c r="BV1484" s="7">
        <v>5.0000000894069698</v>
      </c>
      <c r="BW1484" s="7">
        <v>0.106791971153502</v>
      </c>
      <c r="BX1484" s="7">
        <v>169.99999949475799</v>
      </c>
      <c r="BY1484" s="7">
        <v>3.6309269435018701</v>
      </c>
      <c r="BZ1484" s="7">
        <v>328.00000151478201</v>
      </c>
      <c r="CA1484" s="7">
        <v>7.0055532147539896</v>
      </c>
      <c r="CB1484" s="7">
        <v>84.221843273909002</v>
      </c>
      <c r="CC1484" s="7">
        <v>4.4585412003128102</v>
      </c>
      <c r="CD1484" s="7">
        <v>103.71733630946299</v>
      </c>
      <c r="CE1484" s="7">
        <v>5.4905948284522301</v>
      </c>
      <c r="CF1484" s="7"/>
      <c r="CG1484" s="7"/>
      <c r="CH1484" s="7"/>
      <c r="CI1484" s="7"/>
      <c r="CJ1484" s="7"/>
      <c r="CK1484" s="7"/>
      <c r="CL1484" s="7"/>
      <c r="CM1484" s="7"/>
      <c r="CN1484" s="7"/>
      <c r="CO1484" s="7"/>
      <c r="CP1484" s="7"/>
      <c r="CQ1484" s="7"/>
      <c r="CR1484" s="7"/>
      <c r="CS1484" s="7"/>
      <c r="CT1484" s="7"/>
      <c r="CU1484" s="7"/>
      <c r="CV1484" s="7"/>
      <c r="CW1484" s="7"/>
      <c r="CX1484" s="7"/>
      <c r="CY1484" s="7"/>
      <c r="CZ1484" s="7"/>
      <c r="DA1484" s="7"/>
      <c r="DB1484" s="7"/>
      <c r="DC1484" s="7"/>
      <c r="DD1484" s="7"/>
      <c r="DE1484" s="7"/>
      <c r="DF1484" s="7"/>
      <c r="DG1484" s="7"/>
      <c r="DH1484" s="7"/>
      <c r="DI1484" s="7"/>
      <c r="DJ1484" s="7"/>
      <c r="DK1484" s="7"/>
      <c r="DL1484" s="7"/>
      <c r="DM1484" s="7"/>
      <c r="DN1484" s="7"/>
      <c r="DO1484" s="7"/>
      <c r="DP1484" s="7"/>
      <c r="DQ1484" s="7"/>
      <c r="DR1484" s="7"/>
      <c r="DS1484" s="7"/>
      <c r="DT1484" s="7"/>
      <c r="DU1484" s="7"/>
      <c r="DV1484" s="7"/>
      <c r="DW1484" s="7"/>
      <c r="DX1484" s="7"/>
      <c r="DY1484" s="7"/>
      <c r="DZ1484" s="7"/>
      <c r="EA1484" s="7"/>
      <c r="EB1484" s="7"/>
      <c r="EC1484" s="7"/>
      <c r="ED1484" s="7"/>
      <c r="EE1484" s="7"/>
      <c r="EF1484" s="7">
        <v>728</v>
      </c>
      <c r="EG1484" s="7">
        <v>987</v>
      </c>
      <c r="EH1484" s="7">
        <v>488</v>
      </c>
      <c r="EI1484" s="7">
        <v>4396</v>
      </c>
      <c r="EJ1484" s="7">
        <v>46</v>
      </c>
      <c r="EK1484" s="7">
        <v>65</v>
      </c>
      <c r="EL1484" s="7">
        <v>0</v>
      </c>
      <c r="EM1484" s="7">
        <v>5</v>
      </c>
      <c r="EN1484" s="7">
        <v>170</v>
      </c>
      <c r="EO1484" s="7">
        <v>328</v>
      </c>
      <c r="EP1484" s="7">
        <v>87</v>
      </c>
      <c r="EQ1484" s="7">
        <v>108</v>
      </c>
    </row>
    <row r="1485" spans="1:147" x14ac:dyDescent="0.35">
      <c r="A1485" s="7" t="s">
        <v>1963</v>
      </c>
      <c r="B1485" s="7" t="e" vm="1">
        <v>#VALUE!</v>
      </c>
      <c r="C1485" s="7" t="e" vm="15">
        <v>#VALUE!</v>
      </c>
      <c r="D1485" s="7">
        <v>1</v>
      </c>
      <c r="E1485" s="7">
        <v>6004</v>
      </c>
      <c r="F1485" s="7">
        <v>2116</v>
      </c>
      <c r="G1485" s="7">
        <v>0</v>
      </c>
      <c r="H1485" s="7">
        <v>7</v>
      </c>
      <c r="I1485" s="7">
        <v>0.11658894070619585</v>
      </c>
      <c r="J1485" s="7">
        <v>0</v>
      </c>
      <c r="K1485" s="7">
        <v>0</v>
      </c>
      <c r="L1485" s="7">
        <v>0</v>
      </c>
      <c r="M1485" s="7">
        <v>0</v>
      </c>
      <c r="N1485" s="7">
        <v>0</v>
      </c>
      <c r="O1485" s="7">
        <v>0</v>
      </c>
      <c r="P1485" s="7">
        <v>6.0565723793677204</v>
      </c>
      <c r="Q1485" s="7">
        <v>125885</v>
      </c>
      <c r="R1485" s="7">
        <v>1</v>
      </c>
      <c r="S1485" s="7">
        <v>1</v>
      </c>
      <c r="T1485" s="7">
        <v>1</v>
      </c>
      <c r="U1485" s="7">
        <v>1</v>
      </c>
      <c r="V1485" s="7">
        <v>1</v>
      </c>
      <c r="W1485" s="7">
        <v>0</v>
      </c>
      <c r="X1485" s="7">
        <v>0</v>
      </c>
      <c r="Y1485" s="7">
        <v>0</v>
      </c>
      <c r="Z1485" s="7">
        <v>6003.9999675297304</v>
      </c>
      <c r="AA1485" s="7">
        <v>6003.9999675297304</v>
      </c>
      <c r="AB1485" s="7">
        <v>6003.9999675297304</v>
      </c>
      <c r="AC1485" s="7">
        <v>953.03286997439898</v>
      </c>
      <c r="AD1485" s="7">
        <v>953.03286997439898</v>
      </c>
      <c r="AE1485" s="7">
        <v>953.03286997439898</v>
      </c>
      <c r="AF1485" s="7">
        <v>6003.9999675297304</v>
      </c>
      <c r="AG1485" s="7">
        <v>99.999999459189411</v>
      </c>
      <c r="AH1485" s="7">
        <v>953.03286997439898</v>
      </c>
      <c r="AI1485" s="7">
        <v>15.873298966928701</v>
      </c>
      <c r="AJ1485" s="7">
        <v>1588.9999808528701</v>
      </c>
      <c r="AK1485" s="7">
        <v>26.465689221400201</v>
      </c>
      <c r="AL1485" s="7">
        <v>587.00000016838396</v>
      </c>
      <c r="AM1485" s="7">
        <v>9.7768154591669507</v>
      </c>
      <c r="AN1485" s="7">
        <v>4856.9999906806597</v>
      </c>
      <c r="AO1485" s="7">
        <v>80.896069131923099</v>
      </c>
      <c r="AP1485" s="7">
        <v>185.999998563399</v>
      </c>
      <c r="AQ1485" s="7">
        <v>3.0979346862657997</v>
      </c>
      <c r="AR1485" s="7">
        <v>715.999993488207</v>
      </c>
      <c r="AS1485" s="7">
        <v>11.925382969490499</v>
      </c>
      <c r="AT1485" s="7">
        <v>3.00000011920929</v>
      </c>
      <c r="AU1485" s="7">
        <v>4.9966690859581803E-2</v>
      </c>
      <c r="AV1485" s="7">
        <v>4.0000000759027898</v>
      </c>
      <c r="AW1485" s="7">
        <v>6.6622253096315601E-2</v>
      </c>
      <c r="AX1485" s="7">
        <v>237.999999376283</v>
      </c>
      <c r="AY1485" s="7">
        <v>3.9640239736223002</v>
      </c>
      <c r="AZ1485" s="7">
        <v>514.99999852667702</v>
      </c>
      <c r="BA1485" s="7">
        <v>8.5776148988453809</v>
      </c>
      <c r="BB1485" s="7">
        <v>81.2247800238151</v>
      </c>
      <c r="BC1485" s="7">
        <v>3.8386001901614</v>
      </c>
      <c r="BD1485" s="7">
        <v>45.9999998778326</v>
      </c>
      <c r="BE1485" s="7">
        <v>2.1739130377047502</v>
      </c>
      <c r="BF1485" s="7">
        <v>6003.9999675297304</v>
      </c>
      <c r="BG1485" s="7">
        <v>99.999999459189411</v>
      </c>
      <c r="BH1485" s="7">
        <v>953.03286997439898</v>
      </c>
      <c r="BI1485" s="7">
        <v>15.873298966928701</v>
      </c>
      <c r="BJ1485" s="7">
        <v>1588.9999808528701</v>
      </c>
      <c r="BK1485" s="7">
        <v>26.465689221400201</v>
      </c>
      <c r="BL1485" s="7">
        <v>587.00000016838396</v>
      </c>
      <c r="BM1485" s="7">
        <v>9.7768154591669507</v>
      </c>
      <c r="BN1485" s="7">
        <v>4856.9999906806597</v>
      </c>
      <c r="BO1485" s="7">
        <v>80.896069131923099</v>
      </c>
      <c r="BP1485" s="7">
        <v>185.999998563399</v>
      </c>
      <c r="BQ1485" s="7">
        <v>3.0979346862657997</v>
      </c>
      <c r="BR1485" s="7">
        <v>715.999993488207</v>
      </c>
      <c r="BS1485" s="7">
        <v>11.925382969490499</v>
      </c>
      <c r="BT1485" s="7">
        <v>3.00000011920929</v>
      </c>
      <c r="BU1485" s="7">
        <v>4.9966690859581803E-2</v>
      </c>
      <c r="BV1485" s="7">
        <v>4.0000000759027898</v>
      </c>
      <c r="BW1485" s="7">
        <v>6.6622253096315601E-2</v>
      </c>
      <c r="BX1485" s="7">
        <v>237.999999376283</v>
      </c>
      <c r="BY1485" s="7">
        <v>3.9640239736223002</v>
      </c>
      <c r="BZ1485" s="7">
        <v>514.99999852667702</v>
      </c>
      <c r="CA1485" s="7">
        <v>8.5776148988453809</v>
      </c>
      <c r="CB1485" s="7">
        <v>81.2247800238151</v>
      </c>
      <c r="CC1485" s="7">
        <v>3.8386001901614</v>
      </c>
      <c r="CD1485" s="7">
        <v>45.9999998778326</v>
      </c>
      <c r="CE1485" s="7">
        <v>2.1739130377047502</v>
      </c>
      <c r="CF1485" s="7"/>
      <c r="CG1485" s="7"/>
      <c r="CH1485" s="7"/>
      <c r="CI1485" s="7"/>
      <c r="CJ1485" s="7"/>
      <c r="CK1485" s="7"/>
      <c r="CL1485" s="7"/>
      <c r="CM1485" s="7"/>
      <c r="CN1485" s="7"/>
      <c r="CO1485" s="7"/>
      <c r="CP1485" s="7"/>
      <c r="CQ1485" s="7"/>
      <c r="CR1485" s="7"/>
      <c r="CS1485" s="7"/>
      <c r="CT1485" s="7"/>
      <c r="CU1485" s="7"/>
      <c r="CV1485" s="7"/>
      <c r="CW1485" s="7"/>
      <c r="CX1485" s="7"/>
      <c r="CY1485" s="7"/>
      <c r="CZ1485" s="7"/>
      <c r="DA1485" s="7"/>
      <c r="DB1485" s="7"/>
      <c r="DC1485" s="7"/>
      <c r="DD1485" s="7"/>
      <c r="DE1485" s="7"/>
      <c r="DF1485" s="7"/>
      <c r="DG1485" s="7"/>
      <c r="DH1485" s="7"/>
      <c r="DI1485" s="7"/>
      <c r="DJ1485" s="7"/>
      <c r="DK1485" s="7"/>
      <c r="DL1485" s="7"/>
      <c r="DM1485" s="7"/>
      <c r="DN1485" s="7"/>
      <c r="DO1485" s="7"/>
      <c r="DP1485" s="7"/>
      <c r="DQ1485" s="7"/>
      <c r="DR1485" s="7"/>
      <c r="DS1485" s="7"/>
      <c r="DT1485" s="7"/>
      <c r="DU1485" s="7"/>
      <c r="DV1485" s="7"/>
      <c r="DW1485" s="7"/>
      <c r="DX1485" s="7"/>
      <c r="DY1485" s="7"/>
      <c r="DZ1485" s="7"/>
      <c r="EA1485" s="7"/>
      <c r="EB1485" s="7"/>
      <c r="EC1485" s="7"/>
      <c r="ED1485" s="7"/>
      <c r="EE1485" s="7"/>
      <c r="EF1485" s="7">
        <v>954</v>
      </c>
      <c r="EG1485" s="7">
        <v>1589</v>
      </c>
      <c r="EH1485" s="7">
        <v>587</v>
      </c>
      <c r="EI1485" s="7">
        <v>4857</v>
      </c>
      <c r="EJ1485" s="7">
        <v>186</v>
      </c>
      <c r="EK1485" s="7">
        <v>716</v>
      </c>
      <c r="EL1485" s="7">
        <v>3</v>
      </c>
      <c r="EM1485" s="7">
        <v>4</v>
      </c>
      <c r="EN1485" s="7">
        <v>238</v>
      </c>
      <c r="EO1485" s="7">
        <v>515</v>
      </c>
      <c r="EP1485" s="7">
        <v>81</v>
      </c>
      <c r="EQ1485" s="7">
        <v>47</v>
      </c>
    </row>
    <row r="1486" spans="1:147" x14ac:dyDescent="0.35">
      <c r="A1486" s="7" t="s">
        <v>1964</v>
      </c>
      <c r="B1486" s="7" t="e" vm="1">
        <v>#VALUE!</v>
      </c>
      <c r="C1486" s="7" t="e" vm="15">
        <v>#VALUE!</v>
      </c>
      <c r="D1486" s="7">
        <v>1</v>
      </c>
      <c r="E1486" s="7">
        <v>7239</v>
      </c>
      <c r="F1486" s="7">
        <v>2089</v>
      </c>
      <c r="G1486" s="7">
        <v>0</v>
      </c>
      <c r="H1486" s="7">
        <v>66</v>
      </c>
      <c r="I1486" s="7">
        <v>0.91172813924575213</v>
      </c>
      <c r="J1486" s="7">
        <v>0</v>
      </c>
      <c r="K1486" s="7">
        <v>1</v>
      </c>
      <c r="L1486" s="7">
        <v>0</v>
      </c>
      <c r="M1486" s="7">
        <v>0</v>
      </c>
      <c r="N1486" s="7">
        <v>0</v>
      </c>
      <c r="O1486" s="7">
        <v>1</v>
      </c>
      <c r="P1486" s="7">
        <v>13.992831541218601</v>
      </c>
      <c r="Q1486" s="7">
        <v>71584</v>
      </c>
      <c r="R1486" s="7">
        <v>0</v>
      </c>
      <c r="S1486" s="7">
        <v>1</v>
      </c>
      <c r="T1486" s="7">
        <v>0</v>
      </c>
      <c r="U1486" s="7">
        <v>1</v>
      </c>
      <c r="V1486" s="7">
        <v>0</v>
      </c>
      <c r="W1486" s="7">
        <v>0</v>
      </c>
      <c r="X1486" s="7">
        <v>0</v>
      </c>
      <c r="Y1486" s="7">
        <v>0</v>
      </c>
      <c r="Z1486" s="7"/>
      <c r="AA1486" s="7">
        <v>505.99610185436899</v>
      </c>
      <c r="AB1486" s="7"/>
      <c r="AC1486" s="7"/>
      <c r="AD1486" s="7">
        <v>170.416472898796</v>
      </c>
      <c r="AE1486" s="7"/>
      <c r="AF1486" s="7">
        <v>505.99610185436899</v>
      </c>
      <c r="AG1486" s="7">
        <v>6.9898618849892094</v>
      </c>
      <c r="AH1486" s="7">
        <v>170.416472898796</v>
      </c>
      <c r="AI1486" s="7">
        <v>2.35414384443702</v>
      </c>
      <c r="AJ1486" s="7">
        <v>122.22518438450101</v>
      </c>
      <c r="AK1486" s="7">
        <v>1.6884263625431801</v>
      </c>
      <c r="AL1486" s="7">
        <v>50.324203807860599</v>
      </c>
      <c r="AM1486" s="7">
        <v>0.69518170752673902</v>
      </c>
      <c r="AN1486" s="7">
        <v>329.35927191469801</v>
      </c>
      <c r="AO1486" s="7">
        <v>4.5497896382745999</v>
      </c>
      <c r="AP1486" s="7">
        <v>32.217803566949399</v>
      </c>
      <c r="AQ1486" s="7">
        <v>0.44505875904060599</v>
      </c>
      <c r="AR1486" s="7">
        <v>8.7835397474700603</v>
      </c>
      <c r="AS1486" s="7">
        <v>0.12133636893866601</v>
      </c>
      <c r="AT1486" s="7">
        <v>0</v>
      </c>
      <c r="AU1486" s="7">
        <v>0</v>
      </c>
      <c r="AV1486" s="7">
        <v>0</v>
      </c>
      <c r="AW1486" s="7">
        <v>0</v>
      </c>
      <c r="AX1486" s="7">
        <v>135.63548541232001</v>
      </c>
      <c r="AY1486" s="7">
        <v>1.8736771019798302</v>
      </c>
      <c r="AZ1486" s="7">
        <v>340.32245294656599</v>
      </c>
      <c r="BA1486" s="7">
        <v>4.7012357086139804</v>
      </c>
      <c r="BB1486" s="7">
        <v>10.2459367972333</v>
      </c>
      <c r="BC1486" s="7">
        <v>0.490470885458751</v>
      </c>
      <c r="BD1486" s="7">
        <v>29.784114450390899</v>
      </c>
      <c r="BE1486" s="7">
        <v>1.4257594279746699</v>
      </c>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c r="CE1486" s="7"/>
      <c r="CF1486" s="7"/>
      <c r="CG1486" s="7"/>
      <c r="CH1486" s="7"/>
      <c r="CI1486" s="7"/>
      <c r="CJ1486" s="7"/>
      <c r="CK1486" s="7"/>
      <c r="CL1486" s="7"/>
      <c r="CM1486" s="7"/>
      <c r="CN1486" s="7"/>
      <c r="CO1486" s="7"/>
      <c r="CP1486" s="7"/>
      <c r="CQ1486" s="7"/>
      <c r="CR1486" s="7"/>
      <c r="CS1486" s="7"/>
      <c r="CT1486" s="7"/>
      <c r="CU1486" s="7"/>
      <c r="CV1486" s="7"/>
      <c r="CW1486" s="7"/>
      <c r="CX1486" s="7"/>
      <c r="CY1486" s="7"/>
      <c r="CZ1486" s="7"/>
      <c r="DA1486" s="7"/>
      <c r="DB1486" s="7"/>
      <c r="DC1486" s="7"/>
      <c r="DD1486" s="7"/>
      <c r="DE1486" s="7"/>
      <c r="DF1486" s="7"/>
      <c r="DG1486" s="7"/>
      <c r="DH1486" s="7"/>
      <c r="DI1486" s="7"/>
      <c r="DJ1486" s="7"/>
      <c r="DK1486" s="7"/>
      <c r="DL1486" s="7"/>
      <c r="DM1486" s="7"/>
      <c r="DN1486" s="7"/>
      <c r="DO1486" s="7"/>
      <c r="DP1486" s="7"/>
      <c r="DQ1486" s="7"/>
      <c r="DR1486" s="7"/>
      <c r="DS1486" s="7"/>
      <c r="DT1486" s="7"/>
      <c r="DU1486" s="7"/>
      <c r="DV1486" s="7"/>
      <c r="DW1486" s="7"/>
      <c r="DX1486" s="7"/>
      <c r="DY1486" s="7"/>
      <c r="DZ1486" s="7"/>
      <c r="EA1486" s="7"/>
      <c r="EB1486" s="7"/>
      <c r="EC1486" s="7"/>
      <c r="ED1486" s="7"/>
      <c r="EE1486" s="7"/>
      <c r="EF1486" s="7">
        <v>2085</v>
      </c>
      <c r="EG1486" s="7">
        <v>1611</v>
      </c>
      <c r="EH1486" s="7">
        <v>625</v>
      </c>
      <c r="EI1486" s="7">
        <v>4659</v>
      </c>
      <c r="EJ1486" s="7">
        <v>443</v>
      </c>
      <c r="EK1486" s="7">
        <v>176</v>
      </c>
      <c r="EL1486" s="7">
        <v>6</v>
      </c>
      <c r="EM1486" s="7">
        <v>46</v>
      </c>
      <c r="EN1486" s="7">
        <v>1909</v>
      </c>
      <c r="EO1486" s="7">
        <v>5302</v>
      </c>
      <c r="EP1486" s="7">
        <v>312</v>
      </c>
      <c r="EQ1486" s="7">
        <v>403</v>
      </c>
    </row>
    <row r="1487" spans="1:147" x14ac:dyDescent="0.35">
      <c r="A1487" s="7" t="s">
        <v>1965</v>
      </c>
      <c r="B1487" s="7" t="e" vm="1">
        <v>#VALUE!</v>
      </c>
      <c r="C1487" s="7" t="e" vm="15">
        <v>#VALUE!</v>
      </c>
      <c r="D1487" s="7">
        <v>1</v>
      </c>
      <c r="E1487" s="7">
        <v>5739</v>
      </c>
      <c r="F1487" s="7">
        <v>1773</v>
      </c>
      <c r="G1487" s="7">
        <v>0</v>
      </c>
      <c r="H1487" s="7">
        <v>61</v>
      </c>
      <c r="I1487" s="7">
        <v>1.0629029447638962</v>
      </c>
      <c r="J1487" s="7">
        <v>0</v>
      </c>
      <c r="K1487" s="7">
        <v>1</v>
      </c>
      <c r="L1487" s="7">
        <v>0</v>
      </c>
      <c r="M1487" s="7">
        <v>1</v>
      </c>
      <c r="N1487" s="7">
        <v>1</v>
      </c>
      <c r="O1487" s="7">
        <v>1</v>
      </c>
      <c r="P1487" s="7">
        <v>9.7606518417925692</v>
      </c>
      <c r="Q1487" s="7">
        <v>75130</v>
      </c>
      <c r="R1487" s="7">
        <v>0</v>
      </c>
      <c r="S1487" s="7">
        <v>1</v>
      </c>
      <c r="T1487" s="7">
        <v>0</v>
      </c>
      <c r="U1487" s="7">
        <v>1</v>
      </c>
      <c r="V1487" s="7">
        <v>0</v>
      </c>
      <c r="W1487" s="7">
        <v>0</v>
      </c>
      <c r="X1487" s="7">
        <v>0</v>
      </c>
      <c r="Y1487" s="7">
        <v>1</v>
      </c>
      <c r="Z1487" s="7"/>
      <c r="AA1487" s="7">
        <v>2954.63441279996</v>
      </c>
      <c r="AB1487" s="7"/>
      <c r="AC1487" s="7"/>
      <c r="AD1487" s="7">
        <v>781.08967750472902</v>
      </c>
      <c r="AE1487" s="7"/>
      <c r="AF1487" s="7">
        <v>2954.63441279996</v>
      </c>
      <c r="AG1487" s="7">
        <v>51.483436361734803</v>
      </c>
      <c r="AH1487" s="7">
        <v>781.08967750472902</v>
      </c>
      <c r="AI1487" s="7">
        <v>13.610205218761601</v>
      </c>
      <c r="AJ1487" s="7">
        <v>628.99234502250295</v>
      </c>
      <c r="AK1487" s="7">
        <v>10.959964192760099</v>
      </c>
      <c r="AL1487" s="7">
        <v>362.920410862425</v>
      </c>
      <c r="AM1487" s="7">
        <v>6.3237569413212302</v>
      </c>
      <c r="AN1487" s="7">
        <v>2186.8035482079699</v>
      </c>
      <c r="AO1487" s="7">
        <v>38.104261164104805</v>
      </c>
      <c r="AP1487" s="7">
        <v>201.79131773963999</v>
      </c>
      <c r="AQ1487" s="7">
        <v>3.5161407516926402</v>
      </c>
      <c r="AR1487" s="7">
        <v>56.804704117239503</v>
      </c>
      <c r="AS1487" s="7">
        <v>0.98980143086320693</v>
      </c>
      <c r="AT1487" s="7">
        <v>1.0000000596046399</v>
      </c>
      <c r="AU1487" s="7">
        <v>1.74246394773418E-2</v>
      </c>
      <c r="AV1487" s="7">
        <v>11.843112053698899</v>
      </c>
      <c r="AW1487" s="7">
        <v>0.20636194552533299</v>
      </c>
      <c r="AX1487" s="7">
        <v>496.39174146880401</v>
      </c>
      <c r="AY1487" s="7">
        <v>8.64944661907656</v>
      </c>
      <c r="AZ1487" s="7">
        <v>1746.31872682925</v>
      </c>
      <c r="BA1487" s="7">
        <v>30.428972413822098</v>
      </c>
      <c r="BB1487" s="7">
        <v>127.301764787058</v>
      </c>
      <c r="BC1487" s="7">
        <v>7.1800205745661803</v>
      </c>
      <c r="BD1487" s="7">
        <v>83.466528269302202</v>
      </c>
      <c r="BE1487" s="7">
        <v>4.7076440084208793</v>
      </c>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c r="CE1487" s="7"/>
      <c r="CF1487" s="7"/>
      <c r="CG1487" s="7"/>
      <c r="CH1487" s="7"/>
      <c r="CI1487" s="7"/>
      <c r="CJ1487" s="7"/>
      <c r="CK1487" s="7"/>
      <c r="CL1487" s="7"/>
      <c r="CM1487" s="7"/>
      <c r="CN1487" s="7"/>
      <c r="CO1487" s="7"/>
      <c r="CP1487" s="7"/>
      <c r="CQ1487" s="7"/>
      <c r="CR1487" s="7"/>
      <c r="CS1487" s="7"/>
      <c r="CT1487" s="7"/>
      <c r="CU1487" s="7"/>
      <c r="CV1487" s="7"/>
      <c r="CW1487" s="7"/>
      <c r="CX1487" s="7"/>
      <c r="CY1487" s="7"/>
      <c r="CZ1487" s="7"/>
      <c r="DA1487" s="7"/>
      <c r="DB1487" s="7"/>
      <c r="DC1487" s="7"/>
      <c r="DD1487" s="7"/>
      <c r="DE1487" s="7"/>
      <c r="DF1487" s="7"/>
      <c r="DG1487" s="7"/>
      <c r="DH1487" s="7"/>
      <c r="DI1487" s="7"/>
      <c r="DJ1487" s="7"/>
      <c r="DK1487" s="7"/>
      <c r="DL1487" s="7"/>
      <c r="DM1487" s="7"/>
      <c r="DN1487" s="7"/>
      <c r="DO1487" s="7"/>
      <c r="DP1487" s="7"/>
      <c r="DQ1487" s="7"/>
      <c r="DR1487" s="7"/>
      <c r="DS1487" s="7"/>
      <c r="DT1487" s="7"/>
      <c r="DU1487" s="7"/>
      <c r="DV1487" s="7"/>
      <c r="DW1487" s="7"/>
      <c r="DX1487" s="7"/>
      <c r="DY1487" s="7"/>
      <c r="DZ1487" s="7"/>
      <c r="EA1487" s="7"/>
      <c r="EB1487" s="7"/>
      <c r="EC1487" s="7"/>
      <c r="ED1487" s="7"/>
      <c r="EE1487" s="7"/>
      <c r="EF1487" s="7">
        <v>1650</v>
      </c>
      <c r="EG1487" s="7">
        <v>1259</v>
      </c>
      <c r="EH1487" s="7">
        <v>644</v>
      </c>
      <c r="EI1487" s="7">
        <v>4024</v>
      </c>
      <c r="EJ1487" s="7">
        <v>367</v>
      </c>
      <c r="EK1487" s="7">
        <v>86</v>
      </c>
      <c r="EL1487" s="7">
        <v>3</v>
      </c>
      <c r="EM1487" s="7">
        <v>41</v>
      </c>
      <c r="EN1487" s="7">
        <v>1218</v>
      </c>
      <c r="EO1487" s="7">
        <v>3775</v>
      </c>
      <c r="EP1487" s="7">
        <v>277</v>
      </c>
      <c r="EQ1487" s="7">
        <v>158</v>
      </c>
    </row>
    <row r="1488" spans="1:147" x14ac:dyDescent="0.35">
      <c r="A1488" s="7" t="s">
        <v>1966</v>
      </c>
      <c r="B1488" s="7" t="e" vm="1">
        <v>#VALUE!</v>
      </c>
      <c r="C1488" s="7" t="e" vm="15">
        <v>#VALUE!</v>
      </c>
      <c r="D1488" s="7">
        <v>1</v>
      </c>
      <c r="E1488" s="7">
        <v>5179</v>
      </c>
      <c r="F1488" s="7">
        <v>1700</v>
      </c>
      <c r="G1488" s="7">
        <v>0</v>
      </c>
      <c r="H1488" s="7">
        <v>157</v>
      </c>
      <c r="I1488" s="7">
        <v>3.0314732573855956</v>
      </c>
      <c r="J1488" s="7">
        <v>0</v>
      </c>
      <c r="K1488" s="7">
        <v>1</v>
      </c>
      <c r="L1488" s="7">
        <v>0</v>
      </c>
      <c r="M1488" s="7">
        <v>0</v>
      </c>
      <c r="N1488" s="7">
        <v>0</v>
      </c>
      <c r="O1488" s="7">
        <v>1</v>
      </c>
      <c r="P1488" s="7">
        <v>14.5920066611157</v>
      </c>
      <c r="Q1488" s="7">
        <v>60431</v>
      </c>
      <c r="R1488" s="7">
        <v>0</v>
      </c>
      <c r="S1488" s="7">
        <v>1</v>
      </c>
      <c r="T1488" s="7">
        <v>0</v>
      </c>
      <c r="U1488" s="7">
        <v>1</v>
      </c>
      <c r="V1488" s="7">
        <v>0</v>
      </c>
      <c r="W1488" s="7">
        <v>0</v>
      </c>
      <c r="X1488" s="7">
        <v>0</v>
      </c>
      <c r="Y1488" s="7">
        <v>0</v>
      </c>
      <c r="Z1488" s="7"/>
      <c r="AA1488" s="7">
        <v>624.79915722040505</v>
      </c>
      <c r="AB1488" s="7"/>
      <c r="AC1488" s="7"/>
      <c r="AD1488" s="7">
        <v>211.01839403214399</v>
      </c>
      <c r="AE1488" s="7"/>
      <c r="AF1488" s="7">
        <v>624.79915722040505</v>
      </c>
      <c r="AG1488" s="7">
        <v>12.064088766565099</v>
      </c>
      <c r="AH1488" s="7">
        <v>211.01839403214399</v>
      </c>
      <c r="AI1488" s="7">
        <v>4.0745007536617903</v>
      </c>
      <c r="AJ1488" s="7">
        <v>139.47938053007201</v>
      </c>
      <c r="AK1488" s="7">
        <v>2.6931720511695798</v>
      </c>
      <c r="AL1488" s="7">
        <v>58.527469277483803</v>
      </c>
      <c r="AM1488" s="7">
        <v>1.1300920887716499</v>
      </c>
      <c r="AN1488" s="7">
        <v>446.92792472452902</v>
      </c>
      <c r="AO1488" s="7">
        <v>8.6296181642117897</v>
      </c>
      <c r="AP1488" s="7">
        <v>36.114642001688502</v>
      </c>
      <c r="AQ1488" s="7">
        <v>0.69732848043422402</v>
      </c>
      <c r="AR1488" s="7">
        <v>35.944136232137701</v>
      </c>
      <c r="AS1488" s="7">
        <v>0.69403622769140105</v>
      </c>
      <c r="AT1488" s="7">
        <v>0</v>
      </c>
      <c r="AU1488" s="7">
        <v>0</v>
      </c>
      <c r="AV1488" s="7">
        <v>0.52614909410476696</v>
      </c>
      <c r="AW1488" s="7">
        <v>1.0159279669912501E-2</v>
      </c>
      <c r="AX1488" s="7">
        <v>105.28630712750601</v>
      </c>
      <c r="AY1488" s="7">
        <v>2.0329466523944002</v>
      </c>
      <c r="AZ1488" s="7">
        <v>324.99084952683199</v>
      </c>
      <c r="BA1488" s="7">
        <v>6.2751660460867305</v>
      </c>
      <c r="BB1488" s="7">
        <v>56.283629827463301</v>
      </c>
      <c r="BC1488" s="7">
        <v>3.3108017545566701</v>
      </c>
      <c r="BD1488" s="7">
        <v>40.250970478213297</v>
      </c>
      <c r="BE1488" s="7">
        <v>2.3677041457772501</v>
      </c>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c r="CE1488" s="7"/>
      <c r="CF1488" s="7"/>
      <c r="CG1488" s="7"/>
      <c r="CH1488" s="7"/>
      <c r="CI1488" s="7"/>
      <c r="CJ1488" s="7"/>
      <c r="CK1488" s="7"/>
      <c r="CL1488" s="7"/>
      <c r="CM1488" s="7"/>
      <c r="CN1488" s="7"/>
      <c r="CO1488" s="7"/>
      <c r="CP1488" s="7"/>
      <c r="CQ1488" s="7"/>
      <c r="CR1488" s="7"/>
      <c r="CS1488" s="7"/>
      <c r="CT1488" s="7"/>
      <c r="CU1488" s="7"/>
      <c r="CV1488" s="7"/>
      <c r="CW1488" s="7"/>
      <c r="CX1488" s="7"/>
      <c r="CY1488" s="7"/>
      <c r="CZ1488" s="7"/>
      <c r="DA1488" s="7"/>
      <c r="DB1488" s="7"/>
      <c r="DC1488" s="7"/>
      <c r="DD1488" s="7"/>
      <c r="DE1488" s="7"/>
      <c r="DF1488" s="7"/>
      <c r="DG1488" s="7"/>
      <c r="DH1488" s="7"/>
      <c r="DI1488" s="7"/>
      <c r="DJ1488" s="7"/>
      <c r="DK1488" s="7"/>
      <c r="DL1488" s="7"/>
      <c r="DM1488" s="7"/>
      <c r="DN1488" s="7"/>
      <c r="DO1488" s="7"/>
      <c r="DP1488" s="7"/>
      <c r="DQ1488" s="7"/>
      <c r="DR1488" s="7"/>
      <c r="DS1488" s="7"/>
      <c r="DT1488" s="7"/>
      <c r="DU1488" s="7"/>
      <c r="DV1488" s="7"/>
      <c r="DW1488" s="7"/>
      <c r="DX1488" s="7"/>
      <c r="DY1488" s="7"/>
      <c r="DZ1488" s="7"/>
      <c r="EA1488" s="7"/>
      <c r="EB1488" s="7"/>
      <c r="EC1488" s="7"/>
      <c r="ED1488" s="7"/>
      <c r="EE1488" s="7"/>
      <c r="EF1488" s="7">
        <v>1918</v>
      </c>
      <c r="EG1488" s="7">
        <v>1047</v>
      </c>
      <c r="EH1488" s="7">
        <v>645</v>
      </c>
      <c r="EI1488" s="7">
        <v>3400</v>
      </c>
      <c r="EJ1488" s="7">
        <v>298</v>
      </c>
      <c r="EK1488" s="7">
        <v>199</v>
      </c>
      <c r="EL1488" s="7">
        <v>0</v>
      </c>
      <c r="EM1488" s="7">
        <v>27</v>
      </c>
      <c r="EN1488" s="7">
        <v>1255</v>
      </c>
      <c r="EO1488" s="7">
        <v>3521</v>
      </c>
      <c r="EP1488" s="7">
        <v>365</v>
      </c>
      <c r="EQ1488" s="7">
        <v>353</v>
      </c>
    </row>
    <row r="1489" spans="1:147" x14ac:dyDescent="0.35">
      <c r="A1489" s="7" t="s">
        <v>1967</v>
      </c>
      <c r="B1489" s="7" t="e" vm="1">
        <v>#VALUE!</v>
      </c>
      <c r="C1489" s="7" t="e" vm="15">
        <v>#VALUE!</v>
      </c>
      <c r="D1489" s="7">
        <v>1</v>
      </c>
      <c r="E1489" s="7">
        <v>6522</v>
      </c>
      <c r="F1489" s="7">
        <v>2304</v>
      </c>
      <c r="G1489" s="7">
        <v>0</v>
      </c>
      <c r="H1489" s="7">
        <v>8</v>
      </c>
      <c r="I1489" s="7">
        <v>0.12266176019625882</v>
      </c>
      <c r="J1489" s="7">
        <v>0</v>
      </c>
      <c r="K1489" s="7">
        <v>1</v>
      </c>
      <c r="L1489" s="7">
        <v>0</v>
      </c>
      <c r="M1489" s="7">
        <v>0</v>
      </c>
      <c r="N1489" s="7">
        <v>0</v>
      </c>
      <c r="O1489" s="7">
        <v>1</v>
      </c>
      <c r="P1489" s="7">
        <v>4.4659300184162101</v>
      </c>
      <c r="Q1489" s="7">
        <v>64808</v>
      </c>
      <c r="R1489" s="7">
        <v>0</v>
      </c>
      <c r="S1489" s="7">
        <v>1</v>
      </c>
      <c r="T1489" s="7">
        <v>0</v>
      </c>
      <c r="U1489" s="7">
        <v>1</v>
      </c>
      <c r="V1489" s="7">
        <v>0</v>
      </c>
      <c r="W1489" s="7">
        <v>0</v>
      </c>
      <c r="X1489" s="7">
        <v>0</v>
      </c>
      <c r="Y1489" s="7">
        <v>0</v>
      </c>
      <c r="Z1489" s="7">
        <v>43.547996848821597</v>
      </c>
      <c r="AA1489" s="7">
        <v>2700.12880177237</v>
      </c>
      <c r="AB1489" s="7">
        <v>43.547996848821597</v>
      </c>
      <c r="AC1489" s="7">
        <v>14.848787063732701</v>
      </c>
      <c r="AD1489" s="7">
        <v>933.63740895642002</v>
      </c>
      <c r="AE1489" s="7">
        <v>14.848787063732701</v>
      </c>
      <c r="AF1489" s="7">
        <v>2700.12880177237</v>
      </c>
      <c r="AG1489" s="7">
        <v>41.400318947751799</v>
      </c>
      <c r="AH1489" s="7">
        <v>933.63740895642002</v>
      </c>
      <c r="AI1489" s="7">
        <v>14.315200995958598</v>
      </c>
      <c r="AJ1489" s="7">
        <v>540.78600548929501</v>
      </c>
      <c r="AK1489" s="7">
        <v>8.2917204153525805</v>
      </c>
      <c r="AL1489" s="7">
        <v>402.69758802273998</v>
      </c>
      <c r="AM1489" s="7">
        <v>6.1744493717071496</v>
      </c>
      <c r="AN1489" s="7">
        <v>2080.6593924029698</v>
      </c>
      <c r="AO1489" s="7">
        <v>31.9021679301284</v>
      </c>
      <c r="AP1489" s="7">
        <v>131.813210026972</v>
      </c>
      <c r="AQ1489" s="7">
        <v>2.0210550448784499</v>
      </c>
      <c r="AR1489" s="7">
        <v>153.105976471947</v>
      </c>
      <c r="AS1489" s="7">
        <v>2.3475310713270003</v>
      </c>
      <c r="AT1489" s="7">
        <v>1.99999996181577</v>
      </c>
      <c r="AU1489" s="7">
        <v>3.0665439463596698E-2</v>
      </c>
      <c r="AV1489" s="7">
        <v>6.0335201430134502</v>
      </c>
      <c r="AW1489" s="7">
        <v>9.2510275115201601E-2</v>
      </c>
      <c r="AX1489" s="7">
        <v>326.51671343180402</v>
      </c>
      <c r="AY1489" s="7">
        <v>5.0063893503803101</v>
      </c>
      <c r="AZ1489" s="7">
        <v>950.65173560963001</v>
      </c>
      <c r="BA1489" s="7">
        <v>14.576076902938201</v>
      </c>
      <c r="BB1489" s="7">
        <v>78.296106947804205</v>
      </c>
      <c r="BC1489" s="7">
        <v>3.3982685307206704</v>
      </c>
      <c r="BD1489" s="7">
        <v>153.93136171871399</v>
      </c>
      <c r="BE1489" s="7">
        <v>6.6810486857080891</v>
      </c>
      <c r="BF1489" s="7">
        <v>43.547996848821597</v>
      </c>
      <c r="BG1489" s="7">
        <v>0.66770924331219894</v>
      </c>
      <c r="BH1489" s="7">
        <v>14.848787063732701</v>
      </c>
      <c r="BI1489" s="7">
        <v>0.22767229475211198</v>
      </c>
      <c r="BJ1489" s="7">
        <v>6.9927663644775704</v>
      </c>
      <c r="BK1489" s="7">
        <v>0.10721812886350199</v>
      </c>
      <c r="BL1489" s="7">
        <v>5.2784543223679101</v>
      </c>
      <c r="BM1489" s="7">
        <v>8.0933062287149707E-2</v>
      </c>
      <c r="BN1489" s="7">
        <v>32.473353918641799</v>
      </c>
      <c r="BO1489" s="7">
        <v>0.497904843892085</v>
      </c>
      <c r="BP1489" s="7">
        <v>4.0471238838508699</v>
      </c>
      <c r="BQ1489" s="7">
        <v>6.2053417415683397E-2</v>
      </c>
      <c r="BR1489" s="7">
        <v>1.4782077074050901</v>
      </c>
      <c r="BS1489" s="7">
        <v>2.2664944915748102E-2</v>
      </c>
      <c r="BT1489" s="7">
        <v>0</v>
      </c>
      <c r="BU1489" s="7">
        <v>0</v>
      </c>
      <c r="BV1489" s="7">
        <v>0.175553694367409</v>
      </c>
      <c r="BW1489" s="7">
        <v>2.6917156450078001E-3</v>
      </c>
      <c r="BX1489" s="7">
        <v>5.3737588562071297</v>
      </c>
      <c r="BY1489" s="7">
        <v>8.2394340021575196E-2</v>
      </c>
      <c r="BZ1489" s="7">
        <v>11.7046833857894</v>
      </c>
      <c r="CA1489" s="7">
        <v>0.17946463333010398</v>
      </c>
      <c r="CB1489" s="7">
        <v>0.58226485637715097</v>
      </c>
      <c r="CC1489" s="7">
        <v>2.52719121691472E-2</v>
      </c>
      <c r="CD1489" s="7">
        <v>2.7744614286348201</v>
      </c>
      <c r="CE1489" s="7">
        <v>0.12041933284005299</v>
      </c>
      <c r="CF1489" s="7"/>
      <c r="CG1489" s="7"/>
      <c r="CH1489" s="7"/>
      <c r="CI1489" s="7"/>
      <c r="CJ1489" s="7"/>
      <c r="CK1489" s="7"/>
      <c r="CL1489" s="7"/>
      <c r="CM1489" s="7"/>
      <c r="CN1489" s="7"/>
      <c r="CO1489" s="7"/>
      <c r="CP1489" s="7"/>
      <c r="CQ1489" s="7"/>
      <c r="CR1489" s="7"/>
      <c r="CS1489" s="7"/>
      <c r="CT1489" s="7"/>
      <c r="CU1489" s="7"/>
      <c r="CV1489" s="7"/>
      <c r="CW1489" s="7"/>
      <c r="CX1489" s="7"/>
      <c r="CY1489" s="7"/>
      <c r="CZ1489" s="7"/>
      <c r="DA1489" s="7"/>
      <c r="DB1489" s="7"/>
      <c r="DC1489" s="7"/>
      <c r="DD1489" s="7"/>
      <c r="DE1489" s="7"/>
      <c r="DF1489" s="7"/>
      <c r="DG1489" s="7"/>
      <c r="DH1489" s="7"/>
      <c r="DI1489" s="7"/>
      <c r="DJ1489" s="7"/>
      <c r="DK1489" s="7"/>
      <c r="DL1489" s="7"/>
      <c r="DM1489" s="7"/>
      <c r="DN1489" s="7"/>
      <c r="DO1489" s="7"/>
      <c r="DP1489" s="7"/>
      <c r="DQ1489" s="7"/>
      <c r="DR1489" s="7"/>
      <c r="DS1489" s="7"/>
      <c r="DT1489" s="7"/>
      <c r="DU1489" s="7"/>
      <c r="DV1489" s="7"/>
      <c r="DW1489" s="7"/>
      <c r="DX1489" s="7"/>
      <c r="DY1489" s="7"/>
      <c r="DZ1489" s="7"/>
      <c r="EA1489" s="7"/>
      <c r="EB1489" s="7"/>
      <c r="EC1489" s="7"/>
      <c r="ED1489" s="7"/>
      <c r="EE1489" s="7"/>
      <c r="EF1489" s="7">
        <v>2012</v>
      </c>
      <c r="EG1489" s="7">
        <v>1560</v>
      </c>
      <c r="EH1489" s="7">
        <v>764</v>
      </c>
      <c r="EI1489" s="7">
        <v>4947</v>
      </c>
      <c r="EJ1489" s="7">
        <v>298</v>
      </c>
      <c r="EK1489" s="7">
        <v>370</v>
      </c>
      <c r="EL1489" s="7">
        <v>4</v>
      </c>
      <c r="EM1489" s="7">
        <v>12</v>
      </c>
      <c r="EN1489" s="7">
        <v>891</v>
      </c>
      <c r="EO1489" s="7">
        <v>2630</v>
      </c>
      <c r="EP1489" s="7">
        <v>171</v>
      </c>
      <c r="EQ1489" s="7">
        <v>325</v>
      </c>
    </row>
    <row r="1490" spans="1:147" x14ac:dyDescent="0.35">
      <c r="A1490" s="7" t="s">
        <v>1968</v>
      </c>
      <c r="B1490" s="7" t="e" vm="1">
        <v>#VALUE!</v>
      </c>
      <c r="C1490" s="7" t="e" vm="15">
        <v>#VALUE!</v>
      </c>
      <c r="D1490" s="7">
        <v>1</v>
      </c>
      <c r="E1490" s="7">
        <v>3651</v>
      </c>
      <c r="F1490" s="7">
        <v>1329</v>
      </c>
      <c r="G1490" s="7">
        <v>0</v>
      </c>
      <c r="H1490" s="7">
        <v>0</v>
      </c>
      <c r="I1490" s="7">
        <v>0</v>
      </c>
      <c r="J1490" s="7">
        <v>0</v>
      </c>
      <c r="K1490" s="7">
        <v>0</v>
      </c>
      <c r="L1490" s="7">
        <v>0</v>
      </c>
      <c r="M1490" s="7">
        <v>0</v>
      </c>
      <c r="N1490" s="7">
        <v>0</v>
      </c>
      <c r="O1490" s="7">
        <v>0</v>
      </c>
      <c r="P1490" s="7">
        <v>7.0154925460391704</v>
      </c>
      <c r="Q1490" s="7">
        <v>105135</v>
      </c>
      <c r="R1490" s="7">
        <v>1</v>
      </c>
      <c r="S1490" s="7">
        <v>1</v>
      </c>
      <c r="T1490" s="7">
        <v>1</v>
      </c>
      <c r="U1490" s="7">
        <v>1</v>
      </c>
      <c r="V1490" s="7">
        <v>1</v>
      </c>
      <c r="W1490" s="7">
        <v>0</v>
      </c>
      <c r="X1490" s="7">
        <v>0</v>
      </c>
      <c r="Y1490" s="7">
        <v>0</v>
      </c>
      <c r="Z1490" s="7">
        <v>2511.88238658828</v>
      </c>
      <c r="AA1490" s="7">
        <v>3616.6788774512402</v>
      </c>
      <c r="AB1490" s="7">
        <v>2511.88238658828</v>
      </c>
      <c r="AC1490" s="7">
        <v>517.81848659161801</v>
      </c>
      <c r="AD1490" s="7">
        <v>770.49559815209705</v>
      </c>
      <c r="AE1490" s="7">
        <v>517.81848659161801</v>
      </c>
      <c r="AF1490" s="7">
        <v>3616.6788774512402</v>
      </c>
      <c r="AG1490" s="7">
        <v>99.059952819809411</v>
      </c>
      <c r="AH1490" s="7">
        <v>770.49559815209705</v>
      </c>
      <c r="AI1490" s="7">
        <v>21.1036866105751</v>
      </c>
      <c r="AJ1490" s="7">
        <v>816.74151683544198</v>
      </c>
      <c r="AK1490" s="7">
        <v>22.370351049998398</v>
      </c>
      <c r="AL1490" s="7">
        <v>444.17468717327102</v>
      </c>
      <c r="AM1490" s="7">
        <v>12.1658364057319</v>
      </c>
      <c r="AN1490" s="7">
        <v>2922.72426605487</v>
      </c>
      <c r="AO1490" s="7">
        <v>80.052705178166903</v>
      </c>
      <c r="AP1490" s="7">
        <v>166.397870504362</v>
      </c>
      <c r="AQ1490" s="7">
        <v>4.5575971105002004</v>
      </c>
      <c r="AR1490" s="7">
        <v>179.53499116729</v>
      </c>
      <c r="AS1490" s="7">
        <v>4.9174196430372499</v>
      </c>
      <c r="AT1490" s="7">
        <v>0.99999997019767795</v>
      </c>
      <c r="AU1490" s="7">
        <v>2.7389755414891196E-2</v>
      </c>
      <c r="AV1490" s="7">
        <v>14.8794790012762</v>
      </c>
      <c r="AW1490" s="7">
        <v>0.40754530269176104</v>
      </c>
      <c r="AX1490" s="7">
        <v>332.14225359215499</v>
      </c>
      <c r="AY1490" s="7">
        <v>9.0972953599604089</v>
      </c>
      <c r="AZ1490" s="7">
        <v>827.21502507061598</v>
      </c>
      <c r="BA1490" s="7">
        <v>22.657217887445</v>
      </c>
      <c r="BB1490" s="7">
        <v>37.3269016835971</v>
      </c>
      <c r="BC1490" s="7">
        <v>2.80864572487563</v>
      </c>
      <c r="BD1490" s="7">
        <v>54.733050746033001</v>
      </c>
      <c r="BE1490" s="7">
        <v>4.1183634872861603</v>
      </c>
      <c r="BF1490" s="7">
        <v>2511.88238658828</v>
      </c>
      <c r="BG1490" s="7">
        <v>68.799846250021304</v>
      </c>
      <c r="BH1490" s="7">
        <v>517.81848659161801</v>
      </c>
      <c r="BI1490" s="7">
        <v>14.182922119737601</v>
      </c>
      <c r="BJ1490" s="7">
        <v>574.38488621396402</v>
      </c>
      <c r="BK1490" s="7">
        <v>15.7322620162685</v>
      </c>
      <c r="BL1490" s="7">
        <v>309.826329249011</v>
      </c>
      <c r="BM1490" s="7">
        <v>8.4860676321284707</v>
      </c>
      <c r="BN1490" s="7">
        <v>2066.1029573593501</v>
      </c>
      <c r="BO1490" s="7">
        <v>56.590056350571004</v>
      </c>
      <c r="BP1490" s="7">
        <v>97.994190922886702</v>
      </c>
      <c r="BQ1490" s="7">
        <v>2.6840370014485497</v>
      </c>
      <c r="BR1490" s="7">
        <v>115.45326350959</v>
      </c>
      <c r="BS1490" s="7">
        <v>3.16223674362065</v>
      </c>
      <c r="BT1490" s="7">
        <v>0</v>
      </c>
      <c r="BU1490" s="7">
        <v>0</v>
      </c>
      <c r="BV1490" s="7">
        <v>11.8906121766195</v>
      </c>
      <c r="BW1490" s="7">
        <v>0.32568096895698401</v>
      </c>
      <c r="BX1490" s="7">
        <v>220.44135761541401</v>
      </c>
      <c r="BY1490" s="7">
        <v>6.0378350483542498</v>
      </c>
      <c r="BZ1490" s="7">
        <v>528.055700433933</v>
      </c>
      <c r="CA1490" s="7">
        <v>14.463316911364901</v>
      </c>
      <c r="CB1490" s="7">
        <v>26.698972081778699</v>
      </c>
      <c r="CC1490" s="7">
        <v>2.0089520001338403</v>
      </c>
      <c r="CD1490" s="7">
        <v>38.560750745299799</v>
      </c>
      <c r="CE1490" s="7">
        <v>2.9014861358389599</v>
      </c>
      <c r="CF1490" s="7"/>
      <c r="CG1490" s="7"/>
      <c r="CH1490" s="7"/>
      <c r="CI1490" s="7"/>
      <c r="CJ1490" s="7"/>
      <c r="CK1490" s="7"/>
      <c r="CL1490" s="7"/>
      <c r="CM1490" s="7"/>
      <c r="CN1490" s="7"/>
      <c r="CO1490" s="7"/>
      <c r="CP1490" s="7"/>
      <c r="CQ1490" s="7"/>
      <c r="CR1490" s="7"/>
      <c r="CS1490" s="7"/>
      <c r="CT1490" s="7"/>
      <c r="CU1490" s="7"/>
      <c r="CV1490" s="7"/>
      <c r="CW1490" s="7"/>
      <c r="CX1490" s="7"/>
      <c r="CY1490" s="7"/>
      <c r="CZ1490" s="7"/>
      <c r="DA1490" s="7"/>
      <c r="DB1490" s="7"/>
      <c r="DC1490" s="7"/>
      <c r="DD1490" s="7"/>
      <c r="DE1490" s="7"/>
      <c r="DF1490" s="7"/>
      <c r="DG1490" s="7"/>
      <c r="DH1490" s="7"/>
      <c r="DI1490" s="7"/>
      <c r="DJ1490" s="7"/>
      <c r="DK1490" s="7"/>
      <c r="DL1490" s="7"/>
      <c r="DM1490" s="7"/>
      <c r="DN1490" s="7"/>
      <c r="DO1490" s="7"/>
      <c r="DP1490" s="7"/>
      <c r="DQ1490" s="7"/>
      <c r="DR1490" s="7"/>
      <c r="DS1490" s="7"/>
      <c r="DT1490" s="7"/>
      <c r="DU1490" s="7"/>
      <c r="DV1490" s="7"/>
      <c r="DW1490" s="7"/>
      <c r="DX1490" s="7"/>
      <c r="DY1490" s="7"/>
      <c r="DZ1490" s="7"/>
      <c r="EA1490" s="7"/>
      <c r="EB1490" s="7"/>
      <c r="EC1490" s="7"/>
      <c r="ED1490" s="7"/>
      <c r="EE1490" s="7"/>
      <c r="EF1490" s="7">
        <v>735</v>
      </c>
      <c r="EG1490" s="7">
        <v>825</v>
      </c>
      <c r="EH1490" s="7">
        <v>447</v>
      </c>
      <c r="EI1490" s="7">
        <v>2946</v>
      </c>
      <c r="EJ1490" s="7">
        <v>168</v>
      </c>
      <c r="EK1490" s="7">
        <v>181</v>
      </c>
      <c r="EL1490" s="7">
        <v>1</v>
      </c>
      <c r="EM1490" s="7">
        <v>15</v>
      </c>
      <c r="EN1490" s="7">
        <v>340</v>
      </c>
      <c r="EO1490" s="7">
        <v>840</v>
      </c>
      <c r="EP1490" s="7">
        <v>35</v>
      </c>
      <c r="EQ1490" s="7">
        <v>52</v>
      </c>
    </row>
    <row r="1491" spans="1:147" x14ac:dyDescent="0.35">
      <c r="A1491" s="7" t="s">
        <v>1969</v>
      </c>
      <c r="B1491" s="7" t="e" vm="1">
        <v>#VALUE!</v>
      </c>
      <c r="C1491" s="7" t="e" vm="15">
        <v>#VALUE!</v>
      </c>
      <c r="D1491" s="7">
        <v>0</v>
      </c>
      <c r="E1491" s="7">
        <v>4541</v>
      </c>
      <c r="F1491" s="7">
        <v>1709</v>
      </c>
      <c r="G1491" s="7">
        <v>0</v>
      </c>
      <c r="H1491" s="7">
        <v>109</v>
      </c>
      <c r="I1491" s="7">
        <v>2.4003523452983924</v>
      </c>
      <c r="J1491" s="7">
        <v>0</v>
      </c>
      <c r="K1491" s="7">
        <v>0</v>
      </c>
      <c r="L1491" s="7">
        <v>0</v>
      </c>
      <c r="M1491" s="7">
        <v>0</v>
      </c>
      <c r="N1491" s="7">
        <v>0</v>
      </c>
      <c r="O1491" s="7">
        <v>0</v>
      </c>
      <c r="P1491" s="7">
        <v>3.8039829939583796</v>
      </c>
      <c r="Q1491" s="7">
        <v>118889</v>
      </c>
      <c r="R1491" s="7">
        <v>0</v>
      </c>
      <c r="S1491" s="7">
        <v>0</v>
      </c>
      <c r="T1491" s="7">
        <v>0</v>
      </c>
      <c r="U1491" s="7">
        <v>0</v>
      </c>
      <c r="V1491" s="7">
        <v>0</v>
      </c>
      <c r="W1491" s="7">
        <v>0</v>
      </c>
      <c r="X1491" s="7">
        <v>0</v>
      </c>
      <c r="Y1491" s="7">
        <v>0</v>
      </c>
      <c r="Z1491" s="7"/>
      <c r="AA1491" s="7"/>
      <c r="AB1491" s="7"/>
      <c r="AC1491" s="7"/>
      <c r="AD1491" s="7"/>
      <c r="AE1491" s="7"/>
      <c r="AF1491" s="7">
        <v>2633.5060221028598</v>
      </c>
      <c r="AG1491" s="7">
        <v>57.993966573504899</v>
      </c>
      <c r="AH1491" s="7">
        <v>244.45992193320299</v>
      </c>
      <c r="AI1491" s="7">
        <v>5.38339400865895</v>
      </c>
      <c r="AJ1491" s="7">
        <v>570.37725835403796</v>
      </c>
      <c r="AK1491" s="7">
        <v>12.5606090806879</v>
      </c>
      <c r="AL1491" s="7">
        <v>333.15592724543001</v>
      </c>
      <c r="AM1491" s="7">
        <v>7.3366202872809998</v>
      </c>
      <c r="AN1491" s="7">
        <v>2276.1599645302299</v>
      </c>
      <c r="AO1491" s="7">
        <v>50.124641368205801</v>
      </c>
      <c r="AP1491" s="7">
        <v>43.540657484012598</v>
      </c>
      <c r="AQ1491" s="7">
        <v>0.95883412208792407</v>
      </c>
      <c r="AR1491" s="7">
        <v>153.864608759666</v>
      </c>
      <c r="AS1491" s="7">
        <v>3.3883419678411402</v>
      </c>
      <c r="AT1491" s="7">
        <v>0</v>
      </c>
      <c r="AU1491" s="7">
        <v>0</v>
      </c>
      <c r="AV1491" s="7">
        <v>4</v>
      </c>
      <c r="AW1491" s="7">
        <v>8.80863245981061E-2</v>
      </c>
      <c r="AX1491" s="7">
        <v>155.940798815216</v>
      </c>
      <c r="AY1491" s="7">
        <v>3.4340629556312701</v>
      </c>
      <c r="AZ1491" s="7">
        <v>368.332426038123</v>
      </c>
      <c r="BA1491" s="7">
        <v>8.11126241000051</v>
      </c>
      <c r="BB1491" s="7">
        <v>20.286200327333098</v>
      </c>
      <c r="BC1491" s="7">
        <v>1.1870216692412601</v>
      </c>
      <c r="BD1491" s="7">
        <v>15.6990517389044</v>
      </c>
      <c r="BE1491" s="7">
        <v>0.91861040016994799</v>
      </c>
      <c r="BF1491" s="7">
        <v>1683.8877019972599</v>
      </c>
      <c r="BG1491" s="7">
        <v>37.081869676222404</v>
      </c>
      <c r="BH1491" s="7">
        <v>182.74701223262099</v>
      </c>
      <c r="BI1491" s="7">
        <v>4.0243781597141899</v>
      </c>
      <c r="BJ1491" s="7">
        <v>397.62465279869099</v>
      </c>
      <c r="BK1491" s="7">
        <v>8.7563235586586998</v>
      </c>
      <c r="BL1491" s="7">
        <v>200.95333856732501</v>
      </c>
      <c r="BM1491" s="7">
        <v>4.4253102525286403</v>
      </c>
      <c r="BN1491" s="7">
        <v>1472.2395754372301</v>
      </c>
      <c r="BO1491" s="7">
        <v>32.421043282035498</v>
      </c>
      <c r="BP1491" s="7">
        <v>29.764851445837799</v>
      </c>
      <c r="BQ1491" s="7">
        <v>0.65546909151812005</v>
      </c>
      <c r="BR1491" s="7">
        <v>82.648003433505394</v>
      </c>
      <c r="BS1491" s="7">
        <v>1.82003971445729</v>
      </c>
      <c r="BT1491" s="7">
        <v>0</v>
      </c>
      <c r="BU1491" s="7">
        <v>0</v>
      </c>
      <c r="BV1491" s="7">
        <v>4</v>
      </c>
      <c r="BW1491" s="7">
        <v>8.80863245981061E-2</v>
      </c>
      <c r="BX1491" s="7">
        <v>95.235275366103494</v>
      </c>
      <c r="BY1491" s="7">
        <v>2.0972313447721502</v>
      </c>
      <c r="BZ1491" s="7">
        <v>248.690689974832</v>
      </c>
      <c r="CA1491" s="7">
        <v>5.47656221041251</v>
      </c>
      <c r="CB1491" s="7">
        <v>1.0645023309625701</v>
      </c>
      <c r="CC1491" s="7">
        <v>6.22880240469613E-2</v>
      </c>
      <c r="CD1491" s="7">
        <v>9.8946037179725295</v>
      </c>
      <c r="CE1491" s="7">
        <v>0.57897037553964492</v>
      </c>
      <c r="CF1491" s="7"/>
      <c r="CG1491" s="7"/>
      <c r="CH1491" s="7"/>
      <c r="CI1491" s="7"/>
      <c r="CJ1491" s="7"/>
      <c r="CK1491" s="7"/>
      <c r="CL1491" s="7"/>
      <c r="CM1491" s="7"/>
      <c r="CN1491" s="7"/>
      <c r="CO1491" s="7"/>
      <c r="CP1491" s="7"/>
      <c r="CQ1491" s="7"/>
      <c r="CR1491" s="7"/>
      <c r="CS1491" s="7"/>
      <c r="CT1491" s="7"/>
      <c r="CU1491" s="7"/>
      <c r="CV1491" s="7"/>
      <c r="CW1491" s="7"/>
      <c r="CX1491" s="7"/>
      <c r="CY1491" s="7"/>
      <c r="CZ1491" s="7"/>
      <c r="DA1491" s="7"/>
      <c r="DB1491" s="7"/>
      <c r="DC1491" s="7"/>
      <c r="DD1491" s="7"/>
      <c r="DE1491" s="7"/>
      <c r="DF1491" s="7"/>
      <c r="DG1491" s="7"/>
      <c r="DH1491" s="7"/>
      <c r="DI1491" s="7"/>
      <c r="DJ1491" s="7"/>
      <c r="DK1491" s="7"/>
      <c r="DL1491" s="7"/>
      <c r="DM1491" s="7"/>
      <c r="DN1491" s="7"/>
      <c r="DO1491" s="7"/>
      <c r="DP1491" s="7"/>
      <c r="DQ1491" s="7"/>
      <c r="DR1491" s="7"/>
      <c r="DS1491" s="7"/>
      <c r="DT1491" s="7"/>
      <c r="DU1491" s="7"/>
      <c r="DV1491" s="7"/>
      <c r="DW1491" s="7"/>
      <c r="DX1491" s="7"/>
      <c r="DY1491" s="7"/>
      <c r="DZ1491" s="7"/>
      <c r="EA1491" s="7"/>
      <c r="EB1491" s="7"/>
      <c r="EC1491" s="7"/>
      <c r="ED1491" s="7"/>
      <c r="EE1491" s="7"/>
      <c r="EF1491" s="7">
        <v>339</v>
      </c>
      <c r="EG1491" s="7">
        <v>948</v>
      </c>
      <c r="EH1491" s="7">
        <v>739</v>
      </c>
      <c r="EI1491" s="7">
        <v>3910</v>
      </c>
      <c r="EJ1491" s="7">
        <v>99</v>
      </c>
      <c r="EK1491" s="7">
        <v>284</v>
      </c>
      <c r="EL1491" s="7">
        <v>0</v>
      </c>
      <c r="EM1491" s="7">
        <v>4</v>
      </c>
      <c r="EN1491" s="7">
        <v>244</v>
      </c>
      <c r="EO1491" s="7">
        <v>616</v>
      </c>
      <c r="EP1491" s="7">
        <v>66</v>
      </c>
      <c r="EQ1491" s="7">
        <v>29</v>
      </c>
    </row>
    <row r="1492" spans="1:147" x14ac:dyDescent="0.35">
      <c r="A1492" s="7" t="s">
        <v>1970</v>
      </c>
      <c r="B1492" s="7" t="e" vm="1">
        <v>#VALUE!</v>
      </c>
      <c r="C1492" s="7" t="e" vm="15">
        <v>#VALUE!</v>
      </c>
      <c r="D1492" s="7">
        <v>1</v>
      </c>
      <c r="E1492" s="7">
        <v>5050</v>
      </c>
      <c r="F1492" s="7">
        <v>2283</v>
      </c>
      <c r="G1492" s="7">
        <v>0</v>
      </c>
      <c r="H1492" s="7">
        <v>4</v>
      </c>
      <c r="I1492" s="7">
        <v>7.9207920792079209E-2</v>
      </c>
      <c r="J1492" s="7">
        <v>0</v>
      </c>
      <c r="K1492" s="7">
        <v>0</v>
      </c>
      <c r="L1492" s="7">
        <v>0</v>
      </c>
      <c r="M1492" s="7">
        <v>0</v>
      </c>
      <c r="N1492" s="7">
        <v>0</v>
      </c>
      <c r="O1492" s="7">
        <v>0</v>
      </c>
      <c r="P1492" s="7">
        <v>0.88977664790266897</v>
      </c>
      <c r="Q1492" s="7">
        <v>107745</v>
      </c>
      <c r="R1492" s="7">
        <v>1</v>
      </c>
      <c r="S1492" s="7">
        <v>1</v>
      </c>
      <c r="T1492" s="7">
        <v>1</v>
      </c>
      <c r="U1492" s="7">
        <v>1</v>
      </c>
      <c r="V1492" s="7">
        <v>1</v>
      </c>
      <c r="W1492" s="7">
        <v>0</v>
      </c>
      <c r="X1492" s="7">
        <v>0</v>
      </c>
      <c r="Y1492" s="7">
        <v>0</v>
      </c>
      <c r="Z1492" s="7">
        <v>4986.8020716393403</v>
      </c>
      <c r="AA1492" s="7">
        <v>5049.9999584937495</v>
      </c>
      <c r="AB1492" s="7">
        <v>4986.8020716393403</v>
      </c>
      <c r="AC1492" s="7">
        <v>1041.77596116683</v>
      </c>
      <c r="AD1492" s="7">
        <v>1056.1622923376301</v>
      </c>
      <c r="AE1492" s="7">
        <v>1041.77596116683</v>
      </c>
      <c r="AF1492" s="7">
        <v>5049.9999584937495</v>
      </c>
      <c r="AG1492" s="7">
        <v>99.999999178094001</v>
      </c>
      <c r="AH1492" s="7">
        <v>1056.1622923376301</v>
      </c>
      <c r="AI1492" s="7">
        <v>20.9141047987649</v>
      </c>
      <c r="AJ1492" s="7">
        <v>904.99999947933202</v>
      </c>
      <c r="AK1492" s="7">
        <v>17.9207920688977</v>
      </c>
      <c r="AL1492" s="7">
        <v>1030.99999131</v>
      </c>
      <c r="AM1492" s="7">
        <v>20.415841412079299</v>
      </c>
      <c r="AN1492" s="7">
        <v>4566.9999824767001</v>
      </c>
      <c r="AO1492" s="7">
        <v>90.435643217360393</v>
      </c>
      <c r="AP1492" s="7">
        <v>116.99999884201701</v>
      </c>
      <c r="AQ1492" s="7">
        <v>2.3168316602379599</v>
      </c>
      <c r="AR1492" s="7">
        <v>180.99999851454001</v>
      </c>
      <c r="AS1492" s="7">
        <v>3.5841583864265401</v>
      </c>
      <c r="AT1492" s="7">
        <v>2</v>
      </c>
      <c r="AU1492" s="7">
        <v>3.9603960396039604E-2</v>
      </c>
      <c r="AV1492" s="7">
        <v>8.9999999168794602</v>
      </c>
      <c r="AW1492" s="7">
        <v>0.178217820136227</v>
      </c>
      <c r="AX1492" s="7">
        <v>174.000001307752</v>
      </c>
      <c r="AY1492" s="7">
        <v>3.4455445803515201</v>
      </c>
      <c r="AZ1492" s="7">
        <v>415.00000002630998</v>
      </c>
      <c r="BA1492" s="7">
        <v>8.2178217826992093</v>
      </c>
      <c r="BB1492" s="7">
        <v>72.288924670749097</v>
      </c>
      <c r="BC1492" s="7">
        <v>3.1664005550043401</v>
      </c>
      <c r="BD1492" s="7">
        <v>64.595016391933299</v>
      </c>
      <c r="BE1492" s="7">
        <v>2.8293918699926999</v>
      </c>
      <c r="BF1492" s="7">
        <v>4986.8020716393403</v>
      </c>
      <c r="BG1492" s="7">
        <v>98.748555874046289</v>
      </c>
      <c r="BH1492" s="7">
        <v>1041.77596116683</v>
      </c>
      <c r="BI1492" s="7">
        <v>20.6292269537986</v>
      </c>
      <c r="BJ1492" s="7">
        <v>897.98751428438095</v>
      </c>
      <c r="BK1492" s="7">
        <v>17.781930975928301</v>
      </c>
      <c r="BL1492" s="7">
        <v>1013.1267050404</v>
      </c>
      <c r="BM1492" s="7">
        <v>20.061914951295002</v>
      </c>
      <c r="BN1492" s="7">
        <v>4510.5580276851497</v>
      </c>
      <c r="BO1492" s="7">
        <v>89.317980746240693</v>
      </c>
      <c r="BP1492" s="7">
        <v>115.204118449823</v>
      </c>
      <c r="BQ1492" s="7">
        <v>2.2812696722737202</v>
      </c>
      <c r="BR1492" s="7">
        <v>178.348937064409</v>
      </c>
      <c r="BS1492" s="7">
        <v>3.5316621200873102</v>
      </c>
      <c r="BT1492" s="7">
        <v>2</v>
      </c>
      <c r="BU1492" s="7">
        <v>3.9603960396039604E-2</v>
      </c>
      <c r="BV1492" s="7">
        <v>8.9999999168794602</v>
      </c>
      <c r="BW1492" s="7">
        <v>0.178217820136227</v>
      </c>
      <c r="BX1492" s="7">
        <v>171.69101224577801</v>
      </c>
      <c r="BY1492" s="7">
        <v>3.3998220246688602</v>
      </c>
      <c r="BZ1492" s="7">
        <v>409.868913142243</v>
      </c>
      <c r="CA1492" s="7">
        <v>8.1162161018266001</v>
      </c>
      <c r="CB1492" s="7">
        <v>70.297437035449505</v>
      </c>
      <c r="CC1492" s="7">
        <v>3.0791693839443499</v>
      </c>
      <c r="CD1492" s="7">
        <v>63.619900428209803</v>
      </c>
      <c r="CE1492" s="7">
        <v>2.7866798260275898</v>
      </c>
      <c r="CF1492" s="7"/>
      <c r="CG1492" s="7"/>
      <c r="CH1492" s="7"/>
      <c r="CI1492" s="7"/>
      <c r="CJ1492" s="7"/>
      <c r="CK1492" s="7"/>
      <c r="CL1492" s="7"/>
      <c r="CM1492" s="7"/>
      <c r="CN1492" s="7"/>
      <c r="CO1492" s="7"/>
      <c r="CP1492" s="7"/>
      <c r="CQ1492" s="7"/>
      <c r="CR1492" s="7"/>
      <c r="CS1492" s="7"/>
      <c r="CT1492" s="7"/>
      <c r="CU1492" s="7"/>
      <c r="CV1492" s="7"/>
      <c r="CW1492" s="7"/>
      <c r="CX1492" s="7"/>
      <c r="CY1492" s="7"/>
      <c r="CZ1492" s="7"/>
      <c r="DA1492" s="7"/>
      <c r="DB1492" s="7"/>
      <c r="DC1492" s="7"/>
      <c r="DD1492" s="7"/>
      <c r="DE1492" s="7"/>
      <c r="DF1492" s="7"/>
      <c r="DG1492" s="7"/>
      <c r="DH1492" s="7"/>
      <c r="DI1492" s="7"/>
      <c r="DJ1492" s="7"/>
      <c r="DK1492" s="7"/>
      <c r="DL1492" s="7"/>
      <c r="DM1492" s="7"/>
      <c r="DN1492" s="7"/>
      <c r="DO1492" s="7"/>
      <c r="DP1492" s="7"/>
      <c r="DQ1492" s="7"/>
      <c r="DR1492" s="7"/>
      <c r="DS1492" s="7"/>
      <c r="DT1492" s="7"/>
      <c r="DU1492" s="7"/>
      <c r="DV1492" s="7"/>
      <c r="DW1492" s="7"/>
      <c r="DX1492" s="7"/>
      <c r="DY1492" s="7"/>
      <c r="DZ1492" s="7"/>
      <c r="EA1492" s="7"/>
      <c r="EB1492" s="7"/>
      <c r="EC1492" s="7"/>
      <c r="ED1492" s="7"/>
      <c r="EE1492" s="7"/>
      <c r="EF1492" s="7">
        <v>1137</v>
      </c>
      <c r="EG1492" s="7">
        <v>905</v>
      </c>
      <c r="EH1492" s="7">
        <v>1031</v>
      </c>
      <c r="EI1492" s="7">
        <v>4567</v>
      </c>
      <c r="EJ1492" s="7">
        <v>117</v>
      </c>
      <c r="EK1492" s="7">
        <v>181</v>
      </c>
      <c r="EL1492" s="7">
        <v>2</v>
      </c>
      <c r="EM1492" s="7">
        <v>9</v>
      </c>
      <c r="EN1492" s="7">
        <v>174</v>
      </c>
      <c r="EO1492" s="7">
        <v>415</v>
      </c>
      <c r="EP1492" s="7">
        <v>72</v>
      </c>
      <c r="EQ1492" s="7">
        <v>67</v>
      </c>
    </row>
    <row r="1493" spans="1:147" x14ac:dyDescent="0.35">
      <c r="A1493" s="7" t="s">
        <v>1971</v>
      </c>
      <c r="B1493" s="7" t="e" vm="1">
        <v>#VALUE!</v>
      </c>
      <c r="C1493" s="7" t="e" vm="15">
        <v>#VALUE!</v>
      </c>
      <c r="D1493" s="7">
        <v>1</v>
      </c>
      <c r="E1493" s="7">
        <v>5266</v>
      </c>
      <c r="F1493" s="7">
        <v>1904</v>
      </c>
      <c r="G1493" s="7">
        <v>0</v>
      </c>
      <c r="H1493" s="7">
        <v>0</v>
      </c>
      <c r="I1493" s="7">
        <v>0</v>
      </c>
      <c r="J1493" s="7">
        <v>0</v>
      </c>
      <c r="K1493" s="7">
        <v>0</v>
      </c>
      <c r="L1493" s="7">
        <v>0</v>
      </c>
      <c r="M1493" s="7">
        <v>0</v>
      </c>
      <c r="N1493" s="7">
        <v>0</v>
      </c>
      <c r="O1493" s="7">
        <v>0</v>
      </c>
      <c r="P1493" s="7">
        <v>11.729740439865299</v>
      </c>
      <c r="Q1493" s="7">
        <v>100417</v>
      </c>
      <c r="R1493" s="7">
        <v>1</v>
      </c>
      <c r="S1493" s="7">
        <v>1</v>
      </c>
      <c r="T1493" s="7">
        <v>1</v>
      </c>
      <c r="U1493" s="7">
        <v>1</v>
      </c>
      <c r="V1493" s="7">
        <v>1</v>
      </c>
      <c r="W1493" s="7">
        <v>0</v>
      </c>
      <c r="X1493" s="7">
        <v>0</v>
      </c>
      <c r="Y1493" s="7">
        <v>0</v>
      </c>
      <c r="Z1493" s="7">
        <v>4488.8410124698403</v>
      </c>
      <c r="AA1493" s="7">
        <v>5151.80248450616</v>
      </c>
      <c r="AB1493" s="7">
        <v>4488.8410124698403</v>
      </c>
      <c r="AC1493" s="7">
        <v>778.80435510913605</v>
      </c>
      <c r="AD1493" s="7">
        <v>969.74886323886699</v>
      </c>
      <c r="AE1493" s="7">
        <v>778.80435510913605</v>
      </c>
      <c r="AF1493" s="7">
        <v>5151.80248450616</v>
      </c>
      <c r="AG1493" s="7">
        <v>97.831418239767601</v>
      </c>
      <c r="AH1493" s="7">
        <v>969.74886323886699</v>
      </c>
      <c r="AI1493" s="7">
        <v>18.4152841480985</v>
      </c>
      <c r="AJ1493" s="7">
        <v>1309.5432314346001</v>
      </c>
      <c r="AK1493" s="7">
        <v>24.867892735180298</v>
      </c>
      <c r="AL1493" s="7">
        <v>514.36032499069199</v>
      </c>
      <c r="AM1493" s="7">
        <v>9.7675716861126407</v>
      </c>
      <c r="AN1493" s="7">
        <v>4471.6693969053404</v>
      </c>
      <c r="AO1493" s="7">
        <v>84.91586397465521</v>
      </c>
      <c r="AP1493" s="7">
        <v>208.722863501625</v>
      </c>
      <c r="AQ1493" s="7">
        <v>3.9635940657353901</v>
      </c>
      <c r="AR1493" s="7">
        <v>172.000001340279</v>
      </c>
      <c r="AS1493" s="7">
        <v>3.2662362578860398</v>
      </c>
      <c r="AT1493" s="7">
        <v>11.4612225443125</v>
      </c>
      <c r="AU1493" s="7">
        <v>0.21764569966411801</v>
      </c>
      <c r="AV1493" s="7">
        <v>8.0000001266598701</v>
      </c>
      <c r="AW1493" s="7">
        <v>0.15191796670451702</v>
      </c>
      <c r="AX1493" s="7">
        <v>279.94901129829702</v>
      </c>
      <c r="AY1493" s="7">
        <v>5.31616048800411</v>
      </c>
      <c r="AZ1493" s="7">
        <v>652.74871501154803</v>
      </c>
      <c r="BA1493" s="7">
        <v>12.3955319979405</v>
      </c>
      <c r="BB1493" s="7">
        <v>35.965252536334397</v>
      </c>
      <c r="BC1493" s="7">
        <v>1.8889313306898299</v>
      </c>
      <c r="BD1493" s="7">
        <v>81.815949488605796</v>
      </c>
      <c r="BE1493" s="7">
        <v>4.2970561706200501</v>
      </c>
      <c r="BF1493" s="7">
        <v>4488.8410124698403</v>
      </c>
      <c r="BG1493" s="7">
        <v>85.241948584691301</v>
      </c>
      <c r="BH1493" s="7">
        <v>778.80435510913605</v>
      </c>
      <c r="BI1493" s="7">
        <v>14.789296526949</v>
      </c>
      <c r="BJ1493" s="7">
        <v>1144.1758927855999</v>
      </c>
      <c r="BK1493" s="7">
        <v>21.727609054037199</v>
      </c>
      <c r="BL1493" s="7">
        <v>450.534768024914</v>
      </c>
      <c r="BM1493" s="7">
        <v>8.5555406005490706</v>
      </c>
      <c r="BN1493" s="7">
        <v>3908.76115000446</v>
      </c>
      <c r="BO1493" s="7">
        <v>74.226379605098003</v>
      </c>
      <c r="BP1493" s="7">
        <v>181.11274572274499</v>
      </c>
      <c r="BQ1493" s="7">
        <v>3.4392849548565301</v>
      </c>
      <c r="BR1493" s="7">
        <v>154.89484902388699</v>
      </c>
      <c r="BS1493" s="7">
        <v>2.9414137680191299</v>
      </c>
      <c r="BT1493" s="7">
        <v>11</v>
      </c>
      <c r="BU1493" s="7">
        <v>0.208887200911508</v>
      </c>
      <c r="BV1493" s="7">
        <v>7.4528859555721301</v>
      </c>
      <c r="BW1493" s="7">
        <v>0.14152840781565001</v>
      </c>
      <c r="BX1493" s="7">
        <v>225.619394406494</v>
      </c>
      <c r="BY1493" s="7">
        <v>4.2844548880838298</v>
      </c>
      <c r="BZ1493" s="7">
        <v>537.79521142030706</v>
      </c>
      <c r="CA1493" s="7">
        <v>10.2125942161091</v>
      </c>
      <c r="CB1493" s="7">
        <v>24.234697560619701</v>
      </c>
      <c r="CC1493" s="7">
        <v>1.2728307542342301</v>
      </c>
      <c r="CD1493" s="7">
        <v>70.936509839491904</v>
      </c>
      <c r="CE1493" s="7">
        <v>3.7256570293850801</v>
      </c>
      <c r="CF1493" s="7"/>
      <c r="CG1493" s="7"/>
      <c r="CH1493" s="7"/>
      <c r="CI1493" s="7"/>
      <c r="CJ1493" s="7"/>
      <c r="CK1493" s="7"/>
      <c r="CL1493" s="7"/>
      <c r="CM1493" s="7"/>
      <c r="CN1493" s="7"/>
      <c r="CO1493" s="7"/>
      <c r="CP1493" s="7"/>
      <c r="CQ1493" s="7"/>
      <c r="CR1493" s="7"/>
      <c r="CS1493" s="7"/>
      <c r="CT1493" s="7"/>
      <c r="CU1493" s="7"/>
      <c r="CV1493" s="7"/>
      <c r="CW1493" s="7"/>
      <c r="CX1493" s="7"/>
      <c r="CY1493" s="7"/>
      <c r="CZ1493" s="7"/>
      <c r="DA1493" s="7"/>
      <c r="DB1493" s="7"/>
      <c r="DC1493" s="7"/>
      <c r="DD1493" s="7"/>
      <c r="DE1493" s="7"/>
      <c r="DF1493" s="7"/>
      <c r="DG1493" s="7"/>
      <c r="DH1493" s="7"/>
      <c r="DI1493" s="7"/>
      <c r="DJ1493" s="7"/>
      <c r="DK1493" s="7"/>
      <c r="DL1493" s="7"/>
      <c r="DM1493" s="7"/>
      <c r="DN1493" s="7"/>
      <c r="DO1493" s="7"/>
      <c r="DP1493" s="7"/>
      <c r="DQ1493" s="7"/>
      <c r="DR1493" s="7"/>
      <c r="DS1493" s="7"/>
      <c r="DT1493" s="7"/>
      <c r="DU1493" s="7"/>
      <c r="DV1493" s="7"/>
      <c r="DW1493" s="7"/>
      <c r="DX1493" s="7"/>
      <c r="DY1493" s="7"/>
      <c r="DZ1493" s="7"/>
      <c r="EA1493" s="7"/>
      <c r="EB1493" s="7"/>
      <c r="EC1493" s="7"/>
      <c r="ED1493" s="7"/>
      <c r="EE1493" s="7"/>
      <c r="EF1493" s="7">
        <v>971</v>
      </c>
      <c r="EG1493" s="7">
        <v>1333</v>
      </c>
      <c r="EH1493" s="7">
        <v>529</v>
      </c>
      <c r="EI1493" s="7">
        <v>4575</v>
      </c>
      <c r="EJ1493" s="7">
        <v>216</v>
      </c>
      <c r="EK1493" s="7">
        <v>172</v>
      </c>
      <c r="EL1493" s="7">
        <v>12</v>
      </c>
      <c r="EM1493" s="7">
        <v>8</v>
      </c>
      <c r="EN1493" s="7">
        <v>283</v>
      </c>
      <c r="EO1493" s="7">
        <v>666</v>
      </c>
      <c r="EP1493" s="7">
        <v>35</v>
      </c>
      <c r="EQ1493" s="7">
        <v>81</v>
      </c>
    </row>
    <row r="1494" spans="1:147" x14ac:dyDescent="0.35">
      <c r="A1494" s="7" t="s">
        <v>1972</v>
      </c>
      <c r="B1494" s="7" t="e" vm="1">
        <v>#VALUE!</v>
      </c>
      <c r="C1494" s="7" t="e" vm="15">
        <v>#VALUE!</v>
      </c>
      <c r="D1494" s="7">
        <v>1</v>
      </c>
      <c r="E1494" s="7">
        <v>5227</v>
      </c>
      <c r="F1494" s="7">
        <v>1748</v>
      </c>
      <c r="G1494" s="7">
        <v>0</v>
      </c>
      <c r="H1494" s="7">
        <v>2</v>
      </c>
      <c r="I1494" s="7">
        <v>3.8262865888655059E-2</v>
      </c>
      <c r="J1494" s="7">
        <v>0</v>
      </c>
      <c r="K1494" s="7">
        <v>0</v>
      </c>
      <c r="L1494" s="7">
        <v>0</v>
      </c>
      <c r="M1494" s="7">
        <v>0</v>
      </c>
      <c r="N1494" s="7">
        <v>0</v>
      </c>
      <c r="O1494" s="7">
        <v>0</v>
      </c>
      <c r="P1494" s="7">
        <v>1.13659427643597</v>
      </c>
      <c r="Q1494" s="7">
        <v>143614</v>
      </c>
      <c r="R1494" s="7">
        <v>1</v>
      </c>
      <c r="S1494" s="7">
        <v>1</v>
      </c>
      <c r="T1494" s="7">
        <v>1</v>
      </c>
      <c r="U1494" s="7">
        <v>1</v>
      </c>
      <c r="V1494" s="7">
        <v>1</v>
      </c>
      <c r="W1494" s="7">
        <v>0</v>
      </c>
      <c r="X1494" s="7">
        <v>0</v>
      </c>
      <c r="Y1494" s="7">
        <v>0</v>
      </c>
      <c r="Z1494" s="7">
        <v>3858.4565978646301</v>
      </c>
      <c r="AA1494" s="7">
        <v>4727.20977802575</v>
      </c>
      <c r="AB1494" s="7">
        <v>3858.4565978646301</v>
      </c>
      <c r="AC1494" s="7">
        <v>73.225245710200397</v>
      </c>
      <c r="AD1494" s="7">
        <v>125.83559880379499</v>
      </c>
      <c r="AE1494" s="7">
        <v>73.225245710200397</v>
      </c>
      <c r="AF1494" s="7">
        <v>4727.20977802575</v>
      </c>
      <c r="AG1494" s="7">
        <v>90.438296882068997</v>
      </c>
      <c r="AH1494" s="7">
        <v>125.83559880379499</v>
      </c>
      <c r="AI1494" s="7">
        <v>2.4074153205241</v>
      </c>
      <c r="AJ1494" s="7">
        <v>1202.9179458799499</v>
      </c>
      <c r="AK1494" s="7">
        <v>23.0135440191304</v>
      </c>
      <c r="AL1494" s="7">
        <v>613.73007947535405</v>
      </c>
      <c r="AM1494" s="7">
        <v>11.7415358613995</v>
      </c>
      <c r="AN1494" s="7">
        <v>4355.35259867273</v>
      </c>
      <c r="AO1494" s="7">
        <v>83.324136190410002</v>
      </c>
      <c r="AP1494" s="7">
        <v>61.8895778609876</v>
      </c>
      <c r="AQ1494" s="7">
        <v>1.1840363088002201</v>
      </c>
      <c r="AR1494" s="7">
        <v>219.10111542127601</v>
      </c>
      <c r="AS1494" s="7">
        <v>4.1917182977094996</v>
      </c>
      <c r="AT1494" s="7">
        <v>0</v>
      </c>
      <c r="AU1494" s="7">
        <v>0</v>
      </c>
      <c r="AV1494" s="7">
        <v>2.9999999925494198</v>
      </c>
      <c r="AW1494" s="7">
        <v>5.7394298690442304E-2</v>
      </c>
      <c r="AX1494" s="7">
        <v>87.866515490830395</v>
      </c>
      <c r="AY1494" s="7">
        <v>1.6810123491645401</v>
      </c>
      <c r="AZ1494" s="7">
        <v>252.517380034864</v>
      </c>
      <c r="BA1494" s="7">
        <v>4.83101932341427</v>
      </c>
      <c r="BB1494" s="7">
        <v>11.827423067748899</v>
      </c>
      <c r="BC1494" s="7">
        <v>0.67662603362407903</v>
      </c>
      <c r="BD1494" s="7">
        <v>10.7422221889551</v>
      </c>
      <c r="BE1494" s="7">
        <v>0.61454360348713499</v>
      </c>
      <c r="BF1494" s="7">
        <v>3858.4565978646301</v>
      </c>
      <c r="BG1494" s="7">
        <v>73.817803670645304</v>
      </c>
      <c r="BH1494" s="7">
        <v>73.225245710200397</v>
      </c>
      <c r="BI1494" s="7">
        <v>1.4009038781366101</v>
      </c>
      <c r="BJ1494" s="7">
        <v>988.28619282177499</v>
      </c>
      <c r="BK1494" s="7">
        <v>18.9073310277745</v>
      </c>
      <c r="BL1494" s="7">
        <v>485.711086327239</v>
      </c>
      <c r="BM1494" s="7">
        <v>9.2923490783860601</v>
      </c>
      <c r="BN1494" s="7">
        <v>3540.5818868707902</v>
      </c>
      <c r="BO1494" s="7">
        <v>67.736404952569103</v>
      </c>
      <c r="BP1494" s="7">
        <v>57.053869987881598</v>
      </c>
      <c r="BQ1494" s="7">
        <v>1.0915222878875399</v>
      </c>
      <c r="BR1494" s="7">
        <v>186.70288317173299</v>
      </c>
      <c r="BS1494" s="7">
        <v>3.5718936899126197</v>
      </c>
      <c r="BT1494" s="7">
        <v>0</v>
      </c>
      <c r="BU1494" s="7">
        <v>0</v>
      </c>
      <c r="BV1494" s="7">
        <v>2.6799026355147402</v>
      </c>
      <c r="BW1494" s="7">
        <v>5.1270377568676792E-2</v>
      </c>
      <c r="BX1494" s="7">
        <v>71.438079822946705</v>
      </c>
      <c r="BY1494" s="7">
        <v>1.36671283380422</v>
      </c>
      <c r="BZ1494" s="7">
        <v>211.434774739049</v>
      </c>
      <c r="CA1494" s="7">
        <v>4.0450502150191197</v>
      </c>
      <c r="CB1494" s="7">
        <v>5.5726854580716498</v>
      </c>
      <c r="CC1494" s="7">
        <v>0.318803515907989</v>
      </c>
      <c r="CD1494" s="7">
        <v>8.6702375902400508</v>
      </c>
      <c r="CE1494" s="7">
        <v>0.49600901545995696</v>
      </c>
      <c r="CF1494" s="7"/>
      <c r="CG1494" s="7"/>
      <c r="CH1494" s="7"/>
      <c r="CI1494" s="7"/>
      <c r="CJ1494" s="7"/>
      <c r="CK1494" s="7"/>
      <c r="CL1494" s="7"/>
      <c r="CM1494" s="7"/>
      <c r="CN1494" s="7"/>
      <c r="CO1494" s="7"/>
      <c r="CP1494" s="7"/>
      <c r="CQ1494" s="7"/>
      <c r="CR1494" s="7"/>
      <c r="CS1494" s="7"/>
      <c r="CT1494" s="7"/>
      <c r="CU1494" s="7"/>
      <c r="CV1494" s="7"/>
      <c r="CW1494" s="7"/>
      <c r="CX1494" s="7"/>
      <c r="CY1494" s="7"/>
      <c r="CZ1494" s="7"/>
      <c r="DA1494" s="7"/>
      <c r="DB1494" s="7"/>
      <c r="DC1494" s="7"/>
      <c r="DD1494" s="7"/>
      <c r="DE1494" s="7"/>
      <c r="DF1494" s="7"/>
      <c r="DG1494" s="7"/>
      <c r="DH1494" s="7"/>
      <c r="DI1494" s="7"/>
      <c r="DJ1494" s="7"/>
      <c r="DK1494" s="7"/>
      <c r="DL1494" s="7"/>
      <c r="DM1494" s="7"/>
      <c r="DN1494" s="7"/>
      <c r="DO1494" s="7"/>
      <c r="DP1494" s="7"/>
      <c r="DQ1494" s="7"/>
      <c r="DR1494" s="7"/>
      <c r="DS1494" s="7"/>
      <c r="DT1494" s="7"/>
      <c r="DU1494" s="7"/>
      <c r="DV1494" s="7"/>
      <c r="DW1494" s="7"/>
      <c r="DX1494" s="7"/>
      <c r="DY1494" s="7"/>
      <c r="DZ1494" s="7"/>
      <c r="EA1494" s="7"/>
      <c r="EB1494" s="7"/>
      <c r="EC1494" s="7"/>
      <c r="ED1494" s="7"/>
      <c r="EE1494" s="7"/>
      <c r="EF1494" s="7">
        <v>152</v>
      </c>
      <c r="EG1494" s="7">
        <v>1313</v>
      </c>
      <c r="EH1494" s="7">
        <v>688</v>
      </c>
      <c r="EI1494" s="7">
        <v>4809</v>
      </c>
      <c r="EJ1494" s="7">
        <v>71</v>
      </c>
      <c r="EK1494" s="7">
        <v>247</v>
      </c>
      <c r="EL1494" s="7">
        <v>0</v>
      </c>
      <c r="EM1494" s="7">
        <v>4</v>
      </c>
      <c r="EN1494" s="7">
        <v>96</v>
      </c>
      <c r="EO1494" s="7">
        <v>285</v>
      </c>
      <c r="EP1494" s="7">
        <v>17</v>
      </c>
      <c r="EQ1494" s="7">
        <v>12</v>
      </c>
    </row>
    <row r="1495" spans="1:147" x14ac:dyDescent="0.35">
      <c r="A1495" s="7" t="s">
        <v>1973</v>
      </c>
      <c r="B1495" s="7" t="e" vm="1">
        <v>#VALUE!</v>
      </c>
      <c r="C1495" s="7" t="e" vm="15">
        <v>#VALUE!</v>
      </c>
      <c r="D1495" s="7">
        <v>1</v>
      </c>
      <c r="E1495" s="7">
        <v>8296</v>
      </c>
      <c r="F1495" s="7">
        <v>2932</v>
      </c>
      <c r="G1495" s="7">
        <v>0</v>
      </c>
      <c r="H1495" s="7">
        <v>10</v>
      </c>
      <c r="I1495" s="7">
        <v>0.12054001928640309</v>
      </c>
      <c r="J1495" s="7">
        <v>0</v>
      </c>
      <c r="K1495" s="7">
        <v>0</v>
      </c>
      <c r="L1495" s="7">
        <v>0</v>
      </c>
      <c r="M1495" s="7">
        <v>0</v>
      </c>
      <c r="N1495" s="7">
        <v>1</v>
      </c>
      <c r="O1495" s="7">
        <v>0</v>
      </c>
      <c r="P1495" s="7">
        <v>4.6346654055332195</v>
      </c>
      <c r="Q1495" s="7">
        <v>138671</v>
      </c>
      <c r="R1495" s="7">
        <v>1</v>
      </c>
      <c r="S1495" s="7">
        <v>1</v>
      </c>
      <c r="T1495" s="7">
        <v>1</v>
      </c>
      <c r="U1495" s="7">
        <v>1</v>
      </c>
      <c r="V1495" s="7">
        <v>1</v>
      </c>
      <c r="W1495" s="7">
        <v>0</v>
      </c>
      <c r="X1495" s="7">
        <v>0</v>
      </c>
      <c r="Y1495" s="7">
        <v>1</v>
      </c>
      <c r="Z1495" s="7">
        <v>4721.2313340335704</v>
      </c>
      <c r="AA1495" s="7">
        <v>7747.2599740359301</v>
      </c>
      <c r="AB1495" s="7">
        <v>4721.2313340335704</v>
      </c>
      <c r="AC1495" s="7">
        <v>335.42636063804702</v>
      </c>
      <c r="AD1495" s="7">
        <v>584.16571297458597</v>
      </c>
      <c r="AE1495" s="7">
        <v>335.42636063804702</v>
      </c>
      <c r="AF1495" s="7">
        <v>7747.2599740359301</v>
      </c>
      <c r="AG1495" s="7">
        <v>93.385486668707003</v>
      </c>
      <c r="AH1495" s="7">
        <v>584.16571297458597</v>
      </c>
      <c r="AI1495" s="7">
        <v>7.0415346308412108</v>
      </c>
      <c r="AJ1495" s="7">
        <v>2029.14104986456</v>
      </c>
      <c r="AK1495" s="7">
        <v>24.459270128550699</v>
      </c>
      <c r="AL1495" s="7">
        <v>911.344677988542</v>
      </c>
      <c r="AM1495" s="7">
        <v>10.985350506130001</v>
      </c>
      <c r="AN1495" s="7">
        <v>6814.4162640659797</v>
      </c>
      <c r="AO1495" s="7">
        <v>82.140986789609201</v>
      </c>
      <c r="AP1495" s="7">
        <v>144.71137912198901</v>
      </c>
      <c r="AQ1495" s="7">
        <v>1.7443512430326502</v>
      </c>
      <c r="AR1495" s="7">
        <v>602.48290141600103</v>
      </c>
      <c r="AS1495" s="7">
        <v>7.2623300556412804</v>
      </c>
      <c r="AT1495" s="7">
        <v>0</v>
      </c>
      <c r="AU1495" s="7">
        <v>0</v>
      </c>
      <c r="AV1495" s="7">
        <v>5.9877834913204397</v>
      </c>
      <c r="AW1495" s="7">
        <v>7.2176753752657197E-2</v>
      </c>
      <c r="AX1495" s="7">
        <v>179.661651737835</v>
      </c>
      <c r="AY1495" s="7">
        <v>2.1656418965505702</v>
      </c>
      <c r="AZ1495" s="7">
        <v>463.27410215306702</v>
      </c>
      <c r="BA1495" s="7">
        <v>5.5843069208421801</v>
      </c>
      <c r="BB1495" s="7">
        <v>102.320045020512</v>
      </c>
      <c r="BC1495" s="7">
        <v>3.4897696118864903</v>
      </c>
      <c r="BD1495" s="7">
        <v>68.443669505099095</v>
      </c>
      <c r="BE1495" s="7">
        <v>2.3343679913062498</v>
      </c>
      <c r="BF1495" s="7">
        <v>4721.2313340335704</v>
      </c>
      <c r="BG1495" s="7">
        <v>56.909731605997706</v>
      </c>
      <c r="BH1495" s="7">
        <v>335.42636063804702</v>
      </c>
      <c r="BI1495" s="7">
        <v>4.0432299980478197</v>
      </c>
      <c r="BJ1495" s="7">
        <v>1361.3424041848</v>
      </c>
      <c r="BK1495" s="7">
        <v>16.4096239655834</v>
      </c>
      <c r="BL1495" s="7">
        <v>440.49132594755798</v>
      </c>
      <c r="BM1495" s="7">
        <v>5.3096832925211901</v>
      </c>
      <c r="BN1495" s="7">
        <v>4232.1835024255297</v>
      </c>
      <c r="BO1495" s="7">
        <v>51.014748100596996</v>
      </c>
      <c r="BP1495" s="7">
        <v>71.8729526132811</v>
      </c>
      <c r="BQ1495" s="7">
        <v>0.86635670941756404</v>
      </c>
      <c r="BR1495" s="7">
        <v>315.89707245896898</v>
      </c>
      <c r="BS1495" s="7">
        <v>3.80782392067225</v>
      </c>
      <c r="BT1495" s="7">
        <v>0</v>
      </c>
      <c r="BU1495" s="7">
        <v>0</v>
      </c>
      <c r="BV1495" s="7">
        <v>5.1807971377857003</v>
      </c>
      <c r="BW1495" s="7">
        <v>6.24493386907631E-2</v>
      </c>
      <c r="BX1495" s="7">
        <v>96.096995524501807</v>
      </c>
      <c r="BY1495" s="7">
        <v>1.1583533693888801</v>
      </c>
      <c r="BZ1495" s="7">
        <v>281.31899980506603</v>
      </c>
      <c r="CA1495" s="7">
        <v>3.3910197662134198</v>
      </c>
      <c r="CB1495" s="7">
        <v>47.046939079370198</v>
      </c>
      <c r="CC1495" s="7">
        <v>1.6046022878366402</v>
      </c>
      <c r="CD1495" s="7">
        <v>37.893659193457196</v>
      </c>
      <c r="CE1495" s="7">
        <v>1.2924167528464301</v>
      </c>
      <c r="CF1495" s="7"/>
      <c r="CG1495" s="7"/>
      <c r="CH1495" s="7"/>
      <c r="CI1495" s="7"/>
      <c r="CJ1495" s="7"/>
      <c r="CK1495" s="7"/>
      <c r="CL1495" s="7"/>
      <c r="CM1495" s="7"/>
      <c r="CN1495" s="7"/>
      <c r="CO1495" s="7"/>
      <c r="CP1495" s="7"/>
      <c r="CQ1495" s="7"/>
      <c r="CR1495" s="7"/>
      <c r="CS1495" s="7"/>
      <c r="CT1495" s="7"/>
      <c r="CU1495" s="7"/>
      <c r="CV1495" s="7"/>
      <c r="CW1495" s="7"/>
      <c r="CX1495" s="7"/>
      <c r="CY1495" s="7"/>
      <c r="CZ1495" s="7"/>
      <c r="DA1495" s="7"/>
      <c r="DB1495" s="7"/>
      <c r="DC1495" s="7"/>
      <c r="DD1495" s="7"/>
      <c r="DE1495" s="7"/>
      <c r="DF1495" s="7"/>
      <c r="DG1495" s="7"/>
      <c r="DH1495" s="7"/>
      <c r="DI1495" s="7"/>
      <c r="DJ1495" s="7"/>
      <c r="DK1495" s="7"/>
      <c r="DL1495" s="7"/>
      <c r="DM1495" s="7"/>
      <c r="DN1495" s="7"/>
      <c r="DO1495" s="7"/>
      <c r="DP1495" s="7"/>
      <c r="DQ1495" s="7"/>
      <c r="DR1495" s="7"/>
      <c r="DS1495" s="7"/>
      <c r="DT1495" s="7"/>
      <c r="DU1495" s="7"/>
      <c r="DV1495" s="7"/>
      <c r="DW1495" s="7"/>
      <c r="DX1495" s="7"/>
      <c r="DY1495" s="7"/>
      <c r="DZ1495" s="7"/>
      <c r="EA1495" s="7"/>
      <c r="EB1495" s="7"/>
      <c r="EC1495" s="7"/>
      <c r="ED1495" s="7"/>
      <c r="EE1495" s="7"/>
      <c r="EF1495" s="7">
        <v>648</v>
      </c>
      <c r="EG1495" s="7">
        <v>2155</v>
      </c>
      <c r="EH1495" s="7">
        <v>982</v>
      </c>
      <c r="EI1495" s="7">
        <v>7279</v>
      </c>
      <c r="EJ1495" s="7">
        <v>166</v>
      </c>
      <c r="EK1495" s="7">
        <v>643</v>
      </c>
      <c r="EL1495" s="7">
        <v>0</v>
      </c>
      <c r="EM1495" s="7">
        <v>6</v>
      </c>
      <c r="EN1495" s="7">
        <v>202</v>
      </c>
      <c r="EO1495" s="7">
        <v>520</v>
      </c>
      <c r="EP1495" s="7">
        <v>119</v>
      </c>
      <c r="EQ1495" s="7">
        <v>74</v>
      </c>
    </row>
    <row r="1496" spans="1:147" x14ac:dyDescent="0.35">
      <c r="A1496" s="7" t="s">
        <v>1974</v>
      </c>
      <c r="B1496" s="7" t="e" vm="1">
        <v>#VALUE!</v>
      </c>
      <c r="C1496" s="7" t="e" vm="15">
        <v>#VALUE!</v>
      </c>
      <c r="D1496" s="7">
        <v>1</v>
      </c>
      <c r="E1496" s="7">
        <v>1520</v>
      </c>
      <c r="F1496" s="7">
        <v>533</v>
      </c>
      <c r="G1496" s="7">
        <v>0</v>
      </c>
      <c r="H1496" s="7">
        <v>0</v>
      </c>
      <c r="I1496" s="7">
        <v>0</v>
      </c>
      <c r="J1496" s="7">
        <v>0</v>
      </c>
      <c r="K1496" s="7">
        <v>0</v>
      </c>
      <c r="L1496" s="7">
        <v>0</v>
      </c>
      <c r="M1496" s="7">
        <v>0</v>
      </c>
      <c r="N1496" s="7">
        <v>0</v>
      </c>
      <c r="O1496" s="7">
        <v>1</v>
      </c>
      <c r="P1496" s="7">
        <v>18.821292775665398</v>
      </c>
      <c r="Q1496" s="7">
        <v>47708</v>
      </c>
      <c r="R1496" s="7">
        <v>0</v>
      </c>
      <c r="S1496" s="7">
        <v>0</v>
      </c>
      <c r="T1496" s="7">
        <v>0</v>
      </c>
      <c r="U1496" s="7">
        <v>0</v>
      </c>
      <c r="V1496" s="7">
        <v>0</v>
      </c>
      <c r="W1496" s="7">
        <v>0</v>
      </c>
      <c r="X1496" s="7">
        <v>0</v>
      </c>
      <c r="Y1496" s="7">
        <v>0</v>
      </c>
      <c r="Z1496" s="7"/>
      <c r="AA1496" s="7">
        <v>96.935480117797894</v>
      </c>
      <c r="AB1496" s="7"/>
      <c r="AC1496" s="7"/>
      <c r="AD1496" s="7">
        <v>39.683346748352101</v>
      </c>
      <c r="AE1496" s="7"/>
      <c r="AF1496" s="7">
        <v>96.935480117797894</v>
      </c>
      <c r="AG1496" s="7">
        <v>6.3773342182761708</v>
      </c>
      <c r="AH1496" s="7">
        <v>39.683346748352101</v>
      </c>
      <c r="AI1496" s="7">
        <v>2.6107464966021099</v>
      </c>
      <c r="AJ1496" s="7">
        <v>26.9796481132507</v>
      </c>
      <c r="AK1496" s="7">
        <v>1.7749768495559699</v>
      </c>
      <c r="AL1496" s="7">
        <v>6.39357614517212</v>
      </c>
      <c r="AM1496" s="7">
        <v>0.42063000955079699</v>
      </c>
      <c r="AN1496" s="7">
        <v>50.547290802002003</v>
      </c>
      <c r="AO1496" s="7">
        <v>3.3254796580264401</v>
      </c>
      <c r="AP1496" s="7">
        <v>12.2632977962494</v>
      </c>
      <c r="AQ1496" s="7">
        <v>0.80679590764798603</v>
      </c>
      <c r="AR1496" s="7">
        <v>4.4921904802322397</v>
      </c>
      <c r="AS1496" s="7">
        <v>0.29553884738369995</v>
      </c>
      <c r="AT1496" s="7">
        <v>0</v>
      </c>
      <c r="AU1496" s="7">
        <v>0</v>
      </c>
      <c r="AV1496" s="7">
        <v>0.17219144105911299</v>
      </c>
      <c r="AW1496" s="7">
        <v>1.1328384280204801E-2</v>
      </c>
      <c r="AX1496" s="7">
        <v>29.460510730743401</v>
      </c>
      <c r="AY1496" s="7">
        <v>1.9381914954436499</v>
      </c>
      <c r="AZ1496" s="7">
        <v>63.3834419250488</v>
      </c>
      <c r="BA1496" s="7">
        <v>4.1699632845426899</v>
      </c>
      <c r="BB1496" s="7">
        <v>5.5484975576400801</v>
      </c>
      <c r="BC1496" s="7">
        <v>1.0409939132532999</v>
      </c>
      <c r="BD1496" s="7">
        <v>5.31731045246124</v>
      </c>
      <c r="BE1496" s="7">
        <v>0.99761922185013907</v>
      </c>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c r="CE1496" s="7"/>
      <c r="CF1496" s="7"/>
      <c r="CG1496" s="7"/>
      <c r="CH1496" s="7"/>
      <c r="CI1496" s="7"/>
      <c r="CJ1496" s="7"/>
      <c r="CK1496" s="7"/>
      <c r="CL1496" s="7"/>
      <c r="CM1496" s="7"/>
      <c r="CN1496" s="7"/>
      <c r="CO1496" s="7"/>
      <c r="CP1496" s="7"/>
      <c r="CQ1496" s="7"/>
      <c r="CR1496" s="7"/>
      <c r="CS1496" s="7"/>
      <c r="CT1496" s="7"/>
      <c r="CU1496" s="7"/>
      <c r="CV1496" s="7"/>
      <c r="CW1496" s="7"/>
      <c r="CX1496" s="7"/>
      <c r="CY1496" s="7"/>
      <c r="CZ1496" s="7"/>
      <c r="DA1496" s="7"/>
      <c r="DB1496" s="7"/>
      <c r="DC1496" s="7"/>
      <c r="DD1496" s="7"/>
      <c r="DE1496" s="7"/>
      <c r="DF1496" s="7"/>
      <c r="DG1496" s="7"/>
      <c r="DH1496" s="7"/>
      <c r="DI1496" s="7"/>
      <c r="DJ1496" s="7"/>
      <c r="DK1496" s="7"/>
      <c r="DL1496" s="7"/>
      <c r="DM1496" s="7"/>
      <c r="DN1496" s="7"/>
      <c r="DO1496" s="7"/>
      <c r="DP1496" s="7"/>
      <c r="DQ1496" s="7"/>
      <c r="DR1496" s="7"/>
      <c r="DS1496" s="7"/>
      <c r="DT1496" s="7"/>
      <c r="DU1496" s="7"/>
      <c r="DV1496" s="7"/>
      <c r="DW1496" s="7"/>
      <c r="DX1496" s="7"/>
      <c r="DY1496" s="7"/>
      <c r="DZ1496" s="7"/>
      <c r="EA1496" s="7"/>
      <c r="EB1496" s="7"/>
      <c r="EC1496" s="7"/>
      <c r="ED1496" s="7"/>
      <c r="EE1496" s="7"/>
      <c r="EF1496" s="7">
        <v>646</v>
      </c>
      <c r="EG1496" s="7">
        <v>402</v>
      </c>
      <c r="EH1496" s="7">
        <v>95</v>
      </c>
      <c r="EI1496" s="7">
        <v>889</v>
      </c>
      <c r="EJ1496" s="7">
        <v>247</v>
      </c>
      <c r="EK1496" s="7">
        <v>37</v>
      </c>
      <c r="EL1496" s="7">
        <v>0</v>
      </c>
      <c r="EM1496" s="7">
        <v>10</v>
      </c>
      <c r="EN1496" s="7">
        <v>337</v>
      </c>
      <c r="EO1496" s="7">
        <v>957</v>
      </c>
      <c r="EP1496" s="7">
        <v>96</v>
      </c>
      <c r="EQ1496" s="7">
        <v>92</v>
      </c>
    </row>
    <row r="1497" spans="1:147" x14ac:dyDescent="0.35">
      <c r="A1497" s="7" t="s">
        <v>1975</v>
      </c>
      <c r="B1497" s="7" t="e" vm="1">
        <v>#VALUE!</v>
      </c>
      <c r="C1497" s="7" t="e" vm="15">
        <v>#VALUE!</v>
      </c>
      <c r="D1497" s="7">
        <v>1</v>
      </c>
      <c r="E1497" s="7">
        <v>4859</v>
      </c>
      <c r="F1497" s="7">
        <v>2095</v>
      </c>
      <c r="G1497" s="7">
        <v>0</v>
      </c>
      <c r="H1497" s="7">
        <v>0</v>
      </c>
      <c r="I1497" s="7">
        <v>0</v>
      </c>
      <c r="J1497" s="7">
        <v>0</v>
      </c>
      <c r="K1497" s="7">
        <v>0</v>
      </c>
      <c r="L1497" s="7">
        <v>0</v>
      </c>
      <c r="M1497" s="7">
        <v>0</v>
      </c>
      <c r="N1497" s="7">
        <v>0</v>
      </c>
      <c r="O1497" s="7">
        <v>0</v>
      </c>
      <c r="P1497" s="7">
        <v>5.6988602279544098</v>
      </c>
      <c r="Q1497" s="7">
        <v>113262</v>
      </c>
      <c r="R1497" s="7">
        <v>0</v>
      </c>
      <c r="S1497" s="7">
        <v>1</v>
      </c>
      <c r="T1497" s="7">
        <v>0</v>
      </c>
      <c r="U1497" s="7">
        <v>1</v>
      </c>
      <c r="V1497" s="7">
        <v>0</v>
      </c>
      <c r="W1497" s="7">
        <v>0</v>
      </c>
      <c r="X1497" s="7">
        <v>0</v>
      </c>
      <c r="Y1497" s="7">
        <v>0</v>
      </c>
      <c r="Z1497" s="7"/>
      <c r="AA1497" s="7">
        <v>2036.0316960397199</v>
      </c>
      <c r="AB1497" s="7"/>
      <c r="AC1497" s="7"/>
      <c r="AD1497" s="7">
        <v>345.27889121184103</v>
      </c>
      <c r="AE1497" s="7"/>
      <c r="AF1497" s="7">
        <v>2036.0316960397199</v>
      </c>
      <c r="AG1497" s="7">
        <v>41.902278165048699</v>
      </c>
      <c r="AH1497" s="7">
        <v>345.27889121184103</v>
      </c>
      <c r="AI1497" s="7">
        <v>7.1059660673356895</v>
      </c>
      <c r="AJ1497" s="7">
        <v>474.31790660973599</v>
      </c>
      <c r="AK1497" s="7">
        <v>9.7616362751540695</v>
      </c>
      <c r="AL1497" s="7">
        <v>222.01468520227399</v>
      </c>
      <c r="AM1497" s="7">
        <v>4.5691435522180202</v>
      </c>
      <c r="AN1497" s="7">
        <v>1491.3417578083499</v>
      </c>
      <c r="AO1497" s="7">
        <v>30.6923596996984</v>
      </c>
      <c r="AP1497" s="7">
        <v>80.013570316572398</v>
      </c>
      <c r="AQ1497" s="7">
        <v>1.6467085885279402</v>
      </c>
      <c r="AR1497" s="7">
        <v>336.422661879158</v>
      </c>
      <c r="AS1497" s="7">
        <v>6.9237016233619704</v>
      </c>
      <c r="AT1497" s="7">
        <v>1.0732943713665</v>
      </c>
      <c r="AU1497" s="7">
        <v>2.20887913432085E-2</v>
      </c>
      <c r="AV1497" s="7">
        <v>4.3919874429702803</v>
      </c>
      <c r="AW1497" s="7">
        <v>9.0388710495375099E-2</v>
      </c>
      <c r="AX1497" s="7">
        <v>122.788436870789</v>
      </c>
      <c r="AY1497" s="7">
        <v>2.5270310119528498</v>
      </c>
      <c r="AZ1497" s="7">
        <v>375.28113732580101</v>
      </c>
      <c r="BA1497" s="7">
        <v>7.7234232830994207</v>
      </c>
      <c r="BB1497" s="7">
        <v>34.867398970876799</v>
      </c>
      <c r="BC1497" s="7">
        <v>1.6643149866767002</v>
      </c>
      <c r="BD1497" s="7">
        <v>36.521968229004401</v>
      </c>
      <c r="BE1497" s="7">
        <v>1.7432920395706202</v>
      </c>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c r="CE1497" s="7"/>
      <c r="CF1497" s="7"/>
      <c r="CG1497" s="7"/>
      <c r="CH1497" s="7"/>
      <c r="CI1497" s="7"/>
      <c r="CJ1497" s="7"/>
      <c r="CK1497" s="7"/>
      <c r="CL1497" s="7"/>
      <c r="CM1497" s="7"/>
      <c r="CN1497" s="7"/>
      <c r="CO1497" s="7"/>
      <c r="CP1497" s="7"/>
      <c r="CQ1497" s="7"/>
      <c r="CR1497" s="7"/>
      <c r="CS1497" s="7"/>
      <c r="CT1497" s="7"/>
      <c r="CU1497" s="7"/>
      <c r="CV1497" s="7"/>
      <c r="CW1497" s="7"/>
      <c r="CX1497" s="7"/>
      <c r="CY1497" s="7"/>
      <c r="CZ1497" s="7"/>
      <c r="DA1497" s="7"/>
      <c r="DB1497" s="7"/>
      <c r="DC1497" s="7"/>
      <c r="DD1497" s="7"/>
      <c r="DE1497" s="7"/>
      <c r="DF1497" s="7"/>
      <c r="DG1497" s="7"/>
      <c r="DH1497" s="7"/>
      <c r="DI1497" s="7"/>
      <c r="DJ1497" s="7"/>
      <c r="DK1497" s="7"/>
      <c r="DL1497" s="7"/>
      <c r="DM1497" s="7"/>
      <c r="DN1497" s="7"/>
      <c r="DO1497" s="7"/>
      <c r="DP1497" s="7"/>
      <c r="DQ1497" s="7"/>
      <c r="DR1497" s="7"/>
      <c r="DS1497" s="7"/>
      <c r="DT1497" s="7"/>
      <c r="DU1497" s="7"/>
      <c r="DV1497" s="7"/>
      <c r="DW1497" s="7"/>
      <c r="DX1497" s="7"/>
      <c r="DY1497" s="7"/>
      <c r="DZ1497" s="7"/>
      <c r="EA1497" s="7"/>
      <c r="EB1497" s="7"/>
      <c r="EC1497" s="7"/>
      <c r="ED1497" s="7"/>
      <c r="EE1497" s="7"/>
      <c r="EF1497" s="7">
        <v>1132</v>
      </c>
      <c r="EG1497" s="7">
        <v>1033</v>
      </c>
      <c r="EH1497" s="7">
        <v>431</v>
      </c>
      <c r="EI1497" s="7">
        <v>3292</v>
      </c>
      <c r="EJ1497" s="7">
        <v>204</v>
      </c>
      <c r="EK1497" s="7">
        <v>937</v>
      </c>
      <c r="EL1497" s="7">
        <v>2</v>
      </c>
      <c r="EM1497" s="7">
        <v>14</v>
      </c>
      <c r="EN1497" s="7">
        <v>410</v>
      </c>
      <c r="EO1497" s="7">
        <v>1092</v>
      </c>
      <c r="EP1497" s="7">
        <v>153</v>
      </c>
      <c r="EQ1497" s="7">
        <v>99</v>
      </c>
    </row>
    <row r="1498" spans="1:147" x14ac:dyDescent="0.35">
      <c r="A1498" s="7" t="s">
        <v>1976</v>
      </c>
      <c r="B1498" s="7" t="e" vm="1">
        <v>#VALUE!</v>
      </c>
      <c r="C1498" s="7" t="e" vm="15">
        <v>#VALUE!</v>
      </c>
      <c r="D1498" s="7">
        <v>1</v>
      </c>
      <c r="E1498" s="7">
        <v>6003</v>
      </c>
      <c r="F1498" s="7">
        <v>1957</v>
      </c>
      <c r="G1498" s="7">
        <v>0</v>
      </c>
      <c r="H1498" s="7">
        <v>10</v>
      </c>
      <c r="I1498" s="7">
        <v>0.16658337497917708</v>
      </c>
      <c r="J1498" s="7">
        <v>0</v>
      </c>
      <c r="K1498" s="7">
        <v>0</v>
      </c>
      <c r="L1498" s="7">
        <v>0</v>
      </c>
      <c r="M1498" s="7">
        <v>0</v>
      </c>
      <c r="N1498" s="7">
        <v>0</v>
      </c>
      <c r="O1498" s="7">
        <v>0</v>
      </c>
      <c r="P1498" s="7">
        <v>3.70123374458153</v>
      </c>
      <c r="Q1498" s="7">
        <v>182390</v>
      </c>
      <c r="R1498" s="7">
        <v>1</v>
      </c>
      <c r="S1498" s="7">
        <v>1</v>
      </c>
      <c r="T1498" s="7">
        <v>1</v>
      </c>
      <c r="U1498" s="7">
        <v>1</v>
      </c>
      <c r="V1498" s="7">
        <v>1</v>
      </c>
      <c r="W1498" s="7">
        <v>0</v>
      </c>
      <c r="X1498" s="7">
        <v>0</v>
      </c>
      <c r="Y1498" s="7">
        <v>0</v>
      </c>
      <c r="Z1498" s="7">
        <v>5480.5525814903804</v>
      </c>
      <c r="AA1498" s="7">
        <v>5969.9915063990202</v>
      </c>
      <c r="AB1498" s="7">
        <v>5480.5525814903804</v>
      </c>
      <c r="AC1498" s="7">
        <v>372.748902810007</v>
      </c>
      <c r="AD1498" s="7">
        <v>406.92112377119798</v>
      </c>
      <c r="AE1498" s="7">
        <v>372.748902810007</v>
      </c>
      <c r="AF1498" s="7">
        <v>5969.9915063990202</v>
      </c>
      <c r="AG1498" s="7">
        <v>99.450133373297007</v>
      </c>
      <c r="AH1498" s="7">
        <v>406.92112377119798</v>
      </c>
      <c r="AI1498" s="7">
        <v>6.7786294148125608</v>
      </c>
      <c r="AJ1498" s="7">
        <v>1803.7890457282999</v>
      </c>
      <c r="AK1498" s="7">
        <v>30.048126698789002</v>
      </c>
      <c r="AL1498" s="7">
        <v>534.55712011435105</v>
      </c>
      <c r="AM1498" s="7">
        <v>8.9048329187797997</v>
      </c>
      <c r="AN1498" s="7">
        <v>5255.5446346144499</v>
      </c>
      <c r="AO1498" s="7">
        <v>87.548636258778004</v>
      </c>
      <c r="AP1498" s="7">
        <v>127.889211633676</v>
      </c>
      <c r="AQ1498" s="7">
        <v>2.1304216497363901</v>
      </c>
      <c r="AR1498" s="7">
        <v>397.00080843747702</v>
      </c>
      <c r="AS1498" s="7">
        <v>6.6133734538976796</v>
      </c>
      <c r="AT1498" s="7">
        <v>0</v>
      </c>
      <c r="AU1498" s="7">
        <v>0</v>
      </c>
      <c r="AV1498" s="7">
        <v>5.0000000631625898</v>
      </c>
      <c r="AW1498" s="7">
        <v>8.3291688541772199E-2</v>
      </c>
      <c r="AX1498" s="7">
        <v>184.55684622814599</v>
      </c>
      <c r="AY1498" s="7">
        <v>3.0744102320197602</v>
      </c>
      <c r="AZ1498" s="7">
        <v>388.302301577761</v>
      </c>
      <c r="BA1498" s="7">
        <v>6.4684707909005699</v>
      </c>
      <c r="BB1498" s="7">
        <v>80.534458494290803</v>
      </c>
      <c r="BC1498" s="7">
        <v>4.11519971866585</v>
      </c>
      <c r="BD1498" s="7">
        <v>46.611993075280402</v>
      </c>
      <c r="BE1498" s="7">
        <v>2.3818085373163203</v>
      </c>
      <c r="BF1498" s="7">
        <v>5480.5525814903804</v>
      </c>
      <c r="BG1498" s="7">
        <v>91.296894577550901</v>
      </c>
      <c r="BH1498" s="7">
        <v>372.748902810007</v>
      </c>
      <c r="BI1498" s="7">
        <v>6.2093770249876297</v>
      </c>
      <c r="BJ1498" s="7">
        <v>1675.1337649966799</v>
      </c>
      <c r="BK1498" s="7">
        <v>27.904943611472298</v>
      </c>
      <c r="BL1498" s="7">
        <v>441.08432036989399</v>
      </c>
      <c r="BM1498" s="7">
        <v>7.3477314737613595</v>
      </c>
      <c r="BN1498" s="7">
        <v>4835.6973466764503</v>
      </c>
      <c r="BO1498" s="7">
        <v>80.55467843872141</v>
      </c>
      <c r="BP1498" s="7">
        <v>118.474927421161</v>
      </c>
      <c r="BQ1498" s="7">
        <v>1.9735953260230001</v>
      </c>
      <c r="BR1498" s="7">
        <v>366.254724977661</v>
      </c>
      <c r="BS1498" s="7">
        <v>6.1011948188848999</v>
      </c>
      <c r="BT1498" s="7">
        <v>0</v>
      </c>
      <c r="BU1498" s="7">
        <v>0</v>
      </c>
      <c r="BV1498" s="7">
        <v>4.32730236073985</v>
      </c>
      <c r="BW1498" s="7">
        <v>7.20856631807405E-2</v>
      </c>
      <c r="BX1498" s="7">
        <v>155.79826455814501</v>
      </c>
      <c r="BY1498" s="7">
        <v>2.5953400725994498</v>
      </c>
      <c r="BZ1498" s="7">
        <v>333.26814112393498</v>
      </c>
      <c r="CA1498" s="7">
        <v>5.5516931721461802</v>
      </c>
      <c r="CB1498" s="7">
        <v>71.628409733424903</v>
      </c>
      <c r="CC1498" s="7">
        <v>3.6601129143293298</v>
      </c>
      <c r="CD1498" s="7">
        <v>41.6631154319522</v>
      </c>
      <c r="CE1498" s="7">
        <v>2.1289277175243901</v>
      </c>
      <c r="CF1498" s="7"/>
      <c r="CG1498" s="7"/>
      <c r="CH1498" s="7"/>
      <c r="CI1498" s="7"/>
      <c r="CJ1498" s="7"/>
      <c r="CK1498" s="7"/>
      <c r="CL1498" s="7"/>
      <c r="CM1498" s="7"/>
      <c r="CN1498" s="7"/>
      <c r="CO1498" s="7"/>
      <c r="CP1498" s="7"/>
      <c r="CQ1498" s="7"/>
      <c r="CR1498" s="7"/>
      <c r="CS1498" s="7"/>
      <c r="CT1498" s="7"/>
      <c r="CU1498" s="7"/>
      <c r="CV1498" s="7"/>
      <c r="CW1498" s="7"/>
      <c r="CX1498" s="7"/>
      <c r="CY1498" s="7"/>
      <c r="CZ1498" s="7"/>
      <c r="DA1498" s="7"/>
      <c r="DB1498" s="7"/>
      <c r="DC1498" s="7"/>
      <c r="DD1498" s="7"/>
      <c r="DE1498" s="7"/>
      <c r="DF1498" s="7"/>
      <c r="DG1498" s="7"/>
      <c r="DH1498" s="7"/>
      <c r="DI1498" s="7"/>
      <c r="DJ1498" s="7"/>
      <c r="DK1498" s="7"/>
      <c r="DL1498" s="7"/>
      <c r="DM1498" s="7"/>
      <c r="DN1498" s="7"/>
      <c r="DO1498" s="7"/>
      <c r="DP1498" s="7"/>
      <c r="DQ1498" s="7"/>
      <c r="DR1498" s="7"/>
      <c r="DS1498" s="7"/>
      <c r="DT1498" s="7"/>
      <c r="DU1498" s="7"/>
      <c r="DV1498" s="7"/>
      <c r="DW1498" s="7"/>
      <c r="DX1498" s="7"/>
      <c r="DY1498" s="7"/>
      <c r="DZ1498" s="7"/>
      <c r="EA1498" s="7"/>
      <c r="EB1498" s="7"/>
      <c r="EC1498" s="7"/>
      <c r="ED1498" s="7"/>
      <c r="EE1498" s="7"/>
      <c r="EF1498" s="7">
        <v>412</v>
      </c>
      <c r="EG1498" s="7">
        <v>1814</v>
      </c>
      <c r="EH1498" s="7">
        <v>538</v>
      </c>
      <c r="EI1498" s="7">
        <v>5286</v>
      </c>
      <c r="EJ1498" s="7">
        <v>128</v>
      </c>
      <c r="EK1498" s="7">
        <v>399</v>
      </c>
      <c r="EL1498" s="7">
        <v>0</v>
      </c>
      <c r="EM1498" s="7">
        <v>5</v>
      </c>
      <c r="EN1498" s="7">
        <v>185</v>
      </c>
      <c r="EO1498" s="7">
        <v>389</v>
      </c>
      <c r="EP1498" s="7">
        <v>83</v>
      </c>
      <c r="EQ1498" s="7">
        <v>48</v>
      </c>
    </row>
    <row r="1499" spans="1:147" x14ac:dyDescent="0.35">
      <c r="A1499" s="7" t="s">
        <v>1977</v>
      </c>
      <c r="B1499" s="7" t="e" vm="1">
        <v>#VALUE!</v>
      </c>
      <c r="C1499" s="7" t="e" vm="15">
        <v>#VALUE!</v>
      </c>
      <c r="D1499" s="7">
        <v>1</v>
      </c>
      <c r="E1499" s="7">
        <v>3787</v>
      </c>
      <c r="F1499" s="7">
        <v>1231</v>
      </c>
      <c r="G1499" s="7">
        <v>0</v>
      </c>
      <c r="H1499" s="7">
        <v>6</v>
      </c>
      <c r="I1499" s="7">
        <v>0.15843675732770002</v>
      </c>
      <c r="J1499" s="7">
        <v>0</v>
      </c>
      <c r="K1499" s="7">
        <v>0</v>
      </c>
      <c r="L1499" s="7">
        <v>0</v>
      </c>
      <c r="M1499" s="7">
        <v>0</v>
      </c>
      <c r="N1499" s="7">
        <v>0</v>
      </c>
      <c r="O1499" s="7">
        <v>0</v>
      </c>
      <c r="P1499" s="7">
        <v>3.8062283737024201</v>
      </c>
      <c r="Q1499" s="7">
        <v>173125</v>
      </c>
      <c r="R1499" s="7">
        <v>1</v>
      </c>
      <c r="S1499" s="7">
        <v>1</v>
      </c>
      <c r="T1499" s="7">
        <v>1</v>
      </c>
      <c r="U1499" s="7">
        <v>1</v>
      </c>
      <c r="V1499" s="7">
        <v>1</v>
      </c>
      <c r="W1499" s="7">
        <v>0</v>
      </c>
      <c r="X1499" s="7">
        <v>0</v>
      </c>
      <c r="Y1499" s="7">
        <v>0</v>
      </c>
      <c r="Z1499" s="7">
        <v>1728.28082784612</v>
      </c>
      <c r="AA1499" s="7">
        <v>3033.31734293301</v>
      </c>
      <c r="AB1499" s="7">
        <v>1728.28082784612</v>
      </c>
      <c r="AC1499" s="7">
        <v>81.510942696008001</v>
      </c>
      <c r="AD1499" s="7">
        <v>172.65909438661399</v>
      </c>
      <c r="AE1499" s="7">
        <v>81.510942696008001</v>
      </c>
      <c r="AF1499" s="7">
        <v>3033.31734293301</v>
      </c>
      <c r="AG1499" s="7">
        <v>80.098160626696696</v>
      </c>
      <c r="AH1499" s="7">
        <v>172.65909438661399</v>
      </c>
      <c r="AI1499" s="7">
        <v>4.5592578396254</v>
      </c>
      <c r="AJ1499" s="7">
        <v>935.21792080794296</v>
      </c>
      <c r="AK1499" s="7">
        <v>24.695482461260703</v>
      </c>
      <c r="AL1499" s="7">
        <v>297.23411354446699</v>
      </c>
      <c r="AM1499" s="7">
        <v>7.8488015195264609</v>
      </c>
      <c r="AN1499" s="7">
        <v>2670.3137913310902</v>
      </c>
      <c r="AO1499" s="7">
        <v>70.5126430243225</v>
      </c>
      <c r="AP1499" s="7">
        <v>64.161075672484003</v>
      </c>
      <c r="AQ1499" s="7">
        <v>1.69424546270092</v>
      </c>
      <c r="AR1499" s="7">
        <v>194.726164694293</v>
      </c>
      <c r="AS1499" s="7">
        <v>5.1419636835039206</v>
      </c>
      <c r="AT1499" s="7">
        <v>0</v>
      </c>
      <c r="AU1499" s="7">
        <v>0</v>
      </c>
      <c r="AV1499" s="7">
        <v>0</v>
      </c>
      <c r="AW1499" s="7">
        <v>0</v>
      </c>
      <c r="AX1499" s="7">
        <v>104.11629559182001</v>
      </c>
      <c r="AY1499" s="7">
        <v>2.7493080430900498</v>
      </c>
      <c r="AZ1499" s="7">
        <v>193.70121623030701</v>
      </c>
      <c r="BA1499" s="7">
        <v>5.1148987649935895</v>
      </c>
      <c r="BB1499" s="7">
        <v>19.8335927161611</v>
      </c>
      <c r="BC1499" s="7">
        <v>1.6111773124420099</v>
      </c>
      <c r="BD1499" s="7">
        <v>22.6481070778053</v>
      </c>
      <c r="BE1499" s="7">
        <v>1.8398137349963699</v>
      </c>
      <c r="BF1499" s="7">
        <v>1728.28082784612</v>
      </c>
      <c r="BG1499" s="7">
        <v>45.637201685928602</v>
      </c>
      <c r="BH1499" s="7">
        <v>81.510942696008001</v>
      </c>
      <c r="BI1499" s="7">
        <v>2.1523882412465798</v>
      </c>
      <c r="BJ1499" s="7">
        <v>520.87156657484195</v>
      </c>
      <c r="BK1499" s="7">
        <v>13.754200332052898</v>
      </c>
      <c r="BL1499" s="7">
        <v>216.816568355317</v>
      </c>
      <c r="BM1499" s="7">
        <v>5.72528567085602</v>
      </c>
      <c r="BN1499" s="7">
        <v>1554.3374780865399</v>
      </c>
      <c r="BO1499" s="7">
        <v>41.0440316368244</v>
      </c>
      <c r="BP1499" s="7">
        <v>46.719961362308801</v>
      </c>
      <c r="BQ1499" s="7">
        <v>1.23369319678661</v>
      </c>
      <c r="BR1499" s="7">
        <v>80.474471532157594</v>
      </c>
      <c r="BS1499" s="7">
        <v>2.1250190528692299</v>
      </c>
      <c r="BT1499" s="7">
        <v>0</v>
      </c>
      <c r="BU1499" s="7">
        <v>0</v>
      </c>
      <c r="BV1499" s="7">
        <v>0</v>
      </c>
      <c r="BW1499" s="7">
        <v>0</v>
      </c>
      <c r="BX1499" s="7">
        <v>46.748899967301902</v>
      </c>
      <c r="BY1499" s="7">
        <v>1.2344573532427201</v>
      </c>
      <c r="BZ1499" s="7">
        <v>97.752887776259698</v>
      </c>
      <c r="CA1499" s="7">
        <v>2.58127509311486</v>
      </c>
      <c r="CB1499" s="7">
        <v>12.22359336001</v>
      </c>
      <c r="CC1499" s="7">
        <v>0.99298077660519901</v>
      </c>
      <c r="CD1499" s="7">
        <v>13.171636033187401</v>
      </c>
      <c r="CE1499" s="7">
        <v>1.06999480367079</v>
      </c>
      <c r="CF1499" s="7"/>
      <c r="CG1499" s="7"/>
      <c r="CH1499" s="7"/>
      <c r="CI1499" s="7"/>
      <c r="CJ1499" s="7"/>
      <c r="CK1499" s="7"/>
      <c r="CL1499" s="7"/>
      <c r="CM1499" s="7"/>
      <c r="CN1499" s="7"/>
      <c r="CO1499" s="7"/>
      <c r="CP1499" s="7"/>
      <c r="CQ1499" s="7"/>
      <c r="CR1499" s="7"/>
      <c r="CS1499" s="7"/>
      <c r="CT1499" s="7"/>
      <c r="CU1499" s="7"/>
      <c r="CV1499" s="7"/>
      <c r="CW1499" s="7"/>
      <c r="CX1499" s="7"/>
      <c r="CY1499" s="7"/>
      <c r="CZ1499" s="7"/>
      <c r="DA1499" s="7"/>
      <c r="DB1499" s="7"/>
      <c r="DC1499" s="7"/>
      <c r="DD1499" s="7"/>
      <c r="DE1499" s="7"/>
      <c r="DF1499" s="7"/>
      <c r="DG1499" s="7"/>
      <c r="DH1499" s="7"/>
      <c r="DI1499" s="7"/>
      <c r="DJ1499" s="7"/>
      <c r="DK1499" s="7"/>
      <c r="DL1499" s="7"/>
      <c r="DM1499" s="7"/>
      <c r="DN1499" s="7"/>
      <c r="DO1499" s="7"/>
      <c r="DP1499" s="7"/>
      <c r="DQ1499" s="7"/>
      <c r="DR1499" s="7"/>
      <c r="DS1499" s="7"/>
      <c r="DT1499" s="7"/>
      <c r="DU1499" s="7"/>
      <c r="DV1499" s="7"/>
      <c r="DW1499" s="7"/>
      <c r="DX1499" s="7"/>
      <c r="DY1499" s="7"/>
      <c r="DZ1499" s="7"/>
      <c r="EA1499" s="7"/>
      <c r="EB1499" s="7"/>
      <c r="EC1499" s="7"/>
      <c r="ED1499" s="7"/>
      <c r="EE1499" s="7"/>
      <c r="EF1499" s="7">
        <v>213</v>
      </c>
      <c r="EG1499" s="7">
        <v>1161</v>
      </c>
      <c r="EH1499" s="7">
        <v>334</v>
      </c>
      <c r="EI1499" s="7">
        <v>3293</v>
      </c>
      <c r="EJ1499" s="7">
        <v>83</v>
      </c>
      <c r="EK1499" s="7">
        <v>256</v>
      </c>
      <c r="EL1499" s="7">
        <v>0</v>
      </c>
      <c r="EM1499" s="7">
        <v>0</v>
      </c>
      <c r="EN1499" s="7">
        <v>155</v>
      </c>
      <c r="EO1499" s="7">
        <v>285</v>
      </c>
      <c r="EP1499" s="7">
        <v>25</v>
      </c>
      <c r="EQ1499" s="7">
        <v>29</v>
      </c>
    </row>
    <row r="1500" spans="1:147" x14ac:dyDescent="0.35">
      <c r="A1500" s="7" t="s">
        <v>1978</v>
      </c>
      <c r="B1500" s="7" t="e" vm="1">
        <v>#VALUE!</v>
      </c>
      <c r="C1500" s="7" t="e" vm="15">
        <v>#VALUE!</v>
      </c>
      <c r="D1500" s="7">
        <v>1</v>
      </c>
      <c r="E1500" s="7">
        <v>5511</v>
      </c>
      <c r="F1500" s="7">
        <v>1814</v>
      </c>
      <c r="G1500" s="7">
        <v>0</v>
      </c>
      <c r="H1500" s="7">
        <v>5</v>
      </c>
      <c r="I1500" s="7">
        <v>9.0727635637815288E-2</v>
      </c>
      <c r="J1500" s="7">
        <v>0</v>
      </c>
      <c r="K1500" s="7">
        <v>0</v>
      </c>
      <c r="L1500" s="7">
        <v>0</v>
      </c>
      <c r="M1500" s="7">
        <v>0</v>
      </c>
      <c r="N1500" s="7">
        <v>0</v>
      </c>
      <c r="O1500" s="7">
        <v>0</v>
      </c>
      <c r="P1500" s="7">
        <v>0.57915057915057899</v>
      </c>
      <c r="Q1500" s="7">
        <v>167396</v>
      </c>
      <c r="R1500" s="7">
        <v>1</v>
      </c>
      <c r="S1500" s="7">
        <v>1</v>
      </c>
      <c r="T1500" s="7">
        <v>1</v>
      </c>
      <c r="U1500" s="7">
        <v>1</v>
      </c>
      <c r="V1500" s="7">
        <v>1</v>
      </c>
      <c r="W1500" s="7">
        <v>0</v>
      </c>
      <c r="X1500" s="7">
        <v>0</v>
      </c>
      <c r="Y1500" s="7">
        <v>0</v>
      </c>
      <c r="Z1500" s="7">
        <v>4213.2673252702698</v>
      </c>
      <c r="AA1500" s="7">
        <v>5031.3371362195403</v>
      </c>
      <c r="AB1500" s="7">
        <v>4213.2673252702698</v>
      </c>
      <c r="AC1500" s="7">
        <v>132.247068990022</v>
      </c>
      <c r="AD1500" s="7">
        <v>205.81371806841301</v>
      </c>
      <c r="AE1500" s="7">
        <v>132.247068990022</v>
      </c>
      <c r="AF1500" s="7">
        <v>5031.3371362195403</v>
      </c>
      <c r="AG1500" s="7">
        <v>91.296264493187095</v>
      </c>
      <c r="AH1500" s="7">
        <v>205.81371806841301</v>
      </c>
      <c r="AI1500" s="7">
        <v>3.73459840443501</v>
      </c>
      <c r="AJ1500" s="7">
        <v>1518.9425327548399</v>
      </c>
      <c r="AK1500" s="7">
        <v>27.562012933312204</v>
      </c>
      <c r="AL1500" s="7">
        <v>528.90274451558696</v>
      </c>
      <c r="AM1500" s="7">
        <v>9.5972190984501395</v>
      </c>
      <c r="AN1500" s="7">
        <v>4571.5250544618002</v>
      </c>
      <c r="AO1500" s="7">
        <v>82.952731890070794</v>
      </c>
      <c r="AP1500" s="7">
        <v>57.092196099758397</v>
      </c>
      <c r="AQ1500" s="7">
        <v>1.0359679931003201</v>
      </c>
      <c r="AR1500" s="7">
        <v>296.81085374308702</v>
      </c>
      <c r="AS1500" s="7">
        <v>5.3857893983503402</v>
      </c>
      <c r="AT1500" s="7">
        <v>0.999999994412065</v>
      </c>
      <c r="AU1500" s="7">
        <v>1.8145527026167001E-2</v>
      </c>
      <c r="AV1500" s="7">
        <v>0.99999999627471003</v>
      </c>
      <c r="AW1500" s="7">
        <v>1.8145527059965701E-2</v>
      </c>
      <c r="AX1500" s="7">
        <v>103.909051058201</v>
      </c>
      <c r="AY1500" s="7">
        <v>1.8854845047759201</v>
      </c>
      <c r="AZ1500" s="7">
        <v>246.97256644755501</v>
      </c>
      <c r="BA1500" s="7">
        <v>4.4814474042379899</v>
      </c>
      <c r="BB1500" s="7">
        <v>33.143920966889702</v>
      </c>
      <c r="BC1500" s="7">
        <v>1.8271180246356</v>
      </c>
      <c r="BD1500" s="7">
        <v>9.8483009649123403</v>
      </c>
      <c r="BE1500" s="7">
        <v>0.54290523511093403</v>
      </c>
      <c r="BF1500" s="7">
        <v>4213.2673252702698</v>
      </c>
      <c r="BG1500" s="7">
        <v>76.451956546366802</v>
      </c>
      <c r="BH1500" s="7">
        <v>132.247068990022</v>
      </c>
      <c r="BI1500" s="7">
        <v>2.3996927778991499</v>
      </c>
      <c r="BJ1500" s="7">
        <v>1302.6889834025501</v>
      </c>
      <c r="BK1500" s="7">
        <v>23.637978287108499</v>
      </c>
      <c r="BL1500" s="7">
        <v>441.377224022311</v>
      </c>
      <c r="BM1500" s="7">
        <v>8.0090223919853099</v>
      </c>
      <c r="BN1500" s="7">
        <v>3850.5128319706</v>
      </c>
      <c r="BO1500" s="7">
        <v>69.869585047552093</v>
      </c>
      <c r="BP1500" s="7">
        <v>42.696739174840303</v>
      </c>
      <c r="BQ1500" s="7">
        <v>0.77475483895554897</v>
      </c>
      <c r="BR1500" s="7">
        <v>234.10467836642599</v>
      </c>
      <c r="BS1500" s="7">
        <v>4.2479527919874096</v>
      </c>
      <c r="BT1500" s="7">
        <v>0.175395453348756</v>
      </c>
      <c r="BU1500" s="7">
        <v>3.1826429567910698E-3</v>
      </c>
      <c r="BV1500" s="7">
        <v>0.99999999627471003</v>
      </c>
      <c r="BW1500" s="7">
        <v>1.8145527059965701E-2</v>
      </c>
      <c r="BX1500" s="7">
        <v>84.777696716917504</v>
      </c>
      <c r="BY1500" s="7">
        <v>1.53833599558914</v>
      </c>
      <c r="BZ1500" s="7">
        <v>205.68136537830301</v>
      </c>
      <c r="CA1500" s="7">
        <v>3.7321967951061996</v>
      </c>
      <c r="CB1500" s="7">
        <v>20.602851932868401</v>
      </c>
      <c r="CC1500" s="7">
        <v>1.1357691252959399</v>
      </c>
      <c r="CD1500" s="7">
        <v>8.1115751747117599</v>
      </c>
      <c r="CE1500" s="7">
        <v>0.44716511437220302</v>
      </c>
      <c r="CF1500" s="7"/>
      <c r="CG1500" s="7"/>
      <c r="CH1500" s="7"/>
      <c r="CI1500" s="7"/>
      <c r="CJ1500" s="7"/>
      <c r="CK1500" s="7"/>
      <c r="CL1500" s="7"/>
      <c r="CM1500" s="7"/>
      <c r="CN1500" s="7"/>
      <c r="CO1500" s="7"/>
      <c r="CP1500" s="7"/>
      <c r="CQ1500" s="7"/>
      <c r="CR1500" s="7"/>
      <c r="CS1500" s="7"/>
      <c r="CT1500" s="7"/>
      <c r="CU1500" s="7"/>
      <c r="CV1500" s="7"/>
      <c r="CW1500" s="7"/>
      <c r="CX1500" s="7"/>
      <c r="CY1500" s="7"/>
      <c r="CZ1500" s="7"/>
      <c r="DA1500" s="7"/>
      <c r="DB1500" s="7"/>
      <c r="DC1500" s="7"/>
      <c r="DD1500" s="7"/>
      <c r="DE1500" s="7"/>
      <c r="DF1500" s="7"/>
      <c r="DG1500" s="7"/>
      <c r="DH1500" s="7"/>
      <c r="DI1500" s="7"/>
      <c r="DJ1500" s="7"/>
      <c r="DK1500" s="7"/>
      <c r="DL1500" s="7"/>
      <c r="DM1500" s="7"/>
      <c r="DN1500" s="7"/>
      <c r="DO1500" s="7"/>
      <c r="DP1500" s="7"/>
      <c r="DQ1500" s="7"/>
      <c r="DR1500" s="7"/>
      <c r="DS1500" s="7"/>
      <c r="DT1500" s="7"/>
      <c r="DU1500" s="7"/>
      <c r="DV1500" s="7"/>
      <c r="DW1500" s="7"/>
      <c r="DX1500" s="7"/>
      <c r="DY1500" s="7"/>
      <c r="DZ1500" s="7"/>
      <c r="EA1500" s="7"/>
      <c r="EB1500" s="7"/>
      <c r="EC1500" s="7"/>
      <c r="ED1500" s="7"/>
      <c r="EE1500" s="7"/>
      <c r="EF1500" s="7">
        <v>243</v>
      </c>
      <c r="EG1500" s="7">
        <v>1627</v>
      </c>
      <c r="EH1500" s="7">
        <v>590</v>
      </c>
      <c r="EI1500" s="7">
        <v>4958</v>
      </c>
      <c r="EJ1500" s="7">
        <v>67</v>
      </c>
      <c r="EK1500" s="7">
        <v>364</v>
      </c>
      <c r="EL1500" s="7">
        <v>1</v>
      </c>
      <c r="EM1500" s="7">
        <v>1</v>
      </c>
      <c r="EN1500" s="7">
        <v>120</v>
      </c>
      <c r="EO1500" s="7">
        <v>283</v>
      </c>
      <c r="EP1500" s="7">
        <v>43</v>
      </c>
      <c r="EQ1500" s="7">
        <v>11</v>
      </c>
    </row>
    <row r="1501" spans="1:147" x14ac:dyDescent="0.35">
      <c r="A1501" s="7" t="s">
        <v>1979</v>
      </c>
      <c r="B1501" s="7" t="e" vm="1">
        <v>#VALUE!</v>
      </c>
      <c r="C1501" s="7" t="e" vm="15">
        <v>#VALUE!</v>
      </c>
      <c r="D1501" s="7">
        <v>1</v>
      </c>
      <c r="E1501" s="7">
        <v>5869</v>
      </c>
      <c r="F1501" s="7">
        <v>1952</v>
      </c>
      <c r="G1501" s="7">
        <v>0</v>
      </c>
      <c r="H1501" s="7">
        <v>26</v>
      </c>
      <c r="I1501" s="7">
        <v>0.44300562276367356</v>
      </c>
      <c r="J1501" s="7">
        <v>0</v>
      </c>
      <c r="K1501" s="7">
        <v>0</v>
      </c>
      <c r="L1501" s="7">
        <v>0</v>
      </c>
      <c r="M1501" s="7">
        <v>0</v>
      </c>
      <c r="N1501" s="7">
        <v>0</v>
      </c>
      <c r="O1501" s="7">
        <v>0</v>
      </c>
      <c r="P1501" s="7">
        <v>2.5034530386740297</v>
      </c>
      <c r="Q1501" s="7">
        <v>223750</v>
      </c>
      <c r="R1501" s="7">
        <v>1</v>
      </c>
      <c r="S1501" s="7">
        <v>1</v>
      </c>
      <c r="T1501" s="7">
        <v>1</v>
      </c>
      <c r="U1501" s="7">
        <v>1</v>
      </c>
      <c r="V1501" s="7">
        <v>1</v>
      </c>
      <c r="W1501" s="7">
        <v>0</v>
      </c>
      <c r="X1501" s="7">
        <v>0</v>
      </c>
      <c r="Y1501" s="7">
        <v>0</v>
      </c>
      <c r="Z1501" s="7">
        <v>4338.4379314466996</v>
      </c>
      <c r="AA1501" s="7">
        <v>5518.6035682230004</v>
      </c>
      <c r="AB1501" s="7">
        <v>4338.4379314466996</v>
      </c>
      <c r="AC1501" s="7">
        <v>189.28920970881899</v>
      </c>
      <c r="AD1501" s="7">
        <v>268.63590921543698</v>
      </c>
      <c r="AE1501" s="7">
        <v>189.28920970881899</v>
      </c>
      <c r="AF1501" s="7">
        <v>5518.6035682230004</v>
      </c>
      <c r="AG1501" s="7">
        <v>94.029708097171607</v>
      </c>
      <c r="AH1501" s="7">
        <v>268.63590921543698</v>
      </c>
      <c r="AI1501" s="7">
        <v>4.5772007022565502</v>
      </c>
      <c r="AJ1501" s="7">
        <v>1646.4128473625301</v>
      </c>
      <c r="AK1501" s="7">
        <v>28.052698029690497</v>
      </c>
      <c r="AL1501" s="7">
        <v>710.85591597044402</v>
      </c>
      <c r="AM1501" s="7">
        <v>12.112044913451101</v>
      </c>
      <c r="AN1501" s="7">
        <v>5146.0244396499402</v>
      </c>
      <c r="AO1501" s="7">
        <v>87.681452370930899</v>
      </c>
      <c r="AP1501" s="7">
        <v>76.000000871921699</v>
      </c>
      <c r="AQ1501" s="7">
        <v>1.29493952755021</v>
      </c>
      <c r="AR1501" s="7">
        <v>189.867430210316</v>
      </c>
      <c r="AS1501" s="7">
        <v>3.2350899678022897</v>
      </c>
      <c r="AT1501" s="7">
        <v>0</v>
      </c>
      <c r="AU1501" s="7">
        <v>0</v>
      </c>
      <c r="AV1501" s="7">
        <v>3.0000000138534202</v>
      </c>
      <c r="AW1501" s="7">
        <v>5.1116033631852499E-2</v>
      </c>
      <c r="AX1501" s="7">
        <v>103.71169734577001</v>
      </c>
      <c r="AY1501" s="7">
        <v>1.7671101950207799</v>
      </c>
      <c r="AZ1501" s="7">
        <v>185.28120337015901</v>
      </c>
      <c r="BA1501" s="7">
        <v>3.1569467263615398</v>
      </c>
      <c r="BB1501" s="7">
        <v>7.3183857299681296</v>
      </c>
      <c r="BC1501" s="7">
        <v>0.37491730174017002</v>
      </c>
      <c r="BD1501" s="7">
        <v>5.6896432510599801</v>
      </c>
      <c r="BE1501" s="7">
        <v>0.29147762556659701</v>
      </c>
      <c r="BF1501" s="7">
        <v>4338.4379314466996</v>
      </c>
      <c r="BG1501" s="7">
        <v>73.921246063157199</v>
      </c>
      <c r="BH1501" s="7">
        <v>189.28920970881899</v>
      </c>
      <c r="BI1501" s="7">
        <v>3.2252378549807399</v>
      </c>
      <c r="BJ1501" s="7">
        <v>1269.3255900838799</v>
      </c>
      <c r="BK1501" s="7">
        <v>21.627629750960701</v>
      </c>
      <c r="BL1501" s="7">
        <v>567.38644286325905</v>
      </c>
      <c r="BM1501" s="7">
        <v>9.6675147872424407</v>
      </c>
      <c r="BN1501" s="7">
        <v>4049.8727285114601</v>
      </c>
      <c r="BO1501" s="7">
        <v>69.004476546455294</v>
      </c>
      <c r="BP1501" s="7">
        <v>66.481547265982996</v>
      </c>
      <c r="BQ1501" s="7">
        <v>1.1327576634176699</v>
      </c>
      <c r="BR1501" s="7">
        <v>150.254299838001</v>
      </c>
      <c r="BS1501" s="7">
        <v>2.5601346027943701</v>
      </c>
      <c r="BT1501" s="7">
        <v>0</v>
      </c>
      <c r="BU1501" s="7">
        <v>0</v>
      </c>
      <c r="BV1501" s="7">
        <v>1.72390231199097</v>
      </c>
      <c r="BW1501" s="7">
        <v>2.9373016050280601E-2</v>
      </c>
      <c r="BX1501" s="7">
        <v>70.105446192509604</v>
      </c>
      <c r="BY1501" s="7">
        <v>1.1945041096014601</v>
      </c>
      <c r="BZ1501" s="7">
        <v>123.753634216203</v>
      </c>
      <c r="CA1501" s="7">
        <v>2.1085982998160402</v>
      </c>
      <c r="CB1501" s="7">
        <v>6.4130097454707604</v>
      </c>
      <c r="CC1501" s="7">
        <v>0.32853533532124801</v>
      </c>
      <c r="CD1501" s="7">
        <v>4.4822055124314497</v>
      </c>
      <c r="CE1501" s="7">
        <v>0.22962118403849599</v>
      </c>
      <c r="CF1501" s="7"/>
      <c r="CG1501" s="7"/>
      <c r="CH1501" s="7"/>
      <c r="CI1501" s="7"/>
      <c r="CJ1501" s="7"/>
      <c r="CK1501" s="7"/>
      <c r="CL1501" s="7"/>
      <c r="CM1501" s="7"/>
      <c r="CN1501" s="7"/>
      <c r="CO1501" s="7"/>
      <c r="CP1501" s="7"/>
      <c r="CQ1501" s="7"/>
      <c r="CR1501" s="7"/>
      <c r="CS1501" s="7"/>
      <c r="CT1501" s="7"/>
      <c r="CU1501" s="7"/>
      <c r="CV1501" s="7"/>
      <c r="CW1501" s="7"/>
      <c r="CX1501" s="7"/>
      <c r="CY1501" s="7"/>
      <c r="CZ1501" s="7"/>
      <c r="DA1501" s="7"/>
      <c r="DB1501" s="7"/>
      <c r="DC1501" s="7"/>
      <c r="DD1501" s="7"/>
      <c r="DE1501" s="7"/>
      <c r="DF1501" s="7"/>
      <c r="DG1501" s="7"/>
      <c r="DH1501" s="7"/>
      <c r="DI1501" s="7"/>
      <c r="DJ1501" s="7"/>
      <c r="DK1501" s="7"/>
      <c r="DL1501" s="7"/>
      <c r="DM1501" s="7"/>
      <c r="DN1501" s="7"/>
      <c r="DO1501" s="7"/>
      <c r="DP1501" s="7"/>
      <c r="DQ1501" s="7"/>
      <c r="DR1501" s="7"/>
      <c r="DS1501" s="7"/>
      <c r="DT1501" s="7"/>
      <c r="DU1501" s="7"/>
      <c r="DV1501" s="7"/>
      <c r="DW1501" s="7"/>
      <c r="DX1501" s="7"/>
      <c r="DY1501" s="7"/>
      <c r="DZ1501" s="7"/>
      <c r="EA1501" s="7"/>
      <c r="EB1501" s="7"/>
      <c r="EC1501" s="7"/>
      <c r="ED1501" s="7"/>
      <c r="EE1501" s="7"/>
      <c r="EF1501" s="7">
        <v>290</v>
      </c>
      <c r="EG1501" s="7">
        <v>1775</v>
      </c>
      <c r="EH1501" s="7">
        <v>735</v>
      </c>
      <c r="EI1501" s="7">
        <v>5477</v>
      </c>
      <c r="EJ1501" s="7">
        <v>76</v>
      </c>
      <c r="EK1501" s="7">
        <v>200</v>
      </c>
      <c r="EL1501" s="7">
        <v>0</v>
      </c>
      <c r="EM1501" s="7">
        <v>3</v>
      </c>
      <c r="EN1501" s="7">
        <v>113</v>
      </c>
      <c r="EO1501" s="7">
        <v>211</v>
      </c>
      <c r="EP1501" s="7">
        <v>8</v>
      </c>
      <c r="EQ1501" s="7">
        <v>6</v>
      </c>
    </row>
    <row r="1502" spans="1:147" x14ac:dyDescent="0.35">
      <c r="A1502" s="7" t="s">
        <v>1980</v>
      </c>
      <c r="B1502" s="7" t="e" vm="1">
        <v>#VALUE!</v>
      </c>
      <c r="C1502" s="7" t="e" vm="15">
        <v>#VALUE!</v>
      </c>
      <c r="D1502" s="7">
        <v>1</v>
      </c>
      <c r="E1502" s="7">
        <v>1649</v>
      </c>
      <c r="F1502" s="7">
        <v>615</v>
      </c>
      <c r="G1502" s="7">
        <v>0</v>
      </c>
      <c r="H1502" s="7">
        <v>19</v>
      </c>
      <c r="I1502" s="7">
        <v>1.1522134627046696</v>
      </c>
      <c r="J1502" s="7">
        <v>0</v>
      </c>
      <c r="K1502" s="7">
        <v>0</v>
      </c>
      <c r="L1502" s="7">
        <v>0</v>
      </c>
      <c r="M1502" s="7">
        <v>0</v>
      </c>
      <c r="N1502" s="7">
        <v>0</v>
      </c>
      <c r="O1502" s="7">
        <v>0</v>
      </c>
      <c r="P1502" s="7">
        <v>5.9343434343434298</v>
      </c>
      <c r="Q1502" s="7">
        <v>136806</v>
      </c>
      <c r="R1502" s="7">
        <v>0</v>
      </c>
      <c r="S1502" s="7">
        <v>1</v>
      </c>
      <c r="T1502" s="7">
        <v>0</v>
      </c>
      <c r="U1502" s="7">
        <v>1</v>
      </c>
      <c r="V1502" s="7">
        <v>0</v>
      </c>
      <c r="W1502" s="7">
        <v>0</v>
      </c>
      <c r="X1502" s="7">
        <v>0</v>
      </c>
      <c r="Y1502" s="7">
        <v>0</v>
      </c>
      <c r="Z1502" s="7">
        <v>48.664692997932399</v>
      </c>
      <c r="AA1502" s="7">
        <v>602.89214222785097</v>
      </c>
      <c r="AB1502" s="7">
        <v>48.664692997932399</v>
      </c>
      <c r="AC1502" s="7">
        <v>8.4180088341236097</v>
      </c>
      <c r="AD1502" s="7">
        <v>104.28816008125401</v>
      </c>
      <c r="AE1502" s="7">
        <v>8.4180088341236097</v>
      </c>
      <c r="AF1502" s="7">
        <v>602.89214222785097</v>
      </c>
      <c r="AG1502" s="7">
        <v>36.561075938620405</v>
      </c>
      <c r="AH1502" s="7">
        <v>104.28816008125401</v>
      </c>
      <c r="AI1502" s="7">
        <v>6.3243274761221508</v>
      </c>
      <c r="AJ1502" s="7">
        <v>162.177213316783</v>
      </c>
      <c r="AK1502" s="7">
        <v>9.8348825540802505</v>
      </c>
      <c r="AL1502" s="7">
        <v>123.527895554667</v>
      </c>
      <c r="AM1502" s="7">
        <v>7.4910791725086305</v>
      </c>
      <c r="AN1502" s="7">
        <v>562.37148323841404</v>
      </c>
      <c r="AO1502" s="7">
        <v>34.103789159394395</v>
      </c>
      <c r="AP1502" s="7">
        <v>3.3313695769757001</v>
      </c>
      <c r="AQ1502" s="7">
        <v>0.202023625044009</v>
      </c>
      <c r="AR1502" s="7">
        <v>17.1740967091173</v>
      </c>
      <c r="AS1502" s="7">
        <v>1.0414855493703599</v>
      </c>
      <c r="AT1502" s="7">
        <v>0</v>
      </c>
      <c r="AU1502" s="7">
        <v>0</v>
      </c>
      <c r="AV1502" s="7">
        <v>2.5288186147809002</v>
      </c>
      <c r="AW1502" s="7">
        <v>0.153354676457302</v>
      </c>
      <c r="AX1502" s="7">
        <v>17.4863645180594</v>
      </c>
      <c r="AY1502" s="7">
        <v>1.06042234797207</v>
      </c>
      <c r="AZ1502" s="7">
        <v>34.812660663883399</v>
      </c>
      <c r="BA1502" s="7">
        <v>2.1111376994471498</v>
      </c>
      <c r="BB1502" s="7">
        <v>16.171398364065698</v>
      </c>
      <c r="BC1502" s="7">
        <v>2.6294956689537701</v>
      </c>
      <c r="BD1502" s="7">
        <v>10.9062919345597</v>
      </c>
      <c r="BE1502" s="7">
        <v>1.7733808023674298</v>
      </c>
      <c r="BF1502" s="7">
        <v>48.664692997932399</v>
      </c>
      <c r="BG1502" s="7">
        <v>2.9511639174003901</v>
      </c>
      <c r="BH1502" s="7">
        <v>8.4180088341236097</v>
      </c>
      <c r="BI1502" s="7">
        <v>0.51049174251810892</v>
      </c>
      <c r="BJ1502" s="7">
        <v>8.4704930037260109</v>
      </c>
      <c r="BK1502" s="7">
        <v>0.513674530244148</v>
      </c>
      <c r="BL1502" s="7">
        <v>10.416043132543599</v>
      </c>
      <c r="BM1502" s="7">
        <v>0.63165816449627399</v>
      </c>
      <c r="BN1502" s="7">
        <v>46.040362060070002</v>
      </c>
      <c r="BO1502" s="7">
        <v>2.79201710491632</v>
      </c>
      <c r="BP1502" s="7">
        <v>0.46606732904911002</v>
      </c>
      <c r="BQ1502" s="7">
        <v>2.8263634266168E-2</v>
      </c>
      <c r="BR1502" s="7">
        <v>0.71942123398184799</v>
      </c>
      <c r="BS1502" s="7">
        <v>4.3627727955236402E-2</v>
      </c>
      <c r="BT1502" s="7">
        <v>0</v>
      </c>
      <c r="BU1502" s="7">
        <v>0</v>
      </c>
      <c r="BV1502" s="7">
        <v>0</v>
      </c>
      <c r="BW1502" s="7">
        <v>0</v>
      </c>
      <c r="BX1502" s="7">
        <v>1.4388424679637</v>
      </c>
      <c r="BY1502" s="7">
        <v>8.7255455910472707E-2</v>
      </c>
      <c r="BZ1502" s="7">
        <v>3.7285386323928802</v>
      </c>
      <c r="CA1502" s="7">
        <v>0.226109074129344</v>
      </c>
      <c r="CB1502" s="7">
        <v>1.3819901887327399</v>
      </c>
      <c r="CC1502" s="7">
        <v>0.224713851826462</v>
      </c>
      <c r="CD1502" s="7">
        <v>0.93203989230096296</v>
      </c>
      <c r="CE1502" s="7">
        <v>0.15155120200015698</v>
      </c>
      <c r="CF1502" s="7"/>
      <c r="CG1502" s="7"/>
      <c r="CH1502" s="7"/>
      <c r="CI1502" s="7"/>
      <c r="CJ1502" s="7"/>
      <c r="CK1502" s="7"/>
      <c r="CL1502" s="7"/>
      <c r="CM1502" s="7"/>
      <c r="CN1502" s="7"/>
      <c r="CO1502" s="7"/>
      <c r="CP1502" s="7"/>
      <c r="CQ1502" s="7"/>
      <c r="CR1502" s="7"/>
      <c r="CS1502" s="7"/>
      <c r="CT1502" s="7"/>
      <c r="CU1502" s="7"/>
      <c r="CV1502" s="7"/>
      <c r="CW1502" s="7"/>
      <c r="CX1502" s="7"/>
      <c r="CY1502" s="7"/>
      <c r="CZ1502" s="7"/>
      <c r="DA1502" s="7"/>
      <c r="DB1502" s="7"/>
      <c r="DC1502" s="7"/>
      <c r="DD1502" s="7"/>
      <c r="DE1502" s="7"/>
      <c r="DF1502" s="7"/>
      <c r="DG1502" s="7"/>
      <c r="DH1502" s="7"/>
      <c r="DI1502" s="7"/>
      <c r="DJ1502" s="7"/>
      <c r="DK1502" s="7"/>
      <c r="DL1502" s="7"/>
      <c r="DM1502" s="7"/>
      <c r="DN1502" s="7"/>
      <c r="DO1502" s="7"/>
      <c r="DP1502" s="7"/>
      <c r="DQ1502" s="7"/>
      <c r="DR1502" s="7"/>
      <c r="DS1502" s="7"/>
      <c r="DT1502" s="7"/>
      <c r="DU1502" s="7"/>
      <c r="DV1502" s="7"/>
      <c r="DW1502" s="7"/>
      <c r="DX1502" s="7"/>
      <c r="DY1502" s="7"/>
      <c r="DZ1502" s="7"/>
      <c r="EA1502" s="7"/>
      <c r="EB1502" s="7"/>
      <c r="EC1502" s="7"/>
      <c r="ED1502" s="7"/>
      <c r="EE1502" s="7"/>
      <c r="EF1502" s="7">
        <v>274</v>
      </c>
      <c r="EG1502" s="7">
        <v>453</v>
      </c>
      <c r="EH1502" s="7">
        <v>291</v>
      </c>
      <c r="EI1502" s="7">
        <v>1497</v>
      </c>
      <c r="EJ1502" s="7">
        <v>17</v>
      </c>
      <c r="EK1502" s="7">
        <v>38</v>
      </c>
      <c r="EL1502" s="7">
        <v>0</v>
      </c>
      <c r="EM1502" s="7">
        <v>8</v>
      </c>
      <c r="EN1502" s="7">
        <v>89</v>
      </c>
      <c r="EO1502" s="7">
        <v>222</v>
      </c>
      <c r="EP1502" s="7">
        <v>43</v>
      </c>
      <c r="EQ1502" s="7">
        <v>29</v>
      </c>
    </row>
    <row r="1503" spans="1:147" x14ac:dyDescent="0.35">
      <c r="A1503" s="7" t="s">
        <v>1981</v>
      </c>
      <c r="B1503" s="7" t="e" vm="1">
        <v>#VALUE!</v>
      </c>
      <c r="C1503" s="7" t="e" vm="15">
        <v>#VALUE!</v>
      </c>
      <c r="D1503" s="7">
        <v>1</v>
      </c>
      <c r="E1503" s="7">
        <v>7838</v>
      </c>
      <c r="F1503" s="7">
        <v>2592</v>
      </c>
      <c r="G1503" s="7">
        <v>0</v>
      </c>
      <c r="H1503" s="7">
        <v>50</v>
      </c>
      <c r="I1503" s="7">
        <v>0.63791783618269959</v>
      </c>
      <c r="J1503" s="7">
        <v>0</v>
      </c>
      <c r="K1503" s="7">
        <v>0</v>
      </c>
      <c r="L1503" s="7">
        <v>0</v>
      </c>
      <c r="M1503" s="7">
        <v>0</v>
      </c>
      <c r="N1503" s="7">
        <v>0</v>
      </c>
      <c r="O1503" s="7">
        <v>0</v>
      </c>
      <c r="P1503" s="7">
        <v>1.5899474291575799</v>
      </c>
      <c r="Q1503" s="7">
        <v>171250</v>
      </c>
      <c r="R1503" s="7">
        <v>1</v>
      </c>
      <c r="S1503" s="7">
        <v>1</v>
      </c>
      <c r="T1503" s="7">
        <v>1</v>
      </c>
      <c r="U1503" s="7">
        <v>1</v>
      </c>
      <c r="V1503" s="7">
        <v>1</v>
      </c>
      <c r="W1503" s="7">
        <v>0</v>
      </c>
      <c r="X1503" s="7">
        <v>0</v>
      </c>
      <c r="Y1503" s="7">
        <v>0</v>
      </c>
      <c r="Z1503" s="7">
        <v>5355.2027355918499</v>
      </c>
      <c r="AA1503" s="7">
        <v>7144.96224242885</v>
      </c>
      <c r="AB1503" s="7">
        <v>5355.2027355918499</v>
      </c>
      <c r="AC1503" s="7">
        <v>273.90412297301998</v>
      </c>
      <c r="AD1503" s="7">
        <v>352.88520554698903</v>
      </c>
      <c r="AE1503" s="7">
        <v>273.90412297301998</v>
      </c>
      <c r="AF1503" s="7">
        <v>7144.96224242885</v>
      </c>
      <c r="AG1503" s="7">
        <v>91.157977065946099</v>
      </c>
      <c r="AH1503" s="7">
        <v>352.88520554698903</v>
      </c>
      <c r="AI1503" s="7">
        <v>4.5022353348684501</v>
      </c>
      <c r="AJ1503" s="7">
        <v>2164.7171210916299</v>
      </c>
      <c r="AK1503" s="7">
        <v>27.618233236688301</v>
      </c>
      <c r="AL1503" s="7">
        <v>869.11442072532896</v>
      </c>
      <c r="AM1503" s="7">
        <v>11.0884718132857</v>
      </c>
      <c r="AN1503" s="7">
        <v>6668.4450787932501</v>
      </c>
      <c r="AO1503" s="7">
        <v>85.078401107339303</v>
      </c>
      <c r="AP1503" s="7">
        <v>76.847238379378993</v>
      </c>
      <c r="AQ1503" s="7">
        <v>0.98044448047179089</v>
      </c>
      <c r="AR1503" s="7">
        <v>249.47318637110001</v>
      </c>
      <c r="AS1503" s="7">
        <v>3.18286790470912</v>
      </c>
      <c r="AT1503" s="7">
        <v>0.99999997648410499</v>
      </c>
      <c r="AU1503" s="7">
        <v>1.27583564236298E-2</v>
      </c>
      <c r="AV1503" s="7">
        <v>1.7559042294160501</v>
      </c>
      <c r="AW1503" s="7">
        <v>2.24024525314627E-2</v>
      </c>
      <c r="AX1503" s="7">
        <v>147.44080553995599</v>
      </c>
      <c r="AY1503" s="7">
        <v>1.8811023927016599</v>
      </c>
      <c r="AZ1503" s="7">
        <v>315.03730660321298</v>
      </c>
      <c r="BA1503" s="7">
        <v>4.0193583389029497</v>
      </c>
      <c r="BB1503" s="7">
        <v>8.0188273018350706</v>
      </c>
      <c r="BC1503" s="7">
        <v>0.30936833726215601</v>
      </c>
      <c r="BD1503" s="7">
        <v>31.051500402098899</v>
      </c>
      <c r="BE1503" s="7">
        <v>1.19797455255011</v>
      </c>
      <c r="BF1503" s="7">
        <v>5355.2027355918499</v>
      </c>
      <c r="BG1503" s="7">
        <v>68.323586828168601</v>
      </c>
      <c r="BH1503" s="7">
        <v>273.90412297301998</v>
      </c>
      <c r="BI1503" s="7">
        <v>3.4945665089693803</v>
      </c>
      <c r="BJ1503" s="7">
        <v>1608.5794514945101</v>
      </c>
      <c r="BK1503" s="7">
        <v>20.5228304605067</v>
      </c>
      <c r="BL1503" s="7">
        <v>661.31428694161002</v>
      </c>
      <c r="BM1503" s="7">
        <v>8.4372835792499412</v>
      </c>
      <c r="BN1503" s="7">
        <v>4998.1388096732899</v>
      </c>
      <c r="BO1503" s="7">
        <v>63.768037888151198</v>
      </c>
      <c r="BP1503" s="7">
        <v>65.471193235790693</v>
      </c>
      <c r="BQ1503" s="7">
        <v>0.83530483842549996</v>
      </c>
      <c r="BR1503" s="7">
        <v>189.69211195595</v>
      </c>
      <c r="BS1503" s="7">
        <v>2.4201596319973198</v>
      </c>
      <c r="BT1503" s="7">
        <v>0.99999997648410499</v>
      </c>
      <c r="BU1503" s="7">
        <v>1.27583564236298E-2</v>
      </c>
      <c r="BV1503" s="7">
        <v>0.304773657873739</v>
      </c>
      <c r="BW1503" s="7">
        <v>3.8884110471260301E-3</v>
      </c>
      <c r="BX1503" s="7">
        <v>100.59582510693301</v>
      </c>
      <c r="BY1503" s="7">
        <v>1.2834374216245601</v>
      </c>
      <c r="BZ1503" s="7">
        <v>228.638541917238</v>
      </c>
      <c r="CA1503" s="7">
        <v>2.9170520785562402</v>
      </c>
      <c r="CB1503" s="7">
        <v>6.8696776152731296</v>
      </c>
      <c r="CC1503" s="7">
        <v>0.26503385861393303</v>
      </c>
      <c r="CD1503" s="7">
        <v>23.409390016405201</v>
      </c>
      <c r="CE1503" s="7">
        <v>0.90314004692921301</v>
      </c>
      <c r="CF1503" s="7"/>
      <c r="CG1503" s="7"/>
      <c r="CH1503" s="7"/>
      <c r="CI1503" s="7"/>
      <c r="CJ1503" s="7"/>
      <c r="CK1503" s="7"/>
      <c r="CL1503" s="7"/>
      <c r="CM1503" s="7"/>
      <c r="CN1503" s="7"/>
      <c r="CO1503" s="7"/>
      <c r="CP1503" s="7"/>
      <c r="CQ1503" s="7"/>
      <c r="CR1503" s="7"/>
      <c r="CS1503" s="7"/>
      <c r="CT1503" s="7"/>
      <c r="CU1503" s="7"/>
      <c r="CV1503" s="7"/>
      <c r="CW1503" s="7"/>
      <c r="CX1503" s="7"/>
      <c r="CY1503" s="7"/>
      <c r="CZ1503" s="7"/>
      <c r="DA1503" s="7"/>
      <c r="DB1503" s="7"/>
      <c r="DC1503" s="7"/>
      <c r="DD1503" s="7"/>
      <c r="DE1503" s="7"/>
      <c r="DF1503" s="7"/>
      <c r="DG1503" s="7"/>
      <c r="DH1503" s="7"/>
      <c r="DI1503" s="7"/>
      <c r="DJ1503" s="7"/>
      <c r="DK1503" s="7"/>
      <c r="DL1503" s="7"/>
      <c r="DM1503" s="7"/>
      <c r="DN1503" s="7"/>
      <c r="DO1503" s="7"/>
      <c r="DP1503" s="7"/>
      <c r="DQ1503" s="7"/>
      <c r="DR1503" s="7"/>
      <c r="DS1503" s="7"/>
      <c r="DT1503" s="7"/>
      <c r="DU1503" s="7"/>
      <c r="DV1503" s="7"/>
      <c r="DW1503" s="7"/>
      <c r="DX1503" s="7"/>
      <c r="DY1503" s="7"/>
      <c r="DZ1503" s="7"/>
      <c r="EA1503" s="7"/>
      <c r="EB1503" s="7"/>
      <c r="EC1503" s="7"/>
      <c r="ED1503" s="7"/>
      <c r="EE1503" s="7"/>
      <c r="EF1503" s="7">
        <v>374</v>
      </c>
      <c r="EG1503" s="7">
        <v>2348</v>
      </c>
      <c r="EH1503" s="7">
        <v>1035</v>
      </c>
      <c r="EI1503" s="7">
        <v>7314</v>
      </c>
      <c r="EJ1503" s="7">
        <v>82</v>
      </c>
      <c r="EK1503" s="7">
        <v>274</v>
      </c>
      <c r="EL1503" s="7">
        <v>1</v>
      </c>
      <c r="EM1503" s="7">
        <v>2</v>
      </c>
      <c r="EN1503" s="7">
        <v>165</v>
      </c>
      <c r="EO1503" s="7">
        <v>341</v>
      </c>
      <c r="EP1503" s="7">
        <v>9</v>
      </c>
      <c r="EQ1503" s="7">
        <v>36</v>
      </c>
    </row>
    <row r="1504" spans="1:147" x14ac:dyDescent="0.35">
      <c r="A1504" s="7" t="s">
        <v>1982</v>
      </c>
      <c r="B1504" s="7" t="e" vm="1">
        <v>#VALUE!</v>
      </c>
      <c r="C1504" s="7" t="e" vm="15">
        <v>#VALUE!</v>
      </c>
      <c r="D1504" s="7">
        <v>1</v>
      </c>
      <c r="E1504" s="7">
        <v>3232</v>
      </c>
      <c r="F1504" s="7">
        <v>1381</v>
      </c>
      <c r="G1504" s="7">
        <v>0</v>
      </c>
      <c r="H1504" s="7">
        <v>1</v>
      </c>
      <c r="I1504" s="7">
        <v>3.094059405940594E-2</v>
      </c>
      <c r="J1504" s="7">
        <v>0</v>
      </c>
      <c r="K1504" s="7">
        <v>0</v>
      </c>
      <c r="L1504" s="7">
        <v>0</v>
      </c>
      <c r="M1504" s="7">
        <v>0</v>
      </c>
      <c r="N1504" s="7">
        <v>0</v>
      </c>
      <c r="O1504" s="7">
        <v>0</v>
      </c>
      <c r="P1504" s="7">
        <v>9.2870544090056288</v>
      </c>
      <c r="Q1504" s="7">
        <v>108810</v>
      </c>
      <c r="R1504" s="7">
        <v>0</v>
      </c>
      <c r="S1504" s="7">
        <v>0</v>
      </c>
      <c r="T1504" s="7">
        <v>0</v>
      </c>
      <c r="U1504" s="7">
        <v>0</v>
      </c>
      <c r="V1504" s="7">
        <v>0</v>
      </c>
      <c r="W1504" s="7">
        <v>0</v>
      </c>
      <c r="X1504" s="7">
        <v>0</v>
      </c>
      <c r="Y1504" s="7">
        <v>0</v>
      </c>
      <c r="Z1504" s="7"/>
      <c r="AA1504" s="7">
        <v>266.20454544900002</v>
      </c>
      <c r="AB1504" s="7"/>
      <c r="AC1504" s="7"/>
      <c r="AD1504" s="7">
        <v>57.833692674583297</v>
      </c>
      <c r="AE1504" s="7"/>
      <c r="AF1504" s="7">
        <v>266.20454544900002</v>
      </c>
      <c r="AG1504" s="7">
        <v>8.2365267775061799</v>
      </c>
      <c r="AH1504" s="7">
        <v>57.833692674583297</v>
      </c>
      <c r="AI1504" s="7">
        <v>1.7894088080007202</v>
      </c>
      <c r="AJ1504" s="7">
        <v>49.440515779424501</v>
      </c>
      <c r="AK1504" s="7">
        <v>1.52971892881883</v>
      </c>
      <c r="AL1504" s="7">
        <v>58.098434816522101</v>
      </c>
      <c r="AM1504" s="7">
        <v>1.7976000871448701</v>
      </c>
      <c r="AN1504" s="7">
        <v>234.78304034518101</v>
      </c>
      <c r="AO1504" s="7">
        <v>7.2643267433533705</v>
      </c>
      <c r="AP1504" s="7">
        <v>6.60053622722626</v>
      </c>
      <c r="AQ1504" s="7">
        <v>0.20422451198100999</v>
      </c>
      <c r="AR1504" s="7">
        <v>2.6574033433571498</v>
      </c>
      <c r="AS1504" s="7">
        <v>8.2221638098921607E-2</v>
      </c>
      <c r="AT1504" s="7">
        <v>0</v>
      </c>
      <c r="AU1504" s="7">
        <v>0</v>
      </c>
      <c r="AV1504" s="7">
        <v>4.4993802905082703E-2</v>
      </c>
      <c r="AW1504" s="7">
        <v>1.3921349908750799E-3</v>
      </c>
      <c r="AX1504" s="7">
        <v>22.118573519284801</v>
      </c>
      <c r="AY1504" s="7">
        <v>0.68436180443331796</v>
      </c>
      <c r="AZ1504" s="7">
        <v>49.923556180263397</v>
      </c>
      <c r="BA1504" s="7">
        <v>1.5446644857754801</v>
      </c>
      <c r="BB1504" s="7">
        <v>4.4121198073371497</v>
      </c>
      <c r="BC1504" s="7">
        <v>0.31948731407220499</v>
      </c>
      <c r="BD1504" s="7">
        <v>8.0018018343107506</v>
      </c>
      <c r="BE1504" s="7">
        <v>0.57942084245552206</v>
      </c>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c r="CE1504" s="7"/>
      <c r="CF1504" s="7"/>
      <c r="CG1504" s="7"/>
      <c r="CH1504" s="7"/>
      <c r="CI1504" s="7"/>
      <c r="CJ1504" s="7"/>
      <c r="CK1504" s="7"/>
      <c r="CL1504" s="7"/>
      <c r="CM1504" s="7"/>
      <c r="CN1504" s="7"/>
      <c r="CO1504" s="7"/>
      <c r="CP1504" s="7"/>
      <c r="CQ1504" s="7"/>
      <c r="CR1504" s="7"/>
      <c r="CS1504" s="7"/>
      <c r="CT1504" s="7"/>
      <c r="CU1504" s="7"/>
      <c r="CV1504" s="7"/>
      <c r="CW1504" s="7"/>
      <c r="CX1504" s="7"/>
      <c r="CY1504" s="7"/>
      <c r="CZ1504" s="7"/>
      <c r="DA1504" s="7"/>
      <c r="DB1504" s="7"/>
      <c r="DC1504" s="7"/>
      <c r="DD1504" s="7"/>
      <c r="DE1504" s="7"/>
      <c r="DF1504" s="7"/>
      <c r="DG1504" s="7"/>
      <c r="DH1504" s="7"/>
      <c r="DI1504" s="7"/>
      <c r="DJ1504" s="7"/>
      <c r="DK1504" s="7"/>
      <c r="DL1504" s="7"/>
      <c r="DM1504" s="7"/>
      <c r="DN1504" s="7"/>
      <c r="DO1504" s="7"/>
      <c r="DP1504" s="7"/>
      <c r="DQ1504" s="7"/>
      <c r="DR1504" s="7"/>
      <c r="DS1504" s="7"/>
      <c r="DT1504" s="7"/>
      <c r="DU1504" s="7"/>
      <c r="DV1504" s="7"/>
      <c r="DW1504" s="7"/>
      <c r="DX1504" s="7"/>
      <c r="DY1504" s="7"/>
      <c r="DZ1504" s="7"/>
      <c r="EA1504" s="7"/>
      <c r="EB1504" s="7"/>
      <c r="EC1504" s="7"/>
      <c r="ED1504" s="7"/>
      <c r="EE1504" s="7"/>
      <c r="EF1504" s="7">
        <v>639</v>
      </c>
      <c r="EG1504" s="7">
        <v>606</v>
      </c>
      <c r="EH1504" s="7">
        <v>440</v>
      </c>
      <c r="EI1504" s="7">
        <v>2722</v>
      </c>
      <c r="EJ1504" s="7">
        <v>126</v>
      </c>
      <c r="EK1504" s="7">
        <v>90</v>
      </c>
      <c r="EL1504" s="7">
        <v>0</v>
      </c>
      <c r="EM1504" s="7">
        <v>11</v>
      </c>
      <c r="EN1504" s="7">
        <v>283</v>
      </c>
      <c r="EO1504" s="7">
        <v>572</v>
      </c>
      <c r="EP1504" s="7">
        <v>43</v>
      </c>
      <c r="EQ1504" s="7">
        <v>96</v>
      </c>
    </row>
    <row r="1505" spans="1:147" x14ac:dyDescent="0.35">
      <c r="A1505" s="7" t="s">
        <v>1983</v>
      </c>
      <c r="B1505" s="7" t="e" vm="1">
        <v>#VALUE!</v>
      </c>
      <c r="C1505" s="7" t="e" vm="15">
        <v>#VALUE!</v>
      </c>
      <c r="D1505" s="7">
        <v>1</v>
      </c>
      <c r="E1505" s="7">
        <v>6251</v>
      </c>
      <c r="F1505" s="7">
        <v>2568</v>
      </c>
      <c r="G1505" s="7">
        <v>0</v>
      </c>
      <c r="H1505" s="7">
        <v>2</v>
      </c>
      <c r="I1505" s="7">
        <v>3.1994880819068948E-2</v>
      </c>
      <c r="J1505" s="7">
        <v>0</v>
      </c>
      <c r="K1505" s="7">
        <v>0</v>
      </c>
      <c r="L1505" s="7">
        <v>0</v>
      </c>
      <c r="M1505" s="7">
        <v>0</v>
      </c>
      <c r="N1505" s="7">
        <v>1</v>
      </c>
      <c r="O1505" s="7">
        <v>0</v>
      </c>
      <c r="P1505" s="7">
        <v>8.5835393853761897</v>
      </c>
      <c r="Q1505" s="7">
        <v>129602</v>
      </c>
      <c r="R1505" s="7">
        <v>1</v>
      </c>
      <c r="S1505" s="7">
        <v>1</v>
      </c>
      <c r="T1505" s="7">
        <v>1</v>
      </c>
      <c r="U1505" s="7">
        <v>1</v>
      </c>
      <c r="V1505" s="7">
        <v>1</v>
      </c>
      <c r="W1505" s="7">
        <v>0</v>
      </c>
      <c r="X1505" s="7">
        <v>0</v>
      </c>
      <c r="Y1505" s="7">
        <v>1</v>
      </c>
      <c r="Z1505" s="7">
        <v>647.23037606105197</v>
      </c>
      <c r="AA1505" s="7">
        <v>4156.1653256585696</v>
      </c>
      <c r="AB1505" s="7">
        <v>647.23037606105197</v>
      </c>
      <c r="AC1505" s="7">
        <v>95.436085965484395</v>
      </c>
      <c r="AD1505" s="7">
        <v>742.13870032333898</v>
      </c>
      <c r="AE1505" s="7">
        <v>95.436085965484395</v>
      </c>
      <c r="AF1505" s="7">
        <v>4156.1653256585696</v>
      </c>
      <c r="AG1505" s="7">
        <v>66.488007129396394</v>
      </c>
      <c r="AH1505" s="7">
        <v>742.13870032333898</v>
      </c>
      <c r="AI1505" s="7">
        <v>11.872319634031999</v>
      </c>
      <c r="AJ1505" s="7">
        <v>1047.73937018681</v>
      </c>
      <c r="AK1505" s="7">
        <v>16.7611481392867</v>
      </c>
      <c r="AL1505" s="7">
        <v>479.04987304302603</v>
      </c>
      <c r="AM1505" s="7">
        <v>7.6635717972008699</v>
      </c>
      <c r="AN1505" s="7">
        <v>3469.5595747401799</v>
      </c>
      <c r="AO1505" s="7">
        <v>55.504072544235804</v>
      </c>
      <c r="AP1505" s="7">
        <v>226.46490586223101</v>
      </c>
      <c r="AQ1505" s="7">
        <v>3.6228588363818703</v>
      </c>
      <c r="AR1505" s="7">
        <v>266.54046017117798</v>
      </c>
      <c r="AS1505" s="7">
        <v>4.2639651283183202</v>
      </c>
      <c r="AT1505" s="7">
        <v>1.00000008940697</v>
      </c>
      <c r="AU1505" s="7">
        <v>1.5997441839817099E-2</v>
      </c>
      <c r="AV1505" s="7">
        <v>2.6601217375136899</v>
      </c>
      <c r="AW1505" s="7">
        <v>4.2555138977982604E-2</v>
      </c>
      <c r="AX1505" s="7">
        <v>189.94026188179899</v>
      </c>
      <c r="AY1505" s="7">
        <v>3.0385580208254397</v>
      </c>
      <c r="AZ1505" s="7">
        <v>405.281925847754</v>
      </c>
      <c r="BA1505" s="7">
        <v>6.4834734578108097</v>
      </c>
      <c r="BB1505" s="7">
        <v>184.01870726369501</v>
      </c>
      <c r="BC1505" s="7">
        <v>7.1658375102684797</v>
      </c>
      <c r="BD1505" s="7">
        <v>245.454299014105</v>
      </c>
      <c r="BE1505" s="7">
        <v>9.5581892139449103</v>
      </c>
      <c r="BF1505" s="7">
        <v>647.23037606105197</v>
      </c>
      <c r="BG1505" s="7">
        <v>10.354029372277299</v>
      </c>
      <c r="BH1505" s="7">
        <v>95.436085965484395</v>
      </c>
      <c r="BI1505" s="7">
        <v>1.5267330981520499</v>
      </c>
      <c r="BJ1505" s="7">
        <v>191.01288525387599</v>
      </c>
      <c r="BK1505" s="7">
        <v>3.0557172493021398</v>
      </c>
      <c r="BL1505" s="7">
        <v>69.869470619596498</v>
      </c>
      <c r="BM1505" s="7">
        <v>1.11773269268272</v>
      </c>
      <c r="BN1505" s="7">
        <v>589.17819475382601</v>
      </c>
      <c r="BO1505" s="7">
        <v>9.4253430611714215</v>
      </c>
      <c r="BP1505" s="7">
        <v>19.698930233717</v>
      </c>
      <c r="BQ1505" s="7">
        <v>0.31513246254546401</v>
      </c>
      <c r="BR1505" s="7">
        <v>26.176187876611898</v>
      </c>
      <c r="BS1505" s="7">
        <v>0.41875200570487797</v>
      </c>
      <c r="BT1505" s="7">
        <v>0</v>
      </c>
      <c r="BU1505" s="7">
        <v>0</v>
      </c>
      <c r="BV1505" s="7">
        <v>0.65802076086401895</v>
      </c>
      <c r="BW1505" s="7">
        <v>1.05266479101587E-2</v>
      </c>
      <c r="BX1505" s="7">
        <v>11.519043006002899</v>
      </c>
      <c r="BY1505" s="7">
        <v>0.18427520406339601</v>
      </c>
      <c r="BZ1505" s="7">
        <v>29.454576258547601</v>
      </c>
      <c r="CA1505" s="7">
        <v>0.471197828484204</v>
      </c>
      <c r="CB1505" s="7">
        <v>18.804022653086601</v>
      </c>
      <c r="CC1505" s="7">
        <v>0.73224387278374492</v>
      </c>
      <c r="CD1505" s="7">
        <v>32.297256098943798</v>
      </c>
      <c r="CE1505" s="7">
        <v>1.2576813122641699</v>
      </c>
      <c r="CF1505" s="7"/>
      <c r="CG1505" s="7"/>
      <c r="CH1505" s="7"/>
      <c r="CI1505" s="7"/>
      <c r="CJ1505" s="7"/>
      <c r="CK1505" s="7"/>
      <c r="CL1505" s="7"/>
      <c r="CM1505" s="7"/>
      <c r="CN1505" s="7"/>
      <c r="CO1505" s="7"/>
      <c r="CP1505" s="7"/>
      <c r="CQ1505" s="7"/>
      <c r="CR1505" s="7"/>
      <c r="CS1505" s="7"/>
      <c r="CT1505" s="7"/>
      <c r="CU1505" s="7"/>
      <c r="CV1505" s="7"/>
      <c r="CW1505" s="7"/>
      <c r="CX1505" s="7"/>
      <c r="CY1505" s="7"/>
      <c r="CZ1505" s="7"/>
      <c r="DA1505" s="7"/>
      <c r="DB1505" s="7"/>
      <c r="DC1505" s="7"/>
      <c r="DD1505" s="7"/>
      <c r="DE1505" s="7"/>
      <c r="DF1505" s="7"/>
      <c r="DG1505" s="7"/>
      <c r="DH1505" s="7"/>
      <c r="DI1505" s="7"/>
      <c r="DJ1505" s="7"/>
      <c r="DK1505" s="7"/>
      <c r="DL1505" s="7"/>
      <c r="DM1505" s="7"/>
      <c r="DN1505" s="7"/>
      <c r="DO1505" s="7"/>
      <c r="DP1505" s="7"/>
      <c r="DQ1505" s="7"/>
      <c r="DR1505" s="7"/>
      <c r="DS1505" s="7"/>
      <c r="DT1505" s="7"/>
      <c r="DU1505" s="7"/>
      <c r="DV1505" s="7"/>
      <c r="DW1505" s="7"/>
      <c r="DX1505" s="7"/>
      <c r="DY1505" s="7"/>
      <c r="DZ1505" s="7"/>
      <c r="EA1505" s="7"/>
      <c r="EB1505" s="7"/>
      <c r="EC1505" s="7"/>
      <c r="ED1505" s="7"/>
      <c r="EE1505" s="7"/>
      <c r="EF1505" s="7">
        <v>911</v>
      </c>
      <c r="EG1505" s="7">
        <v>1540</v>
      </c>
      <c r="EH1505" s="7">
        <v>640</v>
      </c>
      <c r="EI1505" s="7">
        <v>5199</v>
      </c>
      <c r="EJ1505" s="7">
        <v>339</v>
      </c>
      <c r="EK1505" s="7">
        <v>428</v>
      </c>
      <c r="EL1505" s="7">
        <v>1</v>
      </c>
      <c r="EM1505" s="7">
        <v>8</v>
      </c>
      <c r="EN1505" s="7">
        <v>276</v>
      </c>
      <c r="EO1505" s="7">
        <v>614</v>
      </c>
      <c r="EP1505" s="7">
        <v>247</v>
      </c>
      <c r="EQ1505" s="7">
        <v>354</v>
      </c>
    </row>
    <row r="1506" spans="1:147" x14ac:dyDescent="0.35">
      <c r="A1506" s="7" t="s">
        <v>1984</v>
      </c>
      <c r="B1506" s="7" t="e" vm="1">
        <v>#VALUE!</v>
      </c>
      <c r="C1506" s="7" t="e" vm="15">
        <v>#VALUE!</v>
      </c>
      <c r="D1506" s="7">
        <v>1</v>
      </c>
      <c r="E1506" s="7">
        <v>6607</v>
      </c>
      <c r="F1506" s="7">
        <v>2307</v>
      </c>
      <c r="G1506" s="7">
        <v>0</v>
      </c>
      <c r="H1506" s="7">
        <v>14</v>
      </c>
      <c r="I1506" s="7">
        <v>0.21189647343726353</v>
      </c>
      <c r="J1506" s="7">
        <v>0</v>
      </c>
      <c r="K1506" s="7">
        <v>0</v>
      </c>
      <c r="L1506" s="7">
        <v>0</v>
      </c>
      <c r="M1506" s="7">
        <v>0</v>
      </c>
      <c r="N1506" s="7">
        <v>0</v>
      </c>
      <c r="O1506" s="7">
        <v>0</v>
      </c>
      <c r="P1506" s="7">
        <v>4.10583941605839</v>
      </c>
      <c r="Q1506" s="7">
        <v>130972</v>
      </c>
      <c r="R1506" s="7">
        <v>1</v>
      </c>
      <c r="S1506" s="7">
        <v>1</v>
      </c>
      <c r="T1506" s="7">
        <v>1</v>
      </c>
      <c r="U1506" s="7">
        <v>1</v>
      </c>
      <c r="V1506" s="7">
        <v>1</v>
      </c>
      <c r="W1506" s="7">
        <v>0</v>
      </c>
      <c r="X1506" s="7">
        <v>0</v>
      </c>
      <c r="Y1506" s="7">
        <v>0</v>
      </c>
      <c r="Z1506" s="7">
        <v>1595.5222789431</v>
      </c>
      <c r="AA1506" s="7">
        <v>5576.2565368022797</v>
      </c>
      <c r="AB1506" s="7">
        <v>1595.5222789431</v>
      </c>
      <c r="AC1506" s="7">
        <v>231.10472370730699</v>
      </c>
      <c r="AD1506" s="7">
        <v>923.77015805424196</v>
      </c>
      <c r="AE1506" s="7">
        <v>231.10472370730699</v>
      </c>
      <c r="AF1506" s="7">
        <v>5576.2565368022797</v>
      </c>
      <c r="AG1506" s="7">
        <v>84.399221080706496</v>
      </c>
      <c r="AH1506" s="7">
        <v>923.77015805424196</v>
      </c>
      <c r="AI1506" s="7">
        <v>13.9816884827341</v>
      </c>
      <c r="AJ1506" s="7">
        <v>1628.98515866906</v>
      </c>
      <c r="AK1506" s="7">
        <v>24.655443600258302</v>
      </c>
      <c r="AL1506" s="7">
        <v>402.28828402355401</v>
      </c>
      <c r="AM1506" s="7">
        <v>6.0888191921228101</v>
      </c>
      <c r="AN1506" s="7">
        <v>4529.22485535755</v>
      </c>
      <c r="AO1506" s="7">
        <v>68.551912446761705</v>
      </c>
      <c r="AP1506" s="7">
        <v>308.486638746457</v>
      </c>
      <c r="AQ1506" s="7">
        <v>4.6690879180635303</v>
      </c>
      <c r="AR1506" s="7">
        <v>380.884414831176</v>
      </c>
      <c r="AS1506" s="7">
        <v>5.7648617349958604</v>
      </c>
      <c r="AT1506" s="7">
        <v>1.99999988079071</v>
      </c>
      <c r="AU1506" s="7">
        <v>3.0270922972464198E-2</v>
      </c>
      <c r="AV1506" s="7">
        <v>7.9785453983931802</v>
      </c>
      <c r="AW1506" s="7">
        <v>0.12075897379132999</v>
      </c>
      <c r="AX1506" s="7">
        <v>347.68207042331102</v>
      </c>
      <c r="AY1506" s="7">
        <v>5.2623289000047002</v>
      </c>
      <c r="AZ1506" s="7">
        <v>745.23561023609398</v>
      </c>
      <c r="BA1506" s="7">
        <v>11.2794855492068</v>
      </c>
      <c r="BB1506" s="7">
        <v>34.7206500093125</v>
      </c>
      <c r="BC1506" s="7">
        <v>1.50501300430483</v>
      </c>
      <c r="BD1506" s="7">
        <v>64.011613476268394</v>
      </c>
      <c r="BE1506" s="7">
        <v>2.7746689846670303</v>
      </c>
      <c r="BF1506" s="7">
        <v>1595.5222789431</v>
      </c>
      <c r="BG1506" s="7">
        <v>24.148967442759201</v>
      </c>
      <c r="BH1506" s="7">
        <v>231.10472370730699</v>
      </c>
      <c r="BI1506" s="7">
        <v>3.4978768534479698</v>
      </c>
      <c r="BJ1506" s="7">
        <v>469.14669020404102</v>
      </c>
      <c r="BK1506" s="7">
        <v>7.1007520842143306</v>
      </c>
      <c r="BL1506" s="7">
        <v>136.92340613595999</v>
      </c>
      <c r="BM1506" s="7">
        <v>2.0723990636591498</v>
      </c>
      <c r="BN1506" s="7">
        <v>1373.18418446137</v>
      </c>
      <c r="BO1506" s="7">
        <v>20.783777576227699</v>
      </c>
      <c r="BP1506" s="7">
        <v>70.865639724972397</v>
      </c>
      <c r="BQ1506" s="7">
        <v>1.0725842246855199</v>
      </c>
      <c r="BR1506" s="7">
        <v>96.615944570250605</v>
      </c>
      <c r="BS1506" s="7">
        <v>1.4623269951604401</v>
      </c>
      <c r="BT1506" s="7">
        <v>0</v>
      </c>
      <c r="BU1506" s="7">
        <v>0</v>
      </c>
      <c r="BV1506" s="7">
        <v>5.2553782849863602</v>
      </c>
      <c r="BW1506" s="7">
        <v>7.9542580369098892E-2</v>
      </c>
      <c r="BX1506" s="7">
        <v>49.601120994862903</v>
      </c>
      <c r="BY1506" s="7">
        <v>0.750735901239032</v>
      </c>
      <c r="BZ1506" s="7">
        <v>127.319538001117</v>
      </c>
      <c r="CA1506" s="7">
        <v>1.9270400787213</v>
      </c>
      <c r="CB1506" s="7">
        <v>8.5694573508553695</v>
      </c>
      <c r="CC1506" s="7">
        <v>0.371454588246874</v>
      </c>
      <c r="CD1506" s="7">
        <v>17.047871597980699</v>
      </c>
      <c r="CE1506" s="7">
        <v>0.73896279141658894</v>
      </c>
      <c r="CF1506" s="7"/>
      <c r="CG1506" s="7"/>
      <c r="CH1506" s="7"/>
      <c r="CI1506" s="7"/>
      <c r="CJ1506" s="7"/>
      <c r="CK1506" s="7"/>
      <c r="CL1506" s="7"/>
      <c r="CM1506" s="7"/>
      <c r="CN1506" s="7"/>
      <c r="CO1506" s="7"/>
      <c r="CP1506" s="7"/>
      <c r="CQ1506" s="7"/>
      <c r="CR1506" s="7"/>
      <c r="CS1506" s="7"/>
      <c r="CT1506" s="7"/>
      <c r="CU1506" s="7"/>
      <c r="CV1506" s="7"/>
      <c r="CW1506" s="7"/>
      <c r="CX1506" s="7"/>
      <c r="CY1506" s="7"/>
      <c r="CZ1506" s="7"/>
      <c r="DA1506" s="7"/>
      <c r="DB1506" s="7"/>
      <c r="DC1506" s="7"/>
      <c r="DD1506" s="7"/>
      <c r="DE1506" s="7"/>
      <c r="DF1506" s="7"/>
      <c r="DG1506" s="7"/>
      <c r="DH1506" s="7"/>
      <c r="DI1506" s="7"/>
      <c r="DJ1506" s="7"/>
      <c r="DK1506" s="7"/>
      <c r="DL1506" s="7"/>
      <c r="DM1506" s="7"/>
      <c r="DN1506" s="7"/>
      <c r="DO1506" s="7"/>
      <c r="DP1506" s="7"/>
      <c r="DQ1506" s="7"/>
      <c r="DR1506" s="7"/>
      <c r="DS1506" s="7"/>
      <c r="DT1506" s="7"/>
      <c r="DU1506" s="7"/>
      <c r="DV1506" s="7"/>
      <c r="DW1506" s="7"/>
      <c r="DX1506" s="7"/>
      <c r="DY1506" s="7"/>
      <c r="DZ1506" s="7"/>
      <c r="EA1506" s="7"/>
      <c r="EB1506" s="7"/>
      <c r="EC1506" s="7"/>
      <c r="ED1506" s="7"/>
      <c r="EE1506" s="7"/>
      <c r="EF1506" s="7">
        <v>1018</v>
      </c>
      <c r="EG1506" s="7">
        <v>1903</v>
      </c>
      <c r="EH1506" s="7">
        <v>498</v>
      </c>
      <c r="EI1506" s="7">
        <v>5385</v>
      </c>
      <c r="EJ1506" s="7">
        <v>349</v>
      </c>
      <c r="EK1506" s="7">
        <v>462</v>
      </c>
      <c r="EL1506" s="7">
        <v>2</v>
      </c>
      <c r="EM1506" s="7">
        <v>10</v>
      </c>
      <c r="EN1506" s="7">
        <v>399</v>
      </c>
      <c r="EO1506" s="7">
        <v>813</v>
      </c>
      <c r="EP1506" s="7">
        <v>44</v>
      </c>
      <c r="EQ1506" s="7">
        <v>78</v>
      </c>
    </row>
    <row r="1507" spans="1:147" x14ac:dyDescent="0.35">
      <c r="A1507" s="7" t="s">
        <v>1985</v>
      </c>
      <c r="B1507" s="7" t="e" vm="1">
        <v>#VALUE!</v>
      </c>
      <c r="C1507" s="7" t="e" vm="15">
        <v>#VALUE!</v>
      </c>
      <c r="D1507" s="7">
        <v>1</v>
      </c>
      <c r="E1507" s="7">
        <v>7637</v>
      </c>
      <c r="F1507" s="7">
        <v>3305</v>
      </c>
      <c r="G1507" s="7">
        <v>0</v>
      </c>
      <c r="H1507" s="7">
        <v>7</v>
      </c>
      <c r="I1507" s="7">
        <v>9.1659028414298807E-2</v>
      </c>
      <c r="J1507" s="7">
        <v>0</v>
      </c>
      <c r="K1507" s="7">
        <v>0</v>
      </c>
      <c r="L1507" s="7">
        <v>0</v>
      </c>
      <c r="M1507" s="7">
        <v>0</v>
      </c>
      <c r="N1507" s="7">
        <v>1</v>
      </c>
      <c r="O1507" s="7">
        <v>0</v>
      </c>
      <c r="P1507" s="7">
        <v>9.9291646311675592</v>
      </c>
      <c r="Q1507" s="7">
        <v>80948</v>
      </c>
      <c r="R1507" s="7">
        <v>1</v>
      </c>
      <c r="S1507" s="7">
        <v>1</v>
      </c>
      <c r="T1507" s="7">
        <v>1</v>
      </c>
      <c r="U1507" s="7">
        <v>1</v>
      </c>
      <c r="V1507" s="7">
        <v>1</v>
      </c>
      <c r="W1507" s="7">
        <v>0</v>
      </c>
      <c r="X1507" s="7">
        <v>0</v>
      </c>
      <c r="Y1507" s="7">
        <v>1</v>
      </c>
      <c r="Z1507" s="7">
        <v>3722.8639292796902</v>
      </c>
      <c r="AA1507" s="7">
        <v>6431.2440391090604</v>
      </c>
      <c r="AB1507" s="7">
        <v>3722.8639292796902</v>
      </c>
      <c r="AC1507" s="7">
        <v>519.61694530529701</v>
      </c>
      <c r="AD1507" s="7">
        <v>1294.9938222974399</v>
      </c>
      <c r="AE1507" s="7">
        <v>519.61694530529701</v>
      </c>
      <c r="AF1507" s="7">
        <v>6431.2440391090604</v>
      </c>
      <c r="AG1507" s="7">
        <v>84.211654302855294</v>
      </c>
      <c r="AH1507" s="7">
        <v>1294.9938222974399</v>
      </c>
      <c r="AI1507" s="7">
        <v>16.9568393649004</v>
      </c>
      <c r="AJ1507" s="7">
        <v>1354.90330532694</v>
      </c>
      <c r="AK1507" s="7">
        <v>17.741302937369898</v>
      </c>
      <c r="AL1507" s="7">
        <v>597.43738818890404</v>
      </c>
      <c r="AM1507" s="7">
        <v>7.8229329342530294</v>
      </c>
      <c r="AN1507" s="7">
        <v>5168.8469695055401</v>
      </c>
      <c r="AO1507" s="7">
        <v>67.681641606724398</v>
      </c>
      <c r="AP1507" s="7">
        <v>399.01467367820402</v>
      </c>
      <c r="AQ1507" s="7">
        <v>5.22475675891324</v>
      </c>
      <c r="AR1507" s="7">
        <v>472.71031771693401</v>
      </c>
      <c r="AS1507" s="7">
        <v>6.1897383490498097</v>
      </c>
      <c r="AT1507" s="7">
        <v>3.27262577135116</v>
      </c>
      <c r="AU1507" s="7">
        <v>4.2852242652234598E-2</v>
      </c>
      <c r="AV1507" s="7">
        <v>15.2748226790718</v>
      </c>
      <c r="AW1507" s="7">
        <v>0.20001077228063102</v>
      </c>
      <c r="AX1507" s="7">
        <v>372.12459401945699</v>
      </c>
      <c r="AY1507" s="7">
        <v>4.87265410526983</v>
      </c>
      <c r="AZ1507" s="7">
        <v>959.35425444133602</v>
      </c>
      <c r="BA1507" s="7">
        <v>12.561925552459499</v>
      </c>
      <c r="BB1507" s="7">
        <v>166.82004103278601</v>
      </c>
      <c r="BC1507" s="7">
        <v>5.0475050236848995</v>
      </c>
      <c r="BD1507" s="7">
        <v>132.53294634596699</v>
      </c>
      <c r="BE1507" s="7">
        <v>4.0100740195451401</v>
      </c>
      <c r="BF1507" s="7">
        <v>3722.8639292796902</v>
      </c>
      <c r="BG1507" s="7">
        <v>48.747727239487901</v>
      </c>
      <c r="BH1507" s="7">
        <v>519.61694530529701</v>
      </c>
      <c r="BI1507" s="7">
        <v>6.803940622041341</v>
      </c>
      <c r="BJ1507" s="7">
        <v>788.07040006178397</v>
      </c>
      <c r="BK1507" s="7">
        <v>10.3191095988187</v>
      </c>
      <c r="BL1507" s="7">
        <v>368.629086015979</v>
      </c>
      <c r="BM1507" s="7">
        <v>4.8268834099250899</v>
      </c>
      <c r="BN1507" s="7">
        <v>3081.5443148685199</v>
      </c>
      <c r="BO1507" s="7">
        <v>40.350193988064895</v>
      </c>
      <c r="BP1507" s="7">
        <v>195.648521125782</v>
      </c>
      <c r="BQ1507" s="7">
        <v>2.5618504795833701</v>
      </c>
      <c r="BR1507" s="7">
        <v>252.51479765854299</v>
      </c>
      <c r="BS1507" s="7">
        <v>3.3064658590879001</v>
      </c>
      <c r="BT1507" s="7">
        <v>1.13599746394902</v>
      </c>
      <c r="BU1507" s="7">
        <v>1.4874917689524999E-2</v>
      </c>
      <c r="BV1507" s="7">
        <v>7.5480389510776096</v>
      </c>
      <c r="BW1507" s="7">
        <v>9.8835130955579609E-2</v>
      </c>
      <c r="BX1507" s="7">
        <v>184.472215415059</v>
      </c>
      <c r="BY1507" s="7">
        <v>2.4155062906253599</v>
      </c>
      <c r="BZ1507" s="7">
        <v>450.00655821338302</v>
      </c>
      <c r="CA1507" s="7">
        <v>5.8924519865573304</v>
      </c>
      <c r="CB1507" s="7">
        <v>103.44424472547099</v>
      </c>
      <c r="CC1507" s="7">
        <v>3.1299317617389</v>
      </c>
      <c r="CD1507" s="7">
        <v>74.056296816663206</v>
      </c>
      <c r="CE1507" s="7">
        <v>2.2407351533029698</v>
      </c>
      <c r="CF1507" s="7"/>
      <c r="CG1507" s="7"/>
      <c r="CH1507" s="7"/>
      <c r="CI1507" s="7"/>
      <c r="CJ1507" s="7"/>
      <c r="CK1507" s="7"/>
      <c r="CL1507" s="7"/>
      <c r="CM1507" s="7"/>
      <c r="CN1507" s="7"/>
      <c r="CO1507" s="7"/>
      <c r="CP1507" s="7"/>
      <c r="CQ1507" s="7"/>
      <c r="CR1507" s="7"/>
      <c r="CS1507" s="7"/>
      <c r="CT1507" s="7"/>
      <c r="CU1507" s="7"/>
      <c r="CV1507" s="7"/>
      <c r="CW1507" s="7"/>
      <c r="CX1507" s="7"/>
      <c r="CY1507" s="7"/>
      <c r="CZ1507" s="7"/>
      <c r="DA1507" s="7"/>
      <c r="DB1507" s="7"/>
      <c r="DC1507" s="7"/>
      <c r="DD1507" s="7"/>
      <c r="DE1507" s="7"/>
      <c r="DF1507" s="7"/>
      <c r="DG1507" s="7"/>
      <c r="DH1507" s="7"/>
      <c r="DI1507" s="7"/>
      <c r="DJ1507" s="7"/>
      <c r="DK1507" s="7"/>
      <c r="DL1507" s="7"/>
      <c r="DM1507" s="7"/>
      <c r="DN1507" s="7"/>
      <c r="DO1507" s="7"/>
      <c r="DP1507" s="7"/>
      <c r="DQ1507" s="7"/>
      <c r="DR1507" s="7"/>
      <c r="DS1507" s="7"/>
      <c r="DT1507" s="7"/>
      <c r="DU1507" s="7"/>
      <c r="DV1507" s="7"/>
      <c r="DW1507" s="7"/>
      <c r="DX1507" s="7"/>
      <c r="DY1507" s="7"/>
      <c r="DZ1507" s="7"/>
      <c r="EA1507" s="7"/>
      <c r="EB1507" s="7"/>
      <c r="EC1507" s="7"/>
      <c r="ED1507" s="7"/>
      <c r="EE1507" s="7"/>
      <c r="EF1507" s="7">
        <v>1957</v>
      </c>
      <c r="EG1507" s="7">
        <v>1652</v>
      </c>
      <c r="EH1507" s="7">
        <v>691</v>
      </c>
      <c r="EI1507" s="7">
        <v>6020</v>
      </c>
      <c r="EJ1507" s="7">
        <v>539</v>
      </c>
      <c r="EK1507" s="7">
        <v>576</v>
      </c>
      <c r="EL1507" s="7">
        <v>4</v>
      </c>
      <c r="EM1507" s="7">
        <v>18</v>
      </c>
      <c r="EN1507" s="7">
        <v>480</v>
      </c>
      <c r="EO1507" s="7">
        <v>1202</v>
      </c>
      <c r="EP1507" s="7">
        <v>184</v>
      </c>
      <c r="EQ1507" s="7">
        <v>156</v>
      </c>
    </row>
    <row r="1508" spans="1:147" x14ac:dyDescent="0.35">
      <c r="A1508" s="7" t="s">
        <v>1986</v>
      </c>
      <c r="B1508" s="7" t="e" vm="1">
        <v>#VALUE!</v>
      </c>
      <c r="C1508" s="7" t="e" vm="15">
        <v>#VALUE!</v>
      </c>
      <c r="D1508" s="7">
        <v>1</v>
      </c>
      <c r="E1508" s="7">
        <v>7616</v>
      </c>
      <c r="F1508" s="7">
        <v>2509</v>
      </c>
      <c r="G1508" s="7">
        <v>0</v>
      </c>
      <c r="H1508" s="7">
        <v>6</v>
      </c>
      <c r="I1508" s="7">
        <v>7.8781512605042014E-2</v>
      </c>
      <c r="J1508" s="7">
        <v>0</v>
      </c>
      <c r="K1508" s="7">
        <v>0</v>
      </c>
      <c r="L1508" s="7">
        <v>0</v>
      </c>
      <c r="M1508" s="7">
        <v>0</v>
      </c>
      <c r="N1508" s="7">
        <v>1</v>
      </c>
      <c r="O1508" s="7">
        <v>0</v>
      </c>
      <c r="P1508" s="7">
        <v>3.0951242829827903</v>
      </c>
      <c r="Q1508" s="7">
        <v>149939</v>
      </c>
      <c r="R1508" s="7">
        <v>1</v>
      </c>
      <c r="S1508" s="7">
        <v>1</v>
      </c>
      <c r="T1508" s="7">
        <v>1</v>
      </c>
      <c r="U1508" s="7">
        <v>1</v>
      </c>
      <c r="V1508" s="7">
        <v>1</v>
      </c>
      <c r="W1508" s="7">
        <v>0</v>
      </c>
      <c r="X1508" s="7">
        <v>0</v>
      </c>
      <c r="Y1508" s="7">
        <v>1</v>
      </c>
      <c r="Z1508" s="7">
        <v>5841.9338551309902</v>
      </c>
      <c r="AA1508" s="7">
        <v>7270.36133326853</v>
      </c>
      <c r="AB1508" s="7">
        <v>5841.9338551309902</v>
      </c>
      <c r="AC1508" s="7">
        <v>816.65773747147102</v>
      </c>
      <c r="AD1508" s="7">
        <v>1043.12443242312</v>
      </c>
      <c r="AE1508" s="7">
        <v>816.65773747147102</v>
      </c>
      <c r="AF1508" s="7">
        <v>7270.36133326853</v>
      </c>
      <c r="AG1508" s="7">
        <v>95.461677170017495</v>
      </c>
      <c r="AH1508" s="7">
        <v>1043.12443242312</v>
      </c>
      <c r="AI1508" s="7">
        <v>13.6964867702616</v>
      </c>
      <c r="AJ1508" s="7">
        <v>2183.8506046603402</v>
      </c>
      <c r="AK1508" s="7">
        <v>28.674508989762799</v>
      </c>
      <c r="AL1508" s="7">
        <v>677.67943847104095</v>
      </c>
      <c r="AM1508" s="7">
        <v>8.89810187068068</v>
      </c>
      <c r="AN1508" s="7">
        <v>5813.2464603745702</v>
      </c>
      <c r="AO1508" s="7">
        <v>76.32939154903589</v>
      </c>
      <c r="AP1508" s="7">
        <v>365.96203593745201</v>
      </c>
      <c r="AQ1508" s="7">
        <v>4.8051737911955303</v>
      </c>
      <c r="AR1508" s="7">
        <v>799.84908908305204</v>
      </c>
      <c r="AS1508" s="7">
        <v>10.502220182287999</v>
      </c>
      <c r="AT1508" s="7">
        <v>5.0000001601874802</v>
      </c>
      <c r="AU1508" s="7">
        <v>6.5651262607503702E-2</v>
      </c>
      <c r="AV1508" s="7">
        <v>17.999999803925199</v>
      </c>
      <c r="AW1508" s="7">
        <v>0.23634453524061499</v>
      </c>
      <c r="AX1508" s="7">
        <v>268.30372547659499</v>
      </c>
      <c r="AY1508" s="7">
        <v>3.5228955551023495</v>
      </c>
      <c r="AZ1508" s="7">
        <v>575.89706451845996</v>
      </c>
      <c r="BA1508" s="7">
        <v>7.5616736412612902</v>
      </c>
      <c r="BB1508" s="7">
        <v>167.34316407036999</v>
      </c>
      <c r="BC1508" s="7">
        <v>6.6697155867026501</v>
      </c>
      <c r="BD1508" s="7">
        <v>68.130056622174195</v>
      </c>
      <c r="BE1508" s="7">
        <v>2.7154267286637799</v>
      </c>
      <c r="BF1508" s="7">
        <v>5841.9338551309902</v>
      </c>
      <c r="BG1508" s="7">
        <v>76.706064274303998</v>
      </c>
      <c r="BH1508" s="7">
        <v>816.65773747147102</v>
      </c>
      <c r="BI1508" s="7">
        <v>10.7229219731023</v>
      </c>
      <c r="BJ1508" s="7">
        <v>1724.64910329441</v>
      </c>
      <c r="BK1508" s="7">
        <v>22.6450775117438</v>
      </c>
      <c r="BL1508" s="7">
        <v>562.86471715631103</v>
      </c>
      <c r="BM1508" s="7">
        <v>7.3905556349305499</v>
      </c>
      <c r="BN1508" s="7">
        <v>4630.4263165248403</v>
      </c>
      <c r="BO1508" s="7">
        <v>60.798664870336708</v>
      </c>
      <c r="BP1508" s="7">
        <v>297.81182825738398</v>
      </c>
      <c r="BQ1508" s="7">
        <v>3.9103443836316103</v>
      </c>
      <c r="BR1508" s="7">
        <v>668.35094736778001</v>
      </c>
      <c r="BS1508" s="7">
        <v>8.77561643077442</v>
      </c>
      <c r="BT1508" s="7">
        <v>4.6808336637914199</v>
      </c>
      <c r="BU1508" s="7">
        <v>6.1460526047681402E-2</v>
      </c>
      <c r="BV1508" s="7">
        <v>15.5413634231932</v>
      </c>
      <c r="BW1508" s="7">
        <v>0.20406201973730501</v>
      </c>
      <c r="BX1508" s="7">
        <v>225.12254719783999</v>
      </c>
      <c r="BY1508" s="7">
        <v>2.9559157982909601</v>
      </c>
      <c r="BZ1508" s="7">
        <v>472.215403969443</v>
      </c>
      <c r="CA1508" s="7">
        <v>6.2003073000189497</v>
      </c>
      <c r="CB1508" s="7">
        <v>146.441369819551</v>
      </c>
      <c r="CC1508" s="7">
        <v>5.8366428784197195</v>
      </c>
      <c r="CD1508" s="7">
        <v>55.577972984394499</v>
      </c>
      <c r="CE1508" s="7">
        <v>2.21514439953744</v>
      </c>
      <c r="CF1508" s="7"/>
      <c r="CG1508" s="7"/>
      <c r="CH1508" s="7"/>
      <c r="CI1508" s="7"/>
      <c r="CJ1508" s="7"/>
      <c r="CK1508" s="7"/>
      <c r="CL1508" s="7"/>
      <c r="CM1508" s="7"/>
      <c r="CN1508" s="7"/>
      <c r="CO1508" s="7"/>
      <c r="CP1508" s="7"/>
      <c r="CQ1508" s="7"/>
      <c r="CR1508" s="7"/>
      <c r="CS1508" s="7"/>
      <c r="CT1508" s="7"/>
      <c r="CU1508" s="7"/>
      <c r="CV1508" s="7"/>
      <c r="CW1508" s="7"/>
      <c r="CX1508" s="7"/>
      <c r="CY1508" s="7"/>
      <c r="CZ1508" s="7"/>
      <c r="DA1508" s="7"/>
      <c r="DB1508" s="7"/>
      <c r="DC1508" s="7"/>
      <c r="DD1508" s="7"/>
      <c r="DE1508" s="7"/>
      <c r="DF1508" s="7"/>
      <c r="DG1508" s="7"/>
      <c r="DH1508" s="7"/>
      <c r="DI1508" s="7"/>
      <c r="DJ1508" s="7"/>
      <c r="DK1508" s="7"/>
      <c r="DL1508" s="7"/>
      <c r="DM1508" s="7"/>
      <c r="DN1508" s="7"/>
      <c r="DO1508" s="7"/>
      <c r="DP1508" s="7"/>
      <c r="DQ1508" s="7"/>
      <c r="DR1508" s="7"/>
      <c r="DS1508" s="7"/>
      <c r="DT1508" s="7"/>
      <c r="DU1508" s="7"/>
      <c r="DV1508" s="7"/>
      <c r="DW1508" s="7"/>
      <c r="DX1508" s="7"/>
      <c r="DY1508" s="7"/>
      <c r="DZ1508" s="7"/>
      <c r="EA1508" s="7"/>
      <c r="EB1508" s="7"/>
      <c r="EC1508" s="7"/>
      <c r="ED1508" s="7"/>
      <c r="EE1508" s="7"/>
      <c r="EF1508" s="7">
        <v>1187</v>
      </c>
      <c r="EG1508" s="7">
        <v>2291</v>
      </c>
      <c r="EH1508" s="7">
        <v>702</v>
      </c>
      <c r="EI1508" s="7">
        <v>6075</v>
      </c>
      <c r="EJ1508" s="7">
        <v>381</v>
      </c>
      <c r="EK1508" s="7">
        <v>849</v>
      </c>
      <c r="EL1508" s="7">
        <v>5</v>
      </c>
      <c r="EM1508" s="7">
        <v>19</v>
      </c>
      <c r="EN1508" s="7">
        <v>287</v>
      </c>
      <c r="EO1508" s="7">
        <v>604</v>
      </c>
      <c r="EP1508" s="7">
        <v>183</v>
      </c>
      <c r="EQ1508" s="7">
        <v>78</v>
      </c>
    </row>
    <row r="1509" spans="1:147" x14ac:dyDescent="0.35">
      <c r="A1509" s="7" t="s">
        <v>1987</v>
      </c>
      <c r="B1509" s="7" t="e" vm="1">
        <v>#VALUE!</v>
      </c>
      <c r="C1509" s="7" t="e" vm="15">
        <v>#VALUE!</v>
      </c>
      <c r="D1509" s="7">
        <v>1</v>
      </c>
      <c r="E1509" s="7">
        <v>6129</v>
      </c>
      <c r="F1509" s="7">
        <v>2130</v>
      </c>
      <c r="G1509" s="7">
        <v>0</v>
      </c>
      <c r="H1509" s="7">
        <v>124</v>
      </c>
      <c r="I1509" s="7">
        <v>2.0231685429923316</v>
      </c>
      <c r="J1509" s="7">
        <v>0</v>
      </c>
      <c r="K1509" s="7">
        <v>0</v>
      </c>
      <c r="L1509" s="7">
        <v>0</v>
      </c>
      <c r="M1509" s="7">
        <v>0</v>
      </c>
      <c r="N1509" s="7">
        <v>1</v>
      </c>
      <c r="O1509" s="7">
        <v>0</v>
      </c>
      <c r="P1509" s="7">
        <v>2.8489548213081601</v>
      </c>
      <c r="Q1509" s="7">
        <v>164028</v>
      </c>
      <c r="R1509" s="7">
        <v>1</v>
      </c>
      <c r="S1509" s="7">
        <v>1</v>
      </c>
      <c r="T1509" s="7">
        <v>1</v>
      </c>
      <c r="U1509" s="7">
        <v>1</v>
      </c>
      <c r="V1509" s="7">
        <v>1</v>
      </c>
      <c r="W1509" s="7">
        <v>0</v>
      </c>
      <c r="X1509" s="7">
        <v>0</v>
      </c>
      <c r="Y1509" s="7">
        <v>1</v>
      </c>
      <c r="Z1509" s="7">
        <v>4373.1284522407204</v>
      </c>
      <c r="AA1509" s="7">
        <v>5899.71913138335</v>
      </c>
      <c r="AB1509" s="7">
        <v>4373.1284522407204</v>
      </c>
      <c r="AC1509" s="7">
        <v>326.07298780448002</v>
      </c>
      <c r="AD1509" s="7">
        <v>432.95097256026901</v>
      </c>
      <c r="AE1509" s="7">
        <v>326.07298780448002</v>
      </c>
      <c r="AF1509" s="7">
        <v>5899.71913138335</v>
      </c>
      <c r="AG1509" s="7">
        <v>96.259081928264706</v>
      </c>
      <c r="AH1509" s="7">
        <v>432.95097256026901</v>
      </c>
      <c r="AI1509" s="7">
        <v>7.0639740995312295</v>
      </c>
      <c r="AJ1509" s="7">
        <v>1720.77929397975</v>
      </c>
      <c r="AK1509" s="7">
        <v>28.0760204597773</v>
      </c>
      <c r="AL1509" s="7">
        <v>807.64943014082405</v>
      </c>
      <c r="AM1509" s="7">
        <v>13.177507426020901</v>
      </c>
      <c r="AN1509" s="7">
        <v>5264.7597714639296</v>
      </c>
      <c r="AO1509" s="7">
        <v>85.899164161591202</v>
      </c>
      <c r="AP1509" s="7">
        <v>142.81223367806501</v>
      </c>
      <c r="AQ1509" s="7">
        <v>2.33010660267687</v>
      </c>
      <c r="AR1509" s="7">
        <v>325.28436210337497</v>
      </c>
      <c r="AS1509" s="7">
        <v>5.3072991043135103</v>
      </c>
      <c r="AT1509" s="7">
        <v>0</v>
      </c>
      <c r="AU1509" s="7">
        <v>0</v>
      </c>
      <c r="AV1509" s="7">
        <v>5.94478036789224</v>
      </c>
      <c r="AW1509" s="7">
        <v>9.6994295446112502E-2</v>
      </c>
      <c r="AX1509" s="7">
        <v>160.91796341283799</v>
      </c>
      <c r="AY1509" s="7">
        <v>2.62551743209068</v>
      </c>
      <c r="AZ1509" s="7">
        <v>313.20513274920802</v>
      </c>
      <c r="BA1509" s="7">
        <v>5.1102159038865693</v>
      </c>
      <c r="BB1509" s="7">
        <v>110.522915638725</v>
      </c>
      <c r="BC1509" s="7">
        <v>5.1888692788133799</v>
      </c>
      <c r="BD1509" s="7">
        <v>17.435992813787799</v>
      </c>
      <c r="BE1509" s="7">
        <v>0.81859121191492201</v>
      </c>
      <c r="BF1509" s="7">
        <v>4373.1284522407204</v>
      </c>
      <c r="BG1509" s="7">
        <v>71.351418701920693</v>
      </c>
      <c r="BH1509" s="7">
        <v>326.07298780448002</v>
      </c>
      <c r="BI1509" s="7">
        <v>5.32016622294796</v>
      </c>
      <c r="BJ1509" s="7">
        <v>1364.34649509005</v>
      </c>
      <c r="BK1509" s="7">
        <v>22.260507343613199</v>
      </c>
      <c r="BL1509" s="7">
        <v>383.16791758962802</v>
      </c>
      <c r="BM1509" s="7">
        <v>6.2517199802517203</v>
      </c>
      <c r="BN1509" s="7">
        <v>3941.8075154214198</v>
      </c>
      <c r="BO1509" s="7">
        <v>64.314040062349804</v>
      </c>
      <c r="BP1509" s="7">
        <v>110.586216730473</v>
      </c>
      <c r="BQ1509" s="7">
        <v>1.8043109272389199</v>
      </c>
      <c r="BR1509" s="7">
        <v>205.401568287103</v>
      </c>
      <c r="BS1509" s="7">
        <v>3.3513063841916</v>
      </c>
      <c r="BT1509" s="7">
        <v>0</v>
      </c>
      <c r="BU1509" s="7">
        <v>0</v>
      </c>
      <c r="BV1509" s="7">
        <v>4.5614096918143296</v>
      </c>
      <c r="BW1509" s="7">
        <v>7.4423391936928304E-2</v>
      </c>
      <c r="BX1509" s="7">
        <v>110.771728120235</v>
      </c>
      <c r="BY1509" s="7">
        <v>1.8073377079496598</v>
      </c>
      <c r="BZ1509" s="7">
        <v>232.34675491332001</v>
      </c>
      <c r="CA1509" s="7">
        <v>3.7909406903788598</v>
      </c>
      <c r="CB1509" s="7">
        <v>70.410346286287705</v>
      </c>
      <c r="CC1509" s="7">
        <v>3.3056500603890897</v>
      </c>
      <c r="CD1509" s="7">
        <v>12.1724827433159</v>
      </c>
      <c r="CE1509" s="7">
        <v>0.57147806306647297</v>
      </c>
      <c r="CF1509" s="7"/>
      <c r="CG1509" s="7"/>
      <c r="CH1509" s="7"/>
      <c r="CI1509" s="7"/>
      <c r="CJ1509" s="7"/>
      <c r="CK1509" s="7"/>
      <c r="CL1509" s="7"/>
      <c r="CM1509" s="7"/>
      <c r="CN1509" s="7"/>
      <c r="CO1509" s="7"/>
      <c r="CP1509" s="7"/>
      <c r="CQ1509" s="7"/>
      <c r="CR1509" s="7"/>
      <c r="CS1509" s="7"/>
      <c r="CT1509" s="7"/>
      <c r="CU1509" s="7"/>
      <c r="CV1509" s="7"/>
      <c r="CW1509" s="7"/>
      <c r="CX1509" s="7"/>
      <c r="CY1509" s="7"/>
      <c r="CZ1509" s="7"/>
      <c r="DA1509" s="7"/>
      <c r="DB1509" s="7"/>
      <c r="DC1509" s="7"/>
      <c r="DD1509" s="7"/>
      <c r="DE1509" s="7"/>
      <c r="DF1509" s="7"/>
      <c r="DG1509" s="7"/>
      <c r="DH1509" s="7"/>
      <c r="DI1509" s="7"/>
      <c r="DJ1509" s="7"/>
      <c r="DK1509" s="7"/>
      <c r="DL1509" s="7"/>
      <c r="DM1509" s="7"/>
      <c r="DN1509" s="7"/>
      <c r="DO1509" s="7"/>
      <c r="DP1509" s="7"/>
      <c r="DQ1509" s="7"/>
      <c r="DR1509" s="7"/>
      <c r="DS1509" s="7"/>
      <c r="DT1509" s="7"/>
      <c r="DU1509" s="7"/>
      <c r="DV1509" s="7"/>
      <c r="DW1509" s="7"/>
      <c r="DX1509" s="7"/>
      <c r="DY1509" s="7"/>
      <c r="DZ1509" s="7"/>
      <c r="EA1509" s="7"/>
      <c r="EB1509" s="7"/>
      <c r="EC1509" s="7"/>
      <c r="ED1509" s="7"/>
      <c r="EE1509" s="7"/>
      <c r="EF1509" s="7">
        <v>438</v>
      </c>
      <c r="EG1509" s="7">
        <v>1777</v>
      </c>
      <c r="EH1509" s="7">
        <v>837</v>
      </c>
      <c r="EI1509" s="7">
        <v>5467</v>
      </c>
      <c r="EJ1509" s="7">
        <v>150</v>
      </c>
      <c r="EK1509" s="7">
        <v>340</v>
      </c>
      <c r="EL1509" s="7">
        <v>0</v>
      </c>
      <c r="EM1509" s="7">
        <v>6</v>
      </c>
      <c r="EN1509" s="7">
        <v>166</v>
      </c>
      <c r="EO1509" s="7">
        <v>331</v>
      </c>
      <c r="EP1509" s="7">
        <v>113</v>
      </c>
      <c r="EQ1509" s="7">
        <v>18</v>
      </c>
    </row>
    <row r="1510" spans="1:147" x14ac:dyDescent="0.35">
      <c r="A1510" s="7" t="s">
        <v>1988</v>
      </c>
      <c r="B1510" s="7" t="e" vm="1">
        <v>#VALUE!</v>
      </c>
      <c r="C1510" s="7" t="e" vm="15">
        <v>#VALUE!</v>
      </c>
      <c r="D1510" s="7">
        <v>1</v>
      </c>
      <c r="E1510" s="7">
        <v>3787</v>
      </c>
      <c r="F1510" s="7">
        <v>1224</v>
      </c>
      <c r="G1510" s="7">
        <v>0</v>
      </c>
      <c r="H1510" s="7">
        <v>0</v>
      </c>
      <c r="I1510" s="7">
        <v>0</v>
      </c>
      <c r="J1510" s="7">
        <v>0</v>
      </c>
      <c r="K1510" s="7">
        <v>0</v>
      </c>
      <c r="L1510" s="7">
        <v>0</v>
      </c>
      <c r="M1510" s="7">
        <v>0</v>
      </c>
      <c r="N1510" s="7">
        <v>0</v>
      </c>
      <c r="O1510" s="7">
        <v>0</v>
      </c>
      <c r="P1510" s="7">
        <v>1.3747594171020099</v>
      </c>
      <c r="Q1510" s="7">
        <v>157750</v>
      </c>
      <c r="R1510" s="7">
        <v>1</v>
      </c>
      <c r="S1510" s="7">
        <v>1</v>
      </c>
      <c r="T1510" s="7">
        <v>1</v>
      </c>
      <c r="U1510" s="7">
        <v>1</v>
      </c>
      <c r="V1510" s="7">
        <v>1</v>
      </c>
      <c r="W1510" s="7">
        <v>0</v>
      </c>
      <c r="X1510" s="7">
        <v>0</v>
      </c>
      <c r="Y1510" s="7">
        <v>0</v>
      </c>
      <c r="Z1510" s="7">
        <v>3786.9999919564002</v>
      </c>
      <c r="AA1510" s="7">
        <v>3786.9999919564002</v>
      </c>
      <c r="AB1510" s="7">
        <v>3786.9999919564002</v>
      </c>
      <c r="AC1510" s="7">
        <v>83.574705737613797</v>
      </c>
      <c r="AD1510" s="7">
        <v>83.574705737613797</v>
      </c>
      <c r="AE1510" s="7">
        <v>83.574705737613797</v>
      </c>
      <c r="AF1510" s="7">
        <v>3786.9999919564002</v>
      </c>
      <c r="AG1510" s="7">
        <v>99.999999787599705</v>
      </c>
      <c r="AH1510" s="7">
        <v>83.574705737613797</v>
      </c>
      <c r="AI1510" s="7">
        <v>2.2068842286140402</v>
      </c>
      <c r="AJ1510" s="7">
        <v>1125.9999911842201</v>
      </c>
      <c r="AK1510" s="7">
        <v>29.733297892374399</v>
      </c>
      <c r="AL1510" s="7">
        <v>303.00000008867897</v>
      </c>
      <c r="AM1510" s="7">
        <v>8.0010562473905296</v>
      </c>
      <c r="AN1510" s="7">
        <v>3611.9999948106702</v>
      </c>
      <c r="AO1510" s="7">
        <v>95.378927774245298</v>
      </c>
      <c r="AP1510" s="7">
        <v>28.000000383981401</v>
      </c>
      <c r="AQ1510" s="7">
        <v>0.73937154433539398</v>
      </c>
      <c r="AR1510" s="7">
        <v>77.999999993837307</v>
      </c>
      <c r="AS1510" s="7">
        <v>2.0596778450973701</v>
      </c>
      <c r="AT1510" s="7">
        <v>0</v>
      </c>
      <c r="AU1510" s="7">
        <v>0</v>
      </c>
      <c r="AV1510" s="7">
        <v>3.00000000721775</v>
      </c>
      <c r="AW1510" s="7">
        <v>7.92183788544428E-2</v>
      </c>
      <c r="AX1510" s="7">
        <v>66.000000271984405</v>
      </c>
      <c r="AY1510" s="7">
        <v>1.7428043377867499</v>
      </c>
      <c r="AZ1510" s="7">
        <v>150.99999976966501</v>
      </c>
      <c r="BA1510" s="7">
        <v>3.9873250533315301</v>
      </c>
      <c r="BB1510" s="7">
        <v>14.397993237856999</v>
      </c>
      <c r="BC1510" s="7">
        <v>1.1763066370798201</v>
      </c>
      <c r="BD1510" s="7">
        <v>0</v>
      </c>
      <c r="BE1510" s="7">
        <v>0</v>
      </c>
      <c r="BF1510" s="7">
        <v>3786.9999919564002</v>
      </c>
      <c r="BG1510" s="7">
        <v>99.999999787599705</v>
      </c>
      <c r="BH1510" s="7">
        <v>83.574705737613797</v>
      </c>
      <c r="BI1510" s="7">
        <v>2.2068842286140402</v>
      </c>
      <c r="BJ1510" s="7">
        <v>1125.9999911842201</v>
      </c>
      <c r="BK1510" s="7">
        <v>29.733297892374399</v>
      </c>
      <c r="BL1510" s="7">
        <v>303.00000008867897</v>
      </c>
      <c r="BM1510" s="7">
        <v>8.0010562473905296</v>
      </c>
      <c r="BN1510" s="7">
        <v>3611.9999948106702</v>
      </c>
      <c r="BO1510" s="7">
        <v>95.378927774245298</v>
      </c>
      <c r="BP1510" s="7">
        <v>28.000000383981401</v>
      </c>
      <c r="BQ1510" s="7">
        <v>0.73937154433539398</v>
      </c>
      <c r="BR1510" s="7">
        <v>77.999999993837307</v>
      </c>
      <c r="BS1510" s="7">
        <v>2.0596778450973701</v>
      </c>
      <c r="BT1510" s="7">
        <v>0</v>
      </c>
      <c r="BU1510" s="7">
        <v>0</v>
      </c>
      <c r="BV1510" s="7">
        <v>3.00000000721775</v>
      </c>
      <c r="BW1510" s="7">
        <v>7.92183788544428E-2</v>
      </c>
      <c r="BX1510" s="7">
        <v>66.000000271984405</v>
      </c>
      <c r="BY1510" s="7">
        <v>1.7428043377867499</v>
      </c>
      <c r="BZ1510" s="7">
        <v>150.99999976966501</v>
      </c>
      <c r="CA1510" s="7">
        <v>3.9873250533315301</v>
      </c>
      <c r="CB1510" s="7">
        <v>14.397993237856999</v>
      </c>
      <c r="CC1510" s="7">
        <v>1.1763066370798201</v>
      </c>
      <c r="CD1510" s="7">
        <v>0</v>
      </c>
      <c r="CE1510" s="7">
        <v>0</v>
      </c>
      <c r="CF1510" s="7"/>
      <c r="CG1510" s="7"/>
      <c r="CH1510" s="7"/>
      <c r="CI1510" s="7"/>
      <c r="CJ1510" s="7"/>
      <c r="CK1510" s="7"/>
      <c r="CL1510" s="7"/>
      <c r="CM1510" s="7"/>
      <c r="CN1510" s="7"/>
      <c r="CO1510" s="7"/>
      <c r="CP1510" s="7"/>
      <c r="CQ1510" s="7"/>
      <c r="CR1510" s="7"/>
      <c r="CS1510" s="7"/>
      <c r="CT1510" s="7"/>
      <c r="CU1510" s="7"/>
      <c r="CV1510" s="7"/>
      <c r="CW1510" s="7"/>
      <c r="CX1510" s="7"/>
      <c r="CY1510" s="7"/>
      <c r="CZ1510" s="7"/>
      <c r="DA1510" s="7"/>
      <c r="DB1510" s="7"/>
      <c r="DC1510" s="7"/>
      <c r="DD1510" s="7"/>
      <c r="DE1510" s="7"/>
      <c r="DF1510" s="7"/>
      <c r="DG1510" s="7"/>
      <c r="DH1510" s="7"/>
      <c r="DI1510" s="7"/>
      <c r="DJ1510" s="7"/>
      <c r="DK1510" s="7"/>
      <c r="DL1510" s="7"/>
      <c r="DM1510" s="7"/>
      <c r="DN1510" s="7"/>
      <c r="DO1510" s="7"/>
      <c r="DP1510" s="7"/>
      <c r="DQ1510" s="7"/>
      <c r="DR1510" s="7"/>
      <c r="DS1510" s="7"/>
      <c r="DT1510" s="7"/>
      <c r="DU1510" s="7"/>
      <c r="DV1510" s="7"/>
      <c r="DW1510" s="7"/>
      <c r="DX1510" s="7"/>
      <c r="DY1510" s="7"/>
      <c r="DZ1510" s="7"/>
      <c r="EA1510" s="7"/>
      <c r="EB1510" s="7"/>
      <c r="EC1510" s="7"/>
      <c r="ED1510" s="7"/>
      <c r="EE1510" s="7"/>
      <c r="EF1510" s="7">
        <v>80</v>
      </c>
      <c r="EG1510" s="7">
        <v>1126</v>
      </c>
      <c r="EH1510" s="7">
        <v>303</v>
      </c>
      <c r="EI1510" s="7">
        <v>3612</v>
      </c>
      <c r="EJ1510" s="7">
        <v>28</v>
      </c>
      <c r="EK1510" s="7">
        <v>78</v>
      </c>
      <c r="EL1510" s="7">
        <v>0</v>
      </c>
      <c r="EM1510" s="7">
        <v>3</v>
      </c>
      <c r="EN1510" s="7">
        <v>66</v>
      </c>
      <c r="EO1510" s="7">
        <v>151</v>
      </c>
      <c r="EP1510" s="7">
        <v>14</v>
      </c>
      <c r="EQ1510" s="7">
        <v>0</v>
      </c>
    </row>
    <row r="1511" spans="1:147" x14ac:dyDescent="0.35">
      <c r="A1511" s="7" t="s">
        <v>1989</v>
      </c>
      <c r="B1511" s="7" t="e" vm="1">
        <v>#VALUE!</v>
      </c>
      <c r="C1511" s="7" t="e" vm="15">
        <v>#VALUE!</v>
      </c>
      <c r="D1511" s="7">
        <v>1</v>
      </c>
      <c r="E1511" s="7">
        <v>3649</v>
      </c>
      <c r="F1511" s="7">
        <v>1180</v>
      </c>
      <c r="G1511" s="7">
        <v>0</v>
      </c>
      <c r="H1511" s="7">
        <v>0</v>
      </c>
      <c r="I1511" s="7">
        <v>0</v>
      </c>
      <c r="J1511" s="7">
        <v>0</v>
      </c>
      <c r="K1511" s="7">
        <v>0</v>
      </c>
      <c r="L1511" s="7">
        <v>0</v>
      </c>
      <c r="M1511" s="7">
        <v>0</v>
      </c>
      <c r="N1511" s="7">
        <v>0</v>
      </c>
      <c r="O1511" s="7">
        <v>0</v>
      </c>
      <c r="P1511" s="7">
        <v>1.4657079646017699</v>
      </c>
      <c r="Q1511" s="7">
        <v>164356</v>
      </c>
      <c r="R1511" s="7">
        <v>1</v>
      </c>
      <c r="S1511" s="7">
        <v>1</v>
      </c>
      <c r="T1511" s="7">
        <v>1</v>
      </c>
      <c r="U1511" s="7">
        <v>1</v>
      </c>
      <c r="V1511" s="7">
        <v>1</v>
      </c>
      <c r="W1511" s="7">
        <v>0</v>
      </c>
      <c r="X1511" s="7">
        <v>0</v>
      </c>
      <c r="Y1511" s="7">
        <v>0</v>
      </c>
      <c r="Z1511" s="7">
        <v>3420.6202345981001</v>
      </c>
      <c r="AA1511" s="7">
        <v>3612.7858631272502</v>
      </c>
      <c r="AB1511" s="7">
        <v>3420.6202345981001</v>
      </c>
      <c r="AC1511" s="7">
        <v>184.62827355389399</v>
      </c>
      <c r="AD1511" s="7">
        <v>194.79737245211001</v>
      </c>
      <c r="AE1511" s="7">
        <v>184.62827355389399</v>
      </c>
      <c r="AF1511" s="7">
        <v>3612.7858631272502</v>
      </c>
      <c r="AG1511" s="7">
        <v>99.007559965120691</v>
      </c>
      <c r="AH1511" s="7">
        <v>194.79737245211001</v>
      </c>
      <c r="AI1511" s="7">
        <v>5.3383768827654103</v>
      </c>
      <c r="AJ1511" s="7">
        <v>1058.49322291874</v>
      </c>
      <c r="AK1511" s="7">
        <v>29.007761658502201</v>
      </c>
      <c r="AL1511" s="7">
        <v>321.69671740337799</v>
      </c>
      <c r="AM1511" s="7">
        <v>8.8160240450364</v>
      </c>
      <c r="AN1511" s="7">
        <v>3428.8783712899899</v>
      </c>
      <c r="AO1511" s="7">
        <v>93.967617738832402</v>
      </c>
      <c r="AP1511" s="7">
        <v>45.728445561508103</v>
      </c>
      <c r="AQ1511" s="7">
        <v>1.25317746126358</v>
      </c>
      <c r="AR1511" s="7">
        <v>73.864223042234897</v>
      </c>
      <c r="AS1511" s="7">
        <v>2.0242319277126599</v>
      </c>
      <c r="AT1511" s="7">
        <v>0</v>
      </c>
      <c r="AU1511" s="7">
        <v>0</v>
      </c>
      <c r="AV1511" s="7">
        <v>2.0000000219297398</v>
      </c>
      <c r="AW1511" s="7">
        <v>5.4809537460392903E-2</v>
      </c>
      <c r="AX1511" s="7">
        <v>62.314833560939903</v>
      </c>
      <c r="AY1511" s="7">
        <v>1.70772358347328</v>
      </c>
      <c r="AZ1511" s="7">
        <v>136.76544473307101</v>
      </c>
      <c r="BA1511" s="7">
        <v>3.74802534209566</v>
      </c>
      <c r="BB1511" s="7">
        <v>24.935720131778499</v>
      </c>
      <c r="BC1511" s="7">
        <v>2.1131966213371598</v>
      </c>
      <c r="BD1511" s="7">
        <v>9.18627178097152</v>
      </c>
      <c r="BE1511" s="7">
        <v>0.77849760855690808</v>
      </c>
      <c r="BF1511" s="7">
        <v>3420.6202345981001</v>
      </c>
      <c r="BG1511" s="7">
        <v>93.7413054151301</v>
      </c>
      <c r="BH1511" s="7">
        <v>184.62827355389399</v>
      </c>
      <c r="BI1511" s="7">
        <v>5.0596950823210296</v>
      </c>
      <c r="BJ1511" s="7">
        <v>1011.98567147917</v>
      </c>
      <c r="BK1511" s="7">
        <v>27.733232981067999</v>
      </c>
      <c r="BL1511" s="7">
        <v>296.50104566408902</v>
      </c>
      <c r="BM1511" s="7">
        <v>8.1255424955902598</v>
      </c>
      <c r="BN1511" s="7">
        <v>3240.81328722841</v>
      </c>
      <c r="BO1511" s="7">
        <v>88.813737660411292</v>
      </c>
      <c r="BP1511" s="7">
        <v>44.946396964973196</v>
      </c>
      <c r="BQ1511" s="7">
        <v>1.23174560057477</v>
      </c>
      <c r="BR1511" s="7">
        <v>73.390730574226197</v>
      </c>
      <c r="BS1511" s="7">
        <v>2.0112559762736697</v>
      </c>
      <c r="BT1511" s="7">
        <v>0</v>
      </c>
      <c r="BU1511" s="7">
        <v>0</v>
      </c>
      <c r="BV1511" s="7">
        <v>1.99340256820142</v>
      </c>
      <c r="BW1511" s="7">
        <v>5.4628735768742602E-2</v>
      </c>
      <c r="BX1511" s="7">
        <v>59.476425868440401</v>
      </c>
      <c r="BY1511" s="7">
        <v>1.62993767795123</v>
      </c>
      <c r="BZ1511" s="7">
        <v>131.40309383654599</v>
      </c>
      <c r="CA1511" s="7">
        <v>3.6010713575375699</v>
      </c>
      <c r="CB1511" s="7">
        <v>23.573203874797901</v>
      </c>
      <c r="CC1511" s="7">
        <v>1.9977291419320202</v>
      </c>
      <c r="CD1511" s="7">
        <v>8.6504640848877195</v>
      </c>
      <c r="CE1511" s="7">
        <v>0.7330901766854</v>
      </c>
      <c r="CF1511" s="7"/>
      <c r="CG1511" s="7"/>
      <c r="CH1511" s="7"/>
      <c r="CI1511" s="7"/>
      <c r="CJ1511" s="7"/>
      <c r="CK1511" s="7"/>
      <c r="CL1511" s="7"/>
      <c r="CM1511" s="7"/>
      <c r="CN1511" s="7"/>
      <c r="CO1511" s="7"/>
      <c r="CP1511" s="7"/>
      <c r="CQ1511" s="7"/>
      <c r="CR1511" s="7"/>
      <c r="CS1511" s="7"/>
      <c r="CT1511" s="7"/>
      <c r="CU1511" s="7"/>
      <c r="CV1511" s="7"/>
      <c r="CW1511" s="7"/>
      <c r="CX1511" s="7"/>
      <c r="CY1511" s="7"/>
      <c r="CZ1511" s="7"/>
      <c r="DA1511" s="7"/>
      <c r="DB1511" s="7"/>
      <c r="DC1511" s="7"/>
      <c r="DD1511" s="7"/>
      <c r="DE1511" s="7"/>
      <c r="DF1511" s="7"/>
      <c r="DG1511" s="7"/>
      <c r="DH1511" s="7"/>
      <c r="DI1511" s="7"/>
      <c r="DJ1511" s="7"/>
      <c r="DK1511" s="7"/>
      <c r="DL1511" s="7"/>
      <c r="DM1511" s="7"/>
      <c r="DN1511" s="7"/>
      <c r="DO1511" s="7"/>
      <c r="DP1511" s="7"/>
      <c r="DQ1511" s="7"/>
      <c r="DR1511" s="7"/>
      <c r="DS1511" s="7"/>
      <c r="DT1511" s="7"/>
      <c r="DU1511" s="7"/>
      <c r="DV1511" s="7"/>
      <c r="DW1511" s="7"/>
      <c r="DX1511" s="7"/>
      <c r="DY1511" s="7"/>
      <c r="DZ1511" s="7"/>
      <c r="EA1511" s="7"/>
      <c r="EB1511" s="7"/>
      <c r="EC1511" s="7"/>
      <c r="ED1511" s="7"/>
      <c r="EE1511" s="7"/>
      <c r="EF1511" s="7">
        <v>197</v>
      </c>
      <c r="EG1511" s="7">
        <v>1068</v>
      </c>
      <c r="EH1511" s="7">
        <v>326</v>
      </c>
      <c r="EI1511" s="7">
        <v>3464</v>
      </c>
      <c r="EJ1511" s="7">
        <v>46</v>
      </c>
      <c r="EK1511" s="7">
        <v>74</v>
      </c>
      <c r="EL1511" s="7">
        <v>0</v>
      </c>
      <c r="EM1511" s="7">
        <v>2</v>
      </c>
      <c r="EN1511" s="7">
        <v>63</v>
      </c>
      <c r="EO1511" s="7">
        <v>138</v>
      </c>
      <c r="EP1511" s="7">
        <v>26</v>
      </c>
      <c r="EQ1511" s="7">
        <v>9</v>
      </c>
    </row>
    <row r="1512" spans="1:147" x14ac:dyDescent="0.35">
      <c r="A1512" s="7" t="s">
        <v>1990</v>
      </c>
      <c r="B1512" s="7" t="e" vm="1">
        <v>#VALUE!</v>
      </c>
      <c r="C1512" s="7" t="e" vm="15">
        <v>#VALUE!</v>
      </c>
      <c r="D1512" s="7">
        <v>1</v>
      </c>
      <c r="E1512" s="7">
        <v>4968</v>
      </c>
      <c r="F1512" s="7">
        <v>1703</v>
      </c>
      <c r="G1512" s="7">
        <v>0</v>
      </c>
      <c r="H1512" s="7">
        <v>26</v>
      </c>
      <c r="I1512" s="7">
        <v>0.52334943639291465</v>
      </c>
      <c r="J1512" s="7">
        <v>0</v>
      </c>
      <c r="K1512" s="7">
        <v>0</v>
      </c>
      <c r="L1512" s="7">
        <v>0</v>
      </c>
      <c r="M1512" s="7">
        <v>0</v>
      </c>
      <c r="N1512" s="7">
        <v>0</v>
      </c>
      <c r="O1512" s="7">
        <v>0</v>
      </c>
      <c r="P1512" s="7">
        <v>3.6865469986489097</v>
      </c>
      <c r="Q1512" s="7">
        <v>161563</v>
      </c>
      <c r="R1512" s="7">
        <v>1</v>
      </c>
      <c r="S1512" s="7">
        <v>1</v>
      </c>
      <c r="T1512" s="7">
        <v>1</v>
      </c>
      <c r="U1512" s="7">
        <v>1</v>
      </c>
      <c r="V1512" s="7">
        <v>1</v>
      </c>
      <c r="W1512" s="7">
        <v>0</v>
      </c>
      <c r="X1512" s="7">
        <v>0</v>
      </c>
      <c r="Y1512" s="7">
        <v>0</v>
      </c>
      <c r="Z1512" s="7">
        <v>4967.9999574919602</v>
      </c>
      <c r="AA1512" s="7">
        <v>4967.9999574919602</v>
      </c>
      <c r="AB1512" s="7">
        <v>4967.9999574919602</v>
      </c>
      <c r="AC1512" s="7">
        <v>583.64825544719497</v>
      </c>
      <c r="AD1512" s="7">
        <v>583.64825544719497</v>
      </c>
      <c r="AE1512" s="7">
        <v>583.64825544719497</v>
      </c>
      <c r="AF1512" s="7">
        <v>4967.9999574919602</v>
      </c>
      <c r="AG1512" s="7">
        <v>99.999999144363201</v>
      </c>
      <c r="AH1512" s="7">
        <v>583.64825544719497</v>
      </c>
      <c r="AI1512" s="7">
        <v>11.7481532899999</v>
      </c>
      <c r="AJ1512" s="7">
        <v>1343.99998565338</v>
      </c>
      <c r="AK1512" s="7">
        <v>27.053139807837702</v>
      </c>
      <c r="AL1512" s="7">
        <v>637.99999689339904</v>
      </c>
      <c r="AM1512" s="7">
        <v>12.8421899535708</v>
      </c>
      <c r="AN1512" s="7">
        <v>4703.9999738608603</v>
      </c>
      <c r="AO1512" s="7">
        <v>94.6859898120141</v>
      </c>
      <c r="AP1512" s="7">
        <v>32.9999995387534</v>
      </c>
      <c r="AQ1512" s="7">
        <v>0.66425119844511704</v>
      </c>
      <c r="AR1512" s="7">
        <v>119.999998639476</v>
      </c>
      <c r="AS1512" s="7">
        <v>2.41545890981231</v>
      </c>
      <c r="AT1512" s="7">
        <v>2.0000000029099301</v>
      </c>
      <c r="AU1512" s="7">
        <v>4.0257649011874605E-2</v>
      </c>
      <c r="AV1512" s="7">
        <v>0</v>
      </c>
      <c r="AW1512" s="7">
        <v>0</v>
      </c>
      <c r="AX1512" s="7">
        <v>108.999999105679</v>
      </c>
      <c r="AY1512" s="7">
        <v>2.1940418499532899</v>
      </c>
      <c r="AZ1512" s="7">
        <v>226.99999840567699</v>
      </c>
      <c r="BA1512" s="7">
        <v>4.56924312410783</v>
      </c>
      <c r="BB1512" s="7">
        <v>8.6254545364282595</v>
      </c>
      <c r="BC1512" s="7">
        <v>0.50648588000166006</v>
      </c>
      <c r="BD1512" s="7">
        <v>0</v>
      </c>
      <c r="BE1512" s="7">
        <v>0</v>
      </c>
      <c r="BF1512" s="7">
        <v>4967.9999574919602</v>
      </c>
      <c r="BG1512" s="7">
        <v>99.999999144363201</v>
      </c>
      <c r="BH1512" s="7">
        <v>583.64825544719497</v>
      </c>
      <c r="BI1512" s="7">
        <v>11.7481532899999</v>
      </c>
      <c r="BJ1512" s="7">
        <v>1343.99998565338</v>
      </c>
      <c r="BK1512" s="7">
        <v>27.053139807837702</v>
      </c>
      <c r="BL1512" s="7">
        <v>637.99999689339904</v>
      </c>
      <c r="BM1512" s="7">
        <v>12.8421899535708</v>
      </c>
      <c r="BN1512" s="7">
        <v>4703.9999738608603</v>
      </c>
      <c r="BO1512" s="7">
        <v>94.6859898120141</v>
      </c>
      <c r="BP1512" s="7">
        <v>32.9999995387534</v>
      </c>
      <c r="BQ1512" s="7">
        <v>0.66425119844511704</v>
      </c>
      <c r="BR1512" s="7">
        <v>119.999998639476</v>
      </c>
      <c r="BS1512" s="7">
        <v>2.41545890981231</v>
      </c>
      <c r="BT1512" s="7">
        <v>2.0000000029099301</v>
      </c>
      <c r="BU1512" s="7">
        <v>4.0257649011874605E-2</v>
      </c>
      <c r="BV1512" s="7">
        <v>0</v>
      </c>
      <c r="BW1512" s="7">
        <v>0</v>
      </c>
      <c r="BX1512" s="7">
        <v>108.999999105679</v>
      </c>
      <c r="BY1512" s="7">
        <v>2.1940418499532899</v>
      </c>
      <c r="BZ1512" s="7">
        <v>226.99999840567699</v>
      </c>
      <c r="CA1512" s="7">
        <v>4.56924312410783</v>
      </c>
      <c r="CB1512" s="7">
        <v>8.6254545364282595</v>
      </c>
      <c r="CC1512" s="7">
        <v>0.50648588000166006</v>
      </c>
      <c r="CD1512" s="7">
        <v>0</v>
      </c>
      <c r="CE1512" s="7">
        <v>0</v>
      </c>
      <c r="CF1512" s="7"/>
      <c r="CG1512" s="7"/>
      <c r="CH1512" s="7"/>
      <c r="CI1512" s="7"/>
      <c r="CJ1512" s="7"/>
      <c r="CK1512" s="7"/>
      <c r="CL1512" s="7"/>
      <c r="CM1512" s="7"/>
      <c r="CN1512" s="7"/>
      <c r="CO1512" s="7"/>
      <c r="CP1512" s="7"/>
      <c r="CQ1512" s="7"/>
      <c r="CR1512" s="7"/>
      <c r="CS1512" s="7"/>
      <c r="CT1512" s="7"/>
      <c r="CU1512" s="7"/>
      <c r="CV1512" s="7"/>
      <c r="CW1512" s="7"/>
      <c r="CX1512" s="7"/>
      <c r="CY1512" s="7"/>
      <c r="CZ1512" s="7"/>
      <c r="DA1512" s="7"/>
      <c r="DB1512" s="7"/>
      <c r="DC1512" s="7"/>
      <c r="DD1512" s="7"/>
      <c r="DE1512" s="7"/>
      <c r="DF1512" s="7"/>
      <c r="DG1512" s="7"/>
      <c r="DH1512" s="7"/>
      <c r="DI1512" s="7"/>
      <c r="DJ1512" s="7"/>
      <c r="DK1512" s="7"/>
      <c r="DL1512" s="7"/>
      <c r="DM1512" s="7"/>
      <c r="DN1512" s="7"/>
      <c r="DO1512" s="7"/>
      <c r="DP1512" s="7"/>
      <c r="DQ1512" s="7"/>
      <c r="DR1512" s="7"/>
      <c r="DS1512" s="7"/>
      <c r="DT1512" s="7"/>
      <c r="DU1512" s="7"/>
      <c r="DV1512" s="7"/>
      <c r="DW1512" s="7"/>
      <c r="DX1512" s="7"/>
      <c r="DY1512" s="7"/>
      <c r="DZ1512" s="7"/>
      <c r="EA1512" s="7"/>
      <c r="EB1512" s="7"/>
      <c r="EC1512" s="7"/>
      <c r="ED1512" s="7"/>
      <c r="EE1512" s="7"/>
      <c r="EF1512" s="7">
        <v>614</v>
      </c>
      <c r="EG1512" s="7">
        <v>1344</v>
      </c>
      <c r="EH1512" s="7">
        <v>638</v>
      </c>
      <c r="EI1512" s="7">
        <v>4704</v>
      </c>
      <c r="EJ1512" s="7">
        <v>33</v>
      </c>
      <c r="EK1512" s="7">
        <v>120</v>
      </c>
      <c r="EL1512" s="7">
        <v>2</v>
      </c>
      <c r="EM1512" s="7">
        <v>0</v>
      </c>
      <c r="EN1512" s="7">
        <v>109</v>
      </c>
      <c r="EO1512" s="7">
        <v>227</v>
      </c>
      <c r="EP1512" s="7">
        <v>8</v>
      </c>
      <c r="EQ1512" s="7">
        <v>0</v>
      </c>
    </row>
    <row r="1513" spans="1:147" x14ac:dyDescent="0.35">
      <c r="A1513" s="7" t="s">
        <v>1991</v>
      </c>
      <c r="B1513" s="7" t="e" vm="1">
        <v>#VALUE!</v>
      </c>
      <c r="C1513" s="7" t="e" vm="15">
        <v>#VALUE!</v>
      </c>
      <c r="D1513" s="7">
        <v>1</v>
      </c>
      <c r="E1513" s="7">
        <v>5574</v>
      </c>
      <c r="F1513" s="7">
        <v>1916</v>
      </c>
      <c r="G1513" s="7">
        <v>0</v>
      </c>
      <c r="H1513" s="7">
        <v>5</v>
      </c>
      <c r="I1513" s="7">
        <v>8.9702188733405103E-2</v>
      </c>
      <c r="J1513" s="7">
        <v>0</v>
      </c>
      <c r="K1513" s="7">
        <v>0</v>
      </c>
      <c r="L1513" s="7">
        <v>0</v>
      </c>
      <c r="M1513" s="7">
        <v>0</v>
      </c>
      <c r="N1513" s="7">
        <v>0</v>
      </c>
      <c r="O1513" s="7">
        <v>0</v>
      </c>
      <c r="P1513" s="7">
        <v>2.2593844511652703</v>
      </c>
      <c r="Q1513" s="7">
        <v>150521</v>
      </c>
      <c r="R1513" s="7">
        <v>1</v>
      </c>
      <c r="S1513" s="7">
        <v>1</v>
      </c>
      <c r="T1513" s="7">
        <v>1</v>
      </c>
      <c r="U1513" s="7">
        <v>1</v>
      </c>
      <c r="V1513" s="7">
        <v>1</v>
      </c>
      <c r="W1513" s="7">
        <v>0</v>
      </c>
      <c r="X1513" s="7">
        <v>0</v>
      </c>
      <c r="Y1513" s="7">
        <v>0</v>
      </c>
      <c r="Z1513" s="7">
        <v>2882.7915935893502</v>
      </c>
      <c r="AA1513" s="7">
        <v>4834.6461279061596</v>
      </c>
      <c r="AB1513" s="7">
        <v>2882.7915935893502</v>
      </c>
      <c r="AC1513" s="7">
        <v>159.17059465299801</v>
      </c>
      <c r="AD1513" s="7">
        <v>422.68339288106699</v>
      </c>
      <c r="AE1513" s="7">
        <v>159.17059465299801</v>
      </c>
      <c r="AF1513" s="7">
        <v>4834.6461279061596</v>
      </c>
      <c r="AG1513" s="7">
        <v>86.735667884932894</v>
      </c>
      <c r="AH1513" s="7">
        <v>422.68339288106699</v>
      </c>
      <c r="AI1513" s="7">
        <v>7.5831250965386898</v>
      </c>
      <c r="AJ1513" s="7">
        <v>1344.82085250656</v>
      </c>
      <c r="AK1513" s="7">
        <v>24.126674784832399</v>
      </c>
      <c r="AL1513" s="7">
        <v>436.40848197514401</v>
      </c>
      <c r="AM1513" s="7">
        <v>7.8293592029986394</v>
      </c>
      <c r="AN1513" s="7">
        <v>3841.0042036056998</v>
      </c>
      <c r="AO1513" s="7">
        <v>68.909296799528093</v>
      </c>
      <c r="AP1513" s="7">
        <v>160.94930544981599</v>
      </c>
      <c r="AQ1513" s="7">
        <v>2.8875009947939798</v>
      </c>
      <c r="AR1513" s="7">
        <v>630.41697780066204</v>
      </c>
      <c r="AS1513" s="7">
        <v>11.309956544683599</v>
      </c>
      <c r="AT1513" s="7">
        <v>0</v>
      </c>
      <c r="AU1513" s="7">
        <v>0</v>
      </c>
      <c r="AV1513" s="7">
        <v>5.02050586735277</v>
      </c>
      <c r="AW1513" s="7">
        <v>9.0070072970089107E-2</v>
      </c>
      <c r="AX1513" s="7">
        <v>197.255118966845</v>
      </c>
      <c r="AY1513" s="7">
        <v>3.53884318203884</v>
      </c>
      <c r="AZ1513" s="7">
        <v>441.47072522004601</v>
      </c>
      <c r="BA1513" s="7">
        <v>7.9201780627923597</v>
      </c>
      <c r="BB1513" s="7">
        <v>72.555029160028397</v>
      </c>
      <c r="BC1513" s="7">
        <v>3.7867969290202694</v>
      </c>
      <c r="BD1513" s="7">
        <v>54.278867708799197</v>
      </c>
      <c r="BE1513" s="7">
        <v>2.8329262896033001</v>
      </c>
      <c r="BF1513" s="7">
        <v>2882.7915935893502</v>
      </c>
      <c r="BG1513" s="7">
        <v>51.718543121445201</v>
      </c>
      <c r="BH1513" s="7">
        <v>159.17059465299801</v>
      </c>
      <c r="BI1513" s="7">
        <v>2.8555901444743101</v>
      </c>
      <c r="BJ1513" s="7">
        <v>816.70381516008604</v>
      </c>
      <c r="BK1513" s="7">
        <v>14.6520239533564</v>
      </c>
      <c r="BL1513" s="7">
        <v>202.42804000206499</v>
      </c>
      <c r="BM1513" s="7">
        <v>3.6316476498397101</v>
      </c>
      <c r="BN1513" s="7">
        <v>2190.1294062000202</v>
      </c>
      <c r="BO1513" s="7">
        <v>39.291880269106997</v>
      </c>
      <c r="BP1513" s="7">
        <v>114.75532697045099</v>
      </c>
      <c r="BQ1513" s="7">
        <v>2.0587607996134101</v>
      </c>
      <c r="BR1513" s="7">
        <v>440.66013596899597</v>
      </c>
      <c r="BS1513" s="7">
        <v>7.9056357367957606</v>
      </c>
      <c r="BT1513" s="7">
        <v>0</v>
      </c>
      <c r="BU1513" s="7">
        <v>0</v>
      </c>
      <c r="BV1513" s="7">
        <v>2.5393470176568398</v>
      </c>
      <c r="BW1513" s="7">
        <v>4.5556997087492598E-2</v>
      </c>
      <c r="BX1513" s="7">
        <v>134.70737062003201</v>
      </c>
      <c r="BY1513" s="7">
        <v>2.4167091966277701</v>
      </c>
      <c r="BZ1513" s="7">
        <v>253.93828722077899</v>
      </c>
      <c r="CA1513" s="7">
        <v>4.5557640333831904</v>
      </c>
      <c r="CB1513" s="7">
        <v>23.2488827035904</v>
      </c>
      <c r="CC1513" s="7">
        <v>1.2134072392270601</v>
      </c>
      <c r="CD1513" s="7">
        <v>31.9331486034243</v>
      </c>
      <c r="CE1513" s="7">
        <v>1.6666570252309201</v>
      </c>
      <c r="CF1513" s="7"/>
      <c r="CG1513" s="7"/>
      <c r="CH1513" s="7"/>
      <c r="CI1513" s="7"/>
      <c r="CJ1513" s="7"/>
      <c r="CK1513" s="7"/>
      <c r="CL1513" s="7"/>
      <c r="CM1513" s="7"/>
      <c r="CN1513" s="7"/>
      <c r="CO1513" s="7"/>
      <c r="CP1513" s="7"/>
      <c r="CQ1513" s="7"/>
      <c r="CR1513" s="7"/>
      <c r="CS1513" s="7"/>
      <c r="CT1513" s="7"/>
      <c r="CU1513" s="7"/>
      <c r="CV1513" s="7"/>
      <c r="CW1513" s="7"/>
      <c r="CX1513" s="7"/>
      <c r="CY1513" s="7"/>
      <c r="CZ1513" s="7"/>
      <c r="DA1513" s="7"/>
      <c r="DB1513" s="7"/>
      <c r="DC1513" s="7"/>
      <c r="DD1513" s="7"/>
      <c r="DE1513" s="7"/>
      <c r="DF1513" s="7"/>
      <c r="DG1513" s="7"/>
      <c r="DH1513" s="7"/>
      <c r="DI1513" s="7"/>
      <c r="DJ1513" s="7"/>
      <c r="DK1513" s="7"/>
      <c r="DL1513" s="7"/>
      <c r="DM1513" s="7"/>
      <c r="DN1513" s="7"/>
      <c r="DO1513" s="7"/>
      <c r="DP1513" s="7"/>
      <c r="DQ1513" s="7"/>
      <c r="DR1513" s="7"/>
      <c r="DS1513" s="7"/>
      <c r="DT1513" s="7"/>
      <c r="DU1513" s="7"/>
      <c r="DV1513" s="7"/>
      <c r="DW1513" s="7"/>
      <c r="DX1513" s="7"/>
      <c r="DY1513" s="7"/>
      <c r="DZ1513" s="7"/>
      <c r="EA1513" s="7"/>
      <c r="EB1513" s="7"/>
      <c r="EC1513" s="7"/>
      <c r="ED1513" s="7"/>
      <c r="EE1513" s="7"/>
      <c r="EF1513" s="7">
        <v>583</v>
      </c>
      <c r="EG1513" s="7">
        <v>1572</v>
      </c>
      <c r="EH1513" s="7">
        <v>484</v>
      </c>
      <c r="EI1513" s="7">
        <v>4386</v>
      </c>
      <c r="EJ1513" s="7">
        <v>208</v>
      </c>
      <c r="EK1513" s="7">
        <v>735</v>
      </c>
      <c r="EL1513" s="7">
        <v>0</v>
      </c>
      <c r="EM1513" s="7">
        <v>8</v>
      </c>
      <c r="EN1513" s="7">
        <v>237</v>
      </c>
      <c r="EO1513" s="7">
        <v>567</v>
      </c>
      <c r="EP1513" s="7">
        <v>79</v>
      </c>
      <c r="EQ1513" s="7">
        <v>62</v>
      </c>
    </row>
    <row r="1514" spans="1:147" x14ac:dyDescent="0.35">
      <c r="A1514" s="7" t="s">
        <v>1992</v>
      </c>
      <c r="B1514" s="7" t="e" vm="1">
        <v>#VALUE!</v>
      </c>
      <c r="C1514" s="7" t="e" vm="15">
        <v>#VALUE!</v>
      </c>
      <c r="D1514" s="7">
        <v>1</v>
      </c>
      <c r="E1514" s="7">
        <v>4981</v>
      </c>
      <c r="F1514" s="7">
        <v>1722</v>
      </c>
      <c r="G1514" s="7">
        <v>0</v>
      </c>
      <c r="H1514" s="7">
        <v>266</v>
      </c>
      <c r="I1514" s="7">
        <v>5.3402931138325638</v>
      </c>
      <c r="J1514" s="7">
        <v>0</v>
      </c>
      <c r="K1514" s="7">
        <v>0</v>
      </c>
      <c r="L1514" s="7">
        <v>0</v>
      </c>
      <c r="M1514" s="7">
        <v>0</v>
      </c>
      <c r="N1514" s="7">
        <v>0</v>
      </c>
      <c r="O1514" s="7">
        <v>0</v>
      </c>
      <c r="P1514" s="7">
        <v>2.9567053854276701</v>
      </c>
      <c r="Q1514" s="7">
        <v>187292</v>
      </c>
      <c r="R1514" s="7">
        <v>1</v>
      </c>
      <c r="S1514" s="7">
        <v>1</v>
      </c>
      <c r="T1514" s="7">
        <v>1</v>
      </c>
      <c r="U1514" s="7">
        <v>1</v>
      </c>
      <c r="V1514" s="7">
        <v>1</v>
      </c>
      <c r="W1514" s="7">
        <v>0</v>
      </c>
      <c r="X1514" s="7">
        <v>0</v>
      </c>
      <c r="Y1514" s="7">
        <v>0</v>
      </c>
      <c r="Z1514" s="7">
        <v>1806.2203780422701</v>
      </c>
      <c r="AA1514" s="7">
        <v>4149.9662602134804</v>
      </c>
      <c r="AB1514" s="7">
        <v>1806.2203780422701</v>
      </c>
      <c r="AC1514" s="7">
        <v>71.565183988704106</v>
      </c>
      <c r="AD1514" s="7">
        <v>234.71449561138201</v>
      </c>
      <c r="AE1514" s="7">
        <v>71.565183988704106</v>
      </c>
      <c r="AF1514" s="7">
        <v>4149.9662602134804</v>
      </c>
      <c r="AG1514" s="7">
        <v>83.315925722013191</v>
      </c>
      <c r="AH1514" s="7">
        <v>234.71449561138201</v>
      </c>
      <c r="AI1514" s="7">
        <v>4.7121962580080599</v>
      </c>
      <c r="AJ1514" s="7">
        <v>1194.3350532832401</v>
      </c>
      <c r="AK1514" s="7">
        <v>23.9778167693886</v>
      </c>
      <c r="AL1514" s="7">
        <v>754.75236751327998</v>
      </c>
      <c r="AM1514" s="7">
        <v>15.1526273341353</v>
      </c>
      <c r="AN1514" s="7">
        <v>3958.0952168829499</v>
      </c>
      <c r="AO1514" s="7">
        <v>79.463867032382097</v>
      </c>
      <c r="AP1514" s="7">
        <v>49.0781615188098</v>
      </c>
      <c r="AQ1514" s="7">
        <v>0.9853073984904599</v>
      </c>
      <c r="AR1514" s="7">
        <v>90.905462422340904</v>
      </c>
      <c r="AS1514" s="7">
        <v>1.8250444172323002</v>
      </c>
      <c r="AT1514" s="7">
        <v>3.99999979510903</v>
      </c>
      <c r="AU1514" s="7">
        <v>8.0305155493054295E-2</v>
      </c>
      <c r="AV1514" s="7">
        <v>1.2547099100193</v>
      </c>
      <c r="AW1514" s="7">
        <v>2.5189919895990801E-2</v>
      </c>
      <c r="AX1514" s="7">
        <v>46.632712411979398</v>
      </c>
      <c r="AY1514" s="7">
        <v>0.93621185328205903</v>
      </c>
      <c r="AZ1514" s="7">
        <v>110.11373963589701</v>
      </c>
      <c r="BA1514" s="7">
        <v>2.2106753590824599</v>
      </c>
      <c r="BB1514" s="7">
        <v>77.702936847534104</v>
      </c>
      <c r="BC1514" s="7">
        <v>4.51236567058851</v>
      </c>
      <c r="BD1514" s="7">
        <v>0</v>
      </c>
      <c r="BE1514" s="7">
        <v>0</v>
      </c>
      <c r="BF1514" s="7">
        <v>1806.2203780422701</v>
      </c>
      <c r="BG1514" s="7">
        <v>36.262203935801502</v>
      </c>
      <c r="BH1514" s="7">
        <v>71.565183988704106</v>
      </c>
      <c r="BI1514" s="7">
        <v>1.4367633806204401</v>
      </c>
      <c r="BJ1514" s="7">
        <v>550.67447971667798</v>
      </c>
      <c r="BK1514" s="7">
        <v>11.055500496219201</v>
      </c>
      <c r="BL1514" s="7">
        <v>272.54172222615699</v>
      </c>
      <c r="BM1514" s="7">
        <v>5.4716266257008002</v>
      </c>
      <c r="BN1514" s="7">
        <v>1686.58031833924</v>
      </c>
      <c r="BO1514" s="7">
        <v>33.860275413355602</v>
      </c>
      <c r="BP1514" s="7">
        <v>39.403205579867098</v>
      </c>
      <c r="BQ1514" s="7">
        <v>0.79107017827478499</v>
      </c>
      <c r="BR1514" s="7">
        <v>52.217308461642503</v>
      </c>
      <c r="BS1514" s="7">
        <v>1.04832982255857</v>
      </c>
      <c r="BT1514" s="7">
        <v>3.99999979510903</v>
      </c>
      <c r="BU1514" s="7">
        <v>8.0305155493054295E-2</v>
      </c>
      <c r="BV1514" s="7">
        <v>2.0935119828209298E-3</v>
      </c>
      <c r="BW1514" s="7">
        <v>4.2029953479641203E-5</v>
      </c>
      <c r="BX1514" s="7">
        <v>24.0174388981482</v>
      </c>
      <c r="BY1514" s="7">
        <v>0.48218106601381594</v>
      </c>
      <c r="BZ1514" s="7">
        <v>43.064831376930698</v>
      </c>
      <c r="CA1514" s="7">
        <v>0.864582039287908</v>
      </c>
      <c r="CB1514" s="7">
        <v>9.6760859014466405</v>
      </c>
      <c r="CC1514" s="7">
        <v>0.56190975037436897</v>
      </c>
      <c r="CD1514" s="7">
        <v>0</v>
      </c>
      <c r="CE1514" s="7">
        <v>0</v>
      </c>
      <c r="CF1514" s="7"/>
      <c r="CG1514" s="7"/>
      <c r="CH1514" s="7"/>
      <c r="CI1514" s="7"/>
      <c r="CJ1514" s="7"/>
      <c r="CK1514" s="7"/>
      <c r="CL1514" s="7"/>
      <c r="CM1514" s="7"/>
      <c r="CN1514" s="7"/>
      <c r="CO1514" s="7"/>
      <c r="CP1514" s="7"/>
      <c r="CQ1514" s="7"/>
      <c r="CR1514" s="7"/>
      <c r="CS1514" s="7"/>
      <c r="CT1514" s="7"/>
      <c r="CU1514" s="7"/>
      <c r="CV1514" s="7"/>
      <c r="CW1514" s="7"/>
      <c r="CX1514" s="7"/>
      <c r="CY1514" s="7"/>
      <c r="CZ1514" s="7"/>
      <c r="DA1514" s="7"/>
      <c r="DB1514" s="7"/>
      <c r="DC1514" s="7"/>
      <c r="DD1514" s="7"/>
      <c r="DE1514" s="7"/>
      <c r="DF1514" s="7"/>
      <c r="DG1514" s="7"/>
      <c r="DH1514" s="7"/>
      <c r="DI1514" s="7"/>
      <c r="DJ1514" s="7"/>
      <c r="DK1514" s="7"/>
      <c r="DL1514" s="7"/>
      <c r="DM1514" s="7"/>
      <c r="DN1514" s="7"/>
      <c r="DO1514" s="7"/>
      <c r="DP1514" s="7"/>
      <c r="DQ1514" s="7"/>
      <c r="DR1514" s="7"/>
      <c r="DS1514" s="7"/>
      <c r="DT1514" s="7"/>
      <c r="DU1514" s="7"/>
      <c r="DV1514" s="7"/>
      <c r="DW1514" s="7"/>
      <c r="DX1514" s="7"/>
      <c r="DY1514" s="7"/>
      <c r="DZ1514" s="7"/>
      <c r="EA1514" s="7"/>
      <c r="EB1514" s="7"/>
      <c r="EC1514" s="7"/>
      <c r="ED1514" s="7"/>
      <c r="EE1514" s="7"/>
      <c r="EF1514" s="7">
        <v>297</v>
      </c>
      <c r="EG1514" s="7">
        <v>1414</v>
      </c>
      <c r="EH1514" s="7">
        <v>946</v>
      </c>
      <c r="EI1514" s="7">
        <v>4767</v>
      </c>
      <c r="EJ1514" s="7">
        <v>51</v>
      </c>
      <c r="EK1514" s="7">
        <v>102</v>
      </c>
      <c r="EL1514" s="7">
        <v>4</v>
      </c>
      <c r="EM1514" s="7">
        <v>2</v>
      </c>
      <c r="EN1514" s="7">
        <v>55</v>
      </c>
      <c r="EO1514" s="7">
        <v>135</v>
      </c>
      <c r="EP1514" s="7">
        <v>101</v>
      </c>
      <c r="EQ1514" s="7">
        <v>0</v>
      </c>
    </row>
    <row r="1515" spans="1:147" x14ac:dyDescent="0.35">
      <c r="A1515" s="7" t="s">
        <v>1993</v>
      </c>
      <c r="B1515" s="7" t="e" vm="1">
        <v>#VALUE!</v>
      </c>
      <c r="C1515" s="7" t="e" vm="16">
        <v>#VALUE!</v>
      </c>
      <c r="D1515" s="7">
        <v>1</v>
      </c>
      <c r="E1515" s="7">
        <v>4665</v>
      </c>
      <c r="F1515" s="7">
        <v>1985</v>
      </c>
      <c r="G1515" s="7">
        <v>0</v>
      </c>
      <c r="H1515" s="7">
        <v>106</v>
      </c>
      <c r="I1515" s="7">
        <v>2.272240085744909</v>
      </c>
      <c r="J1515" s="7">
        <v>0</v>
      </c>
      <c r="K1515" s="7">
        <v>0</v>
      </c>
      <c r="L1515" s="7">
        <v>0</v>
      </c>
      <c r="M1515" s="7">
        <v>0</v>
      </c>
      <c r="N1515" s="7">
        <v>0</v>
      </c>
      <c r="O1515" s="7">
        <v>0</v>
      </c>
      <c r="P1515" s="7">
        <v>6.30094734523023</v>
      </c>
      <c r="Q1515" s="7">
        <v>120333</v>
      </c>
      <c r="R1515" s="7">
        <v>0</v>
      </c>
      <c r="S1515" s="7">
        <v>1</v>
      </c>
      <c r="T1515" s="7">
        <v>0</v>
      </c>
      <c r="U1515" s="7">
        <v>1</v>
      </c>
      <c r="V1515" s="7">
        <v>0</v>
      </c>
      <c r="W1515" s="7">
        <v>0</v>
      </c>
      <c r="X1515" s="7">
        <v>0</v>
      </c>
      <c r="Y1515" s="7">
        <v>0</v>
      </c>
      <c r="Z1515" s="7">
        <v>113.0157520473</v>
      </c>
      <c r="AA1515" s="7">
        <v>1873.35844323016</v>
      </c>
      <c r="AB1515" s="7">
        <v>113.0157520473</v>
      </c>
      <c r="AC1515" s="7">
        <v>26.026172965764999</v>
      </c>
      <c r="AD1515" s="7">
        <v>428.97536149006902</v>
      </c>
      <c r="AE1515" s="7">
        <v>26.026172965764999</v>
      </c>
      <c r="AF1515" s="7">
        <v>1873.35844323016</v>
      </c>
      <c r="AG1515" s="7">
        <v>40.157737261096599</v>
      </c>
      <c r="AH1515" s="7">
        <v>428.97536149006902</v>
      </c>
      <c r="AI1515" s="7">
        <v>9.1956133224023411</v>
      </c>
      <c r="AJ1515" s="7">
        <v>289.53298827263598</v>
      </c>
      <c r="AK1515" s="7">
        <v>6.2064949254584407</v>
      </c>
      <c r="AL1515" s="7">
        <v>363.05638381793699</v>
      </c>
      <c r="AM1515" s="7">
        <v>7.7825591386481694</v>
      </c>
      <c r="AN1515" s="7">
        <v>1747.55194964772</v>
      </c>
      <c r="AO1515" s="7">
        <v>37.460920678407703</v>
      </c>
      <c r="AP1515" s="7">
        <v>4.6749301552772504</v>
      </c>
      <c r="AQ1515" s="7">
        <v>0.10021286506489301</v>
      </c>
      <c r="AR1515" s="7">
        <v>10.995676830411</v>
      </c>
      <c r="AS1515" s="7">
        <v>0.23570582701845599</v>
      </c>
      <c r="AT1515" s="7">
        <v>0.210845291614532</v>
      </c>
      <c r="AU1515" s="7">
        <v>4.5197275801614704E-3</v>
      </c>
      <c r="AV1515" s="7">
        <v>1.2108453512191799</v>
      </c>
      <c r="AW1515" s="7">
        <v>2.5955956081868802E-2</v>
      </c>
      <c r="AX1515" s="7">
        <v>108.714201579103</v>
      </c>
      <c r="AY1515" s="7">
        <v>2.3304223275263301</v>
      </c>
      <c r="AZ1515" s="7">
        <v>165.12766484811399</v>
      </c>
      <c r="BA1515" s="7">
        <v>3.5397141446541101</v>
      </c>
      <c r="BB1515" s="7">
        <v>77.881405626481893</v>
      </c>
      <c r="BC1515" s="7">
        <v>3.92349650511244</v>
      </c>
      <c r="BD1515" s="7">
        <v>31.122509411783501</v>
      </c>
      <c r="BE1515" s="7">
        <v>1.5678846051276298</v>
      </c>
      <c r="BF1515" s="7">
        <v>113.0157520473</v>
      </c>
      <c r="BG1515" s="7">
        <v>2.4226313407781404</v>
      </c>
      <c r="BH1515" s="7">
        <v>26.026172965764999</v>
      </c>
      <c r="BI1515" s="7">
        <v>0.55790295746548801</v>
      </c>
      <c r="BJ1515" s="7">
        <v>13.5357192158699</v>
      </c>
      <c r="BK1515" s="7">
        <v>0.290154752751766</v>
      </c>
      <c r="BL1515" s="7">
        <v>22.836545482277899</v>
      </c>
      <c r="BM1515" s="7">
        <v>0.48952937796951496</v>
      </c>
      <c r="BN1515" s="7">
        <v>99.014415428042398</v>
      </c>
      <c r="BO1515" s="7">
        <v>2.1224955075679</v>
      </c>
      <c r="BP1515" s="7">
        <v>0</v>
      </c>
      <c r="BQ1515" s="7">
        <v>0</v>
      </c>
      <c r="BR1515" s="7">
        <v>0.92811065912246704</v>
      </c>
      <c r="BS1515" s="7">
        <v>1.9895190977973602E-2</v>
      </c>
      <c r="BT1515" s="7">
        <v>0</v>
      </c>
      <c r="BU1515" s="7">
        <v>0</v>
      </c>
      <c r="BV1515" s="7">
        <v>0</v>
      </c>
      <c r="BW1515" s="7">
        <v>0</v>
      </c>
      <c r="BX1515" s="7">
        <v>13.073225066065801</v>
      </c>
      <c r="BY1515" s="7">
        <v>0.28024062306679098</v>
      </c>
      <c r="BZ1515" s="7">
        <v>18.483145117759701</v>
      </c>
      <c r="CA1515" s="7">
        <v>0.39620889855862201</v>
      </c>
      <c r="CB1515" s="7">
        <v>5.7990020401775801</v>
      </c>
      <c r="CC1515" s="7">
        <v>0.29214116071423601</v>
      </c>
      <c r="CD1515" s="7">
        <v>2.0712237684056198</v>
      </c>
      <c r="CE1515" s="7">
        <v>0.10434376667030801</v>
      </c>
      <c r="CF1515" s="7"/>
      <c r="CG1515" s="7"/>
      <c r="CH1515" s="7"/>
      <c r="CI1515" s="7"/>
      <c r="CJ1515" s="7"/>
      <c r="CK1515" s="7"/>
      <c r="CL1515" s="7"/>
      <c r="CM1515" s="7"/>
      <c r="CN1515" s="7"/>
      <c r="CO1515" s="7"/>
      <c r="CP1515" s="7"/>
      <c r="CQ1515" s="7"/>
      <c r="CR1515" s="7"/>
      <c r="CS1515" s="7"/>
      <c r="CT1515" s="7"/>
      <c r="CU1515" s="7"/>
      <c r="CV1515" s="7"/>
      <c r="CW1515" s="7"/>
      <c r="CX1515" s="7"/>
      <c r="CY1515" s="7"/>
      <c r="CZ1515" s="7"/>
      <c r="DA1515" s="7"/>
      <c r="DB1515" s="7"/>
      <c r="DC1515" s="7"/>
      <c r="DD1515" s="7"/>
      <c r="DE1515" s="7"/>
      <c r="DF1515" s="7"/>
      <c r="DG1515" s="7"/>
      <c r="DH1515" s="7"/>
      <c r="DI1515" s="7"/>
      <c r="DJ1515" s="7"/>
      <c r="DK1515" s="7"/>
      <c r="DL1515" s="7"/>
      <c r="DM1515" s="7"/>
      <c r="DN1515" s="7"/>
      <c r="DO1515" s="7"/>
      <c r="DP1515" s="7"/>
      <c r="DQ1515" s="7"/>
      <c r="DR1515" s="7"/>
      <c r="DS1515" s="7"/>
      <c r="DT1515" s="7"/>
      <c r="DU1515" s="7"/>
      <c r="DV1515" s="7"/>
      <c r="DW1515" s="7"/>
      <c r="DX1515" s="7"/>
      <c r="DY1515" s="7"/>
      <c r="DZ1515" s="7"/>
      <c r="EA1515" s="7"/>
      <c r="EB1515" s="7"/>
      <c r="EC1515" s="7"/>
      <c r="ED1515" s="7"/>
      <c r="EE1515" s="7"/>
      <c r="EF1515" s="7">
        <v>789</v>
      </c>
      <c r="EG1515" s="7">
        <v>883</v>
      </c>
      <c r="EH1515" s="7">
        <v>818</v>
      </c>
      <c r="EI1515" s="7">
        <v>4308</v>
      </c>
      <c r="EJ1515" s="7">
        <v>39</v>
      </c>
      <c r="EK1515" s="7">
        <v>39</v>
      </c>
      <c r="EL1515" s="7">
        <v>1</v>
      </c>
      <c r="EM1515" s="7">
        <v>7</v>
      </c>
      <c r="EN1515" s="7">
        <v>271</v>
      </c>
      <c r="EO1515" s="7">
        <v>421</v>
      </c>
      <c r="EP1515" s="7">
        <v>137</v>
      </c>
      <c r="EQ1515" s="7">
        <v>70</v>
      </c>
    </row>
    <row r="1516" spans="1:147" x14ac:dyDescent="0.35">
      <c r="A1516" s="7" t="s">
        <v>1994</v>
      </c>
      <c r="B1516" s="7" t="e" vm="1">
        <v>#VALUE!</v>
      </c>
      <c r="C1516" s="7" t="e" vm="16">
        <v>#VALUE!</v>
      </c>
      <c r="D1516" s="7">
        <v>1</v>
      </c>
      <c r="E1516" s="7">
        <v>4551</v>
      </c>
      <c r="F1516" s="7">
        <v>1909</v>
      </c>
      <c r="G1516" s="7">
        <v>0</v>
      </c>
      <c r="H1516" s="7">
        <v>91</v>
      </c>
      <c r="I1516" s="7">
        <v>1.9995605361459019</v>
      </c>
      <c r="J1516" s="7">
        <v>0</v>
      </c>
      <c r="K1516" s="7">
        <v>0</v>
      </c>
      <c r="L1516" s="7">
        <v>0</v>
      </c>
      <c r="M1516" s="7">
        <v>0</v>
      </c>
      <c r="N1516" s="7">
        <v>0</v>
      </c>
      <c r="O1516" s="7">
        <v>0</v>
      </c>
      <c r="P1516" s="7">
        <v>6.4304780393108496</v>
      </c>
      <c r="Q1516" s="7">
        <v>111210</v>
      </c>
      <c r="R1516" s="7">
        <v>1</v>
      </c>
      <c r="S1516" s="7">
        <v>1</v>
      </c>
      <c r="T1516" s="7">
        <v>1</v>
      </c>
      <c r="U1516" s="7">
        <v>1</v>
      </c>
      <c r="V1516" s="7">
        <v>1</v>
      </c>
      <c r="W1516" s="7">
        <v>0</v>
      </c>
      <c r="X1516" s="7">
        <v>0</v>
      </c>
      <c r="Y1516" s="7">
        <v>0</v>
      </c>
      <c r="Z1516" s="7">
        <v>891.455406993628</v>
      </c>
      <c r="AA1516" s="7">
        <v>3848.5573065969002</v>
      </c>
      <c r="AB1516" s="7">
        <v>891.455406993628</v>
      </c>
      <c r="AC1516" s="7">
        <v>148.10109513998</v>
      </c>
      <c r="AD1516" s="7">
        <v>488.77327333337001</v>
      </c>
      <c r="AE1516" s="7">
        <v>148.10109513998</v>
      </c>
      <c r="AF1516" s="7">
        <v>3848.5573065969002</v>
      </c>
      <c r="AG1516" s="7">
        <v>84.5650913337048</v>
      </c>
      <c r="AH1516" s="7">
        <v>488.77327333337001</v>
      </c>
      <c r="AI1516" s="7">
        <v>10.7399093239589</v>
      </c>
      <c r="AJ1516" s="7">
        <v>744.27216926568303</v>
      </c>
      <c r="AK1516" s="7">
        <v>16.354035800168802</v>
      </c>
      <c r="AL1516" s="7">
        <v>629.06282400810801</v>
      </c>
      <c r="AM1516" s="7">
        <v>13.822518655418801</v>
      </c>
      <c r="AN1516" s="7">
        <v>3673.15792617846</v>
      </c>
      <c r="AO1516" s="7">
        <v>80.711006947450301</v>
      </c>
      <c r="AP1516" s="7">
        <v>19.644413138258901</v>
      </c>
      <c r="AQ1516" s="7">
        <v>0.43165047546163193</v>
      </c>
      <c r="AR1516" s="7">
        <v>27.429363351126099</v>
      </c>
      <c r="AS1516" s="7">
        <v>0.602710686687016</v>
      </c>
      <c r="AT1516" s="7">
        <v>1.9999999720603201</v>
      </c>
      <c r="AU1516" s="7">
        <v>4.3946384795876099E-2</v>
      </c>
      <c r="AV1516" s="7">
        <v>8</v>
      </c>
      <c r="AW1516" s="7">
        <v>0.17578554163920002</v>
      </c>
      <c r="AX1516" s="7">
        <v>118.325602977754</v>
      </c>
      <c r="AY1516" s="7">
        <v>2.5999912761536899</v>
      </c>
      <c r="AZ1516" s="7">
        <v>235.55349157584601</v>
      </c>
      <c r="BA1516" s="7">
        <v>5.1758622627081001</v>
      </c>
      <c r="BB1516" s="7">
        <v>65.319558655673902</v>
      </c>
      <c r="BC1516" s="7">
        <v>3.42166362785091</v>
      </c>
      <c r="BD1516" s="7">
        <v>34.832351350299703</v>
      </c>
      <c r="BE1516" s="7">
        <v>1.82463862495022</v>
      </c>
      <c r="BF1516" s="7">
        <v>891.455406993628</v>
      </c>
      <c r="BG1516" s="7">
        <v>19.5881214456961</v>
      </c>
      <c r="BH1516" s="7">
        <v>148.10109513998</v>
      </c>
      <c r="BI1516" s="7">
        <v>3.2542539033175202</v>
      </c>
      <c r="BJ1516" s="7">
        <v>138.53878266364299</v>
      </c>
      <c r="BK1516" s="7">
        <v>3.0441393685704998</v>
      </c>
      <c r="BL1516" s="7">
        <v>190.88190696947299</v>
      </c>
      <c r="BM1516" s="7">
        <v>4.1942849257190193</v>
      </c>
      <c r="BN1516" s="7">
        <v>865.82317703962303</v>
      </c>
      <c r="BO1516" s="7">
        <v>19.024899517460401</v>
      </c>
      <c r="BP1516" s="7">
        <v>4.4521990008652201</v>
      </c>
      <c r="BQ1516" s="7">
        <v>9.782902660657479E-2</v>
      </c>
      <c r="BR1516" s="7">
        <v>3.00092906877398</v>
      </c>
      <c r="BS1516" s="7">
        <v>6.5939992721906898E-2</v>
      </c>
      <c r="BT1516" s="7">
        <v>0.76224450767040297</v>
      </c>
      <c r="BU1516" s="7">
        <v>1.6748945455293401E-2</v>
      </c>
      <c r="BV1516" s="7">
        <v>0</v>
      </c>
      <c r="BW1516" s="7">
        <v>0</v>
      </c>
      <c r="BX1516" s="7">
        <v>17.4168639266863</v>
      </c>
      <c r="BY1516" s="7">
        <v>0.382704107376101</v>
      </c>
      <c r="BZ1516" s="7">
        <v>38.928997057490101</v>
      </c>
      <c r="CA1516" s="7">
        <v>0.85539435415271514</v>
      </c>
      <c r="CB1516" s="7">
        <v>12.2295961733907</v>
      </c>
      <c r="CC1516" s="7">
        <v>0.64062840091098694</v>
      </c>
      <c r="CD1516" s="7">
        <v>8.1100660806987399</v>
      </c>
      <c r="CE1516" s="7">
        <v>0.42483321533256901</v>
      </c>
      <c r="CF1516" s="7"/>
      <c r="CG1516" s="7"/>
      <c r="CH1516" s="7"/>
      <c r="CI1516" s="7"/>
      <c r="CJ1516" s="7"/>
      <c r="CK1516" s="7"/>
      <c r="CL1516" s="7"/>
      <c r="CM1516" s="7"/>
      <c r="CN1516" s="7"/>
      <c r="CO1516" s="7"/>
      <c r="CP1516" s="7"/>
      <c r="CQ1516" s="7"/>
      <c r="CR1516" s="7"/>
      <c r="CS1516" s="7"/>
      <c r="CT1516" s="7"/>
      <c r="CU1516" s="7"/>
      <c r="CV1516" s="7"/>
      <c r="CW1516" s="7"/>
      <c r="CX1516" s="7"/>
      <c r="CY1516" s="7"/>
      <c r="CZ1516" s="7"/>
      <c r="DA1516" s="7"/>
      <c r="DB1516" s="7"/>
      <c r="DC1516" s="7"/>
      <c r="DD1516" s="7"/>
      <c r="DE1516" s="7"/>
      <c r="DF1516" s="7"/>
      <c r="DG1516" s="7"/>
      <c r="DH1516" s="7"/>
      <c r="DI1516" s="7"/>
      <c r="DJ1516" s="7"/>
      <c r="DK1516" s="7"/>
      <c r="DL1516" s="7"/>
      <c r="DM1516" s="7"/>
      <c r="DN1516" s="7"/>
      <c r="DO1516" s="7"/>
      <c r="DP1516" s="7"/>
      <c r="DQ1516" s="7"/>
      <c r="DR1516" s="7"/>
      <c r="DS1516" s="7"/>
      <c r="DT1516" s="7"/>
      <c r="DU1516" s="7"/>
      <c r="DV1516" s="7"/>
      <c r="DW1516" s="7"/>
      <c r="DX1516" s="7"/>
      <c r="DY1516" s="7"/>
      <c r="DZ1516" s="7"/>
      <c r="EA1516" s="7"/>
      <c r="EB1516" s="7"/>
      <c r="EC1516" s="7"/>
      <c r="ED1516" s="7"/>
      <c r="EE1516" s="7"/>
      <c r="EF1516" s="7">
        <v>487</v>
      </c>
      <c r="EG1516" s="7">
        <v>891</v>
      </c>
      <c r="EH1516" s="7">
        <v>739</v>
      </c>
      <c r="EI1516" s="7">
        <v>4342</v>
      </c>
      <c r="EJ1516" s="7">
        <v>22</v>
      </c>
      <c r="EK1516" s="7">
        <v>34</v>
      </c>
      <c r="EL1516" s="7">
        <v>2</v>
      </c>
      <c r="EM1516" s="7">
        <v>9</v>
      </c>
      <c r="EN1516" s="7">
        <v>142</v>
      </c>
      <c r="EO1516" s="7">
        <v>283</v>
      </c>
      <c r="EP1516" s="7">
        <v>80</v>
      </c>
      <c r="EQ1516" s="7">
        <v>41</v>
      </c>
    </row>
    <row r="1517" spans="1:147" x14ac:dyDescent="0.35">
      <c r="A1517" s="7" t="s">
        <v>1995</v>
      </c>
      <c r="B1517" s="7" t="e" vm="1">
        <v>#VALUE!</v>
      </c>
      <c r="C1517" s="7" t="e" vm="16">
        <v>#VALUE!</v>
      </c>
      <c r="D1517" s="7">
        <v>1</v>
      </c>
      <c r="E1517" s="7">
        <v>4199</v>
      </c>
      <c r="F1517" s="7">
        <v>1600</v>
      </c>
      <c r="G1517" s="7">
        <v>0</v>
      </c>
      <c r="H1517" s="7">
        <v>0</v>
      </c>
      <c r="I1517" s="7">
        <v>0</v>
      </c>
      <c r="J1517" s="7">
        <v>0</v>
      </c>
      <c r="K1517" s="7">
        <v>0</v>
      </c>
      <c r="L1517" s="7">
        <v>0</v>
      </c>
      <c r="M1517" s="7">
        <v>0</v>
      </c>
      <c r="N1517" s="7">
        <v>0</v>
      </c>
      <c r="O1517" s="7">
        <v>0</v>
      </c>
      <c r="P1517" s="7">
        <v>5.3401144310235207</v>
      </c>
      <c r="Q1517" s="7">
        <v>131838</v>
      </c>
      <c r="R1517" s="7">
        <v>0</v>
      </c>
      <c r="S1517" s="7">
        <v>1</v>
      </c>
      <c r="T1517" s="7">
        <v>0</v>
      </c>
      <c r="U1517" s="7">
        <v>1</v>
      </c>
      <c r="V1517" s="7">
        <v>0</v>
      </c>
      <c r="W1517" s="7">
        <v>0</v>
      </c>
      <c r="X1517" s="7">
        <v>0</v>
      </c>
      <c r="Y1517" s="7">
        <v>0</v>
      </c>
      <c r="Z1517" s="7">
        <v>405.11681428551702</v>
      </c>
      <c r="AA1517" s="7">
        <v>3045.7798378085699</v>
      </c>
      <c r="AB1517" s="7">
        <v>405.11681428551702</v>
      </c>
      <c r="AC1517" s="7">
        <v>48.9989882037044</v>
      </c>
      <c r="AD1517" s="7">
        <v>285.02560851460998</v>
      </c>
      <c r="AE1517" s="7">
        <v>48.9989882037044</v>
      </c>
      <c r="AF1517" s="7">
        <v>3045.7798378085699</v>
      </c>
      <c r="AG1517" s="7">
        <v>72.535838004490898</v>
      </c>
      <c r="AH1517" s="7">
        <v>285.02560851460998</v>
      </c>
      <c r="AI1517" s="7">
        <v>6.7879401884879798</v>
      </c>
      <c r="AJ1517" s="7">
        <v>722.35074269888003</v>
      </c>
      <c r="AK1517" s="7">
        <v>17.202923141197399</v>
      </c>
      <c r="AL1517" s="7">
        <v>380.95531227570598</v>
      </c>
      <c r="AM1517" s="7">
        <v>9.0725247029222711</v>
      </c>
      <c r="AN1517" s="7">
        <v>2935.3698681369401</v>
      </c>
      <c r="AO1517" s="7">
        <v>69.906403146866907</v>
      </c>
      <c r="AP1517" s="7">
        <v>11.0195396784693</v>
      </c>
      <c r="AQ1517" s="7">
        <v>0.26243247626742799</v>
      </c>
      <c r="AR1517" s="7">
        <v>18.161497773602601</v>
      </c>
      <c r="AS1517" s="7">
        <v>0.43251959451304101</v>
      </c>
      <c r="AT1517" s="7">
        <v>0</v>
      </c>
      <c r="AU1517" s="7">
        <v>0</v>
      </c>
      <c r="AV1517" s="7">
        <v>4.8665275741368497</v>
      </c>
      <c r="AW1517" s="7">
        <v>0.11589729874105399</v>
      </c>
      <c r="AX1517" s="7">
        <v>76.362392226423296</v>
      </c>
      <c r="AY1517" s="7">
        <v>1.8185851923415899</v>
      </c>
      <c r="AZ1517" s="7">
        <v>168.603535763395</v>
      </c>
      <c r="BA1517" s="7">
        <v>4.0153259291115901</v>
      </c>
      <c r="BB1517" s="7">
        <v>47.110133837333699</v>
      </c>
      <c r="BC1517" s="7">
        <v>2.9443833648333602</v>
      </c>
      <c r="BD1517" s="7">
        <v>65.049244717185502</v>
      </c>
      <c r="BE1517" s="7">
        <v>4.0655777948240903</v>
      </c>
      <c r="BF1517" s="7">
        <v>405.11681428551702</v>
      </c>
      <c r="BG1517" s="7">
        <v>9.6479355628844203</v>
      </c>
      <c r="BH1517" s="7">
        <v>48.9989882037044</v>
      </c>
      <c r="BI1517" s="7">
        <v>1.1669204144726</v>
      </c>
      <c r="BJ1517" s="7">
        <v>95.769201509654494</v>
      </c>
      <c r="BK1517" s="7">
        <v>2.2807621221637198</v>
      </c>
      <c r="BL1517" s="7">
        <v>53.082002959214201</v>
      </c>
      <c r="BM1517" s="7">
        <v>1.2641582033630401</v>
      </c>
      <c r="BN1517" s="7">
        <v>388.59772756695702</v>
      </c>
      <c r="BO1517" s="7">
        <v>9.2545303064290909</v>
      </c>
      <c r="BP1517" s="7">
        <v>2.5875275135040301</v>
      </c>
      <c r="BQ1517" s="7">
        <v>6.1622469957228601E-2</v>
      </c>
      <c r="BR1517" s="7">
        <v>4.2818438205867997</v>
      </c>
      <c r="BS1517" s="7">
        <v>0.101972941666749</v>
      </c>
      <c r="BT1517" s="7">
        <v>0</v>
      </c>
      <c r="BU1517" s="7">
        <v>0</v>
      </c>
      <c r="BV1517" s="7">
        <v>0</v>
      </c>
      <c r="BW1517" s="7">
        <v>0</v>
      </c>
      <c r="BX1517" s="7">
        <v>9.6497098393738305</v>
      </c>
      <c r="BY1517" s="7">
        <v>0.22980971277384699</v>
      </c>
      <c r="BZ1517" s="7">
        <v>26.2829249352217</v>
      </c>
      <c r="CA1517" s="7">
        <v>0.62593295868591703</v>
      </c>
      <c r="CB1517" s="7">
        <v>6.9588009766303003</v>
      </c>
      <c r="CC1517" s="7">
        <v>0.43492506103939399</v>
      </c>
      <c r="CD1517" s="7">
        <v>8.8837757010478509</v>
      </c>
      <c r="CE1517" s="7">
        <v>0.55523598131549101</v>
      </c>
      <c r="CF1517" s="7"/>
      <c r="CG1517" s="7"/>
      <c r="CH1517" s="7"/>
      <c r="CI1517" s="7"/>
      <c r="CJ1517" s="7"/>
      <c r="CK1517" s="7"/>
      <c r="CL1517" s="7"/>
      <c r="CM1517" s="7"/>
      <c r="CN1517" s="7"/>
      <c r="CO1517" s="7"/>
      <c r="CP1517" s="7"/>
      <c r="CQ1517" s="7"/>
      <c r="CR1517" s="7"/>
      <c r="CS1517" s="7"/>
      <c r="CT1517" s="7"/>
      <c r="CU1517" s="7"/>
      <c r="CV1517" s="7"/>
      <c r="CW1517" s="7"/>
      <c r="CX1517" s="7"/>
      <c r="CY1517" s="7"/>
      <c r="CZ1517" s="7"/>
      <c r="DA1517" s="7"/>
      <c r="DB1517" s="7"/>
      <c r="DC1517" s="7"/>
      <c r="DD1517" s="7"/>
      <c r="DE1517" s="7"/>
      <c r="DF1517" s="7"/>
      <c r="DG1517" s="7"/>
      <c r="DH1517" s="7"/>
      <c r="DI1517" s="7"/>
      <c r="DJ1517" s="7"/>
      <c r="DK1517" s="7"/>
      <c r="DL1517" s="7"/>
      <c r="DM1517" s="7"/>
      <c r="DN1517" s="7"/>
      <c r="DO1517" s="7"/>
      <c r="DP1517" s="7"/>
      <c r="DQ1517" s="7"/>
      <c r="DR1517" s="7"/>
      <c r="DS1517" s="7"/>
      <c r="DT1517" s="7"/>
      <c r="DU1517" s="7"/>
      <c r="DV1517" s="7"/>
      <c r="DW1517" s="7"/>
      <c r="DX1517" s="7"/>
      <c r="DY1517" s="7"/>
      <c r="DZ1517" s="7"/>
      <c r="EA1517" s="7"/>
      <c r="EB1517" s="7"/>
      <c r="EC1517" s="7"/>
      <c r="ED1517" s="7"/>
      <c r="EE1517" s="7"/>
      <c r="EF1517" s="7">
        <v>413</v>
      </c>
      <c r="EG1517" s="7">
        <v>1000</v>
      </c>
      <c r="EH1517" s="7">
        <v>484</v>
      </c>
      <c r="EI1517" s="7">
        <v>4031</v>
      </c>
      <c r="EJ1517" s="7">
        <v>13</v>
      </c>
      <c r="EK1517" s="7">
        <v>25</v>
      </c>
      <c r="EL1517" s="7">
        <v>0</v>
      </c>
      <c r="EM1517" s="7">
        <v>10</v>
      </c>
      <c r="EN1517" s="7">
        <v>120</v>
      </c>
      <c r="EO1517" s="7">
        <v>256</v>
      </c>
      <c r="EP1517" s="7">
        <v>64</v>
      </c>
      <c r="EQ1517" s="7">
        <v>94</v>
      </c>
    </row>
    <row r="1518" spans="1:147" x14ac:dyDescent="0.35">
      <c r="A1518" s="7" t="s">
        <v>1996</v>
      </c>
      <c r="B1518" s="7" t="e" vm="1">
        <v>#VALUE!</v>
      </c>
      <c r="C1518" s="7" t="e" vm="16">
        <v>#VALUE!</v>
      </c>
      <c r="D1518" s="7">
        <v>1</v>
      </c>
      <c r="E1518" s="7">
        <v>4136</v>
      </c>
      <c r="F1518" s="7">
        <v>1576</v>
      </c>
      <c r="G1518" s="7">
        <v>0</v>
      </c>
      <c r="H1518" s="7">
        <v>0</v>
      </c>
      <c r="I1518" s="7">
        <v>0</v>
      </c>
      <c r="J1518" s="7">
        <v>0</v>
      </c>
      <c r="K1518" s="7">
        <v>0</v>
      </c>
      <c r="L1518" s="7">
        <v>0</v>
      </c>
      <c r="M1518" s="7">
        <v>0</v>
      </c>
      <c r="N1518" s="7">
        <v>0</v>
      </c>
      <c r="O1518" s="7">
        <v>0</v>
      </c>
      <c r="P1518" s="7">
        <v>1.8839487565938202</v>
      </c>
      <c r="Q1518" s="7">
        <v>103125</v>
      </c>
      <c r="R1518" s="7">
        <v>1</v>
      </c>
      <c r="S1518" s="7">
        <v>1</v>
      </c>
      <c r="T1518" s="7">
        <v>1</v>
      </c>
      <c r="U1518" s="7">
        <v>1</v>
      </c>
      <c r="V1518" s="7">
        <v>1</v>
      </c>
      <c r="W1518" s="7">
        <v>0</v>
      </c>
      <c r="X1518" s="7">
        <v>0</v>
      </c>
      <c r="Y1518" s="7">
        <v>0</v>
      </c>
      <c r="Z1518" s="7">
        <v>1297.2278786972199</v>
      </c>
      <c r="AA1518" s="7">
        <v>3529.5835655685501</v>
      </c>
      <c r="AB1518" s="7">
        <v>1297.2278786972199</v>
      </c>
      <c r="AC1518" s="7">
        <v>20.4228370069759</v>
      </c>
      <c r="AD1518" s="7">
        <v>329.88193401193701</v>
      </c>
      <c r="AE1518" s="7">
        <v>20.4228370069759</v>
      </c>
      <c r="AF1518" s="7">
        <v>3529.5835655685501</v>
      </c>
      <c r="AG1518" s="7">
        <v>85.338093945080999</v>
      </c>
      <c r="AH1518" s="7">
        <v>329.88193401193701</v>
      </c>
      <c r="AI1518" s="7">
        <v>7.9758688107334903</v>
      </c>
      <c r="AJ1518" s="7">
        <v>877.49641506793</v>
      </c>
      <c r="AK1518" s="7">
        <v>21.216064194098898</v>
      </c>
      <c r="AL1518" s="7">
        <v>389.026206942741</v>
      </c>
      <c r="AM1518" s="7">
        <v>9.4058560672809701</v>
      </c>
      <c r="AN1518" s="7">
        <v>3367.73991199583</v>
      </c>
      <c r="AO1518" s="7">
        <v>81.425046228138996</v>
      </c>
      <c r="AP1518" s="7">
        <v>17.492704083677399</v>
      </c>
      <c r="AQ1518" s="7">
        <v>0.42293771962469506</v>
      </c>
      <c r="AR1518" s="7">
        <v>27.6046052202582</v>
      </c>
      <c r="AS1518" s="7">
        <v>0.66742275677606999</v>
      </c>
      <c r="AT1518" s="7">
        <v>0</v>
      </c>
      <c r="AU1518" s="7">
        <v>0</v>
      </c>
      <c r="AV1518" s="7">
        <v>0</v>
      </c>
      <c r="AW1518" s="7">
        <v>0</v>
      </c>
      <c r="AX1518" s="7">
        <v>116.74635280249601</v>
      </c>
      <c r="AY1518" s="7">
        <v>2.8226874468688701</v>
      </c>
      <c r="AZ1518" s="7">
        <v>176.24819023534701</v>
      </c>
      <c r="BA1518" s="7">
        <v>4.2613198799648604</v>
      </c>
      <c r="BB1518" s="7">
        <v>20.4657380793942</v>
      </c>
      <c r="BC1518" s="7">
        <v>1.29858744158593</v>
      </c>
      <c r="BD1518" s="7">
        <v>70.536942304868703</v>
      </c>
      <c r="BE1518" s="7">
        <v>4.4756943086845604</v>
      </c>
      <c r="BF1518" s="7">
        <v>1297.2278786972199</v>
      </c>
      <c r="BG1518" s="7">
        <v>31.364310413375602</v>
      </c>
      <c r="BH1518" s="7">
        <v>20.4228370069759</v>
      </c>
      <c r="BI1518" s="7">
        <v>0.49378232608742501</v>
      </c>
      <c r="BJ1518" s="7">
        <v>329.54648616723699</v>
      </c>
      <c r="BK1518" s="7">
        <v>7.9677583696140504</v>
      </c>
      <c r="BL1518" s="7">
        <v>153.073569960892</v>
      </c>
      <c r="BM1518" s="7">
        <v>3.7010050764238898</v>
      </c>
      <c r="BN1518" s="7">
        <v>1258.88682425767</v>
      </c>
      <c r="BO1518" s="7">
        <v>30.437302327313098</v>
      </c>
      <c r="BP1518" s="7">
        <v>3.6366357207298301</v>
      </c>
      <c r="BQ1518" s="7">
        <v>8.7926395568902999E-2</v>
      </c>
      <c r="BR1518" s="7">
        <v>4.1908171474933598</v>
      </c>
      <c r="BS1518" s="7">
        <v>0.10132536623533299</v>
      </c>
      <c r="BT1518" s="7">
        <v>0</v>
      </c>
      <c r="BU1518" s="7">
        <v>0</v>
      </c>
      <c r="BV1518" s="7">
        <v>0</v>
      </c>
      <c r="BW1518" s="7">
        <v>0</v>
      </c>
      <c r="BX1518" s="7">
        <v>30.5136134028435</v>
      </c>
      <c r="BY1518" s="7">
        <v>0.73775661032020001</v>
      </c>
      <c r="BZ1518" s="7">
        <v>66.063048250973196</v>
      </c>
      <c r="CA1518" s="7">
        <v>1.5972690582923901</v>
      </c>
      <c r="CB1518" s="7">
        <v>0.413724195212126</v>
      </c>
      <c r="CC1518" s="7">
        <v>2.6251535229195797E-2</v>
      </c>
      <c r="CD1518" s="7">
        <v>25.517765571596101</v>
      </c>
      <c r="CE1518" s="7">
        <v>1.6191475616495001</v>
      </c>
      <c r="CF1518" s="7"/>
      <c r="CG1518" s="7"/>
      <c r="CH1518" s="7"/>
      <c r="CI1518" s="7"/>
      <c r="CJ1518" s="7"/>
      <c r="CK1518" s="7"/>
      <c r="CL1518" s="7"/>
      <c r="CM1518" s="7"/>
      <c r="CN1518" s="7"/>
      <c r="CO1518" s="7"/>
      <c r="CP1518" s="7"/>
      <c r="CQ1518" s="7"/>
      <c r="CR1518" s="7"/>
      <c r="CS1518" s="7"/>
      <c r="CT1518" s="7"/>
      <c r="CU1518" s="7"/>
      <c r="CV1518" s="7"/>
      <c r="CW1518" s="7"/>
      <c r="CX1518" s="7"/>
      <c r="CY1518" s="7"/>
      <c r="CZ1518" s="7"/>
      <c r="DA1518" s="7"/>
      <c r="DB1518" s="7"/>
      <c r="DC1518" s="7"/>
      <c r="DD1518" s="7"/>
      <c r="DE1518" s="7"/>
      <c r="DF1518" s="7"/>
      <c r="DG1518" s="7"/>
      <c r="DH1518" s="7"/>
      <c r="DI1518" s="7"/>
      <c r="DJ1518" s="7"/>
      <c r="DK1518" s="7"/>
      <c r="DL1518" s="7"/>
      <c r="DM1518" s="7"/>
      <c r="DN1518" s="7"/>
      <c r="DO1518" s="7"/>
      <c r="DP1518" s="7"/>
      <c r="DQ1518" s="7"/>
      <c r="DR1518" s="7"/>
      <c r="DS1518" s="7"/>
      <c r="DT1518" s="7"/>
      <c r="DU1518" s="7"/>
      <c r="DV1518" s="7"/>
      <c r="DW1518" s="7"/>
      <c r="DX1518" s="7"/>
      <c r="DY1518" s="7"/>
      <c r="DZ1518" s="7"/>
      <c r="EA1518" s="7"/>
      <c r="EB1518" s="7"/>
      <c r="EC1518" s="7"/>
      <c r="ED1518" s="7"/>
      <c r="EE1518" s="7"/>
      <c r="EF1518" s="7">
        <v>412</v>
      </c>
      <c r="EG1518" s="7">
        <v>998</v>
      </c>
      <c r="EH1518" s="7">
        <v>455</v>
      </c>
      <c r="EI1518" s="7">
        <v>3957</v>
      </c>
      <c r="EJ1518" s="7">
        <v>18</v>
      </c>
      <c r="EK1518" s="7">
        <v>32</v>
      </c>
      <c r="EL1518" s="7">
        <v>0</v>
      </c>
      <c r="EM1518" s="7">
        <v>0</v>
      </c>
      <c r="EN1518" s="7">
        <v>129</v>
      </c>
      <c r="EO1518" s="7">
        <v>195</v>
      </c>
      <c r="EP1518" s="7">
        <v>31</v>
      </c>
      <c r="EQ1518" s="7">
        <v>83</v>
      </c>
    </row>
    <row r="1519" spans="1:147" x14ac:dyDescent="0.35">
      <c r="A1519" s="7" t="s">
        <v>1997</v>
      </c>
      <c r="B1519" s="7" t="e" vm="1">
        <v>#VALUE!</v>
      </c>
      <c r="C1519" s="7" t="e" vm="16">
        <v>#VALUE!</v>
      </c>
      <c r="D1519" s="7">
        <v>1</v>
      </c>
      <c r="E1519" s="7">
        <v>5506</v>
      </c>
      <c r="F1519" s="7">
        <v>2188</v>
      </c>
      <c r="G1519" s="7">
        <v>0</v>
      </c>
      <c r="H1519" s="7">
        <v>0</v>
      </c>
      <c r="I1519" s="7">
        <v>0</v>
      </c>
      <c r="J1519" s="7">
        <v>0</v>
      </c>
      <c r="K1519" s="7">
        <v>0</v>
      </c>
      <c r="L1519" s="7">
        <v>0</v>
      </c>
      <c r="M1519" s="7">
        <v>0</v>
      </c>
      <c r="N1519" s="7">
        <v>0</v>
      </c>
      <c r="O1519" s="7">
        <v>0</v>
      </c>
      <c r="P1519" s="7">
        <v>5.7347670250896101</v>
      </c>
      <c r="Q1519" s="7">
        <v>127539</v>
      </c>
      <c r="R1519" s="7">
        <v>1</v>
      </c>
      <c r="S1519" s="7">
        <v>1</v>
      </c>
      <c r="T1519" s="7">
        <v>1</v>
      </c>
      <c r="U1519" s="7">
        <v>1</v>
      </c>
      <c r="V1519" s="7">
        <v>1</v>
      </c>
      <c r="W1519" s="7">
        <v>0</v>
      </c>
      <c r="X1519" s="7">
        <v>0</v>
      </c>
      <c r="Y1519" s="7">
        <v>0</v>
      </c>
      <c r="Z1519" s="7">
        <v>2883.2521833043402</v>
      </c>
      <c r="AA1519" s="7">
        <v>4692.6380519719596</v>
      </c>
      <c r="AB1519" s="7">
        <v>2883.2521833043402</v>
      </c>
      <c r="AC1519" s="7">
        <v>230.82934822289201</v>
      </c>
      <c r="AD1519" s="7">
        <v>356.560679981617</v>
      </c>
      <c r="AE1519" s="7">
        <v>230.82934822289201</v>
      </c>
      <c r="AF1519" s="7">
        <v>4692.6380519719596</v>
      </c>
      <c r="AG1519" s="7">
        <v>85.227716163675311</v>
      </c>
      <c r="AH1519" s="7">
        <v>356.560679981617</v>
      </c>
      <c r="AI1519" s="7">
        <v>6.4758568830660597</v>
      </c>
      <c r="AJ1519" s="7">
        <v>1003.4158976734</v>
      </c>
      <c r="AK1519" s="7">
        <v>18.224044636276801</v>
      </c>
      <c r="AL1519" s="7">
        <v>852.13680459744296</v>
      </c>
      <c r="AM1519" s="7">
        <v>15.4765129785224</v>
      </c>
      <c r="AN1519" s="7">
        <v>4560.3188853321399</v>
      </c>
      <c r="AO1519" s="7">
        <v>82.824534786272096</v>
      </c>
      <c r="AP1519" s="7">
        <v>15.0000000176951</v>
      </c>
      <c r="AQ1519" s="7">
        <v>0.27243007660180002</v>
      </c>
      <c r="AR1519" s="7">
        <v>31.7223053951748</v>
      </c>
      <c r="AS1519" s="7">
        <v>0.57614067190655205</v>
      </c>
      <c r="AT1519" s="7">
        <v>4</v>
      </c>
      <c r="AU1519" s="7">
        <v>7.2648020341445699E-2</v>
      </c>
      <c r="AV1519" s="7">
        <v>5</v>
      </c>
      <c r="AW1519" s="7">
        <v>9.0810025426807106E-2</v>
      </c>
      <c r="AX1519" s="7">
        <v>76.596870206674794</v>
      </c>
      <c r="AY1519" s="7">
        <v>1.3911527462163999</v>
      </c>
      <c r="AZ1519" s="7">
        <v>174.446913184886</v>
      </c>
      <c r="BA1519" s="7">
        <v>3.1683057243895001</v>
      </c>
      <c r="BB1519" s="7">
        <v>49.484702579619501</v>
      </c>
      <c r="BC1519" s="7">
        <v>2.2616408857230099</v>
      </c>
      <c r="BD1519" s="7">
        <v>46.126121332795101</v>
      </c>
      <c r="BE1519" s="7">
        <v>2.1081408287383496</v>
      </c>
      <c r="BF1519" s="7">
        <v>2883.2521833043402</v>
      </c>
      <c r="BG1519" s="7">
        <v>52.365640815552808</v>
      </c>
      <c r="BH1519" s="7">
        <v>230.82934822289201</v>
      </c>
      <c r="BI1519" s="7">
        <v>4.1923237962748301</v>
      </c>
      <c r="BJ1519" s="7">
        <v>574.10897984733595</v>
      </c>
      <c r="BK1519" s="7">
        <v>10.426970211539</v>
      </c>
      <c r="BL1519" s="7">
        <v>616.92561525908798</v>
      </c>
      <c r="BM1519" s="7">
        <v>11.2046061616253</v>
      </c>
      <c r="BN1519" s="7">
        <v>2822.1000742383098</v>
      </c>
      <c r="BO1519" s="7">
        <v>51.254995899715098</v>
      </c>
      <c r="BP1519" s="7">
        <v>3.9999999878928101</v>
      </c>
      <c r="BQ1519" s="7">
        <v>7.2648020121554802E-2</v>
      </c>
      <c r="BR1519" s="7">
        <v>18.096389810554701</v>
      </c>
      <c r="BS1519" s="7">
        <v>0.328666723765977</v>
      </c>
      <c r="BT1519" s="7">
        <v>4</v>
      </c>
      <c r="BU1519" s="7">
        <v>7.2648020341445699E-2</v>
      </c>
      <c r="BV1519" s="7">
        <v>0</v>
      </c>
      <c r="BW1519" s="7">
        <v>0</v>
      </c>
      <c r="BX1519" s="7">
        <v>35.055725149257299</v>
      </c>
      <c r="BY1519" s="7">
        <v>0.63668225843184401</v>
      </c>
      <c r="BZ1519" s="7">
        <v>93.667459670741806</v>
      </c>
      <c r="CA1519" s="7">
        <v>1.7011888788729002</v>
      </c>
      <c r="CB1519" s="7">
        <v>40.3804373494646</v>
      </c>
      <c r="CC1519" s="7">
        <v>1.84554101231557</v>
      </c>
      <c r="CD1519" s="7">
        <v>29.426072292705499</v>
      </c>
      <c r="CE1519" s="7">
        <v>1.3448844740724599</v>
      </c>
      <c r="CF1519" s="7"/>
      <c r="CG1519" s="7"/>
      <c r="CH1519" s="7"/>
      <c r="CI1519" s="7"/>
      <c r="CJ1519" s="7"/>
      <c r="CK1519" s="7"/>
      <c r="CL1519" s="7"/>
      <c r="CM1519" s="7"/>
      <c r="CN1519" s="7"/>
      <c r="CO1519" s="7"/>
      <c r="CP1519" s="7"/>
      <c r="CQ1519" s="7"/>
      <c r="CR1519" s="7"/>
      <c r="CS1519" s="7"/>
      <c r="CT1519" s="7"/>
      <c r="CU1519" s="7"/>
      <c r="CV1519" s="7"/>
      <c r="CW1519" s="7"/>
      <c r="CX1519" s="7"/>
      <c r="CY1519" s="7"/>
      <c r="CZ1519" s="7"/>
      <c r="DA1519" s="7"/>
      <c r="DB1519" s="7"/>
      <c r="DC1519" s="7"/>
      <c r="DD1519" s="7"/>
      <c r="DE1519" s="7"/>
      <c r="DF1519" s="7"/>
      <c r="DG1519" s="7"/>
      <c r="DH1519" s="7"/>
      <c r="DI1519" s="7"/>
      <c r="DJ1519" s="7"/>
      <c r="DK1519" s="7"/>
      <c r="DL1519" s="7"/>
      <c r="DM1519" s="7"/>
      <c r="DN1519" s="7"/>
      <c r="DO1519" s="7"/>
      <c r="DP1519" s="7"/>
      <c r="DQ1519" s="7"/>
      <c r="DR1519" s="7"/>
      <c r="DS1519" s="7"/>
      <c r="DT1519" s="7"/>
      <c r="DU1519" s="7"/>
      <c r="DV1519" s="7"/>
      <c r="DW1519" s="7"/>
      <c r="DX1519" s="7"/>
      <c r="DY1519" s="7"/>
      <c r="DZ1519" s="7"/>
      <c r="EA1519" s="7"/>
      <c r="EB1519" s="7"/>
      <c r="EC1519" s="7"/>
      <c r="ED1519" s="7"/>
      <c r="EE1519" s="7"/>
      <c r="EF1519" s="7">
        <v>435</v>
      </c>
      <c r="EG1519" s="7">
        <v>1174</v>
      </c>
      <c r="EH1519" s="7">
        <v>964</v>
      </c>
      <c r="EI1519" s="7">
        <v>5336</v>
      </c>
      <c r="EJ1519" s="7">
        <v>22</v>
      </c>
      <c r="EK1519" s="7">
        <v>42</v>
      </c>
      <c r="EL1519" s="7">
        <v>4</v>
      </c>
      <c r="EM1519" s="7">
        <v>5</v>
      </c>
      <c r="EN1519" s="7">
        <v>97</v>
      </c>
      <c r="EO1519" s="7">
        <v>201</v>
      </c>
      <c r="EP1519" s="7">
        <v>58</v>
      </c>
      <c r="EQ1519" s="7">
        <v>57</v>
      </c>
    </row>
    <row r="1520" spans="1:147" x14ac:dyDescent="0.35">
      <c r="A1520" s="7" t="s">
        <v>1998</v>
      </c>
      <c r="B1520" s="7" t="e" vm="1">
        <v>#VALUE!</v>
      </c>
      <c r="C1520" s="7" t="e" vm="16">
        <v>#VALUE!</v>
      </c>
      <c r="D1520" s="7">
        <v>1</v>
      </c>
      <c r="E1520" s="7">
        <v>1264</v>
      </c>
      <c r="F1520" s="7">
        <v>621</v>
      </c>
      <c r="G1520" s="7">
        <v>0</v>
      </c>
      <c r="H1520" s="7">
        <v>10</v>
      </c>
      <c r="I1520" s="7">
        <v>0.79113924050632911</v>
      </c>
      <c r="J1520" s="7">
        <v>0</v>
      </c>
      <c r="K1520" s="7">
        <v>0</v>
      </c>
      <c r="L1520" s="7">
        <v>0</v>
      </c>
      <c r="M1520" s="7">
        <v>0</v>
      </c>
      <c r="N1520" s="7">
        <v>0</v>
      </c>
      <c r="O1520" s="7">
        <v>0</v>
      </c>
      <c r="P1520" s="7">
        <v>2.6595744680851099</v>
      </c>
      <c r="Q1520" s="7">
        <v>128333</v>
      </c>
      <c r="R1520" s="7">
        <v>1</v>
      </c>
      <c r="S1520" s="7">
        <v>1</v>
      </c>
      <c r="T1520" s="7">
        <v>1</v>
      </c>
      <c r="U1520" s="7">
        <v>1</v>
      </c>
      <c r="V1520" s="7">
        <v>1</v>
      </c>
      <c r="W1520" s="7">
        <v>0</v>
      </c>
      <c r="X1520" s="7">
        <v>0</v>
      </c>
      <c r="Y1520" s="7">
        <v>0</v>
      </c>
      <c r="Z1520" s="7">
        <v>1062.0965857333899</v>
      </c>
      <c r="AA1520" s="7">
        <v>1264.0000004298499</v>
      </c>
      <c r="AB1520" s="7">
        <v>1062.0965857333899</v>
      </c>
      <c r="AC1520" s="7">
        <v>82.6629960890441</v>
      </c>
      <c r="AD1520" s="7">
        <v>97.866566305938306</v>
      </c>
      <c r="AE1520" s="7">
        <v>82.6629960890441</v>
      </c>
      <c r="AF1520" s="7">
        <v>1264.0000004298499</v>
      </c>
      <c r="AG1520" s="7">
        <v>100.000000034007</v>
      </c>
      <c r="AH1520" s="7">
        <v>97.866566305938306</v>
      </c>
      <c r="AI1520" s="7">
        <v>7.7426080938242299</v>
      </c>
      <c r="AJ1520" s="7">
        <v>161.99999928288199</v>
      </c>
      <c r="AK1520" s="7">
        <v>12.816455639468499</v>
      </c>
      <c r="AL1520" s="7">
        <v>474.000002064444</v>
      </c>
      <c r="AM1520" s="7">
        <v>37.500000163326305</v>
      </c>
      <c r="AN1520" s="7">
        <v>1235.0000033691001</v>
      </c>
      <c r="AO1520" s="7">
        <v>97.705696469074596</v>
      </c>
      <c r="AP1520" s="7">
        <v>9.9999998016282898</v>
      </c>
      <c r="AQ1520" s="7">
        <v>0.79113922481236498</v>
      </c>
      <c r="AR1520" s="7">
        <v>8.0000000752042997</v>
      </c>
      <c r="AS1520" s="7">
        <v>0.63291139835476995</v>
      </c>
      <c r="AT1520" s="7">
        <v>0</v>
      </c>
      <c r="AU1520" s="7">
        <v>0</v>
      </c>
      <c r="AV1520" s="7">
        <v>0.99999996554106496</v>
      </c>
      <c r="AW1520" s="7">
        <v>7.9113921324451303E-2</v>
      </c>
      <c r="AX1520" s="7">
        <v>9.9999999271240103</v>
      </c>
      <c r="AY1520" s="7">
        <v>0.79113923474082304</v>
      </c>
      <c r="AZ1520" s="7">
        <v>16.9999993904494</v>
      </c>
      <c r="BA1520" s="7">
        <v>1.34493666063682</v>
      </c>
      <c r="BB1520" s="7">
        <v>14.0327963570886</v>
      </c>
      <c r="BC1520" s="7">
        <v>2.2597095583073501</v>
      </c>
      <c r="BD1520" s="7">
        <v>7.9743178717809498</v>
      </c>
      <c r="BE1520" s="7">
        <v>1.2841091580967701</v>
      </c>
      <c r="BF1520" s="7">
        <v>1062.0965857333899</v>
      </c>
      <c r="BG1520" s="7">
        <v>84.026628618148308</v>
      </c>
      <c r="BH1520" s="7">
        <v>82.6629960890441</v>
      </c>
      <c r="BI1520" s="7">
        <v>6.5397939943864003</v>
      </c>
      <c r="BJ1520" s="7">
        <v>133.82389722578199</v>
      </c>
      <c r="BK1520" s="7">
        <v>10.5873336412802</v>
      </c>
      <c r="BL1520" s="7">
        <v>413.12118423793402</v>
      </c>
      <c r="BM1520" s="7">
        <v>32.683637993507503</v>
      </c>
      <c r="BN1520" s="7">
        <v>1035.2125398829101</v>
      </c>
      <c r="BO1520" s="7">
        <v>81.899726256559205</v>
      </c>
      <c r="BP1520" s="7">
        <v>9.9999998016282898</v>
      </c>
      <c r="BQ1520" s="7">
        <v>0.79113922481236498</v>
      </c>
      <c r="BR1520" s="7">
        <v>6.49539238680154</v>
      </c>
      <c r="BS1520" s="7">
        <v>0.513875979968476</v>
      </c>
      <c r="BT1520" s="7">
        <v>0</v>
      </c>
      <c r="BU1520" s="7">
        <v>0</v>
      </c>
      <c r="BV1520" s="7">
        <v>0.99999996554106496</v>
      </c>
      <c r="BW1520" s="7">
        <v>7.9113921324451303E-2</v>
      </c>
      <c r="BX1520" s="7">
        <v>9.3886549826711398</v>
      </c>
      <c r="BY1520" s="7">
        <v>0.74277333723664096</v>
      </c>
      <c r="BZ1520" s="7">
        <v>15.2972578946501</v>
      </c>
      <c r="CA1520" s="7">
        <v>1.21022609926029</v>
      </c>
      <c r="CB1520" s="7">
        <v>11.4532665761941</v>
      </c>
      <c r="CC1520" s="7">
        <v>1.8443263407720001</v>
      </c>
      <c r="CD1520" s="7">
        <v>6.8098826522956397</v>
      </c>
      <c r="CE1520" s="7">
        <v>1.0965994609171701</v>
      </c>
      <c r="CF1520" s="7"/>
      <c r="CG1520" s="7"/>
      <c r="CH1520" s="7"/>
      <c r="CI1520" s="7"/>
      <c r="CJ1520" s="7"/>
      <c r="CK1520" s="7"/>
      <c r="CL1520" s="7"/>
      <c r="CM1520" s="7"/>
      <c r="CN1520" s="7"/>
      <c r="CO1520" s="7"/>
      <c r="CP1520" s="7"/>
      <c r="CQ1520" s="7"/>
      <c r="CR1520" s="7"/>
      <c r="CS1520" s="7"/>
      <c r="CT1520" s="7"/>
      <c r="CU1520" s="7"/>
      <c r="CV1520" s="7"/>
      <c r="CW1520" s="7"/>
      <c r="CX1520" s="7"/>
      <c r="CY1520" s="7"/>
      <c r="CZ1520" s="7"/>
      <c r="DA1520" s="7"/>
      <c r="DB1520" s="7"/>
      <c r="DC1520" s="7"/>
      <c r="DD1520" s="7"/>
      <c r="DE1520" s="7"/>
      <c r="DF1520" s="7"/>
      <c r="DG1520" s="7"/>
      <c r="DH1520" s="7"/>
      <c r="DI1520" s="7"/>
      <c r="DJ1520" s="7"/>
      <c r="DK1520" s="7"/>
      <c r="DL1520" s="7"/>
      <c r="DM1520" s="7"/>
      <c r="DN1520" s="7"/>
      <c r="DO1520" s="7"/>
      <c r="DP1520" s="7"/>
      <c r="DQ1520" s="7"/>
      <c r="DR1520" s="7"/>
      <c r="DS1520" s="7"/>
      <c r="DT1520" s="7"/>
      <c r="DU1520" s="7"/>
      <c r="DV1520" s="7"/>
      <c r="DW1520" s="7"/>
      <c r="DX1520" s="7"/>
      <c r="DY1520" s="7"/>
      <c r="DZ1520" s="7"/>
      <c r="EA1520" s="7"/>
      <c r="EB1520" s="7"/>
      <c r="EC1520" s="7"/>
      <c r="ED1520" s="7"/>
      <c r="EE1520" s="7"/>
      <c r="EF1520" s="7">
        <v>102</v>
      </c>
      <c r="EG1520" s="7">
        <v>162</v>
      </c>
      <c r="EH1520" s="7">
        <v>474</v>
      </c>
      <c r="EI1520" s="7">
        <v>1235</v>
      </c>
      <c r="EJ1520" s="7">
        <v>10</v>
      </c>
      <c r="EK1520" s="7">
        <v>8</v>
      </c>
      <c r="EL1520" s="7">
        <v>0</v>
      </c>
      <c r="EM1520" s="7">
        <v>1</v>
      </c>
      <c r="EN1520" s="7">
        <v>10</v>
      </c>
      <c r="EO1520" s="7">
        <v>17</v>
      </c>
      <c r="EP1520" s="7">
        <v>14</v>
      </c>
      <c r="EQ1520" s="7">
        <v>8</v>
      </c>
    </row>
    <row r="1521" spans="1:147" x14ac:dyDescent="0.35">
      <c r="A1521" s="7" t="s">
        <v>1999</v>
      </c>
      <c r="B1521" s="7" t="e" vm="1">
        <v>#VALUE!</v>
      </c>
      <c r="C1521" s="7" t="e" vm="16">
        <v>#VALUE!</v>
      </c>
      <c r="D1521" s="7">
        <v>1</v>
      </c>
      <c r="E1521" s="7">
        <v>4333</v>
      </c>
      <c r="F1521" s="7">
        <v>1785</v>
      </c>
      <c r="G1521" s="7">
        <v>0</v>
      </c>
      <c r="H1521" s="7">
        <v>27</v>
      </c>
      <c r="I1521" s="7">
        <v>0.62312485575813525</v>
      </c>
      <c r="J1521" s="7">
        <v>0</v>
      </c>
      <c r="K1521" s="7">
        <v>0</v>
      </c>
      <c r="L1521" s="7">
        <v>0</v>
      </c>
      <c r="M1521" s="7">
        <v>0</v>
      </c>
      <c r="N1521" s="7">
        <v>0</v>
      </c>
      <c r="O1521" s="7">
        <v>0</v>
      </c>
      <c r="P1521" s="7">
        <v>6.1102501660394095</v>
      </c>
      <c r="Q1521" s="7">
        <v>84821</v>
      </c>
      <c r="R1521" s="7">
        <v>0</v>
      </c>
      <c r="S1521" s="7">
        <v>1</v>
      </c>
      <c r="T1521" s="7">
        <v>0</v>
      </c>
      <c r="U1521" s="7">
        <v>1</v>
      </c>
      <c r="V1521" s="7">
        <v>0</v>
      </c>
      <c r="W1521" s="7">
        <v>0</v>
      </c>
      <c r="X1521" s="7">
        <v>0</v>
      </c>
      <c r="Y1521" s="7">
        <v>0</v>
      </c>
      <c r="Z1521" s="7">
        <v>57.513159116730101</v>
      </c>
      <c r="AA1521" s="7">
        <v>2439.13590669632</v>
      </c>
      <c r="AB1521" s="7">
        <v>57.513159116730101</v>
      </c>
      <c r="AC1521" s="7">
        <v>7.0876293033361399</v>
      </c>
      <c r="AD1521" s="7">
        <v>448.01593753695499</v>
      </c>
      <c r="AE1521" s="7">
        <v>7.0876293033361399</v>
      </c>
      <c r="AF1521" s="7">
        <v>2439.13590669632</v>
      </c>
      <c r="AG1521" s="7">
        <v>56.292081853134505</v>
      </c>
      <c r="AH1521" s="7">
        <v>448.01593753695499</v>
      </c>
      <c r="AI1521" s="7">
        <v>10.3396246835208</v>
      </c>
      <c r="AJ1521" s="7">
        <v>462.14355975040201</v>
      </c>
      <c r="AK1521" s="7">
        <v>10.665671815148899</v>
      </c>
      <c r="AL1521" s="7">
        <v>516.89544356777299</v>
      </c>
      <c r="AM1521" s="7">
        <v>11.9292740264891</v>
      </c>
      <c r="AN1521" s="7">
        <v>2336.42531713378</v>
      </c>
      <c r="AO1521" s="7">
        <v>53.921655138097805</v>
      </c>
      <c r="AP1521" s="7">
        <v>16.380602180957801</v>
      </c>
      <c r="AQ1521" s="7">
        <v>0.37804297671261899</v>
      </c>
      <c r="AR1521" s="7">
        <v>15.7372199642559</v>
      </c>
      <c r="AS1521" s="7">
        <v>0.36319455260226002</v>
      </c>
      <c r="AT1521" s="7">
        <v>0</v>
      </c>
      <c r="AU1521" s="7">
        <v>0</v>
      </c>
      <c r="AV1521" s="7">
        <v>4.0259244994376804</v>
      </c>
      <c r="AW1521" s="7">
        <v>9.2913097148342491E-2</v>
      </c>
      <c r="AX1521" s="7">
        <v>66.566834403172805</v>
      </c>
      <c r="AY1521" s="7">
        <v>1.53627589206492</v>
      </c>
      <c r="AZ1521" s="7">
        <v>166.31651228445099</v>
      </c>
      <c r="BA1521" s="7">
        <v>3.8383686195349904</v>
      </c>
      <c r="BB1521" s="7">
        <v>43.237919718987499</v>
      </c>
      <c r="BC1521" s="7">
        <v>2.4222924212317998</v>
      </c>
      <c r="BD1521" s="7">
        <v>45.6592020045209</v>
      </c>
      <c r="BE1521" s="7">
        <v>2.5579384876482298</v>
      </c>
      <c r="BF1521" s="7">
        <v>57.513159116730101</v>
      </c>
      <c r="BG1521" s="7">
        <v>1.3273288510669299</v>
      </c>
      <c r="BH1521" s="7">
        <v>7.0876293033361399</v>
      </c>
      <c r="BI1521" s="7">
        <v>0.16357325878920201</v>
      </c>
      <c r="BJ1521" s="7">
        <v>6.3411611858755403</v>
      </c>
      <c r="BK1521" s="7">
        <v>0.146345746269918</v>
      </c>
      <c r="BL1521" s="7">
        <v>22.550625957548601</v>
      </c>
      <c r="BM1521" s="7">
        <v>0.520439094335302</v>
      </c>
      <c r="BN1521" s="7">
        <v>54.953305240720503</v>
      </c>
      <c r="BO1521" s="7">
        <v>1.2682507556132099</v>
      </c>
      <c r="BP1521" s="7">
        <v>0.239436775445938</v>
      </c>
      <c r="BQ1521" s="7">
        <v>5.5258891171460402E-3</v>
      </c>
      <c r="BR1521" s="7">
        <v>0.31924903392791698</v>
      </c>
      <c r="BS1521" s="7">
        <v>7.3678521561947301E-3</v>
      </c>
      <c r="BT1521" s="7">
        <v>0</v>
      </c>
      <c r="BU1521" s="7">
        <v>0</v>
      </c>
      <c r="BV1521" s="7">
        <v>0</v>
      </c>
      <c r="BW1521" s="7">
        <v>0</v>
      </c>
      <c r="BX1521" s="7">
        <v>2.0011682767653798</v>
      </c>
      <c r="BY1521" s="7">
        <v>4.6184359029895802E-2</v>
      </c>
      <c r="BZ1521" s="7">
        <v>1.67605745792389</v>
      </c>
      <c r="CA1521" s="7">
        <v>3.8681224507821098E-2</v>
      </c>
      <c r="CB1521" s="7">
        <v>1.37491480019526</v>
      </c>
      <c r="CC1521" s="7">
        <v>7.7026039226625001E-2</v>
      </c>
      <c r="CD1521" s="7">
        <v>1.3099819583585499</v>
      </c>
      <c r="CE1521" s="7">
        <v>7.3388345006081102E-2</v>
      </c>
      <c r="CF1521" s="7"/>
      <c r="CG1521" s="7"/>
      <c r="CH1521" s="7"/>
      <c r="CI1521" s="7"/>
      <c r="CJ1521" s="7"/>
      <c r="CK1521" s="7"/>
      <c r="CL1521" s="7"/>
      <c r="CM1521" s="7"/>
      <c r="CN1521" s="7"/>
      <c r="CO1521" s="7"/>
      <c r="CP1521" s="7"/>
      <c r="CQ1521" s="7"/>
      <c r="CR1521" s="7"/>
      <c r="CS1521" s="7"/>
      <c r="CT1521" s="7"/>
      <c r="CU1521" s="7"/>
      <c r="CV1521" s="7"/>
      <c r="CW1521" s="7"/>
      <c r="CX1521" s="7"/>
      <c r="CY1521" s="7"/>
      <c r="CZ1521" s="7"/>
      <c r="DA1521" s="7"/>
      <c r="DB1521" s="7"/>
      <c r="DC1521" s="7"/>
      <c r="DD1521" s="7"/>
      <c r="DE1521" s="7"/>
      <c r="DF1521" s="7"/>
      <c r="DG1521" s="7"/>
      <c r="DH1521" s="7"/>
      <c r="DI1521" s="7"/>
      <c r="DJ1521" s="7"/>
      <c r="DK1521" s="7"/>
      <c r="DL1521" s="7"/>
      <c r="DM1521" s="7"/>
      <c r="DN1521" s="7"/>
      <c r="DO1521" s="7"/>
      <c r="DP1521" s="7"/>
      <c r="DQ1521" s="7"/>
      <c r="DR1521" s="7"/>
      <c r="DS1521" s="7"/>
      <c r="DT1521" s="7"/>
      <c r="DU1521" s="7"/>
      <c r="DV1521" s="7"/>
      <c r="DW1521" s="7"/>
      <c r="DX1521" s="7"/>
      <c r="DY1521" s="7"/>
      <c r="DZ1521" s="7"/>
      <c r="EA1521" s="7"/>
      <c r="EB1521" s="7"/>
      <c r="EC1521" s="7"/>
      <c r="ED1521" s="7"/>
      <c r="EE1521" s="7"/>
      <c r="EF1521" s="7">
        <v>924</v>
      </c>
      <c r="EG1521" s="7">
        <v>852</v>
      </c>
      <c r="EH1521" s="7">
        <v>744</v>
      </c>
      <c r="EI1521" s="7">
        <v>4036</v>
      </c>
      <c r="EJ1521" s="7">
        <v>72</v>
      </c>
      <c r="EK1521" s="7">
        <v>86</v>
      </c>
      <c r="EL1521" s="7">
        <v>0</v>
      </c>
      <c r="EM1521" s="7">
        <v>11</v>
      </c>
      <c r="EN1521" s="7">
        <v>128</v>
      </c>
      <c r="EO1521" s="7">
        <v>313</v>
      </c>
      <c r="EP1521" s="7">
        <v>142</v>
      </c>
      <c r="EQ1521" s="7">
        <v>85</v>
      </c>
    </row>
    <row r="1522" spans="1:147" x14ac:dyDescent="0.35">
      <c r="A1522" s="7" t="s">
        <v>2000</v>
      </c>
      <c r="B1522" s="7" t="e" vm="1">
        <v>#VALUE!</v>
      </c>
      <c r="C1522" s="7" t="e" vm="16">
        <v>#VALUE!</v>
      </c>
      <c r="D1522" s="7">
        <v>1</v>
      </c>
      <c r="E1522" s="7">
        <v>6817</v>
      </c>
      <c r="F1522" s="7">
        <v>2477</v>
      </c>
      <c r="G1522" s="7">
        <v>0</v>
      </c>
      <c r="H1522" s="7">
        <v>19</v>
      </c>
      <c r="I1522" s="7">
        <v>0.27871497726272554</v>
      </c>
      <c r="J1522" s="7">
        <v>0</v>
      </c>
      <c r="K1522" s="7">
        <v>0</v>
      </c>
      <c r="L1522" s="7">
        <v>0</v>
      </c>
      <c r="M1522" s="7">
        <v>0</v>
      </c>
      <c r="N1522" s="7">
        <v>0</v>
      </c>
      <c r="O1522" s="7">
        <v>0</v>
      </c>
      <c r="P1522" s="7">
        <v>3.4085529430329804</v>
      </c>
      <c r="Q1522" s="7">
        <v>106675</v>
      </c>
      <c r="R1522" s="7">
        <v>1</v>
      </c>
      <c r="S1522" s="7">
        <v>1</v>
      </c>
      <c r="T1522" s="7">
        <v>1</v>
      </c>
      <c r="U1522" s="7">
        <v>1</v>
      </c>
      <c r="V1522" s="7">
        <v>1</v>
      </c>
      <c r="W1522" s="7">
        <v>0</v>
      </c>
      <c r="X1522" s="7">
        <v>0</v>
      </c>
      <c r="Y1522" s="7">
        <v>0</v>
      </c>
      <c r="Z1522" s="7">
        <v>5306.1357386524896</v>
      </c>
      <c r="AA1522" s="7">
        <v>6694.5446076961798</v>
      </c>
      <c r="AB1522" s="7">
        <v>5306.1357386524896</v>
      </c>
      <c r="AC1522" s="7">
        <v>483.72047043505501</v>
      </c>
      <c r="AD1522" s="7">
        <v>598.75811822824699</v>
      </c>
      <c r="AE1522" s="7">
        <v>483.72047043505501</v>
      </c>
      <c r="AF1522" s="7">
        <v>6694.5446076961798</v>
      </c>
      <c r="AG1522" s="7">
        <v>98.2036762167549</v>
      </c>
      <c r="AH1522" s="7">
        <v>598.75811822824699</v>
      </c>
      <c r="AI1522" s="7">
        <v>8.7833081740977903</v>
      </c>
      <c r="AJ1522" s="7">
        <v>1599.83538307552</v>
      </c>
      <c r="AK1522" s="7">
        <v>23.468320127263002</v>
      </c>
      <c r="AL1522" s="7">
        <v>532.45744657503894</v>
      </c>
      <c r="AM1522" s="7">
        <v>7.8107297429226801</v>
      </c>
      <c r="AN1522" s="7">
        <v>6335.9613281528</v>
      </c>
      <c r="AO1522" s="7">
        <v>92.943543027032405</v>
      </c>
      <c r="AP1522" s="7">
        <v>115.638068355182</v>
      </c>
      <c r="AQ1522" s="7">
        <v>1.69631903117473</v>
      </c>
      <c r="AR1522" s="7">
        <v>85.525340957306099</v>
      </c>
      <c r="AS1522" s="7">
        <v>1.2545891294896001</v>
      </c>
      <c r="AT1522" s="7">
        <v>0</v>
      </c>
      <c r="AU1522" s="7">
        <v>0</v>
      </c>
      <c r="AV1522" s="7">
        <v>6.9999999259598598</v>
      </c>
      <c r="AW1522" s="7">
        <v>0.10268446422121</v>
      </c>
      <c r="AX1522" s="7">
        <v>150.419860102803</v>
      </c>
      <c r="AY1522" s="7">
        <v>2.2065404151797403</v>
      </c>
      <c r="AZ1522" s="7">
        <v>337.46885320456403</v>
      </c>
      <c r="BA1522" s="7">
        <v>4.9504012498835799</v>
      </c>
      <c r="BB1522" s="7">
        <v>68.638567494195499</v>
      </c>
      <c r="BC1522" s="7">
        <v>2.7710362331124601</v>
      </c>
      <c r="BD1522" s="7">
        <v>27.651225471073801</v>
      </c>
      <c r="BE1522" s="7">
        <v>1.1163191550695899</v>
      </c>
      <c r="BF1522" s="7">
        <v>5306.1357386524896</v>
      </c>
      <c r="BG1522" s="7">
        <v>77.836815881655994</v>
      </c>
      <c r="BH1522" s="7">
        <v>483.72047043505501</v>
      </c>
      <c r="BI1522" s="7">
        <v>7.0957968378327001</v>
      </c>
      <c r="BJ1522" s="7">
        <v>1248.9380021049899</v>
      </c>
      <c r="BK1522" s="7">
        <v>18.320932992591903</v>
      </c>
      <c r="BL1522" s="7">
        <v>430.59982550684799</v>
      </c>
      <c r="BM1522" s="7">
        <v>6.3165589776565598</v>
      </c>
      <c r="BN1522" s="7">
        <v>5035.1335708084498</v>
      </c>
      <c r="BO1522" s="7">
        <v>73.861428352771796</v>
      </c>
      <c r="BP1522" s="7">
        <v>79.078032174174993</v>
      </c>
      <c r="BQ1522" s="7">
        <v>1.1600122073371699</v>
      </c>
      <c r="BR1522" s="7">
        <v>61.3812944309038</v>
      </c>
      <c r="BS1522" s="7">
        <v>0.90041505692979096</v>
      </c>
      <c r="BT1522" s="7">
        <v>0</v>
      </c>
      <c r="BU1522" s="7">
        <v>0</v>
      </c>
      <c r="BV1522" s="7">
        <v>5.7520724087953603</v>
      </c>
      <c r="BW1522" s="7">
        <v>8.4378354243734105E-2</v>
      </c>
      <c r="BX1522" s="7">
        <v>124.79077049774</v>
      </c>
      <c r="BY1522" s="7">
        <v>1.8305819348355501</v>
      </c>
      <c r="BZ1522" s="7">
        <v>277.06817509891198</v>
      </c>
      <c r="CA1522" s="7">
        <v>4.0643710591009494</v>
      </c>
      <c r="CB1522" s="7">
        <v>48.003391157941898</v>
      </c>
      <c r="CC1522" s="7">
        <v>1.9379649236149301</v>
      </c>
      <c r="CD1522" s="7">
        <v>22.283655020175999</v>
      </c>
      <c r="CE1522" s="7">
        <v>0.89962272992232406</v>
      </c>
      <c r="CF1522" s="7"/>
      <c r="CG1522" s="7"/>
      <c r="CH1522" s="7"/>
      <c r="CI1522" s="7"/>
      <c r="CJ1522" s="7"/>
      <c r="CK1522" s="7"/>
      <c r="CL1522" s="7"/>
      <c r="CM1522" s="7"/>
      <c r="CN1522" s="7"/>
      <c r="CO1522" s="7"/>
      <c r="CP1522" s="7"/>
      <c r="CQ1522" s="7"/>
      <c r="CR1522" s="7"/>
      <c r="CS1522" s="7"/>
      <c r="CT1522" s="7"/>
      <c r="CU1522" s="7"/>
      <c r="CV1522" s="7"/>
      <c r="CW1522" s="7"/>
      <c r="CX1522" s="7"/>
      <c r="CY1522" s="7"/>
      <c r="CZ1522" s="7"/>
      <c r="DA1522" s="7"/>
      <c r="DB1522" s="7"/>
      <c r="DC1522" s="7"/>
      <c r="DD1522" s="7"/>
      <c r="DE1522" s="7"/>
      <c r="DF1522" s="7"/>
      <c r="DG1522" s="7"/>
      <c r="DH1522" s="7"/>
      <c r="DI1522" s="7"/>
      <c r="DJ1522" s="7"/>
      <c r="DK1522" s="7"/>
      <c r="DL1522" s="7"/>
      <c r="DM1522" s="7"/>
      <c r="DN1522" s="7"/>
      <c r="DO1522" s="7"/>
      <c r="DP1522" s="7"/>
      <c r="DQ1522" s="7"/>
      <c r="DR1522" s="7"/>
      <c r="DS1522" s="7"/>
      <c r="DT1522" s="7"/>
      <c r="DU1522" s="7"/>
      <c r="DV1522" s="7"/>
      <c r="DW1522" s="7"/>
      <c r="DX1522" s="7"/>
      <c r="DY1522" s="7"/>
      <c r="DZ1522" s="7"/>
      <c r="EA1522" s="7"/>
      <c r="EB1522" s="7"/>
      <c r="EC1522" s="7"/>
      <c r="ED1522" s="7"/>
      <c r="EE1522" s="7"/>
      <c r="EF1522" s="7">
        <v>544</v>
      </c>
      <c r="EG1522" s="7">
        <v>1629</v>
      </c>
      <c r="EH1522" s="7">
        <v>539</v>
      </c>
      <c r="EI1522" s="7">
        <v>6447</v>
      </c>
      <c r="EJ1522" s="7">
        <v>118</v>
      </c>
      <c r="EK1522" s="7">
        <v>88</v>
      </c>
      <c r="EL1522" s="7">
        <v>0</v>
      </c>
      <c r="EM1522" s="7">
        <v>7</v>
      </c>
      <c r="EN1522" s="7">
        <v>157</v>
      </c>
      <c r="EO1522" s="7">
        <v>348</v>
      </c>
      <c r="EP1522" s="7">
        <v>76</v>
      </c>
      <c r="EQ1522" s="7">
        <v>29</v>
      </c>
    </row>
    <row r="1523" spans="1:147" x14ac:dyDescent="0.35">
      <c r="A1523" s="7" t="s">
        <v>2001</v>
      </c>
      <c r="B1523" s="7" t="e" vm="1">
        <v>#VALUE!</v>
      </c>
      <c r="C1523" s="7" t="e" vm="16">
        <v>#VALUE!</v>
      </c>
      <c r="D1523" s="7">
        <v>1</v>
      </c>
      <c r="E1523" s="7">
        <v>2512</v>
      </c>
      <c r="F1523" s="7">
        <v>974</v>
      </c>
      <c r="G1523" s="7">
        <v>0</v>
      </c>
      <c r="H1523" s="7">
        <v>4</v>
      </c>
      <c r="I1523" s="7">
        <v>0.15923566878980894</v>
      </c>
      <c r="J1523" s="7">
        <v>0</v>
      </c>
      <c r="K1523" s="7">
        <v>0</v>
      </c>
      <c r="L1523" s="7">
        <v>0</v>
      </c>
      <c r="M1523" s="7">
        <v>0</v>
      </c>
      <c r="N1523" s="7">
        <v>0</v>
      </c>
      <c r="O1523" s="7">
        <v>0</v>
      </c>
      <c r="P1523" s="7">
        <v>2.3089171974522298</v>
      </c>
      <c r="Q1523" s="7">
        <v>117593</v>
      </c>
      <c r="R1523" s="7">
        <v>1</v>
      </c>
      <c r="S1523" s="7">
        <v>1</v>
      </c>
      <c r="T1523" s="7">
        <v>1</v>
      </c>
      <c r="U1523" s="7">
        <v>1</v>
      </c>
      <c r="V1523" s="7">
        <v>1</v>
      </c>
      <c r="W1523" s="7">
        <v>0</v>
      </c>
      <c r="X1523" s="7">
        <v>0</v>
      </c>
      <c r="Y1523" s="7">
        <v>0</v>
      </c>
      <c r="Z1523" s="7">
        <v>2427.2495382965999</v>
      </c>
      <c r="AA1523" s="7">
        <v>2511.9999333487899</v>
      </c>
      <c r="AB1523" s="7">
        <v>2427.2495382965999</v>
      </c>
      <c r="AC1523" s="7">
        <v>257.655213650723</v>
      </c>
      <c r="AD1523" s="7">
        <v>268.70915686844103</v>
      </c>
      <c r="AE1523" s="7">
        <v>257.655213650723</v>
      </c>
      <c r="AF1523" s="7">
        <v>2511.9999333487899</v>
      </c>
      <c r="AG1523" s="7">
        <v>99.999997346687692</v>
      </c>
      <c r="AH1523" s="7">
        <v>268.70915686844103</v>
      </c>
      <c r="AI1523" s="7">
        <v>10.697020575972999</v>
      </c>
      <c r="AJ1523" s="7">
        <v>514.99999633338302</v>
      </c>
      <c r="AK1523" s="7">
        <v>20.5015922107238</v>
      </c>
      <c r="AL1523" s="7">
        <v>448.99999116962101</v>
      </c>
      <c r="AM1523" s="7">
        <v>17.874203470128201</v>
      </c>
      <c r="AN1523" s="7">
        <v>2442.9999524520799</v>
      </c>
      <c r="AO1523" s="7">
        <v>97.253182820544708</v>
      </c>
      <c r="AP1523" s="7">
        <v>10.999999791849399</v>
      </c>
      <c r="AQ1523" s="7">
        <v>0.43789808088572496</v>
      </c>
      <c r="AR1523" s="7">
        <v>40.999999519437601</v>
      </c>
      <c r="AS1523" s="7">
        <v>1.63216558596487</v>
      </c>
      <c r="AT1523" s="7">
        <v>0</v>
      </c>
      <c r="AU1523" s="7">
        <v>0</v>
      </c>
      <c r="AV1523" s="7">
        <v>1</v>
      </c>
      <c r="AW1523" s="7">
        <v>3.98089171974522E-2</v>
      </c>
      <c r="AX1523" s="7">
        <v>15.999999872874501</v>
      </c>
      <c r="AY1523" s="7">
        <v>0.63694267009850603</v>
      </c>
      <c r="AZ1523" s="7">
        <v>73.9999991444638</v>
      </c>
      <c r="BA1523" s="7">
        <v>2.9458598385535</v>
      </c>
      <c r="BB1523" s="7">
        <v>15.699373338525699</v>
      </c>
      <c r="BC1523" s="7">
        <v>1.6118453119636202</v>
      </c>
      <c r="BD1523" s="7">
        <v>24.400834587072499</v>
      </c>
      <c r="BE1523" s="7">
        <v>2.5052191567836202</v>
      </c>
      <c r="BF1523" s="7">
        <v>2427.2495382965999</v>
      </c>
      <c r="BG1523" s="7">
        <v>96.626175887603509</v>
      </c>
      <c r="BH1523" s="7">
        <v>257.655213650723</v>
      </c>
      <c r="BI1523" s="7">
        <v>10.256975065713499</v>
      </c>
      <c r="BJ1523" s="7">
        <v>500.41277470439701</v>
      </c>
      <c r="BK1523" s="7">
        <v>19.920890712754598</v>
      </c>
      <c r="BL1523" s="7">
        <v>437.11504861753201</v>
      </c>
      <c r="BM1523" s="7">
        <v>17.4010767761756</v>
      </c>
      <c r="BN1523" s="7">
        <v>2362.2451118172598</v>
      </c>
      <c r="BO1523" s="7">
        <v>94.038420056419596</v>
      </c>
      <c r="BP1523" s="7">
        <v>9.4553117800969595</v>
      </c>
      <c r="BQ1523" s="7">
        <v>0.37640572372997499</v>
      </c>
      <c r="BR1523" s="7">
        <v>39.469624308403603</v>
      </c>
      <c r="BS1523" s="7">
        <v>1.5712430059077898</v>
      </c>
      <c r="BT1523" s="7">
        <v>0</v>
      </c>
      <c r="BU1523" s="7">
        <v>0</v>
      </c>
      <c r="BV1523" s="7">
        <v>0.27062684297561601</v>
      </c>
      <c r="BW1523" s="7">
        <v>1.07733615834242E-2</v>
      </c>
      <c r="BX1523" s="7">
        <v>15.808880976866901</v>
      </c>
      <c r="BY1523" s="7">
        <v>0.629334433792473</v>
      </c>
      <c r="BZ1523" s="7">
        <v>72.612339374027201</v>
      </c>
      <c r="CA1523" s="7">
        <v>2.89061860565395</v>
      </c>
      <c r="CB1523" s="7">
        <v>15.326245678245</v>
      </c>
      <c r="CC1523" s="7">
        <v>1.57353651727361</v>
      </c>
      <c r="CD1523" s="7">
        <v>23.5515949000837</v>
      </c>
      <c r="CE1523" s="7">
        <v>2.4180282238279003</v>
      </c>
      <c r="CF1523" s="7"/>
      <c r="CG1523" s="7"/>
      <c r="CH1523" s="7"/>
      <c r="CI1523" s="7"/>
      <c r="CJ1523" s="7"/>
      <c r="CK1523" s="7"/>
      <c r="CL1523" s="7"/>
      <c r="CM1523" s="7"/>
      <c r="CN1523" s="7"/>
      <c r="CO1523" s="7"/>
      <c r="CP1523" s="7"/>
      <c r="CQ1523" s="7"/>
      <c r="CR1523" s="7"/>
      <c r="CS1523" s="7"/>
      <c r="CT1523" s="7"/>
      <c r="CU1523" s="7"/>
      <c r="CV1523" s="7"/>
      <c r="CW1523" s="7"/>
      <c r="CX1523" s="7"/>
      <c r="CY1523" s="7"/>
      <c r="CZ1523" s="7"/>
      <c r="DA1523" s="7"/>
      <c r="DB1523" s="7"/>
      <c r="DC1523" s="7"/>
      <c r="DD1523" s="7"/>
      <c r="DE1523" s="7"/>
      <c r="DF1523" s="7"/>
      <c r="DG1523" s="7"/>
      <c r="DH1523" s="7"/>
      <c r="DI1523" s="7"/>
      <c r="DJ1523" s="7"/>
      <c r="DK1523" s="7"/>
      <c r="DL1523" s="7"/>
      <c r="DM1523" s="7"/>
      <c r="DN1523" s="7"/>
      <c r="DO1523" s="7"/>
      <c r="DP1523" s="7"/>
      <c r="DQ1523" s="7"/>
      <c r="DR1523" s="7"/>
      <c r="DS1523" s="7"/>
      <c r="DT1523" s="7"/>
      <c r="DU1523" s="7"/>
      <c r="DV1523" s="7"/>
      <c r="DW1523" s="7"/>
      <c r="DX1523" s="7"/>
      <c r="DY1523" s="7"/>
      <c r="DZ1523" s="7"/>
      <c r="EA1523" s="7"/>
      <c r="EB1523" s="7"/>
      <c r="EC1523" s="7"/>
      <c r="ED1523" s="7"/>
      <c r="EE1523" s="7"/>
      <c r="EF1523" s="7">
        <v>273</v>
      </c>
      <c r="EG1523" s="7">
        <v>515</v>
      </c>
      <c r="EH1523" s="7">
        <v>449</v>
      </c>
      <c r="EI1523" s="7">
        <v>2443</v>
      </c>
      <c r="EJ1523" s="7">
        <v>11</v>
      </c>
      <c r="EK1523" s="7">
        <v>41</v>
      </c>
      <c r="EL1523" s="7">
        <v>0</v>
      </c>
      <c r="EM1523" s="7">
        <v>1</v>
      </c>
      <c r="EN1523" s="7">
        <v>16</v>
      </c>
      <c r="EO1523" s="7">
        <v>74</v>
      </c>
      <c r="EP1523" s="7">
        <v>15</v>
      </c>
      <c r="EQ1523" s="7">
        <v>24</v>
      </c>
    </row>
    <row r="1524" spans="1:147" x14ac:dyDescent="0.35">
      <c r="A1524" s="7" t="s">
        <v>2002</v>
      </c>
      <c r="B1524" s="7" t="e" vm="1">
        <v>#VALUE!</v>
      </c>
      <c r="C1524" s="7" t="e" vm="16">
        <v>#VALUE!</v>
      </c>
      <c r="D1524" s="7">
        <v>1</v>
      </c>
      <c r="E1524" s="7">
        <v>3904</v>
      </c>
      <c r="F1524" s="7">
        <v>1412</v>
      </c>
      <c r="G1524" s="7">
        <v>0</v>
      </c>
      <c r="H1524" s="7">
        <v>4</v>
      </c>
      <c r="I1524" s="7">
        <v>0.10245901639344263</v>
      </c>
      <c r="J1524" s="7">
        <v>0</v>
      </c>
      <c r="K1524" s="7">
        <v>0</v>
      </c>
      <c r="L1524" s="7">
        <v>0</v>
      </c>
      <c r="M1524" s="7">
        <v>0</v>
      </c>
      <c r="N1524" s="7">
        <v>0</v>
      </c>
      <c r="O1524" s="7">
        <v>0</v>
      </c>
      <c r="P1524" s="7">
        <v>3.7383177570093498</v>
      </c>
      <c r="Q1524" s="7">
        <v>102530</v>
      </c>
      <c r="R1524" s="7">
        <v>1</v>
      </c>
      <c r="S1524" s="7">
        <v>1</v>
      </c>
      <c r="T1524" s="7">
        <v>1</v>
      </c>
      <c r="U1524" s="7">
        <v>1</v>
      </c>
      <c r="V1524" s="7">
        <v>1</v>
      </c>
      <c r="W1524" s="7">
        <v>0</v>
      </c>
      <c r="X1524" s="7">
        <v>0</v>
      </c>
      <c r="Y1524" s="7">
        <v>0</v>
      </c>
      <c r="Z1524" s="7">
        <v>3904.00001963973</v>
      </c>
      <c r="AA1524" s="7">
        <v>3904.00001963973</v>
      </c>
      <c r="AB1524" s="7">
        <v>3904.00001963973</v>
      </c>
      <c r="AC1524" s="7">
        <v>526.65023430879205</v>
      </c>
      <c r="AD1524" s="7">
        <v>526.65023430879205</v>
      </c>
      <c r="AE1524" s="7">
        <v>526.65023430879205</v>
      </c>
      <c r="AF1524" s="7">
        <v>3904.00001963973</v>
      </c>
      <c r="AG1524" s="7">
        <v>100.00000050306701</v>
      </c>
      <c r="AH1524" s="7">
        <v>526.65023430879205</v>
      </c>
      <c r="AI1524" s="7">
        <v>13.4900162476637</v>
      </c>
      <c r="AJ1524" s="7">
        <v>950.99999752687302</v>
      </c>
      <c r="AK1524" s="7">
        <v>24.359631084192401</v>
      </c>
      <c r="AL1524" s="7">
        <v>340.99999793525802</v>
      </c>
      <c r="AM1524" s="7">
        <v>8.7346310946531194</v>
      </c>
      <c r="AN1524" s="7">
        <v>3588.9999917708301</v>
      </c>
      <c r="AO1524" s="7">
        <v>91.931352248228308</v>
      </c>
      <c r="AP1524" s="7">
        <v>127.00000226081499</v>
      </c>
      <c r="AQ1524" s="7">
        <v>3.2530738284020102</v>
      </c>
      <c r="AR1524" s="7">
        <v>72.000000405590995</v>
      </c>
      <c r="AS1524" s="7">
        <v>1.8442623054710801</v>
      </c>
      <c r="AT1524" s="7">
        <v>1.0000000081490701</v>
      </c>
      <c r="AU1524" s="7">
        <v>2.5614754307097098E-2</v>
      </c>
      <c r="AV1524" s="7">
        <v>1</v>
      </c>
      <c r="AW1524" s="7">
        <v>2.5614754098360702E-2</v>
      </c>
      <c r="AX1524" s="7">
        <v>114.00000029290101</v>
      </c>
      <c r="AY1524" s="7">
        <v>2.9200819747156999</v>
      </c>
      <c r="AZ1524" s="7">
        <v>257.00000159465702</v>
      </c>
      <c r="BA1524" s="7">
        <v>6.5829918441254396</v>
      </c>
      <c r="BB1524" s="7">
        <v>27.541711400379398</v>
      </c>
      <c r="BC1524" s="7">
        <v>1.9505461331713498</v>
      </c>
      <c r="BD1524" s="7">
        <v>87.061658817517994</v>
      </c>
      <c r="BE1524" s="7">
        <v>6.1658398595975896</v>
      </c>
      <c r="BF1524" s="7">
        <v>3904.00001963973</v>
      </c>
      <c r="BG1524" s="7">
        <v>100.00000050306701</v>
      </c>
      <c r="BH1524" s="7">
        <v>526.65023430879205</v>
      </c>
      <c r="BI1524" s="7">
        <v>13.4900162476637</v>
      </c>
      <c r="BJ1524" s="7">
        <v>950.99999752687302</v>
      </c>
      <c r="BK1524" s="7">
        <v>24.359631084192401</v>
      </c>
      <c r="BL1524" s="7">
        <v>340.99999793525802</v>
      </c>
      <c r="BM1524" s="7">
        <v>8.7346310946531194</v>
      </c>
      <c r="BN1524" s="7">
        <v>3588.9999917708301</v>
      </c>
      <c r="BO1524" s="7">
        <v>91.931352248228308</v>
      </c>
      <c r="BP1524" s="7">
        <v>127.00000226081499</v>
      </c>
      <c r="BQ1524" s="7">
        <v>3.2530738284020102</v>
      </c>
      <c r="BR1524" s="7">
        <v>72.000000405590995</v>
      </c>
      <c r="BS1524" s="7">
        <v>1.8442623054710801</v>
      </c>
      <c r="BT1524" s="7">
        <v>1.0000000081490701</v>
      </c>
      <c r="BU1524" s="7">
        <v>2.5614754307097098E-2</v>
      </c>
      <c r="BV1524" s="7">
        <v>1</v>
      </c>
      <c r="BW1524" s="7">
        <v>2.5614754098360702E-2</v>
      </c>
      <c r="BX1524" s="7">
        <v>114.00000029290101</v>
      </c>
      <c r="BY1524" s="7">
        <v>2.9200819747156999</v>
      </c>
      <c r="BZ1524" s="7">
        <v>257.00000159465702</v>
      </c>
      <c r="CA1524" s="7">
        <v>6.5829918441254396</v>
      </c>
      <c r="CB1524" s="7">
        <v>27.541711400379398</v>
      </c>
      <c r="CC1524" s="7">
        <v>1.9505461331713498</v>
      </c>
      <c r="CD1524" s="7">
        <v>87.061658817517994</v>
      </c>
      <c r="CE1524" s="7">
        <v>6.1658398595975896</v>
      </c>
      <c r="CF1524" s="7"/>
      <c r="CG1524" s="7"/>
      <c r="CH1524" s="7"/>
      <c r="CI1524" s="7"/>
      <c r="CJ1524" s="7"/>
      <c r="CK1524" s="7"/>
      <c r="CL1524" s="7"/>
      <c r="CM1524" s="7"/>
      <c r="CN1524" s="7"/>
      <c r="CO1524" s="7"/>
      <c r="CP1524" s="7"/>
      <c r="CQ1524" s="7"/>
      <c r="CR1524" s="7"/>
      <c r="CS1524" s="7"/>
      <c r="CT1524" s="7"/>
      <c r="CU1524" s="7"/>
      <c r="CV1524" s="7"/>
      <c r="CW1524" s="7"/>
      <c r="CX1524" s="7"/>
      <c r="CY1524" s="7"/>
      <c r="CZ1524" s="7"/>
      <c r="DA1524" s="7"/>
      <c r="DB1524" s="7"/>
      <c r="DC1524" s="7"/>
      <c r="DD1524" s="7"/>
      <c r="DE1524" s="7"/>
      <c r="DF1524" s="7"/>
      <c r="DG1524" s="7"/>
      <c r="DH1524" s="7"/>
      <c r="DI1524" s="7"/>
      <c r="DJ1524" s="7"/>
      <c r="DK1524" s="7"/>
      <c r="DL1524" s="7"/>
      <c r="DM1524" s="7"/>
      <c r="DN1524" s="7"/>
      <c r="DO1524" s="7"/>
      <c r="DP1524" s="7"/>
      <c r="DQ1524" s="7"/>
      <c r="DR1524" s="7"/>
      <c r="DS1524" s="7"/>
      <c r="DT1524" s="7"/>
      <c r="DU1524" s="7"/>
      <c r="DV1524" s="7"/>
      <c r="DW1524" s="7"/>
      <c r="DX1524" s="7"/>
      <c r="DY1524" s="7"/>
      <c r="DZ1524" s="7"/>
      <c r="EA1524" s="7"/>
      <c r="EB1524" s="7"/>
      <c r="EC1524" s="7"/>
      <c r="ED1524" s="7"/>
      <c r="EE1524" s="7"/>
      <c r="EF1524" s="7">
        <v>545</v>
      </c>
      <c r="EG1524" s="7">
        <v>951</v>
      </c>
      <c r="EH1524" s="7">
        <v>341</v>
      </c>
      <c r="EI1524" s="7">
        <v>3589</v>
      </c>
      <c r="EJ1524" s="7">
        <v>127</v>
      </c>
      <c r="EK1524" s="7">
        <v>72</v>
      </c>
      <c r="EL1524" s="7">
        <v>1</v>
      </c>
      <c r="EM1524" s="7">
        <v>1</v>
      </c>
      <c r="EN1524" s="7">
        <v>114</v>
      </c>
      <c r="EO1524" s="7">
        <v>257</v>
      </c>
      <c r="EP1524" s="7">
        <v>27</v>
      </c>
      <c r="EQ1524" s="7">
        <v>87</v>
      </c>
    </row>
    <row r="1525" spans="1:147" x14ac:dyDescent="0.35">
      <c r="A1525" s="7" t="s">
        <v>2003</v>
      </c>
      <c r="B1525" s="7" t="e" vm="1">
        <v>#VALUE!</v>
      </c>
      <c r="C1525" s="7" t="e" vm="16">
        <v>#VALUE!</v>
      </c>
      <c r="D1525" s="7">
        <v>1</v>
      </c>
      <c r="E1525" s="7">
        <v>4930</v>
      </c>
      <c r="F1525" s="7">
        <v>2107</v>
      </c>
      <c r="G1525" s="7">
        <v>0</v>
      </c>
      <c r="H1525" s="7">
        <v>0</v>
      </c>
      <c r="I1525" s="7">
        <v>0</v>
      </c>
      <c r="J1525" s="7">
        <v>0</v>
      </c>
      <c r="K1525" s="7">
        <v>0</v>
      </c>
      <c r="L1525" s="7">
        <v>0</v>
      </c>
      <c r="M1525" s="7">
        <v>0</v>
      </c>
      <c r="N1525" s="7">
        <v>1</v>
      </c>
      <c r="O1525" s="7">
        <v>0</v>
      </c>
      <c r="P1525" s="7">
        <v>10.515291160452501</v>
      </c>
      <c r="Q1525" s="7">
        <v>90263</v>
      </c>
      <c r="R1525" s="7">
        <v>1</v>
      </c>
      <c r="S1525" s="7">
        <v>1</v>
      </c>
      <c r="T1525" s="7">
        <v>1</v>
      </c>
      <c r="U1525" s="7">
        <v>1</v>
      </c>
      <c r="V1525" s="7">
        <v>1</v>
      </c>
      <c r="W1525" s="7">
        <v>0</v>
      </c>
      <c r="X1525" s="7">
        <v>0</v>
      </c>
      <c r="Y1525" s="7">
        <v>1</v>
      </c>
      <c r="Z1525" s="7">
        <v>4929.9999974360499</v>
      </c>
      <c r="AA1525" s="7">
        <v>4929.9999974360499</v>
      </c>
      <c r="AB1525" s="7">
        <v>4929.9999974360499</v>
      </c>
      <c r="AC1525" s="7">
        <v>1324.48680395312</v>
      </c>
      <c r="AD1525" s="7">
        <v>1324.48680395312</v>
      </c>
      <c r="AE1525" s="7">
        <v>1324.48680395312</v>
      </c>
      <c r="AF1525" s="7">
        <v>4929.9999974360499</v>
      </c>
      <c r="AG1525" s="7">
        <v>99.999999947993004</v>
      </c>
      <c r="AH1525" s="7">
        <v>1324.48680395312</v>
      </c>
      <c r="AI1525" s="7">
        <v>26.8658580923553</v>
      </c>
      <c r="AJ1525" s="7">
        <v>1047.0000016423901</v>
      </c>
      <c r="AK1525" s="7">
        <v>21.2373225485271</v>
      </c>
      <c r="AL1525" s="7">
        <v>1058.00000452733</v>
      </c>
      <c r="AM1525" s="7">
        <v>21.460446339296698</v>
      </c>
      <c r="AN1525" s="7">
        <v>4193.0000122850597</v>
      </c>
      <c r="AO1525" s="7">
        <v>85.050710188338002</v>
      </c>
      <c r="AP1525" s="7">
        <v>384.00000210292598</v>
      </c>
      <c r="AQ1525" s="7">
        <v>7.78904669579972</v>
      </c>
      <c r="AR1525" s="7">
        <v>82.000000077765407</v>
      </c>
      <c r="AS1525" s="7">
        <v>1.6632860056341898</v>
      </c>
      <c r="AT1525" s="7">
        <v>0</v>
      </c>
      <c r="AU1525" s="7">
        <v>0</v>
      </c>
      <c r="AV1525" s="7">
        <v>4.9999999594874698</v>
      </c>
      <c r="AW1525" s="7">
        <v>0.101419877474391</v>
      </c>
      <c r="AX1525" s="7">
        <v>266.00000135227998</v>
      </c>
      <c r="AY1525" s="7">
        <v>5.3955375527845897</v>
      </c>
      <c r="AZ1525" s="7">
        <v>514.00000477687001</v>
      </c>
      <c r="BA1525" s="7">
        <v>10.425963585737701</v>
      </c>
      <c r="BB1525" s="7">
        <v>147.47592925788601</v>
      </c>
      <c r="BC1525" s="7">
        <v>6.9993321906922894</v>
      </c>
      <c r="BD1525" s="7">
        <v>128.95755288170901</v>
      </c>
      <c r="BE1525" s="7">
        <v>6.1204344034982903</v>
      </c>
      <c r="BF1525" s="7">
        <v>4929.9999974360499</v>
      </c>
      <c r="BG1525" s="7">
        <v>99.999999947993004</v>
      </c>
      <c r="BH1525" s="7">
        <v>1324.48680395312</v>
      </c>
      <c r="BI1525" s="7">
        <v>26.8658580923553</v>
      </c>
      <c r="BJ1525" s="7">
        <v>1047.0000016423901</v>
      </c>
      <c r="BK1525" s="7">
        <v>21.2373225485271</v>
      </c>
      <c r="BL1525" s="7">
        <v>1058.00000452733</v>
      </c>
      <c r="BM1525" s="7">
        <v>21.460446339296698</v>
      </c>
      <c r="BN1525" s="7">
        <v>4193.0000122850597</v>
      </c>
      <c r="BO1525" s="7">
        <v>85.050710188338002</v>
      </c>
      <c r="BP1525" s="7">
        <v>384.00000210292598</v>
      </c>
      <c r="BQ1525" s="7">
        <v>7.78904669579972</v>
      </c>
      <c r="BR1525" s="7">
        <v>82.000000077765407</v>
      </c>
      <c r="BS1525" s="7">
        <v>1.6632860056341898</v>
      </c>
      <c r="BT1525" s="7">
        <v>0</v>
      </c>
      <c r="BU1525" s="7">
        <v>0</v>
      </c>
      <c r="BV1525" s="7">
        <v>4.9999999594874698</v>
      </c>
      <c r="BW1525" s="7">
        <v>0.101419877474391</v>
      </c>
      <c r="BX1525" s="7">
        <v>266.00000135227998</v>
      </c>
      <c r="BY1525" s="7">
        <v>5.3955375527845897</v>
      </c>
      <c r="BZ1525" s="7">
        <v>514.00000477687001</v>
      </c>
      <c r="CA1525" s="7">
        <v>10.425963585737701</v>
      </c>
      <c r="CB1525" s="7">
        <v>147.47592925788601</v>
      </c>
      <c r="CC1525" s="7">
        <v>6.9993321906922894</v>
      </c>
      <c r="CD1525" s="7">
        <v>128.95755288170901</v>
      </c>
      <c r="CE1525" s="7">
        <v>6.1204344034982903</v>
      </c>
      <c r="CF1525" s="7"/>
      <c r="CG1525" s="7"/>
      <c r="CH1525" s="7"/>
      <c r="CI1525" s="7"/>
      <c r="CJ1525" s="7"/>
      <c r="CK1525" s="7"/>
      <c r="CL1525" s="7"/>
      <c r="CM1525" s="7"/>
      <c r="CN1525" s="7"/>
      <c r="CO1525" s="7"/>
      <c r="CP1525" s="7"/>
      <c r="CQ1525" s="7"/>
      <c r="CR1525" s="7"/>
      <c r="CS1525" s="7"/>
      <c r="CT1525" s="7"/>
      <c r="CU1525" s="7"/>
      <c r="CV1525" s="7"/>
      <c r="CW1525" s="7"/>
      <c r="CX1525" s="7"/>
      <c r="CY1525" s="7"/>
      <c r="CZ1525" s="7"/>
      <c r="DA1525" s="7"/>
      <c r="DB1525" s="7"/>
      <c r="DC1525" s="7"/>
      <c r="DD1525" s="7"/>
      <c r="DE1525" s="7"/>
      <c r="DF1525" s="7"/>
      <c r="DG1525" s="7"/>
      <c r="DH1525" s="7"/>
      <c r="DI1525" s="7"/>
      <c r="DJ1525" s="7"/>
      <c r="DK1525" s="7"/>
      <c r="DL1525" s="7"/>
      <c r="DM1525" s="7"/>
      <c r="DN1525" s="7"/>
      <c r="DO1525" s="7"/>
      <c r="DP1525" s="7"/>
      <c r="DQ1525" s="7"/>
      <c r="DR1525" s="7"/>
      <c r="DS1525" s="7"/>
      <c r="DT1525" s="7"/>
      <c r="DU1525" s="7"/>
      <c r="DV1525" s="7"/>
      <c r="DW1525" s="7"/>
      <c r="DX1525" s="7"/>
      <c r="DY1525" s="7"/>
      <c r="DZ1525" s="7"/>
      <c r="EA1525" s="7"/>
      <c r="EB1525" s="7"/>
      <c r="EC1525" s="7"/>
      <c r="ED1525" s="7"/>
      <c r="EE1525" s="7"/>
      <c r="EF1525" s="7">
        <v>1368</v>
      </c>
      <c r="EG1525" s="7">
        <v>1047</v>
      </c>
      <c r="EH1525" s="7">
        <v>1058</v>
      </c>
      <c r="EI1525" s="7">
        <v>4193</v>
      </c>
      <c r="EJ1525" s="7">
        <v>384</v>
      </c>
      <c r="EK1525" s="7">
        <v>82</v>
      </c>
      <c r="EL1525" s="7">
        <v>0</v>
      </c>
      <c r="EM1525" s="7">
        <v>5</v>
      </c>
      <c r="EN1525" s="7">
        <v>266</v>
      </c>
      <c r="EO1525" s="7">
        <v>514</v>
      </c>
      <c r="EP1525" s="7">
        <v>136</v>
      </c>
      <c r="EQ1525" s="7">
        <v>124</v>
      </c>
    </row>
    <row r="1526" spans="1:147" x14ac:dyDescent="0.35">
      <c r="A1526" s="7" t="s">
        <v>2004</v>
      </c>
      <c r="B1526" s="7" t="e" vm="1">
        <v>#VALUE!</v>
      </c>
      <c r="C1526" s="7" t="e" vm="16">
        <v>#VALUE!</v>
      </c>
      <c r="D1526" s="7">
        <v>1</v>
      </c>
      <c r="E1526" s="7">
        <v>4250</v>
      </c>
      <c r="F1526" s="7">
        <v>2149</v>
      </c>
      <c r="G1526" s="7">
        <v>0</v>
      </c>
      <c r="H1526" s="7">
        <v>132</v>
      </c>
      <c r="I1526" s="7">
        <v>3.1058823529411765</v>
      </c>
      <c r="J1526" s="7">
        <v>0</v>
      </c>
      <c r="K1526" s="7">
        <v>0</v>
      </c>
      <c r="L1526" s="7">
        <v>0</v>
      </c>
      <c r="M1526" s="7">
        <v>0</v>
      </c>
      <c r="N1526" s="7">
        <v>1</v>
      </c>
      <c r="O1526" s="7">
        <v>0</v>
      </c>
      <c r="P1526" s="7">
        <v>10.2806189352216</v>
      </c>
      <c r="Q1526" s="7">
        <v>82813</v>
      </c>
      <c r="R1526" s="7">
        <v>1</v>
      </c>
      <c r="S1526" s="7">
        <v>1</v>
      </c>
      <c r="T1526" s="7">
        <v>1</v>
      </c>
      <c r="U1526" s="7">
        <v>1</v>
      </c>
      <c r="V1526" s="7">
        <v>1</v>
      </c>
      <c r="W1526" s="7">
        <v>0</v>
      </c>
      <c r="X1526" s="7">
        <v>0</v>
      </c>
      <c r="Y1526" s="7">
        <v>1</v>
      </c>
      <c r="Z1526" s="7">
        <v>2650.9382952135102</v>
      </c>
      <c r="AA1526" s="7">
        <v>3794.1768925767401</v>
      </c>
      <c r="AB1526" s="7">
        <v>2650.9382952135102</v>
      </c>
      <c r="AC1526" s="7">
        <v>561.38649774808403</v>
      </c>
      <c r="AD1526" s="7">
        <v>914.45065533835395</v>
      </c>
      <c r="AE1526" s="7">
        <v>561.38649774808403</v>
      </c>
      <c r="AF1526" s="7">
        <v>3794.1768925767401</v>
      </c>
      <c r="AG1526" s="7">
        <v>89.274750413570302</v>
      </c>
      <c r="AH1526" s="7">
        <v>914.45065533835395</v>
      </c>
      <c r="AI1526" s="7">
        <v>21.516486007961298</v>
      </c>
      <c r="AJ1526" s="7">
        <v>498.48434202931799</v>
      </c>
      <c r="AK1526" s="7">
        <v>11.729043341866301</v>
      </c>
      <c r="AL1526" s="7">
        <v>1785.6823805691699</v>
      </c>
      <c r="AM1526" s="7">
        <v>42.016056013392202</v>
      </c>
      <c r="AN1526" s="7">
        <v>3640.5411484711799</v>
      </c>
      <c r="AO1526" s="7">
        <v>85.659791728733708</v>
      </c>
      <c r="AP1526" s="7">
        <v>44.999999222170999</v>
      </c>
      <c r="AQ1526" s="7">
        <v>1.05882351110991</v>
      </c>
      <c r="AR1526" s="7">
        <v>61.000000085681698</v>
      </c>
      <c r="AS1526" s="7">
        <v>1.4352941196631002</v>
      </c>
      <c r="AT1526" s="7">
        <v>0</v>
      </c>
      <c r="AU1526" s="7">
        <v>0</v>
      </c>
      <c r="AV1526" s="7">
        <v>3.9999999296851501</v>
      </c>
      <c r="AW1526" s="7">
        <v>9.4117645404356395E-2</v>
      </c>
      <c r="AX1526" s="7">
        <v>43.6357211139984</v>
      </c>
      <c r="AY1526" s="7">
        <v>1.02672284974114</v>
      </c>
      <c r="AZ1526" s="7">
        <v>96.262253827415407</v>
      </c>
      <c r="BA1526" s="7">
        <v>2.2649942077038898</v>
      </c>
      <c r="BB1526" s="7">
        <v>166.040318277723</v>
      </c>
      <c r="BC1526" s="7">
        <v>7.7263991753244596</v>
      </c>
      <c r="BD1526" s="7">
        <v>117.86533239865101</v>
      </c>
      <c r="BE1526" s="7">
        <v>5.48465948807124</v>
      </c>
      <c r="BF1526" s="7">
        <v>2650.9382952135102</v>
      </c>
      <c r="BG1526" s="7">
        <v>62.375018710906005</v>
      </c>
      <c r="BH1526" s="7">
        <v>561.38649774808403</v>
      </c>
      <c r="BI1526" s="7">
        <v>13.209094064660801</v>
      </c>
      <c r="BJ1526" s="7">
        <v>227.87951011769499</v>
      </c>
      <c r="BK1526" s="7">
        <v>5.3618708262987003</v>
      </c>
      <c r="BL1526" s="7">
        <v>1526.21891883854</v>
      </c>
      <c r="BM1526" s="7">
        <v>35.911033384436195</v>
      </c>
      <c r="BN1526" s="7">
        <v>2537.9644857370299</v>
      </c>
      <c r="BO1526" s="7">
        <v>59.716811429106599</v>
      </c>
      <c r="BP1526" s="7">
        <v>40.664799318474302</v>
      </c>
      <c r="BQ1526" s="7">
        <v>0.95681880749351211</v>
      </c>
      <c r="BR1526" s="7">
        <v>37.598596250638401</v>
      </c>
      <c r="BS1526" s="7">
        <v>0.88467285295619702</v>
      </c>
      <c r="BT1526" s="7">
        <v>0</v>
      </c>
      <c r="BU1526" s="7">
        <v>0</v>
      </c>
      <c r="BV1526" s="7">
        <v>3.8377702613361202</v>
      </c>
      <c r="BW1526" s="7">
        <v>9.0300476737320404E-2</v>
      </c>
      <c r="BX1526" s="7">
        <v>30.8726124893874</v>
      </c>
      <c r="BY1526" s="7">
        <v>0.72641441151499697</v>
      </c>
      <c r="BZ1526" s="7">
        <v>63.247264767997002</v>
      </c>
      <c r="CA1526" s="7">
        <v>1.4881709357175799</v>
      </c>
      <c r="CB1526" s="7">
        <v>91.827224306820398</v>
      </c>
      <c r="CC1526" s="7">
        <v>4.2730211403825198</v>
      </c>
      <c r="CD1526" s="7">
        <v>89.921264713251702</v>
      </c>
      <c r="CE1526" s="7">
        <v>4.18433060554917</v>
      </c>
      <c r="CF1526" s="7"/>
      <c r="CG1526" s="7"/>
      <c r="CH1526" s="7"/>
      <c r="CI1526" s="7"/>
      <c r="CJ1526" s="7"/>
      <c r="CK1526" s="7"/>
      <c r="CL1526" s="7"/>
      <c r="CM1526" s="7"/>
      <c r="CN1526" s="7"/>
      <c r="CO1526" s="7"/>
      <c r="CP1526" s="7"/>
      <c r="CQ1526" s="7"/>
      <c r="CR1526" s="7"/>
      <c r="CS1526" s="7"/>
      <c r="CT1526" s="7"/>
      <c r="CU1526" s="7"/>
      <c r="CV1526" s="7"/>
      <c r="CW1526" s="7"/>
      <c r="CX1526" s="7"/>
      <c r="CY1526" s="7"/>
      <c r="CZ1526" s="7"/>
      <c r="DA1526" s="7"/>
      <c r="DB1526" s="7"/>
      <c r="DC1526" s="7"/>
      <c r="DD1526" s="7"/>
      <c r="DE1526" s="7"/>
      <c r="DF1526" s="7"/>
      <c r="DG1526" s="7"/>
      <c r="DH1526" s="7"/>
      <c r="DI1526" s="7"/>
      <c r="DJ1526" s="7"/>
      <c r="DK1526" s="7"/>
      <c r="DL1526" s="7"/>
      <c r="DM1526" s="7"/>
      <c r="DN1526" s="7"/>
      <c r="DO1526" s="7"/>
      <c r="DP1526" s="7"/>
      <c r="DQ1526" s="7"/>
      <c r="DR1526" s="7"/>
      <c r="DS1526" s="7"/>
      <c r="DT1526" s="7"/>
      <c r="DU1526" s="7"/>
      <c r="DV1526" s="7"/>
      <c r="DW1526" s="7"/>
      <c r="DX1526" s="7"/>
      <c r="DY1526" s="7"/>
      <c r="DZ1526" s="7"/>
      <c r="EA1526" s="7"/>
      <c r="EB1526" s="7"/>
      <c r="EC1526" s="7"/>
      <c r="ED1526" s="7"/>
      <c r="EE1526" s="7"/>
      <c r="EF1526" s="7">
        <v>952</v>
      </c>
      <c r="EG1526" s="7">
        <v>574</v>
      </c>
      <c r="EH1526" s="7">
        <v>1947</v>
      </c>
      <c r="EI1526" s="7">
        <v>4083</v>
      </c>
      <c r="EJ1526" s="7">
        <v>47</v>
      </c>
      <c r="EK1526" s="7">
        <v>66</v>
      </c>
      <c r="EL1526" s="7">
        <v>0</v>
      </c>
      <c r="EM1526" s="7">
        <v>4</v>
      </c>
      <c r="EN1526" s="7">
        <v>50</v>
      </c>
      <c r="EO1526" s="7">
        <v>108</v>
      </c>
      <c r="EP1526" s="7">
        <v>184</v>
      </c>
      <c r="EQ1526" s="7">
        <v>120</v>
      </c>
    </row>
    <row r="1527" spans="1:147" x14ac:dyDescent="0.35">
      <c r="A1527" s="7" t="s">
        <v>2005</v>
      </c>
      <c r="B1527" s="7" t="e" vm="1">
        <v>#VALUE!</v>
      </c>
      <c r="C1527" s="7" t="e" vm="16">
        <v>#VALUE!</v>
      </c>
      <c r="D1527" s="7">
        <v>1</v>
      </c>
      <c r="E1527" s="7">
        <v>5197</v>
      </c>
      <c r="F1527" s="7">
        <v>1922</v>
      </c>
      <c r="G1527" s="7">
        <v>0</v>
      </c>
      <c r="H1527" s="7">
        <v>265</v>
      </c>
      <c r="I1527" s="7">
        <v>5.0990956320954401</v>
      </c>
      <c r="J1527" s="7">
        <v>0</v>
      </c>
      <c r="K1527" s="7">
        <v>0</v>
      </c>
      <c r="L1527" s="7">
        <v>0</v>
      </c>
      <c r="M1527" s="7">
        <v>0</v>
      </c>
      <c r="N1527" s="7">
        <v>1</v>
      </c>
      <c r="O1527" s="7">
        <v>0</v>
      </c>
      <c r="P1527" s="7">
        <v>9.9515074847143197</v>
      </c>
      <c r="Q1527" s="7">
        <v>82222</v>
      </c>
      <c r="R1527" s="7">
        <v>1</v>
      </c>
      <c r="S1527" s="7">
        <v>1</v>
      </c>
      <c r="T1527" s="7">
        <v>1</v>
      </c>
      <c r="U1527" s="7">
        <v>1</v>
      </c>
      <c r="V1527" s="7">
        <v>1</v>
      </c>
      <c r="W1527" s="7">
        <v>0</v>
      </c>
      <c r="X1527" s="7">
        <v>0</v>
      </c>
      <c r="Y1527" s="7">
        <v>1</v>
      </c>
      <c r="Z1527" s="7">
        <v>4369.38446235843</v>
      </c>
      <c r="AA1527" s="7">
        <v>4922.1754394080499</v>
      </c>
      <c r="AB1527" s="7">
        <v>4369.38446235843</v>
      </c>
      <c r="AC1527" s="7">
        <v>915.63339209929097</v>
      </c>
      <c r="AD1527" s="7">
        <v>960.078897239291</v>
      </c>
      <c r="AE1527" s="7">
        <v>915.63339209929097</v>
      </c>
      <c r="AF1527" s="7">
        <v>4922.1754394080499</v>
      </c>
      <c r="AG1527" s="7">
        <v>94.711861447143491</v>
      </c>
      <c r="AH1527" s="7">
        <v>960.078897239291</v>
      </c>
      <c r="AI1527" s="7">
        <v>18.4737136278486</v>
      </c>
      <c r="AJ1527" s="7">
        <v>1153.24615389155</v>
      </c>
      <c r="AK1527" s="7">
        <v>22.190612928450101</v>
      </c>
      <c r="AL1527" s="7">
        <v>542.55947103979997</v>
      </c>
      <c r="AM1527" s="7">
        <v>10.4398589770983</v>
      </c>
      <c r="AN1527" s="7">
        <v>4445.7520059095696</v>
      </c>
      <c r="AO1527" s="7">
        <v>85.544583527219004</v>
      </c>
      <c r="AP1527" s="7">
        <v>186.15740645560399</v>
      </c>
      <c r="AQ1527" s="7">
        <v>3.58201667222637</v>
      </c>
      <c r="AR1527" s="7">
        <v>62.977078597992701</v>
      </c>
      <c r="AS1527" s="7">
        <v>1.2117967788722899</v>
      </c>
      <c r="AT1527" s="7">
        <v>1.9999999850988399</v>
      </c>
      <c r="AU1527" s="7">
        <v>3.8483740332861997E-2</v>
      </c>
      <c r="AV1527" s="7">
        <v>14.9999998172279</v>
      </c>
      <c r="AW1527" s="7">
        <v>0.28862805113003598</v>
      </c>
      <c r="AX1527" s="7">
        <v>210.28897189651599</v>
      </c>
      <c r="AY1527" s="7">
        <v>4.0463531248127005</v>
      </c>
      <c r="AZ1527" s="7">
        <v>451.23704802023701</v>
      </c>
      <c r="BA1527" s="7">
        <v>8.6826447569797409</v>
      </c>
      <c r="BB1527" s="7">
        <v>113.70188624505001</v>
      </c>
      <c r="BC1527" s="7">
        <v>5.91581093886834</v>
      </c>
      <c r="BD1527" s="7">
        <v>67.078682408508001</v>
      </c>
      <c r="BE1527" s="7">
        <v>3.4900459109525501</v>
      </c>
      <c r="BF1527" s="7">
        <v>4369.38446235843</v>
      </c>
      <c r="BG1527" s="7">
        <v>84.075129158330398</v>
      </c>
      <c r="BH1527" s="7">
        <v>915.63339209929097</v>
      </c>
      <c r="BI1527" s="7">
        <v>17.618498982091399</v>
      </c>
      <c r="BJ1527" s="7">
        <v>1085.44801715063</v>
      </c>
      <c r="BK1527" s="7">
        <v>20.8860499740356</v>
      </c>
      <c r="BL1527" s="7">
        <v>298.78310892614502</v>
      </c>
      <c r="BM1527" s="7">
        <v>5.7491458327139799</v>
      </c>
      <c r="BN1527" s="7">
        <v>3938.7599147865499</v>
      </c>
      <c r="BO1527" s="7">
        <v>75.78910746173861</v>
      </c>
      <c r="BP1527" s="7">
        <v>178.320114956005</v>
      </c>
      <c r="BQ1527" s="7">
        <v>3.43121252561102</v>
      </c>
      <c r="BR1527" s="7">
        <v>51.999999061226802</v>
      </c>
      <c r="BS1527" s="7">
        <v>1.00057723804554</v>
      </c>
      <c r="BT1527" s="7">
        <v>0.320119649171829</v>
      </c>
      <c r="BU1527" s="7">
        <v>6.1597007729811293E-3</v>
      </c>
      <c r="BV1527" s="7">
        <v>11.999999936437201</v>
      </c>
      <c r="BW1527" s="7">
        <v>0.23090244249446301</v>
      </c>
      <c r="BX1527" s="7">
        <v>187.984333803179</v>
      </c>
      <c r="BY1527" s="7">
        <v>3.6171701713138096</v>
      </c>
      <c r="BZ1527" s="7">
        <v>385.75997673498898</v>
      </c>
      <c r="CA1527" s="7">
        <v>7.4227434430438599</v>
      </c>
      <c r="CB1527" s="7">
        <v>32.625444503966698</v>
      </c>
      <c r="CC1527" s="7">
        <v>1.69747369947798</v>
      </c>
      <c r="CD1527" s="7">
        <v>58.139476256925299</v>
      </c>
      <c r="CE1527" s="7">
        <v>3.0249467355320099</v>
      </c>
      <c r="CF1527" s="7"/>
      <c r="CG1527" s="7"/>
      <c r="CH1527" s="7"/>
      <c r="CI1527" s="7"/>
      <c r="CJ1527" s="7"/>
      <c r="CK1527" s="7"/>
      <c r="CL1527" s="7"/>
      <c r="CM1527" s="7"/>
      <c r="CN1527" s="7"/>
      <c r="CO1527" s="7"/>
      <c r="CP1527" s="7"/>
      <c r="CQ1527" s="7"/>
      <c r="CR1527" s="7"/>
      <c r="CS1527" s="7"/>
      <c r="CT1527" s="7"/>
      <c r="CU1527" s="7"/>
      <c r="CV1527" s="7"/>
      <c r="CW1527" s="7"/>
      <c r="CX1527" s="7"/>
      <c r="CY1527" s="7"/>
      <c r="CZ1527" s="7"/>
      <c r="DA1527" s="7"/>
      <c r="DB1527" s="7"/>
      <c r="DC1527" s="7"/>
      <c r="DD1527" s="7"/>
      <c r="DE1527" s="7"/>
      <c r="DF1527" s="7"/>
      <c r="DG1527" s="7"/>
      <c r="DH1527" s="7"/>
      <c r="DI1527" s="7"/>
      <c r="DJ1527" s="7"/>
      <c r="DK1527" s="7"/>
      <c r="DL1527" s="7"/>
      <c r="DM1527" s="7"/>
      <c r="DN1527" s="7"/>
      <c r="DO1527" s="7"/>
      <c r="DP1527" s="7"/>
      <c r="DQ1527" s="7"/>
      <c r="DR1527" s="7"/>
      <c r="DS1527" s="7"/>
      <c r="DT1527" s="7"/>
      <c r="DU1527" s="7"/>
      <c r="DV1527" s="7"/>
      <c r="DW1527" s="7"/>
      <c r="DX1527" s="7"/>
      <c r="DY1527" s="7"/>
      <c r="DZ1527" s="7"/>
      <c r="EA1527" s="7"/>
      <c r="EB1527" s="7"/>
      <c r="EC1527" s="7"/>
      <c r="ED1527" s="7"/>
      <c r="EE1527" s="7"/>
      <c r="EF1527" s="7">
        <v>968</v>
      </c>
      <c r="EG1527" s="7">
        <v>1187</v>
      </c>
      <c r="EH1527" s="7">
        <v>664</v>
      </c>
      <c r="EI1527" s="7">
        <v>4713</v>
      </c>
      <c r="EJ1527" s="7">
        <v>190</v>
      </c>
      <c r="EK1527" s="7">
        <v>65</v>
      </c>
      <c r="EL1527" s="7">
        <v>2</v>
      </c>
      <c r="EM1527" s="7">
        <v>15</v>
      </c>
      <c r="EN1527" s="7">
        <v>212</v>
      </c>
      <c r="EO1527" s="7">
        <v>464</v>
      </c>
      <c r="EP1527" s="7">
        <v>87</v>
      </c>
      <c r="EQ1527" s="7">
        <v>67</v>
      </c>
    </row>
    <row r="1528" spans="1:147" x14ac:dyDescent="0.35">
      <c r="A1528" s="7" t="s">
        <v>2006</v>
      </c>
      <c r="B1528" s="7" t="e" vm="1">
        <v>#VALUE!</v>
      </c>
      <c r="C1528" s="7" t="e" vm="16">
        <v>#VALUE!</v>
      </c>
      <c r="D1528" s="7">
        <v>1</v>
      </c>
      <c r="E1528" s="7">
        <v>3642</v>
      </c>
      <c r="F1528" s="7">
        <v>1635</v>
      </c>
      <c r="G1528" s="7">
        <v>0</v>
      </c>
      <c r="H1528" s="7">
        <v>12</v>
      </c>
      <c r="I1528" s="7">
        <v>0.32948929159802309</v>
      </c>
      <c r="J1528" s="7">
        <v>0</v>
      </c>
      <c r="K1528" s="7">
        <v>0</v>
      </c>
      <c r="L1528" s="7">
        <v>0</v>
      </c>
      <c r="M1528" s="7">
        <v>0</v>
      </c>
      <c r="N1528" s="7">
        <v>1</v>
      </c>
      <c r="O1528" s="7">
        <v>0</v>
      </c>
      <c r="P1528" s="7">
        <v>9.3317278747742307</v>
      </c>
      <c r="Q1528" s="7">
        <v>92083</v>
      </c>
      <c r="R1528" s="7">
        <v>1</v>
      </c>
      <c r="S1528" s="7">
        <v>1</v>
      </c>
      <c r="T1528" s="7">
        <v>1</v>
      </c>
      <c r="U1528" s="7">
        <v>1</v>
      </c>
      <c r="V1528" s="7">
        <v>1</v>
      </c>
      <c r="W1528" s="7">
        <v>0</v>
      </c>
      <c r="X1528" s="7">
        <v>0</v>
      </c>
      <c r="Y1528" s="7">
        <v>1</v>
      </c>
      <c r="Z1528" s="7">
        <v>610.72959804534901</v>
      </c>
      <c r="AA1528" s="7">
        <v>2336.5908222752601</v>
      </c>
      <c r="AB1528" s="7">
        <v>610.72959804534901</v>
      </c>
      <c r="AC1528" s="7">
        <v>207.97445058822601</v>
      </c>
      <c r="AD1528" s="7">
        <v>681.50762125101801</v>
      </c>
      <c r="AE1528" s="7">
        <v>207.97445058822601</v>
      </c>
      <c r="AF1528" s="7">
        <v>2336.5908222752601</v>
      </c>
      <c r="AG1528" s="7">
        <v>64.156804565493204</v>
      </c>
      <c r="AH1528" s="7">
        <v>681.50762125101801</v>
      </c>
      <c r="AI1528" s="7">
        <v>18.712455278720999</v>
      </c>
      <c r="AJ1528" s="7">
        <v>428.14306945167499</v>
      </c>
      <c r="AK1528" s="7">
        <v>11.7557130546863</v>
      </c>
      <c r="AL1528" s="7">
        <v>369.78958784243201</v>
      </c>
      <c r="AM1528" s="7">
        <v>10.1534757782106</v>
      </c>
      <c r="AN1528" s="7">
        <v>2147.65936749917</v>
      </c>
      <c r="AO1528" s="7">
        <v>58.969230299263401</v>
      </c>
      <c r="AP1528" s="7">
        <v>65.323182055541096</v>
      </c>
      <c r="AQ1528" s="7">
        <v>1.7936074150340799</v>
      </c>
      <c r="AR1528" s="7">
        <v>34.389121051877702</v>
      </c>
      <c r="AS1528" s="7">
        <v>0.94423726117182205</v>
      </c>
      <c r="AT1528" s="7">
        <v>3</v>
      </c>
      <c r="AU1528" s="7">
        <v>8.2372322899505801E-2</v>
      </c>
      <c r="AV1528" s="7">
        <v>2.6468802317977</v>
      </c>
      <c r="AW1528" s="7">
        <v>7.26765577099861E-2</v>
      </c>
      <c r="AX1528" s="7">
        <v>83.572298471757705</v>
      </c>
      <c r="AY1528" s="7">
        <v>2.2946814517231702</v>
      </c>
      <c r="AZ1528" s="7">
        <v>213.42390282935199</v>
      </c>
      <c r="BA1528" s="7">
        <v>5.8600742127773806</v>
      </c>
      <c r="BB1528" s="7">
        <v>243.70628385849699</v>
      </c>
      <c r="BC1528" s="7">
        <v>14.905583110611401</v>
      </c>
      <c r="BD1528" s="7">
        <v>176.13509632951201</v>
      </c>
      <c r="BE1528" s="7">
        <v>10.772788766331001</v>
      </c>
      <c r="BF1528" s="7">
        <v>610.72959804534901</v>
      </c>
      <c r="BG1528" s="7">
        <v>16.7690718848256</v>
      </c>
      <c r="BH1528" s="7">
        <v>207.97445058822601</v>
      </c>
      <c r="BI1528" s="7">
        <v>5.7104461995669</v>
      </c>
      <c r="BJ1528" s="7">
        <v>96.951396584510803</v>
      </c>
      <c r="BK1528" s="7">
        <v>2.6620372483391197</v>
      </c>
      <c r="BL1528" s="7">
        <v>71.229157000780106</v>
      </c>
      <c r="BM1528" s="7">
        <v>1.9557703734426199</v>
      </c>
      <c r="BN1528" s="7">
        <v>551.94178938865696</v>
      </c>
      <c r="BO1528" s="7">
        <v>15.154909099084499</v>
      </c>
      <c r="BP1528" s="7">
        <v>22.421374022960698</v>
      </c>
      <c r="BQ1528" s="7">
        <v>0.61563355362330208</v>
      </c>
      <c r="BR1528" s="7">
        <v>13.364595964551</v>
      </c>
      <c r="BS1528" s="7">
        <v>0.36695760473780803</v>
      </c>
      <c r="BT1528" s="7">
        <v>0</v>
      </c>
      <c r="BU1528" s="7">
        <v>0</v>
      </c>
      <c r="BV1528" s="7">
        <v>0</v>
      </c>
      <c r="BW1528" s="7">
        <v>0</v>
      </c>
      <c r="BX1528" s="7">
        <v>23.0018456913531</v>
      </c>
      <c r="BY1528" s="7">
        <v>0.63157182019091396</v>
      </c>
      <c r="BZ1528" s="7">
        <v>49.6947935819626</v>
      </c>
      <c r="CA1528" s="7">
        <v>1.36449186111924</v>
      </c>
      <c r="CB1528" s="7">
        <v>80.939271271228804</v>
      </c>
      <c r="CC1528" s="7">
        <v>4.9504141450292796</v>
      </c>
      <c r="CD1528" s="7">
        <v>48.997393727302601</v>
      </c>
      <c r="CE1528" s="7">
        <v>2.9967824909665199</v>
      </c>
      <c r="CF1528" s="7"/>
      <c r="CG1528" s="7"/>
      <c r="CH1528" s="7"/>
      <c r="CI1528" s="7"/>
      <c r="CJ1528" s="7"/>
      <c r="CK1528" s="7"/>
      <c r="CL1528" s="7"/>
      <c r="CM1528" s="7"/>
      <c r="CN1528" s="7"/>
      <c r="CO1528" s="7"/>
      <c r="CP1528" s="7"/>
      <c r="CQ1528" s="7"/>
      <c r="CR1528" s="7"/>
      <c r="CS1528" s="7"/>
      <c r="CT1528" s="7"/>
      <c r="CU1528" s="7"/>
      <c r="CV1528" s="7"/>
      <c r="CW1528" s="7"/>
      <c r="CX1528" s="7"/>
      <c r="CY1528" s="7"/>
      <c r="CZ1528" s="7"/>
      <c r="DA1528" s="7"/>
      <c r="DB1528" s="7"/>
      <c r="DC1528" s="7"/>
      <c r="DD1528" s="7"/>
      <c r="DE1528" s="7"/>
      <c r="DF1528" s="7"/>
      <c r="DG1528" s="7"/>
      <c r="DH1528" s="7"/>
      <c r="DI1528" s="7"/>
      <c r="DJ1528" s="7"/>
      <c r="DK1528" s="7"/>
      <c r="DL1528" s="7"/>
      <c r="DM1528" s="7"/>
      <c r="DN1528" s="7"/>
      <c r="DO1528" s="7"/>
      <c r="DP1528" s="7"/>
      <c r="DQ1528" s="7"/>
      <c r="DR1528" s="7"/>
      <c r="DS1528" s="7"/>
      <c r="DT1528" s="7"/>
      <c r="DU1528" s="7"/>
      <c r="DV1528" s="7"/>
      <c r="DW1528" s="7"/>
      <c r="DX1528" s="7"/>
      <c r="DY1528" s="7"/>
      <c r="DZ1528" s="7"/>
      <c r="EA1528" s="7"/>
      <c r="EB1528" s="7"/>
      <c r="EC1528" s="7"/>
      <c r="ED1528" s="7"/>
      <c r="EE1528" s="7"/>
      <c r="EF1528" s="7">
        <v>885</v>
      </c>
      <c r="EG1528" s="7">
        <v>661</v>
      </c>
      <c r="EH1528" s="7">
        <v>680</v>
      </c>
      <c r="EI1528" s="7">
        <v>3359</v>
      </c>
      <c r="EJ1528" s="7">
        <v>91</v>
      </c>
      <c r="EK1528" s="7">
        <v>46</v>
      </c>
      <c r="EL1528" s="7">
        <v>3</v>
      </c>
      <c r="EM1528" s="7">
        <v>8</v>
      </c>
      <c r="EN1528" s="7">
        <v>135</v>
      </c>
      <c r="EO1528" s="7">
        <v>334</v>
      </c>
      <c r="EP1528" s="7">
        <v>342</v>
      </c>
      <c r="EQ1528" s="7">
        <v>267</v>
      </c>
    </row>
    <row r="1529" spans="1:147" x14ac:dyDescent="0.35">
      <c r="A1529" s="7" t="s">
        <v>2007</v>
      </c>
      <c r="B1529" s="7" t="e" vm="1">
        <v>#VALUE!</v>
      </c>
      <c r="C1529" s="7" t="e" vm="16">
        <v>#VALUE!</v>
      </c>
      <c r="D1529" s="7">
        <v>1</v>
      </c>
      <c r="E1529" s="7">
        <v>3116</v>
      </c>
      <c r="F1529" s="7">
        <v>1299</v>
      </c>
      <c r="G1529" s="7">
        <v>0</v>
      </c>
      <c r="H1529" s="7">
        <v>0</v>
      </c>
      <c r="I1529" s="7">
        <v>0</v>
      </c>
      <c r="J1529" s="7">
        <v>0</v>
      </c>
      <c r="K1529" s="7">
        <v>0</v>
      </c>
      <c r="L1529" s="7">
        <v>0</v>
      </c>
      <c r="M1529" s="7">
        <v>0</v>
      </c>
      <c r="N1529" s="7">
        <v>0</v>
      </c>
      <c r="O1529" s="7">
        <v>0</v>
      </c>
      <c r="P1529" s="7">
        <v>4.1271000730460203</v>
      </c>
      <c r="Q1529" s="7">
        <v>84800</v>
      </c>
      <c r="R1529" s="7">
        <v>0</v>
      </c>
      <c r="S1529" s="7">
        <v>1</v>
      </c>
      <c r="T1529" s="7">
        <v>0</v>
      </c>
      <c r="U1529" s="7">
        <v>1</v>
      </c>
      <c r="V1529" s="7">
        <v>0</v>
      </c>
      <c r="W1529" s="7">
        <v>0</v>
      </c>
      <c r="X1529" s="7">
        <v>0</v>
      </c>
      <c r="Y1529" s="7">
        <v>0</v>
      </c>
      <c r="Z1529" s="7">
        <v>232.17484433948999</v>
      </c>
      <c r="AA1529" s="7">
        <v>1180.85708709247</v>
      </c>
      <c r="AB1529" s="7">
        <v>232.17484433948999</v>
      </c>
      <c r="AC1529" s="7">
        <v>45.610786018893101</v>
      </c>
      <c r="AD1529" s="7">
        <v>202.34038770740199</v>
      </c>
      <c r="AE1529" s="7">
        <v>45.610786018893101</v>
      </c>
      <c r="AF1529" s="7">
        <v>1180.85708709247</v>
      </c>
      <c r="AG1529" s="7">
        <v>37.896568905406703</v>
      </c>
      <c r="AH1529" s="7">
        <v>202.34038770740199</v>
      </c>
      <c r="AI1529" s="7">
        <v>6.4935939572336805</v>
      </c>
      <c r="AJ1529" s="7">
        <v>245.77771507119201</v>
      </c>
      <c r="AK1529" s="7">
        <v>7.88760317943491</v>
      </c>
      <c r="AL1529" s="7">
        <v>286.42531509493699</v>
      </c>
      <c r="AM1529" s="7">
        <v>9.1920832828927193</v>
      </c>
      <c r="AN1529" s="7">
        <v>1144.56910198228</v>
      </c>
      <c r="AO1529" s="7">
        <v>36.731999421767803</v>
      </c>
      <c r="AP1529" s="7">
        <v>9.1469425656832808</v>
      </c>
      <c r="AQ1529" s="7">
        <v>0.29354757912975898</v>
      </c>
      <c r="AR1529" s="7">
        <v>15.482596168971201</v>
      </c>
      <c r="AS1529" s="7">
        <v>0.49687407474233697</v>
      </c>
      <c r="AT1529" s="7">
        <v>1.9999999403953601</v>
      </c>
      <c r="AU1529" s="7">
        <v>6.4184850461981899E-2</v>
      </c>
      <c r="AV1529" s="7">
        <v>0.56842533205053802</v>
      </c>
      <c r="AW1529" s="7">
        <v>1.8242148011891501E-2</v>
      </c>
      <c r="AX1529" s="7">
        <v>9.0900239139518799</v>
      </c>
      <c r="AY1529" s="7">
        <v>0.29172092150038098</v>
      </c>
      <c r="AZ1529" s="7">
        <v>31.9849579697911</v>
      </c>
      <c r="BA1529" s="7">
        <v>1.02647490275325</v>
      </c>
      <c r="BB1529" s="7">
        <v>15.5540645726196</v>
      </c>
      <c r="BC1529" s="7">
        <v>1.1973875729499299</v>
      </c>
      <c r="BD1529" s="7">
        <v>5.20921825793266</v>
      </c>
      <c r="BE1529" s="7">
        <v>0.40101757181929698</v>
      </c>
      <c r="BF1529" s="7">
        <v>232.17484433948999</v>
      </c>
      <c r="BG1529" s="7">
        <v>7.4510540545407595</v>
      </c>
      <c r="BH1529" s="7">
        <v>45.610786018893101</v>
      </c>
      <c r="BI1529" s="7">
        <v>1.4637607836615301</v>
      </c>
      <c r="BJ1529" s="7">
        <v>62.738277729600703</v>
      </c>
      <c r="BK1529" s="7">
        <v>2.0134235471630499</v>
      </c>
      <c r="BL1529" s="7">
        <v>24.685235530138002</v>
      </c>
      <c r="BM1529" s="7">
        <v>0.79220909917002602</v>
      </c>
      <c r="BN1529" s="7">
        <v>225.15125182271001</v>
      </c>
      <c r="BO1529" s="7">
        <v>7.2256499301254804</v>
      </c>
      <c r="BP1529" s="7">
        <v>2.00120204919949</v>
      </c>
      <c r="BQ1529" s="7">
        <v>6.4223429050047909E-2</v>
      </c>
      <c r="BR1529" s="7">
        <v>2.0497187506407499</v>
      </c>
      <c r="BS1529" s="7">
        <v>6.5780447709908499E-2</v>
      </c>
      <c r="BT1529" s="7">
        <v>1.6267364621162399</v>
      </c>
      <c r="BU1529" s="7">
        <v>5.2205919836849898E-2</v>
      </c>
      <c r="BV1529" s="7">
        <v>4.0069301030598603E-4</v>
      </c>
      <c r="BW1529" s="7">
        <v>1.2859210857059899E-5</v>
      </c>
      <c r="BX1529" s="7">
        <v>1.3455362625827501</v>
      </c>
      <c r="BY1529" s="7">
        <v>4.3181523189433704E-2</v>
      </c>
      <c r="BZ1529" s="7">
        <v>6.0819262624718204</v>
      </c>
      <c r="CA1529" s="7">
        <v>0.195183769655707</v>
      </c>
      <c r="CB1529" s="7">
        <v>2.5923841781914199</v>
      </c>
      <c r="CC1529" s="7">
        <v>0.199567681154074</v>
      </c>
      <c r="CD1529" s="7">
        <v>0.91864917409839097</v>
      </c>
      <c r="CE1529" s="7">
        <v>7.0719720869776098E-2</v>
      </c>
      <c r="CF1529" s="7"/>
      <c r="CG1529" s="7"/>
      <c r="CH1529" s="7"/>
      <c r="CI1529" s="7"/>
      <c r="CJ1529" s="7"/>
      <c r="CK1529" s="7"/>
      <c r="CL1529" s="7"/>
      <c r="CM1529" s="7"/>
      <c r="CN1529" s="7"/>
      <c r="CO1529" s="7"/>
      <c r="CP1529" s="7"/>
      <c r="CQ1529" s="7"/>
      <c r="CR1529" s="7"/>
      <c r="CS1529" s="7"/>
      <c r="CT1529" s="7"/>
      <c r="CU1529" s="7"/>
      <c r="CV1529" s="7"/>
      <c r="CW1529" s="7"/>
      <c r="CX1529" s="7"/>
      <c r="CY1529" s="7"/>
      <c r="CZ1529" s="7"/>
      <c r="DA1529" s="7"/>
      <c r="DB1529" s="7"/>
      <c r="DC1529" s="7"/>
      <c r="DD1529" s="7"/>
      <c r="DE1529" s="7"/>
      <c r="DF1529" s="7"/>
      <c r="DG1529" s="7"/>
      <c r="DH1529" s="7"/>
      <c r="DI1529" s="7"/>
      <c r="DJ1529" s="7"/>
      <c r="DK1529" s="7"/>
      <c r="DL1529" s="7"/>
      <c r="DM1529" s="7"/>
      <c r="DN1529" s="7"/>
      <c r="DO1529" s="7"/>
      <c r="DP1529" s="7"/>
      <c r="DQ1529" s="7"/>
      <c r="DR1529" s="7"/>
      <c r="DS1529" s="7"/>
      <c r="DT1529" s="7"/>
      <c r="DU1529" s="7"/>
      <c r="DV1529" s="7"/>
      <c r="DW1529" s="7"/>
      <c r="DX1529" s="7"/>
      <c r="DY1529" s="7"/>
      <c r="DZ1529" s="7"/>
      <c r="EA1529" s="7"/>
      <c r="EB1529" s="7"/>
      <c r="EC1529" s="7"/>
      <c r="ED1529" s="7"/>
      <c r="EE1529" s="7"/>
      <c r="EF1529" s="7">
        <v>468</v>
      </c>
      <c r="EG1529" s="7">
        <v>610</v>
      </c>
      <c r="EH1529" s="7">
        <v>876</v>
      </c>
      <c r="EI1529" s="7">
        <v>3025</v>
      </c>
      <c r="EJ1529" s="7">
        <v>22</v>
      </c>
      <c r="EK1529" s="7">
        <v>41</v>
      </c>
      <c r="EL1529" s="7">
        <v>3</v>
      </c>
      <c r="EM1529" s="7">
        <v>3</v>
      </c>
      <c r="EN1529" s="7">
        <v>22</v>
      </c>
      <c r="EO1529" s="7">
        <v>91</v>
      </c>
      <c r="EP1529" s="7">
        <v>42</v>
      </c>
      <c r="EQ1529" s="7">
        <v>14</v>
      </c>
    </row>
    <row r="1530" spans="1:147" x14ac:dyDescent="0.35">
      <c r="A1530" s="7" t="s">
        <v>2008</v>
      </c>
      <c r="B1530" s="7" t="e" vm="1">
        <v>#VALUE!</v>
      </c>
      <c r="C1530" s="7" t="e" vm="16">
        <v>#VALUE!</v>
      </c>
      <c r="D1530" s="7">
        <v>1</v>
      </c>
      <c r="E1530" s="7">
        <v>3762</v>
      </c>
      <c r="F1530" s="7">
        <v>1272</v>
      </c>
      <c r="G1530" s="7">
        <v>0</v>
      </c>
      <c r="H1530" s="7">
        <v>5</v>
      </c>
      <c r="I1530" s="7">
        <v>0.13290802764486975</v>
      </c>
      <c r="J1530" s="7">
        <v>0</v>
      </c>
      <c r="K1530" s="7">
        <v>0</v>
      </c>
      <c r="L1530" s="7">
        <v>0</v>
      </c>
      <c r="M1530" s="7">
        <v>0</v>
      </c>
      <c r="N1530" s="7">
        <v>0</v>
      </c>
      <c r="O1530" s="7">
        <v>0</v>
      </c>
      <c r="P1530" s="7">
        <v>2.32494529540481</v>
      </c>
      <c r="Q1530" s="7">
        <v>127120</v>
      </c>
      <c r="R1530" s="7">
        <v>1</v>
      </c>
      <c r="S1530" s="7">
        <v>1</v>
      </c>
      <c r="T1530" s="7">
        <v>1</v>
      </c>
      <c r="U1530" s="7">
        <v>1</v>
      </c>
      <c r="V1530" s="7">
        <v>1</v>
      </c>
      <c r="W1530" s="7">
        <v>0</v>
      </c>
      <c r="X1530" s="7">
        <v>0</v>
      </c>
      <c r="Y1530" s="7">
        <v>0</v>
      </c>
      <c r="Z1530" s="7">
        <v>656.05886857770395</v>
      </c>
      <c r="AA1530" s="7">
        <v>3218.6051510553798</v>
      </c>
      <c r="AB1530" s="7">
        <v>656.05886857770395</v>
      </c>
      <c r="AC1530" s="7">
        <v>20.781962362118101</v>
      </c>
      <c r="AD1530" s="7">
        <v>168.70945065462701</v>
      </c>
      <c r="AE1530" s="7">
        <v>20.781962362118101</v>
      </c>
      <c r="AF1530" s="7">
        <v>3218.6051510553798</v>
      </c>
      <c r="AG1530" s="7">
        <v>85.555692478877702</v>
      </c>
      <c r="AH1530" s="7">
        <v>168.70945065462701</v>
      </c>
      <c r="AI1530" s="7">
        <v>4.4845680663112004</v>
      </c>
      <c r="AJ1530" s="7">
        <v>788.99279154557701</v>
      </c>
      <c r="AK1530" s="7">
        <v>20.9726951500685</v>
      </c>
      <c r="AL1530" s="7">
        <v>419.08038596174401</v>
      </c>
      <c r="AM1530" s="7">
        <v>11.139829504565201</v>
      </c>
      <c r="AN1530" s="7">
        <v>3110.4396734181801</v>
      </c>
      <c r="AO1530" s="7">
        <v>82.680480420472605</v>
      </c>
      <c r="AP1530" s="7">
        <v>19.594992206082701</v>
      </c>
      <c r="AQ1530" s="7">
        <v>0.52086635316540897</v>
      </c>
      <c r="AR1530" s="7">
        <v>33.7406372129917</v>
      </c>
      <c r="AS1530" s="7">
        <v>0.896880308691965</v>
      </c>
      <c r="AT1530" s="7">
        <v>0</v>
      </c>
      <c r="AU1530" s="7">
        <v>0</v>
      </c>
      <c r="AV1530" s="7">
        <v>3.0000000670552298</v>
      </c>
      <c r="AW1530" s="7">
        <v>7.9744818369357401E-2</v>
      </c>
      <c r="AX1530" s="7">
        <v>51.829844247549801</v>
      </c>
      <c r="AY1530" s="7">
        <v>1.3777204744165301</v>
      </c>
      <c r="AZ1530" s="7">
        <v>159.00113763689299</v>
      </c>
      <c r="BA1530" s="7">
        <v>4.2265055193219796</v>
      </c>
      <c r="BB1530" s="7">
        <v>13.166521577455599</v>
      </c>
      <c r="BC1530" s="7">
        <v>1.0351038975987099</v>
      </c>
      <c r="BD1530" s="7">
        <v>16.1988138199231</v>
      </c>
      <c r="BE1530" s="7">
        <v>1.27349165250968</v>
      </c>
      <c r="BF1530" s="7">
        <v>656.05886857770395</v>
      </c>
      <c r="BG1530" s="7">
        <v>17.439098048317501</v>
      </c>
      <c r="BH1530" s="7">
        <v>20.781962362118101</v>
      </c>
      <c r="BI1530" s="7">
        <v>0.55241792562780601</v>
      </c>
      <c r="BJ1530" s="7">
        <v>186.58725694380701</v>
      </c>
      <c r="BK1530" s="7">
        <v>4.9597888608135801</v>
      </c>
      <c r="BL1530" s="7">
        <v>66.628575753187803</v>
      </c>
      <c r="BM1530" s="7">
        <v>1.7710945176285999</v>
      </c>
      <c r="BN1530" s="7">
        <v>635.33179204724695</v>
      </c>
      <c r="BO1530" s="7">
        <v>16.888139076216</v>
      </c>
      <c r="BP1530" s="7">
        <v>5.0495567843318003</v>
      </c>
      <c r="BQ1530" s="7">
        <v>0.13422532653726199</v>
      </c>
      <c r="BR1530" s="7">
        <v>9.7481948137283307</v>
      </c>
      <c r="BS1530" s="7">
        <v>0.25912266915811599</v>
      </c>
      <c r="BT1530" s="7">
        <v>0</v>
      </c>
      <c r="BU1530" s="7">
        <v>0</v>
      </c>
      <c r="BV1530" s="7">
        <v>0</v>
      </c>
      <c r="BW1530" s="7">
        <v>0</v>
      </c>
      <c r="BX1530" s="7">
        <v>5.9293204545974696</v>
      </c>
      <c r="BY1530" s="7">
        <v>0.157610857378987</v>
      </c>
      <c r="BZ1530" s="7">
        <v>26.637468565546399</v>
      </c>
      <c r="CA1530" s="7">
        <v>0.70806668169979903</v>
      </c>
      <c r="CB1530" s="7">
        <v>1.12617712840438</v>
      </c>
      <c r="CC1530" s="7">
        <v>8.8535937767639808E-2</v>
      </c>
      <c r="CD1530" s="7">
        <v>3.2476769727945798</v>
      </c>
      <c r="CE1530" s="7">
        <v>0.25532051672913397</v>
      </c>
      <c r="CF1530" s="7"/>
      <c r="CG1530" s="7"/>
      <c r="CH1530" s="7"/>
      <c r="CI1530" s="7"/>
      <c r="CJ1530" s="7"/>
      <c r="CK1530" s="7"/>
      <c r="CL1530" s="7"/>
      <c r="CM1530" s="7"/>
      <c r="CN1530" s="7"/>
      <c r="CO1530" s="7"/>
      <c r="CP1530" s="7"/>
      <c r="CQ1530" s="7"/>
      <c r="CR1530" s="7"/>
      <c r="CS1530" s="7"/>
      <c r="CT1530" s="7"/>
      <c r="CU1530" s="7"/>
      <c r="CV1530" s="7"/>
      <c r="CW1530" s="7"/>
      <c r="CX1530" s="7"/>
      <c r="CY1530" s="7"/>
      <c r="CZ1530" s="7"/>
      <c r="DA1530" s="7"/>
      <c r="DB1530" s="7"/>
      <c r="DC1530" s="7"/>
      <c r="DD1530" s="7"/>
      <c r="DE1530" s="7"/>
      <c r="DF1530" s="7"/>
      <c r="DG1530" s="7"/>
      <c r="DH1530" s="7"/>
      <c r="DI1530" s="7"/>
      <c r="DJ1530" s="7"/>
      <c r="DK1530" s="7"/>
      <c r="DL1530" s="7"/>
      <c r="DM1530" s="7"/>
      <c r="DN1530" s="7"/>
      <c r="DO1530" s="7"/>
      <c r="DP1530" s="7"/>
      <c r="DQ1530" s="7"/>
      <c r="DR1530" s="7"/>
      <c r="DS1530" s="7"/>
      <c r="DT1530" s="7"/>
      <c r="DU1530" s="7"/>
      <c r="DV1530" s="7"/>
      <c r="DW1530" s="7"/>
      <c r="DX1530" s="7"/>
      <c r="DY1530" s="7"/>
      <c r="DZ1530" s="7"/>
      <c r="EA1530" s="7"/>
      <c r="EB1530" s="7"/>
      <c r="EC1530" s="7"/>
      <c r="ED1530" s="7"/>
      <c r="EE1530" s="7"/>
      <c r="EF1530" s="7">
        <v>193</v>
      </c>
      <c r="EG1530" s="7">
        <v>952</v>
      </c>
      <c r="EH1530" s="7">
        <v>463</v>
      </c>
      <c r="EI1530" s="7">
        <v>3627</v>
      </c>
      <c r="EJ1530" s="7">
        <v>21</v>
      </c>
      <c r="EK1530" s="7">
        <v>54</v>
      </c>
      <c r="EL1530" s="7">
        <v>0</v>
      </c>
      <c r="EM1530" s="7">
        <v>3</v>
      </c>
      <c r="EN1530" s="7">
        <v>57</v>
      </c>
      <c r="EO1530" s="7">
        <v>176</v>
      </c>
      <c r="EP1530" s="7">
        <v>14</v>
      </c>
      <c r="EQ1530" s="7">
        <v>17</v>
      </c>
    </row>
    <row r="1531" spans="1:147" x14ac:dyDescent="0.35">
      <c r="A1531" s="7" t="s">
        <v>2009</v>
      </c>
      <c r="B1531" s="7" t="e" vm="1">
        <v>#VALUE!</v>
      </c>
      <c r="C1531" s="7" t="e" vm="16">
        <v>#VALUE!</v>
      </c>
      <c r="D1531" s="7">
        <v>1</v>
      </c>
      <c r="E1531" s="7">
        <v>2590</v>
      </c>
      <c r="F1531" s="7">
        <v>1064</v>
      </c>
      <c r="G1531" s="7">
        <v>0</v>
      </c>
      <c r="H1531" s="7">
        <v>0</v>
      </c>
      <c r="I1531" s="7">
        <v>0</v>
      </c>
      <c r="J1531" s="7">
        <v>0</v>
      </c>
      <c r="K1531" s="7">
        <v>0</v>
      </c>
      <c r="L1531" s="7">
        <v>0</v>
      </c>
      <c r="M1531" s="7">
        <v>0</v>
      </c>
      <c r="N1531" s="7">
        <v>0</v>
      </c>
      <c r="O1531" s="7">
        <v>0</v>
      </c>
      <c r="P1531" s="7">
        <v>2.9919447640966599</v>
      </c>
      <c r="Q1531" s="7">
        <v>111563</v>
      </c>
      <c r="R1531" s="7">
        <v>1</v>
      </c>
      <c r="S1531" s="7">
        <v>1</v>
      </c>
      <c r="T1531" s="7">
        <v>1</v>
      </c>
      <c r="U1531" s="7">
        <v>1</v>
      </c>
      <c r="V1531" s="7">
        <v>1</v>
      </c>
      <c r="W1531" s="7">
        <v>0</v>
      </c>
      <c r="X1531" s="7">
        <v>0</v>
      </c>
      <c r="Y1531" s="7">
        <v>0</v>
      </c>
      <c r="Z1531" s="7">
        <v>2164.2406536527001</v>
      </c>
      <c r="AA1531" s="7">
        <v>2570.6845485638501</v>
      </c>
      <c r="AB1531" s="7">
        <v>2164.2406536527001</v>
      </c>
      <c r="AC1531" s="7">
        <v>306.53316279873297</v>
      </c>
      <c r="AD1531" s="7">
        <v>351.78337701341701</v>
      </c>
      <c r="AE1531" s="7">
        <v>306.53316279873297</v>
      </c>
      <c r="AF1531" s="7">
        <v>2570.6845485638501</v>
      </c>
      <c r="AG1531" s="7">
        <v>99.254229674279799</v>
      </c>
      <c r="AH1531" s="7">
        <v>351.78337701341701</v>
      </c>
      <c r="AI1531" s="7">
        <v>13.582369768857799</v>
      </c>
      <c r="AJ1531" s="7">
        <v>476.25757061761402</v>
      </c>
      <c r="AK1531" s="7">
        <v>18.3883231898693</v>
      </c>
      <c r="AL1531" s="7">
        <v>496.43387984073001</v>
      </c>
      <c r="AM1531" s="7">
        <v>19.167331267981798</v>
      </c>
      <c r="AN1531" s="7">
        <v>2508.6845374593699</v>
      </c>
      <c r="AO1531" s="7">
        <v>96.860406851713094</v>
      </c>
      <c r="AP1531" s="7">
        <v>8.9999998314306104</v>
      </c>
      <c r="AQ1531" s="7">
        <v>0.34749034098187703</v>
      </c>
      <c r="AR1531" s="7">
        <v>23.999999732652199</v>
      </c>
      <c r="AS1531" s="7">
        <v>0.926640916318618</v>
      </c>
      <c r="AT1531" s="7">
        <v>0</v>
      </c>
      <c r="AU1531" s="7">
        <v>0</v>
      </c>
      <c r="AV1531" s="7">
        <v>3</v>
      </c>
      <c r="AW1531" s="7">
        <v>0.115830115830116</v>
      </c>
      <c r="AX1531" s="7">
        <v>26.000000174457899</v>
      </c>
      <c r="AY1531" s="7">
        <v>1.00386101059683</v>
      </c>
      <c r="AZ1531" s="7">
        <v>48.999999955480703</v>
      </c>
      <c r="BA1531" s="7">
        <v>1.891891890173</v>
      </c>
      <c r="BB1531" s="7">
        <v>32.623434185415</v>
      </c>
      <c r="BC1531" s="7">
        <v>3.0661122354713402</v>
      </c>
      <c r="BD1531" s="7">
        <v>53.306612163113599</v>
      </c>
      <c r="BE1531" s="7">
        <v>5.0100199401422598</v>
      </c>
      <c r="BF1531" s="7">
        <v>2164.2406536527001</v>
      </c>
      <c r="BG1531" s="7">
        <v>83.561415198945895</v>
      </c>
      <c r="BH1531" s="7">
        <v>306.53316279873297</v>
      </c>
      <c r="BI1531" s="7">
        <v>11.835257250916301</v>
      </c>
      <c r="BJ1531" s="7">
        <v>397.37958093197102</v>
      </c>
      <c r="BK1531" s="7">
        <v>15.342840962624399</v>
      </c>
      <c r="BL1531" s="7">
        <v>410.08359233383101</v>
      </c>
      <c r="BM1531" s="7">
        <v>15.8333433333525</v>
      </c>
      <c r="BN1531" s="7">
        <v>2109.1509907171098</v>
      </c>
      <c r="BO1531" s="7">
        <v>81.434401185988904</v>
      </c>
      <c r="BP1531" s="7">
        <v>8.9999998314306104</v>
      </c>
      <c r="BQ1531" s="7">
        <v>0.34749034098187703</v>
      </c>
      <c r="BR1531" s="7">
        <v>21.089658104756399</v>
      </c>
      <c r="BS1531" s="7">
        <v>0.81427251369715803</v>
      </c>
      <c r="BT1531" s="7">
        <v>0</v>
      </c>
      <c r="BU1531" s="7">
        <v>0</v>
      </c>
      <c r="BV1531" s="7">
        <v>3</v>
      </c>
      <c r="BW1531" s="7">
        <v>0.115830115830116</v>
      </c>
      <c r="BX1531" s="7">
        <v>21.999993223696901</v>
      </c>
      <c r="BY1531" s="7">
        <v>0.84942058778752705</v>
      </c>
      <c r="BZ1531" s="7">
        <v>42.327675470034599</v>
      </c>
      <c r="CA1531" s="7">
        <v>1.6342731841712199</v>
      </c>
      <c r="CB1531" s="7">
        <v>30.318247715520599</v>
      </c>
      <c r="CC1531" s="7">
        <v>2.8494593717594499</v>
      </c>
      <c r="CD1531" s="7">
        <v>45.704699424008098</v>
      </c>
      <c r="CE1531" s="7">
        <v>4.2955544571436199</v>
      </c>
      <c r="CF1531" s="7"/>
      <c r="CG1531" s="7"/>
      <c r="CH1531" s="7"/>
      <c r="CI1531" s="7"/>
      <c r="CJ1531" s="7"/>
      <c r="CK1531" s="7"/>
      <c r="CL1531" s="7"/>
      <c r="CM1531" s="7"/>
      <c r="CN1531" s="7"/>
      <c r="CO1531" s="7"/>
      <c r="CP1531" s="7"/>
      <c r="CQ1531" s="7"/>
      <c r="CR1531" s="7"/>
      <c r="CS1531" s="7"/>
      <c r="CT1531" s="7"/>
      <c r="CU1531" s="7"/>
      <c r="CV1531" s="7"/>
      <c r="CW1531" s="7"/>
      <c r="CX1531" s="7"/>
      <c r="CY1531" s="7"/>
      <c r="CZ1531" s="7"/>
      <c r="DA1531" s="7"/>
      <c r="DB1531" s="7"/>
      <c r="DC1531" s="7"/>
      <c r="DD1531" s="7"/>
      <c r="DE1531" s="7"/>
      <c r="DF1531" s="7"/>
      <c r="DG1531" s="7"/>
      <c r="DH1531" s="7"/>
      <c r="DI1531" s="7"/>
      <c r="DJ1531" s="7"/>
      <c r="DK1531" s="7"/>
      <c r="DL1531" s="7"/>
      <c r="DM1531" s="7"/>
      <c r="DN1531" s="7"/>
      <c r="DO1531" s="7"/>
      <c r="DP1531" s="7"/>
      <c r="DQ1531" s="7"/>
      <c r="DR1531" s="7"/>
      <c r="DS1531" s="7"/>
      <c r="DT1531" s="7"/>
      <c r="DU1531" s="7"/>
      <c r="DV1531" s="7"/>
      <c r="DW1531" s="7"/>
      <c r="DX1531" s="7"/>
      <c r="DY1531" s="7"/>
      <c r="DZ1531" s="7"/>
      <c r="EA1531" s="7"/>
      <c r="EB1531" s="7"/>
      <c r="EC1531" s="7"/>
      <c r="ED1531" s="7"/>
      <c r="EE1531" s="7"/>
      <c r="EF1531" s="7">
        <v>366</v>
      </c>
      <c r="EG1531" s="7">
        <v>482</v>
      </c>
      <c r="EH1531" s="7">
        <v>498</v>
      </c>
      <c r="EI1531" s="7">
        <v>2528</v>
      </c>
      <c r="EJ1531" s="7">
        <v>9</v>
      </c>
      <c r="EK1531" s="7">
        <v>24</v>
      </c>
      <c r="EL1531" s="7">
        <v>0</v>
      </c>
      <c r="EM1531" s="7">
        <v>3</v>
      </c>
      <c r="EN1531" s="7">
        <v>26</v>
      </c>
      <c r="EO1531" s="7">
        <v>49</v>
      </c>
      <c r="EP1531" s="7">
        <v>38</v>
      </c>
      <c r="EQ1531" s="7">
        <v>58</v>
      </c>
    </row>
    <row r="1532" spans="1:147" x14ac:dyDescent="0.35">
      <c r="A1532" s="7" t="s">
        <v>2010</v>
      </c>
      <c r="B1532" s="7" t="e" vm="1">
        <v>#VALUE!</v>
      </c>
      <c r="C1532" s="7" t="e" vm="16">
        <v>#VALUE!</v>
      </c>
      <c r="D1532" s="7">
        <v>1</v>
      </c>
      <c r="E1532" s="7">
        <v>3549</v>
      </c>
      <c r="F1532" s="7">
        <v>1344</v>
      </c>
      <c r="G1532" s="7">
        <v>0</v>
      </c>
      <c r="H1532" s="7">
        <v>27</v>
      </c>
      <c r="I1532" s="7">
        <v>0.76077768385460698</v>
      </c>
      <c r="J1532" s="7">
        <v>0</v>
      </c>
      <c r="K1532" s="7">
        <v>0</v>
      </c>
      <c r="L1532" s="7">
        <v>0</v>
      </c>
      <c r="M1532" s="7">
        <v>0</v>
      </c>
      <c r="N1532" s="7">
        <v>0</v>
      </c>
      <c r="O1532" s="7">
        <v>0</v>
      </c>
      <c r="P1532" s="7">
        <v>6.9178687076832501</v>
      </c>
      <c r="Q1532" s="7">
        <v>97917</v>
      </c>
      <c r="R1532" s="7">
        <v>1</v>
      </c>
      <c r="S1532" s="7">
        <v>1</v>
      </c>
      <c r="T1532" s="7">
        <v>1</v>
      </c>
      <c r="U1532" s="7">
        <v>1</v>
      </c>
      <c r="V1532" s="7">
        <v>1</v>
      </c>
      <c r="W1532" s="7">
        <v>0</v>
      </c>
      <c r="X1532" s="7">
        <v>0</v>
      </c>
      <c r="Y1532" s="7">
        <v>0</v>
      </c>
      <c r="Z1532" s="7">
        <v>3548.9999900883699</v>
      </c>
      <c r="AA1532" s="7">
        <v>3548.9999900883699</v>
      </c>
      <c r="AB1532" s="7">
        <v>3548.9999900883699</v>
      </c>
      <c r="AC1532" s="7">
        <v>675.98856395820303</v>
      </c>
      <c r="AD1532" s="7">
        <v>675.98856395820303</v>
      </c>
      <c r="AE1532" s="7">
        <v>675.98856395820303</v>
      </c>
      <c r="AF1532" s="7">
        <v>3548.9999900883699</v>
      </c>
      <c r="AG1532" s="7">
        <v>99.999999720720496</v>
      </c>
      <c r="AH1532" s="7">
        <v>675.98856395820303</v>
      </c>
      <c r="AI1532" s="7">
        <v>19.047296814826801</v>
      </c>
      <c r="AJ1532" s="7">
        <v>761.99999442774401</v>
      </c>
      <c r="AK1532" s="7">
        <v>21.470836698443101</v>
      </c>
      <c r="AL1532" s="7">
        <v>444.99999843686101</v>
      </c>
      <c r="AM1532" s="7">
        <v>12.5387432639296</v>
      </c>
      <c r="AN1532" s="7">
        <v>3402.9999690520999</v>
      </c>
      <c r="AO1532" s="7">
        <v>95.886164244916898</v>
      </c>
      <c r="AP1532" s="7">
        <v>25.999999796389599</v>
      </c>
      <c r="AQ1532" s="7">
        <v>0.732600726863612</v>
      </c>
      <c r="AR1532" s="7">
        <v>66.000000270898497</v>
      </c>
      <c r="AS1532" s="7">
        <v>1.8596787903887999</v>
      </c>
      <c r="AT1532" s="7">
        <v>0</v>
      </c>
      <c r="AU1532" s="7">
        <v>0</v>
      </c>
      <c r="AV1532" s="7">
        <v>3.0000000298023202</v>
      </c>
      <c r="AW1532" s="7">
        <v>8.4530854601361602E-2</v>
      </c>
      <c r="AX1532" s="7">
        <v>51.000000247316699</v>
      </c>
      <c r="AY1532" s="7">
        <v>1.43702452091622</v>
      </c>
      <c r="AZ1532" s="7">
        <v>183.999997928032</v>
      </c>
      <c r="BA1532" s="7">
        <v>5.1845589723311498</v>
      </c>
      <c r="BB1532" s="7">
        <v>54.928588579824101</v>
      </c>
      <c r="BC1532" s="7">
        <v>4.0869485550464306</v>
      </c>
      <c r="BD1532" s="7">
        <v>24.831408683815599</v>
      </c>
      <c r="BE1532" s="7">
        <v>1.84757505087913</v>
      </c>
      <c r="BF1532" s="7">
        <v>3548.9999900883699</v>
      </c>
      <c r="BG1532" s="7">
        <v>99.999999720720496</v>
      </c>
      <c r="BH1532" s="7">
        <v>675.98856395820303</v>
      </c>
      <c r="BI1532" s="7">
        <v>19.047296814826801</v>
      </c>
      <c r="BJ1532" s="7">
        <v>761.99999442774401</v>
      </c>
      <c r="BK1532" s="7">
        <v>21.470836698443101</v>
      </c>
      <c r="BL1532" s="7">
        <v>444.99999843686101</v>
      </c>
      <c r="BM1532" s="7">
        <v>12.5387432639296</v>
      </c>
      <c r="BN1532" s="7">
        <v>3402.9999690520999</v>
      </c>
      <c r="BO1532" s="7">
        <v>95.886164244916898</v>
      </c>
      <c r="BP1532" s="7">
        <v>25.999999796389599</v>
      </c>
      <c r="BQ1532" s="7">
        <v>0.732600726863612</v>
      </c>
      <c r="BR1532" s="7">
        <v>66.000000270898497</v>
      </c>
      <c r="BS1532" s="7">
        <v>1.8596787903887999</v>
      </c>
      <c r="BT1532" s="7">
        <v>0</v>
      </c>
      <c r="BU1532" s="7">
        <v>0</v>
      </c>
      <c r="BV1532" s="7">
        <v>3.0000000298023202</v>
      </c>
      <c r="BW1532" s="7">
        <v>8.4530854601361602E-2</v>
      </c>
      <c r="BX1532" s="7">
        <v>51.000000247316699</v>
      </c>
      <c r="BY1532" s="7">
        <v>1.43702452091622</v>
      </c>
      <c r="BZ1532" s="7">
        <v>183.999997928032</v>
      </c>
      <c r="CA1532" s="7">
        <v>5.1845589723311498</v>
      </c>
      <c r="CB1532" s="7">
        <v>54.928588579824101</v>
      </c>
      <c r="CC1532" s="7">
        <v>4.0869485550464306</v>
      </c>
      <c r="CD1532" s="7">
        <v>24.831408683815599</v>
      </c>
      <c r="CE1532" s="7">
        <v>1.84757505087913</v>
      </c>
      <c r="CF1532" s="7"/>
      <c r="CG1532" s="7"/>
      <c r="CH1532" s="7"/>
      <c r="CI1532" s="7"/>
      <c r="CJ1532" s="7"/>
      <c r="CK1532" s="7"/>
      <c r="CL1532" s="7"/>
      <c r="CM1532" s="7"/>
      <c r="CN1532" s="7"/>
      <c r="CO1532" s="7"/>
      <c r="CP1532" s="7"/>
      <c r="CQ1532" s="7"/>
      <c r="CR1532" s="7"/>
      <c r="CS1532" s="7"/>
      <c r="CT1532" s="7"/>
      <c r="CU1532" s="7"/>
      <c r="CV1532" s="7"/>
      <c r="CW1532" s="7"/>
      <c r="CX1532" s="7"/>
      <c r="CY1532" s="7"/>
      <c r="CZ1532" s="7"/>
      <c r="DA1532" s="7"/>
      <c r="DB1532" s="7"/>
      <c r="DC1532" s="7"/>
      <c r="DD1532" s="7"/>
      <c r="DE1532" s="7"/>
      <c r="DF1532" s="7"/>
      <c r="DG1532" s="7"/>
      <c r="DH1532" s="7"/>
      <c r="DI1532" s="7"/>
      <c r="DJ1532" s="7"/>
      <c r="DK1532" s="7"/>
      <c r="DL1532" s="7"/>
      <c r="DM1532" s="7"/>
      <c r="DN1532" s="7"/>
      <c r="DO1532" s="7"/>
      <c r="DP1532" s="7"/>
      <c r="DQ1532" s="7"/>
      <c r="DR1532" s="7"/>
      <c r="DS1532" s="7"/>
      <c r="DT1532" s="7"/>
      <c r="DU1532" s="7"/>
      <c r="DV1532" s="7"/>
      <c r="DW1532" s="7"/>
      <c r="DX1532" s="7"/>
      <c r="DY1532" s="7"/>
      <c r="DZ1532" s="7"/>
      <c r="EA1532" s="7"/>
      <c r="EB1532" s="7"/>
      <c r="EC1532" s="7"/>
      <c r="ED1532" s="7"/>
      <c r="EE1532" s="7"/>
      <c r="EF1532" s="7">
        <v>654</v>
      </c>
      <c r="EG1532" s="7">
        <v>762</v>
      </c>
      <c r="EH1532" s="7">
        <v>445</v>
      </c>
      <c r="EI1532" s="7">
        <v>3403</v>
      </c>
      <c r="EJ1532" s="7">
        <v>26</v>
      </c>
      <c r="EK1532" s="7">
        <v>66</v>
      </c>
      <c r="EL1532" s="7">
        <v>0</v>
      </c>
      <c r="EM1532" s="7">
        <v>3</v>
      </c>
      <c r="EN1532" s="7">
        <v>51</v>
      </c>
      <c r="EO1532" s="7">
        <v>184</v>
      </c>
      <c r="EP1532" s="7">
        <v>54</v>
      </c>
      <c r="EQ1532" s="7">
        <v>24</v>
      </c>
    </row>
    <row r="1533" spans="1:147" x14ac:dyDescent="0.35">
      <c r="A1533" s="7" t="s">
        <v>2011</v>
      </c>
      <c r="B1533" s="7" t="e" vm="1">
        <v>#VALUE!</v>
      </c>
      <c r="C1533" s="7" t="e" vm="16">
        <v>#VALUE!</v>
      </c>
      <c r="D1533" s="7">
        <v>1</v>
      </c>
      <c r="E1533" s="7">
        <v>6421</v>
      </c>
      <c r="F1533" s="7">
        <v>2400</v>
      </c>
      <c r="G1533" s="7">
        <v>0</v>
      </c>
      <c r="H1533" s="7">
        <v>6</v>
      </c>
      <c r="I1533" s="7">
        <v>9.3443388880236719E-2</v>
      </c>
      <c r="J1533" s="7">
        <v>0</v>
      </c>
      <c r="K1533" s="7">
        <v>0</v>
      </c>
      <c r="L1533" s="7">
        <v>0</v>
      </c>
      <c r="M1533" s="7">
        <v>0</v>
      </c>
      <c r="N1533" s="7">
        <v>1</v>
      </c>
      <c r="O1533" s="7">
        <v>0</v>
      </c>
      <c r="P1533" s="7">
        <v>13.1978242198683</v>
      </c>
      <c r="Q1533" s="7">
        <v>86146</v>
      </c>
      <c r="R1533" s="7">
        <v>1</v>
      </c>
      <c r="S1533" s="7">
        <v>1</v>
      </c>
      <c r="T1533" s="7">
        <v>1</v>
      </c>
      <c r="U1533" s="7">
        <v>1</v>
      </c>
      <c r="V1533" s="7">
        <v>1</v>
      </c>
      <c r="W1533" s="7">
        <v>0</v>
      </c>
      <c r="X1533" s="7">
        <v>0</v>
      </c>
      <c r="Y1533" s="7">
        <v>1</v>
      </c>
      <c r="Z1533" s="7">
        <v>1418.5816219322001</v>
      </c>
      <c r="AA1533" s="7">
        <v>4451.1732505796099</v>
      </c>
      <c r="AB1533" s="7">
        <v>1418.5816219322001</v>
      </c>
      <c r="AC1533" s="7">
        <v>226.732177602484</v>
      </c>
      <c r="AD1533" s="7">
        <v>866.599142887055</v>
      </c>
      <c r="AE1533" s="7">
        <v>226.732177602484</v>
      </c>
      <c r="AF1533" s="7">
        <v>4451.1732505796099</v>
      </c>
      <c r="AG1533" s="7">
        <v>69.322118837869596</v>
      </c>
      <c r="AH1533" s="7">
        <v>866.599142887055</v>
      </c>
      <c r="AI1533" s="7">
        <v>13.496326785345799</v>
      </c>
      <c r="AJ1533" s="7">
        <v>1056.1979883916199</v>
      </c>
      <c r="AK1533" s="7">
        <v>16.449119893967001</v>
      </c>
      <c r="AL1533" s="7">
        <v>348.92325642572501</v>
      </c>
      <c r="AM1533" s="7">
        <v>5.4340952565912692</v>
      </c>
      <c r="AN1533" s="7">
        <v>3854.6111231787199</v>
      </c>
      <c r="AO1533" s="7">
        <v>60.0313210275459</v>
      </c>
      <c r="AP1533" s="7">
        <v>98.991895079670897</v>
      </c>
      <c r="AQ1533" s="7">
        <v>1.5416896913202101</v>
      </c>
      <c r="AR1533" s="7">
        <v>139.878613006324</v>
      </c>
      <c r="AS1533" s="7">
        <v>2.1784552718630099</v>
      </c>
      <c r="AT1533" s="7">
        <v>6.87902754917741</v>
      </c>
      <c r="AU1533" s="7">
        <v>0.10713327439927399</v>
      </c>
      <c r="AV1533" s="7">
        <v>14.4280518069863</v>
      </c>
      <c r="AW1533" s="7">
        <v>0.22470100929740403</v>
      </c>
      <c r="AX1533" s="7">
        <v>336.38453748446801</v>
      </c>
      <c r="AY1533" s="7">
        <v>5.2388185249099504</v>
      </c>
      <c r="AZ1533" s="7">
        <v>677.82048608822504</v>
      </c>
      <c r="BA1533" s="7">
        <v>10.5563072120888</v>
      </c>
      <c r="BB1533" s="7">
        <v>121.76060041935</v>
      </c>
      <c r="BC1533" s="7">
        <v>5.0733583508062496</v>
      </c>
      <c r="BD1533" s="7">
        <v>73.134809180978195</v>
      </c>
      <c r="BE1533" s="7">
        <v>3.04728371587409</v>
      </c>
      <c r="BF1533" s="7">
        <v>1418.5816219322001</v>
      </c>
      <c r="BG1533" s="7">
        <v>22.092845692761301</v>
      </c>
      <c r="BH1533" s="7">
        <v>226.732177602484</v>
      </c>
      <c r="BI1533" s="7">
        <v>3.5311038405619604</v>
      </c>
      <c r="BJ1533" s="7">
        <v>336.73123723896998</v>
      </c>
      <c r="BK1533" s="7">
        <v>5.2442179915740503</v>
      </c>
      <c r="BL1533" s="7">
        <v>127.642210403996</v>
      </c>
      <c r="BM1533" s="7">
        <v>1.98788678405226</v>
      </c>
      <c r="BN1533" s="7">
        <v>1282.69289743026</v>
      </c>
      <c r="BO1533" s="7">
        <v>19.976528538082199</v>
      </c>
      <c r="BP1533" s="7">
        <v>22.794101859210102</v>
      </c>
      <c r="BQ1533" s="7">
        <v>0.35499302070098199</v>
      </c>
      <c r="BR1533" s="7">
        <v>23.828380335122301</v>
      </c>
      <c r="BS1533" s="7">
        <v>0.37110076834016997</v>
      </c>
      <c r="BT1533" s="7">
        <v>0</v>
      </c>
      <c r="BU1533" s="7">
        <v>0</v>
      </c>
      <c r="BV1533" s="7">
        <v>1.0000000484287701</v>
      </c>
      <c r="BW1533" s="7">
        <v>1.5573898900930902E-2</v>
      </c>
      <c r="BX1533" s="7">
        <v>88.266247365594594</v>
      </c>
      <c r="BY1533" s="7">
        <v>1.37464954626374</v>
      </c>
      <c r="BZ1533" s="7">
        <v>157.29082717531099</v>
      </c>
      <c r="CA1533" s="7">
        <v>2.4496313218394499</v>
      </c>
      <c r="CB1533" s="7">
        <v>31.389922603716201</v>
      </c>
      <c r="CC1533" s="7">
        <v>1.3079134418215101</v>
      </c>
      <c r="CD1533" s="7">
        <v>23.806331399275699</v>
      </c>
      <c r="CE1533" s="7">
        <v>0.99193047496982001</v>
      </c>
      <c r="CF1533" s="7"/>
      <c r="CG1533" s="7"/>
      <c r="CH1533" s="7"/>
      <c r="CI1533" s="7"/>
      <c r="CJ1533" s="7"/>
      <c r="CK1533" s="7"/>
      <c r="CL1533" s="7"/>
      <c r="CM1533" s="7"/>
      <c r="CN1533" s="7"/>
      <c r="CO1533" s="7"/>
      <c r="CP1533" s="7"/>
      <c r="CQ1533" s="7"/>
      <c r="CR1533" s="7"/>
      <c r="CS1533" s="7"/>
      <c r="CT1533" s="7"/>
      <c r="CU1533" s="7"/>
      <c r="CV1533" s="7"/>
      <c r="CW1533" s="7"/>
      <c r="CX1533" s="7"/>
      <c r="CY1533" s="7"/>
      <c r="CZ1533" s="7"/>
      <c r="DA1533" s="7"/>
      <c r="DB1533" s="7"/>
      <c r="DC1533" s="7"/>
      <c r="DD1533" s="7"/>
      <c r="DE1533" s="7"/>
      <c r="DF1533" s="7"/>
      <c r="DG1533" s="7"/>
      <c r="DH1533" s="7"/>
      <c r="DI1533" s="7"/>
      <c r="DJ1533" s="7"/>
      <c r="DK1533" s="7"/>
      <c r="DL1533" s="7"/>
      <c r="DM1533" s="7"/>
      <c r="DN1533" s="7"/>
      <c r="DO1533" s="7"/>
      <c r="DP1533" s="7"/>
      <c r="DQ1533" s="7"/>
      <c r="DR1533" s="7"/>
      <c r="DS1533" s="7"/>
      <c r="DT1533" s="7"/>
      <c r="DU1533" s="7"/>
      <c r="DV1533" s="7"/>
      <c r="DW1533" s="7"/>
      <c r="DX1533" s="7"/>
      <c r="DY1533" s="7"/>
      <c r="DZ1533" s="7"/>
      <c r="EA1533" s="7"/>
      <c r="EB1533" s="7"/>
      <c r="EC1533" s="7"/>
      <c r="ED1533" s="7"/>
      <c r="EE1533" s="7"/>
      <c r="EF1533" s="7">
        <v>1427</v>
      </c>
      <c r="EG1533" s="7">
        <v>1501</v>
      </c>
      <c r="EH1533" s="7">
        <v>500</v>
      </c>
      <c r="EI1533" s="7">
        <v>5510</v>
      </c>
      <c r="EJ1533" s="7">
        <v>135</v>
      </c>
      <c r="EK1533" s="7">
        <v>208</v>
      </c>
      <c r="EL1533" s="7">
        <v>10</v>
      </c>
      <c r="EM1533" s="7">
        <v>25</v>
      </c>
      <c r="EN1533" s="7">
        <v>533</v>
      </c>
      <c r="EO1533" s="7">
        <v>1037</v>
      </c>
      <c r="EP1533" s="7">
        <v>183</v>
      </c>
      <c r="EQ1533" s="7">
        <v>111</v>
      </c>
    </row>
    <row r="1534" spans="1:147" x14ac:dyDescent="0.35">
      <c r="A1534" s="7" t="s">
        <v>2012</v>
      </c>
      <c r="B1534" s="7" t="e" vm="1">
        <v>#VALUE!</v>
      </c>
      <c r="C1534" s="7" t="e" vm="16">
        <v>#VALUE!</v>
      </c>
      <c r="D1534" s="7">
        <v>1</v>
      </c>
      <c r="E1534" s="7">
        <v>6228</v>
      </c>
      <c r="F1534" s="7">
        <v>2292</v>
      </c>
      <c r="G1534" s="7">
        <v>0</v>
      </c>
      <c r="H1534" s="7">
        <v>11</v>
      </c>
      <c r="I1534" s="7">
        <v>0.17662170841361594</v>
      </c>
      <c r="J1534" s="7">
        <v>0</v>
      </c>
      <c r="K1534" s="7">
        <v>0</v>
      </c>
      <c r="L1534" s="7">
        <v>0</v>
      </c>
      <c r="M1534" s="7">
        <v>0</v>
      </c>
      <c r="N1534" s="7">
        <v>1</v>
      </c>
      <c r="O1534" s="7">
        <v>0</v>
      </c>
      <c r="P1534" s="7">
        <v>4.5248160325661502</v>
      </c>
      <c r="Q1534" s="7">
        <v>106432</v>
      </c>
      <c r="R1534" s="7">
        <v>1</v>
      </c>
      <c r="S1534" s="7">
        <v>1</v>
      </c>
      <c r="T1534" s="7">
        <v>1</v>
      </c>
      <c r="U1534" s="7">
        <v>1</v>
      </c>
      <c r="V1534" s="7">
        <v>1</v>
      </c>
      <c r="W1534" s="7">
        <v>0</v>
      </c>
      <c r="X1534" s="7">
        <v>0</v>
      </c>
      <c r="Y1534" s="7">
        <v>1</v>
      </c>
      <c r="Z1534" s="7">
        <v>812.07278675585997</v>
      </c>
      <c r="AA1534" s="7">
        <v>4407.7768271404802</v>
      </c>
      <c r="AB1534" s="7">
        <v>812.07278675585997</v>
      </c>
      <c r="AC1534" s="7">
        <v>122.188592895749</v>
      </c>
      <c r="AD1534" s="7">
        <v>537.91040406641002</v>
      </c>
      <c r="AE1534" s="7">
        <v>122.188592895749</v>
      </c>
      <c r="AF1534" s="7">
        <v>4407.7768271404802</v>
      </c>
      <c r="AG1534" s="7">
        <v>70.773552137772597</v>
      </c>
      <c r="AH1534" s="7">
        <v>537.91040406641002</v>
      </c>
      <c r="AI1534" s="7">
        <v>8.6369685945152508</v>
      </c>
      <c r="AJ1534" s="7">
        <v>900.78684427123505</v>
      </c>
      <c r="AK1534" s="7">
        <v>14.463501031972301</v>
      </c>
      <c r="AL1534" s="7">
        <v>776.84358086349698</v>
      </c>
      <c r="AM1534" s="7">
        <v>12.473403674751101</v>
      </c>
      <c r="AN1534" s="7">
        <v>4240.0970810919498</v>
      </c>
      <c r="AO1534" s="7">
        <v>68.081199118367891</v>
      </c>
      <c r="AP1534" s="7">
        <v>37.098759687214603</v>
      </c>
      <c r="AQ1534" s="7">
        <v>0.59567693781654796</v>
      </c>
      <c r="AR1534" s="7">
        <v>35.517393497750199</v>
      </c>
      <c r="AS1534" s="7">
        <v>0.57028570163375303</v>
      </c>
      <c r="AT1534" s="7">
        <v>6.0000000168802199</v>
      </c>
      <c r="AU1534" s="7">
        <v>9.6339113951191699E-2</v>
      </c>
      <c r="AV1534" s="7">
        <v>2.00000000995351</v>
      </c>
      <c r="AW1534" s="7">
        <v>3.2113038053203397E-2</v>
      </c>
      <c r="AX1534" s="7">
        <v>87.063609208984403</v>
      </c>
      <c r="AY1534" s="7">
        <v>1.39793849083148</v>
      </c>
      <c r="AZ1534" s="7">
        <v>264.69370403728698</v>
      </c>
      <c r="BA1534" s="7">
        <v>4.2500594739448703</v>
      </c>
      <c r="BB1534" s="7">
        <v>133.669969192444</v>
      </c>
      <c r="BC1534" s="7">
        <v>5.8320230886755695</v>
      </c>
      <c r="BD1534" s="7">
        <v>60.122652160851402</v>
      </c>
      <c r="BE1534" s="7">
        <v>2.6231523630388902</v>
      </c>
      <c r="BF1534" s="7">
        <v>812.07278675585997</v>
      </c>
      <c r="BG1534" s="7">
        <v>13.039062086638701</v>
      </c>
      <c r="BH1534" s="7">
        <v>122.188592895749</v>
      </c>
      <c r="BI1534" s="7">
        <v>1.9619234569002699</v>
      </c>
      <c r="BJ1534" s="7">
        <v>164.686353493365</v>
      </c>
      <c r="BK1534" s="7">
        <v>2.6442895551278998</v>
      </c>
      <c r="BL1534" s="7">
        <v>119.246649994107</v>
      </c>
      <c r="BM1534" s="7">
        <v>1.91468609495998</v>
      </c>
      <c r="BN1534" s="7">
        <v>779.80346600618202</v>
      </c>
      <c r="BO1534" s="7">
        <v>12.520929126624599</v>
      </c>
      <c r="BP1534" s="7">
        <v>3.5326802240451798</v>
      </c>
      <c r="BQ1534" s="7">
        <v>5.6722546949986796E-2</v>
      </c>
      <c r="BR1534" s="7">
        <v>5.3817146867513701</v>
      </c>
      <c r="BS1534" s="7">
        <v>8.6411603833515802E-2</v>
      </c>
      <c r="BT1534" s="7">
        <v>5.8145297189476004</v>
      </c>
      <c r="BU1534" s="7">
        <v>9.3361106598387908E-2</v>
      </c>
      <c r="BV1534" s="7">
        <v>1.1748923116247201</v>
      </c>
      <c r="BW1534" s="7">
        <v>1.8864680661925398E-2</v>
      </c>
      <c r="BX1534" s="7">
        <v>16.365505551628299</v>
      </c>
      <c r="BY1534" s="7">
        <v>0.26277304996191903</v>
      </c>
      <c r="BZ1534" s="7">
        <v>46.6876755405683</v>
      </c>
      <c r="CA1534" s="7">
        <v>0.74964154689415996</v>
      </c>
      <c r="CB1534" s="7">
        <v>32.804638510686303</v>
      </c>
      <c r="CC1534" s="7">
        <v>1.43126695072803</v>
      </c>
      <c r="CD1534" s="7">
        <v>10.3777933838865</v>
      </c>
      <c r="CE1534" s="7">
        <v>0.45278330645228898</v>
      </c>
      <c r="CF1534" s="7"/>
      <c r="CG1534" s="7"/>
      <c r="CH1534" s="7"/>
      <c r="CI1534" s="7"/>
      <c r="CJ1534" s="7"/>
      <c r="CK1534" s="7"/>
      <c r="CL1534" s="7"/>
      <c r="CM1534" s="7"/>
      <c r="CN1534" s="7"/>
      <c r="CO1534" s="7"/>
      <c r="CP1534" s="7"/>
      <c r="CQ1534" s="7"/>
      <c r="CR1534" s="7"/>
      <c r="CS1534" s="7"/>
      <c r="CT1534" s="7"/>
      <c r="CU1534" s="7"/>
      <c r="CV1534" s="7"/>
      <c r="CW1534" s="7"/>
      <c r="CX1534" s="7"/>
      <c r="CY1534" s="7"/>
      <c r="CZ1534" s="7"/>
      <c r="DA1534" s="7"/>
      <c r="DB1534" s="7"/>
      <c r="DC1534" s="7"/>
      <c r="DD1534" s="7"/>
      <c r="DE1534" s="7"/>
      <c r="DF1534" s="7"/>
      <c r="DG1534" s="7"/>
      <c r="DH1534" s="7"/>
      <c r="DI1534" s="7"/>
      <c r="DJ1534" s="7"/>
      <c r="DK1534" s="7"/>
      <c r="DL1534" s="7"/>
      <c r="DM1534" s="7"/>
      <c r="DN1534" s="7"/>
      <c r="DO1534" s="7"/>
      <c r="DP1534" s="7"/>
      <c r="DQ1534" s="7"/>
      <c r="DR1534" s="7"/>
      <c r="DS1534" s="7"/>
      <c r="DT1534" s="7"/>
      <c r="DU1534" s="7"/>
      <c r="DV1534" s="7"/>
      <c r="DW1534" s="7"/>
      <c r="DX1534" s="7"/>
      <c r="DY1534" s="7"/>
      <c r="DZ1534" s="7"/>
      <c r="EA1534" s="7"/>
      <c r="EB1534" s="7"/>
      <c r="EC1534" s="7"/>
      <c r="ED1534" s="7"/>
      <c r="EE1534" s="7"/>
      <c r="EF1534" s="7">
        <v>824</v>
      </c>
      <c r="EG1534" s="7">
        <v>1326</v>
      </c>
      <c r="EH1534" s="7">
        <v>990</v>
      </c>
      <c r="EI1534" s="7">
        <v>5778</v>
      </c>
      <c r="EJ1534" s="7">
        <v>62</v>
      </c>
      <c r="EK1534" s="7">
        <v>94</v>
      </c>
      <c r="EL1534" s="7">
        <v>6</v>
      </c>
      <c r="EM1534" s="7">
        <v>2</v>
      </c>
      <c r="EN1534" s="7">
        <v>286</v>
      </c>
      <c r="EO1534" s="7">
        <v>582</v>
      </c>
      <c r="EP1534" s="7">
        <v>153</v>
      </c>
      <c r="EQ1534" s="7">
        <v>85</v>
      </c>
    </row>
    <row r="1535" spans="1:147" x14ac:dyDescent="0.35">
      <c r="A1535" s="7" t="s">
        <v>2013</v>
      </c>
      <c r="B1535" s="7" t="e" vm="1">
        <v>#VALUE!</v>
      </c>
      <c r="C1535" s="7" t="e" vm="16">
        <v>#VALUE!</v>
      </c>
      <c r="D1535" s="7">
        <v>1</v>
      </c>
      <c r="E1535" s="7">
        <v>3221</v>
      </c>
      <c r="F1535" s="7">
        <v>1544</v>
      </c>
      <c r="G1535" s="7">
        <v>0</v>
      </c>
      <c r="H1535" s="7">
        <v>179</v>
      </c>
      <c r="I1535" s="7">
        <v>5.5572803477181001</v>
      </c>
      <c r="J1535" s="7">
        <v>0</v>
      </c>
      <c r="K1535" s="7">
        <v>1</v>
      </c>
      <c r="L1535" s="7">
        <v>0</v>
      </c>
      <c r="M1535" s="7">
        <v>0</v>
      </c>
      <c r="N1535" s="7">
        <v>0</v>
      </c>
      <c r="O1535" s="7">
        <v>1</v>
      </c>
      <c r="P1535" s="7">
        <v>12.778429073857001</v>
      </c>
      <c r="Q1535" s="7">
        <v>62235</v>
      </c>
      <c r="R1535" s="7">
        <v>0</v>
      </c>
      <c r="S1535" s="7">
        <v>1</v>
      </c>
      <c r="T1535" s="7">
        <v>0</v>
      </c>
      <c r="U1535" s="7">
        <v>1</v>
      </c>
      <c r="V1535" s="7">
        <v>0</v>
      </c>
      <c r="W1535" s="7">
        <v>0</v>
      </c>
      <c r="X1535" s="7">
        <v>0</v>
      </c>
      <c r="Y1535" s="7">
        <v>0</v>
      </c>
      <c r="Z1535" s="7">
        <v>0</v>
      </c>
      <c r="AA1535" s="7">
        <v>1422.3461148178201</v>
      </c>
      <c r="AB1535" s="7">
        <v>0</v>
      </c>
      <c r="AC1535" s="7">
        <v>0</v>
      </c>
      <c r="AD1535" s="7">
        <v>347.08150056165198</v>
      </c>
      <c r="AE1535" s="7">
        <v>0</v>
      </c>
      <c r="AF1535" s="7">
        <v>1422.3461148178201</v>
      </c>
      <c r="AG1535" s="7">
        <v>44.158525762738996</v>
      </c>
      <c r="AH1535" s="7">
        <v>347.08150056165198</v>
      </c>
      <c r="AI1535" s="7">
        <v>10.775582134792</v>
      </c>
      <c r="AJ1535" s="7">
        <v>104.67476027811399</v>
      </c>
      <c r="AK1535" s="7">
        <v>3.2497597105902996</v>
      </c>
      <c r="AL1535" s="7">
        <v>874.32635027273102</v>
      </c>
      <c r="AM1535" s="7">
        <v>27.144562256216396</v>
      </c>
      <c r="AN1535" s="7">
        <v>1376.7111304074599</v>
      </c>
      <c r="AO1535" s="7">
        <v>42.741730220659903</v>
      </c>
      <c r="AP1535" s="7">
        <v>16.904200506454799</v>
      </c>
      <c r="AQ1535" s="7">
        <v>0.52481218585702594</v>
      </c>
      <c r="AR1535" s="7">
        <v>13.501401543617201</v>
      </c>
      <c r="AS1535" s="7">
        <v>0.41916800818432898</v>
      </c>
      <c r="AT1535" s="7">
        <v>0</v>
      </c>
      <c r="AU1535" s="7">
        <v>0</v>
      </c>
      <c r="AV1535" s="7">
        <v>0.83454227447509799</v>
      </c>
      <c r="AW1535" s="7">
        <v>2.5909415537879496E-2</v>
      </c>
      <c r="AX1535" s="7">
        <v>14.3948372431914</v>
      </c>
      <c r="AY1535" s="7">
        <v>0.44690584424686197</v>
      </c>
      <c r="AZ1535" s="7">
        <v>35.091748873412101</v>
      </c>
      <c r="BA1535" s="7">
        <v>1.08946752168308</v>
      </c>
      <c r="BB1535" s="7">
        <v>75.517466517391298</v>
      </c>
      <c r="BC1535" s="7">
        <v>4.8910276241833799</v>
      </c>
      <c r="BD1535" s="7">
        <v>33.756764040177401</v>
      </c>
      <c r="BE1535" s="7">
        <v>2.1863189145192599</v>
      </c>
      <c r="BF1535" s="7">
        <v>0</v>
      </c>
      <c r="BG1535" s="7">
        <v>0</v>
      </c>
      <c r="BH1535" s="7">
        <v>0</v>
      </c>
      <c r="BI1535" s="7">
        <v>0</v>
      </c>
      <c r="BJ1535" s="7">
        <v>0</v>
      </c>
      <c r="BK1535" s="7">
        <v>0</v>
      </c>
      <c r="BL1535" s="7">
        <v>0</v>
      </c>
      <c r="BM1535" s="7">
        <v>0</v>
      </c>
      <c r="BN1535" s="7">
        <v>0</v>
      </c>
      <c r="BO1535" s="7">
        <v>0</v>
      </c>
      <c r="BP1535" s="7">
        <v>0</v>
      </c>
      <c r="BQ1535" s="7">
        <v>0</v>
      </c>
      <c r="BR1535" s="7">
        <v>0</v>
      </c>
      <c r="BS1535" s="7">
        <v>0</v>
      </c>
      <c r="BT1535" s="7">
        <v>0</v>
      </c>
      <c r="BU1535" s="7">
        <v>0</v>
      </c>
      <c r="BV1535" s="7">
        <v>0</v>
      </c>
      <c r="BW1535" s="7">
        <v>0</v>
      </c>
      <c r="BX1535" s="7">
        <v>0</v>
      </c>
      <c r="BY1535" s="7">
        <v>0</v>
      </c>
      <c r="BZ1535" s="7">
        <v>0</v>
      </c>
      <c r="CA1535" s="7">
        <v>0</v>
      </c>
      <c r="CB1535" s="7">
        <v>0</v>
      </c>
      <c r="CC1535" s="7">
        <v>0</v>
      </c>
      <c r="CD1535" s="7">
        <v>0</v>
      </c>
      <c r="CE1535" s="7">
        <v>0</v>
      </c>
      <c r="CF1535" s="7"/>
      <c r="CG1535" s="7"/>
      <c r="CH1535" s="7"/>
      <c r="CI1535" s="7"/>
      <c r="CJ1535" s="7"/>
      <c r="CK1535" s="7"/>
      <c r="CL1535" s="7"/>
      <c r="CM1535" s="7"/>
      <c r="CN1535" s="7"/>
      <c r="CO1535" s="7"/>
      <c r="CP1535" s="7"/>
      <c r="CQ1535" s="7"/>
      <c r="CR1535" s="7"/>
      <c r="CS1535" s="7"/>
      <c r="CT1535" s="7"/>
      <c r="CU1535" s="7"/>
      <c r="CV1535" s="7"/>
      <c r="CW1535" s="7"/>
      <c r="CX1535" s="7"/>
      <c r="CY1535" s="7"/>
      <c r="CZ1535" s="7"/>
      <c r="DA1535" s="7"/>
      <c r="DB1535" s="7"/>
      <c r="DC1535" s="7"/>
      <c r="DD1535" s="7"/>
      <c r="DE1535" s="7"/>
      <c r="DF1535" s="7"/>
      <c r="DG1535" s="7"/>
      <c r="DH1535" s="7"/>
      <c r="DI1535" s="7"/>
      <c r="DJ1535" s="7"/>
      <c r="DK1535" s="7"/>
      <c r="DL1535" s="7"/>
      <c r="DM1535" s="7"/>
      <c r="DN1535" s="7"/>
      <c r="DO1535" s="7"/>
      <c r="DP1535" s="7"/>
      <c r="DQ1535" s="7"/>
      <c r="DR1535" s="7"/>
      <c r="DS1535" s="7"/>
      <c r="DT1535" s="7"/>
      <c r="DU1535" s="7"/>
      <c r="DV1535" s="7"/>
      <c r="DW1535" s="7"/>
      <c r="DX1535" s="7"/>
      <c r="DY1535" s="7"/>
      <c r="DZ1535" s="7"/>
      <c r="EA1535" s="7"/>
      <c r="EB1535" s="7"/>
      <c r="EC1535" s="7"/>
      <c r="ED1535" s="7"/>
      <c r="EE1535" s="7"/>
      <c r="EF1535" s="7">
        <v>847</v>
      </c>
      <c r="EG1535" s="7">
        <v>340</v>
      </c>
      <c r="EH1535" s="7">
        <v>1623</v>
      </c>
      <c r="EI1535" s="7">
        <v>3103</v>
      </c>
      <c r="EJ1535" s="7">
        <v>32</v>
      </c>
      <c r="EK1535" s="7">
        <v>36</v>
      </c>
      <c r="EL1535" s="7">
        <v>0</v>
      </c>
      <c r="EM1535" s="7">
        <v>1</v>
      </c>
      <c r="EN1535" s="7">
        <v>49</v>
      </c>
      <c r="EO1535" s="7">
        <v>133</v>
      </c>
      <c r="EP1535" s="7">
        <v>187</v>
      </c>
      <c r="EQ1535" s="7">
        <v>85</v>
      </c>
    </row>
    <row r="1536" spans="1:147" x14ac:dyDescent="0.35">
      <c r="A1536" s="7" t="s">
        <v>2014</v>
      </c>
      <c r="B1536" s="7" t="e" vm="1">
        <v>#VALUE!</v>
      </c>
      <c r="C1536" s="7" t="e" vm="16">
        <v>#VALUE!</v>
      </c>
      <c r="D1536" s="7">
        <v>1</v>
      </c>
      <c r="E1536" s="7">
        <v>6409</v>
      </c>
      <c r="F1536" s="7">
        <v>2444</v>
      </c>
      <c r="G1536" s="7">
        <v>0</v>
      </c>
      <c r="H1536" s="7">
        <v>5</v>
      </c>
      <c r="I1536" s="7">
        <v>7.8015290997035414E-2</v>
      </c>
      <c r="J1536" s="7">
        <v>0</v>
      </c>
      <c r="K1536" s="7">
        <v>0</v>
      </c>
      <c r="L1536" s="7">
        <v>0</v>
      </c>
      <c r="M1536" s="7">
        <v>0</v>
      </c>
      <c r="N1536" s="7">
        <v>0</v>
      </c>
      <c r="O1536" s="7">
        <v>0</v>
      </c>
      <c r="P1536" s="7">
        <v>4.22752808988764</v>
      </c>
      <c r="Q1536" s="7">
        <v>94963</v>
      </c>
      <c r="R1536" s="7">
        <v>1</v>
      </c>
      <c r="S1536" s="7">
        <v>1</v>
      </c>
      <c r="T1536" s="7">
        <v>1</v>
      </c>
      <c r="U1536" s="7">
        <v>1</v>
      </c>
      <c r="V1536" s="7">
        <v>1</v>
      </c>
      <c r="W1536" s="7">
        <v>0</v>
      </c>
      <c r="X1536" s="7">
        <v>0</v>
      </c>
      <c r="Y1536" s="7">
        <v>0</v>
      </c>
      <c r="Z1536" s="7">
        <v>4777.9172069115903</v>
      </c>
      <c r="AA1536" s="7">
        <v>6389.6743294715297</v>
      </c>
      <c r="AB1536" s="7">
        <v>4777.9172069115903</v>
      </c>
      <c r="AC1536" s="7">
        <v>765.30211297126402</v>
      </c>
      <c r="AD1536" s="7">
        <v>1002.32444803918</v>
      </c>
      <c r="AE1536" s="7">
        <v>765.30211297126402</v>
      </c>
      <c r="AF1536" s="7">
        <v>6389.6743294715297</v>
      </c>
      <c r="AG1536" s="7">
        <v>99.698460438001703</v>
      </c>
      <c r="AH1536" s="7">
        <v>1002.32444803918</v>
      </c>
      <c r="AI1536" s="7">
        <v>15.6393266974439</v>
      </c>
      <c r="AJ1536" s="7">
        <v>1472.55366940775</v>
      </c>
      <c r="AK1536" s="7">
        <v>22.9763406055195</v>
      </c>
      <c r="AL1536" s="7">
        <v>761.06743245303596</v>
      </c>
      <c r="AM1536" s="7">
        <v>11.874979442238001</v>
      </c>
      <c r="AN1536" s="7">
        <v>5885.4312025418103</v>
      </c>
      <c r="AO1536" s="7">
        <v>91.830725581866304</v>
      </c>
      <c r="AP1536" s="7">
        <v>141.82431340799701</v>
      </c>
      <c r="AQ1536" s="7">
        <v>2.2128930161959199</v>
      </c>
      <c r="AR1536" s="7">
        <v>86.418804434946694</v>
      </c>
      <c r="AS1536" s="7">
        <v>1.34839763512165</v>
      </c>
      <c r="AT1536" s="7">
        <v>1.99999995529652</v>
      </c>
      <c r="AU1536" s="7">
        <v>3.1206115701303098E-2</v>
      </c>
      <c r="AV1536" s="7">
        <v>11.000000028405299</v>
      </c>
      <c r="AW1536" s="7">
        <v>0.17163364063668801</v>
      </c>
      <c r="AX1536" s="7">
        <v>263.00000103150899</v>
      </c>
      <c r="AY1536" s="7">
        <v>4.10360432253876</v>
      </c>
      <c r="AZ1536" s="7">
        <v>488.59449345174301</v>
      </c>
      <c r="BA1536" s="7">
        <v>7.6235683172373792</v>
      </c>
      <c r="BB1536" s="7">
        <v>26.132424951911201</v>
      </c>
      <c r="BC1536" s="7">
        <v>1.0692481567885099</v>
      </c>
      <c r="BD1536" s="7">
        <v>80.711905623419895</v>
      </c>
      <c r="BE1536" s="7">
        <v>3.3024511302544899</v>
      </c>
      <c r="BF1536" s="7">
        <v>4777.9172069115903</v>
      </c>
      <c r="BG1536" s="7">
        <v>74.550120251390098</v>
      </c>
      <c r="BH1536" s="7">
        <v>765.30211297126402</v>
      </c>
      <c r="BI1536" s="7">
        <v>11.941053408819799</v>
      </c>
      <c r="BJ1536" s="7">
        <v>1109.85498030893</v>
      </c>
      <c r="BK1536" s="7">
        <v>17.317131850661998</v>
      </c>
      <c r="BL1536" s="7">
        <v>543.91524700784998</v>
      </c>
      <c r="BM1536" s="7">
        <v>8.4867412546083596</v>
      </c>
      <c r="BN1536" s="7">
        <v>4360.5276749846598</v>
      </c>
      <c r="BO1536" s="7">
        <v>68.037567092910905</v>
      </c>
      <c r="BP1536" s="7">
        <v>122.73464626912001</v>
      </c>
      <c r="BQ1536" s="7">
        <v>1.9150358288207301</v>
      </c>
      <c r="BR1536" s="7">
        <v>57.656294051706901</v>
      </c>
      <c r="BS1536" s="7">
        <v>0.89961451165091211</v>
      </c>
      <c r="BT1536" s="7">
        <v>1.99999995529652</v>
      </c>
      <c r="BU1536" s="7">
        <v>3.1206115701303098E-2</v>
      </c>
      <c r="BV1536" s="7">
        <v>11.000000028405299</v>
      </c>
      <c r="BW1536" s="7">
        <v>0.17163364063668801</v>
      </c>
      <c r="BX1536" s="7">
        <v>223.99858886336401</v>
      </c>
      <c r="BY1536" s="7">
        <v>3.4950630186201299</v>
      </c>
      <c r="BZ1536" s="7">
        <v>394.38478206329103</v>
      </c>
      <c r="CA1536" s="7">
        <v>6.1536087074940102</v>
      </c>
      <c r="CB1536" s="7">
        <v>16.763692088920799</v>
      </c>
      <c r="CC1536" s="7">
        <v>0.685912114931294</v>
      </c>
      <c r="CD1536" s="7">
        <v>61.314903958086902</v>
      </c>
      <c r="CE1536" s="7">
        <v>2.5087931243079802</v>
      </c>
      <c r="CF1536" s="7"/>
      <c r="CG1536" s="7"/>
      <c r="CH1536" s="7"/>
      <c r="CI1536" s="7"/>
      <c r="CJ1536" s="7"/>
      <c r="CK1536" s="7"/>
      <c r="CL1536" s="7"/>
      <c r="CM1536" s="7"/>
      <c r="CN1536" s="7"/>
      <c r="CO1536" s="7"/>
      <c r="CP1536" s="7"/>
      <c r="CQ1536" s="7"/>
      <c r="CR1536" s="7"/>
      <c r="CS1536" s="7"/>
      <c r="CT1536" s="7"/>
      <c r="CU1536" s="7"/>
      <c r="CV1536" s="7"/>
      <c r="CW1536" s="7"/>
      <c r="CX1536" s="7"/>
      <c r="CY1536" s="7"/>
      <c r="CZ1536" s="7"/>
      <c r="DA1536" s="7"/>
      <c r="DB1536" s="7"/>
      <c r="DC1536" s="7"/>
      <c r="DD1536" s="7"/>
      <c r="DE1536" s="7"/>
      <c r="DF1536" s="7"/>
      <c r="DG1536" s="7"/>
      <c r="DH1536" s="7"/>
      <c r="DI1536" s="7"/>
      <c r="DJ1536" s="7"/>
      <c r="DK1536" s="7"/>
      <c r="DL1536" s="7"/>
      <c r="DM1536" s="7"/>
      <c r="DN1536" s="7"/>
      <c r="DO1536" s="7"/>
      <c r="DP1536" s="7"/>
      <c r="DQ1536" s="7"/>
      <c r="DR1536" s="7"/>
      <c r="DS1536" s="7"/>
      <c r="DT1536" s="7"/>
      <c r="DU1536" s="7"/>
      <c r="DV1536" s="7"/>
      <c r="DW1536" s="7"/>
      <c r="DX1536" s="7"/>
      <c r="DY1536" s="7"/>
      <c r="DZ1536" s="7"/>
      <c r="EA1536" s="7"/>
      <c r="EB1536" s="7"/>
      <c r="EC1536" s="7"/>
      <c r="ED1536" s="7"/>
      <c r="EE1536" s="7"/>
      <c r="EF1536" s="7">
        <v>1073</v>
      </c>
      <c r="EG1536" s="7">
        <v>1478</v>
      </c>
      <c r="EH1536" s="7">
        <v>763</v>
      </c>
      <c r="EI1536" s="7">
        <v>5903</v>
      </c>
      <c r="EJ1536" s="7">
        <v>142</v>
      </c>
      <c r="EK1536" s="7">
        <v>88</v>
      </c>
      <c r="EL1536" s="7">
        <v>2</v>
      </c>
      <c r="EM1536" s="7">
        <v>11</v>
      </c>
      <c r="EN1536" s="7">
        <v>263</v>
      </c>
      <c r="EO1536" s="7">
        <v>490</v>
      </c>
      <c r="EP1536" s="7">
        <v>27</v>
      </c>
      <c r="EQ1536" s="7">
        <v>90</v>
      </c>
    </row>
    <row r="1537" spans="1:147" x14ac:dyDescent="0.35">
      <c r="A1537" s="7" t="s">
        <v>2015</v>
      </c>
      <c r="B1537" s="7" t="e" vm="1">
        <v>#VALUE!</v>
      </c>
      <c r="C1537" s="7" t="e" vm="16">
        <v>#VALUE!</v>
      </c>
      <c r="D1537" s="7">
        <v>1</v>
      </c>
      <c r="E1537" s="7">
        <v>3445</v>
      </c>
      <c r="F1537" s="7">
        <v>1350</v>
      </c>
      <c r="G1537" s="7">
        <v>0</v>
      </c>
      <c r="H1537" s="7">
        <v>0</v>
      </c>
      <c r="I1537" s="7">
        <v>0</v>
      </c>
      <c r="J1537" s="7">
        <v>0</v>
      </c>
      <c r="K1537" s="7">
        <v>0</v>
      </c>
      <c r="L1537" s="7">
        <v>0</v>
      </c>
      <c r="M1537" s="7">
        <v>0</v>
      </c>
      <c r="N1537" s="7">
        <v>0</v>
      </c>
      <c r="O1537" s="7">
        <v>0</v>
      </c>
      <c r="P1537" s="7">
        <v>5.36374845869297</v>
      </c>
      <c r="Q1537" s="7">
        <v>99821</v>
      </c>
      <c r="R1537" s="7">
        <v>1</v>
      </c>
      <c r="S1537" s="7">
        <v>1</v>
      </c>
      <c r="T1537" s="7">
        <v>1</v>
      </c>
      <c r="U1537" s="7">
        <v>1</v>
      </c>
      <c r="V1537" s="7">
        <v>1</v>
      </c>
      <c r="W1537" s="7">
        <v>0</v>
      </c>
      <c r="X1537" s="7">
        <v>0</v>
      </c>
      <c r="Y1537" s="7">
        <v>0</v>
      </c>
      <c r="Z1537" s="7">
        <v>3444.9999874811301</v>
      </c>
      <c r="AA1537" s="7">
        <v>3444.9999874811301</v>
      </c>
      <c r="AB1537" s="7">
        <v>3444.9999874811301</v>
      </c>
      <c r="AC1537" s="7">
        <v>345.12836077714002</v>
      </c>
      <c r="AD1537" s="7">
        <v>345.12836077714002</v>
      </c>
      <c r="AE1537" s="7">
        <v>345.12836077714002</v>
      </c>
      <c r="AF1537" s="7">
        <v>3444.9999874811301</v>
      </c>
      <c r="AG1537" s="7">
        <v>99.999999636607598</v>
      </c>
      <c r="AH1537" s="7">
        <v>345.12836077714002</v>
      </c>
      <c r="AI1537" s="7">
        <v>10.018239790337899</v>
      </c>
      <c r="AJ1537" s="7">
        <v>644.999997186565</v>
      </c>
      <c r="AK1537" s="7">
        <v>18.722786565647802</v>
      </c>
      <c r="AL1537" s="7">
        <v>561.99999972747196</v>
      </c>
      <c r="AM1537" s="7">
        <v>16.313497815020899</v>
      </c>
      <c r="AN1537" s="7">
        <v>3381.9999919346901</v>
      </c>
      <c r="AO1537" s="7">
        <v>98.171262465448095</v>
      </c>
      <c r="AP1537" s="7">
        <v>12.999999921095901</v>
      </c>
      <c r="AQ1537" s="7">
        <v>0.377358488275642</v>
      </c>
      <c r="AR1537" s="7">
        <v>9.00000015402793</v>
      </c>
      <c r="AS1537" s="7">
        <v>0.26124819024754503</v>
      </c>
      <c r="AT1537" s="7">
        <v>0</v>
      </c>
      <c r="AU1537" s="7">
        <v>0</v>
      </c>
      <c r="AV1537" s="7">
        <v>0</v>
      </c>
      <c r="AW1537" s="7">
        <v>0</v>
      </c>
      <c r="AX1537" s="7">
        <v>40.999999430678102</v>
      </c>
      <c r="AY1537" s="7">
        <v>1.1901306075668501</v>
      </c>
      <c r="AZ1537" s="7">
        <v>129.99999830245699</v>
      </c>
      <c r="BA1537" s="7">
        <v>3.7735848563848298</v>
      </c>
      <c r="BB1537" s="7">
        <v>36.5907907508508</v>
      </c>
      <c r="BC1537" s="7">
        <v>2.7104289445074699</v>
      </c>
      <c r="BD1537" s="7">
        <v>0</v>
      </c>
      <c r="BE1537" s="7">
        <v>0</v>
      </c>
      <c r="BF1537" s="7">
        <v>3444.9999874811301</v>
      </c>
      <c r="BG1537" s="7">
        <v>99.999999636607598</v>
      </c>
      <c r="BH1537" s="7">
        <v>345.12836077714002</v>
      </c>
      <c r="BI1537" s="7">
        <v>10.018239790337899</v>
      </c>
      <c r="BJ1537" s="7">
        <v>644.999997186565</v>
      </c>
      <c r="BK1537" s="7">
        <v>18.722786565647802</v>
      </c>
      <c r="BL1537" s="7">
        <v>561.99999972747196</v>
      </c>
      <c r="BM1537" s="7">
        <v>16.313497815020899</v>
      </c>
      <c r="BN1537" s="7">
        <v>3381.9999919346901</v>
      </c>
      <c r="BO1537" s="7">
        <v>98.171262465448095</v>
      </c>
      <c r="BP1537" s="7">
        <v>12.999999921095901</v>
      </c>
      <c r="BQ1537" s="7">
        <v>0.377358488275642</v>
      </c>
      <c r="BR1537" s="7">
        <v>9.00000015402793</v>
      </c>
      <c r="BS1537" s="7">
        <v>0.26124819024754503</v>
      </c>
      <c r="BT1537" s="7">
        <v>0</v>
      </c>
      <c r="BU1537" s="7">
        <v>0</v>
      </c>
      <c r="BV1537" s="7">
        <v>0</v>
      </c>
      <c r="BW1537" s="7">
        <v>0</v>
      </c>
      <c r="BX1537" s="7">
        <v>40.999999430678102</v>
      </c>
      <c r="BY1537" s="7">
        <v>1.1901306075668501</v>
      </c>
      <c r="BZ1537" s="7">
        <v>129.99999830245699</v>
      </c>
      <c r="CA1537" s="7">
        <v>3.7735848563848298</v>
      </c>
      <c r="CB1537" s="7">
        <v>36.5907907508508</v>
      </c>
      <c r="CC1537" s="7">
        <v>2.7104289445074699</v>
      </c>
      <c r="CD1537" s="7">
        <v>0</v>
      </c>
      <c r="CE1537" s="7">
        <v>0</v>
      </c>
      <c r="CF1537" s="7"/>
      <c r="CG1537" s="7"/>
      <c r="CH1537" s="7"/>
      <c r="CI1537" s="7"/>
      <c r="CJ1537" s="7"/>
      <c r="CK1537" s="7"/>
      <c r="CL1537" s="7"/>
      <c r="CM1537" s="7"/>
      <c r="CN1537" s="7"/>
      <c r="CO1537" s="7"/>
      <c r="CP1537" s="7"/>
      <c r="CQ1537" s="7"/>
      <c r="CR1537" s="7"/>
      <c r="CS1537" s="7"/>
      <c r="CT1537" s="7"/>
      <c r="CU1537" s="7"/>
      <c r="CV1537" s="7"/>
      <c r="CW1537" s="7"/>
      <c r="CX1537" s="7"/>
      <c r="CY1537" s="7"/>
      <c r="CZ1537" s="7"/>
      <c r="DA1537" s="7"/>
      <c r="DB1537" s="7"/>
      <c r="DC1537" s="7"/>
      <c r="DD1537" s="7"/>
      <c r="DE1537" s="7"/>
      <c r="DF1537" s="7"/>
      <c r="DG1537" s="7"/>
      <c r="DH1537" s="7"/>
      <c r="DI1537" s="7"/>
      <c r="DJ1537" s="7"/>
      <c r="DK1537" s="7"/>
      <c r="DL1537" s="7"/>
      <c r="DM1537" s="7"/>
      <c r="DN1537" s="7"/>
      <c r="DO1537" s="7"/>
      <c r="DP1537" s="7"/>
      <c r="DQ1537" s="7"/>
      <c r="DR1537" s="7"/>
      <c r="DS1537" s="7"/>
      <c r="DT1537" s="7"/>
      <c r="DU1537" s="7"/>
      <c r="DV1537" s="7"/>
      <c r="DW1537" s="7"/>
      <c r="DX1537" s="7"/>
      <c r="DY1537" s="7"/>
      <c r="DZ1537" s="7"/>
      <c r="EA1537" s="7"/>
      <c r="EB1537" s="7"/>
      <c r="EC1537" s="7"/>
      <c r="ED1537" s="7"/>
      <c r="EE1537" s="7"/>
      <c r="EF1537" s="7">
        <v>316</v>
      </c>
      <c r="EG1537" s="7">
        <v>645</v>
      </c>
      <c r="EH1537" s="7">
        <v>562</v>
      </c>
      <c r="EI1537" s="7">
        <v>3382</v>
      </c>
      <c r="EJ1537" s="7">
        <v>13</v>
      </c>
      <c r="EK1537" s="7">
        <v>9</v>
      </c>
      <c r="EL1537" s="7">
        <v>0</v>
      </c>
      <c r="EM1537" s="7">
        <v>0</v>
      </c>
      <c r="EN1537" s="7">
        <v>41</v>
      </c>
      <c r="EO1537" s="7">
        <v>130</v>
      </c>
      <c r="EP1537" s="7">
        <v>33</v>
      </c>
      <c r="EQ1537" s="7">
        <v>0</v>
      </c>
    </row>
    <row r="1538" spans="1:147" x14ac:dyDescent="0.35">
      <c r="A1538" s="7" t="s">
        <v>2016</v>
      </c>
      <c r="B1538" s="7" t="e" vm="1">
        <v>#VALUE!</v>
      </c>
      <c r="C1538" s="7" t="e" vm="16">
        <v>#VALUE!</v>
      </c>
      <c r="D1538" s="7">
        <v>1</v>
      </c>
      <c r="E1538" s="7">
        <v>746</v>
      </c>
      <c r="F1538" s="7">
        <v>372</v>
      </c>
      <c r="G1538" s="7">
        <v>0</v>
      </c>
      <c r="H1538" s="7">
        <v>3</v>
      </c>
      <c r="I1538" s="7">
        <v>0.40214477211796246</v>
      </c>
      <c r="J1538" s="7">
        <v>0</v>
      </c>
      <c r="K1538" s="7">
        <v>0</v>
      </c>
      <c r="L1538" s="7">
        <v>0</v>
      </c>
      <c r="M1538" s="7">
        <v>0</v>
      </c>
      <c r="N1538" s="7">
        <v>0</v>
      </c>
      <c r="O1538" s="7">
        <v>0</v>
      </c>
      <c r="P1538" s="7">
        <v>5.4413542926239398</v>
      </c>
      <c r="Q1538" s="7">
        <v>97000</v>
      </c>
      <c r="R1538" s="7">
        <v>1</v>
      </c>
      <c r="S1538" s="7">
        <v>1</v>
      </c>
      <c r="T1538" s="7">
        <v>1</v>
      </c>
      <c r="U1538" s="7">
        <v>1</v>
      </c>
      <c r="V1538" s="7">
        <v>1</v>
      </c>
      <c r="W1538" s="7">
        <v>0</v>
      </c>
      <c r="X1538" s="7">
        <v>0</v>
      </c>
      <c r="Y1538" s="7">
        <v>0</v>
      </c>
      <c r="Z1538" s="7">
        <v>746.00000910901895</v>
      </c>
      <c r="AA1538" s="7">
        <v>746.00000910901895</v>
      </c>
      <c r="AB1538" s="7">
        <v>746.00000910901895</v>
      </c>
      <c r="AC1538" s="7">
        <v>117.784825519685</v>
      </c>
      <c r="AD1538" s="7">
        <v>117.784825519685</v>
      </c>
      <c r="AE1538" s="7">
        <v>117.784825519685</v>
      </c>
      <c r="AF1538" s="7">
        <v>746.00000910901895</v>
      </c>
      <c r="AG1538" s="7">
        <v>100.000001221048</v>
      </c>
      <c r="AH1538" s="7">
        <v>117.784825519685</v>
      </c>
      <c r="AI1538" s="7">
        <v>15.788850605855901</v>
      </c>
      <c r="AJ1538" s="7">
        <v>35.000000319334497</v>
      </c>
      <c r="AK1538" s="7">
        <v>4.6916890508491305</v>
      </c>
      <c r="AL1538" s="7">
        <v>326.00000132391102</v>
      </c>
      <c r="AM1538" s="7">
        <v>43.699732080953304</v>
      </c>
      <c r="AN1538" s="7">
        <v>734.00000964546098</v>
      </c>
      <c r="AO1538" s="7">
        <v>98.391422204485295</v>
      </c>
      <c r="AP1538" s="7">
        <v>0</v>
      </c>
      <c r="AQ1538" s="7">
        <v>0</v>
      </c>
      <c r="AR1538" s="7">
        <v>7.0000002291053498</v>
      </c>
      <c r="AS1538" s="7">
        <v>0.93833783231975199</v>
      </c>
      <c r="AT1538" s="7">
        <v>0</v>
      </c>
      <c r="AU1538" s="7">
        <v>0</v>
      </c>
      <c r="AV1538" s="7">
        <v>1.0000000298023199</v>
      </c>
      <c r="AW1538" s="7">
        <v>0.134048261367604</v>
      </c>
      <c r="AX1538" s="7">
        <v>4.0000000298023197</v>
      </c>
      <c r="AY1538" s="7">
        <v>0.53619303348556602</v>
      </c>
      <c r="AZ1538" s="7">
        <v>16.999999908730398</v>
      </c>
      <c r="BA1538" s="7">
        <v>2.2788203631005901</v>
      </c>
      <c r="BB1538" s="7">
        <v>24.868279653938799</v>
      </c>
      <c r="BC1538" s="7">
        <v>6.6850214123491307</v>
      </c>
      <c r="BD1538" s="7">
        <v>0</v>
      </c>
      <c r="BE1538" s="7">
        <v>0</v>
      </c>
      <c r="BF1538" s="7">
        <v>746.00000910901895</v>
      </c>
      <c r="BG1538" s="7">
        <v>100.000001221048</v>
      </c>
      <c r="BH1538" s="7">
        <v>117.784825519685</v>
      </c>
      <c r="BI1538" s="7">
        <v>15.788850605855901</v>
      </c>
      <c r="BJ1538" s="7">
        <v>35.000000319334497</v>
      </c>
      <c r="BK1538" s="7">
        <v>4.6916890508491305</v>
      </c>
      <c r="BL1538" s="7">
        <v>326.00000132391102</v>
      </c>
      <c r="BM1538" s="7">
        <v>43.699732080953304</v>
      </c>
      <c r="BN1538" s="7">
        <v>734.00000964546098</v>
      </c>
      <c r="BO1538" s="7">
        <v>98.391422204485295</v>
      </c>
      <c r="BP1538" s="7">
        <v>0</v>
      </c>
      <c r="BQ1538" s="7">
        <v>0</v>
      </c>
      <c r="BR1538" s="7">
        <v>7.0000002291053498</v>
      </c>
      <c r="BS1538" s="7">
        <v>0.93833783231975199</v>
      </c>
      <c r="BT1538" s="7">
        <v>0</v>
      </c>
      <c r="BU1538" s="7">
        <v>0</v>
      </c>
      <c r="BV1538" s="7">
        <v>1.0000000298023199</v>
      </c>
      <c r="BW1538" s="7">
        <v>0.134048261367604</v>
      </c>
      <c r="BX1538" s="7">
        <v>4.0000000298023197</v>
      </c>
      <c r="BY1538" s="7">
        <v>0.53619303348556602</v>
      </c>
      <c r="BZ1538" s="7">
        <v>16.999999908730398</v>
      </c>
      <c r="CA1538" s="7">
        <v>2.2788203631005901</v>
      </c>
      <c r="CB1538" s="7">
        <v>24.868279653938799</v>
      </c>
      <c r="CC1538" s="7">
        <v>6.6850214123491307</v>
      </c>
      <c r="CD1538" s="7">
        <v>0</v>
      </c>
      <c r="CE1538" s="7">
        <v>0</v>
      </c>
      <c r="CF1538" s="7"/>
      <c r="CG1538" s="7"/>
      <c r="CH1538" s="7"/>
      <c r="CI1538" s="7"/>
      <c r="CJ1538" s="7"/>
      <c r="CK1538" s="7"/>
      <c r="CL1538" s="7"/>
      <c r="CM1538" s="7"/>
      <c r="CN1538" s="7"/>
      <c r="CO1538" s="7"/>
      <c r="CP1538" s="7"/>
      <c r="CQ1538" s="7"/>
      <c r="CR1538" s="7"/>
      <c r="CS1538" s="7"/>
      <c r="CT1538" s="7"/>
      <c r="CU1538" s="7"/>
      <c r="CV1538" s="7"/>
      <c r="CW1538" s="7"/>
      <c r="CX1538" s="7"/>
      <c r="CY1538" s="7"/>
      <c r="CZ1538" s="7"/>
      <c r="DA1538" s="7"/>
      <c r="DB1538" s="7"/>
      <c r="DC1538" s="7"/>
      <c r="DD1538" s="7"/>
      <c r="DE1538" s="7"/>
      <c r="DF1538" s="7"/>
      <c r="DG1538" s="7"/>
      <c r="DH1538" s="7"/>
      <c r="DI1538" s="7"/>
      <c r="DJ1538" s="7"/>
      <c r="DK1538" s="7"/>
      <c r="DL1538" s="7"/>
      <c r="DM1538" s="7"/>
      <c r="DN1538" s="7"/>
      <c r="DO1538" s="7"/>
      <c r="DP1538" s="7"/>
      <c r="DQ1538" s="7"/>
      <c r="DR1538" s="7"/>
      <c r="DS1538" s="7"/>
      <c r="DT1538" s="7"/>
      <c r="DU1538" s="7"/>
      <c r="DV1538" s="7"/>
      <c r="DW1538" s="7"/>
      <c r="DX1538" s="7"/>
      <c r="DY1538" s="7"/>
      <c r="DZ1538" s="7"/>
      <c r="EA1538" s="7"/>
      <c r="EB1538" s="7"/>
      <c r="EC1538" s="7"/>
      <c r="ED1538" s="7"/>
      <c r="EE1538" s="7"/>
      <c r="EF1538" s="7">
        <v>146</v>
      </c>
      <c r="EG1538" s="7">
        <v>35</v>
      </c>
      <c r="EH1538" s="7">
        <v>326</v>
      </c>
      <c r="EI1538" s="7">
        <v>734</v>
      </c>
      <c r="EJ1538" s="7">
        <v>0</v>
      </c>
      <c r="EK1538" s="7">
        <v>7</v>
      </c>
      <c r="EL1538" s="7">
        <v>0</v>
      </c>
      <c r="EM1538" s="7">
        <v>1</v>
      </c>
      <c r="EN1538" s="7">
        <v>4</v>
      </c>
      <c r="EO1538" s="7">
        <v>17</v>
      </c>
      <c r="EP1538" s="7">
        <v>26</v>
      </c>
      <c r="EQ1538" s="7">
        <v>0</v>
      </c>
    </row>
    <row r="1539" spans="1:147" x14ac:dyDescent="0.35">
      <c r="A1539" s="7" t="s">
        <v>2017</v>
      </c>
      <c r="B1539" s="7" t="e" vm="1">
        <v>#VALUE!</v>
      </c>
      <c r="C1539" s="7" t="e" vm="16">
        <v>#VALUE!</v>
      </c>
      <c r="D1539" s="7">
        <v>1</v>
      </c>
      <c r="E1539" s="7">
        <v>8890</v>
      </c>
      <c r="F1539" s="7">
        <v>2391</v>
      </c>
      <c r="G1539" s="7">
        <v>0</v>
      </c>
      <c r="H1539" s="7">
        <v>120</v>
      </c>
      <c r="I1539" s="7">
        <v>1.3498312710911136</v>
      </c>
      <c r="J1539" s="7">
        <v>1</v>
      </c>
      <c r="K1539" s="7">
        <v>1</v>
      </c>
      <c r="L1539" s="7">
        <v>1</v>
      </c>
      <c r="M1539" s="7">
        <v>1</v>
      </c>
      <c r="N1539" s="7">
        <v>1</v>
      </c>
      <c r="O1539" s="7">
        <v>1</v>
      </c>
      <c r="P1539" s="7">
        <v>19.658987110524702</v>
      </c>
      <c r="Q1539" s="7">
        <v>66520</v>
      </c>
      <c r="R1539" s="7">
        <v>1</v>
      </c>
      <c r="S1539" s="7">
        <v>1</v>
      </c>
      <c r="T1539" s="7">
        <v>1</v>
      </c>
      <c r="U1539" s="7">
        <v>1</v>
      </c>
      <c r="V1539" s="7">
        <v>1</v>
      </c>
      <c r="W1539" s="7">
        <v>0</v>
      </c>
      <c r="X1539" s="7">
        <v>0</v>
      </c>
      <c r="Y1539" s="7">
        <v>1</v>
      </c>
      <c r="Z1539" s="7">
        <v>5965.37672114419</v>
      </c>
      <c r="AA1539" s="7">
        <v>8555.1091359890997</v>
      </c>
      <c r="AB1539" s="7">
        <v>5965.37672114419</v>
      </c>
      <c r="AC1539" s="7">
        <v>2520.6372784762598</v>
      </c>
      <c r="AD1539" s="7">
        <v>4134.4849872724199</v>
      </c>
      <c r="AE1539" s="7">
        <v>2520.6372784762598</v>
      </c>
      <c r="AF1539" s="7">
        <v>8555.1091359890997</v>
      </c>
      <c r="AG1539" s="7">
        <v>96.232948661294699</v>
      </c>
      <c r="AH1539" s="7">
        <v>4134.4849872724199</v>
      </c>
      <c r="AI1539" s="7">
        <v>46.507142713975405</v>
      </c>
      <c r="AJ1539" s="7">
        <v>3103.2989990422502</v>
      </c>
      <c r="AK1539" s="7">
        <v>34.907750270441504</v>
      </c>
      <c r="AL1539" s="7">
        <v>490.74766743805998</v>
      </c>
      <c r="AM1539" s="7">
        <v>5.5202212310242897</v>
      </c>
      <c r="AN1539" s="7">
        <v>5494.6028067637199</v>
      </c>
      <c r="AO1539" s="7">
        <v>61.806555756622295</v>
      </c>
      <c r="AP1539" s="7">
        <v>1469.1861118808199</v>
      </c>
      <c r="AQ1539" s="7">
        <v>16.5262779739124</v>
      </c>
      <c r="AR1539" s="7">
        <v>119.701492232889</v>
      </c>
      <c r="AS1539" s="7">
        <v>1.3464734784352002</v>
      </c>
      <c r="AT1539" s="7">
        <v>0</v>
      </c>
      <c r="AU1539" s="7">
        <v>0</v>
      </c>
      <c r="AV1539" s="7">
        <v>32.695024489772599</v>
      </c>
      <c r="AW1539" s="7">
        <v>0.36777305387820597</v>
      </c>
      <c r="AX1539" s="7">
        <v>1438.9236973217301</v>
      </c>
      <c r="AY1539" s="7">
        <v>16.1858683613243</v>
      </c>
      <c r="AZ1539" s="7">
        <v>2893.3328071967699</v>
      </c>
      <c r="BA1539" s="7">
        <v>32.5459258402336</v>
      </c>
      <c r="BB1539" s="7">
        <v>132.59446622085699</v>
      </c>
      <c r="BC1539" s="7">
        <v>5.5455652957280099</v>
      </c>
      <c r="BD1539" s="7">
        <v>223.699358011501</v>
      </c>
      <c r="BE1539" s="7">
        <v>9.35589117572151</v>
      </c>
      <c r="BF1539" s="7">
        <v>5965.37672114419</v>
      </c>
      <c r="BG1539" s="7">
        <v>67.1021003503283</v>
      </c>
      <c r="BH1539" s="7">
        <v>2520.6372784762598</v>
      </c>
      <c r="BI1539" s="7">
        <v>28.353625179710502</v>
      </c>
      <c r="BJ1539" s="7">
        <v>2038.8241471786801</v>
      </c>
      <c r="BK1539" s="7">
        <v>22.9339049176454</v>
      </c>
      <c r="BL1539" s="7">
        <v>363.98621855827503</v>
      </c>
      <c r="BM1539" s="7">
        <v>4.0943331671346996</v>
      </c>
      <c r="BN1539" s="7">
        <v>3435.73005709378</v>
      </c>
      <c r="BO1539" s="7">
        <v>38.647132250773701</v>
      </c>
      <c r="BP1539" s="7">
        <v>1231.39398685691</v>
      </c>
      <c r="BQ1539" s="7">
        <v>13.8514509207752</v>
      </c>
      <c r="BR1539" s="7">
        <v>99.424457343855494</v>
      </c>
      <c r="BS1539" s="7">
        <v>1.11838534695001</v>
      </c>
      <c r="BT1539" s="7">
        <v>0</v>
      </c>
      <c r="BU1539" s="7">
        <v>0</v>
      </c>
      <c r="BV1539" s="7">
        <v>26.5572413684549</v>
      </c>
      <c r="BW1539" s="7">
        <v>0.29873162394212499</v>
      </c>
      <c r="BX1539" s="7">
        <v>1172.2709600767701</v>
      </c>
      <c r="BY1539" s="7">
        <v>13.1864000008636</v>
      </c>
      <c r="BZ1539" s="7">
        <v>2215.2461198798801</v>
      </c>
      <c r="CA1539" s="7">
        <v>24.918404048142701</v>
      </c>
      <c r="CB1539" s="7">
        <v>94.411258155334494</v>
      </c>
      <c r="CC1539" s="7">
        <v>3.9486097095497499</v>
      </c>
      <c r="CD1539" s="7">
        <v>165.50992966804901</v>
      </c>
      <c r="CE1539" s="7">
        <v>6.9222053395252701</v>
      </c>
      <c r="CF1539" s="7"/>
      <c r="CG1539" s="7"/>
      <c r="CH1539" s="7"/>
      <c r="CI1539" s="7"/>
      <c r="CJ1539" s="7"/>
      <c r="CK1539" s="7"/>
      <c r="CL1539" s="7"/>
      <c r="CM1539" s="7"/>
      <c r="CN1539" s="7"/>
      <c r="CO1539" s="7"/>
      <c r="CP1539" s="7"/>
      <c r="CQ1539" s="7"/>
      <c r="CR1539" s="7"/>
      <c r="CS1539" s="7"/>
      <c r="CT1539" s="7"/>
      <c r="CU1539" s="7"/>
      <c r="CV1539" s="7"/>
      <c r="CW1539" s="7"/>
      <c r="CX1539" s="7"/>
      <c r="CY1539" s="7"/>
      <c r="CZ1539" s="7"/>
      <c r="DA1539" s="7"/>
      <c r="DB1539" s="7"/>
      <c r="DC1539" s="7"/>
      <c r="DD1539" s="7"/>
      <c r="DE1539" s="7"/>
      <c r="DF1539" s="7"/>
      <c r="DG1539" s="7"/>
      <c r="DH1539" s="7"/>
      <c r="DI1539" s="7"/>
      <c r="DJ1539" s="7"/>
      <c r="DK1539" s="7"/>
      <c r="DL1539" s="7"/>
      <c r="DM1539" s="7"/>
      <c r="DN1539" s="7"/>
      <c r="DO1539" s="7"/>
      <c r="DP1539" s="7"/>
      <c r="DQ1539" s="7"/>
      <c r="DR1539" s="7"/>
      <c r="DS1539" s="7"/>
      <c r="DT1539" s="7"/>
      <c r="DU1539" s="7"/>
      <c r="DV1539" s="7"/>
      <c r="DW1539" s="7"/>
      <c r="DX1539" s="7"/>
      <c r="DY1539" s="7"/>
      <c r="DZ1539" s="7"/>
      <c r="EA1539" s="7"/>
      <c r="EB1539" s="7"/>
      <c r="EC1539" s="7"/>
      <c r="ED1539" s="7"/>
      <c r="EE1539" s="7"/>
      <c r="EF1539" s="7">
        <v>4870</v>
      </c>
      <c r="EG1539" s="7">
        <v>3214</v>
      </c>
      <c r="EH1539" s="7">
        <v>504</v>
      </c>
      <c r="EI1539" s="7">
        <v>5728</v>
      </c>
      <c r="EJ1539" s="7">
        <v>1505</v>
      </c>
      <c r="EK1539" s="7">
        <v>120</v>
      </c>
      <c r="EL1539" s="7">
        <v>0</v>
      </c>
      <c r="EM1539" s="7">
        <v>35</v>
      </c>
      <c r="EN1539" s="7">
        <v>1502</v>
      </c>
      <c r="EO1539" s="7">
        <v>3098</v>
      </c>
      <c r="EP1539" s="7">
        <v>134</v>
      </c>
      <c r="EQ1539" s="7">
        <v>230</v>
      </c>
    </row>
    <row r="1540" spans="1:147" x14ac:dyDescent="0.35">
      <c r="A1540" s="7" t="s">
        <v>2018</v>
      </c>
      <c r="B1540" s="7" t="e" vm="1">
        <v>#VALUE!</v>
      </c>
      <c r="C1540" s="7" t="e" vm="16">
        <v>#VALUE!</v>
      </c>
      <c r="D1540" s="7">
        <v>1</v>
      </c>
      <c r="E1540" s="7">
        <v>12765</v>
      </c>
      <c r="F1540" s="7">
        <v>2273</v>
      </c>
      <c r="G1540" s="7">
        <v>0</v>
      </c>
      <c r="H1540" s="7">
        <v>80</v>
      </c>
      <c r="I1540" s="7">
        <v>0.62671367019193103</v>
      </c>
      <c r="J1540" s="7">
        <v>0</v>
      </c>
      <c r="K1540" s="7">
        <v>1</v>
      </c>
      <c r="L1540" s="7">
        <v>0</v>
      </c>
      <c r="M1540" s="7">
        <v>0</v>
      </c>
      <c r="N1540" s="7">
        <v>0</v>
      </c>
      <c r="O1540" s="7">
        <v>1</v>
      </c>
      <c r="P1540" s="7">
        <v>34.584300232055696</v>
      </c>
      <c r="Q1540" s="7">
        <v>46843</v>
      </c>
      <c r="R1540" s="7">
        <v>0</v>
      </c>
      <c r="S1540" s="7">
        <v>1</v>
      </c>
      <c r="T1540" s="7">
        <v>0</v>
      </c>
      <c r="U1540" s="7">
        <v>1</v>
      </c>
      <c r="V1540" s="7">
        <v>0</v>
      </c>
      <c r="W1540" s="7">
        <v>0</v>
      </c>
      <c r="X1540" s="7">
        <v>0</v>
      </c>
      <c r="Y1540" s="7">
        <v>0</v>
      </c>
      <c r="Z1540" s="7"/>
      <c r="AA1540" s="7">
        <v>1545.9224567338799</v>
      </c>
      <c r="AB1540" s="7"/>
      <c r="AC1540" s="7"/>
      <c r="AD1540" s="7">
        <v>828.28448218479798</v>
      </c>
      <c r="AE1540" s="7"/>
      <c r="AF1540" s="7">
        <v>1545.9224567338799</v>
      </c>
      <c r="AG1540" s="7">
        <v>12.110634208647699</v>
      </c>
      <c r="AH1540" s="7">
        <v>828.28448218479798</v>
      </c>
      <c r="AI1540" s="7">
        <v>6.4887150974132197</v>
      </c>
      <c r="AJ1540" s="7">
        <v>940.05906646326196</v>
      </c>
      <c r="AK1540" s="7">
        <v>7.3643483467548894</v>
      </c>
      <c r="AL1540" s="7">
        <v>10.2544266346376</v>
      </c>
      <c r="AM1540" s="7">
        <v>8.0332366898845597E-2</v>
      </c>
      <c r="AN1540" s="7">
        <v>1437.1030733939299</v>
      </c>
      <c r="AO1540" s="7">
        <v>11.2581517696351</v>
      </c>
      <c r="AP1540" s="7">
        <v>24.2580181211233</v>
      </c>
      <c r="AQ1540" s="7">
        <v>0.190035394603395</v>
      </c>
      <c r="AR1540" s="7">
        <v>8.2452975213527697</v>
      </c>
      <c r="AS1540" s="7">
        <v>6.4593008392892795E-2</v>
      </c>
      <c r="AT1540" s="7">
        <v>0</v>
      </c>
      <c r="AU1540" s="7">
        <v>0</v>
      </c>
      <c r="AV1540" s="7">
        <v>0</v>
      </c>
      <c r="AW1540" s="7">
        <v>0</v>
      </c>
      <c r="AX1540" s="7">
        <v>76.316056180745406</v>
      </c>
      <c r="AY1540" s="7">
        <v>0.59785394579510698</v>
      </c>
      <c r="AZ1540" s="7">
        <v>165.36448451876601</v>
      </c>
      <c r="BA1540" s="7">
        <v>1.2954522876519099</v>
      </c>
      <c r="BB1540" s="7">
        <v>11.297013930510699</v>
      </c>
      <c r="BC1540" s="7">
        <v>0.49700897186584803</v>
      </c>
      <c r="BD1540" s="7">
        <v>70.112669868627606</v>
      </c>
      <c r="BE1540" s="7">
        <v>3.0845873237407599</v>
      </c>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c r="CE1540" s="7"/>
      <c r="CF1540" s="7"/>
      <c r="CG1540" s="7"/>
      <c r="CH1540" s="7"/>
      <c r="CI1540" s="7"/>
      <c r="CJ1540" s="7"/>
      <c r="CK1540" s="7"/>
      <c r="CL1540" s="7"/>
      <c r="CM1540" s="7"/>
      <c r="CN1540" s="7"/>
      <c r="CO1540" s="7"/>
      <c r="CP1540" s="7"/>
      <c r="CQ1540" s="7"/>
      <c r="CR1540" s="7"/>
      <c r="CS1540" s="7"/>
      <c r="CT1540" s="7"/>
      <c r="CU1540" s="7"/>
      <c r="CV1540" s="7"/>
      <c r="CW1540" s="7"/>
      <c r="CX1540" s="7"/>
      <c r="CY1540" s="7"/>
      <c r="CZ1540" s="7"/>
      <c r="DA1540" s="7"/>
      <c r="DB1540" s="7"/>
      <c r="DC1540" s="7"/>
      <c r="DD1540" s="7"/>
      <c r="DE1540" s="7"/>
      <c r="DF1540" s="7"/>
      <c r="DG1540" s="7"/>
      <c r="DH1540" s="7"/>
      <c r="DI1540" s="7"/>
      <c r="DJ1540" s="7"/>
      <c r="DK1540" s="7"/>
      <c r="DL1540" s="7"/>
      <c r="DM1540" s="7"/>
      <c r="DN1540" s="7"/>
      <c r="DO1540" s="7"/>
      <c r="DP1540" s="7"/>
      <c r="DQ1540" s="7"/>
      <c r="DR1540" s="7"/>
      <c r="DS1540" s="7"/>
      <c r="DT1540" s="7"/>
      <c r="DU1540" s="7"/>
      <c r="DV1540" s="7"/>
      <c r="DW1540" s="7"/>
      <c r="DX1540" s="7"/>
      <c r="DY1540" s="7"/>
      <c r="DZ1540" s="7"/>
      <c r="EA1540" s="7"/>
      <c r="EB1540" s="7"/>
      <c r="EC1540" s="7"/>
      <c r="ED1540" s="7"/>
      <c r="EE1540" s="7"/>
      <c r="EF1540" s="7">
        <v>8280</v>
      </c>
      <c r="EG1540" s="7">
        <v>6425</v>
      </c>
      <c r="EH1540" s="7">
        <v>275</v>
      </c>
      <c r="EI1540" s="7">
        <v>9938</v>
      </c>
      <c r="EJ1540" s="7">
        <v>621</v>
      </c>
      <c r="EK1540" s="7">
        <v>45</v>
      </c>
      <c r="EL1540" s="7">
        <v>5</v>
      </c>
      <c r="EM1540" s="7">
        <v>62</v>
      </c>
      <c r="EN1540" s="7">
        <v>2094</v>
      </c>
      <c r="EO1540" s="7">
        <v>3944</v>
      </c>
      <c r="EP1540" s="7">
        <v>459</v>
      </c>
      <c r="EQ1540" s="7">
        <v>714</v>
      </c>
    </row>
    <row r="1541" spans="1:147" x14ac:dyDescent="0.35">
      <c r="A1541" s="7" t="s">
        <v>2019</v>
      </c>
      <c r="B1541" s="7" t="e" vm="1">
        <v>#VALUE!</v>
      </c>
      <c r="C1541" s="7" t="e" vm="16">
        <v>#VALUE!</v>
      </c>
      <c r="D1541" s="7">
        <v>1</v>
      </c>
      <c r="E1541" s="7">
        <v>9272</v>
      </c>
      <c r="F1541" s="7">
        <v>1887</v>
      </c>
      <c r="G1541" s="7">
        <v>0</v>
      </c>
      <c r="H1541" s="7">
        <v>431</v>
      </c>
      <c r="I1541" s="7">
        <v>4.6484037963761864</v>
      </c>
      <c r="J1541" s="7">
        <v>0</v>
      </c>
      <c r="K1541" s="7">
        <v>1</v>
      </c>
      <c r="L1541" s="7">
        <v>0</v>
      </c>
      <c r="M1541" s="7">
        <v>0</v>
      </c>
      <c r="N1541" s="7">
        <v>0</v>
      </c>
      <c r="O1541" s="7">
        <v>1</v>
      </c>
      <c r="P1541" s="7">
        <v>35.890184988806404</v>
      </c>
      <c r="Q1541" s="7">
        <v>47313</v>
      </c>
      <c r="R1541" s="7">
        <v>0</v>
      </c>
      <c r="S1541" s="7">
        <v>1</v>
      </c>
      <c r="T1541" s="7">
        <v>0</v>
      </c>
      <c r="U1541" s="7">
        <v>1</v>
      </c>
      <c r="V1541" s="7">
        <v>0</v>
      </c>
      <c r="W1541" s="7">
        <v>0</v>
      </c>
      <c r="X1541" s="7">
        <v>0</v>
      </c>
      <c r="Y1541" s="7">
        <v>0</v>
      </c>
      <c r="Z1541" s="7"/>
      <c r="AA1541" s="7">
        <v>686.94465637206997</v>
      </c>
      <c r="AB1541" s="7"/>
      <c r="AC1541" s="7"/>
      <c r="AD1541" s="7">
        <v>410.48124694824202</v>
      </c>
      <c r="AE1541" s="7"/>
      <c r="AF1541" s="7">
        <v>686.94465637206997</v>
      </c>
      <c r="AG1541" s="7">
        <v>7.4088077693277601</v>
      </c>
      <c r="AH1541" s="7">
        <v>410.48124694824202</v>
      </c>
      <c r="AI1541" s="7">
        <v>4.4271057695021803</v>
      </c>
      <c r="AJ1541" s="7">
        <v>345.02404022216803</v>
      </c>
      <c r="AK1541" s="7">
        <v>3.72113934665841</v>
      </c>
      <c r="AL1541" s="7">
        <v>11.749532699585</v>
      </c>
      <c r="AM1541" s="7">
        <v>0.12672058562969102</v>
      </c>
      <c r="AN1541" s="7">
        <v>533.63658142089798</v>
      </c>
      <c r="AO1541" s="7">
        <v>5.7553557098889003</v>
      </c>
      <c r="AP1541" s="7">
        <v>49.8702392578125</v>
      </c>
      <c r="AQ1541" s="7">
        <v>0.53785849070116998</v>
      </c>
      <c r="AR1541" s="7">
        <v>3.6554102897643999</v>
      </c>
      <c r="AS1541" s="7">
        <v>3.9424183453024196E-2</v>
      </c>
      <c r="AT1541" s="7">
        <v>0.261100724339485</v>
      </c>
      <c r="AU1541" s="7">
        <v>2.8160129889935799E-3</v>
      </c>
      <c r="AV1541" s="7">
        <v>8.0941221714019793</v>
      </c>
      <c r="AW1541" s="7">
        <v>8.72963996052845E-2</v>
      </c>
      <c r="AX1541" s="7">
        <v>91.427211284637494</v>
      </c>
      <c r="AY1541" s="7">
        <v>0.98605706734941201</v>
      </c>
      <c r="AZ1541" s="7">
        <v>177.84392189979599</v>
      </c>
      <c r="BA1541" s="7">
        <v>1.9180750852005601</v>
      </c>
      <c r="BB1541" s="7">
        <v>13.497783184051499</v>
      </c>
      <c r="BC1541" s="7">
        <v>0.71530382533394399</v>
      </c>
      <c r="BD1541" s="7">
        <v>40.020178794860797</v>
      </c>
      <c r="BE1541" s="7">
        <v>2.12083618414737</v>
      </c>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c r="CE1541" s="7"/>
      <c r="CF1541" s="7"/>
      <c r="CG1541" s="7"/>
      <c r="CH1541" s="7"/>
      <c r="CI1541" s="7"/>
      <c r="CJ1541" s="7"/>
      <c r="CK1541" s="7"/>
      <c r="CL1541" s="7"/>
      <c r="CM1541" s="7"/>
      <c r="CN1541" s="7"/>
      <c r="CO1541" s="7"/>
      <c r="CP1541" s="7"/>
      <c r="CQ1541" s="7"/>
      <c r="CR1541" s="7"/>
      <c r="CS1541" s="7"/>
      <c r="CT1541" s="7"/>
      <c r="CU1541" s="7"/>
      <c r="CV1541" s="7"/>
      <c r="CW1541" s="7"/>
      <c r="CX1541" s="7"/>
      <c r="CY1541" s="7"/>
      <c r="CZ1541" s="7"/>
      <c r="DA1541" s="7"/>
      <c r="DB1541" s="7"/>
      <c r="DC1541" s="7"/>
      <c r="DD1541" s="7"/>
      <c r="DE1541" s="7"/>
      <c r="DF1541" s="7"/>
      <c r="DG1541" s="7"/>
      <c r="DH1541" s="7"/>
      <c r="DI1541" s="7"/>
      <c r="DJ1541" s="7"/>
      <c r="DK1541" s="7"/>
      <c r="DL1541" s="7"/>
      <c r="DM1541" s="7"/>
      <c r="DN1541" s="7"/>
      <c r="DO1541" s="7"/>
      <c r="DP1541" s="7"/>
      <c r="DQ1541" s="7"/>
      <c r="DR1541" s="7"/>
      <c r="DS1541" s="7"/>
      <c r="DT1541" s="7"/>
      <c r="DU1541" s="7"/>
      <c r="DV1541" s="7"/>
      <c r="DW1541" s="7"/>
      <c r="DX1541" s="7"/>
      <c r="DY1541" s="7"/>
      <c r="DZ1541" s="7"/>
      <c r="EA1541" s="7"/>
      <c r="EB1541" s="7"/>
      <c r="EC1541" s="7"/>
      <c r="ED1541" s="7"/>
      <c r="EE1541" s="7"/>
      <c r="EF1541" s="7">
        <v>5099</v>
      </c>
      <c r="EG1541" s="7">
        <v>4305</v>
      </c>
      <c r="EH1541" s="7">
        <v>238</v>
      </c>
      <c r="EI1541" s="7">
        <v>7864</v>
      </c>
      <c r="EJ1541" s="7">
        <v>472</v>
      </c>
      <c r="EK1541" s="7">
        <v>107</v>
      </c>
      <c r="EL1541" s="7">
        <v>8</v>
      </c>
      <c r="EM1541" s="7">
        <v>34</v>
      </c>
      <c r="EN1541" s="7">
        <v>787</v>
      </c>
      <c r="EO1541" s="7">
        <v>1503</v>
      </c>
      <c r="EP1541" s="7">
        <v>155</v>
      </c>
      <c r="EQ1541" s="7">
        <v>491</v>
      </c>
    </row>
    <row r="1542" spans="1:147" x14ac:dyDescent="0.35">
      <c r="A1542" s="7" t="s">
        <v>2020</v>
      </c>
      <c r="B1542" s="7" t="e" vm="1">
        <v>#VALUE!</v>
      </c>
      <c r="C1542" s="7" t="e" vm="16">
        <v>#VALUE!</v>
      </c>
      <c r="D1542" s="7">
        <v>1</v>
      </c>
      <c r="E1542" s="7">
        <v>5830</v>
      </c>
      <c r="F1542" s="7">
        <v>1230</v>
      </c>
      <c r="G1542" s="7">
        <v>0</v>
      </c>
      <c r="H1542" s="7">
        <v>366</v>
      </c>
      <c r="I1542" s="7">
        <v>6.2778730703259011</v>
      </c>
      <c r="J1542" s="7">
        <v>0</v>
      </c>
      <c r="K1542" s="7">
        <v>0</v>
      </c>
      <c r="L1542" s="7">
        <v>0</v>
      </c>
      <c r="M1542" s="7">
        <v>0</v>
      </c>
      <c r="N1542" s="7">
        <v>0</v>
      </c>
      <c r="O1542" s="7">
        <v>1</v>
      </c>
      <c r="P1542" s="7">
        <v>49.238578680202998</v>
      </c>
      <c r="Q1542" s="7">
        <v>31740</v>
      </c>
      <c r="R1542" s="7">
        <v>0</v>
      </c>
      <c r="S1542" s="7">
        <v>0</v>
      </c>
      <c r="T1542" s="7">
        <v>0</v>
      </c>
      <c r="U1542" s="7">
        <v>0</v>
      </c>
      <c r="V1542" s="7">
        <v>0</v>
      </c>
      <c r="W1542" s="7">
        <v>0</v>
      </c>
      <c r="X1542" s="7">
        <v>0</v>
      </c>
      <c r="Y1542" s="7">
        <v>0</v>
      </c>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c r="CE1542" s="7"/>
      <c r="CF1542" s="7"/>
      <c r="CG1542" s="7"/>
      <c r="CH1542" s="7"/>
      <c r="CI1542" s="7"/>
      <c r="CJ1542" s="7"/>
      <c r="CK1542" s="7"/>
      <c r="CL1542" s="7"/>
      <c r="CM1542" s="7"/>
      <c r="CN1542" s="7"/>
      <c r="CO1542" s="7"/>
      <c r="CP1542" s="7"/>
      <c r="CQ1542" s="7"/>
      <c r="CR1542" s="7"/>
      <c r="CS1542" s="7"/>
      <c r="CT1542" s="7"/>
      <c r="CU1542" s="7"/>
      <c r="CV1542" s="7"/>
      <c r="CW1542" s="7"/>
      <c r="CX1542" s="7"/>
      <c r="CY1542" s="7"/>
      <c r="CZ1542" s="7"/>
      <c r="DA1542" s="7"/>
      <c r="DB1542" s="7"/>
      <c r="DC1542" s="7"/>
      <c r="DD1542" s="7"/>
      <c r="DE1542" s="7"/>
      <c r="DF1542" s="7"/>
      <c r="DG1542" s="7"/>
      <c r="DH1542" s="7"/>
      <c r="DI1542" s="7"/>
      <c r="DJ1542" s="7"/>
      <c r="DK1542" s="7"/>
      <c r="DL1542" s="7"/>
      <c r="DM1542" s="7"/>
      <c r="DN1542" s="7"/>
      <c r="DO1542" s="7"/>
      <c r="DP1542" s="7"/>
      <c r="DQ1542" s="7"/>
      <c r="DR1542" s="7"/>
      <c r="DS1542" s="7"/>
      <c r="DT1542" s="7"/>
      <c r="DU1542" s="7"/>
      <c r="DV1542" s="7"/>
      <c r="DW1542" s="7"/>
      <c r="DX1542" s="7"/>
      <c r="DY1542" s="7"/>
      <c r="DZ1542" s="7"/>
      <c r="EA1542" s="7"/>
      <c r="EB1542" s="7"/>
      <c r="EC1542" s="7"/>
      <c r="ED1542" s="7"/>
      <c r="EE1542" s="7"/>
      <c r="EF1542" s="7">
        <v>4978</v>
      </c>
      <c r="EG1542" s="7">
        <v>2687</v>
      </c>
      <c r="EH1542" s="7">
        <v>267</v>
      </c>
      <c r="EI1542" s="7">
        <v>5136</v>
      </c>
      <c r="EJ1542" s="7">
        <v>172</v>
      </c>
      <c r="EK1542" s="7">
        <v>21</v>
      </c>
      <c r="EL1542" s="7">
        <v>0</v>
      </c>
      <c r="EM1542" s="7">
        <v>19</v>
      </c>
      <c r="EN1542" s="7">
        <v>482</v>
      </c>
      <c r="EO1542" s="7">
        <v>1038</v>
      </c>
      <c r="EP1542" s="7">
        <v>225</v>
      </c>
      <c r="EQ1542" s="7">
        <v>537</v>
      </c>
    </row>
    <row r="1543" spans="1:147" x14ac:dyDescent="0.35">
      <c r="A1543" s="7" t="s">
        <v>2021</v>
      </c>
      <c r="B1543" s="7" t="e" vm="1">
        <v>#VALUE!</v>
      </c>
      <c r="C1543" s="7" t="e" vm="16">
        <v>#VALUE!</v>
      </c>
      <c r="D1543" s="7">
        <v>1</v>
      </c>
      <c r="E1543" s="7">
        <v>6474</v>
      </c>
      <c r="F1543" s="7">
        <v>1111</v>
      </c>
      <c r="G1543" s="7">
        <v>0</v>
      </c>
      <c r="H1543" s="7">
        <v>392</v>
      </c>
      <c r="I1543" s="7">
        <v>6.0549891875193076</v>
      </c>
      <c r="J1543" s="7">
        <v>0</v>
      </c>
      <c r="K1543" s="7">
        <v>1</v>
      </c>
      <c r="L1543" s="7">
        <v>0</v>
      </c>
      <c r="M1543" s="7">
        <v>0</v>
      </c>
      <c r="N1543" s="7">
        <v>0</v>
      </c>
      <c r="O1543" s="7">
        <v>1</v>
      </c>
      <c r="P1543" s="7">
        <v>25.132223310479901</v>
      </c>
      <c r="Q1543" s="7">
        <v>73068</v>
      </c>
      <c r="R1543" s="7">
        <v>0</v>
      </c>
      <c r="S1543" s="7">
        <v>1</v>
      </c>
      <c r="T1543" s="7">
        <v>0</v>
      </c>
      <c r="U1543" s="7">
        <v>1</v>
      </c>
      <c r="V1543" s="7">
        <v>0</v>
      </c>
      <c r="W1543" s="7">
        <v>0</v>
      </c>
      <c r="X1543" s="7">
        <v>0</v>
      </c>
      <c r="Y1543" s="7">
        <v>0</v>
      </c>
      <c r="Z1543" s="7">
        <v>434.10384305356303</v>
      </c>
      <c r="AA1543" s="7">
        <v>4327.8595855089297</v>
      </c>
      <c r="AB1543" s="7">
        <v>434.10384305356303</v>
      </c>
      <c r="AC1543" s="7">
        <v>179.231414013765</v>
      </c>
      <c r="AD1543" s="7">
        <v>2102.6699395461401</v>
      </c>
      <c r="AE1543" s="7">
        <v>179.231414013765</v>
      </c>
      <c r="AF1543" s="7">
        <v>4327.8595855089297</v>
      </c>
      <c r="AG1543" s="7">
        <v>66.849854579995807</v>
      </c>
      <c r="AH1543" s="7">
        <v>2102.6699395461401</v>
      </c>
      <c r="AI1543" s="7">
        <v>32.478683032841197</v>
      </c>
      <c r="AJ1543" s="7">
        <v>2274.1350666635799</v>
      </c>
      <c r="AK1543" s="7">
        <v>35.127202141853296</v>
      </c>
      <c r="AL1543" s="7">
        <v>156.20187884051001</v>
      </c>
      <c r="AM1543" s="7">
        <v>2.4127568557384902</v>
      </c>
      <c r="AN1543" s="7">
        <v>4048.1196657297101</v>
      </c>
      <c r="AO1543" s="7">
        <v>62.528879606575707</v>
      </c>
      <c r="AP1543" s="7">
        <v>89.072215103344206</v>
      </c>
      <c r="AQ1543" s="7">
        <v>1.3758451514263901</v>
      </c>
      <c r="AR1543" s="7">
        <v>22.8790840019978</v>
      </c>
      <c r="AS1543" s="7">
        <v>0.35339950574602697</v>
      </c>
      <c r="AT1543" s="7">
        <v>1.0000000298023199</v>
      </c>
      <c r="AU1543" s="7">
        <v>1.54464014489083E-2</v>
      </c>
      <c r="AV1543" s="7">
        <v>1.2404560791328501</v>
      </c>
      <c r="AW1543" s="7">
        <v>1.9160582006995001E-2</v>
      </c>
      <c r="AX1543" s="7">
        <v>165.54821405678399</v>
      </c>
      <c r="AY1543" s="7">
        <v>2.5571240972626499</v>
      </c>
      <c r="AZ1543" s="7">
        <v>205.11357475693899</v>
      </c>
      <c r="BA1543" s="7">
        <v>3.1682665238946401</v>
      </c>
      <c r="BB1543" s="7">
        <v>24.063017562517</v>
      </c>
      <c r="BC1543" s="7">
        <v>2.1658881694434697</v>
      </c>
      <c r="BD1543" s="7">
        <v>155.70337407357101</v>
      </c>
      <c r="BE1543" s="7">
        <v>14.014705137135101</v>
      </c>
      <c r="BF1543" s="7">
        <v>434.10384305356303</v>
      </c>
      <c r="BG1543" s="7">
        <v>6.7053420304844398</v>
      </c>
      <c r="BH1543" s="7">
        <v>179.231414013765</v>
      </c>
      <c r="BI1543" s="7">
        <v>2.7684802906049599</v>
      </c>
      <c r="BJ1543" s="7">
        <v>223.154769169601</v>
      </c>
      <c r="BK1543" s="7">
        <v>3.4469380471053697</v>
      </c>
      <c r="BL1543" s="7">
        <v>19.466243500365</v>
      </c>
      <c r="BM1543" s="7">
        <v>0.30068340284777501</v>
      </c>
      <c r="BN1543" s="7">
        <v>411.46120975924703</v>
      </c>
      <c r="BO1543" s="7">
        <v>6.3555948371833093</v>
      </c>
      <c r="BP1543" s="7">
        <v>5.9213837354909602</v>
      </c>
      <c r="BQ1543" s="7">
        <v>9.1464067585587894E-2</v>
      </c>
      <c r="BR1543" s="7">
        <v>1.4786776952464</v>
      </c>
      <c r="BS1543" s="7">
        <v>2.2840248613630001E-2</v>
      </c>
      <c r="BT1543" s="7">
        <v>0</v>
      </c>
      <c r="BU1543" s="7">
        <v>0</v>
      </c>
      <c r="BV1543" s="7">
        <v>0</v>
      </c>
      <c r="BW1543" s="7">
        <v>0</v>
      </c>
      <c r="BX1543" s="7">
        <v>15.242580489953999</v>
      </c>
      <c r="BY1543" s="7">
        <v>0.235443010348378</v>
      </c>
      <c r="BZ1543" s="7">
        <v>18.019223921001</v>
      </c>
      <c r="CA1543" s="7">
        <v>0.278332158186607</v>
      </c>
      <c r="CB1543" s="7">
        <v>1.95052798076861</v>
      </c>
      <c r="CC1543" s="7">
        <v>0.17556507477665301</v>
      </c>
      <c r="CD1543" s="7">
        <v>18.1850208749158</v>
      </c>
      <c r="CE1543" s="7">
        <v>1.6368155602984598</v>
      </c>
      <c r="CF1543" s="7"/>
      <c r="CG1543" s="7"/>
      <c r="CH1543" s="7"/>
      <c r="CI1543" s="7"/>
      <c r="CJ1543" s="7"/>
      <c r="CK1543" s="7"/>
      <c r="CL1543" s="7"/>
      <c r="CM1543" s="7"/>
      <c r="CN1543" s="7"/>
      <c r="CO1543" s="7"/>
      <c r="CP1543" s="7"/>
      <c r="CQ1543" s="7"/>
      <c r="CR1543" s="7"/>
      <c r="CS1543" s="7"/>
      <c r="CT1543" s="7"/>
      <c r="CU1543" s="7"/>
      <c r="CV1543" s="7"/>
      <c r="CW1543" s="7"/>
      <c r="CX1543" s="7"/>
      <c r="CY1543" s="7"/>
      <c r="CZ1543" s="7"/>
      <c r="DA1543" s="7"/>
      <c r="DB1543" s="7"/>
      <c r="DC1543" s="7"/>
      <c r="DD1543" s="7"/>
      <c r="DE1543" s="7"/>
      <c r="DF1543" s="7"/>
      <c r="DG1543" s="7"/>
      <c r="DH1543" s="7"/>
      <c r="DI1543" s="7"/>
      <c r="DJ1543" s="7"/>
      <c r="DK1543" s="7"/>
      <c r="DL1543" s="7"/>
      <c r="DM1543" s="7"/>
      <c r="DN1543" s="7"/>
      <c r="DO1543" s="7"/>
      <c r="DP1543" s="7"/>
      <c r="DQ1543" s="7"/>
      <c r="DR1543" s="7"/>
      <c r="DS1543" s="7"/>
      <c r="DT1543" s="7"/>
      <c r="DU1543" s="7"/>
      <c r="DV1543" s="7"/>
      <c r="DW1543" s="7"/>
      <c r="DX1543" s="7"/>
      <c r="DY1543" s="7"/>
      <c r="DZ1543" s="7"/>
      <c r="EA1543" s="7"/>
      <c r="EB1543" s="7"/>
      <c r="EC1543" s="7"/>
      <c r="ED1543" s="7"/>
      <c r="EE1543" s="7"/>
      <c r="EF1543" s="7">
        <v>2547</v>
      </c>
      <c r="EG1543" s="7">
        <v>3231</v>
      </c>
      <c r="EH1543" s="7">
        <v>258</v>
      </c>
      <c r="EI1543" s="7">
        <v>5964</v>
      </c>
      <c r="EJ1543" s="7">
        <v>233</v>
      </c>
      <c r="EK1543" s="7">
        <v>29</v>
      </c>
      <c r="EL1543" s="7">
        <v>1</v>
      </c>
      <c r="EM1543" s="7">
        <v>4</v>
      </c>
      <c r="EN1543" s="7">
        <v>243</v>
      </c>
      <c r="EO1543" s="7">
        <v>331</v>
      </c>
      <c r="EP1543" s="7">
        <v>45</v>
      </c>
      <c r="EQ1543" s="7">
        <v>203</v>
      </c>
    </row>
    <row r="1544" spans="1:147" x14ac:dyDescent="0.35">
      <c r="A1544" s="7" t="s">
        <v>2022</v>
      </c>
      <c r="B1544" s="7" t="e" vm="1">
        <v>#VALUE!</v>
      </c>
      <c r="C1544" s="7" t="e" vm="16">
        <v>#VALUE!</v>
      </c>
      <c r="D1544" s="7">
        <v>1</v>
      </c>
      <c r="E1544" s="7">
        <v>6285</v>
      </c>
      <c r="F1544" s="7">
        <v>1320</v>
      </c>
      <c r="G1544" s="7">
        <v>0</v>
      </c>
      <c r="H1544" s="7">
        <v>366</v>
      </c>
      <c r="I1544" s="7">
        <v>5.8233890214797137</v>
      </c>
      <c r="J1544" s="7">
        <v>0</v>
      </c>
      <c r="K1544" s="7">
        <v>1</v>
      </c>
      <c r="L1544" s="7">
        <v>0</v>
      </c>
      <c r="M1544" s="7">
        <v>0</v>
      </c>
      <c r="N1544" s="7">
        <v>0</v>
      </c>
      <c r="O1544" s="7">
        <v>1</v>
      </c>
      <c r="P1544" s="7">
        <v>46.973707428974798</v>
      </c>
      <c r="Q1544" s="7">
        <v>30088</v>
      </c>
      <c r="R1544" s="7">
        <v>0</v>
      </c>
      <c r="S1544" s="7">
        <v>1</v>
      </c>
      <c r="T1544" s="7">
        <v>0</v>
      </c>
      <c r="U1544" s="7">
        <v>1</v>
      </c>
      <c r="V1544" s="7">
        <v>0</v>
      </c>
      <c r="W1544" s="7">
        <v>0</v>
      </c>
      <c r="X1544" s="7">
        <v>0</v>
      </c>
      <c r="Y1544" s="7">
        <v>0</v>
      </c>
      <c r="Z1544" s="7">
        <v>0</v>
      </c>
      <c r="AA1544" s="7">
        <v>721.53916859626804</v>
      </c>
      <c r="AB1544" s="7">
        <v>0</v>
      </c>
      <c r="AC1544" s="7">
        <v>0</v>
      </c>
      <c r="AD1544" s="7">
        <v>481.45934438705399</v>
      </c>
      <c r="AE1544" s="7">
        <v>0</v>
      </c>
      <c r="AF1544" s="7">
        <v>721.53916859626804</v>
      </c>
      <c r="AG1544" s="7">
        <v>11.4803368113965</v>
      </c>
      <c r="AH1544" s="7">
        <v>481.45934438705399</v>
      </c>
      <c r="AI1544" s="7">
        <v>7.6604509846786701</v>
      </c>
      <c r="AJ1544" s="7">
        <v>280.37639188766502</v>
      </c>
      <c r="AK1544" s="7">
        <v>4.4610404437178204</v>
      </c>
      <c r="AL1544" s="7">
        <v>28.019335553049999</v>
      </c>
      <c r="AM1544" s="7">
        <v>0.44581281707319098</v>
      </c>
      <c r="AN1544" s="7">
        <v>695.84577465057396</v>
      </c>
      <c r="AO1544" s="7">
        <v>11.071531816238201</v>
      </c>
      <c r="AP1544" s="7">
        <v>18.039110809564601</v>
      </c>
      <c r="AQ1544" s="7">
        <v>0.28701846952370097</v>
      </c>
      <c r="AR1544" s="7">
        <v>0.48189705610275302</v>
      </c>
      <c r="AS1544" s="7">
        <v>7.6674153715632909E-3</v>
      </c>
      <c r="AT1544" s="7">
        <v>0</v>
      </c>
      <c r="AU1544" s="7">
        <v>0</v>
      </c>
      <c r="AV1544" s="7">
        <v>0</v>
      </c>
      <c r="AW1544" s="7">
        <v>0</v>
      </c>
      <c r="AX1544" s="7">
        <v>7.1723823547363299</v>
      </c>
      <c r="AY1544" s="7">
        <v>0.11411905099023599</v>
      </c>
      <c r="AZ1544" s="7">
        <v>8.7418557107448596</v>
      </c>
      <c r="BA1544" s="7">
        <v>0.13909078298718899</v>
      </c>
      <c r="BB1544" s="7">
        <v>13.714415943250099</v>
      </c>
      <c r="BC1544" s="7">
        <v>1.03897090479167</v>
      </c>
      <c r="BD1544" s="7">
        <v>48.213811889290803</v>
      </c>
      <c r="BE1544" s="7">
        <v>3.6525615067644601</v>
      </c>
      <c r="BF1544" s="7">
        <v>0</v>
      </c>
      <c r="BG1544" s="7">
        <v>0</v>
      </c>
      <c r="BH1544" s="7">
        <v>0</v>
      </c>
      <c r="BI1544" s="7">
        <v>0</v>
      </c>
      <c r="BJ1544" s="7">
        <v>0</v>
      </c>
      <c r="BK1544" s="7">
        <v>0</v>
      </c>
      <c r="BL1544" s="7">
        <v>0</v>
      </c>
      <c r="BM1544" s="7">
        <v>0</v>
      </c>
      <c r="BN1544" s="7">
        <v>0</v>
      </c>
      <c r="BO1544" s="7">
        <v>0</v>
      </c>
      <c r="BP1544" s="7">
        <v>0</v>
      </c>
      <c r="BQ1544" s="7">
        <v>0</v>
      </c>
      <c r="BR1544" s="7">
        <v>0</v>
      </c>
      <c r="BS1544" s="7">
        <v>0</v>
      </c>
      <c r="BT1544" s="7">
        <v>0</v>
      </c>
      <c r="BU1544" s="7">
        <v>0</v>
      </c>
      <c r="BV1544" s="7">
        <v>0</v>
      </c>
      <c r="BW1544" s="7">
        <v>0</v>
      </c>
      <c r="BX1544" s="7">
        <v>0</v>
      </c>
      <c r="BY1544" s="7">
        <v>0</v>
      </c>
      <c r="BZ1544" s="7">
        <v>0</v>
      </c>
      <c r="CA1544" s="7">
        <v>0</v>
      </c>
      <c r="CB1544" s="7">
        <v>0</v>
      </c>
      <c r="CC1544" s="7">
        <v>0</v>
      </c>
      <c r="CD1544" s="7">
        <v>0</v>
      </c>
      <c r="CE1544" s="7">
        <v>0</v>
      </c>
      <c r="CF1544" s="7"/>
      <c r="CG1544" s="7"/>
      <c r="CH1544" s="7"/>
      <c r="CI1544" s="7"/>
      <c r="CJ1544" s="7"/>
      <c r="CK1544" s="7"/>
      <c r="CL1544" s="7"/>
      <c r="CM1544" s="7"/>
      <c r="CN1544" s="7"/>
      <c r="CO1544" s="7"/>
      <c r="CP1544" s="7"/>
      <c r="CQ1544" s="7"/>
      <c r="CR1544" s="7"/>
      <c r="CS1544" s="7"/>
      <c r="CT1544" s="7"/>
      <c r="CU1544" s="7"/>
      <c r="CV1544" s="7"/>
      <c r="CW1544" s="7"/>
      <c r="CX1544" s="7"/>
      <c r="CY1544" s="7"/>
      <c r="CZ1544" s="7"/>
      <c r="DA1544" s="7"/>
      <c r="DB1544" s="7"/>
      <c r="DC1544" s="7"/>
      <c r="DD1544" s="7"/>
      <c r="DE1544" s="7"/>
      <c r="DF1544" s="7"/>
      <c r="DG1544" s="7"/>
      <c r="DH1544" s="7"/>
      <c r="DI1544" s="7"/>
      <c r="DJ1544" s="7"/>
      <c r="DK1544" s="7"/>
      <c r="DL1544" s="7"/>
      <c r="DM1544" s="7"/>
      <c r="DN1544" s="7"/>
      <c r="DO1544" s="7"/>
      <c r="DP1544" s="7"/>
      <c r="DQ1544" s="7"/>
      <c r="DR1544" s="7"/>
      <c r="DS1544" s="7"/>
      <c r="DT1544" s="7"/>
      <c r="DU1544" s="7"/>
      <c r="DV1544" s="7"/>
      <c r="DW1544" s="7"/>
      <c r="DX1544" s="7"/>
      <c r="DY1544" s="7"/>
      <c r="DZ1544" s="7"/>
      <c r="EA1544" s="7"/>
      <c r="EB1544" s="7"/>
      <c r="EC1544" s="7"/>
      <c r="ED1544" s="7"/>
      <c r="EE1544" s="7"/>
      <c r="EF1544" s="7">
        <v>4001</v>
      </c>
      <c r="EG1544" s="7">
        <v>2999</v>
      </c>
      <c r="EH1544" s="7">
        <v>221</v>
      </c>
      <c r="EI1544" s="7">
        <v>6117</v>
      </c>
      <c r="EJ1544" s="7">
        <v>55</v>
      </c>
      <c r="EK1544" s="7">
        <v>5</v>
      </c>
      <c r="EL1544" s="7">
        <v>0</v>
      </c>
      <c r="EM1544" s="7">
        <v>1</v>
      </c>
      <c r="EN1544" s="7">
        <v>107</v>
      </c>
      <c r="EO1544" s="7">
        <v>216</v>
      </c>
      <c r="EP1544" s="7">
        <v>71</v>
      </c>
      <c r="EQ1544" s="7">
        <v>449</v>
      </c>
    </row>
    <row r="1545" spans="1:147" x14ac:dyDescent="0.35">
      <c r="A1545" s="7" t="s">
        <v>2023</v>
      </c>
      <c r="B1545" s="7" t="e" vm="1">
        <v>#VALUE!</v>
      </c>
      <c r="C1545" s="7" t="e" vm="16">
        <v>#VALUE!</v>
      </c>
      <c r="D1545" s="7">
        <v>1</v>
      </c>
      <c r="E1545" s="7">
        <v>11736</v>
      </c>
      <c r="F1545" s="7">
        <v>2322</v>
      </c>
      <c r="G1545" s="7">
        <v>0</v>
      </c>
      <c r="H1545" s="7">
        <v>14</v>
      </c>
      <c r="I1545" s="7">
        <v>0.11929107021131562</v>
      </c>
      <c r="J1545" s="7">
        <v>0</v>
      </c>
      <c r="K1545" s="7">
        <v>1</v>
      </c>
      <c r="L1545" s="7">
        <v>0</v>
      </c>
      <c r="M1545" s="7">
        <v>0</v>
      </c>
      <c r="N1545" s="7">
        <v>0</v>
      </c>
      <c r="O1545" s="7">
        <v>1</v>
      </c>
      <c r="P1545" s="7">
        <v>17.247720481189198</v>
      </c>
      <c r="Q1545" s="7">
        <v>64243</v>
      </c>
      <c r="R1545" s="7">
        <v>0</v>
      </c>
      <c r="S1545" s="7">
        <v>1</v>
      </c>
      <c r="T1545" s="7">
        <v>0</v>
      </c>
      <c r="U1545" s="7">
        <v>1</v>
      </c>
      <c r="V1545" s="7">
        <v>0</v>
      </c>
      <c r="W1545" s="7">
        <v>0</v>
      </c>
      <c r="X1545" s="7">
        <v>0</v>
      </c>
      <c r="Y1545" s="7">
        <v>0</v>
      </c>
      <c r="Z1545" s="7">
        <v>353.26415218133502</v>
      </c>
      <c r="AA1545" s="7">
        <v>5219.3440440888498</v>
      </c>
      <c r="AB1545" s="7">
        <v>353.26415218133502</v>
      </c>
      <c r="AC1545" s="7">
        <v>182.90275809215399</v>
      </c>
      <c r="AD1545" s="7">
        <v>2745.1280634906102</v>
      </c>
      <c r="AE1545" s="7">
        <v>182.90275809215399</v>
      </c>
      <c r="AF1545" s="7">
        <v>5219.3440440888498</v>
      </c>
      <c r="AG1545" s="7">
        <v>44.472938344315402</v>
      </c>
      <c r="AH1545" s="7">
        <v>2745.1280634906102</v>
      </c>
      <c r="AI1545" s="7">
        <v>23.390661754350798</v>
      </c>
      <c r="AJ1545" s="7">
        <v>2600.1120051832399</v>
      </c>
      <c r="AK1545" s="7">
        <v>22.1550102691142</v>
      </c>
      <c r="AL1545" s="7">
        <v>564.13834880397201</v>
      </c>
      <c r="AM1545" s="7">
        <v>4.80690481257645</v>
      </c>
      <c r="AN1545" s="7">
        <v>4918.3256730395397</v>
      </c>
      <c r="AO1545" s="7">
        <v>41.908023798905404</v>
      </c>
      <c r="AP1545" s="7">
        <v>134.85828648490099</v>
      </c>
      <c r="AQ1545" s="7">
        <v>1.1490992372605802</v>
      </c>
      <c r="AR1545" s="7">
        <v>9.3431733541656303</v>
      </c>
      <c r="AS1545" s="7">
        <v>7.9611224899161795E-2</v>
      </c>
      <c r="AT1545" s="7">
        <v>0</v>
      </c>
      <c r="AU1545" s="7">
        <v>0</v>
      </c>
      <c r="AV1545" s="7">
        <v>11.4579237709331</v>
      </c>
      <c r="AW1545" s="7">
        <v>9.76305706453061E-2</v>
      </c>
      <c r="AX1545" s="7">
        <v>145.359003416001</v>
      </c>
      <c r="AY1545" s="7">
        <v>1.2385736487389301</v>
      </c>
      <c r="AZ1545" s="7">
        <v>401.19567380612699</v>
      </c>
      <c r="BA1545" s="7">
        <v>3.4185043780344899</v>
      </c>
      <c r="BB1545" s="7">
        <v>41.836581789226301</v>
      </c>
      <c r="BC1545" s="7">
        <v>1.8017477084076801</v>
      </c>
      <c r="BD1545" s="7">
        <v>302.23458753025602</v>
      </c>
      <c r="BE1545" s="7">
        <v>13.0161321072462</v>
      </c>
      <c r="BF1545" s="7">
        <v>353.26415218133502</v>
      </c>
      <c r="BG1545" s="7">
        <v>3.0100899129288901</v>
      </c>
      <c r="BH1545" s="7">
        <v>182.90275809215399</v>
      </c>
      <c r="BI1545" s="7">
        <v>1.5584761255296</v>
      </c>
      <c r="BJ1545" s="7">
        <v>80.398551326012196</v>
      </c>
      <c r="BK1545" s="7">
        <v>0.68505923079424202</v>
      </c>
      <c r="BL1545" s="7">
        <v>153.08015534468001</v>
      </c>
      <c r="BM1545" s="7">
        <v>1.30436396851295</v>
      </c>
      <c r="BN1545" s="7">
        <v>334.62590588349798</v>
      </c>
      <c r="BO1545" s="7">
        <v>2.8512773166623901</v>
      </c>
      <c r="BP1545" s="7">
        <v>14.6319522432168</v>
      </c>
      <c r="BQ1545" s="7">
        <v>0.124675803026728</v>
      </c>
      <c r="BR1545" s="7">
        <v>0</v>
      </c>
      <c r="BS1545" s="7">
        <v>0</v>
      </c>
      <c r="BT1545" s="7">
        <v>0</v>
      </c>
      <c r="BU1545" s="7">
        <v>0</v>
      </c>
      <c r="BV1545" s="7">
        <v>1.18071577796218</v>
      </c>
      <c r="BW1545" s="7">
        <v>1.00606320548924E-2</v>
      </c>
      <c r="BX1545" s="7">
        <v>2.8255773980345098</v>
      </c>
      <c r="BY1545" s="7">
        <v>2.4076153698317199E-2</v>
      </c>
      <c r="BZ1545" s="7">
        <v>13.272698403801799</v>
      </c>
      <c r="CA1545" s="7">
        <v>0.11309388551296699</v>
      </c>
      <c r="CB1545" s="7">
        <v>4.7757775559002802</v>
      </c>
      <c r="CC1545" s="7">
        <v>0.20567517467270799</v>
      </c>
      <c r="CD1545" s="7">
        <v>42.2075640867697</v>
      </c>
      <c r="CE1545" s="7">
        <v>1.8177245515404699</v>
      </c>
      <c r="CF1545" s="7"/>
      <c r="CG1545" s="7"/>
      <c r="CH1545" s="7"/>
      <c r="CI1545" s="7"/>
      <c r="CJ1545" s="7"/>
      <c r="CK1545" s="7"/>
      <c r="CL1545" s="7"/>
      <c r="CM1545" s="7"/>
      <c r="CN1545" s="7"/>
      <c r="CO1545" s="7"/>
      <c r="CP1545" s="7"/>
      <c r="CQ1545" s="7"/>
      <c r="CR1545" s="7"/>
      <c r="CS1545" s="7"/>
      <c r="CT1545" s="7"/>
      <c r="CU1545" s="7"/>
      <c r="CV1545" s="7"/>
      <c r="CW1545" s="7"/>
      <c r="CX1545" s="7"/>
      <c r="CY1545" s="7"/>
      <c r="CZ1545" s="7"/>
      <c r="DA1545" s="7"/>
      <c r="DB1545" s="7"/>
      <c r="DC1545" s="7"/>
      <c r="DD1545" s="7"/>
      <c r="DE1545" s="7"/>
      <c r="DF1545" s="7"/>
      <c r="DG1545" s="7"/>
      <c r="DH1545" s="7"/>
      <c r="DI1545" s="7"/>
      <c r="DJ1545" s="7"/>
      <c r="DK1545" s="7"/>
      <c r="DL1545" s="7"/>
      <c r="DM1545" s="7"/>
      <c r="DN1545" s="7"/>
      <c r="DO1545" s="7"/>
      <c r="DP1545" s="7"/>
      <c r="DQ1545" s="7"/>
      <c r="DR1545" s="7"/>
      <c r="DS1545" s="7"/>
      <c r="DT1545" s="7"/>
      <c r="DU1545" s="7"/>
      <c r="DV1545" s="7"/>
      <c r="DW1545" s="7"/>
      <c r="DX1545" s="7"/>
      <c r="DY1545" s="7"/>
      <c r="DZ1545" s="7"/>
      <c r="EA1545" s="7"/>
      <c r="EB1545" s="7"/>
      <c r="EC1545" s="7"/>
      <c r="ED1545" s="7"/>
      <c r="EE1545" s="7"/>
      <c r="EF1545" s="7">
        <v>6980</v>
      </c>
      <c r="EG1545" s="7">
        <v>6574</v>
      </c>
      <c r="EH1545" s="7">
        <v>694</v>
      </c>
      <c r="EI1545" s="7">
        <v>11217</v>
      </c>
      <c r="EJ1545" s="7">
        <v>232</v>
      </c>
      <c r="EK1545" s="7">
        <v>31</v>
      </c>
      <c r="EL1545" s="7">
        <v>0</v>
      </c>
      <c r="EM1545" s="7">
        <v>20</v>
      </c>
      <c r="EN1545" s="7">
        <v>236</v>
      </c>
      <c r="EO1545" s="7">
        <v>635</v>
      </c>
      <c r="EP1545" s="7">
        <v>95</v>
      </c>
      <c r="EQ1545" s="7">
        <v>542</v>
      </c>
    </row>
    <row r="1546" spans="1:147" x14ac:dyDescent="0.35">
      <c r="A1546" s="7" t="s">
        <v>2024</v>
      </c>
      <c r="B1546" s="7" t="e" vm="1">
        <v>#VALUE!</v>
      </c>
      <c r="C1546" s="7" t="e" vm="16">
        <v>#VALUE!</v>
      </c>
      <c r="D1546" s="7">
        <v>1</v>
      </c>
      <c r="E1546" s="7">
        <v>6338</v>
      </c>
      <c r="F1546" s="7">
        <v>1220</v>
      </c>
      <c r="G1546" s="7">
        <v>0</v>
      </c>
      <c r="H1546" s="7">
        <v>316</v>
      </c>
      <c r="I1546" s="7">
        <v>4.9857999368886086</v>
      </c>
      <c r="J1546" s="7">
        <v>0</v>
      </c>
      <c r="K1546" s="7">
        <v>1</v>
      </c>
      <c r="L1546" s="7">
        <v>0</v>
      </c>
      <c r="M1546" s="7">
        <v>0</v>
      </c>
      <c r="N1546" s="7">
        <v>0</v>
      </c>
      <c r="O1546" s="7">
        <v>1</v>
      </c>
      <c r="P1546" s="7">
        <v>35.515181682429095</v>
      </c>
      <c r="Q1546" s="7">
        <v>47950</v>
      </c>
      <c r="R1546" s="7">
        <v>0</v>
      </c>
      <c r="S1546" s="7">
        <v>1</v>
      </c>
      <c r="T1546" s="7">
        <v>0</v>
      </c>
      <c r="U1546" s="7">
        <v>1</v>
      </c>
      <c r="V1546" s="7">
        <v>0</v>
      </c>
      <c r="W1546" s="7">
        <v>0</v>
      </c>
      <c r="X1546" s="7">
        <v>0</v>
      </c>
      <c r="Y1546" s="7">
        <v>0</v>
      </c>
      <c r="Z1546" s="7"/>
      <c r="AA1546" s="7">
        <v>615.06672954559303</v>
      </c>
      <c r="AB1546" s="7"/>
      <c r="AC1546" s="7"/>
      <c r="AD1546" s="7">
        <v>380.28360199928301</v>
      </c>
      <c r="AE1546" s="7"/>
      <c r="AF1546" s="7">
        <v>615.06672954559303</v>
      </c>
      <c r="AG1546" s="7">
        <v>9.7044293080718393</v>
      </c>
      <c r="AH1546" s="7">
        <v>380.28360199928301</v>
      </c>
      <c r="AI1546" s="7">
        <v>6.0000568317968304</v>
      </c>
      <c r="AJ1546" s="7">
        <v>287.66713905334501</v>
      </c>
      <c r="AK1546" s="7">
        <v>4.5387683662566198</v>
      </c>
      <c r="AL1546" s="7">
        <v>29.8786850869656</v>
      </c>
      <c r="AM1546" s="7">
        <v>0.47142134880033998</v>
      </c>
      <c r="AN1546" s="7">
        <v>455.22485661506698</v>
      </c>
      <c r="AO1546" s="7">
        <v>7.1824685486757103</v>
      </c>
      <c r="AP1546" s="7">
        <v>81.168386101722703</v>
      </c>
      <c r="AQ1546" s="7">
        <v>1.2806624503269601</v>
      </c>
      <c r="AR1546" s="7">
        <v>1.1181775033474</v>
      </c>
      <c r="AS1546" s="7">
        <v>1.7642434574745899E-2</v>
      </c>
      <c r="AT1546" s="7">
        <v>0</v>
      </c>
      <c r="AU1546" s="7">
        <v>0</v>
      </c>
      <c r="AV1546" s="7">
        <v>1.1181775033474</v>
      </c>
      <c r="AW1546" s="7">
        <v>1.7642434574745899E-2</v>
      </c>
      <c r="AX1546" s="7">
        <v>76.437144517898602</v>
      </c>
      <c r="AY1546" s="7">
        <v>1.2060136402319102</v>
      </c>
      <c r="AZ1546" s="7">
        <v>191.09978115558599</v>
      </c>
      <c r="BA1546" s="7">
        <v>3.0151432810916101</v>
      </c>
      <c r="BB1546" s="7">
        <v>15.9607968851924</v>
      </c>
      <c r="BC1546" s="7">
        <v>1.3082620397698701</v>
      </c>
      <c r="BD1546" s="7">
        <v>57.026772379875197</v>
      </c>
      <c r="BE1546" s="7">
        <v>4.6743256049077999</v>
      </c>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c r="CE1546" s="7"/>
      <c r="CF1546" s="7"/>
      <c r="CG1546" s="7"/>
      <c r="CH1546" s="7"/>
      <c r="CI1546" s="7"/>
      <c r="CJ1546" s="7"/>
      <c r="CK1546" s="7"/>
      <c r="CL1546" s="7"/>
      <c r="CM1546" s="7"/>
      <c r="CN1546" s="7"/>
      <c r="CO1546" s="7"/>
      <c r="CP1546" s="7"/>
      <c r="CQ1546" s="7"/>
      <c r="CR1546" s="7"/>
      <c r="CS1546" s="7"/>
      <c r="CT1546" s="7"/>
      <c r="CU1546" s="7"/>
      <c r="CV1546" s="7"/>
      <c r="CW1546" s="7"/>
      <c r="CX1546" s="7"/>
      <c r="CY1546" s="7"/>
      <c r="CZ1546" s="7"/>
      <c r="DA1546" s="7"/>
      <c r="DB1546" s="7"/>
      <c r="DC1546" s="7"/>
      <c r="DD1546" s="7"/>
      <c r="DE1546" s="7"/>
      <c r="DF1546" s="7"/>
      <c r="DG1546" s="7"/>
      <c r="DH1546" s="7"/>
      <c r="DI1546" s="7"/>
      <c r="DJ1546" s="7"/>
      <c r="DK1546" s="7"/>
      <c r="DL1546" s="7"/>
      <c r="DM1546" s="7"/>
      <c r="DN1546" s="7"/>
      <c r="DO1546" s="7"/>
      <c r="DP1546" s="7"/>
      <c r="DQ1546" s="7"/>
      <c r="DR1546" s="7"/>
      <c r="DS1546" s="7"/>
      <c r="DT1546" s="7"/>
      <c r="DU1546" s="7"/>
      <c r="DV1546" s="7"/>
      <c r="DW1546" s="7"/>
      <c r="DX1546" s="7"/>
      <c r="DY1546" s="7"/>
      <c r="DZ1546" s="7"/>
      <c r="EA1546" s="7"/>
      <c r="EB1546" s="7"/>
      <c r="EC1546" s="7"/>
      <c r="ED1546" s="7"/>
      <c r="EE1546" s="7"/>
      <c r="EF1546" s="7">
        <v>5047</v>
      </c>
      <c r="EG1546" s="7">
        <v>3204</v>
      </c>
      <c r="EH1546" s="7">
        <v>407</v>
      </c>
      <c r="EI1546" s="7">
        <v>5099</v>
      </c>
      <c r="EJ1546" s="7">
        <v>661</v>
      </c>
      <c r="EK1546" s="7">
        <v>37</v>
      </c>
      <c r="EL1546" s="7">
        <v>0</v>
      </c>
      <c r="EM1546" s="7">
        <v>6</v>
      </c>
      <c r="EN1546" s="7">
        <v>535</v>
      </c>
      <c r="EO1546" s="7">
        <v>1264</v>
      </c>
      <c r="EP1546" s="7">
        <v>136</v>
      </c>
      <c r="EQ1546" s="7">
        <v>569</v>
      </c>
    </row>
    <row r="1547" spans="1:147" x14ac:dyDescent="0.35">
      <c r="A1547" s="7" t="s">
        <v>2025</v>
      </c>
      <c r="B1547" s="7" t="e" vm="1">
        <v>#VALUE!</v>
      </c>
      <c r="C1547" s="7" t="e" vm="16">
        <v>#VALUE!</v>
      </c>
      <c r="D1547" s="7">
        <v>1</v>
      </c>
      <c r="E1547" s="7">
        <v>8857</v>
      </c>
      <c r="F1547" s="7">
        <v>2656</v>
      </c>
      <c r="G1547" s="7">
        <v>0</v>
      </c>
      <c r="H1547" s="7">
        <v>220</v>
      </c>
      <c r="I1547" s="7">
        <v>2.4839110308230778</v>
      </c>
      <c r="J1547" s="7">
        <v>1</v>
      </c>
      <c r="K1547" s="7">
        <v>1</v>
      </c>
      <c r="L1547" s="7">
        <v>1</v>
      </c>
      <c r="M1547" s="7">
        <v>0</v>
      </c>
      <c r="N1547" s="7">
        <v>0</v>
      </c>
      <c r="O1547" s="7">
        <v>1</v>
      </c>
      <c r="P1547" s="7">
        <v>27.180986513251</v>
      </c>
      <c r="Q1547" s="7">
        <v>52350</v>
      </c>
      <c r="R1547" s="7">
        <v>1</v>
      </c>
      <c r="S1547" s="7">
        <v>1</v>
      </c>
      <c r="T1547" s="7">
        <v>1</v>
      </c>
      <c r="U1547" s="7">
        <v>1</v>
      </c>
      <c r="V1547" s="7">
        <v>1</v>
      </c>
      <c r="W1547" s="7">
        <v>0</v>
      </c>
      <c r="X1547" s="7">
        <v>0</v>
      </c>
      <c r="Y1547" s="7">
        <v>0</v>
      </c>
      <c r="Z1547" s="7">
        <v>854.18196822365303</v>
      </c>
      <c r="AA1547" s="7">
        <v>2576.8320157123999</v>
      </c>
      <c r="AB1547" s="7">
        <v>854.18196822365303</v>
      </c>
      <c r="AC1547" s="7">
        <v>204.22736999663201</v>
      </c>
      <c r="AD1547" s="7">
        <v>788.93958359074895</v>
      </c>
      <c r="AE1547" s="7">
        <v>204.22736999663201</v>
      </c>
      <c r="AF1547" s="7">
        <v>2576.8320157123999</v>
      </c>
      <c r="AG1547" s="7">
        <v>29.0937339473004</v>
      </c>
      <c r="AH1547" s="7">
        <v>788.93958359074895</v>
      </c>
      <c r="AI1547" s="7">
        <v>8.9075260651546699</v>
      </c>
      <c r="AJ1547" s="7">
        <v>295.94356299370702</v>
      </c>
      <c r="AK1547" s="7">
        <v>3.3413521846416097</v>
      </c>
      <c r="AL1547" s="7">
        <v>1517.94071038836</v>
      </c>
      <c r="AM1547" s="7">
        <v>17.138316703041202</v>
      </c>
      <c r="AN1547" s="7">
        <v>2455.18950399198</v>
      </c>
      <c r="AO1547" s="7">
        <v>27.720328598757799</v>
      </c>
      <c r="AP1547" s="7">
        <v>45.336943409485698</v>
      </c>
      <c r="AQ1547" s="7">
        <v>0.51187697199374094</v>
      </c>
      <c r="AR1547" s="7">
        <v>28.071744963082899</v>
      </c>
      <c r="AS1547" s="7">
        <v>0.31694416803751702</v>
      </c>
      <c r="AT1547" s="7">
        <v>0</v>
      </c>
      <c r="AU1547" s="7">
        <v>0</v>
      </c>
      <c r="AV1547" s="7">
        <v>0.388261318206787</v>
      </c>
      <c r="AW1547" s="7">
        <v>4.38366623243522E-3</v>
      </c>
      <c r="AX1547" s="7">
        <v>47.845565895317101</v>
      </c>
      <c r="AY1547" s="7">
        <v>0.54020058592432096</v>
      </c>
      <c r="AZ1547" s="7">
        <v>99.939374049252393</v>
      </c>
      <c r="BA1547" s="7">
        <v>1.1283659709749601</v>
      </c>
      <c r="BB1547" s="7">
        <v>84.359967979995403</v>
      </c>
      <c r="BC1547" s="7">
        <v>3.1762036137046499</v>
      </c>
      <c r="BD1547" s="7">
        <v>235.80055565376799</v>
      </c>
      <c r="BE1547" s="7">
        <v>8.8780329688918798</v>
      </c>
      <c r="BF1547" s="7">
        <v>854.18196822365303</v>
      </c>
      <c r="BG1547" s="7">
        <v>9.6441455145495407</v>
      </c>
      <c r="BH1547" s="7">
        <v>204.22736999663201</v>
      </c>
      <c r="BI1547" s="7">
        <v>2.30583007786645</v>
      </c>
      <c r="BJ1547" s="7">
        <v>108.976140389452</v>
      </c>
      <c r="BK1547" s="7">
        <v>1.2303956236812901</v>
      </c>
      <c r="BL1547" s="7">
        <v>538.62615441437799</v>
      </c>
      <c r="BM1547" s="7">
        <v>6.0813611201804001</v>
      </c>
      <c r="BN1547" s="7">
        <v>825.22861550399102</v>
      </c>
      <c r="BO1547" s="7">
        <v>9.3172475500055398</v>
      </c>
      <c r="BP1547" s="7">
        <v>20.301272823242499</v>
      </c>
      <c r="BQ1547" s="7">
        <v>0.22921161593363998</v>
      </c>
      <c r="BR1547" s="7">
        <v>4.3998783249407998</v>
      </c>
      <c r="BS1547" s="7">
        <v>4.9676846843635596E-2</v>
      </c>
      <c r="BT1547" s="7">
        <v>0</v>
      </c>
      <c r="BU1547" s="7">
        <v>0</v>
      </c>
      <c r="BV1547" s="7">
        <v>0</v>
      </c>
      <c r="BW1547" s="7">
        <v>0</v>
      </c>
      <c r="BX1547" s="7">
        <v>4.2522055656882003</v>
      </c>
      <c r="BY1547" s="7">
        <v>4.8009546863364595E-2</v>
      </c>
      <c r="BZ1547" s="7">
        <v>21.5900528249331</v>
      </c>
      <c r="CA1547" s="7">
        <v>0.24376259258138297</v>
      </c>
      <c r="CB1547" s="7">
        <v>23.795530764131399</v>
      </c>
      <c r="CC1547" s="7">
        <v>0.89591606792663403</v>
      </c>
      <c r="CD1547" s="7">
        <v>78.152572431674301</v>
      </c>
      <c r="CE1547" s="7">
        <v>2.94249143191545</v>
      </c>
      <c r="CF1547" s="7"/>
      <c r="CG1547" s="7"/>
      <c r="CH1547" s="7"/>
      <c r="CI1547" s="7"/>
      <c r="CJ1547" s="7"/>
      <c r="CK1547" s="7"/>
      <c r="CL1547" s="7"/>
      <c r="CM1547" s="7"/>
      <c r="CN1547" s="7"/>
      <c r="CO1547" s="7"/>
      <c r="CP1547" s="7"/>
      <c r="CQ1547" s="7"/>
      <c r="CR1547" s="7"/>
      <c r="CS1547" s="7"/>
      <c r="CT1547" s="7"/>
      <c r="CU1547" s="7"/>
      <c r="CV1547" s="7"/>
      <c r="CW1547" s="7"/>
      <c r="CX1547" s="7"/>
      <c r="CY1547" s="7"/>
      <c r="CZ1547" s="7"/>
      <c r="DA1547" s="7"/>
      <c r="DB1547" s="7"/>
      <c r="DC1547" s="7"/>
      <c r="DD1547" s="7"/>
      <c r="DE1547" s="7"/>
      <c r="DF1547" s="7"/>
      <c r="DG1547" s="7"/>
      <c r="DH1547" s="7"/>
      <c r="DI1547" s="7"/>
      <c r="DJ1547" s="7"/>
      <c r="DK1547" s="7"/>
      <c r="DL1547" s="7"/>
      <c r="DM1547" s="7"/>
      <c r="DN1547" s="7"/>
      <c r="DO1547" s="7"/>
      <c r="DP1547" s="7"/>
      <c r="DQ1547" s="7"/>
      <c r="DR1547" s="7"/>
      <c r="DS1547" s="7"/>
      <c r="DT1547" s="7"/>
      <c r="DU1547" s="7"/>
      <c r="DV1547" s="7"/>
      <c r="DW1547" s="7"/>
      <c r="DX1547" s="7"/>
      <c r="DY1547" s="7"/>
      <c r="DZ1547" s="7"/>
      <c r="EA1547" s="7"/>
      <c r="EB1547" s="7"/>
      <c r="EC1547" s="7"/>
      <c r="ED1547" s="7"/>
      <c r="EE1547" s="7"/>
      <c r="EF1547" s="7">
        <v>6512</v>
      </c>
      <c r="EG1547" s="7">
        <v>3040</v>
      </c>
      <c r="EH1547" s="7">
        <v>1936</v>
      </c>
      <c r="EI1547" s="7">
        <v>7533</v>
      </c>
      <c r="EJ1547" s="7">
        <v>624</v>
      </c>
      <c r="EK1547" s="7">
        <v>92</v>
      </c>
      <c r="EL1547" s="7">
        <v>0</v>
      </c>
      <c r="EM1547" s="7">
        <v>30</v>
      </c>
      <c r="EN1547" s="7">
        <v>578</v>
      </c>
      <c r="EO1547" s="7">
        <v>1660</v>
      </c>
      <c r="EP1547" s="7">
        <v>415</v>
      </c>
      <c r="EQ1547" s="7">
        <v>527</v>
      </c>
    </row>
    <row r="1548" spans="1:147" x14ac:dyDescent="0.35">
      <c r="A1548" s="7" t="s">
        <v>2026</v>
      </c>
      <c r="B1548" s="7" t="e" vm="1">
        <v>#VALUE!</v>
      </c>
      <c r="C1548" s="7" t="e" vm="16">
        <v>#VALUE!</v>
      </c>
      <c r="D1548" s="7">
        <v>1</v>
      </c>
      <c r="E1548" s="7">
        <v>5547</v>
      </c>
      <c r="F1548" s="7">
        <v>1322</v>
      </c>
      <c r="G1548" s="7">
        <v>0</v>
      </c>
      <c r="H1548" s="7">
        <v>0</v>
      </c>
      <c r="I1548" s="7">
        <v>0</v>
      </c>
      <c r="J1548" s="7">
        <v>0</v>
      </c>
      <c r="K1548" s="7">
        <v>1</v>
      </c>
      <c r="L1548" s="7">
        <v>0</v>
      </c>
      <c r="M1548" s="7">
        <v>0</v>
      </c>
      <c r="N1548" s="7">
        <v>0</v>
      </c>
      <c r="O1548" s="7">
        <v>1</v>
      </c>
      <c r="P1548" s="7">
        <v>20.611877624475099</v>
      </c>
      <c r="Q1548" s="7">
        <v>64500</v>
      </c>
      <c r="R1548" s="7">
        <v>0</v>
      </c>
      <c r="S1548" s="7">
        <v>1</v>
      </c>
      <c r="T1548" s="7">
        <v>0</v>
      </c>
      <c r="U1548" s="7">
        <v>1</v>
      </c>
      <c r="V1548" s="7">
        <v>0</v>
      </c>
      <c r="W1548" s="7">
        <v>0</v>
      </c>
      <c r="X1548" s="7">
        <v>0</v>
      </c>
      <c r="Y1548" s="7">
        <v>0</v>
      </c>
      <c r="Z1548" s="7">
        <v>0</v>
      </c>
      <c r="AA1548" s="7">
        <v>2425.3471017889701</v>
      </c>
      <c r="AB1548" s="7">
        <v>0</v>
      </c>
      <c r="AC1548" s="7">
        <v>0</v>
      </c>
      <c r="AD1548" s="7">
        <v>1153.74940579385</v>
      </c>
      <c r="AE1548" s="7">
        <v>0</v>
      </c>
      <c r="AF1548" s="7">
        <v>2425.3471017889701</v>
      </c>
      <c r="AG1548" s="7">
        <v>43.723582148710399</v>
      </c>
      <c r="AH1548" s="7">
        <v>1153.74940579385</v>
      </c>
      <c r="AI1548" s="7">
        <v>20.799520565960801</v>
      </c>
      <c r="AJ1548" s="7">
        <v>1001.08976060152</v>
      </c>
      <c r="AK1548" s="7">
        <v>18.047408700225702</v>
      </c>
      <c r="AL1548" s="7">
        <v>100.327603160637</v>
      </c>
      <c r="AM1548" s="7">
        <v>1.8086822275218399</v>
      </c>
      <c r="AN1548" s="7">
        <v>1838.9188155792699</v>
      </c>
      <c r="AO1548" s="7">
        <v>33.151592132310498</v>
      </c>
      <c r="AP1548" s="7">
        <v>225.36300016054901</v>
      </c>
      <c r="AQ1548" s="7">
        <v>4.06279070056876</v>
      </c>
      <c r="AR1548" s="7">
        <v>36.2526361439377</v>
      </c>
      <c r="AS1548" s="7">
        <v>0.65355392363327403</v>
      </c>
      <c r="AT1548" s="7">
        <v>0</v>
      </c>
      <c r="AU1548" s="7">
        <v>0</v>
      </c>
      <c r="AV1548" s="7">
        <v>39.6419950313866</v>
      </c>
      <c r="AW1548" s="7">
        <v>0.71465648154654093</v>
      </c>
      <c r="AX1548" s="7">
        <v>285.17064467165602</v>
      </c>
      <c r="AY1548" s="7">
        <v>5.1409887267289696</v>
      </c>
      <c r="AZ1548" s="7">
        <v>690.63175014592696</v>
      </c>
      <c r="BA1548" s="7">
        <v>12.450545342454101</v>
      </c>
      <c r="BB1548" s="7">
        <v>18.923131625633701</v>
      </c>
      <c r="BC1548" s="7">
        <v>1.4314017871129898</v>
      </c>
      <c r="BD1548" s="7">
        <v>86.081696954206606</v>
      </c>
      <c r="BE1548" s="7">
        <v>6.5114748074286393</v>
      </c>
      <c r="BF1548" s="7">
        <v>0</v>
      </c>
      <c r="BG1548" s="7">
        <v>0</v>
      </c>
      <c r="BH1548" s="7">
        <v>0</v>
      </c>
      <c r="BI1548" s="7">
        <v>0</v>
      </c>
      <c r="BJ1548" s="7">
        <v>0</v>
      </c>
      <c r="BK1548" s="7">
        <v>0</v>
      </c>
      <c r="BL1548" s="7">
        <v>0</v>
      </c>
      <c r="BM1548" s="7">
        <v>0</v>
      </c>
      <c r="BN1548" s="7">
        <v>0</v>
      </c>
      <c r="BO1548" s="7">
        <v>0</v>
      </c>
      <c r="BP1548" s="7">
        <v>0</v>
      </c>
      <c r="BQ1548" s="7">
        <v>0</v>
      </c>
      <c r="BR1548" s="7">
        <v>0</v>
      </c>
      <c r="BS1548" s="7">
        <v>0</v>
      </c>
      <c r="BT1548" s="7">
        <v>0</v>
      </c>
      <c r="BU1548" s="7">
        <v>0</v>
      </c>
      <c r="BV1548" s="7">
        <v>0</v>
      </c>
      <c r="BW1548" s="7">
        <v>0</v>
      </c>
      <c r="BX1548" s="7">
        <v>0</v>
      </c>
      <c r="BY1548" s="7">
        <v>0</v>
      </c>
      <c r="BZ1548" s="7">
        <v>0</v>
      </c>
      <c r="CA1548" s="7">
        <v>0</v>
      </c>
      <c r="CB1548" s="7">
        <v>0</v>
      </c>
      <c r="CC1548" s="7">
        <v>0</v>
      </c>
      <c r="CD1548" s="7">
        <v>0</v>
      </c>
      <c r="CE1548" s="7">
        <v>0</v>
      </c>
      <c r="CF1548" s="7"/>
      <c r="CG1548" s="7"/>
      <c r="CH1548" s="7"/>
      <c r="CI1548" s="7"/>
      <c r="CJ1548" s="7"/>
      <c r="CK1548" s="7"/>
      <c r="CL1548" s="7"/>
      <c r="CM1548" s="7"/>
      <c r="CN1548" s="7"/>
      <c r="CO1548" s="7"/>
      <c r="CP1548" s="7"/>
      <c r="CQ1548" s="7"/>
      <c r="CR1548" s="7"/>
      <c r="CS1548" s="7"/>
      <c r="CT1548" s="7"/>
      <c r="CU1548" s="7"/>
      <c r="CV1548" s="7"/>
      <c r="CW1548" s="7"/>
      <c r="CX1548" s="7"/>
      <c r="CY1548" s="7"/>
      <c r="CZ1548" s="7"/>
      <c r="DA1548" s="7"/>
      <c r="DB1548" s="7"/>
      <c r="DC1548" s="7"/>
      <c r="DD1548" s="7"/>
      <c r="DE1548" s="7"/>
      <c r="DF1548" s="7"/>
      <c r="DG1548" s="7"/>
      <c r="DH1548" s="7"/>
      <c r="DI1548" s="7"/>
      <c r="DJ1548" s="7"/>
      <c r="DK1548" s="7"/>
      <c r="DL1548" s="7"/>
      <c r="DM1548" s="7"/>
      <c r="DN1548" s="7"/>
      <c r="DO1548" s="7"/>
      <c r="DP1548" s="7"/>
      <c r="DQ1548" s="7"/>
      <c r="DR1548" s="7"/>
      <c r="DS1548" s="7"/>
      <c r="DT1548" s="7"/>
      <c r="DU1548" s="7"/>
      <c r="DV1548" s="7"/>
      <c r="DW1548" s="7"/>
      <c r="DX1548" s="7"/>
      <c r="DY1548" s="7"/>
      <c r="DZ1548" s="7"/>
      <c r="EA1548" s="7"/>
      <c r="EB1548" s="7"/>
      <c r="EC1548" s="7"/>
      <c r="ED1548" s="7"/>
      <c r="EE1548" s="7"/>
      <c r="EF1548" s="7">
        <v>3965</v>
      </c>
      <c r="EG1548" s="7">
        <v>2397</v>
      </c>
      <c r="EH1548" s="7">
        <v>175</v>
      </c>
      <c r="EI1548" s="7">
        <v>4382</v>
      </c>
      <c r="EJ1548" s="7">
        <v>501</v>
      </c>
      <c r="EK1548" s="7">
        <v>115</v>
      </c>
      <c r="EL1548" s="7">
        <v>0</v>
      </c>
      <c r="EM1548" s="7">
        <v>47</v>
      </c>
      <c r="EN1548" s="7">
        <v>502</v>
      </c>
      <c r="EO1548" s="7">
        <v>1169</v>
      </c>
      <c r="EP1548" s="7">
        <v>51</v>
      </c>
      <c r="EQ1548" s="7">
        <v>232</v>
      </c>
    </row>
    <row r="1549" spans="1:147" x14ac:dyDescent="0.35">
      <c r="A1549" s="7" t="s">
        <v>2027</v>
      </c>
      <c r="B1549" s="7" t="e" vm="1">
        <v>#VALUE!</v>
      </c>
      <c r="C1549" s="7" t="e" vm="16">
        <v>#VALUE!</v>
      </c>
      <c r="D1549" s="7">
        <v>1</v>
      </c>
      <c r="E1549" s="7">
        <v>2232</v>
      </c>
      <c r="F1549" s="7">
        <v>1144</v>
      </c>
      <c r="G1549" s="7">
        <v>0</v>
      </c>
      <c r="H1549" s="7">
        <v>0</v>
      </c>
      <c r="I1549" s="7">
        <v>0</v>
      </c>
      <c r="J1549" s="7">
        <v>0</v>
      </c>
      <c r="K1549" s="7">
        <v>0</v>
      </c>
      <c r="L1549" s="7">
        <v>0</v>
      </c>
      <c r="M1549" s="7">
        <v>0</v>
      </c>
      <c r="N1549" s="7">
        <v>0</v>
      </c>
      <c r="O1549" s="7">
        <v>1</v>
      </c>
      <c r="P1549" s="7">
        <v>14.480991029474598</v>
      </c>
      <c r="Q1549" s="7">
        <v>58250</v>
      </c>
      <c r="R1549" s="7">
        <v>0</v>
      </c>
      <c r="S1549" s="7">
        <v>0</v>
      </c>
      <c r="T1549" s="7">
        <v>0</v>
      </c>
      <c r="U1549" s="7">
        <v>0</v>
      </c>
      <c r="V1549" s="7">
        <v>0</v>
      </c>
      <c r="W1549" s="7">
        <v>0</v>
      </c>
      <c r="X1549" s="7">
        <v>0</v>
      </c>
      <c r="Y1549" s="7">
        <v>0</v>
      </c>
      <c r="Z1549" s="7"/>
      <c r="AA1549" s="7">
        <v>106.72598041221499</v>
      </c>
      <c r="AB1549" s="7"/>
      <c r="AC1549" s="7"/>
      <c r="AD1549" s="7">
        <v>39.754401618149103</v>
      </c>
      <c r="AE1549" s="7"/>
      <c r="AF1549" s="7">
        <v>106.72598041221499</v>
      </c>
      <c r="AG1549" s="7">
        <v>4.7816299467838306</v>
      </c>
      <c r="AH1549" s="7">
        <v>39.754401618149103</v>
      </c>
      <c r="AI1549" s="7">
        <v>1.78111118360883</v>
      </c>
      <c r="AJ1549" s="7">
        <v>8.1287126415409094</v>
      </c>
      <c r="AK1549" s="7">
        <v>0.36418963447764002</v>
      </c>
      <c r="AL1549" s="7">
        <v>63.361856884323103</v>
      </c>
      <c r="AM1549" s="7">
        <v>2.8387928711614299</v>
      </c>
      <c r="AN1549" s="7">
        <v>87.588084644638002</v>
      </c>
      <c r="AO1549" s="7">
        <v>3.9241973407095898</v>
      </c>
      <c r="AP1549" s="7">
        <v>7.5191952683962899</v>
      </c>
      <c r="AQ1549" s="7">
        <v>0.33688150844069398</v>
      </c>
      <c r="AR1549" s="7">
        <v>4.0544403661042496</v>
      </c>
      <c r="AS1549" s="7">
        <v>0.18165055403692901</v>
      </c>
      <c r="AT1549" s="7">
        <v>0</v>
      </c>
      <c r="AU1549" s="7">
        <v>0</v>
      </c>
      <c r="AV1549" s="7">
        <v>0.60514090617653005</v>
      </c>
      <c r="AW1549" s="7">
        <v>2.7112047767765698E-2</v>
      </c>
      <c r="AX1549" s="7">
        <v>6.9591204207390502</v>
      </c>
      <c r="AY1549" s="7">
        <v>0.31178854931626598</v>
      </c>
      <c r="AZ1549" s="7">
        <v>13.5100924475119</v>
      </c>
      <c r="BA1549" s="7">
        <v>0.60529088026486799</v>
      </c>
      <c r="BB1549" s="7">
        <v>16.003387357341101</v>
      </c>
      <c r="BC1549" s="7">
        <v>1.3988974962710798</v>
      </c>
      <c r="BD1549" s="7">
        <v>6.6475610340712601</v>
      </c>
      <c r="BE1549" s="7">
        <v>0.58108050997126393</v>
      </c>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c r="CE1549" s="7"/>
      <c r="CF1549" s="7"/>
      <c r="CG1549" s="7"/>
      <c r="CH1549" s="7"/>
      <c r="CI1549" s="7"/>
      <c r="CJ1549" s="7"/>
      <c r="CK1549" s="7"/>
      <c r="CL1549" s="7"/>
      <c r="CM1549" s="7"/>
      <c r="CN1549" s="7"/>
      <c r="CO1549" s="7"/>
      <c r="CP1549" s="7"/>
      <c r="CQ1549" s="7"/>
      <c r="CR1549" s="7"/>
      <c r="CS1549" s="7"/>
      <c r="CT1549" s="7"/>
      <c r="CU1549" s="7"/>
      <c r="CV1549" s="7"/>
      <c r="CW1549" s="7"/>
      <c r="CX1549" s="7"/>
      <c r="CY1549" s="7"/>
      <c r="CZ1549" s="7"/>
      <c r="DA1549" s="7"/>
      <c r="DB1549" s="7"/>
      <c r="DC1549" s="7"/>
      <c r="DD1549" s="7"/>
      <c r="DE1549" s="7"/>
      <c r="DF1549" s="7"/>
      <c r="DG1549" s="7"/>
      <c r="DH1549" s="7"/>
      <c r="DI1549" s="7"/>
      <c r="DJ1549" s="7"/>
      <c r="DK1549" s="7"/>
      <c r="DL1549" s="7"/>
      <c r="DM1549" s="7"/>
      <c r="DN1549" s="7"/>
      <c r="DO1549" s="7"/>
      <c r="DP1549" s="7"/>
      <c r="DQ1549" s="7"/>
      <c r="DR1549" s="7"/>
      <c r="DS1549" s="7"/>
      <c r="DT1549" s="7"/>
      <c r="DU1549" s="7"/>
      <c r="DV1549" s="7"/>
      <c r="DW1549" s="7"/>
      <c r="DX1549" s="7"/>
      <c r="DY1549" s="7"/>
      <c r="DZ1549" s="7"/>
      <c r="EA1549" s="7"/>
      <c r="EB1549" s="7"/>
      <c r="EC1549" s="7"/>
      <c r="ED1549" s="7"/>
      <c r="EE1549" s="7"/>
      <c r="EF1549" s="7">
        <v>872</v>
      </c>
      <c r="EG1549" s="7">
        <v>332</v>
      </c>
      <c r="EH1549" s="7">
        <v>485</v>
      </c>
      <c r="EI1549" s="7">
        <v>1562</v>
      </c>
      <c r="EJ1549" s="7">
        <v>323</v>
      </c>
      <c r="EK1549" s="7">
        <v>113</v>
      </c>
      <c r="EL1549" s="7">
        <v>0</v>
      </c>
      <c r="EM1549" s="7">
        <v>9</v>
      </c>
      <c r="EN1549" s="7">
        <v>225</v>
      </c>
      <c r="EO1549" s="7">
        <v>377</v>
      </c>
      <c r="EP1549" s="7">
        <v>260</v>
      </c>
      <c r="EQ1549" s="7">
        <v>108</v>
      </c>
    </row>
    <row r="1550" spans="1:147" x14ac:dyDescent="0.35">
      <c r="A1550" s="7" t="s">
        <v>2028</v>
      </c>
      <c r="B1550" s="7" t="e" vm="1">
        <v>#VALUE!</v>
      </c>
      <c r="C1550" s="7" t="e" vm="16">
        <v>#VALUE!</v>
      </c>
      <c r="D1550" s="7">
        <v>1</v>
      </c>
      <c r="E1550" s="7">
        <v>4400</v>
      </c>
      <c r="F1550" s="7">
        <v>2664</v>
      </c>
      <c r="G1550" s="7">
        <v>0</v>
      </c>
      <c r="H1550" s="7">
        <v>55</v>
      </c>
      <c r="I1550" s="7">
        <v>1.25</v>
      </c>
      <c r="J1550" s="7">
        <v>1</v>
      </c>
      <c r="K1550" s="7">
        <v>1</v>
      </c>
      <c r="L1550" s="7">
        <v>1</v>
      </c>
      <c r="M1550" s="7">
        <v>1</v>
      </c>
      <c r="N1550" s="7">
        <v>1</v>
      </c>
      <c r="O1550" s="7">
        <v>1</v>
      </c>
      <c r="P1550" s="7">
        <v>9.4717244589248288</v>
      </c>
      <c r="Q1550" s="7">
        <v>51000</v>
      </c>
      <c r="R1550" s="7">
        <v>1</v>
      </c>
      <c r="S1550" s="7">
        <v>1</v>
      </c>
      <c r="T1550" s="7">
        <v>1</v>
      </c>
      <c r="U1550" s="7">
        <v>1</v>
      </c>
      <c r="V1550" s="7">
        <v>1</v>
      </c>
      <c r="W1550" s="7">
        <v>0</v>
      </c>
      <c r="X1550" s="7">
        <v>0</v>
      </c>
      <c r="Y1550" s="7">
        <v>1</v>
      </c>
      <c r="Z1550" s="7">
        <v>715.05320215225197</v>
      </c>
      <c r="AA1550" s="7">
        <v>4025.8882959063199</v>
      </c>
      <c r="AB1550" s="7">
        <v>715.05320215225197</v>
      </c>
      <c r="AC1550" s="7">
        <v>239.69750231504401</v>
      </c>
      <c r="AD1550" s="7">
        <v>1319.73395425783</v>
      </c>
      <c r="AE1550" s="7">
        <v>239.69750231504401</v>
      </c>
      <c r="AF1550" s="7">
        <v>4025.8882959063199</v>
      </c>
      <c r="AG1550" s="7">
        <v>91.497461270598208</v>
      </c>
      <c r="AH1550" s="7">
        <v>1319.73395425783</v>
      </c>
      <c r="AI1550" s="7">
        <v>29.993953505859899</v>
      </c>
      <c r="AJ1550" s="7">
        <v>340.51599445764401</v>
      </c>
      <c r="AK1550" s="7">
        <v>7.7389998740373693</v>
      </c>
      <c r="AL1550" s="7">
        <v>2287.7881842803599</v>
      </c>
      <c r="AM1550" s="7">
        <v>51.995186006371895</v>
      </c>
      <c r="AN1550" s="7">
        <v>3372.76995987687</v>
      </c>
      <c r="AO1550" s="7">
        <v>76.653862724474195</v>
      </c>
      <c r="AP1550" s="7">
        <v>394.05716020549698</v>
      </c>
      <c r="AQ1550" s="7">
        <v>8.9558445501249313</v>
      </c>
      <c r="AR1550" s="7">
        <v>30.8530676087153</v>
      </c>
      <c r="AS1550" s="7">
        <v>0.701206082016256</v>
      </c>
      <c r="AT1550" s="7">
        <v>0</v>
      </c>
      <c r="AU1550" s="7">
        <v>0</v>
      </c>
      <c r="AV1550" s="7">
        <v>6.3510781433433303</v>
      </c>
      <c r="AW1550" s="7">
        <v>0.14434268507598499</v>
      </c>
      <c r="AX1550" s="7">
        <v>221.85706608369901</v>
      </c>
      <c r="AY1550" s="7">
        <v>5.0422060473568102</v>
      </c>
      <c r="AZ1550" s="7">
        <v>600.41546766988699</v>
      </c>
      <c r="BA1550" s="7">
        <v>13.6458060834065</v>
      </c>
      <c r="BB1550" s="7">
        <v>765.08672452838096</v>
      </c>
      <c r="BC1550" s="7">
        <v>28.719471641455701</v>
      </c>
      <c r="BD1550" s="7">
        <v>178.770980632923</v>
      </c>
      <c r="BE1550" s="7">
        <v>6.7106223961307503</v>
      </c>
      <c r="BF1550" s="7">
        <v>715.05320215225197</v>
      </c>
      <c r="BG1550" s="7">
        <v>16.251209139823899</v>
      </c>
      <c r="BH1550" s="7">
        <v>239.69750231504401</v>
      </c>
      <c r="BI1550" s="7">
        <v>5.4476705071601002</v>
      </c>
      <c r="BJ1550" s="7">
        <v>33.130604885518601</v>
      </c>
      <c r="BK1550" s="7">
        <v>0.75296829285269395</v>
      </c>
      <c r="BL1550" s="7">
        <v>451.14692097902298</v>
      </c>
      <c r="BM1550" s="7">
        <v>10.253339113159599</v>
      </c>
      <c r="BN1550" s="7">
        <v>649.56294441223099</v>
      </c>
      <c r="BO1550" s="7">
        <v>14.762794191187101</v>
      </c>
      <c r="BP1550" s="7">
        <v>35.804804634302897</v>
      </c>
      <c r="BQ1550" s="7">
        <v>0.813745559870519</v>
      </c>
      <c r="BR1550" s="7">
        <v>3.82670699059963</v>
      </c>
      <c r="BS1550" s="7">
        <v>8.6970613422718904E-2</v>
      </c>
      <c r="BT1550" s="7">
        <v>0</v>
      </c>
      <c r="BU1550" s="7">
        <v>0</v>
      </c>
      <c r="BV1550" s="7">
        <v>0.51245281845331203</v>
      </c>
      <c r="BW1550" s="7">
        <v>1.1646654964847999E-2</v>
      </c>
      <c r="BX1550" s="7">
        <v>25.346290729939899</v>
      </c>
      <c r="BY1550" s="7">
        <v>0.57605206204408899</v>
      </c>
      <c r="BZ1550" s="7">
        <v>73.783863615244599</v>
      </c>
      <c r="CA1550" s="7">
        <v>1.6769059912555599</v>
      </c>
      <c r="CB1550" s="7">
        <v>97.655981332063703</v>
      </c>
      <c r="CC1550" s="7">
        <v>3.6657650650174101</v>
      </c>
      <c r="CD1550" s="7">
        <v>34.243406474590302</v>
      </c>
      <c r="CE1550" s="7">
        <v>1.2854131559530901</v>
      </c>
      <c r="CF1550" s="7"/>
      <c r="CG1550" s="7"/>
      <c r="CH1550" s="7"/>
      <c r="CI1550" s="7"/>
      <c r="CJ1550" s="7"/>
      <c r="CK1550" s="7"/>
      <c r="CL1550" s="7"/>
      <c r="CM1550" s="7"/>
      <c r="CN1550" s="7"/>
      <c r="CO1550" s="7"/>
      <c r="CP1550" s="7"/>
      <c r="CQ1550" s="7"/>
      <c r="CR1550" s="7"/>
      <c r="CS1550" s="7"/>
      <c r="CT1550" s="7"/>
      <c r="CU1550" s="7"/>
      <c r="CV1550" s="7"/>
      <c r="CW1550" s="7"/>
      <c r="CX1550" s="7"/>
      <c r="CY1550" s="7"/>
      <c r="CZ1550" s="7"/>
      <c r="DA1550" s="7"/>
      <c r="DB1550" s="7"/>
      <c r="DC1550" s="7"/>
      <c r="DD1550" s="7"/>
      <c r="DE1550" s="7"/>
      <c r="DF1550" s="7"/>
      <c r="DG1550" s="7"/>
      <c r="DH1550" s="7"/>
      <c r="DI1550" s="7"/>
      <c r="DJ1550" s="7"/>
      <c r="DK1550" s="7"/>
      <c r="DL1550" s="7"/>
      <c r="DM1550" s="7"/>
      <c r="DN1550" s="7"/>
      <c r="DO1550" s="7"/>
      <c r="DP1550" s="7"/>
      <c r="DQ1550" s="7"/>
      <c r="DR1550" s="7"/>
      <c r="DS1550" s="7"/>
      <c r="DT1550" s="7"/>
      <c r="DU1550" s="7"/>
      <c r="DV1550" s="7"/>
      <c r="DW1550" s="7"/>
      <c r="DX1550" s="7"/>
      <c r="DY1550" s="7"/>
      <c r="DZ1550" s="7"/>
      <c r="EA1550" s="7"/>
      <c r="EB1550" s="7"/>
      <c r="EC1550" s="7"/>
      <c r="ED1550" s="7"/>
      <c r="EE1550" s="7"/>
      <c r="EF1550" s="7">
        <v>1463</v>
      </c>
      <c r="EG1550" s="7">
        <v>409</v>
      </c>
      <c r="EH1550" s="7">
        <v>2458</v>
      </c>
      <c r="EI1550" s="7">
        <v>3648</v>
      </c>
      <c r="EJ1550" s="7">
        <v>437</v>
      </c>
      <c r="EK1550" s="7">
        <v>35</v>
      </c>
      <c r="EL1550" s="7">
        <v>0</v>
      </c>
      <c r="EM1550" s="7">
        <v>7</v>
      </c>
      <c r="EN1550" s="7">
        <v>273</v>
      </c>
      <c r="EO1550" s="7">
        <v>713</v>
      </c>
      <c r="EP1550" s="7">
        <v>748</v>
      </c>
      <c r="EQ1550" s="7">
        <v>176</v>
      </c>
    </row>
    <row r="1551" spans="1:147" x14ac:dyDescent="0.35">
      <c r="A1551" s="7" t="s">
        <v>2029</v>
      </c>
      <c r="B1551" s="7" t="e" vm="1">
        <v>#VALUE!</v>
      </c>
      <c r="C1551" s="7" t="e" vm="16">
        <v>#VALUE!</v>
      </c>
      <c r="D1551" s="7">
        <v>1</v>
      </c>
      <c r="E1551" s="7">
        <v>4217</v>
      </c>
      <c r="F1551" s="7">
        <v>2743</v>
      </c>
      <c r="G1551" s="7">
        <v>0</v>
      </c>
      <c r="H1551" s="7">
        <v>0</v>
      </c>
      <c r="I1551" s="7">
        <v>0</v>
      </c>
      <c r="J1551" s="7">
        <v>1</v>
      </c>
      <c r="K1551" s="7">
        <v>1</v>
      </c>
      <c r="L1551" s="7">
        <v>1</v>
      </c>
      <c r="M1551" s="7">
        <v>1</v>
      </c>
      <c r="N1551" s="7">
        <v>1</v>
      </c>
      <c r="O1551" s="7">
        <v>1</v>
      </c>
      <c r="P1551" s="7">
        <v>6.3250600480384307</v>
      </c>
      <c r="Q1551" s="7">
        <v>61726</v>
      </c>
      <c r="R1551" s="7">
        <v>1</v>
      </c>
      <c r="S1551" s="7">
        <v>1</v>
      </c>
      <c r="T1551" s="7">
        <v>1</v>
      </c>
      <c r="U1551" s="7">
        <v>1</v>
      </c>
      <c r="V1551" s="7">
        <v>1</v>
      </c>
      <c r="W1551" s="7">
        <v>0</v>
      </c>
      <c r="X1551" s="7">
        <v>0</v>
      </c>
      <c r="Y1551" s="7">
        <v>1</v>
      </c>
      <c r="Z1551" s="7">
        <v>3042.6014439007299</v>
      </c>
      <c r="AA1551" s="7">
        <v>4177.8858227124401</v>
      </c>
      <c r="AB1551" s="7">
        <v>3042.6014439007299</v>
      </c>
      <c r="AC1551" s="7">
        <v>735.90428488879104</v>
      </c>
      <c r="AD1551" s="7">
        <v>971.71046364112397</v>
      </c>
      <c r="AE1551" s="7">
        <v>735.90428488879104</v>
      </c>
      <c r="AF1551" s="7">
        <v>4177.8858227124401</v>
      </c>
      <c r="AG1551" s="7">
        <v>99.072464375443303</v>
      </c>
      <c r="AH1551" s="7">
        <v>971.71046364112397</v>
      </c>
      <c r="AI1551" s="7">
        <v>23.042695367349399</v>
      </c>
      <c r="AJ1551" s="7">
        <v>24.226992105483099</v>
      </c>
      <c r="AK1551" s="7">
        <v>0.57450775682909794</v>
      </c>
      <c r="AL1551" s="7">
        <v>3337.5434840354701</v>
      </c>
      <c r="AM1551" s="7">
        <v>79.14497235085301</v>
      </c>
      <c r="AN1551" s="7">
        <v>4063.9680267663198</v>
      </c>
      <c r="AO1551" s="7">
        <v>96.3710701153977</v>
      </c>
      <c r="AP1551" s="7">
        <v>61.690796601418697</v>
      </c>
      <c r="AQ1551" s="7">
        <v>1.46290719946452</v>
      </c>
      <c r="AR1551" s="7">
        <v>26.381593670797901</v>
      </c>
      <c r="AS1551" s="7">
        <v>0.62560098816214993</v>
      </c>
      <c r="AT1551" s="7">
        <v>0</v>
      </c>
      <c r="AU1551" s="7">
        <v>0</v>
      </c>
      <c r="AV1551" s="7">
        <v>2.0000000298023202</v>
      </c>
      <c r="AW1551" s="7">
        <v>4.7427081569891498E-2</v>
      </c>
      <c r="AX1551" s="7">
        <v>23.845398498986501</v>
      </c>
      <c r="AY1551" s="7">
        <v>0.56545882141300607</v>
      </c>
      <c r="AZ1551" s="7">
        <v>113.22699271387</v>
      </c>
      <c r="BA1551" s="7">
        <v>2.6850128696672901</v>
      </c>
      <c r="BB1551" s="7">
        <v>243.07062903062601</v>
      </c>
      <c r="BC1551" s="7">
        <v>8.8614884808832013</v>
      </c>
      <c r="BD1551" s="7">
        <v>81.617845397462602</v>
      </c>
      <c r="BE1551" s="7">
        <v>2.97549563971792</v>
      </c>
      <c r="BF1551" s="7">
        <v>3042.6014439007299</v>
      </c>
      <c r="BG1551" s="7">
        <v>72.150852357143108</v>
      </c>
      <c r="BH1551" s="7">
        <v>735.90428488879104</v>
      </c>
      <c r="BI1551" s="7">
        <v>17.450896013488101</v>
      </c>
      <c r="BJ1551" s="7">
        <v>7.0610665766289502</v>
      </c>
      <c r="BK1551" s="7">
        <v>0.16744288775501398</v>
      </c>
      <c r="BL1551" s="7">
        <v>2487.0424751374499</v>
      </c>
      <c r="BM1551" s="7">
        <v>58.976582289244803</v>
      </c>
      <c r="BN1551" s="7">
        <v>2966.9940892548798</v>
      </c>
      <c r="BO1551" s="7">
        <v>70.357934295823497</v>
      </c>
      <c r="BP1551" s="7">
        <v>43.526462607849702</v>
      </c>
      <c r="BQ1551" s="7">
        <v>1.03216653089518</v>
      </c>
      <c r="BR1551" s="7">
        <v>14.3649805561727</v>
      </c>
      <c r="BS1551" s="7">
        <v>0.340644547217754</v>
      </c>
      <c r="BT1551" s="7">
        <v>0</v>
      </c>
      <c r="BU1551" s="7">
        <v>0</v>
      </c>
      <c r="BV1551" s="7">
        <v>2.0000000298023202</v>
      </c>
      <c r="BW1551" s="7">
        <v>4.7427081569891498E-2</v>
      </c>
      <c r="BX1551" s="7">
        <v>15.715902596883099</v>
      </c>
      <c r="BY1551" s="7">
        <v>0.37267969165006198</v>
      </c>
      <c r="BZ1551" s="7">
        <v>72.521915990044405</v>
      </c>
      <c r="CA1551" s="7">
        <v>1.7197513870060299</v>
      </c>
      <c r="CB1551" s="7">
        <v>196.91406177838499</v>
      </c>
      <c r="CC1551" s="7">
        <v>7.1787846073053299</v>
      </c>
      <c r="CD1551" s="7">
        <v>59.771035258212599</v>
      </c>
      <c r="CE1551" s="7">
        <v>2.1790388355163199</v>
      </c>
      <c r="CF1551" s="7"/>
      <c r="CG1551" s="7"/>
      <c r="CH1551" s="7"/>
      <c r="CI1551" s="7"/>
      <c r="CJ1551" s="7"/>
      <c r="CK1551" s="7"/>
      <c r="CL1551" s="7"/>
      <c r="CM1551" s="7"/>
      <c r="CN1551" s="7"/>
      <c r="CO1551" s="7"/>
      <c r="CP1551" s="7"/>
      <c r="CQ1551" s="7"/>
      <c r="CR1551" s="7"/>
      <c r="CS1551" s="7"/>
      <c r="CT1551" s="7"/>
      <c r="CU1551" s="7"/>
      <c r="CV1551" s="7"/>
      <c r="CW1551" s="7"/>
      <c r="CX1551" s="7"/>
      <c r="CY1551" s="7"/>
      <c r="CZ1551" s="7"/>
      <c r="DA1551" s="7"/>
      <c r="DB1551" s="7"/>
      <c r="DC1551" s="7"/>
      <c r="DD1551" s="7"/>
      <c r="DE1551" s="7"/>
      <c r="DF1551" s="7"/>
      <c r="DG1551" s="7"/>
      <c r="DH1551" s="7"/>
      <c r="DI1551" s="7"/>
      <c r="DJ1551" s="7"/>
      <c r="DK1551" s="7"/>
      <c r="DL1551" s="7"/>
      <c r="DM1551" s="7"/>
      <c r="DN1551" s="7"/>
      <c r="DO1551" s="7"/>
      <c r="DP1551" s="7"/>
      <c r="DQ1551" s="7"/>
      <c r="DR1551" s="7"/>
      <c r="DS1551" s="7"/>
      <c r="DT1551" s="7"/>
      <c r="DU1551" s="7"/>
      <c r="DV1551" s="7"/>
      <c r="DW1551" s="7"/>
      <c r="DX1551" s="7"/>
      <c r="DY1551" s="7"/>
      <c r="DZ1551" s="7"/>
      <c r="EA1551" s="7"/>
      <c r="EB1551" s="7"/>
      <c r="EC1551" s="7"/>
      <c r="ED1551" s="7"/>
      <c r="EE1551" s="7"/>
      <c r="EF1551" s="7">
        <v>870</v>
      </c>
      <c r="EG1551" s="7">
        <v>25</v>
      </c>
      <c r="EH1551" s="7">
        <v>3368</v>
      </c>
      <c r="EI1551" s="7">
        <v>4102</v>
      </c>
      <c r="EJ1551" s="7">
        <v>62</v>
      </c>
      <c r="EK1551" s="7">
        <v>27</v>
      </c>
      <c r="EL1551" s="7">
        <v>0</v>
      </c>
      <c r="EM1551" s="7">
        <v>2</v>
      </c>
      <c r="EN1551" s="7">
        <v>24</v>
      </c>
      <c r="EO1551" s="7">
        <v>114</v>
      </c>
      <c r="EP1551" s="7">
        <v>216</v>
      </c>
      <c r="EQ1551" s="7">
        <v>75</v>
      </c>
    </row>
    <row r="1552" spans="1:147" x14ac:dyDescent="0.35">
      <c r="A1552" s="7" t="s">
        <v>2030</v>
      </c>
      <c r="B1552" s="7" t="e" vm="1">
        <v>#VALUE!</v>
      </c>
      <c r="C1552" s="7" t="e" vm="16">
        <v>#VALUE!</v>
      </c>
      <c r="D1552" s="7">
        <v>1</v>
      </c>
      <c r="E1552" s="7">
        <v>2882</v>
      </c>
      <c r="F1552" s="7">
        <v>882</v>
      </c>
      <c r="G1552" s="7">
        <v>0</v>
      </c>
      <c r="H1552" s="7">
        <v>0</v>
      </c>
      <c r="I1552" s="7">
        <v>0</v>
      </c>
      <c r="J1552" s="7">
        <v>0</v>
      </c>
      <c r="K1552" s="7">
        <v>0</v>
      </c>
      <c r="L1552" s="7">
        <v>0</v>
      </c>
      <c r="M1552" s="7">
        <v>0</v>
      </c>
      <c r="N1552" s="7">
        <v>0</v>
      </c>
      <c r="O1552" s="7">
        <v>0</v>
      </c>
      <c r="P1552" s="7">
        <v>10.9528653780943</v>
      </c>
      <c r="Q1552" s="7">
        <v>124929</v>
      </c>
      <c r="R1552" s="7">
        <v>1</v>
      </c>
      <c r="S1552" s="7">
        <v>1</v>
      </c>
      <c r="T1552" s="7">
        <v>1</v>
      </c>
      <c r="U1552" s="7">
        <v>1</v>
      </c>
      <c r="V1552" s="7">
        <v>1</v>
      </c>
      <c r="W1552" s="7">
        <v>0</v>
      </c>
      <c r="X1552" s="7">
        <v>0</v>
      </c>
      <c r="Y1552" s="7">
        <v>0</v>
      </c>
      <c r="Z1552" s="7">
        <v>1367.0958057344001</v>
      </c>
      <c r="AA1552" s="7">
        <v>2768.3390107154801</v>
      </c>
      <c r="AB1552" s="7">
        <v>1367.0958057344001</v>
      </c>
      <c r="AC1552" s="7">
        <v>186.58481727912999</v>
      </c>
      <c r="AD1552" s="7">
        <v>480.00941012427199</v>
      </c>
      <c r="AE1552" s="7">
        <v>186.58481727912999</v>
      </c>
      <c r="AF1552" s="7">
        <v>2768.3390107154801</v>
      </c>
      <c r="AG1552" s="7">
        <v>96.056176638288804</v>
      </c>
      <c r="AH1552" s="7">
        <v>480.00941012427199</v>
      </c>
      <c r="AI1552" s="7">
        <v>16.6554271382468</v>
      </c>
      <c r="AJ1552" s="7">
        <v>762.62610620260205</v>
      </c>
      <c r="AK1552" s="7">
        <v>26.461696953594799</v>
      </c>
      <c r="AL1552" s="7">
        <v>243.77694914862499</v>
      </c>
      <c r="AM1552" s="7">
        <v>8.4586033708752595</v>
      </c>
      <c r="AN1552" s="7">
        <v>2427.5304535925402</v>
      </c>
      <c r="AO1552" s="7">
        <v>84.230758278714006</v>
      </c>
      <c r="AP1552" s="7">
        <v>144.10176788829301</v>
      </c>
      <c r="AQ1552" s="7">
        <v>5.0000613424112705</v>
      </c>
      <c r="AR1552" s="7">
        <v>86.499750737100797</v>
      </c>
      <c r="AS1552" s="7">
        <v>3.0013792760964901</v>
      </c>
      <c r="AT1552" s="7">
        <v>1</v>
      </c>
      <c r="AU1552" s="7">
        <v>3.4698126301179702E-2</v>
      </c>
      <c r="AV1552" s="7">
        <v>5.0000000763684502</v>
      </c>
      <c r="AW1552" s="7">
        <v>0.17349063415574101</v>
      </c>
      <c r="AX1552" s="7">
        <v>104.207019362599</v>
      </c>
      <c r="AY1552" s="7">
        <v>3.6157883193129301</v>
      </c>
      <c r="AZ1552" s="7">
        <v>258.86517973244202</v>
      </c>
      <c r="BA1552" s="7">
        <v>8.9821367013338591</v>
      </c>
      <c r="BB1552" s="7">
        <v>0</v>
      </c>
      <c r="BC1552" s="7">
        <v>0</v>
      </c>
      <c r="BD1552" s="7">
        <v>13.490005858242499</v>
      </c>
      <c r="BE1552" s="7">
        <v>1.5294791222497199</v>
      </c>
      <c r="BF1552" s="7">
        <v>1367.0958057344001</v>
      </c>
      <c r="BG1552" s="7">
        <v>47.4356629331851</v>
      </c>
      <c r="BH1552" s="7">
        <v>186.58481727912999</v>
      </c>
      <c r="BI1552" s="7">
        <v>6.4741435558338001</v>
      </c>
      <c r="BJ1552" s="7">
        <v>352.32933378219599</v>
      </c>
      <c r="BK1552" s="7">
        <v>12.2251677231852</v>
      </c>
      <c r="BL1552" s="7">
        <v>145.53765039145901</v>
      </c>
      <c r="BM1552" s="7">
        <v>5.0498837748597998</v>
      </c>
      <c r="BN1552" s="7">
        <v>1214.0002249777301</v>
      </c>
      <c r="BO1552" s="7">
        <v>42.123533135938004</v>
      </c>
      <c r="BP1552" s="7">
        <v>75.824951514601693</v>
      </c>
      <c r="BQ1552" s="7">
        <v>2.6309837444344799</v>
      </c>
      <c r="BR1552" s="7">
        <v>28.073200929909898</v>
      </c>
      <c r="BS1552" s="7">
        <v>0.97408747154441211</v>
      </c>
      <c r="BT1552" s="7">
        <v>0.91167277097702004</v>
      </c>
      <c r="BU1552" s="7">
        <v>3.1633336952707203E-2</v>
      </c>
      <c r="BV1552" s="7">
        <v>3.8725099433213499</v>
      </c>
      <c r="BW1552" s="7">
        <v>0.134368839115938</v>
      </c>
      <c r="BX1552" s="7">
        <v>44.413230029866099</v>
      </c>
      <c r="BY1552" s="7">
        <v>1.54105586501964</v>
      </c>
      <c r="BZ1552" s="7">
        <v>159.98282668367</v>
      </c>
      <c r="CA1552" s="7">
        <v>5.5511043262897397</v>
      </c>
      <c r="CB1552" s="7">
        <v>0</v>
      </c>
      <c r="CC1552" s="7">
        <v>0</v>
      </c>
      <c r="CD1552" s="7">
        <v>6.73636498406995</v>
      </c>
      <c r="CE1552" s="7">
        <v>0.76376020227550501</v>
      </c>
      <c r="CF1552" s="7"/>
      <c r="CG1552" s="7"/>
      <c r="CH1552" s="7"/>
      <c r="CI1552" s="7"/>
      <c r="CJ1552" s="7"/>
      <c r="CK1552" s="7"/>
      <c r="CL1552" s="7"/>
      <c r="CM1552" s="7"/>
      <c r="CN1552" s="7"/>
      <c r="CO1552" s="7"/>
      <c r="CP1552" s="7"/>
      <c r="CQ1552" s="7"/>
      <c r="CR1552" s="7"/>
      <c r="CS1552" s="7"/>
      <c r="CT1552" s="7"/>
      <c r="CU1552" s="7"/>
      <c r="CV1552" s="7"/>
      <c r="CW1552" s="7"/>
      <c r="CX1552" s="7"/>
      <c r="CY1552" s="7"/>
      <c r="CZ1552" s="7"/>
      <c r="DA1552" s="7"/>
      <c r="DB1552" s="7"/>
      <c r="DC1552" s="7"/>
      <c r="DD1552" s="7"/>
      <c r="DE1552" s="7"/>
      <c r="DF1552" s="7"/>
      <c r="DG1552" s="7"/>
      <c r="DH1552" s="7"/>
      <c r="DI1552" s="7"/>
      <c r="DJ1552" s="7"/>
      <c r="DK1552" s="7"/>
      <c r="DL1552" s="7"/>
      <c r="DM1552" s="7"/>
      <c r="DN1552" s="7"/>
      <c r="DO1552" s="7"/>
      <c r="DP1552" s="7"/>
      <c r="DQ1552" s="7"/>
      <c r="DR1552" s="7"/>
      <c r="DS1552" s="7"/>
      <c r="DT1552" s="7"/>
      <c r="DU1552" s="7"/>
      <c r="DV1552" s="7"/>
      <c r="DW1552" s="7"/>
      <c r="DX1552" s="7"/>
      <c r="DY1552" s="7"/>
      <c r="DZ1552" s="7"/>
      <c r="EA1552" s="7"/>
      <c r="EB1552" s="7"/>
      <c r="EC1552" s="7"/>
      <c r="ED1552" s="7"/>
      <c r="EE1552" s="7"/>
      <c r="EF1552" s="7">
        <v>516</v>
      </c>
      <c r="EG1552" s="7">
        <v>797</v>
      </c>
      <c r="EH1552" s="7">
        <v>253</v>
      </c>
      <c r="EI1552" s="7">
        <v>2525</v>
      </c>
      <c r="EJ1552" s="7">
        <v>147</v>
      </c>
      <c r="EK1552" s="7">
        <v>93</v>
      </c>
      <c r="EL1552" s="7">
        <v>1</v>
      </c>
      <c r="EM1552" s="7">
        <v>5</v>
      </c>
      <c r="EN1552" s="7">
        <v>111</v>
      </c>
      <c r="EO1552" s="7">
        <v>268</v>
      </c>
      <c r="EP1552" s="7">
        <v>0</v>
      </c>
      <c r="EQ1552" s="7">
        <v>14</v>
      </c>
    </row>
    <row r="1553" spans="1:147" x14ac:dyDescent="0.35">
      <c r="A1553" s="7" t="s">
        <v>2031</v>
      </c>
      <c r="B1553" s="7" t="e" vm="1">
        <v>#VALUE!</v>
      </c>
      <c r="C1553" s="7" t="e" vm="16">
        <v>#VALUE!</v>
      </c>
      <c r="D1553" s="7">
        <v>1</v>
      </c>
      <c r="E1553" s="7">
        <v>4614</v>
      </c>
      <c r="F1553" s="7">
        <v>1657</v>
      </c>
      <c r="G1553" s="7">
        <v>0</v>
      </c>
      <c r="H1553" s="7">
        <v>127</v>
      </c>
      <c r="I1553" s="7">
        <v>2.7524924143909839</v>
      </c>
      <c r="J1553" s="7">
        <v>0</v>
      </c>
      <c r="K1553" s="7">
        <v>0</v>
      </c>
      <c r="L1553" s="7">
        <v>0</v>
      </c>
      <c r="M1553" s="7">
        <v>0</v>
      </c>
      <c r="N1553" s="7">
        <v>0</v>
      </c>
      <c r="O1553" s="7">
        <v>0</v>
      </c>
      <c r="P1553" s="7">
        <v>8.9574789553205303</v>
      </c>
      <c r="Q1553" s="7">
        <v>87344</v>
      </c>
      <c r="R1553" s="7">
        <v>0</v>
      </c>
      <c r="S1553" s="7">
        <v>1</v>
      </c>
      <c r="T1553" s="7">
        <v>0</v>
      </c>
      <c r="U1553" s="7">
        <v>1</v>
      </c>
      <c r="V1553" s="7">
        <v>0</v>
      </c>
      <c r="W1553" s="7">
        <v>0</v>
      </c>
      <c r="X1553" s="7">
        <v>0</v>
      </c>
      <c r="Y1553" s="7">
        <v>0</v>
      </c>
      <c r="Z1553" s="7"/>
      <c r="AA1553" s="7">
        <v>1671.1734736716601</v>
      </c>
      <c r="AB1553" s="7"/>
      <c r="AC1553" s="7"/>
      <c r="AD1553" s="7">
        <v>391.67038286455499</v>
      </c>
      <c r="AE1553" s="7"/>
      <c r="AF1553" s="7">
        <v>1671.1734736716601</v>
      </c>
      <c r="AG1553" s="7">
        <v>36.219624483564402</v>
      </c>
      <c r="AH1553" s="7">
        <v>391.67038286455499</v>
      </c>
      <c r="AI1553" s="7">
        <v>8.4887382502070903</v>
      </c>
      <c r="AJ1553" s="7">
        <v>461.25021591634101</v>
      </c>
      <c r="AK1553" s="7">
        <v>9.9967537042986905</v>
      </c>
      <c r="AL1553" s="7">
        <v>122.065971235977</v>
      </c>
      <c r="AM1553" s="7">
        <v>2.64555637702595</v>
      </c>
      <c r="AN1553" s="7">
        <v>1462.7942403883801</v>
      </c>
      <c r="AO1553" s="7">
        <v>31.703386224282198</v>
      </c>
      <c r="AP1553" s="7">
        <v>84.314999347676306</v>
      </c>
      <c r="AQ1553" s="7">
        <v>1.82737319782567</v>
      </c>
      <c r="AR1553" s="7">
        <v>47.384420115500703</v>
      </c>
      <c r="AS1553" s="7">
        <v>1.02697052699395</v>
      </c>
      <c r="AT1553" s="7">
        <v>0</v>
      </c>
      <c r="AU1553" s="7">
        <v>0</v>
      </c>
      <c r="AV1553" s="7">
        <v>2.4359567761421199</v>
      </c>
      <c r="AW1553" s="7">
        <v>5.2794901953665395E-2</v>
      </c>
      <c r="AX1553" s="7">
        <v>74.243854643078507</v>
      </c>
      <c r="AY1553" s="7">
        <v>1.6090995804741801</v>
      </c>
      <c r="AZ1553" s="7">
        <v>157.47462670548001</v>
      </c>
      <c r="BA1553" s="7">
        <v>3.4129741375266498</v>
      </c>
      <c r="BB1553" s="7">
        <v>51.558905210138597</v>
      </c>
      <c r="BC1553" s="7">
        <v>3.1115814852226102</v>
      </c>
      <c r="BD1553" s="7">
        <v>49.328114748281202</v>
      </c>
      <c r="BE1553" s="7">
        <v>2.97695321353538</v>
      </c>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c r="CE1553" s="7"/>
      <c r="CF1553" s="7"/>
      <c r="CG1553" s="7"/>
      <c r="CH1553" s="7"/>
      <c r="CI1553" s="7"/>
      <c r="CJ1553" s="7"/>
      <c r="CK1553" s="7"/>
      <c r="CL1553" s="7"/>
      <c r="CM1553" s="7"/>
      <c r="CN1553" s="7"/>
      <c r="CO1553" s="7"/>
      <c r="CP1553" s="7"/>
      <c r="CQ1553" s="7"/>
      <c r="CR1553" s="7"/>
      <c r="CS1553" s="7"/>
      <c r="CT1553" s="7"/>
      <c r="CU1553" s="7"/>
      <c r="CV1553" s="7"/>
      <c r="CW1553" s="7"/>
      <c r="CX1553" s="7"/>
      <c r="CY1553" s="7"/>
      <c r="CZ1553" s="7"/>
      <c r="DA1553" s="7"/>
      <c r="DB1553" s="7"/>
      <c r="DC1553" s="7"/>
      <c r="DD1553" s="7"/>
      <c r="DE1553" s="7"/>
      <c r="DF1553" s="7"/>
      <c r="DG1553" s="7"/>
      <c r="DH1553" s="7"/>
      <c r="DI1553" s="7"/>
      <c r="DJ1553" s="7"/>
      <c r="DK1553" s="7"/>
      <c r="DL1553" s="7"/>
      <c r="DM1553" s="7"/>
      <c r="DN1553" s="7"/>
      <c r="DO1553" s="7"/>
      <c r="DP1553" s="7"/>
      <c r="DQ1553" s="7"/>
      <c r="DR1553" s="7"/>
      <c r="DS1553" s="7"/>
      <c r="DT1553" s="7"/>
      <c r="DU1553" s="7"/>
      <c r="DV1553" s="7"/>
      <c r="DW1553" s="7"/>
      <c r="DX1553" s="7"/>
      <c r="DY1553" s="7"/>
      <c r="DZ1553" s="7"/>
      <c r="EA1553" s="7"/>
      <c r="EB1553" s="7"/>
      <c r="EC1553" s="7"/>
      <c r="ED1553" s="7"/>
      <c r="EE1553" s="7"/>
      <c r="EF1553" s="7">
        <v>1196</v>
      </c>
      <c r="EG1553" s="7">
        <v>1102</v>
      </c>
      <c r="EH1553" s="7">
        <v>756</v>
      </c>
      <c r="EI1553" s="7">
        <v>3845</v>
      </c>
      <c r="EJ1553" s="7">
        <v>345</v>
      </c>
      <c r="EK1553" s="7">
        <v>187</v>
      </c>
      <c r="EL1553" s="7">
        <v>4</v>
      </c>
      <c r="EM1553" s="7">
        <v>5</v>
      </c>
      <c r="EN1553" s="7">
        <v>228</v>
      </c>
      <c r="EO1553" s="7">
        <v>459</v>
      </c>
      <c r="EP1553" s="7">
        <v>248</v>
      </c>
      <c r="EQ1553" s="7">
        <v>165</v>
      </c>
    </row>
    <row r="1554" spans="1:147" x14ac:dyDescent="0.35">
      <c r="A1554" s="7" t="s">
        <v>2032</v>
      </c>
      <c r="B1554" s="7" t="e" vm="1">
        <v>#VALUE!</v>
      </c>
      <c r="C1554" s="7" t="e" vm="16">
        <v>#VALUE!</v>
      </c>
      <c r="D1554" s="7">
        <v>1</v>
      </c>
      <c r="E1554" s="7">
        <v>8778</v>
      </c>
      <c r="F1554" s="7">
        <v>2560</v>
      </c>
      <c r="G1554" s="7">
        <v>0</v>
      </c>
      <c r="H1554" s="7">
        <v>284</v>
      </c>
      <c r="I1554" s="7">
        <v>3.2353611300979725</v>
      </c>
      <c r="J1554" s="7">
        <v>0</v>
      </c>
      <c r="K1554" s="7">
        <v>0</v>
      </c>
      <c r="L1554" s="7">
        <v>0</v>
      </c>
      <c r="M1554" s="7">
        <v>0</v>
      </c>
      <c r="N1554" s="7">
        <v>0</v>
      </c>
      <c r="O1554" s="7">
        <v>0</v>
      </c>
      <c r="P1554" s="7">
        <v>2.7150916784203099</v>
      </c>
      <c r="Q1554" s="7">
        <v>115278</v>
      </c>
      <c r="R1554" s="7">
        <v>1</v>
      </c>
      <c r="S1554" s="7">
        <v>1</v>
      </c>
      <c r="T1554" s="7">
        <v>1</v>
      </c>
      <c r="U1554" s="7">
        <v>1</v>
      </c>
      <c r="V1554" s="7">
        <v>1</v>
      </c>
      <c r="W1554" s="7">
        <v>0</v>
      </c>
      <c r="X1554" s="7">
        <v>0</v>
      </c>
      <c r="Y1554" s="7">
        <v>0</v>
      </c>
      <c r="Z1554" s="7">
        <v>3641.6826614946499</v>
      </c>
      <c r="AA1554" s="7">
        <v>6853.4162491449397</v>
      </c>
      <c r="AB1554" s="7">
        <v>3641.6826614946499</v>
      </c>
      <c r="AC1554" s="7">
        <v>238.26887795178999</v>
      </c>
      <c r="AD1554" s="7">
        <v>512.61801647779998</v>
      </c>
      <c r="AE1554" s="7">
        <v>238.26887795178999</v>
      </c>
      <c r="AF1554" s="7">
        <v>6853.4162491449397</v>
      </c>
      <c r="AG1554" s="7">
        <v>78.074917397413302</v>
      </c>
      <c r="AH1554" s="7">
        <v>512.61801647779998</v>
      </c>
      <c r="AI1554" s="7">
        <v>5.8398042433105504</v>
      </c>
      <c r="AJ1554" s="7">
        <v>2062.43141175957</v>
      </c>
      <c r="AK1554" s="7">
        <v>23.4954592362676</v>
      </c>
      <c r="AL1554" s="7">
        <v>530.15623003507596</v>
      </c>
      <c r="AM1554" s="7">
        <v>6.0396016180801499</v>
      </c>
      <c r="AN1554" s="7">
        <v>6049.7488501072003</v>
      </c>
      <c r="AO1554" s="7">
        <v>68.919444635534305</v>
      </c>
      <c r="AP1554" s="7">
        <v>328.85831128475201</v>
      </c>
      <c r="AQ1554" s="7">
        <v>3.7463922452124798</v>
      </c>
      <c r="AR1554" s="7">
        <v>264.191519409026</v>
      </c>
      <c r="AS1554" s="7">
        <v>3.00970060844186</v>
      </c>
      <c r="AT1554" s="7">
        <v>1.8964408733882001</v>
      </c>
      <c r="AU1554" s="7">
        <v>2.1604475659469102E-2</v>
      </c>
      <c r="AV1554" s="7">
        <v>7.5726893062849303</v>
      </c>
      <c r="AW1554" s="7">
        <v>8.6268959971347994E-2</v>
      </c>
      <c r="AX1554" s="7">
        <v>201.14844758238399</v>
      </c>
      <c r="AY1554" s="7">
        <v>2.29150657988589</v>
      </c>
      <c r="AZ1554" s="7">
        <v>573.541989064262</v>
      </c>
      <c r="BA1554" s="7">
        <v>6.5338572461182798</v>
      </c>
      <c r="BB1554" s="7">
        <v>17.316280413094098</v>
      </c>
      <c r="BC1554" s="7">
        <v>0.67641720363648794</v>
      </c>
      <c r="BD1554" s="7">
        <v>108.58871466907399</v>
      </c>
      <c r="BE1554" s="7">
        <v>4.2417466667606902</v>
      </c>
      <c r="BF1554" s="7">
        <v>3641.6826614946499</v>
      </c>
      <c r="BG1554" s="7">
        <v>41.486473701237699</v>
      </c>
      <c r="BH1554" s="7">
        <v>238.26887795178999</v>
      </c>
      <c r="BI1554" s="7">
        <v>2.7143868529481701</v>
      </c>
      <c r="BJ1554" s="7">
        <v>1081.8910597394199</v>
      </c>
      <c r="BK1554" s="7">
        <v>12.325029160850001</v>
      </c>
      <c r="BL1554" s="7">
        <v>265.40572710744999</v>
      </c>
      <c r="BM1554" s="7">
        <v>3.02353300418604</v>
      </c>
      <c r="BN1554" s="7">
        <v>3246.1333604429501</v>
      </c>
      <c r="BO1554" s="7">
        <v>36.980329920744396</v>
      </c>
      <c r="BP1554" s="7">
        <v>168.78583873272899</v>
      </c>
      <c r="BQ1554" s="7">
        <v>1.9228279646015998</v>
      </c>
      <c r="BR1554" s="7">
        <v>118.158513998217</v>
      </c>
      <c r="BS1554" s="7">
        <v>1.3460755752815801</v>
      </c>
      <c r="BT1554" s="7">
        <v>1.1628955728374399</v>
      </c>
      <c r="BU1554" s="7">
        <v>1.3247842023666499E-2</v>
      </c>
      <c r="BV1554" s="7">
        <v>6.0550348485703598</v>
      </c>
      <c r="BW1554" s="7">
        <v>6.8979663346666206E-2</v>
      </c>
      <c r="BX1554" s="7">
        <v>101.387036532553</v>
      </c>
      <c r="BY1554" s="7">
        <v>1.1550129475114201</v>
      </c>
      <c r="BZ1554" s="7">
        <v>335.46231726790199</v>
      </c>
      <c r="CA1554" s="7">
        <v>3.8216258517646602</v>
      </c>
      <c r="CB1554" s="7">
        <v>5.0469001686760704</v>
      </c>
      <c r="CC1554" s="7">
        <v>0.19714453783890901</v>
      </c>
      <c r="CD1554" s="7">
        <v>58.371638975128697</v>
      </c>
      <c r="CE1554" s="7">
        <v>2.28014214746596</v>
      </c>
      <c r="CF1554" s="7"/>
      <c r="CG1554" s="7"/>
      <c r="CH1554" s="7"/>
      <c r="CI1554" s="7"/>
      <c r="CJ1554" s="7"/>
      <c r="CK1554" s="7"/>
      <c r="CL1554" s="7"/>
      <c r="CM1554" s="7"/>
      <c r="CN1554" s="7"/>
      <c r="CO1554" s="7"/>
      <c r="CP1554" s="7"/>
      <c r="CQ1554" s="7"/>
      <c r="CR1554" s="7"/>
      <c r="CS1554" s="7"/>
      <c r="CT1554" s="7"/>
      <c r="CU1554" s="7"/>
      <c r="CV1554" s="7"/>
      <c r="CW1554" s="7"/>
      <c r="CX1554" s="7"/>
      <c r="CY1554" s="7"/>
      <c r="CZ1554" s="7"/>
      <c r="DA1554" s="7"/>
      <c r="DB1554" s="7"/>
      <c r="DC1554" s="7"/>
      <c r="DD1554" s="7"/>
      <c r="DE1554" s="7"/>
      <c r="DF1554" s="7"/>
      <c r="DG1554" s="7"/>
      <c r="DH1554" s="7"/>
      <c r="DI1554" s="7"/>
      <c r="DJ1554" s="7"/>
      <c r="DK1554" s="7"/>
      <c r="DL1554" s="7"/>
      <c r="DM1554" s="7"/>
      <c r="DN1554" s="7"/>
      <c r="DO1554" s="7"/>
      <c r="DP1554" s="7"/>
      <c r="DQ1554" s="7"/>
      <c r="DR1554" s="7"/>
      <c r="DS1554" s="7"/>
      <c r="DT1554" s="7"/>
      <c r="DU1554" s="7"/>
      <c r="DV1554" s="7"/>
      <c r="DW1554" s="7"/>
      <c r="DX1554" s="7"/>
      <c r="DY1554" s="7"/>
      <c r="DZ1554" s="7"/>
      <c r="EA1554" s="7"/>
      <c r="EB1554" s="7"/>
      <c r="EC1554" s="7"/>
      <c r="ED1554" s="7"/>
      <c r="EE1554" s="7"/>
      <c r="EF1554" s="7">
        <v>670</v>
      </c>
      <c r="EG1554" s="7">
        <v>2606</v>
      </c>
      <c r="EH1554" s="7">
        <v>775</v>
      </c>
      <c r="EI1554" s="7">
        <v>7708</v>
      </c>
      <c r="EJ1554" s="7">
        <v>423</v>
      </c>
      <c r="EK1554" s="7">
        <v>361</v>
      </c>
      <c r="EL1554" s="7">
        <v>2</v>
      </c>
      <c r="EM1554" s="7">
        <v>12</v>
      </c>
      <c r="EN1554" s="7">
        <v>272</v>
      </c>
      <c r="EO1554" s="7">
        <v>751</v>
      </c>
      <c r="EP1554" s="7">
        <v>28</v>
      </c>
      <c r="EQ1554" s="7">
        <v>146</v>
      </c>
    </row>
    <row r="1555" spans="1:147" x14ac:dyDescent="0.35">
      <c r="A1555" s="7" t="s">
        <v>2033</v>
      </c>
      <c r="B1555" s="7" t="e" vm="1">
        <v>#VALUE!</v>
      </c>
      <c r="C1555" s="7" t="e" vm="16">
        <v>#VALUE!</v>
      </c>
      <c r="D1555" s="7">
        <v>1</v>
      </c>
      <c r="E1555" s="7">
        <v>4335</v>
      </c>
      <c r="F1555" s="7">
        <v>1781</v>
      </c>
      <c r="G1555" s="7">
        <v>0</v>
      </c>
      <c r="H1555" s="7">
        <v>0</v>
      </c>
      <c r="I1555" s="7">
        <v>0</v>
      </c>
      <c r="J1555" s="7">
        <v>0</v>
      </c>
      <c r="K1555" s="7">
        <v>0</v>
      </c>
      <c r="L1555" s="7">
        <v>0</v>
      </c>
      <c r="M1555" s="7">
        <v>0</v>
      </c>
      <c r="N1555" s="7">
        <v>0</v>
      </c>
      <c r="O1555" s="7">
        <v>0</v>
      </c>
      <c r="P1555" s="7">
        <v>3.7139807897545403</v>
      </c>
      <c r="Q1555" s="7">
        <v>99234</v>
      </c>
      <c r="R1555" s="7">
        <v>1</v>
      </c>
      <c r="S1555" s="7">
        <v>1</v>
      </c>
      <c r="T1555" s="7">
        <v>1</v>
      </c>
      <c r="U1555" s="7">
        <v>1</v>
      </c>
      <c r="V1555" s="7">
        <v>1</v>
      </c>
      <c r="W1555" s="7">
        <v>0</v>
      </c>
      <c r="X1555" s="7">
        <v>0</v>
      </c>
      <c r="Y1555" s="7">
        <v>0</v>
      </c>
      <c r="Z1555" s="7">
        <v>1865.4886534782099</v>
      </c>
      <c r="AA1555" s="7">
        <v>3926.5658008419</v>
      </c>
      <c r="AB1555" s="7">
        <v>1865.4886534782099</v>
      </c>
      <c r="AC1555" s="7">
        <v>327.70483623456698</v>
      </c>
      <c r="AD1555" s="7">
        <v>689.76812355109701</v>
      </c>
      <c r="AE1555" s="7">
        <v>327.70483623456698</v>
      </c>
      <c r="AF1555" s="7">
        <v>3926.5658008419</v>
      </c>
      <c r="AG1555" s="7">
        <v>90.578219165903093</v>
      </c>
      <c r="AH1555" s="7">
        <v>689.76812355109701</v>
      </c>
      <c r="AI1555" s="7">
        <v>15.911606079610099</v>
      </c>
      <c r="AJ1555" s="7">
        <v>729.47237781167098</v>
      </c>
      <c r="AK1555" s="7">
        <v>16.8275058318725</v>
      </c>
      <c r="AL1555" s="7">
        <v>814.16216897929598</v>
      </c>
      <c r="AM1555" s="7">
        <v>18.7811342325097</v>
      </c>
      <c r="AN1555" s="7">
        <v>3481.5011262979801</v>
      </c>
      <c r="AO1555" s="7">
        <v>80.311444666620105</v>
      </c>
      <c r="AP1555" s="7">
        <v>185.93247277361701</v>
      </c>
      <c r="AQ1555" s="7">
        <v>4.2890997179611698</v>
      </c>
      <c r="AR1555" s="7">
        <v>146.67948615267201</v>
      </c>
      <c r="AS1555" s="7">
        <v>3.3836098305114701</v>
      </c>
      <c r="AT1555" s="7">
        <v>0.99999997678878605</v>
      </c>
      <c r="AU1555" s="7">
        <v>2.3068050214274199E-2</v>
      </c>
      <c r="AV1555" s="7">
        <v>2.9184658733693101</v>
      </c>
      <c r="AW1555" s="7">
        <v>6.7323318878184893E-2</v>
      </c>
      <c r="AX1555" s="7">
        <v>108.534239420256</v>
      </c>
      <c r="AY1555" s="7">
        <v>2.50367334302782</v>
      </c>
      <c r="AZ1555" s="7">
        <v>295.58027303921699</v>
      </c>
      <c r="BA1555" s="7">
        <v>6.8184607390822798</v>
      </c>
      <c r="BB1555" s="7">
        <v>47.504386163367599</v>
      </c>
      <c r="BC1555" s="7">
        <v>2.6672872635242899</v>
      </c>
      <c r="BD1555" s="7">
        <v>65.318530584143403</v>
      </c>
      <c r="BE1555" s="7">
        <v>3.6675199654207402</v>
      </c>
      <c r="BF1555" s="7">
        <v>1865.4886534782099</v>
      </c>
      <c r="BG1555" s="7">
        <v>43.0331869314467</v>
      </c>
      <c r="BH1555" s="7">
        <v>327.70483623456698</v>
      </c>
      <c r="BI1555" s="7">
        <v>7.5595117931849298</v>
      </c>
      <c r="BJ1555" s="7">
        <v>343.63684284337802</v>
      </c>
      <c r="BK1555" s="7">
        <v>7.9270321301817299</v>
      </c>
      <c r="BL1555" s="7">
        <v>390.28099577542201</v>
      </c>
      <c r="BM1555" s="7">
        <v>9.0030218171954193</v>
      </c>
      <c r="BN1555" s="7">
        <v>1634.3933439916</v>
      </c>
      <c r="BO1555" s="7">
        <v>37.7022686041892</v>
      </c>
      <c r="BP1555" s="7">
        <v>101.713699685439</v>
      </c>
      <c r="BQ1555" s="7">
        <v>2.3463367862846298</v>
      </c>
      <c r="BR1555" s="7">
        <v>74.477659104813895</v>
      </c>
      <c r="BS1555" s="7">
        <v>1.71805441994957</v>
      </c>
      <c r="BT1555" s="7">
        <v>0.56976704679164003</v>
      </c>
      <c r="BU1555" s="7">
        <v>1.31434151509029E-2</v>
      </c>
      <c r="BV1555" s="7">
        <v>1.0734394087021399</v>
      </c>
      <c r="BW1555" s="7">
        <v>2.4762154756681497E-2</v>
      </c>
      <c r="BX1555" s="7">
        <v>53.260757856711301</v>
      </c>
      <c r="BY1555" s="7">
        <v>1.22862186520672</v>
      </c>
      <c r="BZ1555" s="7">
        <v>130.89847259788101</v>
      </c>
      <c r="CA1555" s="7">
        <v>3.0195726089476502</v>
      </c>
      <c r="CB1555" s="7">
        <v>22.567313360232198</v>
      </c>
      <c r="CC1555" s="7">
        <v>1.26711473106301</v>
      </c>
      <c r="CD1555" s="7">
        <v>31.030055263880101</v>
      </c>
      <c r="CE1555" s="7">
        <v>1.74228272116115</v>
      </c>
      <c r="CF1555" s="7"/>
      <c r="CG1555" s="7"/>
      <c r="CH1555" s="7"/>
      <c r="CI1555" s="7"/>
      <c r="CJ1555" s="7"/>
      <c r="CK1555" s="7"/>
      <c r="CL1555" s="7"/>
      <c r="CM1555" s="7"/>
      <c r="CN1555" s="7"/>
      <c r="CO1555" s="7"/>
      <c r="CP1555" s="7"/>
      <c r="CQ1555" s="7"/>
      <c r="CR1555" s="7"/>
      <c r="CS1555" s="7"/>
      <c r="CT1555" s="7"/>
      <c r="CU1555" s="7"/>
      <c r="CV1555" s="7"/>
      <c r="CW1555" s="7"/>
      <c r="CX1555" s="7"/>
      <c r="CY1555" s="7"/>
      <c r="CZ1555" s="7"/>
      <c r="DA1555" s="7"/>
      <c r="DB1555" s="7"/>
      <c r="DC1555" s="7"/>
      <c r="DD1555" s="7"/>
      <c r="DE1555" s="7"/>
      <c r="DF1555" s="7"/>
      <c r="DG1555" s="7"/>
      <c r="DH1555" s="7"/>
      <c r="DI1555" s="7"/>
      <c r="DJ1555" s="7"/>
      <c r="DK1555" s="7"/>
      <c r="DL1555" s="7"/>
      <c r="DM1555" s="7"/>
      <c r="DN1555" s="7"/>
      <c r="DO1555" s="7"/>
      <c r="DP1555" s="7"/>
      <c r="DQ1555" s="7"/>
      <c r="DR1555" s="7"/>
      <c r="DS1555" s="7"/>
      <c r="DT1555" s="7"/>
      <c r="DU1555" s="7"/>
      <c r="DV1555" s="7"/>
      <c r="DW1555" s="7"/>
      <c r="DX1555" s="7"/>
      <c r="DY1555" s="7"/>
      <c r="DZ1555" s="7"/>
      <c r="EA1555" s="7"/>
      <c r="EB1555" s="7"/>
      <c r="EC1555" s="7"/>
      <c r="ED1555" s="7"/>
      <c r="EE1555" s="7"/>
      <c r="EF1555" s="7">
        <v>823</v>
      </c>
      <c r="EG1555" s="7">
        <v>833</v>
      </c>
      <c r="EH1555" s="7">
        <v>874</v>
      </c>
      <c r="EI1555" s="7">
        <v>3864</v>
      </c>
      <c r="EJ1555" s="7">
        <v>195</v>
      </c>
      <c r="EK1555" s="7">
        <v>151</v>
      </c>
      <c r="EL1555" s="7">
        <v>1</v>
      </c>
      <c r="EM1555" s="7">
        <v>4</v>
      </c>
      <c r="EN1555" s="7">
        <v>120</v>
      </c>
      <c r="EO1555" s="7">
        <v>342</v>
      </c>
      <c r="EP1555" s="7">
        <v>56</v>
      </c>
      <c r="EQ1555" s="7">
        <v>77</v>
      </c>
    </row>
    <row r="1556" spans="1:147" x14ac:dyDescent="0.35">
      <c r="A1556" s="7" t="s">
        <v>2034</v>
      </c>
      <c r="B1556" s="7" t="e" vm="1">
        <v>#VALUE!</v>
      </c>
      <c r="C1556" s="7" t="e" vm="16">
        <v>#VALUE!</v>
      </c>
      <c r="D1556" s="7">
        <v>0</v>
      </c>
      <c r="E1556" s="7">
        <v>8395</v>
      </c>
      <c r="F1556" s="7">
        <v>2963</v>
      </c>
      <c r="G1556" s="7">
        <v>0</v>
      </c>
      <c r="H1556" s="7">
        <v>0</v>
      </c>
      <c r="I1556" s="7">
        <v>0</v>
      </c>
      <c r="J1556" s="7">
        <v>0</v>
      </c>
      <c r="K1556" s="7">
        <v>0</v>
      </c>
      <c r="L1556" s="7">
        <v>0</v>
      </c>
      <c r="M1556" s="7">
        <v>0</v>
      </c>
      <c r="N1556" s="7">
        <v>1</v>
      </c>
      <c r="O1556" s="7">
        <v>0</v>
      </c>
      <c r="P1556" s="7">
        <v>1.43546164446486</v>
      </c>
      <c r="Q1556" s="7">
        <v>115283</v>
      </c>
      <c r="R1556" s="7">
        <v>0</v>
      </c>
      <c r="S1556" s="7">
        <v>0</v>
      </c>
      <c r="T1556" s="7">
        <v>0</v>
      </c>
      <c r="U1556" s="7">
        <v>0</v>
      </c>
      <c r="V1556" s="7">
        <v>0</v>
      </c>
      <c r="W1556" s="7">
        <v>0</v>
      </c>
      <c r="X1556" s="7">
        <v>0</v>
      </c>
      <c r="Y1556" s="7">
        <v>1</v>
      </c>
      <c r="Z1556" s="7"/>
      <c r="AA1556" s="7"/>
      <c r="AB1556" s="7"/>
      <c r="AC1556" s="7"/>
      <c r="AD1556" s="7"/>
      <c r="AE1556" s="7"/>
      <c r="AF1556" s="7">
        <v>8160.6182592800296</v>
      </c>
      <c r="AG1556" s="7">
        <v>97.20807932436</v>
      </c>
      <c r="AH1556" s="7">
        <v>945.26342483709902</v>
      </c>
      <c r="AI1556" s="7">
        <v>11.2598382946647</v>
      </c>
      <c r="AJ1556" s="7">
        <v>1983.6838577578901</v>
      </c>
      <c r="AK1556" s="7">
        <v>23.629349109683002</v>
      </c>
      <c r="AL1556" s="7">
        <v>1179.76164133679</v>
      </c>
      <c r="AM1556" s="7">
        <v>14.053146412588299</v>
      </c>
      <c r="AN1556" s="7">
        <v>7414.7060530669696</v>
      </c>
      <c r="AO1556" s="7">
        <v>88.322883300380795</v>
      </c>
      <c r="AP1556" s="7">
        <v>335.06791518543901</v>
      </c>
      <c r="AQ1556" s="7">
        <v>3.9912795138229797</v>
      </c>
      <c r="AR1556" s="7">
        <v>231.21544697047</v>
      </c>
      <c r="AS1556" s="7">
        <v>2.7542042521795098</v>
      </c>
      <c r="AT1556" s="7">
        <v>1.0000000210061399</v>
      </c>
      <c r="AU1556" s="7">
        <v>1.1911852543253701E-2</v>
      </c>
      <c r="AV1556" s="7">
        <v>10.9413060612133</v>
      </c>
      <c r="AW1556" s="7">
        <v>0.130331221694023</v>
      </c>
      <c r="AX1556" s="7">
        <v>167.68756349569099</v>
      </c>
      <c r="AY1556" s="7">
        <v>1.99746948773902</v>
      </c>
      <c r="AZ1556" s="7">
        <v>452.35233024636398</v>
      </c>
      <c r="BA1556" s="7">
        <v>5.3883541423033199</v>
      </c>
      <c r="BB1556" s="7">
        <v>135.05472270675401</v>
      </c>
      <c r="BC1556" s="7">
        <v>4.5580399158539997</v>
      </c>
      <c r="BD1556" s="7">
        <v>128.54798791913601</v>
      </c>
      <c r="BE1556" s="7">
        <v>4.3384403617663301</v>
      </c>
      <c r="BF1556" s="7">
        <v>7429.8037426988403</v>
      </c>
      <c r="BG1556" s="7">
        <v>88.502724749241708</v>
      </c>
      <c r="BH1556" s="7">
        <v>889.52958731240403</v>
      </c>
      <c r="BI1556" s="7">
        <v>10.5959450543467</v>
      </c>
      <c r="BJ1556" s="7">
        <v>1797.1307242968301</v>
      </c>
      <c r="BK1556" s="7">
        <v>21.407155739092701</v>
      </c>
      <c r="BL1556" s="7">
        <v>1109.9333089444799</v>
      </c>
      <c r="BM1556" s="7">
        <v>13.221361631262498</v>
      </c>
      <c r="BN1556" s="7">
        <v>6754.05264893206</v>
      </c>
      <c r="BO1556" s="7">
        <v>80.453277533437301</v>
      </c>
      <c r="BP1556" s="7">
        <v>297.41185175174502</v>
      </c>
      <c r="BQ1556" s="7">
        <v>3.5427260482637801</v>
      </c>
      <c r="BR1556" s="7">
        <v>215.43144533081201</v>
      </c>
      <c r="BS1556" s="7">
        <v>2.5661875560549299</v>
      </c>
      <c r="BT1556" s="7">
        <v>1.0000000210061399</v>
      </c>
      <c r="BU1556" s="7">
        <v>1.1911852543253701E-2</v>
      </c>
      <c r="BV1556" s="7">
        <v>10.502720739677899</v>
      </c>
      <c r="BW1556" s="7">
        <v>0.125106858126002</v>
      </c>
      <c r="BX1556" s="7">
        <v>151.40509724112599</v>
      </c>
      <c r="BY1556" s="7">
        <v>1.8035151547483801</v>
      </c>
      <c r="BZ1556" s="7">
        <v>393.83551574932602</v>
      </c>
      <c r="CA1556" s="7">
        <v>4.6913104913558801</v>
      </c>
      <c r="CB1556" s="7">
        <v>125.461111322536</v>
      </c>
      <c r="CC1556" s="7">
        <v>4.2342595788908399</v>
      </c>
      <c r="CD1556" s="7">
        <v>116.681336319103</v>
      </c>
      <c r="CE1556" s="7">
        <v>3.9379458764462796</v>
      </c>
      <c r="CF1556" s="7"/>
      <c r="CG1556" s="7"/>
      <c r="CH1556" s="7"/>
      <c r="CI1556" s="7"/>
      <c r="CJ1556" s="7"/>
      <c r="CK1556" s="7"/>
      <c r="CL1556" s="7"/>
      <c r="CM1556" s="7"/>
      <c r="CN1556" s="7"/>
      <c r="CO1556" s="7"/>
      <c r="CP1556" s="7"/>
      <c r="CQ1556" s="7"/>
      <c r="CR1556" s="7"/>
      <c r="CS1556" s="7"/>
      <c r="CT1556" s="7"/>
      <c r="CU1556" s="7"/>
      <c r="CV1556" s="7"/>
      <c r="CW1556" s="7"/>
      <c r="CX1556" s="7"/>
      <c r="CY1556" s="7"/>
      <c r="CZ1556" s="7"/>
      <c r="DA1556" s="7"/>
      <c r="DB1556" s="7"/>
      <c r="DC1556" s="7"/>
      <c r="DD1556" s="7"/>
      <c r="DE1556" s="7"/>
      <c r="DF1556" s="7"/>
      <c r="DG1556" s="7"/>
      <c r="DH1556" s="7"/>
      <c r="DI1556" s="7"/>
      <c r="DJ1556" s="7"/>
      <c r="DK1556" s="7"/>
      <c r="DL1556" s="7"/>
      <c r="DM1556" s="7"/>
      <c r="DN1556" s="7"/>
      <c r="DO1556" s="7"/>
      <c r="DP1556" s="7"/>
      <c r="DQ1556" s="7"/>
      <c r="DR1556" s="7"/>
      <c r="DS1556" s="7"/>
      <c r="DT1556" s="7"/>
      <c r="DU1556" s="7"/>
      <c r="DV1556" s="7"/>
      <c r="DW1556" s="7"/>
      <c r="DX1556" s="7"/>
      <c r="DY1556" s="7"/>
      <c r="DZ1556" s="7"/>
      <c r="EA1556" s="7"/>
      <c r="EB1556" s="7"/>
      <c r="EC1556" s="7"/>
      <c r="ED1556" s="7"/>
      <c r="EE1556" s="7"/>
      <c r="EF1556" s="7">
        <v>972</v>
      </c>
      <c r="EG1556" s="7">
        <v>2038</v>
      </c>
      <c r="EH1556" s="7">
        <v>1198</v>
      </c>
      <c r="EI1556" s="7">
        <v>7637</v>
      </c>
      <c r="EJ1556" s="7">
        <v>342</v>
      </c>
      <c r="EK1556" s="7">
        <v>234</v>
      </c>
      <c r="EL1556" s="7">
        <v>1</v>
      </c>
      <c r="EM1556" s="7">
        <v>11</v>
      </c>
      <c r="EN1556" s="7">
        <v>170</v>
      </c>
      <c r="EO1556" s="7">
        <v>463</v>
      </c>
      <c r="EP1556" s="7">
        <v>144</v>
      </c>
      <c r="EQ1556" s="7">
        <v>144</v>
      </c>
    </row>
    <row r="1557" spans="1:147" x14ac:dyDescent="0.35">
      <c r="A1557" s="7" t="s">
        <v>2035</v>
      </c>
      <c r="B1557" s="7" t="e" vm="1">
        <v>#VALUE!</v>
      </c>
      <c r="C1557" s="7" t="e" vm="16">
        <v>#VALUE!</v>
      </c>
      <c r="D1557" s="7">
        <v>1</v>
      </c>
      <c r="E1557" s="7">
        <v>5848</v>
      </c>
      <c r="F1557" s="7">
        <v>1763</v>
      </c>
      <c r="G1557" s="7">
        <v>0</v>
      </c>
      <c r="H1557" s="7">
        <v>12</v>
      </c>
      <c r="I1557" s="7">
        <v>0.20519835841313269</v>
      </c>
      <c r="J1557" s="7">
        <v>0</v>
      </c>
      <c r="K1557" s="7">
        <v>0</v>
      </c>
      <c r="L1557" s="7">
        <v>0</v>
      </c>
      <c r="M1557" s="7">
        <v>0</v>
      </c>
      <c r="N1557" s="7">
        <v>0</v>
      </c>
      <c r="O1557" s="7">
        <v>0</v>
      </c>
      <c r="P1557" s="7">
        <v>4.1695382494831197</v>
      </c>
      <c r="Q1557" s="7">
        <v>132016</v>
      </c>
      <c r="R1557" s="7">
        <v>1</v>
      </c>
      <c r="S1557" s="7">
        <v>1</v>
      </c>
      <c r="T1557" s="7">
        <v>1</v>
      </c>
      <c r="U1557" s="7">
        <v>1</v>
      </c>
      <c r="V1557" s="7">
        <v>1</v>
      </c>
      <c r="W1557" s="7">
        <v>0</v>
      </c>
      <c r="X1557" s="7">
        <v>0</v>
      </c>
      <c r="Y1557" s="7">
        <v>0</v>
      </c>
      <c r="Z1557" s="7">
        <v>5848.0000316330397</v>
      </c>
      <c r="AA1557" s="7">
        <v>5848.0000316330397</v>
      </c>
      <c r="AB1557" s="7">
        <v>5848.0000316330397</v>
      </c>
      <c r="AC1557" s="7">
        <v>842.81714606278399</v>
      </c>
      <c r="AD1557" s="7">
        <v>842.81714606278399</v>
      </c>
      <c r="AE1557" s="7">
        <v>842.81714606278399</v>
      </c>
      <c r="AF1557" s="7">
        <v>5848.0000316330397</v>
      </c>
      <c r="AG1557" s="7">
        <v>100.00000054092099</v>
      </c>
      <c r="AH1557" s="7">
        <v>842.81714606278399</v>
      </c>
      <c r="AI1557" s="7">
        <v>14.412057901210401</v>
      </c>
      <c r="AJ1557" s="7">
        <v>1818.00001044294</v>
      </c>
      <c r="AK1557" s="7">
        <v>31.0875514781624</v>
      </c>
      <c r="AL1557" s="7">
        <v>316.00000180882103</v>
      </c>
      <c r="AM1557" s="7">
        <v>5.4035568024764196</v>
      </c>
      <c r="AN1557" s="7">
        <v>5192.0000195079201</v>
      </c>
      <c r="AO1557" s="7">
        <v>88.782490073664803</v>
      </c>
      <c r="AP1557" s="7">
        <v>304.00000398403103</v>
      </c>
      <c r="AQ1557" s="7">
        <v>5.1983584812590706</v>
      </c>
      <c r="AR1557" s="7">
        <v>210.00000282202001</v>
      </c>
      <c r="AS1557" s="7">
        <v>3.5909713204859797</v>
      </c>
      <c r="AT1557" s="7">
        <v>4.99999973922968</v>
      </c>
      <c r="AU1557" s="7">
        <v>8.5499311546335097E-2</v>
      </c>
      <c r="AV1557" s="7">
        <v>2.9999998770654202</v>
      </c>
      <c r="AW1557" s="7">
        <v>5.1299587501118703E-2</v>
      </c>
      <c r="AX1557" s="7">
        <v>134.00000138886099</v>
      </c>
      <c r="AY1557" s="7">
        <v>2.29138169269598</v>
      </c>
      <c r="AZ1557" s="7">
        <v>409.00000399768402</v>
      </c>
      <c r="BA1557" s="7">
        <v>6.9938441176074502</v>
      </c>
      <c r="BB1557" s="7">
        <v>36.264636069002101</v>
      </c>
      <c r="BC1557" s="7">
        <v>2.0569844622235998</v>
      </c>
      <c r="BD1557" s="7">
        <v>31.465116397301198</v>
      </c>
      <c r="BE1557" s="7">
        <v>1.7847485194158401</v>
      </c>
      <c r="BF1557" s="7">
        <v>5848.0000316330397</v>
      </c>
      <c r="BG1557" s="7">
        <v>100.00000054092099</v>
      </c>
      <c r="BH1557" s="7">
        <v>842.81714606278399</v>
      </c>
      <c r="BI1557" s="7">
        <v>14.412057901210401</v>
      </c>
      <c r="BJ1557" s="7">
        <v>1818.00001044294</v>
      </c>
      <c r="BK1557" s="7">
        <v>31.0875514781624</v>
      </c>
      <c r="BL1557" s="7">
        <v>316.00000180882103</v>
      </c>
      <c r="BM1557" s="7">
        <v>5.4035568024764196</v>
      </c>
      <c r="BN1557" s="7">
        <v>5192.0000195079201</v>
      </c>
      <c r="BO1557" s="7">
        <v>88.782490073664803</v>
      </c>
      <c r="BP1557" s="7">
        <v>304.00000398403103</v>
      </c>
      <c r="BQ1557" s="7">
        <v>5.1983584812590706</v>
      </c>
      <c r="BR1557" s="7">
        <v>210.00000282202001</v>
      </c>
      <c r="BS1557" s="7">
        <v>3.5909713204859797</v>
      </c>
      <c r="BT1557" s="7">
        <v>4.99999973922968</v>
      </c>
      <c r="BU1557" s="7">
        <v>8.5499311546335097E-2</v>
      </c>
      <c r="BV1557" s="7">
        <v>2.9999998770654202</v>
      </c>
      <c r="BW1557" s="7">
        <v>5.1299587501118703E-2</v>
      </c>
      <c r="BX1557" s="7">
        <v>134.00000138886099</v>
      </c>
      <c r="BY1557" s="7">
        <v>2.29138169269598</v>
      </c>
      <c r="BZ1557" s="7">
        <v>409.00000399768402</v>
      </c>
      <c r="CA1557" s="7">
        <v>6.9938441176074502</v>
      </c>
      <c r="CB1557" s="7">
        <v>36.264636069002101</v>
      </c>
      <c r="CC1557" s="7">
        <v>2.0569844622235998</v>
      </c>
      <c r="CD1557" s="7">
        <v>31.465116397301198</v>
      </c>
      <c r="CE1557" s="7">
        <v>1.7847485194158401</v>
      </c>
      <c r="CF1557" s="7"/>
      <c r="CG1557" s="7"/>
      <c r="CH1557" s="7"/>
      <c r="CI1557" s="7"/>
      <c r="CJ1557" s="7"/>
      <c r="CK1557" s="7"/>
      <c r="CL1557" s="7"/>
      <c r="CM1557" s="7"/>
      <c r="CN1557" s="7"/>
      <c r="CO1557" s="7"/>
      <c r="CP1557" s="7"/>
      <c r="CQ1557" s="7"/>
      <c r="CR1557" s="7"/>
      <c r="CS1557" s="7"/>
      <c r="CT1557" s="7"/>
      <c r="CU1557" s="7"/>
      <c r="CV1557" s="7"/>
      <c r="CW1557" s="7"/>
      <c r="CX1557" s="7"/>
      <c r="CY1557" s="7"/>
      <c r="CZ1557" s="7"/>
      <c r="DA1557" s="7"/>
      <c r="DB1557" s="7"/>
      <c r="DC1557" s="7"/>
      <c r="DD1557" s="7"/>
      <c r="DE1557" s="7"/>
      <c r="DF1557" s="7"/>
      <c r="DG1557" s="7"/>
      <c r="DH1557" s="7"/>
      <c r="DI1557" s="7"/>
      <c r="DJ1557" s="7"/>
      <c r="DK1557" s="7"/>
      <c r="DL1557" s="7"/>
      <c r="DM1557" s="7"/>
      <c r="DN1557" s="7"/>
      <c r="DO1557" s="7"/>
      <c r="DP1557" s="7"/>
      <c r="DQ1557" s="7"/>
      <c r="DR1557" s="7"/>
      <c r="DS1557" s="7"/>
      <c r="DT1557" s="7"/>
      <c r="DU1557" s="7"/>
      <c r="DV1557" s="7"/>
      <c r="DW1557" s="7"/>
      <c r="DX1557" s="7"/>
      <c r="DY1557" s="7"/>
      <c r="DZ1557" s="7"/>
      <c r="EA1557" s="7"/>
      <c r="EB1557" s="7"/>
      <c r="EC1557" s="7"/>
      <c r="ED1557" s="7"/>
      <c r="EE1557" s="7"/>
      <c r="EF1557" s="7">
        <v>838</v>
      </c>
      <c r="EG1557" s="7">
        <v>1818</v>
      </c>
      <c r="EH1557" s="7">
        <v>316</v>
      </c>
      <c r="EI1557" s="7">
        <v>5192</v>
      </c>
      <c r="EJ1557" s="7">
        <v>304</v>
      </c>
      <c r="EK1557" s="7">
        <v>210</v>
      </c>
      <c r="EL1557" s="7">
        <v>5</v>
      </c>
      <c r="EM1557" s="7">
        <v>3</v>
      </c>
      <c r="EN1557" s="7">
        <v>134</v>
      </c>
      <c r="EO1557" s="7">
        <v>409</v>
      </c>
      <c r="EP1557" s="7">
        <v>38</v>
      </c>
      <c r="EQ1557" s="7">
        <v>33</v>
      </c>
    </row>
    <row r="1558" spans="1:147" x14ac:dyDescent="0.35">
      <c r="A1558" s="7" t="s">
        <v>2036</v>
      </c>
      <c r="B1558" s="7" t="e" vm="1">
        <v>#VALUE!</v>
      </c>
      <c r="C1558" s="7" t="e" vm="16">
        <v>#VALUE!</v>
      </c>
      <c r="D1558" s="7">
        <v>0</v>
      </c>
      <c r="E1558" s="7">
        <v>5582</v>
      </c>
      <c r="F1558" s="7">
        <v>2018</v>
      </c>
      <c r="G1558" s="7">
        <v>0</v>
      </c>
      <c r="H1558" s="7">
        <v>4</v>
      </c>
      <c r="I1558" s="7">
        <v>7.1658903618774625E-2</v>
      </c>
      <c r="J1558" s="7">
        <v>0</v>
      </c>
      <c r="K1558" s="7">
        <v>0</v>
      </c>
      <c r="L1558" s="7">
        <v>0</v>
      </c>
      <c r="M1558" s="7">
        <v>0</v>
      </c>
      <c r="N1558" s="7">
        <v>0</v>
      </c>
      <c r="O1558" s="7">
        <v>0</v>
      </c>
      <c r="P1558" s="7">
        <v>5.1965811965812003</v>
      </c>
      <c r="Q1558" s="7">
        <v>103266</v>
      </c>
      <c r="R1558" s="7">
        <v>0</v>
      </c>
      <c r="S1558" s="7">
        <v>0</v>
      </c>
      <c r="T1558" s="7">
        <v>0</v>
      </c>
      <c r="U1558" s="7">
        <v>0</v>
      </c>
      <c r="V1558" s="7">
        <v>0</v>
      </c>
      <c r="W1558" s="7">
        <v>0</v>
      </c>
      <c r="X1558" s="7">
        <v>0</v>
      </c>
      <c r="Y1558" s="7">
        <v>0</v>
      </c>
      <c r="Z1558" s="7"/>
      <c r="AA1558" s="7"/>
      <c r="AB1558" s="7"/>
      <c r="AC1558" s="7"/>
      <c r="AD1558" s="7"/>
      <c r="AE1558" s="7"/>
      <c r="AF1558" s="7">
        <v>5582.0000047041804</v>
      </c>
      <c r="AG1558" s="7">
        <v>100.00000008427401</v>
      </c>
      <c r="AH1558" s="7">
        <v>819.09758767173196</v>
      </c>
      <c r="AI1558" s="7">
        <v>14.673908772334901</v>
      </c>
      <c r="AJ1558" s="7">
        <v>1396.99999847707</v>
      </c>
      <c r="AK1558" s="7">
        <v>25.026872061574103</v>
      </c>
      <c r="AL1558" s="7">
        <v>688.00000122168501</v>
      </c>
      <c r="AM1558" s="7">
        <v>12.325331444315401</v>
      </c>
      <c r="AN1558" s="7">
        <v>5052.0000124002299</v>
      </c>
      <c r="AO1558" s="7">
        <v>90.505195492659098</v>
      </c>
      <c r="AP1558" s="7">
        <v>216.99999832768501</v>
      </c>
      <c r="AQ1558" s="7">
        <v>3.8874954913594597</v>
      </c>
      <c r="AR1558" s="7">
        <v>118.999999859318</v>
      </c>
      <c r="AS1558" s="7">
        <v>2.1318523801382603</v>
      </c>
      <c r="AT1558" s="7">
        <v>0.999999948311597</v>
      </c>
      <c r="AU1558" s="7">
        <v>1.7914724978710099E-2</v>
      </c>
      <c r="AV1558" s="7">
        <v>12.9999999676656</v>
      </c>
      <c r="AW1558" s="7">
        <v>0.23289143618175601</v>
      </c>
      <c r="AX1558" s="7">
        <v>180.00000101966</v>
      </c>
      <c r="AY1558" s="7">
        <v>3.2246506811117799</v>
      </c>
      <c r="AZ1558" s="7">
        <v>348.000001567835</v>
      </c>
      <c r="BA1558" s="7">
        <v>6.23432464292073</v>
      </c>
      <c r="BB1558" s="7">
        <v>20.7985610970353</v>
      </c>
      <c r="BC1558" s="7">
        <v>1.0306521851851</v>
      </c>
      <c r="BD1558" s="7">
        <v>105.77811722425901</v>
      </c>
      <c r="BE1558" s="7">
        <v>5.2417302886153898</v>
      </c>
      <c r="BF1558" s="7">
        <v>5582.0000047041804</v>
      </c>
      <c r="BG1558" s="7">
        <v>100.00000008427401</v>
      </c>
      <c r="BH1558" s="7">
        <v>819.09758767173196</v>
      </c>
      <c r="BI1558" s="7">
        <v>14.673908772334901</v>
      </c>
      <c r="BJ1558" s="7">
        <v>1396.99999847707</v>
      </c>
      <c r="BK1558" s="7">
        <v>25.026872061574103</v>
      </c>
      <c r="BL1558" s="7">
        <v>688.00000122168501</v>
      </c>
      <c r="BM1558" s="7">
        <v>12.325331444315401</v>
      </c>
      <c r="BN1558" s="7">
        <v>5052.0000124002299</v>
      </c>
      <c r="BO1558" s="7">
        <v>90.505195492659098</v>
      </c>
      <c r="BP1558" s="7">
        <v>216.99999832768501</v>
      </c>
      <c r="BQ1558" s="7">
        <v>3.8874954913594597</v>
      </c>
      <c r="BR1558" s="7">
        <v>118.999999859318</v>
      </c>
      <c r="BS1558" s="7">
        <v>2.1318523801382603</v>
      </c>
      <c r="BT1558" s="7">
        <v>0.999999948311597</v>
      </c>
      <c r="BU1558" s="7">
        <v>1.7914724978710099E-2</v>
      </c>
      <c r="BV1558" s="7">
        <v>12.9999999676656</v>
      </c>
      <c r="BW1558" s="7">
        <v>0.23289143618175601</v>
      </c>
      <c r="BX1558" s="7">
        <v>180.00000101966</v>
      </c>
      <c r="BY1558" s="7">
        <v>3.2246506811117799</v>
      </c>
      <c r="BZ1558" s="7">
        <v>348.000001567835</v>
      </c>
      <c r="CA1558" s="7">
        <v>6.23432464292073</v>
      </c>
      <c r="CB1558" s="7">
        <v>20.7985610970353</v>
      </c>
      <c r="CC1558" s="7">
        <v>1.0306521851851</v>
      </c>
      <c r="CD1558" s="7">
        <v>105.77811722425901</v>
      </c>
      <c r="CE1558" s="7">
        <v>5.2417302886153898</v>
      </c>
      <c r="CF1558" s="7"/>
      <c r="CG1558" s="7"/>
      <c r="CH1558" s="7"/>
      <c r="CI1558" s="7"/>
      <c r="CJ1558" s="7"/>
      <c r="CK1558" s="7"/>
      <c r="CL1558" s="7"/>
      <c r="CM1558" s="7"/>
      <c r="CN1558" s="7"/>
      <c r="CO1558" s="7"/>
      <c r="CP1558" s="7"/>
      <c r="CQ1558" s="7"/>
      <c r="CR1558" s="7"/>
      <c r="CS1558" s="7"/>
      <c r="CT1558" s="7"/>
      <c r="CU1558" s="7"/>
      <c r="CV1558" s="7"/>
      <c r="CW1558" s="7"/>
      <c r="CX1558" s="7"/>
      <c r="CY1558" s="7"/>
      <c r="CZ1558" s="7"/>
      <c r="DA1558" s="7"/>
      <c r="DB1558" s="7"/>
      <c r="DC1558" s="7"/>
      <c r="DD1558" s="7"/>
      <c r="DE1558" s="7"/>
      <c r="DF1558" s="7"/>
      <c r="DG1558" s="7"/>
      <c r="DH1558" s="7"/>
      <c r="DI1558" s="7"/>
      <c r="DJ1558" s="7"/>
      <c r="DK1558" s="7"/>
      <c r="DL1558" s="7"/>
      <c r="DM1558" s="7"/>
      <c r="DN1558" s="7"/>
      <c r="DO1558" s="7"/>
      <c r="DP1558" s="7"/>
      <c r="DQ1558" s="7"/>
      <c r="DR1558" s="7"/>
      <c r="DS1558" s="7"/>
      <c r="DT1558" s="7"/>
      <c r="DU1558" s="7"/>
      <c r="DV1558" s="7"/>
      <c r="DW1558" s="7"/>
      <c r="DX1558" s="7"/>
      <c r="DY1558" s="7"/>
      <c r="DZ1558" s="7"/>
      <c r="EA1558" s="7"/>
      <c r="EB1558" s="7"/>
      <c r="EC1558" s="7"/>
      <c r="ED1558" s="7"/>
      <c r="EE1558" s="7"/>
      <c r="EF1558" s="7">
        <v>810</v>
      </c>
      <c r="EG1558" s="7">
        <v>1397</v>
      </c>
      <c r="EH1558" s="7">
        <v>688</v>
      </c>
      <c r="EI1558" s="7">
        <v>5052</v>
      </c>
      <c r="EJ1558" s="7">
        <v>217</v>
      </c>
      <c r="EK1558" s="7">
        <v>119</v>
      </c>
      <c r="EL1558" s="7">
        <v>1</v>
      </c>
      <c r="EM1558" s="7">
        <v>13</v>
      </c>
      <c r="EN1558" s="7">
        <v>180</v>
      </c>
      <c r="EO1558" s="7">
        <v>348</v>
      </c>
      <c r="EP1558" s="7">
        <v>21</v>
      </c>
      <c r="EQ1558" s="7">
        <v>103</v>
      </c>
    </row>
    <row r="1559" spans="1:147" x14ac:dyDescent="0.35">
      <c r="A1559" s="7" t="s">
        <v>2037</v>
      </c>
      <c r="B1559" s="7" t="e" vm="1">
        <v>#VALUE!</v>
      </c>
      <c r="C1559" s="7" t="e" vm="16">
        <v>#VALUE!</v>
      </c>
      <c r="D1559" s="7">
        <v>1</v>
      </c>
      <c r="E1559" s="7">
        <v>7510</v>
      </c>
      <c r="F1559" s="7">
        <v>2959</v>
      </c>
      <c r="G1559" s="7">
        <v>0</v>
      </c>
      <c r="H1559" s="7">
        <v>5</v>
      </c>
      <c r="I1559" s="7">
        <v>6.6577896138482029E-2</v>
      </c>
      <c r="J1559" s="7">
        <v>0</v>
      </c>
      <c r="K1559" s="7">
        <v>0</v>
      </c>
      <c r="L1559" s="7">
        <v>0</v>
      </c>
      <c r="M1559" s="7">
        <v>0</v>
      </c>
      <c r="N1559" s="7">
        <v>1</v>
      </c>
      <c r="O1559" s="7">
        <v>0</v>
      </c>
      <c r="P1559" s="7">
        <v>10.207458317423999</v>
      </c>
      <c r="Q1559" s="7">
        <v>79239</v>
      </c>
      <c r="R1559" s="7">
        <v>1</v>
      </c>
      <c r="S1559" s="7">
        <v>1</v>
      </c>
      <c r="T1559" s="7">
        <v>1</v>
      </c>
      <c r="U1559" s="7">
        <v>1</v>
      </c>
      <c r="V1559" s="7">
        <v>1</v>
      </c>
      <c r="W1559" s="7">
        <v>0</v>
      </c>
      <c r="X1559" s="7">
        <v>0</v>
      </c>
      <c r="Y1559" s="7">
        <v>1</v>
      </c>
      <c r="Z1559" s="7">
        <v>2197.2365468656599</v>
      </c>
      <c r="AA1559" s="7">
        <v>5786.3661601608601</v>
      </c>
      <c r="AB1559" s="7">
        <v>2197.2365468656599</v>
      </c>
      <c r="AC1559" s="7">
        <v>460.24472559522798</v>
      </c>
      <c r="AD1559" s="7">
        <v>1315.28768807184</v>
      </c>
      <c r="AE1559" s="7">
        <v>460.24472559522798</v>
      </c>
      <c r="AF1559" s="7">
        <v>5786.3661601608601</v>
      </c>
      <c r="AG1559" s="7">
        <v>77.0488170460834</v>
      </c>
      <c r="AH1559" s="7">
        <v>1315.28768807184</v>
      </c>
      <c r="AI1559" s="7">
        <v>17.513817417734202</v>
      </c>
      <c r="AJ1559" s="7">
        <v>1279.8598289874501</v>
      </c>
      <c r="AK1559" s="7">
        <v>17.042074953228401</v>
      </c>
      <c r="AL1559" s="7">
        <v>1018.23750701535</v>
      </c>
      <c r="AM1559" s="7">
        <v>13.558422197275</v>
      </c>
      <c r="AN1559" s="7">
        <v>5146.7744088200898</v>
      </c>
      <c r="AO1559" s="7">
        <v>68.532282407724196</v>
      </c>
      <c r="AP1559" s="7">
        <v>320.41798905108601</v>
      </c>
      <c r="AQ1559" s="7">
        <v>4.2665511191888896</v>
      </c>
      <c r="AR1559" s="7">
        <v>80.548093184595899</v>
      </c>
      <c r="AS1559" s="7">
        <v>1.0725445164393599</v>
      </c>
      <c r="AT1559" s="7">
        <v>3.0000000596046399</v>
      </c>
      <c r="AU1559" s="7">
        <v>3.99467384767596E-2</v>
      </c>
      <c r="AV1559" s="7">
        <v>2.9999999944120601</v>
      </c>
      <c r="AW1559" s="7">
        <v>3.99467376086826E-2</v>
      </c>
      <c r="AX1559" s="7">
        <v>232.62566056661299</v>
      </c>
      <c r="AY1559" s="7">
        <v>3.0975454136699501</v>
      </c>
      <c r="AZ1559" s="7">
        <v>529.552115799219</v>
      </c>
      <c r="BA1559" s="7">
        <v>7.0512931531187597</v>
      </c>
      <c r="BB1559" s="7">
        <v>113.989067568094</v>
      </c>
      <c r="BC1559" s="7">
        <v>3.8522834595503403</v>
      </c>
      <c r="BD1559" s="7">
        <v>37.110851069199299</v>
      </c>
      <c r="BE1559" s="7">
        <v>1.2541686741872</v>
      </c>
      <c r="BF1559" s="7">
        <v>2197.2365468656599</v>
      </c>
      <c r="BG1559" s="7">
        <v>29.257477321779803</v>
      </c>
      <c r="BH1559" s="7">
        <v>460.24472559522798</v>
      </c>
      <c r="BI1559" s="7">
        <v>6.1284251077926504</v>
      </c>
      <c r="BJ1559" s="7">
        <v>381.499044803262</v>
      </c>
      <c r="BK1559" s="7">
        <v>5.0798807563683397</v>
      </c>
      <c r="BL1559" s="7">
        <v>841.12354329170205</v>
      </c>
      <c r="BM1559" s="7">
        <v>11.2000471809814</v>
      </c>
      <c r="BN1559" s="7">
        <v>2039.3565928665901</v>
      </c>
      <c r="BO1559" s="7">
        <v>27.155214285840103</v>
      </c>
      <c r="BP1559" s="7">
        <v>86.100090779480496</v>
      </c>
      <c r="BQ1559" s="7">
        <v>1.1464725802860298</v>
      </c>
      <c r="BR1559" s="7">
        <v>27.287094761384701</v>
      </c>
      <c r="BS1559" s="7">
        <v>0.36334347218887703</v>
      </c>
      <c r="BT1559" s="7">
        <v>0</v>
      </c>
      <c r="BU1559" s="7">
        <v>0</v>
      </c>
      <c r="BV1559" s="7">
        <v>2.16703843325377E-2</v>
      </c>
      <c r="BW1559" s="7">
        <v>2.8855371947453598E-4</v>
      </c>
      <c r="BX1559" s="7">
        <v>44.471092874184301</v>
      </c>
      <c r="BY1559" s="7">
        <v>0.59215836050844495</v>
      </c>
      <c r="BZ1559" s="7">
        <v>126.188963261724</v>
      </c>
      <c r="CA1559" s="7">
        <v>1.6802791379723601</v>
      </c>
      <c r="CB1559" s="7">
        <v>56.312706073746099</v>
      </c>
      <c r="CC1559" s="7">
        <v>1.90309922520264</v>
      </c>
      <c r="CD1559" s="7">
        <v>14.832103649896499</v>
      </c>
      <c r="CE1559" s="7">
        <v>0.50125392530910606</v>
      </c>
      <c r="CF1559" s="7"/>
      <c r="CG1559" s="7"/>
      <c r="CH1559" s="7"/>
      <c r="CI1559" s="7"/>
      <c r="CJ1559" s="7"/>
      <c r="CK1559" s="7"/>
      <c r="CL1559" s="7"/>
      <c r="CM1559" s="7"/>
      <c r="CN1559" s="7"/>
      <c r="CO1559" s="7"/>
      <c r="CP1559" s="7"/>
      <c r="CQ1559" s="7"/>
      <c r="CR1559" s="7"/>
      <c r="CS1559" s="7"/>
      <c r="CT1559" s="7"/>
      <c r="CU1559" s="7"/>
      <c r="CV1559" s="7"/>
      <c r="CW1559" s="7"/>
      <c r="CX1559" s="7"/>
      <c r="CY1559" s="7"/>
      <c r="CZ1559" s="7"/>
      <c r="DA1559" s="7"/>
      <c r="DB1559" s="7"/>
      <c r="DC1559" s="7"/>
      <c r="DD1559" s="7"/>
      <c r="DE1559" s="7"/>
      <c r="DF1559" s="7"/>
      <c r="DG1559" s="7"/>
      <c r="DH1559" s="7"/>
      <c r="DI1559" s="7"/>
      <c r="DJ1559" s="7"/>
      <c r="DK1559" s="7"/>
      <c r="DL1559" s="7"/>
      <c r="DM1559" s="7"/>
      <c r="DN1559" s="7"/>
      <c r="DO1559" s="7"/>
      <c r="DP1559" s="7"/>
      <c r="DQ1559" s="7"/>
      <c r="DR1559" s="7"/>
      <c r="DS1559" s="7"/>
      <c r="DT1559" s="7"/>
      <c r="DU1559" s="7"/>
      <c r="DV1559" s="7"/>
      <c r="DW1559" s="7"/>
      <c r="DX1559" s="7"/>
      <c r="DY1559" s="7"/>
      <c r="DZ1559" s="7"/>
      <c r="EA1559" s="7"/>
      <c r="EB1559" s="7"/>
      <c r="EC1559" s="7"/>
      <c r="ED1559" s="7"/>
      <c r="EE1559" s="7"/>
      <c r="EF1559" s="7">
        <v>1940</v>
      </c>
      <c r="EG1559" s="7">
        <v>1758</v>
      </c>
      <c r="EH1559" s="7">
        <v>1116</v>
      </c>
      <c r="EI1559" s="7">
        <v>6642</v>
      </c>
      <c r="EJ1559" s="7">
        <v>427</v>
      </c>
      <c r="EK1559" s="7">
        <v>121</v>
      </c>
      <c r="EL1559" s="7">
        <v>3</v>
      </c>
      <c r="EM1559" s="7">
        <v>3</v>
      </c>
      <c r="EN1559" s="7">
        <v>314</v>
      </c>
      <c r="EO1559" s="7">
        <v>730</v>
      </c>
      <c r="EP1559" s="7">
        <v>151</v>
      </c>
      <c r="EQ1559" s="7">
        <v>49</v>
      </c>
    </row>
    <row r="1560" spans="1:147" x14ac:dyDescent="0.35">
      <c r="A1560" s="7" t="s">
        <v>2038</v>
      </c>
      <c r="B1560" s="7" t="e" vm="1">
        <v>#VALUE!</v>
      </c>
      <c r="C1560" s="7" t="e" vm="16">
        <v>#VALUE!</v>
      </c>
      <c r="D1560" s="7">
        <v>0</v>
      </c>
      <c r="E1560" s="7">
        <v>6862</v>
      </c>
      <c r="F1560" s="7">
        <v>2820</v>
      </c>
      <c r="G1560" s="7">
        <v>0</v>
      </c>
      <c r="H1560" s="7">
        <v>0</v>
      </c>
      <c r="I1560" s="7">
        <v>0</v>
      </c>
      <c r="J1560" s="7">
        <v>0</v>
      </c>
      <c r="K1560" s="7">
        <v>0</v>
      </c>
      <c r="L1560" s="7">
        <v>0</v>
      </c>
      <c r="M1560" s="7">
        <v>0</v>
      </c>
      <c r="N1560" s="7">
        <v>1</v>
      </c>
      <c r="O1560" s="7">
        <v>0</v>
      </c>
      <c r="P1560" s="7">
        <v>3.3928571428571397</v>
      </c>
      <c r="Q1560" s="7">
        <v>104911</v>
      </c>
      <c r="R1560" s="7">
        <v>0</v>
      </c>
      <c r="S1560" s="7">
        <v>0</v>
      </c>
      <c r="T1560" s="7">
        <v>0</v>
      </c>
      <c r="U1560" s="7">
        <v>0</v>
      </c>
      <c r="V1560" s="7">
        <v>0</v>
      </c>
      <c r="W1560" s="7">
        <v>0</v>
      </c>
      <c r="X1560" s="7">
        <v>0</v>
      </c>
      <c r="Y1560" s="7">
        <v>1</v>
      </c>
      <c r="Z1560" s="7"/>
      <c r="AA1560" s="7"/>
      <c r="AB1560" s="7"/>
      <c r="AC1560" s="7"/>
      <c r="AD1560" s="7"/>
      <c r="AE1560" s="7"/>
      <c r="AF1560" s="7">
        <v>6750.8255507120202</v>
      </c>
      <c r="AG1560" s="7">
        <v>98.379853551617899</v>
      </c>
      <c r="AH1560" s="7">
        <v>533.14084678998199</v>
      </c>
      <c r="AI1560" s="7">
        <v>7.7694673096762106</v>
      </c>
      <c r="AJ1560" s="7">
        <v>1125.46100345944</v>
      </c>
      <c r="AK1560" s="7">
        <v>16.4013553404174</v>
      </c>
      <c r="AL1560" s="7">
        <v>2138.8151179586598</v>
      </c>
      <c r="AM1560" s="7">
        <v>31.168975779053699</v>
      </c>
      <c r="AN1560" s="7">
        <v>6171.5324785061703</v>
      </c>
      <c r="AO1560" s="7">
        <v>89.937809363249301</v>
      </c>
      <c r="AP1560" s="7">
        <v>246.320533193182</v>
      </c>
      <c r="AQ1560" s="7">
        <v>3.5896317865517702</v>
      </c>
      <c r="AR1560" s="7">
        <v>137.93855609354799</v>
      </c>
      <c r="AS1560" s="7">
        <v>2.0101800654845197</v>
      </c>
      <c r="AT1560" s="7">
        <v>0</v>
      </c>
      <c r="AU1560" s="7">
        <v>0</v>
      </c>
      <c r="AV1560" s="7">
        <v>0.99999996786937095</v>
      </c>
      <c r="AW1560" s="7">
        <v>1.4573010315788001E-2</v>
      </c>
      <c r="AX1560" s="7">
        <v>194.03397944183999</v>
      </c>
      <c r="AY1560" s="7">
        <v>2.8276592748737999</v>
      </c>
      <c r="AZ1560" s="7">
        <v>478.08281441832997</v>
      </c>
      <c r="BA1560" s="7">
        <v>6.9671060101767797</v>
      </c>
      <c r="BB1560" s="7">
        <v>250.14766659244</v>
      </c>
      <c r="BC1560" s="7">
        <v>8.8704846309375807</v>
      </c>
      <c r="BD1560" s="7">
        <v>9.3903454036874692</v>
      </c>
      <c r="BE1560" s="7">
        <v>0.33299097176196701</v>
      </c>
      <c r="BF1560" s="7">
        <v>5729.8525710397698</v>
      </c>
      <c r="BG1560" s="7">
        <v>83.501203308653004</v>
      </c>
      <c r="BH1560" s="7">
        <v>418.52136447041198</v>
      </c>
      <c r="BI1560" s="7">
        <v>6.0991163577734202</v>
      </c>
      <c r="BJ1560" s="7">
        <v>874.88174482287002</v>
      </c>
      <c r="BK1560" s="7">
        <v>12.749661102052901</v>
      </c>
      <c r="BL1560" s="7">
        <v>2041.0257037526101</v>
      </c>
      <c r="BM1560" s="7">
        <v>29.743889591264999</v>
      </c>
      <c r="BN1560" s="7">
        <v>5256.6561805032698</v>
      </c>
      <c r="BO1560" s="7">
        <v>76.605307206401491</v>
      </c>
      <c r="BP1560" s="7">
        <v>188.92670526029599</v>
      </c>
      <c r="BQ1560" s="7">
        <v>2.7532309131491601</v>
      </c>
      <c r="BR1560" s="7">
        <v>120.387845890422</v>
      </c>
      <c r="BS1560" s="7">
        <v>1.75441337642702</v>
      </c>
      <c r="BT1560" s="7">
        <v>0</v>
      </c>
      <c r="BU1560" s="7">
        <v>0</v>
      </c>
      <c r="BV1560" s="7">
        <v>0.99999996786937095</v>
      </c>
      <c r="BW1560" s="7">
        <v>1.4573010315788001E-2</v>
      </c>
      <c r="BX1560" s="7">
        <v>162.881827648599</v>
      </c>
      <c r="BY1560" s="7">
        <v>2.37367863084522</v>
      </c>
      <c r="BZ1560" s="7">
        <v>371.03740434101002</v>
      </c>
      <c r="CA1560" s="7">
        <v>5.40713209473929</v>
      </c>
      <c r="CB1560" s="7">
        <v>209.14511533349099</v>
      </c>
      <c r="CC1560" s="7">
        <v>7.4164934515422205</v>
      </c>
      <c r="CD1560" s="7">
        <v>8.2702587671513204</v>
      </c>
      <c r="CE1560" s="7">
        <v>0.29327158748763599</v>
      </c>
      <c r="CF1560" s="7"/>
      <c r="CG1560" s="7"/>
      <c r="CH1560" s="7"/>
      <c r="CI1560" s="7"/>
      <c r="CJ1560" s="7"/>
      <c r="CK1560" s="7"/>
      <c r="CL1560" s="7"/>
      <c r="CM1560" s="7"/>
      <c r="CN1560" s="7"/>
      <c r="CO1560" s="7"/>
      <c r="CP1560" s="7"/>
      <c r="CQ1560" s="7"/>
      <c r="CR1560" s="7"/>
      <c r="CS1560" s="7"/>
      <c r="CT1560" s="7"/>
      <c r="CU1560" s="7"/>
      <c r="CV1560" s="7"/>
      <c r="CW1560" s="7"/>
      <c r="CX1560" s="7"/>
      <c r="CY1560" s="7"/>
      <c r="CZ1560" s="7"/>
      <c r="DA1560" s="7"/>
      <c r="DB1560" s="7"/>
      <c r="DC1560" s="7"/>
      <c r="DD1560" s="7"/>
      <c r="DE1560" s="7"/>
      <c r="DF1560" s="7"/>
      <c r="DG1560" s="7"/>
      <c r="DH1560" s="7"/>
      <c r="DI1560" s="7"/>
      <c r="DJ1560" s="7"/>
      <c r="DK1560" s="7"/>
      <c r="DL1560" s="7"/>
      <c r="DM1560" s="7"/>
      <c r="DN1560" s="7"/>
      <c r="DO1560" s="7"/>
      <c r="DP1560" s="7"/>
      <c r="DQ1560" s="7"/>
      <c r="DR1560" s="7"/>
      <c r="DS1560" s="7"/>
      <c r="DT1560" s="7"/>
      <c r="DU1560" s="7"/>
      <c r="DV1560" s="7"/>
      <c r="DW1560" s="7"/>
      <c r="DX1560" s="7"/>
      <c r="DY1560" s="7"/>
      <c r="DZ1560" s="7"/>
      <c r="EA1560" s="7"/>
      <c r="EB1560" s="7"/>
      <c r="EC1560" s="7"/>
      <c r="ED1560" s="7"/>
      <c r="EE1560" s="7"/>
      <c r="EF1560" s="7">
        <v>599</v>
      </c>
      <c r="EG1560" s="7">
        <v>1161</v>
      </c>
      <c r="EH1560" s="7">
        <v>2146</v>
      </c>
      <c r="EI1560" s="7">
        <v>6255</v>
      </c>
      <c r="EJ1560" s="7">
        <v>259</v>
      </c>
      <c r="EK1560" s="7">
        <v>140</v>
      </c>
      <c r="EL1560" s="7">
        <v>0</v>
      </c>
      <c r="EM1560" s="7">
        <v>1</v>
      </c>
      <c r="EN1560" s="7">
        <v>207</v>
      </c>
      <c r="EO1560" s="7">
        <v>521</v>
      </c>
      <c r="EP1560" s="7">
        <v>261</v>
      </c>
      <c r="EQ1560" s="7">
        <v>10</v>
      </c>
    </row>
    <row r="1561" spans="1:147" x14ac:dyDescent="0.35">
      <c r="A1561" s="7" t="s">
        <v>2039</v>
      </c>
      <c r="B1561" s="7" t="e" vm="1">
        <v>#VALUE!</v>
      </c>
      <c r="C1561" s="7" t="e" vm="16">
        <v>#VALUE!</v>
      </c>
      <c r="D1561" s="7">
        <v>0</v>
      </c>
      <c r="E1561" s="7">
        <v>8421</v>
      </c>
      <c r="F1561" s="7">
        <v>2936</v>
      </c>
      <c r="G1561" s="7">
        <v>0</v>
      </c>
      <c r="H1561" s="7">
        <v>6</v>
      </c>
      <c r="I1561" s="7">
        <v>7.1250445315283212E-2</v>
      </c>
      <c r="J1561" s="7">
        <v>0</v>
      </c>
      <c r="K1561" s="7">
        <v>0</v>
      </c>
      <c r="L1561" s="7">
        <v>0</v>
      </c>
      <c r="M1561" s="7">
        <v>0</v>
      </c>
      <c r="N1561" s="7">
        <v>0</v>
      </c>
      <c r="O1561" s="7">
        <v>0</v>
      </c>
      <c r="P1561" s="7">
        <v>3.7760263498412003</v>
      </c>
      <c r="Q1561" s="7">
        <v>119719</v>
      </c>
      <c r="R1561" s="7">
        <v>0</v>
      </c>
      <c r="S1561" s="7">
        <v>0</v>
      </c>
      <c r="T1561" s="7">
        <v>0</v>
      </c>
      <c r="U1561" s="7">
        <v>0</v>
      </c>
      <c r="V1561" s="7">
        <v>0</v>
      </c>
      <c r="W1561" s="7">
        <v>0</v>
      </c>
      <c r="X1561" s="7">
        <v>0</v>
      </c>
      <c r="Y1561" s="7">
        <v>0</v>
      </c>
      <c r="Z1561" s="7"/>
      <c r="AA1561" s="7"/>
      <c r="AB1561" s="7"/>
      <c r="AC1561" s="7"/>
      <c r="AD1561" s="7"/>
      <c r="AE1561" s="7"/>
      <c r="AF1561" s="7">
        <v>7120.3311937424296</v>
      </c>
      <c r="AG1561" s="7">
        <v>84.554461391075094</v>
      </c>
      <c r="AH1561" s="7">
        <v>907.43630641929894</v>
      </c>
      <c r="AI1561" s="7">
        <v>10.775873487938501</v>
      </c>
      <c r="AJ1561" s="7">
        <v>1873.28452037128</v>
      </c>
      <c r="AK1561" s="7">
        <v>22.2453927131134</v>
      </c>
      <c r="AL1561" s="7">
        <v>847.88521867673796</v>
      </c>
      <c r="AM1561" s="7">
        <v>10.068699901160599</v>
      </c>
      <c r="AN1561" s="7">
        <v>6763.17761268504</v>
      </c>
      <c r="AO1561" s="7">
        <v>80.313236108360599</v>
      </c>
      <c r="AP1561" s="7">
        <v>120.199983018276</v>
      </c>
      <c r="AQ1561" s="7">
        <v>1.4273837194902699</v>
      </c>
      <c r="AR1561" s="7">
        <v>57.781157920017002</v>
      </c>
      <c r="AS1561" s="7">
        <v>0.68615553877231894</v>
      </c>
      <c r="AT1561" s="7">
        <v>0.40879054239485402</v>
      </c>
      <c r="AU1561" s="7">
        <v>4.8544180310515902E-3</v>
      </c>
      <c r="AV1561" s="7">
        <v>15.051407237828199</v>
      </c>
      <c r="AW1561" s="7">
        <v>0.178736578052823</v>
      </c>
      <c r="AX1561" s="7">
        <v>163.712225769924</v>
      </c>
      <c r="AY1561" s="7">
        <v>1.9440948316105398</v>
      </c>
      <c r="AZ1561" s="7">
        <v>312.07541529694998</v>
      </c>
      <c r="BA1561" s="7">
        <v>3.7059187186432703</v>
      </c>
      <c r="BB1561" s="7">
        <v>79.577963444128699</v>
      </c>
      <c r="BC1561" s="7">
        <v>2.7104210982332702</v>
      </c>
      <c r="BD1561" s="7">
        <v>100.57648737059399</v>
      </c>
      <c r="BE1561" s="7">
        <v>3.4256296788349601</v>
      </c>
      <c r="BF1561" s="7">
        <v>6045.6278058715197</v>
      </c>
      <c r="BG1561" s="7">
        <v>71.792278896467295</v>
      </c>
      <c r="BH1561" s="7">
        <v>695.69626742465698</v>
      </c>
      <c r="BI1561" s="7">
        <v>8.2614448096978688</v>
      </c>
      <c r="BJ1561" s="7">
        <v>1596.53570191788</v>
      </c>
      <c r="BK1561" s="7">
        <v>18.958979953899497</v>
      </c>
      <c r="BL1561" s="7">
        <v>746.08469828460295</v>
      </c>
      <c r="BM1561" s="7">
        <v>8.8598111659494485</v>
      </c>
      <c r="BN1561" s="7">
        <v>5761.6861077704498</v>
      </c>
      <c r="BO1561" s="7">
        <v>68.420450157587595</v>
      </c>
      <c r="BP1561" s="7">
        <v>102.043298405188</v>
      </c>
      <c r="BQ1561" s="7">
        <v>1.2117717421349901</v>
      </c>
      <c r="BR1561" s="7">
        <v>48.9616221708675</v>
      </c>
      <c r="BS1561" s="7">
        <v>0.581422897172159</v>
      </c>
      <c r="BT1561" s="7">
        <v>0</v>
      </c>
      <c r="BU1561" s="7">
        <v>0</v>
      </c>
      <c r="BV1561" s="7">
        <v>7.6240196650032903</v>
      </c>
      <c r="BW1561" s="7">
        <v>9.05357993706601E-2</v>
      </c>
      <c r="BX1561" s="7">
        <v>125.312738910595</v>
      </c>
      <c r="BY1561" s="7">
        <v>1.48809807517628</v>
      </c>
      <c r="BZ1561" s="7">
        <v>236.08108010648399</v>
      </c>
      <c r="CA1561" s="7">
        <v>2.8034803480166697</v>
      </c>
      <c r="CB1561" s="7">
        <v>74.729645652653701</v>
      </c>
      <c r="CC1561" s="7">
        <v>2.54528765846913</v>
      </c>
      <c r="CD1561" s="7">
        <v>85.243761917782294</v>
      </c>
      <c r="CE1561" s="7">
        <v>2.90339788548305</v>
      </c>
      <c r="CF1561" s="7"/>
      <c r="CG1561" s="7"/>
      <c r="CH1561" s="7"/>
      <c r="CI1561" s="7"/>
      <c r="CJ1561" s="7"/>
      <c r="CK1561" s="7"/>
      <c r="CL1561" s="7"/>
      <c r="CM1561" s="7"/>
      <c r="CN1561" s="7"/>
      <c r="CO1561" s="7"/>
      <c r="CP1561" s="7"/>
      <c r="CQ1561" s="7"/>
      <c r="CR1561" s="7"/>
      <c r="CS1561" s="7"/>
      <c r="CT1561" s="7"/>
      <c r="CU1561" s="7"/>
      <c r="CV1561" s="7"/>
      <c r="CW1561" s="7"/>
      <c r="CX1561" s="7"/>
      <c r="CY1561" s="7"/>
      <c r="CZ1561" s="7"/>
      <c r="DA1561" s="7"/>
      <c r="DB1561" s="7"/>
      <c r="DC1561" s="7"/>
      <c r="DD1561" s="7"/>
      <c r="DE1561" s="7"/>
      <c r="DF1561" s="7"/>
      <c r="DG1561" s="7"/>
      <c r="DH1561" s="7"/>
      <c r="DI1561" s="7"/>
      <c r="DJ1561" s="7"/>
      <c r="DK1561" s="7"/>
      <c r="DL1561" s="7"/>
      <c r="DM1561" s="7"/>
      <c r="DN1561" s="7"/>
      <c r="DO1561" s="7"/>
      <c r="DP1561" s="7"/>
      <c r="DQ1561" s="7"/>
      <c r="DR1561" s="7"/>
      <c r="DS1561" s="7"/>
      <c r="DT1561" s="7"/>
      <c r="DU1561" s="7"/>
      <c r="DV1561" s="7"/>
      <c r="DW1561" s="7"/>
      <c r="DX1561" s="7"/>
      <c r="DY1561" s="7"/>
      <c r="DZ1561" s="7"/>
      <c r="EA1561" s="7"/>
      <c r="EB1561" s="7"/>
      <c r="EC1561" s="7"/>
      <c r="ED1561" s="7"/>
      <c r="EE1561" s="7"/>
      <c r="EF1561" s="7">
        <v>1209</v>
      </c>
      <c r="EG1561" s="7">
        <v>2207</v>
      </c>
      <c r="EH1561" s="7">
        <v>961</v>
      </c>
      <c r="EI1561" s="7">
        <v>7932</v>
      </c>
      <c r="EJ1561" s="7">
        <v>152</v>
      </c>
      <c r="EK1561" s="7">
        <v>73</v>
      </c>
      <c r="EL1561" s="7">
        <v>2</v>
      </c>
      <c r="EM1561" s="7">
        <v>27</v>
      </c>
      <c r="EN1561" s="7">
        <v>235</v>
      </c>
      <c r="EO1561" s="7">
        <v>498</v>
      </c>
      <c r="EP1561" s="7">
        <v>97</v>
      </c>
      <c r="EQ1561" s="7">
        <v>130</v>
      </c>
    </row>
    <row r="1562" spans="1:147" x14ac:dyDescent="0.35">
      <c r="A1562" s="7" t="s">
        <v>2040</v>
      </c>
      <c r="B1562" s="7" t="e" vm="1">
        <v>#VALUE!</v>
      </c>
      <c r="C1562" s="7" t="e" vm="16">
        <v>#VALUE!</v>
      </c>
      <c r="D1562" s="7">
        <v>1</v>
      </c>
      <c r="E1562" s="7">
        <v>4422</v>
      </c>
      <c r="F1562" s="7">
        <v>2106</v>
      </c>
      <c r="G1562" s="7">
        <v>0</v>
      </c>
      <c r="H1562" s="7">
        <v>75</v>
      </c>
      <c r="I1562" s="7">
        <v>1.6960651289009496</v>
      </c>
      <c r="J1562" s="7">
        <v>0</v>
      </c>
      <c r="K1562" s="7">
        <v>0</v>
      </c>
      <c r="L1562" s="7">
        <v>0</v>
      </c>
      <c r="M1562" s="7">
        <v>0</v>
      </c>
      <c r="N1562" s="7">
        <v>1</v>
      </c>
      <c r="O1562" s="7">
        <v>0</v>
      </c>
      <c r="P1562" s="7">
        <v>3.8425271098538398</v>
      </c>
      <c r="Q1562" s="7">
        <v>98438</v>
      </c>
      <c r="R1562" s="7">
        <v>1</v>
      </c>
      <c r="S1562" s="7">
        <v>1</v>
      </c>
      <c r="T1562" s="7">
        <v>1</v>
      </c>
      <c r="U1562" s="7">
        <v>1</v>
      </c>
      <c r="V1562" s="7">
        <v>1</v>
      </c>
      <c r="W1562" s="7">
        <v>0</v>
      </c>
      <c r="X1562" s="7">
        <v>0</v>
      </c>
      <c r="Y1562" s="7">
        <v>1</v>
      </c>
      <c r="Z1562" s="7">
        <v>3645.8105614334199</v>
      </c>
      <c r="AA1562" s="7">
        <v>4421.8367596845901</v>
      </c>
      <c r="AB1562" s="7">
        <v>3645.8105614334199</v>
      </c>
      <c r="AC1562" s="7">
        <v>636.26164725145895</v>
      </c>
      <c r="AD1562" s="7">
        <v>896.05010880718601</v>
      </c>
      <c r="AE1562" s="7">
        <v>636.26164725145895</v>
      </c>
      <c r="AF1562" s="7">
        <v>4421.8367596845901</v>
      </c>
      <c r="AG1562" s="7">
        <v>99.996308450578695</v>
      </c>
      <c r="AH1562" s="7">
        <v>896.05010880718601</v>
      </c>
      <c r="AI1562" s="7">
        <v>20.263457910610299</v>
      </c>
      <c r="AJ1562" s="7">
        <v>646.99999596930104</v>
      </c>
      <c r="AK1562" s="7">
        <v>14.631388420834501</v>
      </c>
      <c r="AL1562" s="7">
        <v>1721.8635828644101</v>
      </c>
      <c r="AM1562" s="7">
        <v>38.938570394943703</v>
      </c>
      <c r="AN1562" s="7">
        <v>4195.85241262822</v>
      </c>
      <c r="AO1562" s="7">
        <v>94.885852840981997</v>
      </c>
      <c r="AP1562" s="7">
        <v>90.993291765567804</v>
      </c>
      <c r="AQ1562" s="7">
        <v>2.0577406550331903</v>
      </c>
      <c r="AR1562" s="7">
        <v>53.997764201427302</v>
      </c>
      <c r="AS1562" s="7">
        <v>1.2211163320087599</v>
      </c>
      <c r="AT1562" s="7">
        <v>2.0000000211875899</v>
      </c>
      <c r="AU1562" s="7">
        <v>4.5228403916499099E-2</v>
      </c>
      <c r="AV1562" s="7">
        <v>5.0000000015861596</v>
      </c>
      <c r="AW1562" s="7">
        <v>0.11307100862926599</v>
      </c>
      <c r="AX1562" s="7">
        <v>73.993292032493599</v>
      </c>
      <c r="AY1562" s="7">
        <v>1.6732992318519602</v>
      </c>
      <c r="AZ1562" s="7">
        <v>137.99552779048199</v>
      </c>
      <c r="BA1562" s="7">
        <v>3.1206587017295901</v>
      </c>
      <c r="BB1562" s="7">
        <v>415.41297090594998</v>
      </c>
      <c r="BC1562" s="7">
        <v>19.7252122937298</v>
      </c>
      <c r="BD1562" s="7">
        <v>127.151661676411</v>
      </c>
      <c r="BE1562" s="7">
        <v>6.0375907728590406</v>
      </c>
      <c r="BF1562" s="7">
        <v>3645.8105614334199</v>
      </c>
      <c r="BG1562" s="7">
        <v>82.447095464346802</v>
      </c>
      <c r="BH1562" s="7">
        <v>636.26164725145895</v>
      </c>
      <c r="BI1562" s="7">
        <v>14.3885492368037</v>
      </c>
      <c r="BJ1562" s="7">
        <v>646.41632130003597</v>
      </c>
      <c r="BK1562" s="7">
        <v>14.6181890841256</v>
      </c>
      <c r="BL1562" s="7">
        <v>1170.8735106662</v>
      </c>
      <c r="BM1562" s="7">
        <v>26.4783697572637</v>
      </c>
      <c r="BN1562" s="7">
        <v>3471.6773228163202</v>
      </c>
      <c r="BO1562" s="7">
        <v>78.509211280332806</v>
      </c>
      <c r="BP1562" s="7">
        <v>61.539832838345298</v>
      </c>
      <c r="BQ1562" s="7">
        <v>1.39167419354015</v>
      </c>
      <c r="BR1562" s="7">
        <v>39.760608071228503</v>
      </c>
      <c r="BS1562" s="7">
        <v>0.89915441138011098</v>
      </c>
      <c r="BT1562" s="7">
        <v>2.0000000211875899</v>
      </c>
      <c r="BU1562" s="7">
        <v>4.5228403916499099E-2</v>
      </c>
      <c r="BV1562" s="7">
        <v>4.29063606420823</v>
      </c>
      <c r="BW1562" s="7">
        <v>9.7029309457445298E-2</v>
      </c>
      <c r="BX1562" s="7">
        <v>66.5421591761842</v>
      </c>
      <c r="BY1562" s="7">
        <v>1.5047978104066999</v>
      </c>
      <c r="BZ1562" s="7">
        <v>103.174225870318</v>
      </c>
      <c r="CA1562" s="7">
        <v>2.33320275599994</v>
      </c>
      <c r="CB1562" s="7">
        <v>333.16430513101</v>
      </c>
      <c r="CC1562" s="7">
        <v>15.819767575071699</v>
      </c>
      <c r="CD1562" s="7">
        <v>96.255621371905704</v>
      </c>
      <c r="CE1562" s="7">
        <v>4.5705423253516502</v>
      </c>
      <c r="CF1562" s="7"/>
      <c r="CG1562" s="7"/>
      <c r="CH1562" s="7"/>
      <c r="CI1562" s="7"/>
      <c r="CJ1562" s="7"/>
      <c r="CK1562" s="7"/>
      <c r="CL1562" s="7"/>
      <c r="CM1562" s="7"/>
      <c r="CN1562" s="7"/>
      <c r="CO1562" s="7"/>
      <c r="CP1562" s="7"/>
      <c r="CQ1562" s="7"/>
      <c r="CR1562" s="7"/>
      <c r="CS1562" s="7"/>
      <c r="CT1562" s="7"/>
      <c r="CU1562" s="7"/>
      <c r="CV1562" s="7"/>
      <c r="CW1562" s="7"/>
      <c r="CX1562" s="7"/>
      <c r="CY1562" s="7"/>
      <c r="CZ1562" s="7"/>
      <c r="DA1562" s="7"/>
      <c r="DB1562" s="7"/>
      <c r="DC1562" s="7"/>
      <c r="DD1562" s="7"/>
      <c r="DE1562" s="7"/>
      <c r="DF1562" s="7"/>
      <c r="DG1562" s="7"/>
      <c r="DH1562" s="7"/>
      <c r="DI1562" s="7"/>
      <c r="DJ1562" s="7"/>
      <c r="DK1562" s="7"/>
      <c r="DL1562" s="7"/>
      <c r="DM1562" s="7"/>
      <c r="DN1562" s="7"/>
      <c r="DO1562" s="7"/>
      <c r="DP1562" s="7"/>
      <c r="DQ1562" s="7"/>
      <c r="DR1562" s="7"/>
      <c r="DS1562" s="7"/>
      <c r="DT1562" s="7"/>
      <c r="DU1562" s="7"/>
      <c r="DV1562" s="7"/>
      <c r="DW1562" s="7"/>
      <c r="DX1562" s="7"/>
      <c r="DY1562" s="7"/>
      <c r="DZ1562" s="7"/>
      <c r="EA1562" s="7"/>
      <c r="EB1562" s="7"/>
      <c r="EC1562" s="7"/>
      <c r="ED1562" s="7"/>
      <c r="EE1562" s="7"/>
      <c r="EF1562" s="7">
        <v>788</v>
      </c>
      <c r="EG1562" s="7">
        <v>647</v>
      </c>
      <c r="EH1562" s="7">
        <v>1722</v>
      </c>
      <c r="EI1562" s="7">
        <v>4196</v>
      </c>
      <c r="EJ1562" s="7">
        <v>91</v>
      </c>
      <c r="EK1562" s="7">
        <v>54</v>
      </c>
      <c r="EL1562" s="7">
        <v>2</v>
      </c>
      <c r="EM1562" s="7">
        <v>5</v>
      </c>
      <c r="EN1562" s="7">
        <v>74</v>
      </c>
      <c r="EO1562" s="7">
        <v>138</v>
      </c>
      <c r="EP1562" s="7">
        <v>359</v>
      </c>
      <c r="EQ1562" s="7">
        <v>121</v>
      </c>
    </row>
    <row r="1563" spans="1:147" x14ac:dyDescent="0.35">
      <c r="A1563" s="7" t="s">
        <v>2041</v>
      </c>
      <c r="B1563" s="7" t="e" vm="1">
        <v>#VALUE!</v>
      </c>
      <c r="C1563" s="7" t="e" vm="16">
        <v>#VALUE!</v>
      </c>
      <c r="D1563" s="7">
        <v>0</v>
      </c>
      <c r="E1563" s="7">
        <v>5846</v>
      </c>
      <c r="F1563" s="7">
        <v>3278</v>
      </c>
      <c r="G1563" s="7">
        <v>0</v>
      </c>
      <c r="H1563" s="7">
        <v>164</v>
      </c>
      <c r="I1563" s="7">
        <v>2.8053369825521726</v>
      </c>
      <c r="J1563" s="7">
        <v>0</v>
      </c>
      <c r="K1563" s="7">
        <v>0</v>
      </c>
      <c r="L1563" s="7">
        <v>0</v>
      </c>
      <c r="M1563" s="7">
        <v>1</v>
      </c>
      <c r="N1563" s="7">
        <v>1</v>
      </c>
      <c r="O1563" s="7">
        <v>1</v>
      </c>
      <c r="P1563" s="7">
        <v>20.486555697823299</v>
      </c>
      <c r="Q1563" s="7">
        <v>54031</v>
      </c>
      <c r="R1563" s="7">
        <v>0</v>
      </c>
      <c r="S1563" s="7">
        <v>0</v>
      </c>
      <c r="T1563" s="7">
        <v>0</v>
      </c>
      <c r="U1563" s="7">
        <v>0</v>
      </c>
      <c r="V1563" s="7">
        <v>0</v>
      </c>
      <c r="W1563" s="7">
        <v>0</v>
      </c>
      <c r="X1563" s="7">
        <v>0</v>
      </c>
      <c r="Y1563" s="7">
        <v>1</v>
      </c>
      <c r="Z1563" s="7"/>
      <c r="AA1563" s="7"/>
      <c r="AB1563" s="7"/>
      <c r="AC1563" s="7"/>
      <c r="AD1563" s="7"/>
      <c r="AE1563" s="7"/>
      <c r="AF1563" s="7">
        <v>5642.8230581090502</v>
      </c>
      <c r="AG1563" s="7">
        <v>96.524513481167489</v>
      </c>
      <c r="AH1563" s="7">
        <v>2192.11115950767</v>
      </c>
      <c r="AI1563" s="7">
        <v>37.497625034342605</v>
      </c>
      <c r="AJ1563" s="7">
        <v>607.76159536631098</v>
      </c>
      <c r="AK1563" s="7">
        <v>10.396195610097699</v>
      </c>
      <c r="AL1563" s="7">
        <v>2646.4496866242998</v>
      </c>
      <c r="AM1563" s="7">
        <v>45.269409624090002</v>
      </c>
      <c r="AN1563" s="7">
        <v>5038.5379589992999</v>
      </c>
      <c r="AO1563" s="7">
        <v>86.187785819351703</v>
      </c>
      <c r="AP1563" s="7">
        <v>362.819065907403</v>
      </c>
      <c r="AQ1563" s="7">
        <v>6.2062789241772602</v>
      </c>
      <c r="AR1563" s="7">
        <v>73.056554556475007</v>
      </c>
      <c r="AS1563" s="7">
        <v>1.2496844775312199</v>
      </c>
      <c r="AT1563" s="7">
        <v>1.9999999850988399</v>
      </c>
      <c r="AU1563" s="7">
        <v>3.4211426361594896E-2</v>
      </c>
      <c r="AV1563" s="7">
        <v>8.0000000190921092</v>
      </c>
      <c r="AW1563" s="7">
        <v>0.13684570679254401</v>
      </c>
      <c r="AX1563" s="7">
        <v>158.40948983441899</v>
      </c>
      <c r="AY1563" s="7">
        <v>2.7097073184129199</v>
      </c>
      <c r="AZ1563" s="7">
        <v>364.72494215937297</v>
      </c>
      <c r="BA1563" s="7">
        <v>6.2388802969444601</v>
      </c>
      <c r="BB1563" s="7">
        <v>377.23450467776399</v>
      </c>
      <c r="BC1563" s="7">
        <v>11.5080690871801</v>
      </c>
      <c r="BD1563" s="7">
        <v>379.25948839724799</v>
      </c>
      <c r="BE1563" s="7">
        <v>11.5698440633694</v>
      </c>
      <c r="BF1563" s="7">
        <v>3356.36092173508</v>
      </c>
      <c r="BG1563" s="7">
        <v>57.412947686197001</v>
      </c>
      <c r="BH1563" s="7">
        <v>1264.0775425325301</v>
      </c>
      <c r="BI1563" s="7">
        <v>21.622948041952299</v>
      </c>
      <c r="BJ1563" s="7">
        <v>366.05004314185402</v>
      </c>
      <c r="BK1563" s="7">
        <v>6.26154709445525</v>
      </c>
      <c r="BL1563" s="7">
        <v>1528.0775461189501</v>
      </c>
      <c r="BM1563" s="7">
        <v>26.138856416677196</v>
      </c>
      <c r="BN1563" s="7">
        <v>3049.7020012727198</v>
      </c>
      <c r="BO1563" s="7">
        <v>52.167328109351999</v>
      </c>
      <c r="BP1563" s="7">
        <v>159.097495787209</v>
      </c>
      <c r="BQ1563" s="7">
        <v>2.7214761509957102</v>
      </c>
      <c r="BR1563" s="7">
        <v>41.659223016933502</v>
      </c>
      <c r="BS1563" s="7">
        <v>0.71261072557190497</v>
      </c>
      <c r="BT1563" s="7">
        <v>0.98928593099117301</v>
      </c>
      <c r="BU1563" s="7">
        <v>1.69224415154152E-2</v>
      </c>
      <c r="BV1563" s="7">
        <v>4.0000000190921101</v>
      </c>
      <c r="BW1563" s="7">
        <v>6.8422853559563998E-2</v>
      </c>
      <c r="BX1563" s="7">
        <v>100.912926147896</v>
      </c>
      <c r="BY1563" s="7">
        <v>1.726187583782</v>
      </c>
      <c r="BZ1563" s="7">
        <v>188.88396946603399</v>
      </c>
      <c r="CA1563" s="7">
        <v>3.2309950302092703</v>
      </c>
      <c r="CB1563" s="7">
        <v>212.785351531011</v>
      </c>
      <c r="CC1563" s="7">
        <v>6.4913163981394506</v>
      </c>
      <c r="CD1563" s="7">
        <v>230.67416891360801</v>
      </c>
      <c r="CE1563" s="7">
        <v>7.0370399302504101</v>
      </c>
      <c r="CF1563" s="7"/>
      <c r="CG1563" s="7"/>
      <c r="CH1563" s="7"/>
      <c r="CI1563" s="7"/>
      <c r="CJ1563" s="7"/>
      <c r="CK1563" s="7"/>
      <c r="CL1563" s="7"/>
      <c r="CM1563" s="7"/>
      <c r="CN1563" s="7"/>
      <c r="CO1563" s="7"/>
      <c r="CP1563" s="7"/>
      <c r="CQ1563" s="7"/>
      <c r="CR1563" s="7"/>
      <c r="CS1563" s="7"/>
      <c r="CT1563" s="7"/>
      <c r="CU1563" s="7"/>
      <c r="CV1563" s="7"/>
      <c r="CW1563" s="7"/>
      <c r="CX1563" s="7"/>
      <c r="CY1563" s="7"/>
      <c r="CZ1563" s="7"/>
      <c r="DA1563" s="7"/>
      <c r="DB1563" s="7"/>
      <c r="DC1563" s="7"/>
      <c r="DD1563" s="7"/>
      <c r="DE1563" s="7"/>
      <c r="DF1563" s="7"/>
      <c r="DG1563" s="7"/>
      <c r="DH1563" s="7"/>
      <c r="DI1563" s="7"/>
      <c r="DJ1563" s="7"/>
      <c r="DK1563" s="7"/>
      <c r="DL1563" s="7"/>
      <c r="DM1563" s="7"/>
      <c r="DN1563" s="7"/>
      <c r="DO1563" s="7"/>
      <c r="DP1563" s="7"/>
      <c r="DQ1563" s="7"/>
      <c r="DR1563" s="7"/>
      <c r="DS1563" s="7"/>
      <c r="DT1563" s="7"/>
      <c r="DU1563" s="7"/>
      <c r="DV1563" s="7"/>
      <c r="DW1563" s="7"/>
      <c r="DX1563" s="7"/>
      <c r="DY1563" s="7"/>
      <c r="DZ1563" s="7"/>
      <c r="EA1563" s="7"/>
      <c r="EB1563" s="7"/>
      <c r="EC1563" s="7"/>
      <c r="ED1563" s="7"/>
      <c r="EE1563" s="7"/>
      <c r="EF1563" s="7">
        <v>2414</v>
      </c>
      <c r="EG1563" s="7">
        <v>626</v>
      </c>
      <c r="EH1563" s="7">
        <v>2760</v>
      </c>
      <c r="EI1563" s="7">
        <v>5221</v>
      </c>
      <c r="EJ1563" s="7">
        <v>372</v>
      </c>
      <c r="EK1563" s="7">
        <v>74</v>
      </c>
      <c r="EL1563" s="7">
        <v>2</v>
      </c>
      <c r="EM1563" s="7">
        <v>8</v>
      </c>
      <c r="EN1563" s="7">
        <v>169</v>
      </c>
      <c r="EO1563" s="7">
        <v>373</v>
      </c>
      <c r="EP1563" s="7">
        <v>366</v>
      </c>
      <c r="EQ1563" s="7">
        <v>398</v>
      </c>
    </row>
    <row r="1564" spans="1:147" x14ac:dyDescent="0.35">
      <c r="A1564" s="7" t="s">
        <v>2042</v>
      </c>
      <c r="B1564" s="7" t="e" vm="1">
        <v>#VALUE!</v>
      </c>
      <c r="C1564" s="7" t="e" vm="16">
        <v>#VALUE!</v>
      </c>
      <c r="D1564" s="7">
        <v>1</v>
      </c>
      <c r="E1564" s="7">
        <v>3389</v>
      </c>
      <c r="F1564" s="7">
        <v>2433</v>
      </c>
      <c r="G1564" s="7">
        <v>0</v>
      </c>
      <c r="H1564" s="7">
        <v>0</v>
      </c>
      <c r="I1564" s="7">
        <v>0</v>
      </c>
      <c r="J1564" s="7">
        <v>1</v>
      </c>
      <c r="K1564" s="7">
        <v>1</v>
      </c>
      <c r="L1564" s="7">
        <v>1</v>
      </c>
      <c r="M1564" s="7">
        <v>1</v>
      </c>
      <c r="N1564" s="7">
        <v>1</v>
      </c>
      <c r="O1564" s="7">
        <v>1</v>
      </c>
      <c r="P1564" s="7">
        <v>7.3672187321530593</v>
      </c>
      <c r="Q1564" s="7">
        <v>43553</v>
      </c>
      <c r="R1564" s="7">
        <v>1</v>
      </c>
      <c r="S1564" s="7">
        <v>1</v>
      </c>
      <c r="T1564" s="7">
        <v>1</v>
      </c>
      <c r="U1564" s="7">
        <v>1</v>
      </c>
      <c r="V1564" s="7">
        <v>1</v>
      </c>
      <c r="W1564" s="7">
        <v>0</v>
      </c>
      <c r="X1564" s="7">
        <v>0</v>
      </c>
      <c r="Y1564" s="7">
        <v>1</v>
      </c>
      <c r="Z1564" s="7">
        <v>3388.6194163831101</v>
      </c>
      <c r="AA1564" s="7">
        <v>3389.0000213356898</v>
      </c>
      <c r="AB1564" s="7">
        <v>3388.6194163831101</v>
      </c>
      <c r="AC1564" s="7">
        <v>1673.9797400513301</v>
      </c>
      <c r="AD1564" s="7">
        <v>1674.18495550544</v>
      </c>
      <c r="AE1564" s="7">
        <v>1673.9797400513301</v>
      </c>
      <c r="AF1564" s="7">
        <v>3389.0000213356898</v>
      </c>
      <c r="AG1564" s="7">
        <v>100.00000062955701</v>
      </c>
      <c r="AH1564" s="7">
        <v>1674.18495550544</v>
      </c>
      <c r="AI1564" s="7">
        <v>49.400559324444799</v>
      </c>
      <c r="AJ1564" s="7">
        <v>10.000000012378001</v>
      </c>
      <c r="AK1564" s="7">
        <v>0.29507229307695504</v>
      </c>
      <c r="AL1564" s="7">
        <v>2553.0000181514401</v>
      </c>
      <c r="AM1564" s="7">
        <v>75.331956864899297</v>
      </c>
      <c r="AN1564" s="7">
        <v>3273.00001100094</v>
      </c>
      <c r="AO1564" s="7">
        <v>96.5771617291512</v>
      </c>
      <c r="AP1564" s="7">
        <v>58.000000088525198</v>
      </c>
      <c r="AQ1564" s="7">
        <v>1.7114193003400799</v>
      </c>
      <c r="AR1564" s="7">
        <v>22.000000095795301</v>
      </c>
      <c r="AS1564" s="7">
        <v>0.64915904679242409</v>
      </c>
      <c r="AT1564" s="7">
        <v>1.0000000260770301</v>
      </c>
      <c r="AU1564" s="7">
        <v>2.9507230040632403E-2</v>
      </c>
      <c r="AV1564" s="7">
        <v>4.0000000260770303</v>
      </c>
      <c r="AW1564" s="7">
        <v>0.118028917854147</v>
      </c>
      <c r="AX1564" s="7">
        <v>31.000000188060302</v>
      </c>
      <c r="AY1564" s="7">
        <v>0.91472411295545308</v>
      </c>
      <c r="AZ1564" s="7">
        <v>68.000000486549197</v>
      </c>
      <c r="BA1564" s="7">
        <v>2.0064916047963801</v>
      </c>
      <c r="BB1564" s="7">
        <v>531.38453279918804</v>
      </c>
      <c r="BC1564" s="7">
        <v>21.8407124044056</v>
      </c>
      <c r="BD1564" s="7">
        <v>187.006307023386</v>
      </c>
      <c r="BE1564" s="7">
        <v>7.6862436096747295</v>
      </c>
      <c r="BF1564" s="7">
        <v>3388.6194163831101</v>
      </c>
      <c r="BG1564" s="7">
        <v>99.988770031959689</v>
      </c>
      <c r="BH1564" s="7">
        <v>1673.9797400513301</v>
      </c>
      <c r="BI1564" s="7">
        <v>49.394503984990699</v>
      </c>
      <c r="BJ1564" s="7">
        <v>10.000000012378001</v>
      </c>
      <c r="BK1564" s="7">
        <v>0.29507229307695504</v>
      </c>
      <c r="BL1564" s="7">
        <v>2552.6982772964602</v>
      </c>
      <c r="BM1564" s="7">
        <v>75.323053328310991</v>
      </c>
      <c r="BN1564" s="7">
        <v>3272.6434081831599</v>
      </c>
      <c r="BO1564" s="7">
        <v>96.566639368048399</v>
      </c>
      <c r="BP1564" s="7">
        <v>57.991427904975801</v>
      </c>
      <c r="BQ1564" s="7">
        <v>1.7111663589547299</v>
      </c>
      <c r="BR1564" s="7">
        <v>21.998285659108699</v>
      </c>
      <c r="BS1564" s="7">
        <v>0.64910845851604204</v>
      </c>
      <c r="BT1564" s="7">
        <v>1.0000000260770301</v>
      </c>
      <c r="BU1564" s="7">
        <v>2.9507230040632403E-2</v>
      </c>
      <c r="BV1564" s="7">
        <v>4.0000000260770303</v>
      </c>
      <c r="BW1564" s="7">
        <v>0.118028917854147</v>
      </c>
      <c r="BX1564" s="7">
        <v>30.986284694567502</v>
      </c>
      <c r="BY1564" s="7">
        <v>0.91431940674439394</v>
      </c>
      <c r="BZ1564" s="7">
        <v>67.989713866662399</v>
      </c>
      <c r="CA1564" s="7">
        <v>2.0061880751449501</v>
      </c>
      <c r="CB1564" s="7">
        <v>531.34144329017795</v>
      </c>
      <c r="CC1564" s="7">
        <v>21.838941360056598</v>
      </c>
      <c r="CD1564" s="7">
        <v>186.985750001664</v>
      </c>
      <c r="CE1564" s="7">
        <v>7.68539868481973</v>
      </c>
      <c r="CF1564" s="7"/>
      <c r="CG1564" s="7"/>
      <c r="CH1564" s="7"/>
      <c r="CI1564" s="7"/>
      <c r="CJ1564" s="7"/>
      <c r="CK1564" s="7"/>
      <c r="CL1564" s="7"/>
      <c r="CM1564" s="7"/>
      <c r="CN1564" s="7"/>
      <c r="CO1564" s="7"/>
      <c r="CP1564" s="7"/>
      <c r="CQ1564" s="7"/>
      <c r="CR1564" s="7"/>
      <c r="CS1564" s="7"/>
      <c r="CT1564" s="7"/>
      <c r="CU1564" s="7"/>
      <c r="CV1564" s="7"/>
      <c r="CW1564" s="7"/>
      <c r="CX1564" s="7"/>
      <c r="CY1564" s="7"/>
      <c r="CZ1564" s="7"/>
      <c r="DA1564" s="7"/>
      <c r="DB1564" s="7"/>
      <c r="DC1564" s="7"/>
      <c r="DD1564" s="7"/>
      <c r="DE1564" s="7"/>
      <c r="DF1564" s="7"/>
      <c r="DG1564" s="7"/>
      <c r="DH1564" s="7"/>
      <c r="DI1564" s="7"/>
      <c r="DJ1564" s="7"/>
      <c r="DK1564" s="7"/>
      <c r="DL1564" s="7"/>
      <c r="DM1564" s="7"/>
      <c r="DN1564" s="7"/>
      <c r="DO1564" s="7"/>
      <c r="DP1564" s="7"/>
      <c r="DQ1564" s="7"/>
      <c r="DR1564" s="7"/>
      <c r="DS1564" s="7"/>
      <c r="DT1564" s="7"/>
      <c r="DU1564" s="7"/>
      <c r="DV1564" s="7"/>
      <c r="DW1564" s="7"/>
      <c r="DX1564" s="7"/>
      <c r="DY1564" s="7"/>
      <c r="DZ1564" s="7"/>
      <c r="EA1564" s="7"/>
      <c r="EB1564" s="7"/>
      <c r="EC1564" s="7"/>
      <c r="ED1564" s="7"/>
      <c r="EE1564" s="7"/>
      <c r="EF1564" s="7">
        <v>1744</v>
      </c>
      <c r="EG1564" s="7">
        <v>10</v>
      </c>
      <c r="EH1564" s="7">
        <v>2553</v>
      </c>
      <c r="EI1564" s="7">
        <v>3273</v>
      </c>
      <c r="EJ1564" s="7">
        <v>58</v>
      </c>
      <c r="EK1564" s="7">
        <v>22</v>
      </c>
      <c r="EL1564" s="7">
        <v>1</v>
      </c>
      <c r="EM1564" s="7">
        <v>4</v>
      </c>
      <c r="EN1564" s="7">
        <v>31</v>
      </c>
      <c r="EO1564" s="7">
        <v>68</v>
      </c>
      <c r="EP1564" s="7">
        <v>535</v>
      </c>
      <c r="EQ1564" s="7">
        <v>195</v>
      </c>
    </row>
    <row r="1565" spans="1:147" x14ac:dyDescent="0.35">
      <c r="A1565" s="7" t="s">
        <v>2043</v>
      </c>
      <c r="B1565" s="7" t="e" vm="1">
        <v>#VALUE!</v>
      </c>
      <c r="C1565" s="7" t="e" vm="16">
        <v>#VALUE!</v>
      </c>
      <c r="D1565" s="7">
        <v>1</v>
      </c>
      <c r="E1565" s="7">
        <v>4812</v>
      </c>
      <c r="F1565" s="7">
        <v>3075</v>
      </c>
      <c r="G1565" s="7">
        <v>0</v>
      </c>
      <c r="H1565" s="7">
        <v>164</v>
      </c>
      <c r="I1565" s="7">
        <v>3.4081463009143809</v>
      </c>
      <c r="J1565" s="7">
        <v>1</v>
      </c>
      <c r="K1565" s="7">
        <v>1</v>
      </c>
      <c r="L1565" s="7">
        <v>1</v>
      </c>
      <c r="M1565" s="7">
        <v>1</v>
      </c>
      <c r="N1565" s="7">
        <v>1</v>
      </c>
      <c r="O1565" s="7">
        <v>1</v>
      </c>
      <c r="P1565" s="7">
        <v>9.3635382955771291</v>
      </c>
      <c r="Q1565" s="7">
        <v>58643</v>
      </c>
      <c r="R1565" s="7">
        <v>1</v>
      </c>
      <c r="S1565" s="7">
        <v>1</v>
      </c>
      <c r="T1565" s="7">
        <v>1</v>
      </c>
      <c r="U1565" s="7">
        <v>1</v>
      </c>
      <c r="V1565" s="7">
        <v>1</v>
      </c>
      <c r="W1565" s="7">
        <v>0</v>
      </c>
      <c r="X1565" s="7">
        <v>0</v>
      </c>
      <c r="Y1565" s="7">
        <v>1</v>
      </c>
      <c r="Z1565" s="7">
        <v>4812.0000181277301</v>
      </c>
      <c r="AA1565" s="7">
        <v>4812.0000181277301</v>
      </c>
      <c r="AB1565" s="7">
        <v>4812.0000181277301</v>
      </c>
      <c r="AC1565" s="7">
        <v>1664.0881854295101</v>
      </c>
      <c r="AD1565" s="7">
        <v>1664.0881854295101</v>
      </c>
      <c r="AE1565" s="7">
        <v>1664.0881854295101</v>
      </c>
      <c r="AF1565" s="7">
        <v>4812.0000181277301</v>
      </c>
      <c r="AG1565" s="7">
        <v>100.00000037671899</v>
      </c>
      <c r="AH1565" s="7">
        <v>1664.0881854295101</v>
      </c>
      <c r="AI1565" s="7">
        <v>34.582048741261701</v>
      </c>
      <c r="AJ1565" s="7">
        <v>16.999999894873302</v>
      </c>
      <c r="AK1565" s="7">
        <v>0.35328345583693505</v>
      </c>
      <c r="AL1565" s="7">
        <v>3482.0000091281299</v>
      </c>
      <c r="AM1565" s="7">
        <v>72.360764944474795</v>
      </c>
      <c r="AN1565" s="7">
        <v>4642.0000165887204</v>
      </c>
      <c r="AO1565" s="7">
        <v>96.467165764520303</v>
      </c>
      <c r="AP1565" s="7">
        <v>66.000000396190401</v>
      </c>
      <c r="AQ1565" s="7">
        <v>1.37157108055259</v>
      </c>
      <c r="AR1565" s="7">
        <v>52.0000004634785</v>
      </c>
      <c r="AS1565" s="7">
        <v>1.0806317635801799</v>
      </c>
      <c r="AT1565" s="7">
        <v>0</v>
      </c>
      <c r="AU1565" s="7">
        <v>0</v>
      </c>
      <c r="AV1565" s="7">
        <v>1.9999999692809101</v>
      </c>
      <c r="AW1565" s="7">
        <v>4.1562759128863404E-2</v>
      </c>
      <c r="AX1565" s="7">
        <v>49.999999667603298</v>
      </c>
      <c r="AY1565" s="7">
        <v>1.0390689872735499</v>
      </c>
      <c r="AZ1565" s="7">
        <v>107.000000183598</v>
      </c>
      <c r="BA1565" s="7">
        <v>2.2236076513632099</v>
      </c>
      <c r="BB1565" s="7">
        <v>382.82642443202297</v>
      </c>
      <c r="BC1565" s="7">
        <v>12.449639818927601</v>
      </c>
      <c r="BD1565" s="7">
        <v>385.75268852240299</v>
      </c>
      <c r="BE1565" s="7">
        <v>12.5448028787773</v>
      </c>
      <c r="BF1565" s="7">
        <v>4812.0000181277301</v>
      </c>
      <c r="BG1565" s="7">
        <v>100.00000037671899</v>
      </c>
      <c r="BH1565" s="7">
        <v>1664.0881854295101</v>
      </c>
      <c r="BI1565" s="7">
        <v>34.582048741261701</v>
      </c>
      <c r="BJ1565" s="7">
        <v>16.999999894873302</v>
      </c>
      <c r="BK1565" s="7">
        <v>0.35328345583693505</v>
      </c>
      <c r="BL1565" s="7">
        <v>3482.0000091281299</v>
      </c>
      <c r="BM1565" s="7">
        <v>72.360764944474795</v>
      </c>
      <c r="BN1565" s="7">
        <v>4642.0000165887204</v>
      </c>
      <c r="BO1565" s="7">
        <v>96.467165764520303</v>
      </c>
      <c r="BP1565" s="7">
        <v>66.000000396190401</v>
      </c>
      <c r="BQ1565" s="7">
        <v>1.37157108055259</v>
      </c>
      <c r="BR1565" s="7">
        <v>52.0000004634785</v>
      </c>
      <c r="BS1565" s="7">
        <v>1.0806317635801799</v>
      </c>
      <c r="BT1565" s="7">
        <v>0</v>
      </c>
      <c r="BU1565" s="7">
        <v>0</v>
      </c>
      <c r="BV1565" s="7">
        <v>1.9999999692809101</v>
      </c>
      <c r="BW1565" s="7">
        <v>4.1562759128863404E-2</v>
      </c>
      <c r="BX1565" s="7">
        <v>49.999999667603298</v>
      </c>
      <c r="BY1565" s="7">
        <v>1.0390689872735499</v>
      </c>
      <c r="BZ1565" s="7">
        <v>107.000000183598</v>
      </c>
      <c r="CA1565" s="7">
        <v>2.2236076513632099</v>
      </c>
      <c r="CB1565" s="7">
        <v>382.82642443202297</v>
      </c>
      <c r="CC1565" s="7">
        <v>12.449639818927601</v>
      </c>
      <c r="CD1565" s="7">
        <v>385.75268852240299</v>
      </c>
      <c r="CE1565" s="7">
        <v>12.5448028787773</v>
      </c>
      <c r="CF1565" s="7"/>
      <c r="CG1565" s="7"/>
      <c r="CH1565" s="7"/>
      <c r="CI1565" s="7"/>
      <c r="CJ1565" s="7"/>
      <c r="CK1565" s="7"/>
      <c r="CL1565" s="7"/>
      <c r="CM1565" s="7"/>
      <c r="CN1565" s="7"/>
      <c r="CO1565" s="7"/>
      <c r="CP1565" s="7"/>
      <c r="CQ1565" s="7"/>
      <c r="CR1565" s="7"/>
      <c r="CS1565" s="7"/>
      <c r="CT1565" s="7"/>
      <c r="CU1565" s="7"/>
      <c r="CV1565" s="7"/>
      <c r="CW1565" s="7"/>
      <c r="CX1565" s="7"/>
      <c r="CY1565" s="7"/>
      <c r="CZ1565" s="7"/>
      <c r="DA1565" s="7"/>
      <c r="DB1565" s="7"/>
      <c r="DC1565" s="7"/>
      <c r="DD1565" s="7"/>
      <c r="DE1565" s="7"/>
      <c r="DF1565" s="7"/>
      <c r="DG1565" s="7"/>
      <c r="DH1565" s="7"/>
      <c r="DI1565" s="7"/>
      <c r="DJ1565" s="7"/>
      <c r="DK1565" s="7"/>
      <c r="DL1565" s="7"/>
      <c r="DM1565" s="7"/>
      <c r="DN1565" s="7"/>
      <c r="DO1565" s="7"/>
      <c r="DP1565" s="7"/>
      <c r="DQ1565" s="7"/>
      <c r="DR1565" s="7"/>
      <c r="DS1565" s="7"/>
      <c r="DT1565" s="7"/>
      <c r="DU1565" s="7"/>
      <c r="DV1565" s="7"/>
      <c r="DW1565" s="7"/>
      <c r="DX1565" s="7"/>
      <c r="DY1565" s="7"/>
      <c r="DZ1565" s="7"/>
      <c r="EA1565" s="7"/>
      <c r="EB1565" s="7"/>
      <c r="EC1565" s="7"/>
      <c r="ED1565" s="7"/>
      <c r="EE1565" s="7"/>
      <c r="EF1565" s="7">
        <v>1583</v>
      </c>
      <c r="EG1565" s="7">
        <v>17</v>
      </c>
      <c r="EH1565" s="7">
        <v>3482</v>
      </c>
      <c r="EI1565" s="7">
        <v>4642</v>
      </c>
      <c r="EJ1565" s="7">
        <v>66</v>
      </c>
      <c r="EK1565" s="7">
        <v>52</v>
      </c>
      <c r="EL1565" s="7">
        <v>0</v>
      </c>
      <c r="EM1565" s="7">
        <v>2</v>
      </c>
      <c r="EN1565" s="7">
        <v>50</v>
      </c>
      <c r="EO1565" s="7">
        <v>107</v>
      </c>
      <c r="EP1565" s="7">
        <v>386</v>
      </c>
      <c r="EQ1565" s="7">
        <v>385</v>
      </c>
    </row>
    <row r="1566" spans="1:147" x14ac:dyDescent="0.35">
      <c r="A1566" s="7" t="s">
        <v>2044</v>
      </c>
      <c r="B1566" s="7" t="e" vm="1">
        <v>#VALUE!</v>
      </c>
      <c r="C1566" s="7" t="e" vm="16">
        <v>#VALUE!</v>
      </c>
      <c r="D1566" s="7">
        <v>1</v>
      </c>
      <c r="E1566" s="7">
        <v>3686</v>
      </c>
      <c r="F1566" s="7">
        <v>2242</v>
      </c>
      <c r="G1566" s="7">
        <v>0</v>
      </c>
      <c r="H1566" s="7">
        <v>0</v>
      </c>
      <c r="I1566" s="7">
        <v>0</v>
      </c>
      <c r="J1566" s="7">
        <v>1</v>
      </c>
      <c r="K1566" s="7">
        <v>1</v>
      </c>
      <c r="L1566" s="7">
        <v>1</v>
      </c>
      <c r="M1566" s="7">
        <v>1</v>
      </c>
      <c r="N1566" s="7">
        <v>1</v>
      </c>
      <c r="O1566" s="7">
        <v>1</v>
      </c>
      <c r="P1566" s="7">
        <v>6.2602965403624395</v>
      </c>
      <c r="Q1566" s="7">
        <v>59571</v>
      </c>
      <c r="R1566" s="7">
        <v>1</v>
      </c>
      <c r="S1566" s="7">
        <v>1</v>
      </c>
      <c r="T1566" s="7">
        <v>1</v>
      </c>
      <c r="U1566" s="7">
        <v>1</v>
      </c>
      <c r="V1566" s="7">
        <v>1</v>
      </c>
      <c r="W1566" s="7">
        <v>0</v>
      </c>
      <c r="X1566" s="7">
        <v>0</v>
      </c>
      <c r="Y1566" s="7">
        <v>1</v>
      </c>
      <c r="Z1566" s="7">
        <v>3071.7757413413001</v>
      </c>
      <c r="AA1566" s="7">
        <v>3622.5122369553501</v>
      </c>
      <c r="AB1566" s="7">
        <v>3071.7757413413001</v>
      </c>
      <c r="AC1566" s="7">
        <v>989.450896419522</v>
      </c>
      <c r="AD1566" s="7">
        <v>1126.7101846318101</v>
      </c>
      <c r="AE1566" s="7">
        <v>989.450896419522</v>
      </c>
      <c r="AF1566" s="7">
        <v>3622.5122369553501</v>
      </c>
      <c r="AG1566" s="7">
        <v>98.277597312950405</v>
      </c>
      <c r="AH1566" s="7">
        <v>1126.7101846318101</v>
      </c>
      <c r="AI1566" s="7">
        <v>30.5672866150788</v>
      </c>
      <c r="AJ1566" s="7">
        <v>244.687201845678</v>
      </c>
      <c r="AK1566" s="7">
        <v>6.6382854543048806</v>
      </c>
      <c r="AL1566" s="7">
        <v>2225.7608546793699</v>
      </c>
      <c r="AM1566" s="7">
        <v>60.384179454133701</v>
      </c>
      <c r="AN1566" s="7">
        <v>3155.0129402335201</v>
      </c>
      <c r="AO1566" s="7">
        <v>85.594491053541006</v>
      </c>
      <c r="AP1566" s="7">
        <v>293.07987839635501</v>
      </c>
      <c r="AQ1566" s="7">
        <v>7.9511632771664305</v>
      </c>
      <c r="AR1566" s="7">
        <v>89.000001097047104</v>
      </c>
      <c r="AS1566" s="7">
        <v>2.41454153817274</v>
      </c>
      <c r="AT1566" s="7">
        <v>0</v>
      </c>
      <c r="AU1566" s="7">
        <v>0</v>
      </c>
      <c r="AV1566" s="7">
        <v>3.00000001044828</v>
      </c>
      <c r="AW1566" s="7">
        <v>8.138903989279099E-2</v>
      </c>
      <c r="AX1566" s="7">
        <v>82.4194151487754</v>
      </c>
      <c r="AY1566" s="7">
        <v>2.2360123480405703</v>
      </c>
      <c r="AZ1566" s="7">
        <v>184.61020649796399</v>
      </c>
      <c r="BA1566" s="7">
        <v>5.0084158029832899</v>
      </c>
      <c r="BB1566" s="7">
        <v>169.69561992244201</v>
      </c>
      <c r="BC1566" s="7">
        <v>7.5689393364157906</v>
      </c>
      <c r="BD1566" s="7">
        <v>131.855611388944</v>
      </c>
      <c r="BE1566" s="7">
        <v>5.8811601868396099</v>
      </c>
      <c r="BF1566" s="7">
        <v>3071.7757413413001</v>
      </c>
      <c r="BG1566" s="7">
        <v>83.336292494338011</v>
      </c>
      <c r="BH1566" s="7">
        <v>989.450896419522</v>
      </c>
      <c r="BI1566" s="7">
        <v>26.843486066726001</v>
      </c>
      <c r="BJ1566" s="7">
        <v>243.074808183344</v>
      </c>
      <c r="BK1566" s="7">
        <v>6.59454173042172</v>
      </c>
      <c r="BL1566" s="7">
        <v>1781.60117383601</v>
      </c>
      <c r="BM1566" s="7">
        <v>48.334269501790899</v>
      </c>
      <c r="BN1566" s="7">
        <v>2618.9247176404501</v>
      </c>
      <c r="BO1566" s="7">
        <v>71.050589192632998</v>
      </c>
      <c r="BP1566" s="7">
        <v>285.56656229868503</v>
      </c>
      <c r="BQ1566" s="7">
        <v>7.7473294166762203</v>
      </c>
      <c r="BR1566" s="7">
        <v>86.498549396121206</v>
      </c>
      <c r="BS1566" s="7">
        <v>2.3466779543169101</v>
      </c>
      <c r="BT1566" s="7">
        <v>0</v>
      </c>
      <c r="BU1566" s="7">
        <v>0</v>
      </c>
      <c r="BV1566" s="7">
        <v>3.00000001044828</v>
      </c>
      <c r="BW1566" s="7">
        <v>8.138903989279099E-2</v>
      </c>
      <c r="BX1566" s="7">
        <v>77.785912985782502</v>
      </c>
      <c r="BY1566" s="7">
        <v>2.1103069176826499</v>
      </c>
      <c r="BZ1566" s="7">
        <v>175.57049116319101</v>
      </c>
      <c r="CA1566" s="7">
        <v>4.7631712198369796</v>
      </c>
      <c r="CB1566" s="7">
        <v>146.941544897699</v>
      </c>
      <c r="CC1566" s="7">
        <v>6.5540385770606404</v>
      </c>
      <c r="CD1566" s="7">
        <v>109.76524510085601</v>
      </c>
      <c r="CE1566" s="7">
        <v>4.8958628501719801</v>
      </c>
      <c r="CF1566" s="7"/>
      <c r="CG1566" s="7"/>
      <c r="CH1566" s="7"/>
      <c r="CI1566" s="7"/>
      <c r="CJ1566" s="7"/>
      <c r="CK1566" s="7"/>
      <c r="CL1566" s="7"/>
      <c r="CM1566" s="7"/>
      <c r="CN1566" s="7"/>
      <c r="CO1566" s="7"/>
      <c r="CP1566" s="7"/>
      <c r="CQ1566" s="7"/>
      <c r="CR1566" s="7"/>
      <c r="CS1566" s="7"/>
      <c r="CT1566" s="7"/>
      <c r="CU1566" s="7"/>
      <c r="CV1566" s="7"/>
      <c r="CW1566" s="7"/>
      <c r="CX1566" s="7"/>
      <c r="CY1566" s="7"/>
      <c r="CZ1566" s="7"/>
      <c r="DA1566" s="7"/>
      <c r="DB1566" s="7"/>
      <c r="DC1566" s="7"/>
      <c r="DD1566" s="7"/>
      <c r="DE1566" s="7"/>
      <c r="DF1566" s="7"/>
      <c r="DG1566" s="7"/>
      <c r="DH1566" s="7"/>
      <c r="DI1566" s="7"/>
      <c r="DJ1566" s="7"/>
      <c r="DK1566" s="7"/>
      <c r="DL1566" s="7"/>
      <c r="DM1566" s="7"/>
      <c r="DN1566" s="7"/>
      <c r="DO1566" s="7"/>
      <c r="DP1566" s="7"/>
      <c r="DQ1566" s="7"/>
      <c r="DR1566" s="7"/>
      <c r="DS1566" s="7"/>
      <c r="DT1566" s="7"/>
      <c r="DU1566" s="7"/>
      <c r="DV1566" s="7"/>
      <c r="DW1566" s="7"/>
      <c r="DX1566" s="7"/>
      <c r="DY1566" s="7"/>
      <c r="DZ1566" s="7"/>
      <c r="EA1566" s="7"/>
      <c r="EB1566" s="7"/>
      <c r="EC1566" s="7"/>
      <c r="ED1566" s="7"/>
      <c r="EE1566" s="7"/>
      <c r="EF1566" s="7">
        <v>1129</v>
      </c>
      <c r="EG1566" s="7">
        <v>245</v>
      </c>
      <c r="EH1566" s="7">
        <v>2277</v>
      </c>
      <c r="EI1566" s="7">
        <v>3216</v>
      </c>
      <c r="EJ1566" s="7">
        <v>295</v>
      </c>
      <c r="EK1566" s="7">
        <v>89</v>
      </c>
      <c r="EL1566" s="7">
        <v>0</v>
      </c>
      <c r="EM1566" s="7">
        <v>3</v>
      </c>
      <c r="EN1566" s="7">
        <v>83</v>
      </c>
      <c r="EO1566" s="7">
        <v>185</v>
      </c>
      <c r="EP1566" s="7">
        <v>179</v>
      </c>
      <c r="EQ1566" s="7">
        <v>139</v>
      </c>
    </row>
    <row r="1567" spans="1:147" x14ac:dyDescent="0.35">
      <c r="A1567" s="7" t="s">
        <v>2045</v>
      </c>
      <c r="B1567" s="7" t="e" vm="1">
        <v>#VALUE!</v>
      </c>
      <c r="C1567" s="7" t="e" vm="16">
        <v>#VALUE!</v>
      </c>
      <c r="D1567" s="7">
        <v>1</v>
      </c>
      <c r="E1567" s="7">
        <v>4251</v>
      </c>
      <c r="F1567" s="7">
        <v>1863</v>
      </c>
      <c r="G1567" s="7">
        <v>0</v>
      </c>
      <c r="H1567" s="7">
        <v>4</v>
      </c>
      <c r="I1567" s="7">
        <v>9.4095506939543633E-2</v>
      </c>
      <c r="J1567" s="7">
        <v>0</v>
      </c>
      <c r="K1567" s="7">
        <v>0</v>
      </c>
      <c r="L1567" s="7">
        <v>0</v>
      </c>
      <c r="M1567" s="7">
        <v>0</v>
      </c>
      <c r="N1567" s="7">
        <v>0</v>
      </c>
      <c r="O1567" s="7">
        <v>0</v>
      </c>
      <c r="P1567" s="7">
        <v>6.00237247924081</v>
      </c>
      <c r="Q1567" s="7">
        <v>82917</v>
      </c>
      <c r="R1567" s="7">
        <v>1</v>
      </c>
      <c r="S1567" s="7">
        <v>1</v>
      </c>
      <c r="T1567" s="7">
        <v>1</v>
      </c>
      <c r="U1567" s="7">
        <v>1</v>
      </c>
      <c r="V1567" s="7">
        <v>1</v>
      </c>
      <c r="W1567" s="7">
        <v>0</v>
      </c>
      <c r="X1567" s="7">
        <v>0</v>
      </c>
      <c r="Y1567" s="7">
        <v>0</v>
      </c>
      <c r="Z1567" s="7">
        <v>2951.1099014422998</v>
      </c>
      <c r="AA1567" s="7">
        <v>4039.7194030313099</v>
      </c>
      <c r="AB1567" s="7">
        <v>2951.1099014422998</v>
      </c>
      <c r="AC1567" s="7">
        <v>564.70514227025899</v>
      </c>
      <c r="AD1567" s="7">
        <v>843.53155459763502</v>
      </c>
      <c r="AE1567" s="7">
        <v>564.70514227025899</v>
      </c>
      <c r="AF1567" s="7">
        <v>4039.7194030313099</v>
      </c>
      <c r="AG1567" s="7">
        <v>95.029861280435497</v>
      </c>
      <c r="AH1567" s="7">
        <v>843.53155459763502</v>
      </c>
      <c r="AI1567" s="7">
        <v>19.843132312341499</v>
      </c>
      <c r="AJ1567" s="7">
        <v>770.77989502427602</v>
      </c>
      <c r="AK1567" s="7">
        <v>18.1317312402794</v>
      </c>
      <c r="AL1567" s="7">
        <v>1256.50761674669</v>
      </c>
      <c r="AM1567" s="7">
        <v>29.557930292794499</v>
      </c>
      <c r="AN1567" s="7">
        <v>3630.9577645142399</v>
      </c>
      <c r="AO1567" s="7">
        <v>85.414202882009803</v>
      </c>
      <c r="AP1567" s="7">
        <v>175.58029855270701</v>
      </c>
      <c r="AQ1567" s="7">
        <v>4.1303293002283494</v>
      </c>
      <c r="AR1567" s="7">
        <v>98.090667538635898</v>
      </c>
      <c r="AS1567" s="7">
        <v>2.30747277202155</v>
      </c>
      <c r="AT1567" s="7">
        <v>4.9999999580904797</v>
      </c>
      <c r="AU1567" s="7">
        <v>0.11761938268855499</v>
      </c>
      <c r="AV1567" s="7">
        <v>1.88994606942288</v>
      </c>
      <c r="AW1567" s="7">
        <v>4.44588583726859E-2</v>
      </c>
      <c r="AX1567" s="7">
        <v>128.20072001889599</v>
      </c>
      <c r="AY1567" s="7">
        <v>3.0157779350481402</v>
      </c>
      <c r="AZ1567" s="7">
        <v>270.25286629842401</v>
      </c>
      <c r="BA1567" s="7">
        <v>6.3573951140537295</v>
      </c>
      <c r="BB1567" s="7">
        <v>57.084214722338899</v>
      </c>
      <c r="BC1567" s="7">
        <v>3.06410170275571</v>
      </c>
      <c r="BD1567" s="7">
        <v>67.182640676667702</v>
      </c>
      <c r="BE1567" s="7">
        <v>3.6061535521560799</v>
      </c>
      <c r="BF1567" s="7">
        <v>2951.1099014422998</v>
      </c>
      <c r="BG1567" s="7">
        <v>69.421545552629908</v>
      </c>
      <c r="BH1567" s="7">
        <v>564.70514227025899</v>
      </c>
      <c r="BI1567" s="7">
        <v>13.284054158321801</v>
      </c>
      <c r="BJ1567" s="7">
        <v>755.592691453832</v>
      </c>
      <c r="BK1567" s="7">
        <v>17.774469335540598</v>
      </c>
      <c r="BL1567" s="7">
        <v>371.82781035281698</v>
      </c>
      <c r="BM1567" s="7">
        <v>8.7468315773422098</v>
      </c>
      <c r="BN1567" s="7">
        <v>2566.5823537619399</v>
      </c>
      <c r="BO1567" s="7">
        <v>60.375966919829203</v>
      </c>
      <c r="BP1567" s="7">
        <v>163.667803170111</v>
      </c>
      <c r="BQ1567" s="7">
        <v>3.8501012272432704</v>
      </c>
      <c r="BR1567" s="7">
        <v>90.799915677256607</v>
      </c>
      <c r="BS1567" s="7">
        <v>2.1359660239298197</v>
      </c>
      <c r="BT1567" s="7">
        <v>4.4160412801429603</v>
      </c>
      <c r="BU1567" s="7">
        <v>0.10388241073025101</v>
      </c>
      <c r="BV1567" s="7">
        <v>1</v>
      </c>
      <c r="BW1567" s="7">
        <v>2.3523876734885898E-2</v>
      </c>
      <c r="BX1567" s="7">
        <v>124.643783561391</v>
      </c>
      <c r="BY1567" s="7">
        <v>2.9321050002679501</v>
      </c>
      <c r="BZ1567" s="7">
        <v>253.74669286334901</v>
      </c>
      <c r="CA1567" s="7">
        <v>5.9691059248023803</v>
      </c>
      <c r="CB1567" s="7">
        <v>17.0692734047771</v>
      </c>
      <c r="CC1567" s="7">
        <v>0.91622508882324494</v>
      </c>
      <c r="CD1567" s="7">
        <v>39.871958331319099</v>
      </c>
      <c r="CE1567" s="7">
        <v>2.1402017354438598</v>
      </c>
      <c r="CF1567" s="7"/>
      <c r="CG1567" s="7"/>
      <c r="CH1567" s="7"/>
      <c r="CI1567" s="7"/>
      <c r="CJ1567" s="7"/>
      <c r="CK1567" s="7"/>
      <c r="CL1567" s="7"/>
      <c r="CM1567" s="7"/>
      <c r="CN1567" s="7"/>
      <c r="CO1567" s="7"/>
      <c r="CP1567" s="7"/>
      <c r="CQ1567" s="7"/>
      <c r="CR1567" s="7"/>
      <c r="CS1567" s="7"/>
      <c r="CT1567" s="7"/>
      <c r="CU1567" s="7"/>
      <c r="CV1567" s="7"/>
      <c r="CW1567" s="7"/>
      <c r="CX1567" s="7"/>
      <c r="CY1567" s="7"/>
      <c r="CZ1567" s="7"/>
      <c r="DA1567" s="7"/>
      <c r="DB1567" s="7"/>
      <c r="DC1567" s="7"/>
      <c r="DD1567" s="7"/>
      <c r="DE1567" s="7"/>
      <c r="DF1567" s="7"/>
      <c r="DG1567" s="7"/>
      <c r="DH1567" s="7"/>
      <c r="DI1567" s="7"/>
      <c r="DJ1567" s="7"/>
      <c r="DK1567" s="7"/>
      <c r="DL1567" s="7"/>
      <c r="DM1567" s="7"/>
      <c r="DN1567" s="7"/>
      <c r="DO1567" s="7"/>
      <c r="DP1567" s="7"/>
      <c r="DQ1567" s="7"/>
      <c r="DR1567" s="7"/>
      <c r="DS1567" s="7"/>
      <c r="DT1567" s="7"/>
      <c r="DU1567" s="7"/>
      <c r="DV1567" s="7"/>
      <c r="DW1567" s="7"/>
      <c r="DX1567" s="7"/>
      <c r="DY1567" s="7"/>
      <c r="DZ1567" s="7"/>
      <c r="EA1567" s="7"/>
      <c r="EB1567" s="7"/>
      <c r="EC1567" s="7"/>
      <c r="ED1567" s="7"/>
      <c r="EE1567" s="7"/>
      <c r="EF1567" s="7">
        <v>881</v>
      </c>
      <c r="EG1567" s="7">
        <v>771</v>
      </c>
      <c r="EH1567" s="7">
        <v>1431</v>
      </c>
      <c r="EI1567" s="7">
        <v>3834</v>
      </c>
      <c r="EJ1567" s="7">
        <v>182</v>
      </c>
      <c r="EK1567" s="7">
        <v>99</v>
      </c>
      <c r="EL1567" s="7">
        <v>5</v>
      </c>
      <c r="EM1567" s="7">
        <v>2</v>
      </c>
      <c r="EN1567" s="7">
        <v>129</v>
      </c>
      <c r="EO1567" s="7">
        <v>274</v>
      </c>
      <c r="EP1567" s="7">
        <v>61</v>
      </c>
      <c r="EQ1567" s="7">
        <v>69</v>
      </c>
    </row>
    <row r="1568" spans="1:147" x14ac:dyDescent="0.35">
      <c r="A1568" s="7" t="s">
        <v>2046</v>
      </c>
      <c r="B1568" s="7" t="e" vm="1">
        <v>#VALUE!</v>
      </c>
      <c r="C1568" s="7" t="e" vm="16">
        <v>#VALUE!</v>
      </c>
      <c r="D1568" s="7">
        <v>1</v>
      </c>
      <c r="E1568" s="7">
        <v>5819</v>
      </c>
      <c r="F1568" s="7">
        <v>1931</v>
      </c>
      <c r="G1568" s="7">
        <v>0</v>
      </c>
      <c r="H1568" s="7">
        <v>198</v>
      </c>
      <c r="I1568" s="7">
        <v>3.4026465028355388</v>
      </c>
      <c r="J1568" s="7">
        <v>0</v>
      </c>
      <c r="K1568" s="7">
        <v>0</v>
      </c>
      <c r="L1568" s="7">
        <v>0</v>
      </c>
      <c r="M1568" s="7">
        <v>0</v>
      </c>
      <c r="N1568" s="7">
        <v>1</v>
      </c>
      <c r="O1568" s="7">
        <v>0</v>
      </c>
      <c r="P1568" s="7">
        <v>4.6773342711447201</v>
      </c>
      <c r="Q1568" s="7">
        <v>95234</v>
      </c>
      <c r="R1568" s="7">
        <v>1</v>
      </c>
      <c r="S1568" s="7">
        <v>1</v>
      </c>
      <c r="T1568" s="7">
        <v>1</v>
      </c>
      <c r="U1568" s="7">
        <v>1</v>
      </c>
      <c r="V1568" s="7">
        <v>1</v>
      </c>
      <c r="W1568" s="7">
        <v>0</v>
      </c>
      <c r="X1568" s="7">
        <v>0</v>
      </c>
      <c r="Y1568" s="7">
        <v>1</v>
      </c>
      <c r="Z1568" s="7">
        <v>5818.9999613023201</v>
      </c>
      <c r="AA1568" s="7">
        <v>5818.9999613023201</v>
      </c>
      <c r="AB1568" s="7">
        <v>5818.9999613023201</v>
      </c>
      <c r="AC1568" s="7">
        <v>1223.8131690820801</v>
      </c>
      <c r="AD1568" s="7">
        <v>1223.8131690820801</v>
      </c>
      <c r="AE1568" s="7">
        <v>1223.8131690820801</v>
      </c>
      <c r="AF1568" s="7">
        <v>5818.9999613023201</v>
      </c>
      <c r="AG1568" s="7">
        <v>99.99999933497719</v>
      </c>
      <c r="AH1568" s="7">
        <v>1223.8131690820801</v>
      </c>
      <c r="AI1568" s="7">
        <v>21.0313313126324</v>
      </c>
      <c r="AJ1568" s="7">
        <v>1467.99999369234</v>
      </c>
      <c r="AK1568" s="7">
        <v>25.227702245958799</v>
      </c>
      <c r="AL1568" s="7">
        <v>736.99999332195102</v>
      </c>
      <c r="AM1568" s="7">
        <v>12.6654063124584</v>
      </c>
      <c r="AN1568" s="7">
        <v>4956.9999783536196</v>
      </c>
      <c r="AO1568" s="7">
        <v>85.186457782327196</v>
      </c>
      <c r="AP1568" s="7">
        <v>312.99999803068903</v>
      </c>
      <c r="AQ1568" s="7">
        <v>5.3789310539730097</v>
      </c>
      <c r="AR1568" s="7">
        <v>257.99999876816599</v>
      </c>
      <c r="AS1568" s="7">
        <v>4.4337514825256195</v>
      </c>
      <c r="AT1568" s="7">
        <v>0</v>
      </c>
      <c r="AU1568" s="7">
        <v>0</v>
      </c>
      <c r="AV1568" s="7">
        <v>7.9999999925494203</v>
      </c>
      <c r="AW1568" s="7">
        <v>0.137480666653195</v>
      </c>
      <c r="AX1568" s="7">
        <v>282.99999880974099</v>
      </c>
      <c r="AY1568" s="7">
        <v>4.8633785669314404</v>
      </c>
      <c r="AZ1568" s="7">
        <v>537.99999888083403</v>
      </c>
      <c r="BA1568" s="7">
        <v>9.24557482180502</v>
      </c>
      <c r="BB1568" s="7">
        <v>168.842430930544</v>
      </c>
      <c r="BC1568" s="7">
        <v>8.7437820264393604</v>
      </c>
      <c r="BD1568" s="7">
        <v>139.269052961867</v>
      </c>
      <c r="BE1568" s="7">
        <v>7.2122761761712395</v>
      </c>
      <c r="BF1568" s="7">
        <v>5818.9999613023201</v>
      </c>
      <c r="BG1568" s="7">
        <v>99.99999933497719</v>
      </c>
      <c r="BH1568" s="7">
        <v>1223.8131690820801</v>
      </c>
      <c r="BI1568" s="7">
        <v>21.0313313126324</v>
      </c>
      <c r="BJ1568" s="7">
        <v>1467.99999369234</v>
      </c>
      <c r="BK1568" s="7">
        <v>25.227702245958799</v>
      </c>
      <c r="BL1568" s="7">
        <v>736.99999332195102</v>
      </c>
      <c r="BM1568" s="7">
        <v>12.6654063124584</v>
      </c>
      <c r="BN1568" s="7">
        <v>4956.9999783536196</v>
      </c>
      <c r="BO1568" s="7">
        <v>85.186457782327196</v>
      </c>
      <c r="BP1568" s="7">
        <v>312.99999803068903</v>
      </c>
      <c r="BQ1568" s="7">
        <v>5.3789310539730097</v>
      </c>
      <c r="BR1568" s="7">
        <v>257.99999876816599</v>
      </c>
      <c r="BS1568" s="7">
        <v>4.4337514825256195</v>
      </c>
      <c r="BT1568" s="7">
        <v>0</v>
      </c>
      <c r="BU1568" s="7">
        <v>0</v>
      </c>
      <c r="BV1568" s="7">
        <v>7.9999999925494203</v>
      </c>
      <c r="BW1568" s="7">
        <v>0.137480666653195</v>
      </c>
      <c r="BX1568" s="7">
        <v>282.99999880974099</v>
      </c>
      <c r="BY1568" s="7">
        <v>4.8633785669314404</v>
      </c>
      <c r="BZ1568" s="7">
        <v>537.99999888083403</v>
      </c>
      <c r="CA1568" s="7">
        <v>9.24557482180502</v>
      </c>
      <c r="CB1568" s="7">
        <v>168.842430930544</v>
      </c>
      <c r="CC1568" s="7">
        <v>8.7437820264393604</v>
      </c>
      <c r="CD1568" s="7">
        <v>139.269052961867</v>
      </c>
      <c r="CE1568" s="7">
        <v>7.2122761761712395</v>
      </c>
      <c r="CF1568" s="7"/>
      <c r="CG1568" s="7"/>
      <c r="CH1568" s="7"/>
      <c r="CI1568" s="7"/>
      <c r="CJ1568" s="7"/>
      <c r="CK1568" s="7"/>
      <c r="CL1568" s="7"/>
      <c r="CM1568" s="7"/>
      <c r="CN1568" s="7"/>
      <c r="CO1568" s="7"/>
      <c r="CP1568" s="7"/>
      <c r="CQ1568" s="7"/>
      <c r="CR1568" s="7"/>
      <c r="CS1568" s="7"/>
      <c r="CT1568" s="7"/>
      <c r="CU1568" s="7"/>
      <c r="CV1568" s="7"/>
      <c r="CW1568" s="7"/>
      <c r="CX1568" s="7"/>
      <c r="CY1568" s="7"/>
      <c r="CZ1568" s="7"/>
      <c r="DA1568" s="7"/>
      <c r="DB1568" s="7"/>
      <c r="DC1568" s="7"/>
      <c r="DD1568" s="7"/>
      <c r="DE1568" s="7"/>
      <c r="DF1568" s="7"/>
      <c r="DG1568" s="7"/>
      <c r="DH1568" s="7"/>
      <c r="DI1568" s="7"/>
      <c r="DJ1568" s="7"/>
      <c r="DK1568" s="7"/>
      <c r="DL1568" s="7"/>
      <c r="DM1568" s="7"/>
      <c r="DN1568" s="7"/>
      <c r="DO1568" s="7"/>
      <c r="DP1568" s="7"/>
      <c r="DQ1568" s="7"/>
      <c r="DR1568" s="7"/>
      <c r="DS1568" s="7"/>
      <c r="DT1568" s="7"/>
      <c r="DU1568" s="7"/>
      <c r="DV1568" s="7"/>
      <c r="DW1568" s="7"/>
      <c r="DX1568" s="7"/>
      <c r="DY1568" s="7"/>
      <c r="DZ1568" s="7"/>
      <c r="EA1568" s="7"/>
      <c r="EB1568" s="7"/>
      <c r="EC1568" s="7"/>
      <c r="ED1568" s="7"/>
      <c r="EE1568" s="7"/>
      <c r="EF1568" s="7">
        <v>1221</v>
      </c>
      <c r="EG1568" s="7">
        <v>1468</v>
      </c>
      <c r="EH1568" s="7">
        <v>737</v>
      </c>
      <c r="EI1568" s="7">
        <v>4957</v>
      </c>
      <c r="EJ1568" s="7">
        <v>313</v>
      </c>
      <c r="EK1568" s="7">
        <v>258</v>
      </c>
      <c r="EL1568" s="7">
        <v>0</v>
      </c>
      <c r="EM1568" s="7">
        <v>8</v>
      </c>
      <c r="EN1568" s="7">
        <v>283</v>
      </c>
      <c r="EO1568" s="7">
        <v>538</v>
      </c>
      <c r="EP1568" s="7">
        <v>162</v>
      </c>
      <c r="EQ1568" s="7">
        <v>141</v>
      </c>
    </row>
    <row r="1569" spans="1:147" x14ac:dyDescent="0.35">
      <c r="A1569" s="7" t="s">
        <v>2047</v>
      </c>
      <c r="B1569" s="7" t="e" vm="1">
        <v>#VALUE!</v>
      </c>
      <c r="C1569" s="7" t="e" vm="16">
        <v>#VALUE!</v>
      </c>
      <c r="D1569" s="7">
        <v>1</v>
      </c>
      <c r="E1569" s="7">
        <v>2925</v>
      </c>
      <c r="F1569" s="7">
        <v>1679</v>
      </c>
      <c r="G1569" s="7">
        <v>0</v>
      </c>
      <c r="H1569" s="7">
        <v>140</v>
      </c>
      <c r="I1569" s="7">
        <v>4.7863247863247871</v>
      </c>
      <c r="J1569" s="7">
        <v>1</v>
      </c>
      <c r="K1569" s="7">
        <v>1</v>
      </c>
      <c r="L1569" s="7">
        <v>1</v>
      </c>
      <c r="M1569" s="7">
        <v>0</v>
      </c>
      <c r="N1569" s="7">
        <v>0</v>
      </c>
      <c r="O1569" s="7">
        <v>1</v>
      </c>
      <c r="P1569" s="7">
        <v>2.9304029304029302</v>
      </c>
      <c r="Q1569" s="7">
        <v>76528</v>
      </c>
      <c r="R1569" s="7">
        <v>1</v>
      </c>
      <c r="S1569" s="7">
        <v>1</v>
      </c>
      <c r="T1569" s="7">
        <v>1</v>
      </c>
      <c r="U1569" s="7">
        <v>1</v>
      </c>
      <c r="V1569" s="7">
        <v>1</v>
      </c>
      <c r="W1569" s="7">
        <v>0</v>
      </c>
      <c r="X1569" s="7">
        <v>0</v>
      </c>
      <c r="Y1569" s="7">
        <v>0</v>
      </c>
      <c r="Z1569" s="7">
        <v>967.75745654603804</v>
      </c>
      <c r="AA1569" s="7">
        <v>2639.5308826652799</v>
      </c>
      <c r="AB1569" s="7">
        <v>967.75745654603804</v>
      </c>
      <c r="AC1569" s="7">
        <v>132.337483630392</v>
      </c>
      <c r="AD1569" s="7">
        <v>421.817352190024</v>
      </c>
      <c r="AE1569" s="7">
        <v>132.337483630392</v>
      </c>
      <c r="AF1569" s="7">
        <v>2639.5308826652799</v>
      </c>
      <c r="AG1569" s="7">
        <v>90.2403720569325</v>
      </c>
      <c r="AH1569" s="7">
        <v>421.817352190024</v>
      </c>
      <c r="AI1569" s="7">
        <v>14.421106057778598</v>
      </c>
      <c r="AJ1569" s="7">
        <v>58.000000533425897</v>
      </c>
      <c r="AK1569" s="7">
        <v>1.9829060011427702</v>
      </c>
      <c r="AL1569" s="7">
        <v>1871.1614121571199</v>
      </c>
      <c r="AM1569" s="7">
        <v>63.971330330157905</v>
      </c>
      <c r="AN1569" s="7">
        <v>2538.1531231192298</v>
      </c>
      <c r="AO1569" s="7">
        <v>86.774465747666198</v>
      </c>
      <c r="AP1569" s="7">
        <v>56.188884178991401</v>
      </c>
      <c r="AQ1569" s="7">
        <v>1.92098749329885</v>
      </c>
      <c r="AR1569" s="7">
        <v>19.779811889864501</v>
      </c>
      <c r="AS1569" s="7">
        <v>0.67623288512357305</v>
      </c>
      <c r="AT1569" s="7">
        <v>0</v>
      </c>
      <c r="AU1569" s="7">
        <v>0</v>
      </c>
      <c r="AV1569" s="7">
        <v>0</v>
      </c>
      <c r="AW1569" s="7">
        <v>0</v>
      </c>
      <c r="AX1569" s="7">
        <v>25.409071656758901</v>
      </c>
      <c r="AY1569" s="7">
        <v>0.86868621048748396</v>
      </c>
      <c r="AZ1569" s="7">
        <v>64.298770603607394</v>
      </c>
      <c r="BA1569" s="7">
        <v>2.1982485676446997</v>
      </c>
      <c r="BB1569" s="7">
        <v>87.555611503310502</v>
      </c>
      <c r="BC1569" s="7">
        <v>5.2147475582674501</v>
      </c>
      <c r="BD1569" s="7">
        <v>24.325854526261299</v>
      </c>
      <c r="BE1569" s="7">
        <v>1.4488299300929901</v>
      </c>
      <c r="BF1569" s="7">
        <v>967.75745654603804</v>
      </c>
      <c r="BG1569" s="7">
        <v>33.085725010120996</v>
      </c>
      <c r="BH1569" s="7">
        <v>132.337483630392</v>
      </c>
      <c r="BI1569" s="7">
        <v>4.5243584147142499</v>
      </c>
      <c r="BJ1569" s="7">
        <v>51.976060867087703</v>
      </c>
      <c r="BK1569" s="7">
        <v>1.7769593458833399</v>
      </c>
      <c r="BL1569" s="7">
        <v>557.21705558150995</v>
      </c>
      <c r="BM1569" s="7">
        <v>19.050155746376397</v>
      </c>
      <c r="BN1569" s="7">
        <v>904.75611587366404</v>
      </c>
      <c r="BO1569" s="7">
        <v>30.931833021321896</v>
      </c>
      <c r="BP1569" s="7">
        <v>33.315256940200896</v>
      </c>
      <c r="BQ1569" s="7">
        <v>1.1389831432547299</v>
      </c>
      <c r="BR1569" s="7">
        <v>14.044925493188201</v>
      </c>
      <c r="BS1569" s="7">
        <v>0.48016839292951097</v>
      </c>
      <c r="BT1569" s="7">
        <v>0</v>
      </c>
      <c r="BU1569" s="7">
        <v>0</v>
      </c>
      <c r="BV1569" s="7">
        <v>0</v>
      </c>
      <c r="BW1569" s="7">
        <v>0</v>
      </c>
      <c r="BX1569" s="7">
        <v>15.641164662316401</v>
      </c>
      <c r="BY1569" s="7">
        <v>0.53474067221594701</v>
      </c>
      <c r="BZ1569" s="7">
        <v>33.5204520388506</v>
      </c>
      <c r="CA1569" s="7">
        <v>1.1459983603025901</v>
      </c>
      <c r="CB1569" s="7">
        <v>23.7288714123424</v>
      </c>
      <c r="CC1569" s="7">
        <v>1.41327405672081</v>
      </c>
      <c r="CD1569" s="7">
        <v>8.2327847261728895</v>
      </c>
      <c r="CE1569" s="7">
        <v>0.49033857809248904</v>
      </c>
      <c r="CF1569" s="7"/>
      <c r="CG1569" s="7"/>
      <c r="CH1569" s="7"/>
      <c r="CI1569" s="7"/>
      <c r="CJ1569" s="7"/>
      <c r="CK1569" s="7"/>
      <c r="CL1569" s="7"/>
      <c r="CM1569" s="7"/>
      <c r="CN1569" s="7"/>
      <c r="CO1569" s="7"/>
      <c r="CP1569" s="7"/>
      <c r="CQ1569" s="7"/>
      <c r="CR1569" s="7"/>
      <c r="CS1569" s="7"/>
      <c r="CT1569" s="7"/>
      <c r="CU1569" s="7"/>
      <c r="CV1569" s="7"/>
      <c r="CW1569" s="7"/>
      <c r="CX1569" s="7"/>
      <c r="CY1569" s="7"/>
      <c r="CZ1569" s="7"/>
      <c r="DA1569" s="7"/>
      <c r="DB1569" s="7"/>
      <c r="DC1569" s="7"/>
      <c r="DD1569" s="7"/>
      <c r="DE1569" s="7"/>
      <c r="DF1569" s="7"/>
      <c r="DG1569" s="7"/>
      <c r="DH1569" s="7"/>
      <c r="DI1569" s="7"/>
      <c r="DJ1569" s="7"/>
      <c r="DK1569" s="7"/>
      <c r="DL1569" s="7"/>
      <c r="DM1569" s="7"/>
      <c r="DN1569" s="7"/>
      <c r="DO1569" s="7"/>
      <c r="DP1569" s="7"/>
      <c r="DQ1569" s="7"/>
      <c r="DR1569" s="7"/>
      <c r="DS1569" s="7"/>
      <c r="DT1569" s="7"/>
      <c r="DU1569" s="7"/>
      <c r="DV1569" s="7"/>
      <c r="DW1569" s="7"/>
      <c r="DX1569" s="7"/>
      <c r="DY1569" s="7"/>
      <c r="DZ1569" s="7"/>
      <c r="EA1569" s="7"/>
      <c r="EB1569" s="7"/>
      <c r="EC1569" s="7"/>
      <c r="ED1569" s="7"/>
      <c r="EE1569" s="7"/>
      <c r="EF1569" s="7">
        <v>457</v>
      </c>
      <c r="EG1569" s="7">
        <v>58</v>
      </c>
      <c r="EH1569" s="7">
        <v>2103</v>
      </c>
      <c r="EI1569" s="7">
        <v>2820</v>
      </c>
      <c r="EJ1569" s="7">
        <v>58</v>
      </c>
      <c r="EK1569" s="7">
        <v>20</v>
      </c>
      <c r="EL1569" s="7">
        <v>0</v>
      </c>
      <c r="EM1569" s="7">
        <v>0</v>
      </c>
      <c r="EN1569" s="7">
        <v>27</v>
      </c>
      <c r="EO1569" s="7">
        <v>67</v>
      </c>
      <c r="EP1569" s="7">
        <v>94</v>
      </c>
      <c r="EQ1569" s="7">
        <v>28</v>
      </c>
    </row>
    <row r="1570" spans="1:147" x14ac:dyDescent="0.35">
      <c r="A1570" s="7" t="s">
        <v>2048</v>
      </c>
      <c r="B1570" s="7" t="e" vm="1">
        <v>#VALUE!</v>
      </c>
      <c r="C1570" s="7" t="e" vm="16">
        <v>#VALUE!</v>
      </c>
      <c r="D1570" s="7">
        <v>1</v>
      </c>
      <c r="E1570" s="7">
        <v>6407</v>
      </c>
      <c r="F1570" s="7">
        <v>3202</v>
      </c>
      <c r="G1570" s="7">
        <v>0</v>
      </c>
      <c r="H1570" s="7">
        <v>0</v>
      </c>
      <c r="I1570" s="7">
        <v>0</v>
      </c>
      <c r="J1570" s="7">
        <v>1</v>
      </c>
      <c r="K1570" s="7">
        <v>1</v>
      </c>
      <c r="L1570" s="7">
        <v>1</v>
      </c>
      <c r="M1570" s="7">
        <v>0</v>
      </c>
      <c r="N1570" s="7">
        <v>0</v>
      </c>
      <c r="O1570" s="7">
        <v>1</v>
      </c>
      <c r="P1570" s="7">
        <v>5.9758318159245194</v>
      </c>
      <c r="Q1570" s="7">
        <v>77000</v>
      </c>
      <c r="R1570" s="7">
        <v>1</v>
      </c>
      <c r="S1570" s="7">
        <v>1</v>
      </c>
      <c r="T1570" s="7">
        <v>1</v>
      </c>
      <c r="U1570" s="7">
        <v>1</v>
      </c>
      <c r="V1570" s="7">
        <v>1</v>
      </c>
      <c r="W1570" s="7">
        <v>0</v>
      </c>
      <c r="X1570" s="7">
        <v>0</v>
      </c>
      <c r="Y1570" s="7">
        <v>0</v>
      </c>
      <c r="Z1570" s="7">
        <v>6407.00003467447</v>
      </c>
      <c r="AA1570" s="7">
        <v>6407.00003467447</v>
      </c>
      <c r="AB1570" s="7">
        <v>6407.00003467447</v>
      </c>
      <c r="AC1570" s="7">
        <v>1134.66925258525</v>
      </c>
      <c r="AD1570" s="7">
        <v>1134.66925258525</v>
      </c>
      <c r="AE1570" s="7">
        <v>1134.66925258525</v>
      </c>
      <c r="AF1570" s="7">
        <v>6407.00003467447</v>
      </c>
      <c r="AG1570" s="7">
        <v>100.000000541197</v>
      </c>
      <c r="AH1570" s="7">
        <v>1134.66925258525</v>
      </c>
      <c r="AI1570" s="7">
        <v>17.709836937494099</v>
      </c>
      <c r="AJ1570" s="7">
        <v>584.00000779104801</v>
      </c>
      <c r="AK1570" s="7">
        <v>9.1150305570633314</v>
      </c>
      <c r="AL1570" s="7">
        <v>3377.0000359278101</v>
      </c>
      <c r="AM1570" s="7">
        <v>52.707976212389696</v>
      </c>
      <c r="AN1570" s="7">
        <v>6001.0000797172397</v>
      </c>
      <c r="AO1570" s="7">
        <v>93.663182140116092</v>
      </c>
      <c r="AP1570" s="7">
        <v>194.000000278936</v>
      </c>
      <c r="AQ1570" s="7">
        <v>3.0279381969554602</v>
      </c>
      <c r="AR1570" s="7">
        <v>91.000000239063795</v>
      </c>
      <c r="AS1570" s="7">
        <v>1.4203215270651401</v>
      </c>
      <c r="AT1570" s="7">
        <v>0</v>
      </c>
      <c r="AU1570" s="7">
        <v>0</v>
      </c>
      <c r="AV1570" s="7">
        <v>6.0000000298023197</v>
      </c>
      <c r="AW1570" s="7">
        <v>9.3647573432219799E-2</v>
      </c>
      <c r="AX1570" s="7">
        <v>115.00000090243201</v>
      </c>
      <c r="AY1570" s="7">
        <v>1.7949118292872102</v>
      </c>
      <c r="AZ1570" s="7">
        <v>269.00000073256399</v>
      </c>
      <c r="BA1570" s="7">
        <v>4.1985328661239896</v>
      </c>
      <c r="BB1570" s="7">
        <v>84.615089836273299</v>
      </c>
      <c r="BC1570" s="7">
        <v>2.6425699511640599</v>
      </c>
      <c r="BD1570" s="7">
        <v>132.92796196544401</v>
      </c>
      <c r="BE1570" s="7">
        <v>4.1514041838052398</v>
      </c>
      <c r="BF1570" s="7">
        <v>6407.00003467447</v>
      </c>
      <c r="BG1570" s="7">
        <v>100.000000541197</v>
      </c>
      <c r="BH1570" s="7">
        <v>1134.66925258525</v>
      </c>
      <c r="BI1570" s="7">
        <v>17.709836937494099</v>
      </c>
      <c r="BJ1570" s="7">
        <v>584.00000779104801</v>
      </c>
      <c r="BK1570" s="7">
        <v>9.1150305570633314</v>
      </c>
      <c r="BL1570" s="7">
        <v>3377.0000359278101</v>
      </c>
      <c r="BM1570" s="7">
        <v>52.707976212389696</v>
      </c>
      <c r="BN1570" s="7">
        <v>6001.0000797172397</v>
      </c>
      <c r="BO1570" s="7">
        <v>93.663182140116092</v>
      </c>
      <c r="BP1570" s="7">
        <v>194.000000278936</v>
      </c>
      <c r="BQ1570" s="7">
        <v>3.0279381969554602</v>
      </c>
      <c r="BR1570" s="7">
        <v>91.000000239063795</v>
      </c>
      <c r="BS1570" s="7">
        <v>1.4203215270651401</v>
      </c>
      <c r="BT1570" s="7">
        <v>0</v>
      </c>
      <c r="BU1570" s="7">
        <v>0</v>
      </c>
      <c r="BV1570" s="7">
        <v>6.0000000298023197</v>
      </c>
      <c r="BW1570" s="7">
        <v>9.3647573432219799E-2</v>
      </c>
      <c r="BX1570" s="7">
        <v>115.00000090243201</v>
      </c>
      <c r="BY1570" s="7">
        <v>1.7949118292872102</v>
      </c>
      <c r="BZ1570" s="7">
        <v>269.00000073256399</v>
      </c>
      <c r="CA1570" s="7">
        <v>4.1985328661239896</v>
      </c>
      <c r="CB1570" s="7">
        <v>84.615089836273299</v>
      </c>
      <c r="CC1570" s="7">
        <v>2.6425699511640599</v>
      </c>
      <c r="CD1570" s="7">
        <v>132.92796196544401</v>
      </c>
      <c r="CE1570" s="7">
        <v>4.1514041838052398</v>
      </c>
      <c r="CF1570" s="7"/>
      <c r="CG1570" s="7"/>
      <c r="CH1570" s="7"/>
      <c r="CI1570" s="7"/>
      <c r="CJ1570" s="7"/>
      <c r="CK1570" s="7"/>
      <c r="CL1570" s="7"/>
      <c r="CM1570" s="7"/>
      <c r="CN1570" s="7"/>
      <c r="CO1570" s="7"/>
      <c r="CP1570" s="7"/>
      <c r="CQ1570" s="7"/>
      <c r="CR1570" s="7"/>
      <c r="CS1570" s="7"/>
      <c r="CT1570" s="7"/>
      <c r="CU1570" s="7"/>
      <c r="CV1570" s="7"/>
      <c r="CW1570" s="7"/>
      <c r="CX1570" s="7"/>
      <c r="CY1570" s="7"/>
      <c r="CZ1570" s="7"/>
      <c r="DA1570" s="7"/>
      <c r="DB1570" s="7"/>
      <c r="DC1570" s="7"/>
      <c r="DD1570" s="7"/>
      <c r="DE1570" s="7"/>
      <c r="DF1570" s="7"/>
      <c r="DG1570" s="7"/>
      <c r="DH1570" s="7"/>
      <c r="DI1570" s="7"/>
      <c r="DJ1570" s="7"/>
      <c r="DK1570" s="7"/>
      <c r="DL1570" s="7"/>
      <c r="DM1570" s="7"/>
      <c r="DN1570" s="7"/>
      <c r="DO1570" s="7"/>
      <c r="DP1570" s="7"/>
      <c r="DQ1570" s="7"/>
      <c r="DR1570" s="7"/>
      <c r="DS1570" s="7"/>
      <c r="DT1570" s="7"/>
      <c r="DU1570" s="7"/>
      <c r="DV1570" s="7"/>
      <c r="DW1570" s="7"/>
      <c r="DX1570" s="7"/>
      <c r="DY1570" s="7"/>
      <c r="DZ1570" s="7"/>
      <c r="EA1570" s="7"/>
      <c r="EB1570" s="7"/>
      <c r="EC1570" s="7"/>
      <c r="ED1570" s="7"/>
      <c r="EE1570" s="7"/>
      <c r="EF1570" s="7">
        <v>1094</v>
      </c>
      <c r="EG1570" s="7">
        <v>584</v>
      </c>
      <c r="EH1570" s="7">
        <v>3377</v>
      </c>
      <c r="EI1570" s="7">
        <v>6001</v>
      </c>
      <c r="EJ1570" s="7">
        <v>194</v>
      </c>
      <c r="EK1570" s="7">
        <v>91</v>
      </c>
      <c r="EL1570" s="7">
        <v>0</v>
      </c>
      <c r="EM1570" s="7">
        <v>6</v>
      </c>
      <c r="EN1570" s="7">
        <v>115</v>
      </c>
      <c r="EO1570" s="7">
        <v>269</v>
      </c>
      <c r="EP1570" s="7">
        <v>87</v>
      </c>
      <c r="EQ1570" s="7">
        <v>136</v>
      </c>
    </row>
    <row r="1571" spans="1:147" x14ac:dyDescent="0.35">
      <c r="A1571" s="7" t="s">
        <v>2049</v>
      </c>
      <c r="B1571" s="7" t="e" vm="1">
        <v>#VALUE!</v>
      </c>
      <c r="C1571" s="7" t="e" vm="16">
        <v>#VALUE!</v>
      </c>
      <c r="D1571" s="7">
        <v>1</v>
      </c>
      <c r="E1571" s="7">
        <v>2654</v>
      </c>
      <c r="F1571" s="7">
        <v>881</v>
      </c>
      <c r="G1571" s="7">
        <v>0</v>
      </c>
      <c r="H1571" s="7">
        <v>0</v>
      </c>
      <c r="I1571" s="7">
        <v>0</v>
      </c>
      <c r="J1571" s="7">
        <v>1</v>
      </c>
      <c r="K1571" s="7">
        <v>1</v>
      </c>
      <c r="L1571" s="7">
        <v>1</v>
      </c>
      <c r="M1571" s="7">
        <v>0</v>
      </c>
      <c r="N1571" s="7">
        <v>0</v>
      </c>
      <c r="O1571" s="7">
        <v>1</v>
      </c>
      <c r="P1571" s="7">
        <v>12.3738317757009</v>
      </c>
      <c r="Q1571" s="7">
        <v>62000</v>
      </c>
      <c r="R1571" s="7">
        <v>1</v>
      </c>
      <c r="S1571" s="7">
        <v>1</v>
      </c>
      <c r="T1571" s="7">
        <v>1</v>
      </c>
      <c r="U1571" s="7">
        <v>1</v>
      </c>
      <c r="V1571" s="7">
        <v>1</v>
      </c>
      <c r="W1571" s="7">
        <v>0</v>
      </c>
      <c r="X1571" s="7">
        <v>0</v>
      </c>
      <c r="Y1571" s="7">
        <v>0</v>
      </c>
      <c r="Z1571" s="7">
        <v>1867.1846297362399</v>
      </c>
      <c r="AA1571" s="7">
        <v>2559.3414753058501</v>
      </c>
      <c r="AB1571" s="7">
        <v>1867.1846297362399</v>
      </c>
      <c r="AC1571" s="7">
        <v>728.47684181516502</v>
      </c>
      <c r="AD1571" s="7">
        <v>971.09310782735702</v>
      </c>
      <c r="AE1571" s="7">
        <v>728.47684181516502</v>
      </c>
      <c r="AF1571" s="7">
        <v>2559.3414753058501</v>
      </c>
      <c r="AG1571" s="7">
        <v>96.433363802028907</v>
      </c>
      <c r="AH1571" s="7">
        <v>971.09310782735702</v>
      </c>
      <c r="AI1571" s="7">
        <v>36.589793060563601</v>
      </c>
      <c r="AJ1571" s="7">
        <v>742.46178190701198</v>
      </c>
      <c r="AK1571" s="7">
        <v>27.9751990168429</v>
      </c>
      <c r="AL1571" s="7">
        <v>164.30513619256101</v>
      </c>
      <c r="AM1571" s="7">
        <v>6.1908491406390702</v>
      </c>
      <c r="AN1571" s="7">
        <v>1971.5895982214699</v>
      </c>
      <c r="AO1571" s="7">
        <v>74.287475441653001</v>
      </c>
      <c r="AP1571" s="7">
        <v>274.06766647845501</v>
      </c>
      <c r="AQ1571" s="7">
        <v>10.326588789693099</v>
      </c>
      <c r="AR1571" s="7">
        <v>56.000000320375001</v>
      </c>
      <c r="AS1571" s="7">
        <v>2.1100226194564802</v>
      </c>
      <c r="AT1571" s="7">
        <v>4</v>
      </c>
      <c r="AU1571" s="7">
        <v>0.150715900527506</v>
      </c>
      <c r="AV1571" s="7">
        <v>17.000000115483999</v>
      </c>
      <c r="AW1571" s="7">
        <v>0.64054258159321797</v>
      </c>
      <c r="AX1571" s="7">
        <v>236.684213101864</v>
      </c>
      <c r="AY1571" s="7">
        <v>8.9180185795728697</v>
      </c>
      <c r="AZ1571" s="7">
        <v>342.68421210721101</v>
      </c>
      <c r="BA1571" s="7">
        <v>12.9119899060743</v>
      </c>
      <c r="BB1571" s="7">
        <v>50.692574440443401</v>
      </c>
      <c r="BC1571" s="7">
        <v>5.7539812077688302</v>
      </c>
      <c r="BD1571" s="7">
        <v>114.840843292812</v>
      </c>
      <c r="BE1571" s="7">
        <v>13.0352830071296</v>
      </c>
      <c r="BF1571" s="7">
        <v>1867.1846297362399</v>
      </c>
      <c r="BG1571" s="7">
        <v>70.353603230453501</v>
      </c>
      <c r="BH1571" s="7">
        <v>728.47684181516502</v>
      </c>
      <c r="BI1571" s="7">
        <v>27.448260806901498</v>
      </c>
      <c r="BJ1571" s="7">
        <v>559.42091173224605</v>
      </c>
      <c r="BK1571" s="7">
        <v>21.078406621410899</v>
      </c>
      <c r="BL1571" s="7">
        <v>111.957690914132</v>
      </c>
      <c r="BM1571" s="7">
        <v>4.2184510517759</v>
      </c>
      <c r="BN1571" s="7">
        <v>1378.6556855270201</v>
      </c>
      <c r="BO1571" s="7">
        <v>51.946333290392502</v>
      </c>
      <c r="BP1571" s="7">
        <v>232.39414105564401</v>
      </c>
      <c r="BQ1571" s="7">
        <v>8.75637306162937</v>
      </c>
      <c r="BR1571" s="7">
        <v>39.803172253072297</v>
      </c>
      <c r="BS1571" s="7">
        <v>1.4997427374933001</v>
      </c>
      <c r="BT1571" s="7">
        <v>4</v>
      </c>
      <c r="BU1571" s="7">
        <v>0.150715900527506</v>
      </c>
      <c r="BV1571" s="7">
        <v>17.000000115483999</v>
      </c>
      <c r="BW1571" s="7">
        <v>0.64054258159321797</v>
      </c>
      <c r="BX1571" s="7">
        <v>195.33163530193301</v>
      </c>
      <c r="BY1571" s="7">
        <v>7.3598958290102798</v>
      </c>
      <c r="BZ1571" s="7">
        <v>264.93652489036299</v>
      </c>
      <c r="CA1571" s="7">
        <v>9.9825367328697503</v>
      </c>
      <c r="CB1571" s="7">
        <v>21.1045414478867</v>
      </c>
      <c r="CC1571" s="7">
        <v>2.3955211632107498</v>
      </c>
      <c r="CD1571" s="7">
        <v>81.4053555744904</v>
      </c>
      <c r="CE1571" s="7">
        <v>9.2401084647548704</v>
      </c>
      <c r="CF1571" s="7"/>
      <c r="CG1571" s="7"/>
      <c r="CH1571" s="7"/>
      <c r="CI1571" s="7"/>
      <c r="CJ1571" s="7"/>
      <c r="CK1571" s="7"/>
      <c r="CL1571" s="7"/>
      <c r="CM1571" s="7"/>
      <c r="CN1571" s="7"/>
      <c r="CO1571" s="7"/>
      <c r="CP1571" s="7"/>
      <c r="CQ1571" s="7"/>
      <c r="CR1571" s="7"/>
      <c r="CS1571" s="7"/>
      <c r="CT1571" s="7"/>
      <c r="CU1571" s="7"/>
      <c r="CV1571" s="7"/>
      <c r="CW1571" s="7"/>
      <c r="CX1571" s="7"/>
      <c r="CY1571" s="7"/>
      <c r="CZ1571" s="7"/>
      <c r="DA1571" s="7"/>
      <c r="DB1571" s="7"/>
      <c r="DC1571" s="7"/>
      <c r="DD1571" s="7"/>
      <c r="DE1571" s="7"/>
      <c r="DF1571" s="7"/>
      <c r="DG1571" s="7"/>
      <c r="DH1571" s="7"/>
      <c r="DI1571" s="7"/>
      <c r="DJ1571" s="7"/>
      <c r="DK1571" s="7"/>
      <c r="DL1571" s="7"/>
      <c r="DM1571" s="7"/>
      <c r="DN1571" s="7"/>
      <c r="DO1571" s="7"/>
      <c r="DP1571" s="7"/>
      <c r="DQ1571" s="7"/>
      <c r="DR1571" s="7"/>
      <c r="DS1571" s="7"/>
      <c r="DT1571" s="7"/>
      <c r="DU1571" s="7"/>
      <c r="DV1571" s="7"/>
      <c r="DW1571" s="7"/>
      <c r="DX1571" s="7"/>
      <c r="DY1571" s="7"/>
      <c r="DZ1571" s="7"/>
      <c r="EA1571" s="7"/>
      <c r="EB1571" s="7"/>
      <c r="EC1571" s="7"/>
      <c r="ED1571" s="7"/>
      <c r="EE1571" s="7"/>
      <c r="EF1571" s="7">
        <v>947</v>
      </c>
      <c r="EG1571" s="7">
        <v>753</v>
      </c>
      <c r="EH1571" s="7">
        <v>185</v>
      </c>
      <c r="EI1571" s="7">
        <v>2050</v>
      </c>
      <c r="EJ1571" s="7">
        <v>287</v>
      </c>
      <c r="EK1571" s="7">
        <v>56</v>
      </c>
      <c r="EL1571" s="7">
        <v>6</v>
      </c>
      <c r="EM1571" s="7">
        <v>17</v>
      </c>
      <c r="EN1571" s="7">
        <v>238</v>
      </c>
      <c r="EO1571" s="7">
        <v>347</v>
      </c>
      <c r="EP1571" s="7">
        <v>65</v>
      </c>
      <c r="EQ1571" s="7">
        <v>130</v>
      </c>
    </row>
    <row r="1572" spans="1:147" x14ac:dyDescent="0.35">
      <c r="A1572" s="7" t="s">
        <v>2050</v>
      </c>
      <c r="B1572" s="7" t="e" vm="1">
        <v>#VALUE!</v>
      </c>
      <c r="C1572" s="7" t="e" vm="16">
        <v>#VALUE!</v>
      </c>
      <c r="D1572" s="7">
        <v>1</v>
      </c>
      <c r="E1572" s="7">
        <v>5022</v>
      </c>
      <c r="F1572" s="7">
        <v>2271</v>
      </c>
      <c r="G1572" s="7">
        <v>0</v>
      </c>
      <c r="H1572" s="7">
        <v>0</v>
      </c>
      <c r="I1572" s="7">
        <v>0</v>
      </c>
      <c r="J1572" s="7">
        <v>0</v>
      </c>
      <c r="K1572" s="7">
        <v>0</v>
      </c>
      <c r="L1572" s="7">
        <v>0</v>
      </c>
      <c r="M1572" s="7">
        <v>0</v>
      </c>
      <c r="N1572" s="7">
        <v>1</v>
      </c>
      <c r="O1572" s="7">
        <v>0</v>
      </c>
      <c r="P1572" s="7">
        <v>4.0038498556304098</v>
      </c>
      <c r="Q1572" s="7">
        <v>84044</v>
      </c>
      <c r="R1572" s="7">
        <v>1</v>
      </c>
      <c r="S1572" s="7">
        <v>1</v>
      </c>
      <c r="T1572" s="7">
        <v>1</v>
      </c>
      <c r="U1572" s="7">
        <v>1</v>
      </c>
      <c r="V1572" s="7">
        <v>1</v>
      </c>
      <c r="W1572" s="7">
        <v>0</v>
      </c>
      <c r="X1572" s="7">
        <v>0</v>
      </c>
      <c r="Y1572" s="7">
        <v>1</v>
      </c>
      <c r="Z1572" s="7">
        <v>3559.6487635225099</v>
      </c>
      <c r="AA1572" s="7">
        <v>5011.4490181356696</v>
      </c>
      <c r="AB1572" s="7">
        <v>3559.6487635225099</v>
      </c>
      <c r="AC1572" s="7">
        <v>443.15812086113101</v>
      </c>
      <c r="AD1572" s="7">
        <v>691.95624675028398</v>
      </c>
      <c r="AE1572" s="7">
        <v>443.15812086113101</v>
      </c>
      <c r="AF1572" s="7">
        <v>5011.4490181356696</v>
      </c>
      <c r="AG1572" s="7">
        <v>99.789904781673997</v>
      </c>
      <c r="AH1572" s="7">
        <v>691.95624675028398</v>
      </c>
      <c r="AI1572" s="7">
        <v>13.778499537042698</v>
      </c>
      <c r="AJ1572" s="7">
        <v>1005.65534391755</v>
      </c>
      <c r="AK1572" s="7">
        <v>20.024996892026</v>
      </c>
      <c r="AL1572" s="7">
        <v>1558.9999899873501</v>
      </c>
      <c r="AM1572" s="7">
        <v>31.043408801022498</v>
      </c>
      <c r="AN1572" s="7">
        <v>4432.4490406783298</v>
      </c>
      <c r="AO1572" s="7">
        <v>88.260634023861599</v>
      </c>
      <c r="AP1572" s="7">
        <v>269.999992790166</v>
      </c>
      <c r="AQ1572" s="7">
        <v>5.3763439424565203</v>
      </c>
      <c r="AR1572" s="7">
        <v>144.999996580882</v>
      </c>
      <c r="AS1572" s="7">
        <v>2.8872958299657898</v>
      </c>
      <c r="AT1572" s="7">
        <v>0</v>
      </c>
      <c r="AU1572" s="7">
        <v>0</v>
      </c>
      <c r="AV1572" s="7">
        <v>4.9999999151186802</v>
      </c>
      <c r="AW1572" s="7">
        <v>9.9561925828727207E-2</v>
      </c>
      <c r="AX1572" s="7">
        <v>158.999999229331</v>
      </c>
      <c r="AY1572" s="7">
        <v>3.16606927975569</v>
      </c>
      <c r="AZ1572" s="7">
        <v>356.99999584094599</v>
      </c>
      <c r="BA1572" s="7">
        <v>7.1087215420339707</v>
      </c>
      <c r="BB1572" s="7">
        <v>183.662067559853</v>
      </c>
      <c r="BC1572" s="7">
        <v>8.0872773033841199</v>
      </c>
      <c r="BD1572" s="7">
        <v>47.119027363984102</v>
      </c>
      <c r="BE1572" s="7">
        <v>2.0748140627029499</v>
      </c>
      <c r="BF1572" s="7">
        <v>3559.6487635225099</v>
      </c>
      <c r="BG1572" s="7">
        <v>70.881098437325889</v>
      </c>
      <c r="BH1572" s="7">
        <v>443.15812086113101</v>
      </c>
      <c r="BI1572" s="7">
        <v>8.8243353417190704</v>
      </c>
      <c r="BJ1572" s="7">
        <v>869.72909119015105</v>
      </c>
      <c r="BK1572" s="7">
        <v>17.318380947633401</v>
      </c>
      <c r="BL1572" s="7">
        <v>785.55981035856496</v>
      </c>
      <c r="BM1572" s="7">
        <v>15.642369780138701</v>
      </c>
      <c r="BN1572" s="7">
        <v>3066.5564252408199</v>
      </c>
      <c r="BO1572" s="7">
        <v>61.062453708499</v>
      </c>
      <c r="BP1572" s="7">
        <v>235.693635181058</v>
      </c>
      <c r="BQ1572" s="7">
        <v>4.6932225245133106</v>
      </c>
      <c r="BR1572" s="7">
        <v>122.160440021893</v>
      </c>
      <c r="BS1572" s="7">
        <v>2.4325057750277401</v>
      </c>
      <c r="BT1572" s="7">
        <v>0</v>
      </c>
      <c r="BU1572" s="7">
        <v>0</v>
      </c>
      <c r="BV1572" s="7">
        <v>3.4432584559544899</v>
      </c>
      <c r="BW1572" s="7">
        <v>6.8563489764127697E-2</v>
      </c>
      <c r="BX1572" s="7">
        <v>131.79502360569299</v>
      </c>
      <c r="BY1572" s="7">
        <v>2.6243533175167899</v>
      </c>
      <c r="BZ1572" s="7">
        <v>294.78189207077997</v>
      </c>
      <c r="CA1572" s="7">
        <v>5.8698106744480203</v>
      </c>
      <c r="CB1572" s="7">
        <v>113.396551914819</v>
      </c>
      <c r="CC1572" s="7">
        <v>4.9932431490452993</v>
      </c>
      <c r="CD1572" s="7">
        <v>30.723202383091099</v>
      </c>
      <c r="CE1572" s="7">
        <v>1.3528490701493199</v>
      </c>
      <c r="CF1572" s="7"/>
      <c r="CG1572" s="7"/>
      <c r="CH1572" s="7"/>
      <c r="CI1572" s="7"/>
      <c r="CJ1572" s="7"/>
      <c r="CK1572" s="7"/>
      <c r="CL1572" s="7"/>
      <c r="CM1572" s="7"/>
      <c r="CN1572" s="7"/>
      <c r="CO1572" s="7"/>
      <c r="CP1572" s="7"/>
      <c r="CQ1572" s="7"/>
      <c r="CR1572" s="7"/>
      <c r="CS1572" s="7"/>
      <c r="CT1572" s="7"/>
      <c r="CU1572" s="7"/>
      <c r="CV1572" s="7"/>
      <c r="CW1572" s="7"/>
      <c r="CX1572" s="7"/>
      <c r="CY1572" s="7"/>
      <c r="CZ1572" s="7"/>
      <c r="DA1572" s="7"/>
      <c r="DB1572" s="7"/>
      <c r="DC1572" s="7"/>
      <c r="DD1572" s="7"/>
      <c r="DE1572" s="7"/>
      <c r="DF1572" s="7"/>
      <c r="DG1572" s="7"/>
      <c r="DH1572" s="7"/>
      <c r="DI1572" s="7"/>
      <c r="DJ1572" s="7"/>
      <c r="DK1572" s="7"/>
      <c r="DL1572" s="7"/>
      <c r="DM1572" s="7"/>
      <c r="DN1572" s="7"/>
      <c r="DO1572" s="7"/>
      <c r="DP1572" s="7"/>
      <c r="DQ1572" s="7"/>
      <c r="DR1572" s="7"/>
      <c r="DS1572" s="7"/>
      <c r="DT1572" s="7"/>
      <c r="DU1572" s="7"/>
      <c r="DV1572" s="7"/>
      <c r="DW1572" s="7"/>
      <c r="DX1572" s="7"/>
      <c r="DY1572" s="7"/>
      <c r="DZ1572" s="7"/>
      <c r="EA1572" s="7"/>
      <c r="EB1572" s="7"/>
      <c r="EC1572" s="7"/>
      <c r="ED1572" s="7"/>
      <c r="EE1572" s="7"/>
      <c r="EF1572" s="7">
        <v>744</v>
      </c>
      <c r="EG1572" s="7">
        <v>1008</v>
      </c>
      <c r="EH1572" s="7">
        <v>1559</v>
      </c>
      <c r="EI1572" s="7">
        <v>4443</v>
      </c>
      <c r="EJ1572" s="7">
        <v>270</v>
      </c>
      <c r="EK1572" s="7">
        <v>145</v>
      </c>
      <c r="EL1572" s="7">
        <v>0</v>
      </c>
      <c r="EM1572" s="7">
        <v>5</v>
      </c>
      <c r="EN1572" s="7">
        <v>159</v>
      </c>
      <c r="EO1572" s="7">
        <v>357</v>
      </c>
      <c r="EP1572" s="7">
        <v>194</v>
      </c>
      <c r="EQ1572" s="7">
        <v>49</v>
      </c>
    </row>
    <row r="1573" spans="1:147" x14ac:dyDescent="0.35">
      <c r="A1573" s="7" t="s">
        <v>2051</v>
      </c>
      <c r="B1573" s="7" t="e" vm="1">
        <v>#VALUE!</v>
      </c>
      <c r="C1573" s="7" t="e" vm="16">
        <v>#VALUE!</v>
      </c>
      <c r="D1573" s="7">
        <v>1</v>
      </c>
      <c r="E1573" s="7">
        <v>8206</v>
      </c>
      <c r="F1573" s="7">
        <v>3165</v>
      </c>
      <c r="G1573" s="7">
        <v>0</v>
      </c>
      <c r="H1573" s="7">
        <v>311</v>
      </c>
      <c r="I1573" s="7">
        <v>3.789909822081404</v>
      </c>
      <c r="J1573" s="7">
        <v>0</v>
      </c>
      <c r="K1573" s="7">
        <v>0</v>
      </c>
      <c r="L1573" s="7">
        <v>0</v>
      </c>
      <c r="M1573" s="7">
        <v>0</v>
      </c>
      <c r="N1573" s="7">
        <v>1</v>
      </c>
      <c r="O1573" s="7">
        <v>0</v>
      </c>
      <c r="P1573" s="7">
        <v>9.7227180768773103</v>
      </c>
      <c r="Q1573" s="7">
        <v>91763</v>
      </c>
      <c r="R1573" s="7">
        <v>1</v>
      </c>
      <c r="S1573" s="7">
        <v>1</v>
      </c>
      <c r="T1573" s="7">
        <v>1</v>
      </c>
      <c r="U1573" s="7">
        <v>1</v>
      </c>
      <c r="V1573" s="7">
        <v>1</v>
      </c>
      <c r="W1573" s="7">
        <v>0</v>
      </c>
      <c r="X1573" s="7">
        <v>0</v>
      </c>
      <c r="Y1573" s="7">
        <v>1</v>
      </c>
      <c r="Z1573" s="7">
        <v>6410.4804221906197</v>
      </c>
      <c r="AA1573" s="7">
        <v>7765.8350698866398</v>
      </c>
      <c r="AB1573" s="7">
        <v>6410.4804221906197</v>
      </c>
      <c r="AC1573" s="7">
        <v>1258.52807047131</v>
      </c>
      <c r="AD1573" s="7">
        <v>1830.39935067954</v>
      </c>
      <c r="AE1573" s="7">
        <v>1258.52807047131</v>
      </c>
      <c r="AF1573" s="7">
        <v>7765.8350698866398</v>
      </c>
      <c r="AG1573" s="7">
        <v>94.636059832886204</v>
      </c>
      <c r="AH1573" s="7">
        <v>1830.39935067954</v>
      </c>
      <c r="AI1573" s="7">
        <v>22.305622114057201</v>
      </c>
      <c r="AJ1573" s="7">
        <v>1684.11843067827</v>
      </c>
      <c r="AK1573" s="7">
        <v>20.523012803781</v>
      </c>
      <c r="AL1573" s="7">
        <v>1392.4122941613</v>
      </c>
      <c r="AM1573" s="7">
        <v>16.968221961507499</v>
      </c>
      <c r="AN1573" s="7">
        <v>6756.7900949330096</v>
      </c>
      <c r="AO1573" s="7">
        <v>82.339630696234494</v>
      </c>
      <c r="AP1573" s="7">
        <v>338.25412330935399</v>
      </c>
      <c r="AQ1573" s="7">
        <v>4.1220341617030698</v>
      </c>
      <c r="AR1573" s="7">
        <v>354.62143794326403</v>
      </c>
      <c r="AS1573" s="7">
        <v>4.3214896166617596</v>
      </c>
      <c r="AT1573" s="7">
        <v>0.99999996647238698</v>
      </c>
      <c r="AU1573" s="7">
        <v>1.2186204807121499E-2</v>
      </c>
      <c r="AV1573" s="7">
        <v>23.000000304309701</v>
      </c>
      <c r="AW1573" s="7">
        <v>0.280282723669384</v>
      </c>
      <c r="AX1573" s="7">
        <v>292.16941019386297</v>
      </c>
      <c r="AY1573" s="7">
        <v>3.5604363903712297</v>
      </c>
      <c r="AZ1573" s="7">
        <v>628.87555724040396</v>
      </c>
      <c r="BA1573" s="7">
        <v>7.6636065956666402</v>
      </c>
      <c r="BB1573" s="7">
        <v>245.523662367741</v>
      </c>
      <c r="BC1573" s="7">
        <v>7.7574616861845493</v>
      </c>
      <c r="BD1573" s="7">
        <v>108.24266227370801</v>
      </c>
      <c r="BE1573" s="7">
        <v>3.4199893293430499</v>
      </c>
      <c r="BF1573" s="7">
        <v>6410.4804221906197</v>
      </c>
      <c r="BG1573" s="7">
        <v>78.119429956015395</v>
      </c>
      <c r="BH1573" s="7">
        <v>1258.52807047131</v>
      </c>
      <c r="BI1573" s="7">
        <v>15.336681336477101</v>
      </c>
      <c r="BJ1573" s="7">
        <v>1332.6149775614001</v>
      </c>
      <c r="BK1573" s="7">
        <v>16.239519590073201</v>
      </c>
      <c r="BL1573" s="7">
        <v>1272.94266937001</v>
      </c>
      <c r="BM1573" s="7">
        <v>15.5123405967586</v>
      </c>
      <c r="BN1573" s="7">
        <v>5733.4219286055304</v>
      </c>
      <c r="BO1573" s="7">
        <v>69.868656210157596</v>
      </c>
      <c r="BP1573" s="7">
        <v>169.65786861042201</v>
      </c>
      <c r="BQ1573" s="7">
        <v>2.06748560334416</v>
      </c>
      <c r="BR1573" s="7">
        <v>314.33300567483798</v>
      </c>
      <c r="BS1573" s="7">
        <v>3.8305265132200601</v>
      </c>
      <c r="BT1573" s="7">
        <v>0.18495070934295699</v>
      </c>
      <c r="BU1573" s="7">
        <v>2.2538472988417801E-3</v>
      </c>
      <c r="BV1573" s="7">
        <v>21.9120441328269</v>
      </c>
      <c r="BW1573" s="7">
        <v>0.26702466649801199</v>
      </c>
      <c r="BX1573" s="7">
        <v>170.97062937688301</v>
      </c>
      <c r="BY1573" s="7">
        <v>2.0834831754433702</v>
      </c>
      <c r="BZ1573" s="7">
        <v>408.04676838249702</v>
      </c>
      <c r="CA1573" s="7">
        <v>4.9725416571106198</v>
      </c>
      <c r="CB1573" s="7">
        <v>177.80896452339201</v>
      </c>
      <c r="CC1573" s="7">
        <v>5.6179767621924901</v>
      </c>
      <c r="CD1573" s="7">
        <v>87.2861187084454</v>
      </c>
      <c r="CE1573" s="7">
        <v>2.7578552514516699</v>
      </c>
      <c r="CF1573" s="7"/>
      <c r="CG1573" s="7"/>
      <c r="CH1573" s="7"/>
      <c r="CI1573" s="7"/>
      <c r="CJ1573" s="7"/>
      <c r="CK1573" s="7"/>
      <c r="CL1573" s="7"/>
      <c r="CM1573" s="7"/>
      <c r="CN1573" s="7"/>
      <c r="CO1573" s="7"/>
      <c r="CP1573" s="7"/>
      <c r="CQ1573" s="7"/>
      <c r="CR1573" s="7"/>
      <c r="CS1573" s="7"/>
      <c r="CT1573" s="7"/>
      <c r="CU1573" s="7"/>
      <c r="CV1573" s="7"/>
      <c r="CW1573" s="7"/>
      <c r="CX1573" s="7"/>
      <c r="CY1573" s="7"/>
      <c r="CZ1573" s="7"/>
      <c r="DA1573" s="7"/>
      <c r="DB1573" s="7"/>
      <c r="DC1573" s="7"/>
      <c r="DD1573" s="7"/>
      <c r="DE1573" s="7"/>
      <c r="DF1573" s="7"/>
      <c r="DG1573" s="7"/>
      <c r="DH1573" s="7"/>
      <c r="DI1573" s="7"/>
      <c r="DJ1573" s="7"/>
      <c r="DK1573" s="7"/>
      <c r="DL1573" s="7"/>
      <c r="DM1573" s="7"/>
      <c r="DN1573" s="7"/>
      <c r="DO1573" s="7"/>
      <c r="DP1573" s="7"/>
      <c r="DQ1573" s="7"/>
      <c r="DR1573" s="7"/>
      <c r="DS1573" s="7"/>
      <c r="DT1573" s="7"/>
      <c r="DU1573" s="7"/>
      <c r="DV1573" s="7"/>
      <c r="DW1573" s="7"/>
      <c r="DX1573" s="7"/>
      <c r="DY1573" s="7"/>
      <c r="DZ1573" s="7"/>
      <c r="EA1573" s="7"/>
      <c r="EB1573" s="7"/>
      <c r="EC1573" s="7"/>
      <c r="ED1573" s="7"/>
      <c r="EE1573" s="7"/>
      <c r="EF1573" s="7">
        <v>2185</v>
      </c>
      <c r="EG1573" s="7">
        <v>1722</v>
      </c>
      <c r="EH1573" s="7">
        <v>1535</v>
      </c>
      <c r="EI1573" s="7">
        <v>7141</v>
      </c>
      <c r="EJ1573" s="7">
        <v>363</v>
      </c>
      <c r="EK1573" s="7">
        <v>368</v>
      </c>
      <c r="EL1573" s="7">
        <v>1</v>
      </c>
      <c r="EM1573" s="7">
        <v>24</v>
      </c>
      <c r="EN1573" s="7">
        <v>309</v>
      </c>
      <c r="EO1573" s="7">
        <v>667</v>
      </c>
      <c r="EP1573" s="7">
        <v>294</v>
      </c>
      <c r="EQ1573" s="7">
        <v>128</v>
      </c>
    </row>
    <row r="1574" spans="1:147" x14ac:dyDescent="0.35">
      <c r="A1574" s="7" t="s">
        <v>2052</v>
      </c>
      <c r="B1574" s="7" t="e" vm="1">
        <v>#VALUE!</v>
      </c>
      <c r="C1574" s="7" t="e" vm="16">
        <v>#VALUE!</v>
      </c>
      <c r="D1574" s="7">
        <v>1</v>
      </c>
      <c r="E1574" s="7">
        <v>6666</v>
      </c>
      <c r="F1574" s="7">
        <v>2587</v>
      </c>
      <c r="G1574" s="7">
        <v>0</v>
      </c>
      <c r="H1574" s="7">
        <v>369</v>
      </c>
      <c r="I1574" s="7">
        <v>5.5355535553555359</v>
      </c>
      <c r="J1574" s="7">
        <v>0</v>
      </c>
      <c r="K1574" s="7">
        <v>0</v>
      </c>
      <c r="L1574" s="7">
        <v>0</v>
      </c>
      <c r="M1574" s="7">
        <v>0</v>
      </c>
      <c r="N1574" s="7">
        <v>1</v>
      </c>
      <c r="O1574" s="7">
        <v>0</v>
      </c>
      <c r="P1574" s="7">
        <v>7.3239436619718292</v>
      </c>
      <c r="Q1574" s="7">
        <v>107159</v>
      </c>
      <c r="R1574" s="7">
        <v>1</v>
      </c>
      <c r="S1574" s="7">
        <v>1</v>
      </c>
      <c r="T1574" s="7">
        <v>1</v>
      </c>
      <c r="U1574" s="7">
        <v>1</v>
      </c>
      <c r="V1574" s="7">
        <v>1</v>
      </c>
      <c r="W1574" s="7">
        <v>0</v>
      </c>
      <c r="X1574" s="7">
        <v>0</v>
      </c>
      <c r="Y1574" s="7">
        <v>1</v>
      </c>
      <c r="Z1574" s="7">
        <v>4888.4780494305296</v>
      </c>
      <c r="AA1574" s="7">
        <v>6216.97664371459</v>
      </c>
      <c r="AB1574" s="7">
        <v>4888.4780494305296</v>
      </c>
      <c r="AC1574" s="7">
        <v>739.60820901626698</v>
      </c>
      <c r="AD1574" s="7">
        <v>947.96554969483998</v>
      </c>
      <c r="AE1574" s="7">
        <v>739.60820901626698</v>
      </c>
      <c r="AF1574" s="7">
        <v>6216.97664371459</v>
      </c>
      <c r="AG1574" s="7">
        <v>93.2639760533241</v>
      </c>
      <c r="AH1574" s="7">
        <v>947.96554969483998</v>
      </c>
      <c r="AI1574" s="7">
        <v>14.2209053359562</v>
      </c>
      <c r="AJ1574" s="7">
        <v>1138.79012431914</v>
      </c>
      <c r="AK1574" s="7">
        <v>17.083560220809201</v>
      </c>
      <c r="AL1574" s="7">
        <v>2271.9162990321602</v>
      </c>
      <c r="AM1574" s="7">
        <v>34.082152700752502</v>
      </c>
      <c r="AN1574" s="7">
        <v>5593.2892723777304</v>
      </c>
      <c r="AO1574" s="7">
        <v>83.907729858651905</v>
      </c>
      <c r="AP1574" s="7">
        <v>79.934333340614103</v>
      </c>
      <c r="AQ1574" s="7">
        <v>1.19913491360057</v>
      </c>
      <c r="AR1574" s="7">
        <v>407.06339398530002</v>
      </c>
      <c r="AS1574" s="7">
        <v>6.1065615659360901</v>
      </c>
      <c r="AT1574" s="7">
        <v>0.99999999534338702</v>
      </c>
      <c r="AU1574" s="7">
        <v>1.5001500080158799E-2</v>
      </c>
      <c r="AV1574" s="7">
        <v>0</v>
      </c>
      <c r="AW1574" s="7">
        <v>0</v>
      </c>
      <c r="AX1574" s="7">
        <v>135.689634954149</v>
      </c>
      <c r="AY1574" s="7">
        <v>2.0355480791201499</v>
      </c>
      <c r="AZ1574" s="7">
        <v>255.87568759592301</v>
      </c>
      <c r="BA1574" s="7">
        <v>3.8385191658554203</v>
      </c>
      <c r="BB1574" s="7">
        <v>300.73491001747601</v>
      </c>
      <c r="BC1574" s="7">
        <v>11.624851566195399</v>
      </c>
      <c r="BD1574" s="7">
        <v>127.88430043333599</v>
      </c>
      <c r="BE1574" s="7">
        <v>4.9433436580338501</v>
      </c>
      <c r="BF1574" s="7">
        <v>4888.4780494305296</v>
      </c>
      <c r="BG1574" s="7">
        <v>73.334504191877102</v>
      </c>
      <c r="BH1574" s="7">
        <v>739.60820901626698</v>
      </c>
      <c r="BI1574" s="7">
        <v>11.0952326585099</v>
      </c>
      <c r="BJ1574" s="7">
        <v>830.21127911622204</v>
      </c>
      <c r="BK1574" s="7">
        <v>12.454414628206099</v>
      </c>
      <c r="BL1574" s="7">
        <v>1918.8220699598301</v>
      </c>
      <c r="BM1574" s="7">
        <v>28.785209570354496</v>
      </c>
      <c r="BN1574" s="7">
        <v>4428.0820085504101</v>
      </c>
      <c r="BO1574" s="7">
        <v>66.427872915547709</v>
      </c>
      <c r="BP1574" s="7">
        <v>62.047194566926898</v>
      </c>
      <c r="BQ1574" s="7">
        <v>0.93080099860376397</v>
      </c>
      <c r="BR1574" s="7">
        <v>297.400891368656</v>
      </c>
      <c r="BS1574" s="7">
        <v>4.4614595164814803</v>
      </c>
      <c r="BT1574" s="7">
        <v>0.99999999534338702</v>
      </c>
      <c r="BU1574" s="7">
        <v>1.5001500080158799E-2</v>
      </c>
      <c r="BV1574" s="7">
        <v>0</v>
      </c>
      <c r="BW1574" s="7">
        <v>0</v>
      </c>
      <c r="BX1574" s="7">
        <v>99.947967497224496</v>
      </c>
      <c r="BY1574" s="7">
        <v>1.4993694494033099</v>
      </c>
      <c r="BZ1574" s="7">
        <v>213.132674383465</v>
      </c>
      <c r="CA1574" s="7">
        <v>3.1973098467366499</v>
      </c>
      <c r="CB1574" s="7">
        <v>245.121099679396</v>
      </c>
      <c r="CC1574" s="7">
        <v>9.4751101538228113</v>
      </c>
      <c r="CD1574" s="7">
        <v>103.64964678907199</v>
      </c>
      <c r="CE1574" s="7">
        <v>4.0065576648269001</v>
      </c>
      <c r="CF1574" s="7"/>
      <c r="CG1574" s="7"/>
      <c r="CH1574" s="7"/>
      <c r="CI1574" s="7"/>
      <c r="CJ1574" s="7"/>
      <c r="CK1574" s="7"/>
      <c r="CL1574" s="7"/>
      <c r="CM1574" s="7"/>
      <c r="CN1574" s="7"/>
      <c r="CO1574" s="7"/>
      <c r="CP1574" s="7"/>
      <c r="CQ1574" s="7"/>
      <c r="CR1574" s="7"/>
      <c r="CS1574" s="7"/>
      <c r="CT1574" s="7"/>
      <c r="CU1574" s="7"/>
      <c r="CV1574" s="7"/>
      <c r="CW1574" s="7"/>
      <c r="CX1574" s="7"/>
      <c r="CY1574" s="7"/>
      <c r="CZ1574" s="7"/>
      <c r="DA1574" s="7"/>
      <c r="DB1574" s="7"/>
      <c r="DC1574" s="7"/>
      <c r="DD1574" s="7"/>
      <c r="DE1574" s="7"/>
      <c r="DF1574" s="7"/>
      <c r="DG1574" s="7"/>
      <c r="DH1574" s="7"/>
      <c r="DI1574" s="7"/>
      <c r="DJ1574" s="7"/>
      <c r="DK1574" s="7"/>
      <c r="DL1574" s="7"/>
      <c r="DM1574" s="7"/>
      <c r="DN1574" s="7"/>
      <c r="DO1574" s="7"/>
      <c r="DP1574" s="7"/>
      <c r="DQ1574" s="7"/>
      <c r="DR1574" s="7"/>
      <c r="DS1574" s="7"/>
      <c r="DT1574" s="7"/>
      <c r="DU1574" s="7"/>
      <c r="DV1574" s="7"/>
      <c r="DW1574" s="7"/>
      <c r="DX1574" s="7"/>
      <c r="DY1574" s="7"/>
      <c r="DZ1574" s="7"/>
      <c r="EA1574" s="7"/>
      <c r="EB1574" s="7"/>
      <c r="EC1574" s="7"/>
      <c r="ED1574" s="7"/>
      <c r="EE1574" s="7"/>
      <c r="EF1574" s="7">
        <v>858</v>
      </c>
      <c r="EG1574" s="7">
        <v>1257</v>
      </c>
      <c r="EH1574" s="7">
        <v>2303</v>
      </c>
      <c r="EI1574" s="7">
        <v>5967</v>
      </c>
      <c r="EJ1574" s="7">
        <v>114</v>
      </c>
      <c r="EK1574" s="7">
        <v>440</v>
      </c>
      <c r="EL1574" s="7">
        <v>1</v>
      </c>
      <c r="EM1574" s="7">
        <v>0</v>
      </c>
      <c r="EN1574" s="7">
        <v>144</v>
      </c>
      <c r="EO1574" s="7">
        <v>284</v>
      </c>
      <c r="EP1574" s="7">
        <v>304</v>
      </c>
      <c r="EQ1574" s="7">
        <v>130</v>
      </c>
    </row>
    <row r="1575" spans="1:147" x14ac:dyDescent="0.35">
      <c r="A1575" s="7" t="s">
        <v>2053</v>
      </c>
      <c r="B1575" s="7" t="e" vm="1">
        <v>#VALUE!</v>
      </c>
      <c r="C1575" s="7" t="e" vm="16">
        <v>#VALUE!</v>
      </c>
      <c r="D1575" s="7">
        <v>1</v>
      </c>
      <c r="E1575" s="7">
        <v>2474</v>
      </c>
      <c r="F1575" s="7">
        <v>1515</v>
      </c>
      <c r="G1575" s="7">
        <v>0</v>
      </c>
      <c r="H1575" s="7">
        <v>0</v>
      </c>
      <c r="I1575" s="7">
        <v>0</v>
      </c>
      <c r="J1575" s="7">
        <v>1</v>
      </c>
      <c r="K1575" s="7">
        <v>1</v>
      </c>
      <c r="L1575" s="7">
        <v>1</v>
      </c>
      <c r="M1575" s="7">
        <v>1</v>
      </c>
      <c r="N1575" s="7">
        <v>1</v>
      </c>
      <c r="O1575" s="7">
        <v>1</v>
      </c>
      <c r="P1575" s="7">
        <v>7.6697401508801306</v>
      </c>
      <c r="Q1575" s="7">
        <v>63194</v>
      </c>
      <c r="R1575" s="7">
        <v>1</v>
      </c>
      <c r="S1575" s="7">
        <v>1</v>
      </c>
      <c r="T1575" s="7">
        <v>1</v>
      </c>
      <c r="U1575" s="7">
        <v>1</v>
      </c>
      <c r="V1575" s="7">
        <v>1</v>
      </c>
      <c r="W1575" s="7">
        <v>0</v>
      </c>
      <c r="X1575" s="7">
        <v>0</v>
      </c>
      <c r="Y1575" s="7">
        <v>1</v>
      </c>
      <c r="Z1575" s="7">
        <v>1701.33735946566</v>
      </c>
      <c r="AA1575" s="7">
        <v>2376.7369380197501</v>
      </c>
      <c r="AB1575" s="7">
        <v>1701.33735946566</v>
      </c>
      <c r="AC1575" s="7">
        <v>467.34370999597002</v>
      </c>
      <c r="AD1575" s="7">
        <v>658.04803252709098</v>
      </c>
      <c r="AE1575" s="7">
        <v>467.34370999597002</v>
      </c>
      <c r="AF1575" s="7">
        <v>2376.7369380197501</v>
      </c>
      <c r="AG1575" s="7">
        <v>96.068590865794206</v>
      </c>
      <c r="AH1575" s="7">
        <v>658.04803252709098</v>
      </c>
      <c r="AI1575" s="7">
        <v>26.598546181369898</v>
      </c>
      <c r="AJ1575" s="7">
        <v>116.27017411794399</v>
      </c>
      <c r="AK1575" s="7">
        <v>4.6996836749371198</v>
      </c>
      <c r="AL1575" s="7">
        <v>1341.5533802546599</v>
      </c>
      <c r="AM1575" s="7">
        <v>54.226086509889107</v>
      </c>
      <c r="AN1575" s="7">
        <v>2284.8078895425401</v>
      </c>
      <c r="AO1575" s="7">
        <v>92.352784540927303</v>
      </c>
      <c r="AP1575" s="7">
        <v>30.099508593790201</v>
      </c>
      <c r="AQ1575" s="7">
        <v>1.21663333038764</v>
      </c>
      <c r="AR1575" s="7">
        <v>27.142325281165501</v>
      </c>
      <c r="AS1575" s="7">
        <v>1.09710288121122</v>
      </c>
      <c r="AT1575" s="7">
        <v>0</v>
      </c>
      <c r="AU1575" s="7">
        <v>0</v>
      </c>
      <c r="AV1575" s="7">
        <v>0</v>
      </c>
      <c r="AW1575" s="7">
        <v>0</v>
      </c>
      <c r="AX1575" s="7">
        <v>34.687217983322597</v>
      </c>
      <c r="AY1575" s="7">
        <v>1.4020702499322</v>
      </c>
      <c r="AZ1575" s="7">
        <v>122.023367295071</v>
      </c>
      <c r="BA1575" s="7">
        <v>4.9322298825816802</v>
      </c>
      <c r="BB1575" s="7">
        <v>189.76569557195799</v>
      </c>
      <c r="BC1575" s="7">
        <v>12.5257884865979</v>
      </c>
      <c r="BD1575" s="7">
        <v>109.01869221701099</v>
      </c>
      <c r="BE1575" s="7">
        <v>7.1959532816508602</v>
      </c>
      <c r="BF1575" s="7">
        <v>1701.33735946566</v>
      </c>
      <c r="BG1575" s="7">
        <v>68.768688741538298</v>
      </c>
      <c r="BH1575" s="7">
        <v>467.34370999597002</v>
      </c>
      <c r="BI1575" s="7">
        <v>18.8902065479374</v>
      </c>
      <c r="BJ1575" s="7">
        <v>94.685469596646698</v>
      </c>
      <c r="BK1575" s="7">
        <v>3.8272218915378602</v>
      </c>
      <c r="BL1575" s="7">
        <v>965.14067712379597</v>
      </c>
      <c r="BM1575" s="7">
        <v>39.011345073718502</v>
      </c>
      <c r="BN1575" s="7">
        <v>1634.2561507225</v>
      </c>
      <c r="BO1575" s="7">
        <v>66.0572413388239</v>
      </c>
      <c r="BP1575" s="7">
        <v>24.967338214628398</v>
      </c>
      <c r="BQ1575" s="7">
        <v>1.00918909517496</v>
      </c>
      <c r="BR1575" s="7">
        <v>20.0657594865188</v>
      </c>
      <c r="BS1575" s="7">
        <v>0.81106546024732395</v>
      </c>
      <c r="BT1575" s="7">
        <v>0</v>
      </c>
      <c r="BU1575" s="7">
        <v>0</v>
      </c>
      <c r="BV1575" s="7">
        <v>0</v>
      </c>
      <c r="BW1575" s="7">
        <v>0</v>
      </c>
      <c r="BX1575" s="7">
        <v>22.048111420590399</v>
      </c>
      <c r="BY1575" s="7">
        <v>0.89119286259460095</v>
      </c>
      <c r="BZ1575" s="7">
        <v>83.907575156539707</v>
      </c>
      <c r="CA1575" s="7">
        <v>3.3915753903209298</v>
      </c>
      <c r="CB1575" s="7">
        <v>155.78488826425701</v>
      </c>
      <c r="CC1575" s="7">
        <v>10.2828309085318</v>
      </c>
      <c r="CD1575" s="7">
        <v>75.912087143631695</v>
      </c>
      <c r="CE1575" s="7">
        <v>5.0106988213618298</v>
      </c>
      <c r="CF1575" s="7"/>
      <c r="CG1575" s="7"/>
      <c r="CH1575" s="7"/>
      <c r="CI1575" s="7"/>
      <c r="CJ1575" s="7"/>
      <c r="CK1575" s="7"/>
      <c r="CL1575" s="7"/>
      <c r="CM1575" s="7"/>
      <c r="CN1575" s="7"/>
      <c r="CO1575" s="7"/>
      <c r="CP1575" s="7"/>
      <c r="CQ1575" s="7"/>
      <c r="CR1575" s="7"/>
      <c r="CS1575" s="7"/>
      <c r="CT1575" s="7"/>
      <c r="CU1575" s="7"/>
      <c r="CV1575" s="7"/>
      <c r="CW1575" s="7"/>
      <c r="CX1575" s="7"/>
      <c r="CY1575" s="7"/>
      <c r="CZ1575" s="7"/>
      <c r="DA1575" s="7"/>
      <c r="DB1575" s="7"/>
      <c r="DC1575" s="7"/>
      <c r="DD1575" s="7"/>
      <c r="DE1575" s="7"/>
      <c r="DF1575" s="7"/>
      <c r="DG1575" s="7"/>
      <c r="DH1575" s="7"/>
      <c r="DI1575" s="7"/>
      <c r="DJ1575" s="7"/>
      <c r="DK1575" s="7"/>
      <c r="DL1575" s="7"/>
      <c r="DM1575" s="7"/>
      <c r="DN1575" s="7"/>
      <c r="DO1575" s="7"/>
      <c r="DP1575" s="7"/>
      <c r="DQ1575" s="7"/>
      <c r="DR1575" s="7"/>
      <c r="DS1575" s="7"/>
      <c r="DT1575" s="7"/>
      <c r="DU1575" s="7"/>
      <c r="DV1575" s="7"/>
      <c r="DW1575" s="7"/>
      <c r="DX1575" s="7"/>
      <c r="DY1575" s="7"/>
      <c r="DZ1575" s="7"/>
      <c r="EA1575" s="7"/>
      <c r="EB1575" s="7"/>
      <c r="EC1575" s="7"/>
      <c r="ED1575" s="7"/>
      <c r="EE1575" s="7"/>
      <c r="EF1575" s="7">
        <v>664</v>
      </c>
      <c r="EG1575" s="7">
        <v>117</v>
      </c>
      <c r="EH1575" s="7">
        <v>1398</v>
      </c>
      <c r="EI1575" s="7">
        <v>2380</v>
      </c>
      <c r="EJ1575" s="7">
        <v>31</v>
      </c>
      <c r="EK1575" s="7">
        <v>28</v>
      </c>
      <c r="EL1575" s="7">
        <v>0</v>
      </c>
      <c r="EM1575" s="7">
        <v>0</v>
      </c>
      <c r="EN1575" s="7">
        <v>35</v>
      </c>
      <c r="EO1575" s="7">
        <v>130</v>
      </c>
      <c r="EP1575" s="7">
        <v>203</v>
      </c>
      <c r="EQ1575" s="7">
        <v>115</v>
      </c>
    </row>
    <row r="1576" spans="1:147" x14ac:dyDescent="0.35">
      <c r="A1576" s="7" t="s">
        <v>2054</v>
      </c>
      <c r="B1576" s="7" t="e" vm="1">
        <v>#VALUE!</v>
      </c>
      <c r="C1576" s="7" t="e" vm="16">
        <v>#VALUE!</v>
      </c>
      <c r="D1576" s="7">
        <v>1</v>
      </c>
      <c r="E1576" s="7">
        <v>4032</v>
      </c>
      <c r="F1576" s="7">
        <v>1256</v>
      </c>
      <c r="G1576" s="7">
        <v>0</v>
      </c>
      <c r="H1576" s="7">
        <v>152</v>
      </c>
      <c r="I1576" s="7">
        <v>3.7698412698412698</v>
      </c>
      <c r="J1576" s="7">
        <v>0</v>
      </c>
      <c r="K1576" s="7">
        <v>0</v>
      </c>
      <c r="L1576" s="7">
        <v>0</v>
      </c>
      <c r="M1576" s="7">
        <v>0</v>
      </c>
      <c r="N1576" s="7">
        <v>0</v>
      </c>
      <c r="O1576" s="7">
        <v>0</v>
      </c>
      <c r="P1576" s="7">
        <v>1.1521340665095601</v>
      </c>
      <c r="Q1576" s="7">
        <v>126667</v>
      </c>
      <c r="R1576" s="7">
        <v>1</v>
      </c>
      <c r="S1576" s="7">
        <v>1</v>
      </c>
      <c r="T1576" s="7">
        <v>1</v>
      </c>
      <c r="U1576" s="7">
        <v>1</v>
      </c>
      <c r="V1576" s="7">
        <v>1</v>
      </c>
      <c r="W1576" s="7">
        <v>0</v>
      </c>
      <c r="X1576" s="7">
        <v>0</v>
      </c>
      <c r="Y1576" s="7">
        <v>0</v>
      </c>
      <c r="Z1576" s="7">
        <v>1478.78341731057</v>
      </c>
      <c r="AA1576" s="7">
        <v>3276.2568030171101</v>
      </c>
      <c r="AB1576" s="7">
        <v>1478.78341731057</v>
      </c>
      <c r="AC1576" s="7">
        <v>118.97949725377801</v>
      </c>
      <c r="AD1576" s="7">
        <v>268.16733923170301</v>
      </c>
      <c r="AE1576" s="7">
        <v>118.97949725377801</v>
      </c>
      <c r="AF1576" s="7">
        <v>3276.2568030171101</v>
      </c>
      <c r="AG1576" s="7">
        <v>81.256369122448206</v>
      </c>
      <c r="AH1576" s="7">
        <v>268.16733923170301</v>
      </c>
      <c r="AI1576" s="7">
        <v>6.6509756753894509</v>
      </c>
      <c r="AJ1576" s="7">
        <v>850.28256352338894</v>
      </c>
      <c r="AK1576" s="7">
        <v>21.088357230242799</v>
      </c>
      <c r="AL1576" s="7">
        <v>411.27728553628498</v>
      </c>
      <c r="AM1576" s="7">
        <v>10.200329502388</v>
      </c>
      <c r="AN1576" s="7">
        <v>3027.4776698313699</v>
      </c>
      <c r="AO1576" s="7">
        <v>75.086251731928698</v>
      </c>
      <c r="AP1576" s="7">
        <v>29.700083583593401</v>
      </c>
      <c r="AQ1576" s="7">
        <v>0.73660921586293093</v>
      </c>
      <c r="AR1576" s="7">
        <v>165.087250016615</v>
      </c>
      <c r="AS1576" s="7">
        <v>4.0944258436660501</v>
      </c>
      <c r="AT1576" s="7">
        <v>0.90763335516385302</v>
      </c>
      <c r="AU1576" s="7">
        <v>2.2510747895928902E-2</v>
      </c>
      <c r="AV1576" s="7">
        <v>2.7229000971419701</v>
      </c>
      <c r="AW1576" s="7">
        <v>6.7532244472767206E-2</v>
      </c>
      <c r="AX1576" s="7">
        <v>50.361276107767502</v>
      </c>
      <c r="AY1576" s="7">
        <v>1.2490395860061401</v>
      </c>
      <c r="AZ1576" s="7">
        <v>136.71558268548699</v>
      </c>
      <c r="BA1576" s="7">
        <v>3.3907634594614802</v>
      </c>
      <c r="BB1576" s="7">
        <v>47.216824507195298</v>
      </c>
      <c r="BC1576" s="7">
        <v>3.7593013142671396</v>
      </c>
      <c r="BD1576" s="7">
        <v>15.8178084886022</v>
      </c>
      <c r="BE1576" s="7">
        <v>1.25937965673584</v>
      </c>
      <c r="BF1576" s="7">
        <v>1478.78341731057</v>
      </c>
      <c r="BG1576" s="7">
        <v>36.676176024567603</v>
      </c>
      <c r="BH1576" s="7">
        <v>118.97949725377801</v>
      </c>
      <c r="BI1576" s="7">
        <v>2.9508803882385504</v>
      </c>
      <c r="BJ1576" s="7">
        <v>408.35621264669999</v>
      </c>
      <c r="BK1576" s="7">
        <v>10.1278822581027</v>
      </c>
      <c r="BL1576" s="7">
        <v>171.90748652163899</v>
      </c>
      <c r="BM1576" s="7">
        <v>4.2635785347628703</v>
      </c>
      <c r="BN1576" s="7">
        <v>1361.5037801302999</v>
      </c>
      <c r="BO1576" s="7">
        <v>33.767454864342703</v>
      </c>
      <c r="BP1576" s="7">
        <v>8.6551642945269105</v>
      </c>
      <c r="BQ1576" s="7">
        <v>0.21466181286028999</v>
      </c>
      <c r="BR1576" s="7">
        <v>80.083216569837504</v>
      </c>
      <c r="BS1576" s="7">
        <v>1.9861908871487501</v>
      </c>
      <c r="BT1576" s="7">
        <v>0.19353027478791801</v>
      </c>
      <c r="BU1576" s="7">
        <v>4.7998580056527202E-3</v>
      </c>
      <c r="BV1576" s="7">
        <v>0.58059081877581797</v>
      </c>
      <c r="BW1576" s="7">
        <v>1.43995738783685E-2</v>
      </c>
      <c r="BX1576" s="7">
        <v>27.7671440730192</v>
      </c>
      <c r="BY1576" s="7">
        <v>0.68866924784273698</v>
      </c>
      <c r="BZ1576" s="7">
        <v>74.453582247486295</v>
      </c>
      <c r="CA1576" s="7">
        <v>1.8465670200269397</v>
      </c>
      <c r="CB1576" s="7">
        <v>21.9883135524287</v>
      </c>
      <c r="CC1576" s="7">
        <v>1.7506619070404998</v>
      </c>
      <c r="CD1576" s="7">
        <v>7.1953156481176803</v>
      </c>
      <c r="CE1576" s="7">
        <v>0.57287544969089799</v>
      </c>
      <c r="CF1576" s="7"/>
      <c r="CG1576" s="7"/>
      <c r="CH1576" s="7"/>
      <c r="CI1576" s="7"/>
      <c r="CJ1576" s="7"/>
      <c r="CK1576" s="7"/>
      <c r="CL1576" s="7"/>
      <c r="CM1576" s="7"/>
      <c r="CN1576" s="7"/>
      <c r="CO1576" s="7"/>
      <c r="CP1576" s="7"/>
      <c r="CQ1576" s="7"/>
      <c r="CR1576" s="7"/>
      <c r="CS1576" s="7"/>
      <c r="CT1576" s="7"/>
      <c r="CU1576" s="7"/>
      <c r="CV1576" s="7"/>
      <c r="CW1576" s="7"/>
      <c r="CX1576" s="7"/>
      <c r="CY1576" s="7"/>
      <c r="CZ1576" s="7"/>
      <c r="DA1576" s="7"/>
      <c r="DB1576" s="7"/>
      <c r="DC1576" s="7"/>
      <c r="DD1576" s="7"/>
      <c r="DE1576" s="7"/>
      <c r="DF1576" s="7"/>
      <c r="DG1576" s="7"/>
      <c r="DH1576" s="7"/>
      <c r="DI1576" s="7"/>
      <c r="DJ1576" s="7"/>
      <c r="DK1576" s="7"/>
      <c r="DL1576" s="7"/>
      <c r="DM1576" s="7"/>
      <c r="DN1576" s="7"/>
      <c r="DO1576" s="7"/>
      <c r="DP1576" s="7"/>
      <c r="DQ1576" s="7"/>
      <c r="DR1576" s="7"/>
      <c r="DS1576" s="7"/>
      <c r="DT1576" s="7"/>
      <c r="DU1576" s="7"/>
      <c r="DV1576" s="7"/>
      <c r="DW1576" s="7"/>
      <c r="DX1576" s="7"/>
      <c r="DY1576" s="7"/>
      <c r="DZ1576" s="7"/>
      <c r="EA1576" s="7"/>
      <c r="EB1576" s="7"/>
      <c r="EC1576" s="7"/>
      <c r="ED1576" s="7"/>
      <c r="EE1576" s="7"/>
      <c r="EF1576" s="7">
        <v>310</v>
      </c>
      <c r="EG1576" s="7">
        <v>1033</v>
      </c>
      <c r="EH1576" s="7">
        <v>507</v>
      </c>
      <c r="EI1576" s="7">
        <v>3742</v>
      </c>
      <c r="EJ1576" s="7">
        <v>40</v>
      </c>
      <c r="EK1576" s="7">
        <v>177</v>
      </c>
      <c r="EL1576" s="7">
        <v>1</v>
      </c>
      <c r="EM1576" s="7">
        <v>3</v>
      </c>
      <c r="EN1576" s="7">
        <v>69</v>
      </c>
      <c r="EO1576" s="7">
        <v>163</v>
      </c>
      <c r="EP1576" s="7">
        <v>64</v>
      </c>
      <c r="EQ1576" s="7">
        <v>20</v>
      </c>
    </row>
    <row r="1577" spans="1:147" x14ac:dyDescent="0.35">
      <c r="A1577" s="7" t="s">
        <v>2055</v>
      </c>
      <c r="B1577" s="7" t="e" vm="1">
        <v>#VALUE!</v>
      </c>
      <c r="C1577" s="7" t="e" vm="16">
        <v>#VALUE!</v>
      </c>
      <c r="D1577" s="7">
        <v>1</v>
      </c>
      <c r="E1577" s="7">
        <v>5515</v>
      </c>
      <c r="F1577" s="7">
        <v>1976</v>
      </c>
      <c r="G1577" s="7">
        <v>0</v>
      </c>
      <c r="H1577" s="7">
        <v>0</v>
      </c>
      <c r="I1577" s="7">
        <v>0</v>
      </c>
      <c r="J1577" s="7">
        <v>0</v>
      </c>
      <c r="K1577" s="7">
        <v>0</v>
      </c>
      <c r="L1577" s="7">
        <v>0</v>
      </c>
      <c r="M1577" s="7">
        <v>0</v>
      </c>
      <c r="N1577" s="7">
        <v>0</v>
      </c>
      <c r="O1577" s="7">
        <v>0</v>
      </c>
      <c r="P1577" s="7">
        <v>8.4068305498217288</v>
      </c>
      <c r="Q1577" s="7">
        <v>102400</v>
      </c>
      <c r="R1577" s="7">
        <v>1</v>
      </c>
      <c r="S1577" s="7">
        <v>1</v>
      </c>
      <c r="T1577" s="7">
        <v>1</v>
      </c>
      <c r="U1577" s="7">
        <v>1</v>
      </c>
      <c r="V1577" s="7">
        <v>1</v>
      </c>
      <c r="W1577" s="7">
        <v>0</v>
      </c>
      <c r="X1577" s="7">
        <v>0</v>
      </c>
      <c r="Y1577" s="7">
        <v>0</v>
      </c>
      <c r="Z1577" s="7">
        <v>3261.0211367481402</v>
      </c>
      <c r="AA1577" s="7">
        <v>5347.2739182519699</v>
      </c>
      <c r="AB1577" s="7">
        <v>3261.0211367481402</v>
      </c>
      <c r="AC1577" s="7">
        <v>493.19246929654003</v>
      </c>
      <c r="AD1577" s="7">
        <v>958.13326855076605</v>
      </c>
      <c r="AE1577" s="7">
        <v>493.19246929654003</v>
      </c>
      <c r="AF1577" s="7">
        <v>5347.2739182519699</v>
      </c>
      <c r="AG1577" s="7">
        <v>96.958729252075699</v>
      </c>
      <c r="AH1577" s="7">
        <v>958.13326855076605</v>
      </c>
      <c r="AI1577" s="7">
        <v>17.373223364474399</v>
      </c>
      <c r="AJ1577" s="7">
        <v>1221.11361205601</v>
      </c>
      <c r="AK1577" s="7">
        <v>22.141679275721</v>
      </c>
      <c r="AL1577" s="7">
        <v>664.19219420962304</v>
      </c>
      <c r="AM1577" s="7">
        <v>12.043376141606901</v>
      </c>
      <c r="AN1577" s="7">
        <v>5043.2071914481903</v>
      </c>
      <c r="AO1577" s="7">
        <v>91.445279989994404</v>
      </c>
      <c r="AP1577" s="7">
        <v>66.236208743066499</v>
      </c>
      <c r="AQ1577" s="7">
        <v>1.2010191975170699</v>
      </c>
      <c r="AR1577" s="7">
        <v>83.108586105168797</v>
      </c>
      <c r="AS1577" s="7">
        <v>1.5069553237564599</v>
      </c>
      <c r="AT1577" s="7">
        <v>0</v>
      </c>
      <c r="AU1577" s="7">
        <v>0</v>
      </c>
      <c r="AV1577" s="7">
        <v>3.8317470157053299</v>
      </c>
      <c r="AW1577" s="7">
        <v>6.9478640357304305E-2</v>
      </c>
      <c r="AX1577" s="7">
        <v>150.89018470677499</v>
      </c>
      <c r="AY1577" s="7">
        <v>2.7359960962244001</v>
      </c>
      <c r="AZ1577" s="7">
        <v>379.09736942627899</v>
      </c>
      <c r="BA1577" s="7">
        <v>6.8739323558708803</v>
      </c>
      <c r="BB1577" s="7">
        <v>74.576437662799407</v>
      </c>
      <c r="BC1577" s="7">
        <v>3.7741112177530103</v>
      </c>
      <c r="BD1577" s="7">
        <v>56.500892764404902</v>
      </c>
      <c r="BE1577" s="7">
        <v>2.8593569212755501</v>
      </c>
      <c r="BF1577" s="7">
        <v>3261.0211367481402</v>
      </c>
      <c r="BG1577" s="7">
        <v>59.130029678116699</v>
      </c>
      <c r="BH1577" s="7">
        <v>493.19246929654003</v>
      </c>
      <c r="BI1577" s="7">
        <v>8.9427464967640997</v>
      </c>
      <c r="BJ1577" s="7">
        <v>705.19100737827796</v>
      </c>
      <c r="BK1577" s="7">
        <v>12.786781638771998</v>
      </c>
      <c r="BL1577" s="7">
        <v>428.60792105023597</v>
      </c>
      <c r="BM1577" s="7">
        <v>7.7716758123342808</v>
      </c>
      <c r="BN1577" s="7">
        <v>3067.9003794179298</v>
      </c>
      <c r="BO1577" s="7">
        <v>55.628293371131996</v>
      </c>
      <c r="BP1577" s="7">
        <v>43.140992357279202</v>
      </c>
      <c r="BQ1577" s="7">
        <v>0.78224827483733794</v>
      </c>
      <c r="BR1577" s="7">
        <v>48.477876444230802</v>
      </c>
      <c r="BS1577" s="7">
        <v>0.87901861186275199</v>
      </c>
      <c r="BT1577" s="7">
        <v>0</v>
      </c>
      <c r="BU1577" s="7">
        <v>0</v>
      </c>
      <c r="BV1577" s="7">
        <v>2.6866175734903699</v>
      </c>
      <c r="BW1577" s="7">
        <v>4.8714733880151698E-2</v>
      </c>
      <c r="BX1577" s="7">
        <v>98.815281447954504</v>
      </c>
      <c r="BY1577" s="7">
        <v>1.79175487666282</v>
      </c>
      <c r="BZ1577" s="7">
        <v>217.297432592837</v>
      </c>
      <c r="CA1577" s="7">
        <v>3.9401166381294104</v>
      </c>
      <c r="CB1577" s="7">
        <v>41.447735005880503</v>
      </c>
      <c r="CC1577" s="7">
        <v>2.0975574395688499</v>
      </c>
      <c r="CD1577" s="7">
        <v>35.958427590641797</v>
      </c>
      <c r="CE1577" s="7">
        <v>1.8197584813077798</v>
      </c>
      <c r="CF1577" s="7"/>
      <c r="CG1577" s="7"/>
      <c r="CH1577" s="7"/>
      <c r="CI1577" s="7"/>
      <c r="CJ1577" s="7"/>
      <c r="CK1577" s="7"/>
      <c r="CL1577" s="7"/>
      <c r="CM1577" s="7"/>
      <c r="CN1577" s="7"/>
      <c r="CO1577" s="7"/>
      <c r="CP1577" s="7"/>
      <c r="CQ1577" s="7"/>
      <c r="CR1577" s="7"/>
      <c r="CS1577" s="7"/>
      <c r="CT1577" s="7"/>
      <c r="CU1577" s="7"/>
      <c r="CV1577" s="7"/>
      <c r="CW1577" s="7"/>
      <c r="CX1577" s="7"/>
      <c r="CY1577" s="7"/>
      <c r="CZ1577" s="7"/>
      <c r="DA1577" s="7"/>
      <c r="DB1577" s="7"/>
      <c r="DC1577" s="7"/>
      <c r="DD1577" s="7"/>
      <c r="DE1577" s="7"/>
      <c r="DF1577" s="7"/>
      <c r="DG1577" s="7"/>
      <c r="DH1577" s="7"/>
      <c r="DI1577" s="7"/>
      <c r="DJ1577" s="7"/>
      <c r="DK1577" s="7"/>
      <c r="DL1577" s="7"/>
      <c r="DM1577" s="7"/>
      <c r="DN1577" s="7"/>
      <c r="DO1577" s="7"/>
      <c r="DP1577" s="7"/>
      <c r="DQ1577" s="7"/>
      <c r="DR1577" s="7"/>
      <c r="DS1577" s="7"/>
      <c r="DT1577" s="7"/>
      <c r="DU1577" s="7"/>
      <c r="DV1577" s="7"/>
      <c r="DW1577" s="7"/>
      <c r="DX1577" s="7"/>
      <c r="DY1577" s="7"/>
      <c r="DZ1577" s="7"/>
      <c r="EA1577" s="7"/>
      <c r="EB1577" s="7"/>
      <c r="EC1577" s="7"/>
      <c r="ED1577" s="7"/>
      <c r="EE1577" s="7"/>
      <c r="EF1577" s="7">
        <v>955</v>
      </c>
      <c r="EG1577" s="7">
        <v>1268</v>
      </c>
      <c r="EH1577" s="7">
        <v>677</v>
      </c>
      <c r="EI1577" s="7">
        <v>5204</v>
      </c>
      <c r="EJ1577" s="7">
        <v>68</v>
      </c>
      <c r="EK1577" s="7">
        <v>85</v>
      </c>
      <c r="EL1577" s="7">
        <v>0</v>
      </c>
      <c r="EM1577" s="7">
        <v>4</v>
      </c>
      <c r="EN1577" s="7">
        <v>154</v>
      </c>
      <c r="EO1577" s="7">
        <v>397</v>
      </c>
      <c r="EP1577" s="7">
        <v>81</v>
      </c>
      <c r="EQ1577" s="7">
        <v>58</v>
      </c>
    </row>
    <row r="1578" spans="1:147" x14ac:dyDescent="0.35">
      <c r="A1578" s="7" t="s">
        <v>2056</v>
      </c>
      <c r="B1578" s="7" t="e" vm="1">
        <v>#VALUE!</v>
      </c>
      <c r="C1578" s="7" t="e" vm="16">
        <v>#VALUE!</v>
      </c>
      <c r="D1578" s="7">
        <v>1</v>
      </c>
      <c r="E1578" s="7">
        <v>3955</v>
      </c>
      <c r="F1578" s="7">
        <v>1583</v>
      </c>
      <c r="G1578" s="7">
        <v>0</v>
      </c>
      <c r="H1578" s="7">
        <v>7</v>
      </c>
      <c r="I1578" s="7">
        <v>0.17699115044247787</v>
      </c>
      <c r="J1578" s="7">
        <v>0</v>
      </c>
      <c r="K1578" s="7">
        <v>0</v>
      </c>
      <c r="L1578" s="7">
        <v>0</v>
      </c>
      <c r="M1578" s="7">
        <v>0</v>
      </c>
      <c r="N1578" s="7">
        <v>0</v>
      </c>
      <c r="O1578" s="7">
        <v>0</v>
      </c>
      <c r="P1578" s="7">
        <v>2.8744725738396601</v>
      </c>
      <c r="Q1578" s="7">
        <v>116250</v>
      </c>
      <c r="R1578" s="7">
        <v>1</v>
      </c>
      <c r="S1578" s="7">
        <v>1</v>
      </c>
      <c r="T1578" s="7">
        <v>1</v>
      </c>
      <c r="U1578" s="7">
        <v>1</v>
      </c>
      <c r="V1578" s="7">
        <v>1</v>
      </c>
      <c r="W1578" s="7">
        <v>0</v>
      </c>
      <c r="X1578" s="7">
        <v>0</v>
      </c>
      <c r="Y1578" s="7">
        <v>0</v>
      </c>
      <c r="Z1578" s="7">
        <v>3940.5408951602899</v>
      </c>
      <c r="AA1578" s="7">
        <v>3954.9999741874599</v>
      </c>
      <c r="AB1578" s="7">
        <v>3940.5408951602899</v>
      </c>
      <c r="AC1578" s="7">
        <v>764.35973707959101</v>
      </c>
      <c r="AD1578" s="7">
        <v>768.51577041670703</v>
      </c>
      <c r="AE1578" s="7">
        <v>764.35973707959101</v>
      </c>
      <c r="AF1578" s="7">
        <v>3954.9999741874599</v>
      </c>
      <c r="AG1578" s="7">
        <v>99.9999993473442</v>
      </c>
      <c r="AH1578" s="7">
        <v>768.51577041670703</v>
      </c>
      <c r="AI1578" s="7">
        <v>19.4314986198914</v>
      </c>
      <c r="AJ1578" s="7">
        <v>792.99999324069404</v>
      </c>
      <c r="AK1578" s="7">
        <v>20.050568729221098</v>
      </c>
      <c r="AL1578" s="7">
        <v>551.99999343743502</v>
      </c>
      <c r="AM1578" s="7">
        <v>13.9570162689617</v>
      </c>
      <c r="AN1578" s="7">
        <v>3776.99996159785</v>
      </c>
      <c r="AO1578" s="7">
        <v>95.499366917770999</v>
      </c>
      <c r="AP1578" s="7">
        <v>15.999999899417199</v>
      </c>
      <c r="AQ1578" s="7">
        <v>0.40455119846819598</v>
      </c>
      <c r="AR1578" s="7">
        <v>61.000000656873503</v>
      </c>
      <c r="AS1578" s="7">
        <v>1.54235147046456</v>
      </c>
      <c r="AT1578" s="7">
        <v>0</v>
      </c>
      <c r="AU1578" s="7">
        <v>0</v>
      </c>
      <c r="AV1578" s="7">
        <v>1</v>
      </c>
      <c r="AW1578" s="7">
        <v>2.5284450063211103E-2</v>
      </c>
      <c r="AX1578" s="7">
        <v>99.999998530664001</v>
      </c>
      <c r="AY1578" s="7">
        <v>2.5284449691697599</v>
      </c>
      <c r="AZ1578" s="7">
        <v>246.99999717279599</v>
      </c>
      <c r="BA1578" s="7">
        <v>6.2452590941288397</v>
      </c>
      <c r="BB1578" s="7">
        <v>59.357277436065502</v>
      </c>
      <c r="BC1578" s="7">
        <v>3.7496700844008504</v>
      </c>
      <c r="BD1578" s="7">
        <v>79.204248170222897</v>
      </c>
      <c r="BE1578" s="7">
        <v>5.0034269216818004</v>
      </c>
      <c r="BF1578" s="7">
        <v>3940.5408951602899</v>
      </c>
      <c r="BG1578" s="7">
        <v>99.634409485721591</v>
      </c>
      <c r="BH1578" s="7">
        <v>764.35973707959101</v>
      </c>
      <c r="BI1578" s="7">
        <v>19.3264156025181</v>
      </c>
      <c r="BJ1578" s="7">
        <v>789.80020839557994</v>
      </c>
      <c r="BK1578" s="7">
        <v>19.969663929091798</v>
      </c>
      <c r="BL1578" s="7">
        <v>549.35082914819895</v>
      </c>
      <c r="BM1578" s="7">
        <v>13.8900336067813</v>
      </c>
      <c r="BN1578" s="7">
        <v>3762.7280682157698</v>
      </c>
      <c r="BO1578" s="7">
        <v>95.138509942244596</v>
      </c>
      <c r="BP1578" s="7">
        <v>15.992512474767899</v>
      </c>
      <c r="BQ1578" s="7">
        <v>0.40436188305354898</v>
      </c>
      <c r="BR1578" s="7">
        <v>60.898920425504897</v>
      </c>
      <c r="BS1578" s="7">
        <v>1.53979571240215</v>
      </c>
      <c r="BT1578" s="7">
        <v>0</v>
      </c>
      <c r="BU1578" s="7">
        <v>0</v>
      </c>
      <c r="BV1578" s="7">
        <v>1</v>
      </c>
      <c r="BW1578" s="7">
        <v>2.5284450063211103E-2</v>
      </c>
      <c r="BX1578" s="7">
        <v>99.921380570449401</v>
      </c>
      <c r="BY1578" s="7">
        <v>2.5264571572806398</v>
      </c>
      <c r="BZ1578" s="7">
        <v>246.812811557495</v>
      </c>
      <c r="CA1578" s="7">
        <v>6.2405262087862106</v>
      </c>
      <c r="CB1578" s="7">
        <v>58.852625781553797</v>
      </c>
      <c r="CC1578" s="7">
        <v>3.7177906368637901</v>
      </c>
      <c r="CD1578" s="7">
        <v>78.9371044625004</v>
      </c>
      <c r="CE1578" s="7">
        <v>4.9865511347126006</v>
      </c>
      <c r="CF1578" s="7"/>
      <c r="CG1578" s="7"/>
      <c r="CH1578" s="7"/>
      <c r="CI1578" s="7"/>
      <c r="CJ1578" s="7"/>
      <c r="CK1578" s="7"/>
      <c r="CL1578" s="7"/>
      <c r="CM1578" s="7"/>
      <c r="CN1578" s="7"/>
      <c r="CO1578" s="7"/>
      <c r="CP1578" s="7"/>
      <c r="CQ1578" s="7"/>
      <c r="CR1578" s="7"/>
      <c r="CS1578" s="7"/>
      <c r="CT1578" s="7"/>
      <c r="CU1578" s="7"/>
      <c r="CV1578" s="7"/>
      <c r="CW1578" s="7"/>
      <c r="CX1578" s="7"/>
      <c r="CY1578" s="7"/>
      <c r="CZ1578" s="7"/>
      <c r="DA1578" s="7"/>
      <c r="DB1578" s="7"/>
      <c r="DC1578" s="7"/>
      <c r="DD1578" s="7"/>
      <c r="DE1578" s="7"/>
      <c r="DF1578" s="7"/>
      <c r="DG1578" s="7"/>
      <c r="DH1578" s="7"/>
      <c r="DI1578" s="7"/>
      <c r="DJ1578" s="7"/>
      <c r="DK1578" s="7"/>
      <c r="DL1578" s="7"/>
      <c r="DM1578" s="7"/>
      <c r="DN1578" s="7"/>
      <c r="DO1578" s="7"/>
      <c r="DP1578" s="7"/>
      <c r="DQ1578" s="7"/>
      <c r="DR1578" s="7"/>
      <c r="DS1578" s="7"/>
      <c r="DT1578" s="7"/>
      <c r="DU1578" s="7"/>
      <c r="DV1578" s="7"/>
      <c r="DW1578" s="7"/>
      <c r="DX1578" s="7"/>
      <c r="DY1578" s="7"/>
      <c r="DZ1578" s="7"/>
      <c r="EA1578" s="7"/>
      <c r="EB1578" s="7"/>
      <c r="EC1578" s="7"/>
      <c r="ED1578" s="7"/>
      <c r="EE1578" s="7"/>
      <c r="EF1578" s="7">
        <v>716</v>
      </c>
      <c r="EG1578" s="7">
        <v>793</v>
      </c>
      <c r="EH1578" s="7">
        <v>552</v>
      </c>
      <c r="EI1578" s="7">
        <v>3777</v>
      </c>
      <c r="EJ1578" s="7">
        <v>16</v>
      </c>
      <c r="EK1578" s="7">
        <v>61</v>
      </c>
      <c r="EL1578" s="7">
        <v>0</v>
      </c>
      <c r="EM1578" s="7">
        <v>1</v>
      </c>
      <c r="EN1578" s="7">
        <v>100</v>
      </c>
      <c r="EO1578" s="7">
        <v>247</v>
      </c>
      <c r="EP1578" s="7">
        <v>50</v>
      </c>
      <c r="EQ1578" s="7">
        <v>73</v>
      </c>
    </row>
    <row r="1579" spans="1:147" x14ac:dyDescent="0.35">
      <c r="A1579" s="7" t="s">
        <v>2057</v>
      </c>
      <c r="B1579" s="7" t="e" vm="1">
        <v>#VALUE!</v>
      </c>
      <c r="C1579" s="7" t="e" vm="16">
        <v>#VALUE!</v>
      </c>
      <c r="D1579" s="7">
        <v>1</v>
      </c>
      <c r="E1579" s="7">
        <v>1261</v>
      </c>
      <c r="F1579" s="7">
        <v>714</v>
      </c>
      <c r="G1579" s="7">
        <v>0</v>
      </c>
      <c r="H1579" s="7">
        <v>0</v>
      </c>
      <c r="I1579" s="7">
        <v>0</v>
      </c>
      <c r="J1579" s="7">
        <v>0</v>
      </c>
      <c r="K1579" s="7">
        <v>0</v>
      </c>
      <c r="L1579" s="7">
        <v>0</v>
      </c>
      <c r="M1579" s="7">
        <v>0</v>
      </c>
      <c r="N1579" s="7">
        <v>0</v>
      </c>
      <c r="O1579" s="7">
        <v>0</v>
      </c>
      <c r="P1579" s="7">
        <v>13.309982486865099</v>
      </c>
      <c r="Q1579" s="7">
        <v>106944</v>
      </c>
      <c r="R1579" s="7">
        <v>1</v>
      </c>
      <c r="S1579" s="7">
        <v>1</v>
      </c>
      <c r="T1579" s="7">
        <v>1</v>
      </c>
      <c r="U1579" s="7">
        <v>1</v>
      </c>
      <c r="V1579" s="7">
        <v>1</v>
      </c>
      <c r="W1579" s="7">
        <v>0</v>
      </c>
      <c r="X1579" s="7">
        <v>0</v>
      </c>
      <c r="Y1579" s="7">
        <v>0</v>
      </c>
      <c r="Z1579" s="7">
        <v>1260.9999951402001</v>
      </c>
      <c r="AA1579" s="7">
        <v>1260.9999951402001</v>
      </c>
      <c r="AB1579" s="7">
        <v>1260.9999951402001</v>
      </c>
      <c r="AC1579" s="7">
        <v>271.94973438572202</v>
      </c>
      <c r="AD1579" s="7">
        <v>271.94973438572202</v>
      </c>
      <c r="AE1579" s="7">
        <v>271.94973438572202</v>
      </c>
      <c r="AF1579" s="7">
        <v>1260.9999951402001</v>
      </c>
      <c r="AG1579" s="7">
        <v>99.999999614607304</v>
      </c>
      <c r="AH1579" s="7">
        <v>271.94973438572202</v>
      </c>
      <c r="AI1579" s="7">
        <v>21.5661962240858</v>
      </c>
      <c r="AJ1579" s="7">
        <v>76.999999597668605</v>
      </c>
      <c r="AK1579" s="7">
        <v>6.10626483724573</v>
      </c>
      <c r="AL1579" s="7">
        <v>549.99999661603897</v>
      </c>
      <c r="AM1579" s="7">
        <v>43.616177368440901</v>
      </c>
      <c r="AN1579" s="7">
        <v>1239.9999932477499</v>
      </c>
      <c r="AO1579" s="7">
        <v>98.334654500218193</v>
      </c>
      <c r="AP1579" s="7">
        <v>3.0000000596046399</v>
      </c>
      <c r="AQ1579" s="7">
        <v>0.23790642820020999</v>
      </c>
      <c r="AR1579" s="7">
        <v>9.0000000298023206</v>
      </c>
      <c r="AS1579" s="7">
        <v>0.71371927278368907</v>
      </c>
      <c r="AT1579" s="7">
        <v>0</v>
      </c>
      <c r="AU1579" s="7">
        <v>0</v>
      </c>
      <c r="AV1579" s="7">
        <v>4.9999998286366498</v>
      </c>
      <c r="AW1579" s="7">
        <v>0.39651069219957502</v>
      </c>
      <c r="AX1579" s="7">
        <v>3.9999999310821299</v>
      </c>
      <c r="AY1579" s="7">
        <v>0.31720855916591001</v>
      </c>
      <c r="AZ1579" s="7">
        <v>24.000000212341501</v>
      </c>
      <c r="BA1579" s="7">
        <v>1.9032514046266098</v>
      </c>
      <c r="BB1579" s="7">
        <v>49.789042642761601</v>
      </c>
      <c r="BC1579" s="7">
        <v>6.9732552720954608</v>
      </c>
      <c r="BD1579" s="7">
        <v>4.6819671723100402</v>
      </c>
      <c r="BE1579" s="7">
        <v>0.655737699203087</v>
      </c>
      <c r="BF1579" s="7">
        <v>1260.9999951402001</v>
      </c>
      <c r="BG1579" s="7">
        <v>99.999999614607304</v>
      </c>
      <c r="BH1579" s="7">
        <v>271.94973438572202</v>
      </c>
      <c r="BI1579" s="7">
        <v>21.5661962240858</v>
      </c>
      <c r="BJ1579" s="7">
        <v>76.999999597668605</v>
      </c>
      <c r="BK1579" s="7">
        <v>6.10626483724573</v>
      </c>
      <c r="BL1579" s="7">
        <v>549.99999661603897</v>
      </c>
      <c r="BM1579" s="7">
        <v>43.616177368440901</v>
      </c>
      <c r="BN1579" s="7">
        <v>1239.9999932477499</v>
      </c>
      <c r="BO1579" s="7">
        <v>98.334654500218193</v>
      </c>
      <c r="BP1579" s="7">
        <v>3.0000000596046399</v>
      </c>
      <c r="BQ1579" s="7">
        <v>0.23790642820020999</v>
      </c>
      <c r="BR1579" s="7">
        <v>9.0000000298023206</v>
      </c>
      <c r="BS1579" s="7">
        <v>0.71371927278368907</v>
      </c>
      <c r="BT1579" s="7">
        <v>0</v>
      </c>
      <c r="BU1579" s="7">
        <v>0</v>
      </c>
      <c r="BV1579" s="7">
        <v>4.9999998286366498</v>
      </c>
      <c r="BW1579" s="7">
        <v>0.39651069219957502</v>
      </c>
      <c r="BX1579" s="7">
        <v>3.9999999310821299</v>
      </c>
      <c r="BY1579" s="7">
        <v>0.31720855916591001</v>
      </c>
      <c r="BZ1579" s="7">
        <v>24.000000212341501</v>
      </c>
      <c r="CA1579" s="7">
        <v>1.9032514046266098</v>
      </c>
      <c r="CB1579" s="7">
        <v>49.789042642761601</v>
      </c>
      <c r="CC1579" s="7">
        <v>6.9732552720954608</v>
      </c>
      <c r="CD1579" s="7">
        <v>4.6819671723100402</v>
      </c>
      <c r="CE1579" s="7">
        <v>0.655737699203087</v>
      </c>
      <c r="CF1579" s="7"/>
      <c r="CG1579" s="7"/>
      <c r="CH1579" s="7"/>
      <c r="CI1579" s="7"/>
      <c r="CJ1579" s="7"/>
      <c r="CK1579" s="7"/>
      <c r="CL1579" s="7"/>
      <c r="CM1579" s="7"/>
      <c r="CN1579" s="7"/>
      <c r="CO1579" s="7"/>
      <c r="CP1579" s="7"/>
      <c r="CQ1579" s="7"/>
      <c r="CR1579" s="7"/>
      <c r="CS1579" s="7"/>
      <c r="CT1579" s="7"/>
      <c r="CU1579" s="7"/>
      <c r="CV1579" s="7"/>
      <c r="CW1579" s="7"/>
      <c r="CX1579" s="7"/>
      <c r="CY1579" s="7"/>
      <c r="CZ1579" s="7"/>
      <c r="DA1579" s="7"/>
      <c r="DB1579" s="7"/>
      <c r="DC1579" s="7"/>
      <c r="DD1579" s="7"/>
      <c r="DE1579" s="7"/>
      <c r="DF1579" s="7"/>
      <c r="DG1579" s="7"/>
      <c r="DH1579" s="7"/>
      <c r="DI1579" s="7"/>
      <c r="DJ1579" s="7"/>
      <c r="DK1579" s="7"/>
      <c r="DL1579" s="7"/>
      <c r="DM1579" s="7"/>
      <c r="DN1579" s="7"/>
      <c r="DO1579" s="7"/>
      <c r="DP1579" s="7"/>
      <c r="DQ1579" s="7"/>
      <c r="DR1579" s="7"/>
      <c r="DS1579" s="7"/>
      <c r="DT1579" s="7"/>
      <c r="DU1579" s="7"/>
      <c r="DV1579" s="7"/>
      <c r="DW1579" s="7"/>
      <c r="DX1579" s="7"/>
      <c r="DY1579" s="7"/>
      <c r="DZ1579" s="7"/>
      <c r="EA1579" s="7"/>
      <c r="EB1579" s="7"/>
      <c r="EC1579" s="7"/>
      <c r="ED1579" s="7"/>
      <c r="EE1579" s="7"/>
      <c r="EF1579" s="7">
        <v>362</v>
      </c>
      <c r="EG1579" s="7">
        <v>77</v>
      </c>
      <c r="EH1579" s="7">
        <v>550</v>
      </c>
      <c r="EI1579" s="7">
        <v>1240</v>
      </c>
      <c r="EJ1579" s="7">
        <v>3</v>
      </c>
      <c r="EK1579" s="7">
        <v>9</v>
      </c>
      <c r="EL1579" s="7">
        <v>0</v>
      </c>
      <c r="EM1579" s="7">
        <v>5</v>
      </c>
      <c r="EN1579" s="7">
        <v>4</v>
      </c>
      <c r="EO1579" s="7">
        <v>24</v>
      </c>
      <c r="EP1579" s="7">
        <v>65</v>
      </c>
      <c r="EQ1579" s="7">
        <v>6</v>
      </c>
    </row>
    <row r="1580" spans="1:147" x14ac:dyDescent="0.35">
      <c r="A1580" s="7" t="s">
        <v>2058</v>
      </c>
      <c r="B1580" s="7" t="e" vm="1">
        <v>#VALUE!</v>
      </c>
      <c r="C1580" s="7" t="e" vm="16">
        <v>#VALUE!</v>
      </c>
      <c r="D1580" s="7">
        <v>1</v>
      </c>
      <c r="E1580" s="7">
        <v>3063</v>
      </c>
      <c r="F1580" s="7">
        <v>1119</v>
      </c>
      <c r="G1580" s="7">
        <v>0</v>
      </c>
      <c r="H1580" s="7">
        <v>2</v>
      </c>
      <c r="I1580" s="7">
        <v>6.5295461965393403E-2</v>
      </c>
      <c r="J1580" s="7">
        <v>0</v>
      </c>
      <c r="K1580" s="7">
        <v>0</v>
      </c>
      <c r="L1580" s="7">
        <v>0</v>
      </c>
      <c r="M1580" s="7">
        <v>0</v>
      </c>
      <c r="N1580" s="7">
        <v>0</v>
      </c>
      <c r="O1580" s="7">
        <v>0</v>
      </c>
      <c r="P1580" s="7">
        <v>4.33576135969476</v>
      </c>
      <c r="Q1580" s="7">
        <v>92232</v>
      </c>
      <c r="R1580" s="7">
        <v>1</v>
      </c>
      <c r="S1580" s="7">
        <v>1</v>
      </c>
      <c r="T1580" s="7">
        <v>1</v>
      </c>
      <c r="U1580" s="7">
        <v>1</v>
      </c>
      <c r="V1580" s="7">
        <v>1</v>
      </c>
      <c r="W1580" s="7">
        <v>0</v>
      </c>
      <c r="X1580" s="7">
        <v>0</v>
      </c>
      <c r="Y1580" s="7">
        <v>0</v>
      </c>
      <c r="Z1580" s="7">
        <v>1093.5649127066099</v>
      </c>
      <c r="AA1580" s="7">
        <v>1656.5713009240001</v>
      </c>
      <c r="AB1580" s="7">
        <v>1093.5649127066099</v>
      </c>
      <c r="AC1580" s="7">
        <v>102.32010440737901</v>
      </c>
      <c r="AD1580" s="7">
        <v>117.27471589909899</v>
      </c>
      <c r="AE1580" s="7">
        <v>102.32010440737901</v>
      </c>
      <c r="AF1580" s="7">
        <v>1656.5713009240001</v>
      </c>
      <c r="AG1580" s="7">
        <v>54.083294186222595</v>
      </c>
      <c r="AH1580" s="7">
        <v>117.27471589909899</v>
      </c>
      <c r="AI1580" s="7">
        <v>3.82875337574596</v>
      </c>
      <c r="AJ1580" s="7">
        <v>320.17860114513297</v>
      </c>
      <c r="AK1580" s="7">
        <v>10.453104836602501</v>
      </c>
      <c r="AL1580" s="7">
        <v>289.700376984125</v>
      </c>
      <c r="AM1580" s="7">
        <v>9.4580599733635307</v>
      </c>
      <c r="AN1580" s="7">
        <v>1583.04110553226</v>
      </c>
      <c r="AO1580" s="7">
        <v>51.682700147968099</v>
      </c>
      <c r="AP1580" s="7">
        <v>14.074052765965501</v>
      </c>
      <c r="AQ1580" s="7">
        <v>0.45948588853951899</v>
      </c>
      <c r="AR1580" s="7">
        <v>25.382079977542201</v>
      </c>
      <c r="AS1580" s="7">
        <v>0.82866731888808898</v>
      </c>
      <c r="AT1580" s="7">
        <v>0</v>
      </c>
      <c r="AU1580" s="7">
        <v>0</v>
      </c>
      <c r="AV1580" s="7">
        <v>0</v>
      </c>
      <c r="AW1580" s="7">
        <v>0</v>
      </c>
      <c r="AX1580" s="7">
        <v>34.074052710057003</v>
      </c>
      <c r="AY1580" s="7">
        <v>1.1124405063681699</v>
      </c>
      <c r="AZ1580" s="7">
        <v>101.93497778599701</v>
      </c>
      <c r="BA1580" s="7">
        <v>3.3279457324844</v>
      </c>
      <c r="BB1580" s="7">
        <v>11.6263346397318</v>
      </c>
      <c r="BC1580" s="7">
        <v>1.0389932653915799</v>
      </c>
      <c r="BD1580" s="7">
        <v>9.0251791790496991</v>
      </c>
      <c r="BE1580" s="7">
        <v>0.8065396942850489</v>
      </c>
      <c r="BF1580" s="7">
        <v>1093.5649127066099</v>
      </c>
      <c r="BG1580" s="7">
        <v>35.702413082161698</v>
      </c>
      <c r="BH1580" s="7">
        <v>102.32010440737901</v>
      </c>
      <c r="BI1580" s="7">
        <v>3.3405192428135595</v>
      </c>
      <c r="BJ1580" s="7">
        <v>194.71285390108801</v>
      </c>
      <c r="BK1580" s="7">
        <v>6.3569328730358503</v>
      </c>
      <c r="BL1580" s="7">
        <v>230.62759670615199</v>
      </c>
      <c r="BM1580" s="7">
        <v>7.5294677344483194</v>
      </c>
      <c r="BN1580" s="7">
        <v>1045.3540322333599</v>
      </c>
      <c r="BO1580" s="7">
        <v>34.128437226031899</v>
      </c>
      <c r="BP1580" s="7">
        <v>7.8994013592600796</v>
      </c>
      <c r="BQ1580" s="7">
        <v>0.25789753050147202</v>
      </c>
      <c r="BR1580" s="7">
        <v>14.913397088646899</v>
      </c>
      <c r="BS1580" s="7">
        <v>0.48688857618827597</v>
      </c>
      <c r="BT1580" s="7">
        <v>0</v>
      </c>
      <c r="BU1580" s="7">
        <v>0</v>
      </c>
      <c r="BV1580" s="7">
        <v>0</v>
      </c>
      <c r="BW1580" s="7">
        <v>0</v>
      </c>
      <c r="BX1580" s="7">
        <v>25.398075249977399</v>
      </c>
      <c r="BY1580" s="7">
        <v>0.82918952823954994</v>
      </c>
      <c r="BZ1580" s="7">
        <v>76.329279221594305</v>
      </c>
      <c r="CA1580" s="7">
        <v>2.49197777412975</v>
      </c>
      <c r="CB1580" s="7">
        <v>11.305552417878101</v>
      </c>
      <c r="CC1580" s="7">
        <v>1.01032640016783</v>
      </c>
      <c r="CD1580" s="7">
        <v>6.29945059737656</v>
      </c>
      <c r="CE1580" s="7">
        <v>0.56295358332230194</v>
      </c>
      <c r="CF1580" s="7"/>
      <c r="CG1580" s="7"/>
      <c r="CH1580" s="7"/>
      <c r="CI1580" s="7"/>
      <c r="CJ1580" s="7"/>
      <c r="CK1580" s="7"/>
      <c r="CL1580" s="7"/>
      <c r="CM1580" s="7"/>
      <c r="CN1580" s="7"/>
      <c r="CO1580" s="7"/>
      <c r="CP1580" s="7"/>
      <c r="CQ1580" s="7"/>
      <c r="CR1580" s="7"/>
      <c r="CS1580" s="7"/>
      <c r="CT1580" s="7"/>
      <c r="CU1580" s="7"/>
      <c r="CV1580" s="7"/>
      <c r="CW1580" s="7"/>
      <c r="CX1580" s="7"/>
      <c r="CY1580" s="7"/>
      <c r="CZ1580" s="7"/>
      <c r="DA1580" s="7"/>
      <c r="DB1580" s="7"/>
      <c r="DC1580" s="7"/>
      <c r="DD1580" s="7"/>
      <c r="DE1580" s="7"/>
      <c r="DF1580" s="7"/>
      <c r="DG1580" s="7"/>
      <c r="DH1580" s="7"/>
      <c r="DI1580" s="7"/>
      <c r="DJ1580" s="7"/>
      <c r="DK1580" s="7"/>
      <c r="DL1580" s="7"/>
      <c r="DM1580" s="7"/>
      <c r="DN1580" s="7"/>
      <c r="DO1580" s="7"/>
      <c r="DP1580" s="7"/>
      <c r="DQ1580" s="7"/>
      <c r="DR1580" s="7"/>
      <c r="DS1580" s="7"/>
      <c r="DT1580" s="7"/>
      <c r="DU1580" s="7"/>
      <c r="DV1580" s="7"/>
      <c r="DW1580" s="7"/>
      <c r="DX1580" s="7"/>
      <c r="DY1580" s="7"/>
      <c r="DZ1580" s="7"/>
      <c r="EA1580" s="7"/>
      <c r="EB1580" s="7"/>
      <c r="EC1580" s="7"/>
      <c r="ED1580" s="7"/>
      <c r="EE1580" s="7"/>
      <c r="EF1580" s="7">
        <v>360</v>
      </c>
      <c r="EG1580" s="7">
        <v>653</v>
      </c>
      <c r="EH1580" s="7">
        <v>430</v>
      </c>
      <c r="EI1580" s="7">
        <v>2892</v>
      </c>
      <c r="EJ1580" s="7">
        <v>36</v>
      </c>
      <c r="EK1580" s="7">
        <v>54</v>
      </c>
      <c r="EL1580" s="7">
        <v>0</v>
      </c>
      <c r="EM1580" s="7">
        <v>0</v>
      </c>
      <c r="EN1580" s="7">
        <v>81</v>
      </c>
      <c r="EO1580" s="7">
        <v>195</v>
      </c>
      <c r="EP1580" s="7">
        <v>11</v>
      </c>
      <c r="EQ1580" s="7">
        <v>15</v>
      </c>
    </row>
    <row r="1581" spans="1:147" x14ac:dyDescent="0.35">
      <c r="A1581" s="7" t="s">
        <v>2059</v>
      </c>
      <c r="B1581" s="7" t="e" vm="1">
        <v>#VALUE!</v>
      </c>
      <c r="C1581" s="7" t="e" vm="16">
        <v>#VALUE!</v>
      </c>
      <c r="D1581" s="7">
        <v>1</v>
      </c>
      <c r="E1581" s="7">
        <v>4685</v>
      </c>
      <c r="F1581" s="7">
        <v>1624</v>
      </c>
      <c r="G1581" s="7">
        <v>0</v>
      </c>
      <c r="H1581" s="7">
        <v>4</v>
      </c>
      <c r="I1581" s="7">
        <v>8.537886872998933E-2</v>
      </c>
      <c r="J1581" s="7">
        <v>0</v>
      </c>
      <c r="K1581" s="7">
        <v>0</v>
      </c>
      <c r="L1581" s="7">
        <v>0</v>
      </c>
      <c r="M1581" s="7">
        <v>0</v>
      </c>
      <c r="N1581" s="7">
        <v>0</v>
      </c>
      <c r="O1581" s="7">
        <v>0</v>
      </c>
      <c r="P1581" s="7">
        <v>2.7658266748617102</v>
      </c>
      <c r="Q1581" s="7">
        <v>125595</v>
      </c>
      <c r="R1581" s="7">
        <v>1</v>
      </c>
      <c r="S1581" s="7">
        <v>1</v>
      </c>
      <c r="T1581" s="7">
        <v>1</v>
      </c>
      <c r="U1581" s="7">
        <v>1</v>
      </c>
      <c r="V1581" s="7">
        <v>1</v>
      </c>
      <c r="W1581" s="7">
        <v>0</v>
      </c>
      <c r="X1581" s="7">
        <v>0</v>
      </c>
      <c r="Y1581" s="7">
        <v>0</v>
      </c>
      <c r="Z1581" s="7">
        <v>1661.2214618288001</v>
      </c>
      <c r="AA1581" s="7">
        <v>3879.9934983821599</v>
      </c>
      <c r="AB1581" s="7">
        <v>1661.2214618288001</v>
      </c>
      <c r="AC1581" s="7">
        <v>81.367845680826605</v>
      </c>
      <c r="AD1581" s="7">
        <v>227.765679120523</v>
      </c>
      <c r="AE1581" s="7">
        <v>81.367845680826605</v>
      </c>
      <c r="AF1581" s="7">
        <v>3879.9934983821599</v>
      </c>
      <c r="AG1581" s="7">
        <v>82.8173638928956</v>
      </c>
      <c r="AH1581" s="7">
        <v>227.765679120523</v>
      </c>
      <c r="AI1581" s="7">
        <v>4.8615940047069897</v>
      </c>
      <c r="AJ1581" s="7">
        <v>966.03307903278596</v>
      </c>
      <c r="AK1581" s="7">
        <v>20.619702860891902</v>
      </c>
      <c r="AL1581" s="7">
        <v>369.176152942469</v>
      </c>
      <c r="AM1581" s="7">
        <v>7.8799605750793891</v>
      </c>
      <c r="AN1581" s="7">
        <v>3674.3112224945799</v>
      </c>
      <c r="AO1581" s="7">
        <v>78.427133884622805</v>
      </c>
      <c r="AP1581" s="7">
        <v>27.16339151375</v>
      </c>
      <c r="AQ1581" s="7">
        <v>0.57979490957844104</v>
      </c>
      <c r="AR1581" s="7">
        <v>100.172891254479</v>
      </c>
      <c r="AS1581" s="7">
        <v>2.1381620331799098</v>
      </c>
      <c r="AT1581" s="7">
        <v>1.00000003300374</v>
      </c>
      <c r="AU1581" s="7">
        <v>2.1344717886952899E-2</v>
      </c>
      <c r="AV1581" s="7">
        <v>3.3146058092825101</v>
      </c>
      <c r="AW1581" s="7">
        <v>7.0749323570597905E-2</v>
      </c>
      <c r="AX1581" s="7">
        <v>74.031380674219704</v>
      </c>
      <c r="AY1581" s="7">
        <v>1.58017888312102</v>
      </c>
      <c r="AZ1581" s="7">
        <v>192.769589923555</v>
      </c>
      <c r="BA1581" s="7">
        <v>4.1146123783042698</v>
      </c>
      <c r="BB1581" s="7">
        <v>55.660021379750098</v>
      </c>
      <c r="BC1581" s="7">
        <v>3.4273412179649099</v>
      </c>
      <c r="BD1581" s="7">
        <v>38.467826700070901</v>
      </c>
      <c r="BE1581" s="7">
        <v>2.3687085406447603</v>
      </c>
      <c r="BF1581" s="7">
        <v>1661.2214618288001</v>
      </c>
      <c r="BG1581" s="7">
        <v>35.458302280230505</v>
      </c>
      <c r="BH1581" s="7">
        <v>81.367845680826605</v>
      </c>
      <c r="BI1581" s="7">
        <v>1.7367736538063301</v>
      </c>
      <c r="BJ1581" s="7">
        <v>432.315097785555</v>
      </c>
      <c r="BK1581" s="7">
        <v>9.2276434959563503</v>
      </c>
      <c r="BL1581" s="7">
        <v>138.88932793913401</v>
      </c>
      <c r="BM1581" s="7">
        <v>2.9645534245279399</v>
      </c>
      <c r="BN1581" s="7">
        <v>1577.8612923286901</v>
      </c>
      <c r="BO1581" s="7">
        <v>33.679003037965501</v>
      </c>
      <c r="BP1581" s="7">
        <v>11.579055951908201</v>
      </c>
      <c r="BQ1581" s="7">
        <v>0.24715167453379397</v>
      </c>
      <c r="BR1581" s="7">
        <v>38.463533443398802</v>
      </c>
      <c r="BS1581" s="7">
        <v>0.82099324318887401</v>
      </c>
      <c r="BT1581" s="7">
        <v>0.17177282273769401</v>
      </c>
      <c r="BU1581" s="7">
        <v>3.6664423209753199E-3</v>
      </c>
      <c r="BV1581" s="7">
        <v>0.75177640793845102</v>
      </c>
      <c r="BW1581" s="7">
        <v>1.6046454811920002E-2</v>
      </c>
      <c r="BX1581" s="7">
        <v>32.394034775905297</v>
      </c>
      <c r="BY1581" s="7">
        <v>0.69144151069168203</v>
      </c>
      <c r="BZ1581" s="7">
        <v>82.104132467648</v>
      </c>
      <c r="CA1581" s="7">
        <v>1.75248948703624</v>
      </c>
      <c r="CB1581" s="7">
        <v>20.6651826150628</v>
      </c>
      <c r="CC1581" s="7">
        <v>1.27248661422801</v>
      </c>
      <c r="CD1581" s="7">
        <v>16.1734855693649</v>
      </c>
      <c r="CE1581" s="7">
        <v>0.9959042838278851</v>
      </c>
      <c r="CF1581" s="7"/>
      <c r="CG1581" s="7"/>
      <c r="CH1581" s="7"/>
      <c r="CI1581" s="7"/>
      <c r="CJ1581" s="7"/>
      <c r="CK1581" s="7"/>
      <c r="CL1581" s="7"/>
      <c r="CM1581" s="7"/>
      <c r="CN1581" s="7"/>
      <c r="CO1581" s="7"/>
      <c r="CP1581" s="7"/>
      <c r="CQ1581" s="7"/>
      <c r="CR1581" s="7"/>
      <c r="CS1581" s="7"/>
      <c r="CT1581" s="7"/>
      <c r="CU1581" s="7"/>
      <c r="CV1581" s="7"/>
      <c r="CW1581" s="7"/>
      <c r="CX1581" s="7"/>
      <c r="CY1581" s="7"/>
      <c r="CZ1581" s="7"/>
      <c r="DA1581" s="7"/>
      <c r="DB1581" s="7"/>
      <c r="DC1581" s="7"/>
      <c r="DD1581" s="7"/>
      <c r="DE1581" s="7"/>
      <c r="DF1581" s="7"/>
      <c r="DG1581" s="7"/>
      <c r="DH1581" s="7"/>
      <c r="DI1581" s="7"/>
      <c r="DJ1581" s="7"/>
      <c r="DK1581" s="7"/>
      <c r="DL1581" s="7"/>
      <c r="DM1581" s="7"/>
      <c r="DN1581" s="7"/>
      <c r="DO1581" s="7"/>
      <c r="DP1581" s="7"/>
      <c r="DQ1581" s="7"/>
      <c r="DR1581" s="7"/>
      <c r="DS1581" s="7"/>
      <c r="DT1581" s="7"/>
      <c r="DU1581" s="7"/>
      <c r="DV1581" s="7"/>
      <c r="DW1581" s="7"/>
      <c r="DX1581" s="7"/>
      <c r="DY1581" s="7"/>
      <c r="DZ1581" s="7"/>
      <c r="EA1581" s="7"/>
      <c r="EB1581" s="7"/>
      <c r="EC1581" s="7"/>
      <c r="ED1581" s="7"/>
      <c r="EE1581" s="7"/>
      <c r="EF1581" s="7">
        <v>297</v>
      </c>
      <c r="EG1581" s="7">
        <v>1116</v>
      </c>
      <c r="EH1581" s="7">
        <v>509</v>
      </c>
      <c r="EI1581" s="7">
        <v>4419</v>
      </c>
      <c r="EJ1581" s="7">
        <v>38</v>
      </c>
      <c r="EK1581" s="7">
        <v>135</v>
      </c>
      <c r="EL1581" s="7">
        <v>1</v>
      </c>
      <c r="EM1581" s="7">
        <v>5</v>
      </c>
      <c r="EN1581" s="7">
        <v>87</v>
      </c>
      <c r="EO1581" s="7">
        <v>226</v>
      </c>
      <c r="EP1581" s="7">
        <v>72</v>
      </c>
      <c r="EQ1581" s="7">
        <v>49</v>
      </c>
    </row>
    <row r="1582" spans="1:147" x14ac:dyDescent="0.35">
      <c r="A1582" s="7" t="s">
        <v>2060</v>
      </c>
      <c r="B1582" s="7" t="e" vm="1">
        <v>#VALUE!</v>
      </c>
      <c r="C1582" s="7" t="e" vm="16">
        <v>#VALUE!</v>
      </c>
      <c r="D1582" s="7">
        <v>1</v>
      </c>
      <c r="E1582" s="7">
        <v>4474</v>
      </c>
      <c r="F1582" s="7">
        <v>1493</v>
      </c>
      <c r="G1582" s="7">
        <v>0</v>
      </c>
      <c r="H1582" s="7">
        <v>12</v>
      </c>
      <c r="I1582" s="7">
        <v>0.2682163611980331</v>
      </c>
      <c r="J1582" s="7">
        <v>0</v>
      </c>
      <c r="K1582" s="7">
        <v>0</v>
      </c>
      <c r="L1582" s="7">
        <v>0</v>
      </c>
      <c r="M1582" s="7">
        <v>0</v>
      </c>
      <c r="N1582" s="7">
        <v>0</v>
      </c>
      <c r="O1582" s="7">
        <v>0</v>
      </c>
      <c r="P1582" s="7">
        <v>5.4808171400099699</v>
      </c>
      <c r="Q1582" s="7">
        <v>87500</v>
      </c>
      <c r="R1582" s="7">
        <v>1</v>
      </c>
      <c r="S1582" s="7">
        <v>1</v>
      </c>
      <c r="T1582" s="7">
        <v>1</v>
      </c>
      <c r="U1582" s="7">
        <v>1</v>
      </c>
      <c r="V1582" s="7">
        <v>1</v>
      </c>
      <c r="W1582" s="7">
        <v>0</v>
      </c>
      <c r="X1582" s="7">
        <v>0</v>
      </c>
      <c r="Y1582" s="7">
        <v>0</v>
      </c>
      <c r="Z1582" s="7">
        <v>1365.9586485438001</v>
      </c>
      <c r="AA1582" s="7">
        <v>3564.45692764153</v>
      </c>
      <c r="AB1582" s="7">
        <v>1365.9586485438001</v>
      </c>
      <c r="AC1582" s="7">
        <v>113.850733636529</v>
      </c>
      <c r="AD1582" s="7">
        <v>373.92231506021898</v>
      </c>
      <c r="AE1582" s="7">
        <v>113.850733636529</v>
      </c>
      <c r="AF1582" s="7">
        <v>3564.45692764153</v>
      </c>
      <c r="AG1582" s="7">
        <v>79.670472231594303</v>
      </c>
      <c r="AH1582" s="7">
        <v>373.92231506021898</v>
      </c>
      <c r="AI1582" s="7">
        <v>8.3576735596830396</v>
      </c>
      <c r="AJ1582" s="7">
        <v>842.82678433432</v>
      </c>
      <c r="AK1582" s="7">
        <v>18.838327767865902</v>
      </c>
      <c r="AL1582" s="7">
        <v>446.64461585512601</v>
      </c>
      <c r="AM1582" s="7">
        <v>9.98311613444627</v>
      </c>
      <c r="AN1582" s="7">
        <v>3377.3720681816299</v>
      </c>
      <c r="AO1582" s="7">
        <v>75.488870544962808</v>
      </c>
      <c r="AP1582" s="7">
        <v>40.585724508389802</v>
      </c>
      <c r="AQ1582" s="7">
        <v>0.90714627868551301</v>
      </c>
      <c r="AR1582" s="7">
        <v>25.406032059836399</v>
      </c>
      <c r="AS1582" s="7">
        <v>0.56785945596415799</v>
      </c>
      <c r="AT1582" s="7">
        <v>0.99999997019767795</v>
      </c>
      <c r="AU1582" s="7">
        <v>2.2351362767046901E-2</v>
      </c>
      <c r="AV1582" s="7">
        <v>4.9433320798561899</v>
      </c>
      <c r="AW1582" s="7">
        <v>0.11049021188771101</v>
      </c>
      <c r="AX1582" s="7">
        <v>115.149766118062</v>
      </c>
      <c r="AY1582" s="7">
        <v>2.5737542717492601</v>
      </c>
      <c r="AZ1582" s="7">
        <v>257.62120454761998</v>
      </c>
      <c r="BA1582" s="7">
        <v>5.7581851709347394</v>
      </c>
      <c r="BB1582" s="7">
        <v>15.4437500065542</v>
      </c>
      <c r="BC1582" s="7">
        <v>1.0344105831583499</v>
      </c>
      <c r="BD1582" s="7">
        <v>47.125504739491603</v>
      </c>
      <c r="BE1582" s="7">
        <v>3.1564303241454499</v>
      </c>
      <c r="BF1582" s="7">
        <v>1365.9586485438001</v>
      </c>
      <c r="BG1582" s="7">
        <v>30.5310381882835</v>
      </c>
      <c r="BH1582" s="7">
        <v>113.850733636529</v>
      </c>
      <c r="BI1582" s="7">
        <v>2.5447191246430299</v>
      </c>
      <c r="BJ1582" s="7">
        <v>319.29317067889502</v>
      </c>
      <c r="BK1582" s="7">
        <v>7.1366376995729803</v>
      </c>
      <c r="BL1582" s="7">
        <v>170.31568161619401</v>
      </c>
      <c r="BM1582" s="7">
        <v>3.8067876981715201</v>
      </c>
      <c r="BN1582" s="7">
        <v>1307.6688335742799</v>
      </c>
      <c r="BO1582" s="7">
        <v>29.228181349447503</v>
      </c>
      <c r="BP1582" s="7">
        <v>12.289192609489</v>
      </c>
      <c r="BQ1582" s="7">
        <v>0.27468021031490802</v>
      </c>
      <c r="BR1582" s="7">
        <v>7.1638462617993399</v>
      </c>
      <c r="BS1582" s="7">
        <v>0.160121731376829</v>
      </c>
      <c r="BT1582" s="7">
        <v>0</v>
      </c>
      <c r="BU1582" s="7">
        <v>0</v>
      </c>
      <c r="BV1582" s="7">
        <v>1.0000000037835</v>
      </c>
      <c r="BW1582" s="7">
        <v>2.2351363517735801E-2</v>
      </c>
      <c r="BX1582" s="7">
        <v>37.836776193464203</v>
      </c>
      <c r="BY1582" s="7">
        <v>0.845703535839611</v>
      </c>
      <c r="BZ1582" s="7">
        <v>71.936833492247402</v>
      </c>
      <c r="CA1582" s="7">
        <v>1.6078863096166198</v>
      </c>
      <c r="CB1582" s="7">
        <v>10.0365025656647</v>
      </c>
      <c r="CC1582" s="7">
        <v>0.67223727834324898</v>
      </c>
      <c r="CD1582" s="7">
        <v>17.611956132866901</v>
      </c>
      <c r="CE1582" s="7">
        <v>1.17963537393616</v>
      </c>
      <c r="CF1582" s="7"/>
      <c r="CG1582" s="7"/>
      <c r="CH1582" s="7"/>
      <c r="CI1582" s="7"/>
      <c r="CJ1582" s="7"/>
      <c r="CK1582" s="7"/>
      <c r="CL1582" s="7"/>
      <c r="CM1582" s="7"/>
      <c r="CN1582" s="7"/>
      <c r="CO1582" s="7"/>
      <c r="CP1582" s="7"/>
      <c r="CQ1582" s="7"/>
      <c r="CR1582" s="7"/>
      <c r="CS1582" s="7"/>
      <c r="CT1582" s="7"/>
      <c r="CU1582" s="7"/>
      <c r="CV1582" s="7"/>
      <c r="CW1582" s="7"/>
      <c r="CX1582" s="7"/>
      <c r="CY1582" s="7"/>
      <c r="CZ1582" s="7"/>
      <c r="DA1582" s="7"/>
      <c r="DB1582" s="7"/>
      <c r="DC1582" s="7"/>
      <c r="DD1582" s="7"/>
      <c r="DE1582" s="7"/>
      <c r="DF1582" s="7"/>
      <c r="DG1582" s="7"/>
      <c r="DH1582" s="7"/>
      <c r="DI1582" s="7"/>
      <c r="DJ1582" s="7"/>
      <c r="DK1582" s="7"/>
      <c r="DL1582" s="7"/>
      <c r="DM1582" s="7"/>
      <c r="DN1582" s="7"/>
      <c r="DO1582" s="7"/>
      <c r="DP1582" s="7"/>
      <c r="DQ1582" s="7"/>
      <c r="DR1582" s="7"/>
      <c r="DS1582" s="7"/>
      <c r="DT1582" s="7"/>
      <c r="DU1582" s="7"/>
      <c r="DV1582" s="7"/>
      <c r="DW1582" s="7"/>
      <c r="DX1582" s="7"/>
      <c r="DY1582" s="7"/>
      <c r="DZ1582" s="7"/>
      <c r="EA1582" s="7"/>
      <c r="EB1582" s="7"/>
      <c r="EC1582" s="7"/>
      <c r="ED1582" s="7"/>
      <c r="EE1582" s="7"/>
      <c r="EF1582" s="7">
        <v>447</v>
      </c>
      <c r="EG1582" s="7">
        <v>1059</v>
      </c>
      <c r="EH1582" s="7">
        <v>547</v>
      </c>
      <c r="EI1582" s="7">
        <v>4243</v>
      </c>
      <c r="EJ1582" s="7">
        <v>57</v>
      </c>
      <c r="EK1582" s="7">
        <v>27</v>
      </c>
      <c r="EL1582" s="7">
        <v>1</v>
      </c>
      <c r="EM1582" s="7">
        <v>7</v>
      </c>
      <c r="EN1582" s="7">
        <v>139</v>
      </c>
      <c r="EO1582" s="7">
        <v>351</v>
      </c>
      <c r="EP1582" s="7">
        <v>14</v>
      </c>
      <c r="EQ1582" s="7">
        <v>53</v>
      </c>
    </row>
    <row r="1583" spans="1:147" x14ac:dyDescent="0.35">
      <c r="A1583" s="7" t="s">
        <v>2061</v>
      </c>
      <c r="B1583" s="7" t="e" vm="1">
        <v>#VALUE!</v>
      </c>
      <c r="C1583" s="7" t="e" vm="16">
        <v>#VALUE!</v>
      </c>
      <c r="D1583" s="7">
        <v>1</v>
      </c>
      <c r="E1583" s="7">
        <v>4812</v>
      </c>
      <c r="F1583" s="7">
        <v>1679</v>
      </c>
      <c r="G1583" s="7">
        <v>0</v>
      </c>
      <c r="H1583" s="7">
        <v>11</v>
      </c>
      <c r="I1583" s="7">
        <v>0.22859517871986701</v>
      </c>
      <c r="J1583" s="7">
        <v>0</v>
      </c>
      <c r="K1583" s="7">
        <v>0</v>
      </c>
      <c r="L1583" s="7">
        <v>0</v>
      </c>
      <c r="M1583" s="7">
        <v>0</v>
      </c>
      <c r="N1583" s="7">
        <v>0</v>
      </c>
      <c r="O1583" s="7">
        <v>0</v>
      </c>
      <c r="P1583" s="7">
        <v>8.2670203359858494</v>
      </c>
      <c r="Q1583" s="7">
        <v>79435</v>
      </c>
      <c r="R1583" s="7">
        <v>1</v>
      </c>
      <c r="S1583" s="7">
        <v>1</v>
      </c>
      <c r="T1583" s="7">
        <v>1</v>
      </c>
      <c r="U1583" s="7">
        <v>1</v>
      </c>
      <c r="V1583" s="7">
        <v>1</v>
      </c>
      <c r="W1583" s="7">
        <v>0</v>
      </c>
      <c r="X1583" s="7">
        <v>0</v>
      </c>
      <c r="Y1583" s="7">
        <v>0</v>
      </c>
      <c r="Z1583" s="7">
        <v>567.38194428919803</v>
      </c>
      <c r="AA1583" s="7">
        <v>2812.3929828600999</v>
      </c>
      <c r="AB1583" s="7">
        <v>567.38194428919803</v>
      </c>
      <c r="AC1583" s="7">
        <v>78.815487585350596</v>
      </c>
      <c r="AD1583" s="7">
        <v>489.14893255211098</v>
      </c>
      <c r="AE1583" s="7">
        <v>78.815487585350596</v>
      </c>
      <c r="AF1583" s="7">
        <v>2812.3929828600999</v>
      </c>
      <c r="AG1583" s="7">
        <v>58.445406958854896</v>
      </c>
      <c r="AH1583" s="7">
        <v>489.14893255211098</v>
      </c>
      <c r="AI1583" s="7">
        <v>10.165189787034699</v>
      </c>
      <c r="AJ1583" s="7">
        <v>666.87442740384699</v>
      </c>
      <c r="AK1583" s="7">
        <v>13.8585708105538</v>
      </c>
      <c r="AL1583" s="7">
        <v>257.01773399460899</v>
      </c>
      <c r="AM1583" s="7">
        <v>5.3411831669702705</v>
      </c>
      <c r="AN1583" s="7">
        <v>2340.2691807916899</v>
      </c>
      <c r="AO1583" s="7">
        <v>48.634022875970203</v>
      </c>
      <c r="AP1583" s="7">
        <v>66.318007754802196</v>
      </c>
      <c r="AQ1583" s="7">
        <v>1.37817971227769</v>
      </c>
      <c r="AR1583" s="7">
        <v>219.072201365605</v>
      </c>
      <c r="AS1583" s="7">
        <v>4.5526226385204698</v>
      </c>
      <c r="AT1583" s="7">
        <v>4.34916632808745</v>
      </c>
      <c r="AU1583" s="7">
        <v>9.0381677641052607E-2</v>
      </c>
      <c r="AV1583" s="7">
        <v>4.1745989109622297</v>
      </c>
      <c r="AW1583" s="7">
        <v>8.6753925830470299E-2</v>
      </c>
      <c r="AX1583" s="7">
        <v>178.20979675464301</v>
      </c>
      <c r="AY1583" s="7">
        <v>3.70344548534172</v>
      </c>
      <c r="AZ1583" s="7">
        <v>390.76800315565202</v>
      </c>
      <c r="BA1583" s="7">
        <v>8.1206983199428908</v>
      </c>
      <c r="BB1583" s="7">
        <v>38.013586953152299</v>
      </c>
      <c r="BC1583" s="7">
        <v>2.2640611645713098</v>
      </c>
      <c r="BD1583" s="7">
        <v>84.580745633324099</v>
      </c>
      <c r="BE1583" s="7">
        <v>5.0375667440931604</v>
      </c>
      <c r="BF1583" s="7">
        <v>567.38194428919803</v>
      </c>
      <c r="BG1583" s="7">
        <v>11.790979723383201</v>
      </c>
      <c r="BH1583" s="7">
        <v>78.815487585350596</v>
      </c>
      <c r="BI1583" s="7">
        <v>1.6378945882242399</v>
      </c>
      <c r="BJ1583" s="7">
        <v>129.65927100181599</v>
      </c>
      <c r="BK1583" s="7">
        <v>2.6944985661225203</v>
      </c>
      <c r="BL1583" s="7">
        <v>51.3749614624248</v>
      </c>
      <c r="BM1583" s="7">
        <v>1.06764259065721</v>
      </c>
      <c r="BN1583" s="7">
        <v>513.89337932108901</v>
      </c>
      <c r="BO1583" s="7">
        <v>10.679413535350999</v>
      </c>
      <c r="BP1583" s="7">
        <v>4.6924142558127597</v>
      </c>
      <c r="BQ1583" s="7">
        <v>9.7514843221379099E-2</v>
      </c>
      <c r="BR1583" s="7">
        <v>41.163394153118098</v>
      </c>
      <c r="BS1583" s="7">
        <v>0.85543213119530603</v>
      </c>
      <c r="BT1583" s="7">
        <v>0.42670240253210101</v>
      </c>
      <c r="BU1583" s="7">
        <v>8.8674647242747411E-3</v>
      </c>
      <c r="BV1583" s="7">
        <v>0.172242240980268</v>
      </c>
      <c r="BW1583" s="7">
        <v>3.5794314418176997E-3</v>
      </c>
      <c r="BX1583" s="7">
        <v>7.0338038355112102</v>
      </c>
      <c r="BY1583" s="7">
        <v>0.14617214953265201</v>
      </c>
      <c r="BZ1583" s="7">
        <v>34.085473307583001</v>
      </c>
      <c r="CA1583" s="7">
        <v>0.708343169318018</v>
      </c>
      <c r="CB1583" s="7">
        <v>3.3220164755266501</v>
      </c>
      <c r="CC1583" s="7">
        <v>0.19785684785745397</v>
      </c>
      <c r="CD1583" s="7">
        <v>16.4260107707196</v>
      </c>
      <c r="CE1583" s="7">
        <v>0.97832107032278703</v>
      </c>
      <c r="CF1583" s="7"/>
      <c r="CG1583" s="7"/>
      <c r="CH1583" s="7"/>
      <c r="CI1583" s="7"/>
      <c r="CJ1583" s="7"/>
      <c r="CK1583" s="7"/>
      <c r="CL1583" s="7"/>
      <c r="CM1583" s="7"/>
      <c r="CN1583" s="7"/>
      <c r="CO1583" s="7"/>
      <c r="CP1583" s="7"/>
      <c r="CQ1583" s="7"/>
      <c r="CR1583" s="7"/>
      <c r="CS1583" s="7"/>
      <c r="CT1583" s="7"/>
      <c r="CU1583" s="7"/>
      <c r="CV1583" s="7"/>
      <c r="CW1583" s="7"/>
      <c r="CX1583" s="7"/>
      <c r="CY1583" s="7"/>
      <c r="CZ1583" s="7"/>
      <c r="DA1583" s="7"/>
      <c r="DB1583" s="7"/>
      <c r="DC1583" s="7"/>
      <c r="DD1583" s="7"/>
      <c r="DE1583" s="7"/>
      <c r="DF1583" s="7"/>
      <c r="DG1583" s="7"/>
      <c r="DH1583" s="7"/>
      <c r="DI1583" s="7"/>
      <c r="DJ1583" s="7"/>
      <c r="DK1583" s="7"/>
      <c r="DL1583" s="7"/>
      <c r="DM1583" s="7"/>
      <c r="DN1583" s="7"/>
      <c r="DO1583" s="7"/>
      <c r="DP1583" s="7"/>
      <c r="DQ1583" s="7"/>
      <c r="DR1583" s="7"/>
      <c r="DS1583" s="7"/>
      <c r="DT1583" s="7"/>
      <c r="DU1583" s="7"/>
      <c r="DV1583" s="7"/>
      <c r="DW1583" s="7"/>
      <c r="DX1583" s="7"/>
      <c r="DY1583" s="7"/>
      <c r="DZ1583" s="7"/>
      <c r="EA1583" s="7"/>
      <c r="EB1583" s="7"/>
      <c r="EC1583" s="7"/>
      <c r="ED1583" s="7"/>
      <c r="EE1583" s="7"/>
      <c r="EF1583" s="7">
        <v>1167</v>
      </c>
      <c r="EG1583" s="7">
        <v>1228</v>
      </c>
      <c r="EH1583" s="7">
        <v>358</v>
      </c>
      <c r="EI1583" s="7">
        <v>3617</v>
      </c>
      <c r="EJ1583" s="7">
        <v>197</v>
      </c>
      <c r="EK1583" s="7">
        <v>381</v>
      </c>
      <c r="EL1583" s="7">
        <v>11</v>
      </c>
      <c r="EM1583" s="7">
        <v>33</v>
      </c>
      <c r="EN1583" s="7">
        <v>573</v>
      </c>
      <c r="EO1583" s="7">
        <v>1169</v>
      </c>
      <c r="EP1583" s="7">
        <v>159</v>
      </c>
      <c r="EQ1583" s="7">
        <v>152</v>
      </c>
    </row>
    <row r="1584" spans="1:147" x14ac:dyDescent="0.35">
      <c r="A1584" s="7" t="s">
        <v>2062</v>
      </c>
      <c r="B1584" s="7" t="e" vm="1">
        <v>#VALUE!</v>
      </c>
      <c r="C1584" s="7" t="e" vm="16">
        <v>#VALUE!</v>
      </c>
      <c r="D1584" s="7">
        <v>1</v>
      </c>
      <c r="E1584" s="7">
        <v>5061</v>
      </c>
      <c r="F1584" s="7">
        <v>1932</v>
      </c>
      <c r="G1584" s="7">
        <v>0</v>
      </c>
      <c r="H1584" s="7">
        <v>4</v>
      </c>
      <c r="I1584" s="7">
        <v>7.9035763683066584E-2</v>
      </c>
      <c r="J1584" s="7">
        <v>1</v>
      </c>
      <c r="K1584" s="7">
        <v>1</v>
      </c>
      <c r="L1584" s="7">
        <v>1</v>
      </c>
      <c r="M1584" s="7">
        <v>1</v>
      </c>
      <c r="N1584" s="7">
        <v>1</v>
      </c>
      <c r="O1584" s="7">
        <v>1</v>
      </c>
      <c r="P1584" s="7">
        <v>12.989191203876299</v>
      </c>
      <c r="Q1584" s="7">
        <v>68851</v>
      </c>
      <c r="R1584" s="7">
        <v>1</v>
      </c>
      <c r="S1584" s="7">
        <v>1</v>
      </c>
      <c r="T1584" s="7">
        <v>1</v>
      </c>
      <c r="U1584" s="7">
        <v>1</v>
      </c>
      <c r="V1584" s="7">
        <v>1</v>
      </c>
      <c r="W1584" s="7">
        <v>0</v>
      </c>
      <c r="X1584" s="7">
        <v>0</v>
      </c>
      <c r="Y1584" s="7">
        <v>1</v>
      </c>
      <c r="Z1584" s="7">
        <v>2922.8990400118601</v>
      </c>
      <c r="AA1584" s="7">
        <v>4524.1322068555201</v>
      </c>
      <c r="AB1584" s="7">
        <v>2922.8990400118601</v>
      </c>
      <c r="AC1584" s="7">
        <v>622.12436143635205</v>
      </c>
      <c r="AD1584" s="7">
        <v>1141.11544958083</v>
      </c>
      <c r="AE1584" s="7">
        <v>622.12436143635205</v>
      </c>
      <c r="AF1584" s="7">
        <v>4524.1322068555201</v>
      </c>
      <c r="AG1584" s="7">
        <v>89.392060992995809</v>
      </c>
      <c r="AH1584" s="7">
        <v>1141.11544958083</v>
      </c>
      <c r="AI1584" s="7">
        <v>22.547232752041797</v>
      </c>
      <c r="AJ1584" s="7">
        <v>1139.2332323333601</v>
      </c>
      <c r="AK1584" s="7">
        <v>22.510042132648898</v>
      </c>
      <c r="AL1584" s="7">
        <v>497.402841356127</v>
      </c>
      <c r="AM1584" s="7">
        <v>9.8281533561771699</v>
      </c>
      <c r="AN1584" s="7">
        <v>3673.35661126176</v>
      </c>
      <c r="AO1584" s="7">
        <v>72.581636262828596</v>
      </c>
      <c r="AP1584" s="7">
        <v>325.92049196782102</v>
      </c>
      <c r="AQ1584" s="7">
        <v>6.4398437456593696</v>
      </c>
      <c r="AR1584" s="7">
        <v>313.85853234399099</v>
      </c>
      <c r="AS1584" s="7">
        <v>6.2015121980634493</v>
      </c>
      <c r="AT1584" s="7">
        <v>0</v>
      </c>
      <c r="AU1584" s="7">
        <v>0</v>
      </c>
      <c r="AV1584" s="7">
        <v>9.4130734414793604</v>
      </c>
      <c r="AW1584" s="7">
        <v>0.18599236201302799</v>
      </c>
      <c r="AX1584" s="7">
        <v>201.58349887120599</v>
      </c>
      <c r="AY1584" s="7">
        <v>3.9830764447975895</v>
      </c>
      <c r="AZ1584" s="7">
        <v>493.986805504926</v>
      </c>
      <c r="BA1584" s="7">
        <v>9.7606561056100904</v>
      </c>
      <c r="BB1584" s="7">
        <v>116.987676609044</v>
      </c>
      <c r="BC1584" s="7">
        <v>6.05526276444325</v>
      </c>
      <c r="BD1584" s="7">
        <v>253.00676784521599</v>
      </c>
      <c r="BE1584" s="7">
        <v>13.095588397785498</v>
      </c>
      <c r="BF1584" s="7">
        <v>2922.8990400118601</v>
      </c>
      <c r="BG1584" s="7">
        <v>57.75338944896</v>
      </c>
      <c r="BH1584" s="7">
        <v>622.12436143635205</v>
      </c>
      <c r="BI1584" s="7">
        <v>12.2925185029906</v>
      </c>
      <c r="BJ1584" s="7">
        <v>707.73187801152596</v>
      </c>
      <c r="BK1584" s="7">
        <v>13.984032365373</v>
      </c>
      <c r="BL1584" s="7">
        <v>342.48326106044499</v>
      </c>
      <c r="BM1584" s="7">
        <v>6.7671065216448305</v>
      </c>
      <c r="BN1584" s="7">
        <v>2387.1902388731501</v>
      </c>
      <c r="BO1584" s="7">
        <v>47.168350896525503</v>
      </c>
      <c r="BP1584" s="7">
        <v>180.08508023107899</v>
      </c>
      <c r="BQ1584" s="7">
        <v>3.5582904609974095</v>
      </c>
      <c r="BR1584" s="7">
        <v>205.40968190599199</v>
      </c>
      <c r="BS1584" s="7">
        <v>4.0586777693339702</v>
      </c>
      <c r="BT1584" s="7">
        <v>0</v>
      </c>
      <c r="BU1584" s="7">
        <v>0</v>
      </c>
      <c r="BV1584" s="7">
        <v>8.4111506487242895</v>
      </c>
      <c r="BW1584" s="7">
        <v>0.16619542874381099</v>
      </c>
      <c r="BX1584" s="7">
        <v>141.802883876274</v>
      </c>
      <c r="BY1584" s="7">
        <v>2.8018748049056299</v>
      </c>
      <c r="BZ1584" s="7">
        <v>333.423115662106</v>
      </c>
      <c r="CA1584" s="7">
        <v>6.5880876439855003</v>
      </c>
      <c r="CB1584" s="7">
        <v>65.918776403848696</v>
      </c>
      <c r="CC1584" s="7">
        <v>3.4119449484393702</v>
      </c>
      <c r="CD1584" s="7">
        <v>166.338434279399</v>
      </c>
      <c r="CE1584" s="7">
        <v>8.6096498074223202</v>
      </c>
      <c r="CF1584" s="7"/>
      <c r="CG1584" s="7"/>
      <c r="CH1584" s="7"/>
      <c r="CI1584" s="7"/>
      <c r="CJ1584" s="7"/>
      <c r="CK1584" s="7"/>
      <c r="CL1584" s="7"/>
      <c r="CM1584" s="7"/>
      <c r="CN1584" s="7"/>
      <c r="CO1584" s="7"/>
      <c r="CP1584" s="7"/>
      <c r="CQ1584" s="7"/>
      <c r="CR1584" s="7"/>
      <c r="CS1584" s="7"/>
      <c r="CT1584" s="7"/>
      <c r="CU1584" s="7"/>
      <c r="CV1584" s="7"/>
      <c r="CW1584" s="7"/>
      <c r="CX1584" s="7"/>
      <c r="CY1584" s="7"/>
      <c r="CZ1584" s="7"/>
      <c r="DA1584" s="7"/>
      <c r="DB1584" s="7"/>
      <c r="DC1584" s="7"/>
      <c r="DD1584" s="7"/>
      <c r="DE1584" s="7"/>
      <c r="DF1584" s="7"/>
      <c r="DG1584" s="7"/>
      <c r="DH1584" s="7"/>
      <c r="DI1584" s="7"/>
      <c r="DJ1584" s="7"/>
      <c r="DK1584" s="7"/>
      <c r="DL1584" s="7"/>
      <c r="DM1584" s="7"/>
      <c r="DN1584" s="7"/>
      <c r="DO1584" s="7"/>
      <c r="DP1584" s="7"/>
      <c r="DQ1584" s="7"/>
      <c r="DR1584" s="7"/>
      <c r="DS1584" s="7"/>
      <c r="DT1584" s="7"/>
      <c r="DU1584" s="7"/>
      <c r="DV1584" s="7"/>
      <c r="DW1584" s="7"/>
      <c r="DX1584" s="7"/>
      <c r="DY1584" s="7"/>
      <c r="DZ1584" s="7"/>
      <c r="EA1584" s="7"/>
      <c r="EB1584" s="7"/>
      <c r="EC1584" s="7"/>
      <c r="ED1584" s="7"/>
      <c r="EE1584" s="7"/>
      <c r="EF1584" s="7">
        <v>1403</v>
      </c>
      <c r="EG1584" s="7">
        <v>1270</v>
      </c>
      <c r="EH1584" s="7">
        <v>534</v>
      </c>
      <c r="EI1584" s="7">
        <v>4027</v>
      </c>
      <c r="EJ1584" s="7">
        <v>408</v>
      </c>
      <c r="EK1584" s="7">
        <v>373</v>
      </c>
      <c r="EL1584" s="7">
        <v>0</v>
      </c>
      <c r="EM1584" s="7">
        <v>10</v>
      </c>
      <c r="EN1584" s="7">
        <v>243</v>
      </c>
      <c r="EO1584" s="7">
        <v>580</v>
      </c>
      <c r="EP1584" s="7">
        <v>150</v>
      </c>
      <c r="EQ1584" s="7">
        <v>313</v>
      </c>
    </row>
    <row r="1585" spans="1:147" x14ac:dyDescent="0.35">
      <c r="A1585" s="7" t="s">
        <v>2063</v>
      </c>
      <c r="B1585" s="7" t="e" vm="1">
        <v>#VALUE!</v>
      </c>
      <c r="C1585" s="7" t="e" vm="16">
        <v>#VALUE!</v>
      </c>
      <c r="D1585" s="7">
        <v>1</v>
      </c>
      <c r="E1585" s="7">
        <v>5408</v>
      </c>
      <c r="F1585" s="7">
        <v>1863</v>
      </c>
      <c r="G1585" s="7">
        <v>0</v>
      </c>
      <c r="H1585" s="7">
        <v>0</v>
      </c>
      <c r="I1585" s="7">
        <v>0</v>
      </c>
      <c r="J1585" s="7">
        <v>0</v>
      </c>
      <c r="K1585" s="7">
        <v>0</v>
      </c>
      <c r="L1585" s="7">
        <v>0</v>
      </c>
      <c r="M1585" s="7">
        <v>0</v>
      </c>
      <c r="N1585" s="7">
        <v>0</v>
      </c>
      <c r="O1585" s="7">
        <v>0</v>
      </c>
      <c r="P1585" s="7">
        <v>9.3814789219073891</v>
      </c>
      <c r="Q1585" s="7">
        <v>82868</v>
      </c>
      <c r="R1585" s="7">
        <v>0</v>
      </c>
      <c r="S1585" s="7">
        <v>1</v>
      </c>
      <c r="T1585" s="7">
        <v>0</v>
      </c>
      <c r="U1585" s="7">
        <v>1</v>
      </c>
      <c r="V1585" s="7">
        <v>0</v>
      </c>
      <c r="W1585" s="7">
        <v>0</v>
      </c>
      <c r="X1585" s="7">
        <v>0</v>
      </c>
      <c r="Y1585" s="7">
        <v>0</v>
      </c>
      <c r="Z1585" s="7">
        <v>26.5431475974619</v>
      </c>
      <c r="AA1585" s="7">
        <v>3001.0762906263099</v>
      </c>
      <c r="AB1585" s="7">
        <v>26.5431475974619</v>
      </c>
      <c r="AC1585" s="7">
        <v>7.3319386616349203</v>
      </c>
      <c r="AD1585" s="7">
        <v>730.304392092017</v>
      </c>
      <c r="AE1585" s="7">
        <v>7.3319386616349203</v>
      </c>
      <c r="AF1585" s="7">
        <v>3001.0762906263099</v>
      </c>
      <c r="AG1585" s="7">
        <v>55.493274604776502</v>
      </c>
      <c r="AH1585" s="7">
        <v>730.304392092017</v>
      </c>
      <c r="AI1585" s="7">
        <v>13.504149262056501</v>
      </c>
      <c r="AJ1585" s="7">
        <v>716.22561168513505</v>
      </c>
      <c r="AK1585" s="7">
        <v>13.2438167841186</v>
      </c>
      <c r="AL1585" s="7">
        <v>394.13487055769701</v>
      </c>
      <c r="AM1585" s="7">
        <v>7.2879968668213095</v>
      </c>
      <c r="AN1585" s="7">
        <v>2501.8181882030299</v>
      </c>
      <c r="AO1585" s="7">
        <v>46.261430994878602</v>
      </c>
      <c r="AP1585" s="7">
        <v>124.96075410037901</v>
      </c>
      <c r="AQ1585" s="7">
        <v>2.3106648317377703</v>
      </c>
      <c r="AR1585" s="7">
        <v>218.39723837710301</v>
      </c>
      <c r="AS1585" s="7">
        <v>4.0384104729493995</v>
      </c>
      <c r="AT1585" s="7">
        <v>0</v>
      </c>
      <c r="AU1585" s="7">
        <v>0</v>
      </c>
      <c r="AV1585" s="7">
        <v>11.7636513337493</v>
      </c>
      <c r="AW1585" s="7">
        <v>0.21752313856784902</v>
      </c>
      <c r="AX1585" s="7">
        <v>144.13646696235801</v>
      </c>
      <c r="AY1585" s="7">
        <v>2.6652453210495199</v>
      </c>
      <c r="AZ1585" s="7">
        <v>292.22618893321498</v>
      </c>
      <c r="BA1585" s="7">
        <v>5.4035907716940601</v>
      </c>
      <c r="BB1585" s="7">
        <v>63.785354844374503</v>
      </c>
      <c r="BC1585" s="7">
        <v>3.4237978982487696</v>
      </c>
      <c r="BD1585" s="7">
        <v>74.962309371541807</v>
      </c>
      <c r="BE1585" s="7">
        <v>4.0237417805443796</v>
      </c>
      <c r="BF1585" s="7">
        <v>26.5431475974619</v>
      </c>
      <c r="BG1585" s="7">
        <v>0.49081264048561302</v>
      </c>
      <c r="BH1585" s="7">
        <v>7.3319386616349203</v>
      </c>
      <c r="BI1585" s="7">
        <v>0.13557578886159199</v>
      </c>
      <c r="BJ1585" s="7">
        <v>7.5971780796535304</v>
      </c>
      <c r="BK1585" s="7">
        <v>0.14048036389891899</v>
      </c>
      <c r="BL1585" s="7">
        <v>1.8308756006881599</v>
      </c>
      <c r="BM1585" s="7">
        <v>3.3854948237576898E-2</v>
      </c>
      <c r="BN1585" s="7">
        <v>18.742381531745199</v>
      </c>
      <c r="BO1585" s="7">
        <v>0.34656770583848401</v>
      </c>
      <c r="BP1585" s="7">
        <v>1.9453692496608701</v>
      </c>
      <c r="BQ1585" s="7">
        <v>3.5972064527752798E-2</v>
      </c>
      <c r="BR1585" s="7">
        <v>3.5084600520785898</v>
      </c>
      <c r="BS1585" s="7">
        <v>6.4875370785476907E-2</v>
      </c>
      <c r="BT1585" s="7">
        <v>0</v>
      </c>
      <c r="BU1585" s="7">
        <v>0</v>
      </c>
      <c r="BV1585" s="7">
        <v>0.160014808177948</v>
      </c>
      <c r="BW1585" s="7">
        <v>2.9588537015153098E-3</v>
      </c>
      <c r="BX1585" s="7">
        <v>2.1869225636473901</v>
      </c>
      <c r="BY1585" s="7">
        <v>4.0438656872178E-2</v>
      </c>
      <c r="BZ1585" s="7">
        <v>3.8648842561524401</v>
      </c>
      <c r="CA1585" s="7">
        <v>7.1466055032404496E-2</v>
      </c>
      <c r="CB1585" s="7">
        <v>0.66519348695874203</v>
      </c>
      <c r="CC1585" s="7">
        <v>3.5705501178676401E-2</v>
      </c>
      <c r="CD1585" s="7">
        <v>0.68761168839409903</v>
      </c>
      <c r="CE1585" s="7">
        <v>3.6908839956741803E-2</v>
      </c>
      <c r="CF1585" s="7"/>
      <c r="CG1585" s="7"/>
      <c r="CH1585" s="7"/>
      <c r="CI1585" s="7"/>
      <c r="CJ1585" s="7"/>
      <c r="CK1585" s="7"/>
      <c r="CL1585" s="7"/>
      <c r="CM1585" s="7"/>
      <c r="CN1585" s="7"/>
      <c r="CO1585" s="7"/>
      <c r="CP1585" s="7"/>
      <c r="CQ1585" s="7"/>
      <c r="CR1585" s="7"/>
      <c r="CS1585" s="7"/>
      <c r="CT1585" s="7"/>
      <c r="CU1585" s="7"/>
      <c r="CV1585" s="7"/>
      <c r="CW1585" s="7"/>
      <c r="CX1585" s="7"/>
      <c r="CY1585" s="7"/>
      <c r="CZ1585" s="7"/>
      <c r="DA1585" s="7"/>
      <c r="DB1585" s="7"/>
      <c r="DC1585" s="7"/>
      <c r="DD1585" s="7"/>
      <c r="DE1585" s="7"/>
      <c r="DF1585" s="7"/>
      <c r="DG1585" s="7"/>
      <c r="DH1585" s="7"/>
      <c r="DI1585" s="7"/>
      <c r="DJ1585" s="7"/>
      <c r="DK1585" s="7"/>
      <c r="DL1585" s="7"/>
      <c r="DM1585" s="7"/>
      <c r="DN1585" s="7"/>
      <c r="DO1585" s="7"/>
      <c r="DP1585" s="7"/>
      <c r="DQ1585" s="7"/>
      <c r="DR1585" s="7"/>
      <c r="DS1585" s="7"/>
      <c r="DT1585" s="7"/>
      <c r="DU1585" s="7"/>
      <c r="DV1585" s="7"/>
      <c r="DW1585" s="7"/>
      <c r="DX1585" s="7"/>
      <c r="DY1585" s="7"/>
      <c r="DZ1585" s="7"/>
      <c r="EA1585" s="7"/>
      <c r="EB1585" s="7"/>
      <c r="EC1585" s="7"/>
      <c r="ED1585" s="7"/>
      <c r="EE1585" s="7"/>
      <c r="EF1585" s="7">
        <v>1218</v>
      </c>
      <c r="EG1585" s="7">
        <v>1317</v>
      </c>
      <c r="EH1585" s="7">
        <v>683</v>
      </c>
      <c r="EI1585" s="7">
        <v>4518</v>
      </c>
      <c r="EJ1585" s="7">
        <v>214</v>
      </c>
      <c r="EK1585" s="7">
        <v>411</v>
      </c>
      <c r="EL1585" s="7">
        <v>0</v>
      </c>
      <c r="EM1585" s="7">
        <v>13</v>
      </c>
      <c r="EN1585" s="7">
        <v>252</v>
      </c>
      <c r="EO1585" s="7">
        <v>510</v>
      </c>
      <c r="EP1585" s="7">
        <v>109</v>
      </c>
      <c r="EQ1585" s="7">
        <v>140</v>
      </c>
    </row>
    <row r="1586" spans="1:147" x14ac:dyDescent="0.35">
      <c r="A1586" s="7" t="s">
        <v>2064</v>
      </c>
      <c r="B1586" s="7" t="e" vm="1">
        <v>#VALUE!</v>
      </c>
      <c r="C1586" s="7" t="e" vm="16">
        <v>#VALUE!</v>
      </c>
      <c r="D1586" s="7">
        <v>1</v>
      </c>
      <c r="E1586" s="7">
        <v>4212</v>
      </c>
      <c r="F1586" s="7">
        <v>1584</v>
      </c>
      <c r="G1586" s="7">
        <v>0</v>
      </c>
      <c r="H1586" s="7">
        <v>533</v>
      </c>
      <c r="I1586" s="7">
        <v>12.654320987654321</v>
      </c>
      <c r="J1586" s="7">
        <v>0</v>
      </c>
      <c r="K1586" s="7">
        <v>0</v>
      </c>
      <c r="L1586" s="7">
        <v>0</v>
      </c>
      <c r="M1586" s="7">
        <v>0</v>
      </c>
      <c r="N1586" s="7">
        <v>0</v>
      </c>
      <c r="O1586" s="7">
        <v>0</v>
      </c>
      <c r="P1586" s="7">
        <v>5.6028563581433701</v>
      </c>
      <c r="Q1586" s="7">
        <v>105689</v>
      </c>
      <c r="R1586" s="7">
        <v>0</v>
      </c>
      <c r="S1586" s="7">
        <v>1</v>
      </c>
      <c r="T1586" s="7">
        <v>0</v>
      </c>
      <c r="U1586" s="7">
        <v>1</v>
      </c>
      <c r="V1586" s="7">
        <v>0</v>
      </c>
      <c r="W1586" s="7">
        <v>0</v>
      </c>
      <c r="X1586" s="7">
        <v>0</v>
      </c>
      <c r="Y1586" s="7">
        <v>0</v>
      </c>
      <c r="Z1586" s="7"/>
      <c r="AA1586" s="7">
        <v>1024.2002595085301</v>
      </c>
      <c r="AB1586" s="7"/>
      <c r="AC1586" s="7"/>
      <c r="AD1586" s="7">
        <v>204.72569458103999</v>
      </c>
      <c r="AE1586" s="7"/>
      <c r="AF1586" s="7">
        <v>1024.2002595085301</v>
      </c>
      <c r="AG1586" s="7">
        <v>24.316245477410501</v>
      </c>
      <c r="AH1586" s="7">
        <v>204.72569458103999</v>
      </c>
      <c r="AI1586" s="7">
        <v>4.8605340593789297</v>
      </c>
      <c r="AJ1586" s="7">
        <v>118.41150397621099</v>
      </c>
      <c r="AK1586" s="7">
        <v>2.8112892681911399</v>
      </c>
      <c r="AL1586" s="7">
        <v>103.71357885282499</v>
      </c>
      <c r="AM1586" s="7">
        <v>2.4623356802665</v>
      </c>
      <c r="AN1586" s="7">
        <v>866.43388046693303</v>
      </c>
      <c r="AO1586" s="7">
        <v>20.570604949357399</v>
      </c>
      <c r="AP1586" s="7">
        <v>100.515198085457</v>
      </c>
      <c r="AQ1586" s="7">
        <v>2.3864007142796102</v>
      </c>
      <c r="AR1586" s="7">
        <v>13.5323127123993</v>
      </c>
      <c r="AS1586" s="7">
        <v>0.321279978926859</v>
      </c>
      <c r="AT1586" s="7">
        <v>0</v>
      </c>
      <c r="AU1586" s="7">
        <v>0</v>
      </c>
      <c r="AV1586" s="7">
        <v>8.4593779444694501</v>
      </c>
      <c r="AW1586" s="7">
        <v>0.200839932204878</v>
      </c>
      <c r="AX1586" s="7">
        <v>35.259487795643501</v>
      </c>
      <c r="AY1586" s="7">
        <v>0.83711984320141286</v>
      </c>
      <c r="AZ1586" s="7">
        <v>109.250389875378</v>
      </c>
      <c r="BA1586" s="7">
        <v>2.5937889334135398</v>
      </c>
      <c r="BB1586" s="7">
        <v>23.700159560004501</v>
      </c>
      <c r="BC1586" s="7">
        <v>1.49622219444473</v>
      </c>
      <c r="BD1586" s="7">
        <v>25.411400491347599</v>
      </c>
      <c r="BE1586" s="7">
        <v>1.6042550815244701</v>
      </c>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c r="CE1586" s="7"/>
      <c r="CF1586" s="7"/>
      <c r="CG1586" s="7"/>
      <c r="CH1586" s="7"/>
      <c r="CI1586" s="7"/>
      <c r="CJ1586" s="7"/>
      <c r="CK1586" s="7"/>
      <c r="CL1586" s="7"/>
      <c r="CM1586" s="7"/>
      <c r="CN1586" s="7"/>
      <c r="CO1586" s="7"/>
      <c r="CP1586" s="7"/>
      <c r="CQ1586" s="7"/>
      <c r="CR1586" s="7"/>
      <c r="CS1586" s="7"/>
      <c r="CT1586" s="7"/>
      <c r="CU1586" s="7"/>
      <c r="CV1586" s="7"/>
      <c r="CW1586" s="7"/>
      <c r="CX1586" s="7"/>
      <c r="CY1586" s="7"/>
      <c r="CZ1586" s="7"/>
      <c r="DA1586" s="7"/>
      <c r="DB1586" s="7"/>
      <c r="DC1586" s="7"/>
      <c r="DD1586" s="7"/>
      <c r="DE1586" s="7"/>
      <c r="DF1586" s="7"/>
      <c r="DG1586" s="7"/>
      <c r="DH1586" s="7"/>
      <c r="DI1586" s="7"/>
      <c r="DJ1586" s="7"/>
      <c r="DK1586" s="7"/>
      <c r="DL1586" s="7"/>
      <c r="DM1586" s="7"/>
      <c r="DN1586" s="7"/>
      <c r="DO1586" s="7"/>
      <c r="DP1586" s="7"/>
      <c r="DQ1586" s="7"/>
      <c r="DR1586" s="7"/>
      <c r="DS1586" s="7"/>
      <c r="DT1586" s="7"/>
      <c r="DU1586" s="7"/>
      <c r="DV1586" s="7"/>
      <c r="DW1586" s="7"/>
      <c r="DX1586" s="7"/>
      <c r="DY1586" s="7"/>
      <c r="DZ1586" s="7"/>
      <c r="EA1586" s="7"/>
      <c r="EB1586" s="7"/>
      <c r="EC1586" s="7"/>
      <c r="ED1586" s="7"/>
      <c r="EE1586" s="7"/>
      <c r="EF1586" s="7">
        <v>728</v>
      </c>
      <c r="EG1586" s="7">
        <v>730</v>
      </c>
      <c r="EH1586" s="7">
        <v>571</v>
      </c>
      <c r="EI1586" s="7">
        <v>3715</v>
      </c>
      <c r="EJ1586" s="7">
        <v>220</v>
      </c>
      <c r="EK1586" s="7">
        <v>98</v>
      </c>
      <c r="EL1586" s="7">
        <v>0</v>
      </c>
      <c r="EM1586" s="7">
        <v>23</v>
      </c>
      <c r="EN1586" s="7">
        <v>156</v>
      </c>
      <c r="EO1586" s="7">
        <v>369</v>
      </c>
      <c r="EP1586" s="7">
        <v>189</v>
      </c>
      <c r="EQ1586" s="7">
        <v>141</v>
      </c>
    </row>
    <row r="1587" spans="1:147" x14ac:dyDescent="0.35">
      <c r="A1587" s="7" t="s">
        <v>2065</v>
      </c>
      <c r="B1587" s="7" t="e" vm="1">
        <v>#VALUE!</v>
      </c>
      <c r="C1587" s="7" t="e" vm="16">
        <v>#VALUE!</v>
      </c>
      <c r="D1587" s="7">
        <v>1</v>
      </c>
      <c r="E1587" s="7">
        <v>6352</v>
      </c>
      <c r="F1587" s="7">
        <v>2037</v>
      </c>
      <c r="G1587" s="7">
        <v>0</v>
      </c>
      <c r="H1587" s="7">
        <v>0</v>
      </c>
      <c r="I1587" s="7">
        <v>0</v>
      </c>
      <c r="J1587" s="7">
        <v>0</v>
      </c>
      <c r="K1587" s="7">
        <v>0</v>
      </c>
      <c r="L1587" s="7">
        <v>0</v>
      </c>
      <c r="M1587" s="7">
        <v>0</v>
      </c>
      <c r="N1587" s="7">
        <v>0</v>
      </c>
      <c r="O1587" s="7">
        <v>0</v>
      </c>
      <c r="P1587" s="7">
        <v>8.7674714104193097</v>
      </c>
      <c r="Q1587" s="7">
        <v>101724</v>
      </c>
      <c r="R1587" s="7">
        <v>1</v>
      </c>
      <c r="S1587" s="7">
        <v>1</v>
      </c>
      <c r="T1587" s="7">
        <v>1</v>
      </c>
      <c r="U1587" s="7">
        <v>1</v>
      </c>
      <c r="V1587" s="7">
        <v>1</v>
      </c>
      <c r="W1587" s="7">
        <v>0</v>
      </c>
      <c r="X1587" s="7">
        <v>0</v>
      </c>
      <c r="Y1587" s="7">
        <v>0</v>
      </c>
      <c r="Z1587" s="7">
        <v>999.92685808055103</v>
      </c>
      <c r="AA1587" s="7">
        <v>4972.9916833247999</v>
      </c>
      <c r="AB1587" s="7">
        <v>999.92685808055103</v>
      </c>
      <c r="AC1587" s="7">
        <v>150.46316715772301</v>
      </c>
      <c r="AD1587" s="7">
        <v>759.75459199654904</v>
      </c>
      <c r="AE1587" s="7">
        <v>150.46316715772301</v>
      </c>
      <c r="AF1587" s="7">
        <v>4972.9916833247999</v>
      </c>
      <c r="AG1587" s="7">
        <v>78.290171336977295</v>
      </c>
      <c r="AH1587" s="7">
        <v>759.75459199654904</v>
      </c>
      <c r="AI1587" s="7">
        <v>11.960872040247899</v>
      </c>
      <c r="AJ1587" s="7">
        <v>1181.2231241113</v>
      </c>
      <c r="AK1587" s="7">
        <v>18.5960819287044</v>
      </c>
      <c r="AL1587" s="7">
        <v>656.34599713637704</v>
      </c>
      <c r="AM1587" s="7">
        <v>10.3329029775878</v>
      </c>
      <c r="AN1587" s="7">
        <v>4595.8618574887496</v>
      </c>
      <c r="AO1587" s="7">
        <v>72.352988940314106</v>
      </c>
      <c r="AP1587" s="7">
        <v>68.141103621106595</v>
      </c>
      <c r="AQ1587" s="7">
        <v>1.0727503718688101</v>
      </c>
      <c r="AR1587" s="7">
        <v>154.97100809880101</v>
      </c>
      <c r="AS1587" s="7">
        <v>2.4397199007997599</v>
      </c>
      <c r="AT1587" s="7">
        <v>0</v>
      </c>
      <c r="AU1587" s="7">
        <v>0</v>
      </c>
      <c r="AV1587" s="7">
        <v>1.62633541226387</v>
      </c>
      <c r="AW1587" s="7">
        <v>2.5603517195589901E-2</v>
      </c>
      <c r="AX1587" s="7">
        <v>152.391397664614</v>
      </c>
      <c r="AY1587" s="7">
        <v>2.3991089052993497</v>
      </c>
      <c r="AZ1587" s="7">
        <v>309.47128845541698</v>
      </c>
      <c r="BA1587" s="7">
        <v>4.8720291003686595</v>
      </c>
      <c r="BB1587" s="7">
        <v>84.558294128888505</v>
      </c>
      <c r="BC1587" s="7">
        <v>4.1511190048546194</v>
      </c>
      <c r="BD1587" s="7">
        <v>65.534554949132101</v>
      </c>
      <c r="BE1587" s="7">
        <v>3.2172093740369201</v>
      </c>
      <c r="BF1587" s="7">
        <v>999.92685808055103</v>
      </c>
      <c r="BG1587" s="7">
        <v>15.741921569278199</v>
      </c>
      <c r="BH1587" s="7">
        <v>150.46316715772301</v>
      </c>
      <c r="BI1587" s="7">
        <v>2.3687526315762399</v>
      </c>
      <c r="BJ1587" s="7">
        <v>221.439192664111</v>
      </c>
      <c r="BK1587" s="7">
        <v>3.4861333857700099</v>
      </c>
      <c r="BL1587" s="7">
        <v>144.71983958251101</v>
      </c>
      <c r="BM1587" s="7">
        <v>2.2783350060218899</v>
      </c>
      <c r="BN1587" s="7">
        <v>938.87469262257196</v>
      </c>
      <c r="BO1587" s="7">
        <v>14.7807728687433</v>
      </c>
      <c r="BP1587" s="7">
        <v>17.648072361946099</v>
      </c>
      <c r="BQ1587" s="7">
        <v>0.277834892348018</v>
      </c>
      <c r="BR1587" s="7">
        <v>17.680934995412802</v>
      </c>
      <c r="BS1587" s="7">
        <v>0.27835225118723</v>
      </c>
      <c r="BT1587" s="7">
        <v>0</v>
      </c>
      <c r="BU1587" s="7">
        <v>0</v>
      </c>
      <c r="BV1587" s="7">
        <v>0</v>
      </c>
      <c r="BW1587" s="7">
        <v>0</v>
      </c>
      <c r="BX1587" s="7">
        <v>25.7231663114508</v>
      </c>
      <c r="BY1587" s="7">
        <v>0.40496168626339396</v>
      </c>
      <c r="BZ1587" s="7">
        <v>65.646577714942396</v>
      </c>
      <c r="CA1587" s="7">
        <v>1.0334788683082901</v>
      </c>
      <c r="CB1587" s="7">
        <v>20.0438128033711</v>
      </c>
      <c r="CC1587" s="7">
        <v>0.98398688283608793</v>
      </c>
      <c r="CD1587" s="7">
        <v>13.5959786216699</v>
      </c>
      <c r="CE1587" s="7">
        <v>0.66745108599263292</v>
      </c>
      <c r="CF1587" s="7"/>
      <c r="CG1587" s="7"/>
      <c r="CH1587" s="7"/>
      <c r="CI1587" s="7"/>
      <c r="CJ1587" s="7"/>
      <c r="CK1587" s="7"/>
      <c r="CL1587" s="7"/>
      <c r="CM1587" s="7"/>
      <c r="CN1587" s="7"/>
      <c r="CO1587" s="7"/>
      <c r="CP1587" s="7"/>
      <c r="CQ1587" s="7"/>
      <c r="CR1587" s="7"/>
      <c r="CS1587" s="7"/>
      <c r="CT1587" s="7"/>
      <c r="CU1587" s="7"/>
      <c r="CV1587" s="7"/>
      <c r="CW1587" s="7"/>
      <c r="CX1587" s="7"/>
      <c r="CY1587" s="7"/>
      <c r="CZ1587" s="7"/>
      <c r="DA1587" s="7"/>
      <c r="DB1587" s="7"/>
      <c r="DC1587" s="7"/>
      <c r="DD1587" s="7"/>
      <c r="DE1587" s="7"/>
      <c r="DF1587" s="7"/>
      <c r="DG1587" s="7"/>
      <c r="DH1587" s="7"/>
      <c r="DI1587" s="7"/>
      <c r="DJ1587" s="7"/>
      <c r="DK1587" s="7"/>
      <c r="DL1587" s="7"/>
      <c r="DM1587" s="7"/>
      <c r="DN1587" s="7"/>
      <c r="DO1587" s="7"/>
      <c r="DP1587" s="7"/>
      <c r="DQ1587" s="7"/>
      <c r="DR1587" s="7"/>
      <c r="DS1587" s="7"/>
      <c r="DT1587" s="7"/>
      <c r="DU1587" s="7"/>
      <c r="DV1587" s="7"/>
      <c r="DW1587" s="7"/>
      <c r="DX1587" s="7"/>
      <c r="DY1587" s="7"/>
      <c r="DZ1587" s="7"/>
      <c r="EA1587" s="7"/>
      <c r="EB1587" s="7"/>
      <c r="EC1587" s="7"/>
      <c r="ED1587" s="7"/>
      <c r="EE1587" s="7"/>
      <c r="EF1587" s="7">
        <v>922</v>
      </c>
      <c r="EG1587" s="7">
        <v>1505</v>
      </c>
      <c r="EH1587" s="7">
        <v>825</v>
      </c>
      <c r="EI1587" s="7">
        <v>5847</v>
      </c>
      <c r="EJ1587" s="7">
        <v>93</v>
      </c>
      <c r="EK1587" s="7">
        <v>210</v>
      </c>
      <c r="EL1587" s="7">
        <v>0</v>
      </c>
      <c r="EM1587" s="7">
        <v>3</v>
      </c>
      <c r="EN1587" s="7">
        <v>199</v>
      </c>
      <c r="EO1587" s="7">
        <v>365</v>
      </c>
      <c r="EP1587" s="7">
        <v>114</v>
      </c>
      <c r="EQ1587" s="7">
        <v>85</v>
      </c>
    </row>
    <row r="1588" spans="1:147" x14ac:dyDescent="0.35">
      <c r="A1588" s="7" t="s">
        <v>2066</v>
      </c>
      <c r="B1588" s="7" t="e" vm="1">
        <v>#VALUE!</v>
      </c>
      <c r="C1588" s="7" t="e" vm="16">
        <v>#VALUE!</v>
      </c>
      <c r="D1588" s="7">
        <v>1</v>
      </c>
      <c r="E1588" s="7">
        <v>6681</v>
      </c>
      <c r="F1588" s="7">
        <v>2332</v>
      </c>
      <c r="G1588" s="7">
        <v>0</v>
      </c>
      <c r="H1588" s="7">
        <v>34</v>
      </c>
      <c r="I1588" s="7">
        <v>0.5089058524173028</v>
      </c>
      <c r="J1588" s="7">
        <v>1</v>
      </c>
      <c r="K1588" s="7">
        <v>1</v>
      </c>
      <c r="L1588" s="7">
        <v>1</v>
      </c>
      <c r="M1588" s="7">
        <v>0</v>
      </c>
      <c r="N1588" s="7">
        <v>0</v>
      </c>
      <c r="O1588" s="7">
        <v>1</v>
      </c>
      <c r="P1588" s="7">
        <v>11.039140022050701</v>
      </c>
      <c r="Q1588" s="7">
        <v>76363</v>
      </c>
      <c r="R1588" s="7">
        <v>1</v>
      </c>
      <c r="S1588" s="7">
        <v>1</v>
      </c>
      <c r="T1588" s="7">
        <v>1</v>
      </c>
      <c r="U1588" s="7">
        <v>1</v>
      </c>
      <c r="V1588" s="7">
        <v>1</v>
      </c>
      <c r="W1588" s="7">
        <v>0</v>
      </c>
      <c r="X1588" s="7">
        <v>0</v>
      </c>
      <c r="Y1588" s="7">
        <v>0</v>
      </c>
      <c r="Z1588" s="7">
        <v>3504.7595353001698</v>
      </c>
      <c r="AA1588" s="7">
        <v>5958.6089507738097</v>
      </c>
      <c r="AB1588" s="7">
        <v>3504.7595353001698</v>
      </c>
      <c r="AC1588" s="7">
        <v>868.17479108786904</v>
      </c>
      <c r="AD1588" s="7">
        <v>1538.9873958598</v>
      </c>
      <c r="AE1588" s="7">
        <v>868.17479108786904</v>
      </c>
      <c r="AF1588" s="7">
        <v>5958.6089507738097</v>
      </c>
      <c r="AG1588" s="7">
        <v>89.187381391615091</v>
      </c>
      <c r="AH1588" s="7">
        <v>1538.9873958598</v>
      </c>
      <c r="AI1588" s="7">
        <v>23.035285074985701</v>
      </c>
      <c r="AJ1588" s="7">
        <v>1433.3229502750401</v>
      </c>
      <c r="AK1588" s="7">
        <v>21.453718758794199</v>
      </c>
      <c r="AL1588" s="7">
        <v>475.34124396086798</v>
      </c>
      <c r="AM1588" s="7">
        <v>7.1148217925590203</v>
      </c>
      <c r="AN1588" s="7">
        <v>5388.3133538277798</v>
      </c>
      <c r="AO1588" s="7">
        <v>80.65130001239001</v>
      </c>
      <c r="AP1588" s="7">
        <v>131.15983462519901</v>
      </c>
      <c r="AQ1588" s="7">
        <v>1.96317668949558</v>
      </c>
      <c r="AR1588" s="7">
        <v>120.059047306422</v>
      </c>
      <c r="AS1588" s="7">
        <v>1.79702211205541</v>
      </c>
      <c r="AT1588" s="7">
        <v>0</v>
      </c>
      <c r="AU1588" s="7">
        <v>0</v>
      </c>
      <c r="AV1588" s="7">
        <v>3</v>
      </c>
      <c r="AW1588" s="7">
        <v>4.4903457566232596E-2</v>
      </c>
      <c r="AX1588" s="7">
        <v>316.07670285576</v>
      </c>
      <c r="AY1588" s="7">
        <v>4.73097893811945</v>
      </c>
      <c r="AZ1588" s="7">
        <v>621.47346528037497</v>
      </c>
      <c r="BA1588" s="7">
        <v>9.3021024589189398</v>
      </c>
      <c r="BB1588" s="7">
        <v>95.776386686731001</v>
      </c>
      <c r="BC1588" s="7">
        <v>4.1070491718152198</v>
      </c>
      <c r="BD1588" s="7">
        <v>210.416073854167</v>
      </c>
      <c r="BE1588" s="7">
        <v>9.0229877295954797</v>
      </c>
      <c r="BF1588" s="7">
        <v>3504.7595353001698</v>
      </c>
      <c r="BG1588" s="7">
        <v>52.458607024400095</v>
      </c>
      <c r="BH1588" s="7">
        <v>868.17479108786904</v>
      </c>
      <c r="BI1588" s="7">
        <v>12.994683297229001</v>
      </c>
      <c r="BJ1588" s="7">
        <v>891.25480893662598</v>
      </c>
      <c r="BK1588" s="7">
        <v>13.3401408312622</v>
      </c>
      <c r="BL1588" s="7">
        <v>244.63128893121299</v>
      </c>
      <c r="BM1588" s="7">
        <v>3.6615969006318299</v>
      </c>
      <c r="BN1588" s="7">
        <v>3152.1649912824801</v>
      </c>
      <c r="BO1588" s="7">
        <v>47.1810356426056</v>
      </c>
      <c r="BP1588" s="7">
        <v>74.102782011264907</v>
      </c>
      <c r="BQ1588" s="7">
        <v>1.1091570425275401</v>
      </c>
      <c r="BR1588" s="7">
        <v>68.447198143694607</v>
      </c>
      <c r="BS1588" s="7">
        <v>1.02450528579097</v>
      </c>
      <c r="BT1588" s="7">
        <v>0</v>
      </c>
      <c r="BU1588" s="7">
        <v>0</v>
      </c>
      <c r="BV1588" s="7">
        <v>2.47187411785126</v>
      </c>
      <c r="BW1588" s="7">
        <v>3.69985648533342E-2</v>
      </c>
      <c r="BX1588" s="7">
        <v>207.57267746957999</v>
      </c>
      <c r="BY1588" s="7">
        <v>3.1069103048881797</v>
      </c>
      <c r="BZ1588" s="7">
        <v>403.29173261183303</v>
      </c>
      <c r="CA1588" s="7">
        <v>6.0363977340492898</v>
      </c>
      <c r="CB1588" s="7">
        <v>63.694502269630199</v>
      </c>
      <c r="CC1588" s="7">
        <v>2.7313251402071299</v>
      </c>
      <c r="CD1588" s="7">
        <v>123.06898613387401</v>
      </c>
      <c r="CE1588" s="7">
        <v>5.2774007776103797</v>
      </c>
      <c r="CF1588" s="7"/>
      <c r="CG1588" s="7"/>
      <c r="CH1588" s="7"/>
      <c r="CI1588" s="7"/>
      <c r="CJ1588" s="7"/>
      <c r="CK1588" s="7"/>
      <c r="CL1588" s="7"/>
      <c r="CM1588" s="7"/>
      <c r="CN1588" s="7"/>
      <c r="CO1588" s="7"/>
      <c r="CP1588" s="7"/>
      <c r="CQ1588" s="7"/>
      <c r="CR1588" s="7"/>
      <c r="CS1588" s="7"/>
      <c r="CT1588" s="7"/>
      <c r="CU1588" s="7"/>
      <c r="CV1588" s="7"/>
      <c r="CW1588" s="7"/>
      <c r="CX1588" s="7"/>
      <c r="CY1588" s="7"/>
      <c r="CZ1588" s="7"/>
      <c r="DA1588" s="7"/>
      <c r="DB1588" s="7"/>
      <c r="DC1588" s="7"/>
      <c r="DD1588" s="7"/>
      <c r="DE1588" s="7"/>
      <c r="DF1588" s="7"/>
      <c r="DG1588" s="7"/>
      <c r="DH1588" s="7"/>
      <c r="DI1588" s="7"/>
      <c r="DJ1588" s="7"/>
      <c r="DK1588" s="7"/>
      <c r="DL1588" s="7"/>
      <c r="DM1588" s="7"/>
      <c r="DN1588" s="7"/>
      <c r="DO1588" s="7"/>
      <c r="DP1588" s="7"/>
      <c r="DQ1588" s="7"/>
      <c r="DR1588" s="7"/>
      <c r="DS1588" s="7"/>
      <c r="DT1588" s="7"/>
      <c r="DU1588" s="7"/>
      <c r="DV1588" s="7"/>
      <c r="DW1588" s="7"/>
      <c r="DX1588" s="7"/>
      <c r="DY1588" s="7"/>
      <c r="DZ1588" s="7"/>
      <c r="EA1588" s="7"/>
      <c r="EB1588" s="7"/>
      <c r="EC1588" s="7"/>
      <c r="ED1588" s="7"/>
      <c r="EE1588" s="7"/>
      <c r="EF1588" s="7">
        <v>1894</v>
      </c>
      <c r="EG1588" s="7">
        <v>1621</v>
      </c>
      <c r="EH1588" s="7">
        <v>531</v>
      </c>
      <c r="EI1588" s="7">
        <v>6043</v>
      </c>
      <c r="EJ1588" s="7">
        <v>156</v>
      </c>
      <c r="EK1588" s="7">
        <v>143</v>
      </c>
      <c r="EL1588" s="7">
        <v>1</v>
      </c>
      <c r="EM1588" s="7">
        <v>4</v>
      </c>
      <c r="EN1588" s="7">
        <v>334</v>
      </c>
      <c r="EO1588" s="7">
        <v>679</v>
      </c>
      <c r="EP1588" s="7">
        <v>111</v>
      </c>
      <c r="EQ1588" s="7">
        <v>240</v>
      </c>
    </row>
    <row r="1589" spans="1:147" x14ac:dyDescent="0.35">
      <c r="A1589" s="7" t="s">
        <v>2067</v>
      </c>
      <c r="B1589" s="7" t="e" vm="1">
        <v>#VALUE!</v>
      </c>
      <c r="C1589" s="7" t="e" vm="16">
        <v>#VALUE!</v>
      </c>
      <c r="D1589" s="7">
        <v>1</v>
      </c>
      <c r="E1589" s="7">
        <v>3238</v>
      </c>
      <c r="F1589" s="7">
        <v>1347</v>
      </c>
      <c r="G1589" s="7">
        <v>0</v>
      </c>
      <c r="H1589" s="7">
        <v>0</v>
      </c>
      <c r="I1589" s="7">
        <v>0</v>
      </c>
      <c r="J1589" s="7">
        <v>0</v>
      </c>
      <c r="K1589" s="7">
        <v>0</v>
      </c>
      <c r="L1589" s="7">
        <v>0</v>
      </c>
      <c r="M1589" s="7">
        <v>0</v>
      </c>
      <c r="N1589" s="7">
        <v>0</v>
      </c>
      <c r="O1589" s="7">
        <v>0</v>
      </c>
      <c r="P1589" s="7">
        <v>2.6540573520439299</v>
      </c>
      <c r="Q1589" s="7">
        <v>94613</v>
      </c>
      <c r="R1589" s="7">
        <v>1</v>
      </c>
      <c r="S1589" s="7">
        <v>1</v>
      </c>
      <c r="T1589" s="7">
        <v>1</v>
      </c>
      <c r="U1589" s="7">
        <v>1</v>
      </c>
      <c r="V1589" s="7">
        <v>1</v>
      </c>
      <c r="W1589" s="7">
        <v>0</v>
      </c>
      <c r="X1589" s="7">
        <v>0</v>
      </c>
      <c r="Y1589" s="7">
        <v>0</v>
      </c>
      <c r="Z1589" s="7">
        <v>2017.2208891734499</v>
      </c>
      <c r="AA1589" s="7">
        <v>3013.3762257322701</v>
      </c>
      <c r="AB1589" s="7">
        <v>2017.2208891734499</v>
      </c>
      <c r="AC1589" s="7">
        <v>247.760281546041</v>
      </c>
      <c r="AD1589" s="7">
        <v>406.46340493101201</v>
      </c>
      <c r="AE1589" s="7">
        <v>247.760281546041</v>
      </c>
      <c r="AF1589" s="7">
        <v>3013.3762257322701</v>
      </c>
      <c r="AG1589" s="7">
        <v>93.062885291299196</v>
      </c>
      <c r="AH1589" s="7">
        <v>406.46340493101201</v>
      </c>
      <c r="AI1589" s="7">
        <v>12.5529155321498</v>
      </c>
      <c r="AJ1589" s="7">
        <v>525.61359184328501</v>
      </c>
      <c r="AK1589" s="7">
        <v>16.232661885215698</v>
      </c>
      <c r="AL1589" s="7">
        <v>608.753853319678</v>
      </c>
      <c r="AM1589" s="7">
        <v>18.800304302646001</v>
      </c>
      <c r="AN1589" s="7">
        <v>2894.0467706248201</v>
      </c>
      <c r="AO1589" s="7">
        <v>89.377602551723797</v>
      </c>
      <c r="AP1589" s="7">
        <v>20.871377635747201</v>
      </c>
      <c r="AQ1589" s="7">
        <v>0.64457620863950604</v>
      </c>
      <c r="AR1589" s="7">
        <v>48.000000153202599</v>
      </c>
      <c r="AS1589" s="7">
        <v>1.4823965458061301</v>
      </c>
      <c r="AT1589" s="7">
        <v>0</v>
      </c>
      <c r="AU1589" s="7">
        <v>0</v>
      </c>
      <c r="AV1589" s="7">
        <v>2.99999988079071</v>
      </c>
      <c r="AW1589" s="7">
        <v>9.2649780135599505E-2</v>
      </c>
      <c r="AX1589" s="7">
        <v>47.458070969209103</v>
      </c>
      <c r="AY1589" s="7">
        <v>1.46566000522573</v>
      </c>
      <c r="AZ1589" s="7">
        <v>129.01162125309901</v>
      </c>
      <c r="BA1589" s="7">
        <v>3.9842996063341398</v>
      </c>
      <c r="BB1589" s="7">
        <v>38.121392583081601</v>
      </c>
      <c r="BC1589" s="7">
        <v>2.83009596013969</v>
      </c>
      <c r="BD1589" s="7">
        <v>15.1809422639417</v>
      </c>
      <c r="BE1589" s="7">
        <v>1.1270187278353101</v>
      </c>
      <c r="BF1589" s="7">
        <v>2017.2208891734499</v>
      </c>
      <c r="BG1589" s="7">
        <v>62.298359764467207</v>
      </c>
      <c r="BH1589" s="7">
        <v>247.760281546041</v>
      </c>
      <c r="BI1589" s="7">
        <v>7.6516455079073893</v>
      </c>
      <c r="BJ1589" s="7">
        <v>357.53014146257198</v>
      </c>
      <c r="BK1589" s="7">
        <v>11.0416967715433</v>
      </c>
      <c r="BL1589" s="7">
        <v>385.31048635393398</v>
      </c>
      <c r="BM1589" s="7">
        <v>11.8996444210603</v>
      </c>
      <c r="BN1589" s="7">
        <v>1922.9582602903199</v>
      </c>
      <c r="BO1589" s="7">
        <v>59.387222368447304</v>
      </c>
      <c r="BP1589" s="7">
        <v>13.999999973923</v>
      </c>
      <c r="BQ1589" s="7">
        <v>0.43236565700812102</v>
      </c>
      <c r="BR1589" s="7">
        <v>36.940672044176601</v>
      </c>
      <c r="BS1589" s="7">
        <v>1.1408484263179899</v>
      </c>
      <c r="BT1589" s="7">
        <v>0</v>
      </c>
      <c r="BU1589" s="7">
        <v>0</v>
      </c>
      <c r="BV1589" s="7">
        <v>2.99999988079071</v>
      </c>
      <c r="BW1589" s="7">
        <v>9.2649780135599505E-2</v>
      </c>
      <c r="BX1589" s="7">
        <v>40.321942625567303</v>
      </c>
      <c r="BY1589" s="7">
        <v>1.24527308911573</v>
      </c>
      <c r="BZ1589" s="7">
        <v>96.587946606334299</v>
      </c>
      <c r="CA1589" s="7">
        <v>2.9829507908071098</v>
      </c>
      <c r="CB1589" s="7">
        <v>25.9838709228206</v>
      </c>
      <c r="CC1589" s="7">
        <v>1.9290178858812699</v>
      </c>
      <c r="CD1589" s="7">
        <v>10.1033301128773</v>
      </c>
      <c r="CE1589" s="7">
        <v>0.75006162679118804</v>
      </c>
      <c r="CF1589" s="7"/>
      <c r="CG1589" s="7"/>
      <c r="CH1589" s="7"/>
      <c r="CI1589" s="7"/>
      <c r="CJ1589" s="7"/>
      <c r="CK1589" s="7"/>
      <c r="CL1589" s="7"/>
      <c r="CM1589" s="7"/>
      <c r="CN1589" s="7"/>
      <c r="CO1589" s="7"/>
      <c r="CP1589" s="7"/>
      <c r="CQ1589" s="7"/>
      <c r="CR1589" s="7"/>
      <c r="CS1589" s="7"/>
      <c r="CT1589" s="7"/>
      <c r="CU1589" s="7"/>
      <c r="CV1589" s="7"/>
      <c r="CW1589" s="7"/>
      <c r="CX1589" s="7"/>
      <c r="CY1589" s="7"/>
      <c r="CZ1589" s="7"/>
      <c r="DA1589" s="7"/>
      <c r="DB1589" s="7"/>
      <c r="DC1589" s="7"/>
      <c r="DD1589" s="7"/>
      <c r="DE1589" s="7"/>
      <c r="DF1589" s="7"/>
      <c r="DG1589" s="7"/>
      <c r="DH1589" s="7"/>
      <c r="DI1589" s="7"/>
      <c r="DJ1589" s="7"/>
      <c r="DK1589" s="7"/>
      <c r="DL1589" s="7"/>
      <c r="DM1589" s="7"/>
      <c r="DN1589" s="7"/>
      <c r="DO1589" s="7"/>
      <c r="DP1589" s="7"/>
      <c r="DQ1589" s="7"/>
      <c r="DR1589" s="7"/>
      <c r="DS1589" s="7"/>
      <c r="DT1589" s="7"/>
      <c r="DU1589" s="7"/>
      <c r="DV1589" s="7"/>
      <c r="DW1589" s="7"/>
      <c r="DX1589" s="7"/>
      <c r="DY1589" s="7"/>
      <c r="DZ1589" s="7"/>
      <c r="EA1589" s="7"/>
      <c r="EB1589" s="7"/>
      <c r="EC1589" s="7"/>
      <c r="ED1589" s="7"/>
      <c r="EE1589" s="7"/>
      <c r="EF1589" s="7">
        <v>451</v>
      </c>
      <c r="EG1589" s="7">
        <v>561</v>
      </c>
      <c r="EH1589" s="7">
        <v>653</v>
      </c>
      <c r="EI1589" s="7">
        <v>3111</v>
      </c>
      <c r="EJ1589" s="7">
        <v>21</v>
      </c>
      <c r="EK1589" s="7">
        <v>50</v>
      </c>
      <c r="EL1589" s="7">
        <v>0</v>
      </c>
      <c r="EM1589" s="7">
        <v>5</v>
      </c>
      <c r="EN1589" s="7">
        <v>51</v>
      </c>
      <c r="EO1589" s="7">
        <v>136</v>
      </c>
      <c r="EP1589" s="7">
        <v>40</v>
      </c>
      <c r="EQ1589" s="7">
        <v>16</v>
      </c>
    </row>
    <row r="1590" spans="1:147" x14ac:dyDescent="0.35">
      <c r="A1590" s="7" t="s">
        <v>2068</v>
      </c>
      <c r="B1590" s="7" t="e" vm="1">
        <v>#VALUE!</v>
      </c>
      <c r="C1590" s="7" t="e" vm="16">
        <v>#VALUE!</v>
      </c>
      <c r="D1590" s="7">
        <v>1</v>
      </c>
      <c r="E1590" s="7">
        <v>2560</v>
      </c>
      <c r="F1590" s="7">
        <v>1066</v>
      </c>
      <c r="G1590" s="7">
        <v>0</v>
      </c>
      <c r="H1590" s="7">
        <v>0</v>
      </c>
      <c r="I1590" s="7">
        <v>0</v>
      </c>
      <c r="J1590" s="7">
        <v>0</v>
      </c>
      <c r="K1590" s="7">
        <v>0</v>
      </c>
      <c r="L1590" s="7">
        <v>0</v>
      </c>
      <c r="M1590" s="7">
        <v>0</v>
      </c>
      <c r="N1590" s="7">
        <v>0</v>
      </c>
      <c r="O1590" s="7">
        <v>0</v>
      </c>
      <c r="P1590" s="7">
        <v>11.896400351185301</v>
      </c>
      <c r="Q1590" s="7">
        <v>80926</v>
      </c>
      <c r="R1590" s="7">
        <v>1</v>
      </c>
      <c r="S1590" s="7">
        <v>1</v>
      </c>
      <c r="T1590" s="7">
        <v>1</v>
      </c>
      <c r="U1590" s="7">
        <v>1</v>
      </c>
      <c r="V1590" s="7">
        <v>1</v>
      </c>
      <c r="W1590" s="7">
        <v>0</v>
      </c>
      <c r="X1590" s="7">
        <v>0</v>
      </c>
      <c r="Y1590" s="7">
        <v>0</v>
      </c>
      <c r="Z1590" s="7">
        <v>2560.0000049271898</v>
      </c>
      <c r="AA1590" s="7">
        <v>2560.0000049271898</v>
      </c>
      <c r="AB1590" s="7">
        <v>2560.0000049271898</v>
      </c>
      <c r="AC1590" s="7">
        <v>775.82958695711602</v>
      </c>
      <c r="AD1590" s="7">
        <v>775.82958695711602</v>
      </c>
      <c r="AE1590" s="7">
        <v>775.82958695711602</v>
      </c>
      <c r="AF1590" s="7">
        <v>2560.0000049271898</v>
      </c>
      <c r="AG1590" s="7">
        <v>100.00000019246799</v>
      </c>
      <c r="AH1590" s="7">
        <v>775.82958695711602</v>
      </c>
      <c r="AI1590" s="7">
        <v>30.305843240512299</v>
      </c>
      <c r="AJ1590" s="7">
        <v>490.00000393708899</v>
      </c>
      <c r="AK1590" s="7">
        <v>19.140625153792502</v>
      </c>
      <c r="AL1590" s="7">
        <v>324.99999971332699</v>
      </c>
      <c r="AM1590" s="7">
        <v>12.695312488801799</v>
      </c>
      <c r="AN1590" s="7">
        <v>2341.0000114294498</v>
      </c>
      <c r="AO1590" s="7">
        <v>91.445312946462991</v>
      </c>
      <c r="AP1590" s="7">
        <v>66.000000538537293</v>
      </c>
      <c r="AQ1590" s="7">
        <v>2.5781250210366102</v>
      </c>
      <c r="AR1590" s="7">
        <v>42.000000599771703</v>
      </c>
      <c r="AS1590" s="7">
        <v>1.64062502342858</v>
      </c>
      <c r="AT1590" s="7">
        <v>0</v>
      </c>
      <c r="AU1590" s="7">
        <v>0</v>
      </c>
      <c r="AV1590" s="7">
        <v>1</v>
      </c>
      <c r="AW1590" s="7">
        <v>3.90625E-2</v>
      </c>
      <c r="AX1590" s="7">
        <v>110.000000033528</v>
      </c>
      <c r="AY1590" s="7">
        <v>4.2968750013096697</v>
      </c>
      <c r="AZ1590" s="7">
        <v>187.00000274220201</v>
      </c>
      <c r="BA1590" s="7">
        <v>7.3046876071172706</v>
      </c>
      <c r="BB1590" s="7">
        <v>20.970546896606699</v>
      </c>
      <c r="BC1590" s="7">
        <v>1.9672182829837399</v>
      </c>
      <c r="BD1590" s="7">
        <v>42.595163094268202</v>
      </c>
      <c r="BE1590" s="7">
        <v>3.9957939112821901</v>
      </c>
      <c r="BF1590" s="7">
        <v>2560.0000049271898</v>
      </c>
      <c r="BG1590" s="7">
        <v>100.00000019246799</v>
      </c>
      <c r="BH1590" s="7">
        <v>775.82958695711602</v>
      </c>
      <c r="BI1590" s="7">
        <v>30.305843240512299</v>
      </c>
      <c r="BJ1590" s="7">
        <v>490.00000393708899</v>
      </c>
      <c r="BK1590" s="7">
        <v>19.140625153792502</v>
      </c>
      <c r="BL1590" s="7">
        <v>324.99999971332699</v>
      </c>
      <c r="BM1590" s="7">
        <v>12.695312488801799</v>
      </c>
      <c r="BN1590" s="7">
        <v>2341.0000114294498</v>
      </c>
      <c r="BO1590" s="7">
        <v>91.445312946462991</v>
      </c>
      <c r="BP1590" s="7">
        <v>66.000000538537293</v>
      </c>
      <c r="BQ1590" s="7">
        <v>2.5781250210366102</v>
      </c>
      <c r="BR1590" s="7">
        <v>42.000000599771703</v>
      </c>
      <c r="BS1590" s="7">
        <v>1.64062502342858</v>
      </c>
      <c r="BT1590" s="7">
        <v>0</v>
      </c>
      <c r="BU1590" s="7">
        <v>0</v>
      </c>
      <c r="BV1590" s="7">
        <v>1</v>
      </c>
      <c r="BW1590" s="7">
        <v>3.90625E-2</v>
      </c>
      <c r="BX1590" s="7">
        <v>110.000000033528</v>
      </c>
      <c r="BY1590" s="7">
        <v>4.2968750013096697</v>
      </c>
      <c r="BZ1590" s="7">
        <v>187.00000274220201</v>
      </c>
      <c r="CA1590" s="7">
        <v>7.3046876071172706</v>
      </c>
      <c r="CB1590" s="7">
        <v>20.970546896606699</v>
      </c>
      <c r="CC1590" s="7">
        <v>1.9672182829837399</v>
      </c>
      <c r="CD1590" s="7">
        <v>42.595163094268202</v>
      </c>
      <c r="CE1590" s="7">
        <v>3.9957939112821901</v>
      </c>
      <c r="CF1590" s="7"/>
      <c r="CG1590" s="7"/>
      <c r="CH1590" s="7"/>
      <c r="CI1590" s="7"/>
      <c r="CJ1590" s="7"/>
      <c r="CK1590" s="7"/>
      <c r="CL1590" s="7"/>
      <c r="CM1590" s="7"/>
      <c r="CN1590" s="7"/>
      <c r="CO1590" s="7"/>
      <c r="CP1590" s="7"/>
      <c r="CQ1590" s="7"/>
      <c r="CR1590" s="7"/>
      <c r="CS1590" s="7"/>
      <c r="CT1590" s="7"/>
      <c r="CU1590" s="7"/>
      <c r="CV1590" s="7"/>
      <c r="CW1590" s="7"/>
      <c r="CX1590" s="7"/>
      <c r="CY1590" s="7"/>
      <c r="CZ1590" s="7"/>
      <c r="DA1590" s="7"/>
      <c r="DB1590" s="7"/>
      <c r="DC1590" s="7"/>
      <c r="DD1590" s="7"/>
      <c r="DE1590" s="7"/>
      <c r="DF1590" s="7"/>
      <c r="DG1590" s="7"/>
      <c r="DH1590" s="7"/>
      <c r="DI1590" s="7"/>
      <c r="DJ1590" s="7"/>
      <c r="DK1590" s="7"/>
      <c r="DL1590" s="7"/>
      <c r="DM1590" s="7"/>
      <c r="DN1590" s="7"/>
      <c r="DO1590" s="7"/>
      <c r="DP1590" s="7"/>
      <c r="DQ1590" s="7"/>
      <c r="DR1590" s="7"/>
      <c r="DS1590" s="7"/>
      <c r="DT1590" s="7"/>
      <c r="DU1590" s="7"/>
      <c r="DV1590" s="7"/>
      <c r="DW1590" s="7"/>
      <c r="DX1590" s="7"/>
      <c r="DY1590" s="7"/>
      <c r="DZ1590" s="7"/>
      <c r="EA1590" s="7"/>
      <c r="EB1590" s="7"/>
      <c r="EC1590" s="7"/>
      <c r="ED1590" s="7"/>
      <c r="EE1590" s="7"/>
      <c r="EF1590" s="7">
        <v>673</v>
      </c>
      <c r="EG1590" s="7">
        <v>490</v>
      </c>
      <c r="EH1590" s="7">
        <v>325</v>
      </c>
      <c r="EI1590" s="7">
        <v>2341</v>
      </c>
      <c r="EJ1590" s="7">
        <v>66</v>
      </c>
      <c r="EK1590" s="7">
        <v>42</v>
      </c>
      <c r="EL1590" s="7">
        <v>0</v>
      </c>
      <c r="EM1590" s="7">
        <v>1</v>
      </c>
      <c r="EN1590" s="7">
        <v>110</v>
      </c>
      <c r="EO1590" s="7">
        <v>187</v>
      </c>
      <c r="EP1590" s="7">
        <v>21</v>
      </c>
      <c r="EQ1590" s="7">
        <v>38</v>
      </c>
    </row>
    <row r="1591" spans="1:147" x14ac:dyDescent="0.35">
      <c r="A1591" s="7" t="s">
        <v>2069</v>
      </c>
      <c r="B1591" s="7" t="e" vm="1">
        <v>#VALUE!</v>
      </c>
      <c r="C1591" s="7" t="e" vm="16">
        <v>#VALUE!</v>
      </c>
      <c r="D1591" s="7">
        <v>1</v>
      </c>
      <c r="E1591" s="7">
        <v>2375</v>
      </c>
      <c r="F1591" s="7">
        <v>965</v>
      </c>
      <c r="G1591" s="7">
        <v>0</v>
      </c>
      <c r="H1591" s="7">
        <v>0</v>
      </c>
      <c r="I1591" s="7">
        <v>0</v>
      </c>
      <c r="J1591" s="7">
        <v>0</v>
      </c>
      <c r="K1591" s="7">
        <v>0</v>
      </c>
      <c r="L1591" s="7">
        <v>0</v>
      </c>
      <c r="M1591" s="7">
        <v>0</v>
      </c>
      <c r="N1591" s="7">
        <v>0</v>
      </c>
      <c r="O1591" s="7">
        <v>0</v>
      </c>
      <c r="P1591" s="7">
        <v>6.1022776106574996</v>
      </c>
      <c r="Q1591" s="7">
        <v>118413</v>
      </c>
      <c r="R1591" s="7">
        <v>0</v>
      </c>
      <c r="S1591" s="7">
        <v>1</v>
      </c>
      <c r="T1591" s="7">
        <v>0</v>
      </c>
      <c r="U1591" s="7">
        <v>1</v>
      </c>
      <c r="V1591" s="7">
        <v>0</v>
      </c>
      <c r="W1591" s="7">
        <v>0</v>
      </c>
      <c r="X1591" s="7">
        <v>0</v>
      </c>
      <c r="Y1591" s="7">
        <v>0</v>
      </c>
      <c r="Z1591" s="7">
        <v>16.023431301116901</v>
      </c>
      <c r="AA1591" s="7">
        <v>1593.63902096264</v>
      </c>
      <c r="AB1591" s="7">
        <v>16.023431301116901</v>
      </c>
      <c r="AC1591" s="7">
        <v>2.6955437660217298</v>
      </c>
      <c r="AD1591" s="7">
        <v>270.80416490766203</v>
      </c>
      <c r="AE1591" s="7">
        <v>2.6955437660217298</v>
      </c>
      <c r="AF1591" s="7">
        <v>1593.63902096264</v>
      </c>
      <c r="AG1591" s="7">
        <v>67.100590356321703</v>
      </c>
      <c r="AH1591" s="7">
        <v>270.80416490766203</v>
      </c>
      <c r="AI1591" s="7">
        <v>11.402280627691001</v>
      </c>
      <c r="AJ1591" s="7">
        <v>342.11741746473098</v>
      </c>
      <c r="AK1591" s="7">
        <v>14.404943893251801</v>
      </c>
      <c r="AL1591" s="7">
        <v>238.524276966695</v>
      </c>
      <c r="AM1591" s="7">
        <v>10.043127451229299</v>
      </c>
      <c r="AN1591" s="7">
        <v>1478.1514130011201</v>
      </c>
      <c r="AO1591" s="7">
        <v>62.237954231626105</v>
      </c>
      <c r="AP1591" s="7">
        <v>41.4862967443187</v>
      </c>
      <c r="AQ1591" s="7">
        <v>1.74679144186605</v>
      </c>
      <c r="AR1591" s="7">
        <v>17.100533251883501</v>
      </c>
      <c r="AS1591" s="7">
        <v>0.72002245271088305</v>
      </c>
      <c r="AT1591" s="7">
        <v>0</v>
      </c>
      <c r="AU1591" s="7">
        <v>0</v>
      </c>
      <c r="AV1591" s="7">
        <v>7.18196486472152</v>
      </c>
      <c r="AW1591" s="7">
        <v>0.30239852061985401</v>
      </c>
      <c r="AX1591" s="7">
        <v>49.718819517409401</v>
      </c>
      <c r="AY1591" s="7">
        <v>2.0934239796803999</v>
      </c>
      <c r="AZ1591" s="7">
        <v>98.690737027674899</v>
      </c>
      <c r="BA1591" s="7">
        <v>4.1553994537968402</v>
      </c>
      <c r="BB1591" s="7">
        <v>21.9379955121622</v>
      </c>
      <c r="BC1591" s="7">
        <v>2.2733674105867503</v>
      </c>
      <c r="BD1591" s="7">
        <v>27.473138654560898</v>
      </c>
      <c r="BE1591" s="7">
        <v>2.8469573735296301</v>
      </c>
      <c r="BF1591" s="7">
        <v>16.023431301116901</v>
      </c>
      <c r="BG1591" s="7">
        <v>0.67467079162597698</v>
      </c>
      <c r="BH1591" s="7">
        <v>2.6955437660217298</v>
      </c>
      <c r="BI1591" s="7">
        <v>0.11349657962196799</v>
      </c>
      <c r="BJ1591" s="7">
        <v>3.3504524827003501</v>
      </c>
      <c r="BK1591" s="7">
        <v>0.14107168348212001</v>
      </c>
      <c r="BL1591" s="7">
        <v>1.9762151241302499</v>
      </c>
      <c r="BM1591" s="7">
        <v>8.3209057858115706E-2</v>
      </c>
      <c r="BN1591" s="7">
        <v>15.539103984832799</v>
      </c>
      <c r="BO1591" s="7">
        <v>0.65427806251927401</v>
      </c>
      <c r="BP1591" s="7">
        <v>0</v>
      </c>
      <c r="BQ1591" s="7">
        <v>0</v>
      </c>
      <c r="BR1591" s="7">
        <v>0.33637327700853298</v>
      </c>
      <c r="BS1591" s="7">
        <v>1.4163085347727701E-2</v>
      </c>
      <c r="BT1591" s="7">
        <v>0</v>
      </c>
      <c r="BU1591" s="7">
        <v>0</v>
      </c>
      <c r="BV1591" s="7">
        <v>0</v>
      </c>
      <c r="BW1591" s="7">
        <v>0</v>
      </c>
      <c r="BX1591" s="7">
        <v>0.147954322397709</v>
      </c>
      <c r="BY1591" s="7">
        <v>6.2296556799035308E-3</v>
      </c>
      <c r="BZ1591" s="7">
        <v>1.08989310264587</v>
      </c>
      <c r="CA1591" s="7">
        <v>4.5890235900878901E-2</v>
      </c>
      <c r="CB1591" s="7">
        <v>0.217939287424088</v>
      </c>
      <c r="CC1591" s="7">
        <v>2.25843821164858E-2</v>
      </c>
      <c r="CD1591" s="7">
        <v>0.26944873481988901</v>
      </c>
      <c r="CE1591" s="7">
        <v>2.7922148685998904E-2</v>
      </c>
      <c r="CF1591" s="7"/>
      <c r="CG1591" s="7"/>
      <c r="CH1591" s="7"/>
      <c r="CI1591" s="7"/>
      <c r="CJ1591" s="7"/>
      <c r="CK1591" s="7"/>
      <c r="CL1591" s="7"/>
      <c r="CM1591" s="7"/>
      <c r="CN1591" s="7"/>
      <c r="CO1591" s="7"/>
      <c r="CP1591" s="7"/>
      <c r="CQ1591" s="7"/>
      <c r="CR1591" s="7"/>
      <c r="CS1591" s="7"/>
      <c r="CT1591" s="7"/>
      <c r="CU1591" s="7"/>
      <c r="CV1591" s="7"/>
      <c r="CW1591" s="7"/>
      <c r="CX1591" s="7"/>
      <c r="CY1591" s="7"/>
      <c r="CZ1591" s="7"/>
      <c r="DA1591" s="7"/>
      <c r="DB1591" s="7"/>
      <c r="DC1591" s="7"/>
      <c r="DD1591" s="7"/>
      <c r="DE1591" s="7"/>
      <c r="DF1591" s="7"/>
      <c r="DG1591" s="7"/>
      <c r="DH1591" s="7"/>
      <c r="DI1591" s="7"/>
      <c r="DJ1591" s="7"/>
      <c r="DK1591" s="7"/>
      <c r="DL1591" s="7"/>
      <c r="DM1591" s="7"/>
      <c r="DN1591" s="7"/>
      <c r="DO1591" s="7"/>
      <c r="DP1591" s="7"/>
      <c r="DQ1591" s="7"/>
      <c r="DR1591" s="7"/>
      <c r="DS1591" s="7"/>
      <c r="DT1591" s="7"/>
      <c r="DU1591" s="7"/>
      <c r="DV1591" s="7"/>
      <c r="DW1591" s="7"/>
      <c r="DX1591" s="7"/>
      <c r="DY1591" s="7"/>
      <c r="DZ1591" s="7"/>
      <c r="EA1591" s="7"/>
      <c r="EB1591" s="7"/>
      <c r="EC1591" s="7"/>
      <c r="ED1591" s="7"/>
      <c r="EE1591" s="7"/>
      <c r="EF1591" s="7">
        <v>312</v>
      </c>
      <c r="EG1591" s="7">
        <v>514</v>
      </c>
      <c r="EH1591" s="7">
        <v>351</v>
      </c>
      <c r="EI1591" s="7">
        <v>2226</v>
      </c>
      <c r="EJ1591" s="7">
        <v>51</v>
      </c>
      <c r="EK1591" s="7">
        <v>32</v>
      </c>
      <c r="EL1591" s="7">
        <v>0</v>
      </c>
      <c r="EM1591" s="7">
        <v>10</v>
      </c>
      <c r="EN1591" s="7">
        <v>56</v>
      </c>
      <c r="EO1591" s="7">
        <v>124</v>
      </c>
      <c r="EP1591" s="7">
        <v>42</v>
      </c>
      <c r="EQ1591" s="7">
        <v>38</v>
      </c>
    </row>
    <row r="1592" spans="1:147" x14ac:dyDescent="0.35">
      <c r="A1592" s="7" t="s">
        <v>2070</v>
      </c>
      <c r="B1592" s="7" t="e" vm="1">
        <v>#VALUE!</v>
      </c>
      <c r="C1592" s="7" t="e" vm="16">
        <v>#VALUE!</v>
      </c>
      <c r="D1592" s="7">
        <v>1</v>
      </c>
      <c r="E1592" s="7">
        <v>3684</v>
      </c>
      <c r="F1592" s="7">
        <v>1098</v>
      </c>
      <c r="G1592" s="7">
        <v>0</v>
      </c>
      <c r="H1592" s="7">
        <v>0</v>
      </c>
      <c r="I1592" s="7">
        <v>0</v>
      </c>
      <c r="J1592" s="7">
        <v>1</v>
      </c>
      <c r="K1592" s="7">
        <v>1</v>
      </c>
      <c r="L1592" s="7">
        <v>1</v>
      </c>
      <c r="M1592" s="7">
        <v>0</v>
      </c>
      <c r="N1592" s="7">
        <v>0</v>
      </c>
      <c r="O1592" s="7">
        <v>1</v>
      </c>
      <c r="P1592" s="7">
        <v>17.0405982905983</v>
      </c>
      <c r="Q1592" s="7">
        <v>73013</v>
      </c>
      <c r="R1592" s="7">
        <v>1</v>
      </c>
      <c r="S1592" s="7">
        <v>1</v>
      </c>
      <c r="T1592" s="7">
        <v>1</v>
      </c>
      <c r="U1592" s="7">
        <v>1</v>
      </c>
      <c r="V1592" s="7">
        <v>1</v>
      </c>
      <c r="W1592" s="7">
        <v>0</v>
      </c>
      <c r="X1592" s="7">
        <v>0</v>
      </c>
      <c r="Y1592" s="7">
        <v>0</v>
      </c>
      <c r="Z1592" s="7">
        <v>3508.3501145578898</v>
      </c>
      <c r="AA1592" s="7">
        <v>3683.9999451488302</v>
      </c>
      <c r="AB1592" s="7">
        <v>3508.3501145578898</v>
      </c>
      <c r="AC1592" s="7">
        <v>1087.8596383566</v>
      </c>
      <c r="AD1592" s="7">
        <v>1166.4565727837601</v>
      </c>
      <c r="AE1592" s="7">
        <v>1087.8596383566</v>
      </c>
      <c r="AF1592" s="7">
        <v>3683.9999451488302</v>
      </c>
      <c r="AG1592" s="7">
        <v>99.999998511097303</v>
      </c>
      <c r="AH1592" s="7">
        <v>1166.4565727837601</v>
      </c>
      <c r="AI1592" s="7">
        <v>31.662773419754696</v>
      </c>
      <c r="AJ1592" s="7">
        <v>1033.99998394761</v>
      </c>
      <c r="AK1592" s="7">
        <v>28.067317696732001</v>
      </c>
      <c r="AL1592" s="7">
        <v>324.99999268545099</v>
      </c>
      <c r="AM1592" s="7">
        <v>8.8219324833184203</v>
      </c>
      <c r="AN1592" s="7">
        <v>2489.9999536883602</v>
      </c>
      <c r="AO1592" s="7">
        <v>67.589575290129105</v>
      </c>
      <c r="AP1592" s="7">
        <v>711.999988861877</v>
      </c>
      <c r="AQ1592" s="7">
        <v>19.326818373015101</v>
      </c>
      <c r="AR1592" s="7">
        <v>22.999999691252</v>
      </c>
      <c r="AS1592" s="7">
        <v>0.62432138141292104</v>
      </c>
      <c r="AT1592" s="7">
        <v>0</v>
      </c>
      <c r="AU1592" s="7">
        <v>0</v>
      </c>
      <c r="AV1592" s="7">
        <v>20.999999854975599</v>
      </c>
      <c r="AW1592" s="7">
        <v>0.57003256935330093</v>
      </c>
      <c r="AX1592" s="7">
        <v>437.99999409438198</v>
      </c>
      <c r="AY1592" s="7">
        <v>11.8892506540277</v>
      </c>
      <c r="AZ1592" s="7">
        <v>717.99999003800599</v>
      </c>
      <c r="BA1592" s="7">
        <v>19.489684854451898</v>
      </c>
      <c r="BB1592" s="7">
        <v>31.201838058506802</v>
      </c>
      <c r="BC1592" s="7">
        <v>2.8416974552374201</v>
      </c>
      <c r="BD1592" s="7">
        <v>160.33232383220499</v>
      </c>
      <c r="BE1592" s="7">
        <v>14.602215285264499</v>
      </c>
      <c r="BF1592" s="7">
        <v>3508.3501145578898</v>
      </c>
      <c r="BG1592" s="7">
        <v>95.232087800159903</v>
      </c>
      <c r="BH1592" s="7">
        <v>1087.8596383566</v>
      </c>
      <c r="BI1592" s="7">
        <v>29.529306144316099</v>
      </c>
      <c r="BJ1592" s="7">
        <v>959.54519858863205</v>
      </c>
      <c r="BK1592" s="7">
        <v>26.0462866066404</v>
      </c>
      <c r="BL1592" s="7">
        <v>311.23748953267898</v>
      </c>
      <c r="BM1592" s="7">
        <v>8.4483574791715288</v>
      </c>
      <c r="BN1592" s="7">
        <v>2382.9664534926401</v>
      </c>
      <c r="BO1592" s="7">
        <v>64.684214264186807</v>
      </c>
      <c r="BP1592" s="7">
        <v>673.07741433940805</v>
      </c>
      <c r="BQ1592" s="7">
        <v>18.270288119962199</v>
      </c>
      <c r="BR1592" s="7">
        <v>22.999811025220001</v>
      </c>
      <c r="BS1592" s="7">
        <v>0.62431626018512398</v>
      </c>
      <c r="BT1592" s="7">
        <v>0</v>
      </c>
      <c r="BU1592" s="7">
        <v>0</v>
      </c>
      <c r="BV1592" s="7">
        <v>20.4768907576799</v>
      </c>
      <c r="BW1592" s="7">
        <v>0.55583308245602403</v>
      </c>
      <c r="BX1592" s="7">
        <v>408.82953549549001</v>
      </c>
      <c r="BY1592" s="7">
        <v>11.0974358169243</v>
      </c>
      <c r="BZ1592" s="7">
        <v>671.509449549485</v>
      </c>
      <c r="CA1592" s="7">
        <v>18.227726643579899</v>
      </c>
      <c r="CB1592" s="7">
        <v>27.038943258114202</v>
      </c>
      <c r="CC1592" s="7">
        <v>2.4625631382617601</v>
      </c>
      <c r="CD1592" s="7">
        <v>151.92338834470101</v>
      </c>
      <c r="CE1592" s="7">
        <v>13.8363741661841</v>
      </c>
      <c r="CF1592" s="7"/>
      <c r="CG1592" s="7"/>
      <c r="CH1592" s="7"/>
      <c r="CI1592" s="7"/>
      <c r="CJ1592" s="7"/>
      <c r="CK1592" s="7"/>
      <c r="CL1592" s="7"/>
      <c r="CM1592" s="7"/>
      <c r="CN1592" s="7"/>
      <c r="CO1592" s="7"/>
      <c r="CP1592" s="7"/>
      <c r="CQ1592" s="7"/>
      <c r="CR1592" s="7"/>
      <c r="CS1592" s="7"/>
      <c r="CT1592" s="7"/>
      <c r="CU1592" s="7"/>
      <c r="CV1592" s="7"/>
      <c r="CW1592" s="7"/>
      <c r="CX1592" s="7"/>
      <c r="CY1592" s="7"/>
      <c r="CZ1592" s="7"/>
      <c r="DA1592" s="7"/>
      <c r="DB1592" s="7"/>
      <c r="DC1592" s="7"/>
      <c r="DD1592" s="7"/>
      <c r="DE1592" s="7"/>
      <c r="DF1592" s="7"/>
      <c r="DG1592" s="7"/>
      <c r="DH1592" s="7"/>
      <c r="DI1592" s="7"/>
      <c r="DJ1592" s="7"/>
      <c r="DK1592" s="7"/>
      <c r="DL1592" s="7"/>
      <c r="DM1592" s="7"/>
      <c r="DN1592" s="7"/>
      <c r="DO1592" s="7"/>
      <c r="DP1592" s="7"/>
      <c r="DQ1592" s="7"/>
      <c r="DR1592" s="7"/>
      <c r="DS1592" s="7"/>
      <c r="DT1592" s="7"/>
      <c r="DU1592" s="7"/>
      <c r="DV1592" s="7"/>
      <c r="DW1592" s="7"/>
      <c r="DX1592" s="7"/>
      <c r="DY1592" s="7"/>
      <c r="DZ1592" s="7"/>
      <c r="EA1592" s="7"/>
      <c r="EB1592" s="7"/>
      <c r="EC1592" s="7"/>
      <c r="ED1592" s="7"/>
      <c r="EE1592" s="7"/>
      <c r="EF1592" s="7">
        <v>1165</v>
      </c>
      <c r="EG1592" s="7">
        <v>1034</v>
      </c>
      <c r="EH1592" s="7">
        <v>325</v>
      </c>
      <c r="EI1592" s="7">
        <v>2490</v>
      </c>
      <c r="EJ1592" s="7">
        <v>712</v>
      </c>
      <c r="EK1592" s="7">
        <v>23</v>
      </c>
      <c r="EL1592" s="7">
        <v>0</v>
      </c>
      <c r="EM1592" s="7">
        <v>21</v>
      </c>
      <c r="EN1592" s="7">
        <v>438</v>
      </c>
      <c r="EO1592" s="7">
        <v>718</v>
      </c>
      <c r="EP1592" s="7">
        <v>26</v>
      </c>
      <c r="EQ1592" s="7">
        <v>145</v>
      </c>
    </row>
    <row r="1593" spans="1:147" x14ac:dyDescent="0.35">
      <c r="A1593" s="7" t="s">
        <v>2071</v>
      </c>
      <c r="B1593" s="7" t="e" vm="1">
        <v>#VALUE!</v>
      </c>
      <c r="C1593" s="7" t="e" vm="16">
        <v>#VALUE!</v>
      </c>
      <c r="D1593" s="7">
        <v>1</v>
      </c>
      <c r="E1593" s="7">
        <v>2883</v>
      </c>
      <c r="F1593" s="7">
        <v>981</v>
      </c>
      <c r="G1593" s="7">
        <v>0</v>
      </c>
      <c r="H1593" s="7">
        <v>0</v>
      </c>
      <c r="I1593" s="7">
        <v>0</v>
      </c>
      <c r="J1593" s="7">
        <v>0</v>
      </c>
      <c r="K1593" s="7">
        <v>0</v>
      </c>
      <c r="L1593" s="7">
        <v>0</v>
      </c>
      <c r="M1593" s="7">
        <v>0</v>
      </c>
      <c r="N1593" s="7">
        <v>0</v>
      </c>
      <c r="O1593" s="7">
        <v>0</v>
      </c>
      <c r="P1593" s="7">
        <v>4.8883133700226598</v>
      </c>
      <c r="Q1593" s="7">
        <v>91316</v>
      </c>
      <c r="R1593" s="7">
        <v>1</v>
      </c>
      <c r="S1593" s="7">
        <v>1</v>
      </c>
      <c r="T1593" s="7">
        <v>1</v>
      </c>
      <c r="U1593" s="7">
        <v>1</v>
      </c>
      <c r="V1593" s="7">
        <v>1</v>
      </c>
      <c r="W1593" s="7">
        <v>0</v>
      </c>
      <c r="X1593" s="7">
        <v>0</v>
      </c>
      <c r="Y1593" s="7">
        <v>0</v>
      </c>
      <c r="Z1593" s="7">
        <v>2229.1242497041799</v>
      </c>
      <c r="AA1593" s="7">
        <v>2883.0000019334302</v>
      </c>
      <c r="AB1593" s="7">
        <v>2229.1242497041799</v>
      </c>
      <c r="AC1593" s="7">
        <v>390.64613002186502</v>
      </c>
      <c r="AD1593" s="7">
        <v>484.18535897807999</v>
      </c>
      <c r="AE1593" s="7">
        <v>390.64613002186502</v>
      </c>
      <c r="AF1593" s="7">
        <v>2883.0000019334302</v>
      </c>
      <c r="AG1593" s="7">
        <v>100.000000067063</v>
      </c>
      <c r="AH1593" s="7">
        <v>484.18535897807999</v>
      </c>
      <c r="AI1593" s="7">
        <v>16.794497363096799</v>
      </c>
      <c r="AJ1593" s="7">
        <v>717.99999652319798</v>
      </c>
      <c r="AK1593" s="7">
        <v>24.904613129490098</v>
      </c>
      <c r="AL1593" s="7">
        <v>288.99999920930702</v>
      </c>
      <c r="AM1593" s="7">
        <v>10.024280236188201</v>
      </c>
      <c r="AN1593" s="7">
        <v>2658.9999960223199</v>
      </c>
      <c r="AO1593" s="7">
        <v>92.2303155054569</v>
      </c>
      <c r="AP1593" s="7">
        <v>37.999999616295099</v>
      </c>
      <c r="AQ1593" s="7">
        <v>1.31807144003798</v>
      </c>
      <c r="AR1593" s="7">
        <v>51.000000032596297</v>
      </c>
      <c r="AS1593" s="7">
        <v>1.7689906358861003</v>
      </c>
      <c r="AT1593" s="7">
        <v>0</v>
      </c>
      <c r="AU1593" s="7">
        <v>0</v>
      </c>
      <c r="AV1593" s="7">
        <v>1.0000000074505799</v>
      </c>
      <c r="AW1593" s="7">
        <v>3.4686091135989604E-2</v>
      </c>
      <c r="AX1593" s="7">
        <v>133.99999952083499</v>
      </c>
      <c r="AY1593" s="7">
        <v>4.6479361609724101</v>
      </c>
      <c r="AZ1593" s="7">
        <v>194.99999976158099</v>
      </c>
      <c r="BA1593" s="7">
        <v>6.7637877128540209</v>
      </c>
      <c r="BB1593" s="7">
        <v>31.836151583349402</v>
      </c>
      <c r="BC1593" s="7">
        <v>3.2452753907593701</v>
      </c>
      <c r="BD1593" s="7">
        <v>58.4956003885763</v>
      </c>
      <c r="BE1593" s="7">
        <v>5.9628542699873996</v>
      </c>
      <c r="BF1593" s="7">
        <v>2229.1242497041799</v>
      </c>
      <c r="BG1593" s="7">
        <v>77.319606302607795</v>
      </c>
      <c r="BH1593" s="7">
        <v>390.64613002186502</v>
      </c>
      <c r="BI1593" s="7">
        <v>13.549987166904801</v>
      </c>
      <c r="BJ1593" s="7">
        <v>531.009839352977</v>
      </c>
      <c r="BK1593" s="7">
        <v>18.418655544674898</v>
      </c>
      <c r="BL1593" s="7">
        <v>235.033628087491</v>
      </c>
      <c r="BM1593" s="7">
        <v>8.1523977831249006</v>
      </c>
      <c r="BN1593" s="7">
        <v>2058.3012381019098</v>
      </c>
      <c r="BO1593" s="7">
        <v>71.394423798193102</v>
      </c>
      <c r="BP1593" s="7">
        <v>28.692323986440901</v>
      </c>
      <c r="BQ1593" s="7">
        <v>0.99522455728202897</v>
      </c>
      <c r="BR1593" s="7">
        <v>42.898576476611197</v>
      </c>
      <c r="BS1593" s="7">
        <v>1.4879839221856099</v>
      </c>
      <c r="BT1593" s="7">
        <v>0</v>
      </c>
      <c r="BU1593" s="7">
        <v>0</v>
      </c>
      <c r="BV1593" s="7">
        <v>0.93407863378524802</v>
      </c>
      <c r="BW1593" s="7">
        <v>3.2399536378260402E-2</v>
      </c>
      <c r="BX1593" s="7">
        <v>98.298032581806197</v>
      </c>
      <c r="BY1593" s="7">
        <v>3.4095744912177</v>
      </c>
      <c r="BZ1593" s="7">
        <v>152.601137552876</v>
      </c>
      <c r="CA1593" s="7">
        <v>5.2931369251777998</v>
      </c>
      <c r="CB1593" s="7">
        <v>23.360386319920501</v>
      </c>
      <c r="CC1593" s="7">
        <v>2.3812830091662103</v>
      </c>
      <c r="CD1593" s="7">
        <v>45.127826784346297</v>
      </c>
      <c r="CE1593" s="7">
        <v>4.6001862165490595</v>
      </c>
      <c r="CF1593" s="7"/>
      <c r="CG1593" s="7"/>
      <c r="CH1593" s="7"/>
      <c r="CI1593" s="7"/>
      <c r="CJ1593" s="7"/>
      <c r="CK1593" s="7"/>
      <c r="CL1593" s="7"/>
      <c r="CM1593" s="7"/>
      <c r="CN1593" s="7"/>
      <c r="CO1593" s="7"/>
      <c r="CP1593" s="7"/>
      <c r="CQ1593" s="7"/>
      <c r="CR1593" s="7"/>
      <c r="CS1593" s="7"/>
      <c r="CT1593" s="7"/>
      <c r="CU1593" s="7"/>
      <c r="CV1593" s="7"/>
      <c r="CW1593" s="7"/>
      <c r="CX1593" s="7"/>
      <c r="CY1593" s="7"/>
      <c r="CZ1593" s="7"/>
      <c r="DA1593" s="7"/>
      <c r="DB1593" s="7"/>
      <c r="DC1593" s="7"/>
      <c r="DD1593" s="7"/>
      <c r="DE1593" s="7"/>
      <c r="DF1593" s="7"/>
      <c r="DG1593" s="7"/>
      <c r="DH1593" s="7"/>
      <c r="DI1593" s="7"/>
      <c r="DJ1593" s="7"/>
      <c r="DK1593" s="7"/>
      <c r="DL1593" s="7"/>
      <c r="DM1593" s="7"/>
      <c r="DN1593" s="7"/>
      <c r="DO1593" s="7"/>
      <c r="DP1593" s="7"/>
      <c r="DQ1593" s="7"/>
      <c r="DR1593" s="7"/>
      <c r="DS1593" s="7"/>
      <c r="DT1593" s="7"/>
      <c r="DU1593" s="7"/>
      <c r="DV1593" s="7"/>
      <c r="DW1593" s="7"/>
      <c r="DX1593" s="7"/>
      <c r="DY1593" s="7"/>
      <c r="DZ1593" s="7"/>
      <c r="EA1593" s="7"/>
      <c r="EB1593" s="7"/>
      <c r="EC1593" s="7"/>
      <c r="ED1593" s="7"/>
      <c r="EE1593" s="7"/>
      <c r="EF1593" s="7">
        <v>527</v>
      </c>
      <c r="EG1593" s="7">
        <v>718</v>
      </c>
      <c r="EH1593" s="7">
        <v>289</v>
      </c>
      <c r="EI1593" s="7">
        <v>2659</v>
      </c>
      <c r="EJ1593" s="7">
        <v>38</v>
      </c>
      <c r="EK1593" s="7">
        <v>51</v>
      </c>
      <c r="EL1593" s="7">
        <v>0</v>
      </c>
      <c r="EM1593" s="7">
        <v>1</v>
      </c>
      <c r="EN1593" s="7">
        <v>134</v>
      </c>
      <c r="EO1593" s="7">
        <v>195</v>
      </c>
      <c r="EP1593" s="7">
        <v>33</v>
      </c>
      <c r="EQ1593" s="7">
        <v>61</v>
      </c>
    </row>
    <row r="1594" spans="1:147" x14ac:dyDescent="0.35">
      <c r="A1594" s="7" t="s">
        <v>2072</v>
      </c>
      <c r="B1594" s="7" t="e" vm="1">
        <v>#VALUE!</v>
      </c>
      <c r="C1594" s="7" t="e" vm="16">
        <v>#VALUE!</v>
      </c>
      <c r="D1594" s="7">
        <v>1</v>
      </c>
      <c r="E1594" s="7">
        <v>5885</v>
      </c>
      <c r="F1594" s="7">
        <v>1913</v>
      </c>
      <c r="G1594" s="7">
        <v>0</v>
      </c>
      <c r="H1594" s="7">
        <v>14</v>
      </c>
      <c r="I1594" s="7">
        <v>0.23789294817332202</v>
      </c>
      <c r="J1594" s="7">
        <v>1</v>
      </c>
      <c r="K1594" s="7">
        <v>1</v>
      </c>
      <c r="L1594" s="7">
        <v>1</v>
      </c>
      <c r="M1594" s="7">
        <v>0</v>
      </c>
      <c r="N1594" s="7">
        <v>0</v>
      </c>
      <c r="O1594" s="7">
        <v>1</v>
      </c>
      <c r="P1594" s="7">
        <v>11.786684782608701</v>
      </c>
      <c r="Q1594" s="7">
        <v>77279</v>
      </c>
      <c r="R1594" s="7">
        <v>1</v>
      </c>
      <c r="S1594" s="7">
        <v>1</v>
      </c>
      <c r="T1594" s="7">
        <v>1</v>
      </c>
      <c r="U1594" s="7">
        <v>1</v>
      </c>
      <c r="V1594" s="7">
        <v>1</v>
      </c>
      <c r="W1594" s="7">
        <v>0</v>
      </c>
      <c r="X1594" s="7">
        <v>0</v>
      </c>
      <c r="Y1594" s="7">
        <v>0</v>
      </c>
      <c r="Z1594" s="7">
        <v>3252.2215616852</v>
      </c>
      <c r="AA1594" s="7">
        <v>5884.7968420858997</v>
      </c>
      <c r="AB1594" s="7">
        <v>3252.2215616852</v>
      </c>
      <c r="AC1594" s="7">
        <v>666.22545814700402</v>
      </c>
      <c r="AD1594" s="7">
        <v>1239.9613574884399</v>
      </c>
      <c r="AE1594" s="7">
        <v>666.22545814700402</v>
      </c>
      <c r="AF1594" s="7">
        <v>5884.7968420858997</v>
      </c>
      <c r="AG1594" s="7">
        <v>99.996547868919208</v>
      </c>
      <c r="AH1594" s="7">
        <v>1239.9613574884399</v>
      </c>
      <c r="AI1594" s="7">
        <v>21.069861639565701</v>
      </c>
      <c r="AJ1594" s="7">
        <v>1522.9572288694301</v>
      </c>
      <c r="AK1594" s="7">
        <v>25.878627508401603</v>
      </c>
      <c r="AL1594" s="7">
        <v>483.989306197036</v>
      </c>
      <c r="AM1594" s="7">
        <v>8.2241173525409703</v>
      </c>
      <c r="AN1594" s="7">
        <v>5546.8396107008402</v>
      </c>
      <c r="AO1594" s="7">
        <v>94.253859145299003</v>
      </c>
      <c r="AP1594" s="7">
        <v>105.957232006011</v>
      </c>
      <c r="AQ1594" s="7">
        <v>1.8004627358710401</v>
      </c>
      <c r="AR1594" s="7">
        <v>81.999999188352405</v>
      </c>
      <c r="AS1594" s="7">
        <v>1.3933729683662299</v>
      </c>
      <c r="AT1594" s="7">
        <v>1</v>
      </c>
      <c r="AU1594" s="7">
        <v>1.69923534409516E-2</v>
      </c>
      <c r="AV1594" s="7">
        <v>5.9999998807907096</v>
      </c>
      <c r="AW1594" s="7">
        <v>0.10195411862006298</v>
      </c>
      <c r="AX1594" s="7">
        <v>143.000001336004</v>
      </c>
      <c r="AY1594" s="7">
        <v>2.4299065647579301</v>
      </c>
      <c r="AZ1594" s="7">
        <v>377.99999975430501</v>
      </c>
      <c r="BA1594" s="7">
        <v>6.4231095965047693</v>
      </c>
      <c r="BB1594" s="7">
        <v>41.819190730086099</v>
      </c>
      <c r="BC1594" s="7">
        <v>2.1860528348189301</v>
      </c>
      <c r="BD1594" s="7">
        <v>248.54487564521699</v>
      </c>
      <c r="BE1594" s="7">
        <v>12.9924137817677</v>
      </c>
      <c r="BF1594" s="7">
        <v>3252.2215616852</v>
      </c>
      <c r="BG1594" s="7">
        <v>55.262898244438496</v>
      </c>
      <c r="BH1594" s="7">
        <v>666.22545814700402</v>
      </c>
      <c r="BI1594" s="7">
        <v>11.3207384561938</v>
      </c>
      <c r="BJ1594" s="7">
        <v>861.92894462705601</v>
      </c>
      <c r="BK1594" s="7">
        <v>14.646201268089301</v>
      </c>
      <c r="BL1594" s="7">
        <v>220.34622312779501</v>
      </c>
      <c r="BM1594" s="7">
        <v>3.7442009027662801</v>
      </c>
      <c r="BN1594" s="7">
        <v>3052.1889001280101</v>
      </c>
      <c r="BO1594" s="7">
        <v>51.863872559524303</v>
      </c>
      <c r="BP1594" s="7">
        <v>66.030381240067101</v>
      </c>
      <c r="BQ1594" s="7">
        <v>1.122011575872</v>
      </c>
      <c r="BR1594" s="7">
        <v>52.888820871245102</v>
      </c>
      <c r="BS1594" s="7">
        <v>0.89870553731937297</v>
      </c>
      <c r="BT1594" s="7">
        <v>1</v>
      </c>
      <c r="BU1594" s="7">
        <v>1.69923534409516E-2</v>
      </c>
      <c r="BV1594" s="7">
        <v>0</v>
      </c>
      <c r="BW1594" s="7">
        <v>0</v>
      </c>
      <c r="BX1594" s="7">
        <v>80.113465322821895</v>
      </c>
      <c r="BY1594" s="7">
        <v>1.36131631814481</v>
      </c>
      <c r="BZ1594" s="7">
        <v>220.34024884755499</v>
      </c>
      <c r="CA1594" s="7">
        <v>3.7440993856848799</v>
      </c>
      <c r="CB1594" s="7">
        <v>24.317710881470699</v>
      </c>
      <c r="CC1594" s="7">
        <v>1.2711819593032299</v>
      </c>
      <c r="CD1594" s="7">
        <v>133.04731979966201</v>
      </c>
      <c r="CE1594" s="7">
        <v>6.9549043282624998</v>
      </c>
      <c r="CF1594" s="7"/>
      <c r="CG1594" s="7"/>
      <c r="CH1594" s="7"/>
      <c r="CI1594" s="7"/>
      <c r="CJ1594" s="7"/>
      <c r="CK1594" s="7"/>
      <c r="CL1594" s="7"/>
      <c r="CM1594" s="7"/>
      <c r="CN1594" s="7"/>
      <c r="CO1594" s="7"/>
      <c r="CP1594" s="7"/>
      <c r="CQ1594" s="7"/>
      <c r="CR1594" s="7"/>
      <c r="CS1594" s="7"/>
      <c r="CT1594" s="7"/>
      <c r="CU1594" s="7"/>
      <c r="CV1594" s="7"/>
      <c r="CW1594" s="7"/>
      <c r="CX1594" s="7"/>
      <c r="CY1594" s="7"/>
      <c r="CZ1594" s="7"/>
      <c r="DA1594" s="7"/>
      <c r="DB1594" s="7"/>
      <c r="DC1594" s="7"/>
      <c r="DD1594" s="7"/>
      <c r="DE1594" s="7"/>
      <c r="DF1594" s="7"/>
      <c r="DG1594" s="7"/>
      <c r="DH1594" s="7"/>
      <c r="DI1594" s="7"/>
      <c r="DJ1594" s="7"/>
      <c r="DK1594" s="7"/>
      <c r="DL1594" s="7"/>
      <c r="DM1594" s="7"/>
      <c r="DN1594" s="7"/>
      <c r="DO1594" s="7"/>
      <c r="DP1594" s="7"/>
      <c r="DQ1594" s="7"/>
      <c r="DR1594" s="7"/>
      <c r="DS1594" s="7"/>
      <c r="DT1594" s="7"/>
      <c r="DU1594" s="7"/>
      <c r="DV1594" s="7"/>
      <c r="DW1594" s="7"/>
      <c r="DX1594" s="7"/>
      <c r="DY1594" s="7"/>
      <c r="DZ1594" s="7"/>
      <c r="EA1594" s="7"/>
      <c r="EB1594" s="7"/>
      <c r="EC1594" s="7"/>
      <c r="ED1594" s="7"/>
      <c r="EE1594" s="7"/>
      <c r="EF1594" s="7">
        <v>1269</v>
      </c>
      <c r="EG1594" s="7">
        <v>1523</v>
      </c>
      <c r="EH1594" s="7">
        <v>484</v>
      </c>
      <c r="EI1594" s="7">
        <v>5547</v>
      </c>
      <c r="EJ1594" s="7">
        <v>106</v>
      </c>
      <c r="EK1594" s="7">
        <v>82</v>
      </c>
      <c r="EL1594" s="7">
        <v>1</v>
      </c>
      <c r="EM1594" s="7">
        <v>6</v>
      </c>
      <c r="EN1594" s="7">
        <v>143</v>
      </c>
      <c r="EO1594" s="7">
        <v>378</v>
      </c>
      <c r="EP1594" s="7">
        <v>43</v>
      </c>
      <c r="EQ1594" s="7">
        <v>257</v>
      </c>
    </row>
    <row r="1595" spans="1:147" x14ac:dyDescent="0.35">
      <c r="A1595" s="7" t="s">
        <v>2073</v>
      </c>
      <c r="B1595" s="7" t="e" vm="1">
        <v>#VALUE!</v>
      </c>
      <c r="C1595" s="7" t="e" vm="16">
        <v>#VALUE!</v>
      </c>
      <c r="D1595" s="7">
        <v>1</v>
      </c>
      <c r="E1595" s="7">
        <v>2277</v>
      </c>
      <c r="F1595" s="7">
        <v>788</v>
      </c>
      <c r="G1595" s="7">
        <v>0</v>
      </c>
      <c r="H1595" s="7">
        <v>0</v>
      </c>
      <c r="I1595" s="7">
        <v>0</v>
      </c>
      <c r="J1595" s="7">
        <v>0</v>
      </c>
      <c r="K1595" s="7">
        <v>1</v>
      </c>
      <c r="L1595" s="7">
        <v>0</v>
      </c>
      <c r="M1595" s="7">
        <v>0</v>
      </c>
      <c r="N1595" s="7">
        <v>0</v>
      </c>
      <c r="O1595" s="7">
        <v>1</v>
      </c>
      <c r="P1595" s="7">
        <v>8.0577550069864898</v>
      </c>
      <c r="Q1595" s="7">
        <v>67045</v>
      </c>
      <c r="R1595" s="7">
        <v>0</v>
      </c>
      <c r="S1595" s="7">
        <v>1</v>
      </c>
      <c r="T1595" s="7">
        <v>0</v>
      </c>
      <c r="U1595" s="7">
        <v>1</v>
      </c>
      <c r="V1595" s="7">
        <v>0</v>
      </c>
      <c r="W1595" s="7">
        <v>0</v>
      </c>
      <c r="X1595" s="7">
        <v>0</v>
      </c>
      <c r="Y1595" s="7">
        <v>0</v>
      </c>
      <c r="Z1595" s="7">
        <v>415.42759180068998</v>
      </c>
      <c r="AA1595" s="7">
        <v>1858.48916560458</v>
      </c>
      <c r="AB1595" s="7">
        <v>415.42759180068998</v>
      </c>
      <c r="AC1595" s="7">
        <v>136.417521305382</v>
      </c>
      <c r="AD1595" s="7">
        <v>506.84853166900598</v>
      </c>
      <c r="AE1595" s="7">
        <v>136.417521305382</v>
      </c>
      <c r="AF1595" s="7">
        <v>1858.48916560458</v>
      </c>
      <c r="AG1595" s="7">
        <v>81.620077540824795</v>
      </c>
      <c r="AH1595" s="7">
        <v>506.84853166900598</v>
      </c>
      <c r="AI1595" s="7">
        <v>22.259487556829399</v>
      </c>
      <c r="AJ1595" s="7">
        <v>462.30624940455903</v>
      </c>
      <c r="AK1595" s="7">
        <v>20.3033047608502</v>
      </c>
      <c r="AL1595" s="7">
        <v>182.01953734224699</v>
      </c>
      <c r="AM1595" s="7">
        <v>7.9938312403270402</v>
      </c>
      <c r="AN1595" s="7">
        <v>1678.5409210268399</v>
      </c>
      <c r="AO1595" s="7">
        <v>73.7172121663083</v>
      </c>
      <c r="AP1595" s="7">
        <v>50.870553281158202</v>
      </c>
      <c r="AQ1595" s="7">
        <v>2.23410422842153</v>
      </c>
      <c r="AR1595" s="7">
        <v>25.00608086586</v>
      </c>
      <c r="AS1595" s="7">
        <v>1.09820293657707</v>
      </c>
      <c r="AT1595" s="7">
        <v>0</v>
      </c>
      <c r="AU1595" s="7">
        <v>0</v>
      </c>
      <c r="AV1595" s="7">
        <v>1.0000000149011601</v>
      </c>
      <c r="AW1595" s="7">
        <v>4.3917435876203802E-2</v>
      </c>
      <c r="AX1595" s="7">
        <v>103.07160929183</v>
      </c>
      <c r="AY1595" s="7">
        <v>4.52664072427888</v>
      </c>
      <c r="AZ1595" s="7">
        <v>260.45787382056</v>
      </c>
      <c r="BA1595" s="7">
        <v>11.4386418015178</v>
      </c>
      <c r="BB1595" s="7">
        <v>14.779225787500801</v>
      </c>
      <c r="BC1595" s="7">
        <v>1.8755362674493399</v>
      </c>
      <c r="BD1595" s="7">
        <v>59.6514585556979</v>
      </c>
      <c r="BE1595" s="7">
        <v>7.5699820502154695</v>
      </c>
      <c r="BF1595" s="7">
        <v>415.42759180068998</v>
      </c>
      <c r="BG1595" s="7">
        <v>18.2445143522481</v>
      </c>
      <c r="BH1595" s="7">
        <v>136.417521305382</v>
      </c>
      <c r="BI1595" s="7">
        <v>5.9911076550453304</v>
      </c>
      <c r="BJ1595" s="7">
        <v>99.098537536338</v>
      </c>
      <c r="BK1595" s="7">
        <v>4.3521536028255596</v>
      </c>
      <c r="BL1595" s="7">
        <v>37.353643920272603</v>
      </c>
      <c r="BM1595" s="7">
        <v>1.6404762371661201</v>
      </c>
      <c r="BN1595" s="7">
        <v>381.62915977835701</v>
      </c>
      <c r="BO1595" s="7">
        <v>16.7601739033095</v>
      </c>
      <c r="BP1595" s="7">
        <v>6.6100153289735299</v>
      </c>
      <c r="BQ1595" s="7">
        <v>0.29029492002518797</v>
      </c>
      <c r="BR1595" s="7">
        <v>0.96838453412056003</v>
      </c>
      <c r="BS1595" s="7">
        <v>4.2528965047016198E-2</v>
      </c>
      <c r="BT1595" s="7">
        <v>0</v>
      </c>
      <c r="BU1595" s="7">
        <v>0</v>
      </c>
      <c r="BV1595" s="7">
        <v>0</v>
      </c>
      <c r="BW1595" s="7">
        <v>0</v>
      </c>
      <c r="BX1595" s="7">
        <v>26.220030657947099</v>
      </c>
      <c r="BY1595" s="7">
        <v>1.1515164979335599</v>
      </c>
      <c r="BZ1595" s="7">
        <v>86.330597186461105</v>
      </c>
      <c r="CA1595" s="7">
        <v>3.7914184095942502</v>
      </c>
      <c r="CB1595" s="7">
        <v>1.61308097251458</v>
      </c>
      <c r="CC1595" s="7">
        <v>0.20470570717190101</v>
      </c>
      <c r="CD1595" s="7">
        <v>13.743728694506</v>
      </c>
      <c r="CE1595" s="7">
        <v>1.744128006917</v>
      </c>
      <c r="CF1595" s="7"/>
      <c r="CG1595" s="7"/>
      <c r="CH1595" s="7"/>
      <c r="CI1595" s="7"/>
      <c r="CJ1595" s="7"/>
      <c r="CK1595" s="7"/>
      <c r="CL1595" s="7"/>
      <c r="CM1595" s="7"/>
      <c r="CN1595" s="7"/>
      <c r="CO1595" s="7"/>
      <c r="CP1595" s="7"/>
      <c r="CQ1595" s="7"/>
      <c r="CR1595" s="7"/>
      <c r="CS1595" s="7"/>
      <c r="CT1595" s="7"/>
      <c r="CU1595" s="7"/>
      <c r="CV1595" s="7"/>
      <c r="CW1595" s="7"/>
      <c r="CX1595" s="7"/>
      <c r="CY1595" s="7"/>
      <c r="CZ1595" s="7"/>
      <c r="DA1595" s="7"/>
      <c r="DB1595" s="7"/>
      <c r="DC1595" s="7"/>
      <c r="DD1595" s="7"/>
      <c r="DE1595" s="7"/>
      <c r="DF1595" s="7"/>
      <c r="DG1595" s="7"/>
      <c r="DH1595" s="7"/>
      <c r="DI1595" s="7"/>
      <c r="DJ1595" s="7"/>
      <c r="DK1595" s="7"/>
      <c r="DL1595" s="7"/>
      <c r="DM1595" s="7"/>
      <c r="DN1595" s="7"/>
      <c r="DO1595" s="7"/>
      <c r="DP1595" s="7"/>
      <c r="DQ1595" s="7"/>
      <c r="DR1595" s="7"/>
      <c r="DS1595" s="7"/>
      <c r="DT1595" s="7"/>
      <c r="DU1595" s="7"/>
      <c r="DV1595" s="7"/>
      <c r="DW1595" s="7"/>
      <c r="DX1595" s="7"/>
      <c r="DY1595" s="7"/>
      <c r="DZ1595" s="7"/>
      <c r="EA1595" s="7"/>
      <c r="EB1595" s="7"/>
      <c r="EC1595" s="7"/>
      <c r="ED1595" s="7"/>
      <c r="EE1595" s="7"/>
      <c r="EF1595" s="7">
        <v>595</v>
      </c>
      <c r="EG1595" s="7">
        <v>571</v>
      </c>
      <c r="EH1595" s="7">
        <v>221</v>
      </c>
      <c r="EI1595" s="7">
        <v>2045</v>
      </c>
      <c r="EJ1595" s="7">
        <v>54</v>
      </c>
      <c r="EK1595" s="7">
        <v>33</v>
      </c>
      <c r="EL1595" s="7">
        <v>0</v>
      </c>
      <c r="EM1595" s="7">
        <v>1</v>
      </c>
      <c r="EN1595" s="7">
        <v>144</v>
      </c>
      <c r="EO1595" s="7">
        <v>325</v>
      </c>
      <c r="EP1595" s="7">
        <v>18</v>
      </c>
      <c r="EQ1595" s="7">
        <v>70</v>
      </c>
    </row>
    <row r="1596" spans="1:147" x14ac:dyDescent="0.35">
      <c r="A1596" s="7" t="s">
        <v>2074</v>
      </c>
      <c r="B1596" s="7" t="e" vm="1">
        <v>#VALUE!</v>
      </c>
      <c r="C1596" s="7" t="e" vm="16">
        <v>#VALUE!</v>
      </c>
      <c r="D1596" s="7">
        <v>1</v>
      </c>
      <c r="E1596" s="7">
        <v>1673</v>
      </c>
      <c r="F1596" s="7">
        <v>683</v>
      </c>
      <c r="G1596" s="7">
        <v>0</v>
      </c>
      <c r="H1596" s="7">
        <v>0</v>
      </c>
      <c r="I1596" s="7">
        <v>0</v>
      </c>
      <c r="J1596" s="7">
        <v>0</v>
      </c>
      <c r="K1596" s="7">
        <v>0</v>
      </c>
      <c r="L1596" s="7">
        <v>0</v>
      </c>
      <c r="M1596" s="7">
        <v>0</v>
      </c>
      <c r="N1596" s="7">
        <v>0</v>
      </c>
      <c r="O1596" s="7">
        <v>0</v>
      </c>
      <c r="P1596" s="7">
        <v>1.44131777625257</v>
      </c>
      <c r="Q1596" s="7">
        <v>105147</v>
      </c>
      <c r="R1596" s="7">
        <v>1</v>
      </c>
      <c r="S1596" s="7">
        <v>1</v>
      </c>
      <c r="T1596" s="7">
        <v>1</v>
      </c>
      <c r="U1596" s="7">
        <v>1</v>
      </c>
      <c r="V1596" s="7">
        <v>1</v>
      </c>
      <c r="W1596" s="7">
        <v>0</v>
      </c>
      <c r="X1596" s="7">
        <v>0</v>
      </c>
      <c r="Y1596" s="7">
        <v>0</v>
      </c>
      <c r="Z1596" s="7">
        <v>1510.7161098080501</v>
      </c>
      <c r="AA1596" s="7">
        <v>1673.00000387009</v>
      </c>
      <c r="AB1596" s="7">
        <v>1510.7161098080501</v>
      </c>
      <c r="AC1596" s="7">
        <v>150.34580360039399</v>
      </c>
      <c r="AD1596" s="7">
        <v>166.49622558861299</v>
      </c>
      <c r="AE1596" s="7">
        <v>150.34580360039399</v>
      </c>
      <c r="AF1596" s="7">
        <v>1673.00000387009</v>
      </c>
      <c r="AG1596" s="7">
        <v>100.00000023132701</v>
      </c>
      <c r="AH1596" s="7">
        <v>166.49622558861299</v>
      </c>
      <c r="AI1596" s="7">
        <v>9.9519561021286904</v>
      </c>
      <c r="AJ1596" s="7">
        <v>308.99999953016197</v>
      </c>
      <c r="AK1596" s="7">
        <v>18.469814676040798</v>
      </c>
      <c r="AL1596" s="7">
        <v>294.99999955540801</v>
      </c>
      <c r="AM1596" s="7">
        <v>17.632994593867799</v>
      </c>
      <c r="AN1596" s="7">
        <v>1603.0000001000999</v>
      </c>
      <c r="AO1596" s="7">
        <v>95.815899587573199</v>
      </c>
      <c r="AP1596" s="7">
        <v>3.9999999403953601</v>
      </c>
      <c r="AQ1596" s="7">
        <v>0.23909144891783399</v>
      </c>
      <c r="AR1596" s="7">
        <v>22.999999934807398</v>
      </c>
      <c r="AS1596" s="7">
        <v>1.3747758478665499</v>
      </c>
      <c r="AT1596" s="7">
        <v>0</v>
      </c>
      <c r="AU1596" s="7">
        <v>0</v>
      </c>
      <c r="AV1596" s="7">
        <v>1.9999999701976801</v>
      </c>
      <c r="AW1596" s="7">
        <v>0.11954572445891699</v>
      </c>
      <c r="AX1596" s="7">
        <v>41.000000315718403</v>
      </c>
      <c r="AY1596" s="7">
        <v>2.4506874067972699</v>
      </c>
      <c r="AZ1596" s="7">
        <v>40.000000027939699</v>
      </c>
      <c r="BA1596" s="7">
        <v>2.3909145264757701</v>
      </c>
      <c r="BB1596" s="7">
        <v>11.963375793889201</v>
      </c>
      <c r="BC1596" s="7">
        <v>1.75159235635274</v>
      </c>
      <c r="BD1596" s="7">
        <v>27.189490355975199</v>
      </c>
      <c r="BE1596" s="7">
        <v>3.9808917065849498</v>
      </c>
      <c r="BF1596" s="7">
        <v>1510.7161098080501</v>
      </c>
      <c r="BG1596" s="7">
        <v>90.299827244952198</v>
      </c>
      <c r="BH1596" s="7">
        <v>150.34580360039399</v>
      </c>
      <c r="BI1596" s="7">
        <v>8.9865991392943201</v>
      </c>
      <c r="BJ1596" s="7">
        <v>274.72153685941799</v>
      </c>
      <c r="BK1596" s="7">
        <v>16.420892818853499</v>
      </c>
      <c r="BL1596" s="7">
        <v>271.73850985488201</v>
      </c>
      <c r="BM1596" s="7">
        <v>16.242588754027601</v>
      </c>
      <c r="BN1596" s="7">
        <v>1441.77062116142</v>
      </c>
      <c r="BO1596" s="7">
        <v>86.178757989326002</v>
      </c>
      <c r="BP1596" s="7">
        <v>3.9999999403953601</v>
      </c>
      <c r="BQ1596" s="7">
        <v>0.23909144891783399</v>
      </c>
      <c r="BR1596" s="7">
        <v>22.170585775747899</v>
      </c>
      <c r="BS1596" s="7">
        <v>1.32519938886718</v>
      </c>
      <c r="BT1596" s="7">
        <v>0</v>
      </c>
      <c r="BU1596" s="7">
        <v>0</v>
      </c>
      <c r="BV1596" s="7">
        <v>1.9999999701976801</v>
      </c>
      <c r="BW1596" s="7">
        <v>0.11954572445891699</v>
      </c>
      <c r="BX1596" s="7">
        <v>40.774899455718703</v>
      </c>
      <c r="BY1596" s="7">
        <v>2.4372324839042898</v>
      </c>
      <c r="BZ1596" s="7">
        <v>35.008336929604397</v>
      </c>
      <c r="CA1596" s="7">
        <v>2.0925485313571102</v>
      </c>
      <c r="CB1596" s="7">
        <v>10.842601781248201</v>
      </c>
      <c r="CC1596" s="7">
        <v>1.58749660047557</v>
      </c>
      <c r="CD1596" s="7">
        <v>24.6422766840134</v>
      </c>
      <c r="CE1596" s="7">
        <v>3.6079468058584703</v>
      </c>
      <c r="CF1596" s="7"/>
      <c r="CG1596" s="7"/>
      <c r="CH1596" s="7"/>
      <c r="CI1596" s="7"/>
      <c r="CJ1596" s="7"/>
      <c r="CK1596" s="7"/>
      <c r="CL1596" s="7"/>
      <c r="CM1596" s="7"/>
      <c r="CN1596" s="7"/>
      <c r="CO1596" s="7"/>
      <c r="CP1596" s="7"/>
      <c r="CQ1596" s="7"/>
      <c r="CR1596" s="7"/>
      <c r="CS1596" s="7"/>
      <c r="CT1596" s="7"/>
      <c r="CU1596" s="7"/>
      <c r="CV1596" s="7"/>
      <c r="CW1596" s="7"/>
      <c r="CX1596" s="7"/>
      <c r="CY1596" s="7"/>
      <c r="CZ1596" s="7"/>
      <c r="DA1596" s="7"/>
      <c r="DB1596" s="7"/>
      <c r="DC1596" s="7"/>
      <c r="DD1596" s="7"/>
      <c r="DE1596" s="7"/>
      <c r="DF1596" s="7"/>
      <c r="DG1596" s="7"/>
      <c r="DH1596" s="7"/>
      <c r="DI1596" s="7"/>
      <c r="DJ1596" s="7"/>
      <c r="DK1596" s="7"/>
      <c r="DL1596" s="7"/>
      <c r="DM1596" s="7"/>
      <c r="DN1596" s="7"/>
      <c r="DO1596" s="7"/>
      <c r="DP1596" s="7"/>
      <c r="DQ1596" s="7"/>
      <c r="DR1596" s="7"/>
      <c r="DS1596" s="7"/>
      <c r="DT1596" s="7"/>
      <c r="DU1596" s="7"/>
      <c r="DV1596" s="7"/>
      <c r="DW1596" s="7"/>
      <c r="DX1596" s="7"/>
      <c r="DY1596" s="7"/>
      <c r="DZ1596" s="7"/>
      <c r="EA1596" s="7"/>
      <c r="EB1596" s="7"/>
      <c r="EC1596" s="7"/>
      <c r="ED1596" s="7"/>
      <c r="EE1596" s="7"/>
      <c r="EF1596" s="7">
        <v>145</v>
      </c>
      <c r="EG1596" s="7">
        <v>309</v>
      </c>
      <c r="EH1596" s="7">
        <v>295</v>
      </c>
      <c r="EI1596" s="7">
        <v>1603</v>
      </c>
      <c r="EJ1596" s="7">
        <v>4</v>
      </c>
      <c r="EK1596" s="7">
        <v>23</v>
      </c>
      <c r="EL1596" s="7">
        <v>0</v>
      </c>
      <c r="EM1596" s="7">
        <v>2</v>
      </c>
      <c r="EN1596" s="7">
        <v>41</v>
      </c>
      <c r="EO1596" s="7">
        <v>40</v>
      </c>
      <c r="EP1596" s="7">
        <v>11</v>
      </c>
      <c r="EQ1596" s="7">
        <v>25</v>
      </c>
    </row>
    <row r="1597" spans="1:147" x14ac:dyDescent="0.35">
      <c r="A1597" s="7" t="s">
        <v>2075</v>
      </c>
      <c r="B1597" s="7" t="e" vm="1">
        <v>#VALUE!</v>
      </c>
      <c r="C1597" s="7" t="e" vm="16">
        <v>#VALUE!</v>
      </c>
      <c r="D1597" s="7">
        <v>1</v>
      </c>
      <c r="E1597" s="7">
        <v>1853</v>
      </c>
      <c r="F1597" s="7">
        <v>933</v>
      </c>
      <c r="G1597" s="7">
        <v>0</v>
      </c>
      <c r="H1597" s="7">
        <v>0</v>
      </c>
      <c r="I1597" s="7">
        <v>0</v>
      </c>
      <c r="J1597" s="7">
        <v>0</v>
      </c>
      <c r="K1597" s="7">
        <v>0</v>
      </c>
      <c r="L1597" s="7">
        <v>0</v>
      </c>
      <c r="M1597" s="7">
        <v>0</v>
      </c>
      <c r="N1597" s="7">
        <v>0</v>
      </c>
      <c r="O1597" s="7">
        <v>0</v>
      </c>
      <c r="P1597" s="7">
        <v>7.11959050721266</v>
      </c>
      <c r="Q1597" s="7">
        <v>93333</v>
      </c>
      <c r="R1597" s="7">
        <v>1</v>
      </c>
      <c r="S1597" s="7">
        <v>1</v>
      </c>
      <c r="T1597" s="7">
        <v>1</v>
      </c>
      <c r="U1597" s="7">
        <v>1</v>
      </c>
      <c r="V1597" s="7">
        <v>1</v>
      </c>
      <c r="W1597" s="7">
        <v>0</v>
      </c>
      <c r="X1597" s="7">
        <v>0</v>
      </c>
      <c r="Y1597" s="7">
        <v>0</v>
      </c>
      <c r="Z1597" s="7">
        <v>1519.1913144509299</v>
      </c>
      <c r="AA1597" s="7">
        <v>1853.0000006626401</v>
      </c>
      <c r="AB1597" s="7">
        <v>1519.1913144509299</v>
      </c>
      <c r="AC1597" s="7">
        <v>257.74788669717998</v>
      </c>
      <c r="AD1597" s="7">
        <v>309.05743715760798</v>
      </c>
      <c r="AE1597" s="7">
        <v>257.74788669717998</v>
      </c>
      <c r="AF1597" s="7">
        <v>1853.0000006626401</v>
      </c>
      <c r="AG1597" s="7">
        <v>100.00000003576</v>
      </c>
      <c r="AH1597" s="7">
        <v>309.05743715760798</v>
      </c>
      <c r="AI1597" s="7">
        <v>16.678760774830401</v>
      </c>
      <c r="AJ1597" s="7">
        <v>204.000000567641</v>
      </c>
      <c r="AK1597" s="7">
        <v>11.0091743425602</v>
      </c>
      <c r="AL1597" s="7">
        <v>745.00000026932696</v>
      </c>
      <c r="AM1597" s="7">
        <v>40.205072869364599</v>
      </c>
      <c r="AN1597" s="7">
        <v>1817.9999988762399</v>
      </c>
      <c r="AO1597" s="7">
        <v>98.111171013288896</v>
      </c>
      <c r="AP1597" s="7">
        <v>2.00000000564614</v>
      </c>
      <c r="AQ1597" s="7">
        <v>0.10793308179417899</v>
      </c>
      <c r="AR1597" s="7">
        <v>5.0000000149011603</v>
      </c>
      <c r="AS1597" s="7">
        <v>0.26983270452785502</v>
      </c>
      <c r="AT1597" s="7">
        <v>0</v>
      </c>
      <c r="AU1597" s="7">
        <v>0</v>
      </c>
      <c r="AV1597" s="7">
        <v>0</v>
      </c>
      <c r="AW1597" s="7">
        <v>0</v>
      </c>
      <c r="AX1597" s="7">
        <v>28.000000149011601</v>
      </c>
      <c r="AY1597" s="7">
        <v>1.51106314889431</v>
      </c>
      <c r="AZ1597" s="7">
        <v>56.0000003539026</v>
      </c>
      <c r="BA1597" s="7">
        <v>3.0221263008042398</v>
      </c>
      <c r="BB1597" s="7">
        <v>30.064137665118299</v>
      </c>
      <c r="BC1597" s="7">
        <v>3.22230843141676</v>
      </c>
      <c r="BD1597" s="7">
        <v>25.4454546922716</v>
      </c>
      <c r="BE1597" s="7">
        <v>2.7272727430087502</v>
      </c>
      <c r="BF1597" s="7">
        <v>1519.1913144509299</v>
      </c>
      <c r="BG1597" s="7">
        <v>81.985499970368608</v>
      </c>
      <c r="BH1597" s="7">
        <v>257.74788669717998</v>
      </c>
      <c r="BI1597" s="7">
        <v>13.909761829313499</v>
      </c>
      <c r="BJ1597" s="7">
        <v>171.53563021263099</v>
      </c>
      <c r="BK1597" s="7">
        <v>9.2571845770443097</v>
      </c>
      <c r="BL1597" s="7">
        <v>617.395327032718</v>
      </c>
      <c r="BM1597" s="7">
        <v>33.318690071922205</v>
      </c>
      <c r="BN1597" s="7">
        <v>1486.4262566504799</v>
      </c>
      <c r="BO1597" s="7">
        <v>80.217283143576708</v>
      </c>
      <c r="BP1597" s="7">
        <v>1.8750908356742</v>
      </c>
      <c r="BQ1597" s="7">
        <v>0.10119216598349699</v>
      </c>
      <c r="BR1597" s="7">
        <v>5.0000000149011603</v>
      </c>
      <c r="BS1597" s="7">
        <v>0.26983270452785502</v>
      </c>
      <c r="BT1597" s="7">
        <v>0</v>
      </c>
      <c r="BU1597" s="7">
        <v>0</v>
      </c>
      <c r="BV1597" s="7">
        <v>0</v>
      </c>
      <c r="BW1597" s="7">
        <v>0</v>
      </c>
      <c r="BX1597" s="7">
        <v>25.889965415000901</v>
      </c>
      <c r="BY1597" s="7">
        <v>1.39719187344851</v>
      </c>
      <c r="BZ1597" s="7">
        <v>50.530615288764203</v>
      </c>
      <c r="CA1597" s="7">
        <v>2.72696250883779</v>
      </c>
      <c r="CB1597" s="7">
        <v>27.7606510127953</v>
      </c>
      <c r="CC1597" s="7">
        <v>2.97541811498342</v>
      </c>
      <c r="CD1597" s="7">
        <v>20.758823132411599</v>
      </c>
      <c r="CE1597" s="7">
        <v>2.22495424784691</v>
      </c>
      <c r="CF1597" s="7"/>
      <c r="CG1597" s="7"/>
      <c r="CH1597" s="7"/>
      <c r="CI1597" s="7"/>
      <c r="CJ1597" s="7"/>
      <c r="CK1597" s="7"/>
      <c r="CL1597" s="7"/>
      <c r="CM1597" s="7"/>
      <c r="CN1597" s="7"/>
      <c r="CO1597" s="7"/>
      <c r="CP1597" s="7"/>
      <c r="CQ1597" s="7"/>
      <c r="CR1597" s="7"/>
      <c r="CS1597" s="7"/>
      <c r="CT1597" s="7"/>
      <c r="CU1597" s="7"/>
      <c r="CV1597" s="7"/>
      <c r="CW1597" s="7"/>
      <c r="CX1597" s="7"/>
      <c r="CY1597" s="7"/>
      <c r="CZ1597" s="7"/>
      <c r="DA1597" s="7"/>
      <c r="DB1597" s="7"/>
      <c r="DC1597" s="7"/>
      <c r="DD1597" s="7"/>
      <c r="DE1597" s="7"/>
      <c r="DF1597" s="7"/>
      <c r="DG1597" s="7"/>
      <c r="DH1597" s="7"/>
      <c r="DI1597" s="7"/>
      <c r="DJ1597" s="7"/>
      <c r="DK1597" s="7"/>
      <c r="DL1597" s="7"/>
      <c r="DM1597" s="7"/>
      <c r="DN1597" s="7"/>
      <c r="DO1597" s="7"/>
      <c r="DP1597" s="7"/>
      <c r="DQ1597" s="7"/>
      <c r="DR1597" s="7"/>
      <c r="DS1597" s="7"/>
      <c r="DT1597" s="7"/>
      <c r="DU1597" s="7"/>
      <c r="DV1597" s="7"/>
      <c r="DW1597" s="7"/>
      <c r="DX1597" s="7"/>
      <c r="DY1597" s="7"/>
      <c r="DZ1597" s="7"/>
      <c r="EA1597" s="7"/>
      <c r="EB1597" s="7"/>
      <c r="EC1597" s="7"/>
      <c r="ED1597" s="7"/>
      <c r="EE1597" s="7"/>
      <c r="EF1597" s="7">
        <v>360</v>
      </c>
      <c r="EG1597" s="7">
        <v>204</v>
      </c>
      <c r="EH1597" s="7">
        <v>745</v>
      </c>
      <c r="EI1597" s="7">
        <v>1818</v>
      </c>
      <c r="EJ1597" s="7">
        <v>2</v>
      </c>
      <c r="EK1597" s="7">
        <v>5</v>
      </c>
      <c r="EL1597" s="7">
        <v>0</v>
      </c>
      <c r="EM1597" s="7">
        <v>0</v>
      </c>
      <c r="EN1597" s="7">
        <v>28</v>
      </c>
      <c r="EO1597" s="7">
        <v>56</v>
      </c>
      <c r="EP1597" s="7">
        <v>35</v>
      </c>
      <c r="EQ1597" s="7">
        <v>30</v>
      </c>
    </row>
    <row r="1598" spans="1:147" x14ac:dyDescent="0.35">
      <c r="A1598" s="7" t="s">
        <v>2076</v>
      </c>
      <c r="B1598" s="7" t="e" vm="1">
        <v>#VALUE!</v>
      </c>
      <c r="C1598" s="7" t="e" vm="16">
        <v>#VALUE!</v>
      </c>
      <c r="D1598" s="7">
        <v>1</v>
      </c>
      <c r="E1598" s="7">
        <v>1209</v>
      </c>
      <c r="F1598" s="7">
        <v>664</v>
      </c>
      <c r="G1598" s="7">
        <v>0</v>
      </c>
      <c r="H1598" s="7">
        <v>0</v>
      </c>
      <c r="I1598" s="7">
        <v>0</v>
      </c>
      <c r="J1598" s="7">
        <v>0</v>
      </c>
      <c r="K1598" s="7">
        <v>0</v>
      </c>
      <c r="L1598" s="7">
        <v>0</v>
      </c>
      <c r="M1598" s="7">
        <v>0</v>
      </c>
      <c r="N1598" s="7">
        <v>0</v>
      </c>
      <c r="O1598" s="7">
        <v>0</v>
      </c>
      <c r="P1598" s="7">
        <v>9.9141295862607297</v>
      </c>
      <c r="Q1598" s="7">
        <v>87500</v>
      </c>
      <c r="R1598" s="7">
        <v>0</v>
      </c>
      <c r="S1598" s="7">
        <v>1</v>
      </c>
      <c r="T1598" s="7">
        <v>0</v>
      </c>
      <c r="U1598" s="7">
        <v>1</v>
      </c>
      <c r="V1598" s="7">
        <v>0</v>
      </c>
      <c r="W1598" s="7">
        <v>0</v>
      </c>
      <c r="X1598" s="7">
        <v>0</v>
      </c>
      <c r="Y1598" s="7">
        <v>0</v>
      </c>
      <c r="Z1598" s="7">
        <v>4.9136332273483303</v>
      </c>
      <c r="AA1598" s="7">
        <v>617.38868142664398</v>
      </c>
      <c r="AB1598" s="7">
        <v>4.9136332273483303</v>
      </c>
      <c r="AC1598" s="7">
        <v>0.675392225384712</v>
      </c>
      <c r="AD1598" s="7">
        <v>85.064113193657207</v>
      </c>
      <c r="AE1598" s="7">
        <v>0.675392225384712</v>
      </c>
      <c r="AF1598" s="7">
        <v>617.38868142664398</v>
      </c>
      <c r="AG1598" s="7">
        <v>51.066061325611599</v>
      </c>
      <c r="AH1598" s="7">
        <v>85.064113193657207</v>
      </c>
      <c r="AI1598" s="7">
        <v>7.0359067984828201</v>
      </c>
      <c r="AJ1598" s="7">
        <v>47.680288222618401</v>
      </c>
      <c r="AK1598" s="7">
        <v>3.943779009315</v>
      </c>
      <c r="AL1598" s="7">
        <v>214.91093829460399</v>
      </c>
      <c r="AM1598" s="7">
        <v>17.7759254172543</v>
      </c>
      <c r="AN1598" s="7">
        <v>593.94873149693001</v>
      </c>
      <c r="AO1598" s="7">
        <v>49.127273076669198</v>
      </c>
      <c r="AP1598" s="7">
        <v>0</v>
      </c>
      <c r="AQ1598" s="7">
        <v>0</v>
      </c>
      <c r="AR1598" s="7">
        <v>1.5665214657783499</v>
      </c>
      <c r="AS1598" s="7">
        <v>0.12957166797174102</v>
      </c>
      <c r="AT1598" s="7">
        <v>0</v>
      </c>
      <c r="AU1598" s="7">
        <v>0</v>
      </c>
      <c r="AV1598" s="7">
        <v>0</v>
      </c>
      <c r="AW1598" s="7">
        <v>0</v>
      </c>
      <c r="AX1598" s="7">
        <v>21.873426664620599</v>
      </c>
      <c r="AY1598" s="7">
        <v>1.8092164321439699</v>
      </c>
      <c r="AZ1598" s="7">
        <v>32.827937100548297</v>
      </c>
      <c r="BA1598" s="7">
        <v>2.7152966997972103</v>
      </c>
      <c r="BB1598" s="7">
        <v>21.437563871470001</v>
      </c>
      <c r="BC1598" s="7">
        <v>3.2285487758238003</v>
      </c>
      <c r="BD1598" s="7">
        <v>8.7854171860963106</v>
      </c>
      <c r="BE1598" s="7">
        <v>1.3231049979060701</v>
      </c>
      <c r="BF1598" s="7">
        <v>4.9136332273483303</v>
      </c>
      <c r="BG1598" s="7">
        <v>0.40642127604204498</v>
      </c>
      <c r="BH1598" s="7">
        <v>0.675392225384712</v>
      </c>
      <c r="BI1598" s="7">
        <v>5.5863707641415405E-2</v>
      </c>
      <c r="BJ1598" s="7">
        <v>0.79048436880111705</v>
      </c>
      <c r="BK1598" s="7">
        <v>6.5383322481482001E-2</v>
      </c>
      <c r="BL1598" s="7">
        <v>2.0900289416313198</v>
      </c>
      <c r="BM1598" s="7">
        <v>0.17287253446082002</v>
      </c>
      <c r="BN1598" s="7">
        <v>4.9136332273483303</v>
      </c>
      <c r="BO1598" s="7">
        <v>0.40642127604204498</v>
      </c>
      <c r="BP1598" s="7">
        <v>0</v>
      </c>
      <c r="BQ1598" s="7">
        <v>0</v>
      </c>
      <c r="BR1598" s="7">
        <v>0</v>
      </c>
      <c r="BS1598" s="7">
        <v>0</v>
      </c>
      <c r="BT1598" s="7">
        <v>0</v>
      </c>
      <c r="BU1598" s="7">
        <v>0</v>
      </c>
      <c r="BV1598" s="7">
        <v>0</v>
      </c>
      <c r="BW1598" s="7">
        <v>0</v>
      </c>
      <c r="BX1598" s="7">
        <v>0</v>
      </c>
      <c r="BY1598" s="7">
        <v>0</v>
      </c>
      <c r="BZ1598" s="7">
        <v>0</v>
      </c>
      <c r="CA1598" s="7">
        <v>0</v>
      </c>
      <c r="CB1598" s="7">
        <v>0.17001512274146099</v>
      </c>
      <c r="CC1598" s="7">
        <v>2.56046871598586E-2</v>
      </c>
      <c r="CD1598" s="7">
        <v>6.5425463020801503E-2</v>
      </c>
      <c r="CE1598" s="7">
        <v>9.8532323826508311E-3</v>
      </c>
      <c r="CF1598" s="7"/>
      <c r="CG1598" s="7"/>
      <c r="CH1598" s="7"/>
      <c r="CI1598" s="7"/>
      <c r="CJ1598" s="7"/>
      <c r="CK1598" s="7"/>
      <c r="CL1598" s="7"/>
      <c r="CM1598" s="7"/>
      <c r="CN1598" s="7"/>
      <c r="CO1598" s="7"/>
      <c r="CP1598" s="7"/>
      <c r="CQ1598" s="7"/>
      <c r="CR1598" s="7"/>
      <c r="CS1598" s="7"/>
      <c r="CT1598" s="7"/>
      <c r="CU1598" s="7"/>
      <c r="CV1598" s="7"/>
      <c r="CW1598" s="7"/>
      <c r="CX1598" s="7"/>
      <c r="CY1598" s="7"/>
      <c r="CZ1598" s="7"/>
      <c r="DA1598" s="7"/>
      <c r="DB1598" s="7"/>
      <c r="DC1598" s="7"/>
      <c r="DD1598" s="7"/>
      <c r="DE1598" s="7"/>
      <c r="DF1598" s="7"/>
      <c r="DG1598" s="7"/>
      <c r="DH1598" s="7"/>
      <c r="DI1598" s="7"/>
      <c r="DJ1598" s="7"/>
      <c r="DK1598" s="7"/>
      <c r="DL1598" s="7"/>
      <c r="DM1598" s="7"/>
      <c r="DN1598" s="7"/>
      <c r="DO1598" s="7"/>
      <c r="DP1598" s="7"/>
      <c r="DQ1598" s="7"/>
      <c r="DR1598" s="7"/>
      <c r="DS1598" s="7"/>
      <c r="DT1598" s="7"/>
      <c r="DU1598" s="7"/>
      <c r="DV1598" s="7"/>
      <c r="DW1598" s="7"/>
      <c r="DX1598" s="7"/>
      <c r="DY1598" s="7"/>
      <c r="DZ1598" s="7"/>
      <c r="EA1598" s="7"/>
      <c r="EB1598" s="7"/>
      <c r="EC1598" s="7"/>
      <c r="ED1598" s="7"/>
      <c r="EE1598" s="7"/>
      <c r="EF1598" s="7">
        <v>178</v>
      </c>
      <c r="EG1598" s="7">
        <v>114</v>
      </c>
      <c r="EH1598" s="7">
        <v>396</v>
      </c>
      <c r="EI1598" s="7">
        <v>1159</v>
      </c>
      <c r="EJ1598" s="7">
        <v>3</v>
      </c>
      <c r="EK1598" s="7">
        <v>2</v>
      </c>
      <c r="EL1598" s="7">
        <v>0</v>
      </c>
      <c r="EM1598" s="7">
        <v>0</v>
      </c>
      <c r="EN1598" s="7">
        <v>45</v>
      </c>
      <c r="EO1598" s="7">
        <v>71</v>
      </c>
      <c r="EP1598" s="7">
        <v>32</v>
      </c>
      <c r="EQ1598" s="7">
        <v>17</v>
      </c>
    </row>
    <row r="1599" spans="1:147" x14ac:dyDescent="0.35">
      <c r="A1599" s="7" t="s">
        <v>2077</v>
      </c>
      <c r="B1599" s="7" t="e" vm="1">
        <v>#VALUE!</v>
      </c>
      <c r="C1599" s="7" t="e" vm="16">
        <v>#VALUE!</v>
      </c>
      <c r="D1599" s="7">
        <v>1</v>
      </c>
      <c r="E1599" s="7">
        <v>5072</v>
      </c>
      <c r="F1599" s="7">
        <v>2537</v>
      </c>
      <c r="G1599" s="7">
        <v>0</v>
      </c>
      <c r="H1599" s="7">
        <v>2</v>
      </c>
      <c r="I1599" s="7">
        <v>3.9432176656151417E-2</v>
      </c>
      <c r="J1599" s="7">
        <v>0</v>
      </c>
      <c r="K1599" s="7">
        <v>0</v>
      </c>
      <c r="L1599" s="7">
        <v>0</v>
      </c>
      <c r="M1599" s="7">
        <v>0</v>
      </c>
      <c r="N1599" s="7">
        <v>1</v>
      </c>
      <c r="O1599" s="7">
        <v>0</v>
      </c>
      <c r="P1599" s="7">
        <v>17.012448132780101</v>
      </c>
      <c r="Q1599" s="7">
        <v>81818</v>
      </c>
      <c r="R1599" s="7">
        <v>1</v>
      </c>
      <c r="S1599" s="7">
        <v>1</v>
      </c>
      <c r="T1599" s="7">
        <v>1</v>
      </c>
      <c r="U1599" s="7">
        <v>1</v>
      </c>
      <c r="V1599" s="7">
        <v>1</v>
      </c>
      <c r="W1599" s="7">
        <v>0</v>
      </c>
      <c r="X1599" s="7">
        <v>0</v>
      </c>
      <c r="Y1599" s="7">
        <v>1</v>
      </c>
      <c r="Z1599" s="7">
        <v>1543.2793577852401</v>
      </c>
      <c r="AA1599" s="7">
        <v>3346.5990764056301</v>
      </c>
      <c r="AB1599" s="7">
        <v>1543.2793577852401</v>
      </c>
      <c r="AC1599" s="7">
        <v>239.600599220877</v>
      </c>
      <c r="AD1599" s="7">
        <v>841.31652580301704</v>
      </c>
      <c r="AE1599" s="7">
        <v>239.600599220877</v>
      </c>
      <c r="AF1599" s="7">
        <v>3346.5990764056301</v>
      </c>
      <c r="AG1599" s="7">
        <v>65.981842989070103</v>
      </c>
      <c r="AH1599" s="7">
        <v>841.31652580301704</v>
      </c>
      <c r="AI1599" s="7">
        <v>16.587470934602099</v>
      </c>
      <c r="AJ1599" s="7">
        <v>464.24383477892798</v>
      </c>
      <c r="AK1599" s="7">
        <v>9.1530724522659401</v>
      </c>
      <c r="AL1599" s="7">
        <v>728.54228943568205</v>
      </c>
      <c r="AM1599" s="7">
        <v>14.3640041292524</v>
      </c>
      <c r="AN1599" s="7">
        <v>3051.05272134813</v>
      </c>
      <c r="AO1599" s="7">
        <v>60.154824947715404</v>
      </c>
      <c r="AP1599" s="7">
        <v>120.954472651705</v>
      </c>
      <c r="AQ1599" s="7">
        <v>2.3847490664768398</v>
      </c>
      <c r="AR1599" s="7">
        <v>22.000000080792201</v>
      </c>
      <c r="AS1599" s="7">
        <v>0.43375394481057195</v>
      </c>
      <c r="AT1599" s="7">
        <v>0</v>
      </c>
      <c r="AU1599" s="7">
        <v>0</v>
      </c>
      <c r="AV1599" s="7">
        <v>12.1020282506943</v>
      </c>
      <c r="AW1599" s="7">
        <v>0.23860465793955599</v>
      </c>
      <c r="AX1599" s="7">
        <v>140.489852567203</v>
      </c>
      <c r="AY1599" s="7">
        <v>2.7699103424133198</v>
      </c>
      <c r="AZ1599" s="7">
        <v>310.67214445829097</v>
      </c>
      <c r="BA1599" s="7">
        <v>6.1252394412123596</v>
      </c>
      <c r="BB1599" s="7">
        <v>120.564105596133</v>
      </c>
      <c r="BC1599" s="7">
        <v>4.7522312020548902</v>
      </c>
      <c r="BD1599" s="7">
        <v>302.28621768989302</v>
      </c>
      <c r="BE1599" s="7">
        <v>11.915105151355601</v>
      </c>
      <c r="BF1599" s="7">
        <v>1543.2793577852401</v>
      </c>
      <c r="BG1599" s="7">
        <v>30.4274321329898</v>
      </c>
      <c r="BH1599" s="7">
        <v>239.600599220877</v>
      </c>
      <c r="BI1599" s="7">
        <v>4.7239865776986898</v>
      </c>
      <c r="BJ1599" s="7">
        <v>118.128679431393</v>
      </c>
      <c r="BK1599" s="7">
        <v>2.3290354777482798</v>
      </c>
      <c r="BL1599" s="7">
        <v>536.16640148617398</v>
      </c>
      <c r="BM1599" s="7">
        <v>10.571104130247901</v>
      </c>
      <c r="BN1599" s="7">
        <v>1516.8447173366999</v>
      </c>
      <c r="BO1599" s="7">
        <v>29.906244426985502</v>
      </c>
      <c r="BP1599" s="7">
        <v>2</v>
      </c>
      <c r="BQ1599" s="7">
        <v>3.9432176656151403E-2</v>
      </c>
      <c r="BR1599" s="7">
        <v>7.9999999466817799</v>
      </c>
      <c r="BS1599" s="7">
        <v>0.15772870557337898</v>
      </c>
      <c r="BT1599" s="7">
        <v>0</v>
      </c>
      <c r="BU1599" s="7">
        <v>0</v>
      </c>
      <c r="BV1599" s="7">
        <v>0</v>
      </c>
      <c r="BW1599" s="7">
        <v>0</v>
      </c>
      <c r="BX1599" s="7">
        <v>16.434640802442999</v>
      </c>
      <c r="BY1599" s="7">
        <v>0.32402682970116398</v>
      </c>
      <c r="BZ1599" s="7">
        <v>27.869281718507398</v>
      </c>
      <c r="CA1599" s="7">
        <v>0.54947322000211796</v>
      </c>
      <c r="CB1599" s="7">
        <v>63.036600076648</v>
      </c>
      <c r="CC1599" s="7">
        <v>2.4846905824457197</v>
      </c>
      <c r="CD1599" s="7">
        <v>147.40464897076899</v>
      </c>
      <c r="CE1599" s="7">
        <v>5.8101950717685797</v>
      </c>
      <c r="CF1599" s="7"/>
      <c r="CG1599" s="7"/>
      <c r="CH1599" s="7"/>
      <c r="CI1599" s="7"/>
      <c r="CJ1599" s="7"/>
      <c r="CK1599" s="7"/>
      <c r="CL1599" s="7"/>
      <c r="CM1599" s="7"/>
      <c r="CN1599" s="7"/>
      <c r="CO1599" s="7"/>
      <c r="CP1599" s="7"/>
      <c r="CQ1599" s="7"/>
      <c r="CR1599" s="7"/>
      <c r="CS1599" s="7"/>
      <c r="CT1599" s="7"/>
      <c r="CU1599" s="7"/>
      <c r="CV1599" s="7"/>
      <c r="CW1599" s="7"/>
      <c r="CX1599" s="7"/>
      <c r="CY1599" s="7"/>
      <c r="CZ1599" s="7"/>
      <c r="DA1599" s="7"/>
      <c r="DB1599" s="7"/>
      <c r="DC1599" s="7"/>
      <c r="DD1599" s="7"/>
      <c r="DE1599" s="7"/>
      <c r="DF1599" s="7"/>
      <c r="DG1599" s="7"/>
      <c r="DH1599" s="7"/>
      <c r="DI1599" s="7"/>
      <c r="DJ1599" s="7"/>
      <c r="DK1599" s="7"/>
      <c r="DL1599" s="7"/>
      <c r="DM1599" s="7"/>
      <c r="DN1599" s="7"/>
      <c r="DO1599" s="7"/>
      <c r="DP1599" s="7"/>
      <c r="DQ1599" s="7"/>
      <c r="DR1599" s="7"/>
      <c r="DS1599" s="7"/>
      <c r="DT1599" s="7"/>
      <c r="DU1599" s="7"/>
      <c r="DV1599" s="7"/>
      <c r="DW1599" s="7"/>
      <c r="DX1599" s="7"/>
      <c r="DY1599" s="7"/>
      <c r="DZ1599" s="7"/>
      <c r="EA1599" s="7"/>
      <c r="EB1599" s="7"/>
      <c r="EC1599" s="7"/>
      <c r="ED1599" s="7"/>
      <c r="EE1599" s="7"/>
      <c r="EF1599" s="7">
        <v>1828</v>
      </c>
      <c r="EG1599" s="7">
        <v>787</v>
      </c>
      <c r="EH1599" s="7">
        <v>879</v>
      </c>
      <c r="EI1599" s="7">
        <v>4463</v>
      </c>
      <c r="EJ1599" s="7">
        <v>208</v>
      </c>
      <c r="EK1599" s="7">
        <v>52</v>
      </c>
      <c r="EL1599" s="7">
        <v>0</v>
      </c>
      <c r="EM1599" s="7">
        <v>17</v>
      </c>
      <c r="EN1599" s="7">
        <v>332</v>
      </c>
      <c r="EO1599" s="7">
        <v>586</v>
      </c>
      <c r="EP1599" s="7">
        <v>284</v>
      </c>
      <c r="EQ1599" s="7">
        <v>429</v>
      </c>
    </row>
    <row r="1600" spans="1:147" x14ac:dyDescent="0.35">
      <c r="A1600" s="7" t="s">
        <v>2078</v>
      </c>
      <c r="B1600" s="7" t="e" vm="1">
        <v>#VALUE!</v>
      </c>
      <c r="C1600" s="7" t="e" vm="16">
        <v>#VALUE!</v>
      </c>
      <c r="D1600" s="7">
        <v>1</v>
      </c>
      <c r="E1600" s="7">
        <v>2010</v>
      </c>
      <c r="F1600" s="7">
        <v>831</v>
      </c>
      <c r="G1600" s="7">
        <v>0</v>
      </c>
      <c r="H1600" s="7">
        <v>0</v>
      </c>
      <c r="I1600" s="7">
        <v>0</v>
      </c>
      <c r="J1600" s="7">
        <v>0</v>
      </c>
      <c r="K1600" s="7">
        <v>0</v>
      </c>
      <c r="L1600" s="7">
        <v>0</v>
      </c>
      <c r="M1600" s="7">
        <v>0</v>
      </c>
      <c r="N1600" s="7">
        <v>0</v>
      </c>
      <c r="O1600" s="7">
        <v>0</v>
      </c>
      <c r="P1600" s="7">
        <v>13.8488170802077</v>
      </c>
      <c r="Q1600" s="7">
        <v>78750</v>
      </c>
      <c r="R1600" s="7">
        <v>1</v>
      </c>
      <c r="S1600" s="7">
        <v>1</v>
      </c>
      <c r="T1600" s="7">
        <v>1</v>
      </c>
      <c r="U1600" s="7">
        <v>1</v>
      </c>
      <c r="V1600" s="7">
        <v>1</v>
      </c>
      <c r="W1600" s="7">
        <v>0</v>
      </c>
      <c r="X1600" s="7">
        <v>0</v>
      </c>
      <c r="Y1600" s="7">
        <v>0</v>
      </c>
      <c r="Z1600" s="7">
        <v>1691.90684117295</v>
      </c>
      <c r="AA1600" s="7">
        <v>2009.9999932936601</v>
      </c>
      <c r="AB1600" s="7">
        <v>1691.90684117295</v>
      </c>
      <c r="AC1600" s="7">
        <v>574.41981694783306</v>
      </c>
      <c r="AD1600" s="7">
        <v>637.48469570215104</v>
      </c>
      <c r="AE1600" s="7">
        <v>574.41981694783306</v>
      </c>
      <c r="AF1600" s="7">
        <v>2009.9999932936601</v>
      </c>
      <c r="AG1600" s="7">
        <v>99.9999996663514</v>
      </c>
      <c r="AH1600" s="7">
        <v>637.48469570215104</v>
      </c>
      <c r="AI1600" s="7">
        <v>31.715656502594602</v>
      </c>
      <c r="AJ1600" s="7">
        <v>444.99999938848498</v>
      </c>
      <c r="AK1600" s="7">
        <v>22.1393034521634</v>
      </c>
      <c r="AL1600" s="7">
        <v>273.00000055682898</v>
      </c>
      <c r="AM1600" s="7">
        <v>13.5820895799417</v>
      </c>
      <c r="AN1600" s="7">
        <v>1912.99999836751</v>
      </c>
      <c r="AO1600" s="7">
        <v>95.174129272015293</v>
      </c>
      <c r="AP1600" s="7">
        <v>26.9999998435378</v>
      </c>
      <c r="AQ1600" s="7">
        <v>1.3432835743053599</v>
      </c>
      <c r="AR1600" s="7">
        <v>4.00000002235174</v>
      </c>
      <c r="AS1600" s="7">
        <v>0.19900497623640501</v>
      </c>
      <c r="AT1600" s="7">
        <v>0</v>
      </c>
      <c r="AU1600" s="7">
        <v>0</v>
      </c>
      <c r="AV1600" s="7">
        <v>0.99999997019767795</v>
      </c>
      <c r="AW1600" s="7">
        <v>4.9751242298391903E-2</v>
      </c>
      <c r="AX1600" s="7">
        <v>64.999999770894604</v>
      </c>
      <c r="AY1600" s="7">
        <v>3.2338308343728701</v>
      </c>
      <c r="AZ1600" s="7">
        <v>127.99999897927</v>
      </c>
      <c r="BA1600" s="7">
        <v>6.3681591531975306</v>
      </c>
      <c r="BB1600" s="7">
        <v>57.243590084486598</v>
      </c>
      <c r="BC1600" s="7">
        <v>6.8885186623931007</v>
      </c>
      <c r="BD1600" s="7">
        <v>123.316844625602</v>
      </c>
      <c r="BE1600" s="7">
        <v>14.839572157112199</v>
      </c>
      <c r="BF1600" s="7">
        <v>1691.90684117295</v>
      </c>
      <c r="BG1600" s="7">
        <v>84.174469710097199</v>
      </c>
      <c r="BH1600" s="7">
        <v>574.41981694783306</v>
      </c>
      <c r="BI1600" s="7">
        <v>28.578100345663298</v>
      </c>
      <c r="BJ1600" s="7">
        <v>367.40980903002497</v>
      </c>
      <c r="BK1600" s="7">
        <v>18.2790949766182</v>
      </c>
      <c r="BL1600" s="7">
        <v>237.62115695131101</v>
      </c>
      <c r="BM1600" s="7">
        <v>11.8219481070304</v>
      </c>
      <c r="BN1600" s="7">
        <v>1607.73995713063</v>
      </c>
      <c r="BO1600" s="7">
        <v>79.987062543812499</v>
      </c>
      <c r="BP1600" s="7">
        <v>20.493799038231401</v>
      </c>
      <c r="BQ1600" s="7">
        <v>1.0195919919518099</v>
      </c>
      <c r="BR1600" s="7">
        <v>2.94492273777723</v>
      </c>
      <c r="BS1600" s="7">
        <v>0.14651356904364302</v>
      </c>
      <c r="BT1600" s="7">
        <v>0</v>
      </c>
      <c r="BU1600" s="7">
        <v>0</v>
      </c>
      <c r="BV1600" s="7">
        <v>0.99999997019767795</v>
      </c>
      <c r="BW1600" s="7">
        <v>4.9751242298391903E-2</v>
      </c>
      <c r="BX1600" s="7">
        <v>59.728168794885299</v>
      </c>
      <c r="BY1600" s="7">
        <v>2.9715506863127001</v>
      </c>
      <c r="BZ1600" s="7">
        <v>110.312147952616</v>
      </c>
      <c r="CA1600" s="7">
        <v>5.4881665648067797</v>
      </c>
      <c r="CB1600" s="7">
        <v>56.922403156408102</v>
      </c>
      <c r="CC1600" s="7">
        <v>6.8498680091947204</v>
      </c>
      <c r="CD1600" s="7">
        <v>105.564464493858</v>
      </c>
      <c r="CE1600" s="7">
        <v>12.7033049932441</v>
      </c>
      <c r="CF1600" s="7"/>
      <c r="CG1600" s="7"/>
      <c r="CH1600" s="7"/>
      <c r="CI1600" s="7"/>
      <c r="CJ1600" s="7"/>
      <c r="CK1600" s="7"/>
      <c r="CL1600" s="7"/>
      <c r="CM1600" s="7"/>
      <c r="CN1600" s="7"/>
      <c r="CO1600" s="7"/>
      <c r="CP1600" s="7"/>
      <c r="CQ1600" s="7"/>
      <c r="CR1600" s="7"/>
      <c r="CS1600" s="7"/>
      <c r="CT1600" s="7"/>
      <c r="CU1600" s="7"/>
      <c r="CV1600" s="7"/>
      <c r="CW1600" s="7"/>
      <c r="CX1600" s="7"/>
      <c r="CY1600" s="7"/>
      <c r="CZ1600" s="7"/>
      <c r="DA1600" s="7"/>
      <c r="DB1600" s="7"/>
      <c r="DC1600" s="7"/>
      <c r="DD1600" s="7"/>
      <c r="DE1600" s="7"/>
      <c r="DF1600" s="7"/>
      <c r="DG1600" s="7"/>
      <c r="DH1600" s="7"/>
      <c r="DI1600" s="7"/>
      <c r="DJ1600" s="7"/>
      <c r="DK1600" s="7"/>
      <c r="DL1600" s="7"/>
      <c r="DM1600" s="7"/>
      <c r="DN1600" s="7"/>
      <c r="DO1600" s="7"/>
      <c r="DP1600" s="7"/>
      <c r="DQ1600" s="7"/>
      <c r="DR1600" s="7"/>
      <c r="DS1600" s="7"/>
      <c r="DT1600" s="7"/>
      <c r="DU1600" s="7"/>
      <c r="DV1600" s="7"/>
      <c r="DW1600" s="7"/>
      <c r="DX1600" s="7"/>
      <c r="DY1600" s="7"/>
      <c r="DZ1600" s="7"/>
      <c r="EA1600" s="7"/>
      <c r="EB1600" s="7"/>
      <c r="EC1600" s="7"/>
      <c r="ED1600" s="7"/>
      <c r="EE1600" s="7"/>
      <c r="EF1600" s="7">
        <v>524</v>
      </c>
      <c r="EG1600" s="7">
        <v>445</v>
      </c>
      <c r="EH1600" s="7">
        <v>273</v>
      </c>
      <c r="EI1600" s="7">
        <v>1913</v>
      </c>
      <c r="EJ1600" s="7">
        <v>27</v>
      </c>
      <c r="EK1600" s="7">
        <v>4</v>
      </c>
      <c r="EL1600" s="7">
        <v>0</v>
      </c>
      <c r="EM1600" s="7">
        <v>1</v>
      </c>
      <c r="EN1600" s="7">
        <v>65</v>
      </c>
      <c r="EO1600" s="7">
        <v>128</v>
      </c>
      <c r="EP1600" s="7">
        <v>47</v>
      </c>
      <c r="EQ1600" s="7">
        <v>111</v>
      </c>
    </row>
    <row r="1601" spans="1:147" x14ac:dyDescent="0.35">
      <c r="A1601" s="7" t="s">
        <v>2079</v>
      </c>
      <c r="B1601" s="7" t="e" vm="1">
        <v>#VALUE!</v>
      </c>
      <c r="C1601" s="7" t="e" vm="16">
        <v>#VALUE!</v>
      </c>
      <c r="D1601" s="7">
        <v>1</v>
      </c>
      <c r="E1601" s="7">
        <v>2127</v>
      </c>
      <c r="F1601" s="7">
        <v>818</v>
      </c>
      <c r="G1601" s="7">
        <v>0</v>
      </c>
      <c r="H1601" s="7">
        <v>6</v>
      </c>
      <c r="I1601" s="7">
        <v>0.28208744710860367</v>
      </c>
      <c r="J1601" s="7">
        <v>0</v>
      </c>
      <c r="K1601" s="7">
        <v>0</v>
      </c>
      <c r="L1601" s="7">
        <v>0</v>
      </c>
      <c r="M1601" s="7">
        <v>0</v>
      </c>
      <c r="N1601" s="7">
        <v>0</v>
      </c>
      <c r="O1601" s="7">
        <v>0</v>
      </c>
      <c r="P1601" s="7">
        <v>8.5305940151853505</v>
      </c>
      <c r="Q1601" s="7">
        <v>106917</v>
      </c>
      <c r="R1601" s="7">
        <v>0</v>
      </c>
      <c r="S1601" s="7">
        <v>1</v>
      </c>
      <c r="T1601" s="7">
        <v>0</v>
      </c>
      <c r="U1601" s="7">
        <v>1</v>
      </c>
      <c r="V1601" s="7">
        <v>0</v>
      </c>
      <c r="W1601" s="7">
        <v>0</v>
      </c>
      <c r="X1601" s="7">
        <v>0</v>
      </c>
      <c r="Y1601" s="7">
        <v>0</v>
      </c>
      <c r="Z1601" s="7">
        <v>242.65825533866899</v>
      </c>
      <c r="AA1601" s="7">
        <v>1640.79494906217</v>
      </c>
      <c r="AB1601" s="7">
        <v>242.65825533866899</v>
      </c>
      <c r="AC1601" s="7">
        <v>31.226390429772401</v>
      </c>
      <c r="AD1601" s="7">
        <v>228.47127296123699</v>
      </c>
      <c r="AE1601" s="7">
        <v>31.226390429772401</v>
      </c>
      <c r="AF1601" s="7">
        <v>1640.79494906217</v>
      </c>
      <c r="AG1601" s="7">
        <v>77.14127640160639</v>
      </c>
      <c r="AH1601" s="7">
        <v>228.47127296123699</v>
      </c>
      <c r="AI1601" s="7">
        <v>10.7414796878814</v>
      </c>
      <c r="AJ1601" s="7">
        <v>367.40546460449701</v>
      </c>
      <c r="AK1601" s="7">
        <v>17.273411594005498</v>
      </c>
      <c r="AL1601" s="7">
        <v>263.57616586145002</v>
      </c>
      <c r="AM1601" s="7">
        <v>12.3919212910884</v>
      </c>
      <c r="AN1601" s="7">
        <v>1581.8537100031999</v>
      </c>
      <c r="AO1601" s="7">
        <v>74.370179125679201</v>
      </c>
      <c r="AP1601" s="7">
        <v>6.2840760052204097</v>
      </c>
      <c r="AQ1601" s="7">
        <v>0.29544315962484302</v>
      </c>
      <c r="AR1601" s="7">
        <v>24.059342537075299</v>
      </c>
      <c r="AS1601" s="7">
        <v>1.13113975256583</v>
      </c>
      <c r="AT1601" s="7">
        <v>0</v>
      </c>
      <c r="AU1601" s="7">
        <v>0</v>
      </c>
      <c r="AV1601" s="7">
        <v>3.0000001788139299</v>
      </c>
      <c r="AW1601" s="7">
        <v>0.14104373196116299</v>
      </c>
      <c r="AX1601" s="7">
        <v>25.597823698073601</v>
      </c>
      <c r="AY1601" s="7">
        <v>1.20347078975428</v>
      </c>
      <c r="AZ1601" s="7">
        <v>61.495354537619299</v>
      </c>
      <c r="BA1601" s="7">
        <v>2.89117792842592</v>
      </c>
      <c r="BB1601" s="7">
        <v>10.705640318396</v>
      </c>
      <c r="BC1601" s="7">
        <v>1.3087579851339899</v>
      </c>
      <c r="BD1601" s="7">
        <v>37.438594807288602</v>
      </c>
      <c r="BE1601" s="7">
        <v>4.57684533096438</v>
      </c>
      <c r="BF1601" s="7">
        <v>242.65825533866899</v>
      </c>
      <c r="BG1601" s="7">
        <v>11.408474628052099</v>
      </c>
      <c r="BH1601" s="7">
        <v>31.226390429772401</v>
      </c>
      <c r="BI1601" s="7">
        <v>1.4680954597918401</v>
      </c>
      <c r="BJ1601" s="7">
        <v>51.345517103560297</v>
      </c>
      <c r="BK1601" s="7">
        <v>2.4139876400357401</v>
      </c>
      <c r="BL1601" s="7">
        <v>25.323196765966699</v>
      </c>
      <c r="BM1601" s="7">
        <v>1.19055932139007</v>
      </c>
      <c r="BN1601" s="7">
        <v>235.16677099466301</v>
      </c>
      <c r="BO1601" s="7">
        <v>11.0562656791097</v>
      </c>
      <c r="BP1601" s="7">
        <v>0.78052735328674305</v>
      </c>
      <c r="BQ1601" s="7">
        <v>3.6696161414515399E-2</v>
      </c>
      <c r="BR1601" s="7">
        <v>3.5868566036224401</v>
      </c>
      <c r="BS1601" s="7">
        <v>0.168634537076748</v>
      </c>
      <c r="BT1601" s="7">
        <v>0</v>
      </c>
      <c r="BU1601" s="7">
        <v>0</v>
      </c>
      <c r="BV1601" s="7">
        <v>0</v>
      </c>
      <c r="BW1601" s="7">
        <v>0</v>
      </c>
      <c r="BX1601" s="7">
        <v>3.1240994352847302</v>
      </c>
      <c r="BY1601" s="7">
        <v>0.14687820570214999</v>
      </c>
      <c r="BZ1601" s="7">
        <v>10.630767764523601</v>
      </c>
      <c r="CA1601" s="7">
        <v>0.49980102324981801</v>
      </c>
      <c r="CB1601" s="7">
        <v>1.53931614762405</v>
      </c>
      <c r="CC1601" s="7">
        <v>0.18818045814474899</v>
      </c>
      <c r="CD1601" s="7">
        <v>5.1370124386157796</v>
      </c>
      <c r="CE1601" s="7">
        <v>0.62799663063762601</v>
      </c>
      <c r="CF1601" s="7"/>
      <c r="CG1601" s="7"/>
      <c r="CH1601" s="7"/>
      <c r="CI1601" s="7"/>
      <c r="CJ1601" s="7"/>
      <c r="CK1601" s="7"/>
      <c r="CL1601" s="7"/>
      <c r="CM1601" s="7"/>
      <c r="CN1601" s="7"/>
      <c r="CO1601" s="7"/>
      <c r="CP1601" s="7"/>
      <c r="CQ1601" s="7"/>
      <c r="CR1601" s="7"/>
      <c r="CS1601" s="7"/>
      <c r="CT1601" s="7"/>
      <c r="CU1601" s="7"/>
      <c r="CV1601" s="7"/>
      <c r="CW1601" s="7"/>
      <c r="CX1601" s="7"/>
      <c r="CY1601" s="7"/>
      <c r="CZ1601" s="7"/>
      <c r="DA1601" s="7"/>
      <c r="DB1601" s="7"/>
      <c r="DC1601" s="7"/>
      <c r="DD1601" s="7"/>
      <c r="DE1601" s="7"/>
      <c r="DF1601" s="7"/>
      <c r="DG1601" s="7"/>
      <c r="DH1601" s="7"/>
      <c r="DI1601" s="7"/>
      <c r="DJ1601" s="7"/>
      <c r="DK1601" s="7"/>
      <c r="DL1601" s="7"/>
      <c r="DM1601" s="7"/>
      <c r="DN1601" s="7"/>
      <c r="DO1601" s="7"/>
      <c r="DP1601" s="7"/>
      <c r="DQ1601" s="7"/>
      <c r="DR1601" s="7"/>
      <c r="DS1601" s="7"/>
      <c r="DT1601" s="7"/>
      <c r="DU1601" s="7"/>
      <c r="DV1601" s="7"/>
      <c r="DW1601" s="7"/>
      <c r="DX1601" s="7"/>
      <c r="DY1601" s="7"/>
      <c r="DZ1601" s="7"/>
      <c r="EA1601" s="7"/>
      <c r="EB1601" s="7"/>
      <c r="EC1601" s="7"/>
      <c r="ED1601" s="7"/>
      <c r="EE1601" s="7"/>
      <c r="EF1601" s="7">
        <v>343</v>
      </c>
      <c r="EG1601" s="7">
        <v>477</v>
      </c>
      <c r="EH1601" s="7">
        <v>353</v>
      </c>
      <c r="EI1601" s="7">
        <v>2052</v>
      </c>
      <c r="EJ1601" s="7">
        <v>8</v>
      </c>
      <c r="EK1601" s="7">
        <v>30</v>
      </c>
      <c r="EL1601" s="7">
        <v>0</v>
      </c>
      <c r="EM1601" s="7">
        <v>3</v>
      </c>
      <c r="EN1601" s="7">
        <v>34</v>
      </c>
      <c r="EO1601" s="7">
        <v>79</v>
      </c>
      <c r="EP1601" s="7">
        <v>13</v>
      </c>
      <c r="EQ1601" s="7">
        <v>48</v>
      </c>
    </row>
    <row r="1602" spans="1:147" x14ac:dyDescent="0.35">
      <c r="A1602" s="7" t="s">
        <v>2080</v>
      </c>
      <c r="B1602" s="7" t="e" vm="1">
        <v>#VALUE!</v>
      </c>
      <c r="C1602" s="7" t="e" vm="16">
        <v>#VALUE!</v>
      </c>
      <c r="D1602" s="7">
        <v>1</v>
      </c>
      <c r="E1602" s="7">
        <v>3559</v>
      </c>
      <c r="F1602" s="7">
        <v>1460</v>
      </c>
      <c r="G1602" s="7">
        <v>0</v>
      </c>
      <c r="H1602" s="7">
        <v>0</v>
      </c>
      <c r="I1602" s="7">
        <v>0</v>
      </c>
      <c r="J1602" s="7">
        <v>0</v>
      </c>
      <c r="K1602" s="7">
        <v>0</v>
      </c>
      <c r="L1602" s="7">
        <v>0</v>
      </c>
      <c r="M1602" s="7">
        <v>0</v>
      </c>
      <c r="N1602" s="7">
        <v>0</v>
      </c>
      <c r="O1602" s="7">
        <v>0</v>
      </c>
      <c r="P1602" s="7">
        <v>3.53208036292936</v>
      </c>
      <c r="Q1602" s="7">
        <v>111250</v>
      </c>
      <c r="R1602" s="7">
        <v>1</v>
      </c>
      <c r="S1602" s="7">
        <v>1</v>
      </c>
      <c r="T1602" s="7">
        <v>1</v>
      </c>
      <c r="U1602" s="7">
        <v>1</v>
      </c>
      <c r="V1602" s="7">
        <v>1</v>
      </c>
      <c r="W1602" s="7">
        <v>0</v>
      </c>
      <c r="X1602" s="7">
        <v>0</v>
      </c>
      <c r="Y1602" s="7">
        <v>0</v>
      </c>
      <c r="Z1602" s="7">
        <v>953.89324674196496</v>
      </c>
      <c r="AA1602" s="7">
        <v>2314.7452472421</v>
      </c>
      <c r="AB1602" s="7">
        <v>953.89324674196496</v>
      </c>
      <c r="AC1602" s="7">
        <v>94.258226331789004</v>
      </c>
      <c r="AD1602" s="7">
        <v>298.31477558868198</v>
      </c>
      <c r="AE1602" s="7">
        <v>94.258226331789004</v>
      </c>
      <c r="AF1602" s="7">
        <v>2314.7452472421</v>
      </c>
      <c r="AG1602" s="7">
        <v>65.039203350438299</v>
      </c>
      <c r="AH1602" s="7">
        <v>298.31477558868198</v>
      </c>
      <c r="AI1602" s="7">
        <v>8.3819830173835896</v>
      </c>
      <c r="AJ1602" s="7">
        <v>315.73169619220101</v>
      </c>
      <c r="AK1602" s="7">
        <v>8.8713598255746202</v>
      </c>
      <c r="AL1602" s="7">
        <v>599.04014725577895</v>
      </c>
      <c r="AM1602" s="7">
        <v>16.8316984337111</v>
      </c>
      <c r="AN1602" s="7">
        <v>2186.5036905525799</v>
      </c>
      <c r="AO1602" s="7">
        <v>61.435900268406193</v>
      </c>
      <c r="AP1602" s="7">
        <v>38.643015168706398</v>
      </c>
      <c r="AQ1602" s="7">
        <v>1.0857829493876501</v>
      </c>
      <c r="AR1602" s="7">
        <v>29.787546532790699</v>
      </c>
      <c r="AS1602" s="7">
        <v>0.83696393742036101</v>
      </c>
      <c r="AT1602" s="7">
        <v>1.87974372506142</v>
      </c>
      <c r="AU1602" s="7">
        <v>5.2816626160759099E-2</v>
      </c>
      <c r="AV1602" s="7">
        <v>3.99999991431832</v>
      </c>
      <c r="AW1602" s="7">
        <v>0.11239111869396801</v>
      </c>
      <c r="AX1602" s="7">
        <v>53.931255410620899</v>
      </c>
      <c r="AY1602" s="7">
        <v>1.5153485645018501</v>
      </c>
      <c r="AZ1602" s="7">
        <v>93.669220520928306</v>
      </c>
      <c r="BA1602" s="7">
        <v>2.6318971767611199</v>
      </c>
      <c r="BB1602" s="7">
        <v>11.920171682721399</v>
      </c>
      <c r="BC1602" s="7">
        <v>0.81645011525488997</v>
      </c>
      <c r="BD1602" s="7">
        <v>13.5443426821413</v>
      </c>
      <c r="BE1602" s="7">
        <v>0.92769470425625311</v>
      </c>
      <c r="BF1602" s="7">
        <v>953.89324674196496</v>
      </c>
      <c r="BG1602" s="7">
        <v>26.802282853103797</v>
      </c>
      <c r="BH1602" s="7">
        <v>94.258226331789004</v>
      </c>
      <c r="BI1602" s="7">
        <v>2.6484469326156002</v>
      </c>
      <c r="BJ1602" s="7">
        <v>114.73871497157999</v>
      </c>
      <c r="BK1602" s="7">
        <v>3.2239032023484002</v>
      </c>
      <c r="BL1602" s="7">
        <v>291.87068746029399</v>
      </c>
      <c r="BM1602" s="7">
        <v>8.2009184450771002</v>
      </c>
      <c r="BN1602" s="7">
        <v>904.73144674114906</v>
      </c>
      <c r="BO1602" s="7">
        <v>25.420945398739804</v>
      </c>
      <c r="BP1602" s="7">
        <v>11.328724009916201</v>
      </c>
      <c r="BQ1602" s="7">
        <v>0.31831199803080001</v>
      </c>
      <c r="BR1602" s="7">
        <v>7.9999958314001596</v>
      </c>
      <c r="BS1602" s="7">
        <v>0.22478212507446399</v>
      </c>
      <c r="BT1602" s="7">
        <v>1.0000000298023199</v>
      </c>
      <c r="BU1602" s="7">
        <v>2.8097781112737398E-2</v>
      </c>
      <c r="BV1602" s="7">
        <v>2.9892544588074101</v>
      </c>
      <c r="BW1602" s="7">
        <v>8.3991414970705502E-2</v>
      </c>
      <c r="BX1602" s="7">
        <v>25.843825612217199</v>
      </c>
      <c r="BY1602" s="7">
        <v>0.72615413352675406</v>
      </c>
      <c r="BZ1602" s="7">
        <v>39.498650100606</v>
      </c>
      <c r="CA1602" s="7">
        <v>1.1098243917000898</v>
      </c>
      <c r="CB1602" s="7">
        <v>4.6588850376174404</v>
      </c>
      <c r="CC1602" s="7">
        <v>0.31910171490530398</v>
      </c>
      <c r="CD1602" s="7">
        <v>5.4447518733650204</v>
      </c>
      <c r="CE1602" s="7">
        <v>0.37292821050445402</v>
      </c>
      <c r="CF1602" s="7"/>
      <c r="CG1602" s="7"/>
      <c r="CH1602" s="7"/>
      <c r="CI1602" s="7"/>
      <c r="CJ1602" s="7"/>
      <c r="CK1602" s="7"/>
      <c r="CL1602" s="7"/>
      <c r="CM1602" s="7"/>
      <c r="CN1602" s="7"/>
      <c r="CO1602" s="7"/>
      <c r="CP1602" s="7"/>
      <c r="CQ1602" s="7"/>
      <c r="CR1602" s="7"/>
      <c r="CS1602" s="7"/>
      <c r="CT1602" s="7"/>
      <c r="CU1602" s="7"/>
      <c r="CV1602" s="7"/>
      <c r="CW1602" s="7"/>
      <c r="CX1602" s="7"/>
      <c r="CY1602" s="7"/>
      <c r="CZ1602" s="7"/>
      <c r="DA1602" s="7"/>
      <c r="DB1602" s="7"/>
      <c r="DC1602" s="7"/>
      <c r="DD1602" s="7"/>
      <c r="DE1602" s="7"/>
      <c r="DF1602" s="7"/>
      <c r="DG1602" s="7"/>
      <c r="DH1602" s="7"/>
      <c r="DI1602" s="7"/>
      <c r="DJ1602" s="7"/>
      <c r="DK1602" s="7"/>
      <c r="DL1602" s="7"/>
      <c r="DM1602" s="7"/>
      <c r="DN1602" s="7"/>
      <c r="DO1602" s="7"/>
      <c r="DP1602" s="7"/>
      <c r="DQ1602" s="7"/>
      <c r="DR1602" s="7"/>
      <c r="DS1602" s="7"/>
      <c r="DT1602" s="7"/>
      <c r="DU1602" s="7"/>
      <c r="DV1602" s="7"/>
      <c r="DW1602" s="7"/>
      <c r="DX1602" s="7"/>
      <c r="DY1602" s="7"/>
      <c r="DZ1602" s="7"/>
      <c r="EA1602" s="7"/>
      <c r="EB1602" s="7"/>
      <c r="EC1602" s="7"/>
      <c r="ED1602" s="7"/>
      <c r="EE1602" s="7"/>
      <c r="EF1602" s="7">
        <v>442</v>
      </c>
      <c r="EG1602" s="7">
        <v>625</v>
      </c>
      <c r="EH1602" s="7">
        <v>729</v>
      </c>
      <c r="EI1602" s="7">
        <v>3335</v>
      </c>
      <c r="EJ1602" s="7">
        <v>50</v>
      </c>
      <c r="EK1602" s="7">
        <v>44</v>
      </c>
      <c r="EL1602" s="7">
        <v>2</v>
      </c>
      <c r="EM1602" s="7">
        <v>8</v>
      </c>
      <c r="EN1602" s="7">
        <v>120</v>
      </c>
      <c r="EO1602" s="7">
        <v>206</v>
      </c>
      <c r="EP1602" s="7">
        <v>16</v>
      </c>
      <c r="EQ1602" s="7">
        <v>18</v>
      </c>
    </row>
    <row r="1603" spans="1:147" x14ac:dyDescent="0.35">
      <c r="A1603" s="7" t="s">
        <v>2081</v>
      </c>
      <c r="B1603" s="7" t="e" vm="1">
        <v>#VALUE!</v>
      </c>
      <c r="C1603" s="7" t="e" vm="16">
        <v>#VALUE!</v>
      </c>
      <c r="D1603" s="7">
        <v>1</v>
      </c>
      <c r="E1603" s="7">
        <v>3791</v>
      </c>
      <c r="F1603" s="7">
        <v>1408</v>
      </c>
      <c r="G1603" s="7">
        <v>0</v>
      </c>
      <c r="H1603" s="7">
        <v>168</v>
      </c>
      <c r="I1603" s="7">
        <v>4.4315484041150093</v>
      </c>
      <c r="J1603" s="7">
        <v>0</v>
      </c>
      <c r="K1603" s="7">
        <v>0</v>
      </c>
      <c r="L1603" s="7">
        <v>0</v>
      </c>
      <c r="M1603" s="7">
        <v>0</v>
      </c>
      <c r="N1603" s="7">
        <v>0</v>
      </c>
      <c r="O1603" s="7">
        <v>0</v>
      </c>
      <c r="P1603" s="7">
        <v>8.1971752977014702</v>
      </c>
      <c r="Q1603" s="7">
        <v>86094</v>
      </c>
      <c r="R1603" s="7">
        <v>1</v>
      </c>
      <c r="S1603" s="7">
        <v>1</v>
      </c>
      <c r="T1603" s="7">
        <v>1</v>
      </c>
      <c r="U1603" s="7">
        <v>1</v>
      </c>
      <c r="V1603" s="7">
        <v>1</v>
      </c>
      <c r="W1603" s="7">
        <v>0</v>
      </c>
      <c r="X1603" s="7">
        <v>0</v>
      </c>
      <c r="Y1603" s="7">
        <v>0</v>
      </c>
      <c r="Z1603" s="7">
        <v>3219.5229811628201</v>
      </c>
      <c r="AA1603" s="7">
        <v>3622.5120038946002</v>
      </c>
      <c r="AB1603" s="7">
        <v>3219.5229811628201</v>
      </c>
      <c r="AC1603" s="7">
        <v>522.835791645266</v>
      </c>
      <c r="AD1603" s="7">
        <v>593.43270113847404</v>
      </c>
      <c r="AE1603" s="7">
        <v>522.835791645266</v>
      </c>
      <c r="AF1603" s="7">
        <v>3622.5120038946002</v>
      </c>
      <c r="AG1603" s="7">
        <v>95.555579105634507</v>
      </c>
      <c r="AH1603" s="7">
        <v>593.43270113847404</v>
      </c>
      <c r="AI1603" s="7">
        <v>15.6537246409516</v>
      </c>
      <c r="AJ1603" s="7">
        <v>722.10014860556805</v>
      </c>
      <c r="AK1603" s="7">
        <v>19.047748578358402</v>
      </c>
      <c r="AL1603" s="7">
        <v>655.24740096041899</v>
      </c>
      <c r="AM1603" s="7">
        <v>17.284289131110999</v>
      </c>
      <c r="AN1603" s="7">
        <v>3442.8218802670599</v>
      </c>
      <c r="AO1603" s="7">
        <v>90.815665530653106</v>
      </c>
      <c r="AP1603" s="7">
        <v>39.922537335718502</v>
      </c>
      <c r="AQ1603" s="7">
        <v>1.05308724177575</v>
      </c>
      <c r="AR1603" s="7">
        <v>49.767612861294801</v>
      </c>
      <c r="AS1603" s="7">
        <v>1.3127832461433599</v>
      </c>
      <c r="AT1603" s="7">
        <v>0</v>
      </c>
      <c r="AU1603" s="7">
        <v>0</v>
      </c>
      <c r="AV1603" s="7">
        <v>6.9999997662380302</v>
      </c>
      <c r="AW1603" s="7">
        <v>0.18464784400522399</v>
      </c>
      <c r="AX1603" s="7">
        <v>82.999999574029104</v>
      </c>
      <c r="AY1603" s="7">
        <v>2.1893959265109197</v>
      </c>
      <c r="AZ1603" s="7">
        <v>220.894140158602</v>
      </c>
      <c r="BA1603" s="7">
        <v>5.8268040136798103</v>
      </c>
      <c r="BB1603" s="7">
        <v>31.2331301033364</v>
      </c>
      <c r="BC1603" s="7">
        <v>2.2182620812028699</v>
      </c>
      <c r="BD1603" s="7">
        <v>30.718209888128499</v>
      </c>
      <c r="BE1603" s="7">
        <v>2.1816910431909498</v>
      </c>
      <c r="BF1603" s="7">
        <v>3219.5229811628201</v>
      </c>
      <c r="BG1603" s="7">
        <v>84.925428149902999</v>
      </c>
      <c r="BH1603" s="7">
        <v>522.835791645266</v>
      </c>
      <c r="BI1603" s="7">
        <v>13.791500702855899</v>
      </c>
      <c r="BJ1603" s="7">
        <v>625.31106552706501</v>
      </c>
      <c r="BK1603" s="7">
        <v>16.494620562571001</v>
      </c>
      <c r="BL1603" s="7">
        <v>605.34537737676897</v>
      </c>
      <c r="BM1603" s="7">
        <v>15.967960363407199</v>
      </c>
      <c r="BN1603" s="7">
        <v>3072.5969645241898</v>
      </c>
      <c r="BO1603" s="7">
        <v>81.049774848962997</v>
      </c>
      <c r="BP1603" s="7">
        <v>30.002438058669199</v>
      </c>
      <c r="BQ1603" s="7">
        <v>0.79141224106223196</v>
      </c>
      <c r="BR1603" s="7">
        <v>34.000809164543199</v>
      </c>
      <c r="BS1603" s="7">
        <v>0.89688233090327496</v>
      </c>
      <c r="BT1603" s="7">
        <v>0</v>
      </c>
      <c r="BU1603" s="7">
        <v>0</v>
      </c>
      <c r="BV1603" s="7">
        <v>6.3940847525373101</v>
      </c>
      <c r="BW1603" s="7">
        <v>0.168664857624303</v>
      </c>
      <c r="BX1603" s="7">
        <v>76.528707940706198</v>
      </c>
      <c r="BY1603" s="7">
        <v>2.0186944853786901</v>
      </c>
      <c r="BZ1603" s="7">
        <v>204.49370030016499</v>
      </c>
      <c r="CA1603" s="7">
        <v>5.3941888762902899</v>
      </c>
      <c r="CB1603" s="7">
        <v>27.6942636821286</v>
      </c>
      <c r="CC1603" s="7">
        <v>1.96692213651482</v>
      </c>
      <c r="CD1603" s="7">
        <v>27.5001135135944</v>
      </c>
      <c r="CE1603" s="7">
        <v>1.95313306204506</v>
      </c>
      <c r="CF1603" s="7"/>
      <c r="CG1603" s="7"/>
      <c r="CH1603" s="7"/>
      <c r="CI1603" s="7"/>
      <c r="CJ1603" s="7"/>
      <c r="CK1603" s="7"/>
      <c r="CL1603" s="7"/>
      <c r="CM1603" s="7"/>
      <c r="CN1603" s="7"/>
      <c r="CO1603" s="7"/>
      <c r="CP1603" s="7"/>
      <c r="CQ1603" s="7"/>
      <c r="CR1603" s="7"/>
      <c r="CS1603" s="7"/>
      <c r="CT1603" s="7"/>
      <c r="CU1603" s="7"/>
      <c r="CV1603" s="7"/>
      <c r="CW1603" s="7"/>
      <c r="CX1603" s="7"/>
      <c r="CY1603" s="7"/>
      <c r="CZ1603" s="7"/>
      <c r="DA1603" s="7"/>
      <c r="DB1603" s="7"/>
      <c r="DC1603" s="7"/>
      <c r="DD1603" s="7"/>
      <c r="DE1603" s="7"/>
      <c r="DF1603" s="7"/>
      <c r="DG1603" s="7"/>
      <c r="DH1603" s="7"/>
      <c r="DI1603" s="7"/>
      <c r="DJ1603" s="7"/>
      <c r="DK1603" s="7"/>
      <c r="DL1603" s="7"/>
      <c r="DM1603" s="7"/>
      <c r="DN1603" s="7"/>
      <c r="DO1603" s="7"/>
      <c r="DP1603" s="7"/>
      <c r="DQ1603" s="7"/>
      <c r="DR1603" s="7"/>
      <c r="DS1603" s="7"/>
      <c r="DT1603" s="7"/>
      <c r="DU1603" s="7"/>
      <c r="DV1603" s="7"/>
      <c r="DW1603" s="7"/>
      <c r="DX1603" s="7"/>
      <c r="DY1603" s="7"/>
      <c r="DZ1603" s="7"/>
      <c r="EA1603" s="7"/>
      <c r="EB1603" s="7"/>
      <c r="EC1603" s="7"/>
      <c r="ED1603" s="7"/>
      <c r="EE1603" s="7"/>
      <c r="EF1603" s="7">
        <v>597</v>
      </c>
      <c r="EG1603" s="7">
        <v>759</v>
      </c>
      <c r="EH1603" s="7">
        <v>676</v>
      </c>
      <c r="EI1603" s="7">
        <v>3611</v>
      </c>
      <c r="EJ1603" s="7">
        <v>40</v>
      </c>
      <c r="EK1603" s="7">
        <v>50</v>
      </c>
      <c r="EL1603" s="7">
        <v>0</v>
      </c>
      <c r="EM1603" s="7">
        <v>7</v>
      </c>
      <c r="EN1603" s="7">
        <v>83</v>
      </c>
      <c r="EO1603" s="7">
        <v>237</v>
      </c>
      <c r="EP1603" s="7">
        <v>33</v>
      </c>
      <c r="EQ1603" s="7">
        <v>32</v>
      </c>
    </row>
    <row r="1604" spans="1:147" x14ac:dyDescent="0.35">
      <c r="A1604" s="7" t="s">
        <v>2082</v>
      </c>
      <c r="B1604" s="7" t="e" vm="1">
        <v>#VALUE!</v>
      </c>
      <c r="C1604" s="7" t="e" vm="16">
        <v>#VALUE!</v>
      </c>
      <c r="D1604" s="7">
        <v>1</v>
      </c>
      <c r="E1604" s="7">
        <v>3059</v>
      </c>
      <c r="F1604" s="7">
        <v>1124</v>
      </c>
      <c r="G1604" s="7">
        <v>0</v>
      </c>
      <c r="H1604" s="7">
        <v>14</v>
      </c>
      <c r="I1604" s="7">
        <v>0.45766590389016021</v>
      </c>
      <c r="J1604" s="7">
        <v>1</v>
      </c>
      <c r="K1604" s="7">
        <v>1</v>
      </c>
      <c r="L1604" s="7">
        <v>1</v>
      </c>
      <c r="M1604" s="7">
        <v>0</v>
      </c>
      <c r="N1604" s="7">
        <v>0</v>
      </c>
      <c r="O1604" s="7">
        <v>1</v>
      </c>
      <c r="P1604" s="7">
        <v>18.75</v>
      </c>
      <c r="Q1604" s="7">
        <v>73971</v>
      </c>
      <c r="R1604" s="7">
        <v>1</v>
      </c>
      <c r="S1604" s="7">
        <v>1</v>
      </c>
      <c r="T1604" s="7">
        <v>1</v>
      </c>
      <c r="U1604" s="7">
        <v>1</v>
      </c>
      <c r="V1604" s="7">
        <v>1</v>
      </c>
      <c r="W1604" s="7">
        <v>0</v>
      </c>
      <c r="X1604" s="7">
        <v>0</v>
      </c>
      <c r="Y1604" s="7">
        <v>0</v>
      </c>
      <c r="Z1604" s="7">
        <v>1032.35926047713</v>
      </c>
      <c r="AA1604" s="7">
        <v>2906.0605843118401</v>
      </c>
      <c r="AB1604" s="7">
        <v>1032.35926047713</v>
      </c>
      <c r="AC1604" s="7">
        <v>332.584991399432</v>
      </c>
      <c r="AD1604" s="7">
        <v>1027.05624803202</v>
      </c>
      <c r="AE1604" s="7">
        <v>332.584991399432</v>
      </c>
      <c r="AF1604" s="7">
        <v>2906.0605843118401</v>
      </c>
      <c r="AG1604" s="7">
        <v>95.000346005617502</v>
      </c>
      <c r="AH1604" s="7">
        <v>1027.05624803202</v>
      </c>
      <c r="AI1604" s="7">
        <v>33.5749018644009</v>
      </c>
      <c r="AJ1604" s="7">
        <v>704.92252708959904</v>
      </c>
      <c r="AK1604" s="7">
        <v>23.044214680928398</v>
      </c>
      <c r="AL1604" s="7">
        <v>284.24475546760402</v>
      </c>
      <c r="AM1604" s="7">
        <v>9.2920809240798796</v>
      </c>
      <c r="AN1604" s="7">
        <v>2674.0970161482701</v>
      </c>
      <c r="AO1604" s="7">
        <v>87.417359141819901</v>
      </c>
      <c r="AP1604" s="7">
        <v>44.973859636636902</v>
      </c>
      <c r="AQ1604" s="7">
        <v>1.4702144372879</v>
      </c>
      <c r="AR1604" s="7">
        <v>53.949841392226503</v>
      </c>
      <c r="AS1604" s="7">
        <v>1.7636430661074403</v>
      </c>
      <c r="AT1604" s="7">
        <v>0</v>
      </c>
      <c r="AU1604" s="7">
        <v>0</v>
      </c>
      <c r="AV1604" s="7">
        <v>4.8933155375998503</v>
      </c>
      <c r="AW1604" s="7">
        <v>0.15996454846681402</v>
      </c>
      <c r="AX1604" s="7">
        <v>128.14652565680399</v>
      </c>
      <c r="AY1604" s="7">
        <v>4.1891639639360694</v>
      </c>
      <c r="AZ1604" s="7">
        <v>261.45905700209602</v>
      </c>
      <c r="BA1604" s="7">
        <v>8.5472068323666406</v>
      </c>
      <c r="BB1604" s="7">
        <v>50.986020095071602</v>
      </c>
      <c r="BC1604" s="7">
        <v>4.5361227842590397</v>
      </c>
      <c r="BD1604" s="7">
        <v>164.41312837749101</v>
      </c>
      <c r="BE1604" s="7">
        <v>14.627502524687799</v>
      </c>
      <c r="BF1604" s="7">
        <v>1032.35926047713</v>
      </c>
      <c r="BG1604" s="7">
        <v>33.748259577545802</v>
      </c>
      <c r="BH1604" s="7">
        <v>332.584991399432</v>
      </c>
      <c r="BI1604" s="7">
        <v>10.8723436220801</v>
      </c>
      <c r="BJ1604" s="7">
        <v>212.341655571014</v>
      </c>
      <c r="BK1604" s="7">
        <v>6.9415382664600704</v>
      </c>
      <c r="BL1604" s="7">
        <v>150.248267542105</v>
      </c>
      <c r="BM1604" s="7">
        <v>4.9116792266134395</v>
      </c>
      <c r="BN1604" s="7">
        <v>984.14684020727896</v>
      </c>
      <c r="BO1604" s="7">
        <v>32.172175227436398</v>
      </c>
      <c r="BP1604" s="7">
        <v>11.317985373316301</v>
      </c>
      <c r="BQ1604" s="7">
        <v>0.36998971472103098</v>
      </c>
      <c r="BR1604" s="7">
        <v>8.7583339065313304</v>
      </c>
      <c r="BS1604" s="7">
        <v>0.28631362885032102</v>
      </c>
      <c r="BT1604" s="7">
        <v>0</v>
      </c>
      <c r="BU1604" s="7">
        <v>0</v>
      </c>
      <c r="BV1604" s="7">
        <v>1.4808123398106501</v>
      </c>
      <c r="BW1604" s="7">
        <v>4.8408379856510406E-2</v>
      </c>
      <c r="BX1604" s="7">
        <v>26.655298477038698</v>
      </c>
      <c r="BY1604" s="7">
        <v>0.87137294792542508</v>
      </c>
      <c r="BZ1604" s="7">
        <v>70.513475898653297</v>
      </c>
      <c r="CA1604" s="7">
        <v>2.30511526311387</v>
      </c>
      <c r="CB1604" s="7">
        <v>17.311738940043099</v>
      </c>
      <c r="CC1604" s="7">
        <v>1.54019029715686</v>
      </c>
      <c r="CD1604" s="7">
        <v>60.810252173279899</v>
      </c>
      <c r="CE1604" s="7">
        <v>5.4101647840996305</v>
      </c>
      <c r="CF1604" s="7"/>
      <c r="CG1604" s="7"/>
      <c r="CH1604" s="7"/>
      <c r="CI1604" s="7"/>
      <c r="CJ1604" s="7"/>
      <c r="CK1604" s="7"/>
      <c r="CL1604" s="7"/>
      <c r="CM1604" s="7"/>
      <c r="CN1604" s="7"/>
      <c r="CO1604" s="7"/>
      <c r="CP1604" s="7"/>
      <c r="CQ1604" s="7"/>
      <c r="CR1604" s="7"/>
      <c r="CS1604" s="7"/>
      <c r="CT1604" s="7"/>
      <c r="CU1604" s="7"/>
      <c r="CV1604" s="7"/>
      <c r="CW1604" s="7"/>
      <c r="CX1604" s="7"/>
      <c r="CY1604" s="7"/>
      <c r="CZ1604" s="7"/>
      <c r="DA1604" s="7"/>
      <c r="DB1604" s="7"/>
      <c r="DC1604" s="7"/>
      <c r="DD1604" s="7"/>
      <c r="DE1604" s="7"/>
      <c r="DF1604" s="7"/>
      <c r="DG1604" s="7"/>
      <c r="DH1604" s="7"/>
      <c r="DI1604" s="7"/>
      <c r="DJ1604" s="7"/>
      <c r="DK1604" s="7"/>
      <c r="DL1604" s="7"/>
      <c r="DM1604" s="7"/>
      <c r="DN1604" s="7"/>
      <c r="DO1604" s="7"/>
      <c r="DP1604" s="7"/>
      <c r="DQ1604" s="7"/>
      <c r="DR1604" s="7"/>
      <c r="DS1604" s="7"/>
      <c r="DT1604" s="7"/>
      <c r="DU1604" s="7"/>
      <c r="DV1604" s="7"/>
      <c r="DW1604" s="7"/>
      <c r="DX1604" s="7"/>
      <c r="DY1604" s="7"/>
      <c r="DZ1604" s="7"/>
      <c r="EA1604" s="7"/>
      <c r="EB1604" s="7"/>
      <c r="EC1604" s="7"/>
      <c r="ED1604" s="7"/>
      <c r="EE1604" s="7"/>
      <c r="EF1604" s="7">
        <v>1204</v>
      </c>
      <c r="EG1604" s="7">
        <v>744</v>
      </c>
      <c r="EH1604" s="7">
        <v>296</v>
      </c>
      <c r="EI1604" s="7">
        <v>2821</v>
      </c>
      <c r="EJ1604" s="7">
        <v>46</v>
      </c>
      <c r="EK1604" s="7">
        <v>57</v>
      </c>
      <c r="EL1604" s="7">
        <v>0</v>
      </c>
      <c r="EM1604" s="7">
        <v>5</v>
      </c>
      <c r="EN1604" s="7">
        <v>130</v>
      </c>
      <c r="EO1604" s="7">
        <v>268</v>
      </c>
      <c r="EP1604" s="7">
        <v>55</v>
      </c>
      <c r="EQ1604" s="7">
        <v>174</v>
      </c>
    </row>
    <row r="1605" spans="1:147" x14ac:dyDescent="0.35">
      <c r="A1605" s="7" t="s">
        <v>2083</v>
      </c>
      <c r="B1605" s="7" t="e" vm="1">
        <v>#VALUE!</v>
      </c>
      <c r="C1605" s="7" t="e" vm="16">
        <v>#VALUE!</v>
      </c>
      <c r="D1605" s="7">
        <v>1</v>
      </c>
      <c r="E1605" s="7">
        <v>6199</v>
      </c>
      <c r="F1605" s="7">
        <v>2252</v>
      </c>
      <c r="G1605" s="7">
        <v>0</v>
      </c>
      <c r="H1605" s="7">
        <v>0</v>
      </c>
      <c r="I1605" s="7">
        <v>0</v>
      </c>
      <c r="J1605" s="7">
        <v>0</v>
      </c>
      <c r="K1605" s="7">
        <v>0</v>
      </c>
      <c r="L1605" s="7">
        <v>0</v>
      </c>
      <c r="M1605" s="7">
        <v>0</v>
      </c>
      <c r="N1605" s="7">
        <v>1</v>
      </c>
      <c r="O1605" s="7">
        <v>0</v>
      </c>
      <c r="P1605" s="7">
        <v>13.680331644403502</v>
      </c>
      <c r="Q1605" s="7">
        <v>100705</v>
      </c>
      <c r="R1605" s="7">
        <v>1</v>
      </c>
      <c r="S1605" s="7">
        <v>1</v>
      </c>
      <c r="T1605" s="7">
        <v>1</v>
      </c>
      <c r="U1605" s="7">
        <v>1</v>
      </c>
      <c r="V1605" s="7">
        <v>1</v>
      </c>
      <c r="W1605" s="7">
        <v>0</v>
      </c>
      <c r="X1605" s="7">
        <v>0</v>
      </c>
      <c r="Y1605" s="7">
        <v>1</v>
      </c>
      <c r="Z1605" s="7">
        <v>2033.24876104295</v>
      </c>
      <c r="AA1605" s="7">
        <v>4947.7840793284104</v>
      </c>
      <c r="AB1605" s="7">
        <v>2033.24876104295</v>
      </c>
      <c r="AC1605" s="7">
        <v>132.33206286979799</v>
      </c>
      <c r="AD1605" s="7">
        <v>987.29731840128102</v>
      </c>
      <c r="AE1605" s="7">
        <v>132.33206286979799</v>
      </c>
      <c r="AF1605" s="7">
        <v>4947.7840793284104</v>
      </c>
      <c r="AG1605" s="7">
        <v>79.815842544417009</v>
      </c>
      <c r="AH1605" s="7">
        <v>987.29731840128102</v>
      </c>
      <c r="AI1605" s="7">
        <v>15.926719122459801</v>
      </c>
      <c r="AJ1605" s="7">
        <v>1301.5117879915099</v>
      </c>
      <c r="AK1605" s="7">
        <v>20.9955119856671</v>
      </c>
      <c r="AL1605" s="7">
        <v>651.80559579376097</v>
      </c>
      <c r="AM1605" s="7">
        <v>10.5146893981894</v>
      </c>
      <c r="AN1605" s="7">
        <v>4511.3274483415298</v>
      </c>
      <c r="AO1605" s="7">
        <v>72.775083857743709</v>
      </c>
      <c r="AP1605" s="7">
        <v>97.482086557079995</v>
      </c>
      <c r="AQ1605" s="7">
        <v>1.57254535501016</v>
      </c>
      <c r="AR1605" s="7">
        <v>125.468723058235</v>
      </c>
      <c r="AS1605" s="7">
        <v>2.0240155357031</v>
      </c>
      <c r="AT1605" s="7">
        <v>0</v>
      </c>
      <c r="AU1605" s="7">
        <v>0</v>
      </c>
      <c r="AV1605" s="7">
        <v>5.7932351872732397</v>
      </c>
      <c r="AW1605" s="7">
        <v>9.3454350496422589E-2</v>
      </c>
      <c r="AX1605" s="7">
        <v>207.712588520255</v>
      </c>
      <c r="AY1605" s="7">
        <v>3.3507434831465601</v>
      </c>
      <c r="AZ1605" s="7">
        <v>419.214920813974</v>
      </c>
      <c r="BA1605" s="7">
        <v>6.7626217263102806</v>
      </c>
      <c r="BB1605" s="7">
        <v>105.55147316758701</v>
      </c>
      <c r="BC1605" s="7">
        <v>4.6870103538004697</v>
      </c>
      <c r="BD1605" s="7">
        <v>176.47933706936601</v>
      </c>
      <c r="BE1605" s="7">
        <v>7.8365602606290397</v>
      </c>
      <c r="BF1605" s="7">
        <v>2033.24876104295</v>
      </c>
      <c r="BG1605" s="7">
        <v>32.799625117647203</v>
      </c>
      <c r="BH1605" s="7">
        <v>132.33206286979799</v>
      </c>
      <c r="BI1605" s="7">
        <v>2.1347324224842499</v>
      </c>
      <c r="BJ1605" s="7">
        <v>621.59087080508505</v>
      </c>
      <c r="BK1605" s="7">
        <v>10.027276509196401</v>
      </c>
      <c r="BL1605" s="7">
        <v>118.63039289694299</v>
      </c>
      <c r="BM1605" s="7">
        <v>1.91370209544996</v>
      </c>
      <c r="BN1605" s="7">
        <v>1870.31592820585</v>
      </c>
      <c r="BO1605" s="7">
        <v>30.171252269815302</v>
      </c>
      <c r="BP1605" s="7">
        <v>46.652963764965499</v>
      </c>
      <c r="BQ1605" s="7">
        <v>0.75258854274827391</v>
      </c>
      <c r="BR1605" s="7">
        <v>54.830212887376497</v>
      </c>
      <c r="BS1605" s="7">
        <v>0.88450093381797901</v>
      </c>
      <c r="BT1605" s="7">
        <v>0</v>
      </c>
      <c r="BU1605" s="7">
        <v>0</v>
      </c>
      <c r="BV1605" s="7">
        <v>4.7710831360891497</v>
      </c>
      <c r="BW1605" s="7">
        <v>7.6965367576853502E-2</v>
      </c>
      <c r="BX1605" s="7">
        <v>56.678580841049602</v>
      </c>
      <c r="BY1605" s="7">
        <v>0.91431812939263701</v>
      </c>
      <c r="BZ1605" s="7">
        <v>148.40262697637101</v>
      </c>
      <c r="CA1605" s="7">
        <v>2.39397688298711</v>
      </c>
      <c r="CB1605" s="7">
        <v>15.750716463720901</v>
      </c>
      <c r="CC1605" s="7">
        <v>0.69941014492543896</v>
      </c>
      <c r="CD1605" s="7">
        <v>66.033403289504307</v>
      </c>
      <c r="CE1605" s="7">
        <v>2.9322115137435301</v>
      </c>
      <c r="CF1605" s="7"/>
      <c r="CG1605" s="7"/>
      <c r="CH1605" s="7"/>
      <c r="CI1605" s="7"/>
      <c r="CJ1605" s="7"/>
      <c r="CK1605" s="7"/>
      <c r="CL1605" s="7"/>
      <c r="CM1605" s="7"/>
      <c r="CN1605" s="7"/>
      <c r="CO1605" s="7"/>
      <c r="CP1605" s="7"/>
      <c r="CQ1605" s="7"/>
      <c r="CR1605" s="7"/>
      <c r="CS1605" s="7"/>
      <c r="CT1605" s="7"/>
      <c r="CU1605" s="7"/>
      <c r="CV1605" s="7"/>
      <c r="CW1605" s="7"/>
      <c r="CX1605" s="7"/>
      <c r="CY1605" s="7"/>
      <c r="CZ1605" s="7"/>
      <c r="DA1605" s="7"/>
      <c r="DB1605" s="7"/>
      <c r="DC1605" s="7"/>
      <c r="DD1605" s="7"/>
      <c r="DE1605" s="7"/>
      <c r="DF1605" s="7"/>
      <c r="DG1605" s="7"/>
      <c r="DH1605" s="7"/>
      <c r="DI1605" s="7"/>
      <c r="DJ1605" s="7"/>
      <c r="DK1605" s="7"/>
      <c r="DL1605" s="7"/>
      <c r="DM1605" s="7"/>
      <c r="DN1605" s="7"/>
      <c r="DO1605" s="7"/>
      <c r="DP1605" s="7"/>
      <c r="DQ1605" s="7"/>
      <c r="DR1605" s="7"/>
      <c r="DS1605" s="7"/>
      <c r="DT1605" s="7"/>
      <c r="DU1605" s="7"/>
      <c r="DV1605" s="7"/>
      <c r="DW1605" s="7"/>
      <c r="DX1605" s="7"/>
      <c r="DY1605" s="7"/>
      <c r="DZ1605" s="7"/>
      <c r="EA1605" s="7"/>
      <c r="EB1605" s="7"/>
      <c r="EC1605" s="7"/>
      <c r="ED1605" s="7"/>
      <c r="EE1605" s="7"/>
      <c r="EF1605" s="7">
        <v>1607</v>
      </c>
      <c r="EG1605" s="7">
        <v>1538</v>
      </c>
      <c r="EH1605" s="7">
        <v>997</v>
      </c>
      <c r="EI1605" s="7">
        <v>5579</v>
      </c>
      <c r="EJ1605" s="7">
        <v>160</v>
      </c>
      <c r="EK1605" s="7">
        <v>135</v>
      </c>
      <c r="EL1605" s="7">
        <v>0</v>
      </c>
      <c r="EM1605" s="7">
        <v>10</v>
      </c>
      <c r="EN1605" s="7">
        <v>315</v>
      </c>
      <c r="EO1605" s="7">
        <v>617</v>
      </c>
      <c r="EP1605" s="7">
        <v>203</v>
      </c>
      <c r="EQ1605" s="7">
        <v>253</v>
      </c>
    </row>
    <row r="1606" spans="1:147" x14ac:dyDescent="0.35">
      <c r="A1606" s="7" t="s">
        <v>2084</v>
      </c>
      <c r="B1606" s="7" t="e" vm="1">
        <v>#VALUE!</v>
      </c>
      <c r="C1606" s="7" t="e" vm="16">
        <v>#VALUE!</v>
      </c>
      <c r="D1606" s="7">
        <v>1</v>
      </c>
      <c r="E1606" s="7">
        <v>4265</v>
      </c>
      <c r="F1606" s="7">
        <v>1297</v>
      </c>
      <c r="G1606" s="7">
        <v>0</v>
      </c>
      <c r="H1606" s="7">
        <v>223</v>
      </c>
      <c r="I1606" s="7">
        <v>5.2286049237983585</v>
      </c>
      <c r="J1606" s="7">
        <v>0</v>
      </c>
      <c r="K1606" s="7">
        <v>0</v>
      </c>
      <c r="L1606" s="7">
        <v>0</v>
      </c>
      <c r="M1606" s="7">
        <v>0</v>
      </c>
      <c r="N1606" s="7">
        <v>0</v>
      </c>
      <c r="O1606" s="7">
        <v>0</v>
      </c>
      <c r="P1606" s="7">
        <v>2.0770128354725799</v>
      </c>
      <c r="Q1606" s="7">
        <v>106507</v>
      </c>
      <c r="R1606" s="7">
        <v>1</v>
      </c>
      <c r="S1606" s="7">
        <v>1</v>
      </c>
      <c r="T1606" s="7">
        <v>1</v>
      </c>
      <c r="U1606" s="7">
        <v>1</v>
      </c>
      <c r="V1606" s="7">
        <v>1</v>
      </c>
      <c r="W1606" s="7">
        <v>0</v>
      </c>
      <c r="X1606" s="7">
        <v>0</v>
      </c>
      <c r="Y1606" s="7">
        <v>0</v>
      </c>
      <c r="Z1606" s="7">
        <v>4225.3734305627904</v>
      </c>
      <c r="AA1606" s="7">
        <v>4261.6591809369902</v>
      </c>
      <c r="AB1606" s="7">
        <v>4225.3734305627904</v>
      </c>
      <c r="AC1606" s="7">
        <v>267.18025464002102</v>
      </c>
      <c r="AD1606" s="7">
        <v>269.58574374039699</v>
      </c>
      <c r="AE1606" s="7">
        <v>267.18025464002102</v>
      </c>
      <c r="AF1606" s="7">
        <v>4261.6591809369902</v>
      </c>
      <c r="AG1606" s="7">
        <v>99.921668955146203</v>
      </c>
      <c r="AH1606" s="7">
        <v>269.58574374039699</v>
      </c>
      <c r="AI1606" s="7">
        <v>6.3208849646048604</v>
      </c>
      <c r="AJ1606" s="7">
        <v>1065.1014312111899</v>
      </c>
      <c r="AK1606" s="7">
        <v>24.9730698994418</v>
      </c>
      <c r="AL1606" s="7">
        <v>350.95392466063998</v>
      </c>
      <c r="AM1606" s="7">
        <v>8.2286969439774893</v>
      </c>
      <c r="AN1606" s="7">
        <v>4053.65916448692</v>
      </c>
      <c r="AO1606" s="7">
        <v>95.044763528415402</v>
      </c>
      <c r="AP1606" s="7">
        <v>91.000001705288</v>
      </c>
      <c r="AQ1606" s="7">
        <v>2.1336459954346498</v>
      </c>
      <c r="AR1606" s="7">
        <v>43.000001167332798</v>
      </c>
      <c r="AS1606" s="7">
        <v>1.0082063579679401</v>
      </c>
      <c r="AT1606" s="7">
        <v>0</v>
      </c>
      <c r="AU1606" s="7">
        <v>0</v>
      </c>
      <c r="AV1606" s="7">
        <v>1.0000000074505799</v>
      </c>
      <c r="AW1606" s="7">
        <v>2.3446659025804898E-2</v>
      </c>
      <c r="AX1606" s="7">
        <v>72.999999819274294</v>
      </c>
      <c r="AY1606" s="7">
        <v>1.71160609189389</v>
      </c>
      <c r="AZ1606" s="7">
        <v>202.700474714948</v>
      </c>
      <c r="BA1606" s="7">
        <v>4.75264887960018</v>
      </c>
      <c r="BB1606" s="7">
        <v>0</v>
      </c>
      <c r="BC1606" s="7">
        <v>0</v>
      </c>
      <c r="BD1606" s="7">
        <v>31.607172327028799</v>
      </c>
      <c r="BE1606" s="7">
        <v>2.4369446666945902</v>
      </c>
      <c r="BF1606" s="7">
        <v>4225.3734305627904</v>
      </c>
      <c r="BG1606" s="7">
        <v>99.070889344965693</v>
      </c>
      <c r="BH1606" s="7">
        <v>267.18025464002102</v>
      </c>
      <c r="BI1606" s="7">
        <v>6.2644842822982705</v>
      </c>
      <c r="BJ1606" s="7">
        <v>1055.34484270655</v>
      </c>
      <c r="BK1606" s="7">
        <v>24.7443104972226</v>
      </c>
      <c r="BL1606" s="7">
        <v>350.230162392556</v>
      </c>
      <c r="BM1606" s="7">
        <v>8.2117271369884204</v>
      </c>
      <c r="BN1606" s="7">
        <v>4017.5490020052498</v>
      </c>
      <c r="BO1606" s="7">
        <v>94.198100867649501</v>
      </c>
      <c r="BP1606" s="7">
        <v>90.945130470245203</v>
      </c>
      <c r="BQ1606" s="7">
        <v>2.1323594483058699</v>
      </c>
      <c r="BR1606" s="7">
        <v>42.934155687144099</v>
      </c>
      <c r="BS1606" s="7">
        <v>1.00666250145707</v>
      </c>
      <c r="BT1606" s="7">
        <v>0</v>
      </c>
      <c r="BU1606" s="7">
        <v>0</v>
      </c>
      <c r="BV1606" s="7">
        <v>1.0000000074505799</v>
      </c>
      <c r="BW1606" s="7">
        <v>2.3446659025804898E-2</v>
      </c>
      <c r="BX1606" s="7">
        <v>72.945128584231497</v>
      </c>
      <c r="BY1606" s="7">
        <v>1.7103195447651001</v>
      </c>
      <c r="BZ1606" s="7">
        <v>199.762873653875</v>
      </c>
      <c r="CA1606" s="7">
        <v>4.6837719496805503</v>
      </c>
      <c r="CB1606" s="7">
        <v>0</v>
      </c>
      <c r="CC1606" s="7">
        <v>0</v>
      </c>
      <c r="CD1606" s="7">
        <v>31.315465229679798</v>
      </c>
      <c r="CE1606" s="7">
        <v>2.41445375710716</v>
      </c>
      <c r="CF1606" s="7"/>
      <c r="CG1606" s="7"/>
      <c r="CH1606" s="7"/>
      <c r="CI1606" s="7"/>
      <c r="CJ1606" s="7"/>
      <c r="CK1606" s="7"/>
      <c r="CL1606" s="7"/>
      <c r="CM1606" s="7"/>
      <c r="CN1606" s="7"/>
      <c r="CO1606" s="7"/>
      <c r="CP1606" s="7"/>
      <c r="CQ1606" s="7"/>
      <c r="CR1606" s="7"/>
      <c r="CS1606" s="7"/>
      <c r="CT1606" s="7"/>
      <c r="CU1606" s="7"/>
      <c r="CV1606" s="7"/>
      <c r="CW1606" s="7"/>
      <c r="CX1606" s="7"/>
      <c r="CY1606" s="7"/>
      <c r="CZ1606" s="7"/>
      <c r="DA1606" s="7"/>
      <c r="DB1606" s="7"/>
      <c r="DC1606" s="7"/>
      <c r="DD1606" s="7"/>
      <c r="DE1606" s="7"/>
      <c r="DF1606" s="7"/>
      <c r="DG1606" s="7"/>
      <c r="DH1606" s="7"/>
      <c r="DI1606" s="7"/>
      <c r="DJ1606" s="7"/>
      <c r="DK1606" s="7"/>
      <c r="DL1606" s="7"/>
      <c r="DM1606" s="7"/>
      <c r="DN1606" s="7"/>
      <c r="DO1606" s="7"/>
      <c r="DP1606" s="7"/>
      <c r="DQ1606" s="7"/>
      <c r="DR1606" s="7"/>
      <c r="DS1606" s="7"/>
      <c r="DT1606" s="7"/>
      <c r="DU1606" s="7"/>
      <c r="DV1606" s="7"/>
      <c r="DW1606" s="7"/>
      <c r="DX1606" s="7"/>
      <c r="DY1606" s="7"/>
      <c r="DZ1606" s="7"/>
      <c r="EA1606" s="7"/>
      <c r="EB1606" s="7"/>
      <c r="EC1606" s="7"/>
      <c r="ED1606" s="7"/>
      <c r="EE1606" s="7"/>
      <c r="EF1606" s="7">
        <v>270</v>
      </c>
      <c r="EG1606" s="7">
        <v>1066</v>
      </c>
      <c r="EH1606" s="7">
        <v>351</v>
      </c>
      <c r="EI1606" s="7">
        <v>4057</v>
      </c>
      <c r="EJ1606" s="7">
        <v>91</v>
      </c>
      <c r="EK1606" s="7">
        <v>43</v>
      </c>
      <c r="EL1606" s="7">
        <v>0</v>
      </c>
      <c r="EM1606" s="7">
        <v>1</v>
      </c>
      <c r="EN1606" s="7">
        <v>73</v>
      </c>
      <c r="EO1606" s="7">
        <v>203</v>
      </c>
      <c r="EP1606" s="7">
        <v>0</v>
      </c>
      <c r="EQ1606" s="7">
        <v>33</v>
      </c>
    </row>
    <row r="1607" spans="1:147" x14ac:dyDescent="0.35">
      <c r="A1607" s="7" t="s">
        <v>2085</v>
      </c>
      <c r="B1607" s="7" t="e" vm="1">
        <v>#VALUE!</v>
      </c>
      <c r="C1607" s="7" t="e" vm="16">
        <v>#VALUE!</v>
      </c>
      <c r="D1607" s="7">
        <v>1</v>
      </c>
      <c r="E1607" s="7">
        <v>4337</v>
      </c>
      <c r="F1607" s="7">
        <v>2798</v>
      </c>
      <c r="G1607" s="7">
        <v>0</v>
      </c>
      <c r="H1607" s="7">
        <v>0</v>
      </c>
      <c r="I1607" s="7">
        <v>0</v>
      </c>
      <c r="J1607" s="7">
        <v>1</v>
      </c>
      <c r="K1607" s="7">
        <v>1</v>
      </c>
      <c r="L1607" s="7">
        <v>1</v>
      </c>
      <c r="M1607" s="7">
        <v>1</v>
      </c>
      <c r="N1607" s="7">
        <v>1</v>
      </c>
      <c r="O1607" s="7">
        <v>1</v>
      </c>
      <c r="P1607" s="7">
        <v>9.6451319381255693</v>
      </c>
      <c r="Q1607" s="7">
        <v>46250</v>
      </c>
      <c r="R1607" s="7">
        <v>1</v>
      </c>
      <c r="S1607" s="7">
        <v>1</v>
      </c>
      <c r="T1607" s="7">
        <v>1</v>
      </c>
      <c r="U1607" s="7">
        <v>1</v>
      </c>
      <c r="V1607" s="7">
        <v>1</v>
      </c>
      <c r="W1607" s="7">
        <v>0</v>
      </c>
      <c r="X1607" s="7">
        <v>0</v>
      </c>
      <c r="Y1607" s="7">
        <v>1</v>
      </c>
      <c r="Z1607" s="7">
        <v>3088.8993585619801</v>
      </c>
      <c r="AA1607" s="7">
        <v>4319.6265626612703</v>
      </c>
      <c r="AB1607" s="7">
        <v>3088.8993585619801</v>
      </c>
      <c r="AC1607" s="7">
        <v>1083.4219463371101</v>
      </c>
      <c r="AD1607" s="7">
        <v>1585.42412769575</v>
      </c>
      <c r="AE1607" s="7">
        <v>1083.4219463371101</v>
      </c>
      <c r="AF1607" s="7">
        <v>4319.6265626612703</v>
      </c>
      <c r="AG1607" s="7">
        <v>99.599413480776406</v>
      </c>
      <c r="AH1607" s="7">
        <v>1585.42412769575</v>
      </c>
      <c r="AI1607" s="7">
        <v>36.5557788262796</v>
      </c>
      <c r="AJ1607" s="7">
        <v>4.9999999614665303</v>
      </c>
      <c r="AK1607" s="7">
        <v>0.115287063902848</v>
      </c>
      <c r="AL1607" s="7">
        <v>3108.6098788893701</v>
      </c>
      <c r="AM1607" s="7">
        <v>71.676501703697809</v>
      </c>
      <c r="AN1607" s="7">
        <v>4214.5471827320998</v>
      </c>
      <c r="AO1607" s="7">
        <v>97.176554824351001</v>
      </c>
      <c r="AP1607" s="7">
        <v>36.079376622451697</v>
      </c>
      <c r="AQ1607" s="7">
        <v>0.83189708606068102</v>
      </c>
      <c r="AR1607" s="7">
        <v>40.999999792080899</v>
      </c>
      <c r="AS1607" s="7">
        <v>0.94535392649483208</v>
      </c>
      <c r="AT1607" s="7">
        <v>0</v>
      </c>
      <c r="AU1607" s="7">
        <v>0</v>
      </c>
      <c r="AV1607" s="7">
        <v>3.0000000037252899</v>
      </c>
      <c r="AW1607" s="7">
        <v>6.9172238960693799E-2</v>
      </c>
      <c r="AX1607" s="7">
        <v>25.0000000810251</v>
      </c>
      <c r="AY1607" s="7">
        <v>0.57643532582488</v>
      </c>
      <c r="AZ1607" s="7">
        <v>94.999999284860706</v>
      </c>
      <c r="BA1607" s="7">
        <v>2.19045421454602</v>
      </c>
      <c r="BB1607" s="7">
        <v>206.05207265727199</v>
      </c>
      <c r="BC1607" s="7">
        <v>7.36426278260444</v>
      </c>
      <c r="BD1607" s="7">
        <v>104.639888353421</v>
      </c>
      <c r="BE1607" s="7">
        <v>3.7398101627384097</v>
      </c>
      <c r="BF1607" s="7">
        <v>3088.8993585619801</v>
      </c>
      <c r="BG1607" s="7">
        <v>71.222028096886703</v>
      </c>
      <c r="BH1607" s="7">
        <v>1083.4219463371101</v>
      </c>
      <c r="BI1607" s="7">
        <v>24.980907224743202</v>
      </c>
      <c r="BJ1607" s="7">
        <v>2.0000000195577701</v>
      </c>
      <c r="BK1607" s="7">
        <v>4.6114826367483805E-2</v>
      </c>
      <c r="BL1607" s="7">
        <v>2216.5719503826399</v>
      </c>
      <c r="BM1607" s="7">
        <v>51.108414811681804</v>
      </c>
      <c r="BN1607" s="7">
        <v>3020.4610819004702</v>
      </c>
      <c r="BO1607" s="7">
        <v>69.644018489750408</v>
      </c>
      <c r="BP1607" s="7">
        <v>24.1201042676105</v>
      </c>
      <c r="BQ1607" s="7">
        <v>0.556147204694731</v>
      </c>
      <c r="BR1607" s="7">
        <v>30.533331499200798</v>
      </c>
      <c r="BS1607" s="7">
        <v>0.70401963336870699</v>
      </c>
      <c r="BT1607" s="7">
        <v>0</v>
      </c>
      <c r="BU1607" s="7">
        <v>0</v>
      </c>
      <c r="BV1607" s="7">
        <v>0.99999999627471003</v>
      </c>
      <c r="BW1607" s="7">
        <v>2.3057412872370502E-2</v>
      </c>
      <c r="BX1607" s="7">
        <v>12.7848370810971</v>
      </c>
      <c r="BY1607" s="7">
        <v>0.29478526818300804</v>
      </c>
      <c r="BZ1607" s="7">
        <v>72.870019724708996</v>
      </c>
      <c r="CA1607" s="7">
        <v>1.6801941370696101</v>
      </c>
      <c r="CB1607" s="7">
        <v>89.777526453137398</v>
      </c>
      <c r="CC1607" s="7">
        <v>3.2086321105481597</v>
      </c>
      <c r="CD1607" s="7">
        <v>74.991084941903395</v>
      </c>
      <c r="CE1607" s="7">
        <v>2.68016743895295</v>
      </c>
      <c r="CF1607" s="7"/>
      <c r="CG1607" s="7"/>
      <c r="CH1607" s="7"/>
      <c r="CI1607" s="7"/>
      <c r="CJ1607" s="7"/>
      <c r="CK1607" s="7"/>
      <c r="CL1607" s="7"/>
      <c r="CM1607" s="7"/>
      <c r="CN1607" s="7"/>
      <c r="CO1607" s="7"/>
      <c r="CP1607" s="7"/>
      <c r="CQ1607" s="7"/>
      <c r="CR1607" s="7"/>
      <c r="CS1607" s="7"/>
      <c r="CT1607" s="7"/>
      <c r="CU1607" s="7"/>
      <c r="CV1607" s="7"/>
      <c r="CW1607" s="7"/>
      <c r="CX1607" s="7"/>
      <c r="CY1607" s="7"/>
      <c r="CZ1607" s="7"/>
      <c r="DA1607" s="7"/>
      <c r="DB1607" s="7"/>
      <c r="DC1607" s="7"/>
      <c r="DD1607" s="7"/>
      <c r="DE1607" s="7"/>
      <c r="DF1607" s="7"/>
      <c r="DG1607" s="7"/>
      <c r="DH1607" s="7"/>
      <c r="DI1607" s="7"/>
      <c r="DJ1607" s="7"/>
      <c r="DK1607" s="7"/>
      <c r="DL1607" s="7"/>
      <c r="DM1607" s="7"/>
      <c r="DN1607" s="7"/>
      <c r="DO1607" s="7"/>
      <c r="DP1607" s="7"/>
      <c r="DQ1607" s="7"/>
      <c r="DR1607" s="7"/>
      <c r="DS1607" s="7"/>
      <c r="DT1607" s="7"/>
      <c r="DU1607" s="7"/>
      <c r="DV1607" s="7"/>
      <c r="DW1607" s="7"/>
      <c r="DX1607" s="7"/>
      <c r="DY1607" s="7"/>
      <c r="DZ1607" s="7"/>
      <c r="EA1607" s="7"/>
      <c r="EB1607" s="7"/>
      <c r="EC1607" s="7"/>
      <c r="ED1607" s="7"/>
      <c r="EE1607" s="7"/>
      <c r="EF1607" s="7">
        <v>1596</v>
      </c>
      <c r="EG1607" s="7">
        <v>5</v>
      </c>
      <c r="EH1607" s="7">
        <v>3121</v>
      </c>
      <c r="EI1607" s="7">
        <v>4231</v>
      </c>
      <c r="EJ1607" s="7">
        <v>37</v>
      </c>
      <c r="EK1607" s="7">
        <v>41</v>
      </c>
      <c r="EL1607" s="7">
        <v>0</v>
      </c>
      <c r="EM1607" s="7">
        <v>3</v>
      </c>
      <c r="EN1607" s="7">
        <v>25</v>
      </c>
      <c r="EO1607" s="7">
        <v>95</v>
      </c>
      <c r="EP1607" s="7">
        <v>192</v>
      </c>
      <c r="EQ1607" s="7">
        <v>100</v>
      </c>
    </row>
    <row r="1608" spans="1:147" x14ac:dyDescent="0.35">
      <c r="A1608" s="7" t="s">
        <v>2086</v>
      </c>
      <c r="B1608" s="7" t="e" vm="1">
        <v>#VALUE!</v>
      </c>
      <c r="C1608" s="7" t="e" vm="16">
        <v>#VALUE!</v>
      </c>
      <c r="D1608" s="7">
        <v>1</v>
      </c>
      <c r="E1608" s="7">
        <v>4509</v>
      </c>
      <c r="F1608" s="7">
        <v>2906</v>
      </c>
      <c r="G1608" s="7">
        <v>0</v>
      </c>
      <c r="H1608" s="7">
        <v>0</v>
      </c>
      <c r="I1608" s="7">
        <v>0</v>
      </c>
      <c r="J1608" s="7">
        <v>1</v>
      </c>
      <c r="K1608" s="7">
        <v>1</v>
      </c>
      <c r="L1608" s="7">
        <v>1</v>
      </c>
      <c r="M1608" s="7">
        <v>1</v>
      </c>
      <c r="N1608" s="7">
        <v>1</v>
      </c>
      <c r="O1608" s="7">
        <v>1</v>
      </c>
      <c r="P1608" s="7">
        <v>5.6314402108794601</v>
      </c>
      <c r="Q1608" s="7">
        <v>57147</v>
      </c>
      <c r="R1608" s="7">
        <v>1</v>
      </c>
      <c r="S1608" s="7">
        <v>1</v>
      </c>
      <c r="T1608" s="7">
        <v>1</v>
      </c>
      <c r="U1608" s="7">
        <v>1</v>
      </c>
      <c r="V1608" s="7">
        <v>1</v>
      </c>
      <c r="W1608" s="7">
        <v>0</v>
      </c>
      <c r="X1608" s="7">
        <v>0</v>
      </c>
      <c r="Y1608" s="7">
        <v>1</v>
      </c>
      <c r="Z1608" s="7">
        <v>3648.3886616826098</v>
      </c>
      <c r="AA1608" s="7">
        <v>4508.9999828636601</v>
      </c>
      <c r="AB1608" s="7">
        <v>3648.3886616826098</v>
      </c>
      <c r="AC1608" s="7">
        <v>1109.8000258459899</v>
      </c>
      <c r="AD1608" s="7">
        <v>1340.3018699690001</v>
      </c>
      <c r="AE1608" s="7">
        <v>1109.8000258459899</v>
      </c>
      <c r="AF1608" s="7">
        <v>4508.9999828636601</v>
      </c>
      <c r="AG1608" s="7">
        <v>99.99999961995259</v>
      </c>
      <c r="AH1608" s="7">
        <v>1340.3018699690001</v>
      </c>
      <c r="AI1608" s="7">
        <v>29.725035927456201</v>
      </c>
      <c r="AJ1608" s="7">
        <v>8.0000000208383408</v>
      </c>
      <c r="AK1608" s="7">
        <v>0.17742293237609999</v>
      </c>
      <c r="AL1608" s="7">
        <v>3329.99998263922</v>
      </c>
      <c r="AM1608" s="7">
        <v>73.852295024156504</v>
      </c>
      <c r="AN1608" s="7">
        <v>4412.9999735015399</v>
      </c>
      <c r="AO1608" s="7">
        <v>97.870924229353392</v>
      </c>
      <c r="AP1608" s="7">
        <v>28.9999999655411</v>
      </c>
      <c r="AQ1608" s="7">
        <v>0.64315812742384304</v>
      </c>
      <c r="AR1608" s="7">
        <v>28.999999763233099</v>
      </c>
      <c r="AS1608" s="7">
        <v>0.64315812293708297</v>
      </c>
      <c r="AT1608" s="7">
        <v>0</v>
      </c>
      <c r="AU1608" s="7">
        <v>0</v>
      </c>
      <c r="AV1608" s="7">
        <v>5.0000000046566102</v>
      </c>
      <c r="AW1608" s="7">
        <v>0.110889332549492</v>
      </c>
      <c r="AX1608" s="7">
        <v>32.999999782514401</v>
      </c>
      <c r="AY1608" s="7">
        <v>0.73186958932167601</v>
      </c>
      <c r="AZ1608" s="7">
        <v>102.999999848413</v>
      </c>
      <c r="BA1608" s="7">
        <v>2.2843202450302202</v>
      </c>
      <c r="BB1608" s="7">
        <v>412.65292269358201</v>
      </c>
      <c r="BC1608" s="7">
        <v>14.2000317513277</v>
      </c>
      <c r="BD1608" s="7">
        <v>74.457481840829104</v>
      </c>
      <c r="BE1608" s="7">
        <v>2.5621982739445701</v>
      </c>
      <c r="BF1608" s="7">
        <v>3648.3886616826098</v>
      </c>
      <c r="BG1608" s="7">
        <v>80.913476639667508</v>
      </c>
      <c r="BH1608" s="7">
        <v>1109.8000258459899</v>
      </c>
      <c r="BI1608" s="7">
        <v>24.612996802971701</v>
      </c>
      <c r="BJ1608" s="7">
        <v>6.0738091677194497</v>
      </c>
      <c r="BK1608" s="7">
        <v>0.13470412880282601</v>
      </c>
      <c r="BL1608" s="7">
        <v>2728.9552185675102</v>
      </c>
      <c r="BM1608" s="7">
        <v>60.5224044925153</v>
      </c>
      <c r="BN1608" s="7">
        <v>3580.89688181458</v>
      </c>
      <c r="BO1608" s="7">
        <v>79.416652956633001</v>
      </c>
      <c r="BP1608" s="7">
        <v>17.831611725501698</v>
      </c>
      <c r="BQ1608" s="7">
        <v>0.39546710413621</v>
      </c>
      <c r="BR1608" s="7">
        <v>18.728511905086599</v>
      </c>
      <c r="BS1608" s="7">
        <v>0.41535843657322302</v>
      </c>
      <c r="BT1608" s="7">
        <v>0</v>
      </c>
      <c r="BU1608" s="7">
        <v>0</v>
      </c>
      <c r="BV1608" s="7">
        <v>4.0000000046566102</v>
      </c>
      <c r="BW1608" s="7">
        <v>8.8711466060248698E-2</v>
      </c>
      <c r="BX1608" s="7">
        <v>26.931642773073701</v>
      </c>
      <c r="BY1608" s="7">
        <v>0.59728637775723403</v>
      </c>
      <c r="BZ1608" s="7">
        <v>74.033335876869401</v>
      </c>
      <c r="CA1608" s="7">
        <v>1.6419014388305502</v>
      </c>
      <c r="CB1608" s="7">
        <v>333.32715537393199</v>
      </c>
      <c r="CC1608" s="7">
        <v>11.4703081684079</v>
      </c>
      <c r="CD1608" s="7">
        <v>59.7465266135696</v>
      </c>
      <c r="CE1608" s="7">
        <v>2.0559713218709401</v>
      </c>
      <c r="CF1608" s="7"/>
      <c r="CG1608" s="7"/>
      <c r="CH1608" s="7"/>
      <c r="CI1608" s="7"/>
      <c r="CJ1608" s="7"/>
      <c r="CK1608" s="7"/>
      <c r="CL1608" s="7"/>
      <c r="CM1608" s="7"/>
      <c r="CN1608" s="7"/>
      <c r="CO1608" s="7"/>
      <c r="CP1608" s="7"/>
      <c r="CQ1608" s="7"/>
      <c r="CR1608" s="7"/>
      <c r="CS1608" s="7"/>
      <c r="CT1608" s="7"/>
      <c r="CU1608" s="7"/>
      <c r="CV1608" s="7"/>
      <c r="CW1608" s="7"/>
      <c r="CX1608" s="7"/>
      <c r="CY1608" s="7"/>
      <c r="CZ1608" s="7"/>
      <c r="DA1608" s="7"/>
      <c r="DB1608" s="7"/>
      <c r="DC1608" s="7"/>
      <c r="DD1608" s="7"/>
      <c r="DE1608" s="7"/>
      <c r="DF1608" s="7"/>
      <c r="DG1608" s="7"/>
      <c r="DH1608" s="7"/>
      <c r="DI1608" s="7"/>
      <c r="DJ1608" s="7"/>
      <c r="DK1608" s="7"/>
      <c r="DL1608" s="7"/>
      <c r="DM1608" s="7"/>
      <c r="DN1608" s="7"/>
      <c r="DO1608" s="7"/>
      <c r="DP1608" s="7"/>
      <c r="DQ1608" s="7"/>
      <c r="DR1608" s="7"/>
      <c r="DS1608" s="7"/>
      <c r="DT1608" s="7"/>
      <c r="DU1608" s="7"/>
      <c r="DV1608" s="7"/>
      <c r="DW1608" s="7"/>
      <c r="DX1608" s="7"/>
      <c r="DY1608" s="7"/>
      <c r="DZ1608" s="7"/>
      <c r="EA1608" s="7"/>
      <c r="EB1608" s="7"/>
      <c r="EC1608" s="7"/>
      <c r="ED1608" s="7"/>
      <c r="EE1608" s="7"/>
      <c r="EF1608" s="7">
        <v>1184</v>
      </c>
      <c r="EG1608" s="7">
        <v>8</v>
      </c>
      <c r="EH1608" s="7">
        <v>3330</v>
      </c>
      <c r="EI1608" s="7">
        <v>4413</v>
      </c>
      <c r="EJ1608" s="7">
        <v>29</v>
      </c>
      <c r="EK1608" s="7">
        <v>29</v>
      </c>
      <c r="EL1608" s="7">
        <v>0</v>
      </c>
      <c r="EM1608" s="7">
        <v>5</v>
      </c>
      <c r="EN1608" s="7">
        <v>33</v>
      </c>
      <c r="EO1608" s="7">
        <v>103</v>
      </c>
      <c r="EP1608" s="7">
        <v>379</v>
      </c>
      <c r="EQ1608" s="7">
        <v>69</v>
      </c>
    </row>
    <row r="1609" spans="1:147" x14ac:dyDescent="0.35">
      <c r="A1609" s="7" t="s">
        <v>2087</v>
      </c>
      <c r="B1609" s="7" t="e" vm="1">
        <v>#VALUE!</v>
      </c>
      <c r="C1609" s="7" t="e" vm="16">
        <v>#VALUE!</v>
      </c>
      <c r="D1609" s="7">
        <v>1</v>
      </c>
      <c r="E1609" s="7">
        <v>1905</v>
      </c>
      <c r="F1609" s="7">
        <v>1200</v>
      </c>
      <c r="G1609" s="7">
        <v>0</v>
      </c>
      <c r="H1609" s="7">
        <v>0</v>
      </c>
      <c r="I1609" s="7">
        <v>0</v>
      </c>
      <c r="J1609" s="7">
        <v>1</v>
      </c>
      <c r="K1609" s="7">
        <v>1</v>
      </c>
      <c r="L1609" s="7">
        <v>1</v>
      </c>
      <c r="M1609" s="7">
        <v>1</v>
      </c>
      <c r="N1609" s="7">
        <v>1</v>
      </c>
      <c r="O1609" s="7">
        <v>1</v>
      </c>
      <c r="P1609" s="7">
        <v>5.4022988505747094</v>
      </c>
      <c r="Q1609" s="7">
        <v>51094</v>
      </c>
      <c r="R1609" s="7">
        <v>1</v>
      </c>
      <c r="S1609" s="7">
        <v>1</v>
      </c>
      <c r="T1609" s="7">
        <v>1</v>
      </c>
      <c r="U1609" s="7">
        <v>1</v>
      </c>
      <c r="V1609" s="7">
        <v>1</v>
      </c>
      <c r="W1609" s="7">
        <v>0</v>
      </c>
      <c r="X1609" s="7">
        <v>0</v>
      </c>
      <c r="Y1609" s="7">
        <v>1</v>
      </c>
      <c r="Z1609" s="7">
        <v>1697.80898645148</v>
      </c>
      <c r="AA1609" s="7">
        <v>1904.99999134988</v>
      </c>
      <c r="AB1609" s="7">
        <v>1697.80898645148</v>
      </c>
      <c r="AC1609" s="7">
        <v>389.03434614185198</v>
      </c>
      <c r="AD1609" s="7">
        <v>427.72526372876001</v>
      </c>
      <c r="AE1609" s="7">
        <v>389.03434614185198</v>
      </c>
      <c r="AF1609" s="7">
        <v>1904.99999134988</v>
      </c>
      <c r="AG1609" s="7">
        <v>99.999999545925206</v>
      </c>
      <c r="AH1609" s="7">
        <v>427.72526372876001</v>
      </c>
      <c r="AI1609" s="7">
        <v>22.452769749541197</v>
      </c>
      <c r="AJ1609" s="7">
        <v>1.9999999850988399</v>
      </c>
      <c r="AK1609" s="7">
        <v>0.104986875858207</v>
      </c>
      <c r="AL1609" s="7">
        <v>1397.99999103509</v>
      </c>
      <c r="AM1609" s="7">
        <v>73.385826301054507</v>
      </c>
      <c r="AN1609" s="7">
        <v>1882.9999846816099</v>
      </c>
      <c r="AO1609" s="7">
        <v>98.845143552840199</v>
      </c>
      <c r="AP1609" s="7">
        <v>8.9999999105930293</v>
      </c>
      <c r="AQ1609" s="7">
        <v>0.47244094018861099</v>
      </c>
      <c r="AR1609" s="7">
        <v>5.9999999478459403</v>
      </c>
      <c r="AS1609" s="7">
        <v>0.31496062718351397</v>
      </c>
      <c r="AT1609" s="7">
        <v>0</v>
      </c>
      <c r="AU1609" s="7">
        <v>0</v>
      </c>
      <c r="AV1609" s="7">
        <v>1.00000005046604</v>
      </c>
      <c r="AW1609" s="7">
        <v>5.2493440969346009E-2</v>
      </c>
      <c r="AX1609" s="7">
        <v>6.0000000142608796</v>
      </c>
      <c r="AY1609" s="7">
        <v>0.31496063066986202</v>
      </c>
      <c r="AZ1609" s="7">
        <v>40.9999998033163</v>
      </c>
      <c r="BA1609" s="7">
        <v>2.15223096080401</v>
      </c>
      <c r="BB1609" s="7">
        <v>107.665227961144</v>
      </c>
      <c r="BC1609" s="7">
        <v>8.9721023300953711</v>
      </c>
      <c r="BD1609" s="7">
        <v>63.522617884271298</v>
      </c>
      <c r="BE1609" s="7">
        <v>5.2935514903559397</v>
      </c>
      <c r="BF1609" s="7">
        <v>1697.80898645148</v>
      </c>
      <c r="BG1609" s="7">
        <v>89.123831309788798</v>
      </c>
      <c r="BH1609" s="7">
        <v>389.03434614185198</v>
      </c>
      <c r="BI1609" s="7">
        <v>20.421750453640499</v>
      </c>
      <c r="BJ1609" s="7">
        <v>1.9999999850988399</v>
      </c>
      <c r="BK1609" s="7">
        <v>0.104986875858207</v>
      </c>
      <c r="BL1609" s="7">
        <v>1256.6292939167499</v>
      </c>
      <c r="BM1609" s="7">
        <v>65.964792331587802</v>
      </c>
      <c r="BN1609" s="7">
        <v>1678.32065657154</v>
      </c>
      <c r="BO1609" s="7">
        <v>88.100821867272302</v>
      </c>
      <c r="BP1609" s="7">
        <v>7.9999999105930302</v>
      </c>
      <c r="BQ1609" s="7">
        <v>0.41994750186840102</v>
      </c>
      <c r="BR1609" s="7">
        <v>5.9999999478459403</v>
      </c>
      <c r="BS1609" s="7">
        <v>0.31496062718351397</v>
      </c>
      <c r="BT1609" s="7">
        <v>0</v>
      </c>
      <c r="BU1609" s="7">
        <v>0</v>
      </c>
      <c r="BV1609" s="7">
        <v>5.29135672259144E-2</v>
      </c>
      <c r="BW1609" s="7">
        <v>2.7776150774758202E-3</v>
      </c>
      <c r="BX1609" s="7">
        <v>5.4354099773918296</v>
      </c>
      <c r="BY1609" s="7">
        <v>0.285323358393272</v>
      </c>
      <c r="BZ1609" s="7">
        <v>38.359143149864401</v>
      </c>
      <c r="CA1609" s="7">
        <v>2.0136033149535102</v>
      </c>
      <c r="CB1609" s="7">
        <v>95.481785789364906</v>
      </c>
      <c r="CC1609" s="7">
        <v>7.9568154824470803</v>
      </c>
      <c r="CD1609" s="7">
        <v>56.673389343661299</v>
      </c>
      <c r="CE1609" s="7">
        <v>4.7227824453051097</v>
      </c>
      <c r="CF1609" s="7"/>
      <c r="CG1609" s="7"/>
      <c r="CH1609" s="7"/>
      <c r="CI1609" s="7"/>
      <c r="CJ1609" s="7"/>
      <c r="CK1609" s="7"/>
      <c r="CL1609" s="7"/>
      <c r="CM1609" s="7"/>
      <c r="CN1609" s="7"/>
      <c r="CO1609" s="7"/>
      <c r="CP1609" s="7"/>
      <c r="CQ1609" s="7"/>
      <c r="CR1609" s="7"/>
      <c r="CS1609" s="7"/>
      <c r="CT1609" s="7"/>
      <c r="CU1609" s="7"/>
      <c r="CV1609" s="7"/>
      <c r="CW1609" s="7"/>
      <c r="CX1609" s="7"/>
      <c r="CY1609" s="7"/>
      <c r="CZ1609" s="7"/>
      <c r="DA1609" s="7"/>
      <c r="DB1609" s="7"/>
      <c r="DC1609" s="7"/>
      <c r="DD1609" s="7"/>
      <c r="DE1609" s="7"/>
      <c r="DF1609" s="7"/>
      <c r="DG1609" s="7"/>
      <c r="DH1609" s="7"/>
      <c r="DI1609" s="7"/>
      <c r="DJ1609" s="7"/>
      <c r="DK1609" s="7"/>
      <c r="DL1609" s="7"/>
      <c r="DM1609" s="7"/>
      <c r="DN1609" s="7"/>
      <c r="DO1609" s="7"/>
      <c r="DP1609" s="7"/>
      <c r="DQ1609" s="7"/>
      <c r="DR1609" s="7"/>
      <c r="DS1609" s="7"/>
      <c r="DT1609" s="7"/>
      <c r="DU1609" s="7"/>
      <c r="DV1609" s="7"/>
      <c r="DW1609" s="7"/>
      <c r="DX1609" s="7"/>
      <c r="DY1609" s="7"/>
      <c r="DZ1609" s="7"/>
      <c r="EA1609" s="7"/>
      <c r="EB1609" s="7"/>
      <c r="EC1609" s="7"/>
      <c r="ED1609" s="7"/>
      <c r="EE1609" s="7"/>
      <c r="EF1609" s="7">
        <v>393</v>
      </c>
      <c r="EG1609" s="7">
        <v>2</v>
      </c>
      <c r="EH1609" s="7">
        <v>1398</v>
      </c>
      <c r="EI1609" s="7">
        <v>1883</v>
      </c>
      <c r="EJ1609" s="7">
        <v>9</v>
      </c>
      <c r="EK1609" s="7">
        <v>6</v>
      </c>
      <c r="EL1609" s="7">
        <v>0</v>
      </c>
      <c r="EM1609" s="7">
        <v>1</v>
      </c>
      <c r="EN1609" s="7">
        <v>6</v>
      </c>
      <c r="EO1609" s="7">
        <v>41</v>
      </c>
      <c r="EP1609" s="7">
        <v>93</v>
      </c>
      <c r="EQ1609" s="7">
        <v>55</v>
      </c>
    </row>
    <row r="1610" spans="1:147" x14ac:dyDescent="0.35">
      <c r="A1610" s="7" t="s">
        <v>2088</v>
      </c>
      <c r="B1610" s="7" t="e" vm="1">
        <v>#VALUE!</v>
      </c>
      <c r="C1610" s="7" t="e" vm="16">
        <v>#VALUE!</v>
      </c>
      <c r="D1610" s="7">
        <v>1</v>
      </c>
      <c r="E1610" s="7">
        <v>3626</v>
      </c>
      <c r="F1610" s="7">
        <v>2265</v>
      </c>
      <c r="G1610" s="7">
        <v>0</v>
      </c>
      <c r="H1610" s="7">
        <v>0</v>
      </c>
      <c r="I1610" s="7">
        <v>0</v>
      </c>
      <c r="J1610" s="7">
        <v>1</v>
      </c>
      <c r="K1610" s="7">
        <v>1</v>
      </c>
      <c r="L1610" s="7">
        <v>1</v>
      </c>
      <c r="M1610" s="7">
        <v>1</v>
      </c>
      <c r="N1610" s="7">
        <v>1</v>
      </c>
      <c r="O1610" s="7">
        <v>1</v>
      </c>
      <c r="P1610" s="7">
        <v>5.9870093194012997</v>
      </c>
      <c r="Q1610" s="7">
        <v>58389</v>
      </c>
      <c r="R1610" s="7">
        <v>1</v>
      </c>
      <c r="S1610" s="7">
        <v>1</v>
      </c>
      <c r="T1610" s="7">
        <v>1</v>
      </c>
      <c r="U1610" s="7">
        <v>1</v>
      </c>
      <c r="V1610" s="7">
        <v>1</v>
      </c>
      <c r="W1610" s="7">
        <v>0</v>
      </c>
      <c r="X1610" s="7">
        <v>0</v>
      </c>
      <c r="Y1610" s="7">
        <v>1</v>
      </c>
      <c r="Z1610" s="7">
        <v>3409.4789026855201</v>
      </c>
      <c r="AA1610" s="7">
        <v>3626.0000049351502</v>
      </c>
      <c r="AB1610" s="7">
        <v>3409.4789026855201</v>
      </c>
      <c r="AC1610" s="7">
        <v>844.92334779010105</v>
      </c>
      <c r="AD1610" s="7">
        <v>886.456861415253</v>
      </c>
      <c r="AE1610" s="7">
        <v>844.92334779010105</v>
      </c>
      <c r="AF1610" s="7">
        <v>3626.0000049351502</v>
      </c>
      <c r="AG1610" s="7">
        <v>100.00000013610399</v>
      </c>
      <c r="AH1610" s="7">
        <v>886.456861415253</v>
      </c>
      <c r="AI1610" s="7">
        <v>24.4472383181261</v>
      </c>
      <c r="AJ1610" s="7">
        <v>22.000000019695999</v>
      </c>
      <c r="AK1610" s="7">
        <v>0.60672917870093801</v>
      </c>
      <c r="AL1610" s="7">
        <v>3002.0000089387199</v>
      </c>
      <c r="AM1610" s="7">
        <v>82.790954466043104</v>
      </c>
      <c r="AN1610" s="7">
        <v>3558.0000391029298</v>
      </c>
      <c r="AO1610" s="7">
        <v>98.124656345916293</v>
      </c>
      <c r="AP1610" s="7">
        <v>32.999999952280596</v>
      </c>
      <c r="AQ1610" s="7">
        <v>0.91009376592059099</v>
      </c>
      <c r="AR1610" s="7">
        <v>17.0000000903383</v>
      </c>
      <c r="AS1610" s="7">
        <v>0.46883618561330104</v>
      </c>
      <c r="AT1610" s="7">
        <v>0</v>
      </c>
      <c r="AU1610" s="7">
        <v>0</v>
      </c>
      <c r="AV1610" s="7">
        <v>1.0000000195577701</v>
      </c>
      <c r="AW1610" s="7">
        <v>2.7578599546546397E-2</v>
      </c>
      <c r="AX1610" s="7">
        <v>17.000000152998801</v>
      </c>
      <c r="AY1610" s="7">
        <v>0.46883618734139099</v>
      </c>
      <c r="AZ1610" s="7">
        <v>71.000000264528396</v>
      </c>
      <c r="BA1610" s="7">
        <v>1.9580805368044198</v>
      </c>
      <c r="BB1610" s="7">
        <v>270.53130785053901</v>
      </c>
      <c r="BC1610" s="7">
        <v>11.9439871015691</v>
      </c>
      <c r="BD1610" s="7">
        <v>86.744681775388301</v>
      </c>
      <c r="BE1610" s="7">
        <v>3.8297872748515802</v>
      </c>
      <c r="BF1610" s="7">
        <v>3409.4789026855201</v>
      </c>
      <c r="BG1610" s="7">
        <v>94.028651480571497</v>
      </c>
      <c r="BH1610" s="7">
        <v>844.92334779010105</v>
      </c>
      <c r="BI1610" s="7">
        <v>23.3018022004992</v>
      </c>
      <c r="BJ1610" s="7">
        <v>21.556881226242702</v>
      </c>
      <c r="BK1610" s="7">
        <v>0.594508583183748</v>
      </c>
      <c r="BL1610" s="7">
        <v>2828.09745025437</v>
      </c>
      <c r="BM1610" s="7">
        <v>77.994965533766504</v>
      </c>
      <c r="BN1610" s="7">
        <v>3343.0592212513502</v>
      </c>
      <c r="BO1610" s="7">
        <v>92.196889720114513</v>
      </c>
      <c r="BP1610" s="7">
        <v>32.427590980903901</v>
      </c>
      <c r="BQ1610" s="7">
        <v>0.8943075284308859</v>
      </c>
      <c r="BR1610" s="7">
        <v>17.0000000903383</v>
      </c>
      <c r="BS1610" s="7">
        <v>0.46883618561330104</v>
      </c>
      <c r="BT1610" s="7">
        <v>0</v>
      </c>
      <c r="BU1610" s="7">
        <v>0</v>
      </c>
      <c r="BV1610" s="7">
        <v>1.0000000195577701</v>
      </c>
      <c r="BW1610" s="7">
        <v>2.7578599546546397E-2</v>
      </c>
      <c r="BX1610" s="7">
        <v>15.9921251228079</v>
      </c>
      <c r="BY1610" s="7">
        <v>0.44104040603441597</v>
      </c>
      <c r="BZ1610" s="7">
        <v>68.667360494760899</v>
      </c>
      <c r="CA1610" s="7">
        <v>1.89374959996583</v>
      </c>
      <c r="CB1610" s="7">
        <v>249.73387155313401</v>
      </c>
      <c r="CC1610" s="7">
        <v>11.025777993515801</v>
      </c>
      <c r="CD1610" s="7">
        <v>81.496835987367703</v>
      </c>
      <c r="CE1610" s="7">
        <v>3.5980943040780402</v>
      </c>
      <c r="CF1610" s="7"/>
      <c r="CG1610" s="7"/>
      <c r="CH1610" s="7"/>
      <c r="CI1610" s="7"/>
      <c r="CJ1610" s="7"/>
      <c r="CK1610" s="7"/>
      <c r="CL1610" s="7"/>
      <c r="CM1610" s="7"/>
      <c r="CN1610" s="7"/>
      <c r="CO1610" s="7"/>
      <c r="CP1610" s="7"/>
      <c r="CQ1610" s="7"/>
      <c r="CR1610" s="7"/>
      <c r="CS1610" s="7"/>
      <c r="CT1610" s="7"/>
      <c r="CU1610" s="7"/>
      <c r="CV1610" s="7"/>
      <c r="CW1610" s="7"/>
      <c r="CX1610" s="7"/>
      <c r="CY1610" s="7"/>
      <c r="CZ1610" s="7"/>
      <c r="DA1610" s="7"/>
      <c r="DB1610" s="7"/>
      <c r="DC1610" s="7"/>
      <c r="DD1610" s="7"/>
      <c r="DE1610" s="7"/>
      <c r="DF1610" s="7"/>
      <c r="DG1610" s="7"/>
      <c r="DH1610" s="7"/>
      <c r="DI1610" s="7"/>
      <c r="DJ1610" s="7"/>
      <c r="DK1610" s="7"/>
      <c r="DL1610" s="7"/>
      <c r="DM1610" s="7"/>
      <c r="DN1610" s="7"/>
      <c r="DO1610" s="7"/>
      <c r="DP1610" s="7"/>
      <c r="DQ1610" s="7"/>
      <c r="DR1610" s="7"/>
      <c r="DS1610" s="7"/>
      <c r="DT1610" s="7"/>
      <c r="DU1610" s="7"/>
      <c r="DV1610" s="7"/>
      <c r="DW1610" s="7"/>
      <c r="DX1610" s="7"/>
      <c r="DY1610" s="7"/>
      <c r="DZ1610" s="7"/>
      <c r="EA1610" s="7"/>
      <c r="EB1610" s="7"/>
      <c r="EC1610" s="7"/>
      <c r="ED1610" s="7"/>
      <c r="EE1610" s="7"/>
      <c r="EF1610" s="7">
        <v>849</v>
      </c>
      <c r="EG1610" s="7">
        <v>22</v>
      </c>
      <c r="EH1610" s="7">
        <v>3002</v>
      </c>
      <c r="EI1610" s="7">
        <v>3558</v>
      </c>
      <c r="EJ1610" s="7">
        <v>33</v>
      </c>
      <c r="EK1610" s="7">
        <v>17</v>
      </c>
      <c r="EL1610" s="7">
        <v>0</v>
      </c>
      <c r="EM1610" s="7">
        <v>1</v>
      </c>
      <c r="EN1610" s="7">
        <v>17</v>
      </c>
      <c r="EO1610" s="7">
        <v>71</v>
      </c>
      <c r="EP1610" s="7">
        <v>255</v>
      </c>
      <c r="EQ1610" s="7">
        <v>81</v>
      </c>
    </row>
    <row r="1611" spans="1:147" x14ac:dyDescent="0.35">
      <c r="A1611" s="7" t="s">
        <v>2089</v>
      </c>
      <c r="B1611" s="7" t="e" vm="1">
        <v>#VALUE!</v>
      </c>
      <c r="C1611" s="7" t="e" vm="16">
        <v>#VALUE!</v>
      </c>
      <c r="D1611" s="7">
        <v>1</v>
      </c>
      <c r="E1611" s="7">
        <v>3013</v>
      </c>
      <c r="F1611" s="7">
        <v>1859</v>
      </c>
      <c r="G1611" s="7">
        <v>0</v>
      </c>
      <c r="H1611" s="7">
        <v>0</v>
      </c>
      <c r="I1611" s="7">
        <v>0</v>
      </c>
      <c r="J1611" s="7">
        <v>1</v>
      </c>
      <c r="K1611" s="7">
        <v>1</v>
      </c>
      <c r="L1611" s="7">
        <v>1</v>
      </c>
      <c r="M1611" s="7">
        <v>1</v>
      </c>
      <c r="N1611" s="7">
        <v>1</v>
      </c>
      <c r="O1611" s="7">
        <v>1</v>
      </c>
      <c r="P1611" s="7">
        <v>9.0331890331890303</v>
      </c>
      <c r="Q1611" s="7">
        <v>53864</v>
      </c>
      <c r="R1611" s="7">
        <v>1</v>
      </c>
      <c r="S1611" s="7">
        <v>1</v>
      </c>
      <c r="T1611" s="7">
        <v>1</v>
      </c>
      <c r="U1611" s="7">
        <v>1</v>
      </c>
      <c r="V1611" s="7">
        <v>1</v>
      </c>
      <c r="W1611" s="7">
        <v>0</v>
      </c>
      <c r="X1611" s="7">
        <v>0</v>
      </c>
      <c r="Y1611" s="7">
        <v>1</v>
      </c>
      <c r="Z1611" s="7">
        <v>1701.1072294712101</v>
      </c>
      <c r="AA1611" s="7">
        <v>3012.9999989696698</v>
      </c>
      <c r="AB1611" s="7">
        <v>1701.1072294712101</v>
      </c>
      <c r="AC1611" s="7">
        <v>621.09784672781802</v>
      </c>
      <c r="AD1611" s="7">
        <v>990.77814704238699</v>
      </c>
      <c r="AE1611" s="7">
        <v>621.09784672781802</v>
      </c>
      <c r="AF1611" s="7">
        <v>3012.9999989696698</v>
      </c>
      <c r="AG1611" s="7">
        <v>99.999999965803696</v>
      </c>
      <c r="AH1611" s="7">
        <v>990.77814704238699</v>
      </c>
      <c r="AI1611" s="7">
        <v>32.8834433137201</v>
      </c>
      <c r="AJ1611" s="7">
        <v>99.000000192307198</v>
      </c>
      <c r="AK1611" s="7">
        <v>3.2857617056855997</v>
      </c>
      <c r="AL1611" s="7">
        <v>2075.0000022985901</v>
      </c>
      <c r="AM1611" s="7">
        <v>68.868237713195896</v>
      </c>
      <c r="AN1611" s="7">
        <v>2732.0000188658601</v>
      </c>
      <c r="AO1611" s="7">
        <v>90.673747722066395</v>
      </c>
      <c r="AP1611" s="7">
        <v>200.99999974681899</v>
      </c>
      <c r="AQ1611" s="7">
        <v>6.6710919265455901</v>
      </c>
      <c r="AR1611" s="7">
        <v>21.999999938008798</v>
      </c>
      <c r="AS1611" s="7">
        <v>0.73016926445432606</v>
      </c>
      <c r="AT1611" s="7">
        <v>3</v>
      </c>
      <c r="AU1611" s="7">
        <v>9.9568536342515807E-2</v>
      </c>
      <c r="AV1611" s="7">
        <v>4.9999999478459403</v>
      </c>
      <c r="AW1611" s="7">
        <v>0.16594755883989198</v>
      </c>
      <c r="AX1611" s="7">
        <v>50.000000377651297</v>
      </c>
      <c r="AY1611" s="7">
        <v>1.65947561824266</v>
      </c>
      <c r="AZ1611" s="7">
        <v>91.0000003218138</v>
      </c>
      <c r="BA1611" s="7">
        <v>3.02024561307049</v>
      </c>
      <c r="BB1611" s="7">
        <v>124.70326727595101</v>
      </c>
      <c r="BC1611" s="7">
        <v>6.7080832316272501</v>
      </c>
      <c r="BD1611" s="7">
        <v>136.39661392239401</v>
      </c>
      <c r="BE1611" s="7">
        <v>7.3370959613982798</v>
      </c>
      <c r="BF1611" s="7">
        <v>1701.1072294712101</v>
      </c>
      <c r="BG1611" s="7">
        <v>56.458919000040098</v>
      </c>
      <c r="BH1611" s="7">
        <v>621.09784672781802</v>
      </c>
      <c r="BI1611" s="7">
        <v>20.613934508059</v>
      </c>
      <c r="BJ1611" s="7">
        <v>93.199075297918199</v>
      </c>
      <c r="BK1611" s="7">
        <v>3.09323183862988</v>
      </c>
      <c r="BL1611" s="7">
        <v>1140.14774695039</v>
      </c>
      <c r="BM1611" s="7">
        <v>37.840947459355704</v>
      </c>
      <c r="BN1611" s="7">
        <v>1463.63815338165</v>
      </c>
      <c r="BO1611" s="7">
        <v>48.577436222424403</v>
      </c>
      <c r="BP1611" s="7">
        <v>182.134020779748</v>
      </c>
      <c r="BQ1611" s="7">
        <v>6.0449392890722704</v>
      </c>
      <c r="BR1611" s="7">
        <v>15.739181072684</v>
      </c>
      <c r="BS1611" s="7">
        <v>0.52237574087899097</v>
      </c>
      <c r="BT1611" s="7">
        <v>3</v>
      </c>
      <c r="BU1611" s="7">
        <v>9.9568536342515807E-2</v>
      </c>
      <c r="BV1611" s="7">
        <v>3.9999999403953601</v>
      </c>
      <c r="BW1611" s="7">
        <v>0.132758046478439</v>
      </c>
      <c r="BX1611" s="7">
        <v>32.5958782001399</v>
      </c>
      <c r="BY1611" s="7">
        <v>1.0818412943956099</v>
      </c>
      <c r="BZ1611" s="7">
        <v>46.798620096698897</v>
      </c>
      <c r="CA1611" s="7">
        <v>1.55322336862592</v>
      </c>
      <c r="CB1611" s="7">
        <v>81.757448239484802</v>
      </c>
      <c r="CC1611" s="7">
        <v>4.3979262097625007</v>
      </c>
      <c r="CD1611" s="7">
        <v>73.919909718446405</v>
      </c>
      <c r="CE1611" s="7">
        <v>3.9763265044887799</v>
      </c>
      <c r="CF1611" s="7"/>
      <c r="CG1611" s="7"/>
      <c r="CH1611" s="7"/>
      <c r="CI1611" s="7"/>
      <c r="CJ1611" s="7"/>
      <c r="CK1611" s="7"/>
      <c r="CL1611" s="7"/>
      <c r="CM1611" s="7"/>
      <c r="CN1611" s="7"/>
      <c r="CO1611" s="7"/>
      <c r="CP1611" s="7"/>
      <c r="CQ1611" s="7"/>
      <c r="CR1611" s="7"/>
      <c r="CS1611" s="7"/>
      <c r="CT1611" s="7"/>
      <c r="CU1611" s="7"/>
      <c r="CV1611" s="7"/>
      <c r="CW1611" s="7"/>
      <c r="CX1611" s="7"/>
      <c r="CY1611" s="7"/>
      <c r="CZ1611" s="7"/>
      <c r="DA1611" s="7"/>
      <c r="DB1611" s="7"/>
      <c r="DC1611" s="7"/>
      <c r="DD1611" s="7"/>
      <c r="DE1611" s="7"/>
      <c r="DF1611" s="7"/>
      <c r="DG1611" s="7"/>
      <c r="DH1611" s="7"/>
      <c r="DI1611" s="7"/>
      <c r="DJ1611" s="7"/>
      <c r="DK1611" s="7"/>
      <c r="DL1611" s="7"/>
      <c r="DM1611" s="7"/>
      <c r="DN1611" s="7"/>
      <c r="DO1611" s="7"/>
      <c r="DP1611" s="7"/>
      <c r="DQ1611" s="7"/>
      <c r="DR1611" s="7"/>
      <c r="DS1611" s="7"/>
      <c r="DT1611" s="7"/>
      <c r="DU1611" s="7"/>
      <c r="DV1611" s="7"/>
      <c r="DW1611" s="7"/>
      <c r="DX1611" s="7"/>
      <c r="DY1611" s="7"/>
      <c r="DZ1611" s="7"/>
      <c r="EA1611" s="7"/>
      <c r="EB1611" s="7"/>
      <c r="EC1611" s="7"/>
      <c r="ED1611" s="7"/>
      <c r="EE1611" s="7"/>
      <c r="EF1611" s="7">
        <v>1134</v>
      </c>
      <c r="EG1611" s="7">
        <v>99</v>
      </c>
      <c r="EH1611" s="7">
        <v>2075</v>
      </c>
      <c r="EI1611" s="7">
        <v>2732</v>
      </c>
      <c r="EJ1611" s="7">
        <v>201</v>
      </c>
      <c r="EK1611" s="7">
        <v>22</v>
      </c>
      <c r="EL1611" s="7">
        <v>3</v>
      </c>
      <c r="EM1611" s="7">
        <v>5</v>
      </c>
      <c r="EN1611" s="7">
        <v>50</v>
      </c>
      <c r="EO1611" s="7">
        <v>91</v>
      </c>
      <c r="EP1611" s="7">
        <v>130</v>
      </c>
      <c r="EQ1611" s="7">
        <v>143</v>
      </c>
    </row>
    <row r="1612" spans="1:147" x14ac:dyDescent="0.35">
      <c r="A1612" s="7" t="s">
        <v>2090</v>
      </c>
      <c r="B1612" s="7" t="e" vm="1">
        <v>#VALUE!</v>
      </c>
      <c r="C1612" s="7" t="e" vm="16">
        <v>#VALUE!</v>
      </c>
      <c r="D1612" s="7">
        <v>1</v>
      </c>
      <c r="E1612" s="7">
        <v>2384</v>
      </c>
      <c r="F1612" s="7">
        <v>1451</v>
      </c>
      <c r="G1612" s="7">
        <v>0</v>
      </c>
      <c r="H1612" s="7">
        <v>177</v>
      </c>
      <c r="I1612" s="7">
        <v>7.424496644295302</v>
      </c>
      <c r="J1612" s="7">
        <v>0</v>
      </c>
      <c r="K1612" s="7">
        <v>1</v>
      </c>
      <c r="L1612" s="7">
        <v>0</v>
      </c>
      <c r="M1612" s="7">
        <v>0</v>
      </c>
      <c r="N1612" s="7">
        <v>0</v>
      </c>
      <c r="O1612" s="7">
        <v>1</v>
      </c>
      <c r="P1612" s="7">
        <v>12.093023255814</v>
      </c>
      <c r="Q1612" s="7">
        <v>54844</v>
      </c>
      <c r="R1612" s="7">
        <v>0</v>
      </c>
      <c r="S1612" s="7">
        <v>1</v>
      </c>
      <c r="T1612" s="7">
        <v>0</v>
      </c>
      <c r="U1612" s="7">
        <v>1</v>
      </c>
      <c r="V1612" s="7">
        <v>0</v>
      </c>
      <c r="W1612" s="7">
        <v>0</v>
      </c>
      <c r="X1612" s="7">
        <v>0</v>
      </c>
      <c r="Y1612" s="7">
        <v>0</v>
      </c>
      <c r="Z1612" s="7">
        <v>170.48272562027</v>
      </c>
      <c r="AA1612" s="7">
        <v>1185.90842404962</v>
      </c>
      <c r="AB1612" s="7">
        <v>170.48272562027</v>
      </c>
      <c r="AC1612" s="7">
        <v>70.013779044151306</v>
      </c>
      <c r="AD1612" s="7">
        <v>473.32829267531599</v>
      </c>
      <c r="AE1612" s="7">
        <v>70.013779044151306</v>
      </c>
      <c r="AF1612" s="7">
        <v>1185.90842404962</v>
      </c>
      <c r="AG1612" s="7">
        <v>49.744480874564402</v>
      </c>
      <c r="AH1612" s="7">
        <v>473.32829267531599</v>
      </c>
      <c r="AI1612" s="7">
        <v>19.8543746927566</v>
      </c>
      <c r="AJ1612" s="7">
        <v>2.7932176887989</v>
      </c>
      <c r="AK1612" s="7">
        <v>0.11716517151002101</v>
      </c>
      <c r="AL1612" s="7">
        <v>822.48392094671703</v>
      </c>
      <c r="AM1612" s="7">
        <v>34.500164469241504</v>
      </c>
      <c r="AN1612" s="7">
        <v>1143.9992787241899</v>
      </c>
      <c r="AO1612" s="7">
        <v>47.9865469263504</v>
      </c>
      <c r="AP1612" s="7">
        <v>10.825288062915201</v>
      </c>
      <c r="AQ1612" s="7">
        <v>0.45408087512228201</v>
      </c>
      <c r="AR1612" s="7">
        <v>13.1617505550385</v>
      </c>
      <c r="AS1612" s="7">
        <v>0.55208685214087505</v>
      </c>
      <c r="AT1612" s="7">
        <v>0</v>
      </c>
      <c r="AU1612" s="7">
        <v>0</v>
      </c>
      <c r="AV1612" s="7">
        <v>0</v>
      </c>
      <c r="AW1612" s="7">
        <v>0</v>
      </c>
      <c r="AX1612" s="7">
        <v>17.922100521624099</v>
      </c>
      <c r="AY1612" s="7">
        <v>0.75176596147752106</v>
      </c>
      <c r="AZ1612" s="7">
        <v>49.9104401171207</v>
      </c>
      <c r="BA1612" s="7">
        <v>2.0935587297450002</v>
      </c>
      <c r="BB1612" s="7">
        <v>89.396271878853398</v>
      </c>
      <c r="BC1612" s="7">
        <v>6.1610111563648102</v>
      </c>
      <c r="BD1612" s="7">
        <v>68.0139022357762</v>
      </c>
      <c r="BE1612" s="7">
        <v>4.6873812705565898</v>
      </c>
      <c r="BF1612" s="7">
        <v>170.48272562027</v>
      </c>
      <c r="BG1612" s="7">
        <v>7.1511210411187003</v>
      </c>
      <c r="BH1612" s="7">
        <v>70.013779044151306</v>
      </c>
      <c r="BI1612" s="7">
        <v>2.93681959077816</v>
      </c>
      <c r="BJ1612" s="7">
        <v>5.7817187160253497E-2</v>
      </c>
      <c r="BK1612" s="7">
        <v>2.4252175822254002E-3</v>
      </c>
      <c r="BL1612" s="7">
        <v>111.871930360794</v>
      </c>
      <c r="BM1612" s="7">
        <v>4.6926145285567999</v>
      </c>
      <c r="BN1612" s="7">
        <v>167.837724685669</v>
      </c>
      <c r="BO1612" s="7">
        <v>7.0401730153384605</v>
      </c>
      <c r="BP1612" s="7">
        <v>1.28878197446465</v>
      </c>
      <c r="BQ1612" s="7">
        <v>5.4059646579893206E-2</v>
      </c>
      <c r="BR1612" s="7">
        <v>0.70890492200851396</v>
      </c>
      <c r="BS1612" s="7">
        <v>2.9735944715122201E-2</v>
      </c>
      <c r="BT1612" s="7">
        <v>0</v>
      </c>
      <c r="BU1612" s="7">
        <v>0</v>
      </c>
      <c r="BV1612" s="7">
        <v>0</v>
      </c>
      <c r="BW1612" s="7">
        <v>0</v>
      </c>
      <c r="BX1612" s="7">
        <v>0.64731305092573199</v>
      </c>
      <c r="BY1612" s="7">
        <v>2.71523930757438E-2</v>
      </c>
      <c r="BZ1612" s="7">
        <v>7.4093082845211002</v>
      </c>
      <c r="CA1612" s="7">
        <v>0.31079313273997899</v>
      </c>
      <c r="CB1612" s="7">
        <v>14.323014870286</v>
      </c>
      <c r="CC1612" s="7">
        <v>0.98711336114996506</v>
      </c>
      <c r="CD1612" s="7">
        <v>9.39359350502491</v>
      </c>
      <c r="CE1612" s="7">
        <v>0.64738756064954606</v>
      </c>
      <c r="CF1612" s="7"/>
      <c r="CG1612" s="7"/>
      <c r="CH1612" s="7"/>
      <c r="CI1612" s="7"/>
      <c r="CJ1612" s="7"/>
      <c r="CK1612" s="7"/>
      <c r="CL1612" s="7"/>
      <c r="CM1612" s="7"/>
      <c r="CN1612" s="7"/>
      <c r="CO1612" s="7"/>
      <c r="CP1612" s="7"/>
      <c r="CQ1612" s="7"/>
      <c r="CR1612" s="7"/>
      <c r="CS1612" s="7"/>
      <c r="CT1612" s="7"/>
      <c r="CU1612" s="7"/>
      <c r="CV1612" s="7"/>
      <c r="CW1612" s="7"/>
      <c r="CX1612" s="7"/>
      <c r="CY1612" s="7"/>
      <c r="CZ1612" s="7"/>
      <c r="DA1612" s="7"/>
      <c r="DB1612" s="7"/>
      <c r="DC1612" s="7"/>
      <c r="DD1612" s="7"/>
      <c r="DE1612" s="7"/>
      <c r="DF1612" s="7"/>
      <c r="DG1612" s="7"/>
      <c r="DH1612" s="7"/>
      <c r="DI1612" s="7"/>
      <c r="DJ1612" s="7"/>
      <c r="DK1612" s="7"/>
      <c r="DL1612" s="7"/>
      <c r="DM1612" s="7"/>
      <c r="DN1612" s="7"/>
      <c r="DO1612" s="7"/>
      <c r="DP1612" s="7"/>
      <c r="DQ1612" s="7"/>
      <c r="DR1612" s="7"/>
      <c r="DS1612" s="7"/>
      <c r="DT1612" s="7"/>
      <c r="DU1612" s="7"/>
      <c r="DV1612" s="7"/>
      <c r="DW1612" s="7"/>
      <c r="DX1612" s="7"/>
      <c r="DY1612" s="7"/>
      <c r="DZ1612" s="7"/>
      <c r="EA1612" s="7"/>
      <c r="EB1612" s="7"/>
      <c r="EC1612" s="7"/>
      <c r="ED1612" s="7"/>
      <c r="EE1612" s="7"/>
      <c r="EF1612" s="7">
        <v>816</v>
      </c>
      <c r="EG1612" s="7">
        <v>6</v>
      </c>
      <c r="EH1612" s="7">
        <v>1702</v>
      </c>
      <c r="EI1612" s="7">
        <v>2307</v>
      </c>
      <c r="EJ1612" s="7">
        <v>27</v>
      </c>
      <c r="EK1612" s="7">
        <v>20</v>
      </c>
      <c r="EL1612" s="7">
        <v>0</v>
      </c>
      <c r="EM1612" s="7">
        <v>0</v>
      </c>
      <c r="EN1612" s="7">
        <v>30</v>
      </c>
      <c r="EO1612" s="7">
        <v>80</v>
      </c>
      <c r="EP1612" s="7">
        <v>110</v>
      </c>
      <c r="EQ1612" s="7">
        <v>114</v>
      </c>
    </row>
    <row r="1613" spans="1:147" x14ac:dyDescent="0.35">
      <c r="A1613" s="7" t="s">
        <v>2091</v>
      </c>
      <c r="B1613" s="7" t="e" vm="1">
        <v>#VALUE!</v>
      </c>
      <c r="C1613" s="7" t="e" vm="16">
        <v>#VALUE!</v>
      </c>
      <c r="D1613" s="7">
        <v>0</v>
      </c>
      <c r="E1613" s="7">
        <v>5807</v>
      </c>
      <c r="F1613" s="7">
        <v>1853</v>
      </c>
      <c r="G1613" s="7">
        <v>0</v>
      </c>
      <c r="H1613" s="7">
        <v>8</v>
      </c>
      <c r="I1613" s="7">
        <v>0.13776476666092646</v>
      </c>
      <c r="J1613" s="7">
        <v>0</v>
      </c>
      <c r="K1613" s="7">
        <v>0</v>
      </c>
      <c r="L1613" s="7">
        <v>0</v>
      </c>
      <c r="M1613" s="7">
        <v>0</v>
      </c>
      <c r="N1613" s="7">
        <v>0</v>
      </c>
      <c r="O1613" s="7">
        <v>0</v>
      </c>
      <c r="P1613" s="7">
        <v>2.08432022738039</v>
      </c>
      <c r="Q1613" s="7">
        <v>130148</v>
      </c>
      <c r="R1613" s="7">
        <v>0</v>
      </c>
      <c r="S1613" s="7">
        <v>0</v>
      </c>
      <c r="T1613" s="7">
        <v>0</v>
      </c>
      <c r="U1613" s="7">
        <v>0</v>
      </c>
      <c r="V1613" s="7">
        <v>0</v>
      </c>
      <c r="W1613" s="7">
        <v>0</v>
      </c>
      <c r="X1613" s="7">
        <v>0</v>
      </c>
      <c r="Y1613" s="7">
        <v>0</v>
      </c>
      <c r="Z1613" s="7"/>
      <c r="AA1613" s="7"/>
      <c r="AB1613" s="7"/>
      <c r="AC1613" s="7"/>
      <c r="AD1613" s="7"/>
      <c r="AE1613" s="7"/>
      <c r="AF1613" s="7">
        <v>4380.7284501776603</v>
      </c>
      <c r="AG1613" s="7">
        <v>75.438754092951001</v>
      </c>
      <c r="AH1613" s="7">
        <v>171.06873308998399</v>
      </c>
      <c r="AI1613" s="7">
        <v>2.9459055121402402</v>
      </c>
      <c r="AJ1613" s="7">
        <v>1184.0442461026601</v>
      </c>
      <c r="AK1613" s="7">
        <v>20.389947410068199</v>
      </c>
      <c r="AL1613" s="7">
        <v>423.838266282191</v>
      </c>
      <c r="AM1613" s="7">
        <v>7.2987474820422102</v>
      </c>
      <c r="AN1613" s="7">
        <v>4218.60561168596</v>
      </c>
      <c r="AO1613" s="7">
        <v>72.6469022160489</v>
      </c>
      <c r="AP1613" s="7">
        <v>22.082106817040799</v>
      </c>
      <c r="AQ1613" s="7">
        <v>0.38026703662890898</v>
      </c>
      <c r="AR1613" s="7">
        <v>49.9521031368213</v>
      </c>
      <c r="AS1613" s="7">
        <v>0.86020497910834004</v>
      </c>
      <c r="AT1613" s="7">
        <v>0</v>
      </c>
      <c r="AU1613" s="7">
        <v>0</v>
      </c>
      <c r="AV1613" s="7">
        <v>4.5134313873739398</v>
      </c>
      <c r="AW1613" s="7">
        <v>7.7723977740209102E-2</v>
      </c>
      <c r="AX1613" s="7">
        <v>85.575175199158195</v>
      </c>
      <c r="AY1613" s="7">
        <v>1.47365550540999</v>
      </c>
      <c r="AZ1613" s="7">
        <v>172.73079819718399</v>
      </c>
      <c r="BA1613" s="7">
        <v>2.9745272635988402</v>
      </c>
      <c r="BB1613" s="7">
        <v>0</v>
      </c>
      <c r="BC1613" s="7">
        <v>0</v>
      </c>
      <c r="BD1613" s="7">
        <v>14.132221307142199</v>
      </c>
      <c r="BE1613" s="7">
        <v>0.76266709698554702</v>
      </c>
      <c r="BF1613" s="7">
        <v>2100.6353581691701</v>
      </c>
      <c r="BG1613" s="7">
        <v>36.174192494733397</v>
      </c>
      <c r="BH1613" s="7">
        <v>92.025540119977606</v>
      </c>
      <c r="BI1613" s="7">
        <v>1.5847346326843099</v>
      </c>
      <c r="BJ1613" s="7">
        <v>538.542710471992</v>
      </c>
      <c r="BK1613" s="7">
        <v>9.2740263556396201</v>
      </c>
      <c r="BL1613" s="7">
        <v>205.47182591983599</v>
      </c>
      <c r="BM1613" s="7">
        <v>3.5383472691550901</v>
      </c>
      <c r="BN1613" s="7">
        <v>2039.32002341055</v>
      </c>
      <c r="BO1613" s="7">
        <v>35.118305896513704</v>
      </c>
      <c r="BP1613" s="7">
        <v>12.0587791402286</v>
      </c>
      <c r="BQ1613" s="7">
        <v>0.20765936180865502</v>
      </c>
      <c r="BR1613" s="7">
        <v>19.840222930784002</v>
      </c>
      <c r="BS1613" s="7">
        <v>0.341660460320027</v>
      </c>
      <c r="BT1613" s="7">
        <v>0</v>
      </c>
      <c r="BU1613" s="7">
        <v>0</v>
      </c>
      <c r="BV1613" s="7">
        <v>1.4704911875331299</v>
      </c>
      <c r="BW1613" s="7">
        <v>2.5322734415931299E-2</v>
      </c>
      <c r="BX1613" s="7">
        <v>27.945839386013901</v>
      </c>
      <c r="BY1613" s="7">
        <v>0.48124400526974198</v>
      </c>
      <c r="BZ1613" s="7">
        <v>78.252113790689805</v>
      </c>
      <c r="CA1613" s="7">
        <v>1.3475480246373299</v>
      </c>
      <c r="CB1613" s="7">
        <v>0</v>
      </c>
      <c r="CC1613" s="7">
        <v>0</v>
      </c>
      <c r="CD1613" s="7">
        <v>6.970882199918</v>
      </c>
      <c r="CE1613" s="7">
        <v>0.37619439826864498</v>
      </c>
      <c r="CF1613" s="7"/>
      <c r="CG1613" s="7"/>
      <c r="CH1613" s="7"/>
      <c r="CI1613" s="7"/>
      <c r="CJ1613" s="7"/>
      <c r="CK1613" s="7"/>
      <c r="CL1613" s="7"/>
      <c r="CM1613" s="7"/>
      <c r="CN1613" s="7"/>
      <c r="CO1613" s="7"/>
      <c r="CP1613" s="7"/>
      <c r="CQ1613" s="7"/>
      <c r="CR1613" s="7"/>
      <c r="CS1613" s="7"/>
      <c r="CT1613" s="7"/>
      <c r="CU1613" s="7"/>
      <c r="CV1613" s="7"/>
      <c r="CW1613" s="7"/>
      <c r="CX1613" s="7"/>
      <c r="CY1613" s="7"/>
      <c r="CZ1613" s="7"/>
      <c r="DA1613" s="7"/>
      <c r="DB1613" s="7"/>
      <c r="DC1613" s="7"/>
      <c r="DD1613" s="7"/>
      <c r="DE1613" s="7"/>
      <c r="DF1613" s="7"/>
      <c r="DG1613" s="7"/>
      <c r="DH1613" s="7"/>
      <c r="DI1613" s="7"/>
      <c r="DJ1613" s="7"/>
      <c r="DK1613" s="7"/>
      <c r="DL1613" s="7"/>
      <c r="DM1613" s="7"/>
      <c r="DN1613" s="7"/>
      <c r="DO1613" s="7"/>
      <c r="DP1613" s="7"/>
      <c r="DQ1613" s="7"/>
      <c r="DR1613" s="7"/>
      <c r="DS1613" s="7"/>
      <c r="DT1613" s="7"/>
      <c r="DU1613" s="7"/>
      <c r="DV1613" s="7"/>
      <c r="DW1613" s="7"/>
      <c r="DX1613" s="7"/>
      <c r="DY1613" s="7"/>
      <c r="DZ1613" s="7"/>
      <c r="EA1613" s="7"/>
      <c r="EB1613" s="7"/>
      <c r="EC1613" s="7"/>
      <c r="ED1613" s="7"/>
      <c r="EE1613" s="7"/>
      <c r="EF1613" s="7">
        <v>257</v>
      </c>
      <c r="EG1613" s="7">
        <v>1560</v>
      </c>
      <c r="EH1613" s="7">
        <v>593</v>
      </c>
      <c r="EI1613" s="7">
        <v>5571</v>
      </c>
      <c r="EJ1613" s="7">
        <v>25</v>
      </c>
      <c r="EK1613" s="7">
        <v>76</v>
      </c>
      <c r="EL1613" s="7">
        <v>0</v>
      </c>
      <c r="EM1613" s="7">
        <v>6</v>
      </c>
      <c r="EN1613" s="7">
        <v>129</v>
      </c>
      <c r="EO1613" s="7">
        <v>237</v>
      </c>
      <c r="EP1613" s="7">
        <v>0</v>
      </c>
      <c r="EQ1613" s="7">
        <v>22</v>
      </c>
    </row>
    <row r="1614" spans="1:147" x14ac:dyDescent="0.35">
      <c r="A1614" s="7" t="s">
        <v>2092</v>
      </c>
      <c r="B1614" s="7" t="e" vm="1">
        <v>#VALUE!</v>
      </c>
      <c r="C1614" s="7" t="e" vm="16">
        <v>#VALUE!</v>
      </c>
      <c r="D1614" s="7">
        <v>1</v>
      </c>
      <c r="E1614" s="7">
        <v>8550</v>
      </c>
      <c r="F1614" s="7">
        <v>3179</v>
      </c>
      <c r="G1614" s="7">
        <v>0</v>
      </c>
      <c r="H1614" s="7">
        <v>10</v>
      </c>
      <c r="I1614" s="7">
        <v>0.11695906432748539</v>
      </c>
      <c r="J1614" s="7">
        <v>0</v>
      </c>
      <c r="K1614" s="7">
        <v>0</v>
      </c>
      <c r="L1614" s="7">
        <v>0</v>
      </c>
      <c r="M1614" s="7">
        <v>0</v>
      </c>
      <c r="N1614" s="7">
        <v>1</v>
      </c>
      <c r="O1614" s="7">
        <v>0</v>
      </c>
      <c r="P1614" s="7">
        <v>15.3973692936885</v>
      </c>
      <c r="Q1614" s="7">
        <v>86025</v>
      </c>
      <c r="R1614" s="7">
        <v>1</v>
      </c>
      <c r="S1614" s="7">
        <v>1</v>
      </c>
      <c r="T1614" s="7">
        <v>1</v>
      </c>
      <c r="U1614" s="7">
        <v>1</v>
      </c>
      <c r="V1614" s="7">
        <v>1</v>
      </c>
      <c r="W1614" s="7">
        <v>0</v>
      </c>
      <c r="X1614" s="7">
        <v>0</v>
      </c>
      <c r="Y1614" s="7">
        <v>1</v>
      </c>
      <c r="Z1614" s="7">
        <v>6579.5489098069802</v>
      </c>
      <c r="AA1614" s="7">
        <v>8520.2826760908192</v>
      </c>
      <c r="AB1614" s="7">
        <v>6579.5489098069802</v>
      </c>
      <c r="AC1614" s="7">
        <v>1373.9958439072</v>
      </c>
      <c r="AD1614" s="7">
        <v>1936.1012003385399</v>
      </c>
      <c r="AE1614" s="7">
        <v>1373.9958439072</v>
      </c>
      <c r="AF1614" s="7">
        <v>8520.2826760908192</v>
      </c>
      <c r="AG1614" s="7">
        <v>99.6524289601265</v>
      </c>
      <c r="AH1614" s="7">
        <v>1936.1012003385399</v>
      </c>
      <c r="AI1614" s="7">
        <v>22.644458483491601</v>
      </c>
      <c r="AJ1614" s="7">
        <v>2029.8385648618801</v>
      </c>
      <c r="AK1614" s="7">
        <v>23.740801928209098</v>
      </c>
      <c r="AL1614" s="7">
        <v>1263.45542116927</v>
      </c>
      <c r="AM1614" s="7">
        <v>14.7772563879446</v>
      </c>
      <c r="AN1614" s="7">
        <v>8210.5287482315598</v>
      </c>
      <c r="AO1614" s="7">
        <v>96.029576002708296</v>
      </c>
      <c r="AP1614" s="7">
        <v>44.999999932770201</v>
      </c>
      <c r="AQ1614" s="7">
        <v>0.52631578868737006</v>
      </c>
      <c r="AR1614" s="7">
        <v>69.000000666676399</v>
      </c>
      <c r="AS1614" s="7">
        <v>0.80701755165703393</v>
      </c>
      <c r="AT1614" s="7">
        <v>1</v>
      </c>
      <c r="AU1614" s="7">
        <v>1.1695906432748501E-2</v>
      </c>
      <c r="AV1614" s="7">
        <v>10.000000086612999</v>
      </c>
      <c r="AW1614" s="7">
        <v>0.116959065340503</v>
      </c>
      <c r="AX1614" s="7">
        <v>184.753929716686</v>
      </c>
      <c r="AY1614" s="7">
        <v>2.16086467504896</v>
      </c>
      <c r="AZ1614" s="7">
        <v>419.41517039725801</v>
      </c>
      <c r="BA1614" s="7">
        <v>4.9054405894416204</v>
      </c>
      <c r="BB1614" s="7">
        <v>138.113461164299</v>
      </c>
      <c r="BC1614" s="7">
        <v>4.3445568154859799</v>
      </c>
      <c r="BD1614" s="7">
        <v>139.704575133644</v>
      </c>
      <c r="BE1614" s="7">
        <v>4.3946075852042803</v>
      </c>
      <c r="BF1614" s="7">
        <v>6579.5489098069802</v>
      </c>
      <c r="BG1614" s="7">
        <v>76.953788418795</v>
      </c>
      <c r="BH1614" s="7">
        <v>1373.9958439072</v>
      </c>
      <c r="BI1614" s="7">
        <v>16.070126829324</v>
      </c>
      <c r="BJ1614" s="7">
        <v>1530.0893833918601</v>
      </c>
      <c r="BK1614" s="7">
        <v>17.8957822618931</v>
      </c>
      <c r="BL1614" s="7">
        <v>1045.2148671447401</v>
      </c>
      <c r="BM1614" s="7">
        <v>12.2247352882426</v>
      </c>
      <c r="BN1614" s="7">
        <v>6337.7560319682498</v>
      </c>
      <c r="BO1614" s="7">
        <v>74.125801543488308</v>
      </c>
      <c r="BP1614" s="7">
        <v>35.353665234579204</v>
      </c>
      <c r="BQ1614" s="7">
        <v>0.41349316063835401</v>
      </c>
      <c r="BR1614" s="7">
        <v>61.797167156788902</v>
      </c>
      <c r="BS1614" s="7">
        <v>0.72277388487472405</v>
      </c>
      <c r="BT1614" s="7">
        <v>1</v>
      </c>
      <c r="BU1614" s="7">
        <v>1.1695906432748501E-2</v>
      </c>
      <c r="BV1614" s="7">
        <v>9.0000000791624206</v>
      </c>
      <c r="BW1614" s="7">
        <v>0.10526315882061299</v>
      </c>
      <c r="BX1614" s="7">
        <v>134.64204772041401</v>
      </c>
      <c r="BY1614" s="7">
        <v>1.5747607920516202</v>
      </c>
      <c r="BZ1614" s="7">
        <v>305.48714947084801</v>
      </c>
      <c r="CA1614" s="7">
        <v>3.5729491166181</v>
      </c>
      <c r="CB1614" s="7">
        <v>94.282939019263694</v>
      </c>
      <c r="CC1614" s="7">
        <v>2.96580493926592</v>
      </c>
      <c r="CD1614" s="7">
        <v>109.134904410438</v>
      </c>
      <c r="CE1614" s="7">
        <v>3.4329947911430798</v>
      </c>
      <c r="CF1614" s="7"/>
      <c r="CG1614" s="7"/>
      <c r="CH1614" s="7"/>
      <c r="CI1614" s="7"/>
      <c r="CJ1614" s="7"/>
      <c r="CK1614" s="7"/>
      <c r="CL1614" s="7"/>
      <c r="CM1614" s="7"/>
      <c r="CN1614" s="7"/>
      <c r="CO1614" s="7"/>
      <c r="CP1614" s="7"/>
      <c r="CQ1614" s="7"/>
      <c r="CR1614" s="7"/>
      <c r="CS1614" s="7"/>
      <c r="CT1614" s="7"/>
      <c r="CU1614" s="7"/>
      <c r="CV1614" s="7"/>
      <c r="CW1614" s="7"/>
      <c r="CX1614" s="7"/>
      <c r="CY1614" s="7"/>
      <c r="CZ1614" s="7"/>
      <c r="DA1614" s="7"/>
      <c r="DB1614" s="7"/>
      <c r="DC1614" s="7"/>
      <c r="DD1614" s="7"/>
      <c r="DE1614" s="7"/>
      <c r="DF1614" s="7"/>
      <c r="DG1614" s="7"/>
      <c r="DH1614" s="7"/>
      <c r="DI1614" s="7"/>
      <c r="DJ1614" s="7"/>
      <c r="DK1614" s="7"/>
      <c r="DL1614" s="7"/>
      <c r="DM1614" s="7"/>
      <c r="DN1614" s="7"/>
      <c r="DO1614" s="7"/>
      <c r="DP1614" s="7"/>
      <c r="DQ1614" s="7"/>
      <c r="DR1614" s="7"/>
      <c r="DS1614" s="7"/>
      <c r="DT1614" s="7"/>
      <c r="DU1614" s="7"/>
      <c r="DV1614" s="7"/>
      <c r="DW1614" s="7"/>
      <c r="DX1614" s="7"/>
      <c r="DY1614" s="7"/>
      <c r="DZ1614" s="7"/>
      <c r="EA1614" s="7"/>
      <c r="EB1614" s="7"/>
      <c r="EC1614" s="7"/>
      <c r="ED1614" s="7"/>
      <c r="EE1614" s="7"/>
      <c r="EF1614" s="7">
        <v>2090</v>
      </c>
      <c r="EG1614" s="7">
        <v>2037</v>
      </c>
      <c r="EH1614" s="7">
        <v>1268</v>
      </c>
      <c r="EI1614" s="7">
        <v>8239</v>
      </c>
      <c r="EJ1614" s="7">
        <v>45</v>
      </c>
      <c r="EK1614" s="7">
        <v>69</v>
      </c>
      <c r="EL1614" s="7">
        <v>1</v>
      </c>
      <c r="EM1614" s="7">
        <v>10</v>
      </c>
      <c r="EN1614" s="7">
        <v>186</v>
      </c>
      <c r="EO1614" s="7">
        <v>421</v>
      </c>
      <c r="EP1614" s="7">
        <v>152</v>
      </c>
      <c r="EQ1614" s="7">
        <v>151</v>
      </c>
    </row>
    <row r="1615" spans="1:147" x14ac:dyDescent="0.35">
      <c r="A1615" s="7" t="s">
        <v>2093</v>
      </c>
      <c r="B1615" s="7" t="e" vm="1">
        <v>#VALUE!</v>
      </c>
      <c r="C1615" s="7" t="e" vm="16">
        <v>#VALUE!</v>
      </c>
      <c r="D1615" s="7">
        <v>0</v>
      </c>
      <c r="E1615" s="7">
        <v>6461</v>
      </c>
      <c r="F1615" s="7">
        <v>2382</v>
      </c>
      <c r="G1615" s="7">
        <v>0</v>
      </c>
      <c r="H1615" s="7">
        <v>3</v>
      </c>
      <c r="I1615" s="7">
        <v>4.6432440798637981E-2</v>
      </c>
      <c r="J1615" s="7">
        <v>0</v>
      </c>
      <c r="K1615" s="7">
        <v>0</v>
      </c>
      <c r="L1615" s="7">
        <v>0</v>
      </c>
      <c r="M1615" s="7">
        <v>1</v>
      </c>
      <c r="N1615" s="7">
        <v>1</v>
      </c>
      <c r="O1615" s="7">
        <v>1</v>
      </c>
      <c r="P1615" s="7">
        <v>8.4119257681776691</v>
      </c>
      <c r="Q1615" s="7">
        <v>76904</v>
      </c>
      <c r="R1615" s="7">
        <v>0</v>
      </c>
      <c r="S1615" s="7">
        <v>0</v>
      </c>
      <c r="T1615" s="7">
        <v>0</v>
      </c>
      <c r="U1615" s="7">
        <v>0</v>
      </c>
      <c r="V1615" s="7">
        <v>0</v>
      </c>
      <c r="W1615" s="7">
        <v>0</v>
      </c>
      <c r="X1615" s="7">
        <v>0</v>
      </c>
      <c r="Y1615" s="7">
        <v>1</v>
      </c>
      <c r="Z1615" s="7"/>
      <c r="AA1615" s="7"/>
      <c r="AB1615" s="7"/>
      <c r="AC1615" s="7"/>
      <c r="AD1615" s="7"/>
      <c r="AE1615" s="7"/>
      <c r="AF1615" s="7">
        <v>4528.5742956362701</v>
      </c>
      <c r="AG1615" s="7">
        <v>70.090919294788208</v>
      </c>
      <c r="AH1615" s="7">
        <v>1025.52469529584</v>
      </c>
      <c r="AI1615" s="7">
        <v>15.872538233955099</v>
      </c>
      <c r="AJ1615" s="7">
        <v>980.20352358452499</v>
      </c>
      <c r="AK1615" s="7">
        <v>15.1710806931516</v>
      </c>
      <c r="AL1615" s="7">
        <v>714.70162864297197</v>
      </c>
      <c r="AM1615" s="7">
        <v>11.061780353551599</v>
      </c>
      <c r="AN1615" s="7">
        <v>4316.1968972049699</v>
      </c>
      <c r="AO1615" s="7">
        <v>66.803852301578203</v>
      </c>
      <c r="AP1615" s="7">
        <v>40.559225992292298</v>
      </c>
      <c r="AQ1615" s="7">
        <v>0.62775461990856396</v>
      </c>
      <c r="AR1615" s="7">
        <v>29.009092145512099</v>
      </c>
      <c r="AS1615" s="7">
        <v>0.44898765122290796</v>
      </c>
      <c r="AT1615" s="7">
        <v>0</v>
      </c>
      <c r="AU1615" s="7">
        <v>0</v>
      </c>
      <c r="AV1615" s="7">
        <v>7.6566529819538101</v>
      </c>
      <c r="AW1615" s="7">
        <v>0.11850569543342801</v>
      </c>
      <c r="AX1615" s="7">
        <v>135.152426716842</v>
      </c>
      <c r="AY1615" s="7">
        <v>2.0918190174406801</v>
      </c>
      <c r="AZ1615" s="7">
        <v>222.74902382596301</v>
      </c>
      <c r="BA1615" s="7">
        <v>3.4475936205844797</v>
      </c>
      <c r="BB1615" s="7">
        <v>157.408869219347</v>
      </c>
      <c r="BC1615" s="7">
        <v>6.6082648706694904</v>
      </c>
      <c r="BD1615" s="7">
        <v>129.30642654269499</v>
      </c>
      <c r="BE1615" s="7">
        <v>5.4284813829846605</v>
      </c>
      <c r="BF1615" s="7">
        <v>2437.8454405264902</v>
      </c>
      <c r="BG1615" s="7">
        <v>37.7317046978253</v>
      </c>
      <c r="BH1615" s="7">
        <v>602.92599294660602</v>
      </c>
      <c r="BI1615" s="7">
        <v>9.3317751578177699</v>
      </c>
      <c r="BJ1615" s="7">
        <v>477.79144235805097</v>
      </c>
      <c r="BK1615" s="7">
        <v>7.3950076204620299</v>
      </c>
      <c r="BL1615" s="7">
        <v>409.99147757433798</v>
      </c>
      <c r="BM1615" s="7">
        <v>6.3456350034721902</v>
      </c>
      <c r="BN1615" s="7">
        <v>2317.3799256058401</v>
      </c>
      <c r="BO1615" s="7">
        <v>35.867202067881799</v>
      </c>
      <c r="BP1615" s="7">
        <v>22.633452002657599</v>
      </c>
      <c r="BQ1615" s="7">
        <v>0.350308806727404</v>
      </c>
      <c r="BR1615" s="7">
        <v>19.871348765358601</v>
      </c>
      <c r="BS1615" s="7">
        <v>0.307558408378866</v>
      </c>
      <c r="BT1615" s="7">
        <v>0</v>
      </c>
      <c r="BU1615" s="7">
        <v>0</v>
      </c>
      <c r="BV1615" s="7">
        <v>5.0332714548130797</v>
      </c>
      <c r="BW1615" s="7">
        <v>7.7902359616360897E-2</v>
      </c>
      <c r="BX1615" s="7">
        <v>72.927436973899603</v>
      </c>
      <c r="BY1615" s="7">
        <v>1.128732966629</v>
      </c>
      <c r="BZ1615" s="7">
        <v>120.739656718579</v>
      </c>
      <c r="CA1615" s="7">
        <v>1.8687456542110898</v>
      </c>
      <c r="CB1615" s="7">
        <v>121.262784668244</v>
      </c>
      <c r="CC1615" s="7">
        <v>5.0907970053838998</v>
      </c>
      <c r="CD1615" s="7">
        <v>72.258234737848397</v>
      </c>
      <c r="CE1615" s="7">
        <v>3.0335111140994302</v>
      </c>
      <c r="CF1615" s="7"/>
      <c r="CG1615" s="7"/>
      <c r="CH1615" s="7"/>
      <c r="CI1615" s="7"/>
      <c r="CJ1615" s="7"/>
      <c r="CK1615" s="7"/>
      <c r="CL1615" s="7"/>
      <c r="CM1615" s="7"/>
      <c r="CN1615" s="7"/>
      <c r="CO1615" s="7"/>
      <c r="CP1615" s="7"/>
      <c r="CQ1615" s="7"/>
      <c r="CR1615" s="7"/>
      <c r="CS1615" s="7"/>
      <c r="CT1615" s="7"/>
      <c r="CU1615" s="7"/>
      <c r="CV1615" s="7"/>
      <c r="CW1615" s="7"/>
      <c r="CX1615" s="7"/>
      <c r="CY1615" s="7"/>
      <c r="CZ1615" s="7"/>
      <c r="DA1615" s="7"/>
      <c r="DB1615" s="7"/>
      <c r="DC1615" s="7"/>
      <c r="DD1615" s="7"/>
      <c r="DE1615" s="7"/>
      <c r="DF1615" s="7"/>
      <c r="DG1615" s="7"/>
      <c r="DH1615" s="7"/>
      <c r="DI1615" s="7"/>
      <c r="DJ1615" s="7"/>
      <c r="DK1615" s="7"/>
      <c r="DL1615" s="7"/>
      <c r="DM1615" s="7"/>
      <c r="DN1615" s="7"/>
      <c r="DO1615" s="7"/>
      <c r="DP1615" s="7"/>
      <c r="DQ1615" s="7"/>
      <c r="DR1615" s="7"/>
      <c r="DS1615" s="7"/>
      <c r="DT1615" s="7"/>
      <c r="DU1615" s="7"/>
      <c r="DV1615" s="7"/>
      <c r="DW1615" s="7"/>
      <c r="DX1615" s="7"/>
      <c r="DY1615" s="7"/>
      <c r="DZ1615" s="7"/>
      <c r="EA1615" s="7"/>
      <c r="EB1615" s="7"/>
      <c r="EC1615" s="7"/>
      <c r="ED1615" s="7"/>
      <c r="EE1615" s="7"/>
      <c r="EF1615" s="7">
        <v>1372</v>
      </c>
      <c r="EG1615" s="7">
        <v>1473</v>
      </c>
      <c r="EH1615" s="7">
        <v>945</v>
      </c>
      <c r="EI1615" s="7">
        <v>6198</v>
      </c>
      <c r="EJ1615" s="7">
        <v>51</v>
      </c>
      <c r="EK1615" s="7">
        <v>36</v>
      </c>
      <c r="EL1615" s="7">
        <v>0</v>
      </c>
      <c r="EM1615" s="7">
        <v>8</v>
      </c>
      <c r="EN1615" s="7">
        <v>168</v>
      </c>
      <c r="EO1615" s="7">
        <v>306</v>
      </c>
      <c r="EP1615" s="7">
        <v>209</v>
      </c>
      <c r="EQ1615" s="7">
        <v>200</v>
      </c>
    </row>
    <row r="1616" spans="1:147" x14ac:dyDescent="0.35">
      <c r="A1616" s="7" t="s">
        <v>2094</v>
      </c>
      <c r="B1616" s="7" t="e" vm="1">
        <v>#VALUE!</v>
      </c>
      <c r="C1616" s="7" t="e" vm="16">
        <v>#VALUE!</v>
      </c>
      <c r="D1616" s="7">
        <v>1</v>
      </c>
      <c r="E1616" s="7">
        <v>2656</v>
      </c>
      <c r="F1616" s="7">
        <v>1065</v>
      </c>
      <c r="G1616" s="7">
        <v>0</v>
      </c>
      <c r="H1616" s="7">
        <v>29</v>
      </c>
      <c r="I1616" s="7">
        <v>1.0918674698795181</v>
      </c>
      <c r="J1616" s="7">
        <v>0</v>
      </c>
      <c r="K1616" s="7">
        <v>0</v>
      </c>
      <c r="L1616" s="7">
        <v>0</v>
      </c>
      <c r="M1616" s="7">
        <v>0</v>
      </c>
      <c r="N1616" s="7">
        <v>0</v>
      </c>
      <c r="O1616" s="7">
        <v>0</v>
      </c>
      <c r="P1616" s="7">
        <v>4.7169811320754702</v>
      </c>
      <c r="Q1616" s="7">
        <v>94643</v>
      </c>
      <c r="R1616" s="7">
        <v>1</v>
      </c>
      <c r="S1616" s="7">
        <v>1</v>
      </c>
      <c r="T1616" s="7">
        <v>1</v>
      </c>
      <c r="U1616" s="7">
        <v>1</v>
      </c>
      <c r="V1616" s="7">
        <v>1</v>
      </c>
      <c r="W1616" s="7">
        <v>0</v>
      </c>
      <c r="X1616" s="7">
        <v>0</v>
      </c>
      <c r="Y1616" s="7">
        <v>0</v>
      </c>
      <c r="Z1616" s="7">
        <v>1691.3703328613201</v>
      </c>
      <c r="AA1616" s="7">
        <v>2623.9476594049502</v>
      </c>
      <c r="AB1616" s="7">
        <v>1691.3703328613201</v>
      </c>
      <c r="AC1616" s="7">
        <v>178.12811430217701</v>
      </c>
      <c r="AD1616" s="7">
        <v>322.641226926353</v>
      </c>
      <c r="AE1616" s="7">
        <v>178.12811430217701</v>
      </c>
      <c r="AF1616" s="7">
        <v>2623.9476594049502</v>
      </c>
      <c r="AG1616" s="7">
        <v>98.793210067957403</v>
      </c>
      <c r="AH1616" s="7">
        <v>322.641226926353</v>
      </c>
      <c r="AI1616" s="7">
        <v>12.1476365559621</v>
      </c>
      <c r="AJ1616" s="7">
        <v>466.71413832344098</v>
      </c>
      <c r="AK1616" s="7">
        <v>17.572068460972901</v>
      </c>
      <c r="AL1616" s="7">
        <v>575.58751275343798</v>
      </c>
      <c r="AM1616" s="7">
        <v>21.671216594632501</v>
      </c>
      <c r="AN1616" s="7">
        <v>2535.9418809171798</v>
      </c>
      <c r="AO1616" s="7">
        <v>95.479739492363606</v>
      </c>
      <c r="AP1616" s="7">
        <v>24.866757558767901</v>
      </c>
      <c r="AQ1616" s="7">
        <v>0.93624840206204296</v>
      </c>
      <c r="AR1616" s="7">
        <v>10.866323818670899</v>
      </c>
      <c r="AS1616" s="7">
        <v>0.409123637751165</v>
      </c>
      <c r="AT1616" s="7">
        <v>0</v>
      </c>
      <c r="AU1616" s="7">
        <v>0</v>
      </c>
      <c r="AV1616" s="7">
        <v>2.93316176730877</v>
      </c>
      <c r="AW1616" s="7">
        <v>0.110435307504095</v>
      </c>
      <c r="AX1616" s="7">
        <v>49.339534473430803</v>
      </c>
      <c r="AY1616" s="7">
        <v>1.8576631955358001</v>
      </c>
      <c r="AZ1616" s="7">
        <v>121.91776251664901</v>
      </c>
      <c r="BA1616" s="7">
        <v>4.5902772031870702</v>
      </c>
      <c r="BB1616" s="7">
        <v>23.364902571076499</v>
      </c>
      <c r="BC1616" s="7">
        <v>2.1938875653593</v>
      </c>
      <c r="BD1616" s="7">
        <v>26.4466549575736</v>
      </c>
      <c r="BE1616" s="7">
        <v>2.4832539866266301</v>
      </c>
      <c r="BF1616" s="7">
        <v>1691.3703328613201</v>
      </c>
      <c r="BG1616" s="7">
        <v>63.681111930019597</v>
      </c>
      <c r="BH1616" s="7">
        <v>178.12811430217701</v>
      </c>
      <c r="BI1616" s="7">
        <v>6.7066308095699201</v>
      </c>
      <c r="BJ1616" s="7">
        <v>271.900877343491</v>
      </c>
      <c r="BK1616" s="7">
        <v>10.2372318276917</v>
      </c>
      <c r="BL1616" s="7">
        <v>452.99825369147601</v>
      </c>
      <c r="BM1616" s="7">
        <v>17.055657141998299</v>
      </c>
      <c r="BN1616" s="7">
        <v>1654.9014907199901</v>
      </c>
      <c r="BO1616" s="7">
        <v>62.308038054216496</v>
      </c>
      <c r="BP1616" s="7">
        <v>6.27187888824119</v>
      </c>
      <c r="BQ1616" s="7">
        <v>0.23614001838257498</v>
      </c>
      <c r="BR1616" s="7">
        <v>7.38881976318953</v>
      </c>
      <c r="BS1616" s="7">
        <v>0.27819351518032903</v>
      </c>
      <c r="BT1616" s="7">
        <v>0</v>
      </c>
      <c r="BU1616" s="7">
        <v>0</v>
      </c>
      <c r="BV1616" s="7">
        <v>1.67195322398766</v>
      </c>
      <c r="BW1616" s="7">
        <v>6.2950046083872599E-2</v>
      </c>
      <c r="BX1616" s="7">
        <v>21.136186652642198</v>
      </c>
      <c r="BY1616" s="7">
        <v>0.79579016011454096</v>
      </c>
      <c r="BZ1616" s="7">
        <v>54.402140061021797</v>
      </c>
      <c r="CA1616" s="7">
        <v>2.0482733456709998</v>
      </c>
      <c r="CB1616" s="7">
        <v>19.8281345034484</v>
      </c>
      <c r="CC1616" s="7">
        <v>1.86179666699046</v>
      </c>
      <c r="CD1616" s="7">
        <v>18.127984305698199</v>
      </c>
      <c r="CE1616" s="7">
        <v>1.7021581507697801</v>
      </c>
      <c r="CF1616" s="7"/>
      <c r="CG1616" s="7"/>
      <c r="CH1616" s="7"/>
      <c r="CI1616" s="7"/>
      <c r="CJ1616" s="7"/>
      <c r="CK1616" s="7"/>
      <c r="CL1616" s="7"/>
      <c r="CM1616" s="7"/>
      <c r="CN1616" s="7"/>
      <c r="CO1616" s="7"/>
      <c r="CP1616" s="7"/>
      <c r="CQ1616" s="7"/>
      <c r="CR1616" s="7"/>
      <c r="CS1616" s="7"/>
      <c r="CT1616" s="7"/>
      <c r="CU1616" s="7"/>
      <c r="CV1616" s="7"/>
      <c r="CW1616" s="7"/>
      <c r="CX1616" s="7"/>
      <c r="CY1616" s="7"/>
      <c r="CZ1616" s="7"/>
      <c r="DA1616" s="7"/>
      <c r="DB1616" s="7"/>
      <c r="DC1616" s="7"/>
      <c r="DD1616" s="7"/>
      <c r="DE1616" s="7"/>
      <c r="DF1616" s="7"/>
      <c r="DG1616" s="7"/>
      <c r="DH1616" s="7"/>
      <c r="DI1616" s="7"/>
      <c r="DJ1616" s="7"/>
      <c r="DK1616" s="7"/>
      <c r="DL1616" s="7"/>
      <c r="DM1616" s="7"/>
      <c r="DN1616" s="7"/>
      <c r="DO1616" s="7"/>
      <c r="DP1616" s="7"/>
      <c r="DQ1616" s="7"/>
      <c r="DR1616" s="7"/>
      <c r="DS1616" s="7"/>
      <c r="DT1616" s="7"/>
      <c r="DU1616" s="7"/>
      <c r="DV1616" s="7"/>
      <c r="DW1616" s="7"/>
      <c r="DX1616" s="7"/>
      <c r="DY1616" s="7"/>
      <c r="DZ1616" s="7"/>
      <c r="EA1616" s="7"/>
      <c r="EB1616" s="7"/>
      <c r="EC1616" s="7"/>
      <c r="ED1616" s="7"/>
      <c r="EE1616" s="7"/>
      <c r="EF1616" s="7">
        <v>298</v>
      </c>
      <c r="EG1616" s="7">
        <v>475</v>
      </c>
      <c r="EH1616" s="7">
        <v>580</v>
      </c>
      <c r="EI1616" s="7">
        <v>2565</v>
      </c>
      <c r="EJ1616" s="7">
        <v>27</v>
      </c>
      <c r="EK1616" s="7">
        <v>11</v>
      </c>
      <c r="EL1616" s="7">
        <v>0</v>
      </c>
      <c r="EM1616" s="7">
        <v>3</v>
      </c>
      <c r="EN1616" s="7">
        <v>50</v>
      </c>
      <c r="EO1616" s="7">
        <v>124</v>
      </c>
      <c r="EP1616" s="7">
        <v>24</v>
      </c>
      <c r="EQ1616" s="7">
        <v>27</v>
      </c>
    </row>
    <row r="1617" spans="1:147" x14ac:dyDescent="0.35">
      <c r="A1617" s="7" t="s">
        <v>2095</v>
      </c>
      <c r="B1617" s="7" t="e" vm="1">
        <v>#VALUE!</v>
      </c>
      <c r="C1617" s="7" t="e" vm="16">
        <v>#VALUE!</v>
      </c>
      <c r="D1617" s="7">
        <v>1</v>
      </c>
      <c r="E1617" s="7">
        <v>4170</v>
      </c>
      <c r="F1617" s="7">
        <v>1704</v>
      </c>
      <c r="G1617" s="7">
        <v>0</v>
      </c>
      <c r="H1617" s="7">
        <v>0</v>
      </c>
      <c r="I1617" s="7">
        <v>0</v>
      </c>
      <c r="J1617" s="7">
        <v>0</v>
      </c>
      <c r="K1617" s="7">
        <v>0</v>
      </c>
      <c r="L1617" s="7">
        <v>0</v>
      </c>
      <c r="M1617" s="7">
        <v>0</v>
      </c>
      <c r="N1617" s="7">
        <v>0</v>
      </c>
      <c r="O1617" s="7">
        <v>0</v>
      </c>
      <c r="P1617" s="7">
        <v>5.2295918367346896</v>
      </c>
      <c r="Q1617" s="7">
        <v>85750</v>
      </c>
      <c r="R1617" s="7">
        <v>1</v>
      </c>
      <c r="S1617" s="7">
        <v>1</v>
      </c>
      <c r="T1617" s="7">
        <v>1</v>
      </c>
      <c r="U1617" s="7">
        <v>1</v>
      </c>
      <c r="V1617" s="7">
        <v>1</v>
      </c>
      <c r="W1617" s="7">
        <v>0</v>
      </c>
      <c r="X1617" s="7">
        <v>0</v>
      </c>
      <c r="Y1617" s="7">
        <v>0</v>
      </c>
      <c r="Z1617" s="7">
        <v>4157.9615069313904</v>
      </c>
      <c r="AA1617" s="7">
        <v>4169.9999795242202</v>
      </c>
      <c r="AB1617" s="7">
        <v>4157.9615069313904</v>
      </c>
      <c r="AC1617" s="7">
        <v>871.52160774485503</v>
      </c>
      <c r="AD1617" s="7">
        <v>873.67047915176795</v>
      </c>
      <c r="AE1617" s="7">
        <v>871.52160774485503</v>
      </c>
      <c r="AF1617" s="7">
        <v>4169.9999795242202</v>
      </c>
      <c r="AG1617" s="7">
        <v>99.999999508974099</v>
      </c>
      <c r="AH1617" s="7">
        <v>873.67047915176795</v>
      </c>
      <c r="AI1617" s="7">
        <v>20.951330435294199</v>
      </c>
      <c r="AJ1617" s="7">
        <v>831.99999674215201</v>
      </c>
      <c r="AK1617" s="7">
        <v>19.952038291178699</v>
      </c>
      <c r="AL1617" s="7">
        <v>701.99999964265498</v>
      </c>
      <c r="AM1617" s="7">
        <v>16.834532365531299</v>
      </c>
      <c r="AN1617" s="7">
        <v>4007.99999718769</v>
      </c>
      <c r="AO1617" s="7">
        <v>96.115107846227502</v>
      </c>
      <c r="AP1617" s="7">
        <v>18.999999752268199</v>
      </c>
      <c r="AQ1617" s="7">
        <v>0.45563548566590401</v>
      </c>
      <c r="AR1617" s="7">
        <v>30.000000287400301</v>
      </c>
      <c r="AS1617" s="7">
        <v>0.71942446732374898</v>
      </c>
      <c r="AT1617" s="7">
        <v>4.9999998861458197</v>
      </c>
      <c r="AU1617" s="7">
        <v>0.119904074008293</v>
      </c>
      <c r="AV1617" s="7">
        <v>10.9999999403954</v>
      </c>
      <c r="AW1617" s="7">
        <v>0.263788967395572</v>
      </c>
      <c r="AX1617" s="7">
        <v>96.999999548541396</v>
      </c>
      <c r="AY1617" s="7">
        <v>2.32613907790267</v>
      </c>
      <c r="AZ1617" s="7">
        <v>221.99999987054599</v>
      </c>
      <c r="BA1617" s="7">
        <v>5.3237410040898405</v>
      </c>
      <c r="BB1617" s="7">
        <v>39.601708295185198</v>
      </c>
      <c r="BC1617" s="7">
        <v>2.32404391403669</v>
      </c>
      <c r="BD1617" s="7">
        <v>77.135802011913597</v>
      </c>
      <c r="BE1617" s="7">
        <v>4.5267489443611195</v>
      </c>
      <c r="BF1617" s="7">
        <v>4157.9615069313904</v>
      </c>
      <c r="BG1617" s="7">
        <v>99.711307120656897</v>
      </c>
      <c r="BH1617" s="7">
        <v>871.52160774485503</v>
      </c>
      <c r="BI1617" s="7">
        <v>20.899798746879</v>
      </c>
      <c r="BJ1617" s="7">
        <v>829.91097176625601</v>
      </c>
      <c r="BK1617" s="7">
        <v>19.901941768975</v>
      </c>
      <c r="BL1617" s="7">
        <v>700.86698338417705</v>
      </c>
      <c r="BM1617" s="7">
        <v>16.807361711850799</v>
      </c>
      <c r="BN1617" s="7">
        <v>3996.2998616586501</v>
      </c>
      <c r="BO1617" s="7">
        <v>95.834529056562204</v>
      </c>
      <c r="BP1617" s="7">
        <v>18.999999752268199</v>
      </c>
      <c r="BQ1617" s="7">
        <v>0.45563548566590401</v>
      </c>
      <c r="BR1617" s="7">
        <v>29.661663210572399</v>
      </c>
      <c r="BS1617" s="7">
        <v>0.711310868359051</v>
      </c>
      <c r="BT1617" s="7">
        <v>4.9999998861458197</v>
      </c>
      <c r="BU1617" s="7">
        <v>0.119904074008293</v>
      </c>
      <c r="BV1617" s="7">
        <v>10.9999999403954</v>
      </c>
      <c r="BW1617" s="7">
        <v>0.263788967395572</v>
      </c>
      <c r="BX1617" s="7">
        <v>96.999999548541396</v>
      </c>
      <c r="BY1617" s="7">
        <v>2.32613907790267</v>
      </c>
      <c r="BZ1617" s="7">
        <v>221.04399115312799</v>
      </c>
      <c r="CA1617" s="7">
        <v>5.30081513556663</v>
      </c>
      <c r="CB1617" s="7">
        <v>39.478015168000098</v>
      </c>
      <c r="CC1617" s="7">
        <v>2.31678492769954</v>
      </c>
      <c r="CD1617" s="7">
        <v>76.921382625563993</v>
      </c>
      <c r="CE1617" s="7">
        <v>4.5141656470401399</v>
      </c>
      <c r="CF1617" s="7"/>
      <c r="CG1617" s="7"/>
      <c r="CH1617" s="7"/>
      <c r="CI1617" s="7"/>
      <c r="CJ1617" s="7"/>
      <c r="CK1617" s="7"/>
      <c r="CL1617" s="7"/>
      <c r="CM1617" s="7"/>
      <c r="CN1617" s="7"/>
      <c r="CO1617" s="7"/>
      <c r="CP1617" s="7"/>
      <c r="CQ1617" s="7"/>
      <c r="CR1617" s="7"/>
      <c r="CS1617" s="7"/>
      <c r="CT1617" s="7"/>
      <c r="CU1617" s="7"/>
      <c r="CV1617" s="7"/>
      <c r="CW1617" s="7"/>
      <c r="CX1617" s="7"/>
      <c r="CY1617" s="7"/>
      <c r="CZ1617" s="7"/>
      <c r="DA1617" s="7"/>
      <c r="DB1617" s="7"/>
      <c r="DC1617" s="7"/>
      <c r="DD1617" s="7"/>
      <c r="DE1617" s="7"/>
      <c r="DF1617" s="7"/>
      <c r="DG1617" s="7"/>
      <c r="DH1617" s="7"/>
      <c r="DI1617" s="7"/>
      <c r="DJ1617" s="7"/>
      <c r="DK1617" s="7"/>
      <c r="DL1617" s="7"/>
      <c r="DM1617" s="7"/>
      <c r="DN1617" s="7"/>
      <c r="DO1617" s="7"/>
      <c r="DP1617" s="7"/>
      <c r="DQ1617" s="7"/>
      <c r="DR1617" s="7"/>
      <c r="DS1617" s="7"/>
      <c r="DT1617" s="7"/>
      <c r="DU1617" s="7"/>
      <c r="DV1617" s="7"/>
      <c r="DW1617" s="7"/>
      <c r="DX1617" s="7"/>
      <c r="DY1617" s="7"/>
      <c r="DZ1617" s="7"/>
      <c r="EA1617" s="7"/>
      <c r="EB1617" s="7"/>
      <c r="EC1617" s="7"/>
      <c r="ED1617" s="7"/>
      <c r="EE1617" s="7"/>
      <c r="EF1617" s="7">
        <v>817</v>
      </c>
      <c r="EG1617" s="7">
        <v>832</v>
      </c>
      <c r="EH1617" s="7">
        <v>702</v>
      </c>
      <c r="EI1617" s="7">
        <v>4008</v>
      </c>
      <c r="EJ1617" s="7">
        <v>19</v>
      </c>
      <c r="EK1617" s="7">
        <v>30</v>
      </c>
      <c r="EL1617" s="7">
        <v>5</v>
      </c>
      <c r="EM1617" s="7">
        <v>11</v>
      </c>
      <c r="EN1617" s="7">
        <v>97</v>
      </c>
      <c r="EO1617" s="7">
        <v>222</v>
      </c>
      <c r="EP1617" s="7">
        <v>40</v>
      </c>
      <c r="EQ1617" s="7">
        <v>77</v>
      </c>
    </row>
    <row r="1618" spans="1:147" x14ac:dyDescent="0.35">
      <c r="A1618" s="7" t="s">
        <v>2096</v>
      </c>
      <c r="B1618" s="7" t="e" vm="1">
        <v>#VALUE!</v>
      </c>
      <c r="C1618" s="7" t="e" vm="16">
        <v>#VALUE!</v>
      </c>
      <c r="D1618" s="7">
        <v>0</v>
      </c>
      <c r="E1618" s="7">
        <v>8330</v>
      </c>
      <c r="F1618" s="7">
        <v>3482</v>
      </c>
      <c r="G1618" s="7">
        <v>0</v>
      </c>
      <c r="H1618" s="7">
        <v>4</v>
      </c>
      <c r="I1618" s="7">
        <v>4.8019207683073231E-2</v>
      </c>
      <c r="J1618" s="7">
        <v>0</v>
      </c>
      <c r="K1618" s="7">
        <v>0</v>
      </c>
      <c r="L1618" s="7">
        <v>0</v>
      </c>
      <c r="M1618" s="7">
        <v>0</v>
      </c>
      <c r="N1618" s="7">
        <v>0</v>
      </c>
      <c r="O1618" s="7">
        <v>0</v>
      </c>
      <c r="P1618" s="7">
        <v>6.3308219948273905</v>
      </c>
      <c r="Q1618" s="7">
        <v>79457</v>
      </c>
      <c r="R1618" s="7">
        <v>0</v>
      </c>
      <c r="S1618" s="7">
        <v>0</v>
      </c>
      <c r="T1618" s="7">
        <v>0</v>
      </c>
      <c r="U1618" s="7">
        <v>0</v>
      </c>
      <c r="V1618" s="7">
        <v>0</v>
      </c>
      <c r="W1618" s="7">
        <v>0</v>
      </c>
      <c r="X1618" s="7">
        <v>0</v>
      </c>
      <c r="Y1618" s="7">
        <v>0</v>
      </c>
      <c r="Z1618" s="7"/>
      <c r="AA1618" s="7"/>
      <c r="AB1618" s="7"/>
      <c r="AC1618" s="7"/>
      <c r="AD1618" s="7"/>
      <c r="AE1618" s="7"/>
      <c r="AF1618" s="7">
        <v>7356.6734242364701</v>
      </c>
      <c r="AG1618" s="7">
        <v>88.315407253739096</v>
      </c>
      <c r="AH1618" s="7">
        <v>1408.0561741044401</v>
      </c>
      <c r="AI1618" s="7">
        <v>16.903435463438601</v>
      </c>
      <c r="AJ1618" s="7">
        <v>1153.7229713624699</v>
      </c>
      <c r="AK1618" s="7">
        <v>13.850215742646698</v>
      </c>
      <c r="AL1618" s="7">
        <v>1874.1941902536801</v>
      </c>
      <c r="AM1618" s="7">
        <v>22.499330015050102</v>
      </c>
      <c r="AN1618" s="7">
        <v>7109.2463024376202</v>
      </c>
      <c r="AO1618" s="7">
        <v>85.3450936667181</v>
      </c>
      <c r="AP1618" s="7">
        <v>42.578823879713603</v>
      </c>
      <c r="AQ1618" s="7">
        <v>0.51115034669524095</v>
      </c>
      <c r="AR1618" s="7">
        <v>87.650436349416907</v>
      </c>
      <c r="AS1618" s="7">
        <v>1.0522261266436601</v>
      </c>
      <c r="AT1618" s="7">
        <v>1</v>
      </c>
      <c r="AU1618" s="7">
        <v>1.2004801920768299E-2</v>
      </c>
      <c r="AV1618" s="7">
        <v>10.9054442408087</v>
      </c>
      <c r="AW1618" s="7">
        <v>0.13091769796889199</v>
      </c>
      <c r="AX1618" s="7">
        <v>105.292420863864</v>
      </c>
      <c r="AY1618" s="7">
        <v>1.2640146562288601</v>
      </c>
      <c r="AZ1618" s="7">
        <v>195.922077715771</v>
      </c>
      <c r="BA1618" s="7">
        <v>2.3520057348831998</v>
      </c>
      <c r="BB1618" s="7">
        <v>90.695653334977195</v>
      </c>
      <c r="BC1618" s="7">
        <v>2.6046999809011302</v>
      </c>
      <c r="BD1618" s="7">
        <v>201.82727228666599</v>
      </c>
      <c r="BE1618" s="7">
        <v>5.7963030524602601</v>
      </c>
      <c r="BF1618" s="7">
        <v>4538.2934203054701</v>
      </c>
      <c r="BG1618" s="7">
        <v>54.481313569093203</v>
      </c>
      <c r="BH1618" s="7">
        <v>917.36002843010601</v>
      </c>
      <c r="BI1618" s="7">
        <v>11.0127254313338</v>
      </c>
      <c r="BJ1618" s="7">
        <v>566.27976787227203</v>
      </c>
      <c r="BK1618" s="7">
        <v>6.7980764450452797</v>
      </c>
      <c r="BL1618" s="7">
        <v>1504.48385644942</v>
      </c>
      <c r="BM1618" s="7">
        <v>18.061030689669</v>
      </c>
      <c r="BN1618" s="7">
        <v>4378.3727646494499</v>
      </c>
      <c r="BO1618" s="7">
        <v>52.561497774903401</v>
      </c>
      <c r="BP1618" s="7">
        <v>30.932733205310299</v>
      </c>
      <c r="BQ1618" s="7">
        <v>0.37134133499772298</v>
      </c>
      <c r="BR1618" s="7">
        <v>65.523295222461499</v>
      </c>
      <c r="BS1618" s="7">
        <v>0.78659418034167405</v>
      </c>
      <c r="BT1618" s="7">
        <v>0</v>
      </c>
      <c r="BU1618" s="7">
        <v>0</v>
      </c>
      <c r="BV1618" s="7">
        <v>8.5485796398279508</v>
      </c>
      <c r="BW1618" s="7">
        <v>0.102624005280047</v>
      </c>
      <c r="BX1618" s="7">
        <v>54.916039148162596</v>
      </c>
      <c r="BY1618" s="7">
        <v>0.65925617224684896</v>
      </c>
      <c r="BZ1618" s="7">
        <v>110.308390257585</v>
      </c>
      <c r="CA1618" s="7">
        <v>1.32423037524111</v>
      </c>
      <c r="CB1618" s="7">
        <v>65.431608090006705</v>
      </c>
      <c r="CC1618" s="7">
        <v>1.87913865852977</v>
      </c>
      <c r="CD1618" s="7">
        <v>131.02081932561001</v>
      </c>
      <c r="CE1618" s="7">
        <v>3.7628035418038399</v>
      </c>
      <c r="CF1618" s="7"/>
      <c r="CG1618" s="7"/>
      <c r="CH1618" s="7"/>
      <c r="CI1618" s="7"/>
      <c r="CJ1618" s="7"/>
      <c r="CK1618" s="7"/>
      <c r="CL1618" s="7"/>
      <c r="CM1618" s="7"/>
      <c r="CN1618" s="7"/>
      <c r="CO1618" s="7"/>
      <c r="CP1618" s="7"/>
      <c r="CQ1618" s="7"/>
      <c r="CR1618" s="7"/>
      <c r="CS1618" s="7"/>
      <c r="CT1618" s="7"/>
      <c r="CU1618" s="7"/>
      <c r="CV1618" s="7"/>
      <c r="CW1618" s="7"/>
      <c r="CX1618" s="7"/>
      <c r="CY1618" s="7"/>
      <c r="CZ1618" s="7"/>
      <c r="DA1618" s="7"/>
      <c r="DB1618" s="7"/>
      <c r="DC1618" s="7"/>
      <c r="DD1618" s="7"/>
      <c r="DE1618" s="7"/>
      <c r="DF1618" s="7"/>
      <c r="DG1618" s="7"/>
      <c r="DH1618" s="7"/>
      <c r="DI1618" s="7"/>
      <c r="DJ1618" s="7"/>
      <c r="DK1618" s="7"/>
      <c r="DL1618" s="7"/>
      <c r="DM1618" s="7"/>
      <c r="DN1618" s="7"/>
      <c r="DO1618" s="7"/>
      <c r="DP1618" s="7"/>
      <c r="DQ1618" s="7"/>
      <c r="DR1618" s="7"/>
      <c r="DS1618" s="7"/>
      <c r="DT1618" s="7"/>
      <c r="DU1618" s="7"/>
      <c r="DV1618" s="7"/>
      <c r="DW1618" s="7"/>
      <c r="DX1618" s="7"/>
      <c r="DY1618" s="7"/>
      <c r="DZ1618" s="7"/>
      <c r="EA1618" s="7"/>
      <c r="EB1618" s="7"/>
      <c r="EC1618" s="7"/>
      <c r="ED1618" s="7"/>
      <c r="EE1618" s="7"/>
      <c r="EF1618" s="7">
        <v>1672</v>
      </c>
      <c r="EG1618" s="7">
        <v>1344</v>
      </c>
      <c r="EH1618" s="7">
        <v>2037</v>
      </c>
      <c r="EI1618" s="7">
        <v>8059</v>
      </c>
      <c r="EJ1618" s="7">
        <v>49</v>
      </c>
      <c r="EK1618" s="7">
        <v>90</v>
      </c>
      <c r="EL1618" s="7">
        <v>1</v>
      </c>
      <c r="EM1618" s="7">
        <v>11</v>
      </c>
      <c r="EN1618" s="7">
        <v>120</v>
      </c>
      <c r="EO1618" s="7">
        <v>230</v>
      </c>
      <c r="EP1618" s="7">
        <v>119</v>
      </c>
      <c r="EQ1618" s="7">
        <v>261</v>
      </c>
    </row>
    <row r="1619" spans="1:147" x14ac:dyDescent="0.35">
      <c r="A1619" s="7" t="s">
        <v>2097</v>
      </c>
      <c r="B1619" s="7" t="e" vm="1">
        <v>#VALUE!</v>
      </c>
      <c r="C1619" s="7" t="e" vm="16">
        <v>#VALUE!</v>
      </c>
      <c r="D1619" s="7">
        <v>1</v>
      </c>
      <c r="E1619" s="7">
        <v>7185</v>
      </c>
      <c r="F1619" s="7">
        <v>3443</v>
      </c>
      <c r="G1619" s="7">
        <v>0</v>
      </c>
      <c r="H1619" s="7">
        <v>0</v>
      </c>
      <c r="I1619" s="7">
        <v>0</v>
      </c>
      <c r="J1619" s="7">
        <v>0</v>
      </c>
      <c r="K1619" s="7">
        <v>0</v>
      </c>
      <c r="L1619" s="7">
        <v>0</v>
      </c>
      <c r="M1619" s="7">
        <v>0</v>
      </c>
      <c r="N1619" s="7">
        <v>0</v>
      </c>
      <c r="O1619" s="7">
        <v>0</v>
      </c>
      <c r="P1619" s="7">
        <v>1.7469954156857901</v>
      </c>
      <c r="Q1619" s="7">
        <v>80882</v>
      </c>
      <c r="R1619" s="7">
        <v>1</v>
      </c>
      <c r="S1619" s="7">
        <v>1</v>
      </c>
      <c r="T1619" s="7">
        <v>1</v>
      </c>
      <c r="U1619" s="7">
        <v>1</v>
      </c>
      <c r="V1619" s="7">
        <v>1</v>
      </c>
      <c r="W1619" s="7">
        <v>0</v>
      </c>
      <c r="X1619" s="7">
        <v>0</v>
      </c>
      <c r="Y1619" s="7">
        <v>0</v>
      </c>
      <c r="Z1619" s="7">
        <v>4860.8246115233896</v>
      </c>
      <c r="AA1619" s="7">
        <v>6773.26734146123</v>
      </c>
      <c r="AB1619" s="7">
        <v>4860.8246115233896</v>
      </c>
      <c r="AC1619" s="7">
        <v>927.45546123502595</v>
      </c>
      <c r="AD1619" s="7">
        <v>1117.56435666947</v>
      </c>
      <c r="AE1619" s="7">
        <v>927.45546123502595</v>
      </c>
      <c r="AF1619" s="7">
        <v>6773.26734146123</v>
      </c>
      <c r="AG1619" s="7">
        <v>94.269552421172293</v>
      </c>
      <c r="AH1619" s="7">
        <v>1117.56435666947</v>
      </c>
      <c r="AI1619" s="7">
        <v>15.554131616833299</v>
      </c>
      <c r="AJ1619" s="7">
        <v>642.20308599245595</v>
      </c>
      <c r="AK1619" s="7">
        <v>8.9381083645435808</v>
      </c>
      <c r="AL1619" s="7">
        <v>3370.01487983693</v>
      </c>
      <c r="AM1619" s="7">
        <v>46.9034777987046</v>
      </c>
      <c r="AN1619" s="7">
        <v>6474.2844491485403</v>
      </c>
      <c r="AO1619" s="7">
        <v>90.108343064002</v>
      </c>
      <c r="AP1619" s="7">
        <v>115.035956229083</v>
      </c>
      <c r="AQ1619" s="7">
        <v>1.6010571500220401</v>
      </c>
      <c r="AR1619" s="7">
        <v>91.171502568147801</v>
      </c>
      <c r="AS1619" s="7">
        <v>1.2689144407536201</v>
      </c>
      <c r="AT1619" s="7">
        <v>0</v>
      </c>
      <c r="AU1619" s="7">
        <v>0</v>
      </c>
      <c r="AV1619" s="7">
        <v>11.0000000262744</v>
      </c>
      <c r="AW1619" s="7">
        <v>0.153096729662831</v>
      </c>
      <c r="AX1619" s="7">
        <v>81.775421214377303</v>
      </c>
      <c r="AY1619" s="7">
        <v>1.1381408658925201</v>
      </c>
      <c r="AZ1619" s="7">
        <v>247.71719918400001</v>
      </c>
      <c r="BA1619" s="7">
        <v>3.4476993623382102</v>
      </c>
      <c r="BB1619" s="7">
        <v>53.107350279727299</v>
      </c>
      <c r="BC1619" s="7">
        <v>1.54247314201938</v>
      </c>
      <c r="BD1619" s="7">
        <v>148.18234704698301</v>
      </c>
      <c r="BE1619" s="7">
        <v>4.3038729900372701</v>
      </c>
      <c r="BF1619" s="7">
        <v>4860.8246115233896</v>
      </c>
      <c r="BG1619" s="7">
        <v>67.652395428300508</v>
      </c>
      <c r="BH1619" s="7">
        <v>927.45546123502595</v>
      </c>
      <c r="BI1619" s="7">
        <v>12.9082179712599</v>
      </c>
      <c r="BJ1619" s="7">
        <v>377.69927573201102</v>
      </c>
      <c r="BK1619" s="7">
        <v>5.2567748884065599</v>
      </c>
      <c r="BL1619" s="7">
        <v>2642.6969202992</v>
      </c>
      <c r="BM1619" s="7">
        <v>36.780750456495497</v>
      </c>
      <c r="BN1619" s="7">
        <v>4674.1098576193599</v>
      </c>
      <c r="BO1619" s="7">
        <v>65.053721052461498</v>
      </c>
      <c r="BP1619" s="7">
        <v>80.158403654582798</v>
      </c>
      <c r="BQ1619" s="7">
        <v>1.1156354022906398</v>
      </c>
      <c r="BR1619" s="7">
        <v>52.938910379743902</v>
      </c>
      <c r="BS1619" s="7">
        <v>0.73679763924487007</v>
      </c>
      <c r="BT1619" s="7">
        <v>0</v>
      </c>
      <c r="BU1619" s="7">
        <v>0</v>
      </c>
      <c r="BV1619" s="7">
        <v>10.6152365773096</v>
      </c>
      <c r="BW1619" s="7">
        <v>0.147741636427413</v>
      </c>
      <c r="BX1619" s="7">
        <v>43.002190249360901</v>
      </c>
      <c r="BY1619" s="7">
        <v>0.59849951634461895</v>
      </c>
      <c r="BZ1619" s="7">
        <v>171.64144622837199</v>
      </c>
      <c r="CA1619" s="7">
        <v>2.3888858208541701</v>
      </c>
      <c r="CB1619" s="7">
        <v>44.848118323299097</v>
      </c>
      <c r="CC1619" s="7">
        <v>1.30258839161484</v>
      </c>
      <c r="CD1619" s="7">
        <v>110.979002067005</v>
      </c>
      <c r="CE1619" s="7">
        <v>3.2233227437410701</v>
      </c>
      <c r="CF1619" s="7"/>
      <c r="CG1619" s="7"/>
      <c r="CH1619" s="7"/>
      <c r="CI1619" s="7"/>
      <c r="CJ1619" s="7"/>
      <c r="CK1619" s="7"/>
      <c r="CL1619" s="7"/>
      <c r="CM1619" s="7"/>
      <c r="CN1619" s="7"/>
      <c r="CO1619" s="7"/>
      <c r="CP1619" s="7"/>
      <c r="CQ1619" s="7"/>
      <c r="CR1619" s="7"/>
      <c r="CS1619" s="7"/>
      <c r="CT1619" s="7"/>
      <c r="CU1619" s="7"/>
      <c r="CV1619" s="7"/>
      <c r="CW1619" s="7"/>
      <c r="CX1619" s="7"/>
      <c r="CY1619" s="7"/>
      <c r="CZ1619" s="7"/>
      <c r="DA1619" s="7"/>
      <c r="DB1619" s="7"/>
      <c r="DC1619" s="7"/>
      <c r="DD1619" s="7"/>
      <c r="DE1619" s="7"/>
      <c r="DF1619" s="7"/>
      <c r="DG1619" s="7"/>
      <c r="DH1619" s="7"/>
      <c r="DI1619" s="7"/>
      <c r="DJ1619" s="7"/>
      <c r="DK1619" s="7"/>
      <c r="DL1619" s="7"/>
      <c r="DM1619" s="7"/>
      <c r="DN1619" s="7"/>
      <c r="DO1619" s="7"/>
      <c r="DP1619" s="7"/>
      <c r="DQ1619" s="7"/>
      <c r="DR1619" s="7"/>
      <c r="DS1619" s="7"/>
      <c r="DT1619" s="7"/>
      <c r="DU1619" s="7"/>
      <c r="DV1619" s="7"/>
      <c r="DW1619" s="7"/>
      <c r="DX1619" s="7"/>
      <c r="DY1619" s="7"/>
      <c r="DZ1619" s="7"/>
      <c r="EA1619" s="7"/>
      <c r="EB1619" s="7"/>
      <c r="EC1619" s="7"/>
      <c r="ED1619" s="7"/>
      <c r="EE1619" s="7"/>
      <c r="EF1619" s="7">
        <v>1026</v>
      </c>
      <c r="EG1619" s="7">
        <v>723</v>
      </c>
      <c r="EH1619" s="7">
        <v>3445</v>
      </c>
      <c r="EI1619" s="7">
        <v>6850</v>
      </c>
      <c r="EJ1619" s="7">
        <v>127</v>
      </c>
      <c r="EK1619" s="7">
        <v>100</v>
      </c>
      <c r="EL1619" s="7">
        <v>0</v>
      </c>
      <c r="EM1619" s="7">
        <v>11</v>
      </c>
      <c r="EN1619" s="7">
        <v>97</v>
      </c>
      <c r="EO1619" s="7">
        <v>271</v>
      </c>
      <c r="EP1619" s="7">
        <v>54</v>
      </c>
      <c r="EQ1619" s="7">
        <v>170</v>
      </c>
    </row>
    <row r="1620" spans="1:147" x14ac:dyDescent="0.35">
      <c r="A1620" s="7" t="s">
        <v>2098</v>
      </c>
      <c r="B1620" s="7" t="e" vm="1">
        <v>#VALUE!</v>
      </c>
      <c r="C1620" s="7" t="e" vm="16">
        <v>#VALUE!</v>
      </c>
      <c r="D1620" s="7">
        <v>1</v>
      </c>
      <c r="E1620" s="7">
        <v>6301</v>
      </c>
      <c r="F1620" s="7">
        <v>2247</v>
      </c>
      <c r="G1620" s="7">
        <v>0</v>
      </c>
      <c r="H1620" s="7">
        <v>7</v>
      </c>
      <c r="I1620" s="7">
        <v>0.11109347722583716</v>
      </c>
      <c r="J1620" s="7">
        <v>0</v>
      </c>
      <c r="K1620" s="7">
        <v>0</v>
      </c>
      <c r="L1620" s="7">
        <v>0</v>
      </c>
      <c r="M1620" s="7">
        <v>0</v>
      </c>
      <c r="N1620" s="7">
        <v>1</v>
      </c>
      <c r="O1620" s="7">
        <v>0</v>
      </c>
      <c r="P1620" s="7">
        <v>9.4524319363719798</v>
      </c>
      <c r="Q1620" s="7">
        <v>88594</v>
      </c>
      <c r="R1620" s="7">
        <v>1</v>
      </c>
      <c r="S1620" s="7">
        <v>1</v>
      </c>
      <c r="T1620" s="7">
        <v>1</v>
      </c>
      <c r="U1620" s="7">
        <v>1</v>
      </c>
      <c r="V1620" s="7">
        <v>1</v>
      </c>
      <c r="W1620" s="7">
        <v>0</v>
      </c>
      <c r="X1620" s="7">
        <v>0</v>
      </c>
      <c r="Y1620" s="7">
        <v>1</v>
      </c>
      <c r="Z1620" s="7">
        <v>3766.6728450577898</v>
      </c>
      <c r="AA1620" s="7">
        <v>5402.0487975400201</v>
      </c>
      <c r="AB1620" s="7">
        <v>3766.6728450577898</v>
      </c>
      <c r="AC1620" s="7">
        <v>870.50487204727006</v>
      </c>
      <c r="AD1620" s="7">
        <v>1079.85532499191</v>
      </c>
      <c r="AE1620" s="7">
        <v>870.50487204727006</v>
      </c>
      <c r="AF1620" s="7">
        <v>5402.0487975400201</v>
      </c>
      <c r="AG1620" s="7">
        <v>85.733197866053303</v>
      </c>
      <c r="AH1620" s="7">
        <v>1079.85532499191</v>
      </c>
      <c r="AI1620" s="7">
        <v>17.137840422026802</v>
      </c>
      <c r="AJ1620" s="7">
        <v>1465.73191845627</v>
      </c>
      <c r="AK1620" s="7">
        <v>23.261893643171998</v>
      </c>
      <c r="AL1620" s="7">
        <v>547.65995745602402</v>
      </c>
      <c r="AM1620" s="7">
        <v>8.6916355730205392</v>
      </c>
      <c r="AN1620" s="7">
        <v>5005.6952008871604</v>
      </c>
      <c r="AO1620" s="7">
        <v>79.442869399891407</v>
      </c>
      <c r="AP1620" s="7">
        <v>141.32736305124101</v>
      </c>
      <c r="AQ1620" s="7">
        <v>2.2429354555029599</v>
      </c>
      <c r="AR1620" s="7">
        <v>99.682658373029</v>
      </c>
      <c r="AS1620" s="7">
        <v>1.5820133053964298</v>
      </c>
      <c r="AT1620" s="7">
        <v>1</v>
      </c>
      <c r="AU1620" s="7">
        <v>1.58704967465482E-2</v>
      </c>
      <c r="AV1620" s="7">
        <v>6.3009562585502898</v>
      </c>
      <c r="AW1620" s="7">
        <v>9.99993058014646E-2</v>
      </c>
      <c r="AX1620" s="7">
        <v>148.042633070298</v>
      </c>
      <c r="AY1620" s="7">
        <v>2.34951012649258</v>
      </c>
      <c r="AZ1620" s="7">
        <v>378.47086711994802</v>
      </c>
      <c r="BA1620" s="7">
        <v>6.00652066529039</v>
      </c>
      <c r="BB1620" s="7">
        <v>118.100885682807</v>
      </c>
      <c r="BC1620" s="7">
        <v>5.2559361674591294</v>
      </c>
      <c r="BD1620" s="7">
        <v>150.620656188314</v>
      </c>
      <c r="BE1620" s="7">
        <v>6.703188971442529</v>
      </c>
      <c r="BF1620" s="7">
        <v>3766.6728450577898</v>
      </c>
      <c r="BG1620" s="7">
        <v>59.778969132800995</v>
      </c>
      <c r="BH1620" s="7">
        <v>870.50487204727006</v>
      </c>
      <c r="BI1620" s="7">
        <v>13.8153447396805</v>
      </c>
      <c r="BJ1620" s="7">
        <v>962.53508058399905</v>
      </c>
      <c r="BK1620" s="7">
        <v>15.275909864846801</v>
      </c>
      <c r="BL1620" s="7">
        <v>456.227415038826</v>
      </c>
      <c r="BM1620" s="7">
        <v>7.2405557060597605</v>
      </c>
      <c r="BN1620" s="7">
        <v>3456.9307500986602</v>
      </c>
      <c r="BO1620" s="7">
        <v>54.863208222483095</v>
      </c>
      <c r="BP1620" s="7">
        <v>107.29179226025001</v>
      </c>
      <c r="BQ1620" s="7">
        <v>1.7027740399976201</v>
      </c>
      <c r="BR1620" s="7">
        <v>80.695780210779006</v>
      </c>
      <c r="BS1620" s="7">
        <v>1.28068211729533</v>
      </c>
      <c r="BT1620" s="7">
        <v>1</v>
      </c>
      <c r="BU1620" s="7">
        <v>1.58704967465482E-2</v>
      </c>
      <c r="BV1620" s="7">
        <v>3.9999998845159999</v>
      </c>
      <c r="BW1620" s="7">
        <v>6.3481985153404197E-2</v>
      </c>
      <c r="BX1620" s="7">
        <v>116.75451533371999</v>
      </c>
      <c r="BY1620" s="7">
        <v>1.8529521557486099</v>
      </c>
      <c r="BZ1620" s="7">
        <v>265.06859560332703</v>
      </c>
      <c r="CA1620" s="7">
        <v>4.2067702841346897</v>
      </c>
      <c r="CB1620" s="7">
        <v>107.512532553703</v>
      </c>
      <c r="CC1620" s="7">
        <v>4.78471439936372</v>
      </c>
      <c r="CD1620" s="7">
        <v>112.75769899945401</v>
      </c>
      <c r="CE1620" s="7">
        <v>5.0181441477282602</v>
      </c>
      <c r="CF1620" s="7"/>
      <c r="CG1620" s="7"/>
      <c r="CH1620" s="7"/>
      <c r="CI1620" s="7"/>
      <c r="CJ1620" s="7"/>
      <c r="CK1620" s="7"/>
      <c r="CL1620" s="7"/>
      <c r="CM1620" s="7"/>
      <c r="CN1620" s="7"/>
      <c r="CO1620" s="7"/>
      <c r="CP1620" s="7"/>
      <c r="CQ1620" s="7"/>
      <c r="CR1620" s="7"/>
      <c r="CS1620" s="7"/>
      <c r="CT1620" s="7"/>
      <c r="CU1620" s="7"/>
      <c r="CV1620" s="7"/>
      <c r="CW1620" s="7"/>
      <c r="CX1620" s="7"/>
      <c r="CY1620" s="7"/>
      <c r="CZ1620" s="7"/>
      <c r="DA1620" s="7"/>
      <c r="DB1620" s="7"/>
      <c r="DC1620" s="7"/>
      <c r="DD1620" s="7"/>
      <c r="DE1620" s="7"/>
      <c r="DF1620" s="7"/>
      <c r="DG1620" s="7"/>
      <c r="DH1620" s="7"/>
      <c r="DI1620" s="7"/>
      <c r="DJ1620" s="7"/>
      <c r="DK1620" s="7"/>
      <c r="DL1620" s="7"/>
      <c r="DM1620" s="7"/>
      <c r="DN1620" s="7"/>
      <c r="DO1620" s="7"/>
      <c r="DP1620" s="7"/>
      <c r="DQ1620" s="7"/>
      <c r="DR1620" s="7"/>
      <c r="DS1620" s="7"/>
      <c r="DT1620" s="7"/>
      <c r="DU1620" s="7"/>
      <c r="DV1620" s="7"/>
      <c r="DW1620" s="7"/>
      <c r="DX1620" s="7"/>
      <c r="DY1620" s="7"/>
      <c r="DZ1620" s="7"/>
      <c r="EA1620" s="7"/>
      <c r="EB1620" s="7"/>
      <c r="EC1620" s="7"/>
      <c r="ED1620" s="7"/>
      <c r="EE1620" s="7"/>
      <c r="EF1620" s="7">
        <v>1176</v>
      </c>
      <c r="EG1620" s="7">
        <v>1703</v>
      </c>
      <c r="EH1620" s="7">
        <v>622</v>
      </c>
      <c r="EI1620" s="7">
        <v>5851</v>
      </c>
      <c r="EJ1620" s="7">
        <v>167</v>
      </c>
      <c r="EK1620" s="7">
        <v>108</v>
      </c>
      <c r="EL1620" s="7">
        <v>1</v>
      </c>
      <c r="EM1620" s="7">
        <v>10</v>
      </c>
      <c r="EN1620" s="7">
        <v>164</v>
      </c>
      <c r="EO1620" s="7">
        <v>415</v>
      </c>
      <c r="EP1620" s="7">
        <v>121</v>
      </c>
      <c r="EQ1620" s="7">
        <v>186</v>
      </c>
    </row>
    <row r="1621" spans="1:147" x14ac:dyDescent="0.35">
      <c r="A1621" s="7" t="s">
        <v>2099</v>
      </c>
      <c r="B1621" s="7" t="e" vm="1">
        <v>#VALUE!</v>
      </c>
      <c r="C1621" s="7" t="e" vm="16">
        <v>#VALUE!</v>
      </c>
      <c r="D1621" s="7">
        <v>1</v>
      </c>
      <c r="E1621" s="7">
        <v>7450</v>
      </c>
      <c r="F1621" s="7">
        <v>2438</v>
      </c>
      <c r="G1621" s="7">
        <v>0</v>
      </c>
      <c r="H1621" s="7">
        <v>111</v>
      </c>
      <c r="I1621" s="7">
        <v>1.4899328859060403</v>
      </c>
      <c r="J1621" s="7">
        <v>1</v>
      </c>
      <c r="K1621" s="7">
        <v>1</v>
      </c>
      <c r="L1621" s="7">
        <v>1</v>
      </c>
      <c r="M1621" s="7">
        <v>1</v>
      </c>
      <c r="N1621" s="7">
        <v>1</v>
      </c>
      <c r="O1621" s="7">
        <v>1</v>
      </c>
      <c r="P1621" s="7">
        <v>10.4586202416526</v>
      </c>
      <c r="Q1621" s="7">
        <v>77147</v>
      </c>
      <c r="R1621" s="7">
        <v>1</v>
      </c>
      <c r="S1621" s="7">
        <v>1</v>
      </c>
      <c r="T1621" s="7">
        <v>1</v>
      </c>
      <c r="U1621" s="7">
        <v>1</v>
      </c>
      <c r="V1621" s="7">
        <v>1</v>
      </c>
      <c r="W1621" s="7">
        <v>0</v>
      </c>
      <c r="X1621" s="7">
        <v>0</v>
      </c>
      <c r="Y1621" s="7">
        <v>1</v>
      </c>
      <c r="Z1621" s="7">
        <v>3705.1387742895499</v>
      </c>
      <c r="AA1621" s="7">
        <v>6793.2158795006399</v>
      </c>
      <c r="AB1621" s="7">
        <v>3705.1387742895499</v>
      </c>
      <c r="AC1621" s="7">
        <v>1200.3328378787901</v>
      </c>
      <c r="AD1621" s="7">
        <v>1708.64716132644</v>
      </c>
      <c r="AE1621" s="7">
        <v>1200.3328378787901</v>
      </c>
      <c r="AF1621" s="7">
        <v>6793.2158795006399</v>
      </c>
      <c r="AG1621" s="7">
        <v>91.184105765109308</v>
      </c>
      <c r="AH1621" s="7">
        <v>1708.64716132644</v>
      </c>
      <c r="AI1621" s="7">
        <v>22.934861225858199</v>
      </c>
      <c r="AJ1621" s="7">
        <v>1879.1315116066701</v>
      </c>
      <c r="AK1621" s="7">
        <v>25.223241766532499</v>
      </c>
      <c r="AL1621" s="7">
        <v>648.24815222136397</v>
      </c>
      <c r="AM1621" s="7">
        <v>8.7013174794813892</v>
      </c>
      <c r="AN1621" s="7">
        <v>5911.5501688866798</v>
      </c>
      <c r="AO1621" s="7">
        <v>79.349666696465505</v>
      </c>
      <c r="AP1621" s="7">
        <v>369.35473004821699</v>
      </c>
      <c r="AQ1621" s="7">
        <v>4.9577816113854603</v>
      </c>
      <c r="AR1621" s="7">
        <v>137.88835447229201</v>
      </c>
      <c r="AS1621" s="7">
        <v>1.8508503956012401</v>
      </c>
      <c r="AT1621" s="7">
        <v>0</v>
      </c>
      <c r="AU1621" s="7">
        <v>0</v>
      </c>
      <c r="AV1621" s="7">
        <v>9.0000001739972504</v>
      </c>
      <c r="AW1621" s="7">
        <v>0.12080537146305</v>
      </c>
      <c r="AX1621" s="7">
        <v>365.42261431977403</v>
      </c>
      <c r="AY1621" s="7">
        <v>4.9050015344936106</v>
      </c>
      <c r="AZ1621" s="7">
        <v>701.627999603283</v>
      </c>
      <c r="BA1621" s="7">
        <v>9.4178254980306395</v>
      </c>
      <c r="BB1621" s="7">
        <v>151.074680954716</v>
      </c>
      <c r="BC1621" s="7">
        <v>6.1966645182409996</v>
      </c>
      <c r="BD1621" s="7">
        <v>229.30013617891899</v>
      </c>
      <c r="BE1621" s="7">
        <v>9.4052557907678089</v>
      </c>
      <c r="BF1621" s="7">
        <v>3705.1387742895499</v>
      </c>
      <c r="BG1621" s="7">
        <v>49.733406366302603</v>
      </c>
      <c r="BH1621" s="7">
        <v>1200.3328378787901</v>
      </c>
      <c r="BI1621" s="7">
        <v>16.111850172869698</v>
      </c>
      <c r="BJ1621" s="7">
        <v>1050.5581972901</v>
      </c>
      <c r="BK1621" s="7">
        <v>14.1014523126188</v>
      </c>
      <c r="BL1621" s="7">
        <v>256.53692509960098</v>
      </c>
      <c r="BM1621" s="7">
        <v>3.4434486590550497</v>
      </c>
      <c r="BN1621" s="7">
        <v>3223.1782826314602</v>
      </c>
      <c r="BO1621" s="7">
        <v>43.264138021898802</v>
      </c>
      <c r="BP1621" s="7">
        <v>160.064016679302</v>
      </c>
      <c r="BQ1621" s="7">
        <v>2.1485102909973399</v>
      </c>
      <c r="BR1621" s="7">
        <v>89.371481597831007</v>
      </c>
      <c r="BS1621" s="7">
        <v>1.1996172026554499</v>
      </c>
      <c r="BT1621" s="7">
        <v>0</v>
      </c>
      <c r="BU1621" s="7">
        <v>0</v>
      </c>
      <c r="BV1621" s="7">
        <v>5.5627133043744799</v>
      </c>
      <c r="BW1621" s="7">
        <v>7.466729267616759E-2</v>
      </c>
      <c r="BX1621" s="7">
        <v>226.962254706479</v>
      </c>
      <c r="BY1621" s="7">
        <v>3.0464732175366298</v>
      </c>
      <c r="BZ1621" s="7">
        <v>393.01478660060098</v>
      </c>
      <c r="CA1621" s="7">
        <v>5.27536626309531</v>
      </c>
      <c r="CB1621" s="7">
        <v>104.29033536182</v>
      </c>
      <c r="CC1621" s="7">
        <v>4.2777003839958798</v>
      </c>
      <c r="CD1621" s="7">
        <v>124.71658232832699</v>
      </c>
      <c r="CE1621" s="7">
        <v>5.1155283973882995</v>
      </c>
      <c r="CF1621" s="7"/>
      <c r="CG1621" s="7"/>
      <c r="CH1621" s="7"/>
      <c r="CI1621" s="7"/>
      <c r="CJ1621" s="7"/>
      <c r="CK1621" s="7"/>
      <c r="CL1621" s="7"/>
      <c r="CM1621" s="7"/>
      <c r="CN1621" s="7"/>
      <c r="CO1621" s="7"/>
      <c r="CP1621" s="7"/>
      <c r="CQ1621" s="7"/>
      <c r="CR1621" s="7"/>
      <c r="CS1621" s="7"/>
      <c r="CT1621" s="7"/>
      <c r="CU1621" s="7"/>
      <c r="CV1621" s="7"/>
      <c r="CW1621" s="7"/>
      <c r="CX1621" s="7"/>
      <c r="CY1621" s="7"/>
      <c r="CZ1621" s="7"/>
      <c r="DA1621" s="7"/>
      <c r="DB1621" s="7"/>
      <c r="DC1621" s="7"/>
      <c r="DD1621" s="7"/>
      <c r="DE1621" s="7"/>
      <c r="DF1621" s="7"/>
      <c r="DG1621" s="7"/>
      <c r="DH1621" s="7"/>
      <c r="DI1621" s="7"/>
      <c r="DJ1621" s="7"/>
      <c r="DK1621" s="7"/>
      <c r="DL1621" s="7"/>
      <c r="DM1621" s="7"/>
      <c r="DN1621" s="7"/>
      <c r="DO1621" s="7"/>
      <c r="DP1621" s="7"/>
      <c r="DQ1621" s="7"/>
      <c r="DR1621" s="7"/>
      <c r="DS1621" s="7"/>
      <c r="DT1621" s="7"/>
      <c r="DU1621" s="7"/>
      <c r="DV1621" s="7"/>
      <c r="DW1621" s="7"/>
      <c r="DX1621" s="7"/>
      <c r="DY1621" s="7"/>
      <c r="DZ1621" s="7"/>
      <c r="EA1621" s="7"/>
      <c r="EB1621" s="7"/>
      <c r="EC1621" s="7"/>
      <c r="ED1621" s="7"/>
      <c r="EE1621" s="7"/>
      <c r="EF1621" s="7">
        <v>1840</v>
      </c>
      <c r="EG1621" s="7">
        <v>1958</v>
      </c>
      <c r="EH1621" s="7">
        <v>979</v>
      </c>
      <c r="EI1621" s="7">
        <v>6513</v>
      </c>
      <c r="EJ1621" s="7">
        <v>387</v>
      </c>
      <c r="EK1621" s="7">
        <v>155</v>
      </c>
      <c r="EL1621" s="7">
        <v>0</v>
      </c>
      <c r="EM1621" s="7">
        <v>9</v>
      </c>
      <c r="EN1621" s="7">
        <v>386</v>
      </c>
      <c r="EO1621" s="7">
        <v>734</v>
      </c>
      <c r="EP1621" s="7">
        <v>155</v>
      </c>
      <c r="EQ1621" s="7">
        <v>247</v>
      </c>
    </row>
    <row r="1622" spans="1:147" x14ac:dyDescent="0.35">
      <c r="A1622" s="7" t="s">
        <v>2100</v>
      </c>
      <c r="B1622" s="7" t="e" vm="1">
        <v>#VALUE!</v>
      </c>
      <c r="C1622" s="7" t="e" vm="16">
        <v>#VALUE!</v>
      </c>
      <c r="D1622" s="7">
        <v>1</v>
      </c>
      <c r="E1622" s="7">
        <v>6712</v>
      </c>
      <c r="F1622" s="7">
        <v>2442</v>
      </c>
      <c r="G1622" s="7">
        <v>0</v>
      </c>
      <c r="H1622" s="7">
        <v>4</v>
      </c>
      <c r="I1622" s="7">
        <v>5.9594755661501783E-2</v>
      </c>
      <c r="J1622" s="7">
        <v>0</v>
      </c>
      <c r="K1622" s="7">
        <v>0</v>
      </c>
      <c r="L1622" s="7">
        <v>0</v>
      </c>
      <c r="M1622" s="7">
        <v>0</v>
      </c>
      <c r="N1622" s="7">
        <v>0</v>
      </c>
      <c r="O1622" s="7">
        <v>0</v>
      </c>
      <c r="P1622" s="7">
        <v>5.2494199535962895</v>
      </c>
      <c r="Q1622" s="7">
        <v>85125</v>
      </c>
      <c r="R1622" s="7">
        <v>1</v>
      </c>
      <c r="S1622" s="7">
        <v>1</v>
      </c>
      <c r="T1622" s="7">
        <v>1</v>
      </c>
      <c r="U1622" s="7">
        <v>1</v>
      </c>
      <c r="V1622" s="7">
        <v>1</v>
      </c>
      <c r="W1622" s="7">
        <v>0</v>
      </c>
      <c r="X1622" s="7">
        <v>0</v>
      </c>
      <c r="Y1622" s="7">
        <v>0</v>
      </c>
      <c r="Z1622" s="7">
        <v>6712.0000413265097</v>
      </c>
      <c r="AA1622" s="7">
        <v>6712.0000413265097</v>
      </c>
      <c r="AB1622" s="7">
        <v>6712.0000413265097</v>
      </c>
      <c r="AC1622" s="7">
        <v>824.14730630931399</v>
      </c>
      <c r="AD1622" s="7">
        <v>824.14730630931399</v>
      </c>
      <c r="AE1622" s="7">
        <v>824.14730630931399</v>
      </c>
      <c r="AF1622" s="7">
        <v>6712.0000413265097</v>
      </c>
      <c r="AG1622" s="7">
        <v>100.00000061571099</v>
      </c>
      <c r="AH1622" s="7">
        <v>824.14730630931399</v>
      </c>
      <c r="AI1622" s="7">
        <v>12.278714337147099</v>
      </c>
      <c r="AJ1622" s="7">
        <v>1738.0000115667899</v>
      </c>
      <c r="AK1622" s="7">
        <v>25.8939215072526</v>
      </c>
      <c r="AL1622" s="7">
        <v>1247.00000547321</v>
      </c>
      <c r="AM1622" s="7">
        <v>18.578665159016801</v>
      </c>
      <c r="AN1622" s="7">
        <v>6355.0000458946497</v>
      </c>
      <c r="AO1622" s="7">
        <v>94.681168740981008</v>
      </c>
      <c r="AP1622" s="7">
        <v>72.999999472463998</v>
      </c>
      <c r="AQ1622" s="7">
        <v>1.0876042829628099</v>
      </c>
      <c r="AR1622" s="7">
        <v>85.000000634056093</v>
      </c>
      <c r="AS1622" s="7">
        <v>1.26638856725352</v>
      </c>
      <c r="AT1622" s="7">
        <v>4.00000004470348</v>
      </c>
      <c r="AU1622" s="7">
        <v>5.9594756327525096E-2</v>
      </c>
      <c r="AV1622" s="7">
        <v>4</v>
      </c>
      <c r="AW1622" s="7">
        <v>5.9594755661501797E-2</v>
      </c>
      <c r="AX1622" s="7">
        <v>191.00000096495199</v>
      </c>
      <c r="AY1622" s="7">
        <v>2.8456495972132299</v>
      </c>
      <c r="AZ1622" s="7">
        <v>418.00000186031701</v>
      </c>
      <c r="BA1622" s="7">
        <v>6.22765199434322</v>
      </c>
      <c r="BB1622" s="7">
        <v>42.416275834664702</v>
      </c>
      <c r="BC1622" s="7">
        <v>1.7369482323777501</v>
      </c>
      <c r="BD1622" s="7">
        <v>78.1826091615076</v>
      </c>
      <c r="BE1622" s="7">
        <v>3.2015810467447801</v>
      </c>
      <c r="BF1622" s="7">
        <v>6712.0000413265097</v>
      </c>
      <c r="BG1622" s="7">
        <v>100.00000061571099</v>
      </c>
      <c r="BH1622" s="7">
        <v>824.14730630931399</v>
      </c>
      <c r="BI1622" s="7">
        <v>12.278714337147099</v>
      </c>
      <c r="BJ1622" s="7">
        <v>1738.0000115667899</v>
      </c>
      <c r="BK1622" s="7">
        <v>25.8939215072526</v>
      </c>
      <c r="BL1622" s="7">
        <v>1247.00000547321</v>
      </c>
      <c r="BM1622" s="7">
        <v>18.578665159016801</v>
      </c>
      <c r="BN1622" s="7">
        <v>6355.0000458946497</v>
      </c>
      <c r="BO1622" s="7">
        <v>94.681168740981008</v>
      </c>
      <c r="BP1622" s="7">
        <v>72.999999472463998</v>
      </c>
      <c r="BQ1622" s="7">
        <v>1.0876042829628099</v>
      </c>
      <c r="BR1622" s="7">
        <v>85.000000634056093</v>
      </c>
      <c r="BS1622" s="7">
        <v>1.26638856725352</v>
      </c>
      <c r="BT1622" s="7">
        <v>4.00000004470348</v>
      </c>
      <c r="BU1622" s="7">
        <v>5.9594756327525096E-2</v>
      </c>
      <c r="BV1622" s="7">
        <v>4</v>
      </c>
      <c r="BW1622" s="7">
        <v>5.9594755661501797E-2</v>
      </c>
      <c r="BX1622" s="7">
        <v>191.00000096495199</v>
      </c>
      <c r="BY1622" s="7">
        <v>2.8456495972132299</v>
      </c>
      <c r="BZ1622" s="7">
        <v>418.00000186031701</v>
      </c>
      <c r="CA1622" s="7">
        <v>6.22765199434322</v>
      </c>
      <c r="CB1622" s="7">
        <v>42.416275834664702</v>
      </c>
      <c r="CC1622" s="7">
        <v>1.7369482323777501</v>
      </c>
      <c r="CD1622" s="7">
        <v>78.1826091615076</v>
      </c>
      <c r="CE1622" s="7">
        <v>3.2015810467447801</v>
      </c>
      <c r="CF1622" s="7"/>
      <c r="CG1622" s="7"/>
      <c r="CH1622" s="7"/>
      <c r="CI1622" s="7"/>
      <c r="CJ1622" s="7"/>
      <c r="CK1622" s="7"/>
      <c r="CL1622" s="7"/>
      <c r="CM1622" s="7"/>
      <c r="CN1622" s="7"/>
      <c r="CO1622" s="7"/>
      <c r="CP1622" s="7"/>
      <c r="CQ1622" s="7"/>
      <c r="CR1622" s="7"/>
      <c r="CS1622" s="7"/>
      <c r="CT1622" s="7"/>
      <c r="CU1622" s="7"/>
      <c r="CV1622" s="7"/>
      <c r="CW1622" s="7"/>
      <c r="CX1622" s="7"/>
      <c r="CY1622" s="7"/>
      <c r="CZ1622" s="7"/>
      <c r="DA1622" s="7"/>
      <c r="DB1622" s="7"/>
      <c r="DC1622" s="7"/>
      <c r="DD1622" s="7"/>
      <c r="DE1622" s="7"/>
      <c r="DF1622" s="7"/>
      <c r="DG1622" s="7"/>
      <c r="DH1622" s="7"/>
      <c r="DI1622" s="7"/>
      <c r="DJ1622" s="7"/>
      <c r="DK1622" s="7"/>
      <c r="DL1622" s="7"/>
      <c r="DM1622" s="7"/>
      <c r="DN1622" s="7"/>
      <c r="DO1622" s="7"/>
      <c r="DP1622" s="7"/>
      <c r="DQ1622" s="7"/>
      <c r="DR1622" s="7"/>
      <c r="DS1622" s="7"/>
      <c r="DT1622" s="7"/>
      <c r="DU1622" s="7"/>
      <c r="DV1622" s="7"/>
      <c r="DW1622" s="7"/>
      <c r="DX1622" s="7"/>
      <c r="DY1622" s="7"/>
      <c r="DZ1622" s="7"/>
      <c r="EA1622" s="7"/>
      <c r="EB1622" s="7"/>
      <c r="EC1622" s="7"/>
      <c r="ED1622" s="7"/>
      <c r="EE1622" s="7"/>
      <c r="EF1622" s="7">
        <v>857</v>
      </c>
      <c r="EG1622" s="7">
        <v>1738</v>
      </c>
      <c r="EH1622" s="7">
        <v>1247</v>
      </c>
      <c r="EI1622" s="7">
        <v>6355</v>
      </c>
      <c r="EJ1622" s="7">
        <v>73</v>
      </c>
      <c r="EK1622" s="7">
        <v>85</v>
      </c>
      <c r="EL1622" s="7">
        <v>4</v>
      </c>
      <c r="EM1622" s="7">
        <v>4</v>
      </c>
      <c r="EN1622" s="7">
        <v>191</v>
      </c>
      <c r="EO1622" s="7">
        <v>418</v>
      </c>
      <c r="EP1622" s="7">
        <v>44</v>
      </c>
      <c r="EQ1622" s="7">
        <v>81</v>
      </c>
    </row>
    <row r="1623" spans="1:147" x14ac:dyDescent="0.35">
      <c r="A1623" s="7" t="s">
        <v>2101</v>
      </c>
      <c r="B1623" s="7" t="e" vm="1">
        <v>#VALUE!</v>
      </c>
      <c r="C1623" s="7" t="e" vm="16">
        <v>#VALUE!</v>
      </c>
      <c r="D1623" s="7">
        <v>1</v>
      </c>
      <c r="E1623" s="7">
        <v>8966</v>
      </c>
      <c r="F1623" s="7">
        <v>2999</v>
      </c>
      <c r="G1623" s="7">
        <v>0</v>
      </c>
      <c r="H1623" s="7">
        <v>176</v>
      </c>
      <c r="I1623" s="7">
        <v>1.9629712246263662</v>
      </c>
      <c r="J1623" s="7">
        <v>0</v>
      </c>
      <c r="K1623" s="7">
        <v>0</v>
      </c>
      <c r="L1623" s="7">
        <v>0</v>
      </c>
      <c r="M1623" s="7">
        <v>0</v>
      </c>
      <c r="N1623" s="7">
        <v>0</v>
      </c>
      <c r="O1623" s="7">
        <v>0</v>
      </c>
      <c r="P1623" s="7">
        <v>8.7976216692358502</v>
      </c>
      <c r="Q1623" s="7">
        <v>83843</v>
      </c>
      <c r="R1623" s="7">
        <v>1</v>
      </c>
      <c r="S1623" s="7">
        <v>1</v>
      </c>
      <c r="T1623" s="7">
        <v>1</v>
      </c>
      <c r="U1623" s="7">
        <v>1</v>
      </c>
      <c r="V1623" s="7">
        <v>1</v>
      </c>
      <c r="W1623" s="7">
        <v>0</v>
      </c>
      <c r="X1623" s="7">
        <v>0</v>
      </c>
      <c r="Y1623" s="7">
        <v>0</v>
      </c>
      <c r="Z1623" s="7">
        <v>7188.9687231384496</v>
      </c>
      <c r="AA1623" s="7">
        <v>8864.5718713343394</v>
      </c>
      <c r="AB1623" s="7">
        <v>7188.9687231384496</v>
      </c>
      <c r="AC1623" s="7">
        <v>1580.72954330415</v>
      </c>
      <c r="AD1623" s="7">
        <v>1722.7086720826001</v>
      </c>
      <c r="AE1623" s="7">
        <v>1580.72954330415</v>
      </c>
      <c r="AF1623" s="7">
        <v>8864.5718713343394</v>
      </c>
      <c r="AG1623" s="7">
        <v>98.86874717080461</v>
      </c>
      <c r="AH1623" s="7">
        <v>1722.7086720826001</v>
      </c>
      <c r="AI1623" s="7">
        <v>19.213792907457101</v>
      </c>
      <c r="AJ1623" s="7">
        <v>2339.3442079512001</v>
      </c>
      <c r="AK1623" s="7">
        <v>26.091280481275902</v>
      </c>
      <c r="AL1623" s="7">
        <v>1218.03816442325</v>
      </c>
      <c r="AM1623" s="7">
        <v>13.585078791247501</v>
      </c>
      <c r="AN1623" s="7">
        <v>8336.8385484934297</v>
      </c>
      <c r="AO1623" s="7">
        <v>92.982807812775306</v>
      </c>
      <c r="AP1623" s="7">
        <v>136.085834443756</v>
      </c>
      <c r="AQ1623" s="7">
        <v>1.5177987334793202</v>
      </c>
      <c r="AR1623" s="7">
        <v>118.94835524503399</v>
      </c>
      <c r="AS1623" s="7">
        <v>1.32666021910589</v>
      </c>
      <c r="AT1623" s="7">
        <v>4.0000000819563901</v>
      </c>
      <c r="AU1623" s="7">
        <v>4.4612983291951701E-2</v>
      </c>
      <c r="AV1623" s="7">
        <v>16.7944493325158</v>
      </c>
      <c r="AW1623" s="7">
        <v>0.187312618029398</v>
      </c>
      <c r="AX1623" s="7">
        <v>251.90469158443901</v>
      </c>
      <c r="AY1623" s="7">
        <v>2.80955489163996</v>
      </c>
      <c r="AZ1623" s="7">
        <v>451.96076463069897</v>
      </c>
      <c r="BA1623" s="7">
        <v>5.0408294069897304</v>
      </c>
      <c r="BB1623" s="7">
        <v>43.087873963652299</v>
      </c>
      <c r="BC1623" s="7">
        <v>1.43674137924816</v>
      </c>
      <c r="BD1623" s="7">
        <v>141.61397842729201</v>
      </c>
      <c r="BE1623" s="7">
        <v>4.7220399608966899</v>
      </c>
      <c r="BF1623" s="7">
        <v>7188.9687231384496</v>
      </c>
      <c r="BG1623" s="7">
        <v>80.180333740112104</v>
      </c>
      <c r="BH1623" s="7">
        <v>1580.72954330415</v>
      </c>
      <c r="BI1623" s="7">
        <v>17.6302648149024</v>
      </c>
      <c r="BJ1623" s="7">
        <v>1910.1339951472301</v>
      </c>
      <c r="BK1623" s="7">
        <v>21.3041935662193</v>
      </c>
      <c r="BL1623" s="7">
        <v>959.13651828968295</v>
      </c>
      <c r="BM1623" s="7">
        <v>10.6974851471078</v>
      </c>
      <c r="BN1623" s="7">
        <v>6794.4559810244</v>
      </c>
      <c r="BO1623" s="7">
        <v>75.780236237167102</v>
      </c>
      <c r="BP1623" s="7">
        <v>106.876862659306</v>
      </c>
      <c r="BQ1623" s="7">
        <v>1.19202389760546</v>
      </c>
      <c r="BR1623" s="7">
        <v>82.421166276189098</v>
      </c>
      <c r="BS1623" s="7">
        <v>0.91926350966081893</v>
      </c>
      <c r="BT1623" s="7">
        <v>4.0000000819563901</v>
      </c>
      <c r="BU1623" s="7">
        <v>4.4612983291951701E-2</v>
      </c>
      <c r="BV1623" s="7">
        <v>13.2710406779624</v>
      </c>
      <c r="BW1623" s="7">
        <v>0.14801517597548999</v>
      </c>
      <c r="BX1623" s="7">
        <v>187.94367673856499</v>
      </c>
      <c r="BY1623" s="7">
        <v>2.0961819845925103</v>
      </c>
      <c r="BZ1623" s="7">
        <v>333.02673630323397</v>
      </c>
      <c r="CA1623" s="7">
        <v>3.7143289795140997</v>
      </c>
      <c r="CB1623" s="7">
        <v>39.420162938490201</v>
      </c>
      <c r="CC1623" s="7">
        <v>1.31444357914272</v>
      </c>
      <c r="CD1623" s="7">
        <v>114.25986353030299</v>
      </c>
      <c r="CE1623" s="7">
        <v>3.8099320950417703</v>
      </c>
      <c r="CF1623" s="7"/>
      <c r="CG1623" s="7"/>
      <c r="CH1623" s="7"/>
      <c r="CI1623" s="7"/>
      <c r="CJ1623" s="7"/>
      <c r="CK1623" s="7"/>
      <c r="CL1623" s="7"/>
      <c r="CM1623" s="7"/>
      <c r="CN1623" s="7"/>
      <c r="CO1623" s="7"/>
      <c r="CP1623" s="7"/>
      <c r="CQ1623" s="7"/>
      <c r="CR1623" s="7"/>
      <c r="CS1623" s="7"/>
      <c r="CT1623" s="7"/>
      <c r="CU1623" s="7"/>
      <c r="CV1623" s="7"/>
      <c r="CW1623" s="7"/>
      <c r="CX1623" s="7"/>
      <c r="CY1623" s="7"/>
      <c r="CZ1623" s="7"/>
      <c r="DA1623" s="7"/>
      <c r="DB1623" s="7"/>
      <c r="DC1623" s="7"/>
      <c r="DD1623" s="7"/>
      <c r="DE1623" s="7"/>
      <c r="DF1623" s="7"/>
      <c r="DG1623" s="7"/>
      <c r="DH1623" s="7"/>
      <c r="DI1623" s="7"/>
      <c r="DJ1623" s="7"/>
      <c r="DK1623" s="7"/>
      <c r="DL1623" s="7"/>
      <c r="DM1623" s="7"/>
      <c r="DN1623" s="7"/>
      <c r="DO1623" s="7"/>
      <c r="DP1623" s="7"/>
      <c r="DQ1623" s="7"/>
      <c r="DR1623" s="7"/>
      <c r="DS1623" s="7"/>
      <c r="DT1623" s="7"/>
      <c r="DU1623" s="7"/>
      <c r="DV1623" s="7"/>
      <c r="DW1623" s="7"/>
      <c r="DX1623" s="7"/>
      <c r="DY1623" s="7"/>
      <c r="DZ1623" s="7"/>
      <c r="EA1623" s="7"/>
      <c r="EB1623" s="7"/>
      <c r="EC1623" s="7"/>
      <c r="ED1623" s="7"/>
      <c r="EE1623" s="7"/>
      <c r="EF1623" s="7">
        <v>1946</v>
      </c>
      <c r="EG1623" s="7">
        <v>2375</v>
      </c>
      <c r="EH1623" s="7">
        <v>1227</v>
      </c>
      <c r="EI1623" s="7">
        <v>8428</v>
      </c>
      <c r="EJ1623" s="7">
        <v>139</v>
      </c>
      <c r="EK1623" s="7">
        <v>122</v>
      </c>
      <c r="EL1623" s="7">
        <v>4</v>
      </c>
      <c r="EM1623" s="7">
        <v>17</v>
      </c>
      <c r="EN1623" s="7">
        <v>256</v>
      </c>
      <c r="EO1623" s="7">
        <v>457</v>
      </c>
      <c r="EP1623" s="7">
        <v>104</v>
      </c>
      <c r="EQ1623" s="7">
        <v>155</v>
      </c>
    </row>
    <row r="1624" spans="1:147" x14ac:dyDescent="0.35">
      <c r="A1624" s="7" t="s">
        <v>2102</v>
      </c>
      <c r="B1624" s="7" t="e" vm="1">
        <v>#VALUE!</v>
      </c>
      <c r="C1624" s="7" t="e" vm="16">
        <v>#VALUE!</v>
      </c>
      <c r="D1624" s="7">
        <v>1</v>
      </c>
      <c r="E1624" s="7">
        <v>2627</v>
      </c>
      <c r="F1624" s="7">
        <v>1120</v>
      </c>
      <c r="G1624" s="7">
        <v>0</v>
      </c>
      <c r="H1624" s="7">
        <v>0</v>
      </c>
      <c r="I1624" s="7">
        <v>0</v>
      </c>
      <c r="J1624" s="7">
        <v>1</v>
      </c>
      <c r="K1624" s="7">
        <v>1</v>
      </c>
      <c r="L1624" s="7">
        <v>1</v>
      </c>
      <c r="M1624" s="7">
        <v>0</v>
      </c>
      <c r="N1624" s="7">
        <v>0</v>
      </c>
      <c r="O1624" s="7">
        <v>1</v>
      </c>
      <c r="P1624" s="7">
        <v>17.010889973713901</v>
      </c>
      <c r="Q1624" s="7">
        <v>66250</v>
      </c>
      <c r="R1624" s="7">
        <v>1</v>
      </c>
      <c r="S1624" s="7">
        <v>1</v>
      </c>
      <c r="T1624" s="7">
        <v>1</v>
      </c>
      <c r="U1624" s="7">
        <v>1</v>
      </c>
      <c r="V1624" s="7">
        <v>1</v>
      </c>
      <c r="W1624" s="7">
        <v>0</v>
      </c>
      <c r="X1624" s="7">
        <v>0</v>
      </c>
      <c r="Y1624" s="7">
        <v>0</v>
      </c>
      <c r="Z1624" s="7">
        <v>648.29785650223505</v>
      </c>
      <c r="AA1624" s="7">
        <v>2401.1606399696302</v>
      </c>
      <c r="AB1624" s="7">
        <v>648.29785650223505</v>
      </c>
      <c r="AC1624" s="7">
        <v>230.54377598129199</v>
      </c>
      <c r="AD1624" s="7">
        <v>853.88627500692405</v>
      </c>
      <c r="AE1624" s="7">
        <v>230.54377598129199</v>
      </c>
      <c r="AF1624" s="7">
        <v>2401.1606399696302</v>
      </c>
      <c r="AG1624" s="7">
        <v>91.403145792524995</v>
      </c>
      <c r="AH1624" s="7">
        <v>853.88627500692405</v>
      </c>
      <c r="AI1624" s="7">
        <v>32.5042358205909</v>
      </c>
      <c r="AJ1624" s="7">
        <v>486.94765921821801</v>
      </c>
      <c r="AK1624" s="7">
        <v>18.536264149913102</v>
      </c>
      <c r="AL1624" s="7">
        <v>713.073726490024</v>
      </c>
      <c r="AM1624" s="7">
        <v>27.144032222688402</v>
      </c>
      <c r="AN1624" s="7">
        <v>2279.4319645892801</v>
      </c>
      <c r="AO1624" s="7">
        <v>86.7693933989068</v>
      </c>
      <c r="AP1624" s="7">
        <v>20.855600429233199</v>
      </c>
      <c r="AQ1624" s="7">
        <v>0.793894192205297</v>
      </c>
      <c r="AR1624" s="7">
        <v>43.837551315315103</v>
      </c>
      <c r="AS1624" s="7">
        <v>1.6687305411235298</v>
      </c>
      <c r="AT1624" s="7">
        <v>0</v>
      </c>
      <c r="AU1624" s="7">
        <v>0</v>
      </c>
      <c r="AV1624" s="7">
        <v>1.99999997901614</v>
      </c>
      <c r="AW1624" s="7">
        <v>7.6132469699891098E-2</v>
      </c>
      <c r="AX1624" s="7">
        <v>55.035531754489099</v>
      </c>
      <c r="AY1624" s="7">
        <v>2.0949954988385597</v>
      </c>
      <c r="AZ1624" s="7">
        <v>85.951092955190703</v>
      </c>
      <c r="BA1624" s="7">
        <v>3.2718345243696505</v>
      </c>
      <c r="BB1624" s="7">
        <v>93.292899125604904</v>
      </c>
      <c r="BC1624" s="7">
        <v>8.3297231362147208</v>
      </c>
      <c r="BD1624" s="7">
        <v>72.256264807860106</v>
      </c>
      <c r="BE1624" s="7">
        <v>6.4514522149875102</v>
      </c>
      <c r="BF1624" s="7">
        <v>648.29785650223505</v>
      </c>
      <c r="BG1624" s="7">
        <v>24.678258717252898</v>
      </c>
      <c r="BH1624" s="7">
        <v>230.54377598129199</v>
      </c>
      <c r="BI1624" s="7">
        <v>8.7759336117735902</v>
      </c>
      <c r="BJ1624" s="7">
        <v>183.21342672035101</v>
      </c>
      <c r="BK1624" s="7">
        <v>6.9742454023734703</v>
      </c>
      <c r="BL1624" s="7">
        <v>67.319534449372398</v>
      </c>
      <c r="BM1624" s="7">
        <v>2.5626012352254501</v>
      </c>
      <c r="BN1624" s="7">
        <v>608.01566500961803</v>
      </c>
      <c r="BO1624" s="7">
        <v>23.144867339536301</v>
      </c>
      <c r="BP1624" s="7">
        <v>3.0164872619789098</v>
      </c>
      <c r="BQ1624" s="7">
        <v>0.11482631374110799</v>
      </c>
      <c r="BR1624" s="7">
        <v>22.778547224588699</v>
      </c>
      <c r="BS1624" s="7">
        <v>0.86709353728925387</v>
      </c>
      <c r="BT1624" s="7">
        <v>0</v>
      </c>
      <c r="BU1624" s="7">
        <v>0</v>
      </c>
      <c r="BV1624" s="7">
        <v>1.0000000013969801</v>
      </c>
      <c r="BW1624" s="7">
        <v>3.8066235302511804E-2</v>
      </c>
      <c r="BX1624" s="7">
        <v>13.4871585830115</v>
      </c>
      <c r="BY1624" s="7">
        <v>0.51340535146598698</v>
      </c>
      <c r="BZ1624" s="7">
        <v>30.052281438373001</v>
      </c>
      <c r="CA1624" s="7">
        <v>1.1439772150123</v>
      </c>
      <c r="CB1624" s="7">
        <v>18.8864216422662</v>
      </c>
      <c r="CC1624" s="7">
        <v>1.6862876466309102</v>
      </c>
      <c r="CD1624" s="7">
        <v>14.627718721982101</v>
      </c>
      <c r="CE1624" s="7">
        <v>1.3060463144626899</v>
      </c>
      <c r="CF1624" s="7"/>
      <c r="CG1624" s="7"/>
      <c r="CH1624" s="7"/>
      <c r="CI1624" s="7"/>
      <c r="CJ1624" s="7"/>
      <c r="CK1624" s="7"/>
      <c r="CL1624" s="7"/>
      <c r="CM1624" s="7"/>
      <c r="CN1624" s="7"/>
      <c r="CO1624" s="7"/>
      <c r="CP1624" s="7"/>
      <c r="CQ1624" s="7"/>
      <c r="CR1624" s="7"/>
      <c r="CS1624" s="7"/>
      <c r="CT1624" s="7"/>
      <c r="CU1624" s="7"/>
      <c r="CV1624" s="7"/>
      <c r="CW1624" s="7"/>
      <c r="CX1624" s="7"/>
      <c r="CY1624" s="7"/>
      <c r="CZ1624" s="7"/>
      <c r="DA1624" s="7"/>
      <c r="DB1624" s="7"/>
      <c r="DC1624" s="7"/>
      <c r="DD1624" s="7"/>
      <c r="DE1624" s="7"/>
      <c r="DF1624" s="7"/>
      <c r="DG1624" s="7"/>
      <c r="DH1624" s="7"/>
      <c r="DI1624" s="7"/>
      <c r="DJ1624" s="7"/>
      <c r="DK1624" s="7"/>
      <c r="DL1624" s="7"/>
      <c r="DM1624" s="7"/>
      <c r="DN1624" s="7"/>
      <c r="DO1624" s="7"/>
      <c r="DP1624" s="7"/>
      <c r="DQ1624" s="7"/>
      <c r="DR1624" s="7"/>
      <c r="DS1624" s="7"/>
      <c r="DT1624" s="7"/>
      <c r="DU1624" s="7"/>
      <c r="DV1624" s="7"/>
      <c r="DW1624" s="7"/>
      <c r="DX1624" s="7"/>
      <c r="DY1624" s="7"/>
      <c r="DZ1624" s="7"/>
      <c r="EA1624" s="7"/>
      <c r="EB1624" s="7"/>
      <c r="EC1624" s="7"/>
      <c r="ED1624" s="7"/>
      <c r="EE1624" s="7"/>
      <c r="EF1624" s="7">
        <v>947</v>
      </c>
      <c r="EG1624" s="7">
        <v>525</v>
      </c>
      <c r="EH1624" s="7">
        <v>796</v>
      </c>
      <c r="EI1624" s="7">
        <v>2495</v>
      </c>
      <c r="EJ1624" s="7">
        <v>22</v>
      </c>
      <c r="EK1624" s="7">
        <v>47</v>
      </c>
      <c r="EL1624" s="7">
        <v>0</v>
      </c>
      <c r="EM1624" s="7">
        <v>2</v>
      </c>
      <c r="EN1624" s="7">
        <v>61</v>
      </c>
      <c r="EO1624" s="7">
        <v>98</v>
      </c>
      <c r="EP1624" s="7">
        <v>102</v>
      </c>
      <c r="EQ1624" s="7">
        <v>79</v>
      </c>
    </row>
    <row r="1625" spans="1:147" x14ac:dyDescent="0.35">
      <c r="A1625" s="7" t="s">
        <v>2103</v>
      </c>
      <c r="B1625" s="7" t="e" vm="1">
        <v>#VALUE!</v>
      </c>
      <c r="C1625" s="7" t="e" vm="16">
        <v>#VALUE!</v>
      </c>
      <c r="D1625" s="7">
        <v>1</v>
      </c>
      <c r="E1625" s="7">
        <v>4327</v>
      </c>
      <c r="F1625" s="7">
        <v>2079</v>
      </c>
      <c r="G1625" s="7">
        <v>0</v>
      </c>
      <c r="H1625" s="7">
        <v>0</v>
      </c>
      <c r="I1625" s="7">
        <v>0</v>
      </c>
      <c r="J1625" s="7">
        <v>0</v>
      </c>
      <c r="K1625" s="7">
        <v>0</v>
      </c>
      <c r="L1625" s="7">
        <v>0</v>
      </c>
      <c r="M1625" s="7">
        <v>0</v>
      </c>
      <c r="N1625" s="7">
        <v>0</v>
      </c>
      <c r="O1625" s="7">
        <v>0</v>
      </c>
      <c r="P1625" s="7">
        <v>7.0596797671033498</v>
      </c>
      <c r="Q1625" s="7">
        <v>102220</v>
      </c>
      <c r="R1625" s="7">
        <v>1</v>
      </c>
      <c r="S1625" s="7">
        <v>1</v>
      </c>
      <c r="T1625" s="7">
        <v>1</v>
      </c>
      <c r="U1625" s="7">
        <v>1</v>
      </c>
      <c r="V1625" s="7">
        <v>1</v>
      </c>
      <c r="W1625" s="7">
        <v>0</v>
      </c>
      <c r="X1625" s="7">
        <v>0</v>
      </c>
      <c r="Y1625" s="7">
        <v>0</v>
      </c>
      <c r="Z1625" s="7">
        <v>1851.4524050489999</v>
      </c>
      <c r="AA1625" s="7">
        <v>2993.3459591423202</v>
      </c>
      <c r="AB1625" s="7">
        <v>1851.4524050489999</v>
      </c>
      <c r="AC1625" s="7">
        <v>269.48045623023103</v>
      </c>
      <c r="AD1625" s="7">
        <v>397.68134737311601</v>
      </c>
      <c r="AE1625" s="7">
        <v>269.48045623023103</v>
      </c>
      <c r="AF1625" s="7">
        <v>2993.3459591423202</v>
      </c>
      <c r="AG1625" s="7">
        <v>69.178321218911904</v>
      </c>
      <c r="AH1625" s="7">
        <v>397.68134737311601</v>
      </c>
      <c r="AI1625" s="7">
        <v>9.1906944158335193</v>
      </c>
      <c r="AJ1625" s="7">
        <v>333.95556082855899</v>
      </c>
      <c r="AK1625" s="7">
        <v>7.7179468645379998</v>
      </c>
      <c r="AL1625" s="7">
        <v>966.88407949329098</v>
      </c>
      <c r="AM1625" s="7">
        <v>22.3453681417447</v>
      </c>
      <c r="AN1625" s="7">
        <v>2917.7267417227799</v>
      </c>
      <c r="AO1625" s="7">
        <v>67.430708151670601</v>
      </c>
      <c r="AP1625" s="7">
        <v>15.0000005410984</v>
      </c>
      <c r="AQ1625" s="7">
        <v>0.34666051631842898</v>
      </c>
      <c r="AR1625" s="7">
        <v>18.715052346735298</v>
      </c>
      <c r="AS1625" s="7">
        <v>0.43251796502739398</v>
      </c>
      <c r="AT1625" s="7">
        <v>0</v>
      </c>
      <c r="AU1625" s="7">
        <v>0</v>
      </c>
      <c r="AV1625" s="7">
        <v>7.52683175983839</v>
      </c>
      <c r="AW1625" s="7">
        <v>0.17395035266555101</v>
      </c>
      <c r="AX1625" s="7">
        <v>34.377315526828198</v>
      </c>
      <c r="AY1625" s="7">
        <v>0.79448383468519002</v>
      </c>
      <c r="AZ1625" s="7">
        <v>100.437784235226</v>
      </c>
      <c r="BA1625" s="7">
        <v>2.3211875256580998</v>
      </c>
      <c r="BB1625" s="7">
        <v>59.352829260344201</v>
      </c>
      <c r="BC1625" s="7">
        <v>2.8548739422964999</v>
      </c>
      <c r="BD1625" s="7">
        <v>106.822099061275</v>
      </c>
      <c r="BE1625" s="7">
        <v>5.1381481029954497</v>
      </c>
      <c r="BF1625" s="7">
        <v>1851.4524050489999</v>
      </c>
      <c r="BG1625" s="7">
        <v>42.788361568037899</v>
      </c>
      <c r="BH1625" s="7">
        <v>269.48045623023103</v>
      </c>
      <c r="BI1625" s="7">
        <v>6.2278820483066895</v>
      </c>
      <c r="BJ1625" s="7">
        <v>207.95675971568599</v>
      </c>
      <c r="BK1625" s="7">
        <v>4.8060263396275902</v>
      </c>
      <c r="BL1625" s="7">
        <v>575.50106847862503</v>
      </c>
      <c r="BM1625" s="7">
        <v>13.300232689591502</v>
      </c>
      <c r="BN1625" s="7">
        <v>1807.5366110028699</v>
      </c>
      <c r="BO1625" s="7">
        <v>41.773436815411799</v>
      </c>
      <c r="BP1625" s="7">
        <v>3.5274179819971301</v>
      </c>
      <c r="BQ1625" s="7">
        <v>8.1521099653273199E-2</v>
      </c>
      <c r="BR1625" s="7">
        <v>13.7251027240782</v>
      </c>
      <c r="BS1625" s="7">
        <v>0.31719673501451701</v>
      </c>
      <c r="BT1625" s="7">
        <v>0</v>
      </c>
      <c r="BU1625" s="7">
        <v>0</v>
      </c>
      <c r="BV1625" s="7">
        <v>6.0682858512736901</v>
      </c>
      <c r="BW1625" s="7">
        <v>0.140242335365696</v>
      </c>
      <c r="BX1625" s="7">
        <v>20.594977499917199</v>
      </c>
      <c r="BY1625" s="7">
        <v>0.47596435174294299</v>
      </c>
      <c r="BZ1625" s="7">
        <v>70.428528931923196</v>
      </c>
      <c r="CA1625" s="7">
        <v>1.62765262149118</v>
      </c>
      <c r="CB1625" s="7">
        <v>23.364265496376898</v>
      </c>
      <c r="CC1625" s="7">
        <v>1.12382229419802</v>
      </c>
      <c r="CD1625" s="7">
        <v>65.364164792757904</v>
      </c>
      <c r="CE1625" s="7">
        <v>3.1440194705511302</v>
      </c>
      <c r="CF1625" s="7"/>
      <c r="CG1625" s="7"/>
      <c r="CH1625" s="7"/>
      <c r="CI1625" s="7"/>
      <c r="CJ1625" s="7"/>
      <c r="CK1625" s="7"/>
      <c r="CL1625" s="7"/>
      <c r="CM1625" s="7"/>
      <c r="CN1625" s="7"/>
      <c r="CO1625" s="7"/>
      <c r="CP1625" s="7"/>
      <c r="CQ1625" s="7"/>
      <c r="CR1625" s="7"/>
      <c r="CS1625" s="7"/>
      <c r="CT1625" s="7"/>
      <c r="CU1625" s="7"/>
      <c r="CV1625" s="7"/>
      <c r="CW1625" s="7"/>
      <c r="CX1625" s="7"/>
      <c r="CY1625" s="7"/>
      <c r="CZ1625" s="7"/>
      <c r="DA1625" s="7"/>
      <c r="DB1625" s="7"/>
      <c r="DC1625" s="7"/>
      <c r="DD1625" s="7"/>
      <c r="DE1625" s="7"/>
      <c r="DF1625" s="7"/>
      <c r="DG1625" s="7"/>
      <c r="DH1625" s="7"/>
      <c r="DI1625" s="7"/>
      <c r="DJ1625" s="7"/>
      <c r="DK1625" s="7"/>
      <c r="DL1625" s="7"/>
      <c r="DM1625" s="7"/>
      <c r="DN1625" s="7"/>
      <c r="DO1625" s="7"/>
      <c r="DP1625" s="7"/>
      <c r="DQ1625" s="7"/>
      <c r="DR1625" s="7"/>
      <c r="DS1625" s="7"/>
      <c r="DT1625" s="7"/>
      <c r="DU1625" s="7"/>
      <c r="DV1625" s="7"/>
      <c r="DW1625" s="7"/>
      <c r="DX1625" s="7"/>
      <c r="DY1625" s="7"/>
      <c r="DZ1625" s="7"/>
      <c r="EA1625" s="7"/>
      <c r="EB1625" s="7"/>
      <c r="EC1625" s="7"/>
      <c r="ED1625" s="7"/>
      <c r="EE1625" s="7"/>
      <c r="EF1625" s="7">
        <v>810</v>
      </c>
      <c r="EG1625" s="7">
        <v>480</v>
      </c>
      <c r="EH1625" s="7">
        <v>1373</v>
      </c>
      <c r="EI1625" s="7">
        <v>4206</v>
      </c>
      <c r="EJ1625" s="7">
        <v>21</v>
      </c>
      <c r="EK1625" s="7">
        <v>31</v>
      </c>
      <c r="EL1625" s="7">
        <v>0</v>
      </c>
      <c r="EM1625" s="7">
        <v>9</v>
      </c>
      <c r="EN1625" s="7">
        <v>60</v>
      </c>
      <c r="EO1625" s="7">
        <v>173</v>
      </c>
      <c r="EP1625" s="7">
        <v>59</v>
      </c>
      <c r="EQ1625" s="7">
        <v>137</v>
      </c>
    </row>
    <row r="1626" spans="1:147" x14ac:dyDescent="0.35">
      <c r="A1626" s="7" t="s">
        <v>2104</v>
      </c>
      <c r="B1626" s="7" t="e" vm="1">
        <v>#VALUE!</v>
      </c>
      <c r="C1626" s="7" t="e" vm="16">
        <v>#VALUE!</v>
      </c>
      <c r="D1626" s="7">
        <v>0</v>
      </c>
      <c r="E1626" s="7">
        <v>3903</v>
      </c>
      <c r="F1626" s="7">
        <v>1456</v>
      </c>
      <c r="G1626" s="7">
        <v>0</v>
      </c>
      <c r="H1626" s="7">
        <v>0</v>
      </c>
      <c r="I1626" s="7">
        <v>0</v>
      </c>
      <c r="J1626" s="7">
        <v>0</v>
      </c>
      <c r="K1626" s="7">
        <v>0</v>
      </c>
      <c r="L1626" s="7">
        <v>0</v>
      </c>
      <c r="M1626" s="7">
        <v>0</v>
      </c>
      <c r="N1626" s="7">
        <v>0</v>
      </c>
      <c r="O1626" s="7">
        <v>0</v>
      </c>
      <c r="P1626" s="7">
        <v>6.2342251388187799</v>
      </c>
      <c r="Q1626" s="7">
        <v>116806</v>
      </c>
      <c r="R1626" s="7">
        <v>0</v>
      </c>
      <c r="S1626" s="7">
        <v>0</v>
      </c>
      <c r="T1626" s="7">
        <v>0</v>
      </c>
      <c r="U1626" s="7">
        <v>0</v>
      </c>
      <c r="V1626" s="7">
        <v>0</v>
      </c>
      <c r="W1626" s="7">
        <v>0</v>
      </c>
      <c r="X1626" s="7">
        <v>0</v>
      </c>
      <c r="Y1626" s="7">
        <v>0</v>
      </c>
      <c r="Z1626" s="7"/>
      <c r="AA1626" s="7"/>
      <c r="AB1626" s="7"/>
      <c r="AC1626" s="7"/>
      <c r="AD1626" s="7"/>
      <c r="AE1626" s="7"/>
      <c r="AF1626" s="7">
        <v>3049.6261072971402</v>
      </c>
      <c r="AG1626" s="7">
        <v>78.135437030416099</v>
      </c>
      <c r="AH1626" s="7">
        <v>460.45057195081603</v>
      </c>
      <c r="AI1626" s="7">
        <v>11.7973500371718</v>
      </c>
      <c r="AJ1626" s="7">
        <v>785.67561474835395</v>
      </c>
      <c r="AK1626" s="7">
        <v>20.130043934111001</v>
      </c>
      <c r="AL1626" s="7">
        <v>398.65886729746097</v>
      </c>
      <c r="AM1626" s="7">
        <v>10.2141651882516</v>
      </c>
      <c r="AN1626" s="7">
        <v>2827.7741295539299</v>
      </c>
      <c r="AO1626" s="7">
        <v>72.451297195847602</v>
      </c>
      <c r="AP1626" s="7">
        <v>16.2408456511039</v>
      </c>
      <c r="AQ1626" s="7">
        <v>0.41611185373056297</v>
      </c>
      <c r="AR1626" s="7">
        <v>81.397102298593396</v>
      </c>
      <c r="AS1626" s="7">
        <v>2.08550095563908</v>
      </c>
      <c r="AT1626" s="7">
        <v>0</v>
      </c>
      <c r="AU1626" s="7">
        <v>0</v>
      </c>
      <c r="AV1626" s="7">
        <v>8.9999997615814191</v>
      </c>
      <c r="AW1626" s="7">
        <v>0.23059184631261601</v>
      </c>
      <c r="AX1626" s="7">
        <v>115.21404163714</v>
      </c>
      <c r="AY1626" s="7">
        <v>2.95193547622701</v>
      </c>
      <c r="AZ1626" s="7">
        <v>180.603659828659</v>
      </c>
      <c r="BA1626" s="7">
        <v>4.6273036082157093</v>
      </c>
      <c r="BB1626" s="7">
        <v>91.429182161140503</v>
      </c>
      <c r="BC1626" s="7">
        <v>6.2794767967816298</v>
      </c>
      <c r="BD1626" s="7">
        <v>61.802611217302903</v>
      </c>
      <c r="BE1626" s="7">
        <v>4.2446848363532199</v>
      </c>
      <c r="BF1626" s="7">
        <v>1499.9113344002999</v>
      </c>
      <c r="BG1626" s="7">
        <v>38.429703674104502</v>
      </c>
      <c r="BH1626" s="7">
        <v>144.92075495206501</v>
      </c>
      <c r="BI1626" s="7">
        <v>3.7130605931864</v>
      </c>
      <c r="BJ1626" s="7">
        <v>447.05687967708201</v>
      </c>
      <c r="BK1626" s="7">
        <v>11.4541860024874</v>
      </c>
      <c r="BL1626" s="7">
        <v>150.45602496503901</v>
      </c>
      <c r="BM1626" s="7">
        <v>3.8548815005134101</v>
      </c>
      <c r="BN1626" s="7">
        <v>1389.65064290282</v>
      </c>
      <c r="BO1626" s="7">
        <v>35.604679551699299</v>
      </c>
      <c r="BP1626" s="7">
        <v>13.000000149681</v>
      </c>
      <c r="BQ1626" s="7">
        <v>0.33307712399900097</v>
      </c>
      <c r="BR1626" s="7">
        <v>50.969743281981202</v>
      </c>
      <c r="BS1626" s="7">
        <v>1.3059119467584199</v>
      </c>
      <c r="BT1626" s="7">
        <v>0</v>
      </c>
      <c r="BU1626" s="7">
        <v>0</v>
      </c>
      <c r="BV1626" s="7">
        <v>0</v>
      </c>
      <c r="BW1626" s="7">
        <v>0</v>
      </c>
      <c r="BX1626" s="7">
        <v>46.290960405836799</v>
      </c>
      <c r="BY1626" s="7">
        <v>1.1860353678154401</v>
      </c>
      <c r="BZ1626" s="7">
        <v>69.872778749559103</v>
      </c>
      <c r="CA1626" s="7">
        <v>1.79023260951983</v>
      </c>
      <c r="CB1626" s="7">
        <v>36.7116240746982</v>
      </c>
      <c r="CC1626" s="7">
        <v>2.5214027523831199</v>
      </c>
      <c r="CD1626" s="7">
        <v>27.8344827368201</v>
      </c>
      <c r="CE1626" s="7">
        <v>1.9117089791772</v>
      </c>
      <c r="CF1626" s="7"/>
      <c r="CG1626" s="7"/>
      <c r="CH1626" s="7"/>
      <c r="CI1626" s="7"/>
      <c r="CJ1626" s="7"/>
      <c r="CK1626" s="7"/>
      <c r="CL1626" s="7"/>
      <c r="CM1626" s="7"/>
      <c r="CN1626" s="7"/>
      <c r="CO1626" s="7"/>
      <c r="CP1626" s="7"/>
      <c r="CQ1626" s="7"/>
      <c r="CR1626" s="7"/>
      <c r="CS1626" s="7"/>
      <c r="CT1626" s="7"/>
      <c r="CU1626" s="7"/>
      <c r="CV1626" s="7"/>
      <c r="CW1626" s="7"/>
      <c r="CX1626" s="7"/>
      <c r="CY1626" s="7"/>
      <c r="CZ1626" s="7"/>
      <c r="DA1626" s="7"/>
      <c r="DB1626" s="7"/>
      <c r="DC1626" s="7"/>
      <c r="DD1626" s="7"/>
      <c r="DE1626" s="7"/>
      <c r="DF1626" s="7"/>
      <c r="DG1626" s="7"/>
      <c r="DH1626" s="7"/>
      <c r="DI1626" s="7"/>
      <c r="DJ1626" s="7"/>
      <c r="DK1626" s="7"/>
      <c r="DL1626" s="7"/>
      <c r="DM1626" s="7"/>
      <c r="DN1626" s="7"/>
      <c r="DO1626" s="7"/>
      <c r="DP1626" s="7"/>
      <c r="DQ1626" s="7"/>
      <c r="DR1626" s="7"/>
      <c r="DS1626" s="7"/>
      <c r="DT1626" s="7"/>
      <c r="DU1626" s="7"/>
      <c r="DV1626" s="7"/>
      <c r="DW1626" s="7"/>
      <c r="DX1626" s="7"/>
      <c r="DY1626" s="7"/>
      <c r="DZ1626" s="7"/>
      <c r="EA1626" s="7"/>
      <c r="EB1626" s="7"/>
      <c r="EC1626" s="7"/>
      <c r="ED1626" s="7"/>
      <c r="EE1626" s="7"/>
      <c r="EF1626" s="7">
        <v>734</v>
      </c>
      <c r="EG1626" s="7">
        <v>926</v>
      </c>
      <c r="EH1626" s="7">
        <v>568</v>
      </c>
      <c r="EI1626" s="7">
        <v>3593</v>
      </c>
      <c r="EJ1626" s="7">
        <v>23</v>
      </c>
      <c r="EK1626" s="7">
        <v>109</v>
      </c>
      <c r="EL1626" s="7">
        <v>0</v>
      </c>
      <c r="EM1626" s="7">
        <v>10</v>
      </c>
      <c r="EN1626" s="7">
        <v>168</v>
      </c>
      <c r="EO1626" s="7">
        <v>264</v>
      </c>
      <c r="EP1626" s="7">
        <v>168</v>
      </c>
      <c r="EQ1626" s="7">
        <v>93</v>
      </c>
    </row>
    <row r="1627" spans="1:147" x14ac:dyDescent="0.35">
      <c r="A1627" s="7" t="s">
        <v>2105</v>
      </c>
      <c r="B1627" s="7" t="e" vm="1">
        <v>#VALUE!</v>
      </c>
      <c r="C1627" s="7" t="e" vm="16">
        <v>#VALUE!</v>
      </c>
      <c r="D1627" s="7">
        <v>0</v>
      </c>
      <c r="E1627" s="7">
        <v>2861</v>
      </c>
      <c r="F1627" s="7">
        <v>1130</v>
      </c>
      <c r="G1627" s="7">
        <v>0</v>
      </c>
      <c r="H1627" s="7">
        <v>0</v>
      </c>
      <c r="I1627" s="7">
        <v>0</v>
      </c>
      <c r="J1627" s="7">
        <v>0</v>
      </c>
      <c r="K1627" s="7">
        <v>0</v>
      </c>
      <c r="L1627" s="7">
        <v>0</v>
      </c>
      <c r="M1627" s="7">
        <v>0</v>
      </c>
      <c r="N1627" s="7">
        <v>0</v>
      </c>
      <c r="O1627" s="7">
        <v>0</v>
      </c>
      <c r="P1627" s="7">
        <v>6.9960022844089105</v>
      </c>
      <c r="Q1627" s="7">
        <v>92736</v>
      </c>
      <c r="R1627" s="7">
        <v>0</v>
      </c>
      <c r="S1627" s="7">
        <v>0</v>
      </c>
      <c r="T1627" s="7">
        <v>0</v>
      </c>
      <c r="U1627" s="7">
        <v>0</v>
      </c>
      <c r="V1627" s="7">
        <v>0</v>
      </c>
      <c r="W1627" s="7">
        <v>0</v>
      </c>
      <c r="X1627" s="7">
        <v>0</v>
      </c>
      <c r="Y1627" s="7">
        <v>0</v>
      </c>
      <c r="Z1627" s="7"/>
      <c r="AA1627" s="7"/>
      <c r="AB1627" s="7"/>
      <c r="AC1627" s="7"/>
      <c r="AD1627" s="7"/>
      <c r="AE1627" s="7"/>
      <c r="AF1627" s="7">
        <v>2860.9999769675701</v>
      </c>
      <c r="AG1627" s="7">
        <v>99.999999194951812</v>
      </c>
      <c r="AH1627" s="7">
        <v>477.26049229355198</v>
      </c>
      <c r="AI1627" s="7">
        <v>16.681597074224101</v>
      </c>
      <c r="AJ1627" s="7">
        <v>513.99999261157495</v>
      </c>
      <c r="AK1627" s="7">
        <v>17.965745984326301</v>
      </c>
      <c r="AL1627" s="7">
        <v>639.99999069508101</v>
      </c>
      <c r="AM1627" s="7">
        <v>22.369800443728799</v>
      </c>
      <c r="AN1627" s="7">
        <v>2762.9999797578098</v>
      </c>
      <c r="AO1627" s="7">
        <v>96.574623549731299</v>
      </c>
      <c r="AP1627" s="7">
        <v>13.999999749299599</v>
      </c>
      <c r="AQ1627" s="7">
        <v>0.489339383058357</v>
      </c>
      <c r="AR1627" s="7">
        <v>22.999999961262802</v>
      </c>
      <c r="AS1627" s="7">
        <v>0.80391471378059398</v>
      </c>
      <c r="AT1627" s="7">
        <v>0</v>
      </c>
      <c r="AU1627" s="7">
        <v>0</v>
      </c>
      <c r="AV1627" s="7">
        <v>4.9999999648353004</v>
      </c>
      <c r="AW1627" s="7">
        <v>0.17476406727841001</v>
      </c>
      <c r="AX1627" s="7">
        <v>55.999999746563802</v>
      </c>
      <c r="AY1627" s="7">
        <v>1.95735755842586</v>
      </c>
      <c r="AZ1627" s="7">
        <v>123.99999900122999</v>
      </c>
      <c r="BA1627" s="7">
        <v>4.3341488640765498</v>
      </c>
      <c r="BB1627" s="7">
        <v>78.810217355358603</v>
      </c>
      <c r="BC1627" s="7">
        <v>6.9743555181733292</v>
      </c>
      <c r="BD1627" s="7">
        <v>20.995354782166299</v>
      </c>
      <c r="BE1627" s="7">
        <v>1.8579959984218</v>
      </c>
      <c r="BF1627" s="7">
        <v>2860.9999769675701</v>
      </c>
      <c r="BG1627" s="7">
        <v>99.999999194951812</v>
      </c>
      <c r="BH1627" s="7">
        <v>477.26049229355198</v>
      </c>
      <c r="BI1627" s="7">
        <v>16.681597074224101</v>
      </c>
      <c r="BJ1627" s="7">
        <v>513.99999261157495</v>
      </c>
      <c r="BK1627" s="7">
        <v>17.965745984326301</v>
      </c>
      <c r="BL1627" s="7">
        <v>639.99999069508101</v>
      </c>
      <c r="BM1627" s="7">
        <v>22.369800443728799</v>
      </c>
      <c r="BN1627" s="7">
        <v>2762.9999797578098</v>
      </c>
      <c r="BO1627" s="7">
        <v>96.574623549731299</v>
      </c>
      <c r="BP1627" s="7">
        <v>13.999999749299599</v>
      </c>
      <c r="BQ1627" s="7">
        <v>0.489339383058357</v>
      </c>
      <c r="BR1627" s="7">
        <v>22.999999961262802</v>
      </c>
      <c r="BS1627" s="7">
        <v>0.80391471378059398</v>
      </c>
      <c r="BT1627" s="7">
        <v>0</v>
      </c>
      <c r="BU1627" s="7">
        <v>0</v>
      </c>
      <c r="BV1627" s="7">
        <v>4.9999999648353004</v>
      </c>
      <c r="BW1627" s="7">
        <v>0.17476406727841001</v>
      </c>
      <c r="BX1627" s="7">
        <v>55.999999746563802</v>
      </c>
      <c r="BY1627" s="7">
        <v>1.95735755842586</v>
      </c>
      <c r="BZ1627" s="7">
        <v>123.99999900122999</v>
      </c>
      <c r="CA1627" s="7">
        <v>4.3341488640765498</v>
      </c>
      <c r="CB1627" s="7">
        <v>78.810217355358603</v>
      </c>
      <c r="CC1627" s="7">
        <v>6.9743555181733292</v>
      </c>
      <c r="CD1627" s="7">
        <v>20.995354782166299</v>
      </c>
      <c r="CE1627" s="7">
        <v>1.8579959984218</v>
      </c>
      <c r="CF1627" s="7"/>
      <c r="CG1627" s="7"/>
      <c r="CH1627" s="7"/>
      <c r="CI1627" s="7"/>
      <c r="CJ1627" s="7"/>
      <c r="CK1627" s="7"/>
      <c r="CL1627" s="7"/>
      <c r="CM1627" s="7"/>
      <c r="CN1627" s="7"/>
      <c r="CO1627" s="7"/>
      <c r="CP1627" s="7"/>
      <c r="CQ1627" s="7"/>
      <c r="CR1627" s="7"/>
      <c r="CS1627" s="7"/>
      <c r="CT1627" s="7"/>
      <c r="CU1627" s="7"/>
      <c r="CV1627" s="7"/>
      <c r="CW1627" s="7"/>
      <c r="CX1627" s="7"/>
      <c r="CY1627" s="7"/>
      <c r="CZ1627" s="7"/>
      <c r="DA1627" s="7"/>
      <c r="DB1627" s="7"/>
      <c r="DC1627" s="7"/>
      <c r="DD1627" s="7"/>
      <c r="DE1627" s="7"/>
      <c r="DF1627" s="7"/>
      <c r="DG1627" s="7"/>
      <c r="DH1627" s="7"/>
      <c r="DI1627" s="7"/>
      <c r="DJ1627" s="7"/>
      <c r="DK1627" s="7"/>
      <c r="DL1627" s="7"/>
      <c r="DM1627" s="7"/>
      <c r="DN1627" s="7"/>
      <c r="DO1627" s="7"/>
      <c r="DP1627" s="7"/>
      <c r="DQ1627" s="7"/>
      <c r="DR1627" s="7"/>
      <c r="DS1627" s="7"/>
      <c r="DT1627" s="7"/>
      <c r="DU1627" s="7"/>
      <c r="DV1627" s="7"/>
      <c r="DW1627" s="7"/>
      <c r="DX1627" s="7"/>
      <c r="DY1627" s="7"/>
      <c r="DZ1627" s="7"/>
      <c r="EA1627" s="7"/>
      <c r="EB1627" s="7"/>
      <c r="EC1627" s="7"/>
      <c r="ED1627" s="7"/>
      <c r="EE1627" s="7"/>
      <c r="EF1627" s="7">
        <v>583</v>
      </c>
      <c r="EG1627" s="7">
        <v>514</v>
      </c>
      <c r="EH1627" s="7">
        <v>640</v>
      </c>
      <c r="EI1627" s="7">
        <v>2763</v>
      </c>
      <c r="EJ1627" s="7">
        <v>14</v>
      </c>
      <c r="EK1627" s="7">
        <v>23</v>
      </c>
      <c r="EL1627" s="7">
        <v>0</v>
      </c>
      <c r="EM1627" s="7">
        <v>5</v>
      </c>
      <c r="EN1627" s="7">
        <v>56</v>
      </c>
      <c r="EO1627" s="7">
        <v>124</v>
      </c>
      <c r="EP1627" s="7">
        <v>118</v>
      </c>
      <c r="EQ1627" s="7">
        <v>28</v>
      </c>
    </row>
    <row r="1628" spans="1:147" x14ac:dyDescent="0.35">
      <c r="A1628" s="7" t="s">
        <v>2106</v>
      </c>
      <c r="B1628" s="7" t="e" vm="1">
        <v>#VALUE!</v>
      </c>
      <c r="C1628" s="7" t="e" vm="16">
        <v>#VALUE!</v>
      </c>
      <c r="D1628" s="7">
        <v>0</v>
      </c>
      <c r="E1628" s="7">
        <v>1603</v>
      </c>
      <c r="F1628" s="7">
        <v>621</v>
      </c>
      <c r="G1628" s="7">
        <v>0</v>
      </c>
      <c r="H1628" s="7">
        <v>0</v>
      </c>
      <c r="I1628" s="7">
        <v>0</v>
      </c>
      <c r="J1628" s="7">
        <v>0</v>
      </c>
      <c r="K1628" s="7">
        <v>0</v>
      </c>
      <c r="L1628" s="7">
        <v>0</v>
      </c>
      <c r="M1628" s="7">
        <v>0</v>
      </c>
      <c r="N1628" s="7">
        <v>0</v>
      </c>
      <c r="O1628" s="7">
        <v>0</v>
      </c>
      <c r="P1628" s="7">
        <v>2.4420788979336296</v>
      </c>
      <c r="Q1628" s="7">
        <v>93333</v>
      </c>
      <c r="R1628" s="7">
        <v>0</v>
      </c>
      <c r="S1628" s="7">
        <v>0</v>
      </c>
      <c r="T1628" s="7">
        <v>0</v>
      </c>
      <c r="U1628" s="7">
        <v>0</v>
      </c>
      <c r="V1628" s="7">
        <v>0</v>
      </c>
      <c r="W1628" s="7">
        <v>0</v>
      </c>
      <c r="X1628" s="7">
        <v>0</v>
      </c>
      <c r="Y1628" s="7">
        <v>0</v>
      </c>
      <c r="Z1628" s="7"/>
      <c r="AA1628" s="7"/>
      <c r="AB1628" s="7"/>
      <c r="AC1628" s="7"/>
      <c r="AD1628" s="7"/>
      <c r="AE1628" s="7"/>
      <c r="AF1628" s="7">
        <v>1603.0000121245901</v>
      </c>
      <c r="AG1628" s="7">
        <v>100.000000756368</v>
      </c>
      <c r="AH1628" s="7">
        <v>305.142144263494</v>
      </c>
      <c r="AI1628" s="7">
        <v>19.035692093792498</v>
      </c>
      <c r="AJ1628" s="7">
        <v>348.000000636192</v>
      </c>
      <c r="AK1628" s="7">
        <v>21.709295111428002</v>
      </c>
      <c r="AL1628" s="7">
        <v>217.00000067936799</v>
      </c>
      <c r="AM1628" s="7">
        <v>13.5371179463112</v>
      </c>
      <c r="AN1628" s="7">
        <v>1546.0000010367301</v>
      </c>
      <c r="AO1628" s="7">
        <v>96.444167251199403</v>
      </c>
      <c r="AP1628" s="7">
        <v>14.000000158412099</v>
      </c>
      <c r="AQ1628" s="7">
        <v>0.87336245529707701</v>
      </c>
      <c r="AR1628" s="7">
        <v>10.000000251049601</v>
      </c>
      <c r="AS1628" s="7">
        <v>0.62383033381469999</v>
      </c>
      <c r="AT1628" s="7">
        <v>0</v>
      </c>
      <c r="AU1628" s="7">
        <v>0</v>
      </c>
      <c r="AV1628" s="7">
        <v>1.00000003296009</v>
      </c>
      <c r="AW1628" s="7">
        <v>6.23830338714964E-2</v>
      </c>
      <c r="AX1628" s="7">
        <v>32.000000262036302</v>
      </c>
      <c r="AY1628" s="7">
        <v>1.9962570344377002</v>
      </c>
      <c r="AZ1628" s="7">
        <v>54.000000284831899</v>
      </c>
      <c r="BA1628" s="7">
        <v>3.3686837357973696</v>
      </c>
      <c r="BB1628" s="7">
        <v>20.631229252884602</v>
      </c>
      <c r="BC1628" s="7">
        <v>3.32225913895082</v>
      </c>
      <c r="BD1628" s="7">
        <v>26.8205979604375</v>
      </c>
      <c r="BE1628" s="7">
        <v>4.31893686963567</v>
      </c>
      <c r="BF1628" s="7">
        <v>1603.0000121245901</v>
      </c>
      <c r="BG1628" s="7">
        <v>100.000000756368</v>
      </c>
      <c r="BH1628" s="7">
        <v>305.142144263494</v>
      </c>
      <c r="BI1628" s="7">
        <v>19.035692093792498</v>
      </c>
      <c r="BJ1628" s="7">
        <v>348.000000636192</v>
      </c>
      <c r="BK1628" s="7">
        <v>21.709295111428002</v>
      </c>
      <c r="BL1628" s="7">
        <v>217.00000067936799</v>
      </c>
      <c r="BM1628" s="7">
        <v>13.5371179463112</v>
      </c>
      <c r="BN1628" s="7">
        <v>1546.0000010367301</v>
      </c>
      <c r="BO1628" s="7">
        <v>96.444167251199403</v>
      </c>
      <c r="BP1628" s="7">
        <v>14.000000158412099</v>
      </c>
      <c r="BQ1628" s="7">
        <v>0.87336245529707701</v>
      </c>
      <c r="BR1628" s="7">
        <v>10.000000251049601</v>
      </c>
      <c r="BS1628" s="7">
        <v>0.62383033381469999</v>
      </c>
      <c r="BT1628" s="7">
        <v>0</v>
      </c>
      <c r="BU1628" s="7">
        <v>0</v>
      </c>
      <c r="BV1628" s="7">
        <v>1.00000003296009</v>
      </c>
      <c r="BW1628" s="7">
        <v>6.23830338714964E-2</v>
      </c>
      <c r="BX1628" s="7">
        <v>32.000000262036302</v>
      </c>
      <c r="BY1628" s="7">
        <v>1.9962570344377002</v>
      </c>
      <c r="BZ1628" s="7">
        <v>54.000000284831899</v>
      </c>
      <c r="CA1628" s="7">
        <v>3.3686837357973696</v>
      </c>
      <c r="CB1628" s="7">
        <v>20.631229252884602</v>
      </c>
      <c r="CC1628" s="7">
        <v>3.32225913895082</v>
      </c>
      <c r="CD1628" s="7">
        <v>26.8205979604375</v>
      </c>
      <c r="CE1628" s="7">
        <v>4.31893686963567</v>
      </c>
      <c r="CF1628" s="7"/>
      <c r="CG1628" s="7"/>
      <c r="CH1628" s="7"/>
      <c r="CI1628" s="7"/>
      <c r="CJ1628" s="7"/>
      <c r="CK1628" s="7"/>
      <c r="CL1628" s="7"/>
      <c r="CM1628" s="7"/>
      <c r="CN1628" s="7"/>
      <c r="CO1628" s="7"/>
      <c r="CP1628" s="7"/>
      <c r="CQ1628" s="7"/>
      <c r="CR1628" s="7"/>
      <c r="CS1628" s="7"/>
      <c r="CT1628" s="7"/>
      <c r="CU1628" s="7"/>
      <c r="CV1628" s="7"/>
      <c r="CW1628" s="7"/>
      <c r="CX1628" s="7"/>
      <c r="CY1628" s="7"/>
      <c r="CZ1628" s="7"/>
      <c r="DA1628" s="7"/>
      <c r="DB1628" s="7"/>
      <c r="DC1628" s="7"/>
      <c r="DD1628" s="7"/>
      <c r="DE1628" s="7"/>
      <c r="DF1628" s="7"/>
      <c r="DG1628" s="7"/>
      <c r="DH1628" s="7"/>
      <c r="DI1628" s="7"/>
      <c r="DJ1628" s="7"/>
      <c r="DK1628" s="7"/>
      <c r="DL1628" s="7"/>
      <c r="DM1628" s="7"/>
      <c r="DN1628" s="7"/>
      <c r="DO1628" s="7"/>
      <c r="DP1628" s="7"/>
      <c r="DQ1628" s="7"/>
      <c r="DR1628" s="7"/>
      <c r="DS1628" s="7"/>
      <c r="DT1628" s="7"/>
      <c r="DU1628" s="7"/>
      <c r="DV1628" s="7"/>
      <c r="DW1628" s="7"/>
      <c r="DX1628" s="7"/>
      <c r="DY1628" s="7"/>
      <c r="DZ1628" s="7"/>
      <c r="EA1628" s="7"/>
      <c r="EB1628" s="7"/>
      <c r="EC1628" s="7"/>
      <c r="ED1628" s="7"/>
      <c r="EE1628" s="7"/>
      <c r="EF1628" s="7">
        <v>304</v>
      </c>
      <c r="EG1628" s="7">
        <v>348</v>
      </c>
      <c r="EH1628" s="7">
        <v>217</v>
      </c>
      <c r="EI1628" s="7">
        <v>1546</v>
      </c>
      <c r="EJ1628" s="7">
        <v>14</v>
      </c>
      <c r="EK1628" s="7">
        <v>10</v>
      </c>
      <c r="EL1628" s="7">
        <v>0</v>
      </c>
      <c r="EM1628" s="7">
        <v>1</v>
      </c>
      <c r="EN1628" s="7">
        <v>32</v>
      </c>
      <c r="EO1628" s="7">
        <v>54</v>
      </c>
      <c r="EP1628" s="7">
        <v>20</v>
      </c>
      <c r="EQ1628" s="7">
        <v>26</v>
      </c>
    </row>
    <row r="1629" spans="1:147" x14ac:dyDescent="0.35">
      <c r="A1629" s="7" t="s">
        <v>2107</v>
      </c>
      <c r="B1629" s="7" t="e" vm="1">
        <v>#VALUE!</v>
      </c>
      <c r="C1629" s="7" t="e" vm="16">
        <v>#VALUE!</v>
      </c>
      <c r="D1629" s="7">
        <v>1</v>
      </c>
      <c r="E1629" s="7">
        <v>5696</v>
      </c>
      <c r="F1629" s="7">
        <v>2081</v>
      </c>
      <c r="G1629" s="7">
        <v>0</v>
      </c>
      <c r="H1629" s="7">
        <v>269</v>
      </c>
      <c r="I1629" s="7">
        <v>4.7226123595505616</v>
      </c>
      <c r="J1629" s="7">
        <v>0</v>
      </c>
      <c r="K1629" s="7">
        <v>0</v>
      </c>
      <c r="L1629" s="7">
        <v>0</v>
      </c>
      <c r="M1629" s="7">
        <v>0</v>
      </c>
      <c r="N1629" s="7">
        <v>0</v>
      </c>
      <c r="O1629" s="7">
        <v>0</v>
      </c>
      <c r="P1629" s="7">
        <v>4.1289882272649701</v>
      </c>
      <c r="Q1629" s="7">
        <v>79816</v>
      </c>
      <c r="R1629" s="7">
        <v>1</v>
      </c>
      <c r="S1629" s="7">
        <v>1</v>
      </c>
      <c r="T1629" s="7">
        <v>1</v>
      </c>
      <c r="U1629" s="7">
        <v>1</v>
      </c>
      <c r="V1629" s="7">
        <v>1</v>
      </c>
      <c r="W1629" s="7">
        <v>0</v>
      </c>
      <c r="X1629" s="7">
        <v>0</v>
      </c>
      <c r="Y1629" s="7">
        <v>0</v>
      </c>
      <c r="Z1629" s="7">
        <v>4400.8659740531903</v>
      </c>
      <c r="AA1629" s="7">
        <v>5638.8050564982996</v>
      </c>
      <c r="AB1629" s="7">
        <v>4400.8659740531903</v>
      </c>
      <c r="AC1629" s="7">
        <v>675.24850684945898</v>
      </c>
      <c r="AD1629" s="7">
        <v>860.30334744940296</v>
      </c>
      <c r="AE1629" s="7">
        <v>675.24850684945898</v>
      </c>
      <c r="AF1629" s="7">
        <v>5638.8050564982996</v>
      </c>
      <c r="AG1629" s="7">
        <v>98.995875289647088</v>
      </c>
      <c r="AH1629" s="7">
        <v>860.30334744940296</v>
      </c>
      <c r="AI1629" s="7">
        <v>15.103640229097701</v>
      </c>
      <c r="AJ1629" s="7">
        <v>1276.5617966146001</v>
      </c>
      <c r="AK1629" s="7">
        <v>22.411548395621601</v>
      </c>
      <c r="AL1629" s="7">
        <v>1385.1900678342099</v>
      </c>
      <c r="AM1629" s="7">
        <v>24.318645853830901</v>
      </c>
      <c r="AN1629" s="7">
        <v>5200.1020070143604</v>
      </c>
      <c r="AO1629" s="7">
        <v>91.293925684943204</v>
      </c>
      <c r="AP1629" s="7">
        <v>79.946126429524199</v>
      </c>
      <c r="AQ1629" s="7">
        <v>1.40354856793406</v>
      </c>
      <c r="AR1629" s="7">
        <v>116.946821108148</v>
      </c>
      <c r="AS1629" s="7">
        <v>2.05313941552226</v>
      </c>
      <c r="AT1629" s="7">
        <v>0</v>
      </c>
      <c r="AU1629" s="7">
        <v>0</v>
      </c>
      <c r="AV1629" s="7">
        <v>8.9999998947605508</v>
      </c>
      <c r="AW1629" s="7">
        <v>0.158005616129925</v>
      </c>
      <c r="AX1629" s="7">
        <v>232.810093881792</v>
      </c>
      <c r="AY1629" s="7">
        <v>4.08725586168877</v>
      </c>
      <c r="AZ1629" s="7">
        <v>362.418868938294</v>
      </c>
      <c r="BA1629" s="7">
        <v>6.3626908170346494</v>
      </c>
      <c r="BB1629" s="7">
        <v>78.314248652179998</v>
      </c>
      <c r="BC1629" s="7">
        <v>3.7632988299942403</v>
      </c>
      <c r="BD1629" s="7">
        <v>101.252574009322</v>
      </c>
      <c r="BE1629" s="7">
        <v>4.86557299420096</v>
      </c>
      <c r="BF1629" s="7">
        <v>4400.8659740531903</v>
      </c>
      <c r="BG1629" s="7">
        <v>77.262394207394408</v>
      </c>
      <c r="BH1629" s="7">
        <v>675.24850684945898</v>
      </c>
      <c r="BI1629" s="7">
        <v>11.8547841792391</v>
      </c>
      <c r="BJ1629" s="7">
        <v>982.16794206754503</v>
      </c>
      <c r="BK1629" s="7">
        <v>17.243116960455502</v>
      </c>
      <c r="BL1629" s="7">
        <v>1093.9271450594399</v>
      </c>
      <c r="BM1629" s="7">
        <v>19.205181619723298</v>
      </c>
      <c r="BN1629" s="7">
        <v>4115.7841669024501</v>
      </c>
      <c r="BO1629" s="7">
        <v>72.257446750394209</v>
      </c>
      <c r="BP1629" s="7">
        <v>46.840868032813901</v>
      </c>
      <c r="BQ1629" s="7">
        <v>0.82234670001428911</v>
      </c>
      <c r="BR1629" s="7">
        <v>58.349616594300201</v>
      </c>
      <c r="BS1629" s="7">
        <v>1.0243963587482501</v>
      </c>
      <c r="BT1629" s="7">
        <v>0</v>
      </c>
      <c r="BU1629" s="7">
        <v>0</v>
      </c>
      <c r="BV1629" s="7">
        <v>8.9119699103757704</v>
      </c>
      <c r="BW1629" s="7">
        <v>0.156460145898451</v>
      </c>
      <c r="BX1629" s="7">
        <v>170.97933910111601</v>
      </c>
      <c r="BY1629" s="7">
        <v>3.00174401511791</v>
      </c>
      <c r="BZ1629" s="7">
        <v>283.169251763327</v>
      </c>
      <c r="CA1629" s="7">
        <v>4.9713702907887498</v>
      </c>
      <c r="CB1629" s="7">
        <v>49.308087077862098</v>
      </c>
      <c r="CC1629" s="7">
        <v>2.3694419547266699</v>
      </c>
      <c r="CD1629" s="7">
        <v>78.370994600754301</v>
      </c>
      <c r="CE1629" s="7">
        <v>3.7660256896085702</v>
      </c>
      <c r="CF1629" s="7"/>
      <c r="CG1629" s="7"/>
      <c r="CH1629" s="7"/>
      <c r="CI1629" s="7"/>
      <c r="CJ1629" s="7"/>
      <c r="CK1629" s="7"/>
      <c r="CL1629" s="7"/>
      <c r="CM1629" s="7"/>
      <c r="CN1629" s="7"/>
      <c r="CO1629" s="7"/>
      <c r="CP1629" s="7"/>
      <c r="CQ1629" s="7"/>
      <c r="CR1629" s="7"/>
      <c r="CS1629" s="7"/>
      <c r="CT1629" s="7"/>
      <c r="CU1629" s="7"/>
      <c r="CV1629" s="7"/>
      <c r="CW1629" s="7"/>
      <c r="CX1629" s="7"/>
      <c r="CY1629" s="7"/>
      <c r="CZ1629" s="7"/>
      <c r="DA1629" s="7"/>
      <c r="DB1629" s="7"/>
      <c r="DC1629" s="7"/>
      <c r="DD1629" s="7"/>
      <c r="DE1629" s="7"/>
      <c r="DF1629" s="7"/>
      <c r="DG1629" s="7"/>
      <c r="DH1629" s="7"/>
      <c r="DI1629" s="7"/>
      <c r="DJ1629" s="7"/>
      <c r="DK1629" s="7"/>
      <c r="DL1629" s="7"/>
      <c r="DM1629" s="7"/>
      <c r="DN1629" s="7"/>
      <c r="DO1629" s="7"/>
      <c r="DP1629" s="7"/>
      <c r="DQ1629" s="7"/>
      <c r="DR1629" s="7"/>
      <c r="DS1629" s="7"/>
      <c r="DT1629" s="7"/>
      <c r="DU1629" s="7"/>
      <c r="DV1629" s="7"/>
      <c r="DW1629" s="7"/>
      <c r="DX1629" s="7"/>
      <c r="DY1629" s="7"/>
      <c r="DZ1629" s="7"/>
      <c r="EA1629" s="7"/>
      <c r="EB1629" s="7"/>
      <c r="EC1629" s="7"/>
      <c r="ED1629" s="7"/>
      <c r="EE1629" s="7"/>
      <c r="EF1629" s="7">
        <v>900</v>
      </c>
      <c r="EG1629" s="7">
        <v>1278</v>
      </c>
      <c r="EH1629" s="7">
        <v>1421</v>
      </c>
      <c r="EI1629" s="7">
        <v>5254</v>
      </c>
      <c r="EJ1629" s="7">
        <v>83</v>
      </c>
      <c r="EK1629" s="7">
        <v>117</v>
      </c>
      <c r="EL1629" s="7">
        <v>0</v>
      </c>
      <c r="EM1629" s="7">
        <v>9</v>
      </c>
      <c r="EN1629" s="7">
        <v>233</v>
      </c>
      <c r="EO1629" s="7">
        <v>364</v>
      </c>
      <c r="EP1629" s="7">
        <v>107</v>
      </c>
      <c r="EQ1629" s="7">
        <v>121</v>
      </c>
    </row>
    <row r="1630" spans="1:147" x14ac:dyDescent="0.35">
      <c r="A1630" s="7" t="s">
        <v>2108</v>
      </c>
      <c r="B1630" s="7" t="e" vm="1">
        <v>#VALUE!</v>
      </c>
      <c r="C1630" s="7" t="e" vm="16">
        <v>#VALUE!</v>
      </c>
      <c r="D1630" s="7">
        <v>1</v>
      </c>
      <c r="E1630" s="7">
        <v>7716</v>
      </c>
      <c r="F1630" s="7">
        <v>3113</v>
      </c>
      <c r="G1630" s="7">
        <v>0</v>
      </c>
      <c r="H1630" s="7">
        <v>0</v>
      </c>
      <c r="I1630" s="7">
        <v>0</v>
      </c>
      <c r="J1630" s="7">
        <v>1</v>
      </c>
      <c r="K1630" s="7">
        <v>1</v>
      </c>
      <c r="L1630" s="7">
        <v>1</v>
      </c>
      <c r="M1630" s="7">
        <v>1</v>
      </c>
      <c r="N1630" s="7">
        <v>1</v>
      </c>
      <c r="O1630" s="7">
        <v>1</v>
      </c>
      <c r="P1630" s="7">
        <v>13.119572478289902</v>
      </c>
      <c r="Q1630" s="7">
        <v>69750</v>
      </c>
      <c r="R1630" s="7">
        <v>1</v>
      </c>
      <c r="S1630" s="7">
        <v>1</v>
      </c>
      <c r="T1630" s="7">
        <v>1</v>
      </c>
      <c r="U1630" s="7">
        <v>1</v>
      </c>
      <c r="V1630" s="7">
        <v>1</v>
      </c>
      <c r="W1630" s="7">
        <v>0</v>
      </c>
      <c r="X1630" s="7">
        <v>0</v>
      </c>
      <c r="Y1630" s="7">
        <v>1</v>
      </c>
      <c r="Z1630" s="7">
        <v>3962.1442235136601</v>
      </c>
      <c r="AA1630" s="7">
        <v>5959.7202730082199</v>
      </c>
      <c r="AB1630" s="7">
        <v>3962.1442235136601</v>
      </c>
      <c r="AC1630" s="7">
        <v>1101.14988223411</v>
      </c>
      <c r="AD1630" s="7">
        <v>1621.2000547801099</v>
      </c>
      <c r="AE1630" s="7">
        <v>1101.14988223411</v>
      </c>
      <c r="AF1630" s="7">
        <v>5959.7202730082199</v>
      </c>
      <c r="AG1630" s="7">
        <v>77.238469064388511</v>
      </c>
      <c r="AH1630" s="7">
        <v>1621.2000547801099</v>
      </c>
      <c r="AI1630" s="7">
        <v>21.010887179628199</v>
      </c>
      <c r="AJ1630" s="7">
        <v>1316.7387942287201</v>
      </c>
      <c r="AK1630" s="7">
        <v>17.065043989485702</v>
      </c>
      <c r="AL1630" s="7">
        <v>1168.0304802455901</v>
      </c>
      <c r="AM1630" s="7">
        <v>15.137771905723</v>
      </c>
      <c r="AN1630" s="7">
        <v>5589.6871135261599</v>
      </c>
      <c r="AO1630" s="7">
        <v>72.442808625274196</v>
      </c>
      <c r="AP1630" s="7">
        <v>109.353487849532</v>
      </c>
      <c r="AQ1630" s="7">
        <v>1.4172302728036801</v>
      </c>
      <c r="AR1630" s="7">
        <v>53.404783468569804</v>
      </c>
      <c r="AS1630" s="7">
        <v>0.69213042338737407</v>
      </c>
      <c r="AT1630" s="7">
        <v>0</v>
      </c>
      <c r="AU1630" s="7">
        <v>0</v>
      </c>
      <c r="AV1630" s="7">
        <v>12.3602342301165</v>
      </c>
      <c r="AW1630" s="7">
        <v>0.160189660836139</v>
      </c>
      <c r="AX1630" s="7">
        <v>194.91462029452001</v>
      </c>
      <c r="AY1630" s="7">
        <v>2.52610964611871</v>
      </c>
      <c r="AZ1630" s="7">
        <v>337.32302720393301</v>
      </c>
      <c r="BA1630" s="7">
        <v>4.3717344116632004</v>
      </c>
      <c r="BB1630" s="7">
        <v>122.196447100507</v>
      </c>
      <c r="BC1630" s="7">
        <v>3.9253596884197504</v>
      </c>
      <c r="BD1630" s="7">
        <v>264.31604416613499</v>
      </c>
      <c r="BE1630" s="7">
        <v>8.4907177695513898</v>
      </c>
      <c r="BF1630" s="7">
        <v>3962.1442235136601</v>
      </c>
      <c r="BG1630" s="7">
        <v>51.349717774930802</v>
      </c>
      <c r="BH1630" s="7">
        <v>1101.14988223411</v>
      </c>
      <c r="BI1630" s="7">
        <v>14.270993808114399</v>
      </c>
      <c r="BJ1630" s="7">
        <v>954.07125355194103</v>
      </c>
      <c r="BK1630" s="7">
        <v>12.3648425810257</v>
      </c>
      <c r="BL1630" s="7">
        <v>583.49331508370994</v>
      </c>
      <c r="BM1630" s="7">
        <v>7.5621217610641498</v>
      </c>
      <c r="BN1630" s="7">
        <v>3729.7167685556901</v>
      </c>
      <c r="BO1630" s="7">
        <v>48.337438680089299</v>
      </c>
      <c r="BP1630" s="7">
        <v>70.552760374097502</v>
      </c>
      <c r="BQ1630" s="7">
        <v>0.91436962641391306</v>
      </c>
      <c r="BR1630" s="7">
        <v>33.302859942581598</v>
      </c>
      <c r="BS1630" s="7">
        <v>0.43160782714595103</v>
      </c>
      <c r="BT1630" s="7">
        <v>0</v>
      </c>
      <c r="BU1630" s="7">
        <v>0</v>
      </c>
      <c r="BV1630" s="7">
        <v>8.3069866907899303</v>
      </c>
      <c r="BW1630" s="7">
        <v>0.10765923653175101</v>
      </c>
      <c r="BX1630" s="7">
        <v>120.264814784656</v>
      </c>
      <c r="BY1630" s="7">
        <v>1.55864197491778</v>
      </c>
      <c r="BZ1630" s="7">
        <v>219.53012557011601</v>
      </c>
      <c r="CA1630" s="7">
        <v>2.8451286362119799</v>
      </c>
      <c r="CB1630" s="7">
        <v>56.4972829681519</v>
      </c>
      <c r="CC1630" s="7">
        <v>1.8148822026389999</v>
      </c>
      <c r="CD1630" s="7">
        <v>165.07673064107399</v>
      </c>
      <c r="CE1630" s="7">
        <v>5.3028182024116406</v>
      </c>
      <c r="CF1630" s="7"/>
      <c r="CG1630" s="7"/>
      <c r="CH1630" s="7"/>
      <c r="CI1630" s="7"/>
      <c r="CJ1630" s="7"/>
      <c r="CK1630" s="7"/>
      <c r="CL1630" s="7"/>
      <c r="CM1630" s="7"/>
      <c r="CN1630" s="7"/>
      <c r="CO1630" s="7"/>
      <c r="CP1630" s="7"/>
      <c r="CQ1630" s="7"/>
      <c r="CR1630" s="7"/>
      <c r="CS1630" s="7"/>
      <c r="CT1630" s="7"/>
      <c r="CU1630" s="7"/>
      <c r="CV1630" s="7"/>
      <c r="CW1630" s="7"/>
      <c r="CX1630" s="7"/>
      <c r="CY1630" s="7"/>
      <c r="CZ1630" s="7"/>
      <c r="DA1630" s="7"/>
      <c r="DB1630" s="7"/>
      <c r="DC1630" s="7"/>
      <c r="DD1630" s="7"/>
      <c r="DE1630" s="7"/>
      <c r="DF1630" s="7"/>
      <c r="DG1630" s="7"/>
      <c r="DH1630" s="7"/>
      <c r="DI1630" s="7"/>
      <c r="DJ1630" s="7"/>
      <c r="DK1630" s="7"/>
      <c r="DL1630" s="7"/>
      <c r="DM1630" s="7"/>
      <c r="DN1630" s="7"/>
      <c r="DO1630" s="7"/>
      <c r="DP1630" s="7"/>
      <c r="DQ1630" s="7"/>
      <c r="DR1630" s="7"/>
      <c r="DS1630" s="7"/>
      <c r="DT1630" s="7"/>
      <c r="DU1630" s="7"/>
      <c r="DV1630" s="7"/>
      <c r="DW1630" s="7"/>
      <c r="DX1630" s="7"/>
      <c r="DY1630" s="7"/>
      <c r="DZ1630" s="7"/>
      <c r="EA1630" s="7"/>
      <c r="EB1630" s="7"/>
      <c r="EC1630" s="7"/>
      <c r="ED1630" s="7"/>
      <c r="EE1630" s="7"/>
      <c r="EF1630" s="7">
        <v>1674</v>
      </c>
      <c r="EG1630" s="7">
        <v>1754</v>
      </c>
      <c r="EH1630" s="7">
        <v>1384</v>
      </c>
      <c r="EI1630" s="7">
        <v>7221</v>
      </c>
      <c r="EJ1630" s="7">
        <v>146</v>
      </c>
      <c r="EK1630" s="7">
        <v>67</v>
      </c>
      <c r="EL1630" s="7">
        <v>1</v>
      </c>
      <c r="EM1630" s="7">
        <v>13</v>
      </c>
      <c r="EN1630" s="7">
        <v>268</v>
      </c>
      <c r="EO1630" s="7">
        <v>428</v>
      </c>
      <c r="EP1630" s="7">
        <v>128</v>
      </c>
      <c r="EQ1630" s="7">
        <v>332</v>
      </c>
    </row>
    <row r="1631" spans="1:147" x14ac:dyDescent="0.35">
      <c r="A1631" s="7" t="s">
        <v>2109</v>
      </c>
      <c r="B1631" s="7" t="e" vm="1">
        <v>#VALUE!</v>
      </c>
      <c r="C1631" s="7" t="e" vm="16">
        <v>#VALUE!</v>
      </c>
      <c r="D1631" s="7">
        <v>1</v>
      </c>
      <c r="E1631" s="7">
        <v>3791</v>
      </c>
      <c r="F1631" s="7">
        <v>1735</v>
      </c>
      <c r="G1631" s="7">
        <v>0</v>
      </c>
      <c r="H1631" s="7">
        <v>0</v>
      </c>
      <c r="I1631" s="7">
        <v>0</v>
      </c>
      <c r="J1631" s="7">
        <v>0</v>
      </c>
      <c r="K1631" s="7">
        <v>0</v>
      </c>
      <c r="L1631" s="7">
        <v>0</v>
      </c>
      <c r="M1631" s="7">
        <v>0</v>
      </c>
      <c r="N1631" s="7">
        <v>0</v>
      </c>
      <c r="O1631" s="7">
        <v>0</v>
      </c>
      <c r="P1631" s="7">
        <v>2.94833648904517</v>
      </c>
      <c r="Q1631" s="7">
        <v>83415</v>
      </c>
      <c r="R1631" s="7">
        <v>1</v>
      </c>
      <c r="S1631" s="7">
        <v>1</v>
      </c>
      <c r="T1631" s="7">
        <v>1</v>
      </c>
      <c r="U1631" s="7">
        <v>1</v>
      </c>
      <c r="V1631" s="7">
        <v>1</v>
      </c>
      <c r="W1631" s="7">
        <v>0</v>
      </c>
      <c r="X1631" s="7">
        <v>0</v>
      </c>
      <c r="Y1631" s="7">
        <v>0</v>
      </c>
      <c r="Z1631" s="7">
        <v>3791.00003085658</v>
      </c>
      <c r="AA1631" s="7">
        <v>3791.00003085658</v>
      </c>
      <c r="AB1631" s="7">
        <v>3791.00003085658</v>
      </c>
      <c r="AC1631" s="7">
        <v>921.36403181636695</v>
      </c>
      <c r="AD1631" s="7">
        <v>921.36403181636695</v>
      </c>
      <c r="AE1631" s="7">
        <v>921.36403181636695</v>
      </c>
      <c r="AF1631" s="7">
        <v>3791.00003085658</v>
      </c>
      <c r="AG1631" s="7">
        <v>100.000000813943</v>
      </c>
      <c r="AH1631" s="7">
        <v>921.36403181636695</v>
      </c>
      <c r="AI1631" s="7">
        <v>24.3039839571714</v>
      </c>
      <c r="AJ1631" s="7">
        <v>544.00000826572102</v>
      </c>
      <c r="AK1631" s="7">
        <v>14.349776002788699</v>
      </c>
      <c r="AL1631" s="7">
        <v>885.00001894589502</v>
      </c>
      <c r="AM1631" s="7">
        <v>23.3447644142943</v>
      </c>
      <c r="AN1631" s="7">
        <v>3660.0000874511902</v>
      </c>
      <c r="AO1631" s="7">
        <v>96.544449682173294</v>
      </c>
      <c r="AP1631" s="7">
        <v>28.000000174710301</v>
      </c>
      <c r="AQ1631" s="7">
        <v>0.73859140529438905</v>
      </c>
      <c r="AR1631" s="7">
        <v>42.000000327127097</v>
      </c>
      <c r="AS1631" s="7">
        <v>1.1078871096578</v>
      </c>
      <c r="AT1631" s="7">
        <v>1.00000004470348</v>
      </c>
      <c r="AU1631" s="7">
        <v>2.6378265489408699E-2</v>
      </c>
      <c r="AV1631" s="7">
        <v>6.0000000934814999</v>
      </c>
      <c r="AW1631" s="7">
        <v>0.15826958832712998</v>
      </c>
      <c r="AX1631" s="7">
        <v>54.000001088861602</v>
      </c>
      <c r="AY1631" s="7">
        <v>1.4244263014735299</v>
      </c>
      <c r="AZ1631" s="7">
        <v>131.00000187917601</v>
      </c>
      <c r="BA1631" s="7">
        <v>3.4555526742067002</v>
      </c>
      <c r="BB1631" s="7">
        <v>87.324727855448103</v>
      </c>
      <c r="BC1631" s="7">
        <v>5.03312552480969</v>
      </c>
      <c r="BD1631" s="7">
        <v>146.27861848508499</v>
      </c>
      <c r="BE1631" s="7">
        <v>8.4310442930884602</v>
      </c>
      <c r="BF1631" s="7">
        <v>3791.00003085658</v>
      </c>
      <c r="BG1631" s="7">
        <v>100.000000813943</v>
      </c>
      <c r="BH1631" s="7">
        <v>921.36403181636695</v>
      </c>
      <c r="BI1631" s="7">
        <v>24.3039839571714</v>
      </c>
      <c r="BJ1631" s="7">
        <v>544.00000826572102</v>
      </c>
      <c r="BK1631" s="7">
        <v>14.349776002788699</v>
      </c>
      <c r="BL1631" s="7">
        <v>885.00001894589502</v>
      </c>
      <c r="BM1631" s="7">
        <v>23.3447644142943</v>
      </c>
      <c r="BN1631" s="7">
        <v>3660.0000874511902</v>
      </c>
      <c r="BO1631" s="7">
        <v>96.544449682173294</v>
      </c>
      <c r="BP1631" s="7">
        <v>28.000000174710301</v>
      </c>
      <c r="BQ1631" s="7">
        <v>0.73859140529438905</v>
      </c>
      <c r="BR1631" s="7">
        <v>42.000000327127097</v>
      </c>
      <c r="BS1631" s="7">
        <v>1.1078871096578</v>
      </c>
      <c r="BT1631" s="7">
        <v>1.00000004470348</v>
      </c>
      <c r="BU1631" s="7">
        <v>2.6378265489408699E-2</v>
      </c>
      <c r="BV1631" s="7">
        <v>6.0000000934814999</v>
      </c>
      <c r="BW1631" s="7">
        <v>0.15826958832712998</v>
      </c>
      <c r="BX1631" s="7">
        <v>54.000001088861602</v>
      </c>
      <c r="BY1631" s="7">
        <v>1.4244263014735299</v>
      </c>
      <c r="BZ1631" s="7">
        <v>131.00000187917601</v>
      </c>
      <c r="CA1631" s="7">
        <v>3.4555526742067002</v>
      </c>
      <c r="CB1631" s="7">
        <v>87.324727855448103</v>
      </c>
      <c r="CC1631" s="7">
        <v>5.03312552480969</v>
      </c>
      <c r="CD1631" s="7">
        <v>146.27861848508499</v>
      </c>
      <c r="CE1631" s="7">
        <v>8.4310442930884602</v>
      </c>
      <c r="CF1631" s="7"/>
      <c r="CG1631" s="7"/>
      <c r="CH1631" s="7"/>
      <c r="CI1631" s="7"/>
      <c r="CJ1631" s="7"/>
      <c r="CK1631" s="7"/>
      <c r="CL1631" s="7"/>
      <c r="CM1631" s="7"/>
      <c r="CN1631" s="7"/>
      <c r="CO1631" s="7"/>
      <c r="CP1631" s="7"/>
      <c r="CQ1631" s="7"/>
      <c r="CR1631" s="7"/>
      <c r="CS1631" s="7"/>
      <c r="CT1631" s="7"/>
      <c r="CU1631" s="7"/>
      <c r="CV1631" s="7"/>
      <c r="CW1631" s="7"/>
      <c r="CX1631" s="7"/>
      <c r="CY1631" s="7"/>
      <c r="CZ1631" s="7"/>
      <c r="DA1631" s="7"/>
      <c r="DB1631" s="7"/>
      <c r="DC1631" s="7"/>
      <c r="DD1631" s="7"/>
      <c r="DE1631" s="7"/>
      <c r="DF1631" s="7"/>
      <c r="DG1631" s="7"/>
      <c r="DH1631" s="7"/>
      <c r="DI1631" s="7"/>
      <c r="DJ1631" s="7"/>
      <c r="DK1631" s="7"/>
      <c r="DL1631" s="7"/>
      <c r="DM1631" s="7"/>
      <c r="DN1631" s="7"/>
      <c r="DO1631" s="7"/>
      <c r="DP1631" s="7"/>
      <c r="DQ1631" s="7"/>
      <c r="DR1631" s="7"/>
      <c r="DS1631" s="7"/>
      <c r="DT1631" s="7"/>
      <c r="DU1631" s="7"/>
      <c r="DV1631" s="7"/>
      <c r="DW1631" s="7"/>
      <c r="DX1631" s="7"/>
      <c r="DY1631" s="7"/>
      <c r="DZ1631" s="7"/>
      <c r="EA1631" s="7"/>
      <c r="EB1631" s="7"/>
      <c r="EC1631" s="7"/>
      <c r="ED1631" s="7"/>
      <c r="EE1631" s="7"/>
      <c r="EF1631" s="7">
        <v>875</v>
      </c>
      <c r="EG1631" s="7">
        <v>544</v>
      </c>
      <c r="EH1631" s="7">
        <v>885</v>
      </c>
      <c r="EI1631" s="7">
        <v>3660</v>
      </c>
      <c r="EJ1631" s="7">
        <v>28</v>
      </c>
      <c r="EK1631" s="7">
        <v>42</v>
      </c>
      <c r="EL1631" s="7">
        <v>1</v>
      </c>
      <c r="EM1631" s="7">
        <v>6</v>
      </c>
      <c r="EN1631" s="7">
        <v>54</v>
      </c>
      <c r="EO1631" s="7">
        <v>131</v>
      </c>
      <c r="EP1631" s="7">
        <v>95</v>
      </c>
      <c r="EQ1631" s="7">
        <v>151</v>
      </c>
    </row>
    <row r="1632" spans="1:147" x14ac:dyDescent="0.35">
      <c r="A1632" s="7" t="s">
        <v>2110</v>
      </c>
      <c r="B1632" s="7" t="e" vm="1">
        <v>#VALUE!</v>
      </c>
      <c r="C1632" s="7" t="e" vm="16">
        <v>#VALUE!</v>
      </c>
      <c r="D1632" s="7">
        <v>1</v>
      </c>
      <c r="E1632" s="7">
        <v>3347</v>
      </c>
      <c r="F1632" s="7">
        <v>1396</v>
      </c>
      <c r="G1632" s="7">
        <v>0</v>
      </c>
      <c r="H1632" s="7">
        <v>8</v>
      </c>
      <c r="I1632" s="7">
        <v>0.23902001792650132</v>
      </c>
      <c r="J1632" s="7">
        <v>1</v>
      </c>
      <c r="K1632" s="7">
        <v>1</v>
      </c>
      <c r="L1632" s="7">
        <v>1</v>
      </c>
      <c r="M1632" s="7">
        <v>0</v>
      </c>
      <c r="N1632" s="7">
        <v>0</v>
      </c>
      <c r="O1632" s="7">
        <v>1</v>
      </c>
      <c r="P1632" s="7">
        <v>5.7692307692307701</v>
      </c>
      <c r="Q1632" s="7">
        <v>72448</v>
      </c>
      <c r="R1632" s="7">
        <v>1</v>
      </c>
      <c r="S1632" s="7">
        <v>1</v>
      </c>
      <c r="T1632" s="7">
        <v>1</v>
      </c>
      <c r="U1632" s="7">
        <v>1</v>
      </c>
      <c r="V1632" s="7">
        <v>1</v>
      </c>
      <c r="W1632" s="7">
        <v>0</v>
      </c>
      <c r="X1632" s="7">
        <v>0</v>
      </c>
      <c r="Y1632" s="7">
        <v>0</v>
      </c>
      <c r="Z1632" s="7">
        <v>2213.3501494522202</v>
      </c>
      <c r="AA1632" s="7">
        <v>3267.3798054331</v>
      </c>
      <c r="AB1632" s="7">
        <v>2213.3501494522202</v>
      </c>
      <c r="AC1632" s="7">
        <v>654.12865841062705</v>
      </c>
      <c r="AD1632" s="7">
        <v>917.848236019723</v>
      </c>
      <c r="AE1632" s="7">
        <v>654.12865841062705</v>
      </c>
      <c r="AF1632" s="7">
        <v>3267.3798054331</v>
      </c>
      <c r="AG1632" s="7">
        <v>97.621147458413404</v>
      </c>
      <c r="AH1632" s="7">
        <v>917.848236019723</v>
      </c>
      <c r="AI1632" s="7">
        <v>27.423012728405201</v>
      </c>
      <c r="AJ1632" s="7">
        <v>690.64126850990601</v>
      </c>
      <c r="AK1632" s="7">
        <v>20.634636047502401</v>
      </c>
      <c r="AL1632" s="7">
        <v>582.11343020910897</v>
      </c>
      <c r="AM1632" s="7">
        <v>17.3920953154798</v>
      </c>
      <c r="AN1632" s="7">
        <v>3068.8045956864999</v>
      </c>
      <c r="AO1632" s="7">
        <v>91.688216184239508</v>
      </c>
      <c r="AP1632" s="7">
        <v>23.6110560584202</v>
      </c>
      <c r="AQ1632" s="7">
        <v>0.70543938029340403</v>
      </c>
      <c r="AR1632" s="7">
        <v>34.4225353920774</v>
      </c>
      <c r="AS1632" s="7">
        <v>1.0284593783112501</v>
      </c>
      <c r="AT1632" s="7">
        <v>0</v>
      </c>
      <c r="AU1632" s="7">
        <v>0</v>
      </c>
      <c r="AV1632" s="7">
        <v>2.9918072111904599</v>
      </c>
      <c r="AW1632" s="7">
        <v>8.93877266564225E-2</v>
      </c>
      <c r="AX1632" s="7">
        <v>137.54982090089501</v>
      </c>
      <c r="AY1632" s="7">
        <v>4.1096450821898598</v>
      </c>
      <c r="AZ1632" s="7">
        <v>192.692424980341</v>
      </c>
      <c r="BA1632" s="7">
        <v>5.75716835913778</v>
      </c>
      <c r="BB1632" s="7">
        <v>83.083293593299501</v>
      </c>
      <c r="BC1632" s="7">
        <v>5.9515253290329095</v>
      </c>
      <c r="BD1632" s="7">
        <v>86.999328604193593</v>
      </c>
      <c r="BE1632" s="7">
        <v>6.23204359628894</v>
      </c>
      <c r="BF1632" s="7">
        <v>2213.3501494522202</v>
      </c>
      <c r="BG1632" s="7">
        <v>66.129374049961797</v>
      </c>
      <c r="BH1632" s="7">
        <v>654.12865841062705</v>
      </c>
      <c r="BI1632" s="7">
        <v>19.543730457443299</v>
      </c>
      <c r="BJ1632" s="7">
        <v>440.56655207276299</v>
      </c>
      <c r="BK1632" s="7">
        <v>13.1630281467811</v>
      </c>
      <c r="BL1632" s="7">
        <v>444.77879356360103</v>
      </c>
      <c r="BM1632" s="7">
        <v>13.288879401362399</v>
      </c>
      <c r="BN1632" s="7">
        <v>2099.1147478595399</v>
      </c>
      <c r="BO1632" s="7">
        <v>62.716305582896204</v>
      </c>
      <c r="BP1632" s="7">
        <v>14.811562730508699</v>
      </c>
      <c r="BQ1632" s="7">
        <v>0.44253249867071198</v>
      </c>
      <c r="BR1632" s="7">
        <v>29.6156412061246</v>
      </c>
      <c r="BS1632" s="7">
        <v>0.88484138649909094</v>
      </c>
      <c r="BT1632" s="7">
        <v>0</v>
      </c>
      <c r="BU1632" s="7">
        <v>0</v>
      </c>
      <c r="BV1632" s="7">
        <v>1.00000001117587</v>
      </c>
      <c r="BW1632" s="7">
        <v>2.9877502574719796E-2</v>
      </c>
      <c r="BX1632" s="7">
        <v>68.8082033018582</v>
      </c>
      <c r="BY1632" s="7">
        <v>2.0558172483375601</v>
      </c>
      <c r="BZ1632" s="7">
        <v>95.714854309917399</v>
      </c>
      <c r="CA1632" s="7">
        <v>2.8597207741236201</v>
      </c>
      <c r="CB1632" s="7">
        <v>63.331334575312198</v>
      </c>
      <c r="CC1632" s="7">
        <v>4.5366285512401303</v>
      </c>
      <c r="CD1632" s="7">
        <v>62.3656885289165</v>
      </c>
      <c r="CE1632" s="7">
        <v>4.4674561983464498</v>
      </c>
      <c r="CF1632" s="7"/>
      <c r="CG1632" s="7"/>
      <c r="CH1632" s="7"/>
      <c r="CI1632" s="7"/>
      <c r="CJ1632" s="7"/>
      <c r="CK1632" s="7"/>
      <c r="CL1632" s="7"/>
      <c r="CM1632" s="7"/>
      <c r="CN1632" s="7"/>
      <c r="CO1632" s="7"/>
      <c r="CP1632" s="7"/>
      <c r="CQ1632" s="7"/>
      <c r="CR1632" s="7"/>
      <c r="CS1632" s="7"/>
      <c r="CT1632" s="7"/>
      <c r="CU1632" s="7"/>
      <c r="CV1632" s="7"/>
      <c r="CW1632" s="7"/>
      <c r="CX1632" s="7"/>
      <c r="CY1632" s="7"/>
      <c r="CZ1632" s="7"/>
      <c r="DA1632" s="7"/>
      <c r="DB1632" s="7"/>
      <c r="DC1632" s="7"/>
      <c r="DD1632" s="7"/>
      <c r="DE1632" s="7"/>
      <c r="DF1632" s="7"/>
      <c r="DG1632" s="7"/>
      <c r="DH1632" s="7"/>
      <c r="DI1632" s="7"/>
      <c r="DJ1632" s="7"/>
      <c r="DK1632" s="7"/>
      <c r="DL1632" s="7"/>
      <c r="DM1632" s="7"/>
      <c r="DN1632" s="7"/>
      <c r="DO1632" s="7"/>
      <c r="DP1632" s="7"/>
      <c r="DQ1632" s="7"/>
      <c r="DR1632" s="7"/>
      <c r="DS1632" s="7"/>
      <c r="DT1632" s="7"/>
      <c r="DU1632" s="7"/>
      <c r="DV1632" s="7"/>
      <c r="DW1632" s="7"/>
      <c r="DX1632" s="7"/>
      <c r="DY1632" s="7"/>
      <c r="DZ1632" s="7"/>
      <c r="EA1632" s="7"/>
      <c r="EB1632" s="7"/>
      <c r="EC1632" s="7"/>
      <c r="ED1632" s="7"/>
      <c r="EE1632" s="7"/>
      <c r="EF1632" s="7">
        <v>888</v>
      </c>
      <c r="EG1632" s="7">
        <v>709</v>
      </c>
      <c r="EH1632" s="7">
        <v>589</v>
      </c>
      <c r="EI1632" s="7">
        <v>3139</v>
      </c>
      <c r="EJ1632" s="7">
        <v>25</v>
      </c>
      <c r="EK1632" s="7">
        <v>35</v>
      </c>
      <c r="EL1632" s="7">
        <v>0</v>
      </c>
      <c r="EM1632" s="7">
        <v>3</v>
      </c>
      <c r="EN1632" s="7">
        <v>145</v>
      </c>
      <c r="EO1632" s="7">
        <v>203</v>
      </c>
      <c r="EP1632" s="7">
        <v>84</v>
      </c>
      <c r="EQ1632" s="7">
        <v>92</v>
      </c>
    </row>
    <row r="1633" spans="1:147" x14ac:dyDescent="0.35">
      <c r="A1633" s="7" t="s">
        <v>2111</v>
      </c>
      <c r="B1633" s="7" t="e" vm="1">
        <v>#VALUE!</v>
      </c>
      <c r="C1633" s="7" t="e" vm="16">
        <v>#VALUE!</v>
      </c>
      <c r="D1633" s="7">
        <v>1</v>
      </c>
      <c r="E1633" s="7">
        <v>2235</v>
      </c>
      <c r="F1633" s="7">
        <v>1115</v>
      </c>
      <c r="G1633" s="7">
        <v>0</v>
      </c>
      <c r="H1633" s="7">
        <v>0</v>
      </c>
      <c r="I1633" s="7">
        <v>0</v>
      </c>
      <c r="J1633" s="7">
        <v>0</v>
      </c>
      <c r="K1633" s="7">
        <v>0</v>
      </c>
      <c r="L1633" s="7">
        <v>0</v>
      </c>
      <c r="M1633" s="7">
        <v>0</v>
      </c>
      <c r="N1633" s="7">
        <v>0</v>
      </c>
      <c r="O1633" s="7">
        <v>0</v>
      </c>
      <c r="P1633" s="7">
        <v>9.5099466278505602</v>
      </c>
      <c r="Q1633" s="7">
        <v>101719</v>
      </c>
      <c r="R1633" s="7">
        <v>1</v>
      </c>
      <c r="S1633" s="7">
        <v>1</v>
      </c>
      <c r="T1633" s="7">
        <v>1</v>
      </c>
      <c r="U1633" s="7">
        <v>1</v>
      </c>
      <c r="V1633" s="7">
        <v>1</v>
      </c>
      <c r="W1633" s="7">
        <v>0</v>
      </c>
      <c r="X1633" s="7">
        <v>0</v>
      </c>
      <c r="Y1633" s="7">
        <v>0</v>
      </c>
      <c r="Z1633" s="7">
        <v>967.33677157107695</v>
      </c>
      <c r="AA1633" s="7">
        <v>1776.19985723577</v>
      </c>
      <c r="AB1633" s="7">
        <v>967.33677157107695</v>
      </c>
      <c r="AC1633" s="7">
        <v>102.140631819551</v>
      </c>
      <c r="AD1633" s="7">
        <v>207.541663172189</v>
      </c>
      <c r="AE1633" s="7">
        <v>102.140631819551</v>
      </c>
      <c r="AF1633" s="7">
        <v>1776.19985723577</v>
      </c>
      <c r="AG1633" s="7">
        <v>79.472029406522111</v>
      </c>
      <c r="AH1633" s="7">
        <v>207.541663172189</v>
      </c>
      <c r="AI1633" s="7">
        <v>9.2859804551315097</v>
      </c>
      <c r="AJ1633" s="7">
        <v>191.610930662486</v>
      </c>
      <c r="AK1633" s="7">
        <v>8.573196002795779</v>
      </c>
      <c r="AL1633" s="7">
        <v>675.28255757535203</v>
      </c>
      <c r="AM1633" s="7">
        <v>30.213984678986698</v>
      </c>
      <c r="AN1633" s="7">
        <v>1701.5779531457199</v>
      </c>
      <c r="AO1633" s="7">
        <v>76.133241751486509</v>
      </c>
      <c r="AP1633" s="7">
        <v>4</v>
      </c>
      <c r="AQ1633" s="7">
        <v>0.17897091722595102</v>
      </c>
      <c r="AR1633" s="7">
        <v>9.6219028979539907</v>
      </c>
      <c r="AS1633" s="7">
        <v>0.43051019677646502</v>
      </c>
      <c r="AT1633" s="7">
        <v>0</v>
      </c>
      <c r="AU1633" s="7">
        <v>0</v>
      </c>
      <c r="AV1633" s="7">
        <v>1.0000000596046399</v>
      </c>
      <c r="AW1633" s="7">
        <v>4.4742731973362197E-2</v>
      </c>
      <c r="AX1633" s="7">
        <v>60.000000439584298</v>
      </c>
      <c r="AY1633" s="7">
        <v>2.68456377805746</v>
      </c>
      <c r="AZ1633" s="7">
        <v>113.86199206742501</v>
      </c>
      <c r="BA1633" s="7">
        <v>5.0944962893702304</v>
      </c>
      <c r="BB1633" s="7">
        <v>24.990353635275799</v>
      </c>
      <c r="BC1633" s="7">
        <v>2.2412873215494002</v>
      </c>
      <c r="BD1633" s="7">
        <v>16.710923678603599</v>
      </c>
      <c r="BE1633" s="7">
        <v>1.4987375496505502</v>
      </c>
      <c r="BF1633" s="7">
        <v>967.33677157107695</v>
      </c>
      <c r="BG1633" s="7">
        <v>43.2812873186164</v>
      </c>
      <c r="BH1633" s="7">
        <v>102.140631819551</v>
      </c>
      <c r="BI1633" s="7">
        <v>4.5700506406958104</v>
      </c>
      <c r="BJ1633" s="7">
        <v>110.677683895454</v>
      </c>
      <c r="BK1633" s="7">
        <v>4.9520216508033004</v>
      </c>
      <c r="BL1633" s="7">
        <v>360.84896470326902</v>
      </c>
      <c r="BM1633" s="7">
        <v>16.1453675482447</v>
      </c>
      <c r="BN1633" s="7">
        <v>935.54438700620096</v>
      </c>
      <c r="BO1633" s="7">
        <v>41.858809262022397</v>
      </c>
      <c r="BP1633" s="7">
        <v>4</v>
      </c>
      <c r="BQ1633" s="7">
        <v>0.17897091722595102</v>
      </c>
      <c r="BR1633" s="7">
        <v>3.0927653908729602</v>
      </c>
      <c r="BS1633" s="7">
        <v>0.13837876469230201</v>
      </c>
      <c r="BT1633" s="7">
        <v>0</v>
      </c>
      <c r="BU1633" s="7">
        <v>0</v>
      </c>
      <c r="BV1633" s="7">
        <v>9.2765331268310505E-2</v>
      </c>
      <c r="BW1633" s="7">
        <v>4.1505741059646804E-3</v>
      </c>
      <c r="BX1633" s="7">
        <v>24.606852792203401</v>
      </c>
      <c r="BY1633" s="7">
        <v>1.10097775356615</v>
      </c>
      <c r="BZ1633" s="7">
        <v>40.769066730514197</v>
      </c>
      <c r="CA1633" s="7">
        <v>1.8241193168015299</v>
      </c>
      <c r="CB1633" s="7">
        <v>12.644852984623901</v>
      </c>
      <c r="CC1633" s="7">
        <v>1.1340675322532598</v>
      </c>
      <c r="CD1633" s="7">
        <v>9.12798241815835</v>
      </c>
      <c r="CE1633" s="7">
        <v>0.81865313167339504</v>
      </c>
      <c r="CF1633" s="7"/>
      <c r="CG1633" s="7"/>
      <c r="CH1633" s="7"/>
      <c r="CI1633" s="7"/>
      <c r="CJ1633" s="7"/>
      <c r="CK1633" s="7"/>
      <c r="CL1633" s="7"/>
      <c r="CM1633" s="7"/>
      <c r="CN1633" s="7"/>
      <c r="CO1633" s="7"/>
      <c r="CP1633" s="7"/>
      <c r="CQ1633" s="7"/>
      <c r="CR1633" s="7"/>
      <c r="CS1633" s="7"/>
      <c r="CT1633" s="7"/>
      <c r="CU1633" s="7"/>
      <c r="CV1633" s="7"/>
      <c r="CW1633" s="7"/>
      <c r="CX1633" s="7"/>
      <c r="CY1633" s="7"/>
      <c r="CZ1633" s="7"/>
      <c r="DA1633" s="7"/>
      <c r="DB1633" s="7"/>
      <c r="DC1633" s="7"/>
      <c r="DD1633" s="7"/>
      <c r="DE1633" s="7"/>
      <c r="DF1633" s="7"/>
      <c r="DG1633" s="7"/>
      <c r="DH1633" s="7"/>
      <c r="DI1633" s="7"/>
      <c r="DJ1633" s="7"/>
      <c r="DK1633" s="7"/>
      <c r="DL1633" s="7"/>
      <c r="DM1633" s="7"/>
      <c r="DN1633" s="7"/>
      <c r="DO1633" s="7"/>
      <c r="DP1633" s="7"/>
      <c r="DQ1633" s="7"/>
      <c r="DR1633" s="7"/>
      <c r="DS1633" s="7"/>
      <c r="DT1633" s="7"/>
      <c r="DU1633" s="7"/>
      <c r="DV1633" s="7"/>
      <c r="DW1633" s="7"/>
      <c r="DX1633" s="7"/>
      <c r="DY1633" s="7"/>
      <c r="DZ1633" s="7"/>
      <c r="EA1633" s="7"/>
      <c r="EB1633" s="7"/>
      <c r="EC1633" s="7"/>
      <c r="ED1633" s="7"/>
      <c r="EE1633" s="7"/>
      <c r="EF1633" s="7">
        <v>278</v>
      </c>
      <c r="EG1633" s="7">
        <v>230</v>
      </c>
      <c r="EH1633" s="7">
        <v>843</v>
      </c>
      <c r="EI1633" s="7">
        <v>2156</v>
      </c>
      <c r="EJ1633" s="7">
        <v>4</v>
      </c>
      <c r="EK1633" s="7">
        <v>11</v>
      </c>
      <c r="EL1633" s="7">
        <v>0</v>
      </c>
      <c r="EM1633" s="7">
        <v>1</v>
      </c>
      <c r="EN1633" s="7">
        <v>63</v>
      </c>
      <c r="EO1633" s="7">
        <v>121</v>
      </c>
      <c r="EP1633" s="7">
        <v>35</v>
      </c>
      <c r="EQ1633" s="7">
        <v>22</v>
      </c>
    </row>
    <row r="1634" spans="1:147" x14ac:dyDescent="0.35">
      <c r="A1634" s="7" t="s">
        <v>2112</v>
      </c>
      <c r="B1634" s="7" t="e" vm="1">
        <v>#VALUE!</v>
      </c>
      <c r="C1634" s="7" t="e" vm="16">
        <v>#VALUE!</v>
      </c>
      <c r="D1634" s="7">
        <v>1</v>
      </c>
      <c r="E1634" s="7">
        <v>1371</v>
      </c>
      <c r="F1634" s="7">
        <v>641</v>
      </c>
      <c r="G1634" s="7">
        <v>0</v>
      </c>
      <c r="H1634" s="7">
        <v>3</v>
      </c>
      <c r="I1634" s="7">
        <v>0.21881838074398249</v>
      </c>
      <c r="J1634" s="7">
        <v>0</v>
      </c>
      <c r="K1634" s="7">
        <v>0</v>
      </c>
      <c r="L1634" s="7">
        <v>0</v>
      </c>
      <c r="M1634" s="7">
        <v>0</v>
      </c>
      <c r="N1634" s="7">
        <v>0</v>
      </c>
      <c r="O1634" s="7">
        <v>0</v>
      </c>
      <c r="P1634" s="7">
        <v>5.1868802440884796</v>
      </c>
      <c r="Q1634" s="7">
        <v>123636</v>
      </c>
      <c r="R1634" s="7">
        <v>0</v>
      </c>
      <c r="S1634" s="7">
        <v>1</v>
      </c>
      <c r="T1634" s="7">
        <v>0</v>
      </c>
      <c r="U1634" s="7">
        <v>1</v>
      </c>
      <c r="V1634" s="7">
        <v>0</v>
      </c>
      <c r="W1634" s="7">
        <v>0</v>
      </c>
      <c r="X1634" s="7">
        <v>0</v>
      </c>
      <c r="Y1634" s="7">
        <v>0</v>
      </c>
      <c r="Z1634" s="7">
        <v>267.20519996818598</v>
      </c>
      <c r="AA1634" s="7">
        <v>592.68803412860098</v>
      </c>
      <c r="AB1634" s="7">
        <v>267.20519996818598</v>
      </c>
      <c r="AC1634" s="7">
        <v>43.594032544788199</v>
      </c>
      <c r="AD1634" s="7">
        <v>108.87836376197799</v>
      </c>
      <c r="AE1634" s="7">
        <v>43.594032544788199</v>
      </c>
      <c r="AF1634" s="7">
        <v>592.68803412860098</v>
      </c>
      <c r="AG1634" s="7">
        <v>43.230345304784898</v>
      </c>
      <c r="AH1634" s="7">
        <v>108.87836376197799</v>
      </c>
      <c r="AI1634" s="7">
        <v>7.9415290854834497</v>
      </c>
      <c r="AJ1634" s="7">
        <v>69.696891950385194</v>
      </c>
      <c r="AK1634" s="7">
        <v>5.0836536798238603</v>
      </c>
      <c r="AL1634" s="7">
        <v>221.173285496407</v>
      </c>
      <c r="AM1634" s="7">
        <v>16.132260065383399</v>
      </c>
      <c r="AN1634" s="7">
        <v>574.63162196448002</v>
      </c>
      <c r="AO1634" s="7">
        <v>41.913320347518599</v>
      </c>
      <c r="AP1634" s="7">
        <v>1</v>
      </c>
      <c r="AQ1634" s="7">
        <v>7.2939460247994192E-2</v>
      </c>
      <c r="AR1634" s="7">
        <v>2.1661099456250699</v>
      </c>
      <c r="AS1634" s="7">
        <v>0.15799489027170402</v>
      </c>
      <c r="AT1634" s="7">
        <v>0</v>
      </c>
      <c r="AU1634" s="7">
        <v>0</v>
      </c>
      <c r="AV1634" s="7">
        <v>0</v>
      </c>
      <c r="AW1634" s="7">
        <v>0</v>
      </c>
      <c r="AX1634" s="7">
        <v>14.890302362619</v>
      </c>
      <c r="AY1634" s="7">
        <v>1.08609061725886</v>
      </c>
      <c r="AZ1634" s="7">
        <v>19.593534891028</v>
      </c>
      <c r="BA1634" s="7">
        <v>1.4291418593018201</v>
      </c>
      <c r="BB1634" s="7">
        <v>21.230363816218901</v>
      </c>
      <c r="BC1634" s="7">
        <v>3.3120692380996699</v>
      </c>
      <c r="BD1634" s="7">
        <v>5.31104695671252</v>
      </c>
      <c r="BE1634" s="7">
        <v>0.82855646750585299</v>
      </c>
      <c r="BF1634" s="7">
        <v>267.20519996818598</v>
      </c>
      <c r="BG1634" s="7">
        <v>19.489803061136801</v>
      </c>
      <c r="BH1634" s="7">
        <v>43.594032544788199</v>
      </c>
      <c r="BI1634" s="7">
        <v>3.1797252038503401</v>
      </c>
      <c r="BJ1634" s="7">
        <v>26.420958121714602</v>
      </c>
      <c r="BK1634" s="7">
        <v>1.9271304246327201</v>
      </c>
      <c r="BL1634" s="7">
        <v>122.365637814801</v>
      </c>
      <c r="BM1634" s="7">
        <v>8.9252835751131112</v>
      </c>
      <c r="BN1634" s="7">
        <v>258.84034873184299</v>
      </c>
      <c r="BO1634" s="7">
        <v>18.8796753269032</v>
      </c>
      <c r="BP1634" s="7">
        <v>1</v>
      </c>
      <c r="BQ1634" s="7">
        <v>7.2939460247994192E-2</v>
      </c>
      <c r="BR1634" s="7">
        <v>1.28086978197098</v>
      </c>
      <c r="BS1634" s="7">
        <v>9.3425950544929109E-2</v>
      </c>
      <c r="BT1634" s="7">
        <v>0</v>
      </c>
      <c r="BU1634" s="7">
        <v>0</v>
      </c>
      <c r="BV1634" s="7">
        <v>0</v>
      </c>
      <c r="BW1634" s="7">
        <v>0</v>
      </c>
      <c r="BX1634" s="7">
        <v>6.08398133516312</v>
      </c>
      <c r="BY1634" s="7">
        <v>0.44376231474566902</v>
      </c>
      <c r="BZ1634" s="7">
        <v>9.0839813053607905</v>
      </c>
      <c r="CA1634" s="7">
        <v>0.66258069331588598</v>
      </c>
      <c r="CB1634" s="7">
        <v>7.2344567708023497</v>
      </c>
      <c r="CC1634" s="7">
        <v>1.12862040106121</v>
      </c>
      <c r="CD1634" s="7">
        <v>2.4826796158868101</v>
      </c>
      <c r="CE1634" s="7">
        <v>0.387313512618847</v>
      </c>
      <c r="CF1634" s="7"/>
      <c r="CG1634" s="7"/>
      <c r="CH1634" s="7"/>
      <c r="CI1634" s="7"/>
      <c r="CJ1634" s="7"/>
      <c r="CK1634" s="7"/>
      <c r="CL1634" s="7"/>
      <c r="CM1634" s="7"/>
      <c r="CN1634" s="7"/>
      <c r="CO1634" s="7"/>
      <c r="CP1634" s="7"/>
      <c r="CQ1634" s="7"/>
      <c r="CR1634" s="7"/>
      <c r="CS1634" s="7"/>
      <c r="CT1634" s="7"/>
      <c r="CU1634" s="7"/>
      <c r="CV1634" s="7"/>
      <c r="CW1634" s="7"/>
      <c r="CX1634" s="7"/>
      <c r="CY1634" s="7"/>
      <c r="CZ1634" s="7"/>
      <c r="DA1634" s="7"/>
      <c r="DB1634" s="7"/>
      <c r="DC1634" s="7"/>
      <c r="DD1634" s="7"/>
      <c r="DE1634" s="7"/>
      <c r="DF1634" s="7"/>
      <c r="DG1634" s="7"/>
      <c r="DH1634" s="7"/>
      <c r="DI1634" s="7"/>
      <c r="DJ1634" s="7"/>
      <c r="DK1634" s="7"/>
      <c r="DL1634" s="7"/>
      <c r="DM1634" s="7"/>
      <c r="DN1634" s="7"/>
      <c r="DO1634" s="7"/>
      <c r="DP1634" s="7"/>
      <c r="DQ1634" s="7"/>
      <c r="DR1634" s="7"/>
      <c r="DS1634" s="7"/>
      <c r="DT1634" s="7"/>
      <c r="DU1634" s="7"/>
      <c r="DV1634" s="7"/>
      <c r="DW1634" s="7"/>
      <c r="DX1634" s="7"/>
      <c r="DY1634" s="7"/>
      <c r="DZ1634" s="7"/>
      <c r="EA1634" s="7"/>
      <c r="EB1634" s="7"/>
      <c r="EC1634" s="7"/>
      <c r="ED1634" s="7"/>
      <c r="EE1634" s="7"/>
      <c r="EF1634" s="7">
        <v>215</v>
      </c>
      <c r="EG1634" s="7">
        <v>179</v>
      </c>
      <c r="EH1634" s="7">
        <v>394</v>
      </c>
      <c r="EI1634" s="7">
        <v>1283</v>
      </c>
      <c r="EJ1634" s="7">
        <v>5</v>
      </c>
      <c r="EK1634" s="7">
        <v>10</v>
      </c>
      <c r="EL1634" s="7">
        <v>0</v>
      </c>
      <c r="EM1634" s="7">
        <v>0</v>
      </c>
      <c r="EN1634" s="7">
        <v>73</v>
      </c>
      <c r="EO1634" s="7">
        <v>119</v>
      </c>
      <c r="EP1634" s="7">
        <v>48</v>
      </c>
      <c r="EQ1634" s="7">
        <v>12</v>
      </c>
    </row>
    <row r="1635" spans="1:147" x14ac:dyDescent="0.35">
      <c r="A1635" s="7" t="s">
        <v>2113</v>
      </c>
      <c r="B1635" s="7" t="e" vm="1">
        <v>#VALUE!</v>
      </c>
      <c r="C1635" s="7" t="e" vm="16">
        <v>#VALUE!</v>
      </c>
      <c r="D1635" s="7">
        <v>0</v>
      </c>
      <c r="E1635" s="7">
        <v>1526</v>
      </c>
      <c r="F1635" s="7">
        <v>757</v>
      </c>
      <c r="G1635" s="7">
        <v>0</v>
      </c>
      <c r="H1635" s="7">
        <v>9</v>
      </c>
      <c r="I1635" s="7">
        <v>0.58977719528178241</v>
      </c>
      <c r="J1635" s="7">
        <v>0</v>
      </c>
      <c r="K1635" s="7">
        <v>0</v>
      </c>
      <c r="L1635" s="7">
        <v>0</v>
      </c>
      <c r="M1635" s="7">
        <v>0</v>
      </c>
      <c r="N1635" s="7">
        <v>0</v>
      </c>
      <c r="O1635" s="7">
        <v>0</v>
      </c>
      <c r="P1635" s="7">
        <v>4.0148239654107503</v>
      </c>
      <c r="Q1635" s="7">
        <v>116250</v>
      </c>
      <c r="R1635" s="7">
        <v>0</v>
      </c>
      <c r="S1635" s="7">
        <v>0</v>
      </c>
      <c r="T1635" s="7">
        <v>0</v>
      </c>
      <c r="U1635" s="7">
        <v>0</v>
      </c>
      <c r="V1635" s="7">
        <v>0</v>
      </c>
      <c r="W1635" s="7">
        <v>0</v>
      </c>
      <c r="X1635" s="7">
        <v>0</v>
      </c>
      <c r="Y1635" s="7">
        <v>0</v>
      </c>
      <c r="Z1635" s="7"/>
      <c r="AA1635" s="7"/>
      <c r="AB1635" s="7"/>
      <c r="AC1635" s="7"/>
      <c r="AD1635" s="7"/>
      <c r="AE1635" s="7"/>
      <c r="AF1635" s="7">
        <v>1525.9999945617201</v>
      </c>
      <c r="AG1635" s="7">
        <v>99.999999643624903</v>
      </c>
      <c r="AH1635" s="7">
        <v>216.966920420295</v>
      </c>
      <c r="AI1635" s="7">
        <v>14.218015754934099</v>
      </c>
      <c r="AJ1635" s="7">
        <v>136.00000087336201</v>
      </c>
      <c r="AK1635" s="7">
        <v>8.9121887859346209</v>
      </c>
      <c r="AL1635" s="7">
        <v>655.99999715361605</v>
      </c>
      <c r="AM1635" s="7">
        <v>42.988204269568598</v>
      </c>
      <c r="AN1635" s="7">
        <v>1498.9999957668499</v>
      </c>
      <c r="AO1635" s="7">
        <v>98.230668136752797</v>
      </c>
      <c r="AP1635" s="7">
        <v>11.0000000493601</v>
      </c>
      <c r="AQ1635" s="7">
        <v>0.72083879746789603</v>
      </c>
      <c r="AR1635" s="7">
        <v>3.9999999650753999</v>
      </c>
      <c r="AS1635" s="7">
        <v>0.26212319561437797</v>
      </c>
      <c r="AT1635" s="7">
        <v>0</v>
      </c>
      <c r="AU1635" s="7">
        <v>0</v>
      </c>
      <c r="AV1635" s="7">
        <v>0</v>
      </c>
      <c r="AW1635" s="7">
        <v>0</v>
      </c>
      <c r="AX1635" s="7">
        <v>11.999999878928101</v>
      </c>
      <c r="AY1635" s="7">
        <v>0.78636958577510307</v>
      </c>
      <c r="AZ1635" s="7">
        <v>16.0000000979053</v>
      </c>
      <c r="BA1635" s="7">
        <v>1.04849279802787</v>
      </c>
      <c r="BB1635" s="7">
        <v>32.975104504612297</v>
      </c>
      <c r="BC1635" s="7">
        <v>4.35602437313241</v>
      </c>
      <c r="BD1635" s="7">
        <v>1.76869157891332</v>
      </c>
      <c r="BE1635" s="7">
        <v>0.23364485850902503</v>
      </c>
      <c r="BF1635" s="7">
        <v>1525.9999945617201</v>
      </c>
      <c r="BG1635" s="7">
        <v>99.999999643624903</v>
      </c>
      <c r="BH1635" s="7">
        <v>216.966920420295</v>
      </c>
      <c r="BI1635" s="7">
        <v>14.218015754934099</v>
      </c>
      <c r="BJ1635" s="7">
        <v>136.00000087336201</v>
      </c>
      <c r="BK1635" s="7">
        <v>8.9121887859346209</v>
      </c>
      <c r="BL1635" s="7">
        <v>655.99999715361605</v>
      </c>
      <c r="BM1635" s="7">
        <v>42.988204269568598</v>
      </c>
      <c r="BN1635" s="7">
        <v>1498.9999957668499</v>
      </c>
      <c r="BO1635" s="7">
        <v>98.230668136752797</v>
      </c>
      <c r="BP1635" s="7">
        <v>11.0000000493601</v>
      </c>
      <c r="BQ1635" s="7">
        <v>0.72083879746789603</v>
      </c>
      <c r="BR1635" s="7">
        <v>3.9999999650753999</v>
      </c>
      <c r="BS1635" s="7">
        <v>0.26212319561437797</v>
      </c>
      <c r="BT1635" s="7">
        <v>0</v>
      </c>
      <c r="BU1635" s="7">
        <v>0</v>
      </c>
      <c r="BV1635" s="7">
        <v>0</v>
      </c>
      <c r="BW1635" s="7">
        <v>0</v>
      </c>
      <c r="BX1635" s="7">
        <v>11.999999878928101</v>
      </c>
      <c r="BY1635" s="7">
        <v>0.78636958577510307</v>
      </c>
      <c r="BZ1635" s="7">
        <v>16.0000000979053</v>
      </c>
      <c r="CA1635" s="7">
        <v>1.04849279802787</v>
      </c>
      <c r="CB1635" s="7">
        <v>32.975104504612297</v>
      </c>
      <c r="CC1635" s="7">
        <v>4.35602437313241</v>
      </c>
      <c r="CD1635" s="7">
        <v>1.76869157891332</v>
      </c>
      <c r="CE1635" s="7">
        <v>0.23364485850902503</v>
      </c>
      <c r="CF1635" s="7"/>
      <c r="CG1635" s="7"/>
      <c r="CH1635" s="7"/>
      <c r="CI1635" s="7"/>
      <c r="CJ1635" s="7"/>
      <c r="CK1635" s="7"/>
      <c r="CL1635" s="7"/>
      <c r="CM1635" s="7"/>
      <c r="CN1635" s="7"/>
      <c r="CO1635" s="7"/>
      <c r="CP1635" s="7"/>
      <c r="CQ1635" s="7"/>
      <c r="CR1635" s="7"/>
      <c r="CS1635" s="7"/>
      <c r="CT1635" s="7"/>
      <c r="CU1635" s="7"/>
      <c r="CV1635" s="7"/>
      <c r="CW1635" s="7"/>
      <c r="CX1635" s="7"/>
      <c r="CY1635" s="7"/>
      <c r="CZ1635" s="7"/>
      <c r="DA1635" s="7"/>
      <c r="DB1635" s="7"/>
      <c r="DC1635" s="7"/>
      <c r="DD1635" s="7"/>
      <c r="DE1635" s="7"/>
      <c r="DF1635" s="7"/>
      <c r="DG1635" s="7"/>
      <c r="DH1635" s="7"/>
      <c r="DI1635" s="7"/>
      <c r="DJ1635" s="7"/>
      <c r="DK1635" s="7"/>
      <c r="DL1635" s="7"/>
      <c r="DM1635" s="7"/>
      <c r="DN1635" s="7"/>
      <c r="DO1635" s="7"/>
      <c r="DP1635" s="7"/>
      <c r="DQ1635" s="7"/>
      <c r="DR1635" s="7"/>
      <c r="DS1635" s="7"/>
      <c r="DT1635" s="7"/>
      <c r="DU1635" s="7"/>
      <c r="DV1635" s="7"/>
      <c r="DW1635" s="7"/>
      <c r="DX1635" s="7"/>
      <c r="DY1635" s="7"/>
      <c r="DZ1635" s="7"/>
      <c r="EA1635" s="7"/>
      <c r="EB1635" s="7"/>
      <c r="EC1635" s="7"/>
      <c r="ED1635" s="7"/>
      <c r="EE1635" s="7"/>
      <c r="EF1635" s="7">
        <v>250</v>
      </c>
      <c r="EG1635" s="7">
        <v>136</v>
      </c>
      <c r="EH1635" s="7">
        <v>656</v>
      </c>
      <c r="EI1635" s="7">
        <v>1499</v>
      </c>
      <c r="EJ1635" s="7">
        <v>11</v>
      </c>
      <c r="EK1635" s="7">
        <v>4</v>
      </c>
      <c r="EL1635" s="7">
        <v>0</v>
      </c>
      <c r="EM1635" s="7">
        <v>0</v>
      </c>
      <c r="EN1635" s="7">
        <v>12</v>
      </c>
      <c r="EO1635" s="7">
        <v>16</v>
      </c>
      <c r="EP1635" s="7">
        <v>43</v>
      </c>
      <c r="EQ1635" s="7">
        <v>2</v>
      </c>
    </row>
    <row r="1636" spans="1:147" x14ac:dyDescent="0.35">
      <c r="A1636" s="7" t="s">
        <v>2114</v>
      </c>
      <c r="B1636" s="7" t="e" vm="1">
        <v>#VALUE!</v>
      </c>
      <c r="C1636" s="7" t="e" vm="16">
        <v>#VALUE!</v>
      </c>
      <c r="D1636" s="7">
        <v>1</v>
      </c>
      <c r="E1636" s="7">
        <v>2361</v>
      </c>
      <c r="F1636" s="7">
        <v>1177</v>
      </c>
      <c r="G1636" s="7">
        <v>0</v>
      </c>
      <c r="H1636" s="7">
        <v>0</v>
      </c>
      <c r="I1636" s="7">
        <v>0</v>
      </c>
      <c r="J1636" s="7">
        <v>0</v>
      </c>
      <c r="K1636" s="7">
        <v>0</v>
      </c>
      <c r="L1636" s="7">
        <v>0</v>
      </c>
      <c r="M1636" s="7">
        <v>0</v>
      </c>
      <c r="N1636" s="7">
        <v>0</v>
      </c>
      <c r="O1636" s="7">
        <v>0</v>
      </c>
      <c r="P1636" s="7">
        <v>5.3120849933598899</v>
      </c>
      <c r="Q1636" s="7">
        <v>108235</v>
      </c>
      <c r="R1636" s="7">
        <v>1</v>
      </c>
      <c r="S1636" s="7">
        <v>1</v>
      </c>
      <c r="T1636" s="7">
        <v>1</v>
      </c>
      <c r="U1636" s="7">
        <v>1</v>
      </c>
      <c r="V1636" s="7">
        <v>1</v>
      </c>
      <c r="W1636" s="7">
        <v>0</v>
      </c>
      <c r="X1636" s="7">
        <v>0</v>
      </c>
      <c r="Y1636" s="7">
        <v>0</v>
      </c>
      <c r="Z1636" s="7">
        <v>2360.9999852451901</v>
      </c>
      <c r="AA1636" s="7">
        <v>2360.9999852451901</v>
      </c>
      <c r="AB1636" s="7">
        <v>2360.9999852451901</v>
      </c>
      <c r="AC1636" s="7">
        <v>293.96982233168399</v>
      </c>
      <c r="AD1636" s="7">
        <v>293.96982233168399</v>
      </c>
      <c r="AE1636" s="7">
        <v>293.96982233168399</v>
      </c>
      <c r="AF1636" s="7">
        <v>2360.9999852451901</v>
      </c>
      <c r="AG1636" s="7">
        <v>99.999999375060995</v>
      </c>
      <c r="AH1636" s="7">
        <v>293.96982233168399</v>
      </c>
      <c r="AI1636" s="7">
        <v>12.4510725256961</v>
      </c>
      <c r="AJ1636" s="7">
        <v>251.99999811481399</v>
      </c>
      <c r="AK1636" s="7">
        <v>10.673443376315699</v>
      </c>
      <c r="AL1636" s="7">
        <v>797.99999657992998</v>
      </c>
      <c r="AM1636" s="7">
        <v>33.799237466324897</v>
      </c>
      <c r="AN1636" s="7">
        <v>2224.9999887046802</v>
      </c>
      <c r="AO1636" s="7">
        <v>94.239728450007505</v>
      </c>
      <c r="AP1636" s="7">
        <v>30.9999998258427</v>
      </c>
      <c r="AQ1636" s="7">
        <v>1.3130029574689801</v>
      </c>
      <c r="AR1636" s="7">
        <v>11.9999999371357</v>
      </c>
      <c r="AS1636" s="7">
        <v>0.50825920953560899</v>
      </c>
      <c r="AT1636" s="7">
        <v>3.99999998882413</v>
      </c>
      <c r="AU1636" s="7">
        <v>0.169419736926054</v>
      </c>
      <c r="AV1636" s="7">
        <v>1.9999999701976801</v>
      </c>
      <c r="AW1636" s="7">
        <v>8.4709867437428102E-2</v>
      </c>
      <c r="AX1636" s="7">
        <v>86.999999201740096</v>
      </c>
      <c r="AY1636" s="7">
        <v>3.6848792546268596</v>
      </c>
      <c r="AZ1636" s="7">
        <v>166.99999918427801</v>
      </c>
      <c r="BA1636" s="7">
        <v>7.0732740018753804</v>
      </c>
      <c r="BB1636" s="7">
        <v>53.129470454348201</v>
      </c>
      <c r="BC1636" s="7">
        <v>4.5139737004543896</v>
      </c>
      <c r="BD1636" s="7">
        <v>31.989690628079298</v>
      </c>
      <c r="BE1636" s="7">
        <v>2.7179006480950898</v>
      </c>
      <c r="BF1636" s="7">
        <v>2360.9999852451901</v>
      </c>
      <c r="BG1636" s="7">
        <v>99.999999375060995</v>
      </c>
      <c r="BH1636" s="7">
        <v>293.96982233168399</v>
      </c>
      <c r="BI1636" s="7">
        <v>12.4510725256961</v>
      </c>
      <c r="BJ1636" s="7">
        <v>251.99999811481399</v>
      </c>
      <c r="BK1636" s="7">
        <v>10.673443376315699</v>
      </c>
      <c r="BL1636" s="7">
        <v>797.99999657992998</v>
      </c>
      <c r="BM1636" s="7">
        <v>33.799237466324897</v>
      </c>
      <c r="BN1636" s="7">
        <v>2224.9999887046802</v>
      </c>
      <c r="BO1636" s="7">
        <v>94.239728450007505</v>
      </c>
      <c r="BP1636" s="7">
        <v>30.9999998258427</v>
      </c>
      <c r="BQ1636" s="7">
        <v>1.3130029574689801</v>
      </c>
      <c r="BR1636" s="7">
        <v>11.9999999371357</v>
      </c>
      <c r="BS1636" s="7">
        <v>0.50825920953560899</v>
      </c>
      <c r="BT1636" s="7">
        <v>3.99999998882413</v>
      </c>
      <c r="BU1636" s="7">
        <v>0.169419736926054</v>
      </c>
      <c r="BV1636" s="7">
        <v>1.9999999701976801</v>
      </c>
      <c r="BW1636" s="7">
        <v>8.4709867437428102E-2</v>
      </c>
      <c r="BX1636" s="7">
        <v>86.999999201740096</v>
      </c>
      <c r="BY1636" s="7">
        <v>3.6848792546268596</v>
      </c>
      <c r="BZ1636" s="7">
        <v>166.99999918427801</v>
      </c>
      <c r="CA1636" s="7">
        <v>7.0732740018753804</v>
      </c>
      <c r="CB1636" s="7">
        <v>53.129470454348201</v>
      </c>
      <c r="CC1636" s="7">
        <v>4.5139737004543896</v>
      </c>
      <c r="CD1636" s="7">
        <v>31.989690628079298</v>
      </c>
      <c r="CE1636" s="7">
        <v>2.7179006480950898</v>
      </c>
      <c r="CF1636" s="7"/>
      <c r="CG1636" s="7"/>
      <c r="CH1636" s="7"/>
      <c r="CI1636" s="7"/>
      <c r="CJ1636" s="7"/>
      <c r="CK1636" s="7"/>
      <c r="CL1636" s="7"/>
      <c r="CM1636" s="7"/>
      <c r="CN1636" s="7"/>
      <c r="CO1636" s="7"/>
      <c r="CP1636" s="7"/>
      <c r="CQ1636" s="7"/>
      <c r="CR1636" s="7"/>
      <c r="CS1636" s="7"/>
      <c r="CT1636" s="7"/>
      <c r="CU1636" s="7"/>
      <c r="CV1636" s="7"/>
      <c r="CW1636" s="7"/>
      <c r="CX1636" s="7"/>
      <c r="CY1636" s="7"/>
      <c r="CZ1636" s="7"/>
      <c r="DA1636" s="7"/>
      <c r="DB1636" s="7"/>
      <c r="DC1636" s="7"/>
      <c r="DD1636" s="7"/>
      <c r="DE1636" s="7"/>
      <c r="DF1636" s="7"/>
      <c r="DG1636" s="7"/>
      <c r="DH1636" s="7"/>
      <c r="DI1636" s="7"/>
      <c r="DJ1636" s="7"/>
      <c r="DK1636" s="7"/>
      <c r="DL1636" s="7"/>
      <c r="DM1636" s="7"/>
      <c r="DN1636" s="7"/>
      <c r="DO1636" s="7"/>
      <c r="DP1636" s="7"/>
      <c r="DQ1636" s="7"/>
      <c r="DR1636" s="7"/>
      <c r="DS1636" s="7"/>
      <c r="DT1636" s="7"/>
      <c r="DU1636" s="7"/>
      <c r="DV1636" s="7"/>
      <c r="DW1636" s="7"/>
      <c r="DX1636" s="7"/>
      <c r="DY1636" s="7"/>
      <c r="DZ1636" s="7"/>
      <c r="EA1636" s="7"/>
      <c r="EB1636" s="7"/>
      <c r="EC1636" s="7"/>
      <c r="ED1636" s="7"/>
      <c r="EE1636" s="7"/>
      <c r="EF1636" s="7">
        <v>281</v>
      </c>
      <c r="EG1636" s="7">
        <v>252</v>
      </c>
      <c r="EH1636" s="7">
        <v>798</v>
      </c>
      <c r="EI1636" s="7">
        <v>2225</v>
      </c>
      <c r="EJ1636" s="7">
        <v>31</v>
      </c>
      <c r="EK1636" s="7">
        <v>12</v>
      </c>
      <c r="EL1636" s="7">
        <v>4</v>
      </c>
      <c r="EM1636" s="7">
        <v>2</v>
      </c>
      <c r="EN1636" s="7">
        <v>87</v>
      </c>
      <c r="EO1636" s="7">
        <v>167</v>
      </c>
      <c r="EP1636" s="7">
        <v>46</v>
      </c>
      <c r="EQ1636" s="7">
        <v>29</v>
      </c>
    </row>
    <row r="1637" spans="1:147" x14ac:dyDescent="0.35">
      <c r="A1637" s="7" t="s">
        <v>2115</v>
      </c>
      <c r="B1637" s="7" t="e" vm="1">
        <v>#VALUE!</v>
      </c>
      <c r="C1637" s="7" t="e" vm="16">
        <v>#VALUE!</v>
      </c>
      <c r="D1637" s="7">
        <v>1</v>
      </c>
      <c r="E1637" s="7">
        <v>1563</v>
      </c>
      <c r="F1637" s="7">
        <v>1045</v>
      </c>
      <c r="G1637" s="7">
        <v>0</v>
      </c>
      <c r="H1637" s="7">
        <v>30</v>
      </c>
      <c r="I1637" s="7">
        <v>1.9193857965451053</v>
      </c>
      <c r="J1637" s="7">
        <v>0</v>
      </c>
      <c r="K1637" s="7">
        <v>1</v>
      </c>
      <c r="L1637" s="7">
        <v>0</v>
      </c>
      <c r="M1637" s="7">
        <v>0</v>
      </c>
      <c r="N1637" s="7">
        <v>0</v>
      </c>
      <c r="O1637" s="7">
        <v>1</v>
      </c>
      <c r="P1637" s="7">
        <v>11.971830985915501</v>
      </c>
      <c r="Q1637" s="7">
        <v>54306</v>
      </c>
      <c r="R1637" s="7">
        <v>0</v>
      </c>
      <c r="S1637" s="7">
        <v>1</v>
      </c>
      <c r="T1637" s="7">
        <v>0</v>
      </c>
      <c r="U1637" s="7">
        <v>1</v>
      </c>
      <c r="V1637" s="7">
        <v>0</v>
      </c>
      <c r="W1637" s="7">
        <v>0</v>
      </c>
      <c r="X1637" s="7">
        <v>0</v>
      </c>
      <c r="Y1637" s="7">
        <v>0</v>
      </c>
      <c r="Z1637" s="7">
        <v>259.205261068884</v>
      </c>
      <c r="AA1637" s="7">
        <v>1099.8121772320001</v>
      </c>
      <c r="AB1637" s="7">
        <v>259.205261068884</v>
      </c>
      <c r="AC1637" s="7">
        <v>50.240678797184998</v>
      </c>
      <c r="AD1637" s="7">
        <v>303.37841181858698</v>
      </c>
      <c r="AE1637" s="7">
        <v>50.240678797184998</v>
      </c>
      <c r="AF1637" s="7">
        <v>1099.8121772320001</v>
      </c>
      <c r="AG1637" s="7">
        <v>70.365462394881689</v>
      </c>
      <c r="AH1637" s="7">
        <v>303.37841181858698</v>
      </c>
      <c r="AI1637" s="7">
        <v>19.4100071541002</v>
      </c>
      <c r="AJ1637" s="7">
        <v>36.365945386467502</v>
      </c>
      <c r="AK1637" s="7">
        <v>2.3266759684240199</v>
      </c>
      <c r="AL1637" s="7">
        <v>788.26660117099505</v>
      </c>
      <c r="AM1637" s="7">
        <v>50.4329239392831</v>
      </c>
      <c r="AN1637" s="7">
        <v>1057.54347334011</v>
      </c>
      <c r="AO1637" s="7">
        <v>67.661130731932502</v>
      </c>
      <c r="AP1637" s="7">
        <v>23.677098539192201</v>
      </c>
      <c r="AQ1637" s="7">
        <v>1.5148495546508101</v>
      </c>
      <c r="AR1637" s="7">
        <v>7.9784617382101697</v>
      </c>
      <c r="AS1637" s="7">
        <v>0.51045820461997293</v>
      </c>
      <c r="AT1637" s="7">
        <v>0</v>
      </c>
      <c r="AU1637" s="7">
        <v>0</v>
      </c>
      <c r="AV1637" s="7">
        <v>0</v>
      </c>
      <c r="AW1637" s="7">
        <v>0</v>
      </c>
      <c r="AX1637" s="7">
        <v>10.613141726236799</v>
      </c>
      <c r="AY1637" s="7">
        <v>0.67902378286863696</v>
      </c>
      <c r="AZ1637" s="7">
        <v>33.956679212293203</v>
      </c>
      <c r="BA1637" s="7">
        <v>2.1725322592638001</v>
      </c>
      <c r="BB1637" s="7">
        <v>99.885221919223099</v>
      </c>
      <c r="BC1637" s="7">
        <v>9.5583944420309201</v>
      </c>
      <c r="BD1637" s="7">
        <v>58.726540254541803</v>
      </c>
      <c r="BE1637" s="7">
        <v>5.6197646176594995</v>
      </c>
      <c r="BF1637" s="7">
        <v>259.205261068884</v>
      </c>
      <c r="BG1637" s="7">
        <v>16.5838298828461</v>
      </c>
      <c r="BH1637" s="7">
        <v>50.240678797184998</v>
      </c>
      <c r="BI1637" s="7">
        <v>3.2143748430700505</v>
      </c>
      <c r="BJ1637" s="7">
        <v>31.8326784044039</v>
      </c>
      <c r="BK1637" s="7">
        <v>2.0366396931800299</v>
      </c>
      <c r="BL1637" s="7">
        <v>120.21009013394399</v>
      </c>
      <c r="BM1637" s="7">
        <v>7.6909846534832793</v>
      </c>
      <c r="BN1637" s="7">
        <v>233.89766936330099</v>
      </c>
      <c r="BO1637" s="7">
        <v>14.9646621473641</v>
      </c>
      <c r="BP1637" s="7">
        <v>17.999999519903199</v>
      </c>
      <c r="BQ1637" s="7">
        <v>1.1516314472107001</v>
      </c>
      <c r="BR1637" s="7">
        <v>2.0701362653635398</v>
      </c>
      <c r="BS1637" s="7">
        <v>0.13244633815505699</v>
      </c>
      <c r="BT1637" s="7">
        <v>0</v>
      </c>
      <c r="BU1637" s="7">
        <v>0</v>
      </c>
      <c r="BV1637" s="7">
        <v>0</v>
      </c>
      <c r="BW1637" s="7">
        <v>0</v>
      </c>
      <c r="BX1637" s="7">
        <v>5.2374577033333498</v>
      </c>
      <c r="BY1637" s="7">
        <v>0.33509006419279302</v>
      </c>
      <c r="BZ1637" s="7">
        <v>23.569287822116198</v>
      </c>
      <c r="CA1637" s="7">
        <v>1.50795187601511</v>
      </c>
      <c r="CB1637" s="7">
        <v>14.805636385633999</v>
      </c>
      <c r="CC1637" s="7">
        <v>1.41680730963005</v>
      </c>
      <c r="CD1637" s="7">
        <v>10.6246105314312</v>
      </c>
      <c r="CE1637" s="7">
        <v>1.0167091417637599</v>
      </c>
      <c r="CF1637" s="7"/>
      <c r="CG1637" s="7"/>
      <c r="CH1637" s="7"/>
      <c r="CI1637" s="7"/>
      <c r="CJ1637" s="7"/>
      <c r="CK1637" s="7"/>
      <c r="CL1637" s="7"/>
      <c r="CM1637" s="7"/>
      <c r="CN1637" s="7"/>
      <c r="CO1637" s="7"/>
      <c r="CP1637" s="7"/>
      <c r="CQ1637" s="7"/>
      <c r="CR1637" s="7"/>
      <c r="CS1637" s="7"/>
      <c r="CT1637" s="7"/>
      <c r="CU1637" s="7"/>
      <c r="CV1637" s="7"/>
      <c r="CW1637" s="7"/>
      <c r="CX1637" s="7"/>
      <c r="CY1637" s="7"/>
      <c r="CZ1637" s="7"/>
      <c r="DA1637" s="7"/>
      <c r="DB1637" s="7"/>
      <c r="DC1637" s="7"/>
      <c r="DD1637" s="7"/>
      <c r="DE1637" s="7"/>
      <c r="DF1637" s="7"/>
      <c r="DG1637" s="7"/>
      <c r="DH1637" s="7"/>
      <c r="DI1637" s="7"/>
      <c r="DJ1637" s="7"/>
      <c r="DK1637" s="7"/>
      <c r="DL1637" s="7"/>
      <c r="DM1637" s="7"/>
      <c r="DN1637" s="7"/>
      <c r="DO1637" s="7"/>
      <c r="DP1637" s="7"/>
      <c r="DQ1637" s="7"/>
      <c r="DR1637" s="7"/>
      <c r="DS1637" s="7"/>
      <c r="DT1637" s="7"/>
      <c r="DU1637" s="7"/>
      <c r="DV1637" s="7"/>
      <c r="DW1637" s="7"/>
      <c r="DX1637" s="7"/>
      <c r="DY1637" s="7"/>
      <c r="DZ1637" s="7"/>
      <c r="EA1637" s="7"/>
      <c r="EB1637" s="7"/>
      <c r="EC1637" s="7"/>
      <c r="ED1637" s="7"/>
      <c r="EE1637" s="7"/>
      <c r="EF1637" s="7">
        <v>465</v>
      </c>
      <c r="EG1637" s="7">
        <v>38</v>
      </c>
      <c r="EH1637" s="7">
        <v>1160</v>
      </c>
      <c r="EI1637" s="7">
        <v>1508</v>
      </c>
      <c r="EJ1637" s="7">
        <v>30</v>
      </c>
      <c r="EK1637" s="7">
        <v>9</v>
      </c>
      <c r="EL1637" s="7">
        <v>0</v>
      </c>
      <c r="EM1637" s="7">
        <v>0</v>
      </c>
      <c r="EN1637" s="7">
        <v>16</v>
      </c>
      <c r="EO1637" s="7">
        <v>47</v>
      </c>
      <c r="EP1637" s="7">
        <v>168</v>
      </c>
      <c r="EQ1637" s="7">
        <v>92</v>
      </c>
    </row>
    <row r="1638" spans="1:147" x14ac:dyDescent="0.35">
      <c r="A1638" s="7" t="s">
        <v>2116</v>
      </c>
      <c r="B1638" s="7" t="e" vm="1">
        <v>#VALUE!</v>
      </c>
      <c r="C1638" s="7" t="e" vm="16">
        <v>#VALUE!</v>
      </c>
      <c r="D1638" s="7">
        <v>0</v>
      </c>
      <c r="E1638" s="7">
        <v>5</v>
      </c>
      <c r="F1638" s="7">
        <v>3</v>
      </c>
      <c r="G1638" s="7">
        <v>0</v>
      </c>
      <c r="H1638" s="7">
        <v>0</v>
      </c>
      <c r="I1638" s="7">
        <v>0</v>
      </c>
      <c r="J1638" s="7">
        <v>0</v>
      </c>
      <c r="K1638" s="7">
        <v>0</v>
      </c>
      <c r="L1638" s="7">
        <v>0</v>
      </c>
      <c r="M1638" s="7">
        <v>0</v>
      </c>
      <c r="N1638" s="7">
        <v>0</v>
      </c>
      <c r="O1638" s="7">
        <v>0</v>
      </c>
      <c r="P1638" s="7">
        <v>0</v>
      </c>
      <c r="Q1638" s="7"/>
      <c r="R1638" s="7">
        <v>0</v>
      </c>
      <c r="S1638" s="7">
        <v>0</v>
      </c>
      <c r="T1638" s="7">
        <v>0</v>
      </c>
      <c r="U1638" s="7">
        <v>0</v>
      </c>
      <c r="V1638" s="7">
        <v>0</v>
      </c>
      <c r="W1638" s="7">
        <v>0</v>
      </c>
      <c r="X1638" s="7">
        <v>0</v>
      </c>
      <c r="Y1638" s="7">
        <v>0</v>
      </c>
      <c r="Z1638" s="7"/>
      <c r="AA1638" s="7"/>
      <c r="AB1638" s="7"/>
      <c r="AC1638" s="7"/>
      <c r="AD1638" s="7"/>
      <c r="AE1638" s="7"/>
      <c r="AF1638" s="7">
        <v>5.0000001107500802</v>
      </c>
      <c r="AG1638" s="7">
        <v>100.000002215002</v>
      </c>
      <c r="AH1638" s="7">
        <v>0</v>
      </c>
      <c r="AI1638" s="7">
        <v>0</v>
      </c>
      <c r="AJ1638" s="7">
        <v>0</v>
      </c>
      <c r="AK1638" s="7">
        <v>0</v>
      </c>
      <c r="AL1638" s="7">
        <v>0.99999999153237695</v>
      </c>
      <c r="AM1638" s="7">
        <v>19.9999998306475</v>
      </c>
      <c r="AN1638" s="7">
        <v>5.0000001107500802</v>
      </c>
      <c r="AO1638" s="7">
        <v>100.000002215002</v>
      </c>
      <c r="AP1638" s="7">
        <v>0</v>
      </c>
      <c r="AQ1638" s="7">
        <v>0</v>
      </c>
      <c r="AR1638" s="7">
        <v>0</v>
      </c>
      <c r="AS1638" s="7">
        <v>0</v>
      </c>
      <c r="AT1638" s="7">
        <v>0</v>
      </c>
      <c r="AU1638" s="7">
        <v>0</v>
      </c>
      <c r="AV1638" s="7">
        <v>0</v>
      </c>
      <c r="AW1638" s="7">
        <v>0</v>
      </c>
      <c r="AX1638" s="7">
        <v>0</v>
      </c>
      <c r="AY1638" s="7">
        <v>0</v>
      </c>
      <c r="AZ1638" s="7">
        <v>0</v>
      </c>
      <c r="BA1638" s="7">
        <v>0</v>
      </c>
      <c r="BB1638" s="7">
        <v>0</v>
      </c>
      <c r="BC1638" s="7">
        <v>0</v>
      </c>
      <c r="BD1638" s="7">
        <v>0</v>
      </c>
      <c r="BE1638" s="7">
        <v>0</v>
      </c>
      <c r="BF1638" s="7">
        <v>5.0000001107500802</v>
      </c>
      <c r="BG1638" s="7">
        <v>100.000002215002</v>
      </c>
      <c r="BH1638" s="7">
        <v>0</v>
      </c>
      <c r="BI1638" s="7">
        <v>0</v>
      </c>
      <c r="BJ1638" s="7">
        <v>0</v>
      </c>
      <c r="BK1638" s="7">
        <v>0</v>
      </c>
      <c r="BL1638" s="7">
        <v>0.99999999153237695</v>
      </c>
      <c r="BM1638" s="7">
        <v>19.9999998306475</v>
      </c>
      <c r="BN1638" s="7">
        <v>5.0000001107500802</v>
      </c>
      <c r="BO1638" s="7">
        <v>100.000002215002</v>
      </c>
      <c r="BP1638" s="7">
        <v>0</v>
      </c>
      <c r="BQ1638" s="7">
        <v>0</v>
      </c>
      <c r="BR1638" s="7">
        <v>0</v>
      </c>
      <c r="BS1638" s="7">
        <v>0</v>
      </c>
      <c r="BT1638" s="7">
        <v>0</v>
      </c>
      <c r="BU1638" s="7">
        <v>0</v>
      </c>
      <c r="BV1638" s="7">
        <v>0</v>
      </c>
      <c r="BW1638" s="7">
        <v>0</v>
      </c>
      <c r="BX1638" s="7">
        <v>0</v>
      </c>
      <c r="BY1638" s="7">
        <v>0</v>
      </c>
      <c r="BZ1638" s="7">
        <v>0</v>
      </c>
      <c r="CA1638" s="7">
        <v>0</v>
      </c>
      <c r="CB1638" s="7">
        <v>0</v>
      </c>
      <c r="CC1638" s="7">
        <v>0</v>
      </c>
      <c r="CD1638" s="7">
        <v>0</v>
      </c>
      <c r="CE1638" s="7">
        <v>0</v>
      </c>
      <c r="CF1638" s="7"/>
      <c r="CG1638" s="7"/>
      <c r="CH1638" s="7"/>
      <c r="CI1638" s="7"/>
      <c r="CJ1638" s="7"/>
      <c r="CK1638" s="7"/>
      <c r="CL1638" s="7"/>
      <c r="CM1638" s="7"/>
      <c r="CN1638" s="7"/>
      <c r="CO1638" s="7"/>
      <c r="CP1638" s="7"/>
      <c r="CQ1638" s="7"/>
      <c r="CR1638" s="7"/>
      <c r="CS1638" s="7"/>
      <c r="CT1638" s="7"/>
      <c r="CU1638" s="7"/>
      <c r="CV1638" s="7"/>
      <c r="CW1638" s="7"/>
      <c r="CX1638" s="7"/>
      <c r="CY1638" s="7"/>
      <c r="CZ1638" s="7"/>
      <c r="DA1638" s="7"/>
      <c r="DB1638" s="7"/>
      <c r="DC1638" s="7"/>
      <c r="DD1638" s="7"/>
      <c r="DE1638" s="7"/>
      <c r="DF1638" s="7"/>
      <c r="DG1638" s="7"/>
      <c r="DH1638" s="7"/>
      <c r="DI1638" s="7"/>
      <c r="DJ1638" s="7"/>
      <c r="DK1638" s="7"/>
      <c r="DL1638" s="7"/>
      <c r="DM1638" s="7"/>
      <c r="DN1638" s="7"/>
      <c r="DO1638" s="7"/>
      <c r="DP1638" s="7"/>
      <c r="DQ1638" s="7"/>
      <c r="DR1638" s="7"/>
      <c r="DS1638" s="7"/>
      <c r="DT1638" s="7"/>
      <c r="DU1638" s="7"/>
      <c r="DV1638" s="7"/>
      <c r="DW1638" s="7"/>
      <c r="DX1638" s="7"/>
      <c r="DY1638" s="7"/>
      <c r="DZ1638" s="7"/>
      <c r="EA1638" s="7"/>
      <c r="EB1638" s="7"/>
      <c r="EC1638" s="7"/>
      <c r="ED1638" s="7"/>
      <c r="EE1638" s="7"/>
      <c r="EF1638" s="7">
        <v>0</v>
      </c>
      <c r="EG1638" s="7">
        <v>0</v>
      </c>
      <c r="EH1638" s="7">
        <v>1</v>
      </c>
      <c r="EI1638" s="7">
        <v>5</v>
      </c>
      <c r="EJ1638" s="7">
        <v>0</v>
      </c>
      <c r="EK1638" s="7">
        <v>0</v>
      </c>
      <c r="EL1638" s="7">
        <v>0</v>
      </c>
      <c r="EM1638" s="7">
        <v>0</v>
      </c>
      <c r="EN1638" s="7">
        <v>0</v>
      </c>
      <c r="EO1638" s="7">
        <v>0</v>
      </c>
      <c r="EP1638" s="7">
        <v>0</v>
      </c>
      <c r="EQ1638" s="7">
        <v>0</v>
      </c>
    </row>
    <row r="1639" spans="1:147" x14ac:dyDescent="0.35">
      <c r="A1639" s="7" t="s">
        <v>2117</v>
      </c>
      <c r="B1639" s="7" t="e" vm="1">
        <v>#VALUE!</v>
      </c>
      <c r="C1639" s="7" t="e" vm="16">
        <v>#VALUE!</v>
      </c>
      <c r="D1639" s="7">
        <v>0</v>
      </c>
      <c r="E1639" s="7">
        <v>1</v>
      </c>
      <c r="F1639" s="7">
        <v>1</v>
      </c>
      <c r="G1639" s="7">
        <v>0</v>
      </c>
      <c r="H1639" s="7">
        <v>0</v>
      </c>
      <c r="I1639" s="7">
        <v>0</v>
      </c>
      <c r="J1639" s="7">
        <v>0</v>
      </c>
      <c r="K1639" s="7">
        <v>0</v>
      </c>
      <c r="L1639" s="7">
        <v>0</v>
      </c>
      <c r="M1639" s="7">
        <v>0</v>
      </c>
      <c r="N1639" s="7">
        <v>0</v>
      </c>
      <c r="O1639" s="7">
        <v>0</v>
      </c>
      <c r="P1639" s="7">
        <v>0</v>
      </c>
      <c r="Q1639" s="7"/>
      <c r="R1639" s="7">
        <v>0</v>
      </c>
      <c r="S1639" s="7">
        <v>0</v>
      </c>
      <c r="T1639" s="7">
        <v>0</v>
      </c>
      <c r="U1639" s="7">
        <v>0</v>
      </c>
      <c r="V1639" s="7">
        <v>0</v>
      </c>
      <c r="W1639" s="7">
        <v>0</v>
      </c>
      <c r="X1639" s="7">
        <v>0</v>
      </c>
      <c r="Y1639" s="7">
        <v>0</v>
      </c>
      <c r="Z1639" s="7"/>
      <c r="AA1639" s="7"/>
      <c r="AB1639" s="7"/>
      <c r="AC1639" s="7"/>
      <c r="AD1639" s="7"/>
      <c r="AE1639" s="7"/>
      <c r="AF1639" s="7">
        <v>0.99999999068677403</v>
      </c>
      <c r="AG1639" s="7">
        <v>99.999999068677397</v>
      </c>
      <c r="AH1639" s="7">
        <v>0</v>
      </c>
      <c r="AI1639" s="7">
        <v>0</v>
      </c>
      <c r="AJ1639" s="7">
        <v>0</v>
      </c>
      <c r="AK1639" s="7">
        <v>0</v>
      </c>
      <c r="AL1639" s="7">
        <v>0.99999999068677403</v>
      </c>
      <c r="AM1639" s="7">
        <v>99.999999068677397</v>
      </c>
      <c r="AN1639" s="7">
        <v>0.99999999068677403</v>
      </c>
      <c r="AO1639" s="7">
        <v>99.999999068677397</v>
      </c>
      <c r="AP1639" s="7">
        <v>0</v>
      </c>
      <c r="AQ1639" s="7">
        <v>0</v>
      </c>
      <c r="AR1639" s="7">
        <v>0</v>
      </c>
      <c r="AS1639" s="7">
        <v>0</v>
      </c>
      <c r="AT1639" s="7">
        <v>0</v>
      </c>
      <c r="AU1639" s="7">
        <v>0</v>
      </c>
      <c r="AV1639" s="7">
        <v>0</v>
      </c>
      <c r="AW1639" s="7">
        <v>0</v>
      </c>
      <c r="AX1639" s="7">
        <v>0</v>
      </c>
      <c r="AY1639" s="7">
        <v>0</v>
      </c>
      <c r="AZ1639" s="7">
        <v>0</v>
      </c>
      <c r="BA1639" s="7">
        <v>0</v>
      </c>
      <c r="BB1639" s="7">
        <v>0</v>
      </c>
      <c r="BC1639" s="7">
        <v>0</v>
      </c>
      <c r="BD1639" s="7">
        <v>0</v>
      </c>
      <c r="BE1639" s="7">
        <v>0</v>
      </c>
      <c r="BF1639" s="7">
        <v>0.99999999068677403</v>
      </c>
      <c r="BG1639" s="7">
        <v>99.999999068677397</v>
      </c>
      <c r="BH1639" s="7">
        <v>0</v>
      </c>
      <c r="BI1639" s="7">
        <v>0</v>
      </c>
      <c r="BJ1639" s="7">
        <v>0</v>
      </c>
      <c r="BK1639" s="7">
        <v>0</v>
      </c>
      <c r="BL1639" s="7">
        <v>0.99999999068677403</v>
      </c>
      <c r="BM1639" s="7">
        <v>99.999999068677397</v>
      </c>
      <c r="BN1639" s="7">
        <v>0.99999999068677403</v>
      </c>
      <c r="BO1639" s="7">
        <v>99.999999068677397</v>
      </c>
      <c r="BP1639" s="7">
        <v>0</v>
      </c>
      <c r="BQ1639" s="7">
        <v>0</v>
      </c>
      <c r="BR1639" s="7">
        <v>0</v>
      </c>
      <c r="BS1639" s="7">
        <v>0</v>
      </c>
      <c r="BT1639" s="7">
        <v>0</v>
      </c>
      <c r="BU1639" s="7">
        <v>0</v>
      </c>
      <c r="BV1639" s="7">
        <v>0</v>
      </c>
      <c r="BW1639" s="7">
        <v>0</v>
      </c>
      <c r="BX1639" s="7">
        <v>0</v>
      </c>
      <c r="BY1639" s="7">
        <v>0</v>
      </c>
      <c r="BZ1639" s="7">
        <v>0</v>
      </c>
      <c r="CA1639" s="7">
        <v>0</v>
      </c>
      <c r="CB1639" s="7">
        <v>0</v>
      </c>
      <c r="CC1639" s="7">
        <v>0</v>
      </c>
      <c r="CD1639" s="7">
        <v>0</v>
      </c>
      <c r="CE1639" s="7">
        <v>0</v>
      </c>
      <c r="CF1639" s="7"/>
      <c r="CG1639" s="7"/>
      <c r="CH1639" s="7"/>
      <c r="CI1639" s="7"/>
      <c r="CJ1639" s="7"/>
      <c r="CK1639" s="7"/>
      <c r="CL1639" s="7"/>
      <c r="CM1639" s="7"/>
      <c r="CN1639" s="7"/>
      <c r="CO1639" s="7"/>
      <c r="CP1639" s="7"/>
      <c r="CQ1639" s="7"/>
      <c r="CR1639" s="7"/>
      <c r="CS1639" s="7"/>
      <c r="CT1639" s="7"/>
      <c r="CU1639" s="7"/>
      <c r="CV1639" s="7"/>
      <c r="CW1639" s="7"/>
      <c r="CX1639" s="7"/>
      <c r="CY1639" s="7"/>
      <c r="CZ1639" s="7"/>
      <c r="DA1639" s="7"/>
      <c r="DB1639" s="7"/>
      <c r="DC1639" s="7"/>
      <c r="DD1639" s="7"/>
      <c r="DE1639" s="7"/>
      <c r="DF1639" s="7"/>
      <c r="DG1639" s="7"/>
      <c r="DH1639" s="7"/>
      <c r="DI1639" s="7"/>
      <c r="DJ1639" s="7"/>
      <c r="DK1639" s="7"/>
      <c r="DL1639" s="7"/>
      <c r="DM1639" s="7"/>
      <c r="DN1639" s="7"/>
      <c r="DO1639" s="7"/>
      <c r="DP1639" s="7"/>
      <c r="DQ1639" s="7"/>
      <c r="DR1639" s="7"/>
      <c r="DS1639" s="7"/>
      <c r="DT1639" s="7"/>
      <c r="DU1639" s="7"/>
      <c r="DV1639" s="7"/>
      <c r="DW1639" s="7"/>
      <c r="DX1639" s="7"/>
      <c r="DY1639" s="7"/>
      <c r="DZ1639" s="7"/>
      <c r="EA1639" s="7"/>
      <c r="EB1639" s="7"/>
      <c r="EC1639" s="7"/>
      <c r="ED1639" s="7"/>
      <c r="EE1639" s="7"/>
      <c r="EF1639" s="7">
        <v>0</v>
      </c>
      <c r="EG1639" s="7">
        <v>0</v>
      </c>
      <c r="EH1639" s="7">
        <v>1</v>
      </c>
      <c r="EI1639" s="7">
        <v>1</v>
      </c>
      <c r="EJ1639" s="7">
        <v>0</v>
      </c>
      <c r="EK1639" s="7">
        <v>0</v>
      </c>
      <c r="EL1639" s="7">
        <v>0</v>
      </c>
      <c r="EM1639" s="7">
        <v>0</v>
      </c>
      <c r="EN1639" s="7">
        <v>0</v>
      </c>
      <c r="EO1639" s="7">
        <v>0</v>
      </c>
      <c r="EP1639" s="7">
        <v>0</v>
      </c>
      <c r="EQ1639" s="7">
        <v>0</v>
      </c>
    </row>
    <row r="1640" spans="1:147" x14ac:dyDescent="0.35">
      <c r="A1640" s="7" t="s">
        <v>2118</v>
      </c>
      <c r="B1640" s="7" t="e" vm="1">
        <v>#VALUE!</v>
      </c>
      <c r="C1640" s="7" t="e" vm="17">
        <v>#VALUE!</v>
      </c>
      <c r="D1640" s="7">
        <v>1</v>
      </c>
      <c r="E1640" s="7">
        <v>7656</v>
      </c>
      <c r="F1640" s="7">
        <v>2935</v>
      </c>
      <c r="G1640" s="7">
        <v>0</v>
      </c>
      <c r="H1640" s="7">
        <v>121</v>
      </c>
      <c r="I1640" s="7">
        <v>1.5804597701149428</v>
      </c>
      <c r="J1640" s="7">
        <v>0</v>
      </c>
      <c r="K1640" s="7">
        <v>0</v>
      </c>
      <c r="L1640" s="7">
        <v>0</v>
      </c>
      <c r="M1640" s="7">
        <v>0</v>
      </c>
      <c r="N1640" s="7">
        <v>0</v>
      </c>
      <c r="O1640" s="7">
        <v>0</v>
      </c>
      <c r="P1640" s="7">
        <v>8.8363954505686806</v>
      </c>
      <c r="Q1640" s="7">
        <v>112132</v>
      </c>
      <c r="R1640" s="7">
        <v>1</v>
      </c>
      <c r="S1640" s="7">
        <v>1</v>
      </c>
      <c r="T1640" s="7">
        <v>1</v>
      </c>
      <c r="U1640" s="7">
        <v>1</v>
      </c>
      <c r="V1640" s="7">
        <v>1</v>
      </c>
      <c r="W1640" s="7">
        <v>0</v>
      </c>
      <c r="X1640" s="7">
        <v>0</v>
      </c>
      <c r="Y1640" s="7">
        <v>0</v>
      </c>
      <c r="Z1640" s="7">
        <v>2493.58899966341</v>
      </c>
      <c r="AA1640" s="7">
        <v>6227.4072373180497</v>
      </c>
      <c r="AB1640" s="7">
        <v>2493.58899966341</v>
      </c>
      <c r="AC1640" s="7">
        <v>301.99125190542998</v>
      </c>
      <c r="AD1640" s="7">
        <v>898.35083260137003</v>
      </c>
      <c r="AE1640" s="7">
        <v>301.99125190542998</v>
      </c>
      <c r="AF1640" s="7">
        <v>6227.4072373180497</v>
      </c>
      <c r="AG1640" s="7">
        <v>81.340219923172</v>
      </c>
      <c r="AH1640" s="7">
        <v>898.35083260137003</v>
      </c>
      <c r="AI1640" s="7">
        <v>11.7339450444275</v>
      </c>
      <c r="AJ1640" s="7">
        <v>1305.16529062727</v>
      </c>
      <c r="AK1640" s="7">
        <v>17.047613513940298</v>
      </c>
      <c r="AL1640" s="7">
        <v>996.45789212894101</v>
      </c>
      <c r="AM1640" s="7">
        <v>13.0153852158953</v>
      </c>
      <c r="AN1640" s="7">
        <v>5798.7219078573498</v>
      </c>
      <c r="AO1640" s="7">
        <v>75.740881764072</v>
      </c>
      <c r="AP1640" s="7">
        <v>55.448967847846902</v>
      </c>
      <c r="AQ1640" s="7">
        <v>0.72425506593321398</v>
      </c>
      <c r="AR1640" s="7">
        <v>155.380037437249</v>
      </c>
      <c r="AS1640" s="7">
        <v>2.0295198202357501</v>
      </c>
      <c r="AT1640" s="7">
        <v>0</v>
      </c>
      <c r="AU1640" s="7">
        <v>0</v>
      </c>
      <c r="AV1640" s="7">
        <v>12.2256651707171</v>
      </c>
      <c r="AW1640" s="7">
        <v>0.15968737161333701</v>
      </c>
      <c r="AX1640" s="7">
        <v>205.630631604694</v>
      </c>
      <c r="AY1640" s="7">
        <v>2.685875543426</v>
      </c>
      <c r="AZ1640" s="7">
        <v>491.38149408383998</v>
      </c>
      <c r="BA1640" s="7">
        <v>6.4182535799874598</v>
      </c>
      <c r="BB1640" s="7">
        <v>82.457844862285597</v>
      </c>
      <c r="BC1640" s="7">
        <v>2.8094666051886099</v>
      </c>
      <c r="BD1640" s="7">
        <v>185.66380883421201</v>
      </c>
      <c r="BE1640" s="7">
        <v>6.3258537933292001</v>
      </c>
      <c r="BF1640" s="7">
        <v>2493.58899966341</v>
      </c>
      <c r="BG1640" s="7">
        <v>32.570389232803201</v>
      </c>
      <c r="BH1640" s="7">
        <v>301.99125190542998</v>
      </c>
      <c r="BI1640" s="7">
        <v>3.9445043352328799</v>
      </c>
      <c r="BJ1640" s="7">
        <v>549.94262230495804</v>
      </c>
      <c r="BK1640" s="7">
        <v>7.1831585985495998</v>
      </c>
      <c r="BL1640" s="7">
        <v>388.68001841620497</v>
      </c>
      <c r="BM1640" s="7">
        <v>5.07680274838303</v>
      </c>
      <c r="BN1640" s="7">
        <v>2352.3437667746002</v>
      </c>
      <c r="BO1640" s="7">
        <v>30.725493296428901</v>
      </c>
      <c r="BP1640" s="7">
        <v>17.3076805306716</v>
      </c>
      <c r="BQ1640" s="7">
        <v>0.22606688258453</v>
      </c>
      <c r="BR1640" s="7">
        <v>46.628014034242398</v>
      </c>
      <c r="BS1640" s="7">
        <v>0.60903884579731393</v>
      </c>
      <c r="BT1640" s="7">
        <v>0</v>
      </c>
      <c r="BU1640" s="7">
        <v>0</v>
      </c>
      <c r="BV1640" s="7">
        <v>3.08153187895687</v>
      </c>
      <c r="BW1640" s="7">
        <v>4.0249893925768901E-2</v>
      </c>
      <c r="BX1640" s="7">
        <v>74.227994116146903</v>
      </c>
      <c r="BY1640" s="7">
        <v>0.96954015303222107</v>
      </c>
      <c r="BZ1640" s="7">
        <v>175.803144159754</v>
      </c>
      <c r="CA1640" s="7">
        <v>2.29627931243148</v>
      </c>
      <c r="CB1640" s="7">
        <v>28.559676903372701</v>
      </c>
      <c r="CC1640" s="7">
        <v>0.97307246689515292</v>
      </c>
      <c r="CD1640" s="7">
        <v>70.9914857914534</v>
      </c>
      <c r="CE1640" s="7">
        <v>2.4187899758587199</v>
      </c>
      <c r="CF1640" s="7"/>
      <c r="CG1640" s="7"/>
      <c r="CH1640" s="7"/>
      <c r="CI1640" s="7"/>
      <c r="CJ1640" s="7"/>
      <c r="CK1640" s="7"/>
      <c r="CL1640" s="7"/>
      <c r="CM1640" s="7"/>
      <c r="CN1640" s="7"/>
      <c r="CO1640" s="7"/>
      <c r="CP1640" s="7"/>
      <c r="CQ1640" s="7"/>
      <c r="CR1640" s="7"/>
      <c r="CS1640" s="7"/>
      <c r="CT1640" s="7"/>
      <c r="CU1640" s="7"/>
      <c r="CV1640" s="7"/>
      <c r="CW1640" s="7"/>
      <c r="CX1640" s="7"/>
      <c r="CY1640" s="7"/>
      <c r="CZ1640" s="7"/>
      <c r="DA1640" s="7"/>
      <c r="DB1640" s="7"/>
      <c r="DC1640" s="7"/>
      <c r="DD1640" s="7"/>
      <c r="DE1640" s="7"/>
      <c r="DF1640" s="7"/>
      <c r="DG1640" s="7"/>
      <c r="DH1640" s="7"/>
      <c r="DI1640" s="7"/>
      <c r="DJ1640" s="7"/>
      <c r="DK1640" s="7"/>
      <c r="DL1640" s="7"/>
      <c r="DM1640" s="7"/>
      <c r="DN1640" s="7"/>
      <c r="DO1640" s="7"/>
      <c r="DP1640" s="7"/>
      <c r="DQ1640" s="7"/>
      <c r="DR1640" s="7"/>
      <c r="DS1640" s="7"/>
      <c r="DT1640" s="7"/>
      <c r="DU1640" s="7"/>
      <c r="DV1640" s="7"/>
      <c r="DW1640" s="7"/>
      <c r="DX1640" s="7"/>
      <c r="DY1640" s="7"/>
      <c r="DZ1640" s="7"/>
      <c r="EA1640" s="7"/>
      <c r="EB1640" s="7"/>
      <c r="EC1640" s="7"/>
      <c r="ED1640" s="7"/>
      <c r="EE1640" s="7"/>
      <c r="EF1640" s="7">
        <v>1483</v>
      </c>
      <c r="EG1640" s="7">
        <v>1618</v>
      </c>
      <c r="EH1640" s="7">
        <v>1136</v>
      </c>
      <c r="EI1640" s="7">
        <v>7041</v>
      </c>
      <c r="EJ1640" s="7">
        <v>87</v>
      </c>
      <c r="EK1640" s="7">
        <v>188</v>
      </c>
      <c r="EL1640" s="7">
        <v>0</v>
      </c>
      <c r="EM1640" s="7">
        <v>17</v>
      </c>
      <c r="EN1640" s="7">
        <v>323</v>
      </c>
      <c r="EO1640" s="7">
        <v>714</v>
      </c>
      <c r="EP1640" s="7">
        <v>158</v>
      </c>
      <c r="EQ1640" s="7">
        <v>224</v>
      </c>
    </row>
    <row r="1641" spans="1:147" x14ac:dyDescent="0.35">
      <c r="A1641" s="7" t="s">
        <v>2119</v>
      </c>
      <c r="B1641" s="7" t="e" vm="1">
        <v>#VALUE!</v>
      </c>
      <c r="C1641" s="7" t="e" vm="17">
        <v>#VALUE!</v>
      </c>
      <c r="D1641" s="7">
        <v>1</v>
      </c>
      <c r="E1641" s="7">
        <v>7591</v>
      </c>
      <c r="F1641" s="7">
        <v>2718</v>
      </c>
      <c r="G1641" s="7">
        <v>0</v>
      </c>
      <c r="H1641" s="7">
        <v>0</v>
      </c>
      <c r="I1641" s="7">
        <v>0</v>
      </c>
      <c r="J1641" s="7">
        <v>0</v>
      </c>
      <c r="K1641" s="7">
        <v>0</v>
      </c>
      <c r="L1641" s="7">
        <v>0</v>
      </c>
      <c r="M1641" s="7">
        <v>0</v>
      </c>
      <c r="N1641" s="7">
        <v>0</v>
      </c>
      <c r="O1641" s="7">
        <v>0</v>
      </c>
      <c r="P1641" s="7">
        <v>5.13457015939378</v>
      </c>
      <c r="Q1641" s="7">
        <v>95347</v>
      </c>
      <c r="R1641" s="7">
        <v>1</v>
      </c>
      <c r="S1641" s="7">
        <v>1</v>
      </c>
      <c r="T1641" s="7">
        <v>1</v>
      </c>
      <c r="U1641" s="7">
        <v>1</v>
      </c>
      <c r="V1641" s="7">
        <v>1</v>
      </c>
      <c r="W1641" s="7">
        <v>0</v>
      </c>
      <c r="X1641" s="7">
        <v>0</v>
      </c>
      <c r="Y1641" s="7">
        <v>0</v>
      </c>
      <c r="Z1641" s="7">
        <v>3289.8255629316</v>
      </c>
      <c r="AA1641" s="7">
        <v>7557.8295464774101</v>
      </c>
      <c r="AB1641" s="7">
        <v>3289.8255629316</v>
      </c>
      <c r="AC1641" s="7">
        <v>346.57373099029098</v>
      </c>
      <c r="AD1641" s="7">
        <v>1080.5068033381001</v>
      </c>
      <c r="AE1641" s="7">
        <v>346.57373099029098</v>
      </c>
      <c r="AF1641" s="7">
        <v>7557.8295464774101</v>
      </c>
      <c r="AG1641" s="7">
        <v>99.563029198754009</v>
      </c>
      <c r="AH1641" s="7">
        <v>1080.5068033381001</v>
      </c>
      <c r="AI1641" s="7">
        <v>14.234050893664801</v>
      </c>
      <c r="AJ1641" s="7">
        <v>1590.8993663647</v>
      </c>
      <c r="AK1641" s="7">
        <v>20.957704734088999</v>
      </c>
      <c r="AL1641" s="7">
        <v>1133.5694582542101</v>
      </c>
      <c r="AM1641" s="7">
        <v>14.933071509079198</v>
      </c>
      <c r="AN1641" s="7">
        <v>5826.0616928974596</v>
      </c>
      <c r="AO1641" s="7">
        <v>76.749594162790999</v>
      </c>
      <c r="AP1641" s="7">
        <v>226.40305443870599</v>
      </c>
      <c r="AQ1641" s="7">
        <v>2.9825194893782903</v>
      </c>
      <c r="AR1641" s="7">
        <v>748.07815273932601</v>
      </c>
      <c r="AS1641" s="7">
        <v>9.8548037510120707</v>
      </c>
      <c r="AT1641" s="7">
        <v>0</v>
      </c>
      <c r="AU1641" s="7">
        <v>0</v>
      </c>
      <c r="AV1641" s="7">
        <v>35.999999971129</v>
      </c>
      <c r="AW1641" s="7">
        <v>0.47424581703502794</v>
      </c>
      <c r="AX1641" s="7">
        <v>721.28669029628497</v>
      </c>
      <c r="AY1641" s="7">
        <v>9.5018665563994897</v>
      </c>
      <c r="AZ1641" s="7">
        <v>1518.3216890026799</v>
      </c>
      <c r="BA1641" s="7">
        <v>20.001603069459602</v>
      </c>
      <c r="BB1641" s="7">
        <v>77.057152038927597</v>
      </c>
      <c r="BC1641" s="7">
        <v>2.8350681397692297</v>
      </c>
      <c r="BD1641" s="7">
        <v>246.245189155183</v>
      </c>
      <c r="BE1641" s="7">
        <v>9.0597935671516812</v>
      </c>
      <c r="BF1641" s="7">
        <v>3289.8255629316</v>
      </c>
      <c r="BG1641" s="7">
        <v>43.338500367956797</v>
      </c>
      <c r="BH1641" s="7">
        <v>346.57373099029098</v>
      </c>
      <c r="BI1641" s="7">
        <v>4.5655872874494898</v>
      </c>
      <c r="BJ1641" s="7">
        <v>648.44863148313004</v>
      </c>
      <c r="BK1641" s="7">
        <v>8.5423347580441309</v>
      </c>
      <c r="BL1641" s="7">
        <v>548.03754272172205</v>
      </c>
      <c r="BM1641" s="7">
        <v>7.2195697895102402</v>
      </c>
      <c r="BN1641" s="7">
        <v>2646.5058793835301</v>
      </c>
      <c r="BO1641" s="7">
        <v>34.863731779522297</v>
      </c>
      <c r="BP1641" s="7">
        <v>62.686956414138002</v>
      </c>
      <c r="BQ1641" s="7">
        <v>0.82580630238621999</v>
      </c>
      <c r="BR1641" s="7">
        <v>332.181961846305</v>
      </c>
      <c r="BS1641" s="7">
        <v>4.3759973896232998</v>
      </c>
      <c r="BT1641" s="7">
        <v>0</v>
      </c>
      <c r="BU1641" s="7">
        <v>0</v>
      </c>
      <c r="BV1641" s="7">
        <v>11.274586231447801</v>
      </c>
      <c r="BW1641" s="7">
        <v>0.14852570453758099</v>
      </c>
      <c r="BX1641" s="7">
        <v>237.176185037941</v>
      </c>
      <c r="BY1641" s="7">
        <v>3.1244392706881898</v>
      </c>
      <c r="BZ1641" s="7">
        <v>548.157532577403</v>
      </c>
      <c r="CA1641" s="7">
        <v>7.2211504752654792</v>
      </c>
      <c r="CB1641" s="7">
        <v>0</v>
      </c>
      <c r="CC1641" s="7">
        <v>0</v>
      </c>
      <c r="CD1641" s="7">
        <v>108.48872896295499</v>
      </c>
      <c r="CE1641" s="7">
        <v>3.9914911318232202</v>
      </c>
      <c r="CF1641" s="7"/>
      <c r="CG1641" s="7"/>
      <c r="CH1641" s="7"/>
      <c r="CI1641" s="7"/>
      <c r="CJ1641" s="7"/>
      <c r="CK1641" s="7"/>
      <c r="CL1641" s="7"/>
      <c r="CM1641" s="7"/>
      <c r="CN1641" s="7"/>
      <c r="CO1641" s="7"/>
      <c r="CP1641" s="7"/>
      <c r="CQ1641" s="7"/>
      <c r="CR1641" s="7"/>
      <c r="CS1641" s="7"/>
      <c r="CT1641" s="7"/>
      <c r="CU1641" s="7"/>
      <c r="CV1641" s="7"/>
      <c r="CW1641" s="7"/>
      <c r="CX1641" s="7"/>
      <c r="CY1641" s="7"/>
      <c r="CZ1641" s="7"/>
      <c r="DA1641" s="7"/>
      <c r="DB1641" s="7"/>
      <c r="DC1641" s="7"/>
      <c r="DD1641" s="7"/>
      <c r="DE1641" s="7"/>
      <c r="DF1641" s="7"/>
      <c r="DG1641" s="7"/>
      <c r="DH1641" s="7"/>
      <c r="DI1641" s="7"/>
      <c r="DJ1641" s="7"/>
      <c r="DK1641" s="7"/>
      <c r="DL1641" s="7"/>
      <c r="DM1641" s="7"/>
      <c r="DN1641" s="7"/>
      <c r="DO1641" s="7"/>
      <c r="DP1641" s="7"/>
      <c r="DQ1641" s="7"/>
      <c r="DR1641" s="7"/>
      <c r="DS1641" s="7"/>
      <c r="DT1641" s="7"/>
      <c r="DU1641" s="7"/>
      <c r="DV1641" s="7"/>
      <c r="DW1641" s="7"/>
      <c r="DX1641" s="7"/>
      <c r="DY1641" s="7"/>
      <c r="DZ1641" s="7"/>
      <c r="EA1641" s="7"/>
      <c r="EB1641" s="7"/>
      <c r="EC1641" s="7"/>
      <c r="ED1641" s="7"/>
      <c r="EE1641" s="7"/>
      <c r="EF1641" s="7">
        <v>1032</v>
      </c>
      <c r="EG1641" s="7">
        <v>1598</v>
      </c>
      <c r="EH1641" s="7">
        <v>1138</v>
      </c>
      <c r="EI1641" s="7">
        <v>5853</v>
      </c>
      <c r="EJ1641" s="7">
        <v>229</v>
      </c>
      <c r="EK1641" s="7">
        <v>750</v>
      </c>
      <c r="EL1641" s="7">
        <v>0</v>
      </c>
      <c r="EM1641" s="7">
        <v>36</v>
      </c>
      <c r="EN1641" s="7">
        <v>723</v>
      </c>
      <c r="EO1641" s="7">
        <v>1527</v>
      </c>
      <c r="EP1641" s="7">
        <v>55</v>
      </c>
      <c r="EQ1641" s="7">
        <v>223</v>
      </c>
    </row>
    <row r="1642" spans="1:147" x14ac:dyDescent="0.35">
      <c r="A1642" s="7" t="s">
        <v>2120</v>
      </c>
      <c r="B1642" s="7" t="e" vm="1">
        <v>#VALUE!</v>
      </c>
      <c r="C1642" s="7" t="e" vm="17">
        <v>#VALUE!</v>
      </c>
      <c r="D1642" s="7">
        <v>1</v>
      </c>
      <c r="E1642" s="7">
        <v>4851</v>
      </c>
      <c r="F1642" s="7">
        <v>1796</v>
      </c>
      <c r="G1642" s="7">
        <v>0</v>
      </c>
      <c r="H1642" s="7">
        <v>3</v>
      </c>
      <c r="I1642" s="7">
        <v>6.1842918985776131E-2</v>
      </c>
      <c r="J1642" s="7">
        <v>0</v>
      </c>
      <c r="K1642" s="7">
        <v>0</v>
      </c>
      <c r="L1642" s="7">
        <v>0</v>
      </c>
      <c r="M1642" s="7">
        <v>0</v>
      </c>
      <c r="N1642" s="7">
        <v>0</v>
      </c>
      <c r="O1642" s="7">
        <v>0</v>
      </c>
      <c r="P1642" s="7">
        <v>4.9593843522872998</v>
      </c>
      <c r="Q1642" s="7">
        <v>142902</v>
      </c>
      <c r="R1642" s="7">
        <v>1</v>
      </c>
      <c r="S1642" s="7">
        <v>1</v>
      </c>
      <c r="T1642" s="7">
        <v>1</v>
      </c>
      <c r="U1642" s="7">
        <v>1</v>
      </c>
      <c r="V1642" s="7">
        <v>1</v>
      </c>
      <c r="W1642" s="7">
        <v>0</v>
      </c>
      <c r="X1642" s="7">
        <v>0</v>
      </c>
      <c r="Y1642" s="7">
        <v>0</v>
      </c>
      <c r="Z1642" s="7">
        <v>2211.0305631235201</v>
      </c>
      <c r="AA1642" s="7">
        <v>4178.9928808193699</v>
      </c>
      <c r="AB1642" s="7">
        <v>2211.0305631235201</v>
      </c>
      <c r="AC1642" s="7">
        <v>159.84959303750699</v>
      </c>
      <c r="AD1642" s="7">
        <v>322.85051895689702</v>
      </c>
      <c r="AE1642" s="7">
        <v>159.84959303750699</v>
      </c>
      <c r="AF1642" s="7">
        <v>4178.9928808193699</v>
      </c>
      <c r="AG1642" s="7">
        <v>86.147039390215696</v>
      </c>
      <c r="AH1642" s="7">
        <v>322.85051895689702</v>
      </c>
      <c r="AI1642" s="7">
        <v>6.6553394961223793</v>
      </c>
      <c r="AJ1642" s="7">
        <v>748.50388363236596</v>
      </c>
      <c r="AK1642" s="7">
        <v>15.4298883453384</v>
      </c>
      <c r="AL1642" s="7">
        <v>794.59253106033395</v>
      </c>
      <c r="AM1642" s="7">
        <v>16.379973841689001</v>
      </c>
      <c r="AN1642" s="7">
        <v>3282.9534770650798</v>
      </c>
      <c r="AO1642" s="7">
        <v>67.675808638735901</v>
      </c>
      <c r="AP1642" s="7">
        <v>94.304615212022298</v>
      </c>
      <c r="AQ1642" s="7">
        <v>1.94402422618063</v>
      </c>
      <c r="AR1642" s="7">
        <v>529.86090801283694</v>
      </c>
      <c r="AS1642" s="7">
        <v>10.922715069322599</v>
      </c>
      <c r="AT1642" s="7">
        <v>0</v>
      </c>
      <c r="AU1642" s="7">
        <v>0</v>
      </c>
      <c r="AV1642" s="7">
        <v>9.0000001708976907</v>
      </c>
      <c r="AW1642" s="7">
        <v>0.18552876048026601</v>
      </c>
      <c r="AX1642" s="7">
        <v>262.87388808903103</v>
      </c>
      <c r="AY1642" s="7">
        <v>5.4189628548552999</v>
      </c>
      <c r="AZ1642" s="7">
        <v>528.94036985037405</v>
      </c>
      <c r="BA1642" s="7">
        <v>10.9037388136544</v>
      </c>
      <c r="BB1642" s="7">
        <v>69.866838926864105</v>
      </c>
      <c r="BC1642" s="7">
        <v>3.8901357977095903</v>
      </c>
      <c r="BD1642" s="7">
        <v>91.806159350409899</v>
      </c>
      <c r="BE1642" s="7">
        <v>5.1117015228513303</v>
      </c>
      <c r="BF1642" s="7">
        <v>2211.0305631235201</v>
      </c>
      <c r="BG1642" s="7">
        <v>45.578861330107699</v>
      </c>
      <c r="BH1642" s="7">
        <v>159.84959303750699</v>
      </c>
      <c r="BI1642" s="7">
        <v>3.2951884773759299</v>
      </c>
      <c r="BJ1642" s="7">
        <v>402.57744919788098</v>
      </c>
      <c r="BK1642" s="7">
        <v>8.2988548587483191</v>
      </c>
      <c r="BL1642" s="7">
        <v>397.78658696659801</v>
      </c>
      <c r="BM1642" s="7">
        <v>8.2000945571345802</v>
      </c>
      <c r="BN1642" s="7">
        <v>1707.0452338382599</v>
      </c>
      <c r="BO1642" s="7">
        <v>35.189553367104899</v>
      </c>
      <c r="BP1642" s="7">
        <v>57.6277663008077</v>
      </c>
      <c r="BQ1642" s="7">
        <v>1.18795642755736</v>
      </c>
      <c r="BR1642" s="7">
        <v>271.70900188852102</v>
      </c>
      <c r="BS1642" s="7">
        <v>5.6010925971659704</v>
      </c>
      <c r="BT1642" s="7">
        <v>0</v>
      </c>
      <c r="BU1642" s="7">
        <v>0</v>
      </c>
      <c r="BV1642" s="7">
        <v>7.8681970438919997</v>
      </c>
      <c r="BW1642" s="7">
        <v>0.162197424116512</v>
      </c>
      <c r="BX1642" s="7">
        <v>166.78036739677199</v>
      </c>
      <c r="BY1642" s="7">
        <v>3.4380615831121801</v>
      </c>
      <c r="BZ1642" s="7">
        <v>291.84650618396699</v>
      </c>
      <c r="CA1642" s="7">
        <v>6.0162132794056298</v>
      </c>
      <c r="CB1642" s="7">
        <v>25.551222202309901</v>
      </c>
      <c r="CC1642" s="7">
        <v>1.42267384199944</v>
      </c>
      <c r="CD1642" s="7">
        <v>47.957112781761701</v>
      </c>
      <c r="CE1642" s="7">
        <v>2.6702178608998697</v>
      </c>
      <c r="CF1642" s="7"/>
      <c r="CG1642" s="7"/>
      <c r="CH1642" s="7"/>
      <c r="CI1642" s="7"/>
      <c r="CJ1642" s="7"/>
      <c r="CK1642" s="7"/>
      <c r="CL1642" s="7"/>
      <c r="CM1642" s="7"/>
      <c r="CN1642" s="7"/>
      <c r="CO1642" s="7"/>
      <c r="CP1642" s="7"/>
      <c r="CQ1642" s="7"/>
      <c r="CR1642" s="7"/>
      <c r="CS1642" s="7"/>
      <c r="CT1642" s="7"/>
      <c r="CU1642" s="7"/>
      <c r="CV1642" s="7"/>
      <c r="CW1642" s="7"/>
      <c r="CX1642" s="7"/>
      <c r="CY1642" s="7"/>
      <c r="CZ1642" s="7"/>
      <c r="DA1642" s="7"/>
      <c r="DB1642" s="7"/>
      <c r="DC1642" s="7"/>
      <c r="DD1642" s="7"/>
      <c r="DE1642" s="7"/>
      <c r="DF1642" s="7"/>
      <c r="DG1642" s="7"/>
      <c r="DH1642" s="7"/>
      <c r="DI1642" s="7"/>
      <c r="DJ1642" s="7"/>
      <c r="DK1642" s="7"/>
      <c r="DL1642" s="7"/>
      <c r="DM1642" s="7"/>
      <c r="DN1642" s="7"/>
      <c r="DO1642" s="7"/>
      <c r="DP1642" s="7"/>
      <c r="DQ1642" s="7"/>
      <c r="DR1642" s="7"/>
      <c r="DS1642" s="7"/>
      <c r="DT1642" s="7"/>
      <c r="DU1642" s="7"/>
      <c r="DV1642" s="7"/>
      <c r="DW1642" s="7"/>
      <c r="DX1642" s="7"/>
      <c r="DY1642" s="7"/>
      <c r="DZ1642" s="7"/>
      <c r="EA1642" s="7"/>
      <c r="EB1642" s="7"/>
      <c r="EC1642" s="7"/>
      <c r="ED1642" s="7"/>
      <c r="EE1642" s="7"/>
      <c r="EF1642" s="7">
        <v>369</v>
      </c>
      <c r="EG1642" s="7">
        <v>861</v>
      </c>
      <c r="EH1642" s="7">
        <v>913</v>
      </c>
      <c r="EI1642" s="7">
        <v>3786</v>
      </c>
      <c r="EJ1642" s="7">
        <v>101</v>
      </c>
      <c r="EK1642" s="7">
        <v>642</v>
      </c>
      <c r="EL1642" s="7">
        <v>0</v>
      </c>
      <c r="EM1642" s="7">
        <v>9</v>
      </c>
      <c r="EN1642" s="7">
        <v>313</v>
      </c>
      <c r="EO1642" s="7">
        <v>629</v>
      </c>
      <c r="EP1642" s="7">
        <v>76</v>
      </c>
      <c r="EQ1642" s="7">
        <v>99</v>
      </c>
    </row>
    <row r="1643" spans="1:147" x14ac:dyDescent="0.35">
      <c r="A1643" s="7" t="s">
        <v>2121</v>
      </c>
      <c r="B1643" s="7" t="e" vm="1">
        <v>#VALUE!</v>
      </c>
      <c r="C1643" s="7" t="e" vm="17">
        <v>#VALUE!</v>
      </c>
      <c r="D1643" s="7">
        <v>1</v>
      </c>
      <c r="E1643" s="7">
        <v>3917</v>
      </c>
      <c r="F1643" s="7">
        <v>1639</v>
      </c>
      <c r="G1643" s="7">
        <v>0</v>
      </c>
      <c r="H1643" s="7">
        <v>2</v>
      </c>
      <c r="I1643" s="7">
        <v>5.1059484299208584E-2</v>
      </c>
      <c r="J1643" s="7">
        <v>0</v>
      </c>
      <c r="K1643" s="7">
        <v>0</v>
      </c>
      <c r="L1643" s="7">
        <v>0</v>
      </c>
      <c r="M1643" s="7">
        <v>0</v>
      </c>
      <c r="N1643" s="7">
        <v>0</v>
      </c>
      <c r="O1643" s="7">
        <v>0</v>
      </c>
      <c r="P1643" s="7">
        <v>4.0932502033071296</v>
      </c>
      <c r="Q1643" s="7">
        <v>133583</v>
      </c>
      <c r="R1643" s="7">
        <v>0</v>
      </c>
      <c r="S1643" s="7">
        <v>1</v>
      </c>
      <c r="T1643" s="7">
        <v>0</v>
      </c>
      <c r="U1643" s="7">
        <v>1</v>
      </c>
      <c r="V1643" s="7">
        <v>0</v>
      </c>
      <c r="W1643" s="7">
        <v>0</v>
      </c>
      <c r="X1643" s="7">
        <v>0</v>
      </c>
      <c r="Y1643" s="7">
        <v>0</v>
      </c>
      <c r="Z1643" s="7">
        <v>492.05389025402098</v>
      </c>
      <c r="AA1643" s="7">
        <v>2587.1122769856502</v>
      </c>
      <c r="AB1643" s="7">
        <v>492.05389025402098</v>
      </c>
      <c r="AC1643" s="7">
        <v>64.475987837149503</v>
      </c>
      <c r="AD1643" s="7">
        <v>266.572655431047</v>
      </c>
      <c r="AE1643" s="7">
        <v>64.475987837149503</v>
      </c>
      <c r="AF1643" s="7">
        <v>2587.1122769856502</v>
      </c>
      <c r="AG1643" s="7">
        <v>66.048309343519293</v>
      </c>
      <c r="AH1643" s="7">
        <v>266.572655431047</v>
      </c>
      <c r="AI1643" s="7">
        <v>6.8055311572899306</v>
      </c>
      <c r="AJ1643" s="7">
        <v>422.85850998529997</v>
      </c>
      <c r="AK1643" s="7">
        <v>10.795468725690601</v>
      </c>
      <c r="AL1643" s="7">
        <v>530.46348701493002</v>
      </c>
      <c r="AM1643" s="7">
        <v>13.542596043271098</v>
      </c>
      <c r="AN1643" s="7">
        <v>2121.2449926643799</v>
      </c>
      <c r="AO1643" s="7">
        <v>54.154837698861002</v>
      </c>
      <c r="AP1643" s="7">
        <v>66.154284746281306</v>
      </c>
      <c r="AQ1643" s="7">
        <v>1.68890183166406</v>
      </c>
      <c r="AR1643" s="7">
        <v>283.61327505368899</v>
      </c>
      <c r="AS1643" s="7">
        <v>7.2405737823254794</v>
      </c>
      <c r="AT1643" s="7">
        <v>0</v>
      </c>
      <c r="AU1643" s="7">
        <v>0</v>
      </c>
      <c r="AV1643" s="7">
        <v>6.0000000420491197</v>
      </c>
      <c r="AW1643" s="7">
        <v>0.153178453971129</v>
      </c>
      <c r="AX1643" s="7">
        <v>110.099713862401</v>
      </c>
      <c r="AY1643" s="7">
        <v>2.8108173056523098</v>
      </c>
      <c r="AZ1643" s="7">
        <v>235.148571223624</v>
      </c>
      <c r="BA1643" s="7">
        <v>6.0032823901869801</v>
      </c>
      <c r="BB1643" s="7">
        <v>62.455554636073302</v>
      </c>
      <c r="BC1643" s="7">
        <v>3.8105890565023399</v>
      </c>
      <c r="BD1643" s="7">
        <v>31.882175515057</v>
      </c>
      <c r="BE1643" s="7">
        <v>1.94522120287108</v>
      </c>
      <c r="BF1643" s="7">
        <v>492.05389025402098</v>
      </c>
      <c r="BG1643" s="7">
        <v>12.562008941894801</v>
      </c>
      <c r="BH1643" s="7">
        <v>64.475987837149503</v>
      </c>
      <c r="BI1643" s="7">
        <v>1.64605534432345</v>
      </c>
      <c r="BJ1643" s="7">
        <v>67.319200931472594</v>
      </c>
      <c r="BK1643" s="7">
        <v>1.7186418414979001</v>
      </c>
      <c r="BL1643" s="7">
        <v>96.370267463072395</v>
      </c>
      <c r="BM1643" s="7">
        <v>2.4603080792206402</v>
      </c>
      <c r="BN1643" s="7">
        <v>397.37476987462497</v>
      </c>
      <c r="BO1643" s="7">
        <v>10.1448754116575</v>
      </c>
      <c r="BP1643" s="7">
        <v>31.232115440646101</v>
      </c>
      <c r="BQ1643" s="7">
        <v>0.79734785398636998</v>
      </c>
      <c r="BR1643" s="7">
        <v>46.162161010943201</v>
      </c>
      <c r="BS1643" s="7">
        <v>1.1785080676779001</v>
      </c>
      <c r="BT1643" s="7">
        <v>0</v>
      </c>
      <c r="BU1643" s="7">
        <v>0</v>
      </c>
      <c r="BV1643" s="7">
        <v>1.40254470615173</v>
      </c>
      <c r="BW1643" s="7">
        <v>3.5806604701346202E-2</v>
      </c>
      <c r="BX1643" s="7">
        <v>15.8822953473366</v>
      </c>
      <c r="BY1643" s="7">
        <v>0.40547090496136301</v>
      </c>
      <c r="BZ1643" s="7">
        <v>45.989579997057298</v>
      </c>
      <c r="CA1643" s="7">
        <v>1.1741021188934699</v>
      </c>
      <c r="CB1643" s="7">
        <v>7.0379626653137803</v>
      </c>
      <c r="CC1643" s="7">
        <v>0.42940589782268396</v>
      </c>
      <c r="CD1643" s="7">
        <v>6.5161987716323004</v>
      </c>
      <c r="CE1643" s="7">
        <v>0.39757161510874295</v>
      </c>
      <c r="CF1643" s="7"/>
      <c r="CG1643" s="7"/>
      <c r="CH1643" s="7"/>
      <c r="CI1643" s="7"/>
      <c r="CJ1643" s="7"/>
      <c r="CK1643" s="7"/>
      <c r="CL1643" s="7"/>
      <c r="CM1643" s="7"/>
      <c r="CN1643" s="7"/>
      <c r="CO1643" s="7"/>
      <c r="CP1643" s="7"/>
      <c r="CQ1643" s="7"/>
      <c r="CR1643" s="7"/>
      <c r="CS1643" s="7"/>
      <c r="CT1643" s="7"/>
      <c r="CU1643" s="7"/>
      <c r="CV1643" s="7"/>
      <c r="CW1643" s="7"/>
      <c r="CX1643" s="7"/>
      <c r="CY1643" s="7"/>
      <c r="CZ1643" s="7"/>
      <c r="DA1643" s="7"/>
      <c r="DB1643" s="7"/>
      <c r="DC1643" s="7"/>
      <c r="DD1643" s="7"/>
      <c r="DE1643" s="7"/>
      <c r="DF1643" s="7"/>
      <c r="DG1643" s="7"/>
      <c r="DH1643" s="7"/>
      <c r="DI1643" s="7"/>
      <c r="DJ1643" s="7"/>
      <c r="DK1643" s="7"/>
      <c r="DL1643" s="7"/>
      <c r="DM1643" s="7"/>
      <c r="DN1643" s="7"/>
      <c r="DO1643" s="7"/>
      <c r="DP1643" s="7"/>
      <c r="DQ1643" s="7"/>
      <c r="DR1643" s="7"/>
      <c r="DS1643" s="7"/>
      <c r="DT1643" s="7"/>
      <c r="DU1643" s="7"/>
      <c r="DV1643" s="7"/>
      <c r="DW1643" s="7"/>
      <c r="DX1643" s="7"/>
      <c r="DY1643" s="7"/>
      <c r="DZ1643" s="7"/>
      <c r="EA1643" s="7"/>
      <c r="EB1643" s="7"/>
      <c r="EC1643" s="7"/>
      <c r="ED1643" s="7"/>
      <c r="EE1643" s="7"/>
      <c r="EF1643" s="7">
        <v>426</v>
      </c>
      <c r="EG1643" s="7">
        <v>641</v>
      </c>
      <c r="EH1643" s="7">
        <v>820</v>
      </c>
      <c r="EI1643" s="7">
        <v>3192</v>
      </c>
      <c r="EJ1643" s="7">
        <v>74</v>
      </c>
      <c r="EK1643" s="7">
        <v>471</v>
      </c>
      <c r="EL1643" s="7">
        <v>0</v>
      </c>
      <c r="EM1643" s="7">
        <v>6</v>
      </c>
      <c r="EN1643" s="7">
        <v>174</v>
      </c>
      <c r="EO1643" s="7">
        <v>317</v>
      </c>
      <c r="EP1643" s="7">
        <v>91</v>
      </c>
      <c r="EQ1643" s="7">
        <v>45</v>
      </c>
    </row>
    <row r="1644" spans="1:147" x14ac:dyDescent="0.35">
      <c r="A1644" s="7" t="s">
        <v>2122</v>
      </c>
      <c r="B1644" s="7" t="e" vm="1">
        <v>#VALUE!</v>
      </c>
      <c r="C1644" s="7" t="e" vm="17">
        <v>#VALUE!</v>
      </c>
      <c r="D1644" s="7">
        <v>1</v>
      </c>
      <c r="E1644" s="7">
        <v>5900</v>
      </c>
      <c r="F1644" s="7">
        <v>2491</v>
      </c>
      <c r="G1644" s="7">
        <v>0</v>
      </c>
      <c r="H1644" s="7">
        <v>12</v>
      </c>
      <c r="I1644" s="7">
        <v>0.20338983050847459</v>
      </c>
      <c r="J1644" s="7">
        <v>0</v>
      </c>
      <c r="K1644" s="7">
        <v>0</v>
      </c>
      <c r="L1644" s="7">
        <v>0</v>
      </c>
      <c r="M1644" s="7">
        <v>0</v>
      </c>
      <c r="N1644" s="7">
        <v>1</v>
      </c>
      <c r="O1644" s="7">
        <v>0</v>
      </c>
      <c r="P1644" s="7">
        <v>7.1206924710109405</v>
      </c>
      <c r="Q1644" s="7">
        <v>105147</v>
      </c>
      <c r="R1644" s="7">
        <v>1</v>
      </c>
      <c r="S1644" s="7">
        <v>1</v>
      </c>
      <c r="T1644" s="7">
        <v>1</v>
      </c>
      <c r="U1644" s="7">
        <v>1</v>
      </c>
      <c r="V1644" s="7">
        <v>1</v>
      </c>
      <c r="W1644" s="7">
        <v>0</v>
      </c>
      <c r="X1644" s="7">
        <v>0</v>
      </c>
      <c r="Y1644" s="7">
        <v>1</v>
      </c>
      <c r="Z1644" s="7">
        <v>1616.69113902654</v>
      </c>
      <c r="AA1644" s="7">
        <v>5204.7161926878598</v>
      </c>
      <c r="AB1644" s="7">
        <v>1616.69113902654</v>
      </c>
      <c r="AC1644" s="7">
        <v>324.73853871226299</v>
      </c>
      <c r="AD1644" s="7">
        <v>888.26703467126902</v>
      </c>
      <c r="AE1644" s="7">
        <v>324.73853871226299</v>
      </c>
      <c r="AF1644" s="7">
        <v>5204.7161926878598</v>
      </c>
      <c r="AG1644" s="7">
        <v>88.215528689624804</v>
      </c>
      <c r="AH1644" s="7">
        <v>888.26703467126902</v>
      </c>
      <c r="AI1644" s="7">
        <v>15.055373469004598</v>
      </c>
      <c r="AJ1644" s="7">
        <v>910.59112039458705</v>
      </c>
      <c r="AK1644" s="7">
        <v>15.4337478032981</v>
      </c>
      <c r="AL1644" s="7">
        <v>894.94584242001304</v>
      </c>
      <c r="AM1644" s="7">
        <v>15.168573600339199</v>
      </c>
      <c r="AN1644" s="7">
        <v>3949.25226740981</v>
      </c>
      <c r="AO1644" s="7">
        <v>66.936479108640896</v>
      </c>
      <c r="AP1644" s="7">
        <v>237.83114770677599</v>
      </c>
      <c r="AQ1644" s="7">
        <v>4.0310364018097697</v>
      </c>
      <c r="AR1644" s="7">
        <v>672.23462006443901</v>
      </c>
      <c r="AS1644" s="7">
        <v>11.3938071197363</v>
      </c>
      <c r="AT1644" s="7">
        <v>0</v>
      </c>
      <c r="AU1644" s="7">
        <v>0</v>
      </c>
      <c r="AV1644" s="7">
        <v>14.9781267221333</v>
      </c>
      <c r="AW1644" s="7">
        <v>0.25386655461242902</v>
      </c>
      <c r="AX1644" s="7">
        <v>330.42003976833098</v>
      </c>
      <c r="AY1644" s="7">
        <v>5.6003396570903501</v>
      </c>
      <c r="AZ1644" s="7">
        <v>794.638682659133</v>
      </c>
      <c r="BA1644" s="7">
        <v>13.468452248459901</v>
      </c>
      <c r="BB1644" s="7">
        <v>154.494818874169</v>
      </c>
      <c r="BC1644" s="7">
        <v>6.2021203883648797</v>
      </c>
      <c r="BD1644" s="7">
        <v>237.93314197247699</v>
      </c>
      <c r="BE1644" s="7">
        <v>9.5517118415285704</v>
      </c>
      <c r="BF1644" s="7">
        <v>1616.69113902654</v>
      </c>
      <c r="BG1644" s="7">
        <v>27.401544729263499</v>
      </c>
      <c r="BH1644" s="7">
        <v>324.73853871226299</v>
      </c>
      <c r="BI1644" s="7">
        <v>5.5040430290214095</v>
      </c>
      <c r="BJ1644" s="7">
        <v>255.958446438599</v>
      </c>
      <c r="BK1644" s="7">
        <v>4.3382787531965903</v>
      </c>
      <c r="BL1644" s="7">
        <v>286.18630582586002</v>
      </c>
      <c r="BM1644" s="7">
        <v>4.8506153529806904</v>
      </c>
      <c r="BN1644" s="7">
        <v>1193.0217175304399</v>
      </c>
      <c r="BO1644" s="7">
        <v>20.2207070767872</v>
      </c>
      <c r="BP1644" s="7">
        <v>89.270211380382506</v>
      </c>
      <c r="BQ1644" s="7">
        <v>1.5130544301759801</v>
      </c>
      <c r="BR1644" s="7">
        <v>212.56287309195599</v>
      </c>
      <c r="BS1644" s="7">
        <v>3.6027605608806099</v>
      </c>
      <c r="BT1644" s="7">
        <v>0</v>
      </c>
      <c r="BU1644" s="7">
        <v>0</v>
      </c>
      <c r="BV1644" s="7">
        <v>7.4607998220963099</v>
      </c>
      <c r="BW1644" s="7">
        <v>0.12645423427281899</v>
      </c>
      <c r="BX1644" s="7">
        <v>114.37553671747401</v>
      </c>
      <c r="BY1644" s="7">
        <v>1.9385684189402501</v>
      </c>
      <c r="BZ1644" s="7">
        <v>254.98730418027799</v>
      </c>
      <c r="CA1644" s="7">
        <v>4.3218187149199698</v>
      </c>
      <c r="CB1644" s="7">
        <v>66.820468544959994</v>
      </c>
      <c r="CC1644" s="7">
        <v>2.6824756541533499</v>
      </c>
      <c r="CD1644" s="7">
        <v>78.123380952354594</v>
      </c>
      <c r="CE1644" s="7">
        <v>3.1362256504357497</v>
      </c>
      <c r="CF1644" s="7"/>
      <c r="CG1644" s="7"/>
      <c r="CH1644" s="7"/>
      <c r="CI1644" s="7"/>
      <c r="CJ1644" s="7"/>
      <c r="CK1644" s="7"/>
      <c r="CL1644" s="7"/>
      <c r="CM1644" s="7"/>
      <c r="CN1644" s="7"/>
      <c r="CO1644" s="7"/>
      <c r="CP1644" s="7"/>
      <c r="CQ1644" s="7"/>
      <c r="CR1644" s="7"/>
      <c r="CS1644" s="7"/>
      <c r="CT1644" s="7"/>
      <c r="CU1644" s="7"/>
      <c r="CV1644" s="7"/>
      <c r="CW1644" s="7"/>
      <c r="CX1644" s="7"/>
      <c r="CY1644" s="7"/>
      <c r="CZ1644" s="7"/>
      <c r="DA1644" s="7"/>
      <c r="DB1644" s="7"/>
      <c r="DC1644" s="7"/>
      <c r="DD1644" s="7"/>
      <c r="DE1644" s="7"/>
      <c r="DF1644" s="7"/>
      <c r="DG1644" s="7"/>
      <c r="DH1644" s="7"/>
      <c r="DI1644" s="7"/>
      <c r="DJ1644" s="7"/>
      <c r="DK1644" s="7"/>
      <c r="DL1644" s="7"/>
      <c r="DM1644" s="7"/>
      <c r="DN1644" s="7"/>
      <c r="DO1644" s="7"/>
      <c r="DP1644" s="7"/>
      <c r="DQ1644" s="7"/>
      <c r="DR1644" s="7"/>
      <c r="DS1644" s="7"/>
      <c r="DT1644" s="7"/>
      <c r="DU1644" s="7"/>
      <c r="DV1644" s="7"/>
      <c r="DW1644" s="7"/>
      <c r="DX1644" s="7"/>
      <c r="DY1644" s="7"/>
      <c r="DZ1644" s="7"/>
      <c r="EA1644" s="7"/>
      <c r="EB1644" s="7"/>
      <c r="EC1644" s="7"/>
      <c r="ED1644" s="7"/>
      <c r="EE1644" s="7"/>
      <c r="EF1644" s="7">
        <v>1131</v>
      </c>
      <c r="EG1644" s="7">
        <v>1037</v>
      </c>
      <c r="EH1644" s="7">
        <v>1019</v>
      </c>
      <c r="EI1644" s="7">
        <v>4402</v>
      </c>
      <c r="EJ1644" s="7">
        <v>290</v>
      </c>
      <c r="EK1644" s="7">
        <v>796</v>
      </c>
      <c r="EL1644" s="7">
        <v>0</v>
      </c>
      <c r="EM1644" s="7">
        <v>16</v>
      </c>
      <c r="EN1644" s="7">
        <v>396</v>
      </c>
      <c r="EO1644" s="7">
        <v>933</v>
      </c>
      <c r="EP1644" s="7">
        <v>170</v>
      </c>
      <c r="EQ1644" s="7">
        <v>268</v>
      </c>
    </row>
    <row r="1645" spans="1:147" x14ac:dyDescent="0.35">
      <c r="A1645" s="7" t="s">
        <v>2123</v>
      </c>
      <c r="B1645" s="7" t="e" vm="1">
        <v>#VALUE!</v>
      </c>
      <c r="C1645" s="7" t="e" vm="17">
        <v>#VALUE!</v>
      </c>
      <c r="D1645" s="7">
        <v>1</v>
      </c>
      <c r="E1645" s="7">
        <v>4344</v>
      </c>
      <c r="F1645" s="7">
        <v>1802</v>
      </c>
      <c r="G1645" s="7">
        <v>0</v>
      </c>
      <c r="H1645" s="7">
        <v>7</v>
      </c>
      <c r="I1645" s="7">
        <v>0.16114180478821363</v>
      </c>
      <c r="J1645" s="7">
        <v>0</v>
      </c>
      <c r="K1645" s="7">
        <v>0</v>
      </c>
      <c r="L1645" s="7">
        <v>0</v>
      </c>
      <c r="M1645" s="7">
        <v>0</v>
      </c>
      <c r="N1645" s="7">
        <v>0</v>
      </c>
      <c r="O1645" s="7">
        <v>0</v>
      </c>
      <c r="P1645" s="7">
        <v>6.1109862952145599</v>
      </c>
      <c r="Q1645" s="7">
        <v>109432</v>
      </c>
      <c r="R1645" s="7">
        <v>0</v>
      </c>
      <c r="S1645" s="7">
        <v>1</v>
      </c>
      <c r="T1645" s="7">
        <v>0</v>
      </c>
      <c r="U1645" s="7">
        <v>1</v>
      </c>
      <c r="V1645" s="7">
        <v>0</v>
      </c>
      <c r="W1645" s="7">
        <v>0</v>
      </c>
      <c r="X1645" s="7">
        <v>0</v>
      </c>
      <c r="Y1645" s="7">
        <v>0</v>
      </c>
      <c r="Z1645" s="7"/>
      <c r="AA1645" s="7">
        <v>2336.0373202852202</v>
      </c>
      <c r="AB1645" s="7"/>
      <c r="AC1645" s="7"/>
      <c r="AD1645" s="7">
        <v>480.25834570836702</v>
      </c>
      <c r="AE1645" s="7"/>
      <c r="AF1645" s="7">
        <v>2336.0373202852202</v>
      </c>
      <c r="AG1645" s="7">
        <v>53.776181406197502</v>
      </c>
      <c r="AH1645" s="7">
        <v>480.25834570836702</v>
      </c>
      <c r="AI1645" s="7">
        <v>11.0556709417212</v>
      </c>
      <c r="AJ1645" s="7">
        <v>446.34727928306501</v>
      </c>
      <c r="AK1645" s="7">
        <v>10.275029449426</v>
      </c>
      <c r="AL1645" s="7">
        <v>437.91643665799302</v>
      </c>
      <c r="AM1645" s="7">
        <v>10.080949278498901</v>
      </c>
      <c r="AN1645" s="7">
        <v>1792.5341217672701</v>
      </c>
      <c r="AO1645" s="7">
        <v>41.264597646576199</v>
      </c>
      <c r="AP1645" s="7">
        <v>46.774108907207797</v>
      </c>
      <c r="AQ1645" s="7">
        <v>1.0767520466668501</v>
      </c>
      <c r="AR1645" s="7">
        <v>324.73228749440398</v>
      </c>
      <c r="AS1645" s="7">
        <v>7.4754209828361891</v>
      </c>
      <c r="AT1645" s="7">
        <v>0.26279139049984201</v>
      </c>
      <c r="AU1645" s="7">
        <v>6.0495255639926903E-3</v>
      </c>
      <c r="AV1645" s="7">
        <v>7.8622647449374199</v>
      </c>
      <c r="AW1645" s="7">
        <v>0.180991361531709</v>
      </c>
      <c r="AX1645" s="7">
        <v>163.87176444151601</v>
      </c>
      <c r="AY1645" s="7">
        <v>3.7723702679906901</v>
      </c>
      <c r="AZ1645" s="7">
        <v>353.829410259128</v>
      </c>
      <c r="BA1645" s="7">
        <v>8.1452442509007401</v>
      </c>
      <c r="BB1645" s="7">
        <v>36.761329004752</v>
      </c>
      <c r="BC1645" s="7">
        <v>2.0400293565345202</v>
      </c>
      <c r="BD1645" s="7">
        <v>78.070686521406998</v>
      </c>
      <c r="BE1645" s="7">
        <v>4.3324465328194801</v>
      </c>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c r="CE1645" s="7"/>
      <c r="CF1645" s="7"/>
      <c r="CG1645" s="7"/>
      <c r="CH1645" s="7"/>
      <c r="CI1645" s="7"/>
      <c r="CJ1645" s="7"/>
      <c r="CK1645" s="7"/>
      <c r="CL1645" s="7"/>
      <c r="CM1645" s="7"/>
      <c r="CN1645" s="7"/>
      <c r="CO1645" s="7"/>
      <c r="CP1645" s="7"/>
      <c r="CQ1645" s="7"/>
      <c r="CR1645" s="7"/>
      <c r="CS1645" s="7"/>
      <c r="CT1645" s="7"/>
      <c r="CU1645" s="7"/>
      <c r="CV1645" s="7"/>
      <c r="CW1645" s="7"/>
      <c r="CX1645" s="7"/>
      <c r="CY1645" s="7"/>
      <c r="CZ1645" s="7"/>
      <c r="DA1645" s="7"/>
      <c r="DB1645" s="7"/>
      <c r="DC1645" s="7"/>
      <c r="DD1645" s="7"/>
      <c r="DE1645" s="7"/>
      <c r="DF1645" s="7"/>
      <c r="DG1645" s="7"/>
      <c r="DH1645" s="7"/>
      <c r="DI1645" s="7"/>
      <c r="DJ1645" s="7"/>
      <c r="DK1645" s="7"/>
      <c r="DL1645" s="7"/>
      <c r="DM1645" s="7"/>
      <c r="DN1645" s="7"/>
      <c r="DO1645" s="7"/>
      <c r="DP1645" s="7"/>
      <c r="DQ1645" s="7"/>
      <c r="DR1645" s="7"/>
      <c r="DS1645" s="7"/>
      <c r="DT1645" s="7"/>
      <c r="DU1645" s="7"/>
      <c r="DV1645" s="7"/>
      <c r="DW1645" s="7"/>
      <c r="DX1645" s="7"/>
      <c r="DY1645" s="7"/>
      <c r="DZ1645" s="7"/>
      <c r="EA1645" s="7"/>
      <c r="EB1645" s="7"/>
      <c r="EC1645" s="7"/>
      <c r="ED1645" s="7"/>
      <c r="EE1645" s="7"/>
      <c r="EF1645" s="7">
        <v>918</v>
      </c>
      <c r="EG1645" s="7">
        <v>782</v>
      </c>
      <c r="EH1645" s="7">
        <v>801</v>
      </c>
      <c r="EI1645" s="7">
        <v>3306</v>
      </c>
      <c r="EJ1645" s="7">
        <v>127</v>
      </c>
      <c r="EK1645" s="7">
        <v>575</v>
      </c>
      <c r="EL1645" s="7">
        <v>2</v>
      </c>
      <c r="EM1645" s="7">
        <v>8</v>
      </c>
      <c r="EN1645" s="7">
        <v>326</v>
      </c>
      <c r="EO1645" s="7">
        <v>691</v>
      </c>
      <c r="EP1645" s="7">
        <v>124</v>
      </c>
      <c r="EQ1645" s="7">
        <v>148</v>
      </c>
    </row>
    <row r="1646" spans="1:147" x14ac:dyDescent="0.35">
      <c r="A1646" s="7" t="s">
        <v>2124</v>
      </c>
      <c r="B1646" s="7" t="e" vm="1">
        <v>#VALUE!</v>
      </c>
      <c r="C1646" s="7" t="e" vm="17">
        <v>#VALUE!</v>
      </c>
      <c r="D1646" s="7">
        <v>1</v>
      </c>
      <c r="E1646" s="7">
        <v>2846</v>
      </c>
      <c r="F1646" s="7">
        <v>1497</v>
      </c>
      <c r="G1646" s="7">
        <v>0</v>
      </c>
      <c r="H1646" s="7">
        <v>4</v>
      </c>
      <c r="I1646" s="7">
        <v>0.14054813773717498</v>
      </c>
      <c r="J1646" s="7">
        <v>0</v>
      </c>
      <c r="K1646" s="7">
        <v>1</v>
      </c>
      <c r="L1646" s="7">
        <v>0</v>
      </c>
      <c r="M1646" s="7">
        <v>0</v>
      </c>
      <c r="N1646" s="7">
        <v>0</v>
      </c>
      <c r="O1646" s="7">
        <v>1</v>
      </c>
      <c r="P1646" s="7">
        <v>10.369181380417301</v>
      </c>
      <c r="Q1646" s="7">
        <v>74766</v>
      </c>
      <c r="R1646" s="7">
        <v>0</v>
      </c>
      <c r="S1646" s="7">
        <v>1</v>
      </c>
      <c r="T1646" s="7">
        <v>0</v>
      </c>
      <c r="U1646" s="7">
        <v>1</v>
      </c>
      <c r="V1646" s="7">
        <v>0</v>
      </c>
      <c r="W1646" s="7">
        <v>0</v>
      </c>
      <c r="X1646" s="7">
        <v>0</v>
      </c>
      <c r="Y1646" s="7">
        <v>0</v>
      </c>
      <c r="Z1646" s="7"/>
      <c r="AA1646" s="7">
        <v>627.93998831696797</v>
      </c>
      <c r="AB1646" s="7"/>
      <c r="AC1646" s="7"/>
      <c r="AD1646" s="7">
        <v>162.60832209093499</v>
      </c>
      <c r="AE1646" s="7"/>
      <c r="AF1646" s="7">
        <v>627.93998831696797</v>
      </c>
      <c r="AG1646" s="7">
        <v>22.063948992163297</v>
      </c>
      <c r="AH1646" s="7">
        <v>162.60832209093499</v>
      </c>
      <c r="AI1646" s="7">
        <v>5.7135742126119098</v>
      </c>
      <c r="AJ1646" s="7">
        <v>99.557728320476599</v>
      </c>
      <c r="AK1646" s="7">
        <v>3.4981633281966498</v>
      </c>
      <c r="AL1646" s="7">
        <v>78.137782306410401</v>
      </c>
      <c r="AM1646" s="7">
        <v>2.7455299475196902</v>
      </c>
      <c r="AN1646" s="7">
        <v>396.57446879893502</v>
      </c>
      <c r="AO1646" s="7">
        <v>13.934450765949899</v>
      </c>
      <c r="AP1646" s="7">
        <v>33.912558671086998</v>
      </c>
      <c r="AQ1646" s="7">
        <v>1.19158674178099</v>
      </c>
      <c r="AR1646" s="7">
        <v>140.12801742763301</v>
      </c>
      <c r="AS1646" s="7">
        <v>4.9236829735640395</v>
      </c>
      <c r="AT1646" s="7">
        <v>0</v>
      </c>
      <c r="AU1646" s="7">
        <v>0</v>
      </c>
      <c r="AV1646" s="7">
        <v>2.26204353151843</v>
      </c>
      <c r="AW1646" s="7">
        <v>7.9481501458834494E-2</v>
      </c>
      <c r="AX1646" s="7">
        <v>55.062909041182102</v>
      </c>
      <c r="AY1646" s="7">
        <v>1.9347473310323999</v>
      </c>
      <c r="AZ1646" s="7">
        <v>103.949207660742</v>
      </c>
      <c r="BA1646" s="7">
        <v>3.6524668889930503</v>
      </c>
      <c r="BB1646" s="7">
        <v>46.008787995437203</v>
      </c>
      <c r="BC1646" s="7">
        <v>3.0733993316925301</v>
      </c>
      <c r="BD1646" s="7">
        <v>17.088523079990399</v>
      </c>
      <c r="BE1646" s="7">
        <v>1.1415179078149902</v>
      </c>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c r="CE1646" s="7"/>
      <c r="CF1646" s="7"/>
      <c r="CG1646" s="7"/>
      <c r="CH1646" s="7"/>
      <c r="CI1646" s="7"/>
      <c r="CJ1646" s="7"/>
      <c r="CK1646" s="7"/>
      <c r="CL1646" s="7"/>
      <c r="CM1646" s="7"/>
      <c r="CN1646" s="7"/>
      <c r="CO1646" s="7"/>
      <c r="CP1646" s="7"/>
      <c r="CQ1646" s="7"/>
      <c r="CR1646" s="7"/>
      <c r="CS1646" s="7"/>
      <c r="CT1646" s="7"/>
      <c r="CU1646" s="7"/>
      <c r="CV1646" s="7"/>
      <c r="CW1646" s="7"/>
      <c r="CX1646" s="7"/>
      <c r="CY1646" s="7"/>
      <c r="CZ1646" s="7"/>
      <c r="DA1646" s="7"/>
      <c r="DB1646" s="7"/>
      <c r="DC1646" s="7"/>
      <c r="DD1646" s="7"/>
      <c r="DE1646" s="7"/>
      <c r="DF1646" s="7"/>
      <c r="DG1646" s="7"/>
      <c r="DH1646" s="7"/>
      <c r="DI1646" s="7"/>
      <c r="DJ1646" s="7"/>
      <c r="DK1646" s="7"/>
      <c r="DL1646" s="7"/>
      <c r="DM1646" s="7"/>
      <c r="DN1646" s="7"/>
      <c r="DO1646" s="7"/>
      <c r="DP1646" s="7"/>
      <c r="DQ1646" s="7"/>
      <c r="DR1646" s="7"/>
      <c r="DS1646" s="7"/>
      <c r="DT1646" s="7"/>
      <c r="DU1646" s="7"/>
      <c r="DV1646" s="7"/>
      <c r="DW1646" s="7"/>
      <c r="DX1646" s="7"/>
      <c r="DY1646" s="7"/>
      <c r="DZ1646" s="7"/>
      <c r="EA1646" s="7"/>
      <c r="EB1646" s="7"/>
      <c r="EC1646" s="7"/>
      <c r="ED1646" s="7"/>
      <c r="EE1646" s="7"/>
      <c r="EF1646" s="7">
        <v>730</v>
      </c>
      <c r="EG1646" s="7">
        <v>376</v>
      </c>
      <c r="EH1646" s="7">
        <v>446</v>
      </c>
      <c r="EI1646" s="7">
        <v>1713</v>
      </c>
      <c r="EJ1646" s="7">
        <v>210</v>
      </c>
      <c r="EK1646" s="7">
        <v>643</v>
      </c>
      <c r="EL1646" s="7">
        <v>0</v>
      </c>
      <c r="EM1646" s="7">
        <v>6</v>
      </c>
      <c r="EN1646" s="7">
        <v>274</v>
      </c>
      <c r="EO1646" s="7">
        <v>530</v>
      </c>
      <c r="EP1646" s="7">
        <v>204</v>
      </c>
      <c r="EQ1646" s="7">
        <v>94</v>
      </c>
    </row>
    <row r="1647" spans="1:147" x14ac:dyDescent="0.35">
      <c r="A1647" s="7" t="s">
        <v>2125</v>
      </c>
      <c r="B1647" s="7" t="e" vm="1">
        <v>#VALUE!</v>
      </c>
      <c r="C1647" s="7" t="e" vm="17">
        <v>#VALUE!</v>
      </c>
      <c r="D1647" s="7">
        <v>1</v>
      </c>
      <c r="E1647" s="7">
        <v>6828</v>
      </c>
      <c r="F1647" s="7">
        <v>2473</v>
      </c>
      <c r="G1647" s="7">
        <v>0</v>
      </c>
      <c r="H1647" s="7">
        <v>6</v>
      </c>
      <c r="I1647" s="7">
        <v>8.7873462214411238E-2</v>
      </c>
      <c r="J1647" s="7">
        <v>0</v>
      </c>
      <c r="K1647" s="7">
        <v>0</v>
      </c>
      <c r="L1647" s="7">
        <v>0</v>
      </c>
      <c r="M1647" s="7">
        <v>0</v>
      </c>
      <c r="N1647" s="7">
        <v>1</v>
      </c>
      <c r="O1647" s="7">
        <v>0</v>
      </c>
      <c r="P1647" s="7">
        <v>8.9647951838764595</v>
      </c>
      <c r="Q1647" s="7">
        <v>108182</v>
      </c>
      <c r="R1647" s="7">
        <v>0</v>
      </c>
      <c r="S1647" s="7">
        <v>1</v>
      </c>
      <c r="T1647" s="7">
        <v>0</v>
      </c>
      <c r="U1647" s="7">
        <v>1</v>
      </c>
      <c r="V1647" s="7">
        <v>0</v>
      </c>
      <c r="W1647" s="7">
        <v>0</v>
      </c>
      <c r="X1647" s="7">
        <v>0</v>
      </c>
      <c r="Y1647" s="7">
        <v>1</v>
      </c>
      <c r="Z1647" s="7"/>
      <c r="AA1647" s="7">
        <v>4989.9307900890699</v>
      </c>
      <c r="AB1647" s="7"/>
      <c r="AC1647" s="7"/>
      <c r="AD1647" s="7">
        <v>1120.31090534327</v>
      </c>
      <c r="AE1647" s="7"/>
      <c r="AF1647" s="7">
        <v>4989.9307900890699</v>
      </c>
      <c r="AG1647" s="7">
        <v>73.080415789236497</v>
      </c>
      <c r="AH1647" s="7">
        <v>1120.31090534327</v>
      </c>
      <c r="AI1647" s="7">
        <v>16.407599668179099</v>
      </c>
      <c r="AJ1647" s="7">
        <v>1082.59102434287</v>
      </c>
      <c r="AK1647" s="7">
        <v>15.8551702452089</v>
      </c>
      <c r="AL1647" s="7">
        <v>717.74285795530898</v>
      </c>
      <c r="AM1647" s="7">
        <v>10.5117583180332</v>
      </c>
      <c r="AN1647" s="7">
        <v>4073.3492433056199</v>
      </c>
      <c r="AO1647" s="7">
        <v>59.656550136286199</v>
      </c>
      <c r="AP1647" s="7">
        <v>125.076035559643</v>
      </c>
      <c r="AQ1647" s="7">
        <v>1.8318107141131099</v>
      </c>
      <c r="AR1647" s="7">
        <v>446.94178237998898</v>
      </c>
      <c r="AS1647" s="7">
        <v>6.5457203043349201</v>
      </c>
      <c r="AT1647" s="7">
        <v>2.00475947232917</v>
      </c>
      <c r="AU1647" s="7">
        <v>2.9360859290116701E-2</v>
      </c>
      <c r="AV1647" s="7">
        <v>5.3511491362005499</v>
      </c>
      <c r="AW1647" s="7">
        <v>7.8370666903933003E-2</v>
      </c>
      <c r="AX1647" s="7">
        <v>337.20781688368902</v>
      </c>
      <c r="AY1647" s="7">
        <v>4.9386030592221601</v>
      </c>
      <c r="AZ1647" s="7">
        <v>761.16011910812801</v>
      </c>
      <c r="BA1647" s="7">
        <v>11.147629160927499</v>
      </c>
      <c r="BB1647" s="7">
        <v>193.605187058562</v>
      </c>
      <c r="BC1647" s="7">
        <v>7.8287580694929897</v>
      </c>
      <c r="BD1647" s="7">
        <v>301.18685690301902</v>
      </c>
      <c r="BE1647" s="7">
        <v>12.1790075577444</v>
      </c>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c r="CE1647" s="7"/>
      <c r="CF1647" s="7"/>
      <c r="CG1647" s="7"/>
      <c r="CH1647" s="7"/>
      <c r="CI1647" s="7"/>
      <c r="CJ1647" s="7"/>
      <c r="CK1647" s="7"/>
      <c r="CL1647" s="7"/>
      <c r="CM1647" s="7"/>
      <c r="CN1647" s="7"/>
      <c r="CO1647" s="7"/>
      <c r="CP1647" s="7"/>
      <c r="CQ1647" s="7"/>
      <c r="CR1647" s="7"/>
      <c r="CS1647" s="7"/>
      <c r="CT1647" s="7"/>
      <c r="CU1647" s="7"/>
      <c r="CV1647" s="7"/>
      <c r="CW1647" s="7"/>
      <c r="CX1647" s="7"/>
      <c r="CY1647" s="7"/>
      <c r="CZ1647" s="7"/>
      <c r="DA1647" s="7"/>
      <c r="DB1647" s="7"/>
      <c r="DC1647" s="7"/>
      <c r="DD1647" s="7"/>
      <c r="DE1647" s="7"/>
      <c r="DF1647" s="7"/>
      <c r="DG1647" s="7"/>
      <c r="DH1647" s="7"/>
      <c r="DI1647" s="7"/>
      <c r="DJ1647" s="7"/>
      <c r="DK1647" s="7"/>
      <c r="DL1647" s="7"/>
      <c r="DM1647" s="7"/>
      <c r="DN1647" s="7"/>
      <c r="DO1647" s="7"/>
      <c r="DP1647" s="7"/>
      <c r="DQ1647" s="7"/>
      <c r="DR1647" s="7"/>
      <c r="DS1647" s="7"/>
      <c r="DT1647" s="7"/>
      <c r="DU1647" s="7"/>
      <c r="DV1647" s="7"/>
      <c r="DW1647" s="7"/>
      <c r="DX1647" s="7"/>
      <c r="DY1647" s="7"/>
      <c r="DZ1647" s="7"/>
      <c r="EA1647" s="7"/>
      <c r="EB1647" s="7"/>
      <c r="EC1647" s="7"/>
      <c r="ED1647" s="7"/>
      <c r="EE1647" s="7"/>
      <c r="EF1647" s="7">
        <v>1395</v>
      </c>
      <c r="EG1647" s="7">
        <v>1594</v>
      </c>
      <c r="EH1647" s="7">
        <v>994</v>
      </c>
      <c r="EI1647" s="7">
        <v>5636</v>
      </c>
      <c r="EJ1647" s="7">
        <v>152</v>
      </c>
      <c r="EK1647" s="7">
        <v>600</v>
      </c>
      <c r="EL1647" s="7">
        <v>5</v>
      </c>
      <c r="EM1647" s="7">
        <v>10</v>
      </c>
      <c r="EN1647" s="7">
        <v>425</v>
      </c>
      <c r="EO1647" s="7">
        <v>1021</v>
      </c>
      <c r="EP1647" s="7">
        <v>222</v>
      </c>
      <c r="EQ1647" s="7">
        <v>380</v>
      </c>
    </row>
    <row r="1648" spans="1:147" x14ac:dyDescent="0.35">
      <c r="A1648" s="7" t="s">
        <v>2126</v>
      </c>
      <c r="B1648" s="7" t="e" vm="1">
        <v>#VALUE!</v>
      </c>
      <c r="C1648" s="7" t="e" vm="17">
        <v>#VALUE!</v>
      </c>
      <c r="D1648" s="7">
        <v>1</v>
      </c>
      <c r="E1648" s="7">
        <v>5330</v>
      </c>
      <c r="F1648" s="7">
        <v>1999</v>
      </c>
      <c r="G1648" s="7">
        <v>0</v>
      </c>
      <c r="H1648" s="7">
        <v>2</v>
      </c>
      <c r="I1648" s="7">
        <v>3.7523452157598502E-2</v>
      </c>
      <c r="J1648" s="7">
        <v>0</v>
      </c>
      <c r="K1648" s="7">
        <v>0</v>
      </c>
      <c r="L1648" s="7">
        <v>0</v>
      </c>
      <c r="M1648" s="7">
        <v>0</v>
      </c>
      <c r="N1648" s="7">
        <v>0</v>
      </c>
      <c r="O1648" s="7">
        <v>0</v>
      </c>
      <c r="P1648" s="7">
        <v>9.76954894622809</v>
      </c>
      <c r="Q1648" s="7">
        <v>100293</v>
      </c>
      <c r="R1648" s="7">
        <v>0</v>
      </c>
      <c r="S1648" s="7">
        <v>1</v>
      </c>
      <c r="T1648" s="7">
        <v>0</v>
      </c>
      <c r="U1648" s="7">
        <v>1</v>
      </c>
      <c r="V1648" s="7">
        <v>0</v>
      </c>
      <c r="W1648" s="7">
        <v>0</v>
      </c>
      <c r="X1648" s="7">
        <v>0</v>
      </c>
      <c r="Y1648" s="7">
        <v>0</v>
      </c>
      <c r="Z1648" s="7"/>
      <c r="AA1648" s="7">
        <v>2298.7409357801098</v>
      </c>
      <c r="AB1648" s="7"/>
      <c r="AC1648" s="7"/>
      <c r="AD1648" s="7">
        <v>237.37252329313199</v>
      </c>
      <c r="AE1648" s="7"/>
      <c r="AF1648" s="7">
        <v>2298.7409357801098</v>
      </c>
      <c r="AG1648" s="7">
        <v>43.128347763229002</v>
      </c>
      <c r="AH1648" s="7">
        <v>237.37252329313199</v>
      </c>
      <c r="AI1648" s="7">
        <v>4.4535182606591404</v>
      </c>
      <c r="AJ1648" s="7">
        <v>591.76013263547804</v>
      </c>
      <c r="AK1648" s="7">
        <v>11.1024415128607</v>
      </c>
      <c r="AL1648" s="7">
        <v>288.58292407693801</v>
      </c>
      <c r="AM1648" s="7">
        <v>5.4143137725504307</v>
      </c>
      <c r="AN1648" s="7">
        <v>1654.3089390648499</v>
      </c>
      <c r="AO1648" s="7">
        <v>31.0376911644438</v>
      </c>
      <c r="AP1648" s="7">
        <v>104.97348758287301</v>
      </c>
      <c r="AQ1648" s="7">
        <v>1.96948381956609</v>
      </c>
      <c r="AR1648" s="7">
        <v>277.13089301600098</v>
      </c>
      <c r="AS1648" s="7">
        <v>5.1994539027392301</v>
      </c>
      <c r="AT1648" s="7">
        <v>2.04497137665749</v>
      </c>
      <c r="AU1648" s="7">
        <v>3.8367192807832795E-2</v>
      </c>
      <c r="AV1648" s="7">
        <v>8.9315209025517106</v>
      </c>
      <c r="AW1648" s="7">
        <v>0.167570748640745</v>
      </c>
      <c r="AX1648" s="7">
        <v>251.351118376362</v>
      </c>
      <c r="AY1648" s="7">
        <v>4.71578083257715</v>
      </c>
      <c r="AZ1648" s="7">
        <v>491.54570167767798</v>
      </c>
      <c r="BA1648" s="7">
        <v>9.2222458100877702</v>
      </c>
      <c r="BB1648" s="7">
        <v>28.029738163226298</v>
      </c>
      <c r="BC1648" s="7">
        <v>1.4021880021624</v>
      </c>
      <c r="BD1648" s="7">
        <v>21.983805745709098</v>
      </c>
      <c r="BE1648" s="7">
        <v>1.0997401573641401</v>
      </c>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c r="CE1648" s="7"/>
      <c r="CF1648" s="7"/>
      <c r="CG1648" s="7"/>
      <c r="CH1648" s="7"/>
      <c r="CI1648" s="7"/>
      <c r="CJ1648" s="7"/>
      <c r="CK1648" s="7"/>
      <c r="CL1648" s="7"/>
      <c r="CM1648" s="7"/>
      <c r="CN1648" s="7"/>
      <c r="CO1648" s="7"/>
      <c r="CP1648" s="7"/>
      <c r="CQ1648" s="7"/>
      <c r="CR1648" s="7"/>
      <c r="CS1648" s="7"/>
      <c r="CT1648" s="7"/>
      <c r="CU1648" s="7"/>
      <c r="CV1648" s="7"/>
      <c r="CW1648" s="7"/>
      <c r="CX1648" s="7"/>
      <c r="CY1648" s="7"/>
      <c r="CZ1648" s="7"/>
      <c r="DA1648" s="7"/>
      <c r="DB1648" s="7"/>
      <c r="DC1648" s="7"/>
      <c r="DD1648" s="7"/>
      <c r="DE1648" s="7"/>
      <c r="DF1648" s="7"/>
      <c r="DG1648" s="7"/>
      <c r="DH1648" s="7"/>
      <c r="DI1648" s="7"/>
      <c r="DJ1648" s="7"/>
      <c r="DK1648" s="7"/>
      <c r="DL1648" s="7"/>
      <c r="DM1648" s="7"/>
      <c r="DN1648" s="7"/>
      <c r="DO1648" s="7"/>
      <c r="DP1648" s="7"/>
      <c r="DQ1648" s="7"/>
      <c r="DR1648" s="7"/>
      <c r="DS1648" s="7"/>
      <c r="DT1648" s="7"/>
      <c r="DU1648" s="7"/>
      <c r="DV1648" s="7"/>
      <c r="DW1648" s="7"/>
      <c r="DX1648" s="7"/>
      <c r="DY1648" s="7"/>
      <c r="DZ1648" s="7"/>
      <c r="EA1648" s="7"/>
      <c r="EB1648" s="7"/>
      <c r="EC1648" s="7"/>
      <c r="ED1648" s="7"/>
      <c r="EE1648" s="7"/>
      <c r="EF1648" s="7">
        <v>611</v>
      </c>
      <c r="EG1648" s="7">
        <v>1204</v>
      </c>
      <c r="EH1648" s="7">
        <v>698</v>
      </c>
      <c r="EI1648" s="7">
        <v>3774</v>
      </c>
      <c r="EJ1648" s="7">
        <v>240</v>
      </c>
      <c r="EK1648" s="7">
        <v>709</v>
      </c>
      <c r="EL1648" s="7">
        <v>4</v>
      </c>
      <c r="EM1648" s="7">
        <v>20</v>
      </c>
      <c r="EN1648" s="7">
        <v>583</v>
      </c>
      <c r="EO1648" s="7">
        <v>1142</v>
      </c>
      <c r="EP1648" s="7">
        <v>66</v>
      </c>
      <c r="EQ1648" s="7">
        <v>52</v>
      </c>
    </row>
    <row r="1649" spans="1:147" x14ac:dyDescent="0.35">
      <c r="A1649" s="7" t="s">
        <v>2127</v>
      </c>
      <c r="B1649" s="7" t="e" vm="1">
        <v>#VALUE!</v>
      </c>
      <c r="C1649" s="7" t="e" vm="17">
        <v>#VALUE!</v>
      </c>
      <c r="D1649" s="7">
        <v>1</v>
      </c>
      <c r="E1649" s="7">
        <v>6789</v>
      </c>
      <c r="F1649" s="7">
        <v>2513</v>
      </c>
      <c r="G1649" s="7">
        <v>0</v>
      </c>
      <c r="H1649" s="7">
        <v>0</v>
      </c>
      <c r="I1649" s="7">
        <v>0</v>
      </c>
      <c r="J1649" s="7">
        <v>0</v>
      </c>
      <c r="K1649" s="7">
        <v>0</v>
      </c>
      <c r="L1649" s="7">
        <v>0</v>
      </c>
      <c r="M1649" s="7">
        <v>0</v>
      </c>
      <c r="N1649" s="7">
        <v>1</v>
      </c>
      <c r="O1649" s="7">
        <v>0</v>
      </c>
      <c r="P1649" s="7">
        <v>6.1646363971945402</v>
      </c>
      <c r="Q1649" s="7">
        <v>90192</v>
      </c>
      <c r="R1649" s="7">
        <v>0</v>
      </c>
      <c r="S1649" s="7">
        <v>1</v>
      </c>
      <c r="T1649" s="7">
        <v>0</v>
      </c>
      <c r="U1649" s="7">
        <v>1</v>
      </c>
      <c r="V1649" s="7">
        <v>0</v>
      </c>
      <c r="W1649" s="7">
        <v>0</v>
      </c>
      <c r="X1649" s="7">
        <v>0</v>
      </c>
      <c r="Y1649" s="7">
        <v>1</v>
      </c>
      <c r="Z1649" s="7">
        <v>0.44398602843284601</v>
      </c>
      <c r="AA1649" s="7">
        <v>3377.7180375419598</v>
      </c>
      <c r="AB1649" s="7">
        <v>0.44398602843284601</v>
      </c>
      <c r="AC1649" s="7">
        <v>2.0327070727944398E-2</v>
      </c>
      <c r="AD1649" s="7">
        <v>736.19769661349699</v>
      </c>
      <c r="AE1649" s="7">
        <v>2.0327070727944398E-2</v>
      </c>
      <c r="AF1649" s="7">
        <v>3377.7180375419598</v>
      </c>
      <c r="AG1649" s="7">
        <v>49.752806562703697</v>
      </c>
      <c r="AH1649" s="7">
        <v>736.19769661349699</v>
      </c>
      <c r="AI1649" s="7">
        <v>10.8439784447415</v>
      </c>
      <c r="AJ1649" s="7">
        <v>699.31623979192204</v>
      </c>
      <c r="AK1649" s="7">
        <v>10.300725287846801</v>
      </c>
      <c r="AL1649" s="7">
        <v>491.335082411766</v>
      </c>
      <c r="AM1649" s="7">
        <v>7.2372231906284599</v>
      </c>
      <c r="AN1649" s="7">
        <v>2392.6623918861201</v>
      </c>
      <c r="AO1649" s="7">
        <v>35.243222740994504</v>
      </c>
      <c r="AP1649" s="7">
        <v>179.88561954163001</v>
      </c>
      <c r="AQ1649" s="7">
        <v>2.64966297748756</v>
      </c>
      <c r="AR1649" s="7">
        <v>294.05348546430503</v>
      </c>
      <c r="AS1649" s="7">
        <v>4.3313225138356897</v>
      </c>
      <c r="AT1649" s="7">
        <v>0</v>
      </c>
      <c r="AU1649" s="7">
        <v>0</v>
      </c>
      <c r="AV1649" s="7">
        <v>18.360510465921799</v>
      </c>
      <c r="AW1649" s="7">
        <v>0.27044499139669803</v>
      </c>
      <c r="AX1649" s="7">
        <v>492.75603495538201</v>
      </c>
      <c r="AY1649" s="7">
        <v>7.258153409270621</v>
      </c>
      <c r="AZ1649" s="7">
        <v>1099.8274223133899</v>
      </c>
      <c r="BA1649" s="7">
        <v>16.200138787942102</v>
      </c>
      <c r="BB1649" s="7">
        <v>221.52032407531101</v>
      </c>
      <c r="BC1649" s="7">
        <v>8.8149750925312702</v>
      </c>
      <c r="BD1649" s="7">
        <v>140.35199280829701</v>
      </c>
      <c r="BE1649" s="7">
        <v>5.5850375172422204</v>
      </c>
      <c r="BF1649" s="7">
        <v>0.44398602843284601</v>
      </c>
      <c r="BG1649" s="7">
        <v>6.5397853650441297E-3</v>
      </c>
      <c r="BH1649" s="7">
        <v>2.0327070727944398E-2</v>
      </c>
      <c r="BI1649" s="7">
        <v>2.99411853409108E-4</v>
      </c>
      <c r="BJ1649" s="7">
        <v>7.9689800739288302E-2</v>
      </c>
      <c r="BK1649" s="7">
        <v>1.17380764087919E-3</v>
      </c>
      <c r="BL1649" s="7">
        <v>7.9689800739288302E-2</v>
      </c>
      <c r="BM1649" s="7">
        <v>1.17380764087919E-3</v>
      </c>
      <c r="BN1649" s="7">
        <v>0.39844900369644198</v>
      </c>
      <c r="BO1649" s="7">
        <v>5.8690382043959603E-3</v>
      </c>
      <c r="BP1649" s="7">
        <v>0</v>
      </c>
      <c r="BQ1649" s="7">
        <v>0</v>
      </c>
      <c r="BR1649" s="7">
        <v>4.5537028461694697E-2</v>
      </c>
      <c r="BS1649" s="7">
        <v>6.7074721552061694E-4</v>
      </c>
      <c r="BT1649" s="7">
        <v>0</v>
      </c>
      <c r="BU1649" s="7">
        <v>0</v>
      </c>
      <c r="BV1649" s="7">
        <v>0</v>
      </c>
      <c r="BW1649" s="7">
        <v>0</v>
      </c>
      <c r="BX1649" s="7">
        <v>0</v>
      </c>
      <c r="BY1649" s="7">
        <v>0</v>
      </c>
      <c r="BZ1649" s="7">
        <v>7.9689800739288302E-2</v>
      </c>
      <c r="CA1649" s="7">
        <v>1.17380764087919E-3</v>
      </c>
      <c r="CB1649" s="7">
        <v>0</v>
      </c>
      <c r="CC1649" s="7">
        <v>0</v>
      </c>
      <c r="CD1649" s="7">
        <v>1.8676100298762301E-2</v>
      </c>
      <c r="CE1649" s="7">
        <v>7.4317947866145298E-4</v>
      </c>
      <c r="CF1649" s="7"/>
      <c r="CG1649" s="7"/>
      <c r="CH1649" s="7"/>
      <c r="CI1649" s="7"/>
      <c r="CJ1649" s="7"/>
      <c r="CK1649" s="7"/>
      <c r="CL1649" s="7"/>
      <c r="CM1649" s="7"/>
      <c r="CN1649" s="7"/>
      <c r="CO1649" s="7"/>
      <c r="CP1649" s="7"/>
      <c r="CQ1649" s="7"/>
      <c r="CR1649" s="7"/>
      <c r="CS1649" s="7"/>
      <c r="CT1649" s="7"/>
      <c r="CU1649" s="7"/>
      <c r="CV1649" s="7"/>
      <c r="CW1649" s="7"/>
      <c r="CX1649" s="7"/>
      <c r="CY1649" s="7"/>
      <c r="CZ1649" s="7"/>
      <c r="DA1649" s="7"/>
      <c r="DB1649" s="7"/>
      <c r="DC1649" s="7"/>
      <c r="DD1649" s="7"/>
      <c r="DE1649" s="7"/>
      <c r="DF1649" s="7"/>
      <c r="DG1649" s="7"/>
      <c r="DH1649" s="7"/>
      <c r="DI1649" s="7"/>
      <c r="DJ1649" s="7"/>
      <c r="DK1649" s="7"/>
      <c r="DL1649" s="7"/>
      <c r="DM1649" s="7"/>
      <c r="DN1649" s="7"/>
      <c r="DO1649" s="7"/>
      <c r="DP1649" s="7"/>
      <c r="DQ1649" s="7"/>
      <c r="DR1649" s="7"/>
      <c r="DS1649" s="7"/>
      <c r="DT1649" s="7"/>
      <c r="DU1649" s="7"/>
      <c r="DV1649" s="7"/>
      <c r="DW1649" s="7"/>
      <c r="DX1649" s="7"/>
      <c r="DY1649" s="7"/>
      <c r="DZ1649" s="7"/>
      <c r="EA1649" s="7"/>
      <c r="EB1649" s="7"/>
      <c r="EC1649" s="7"/>
      <c r="ED1649" s="7"/>
      <c r="EE1649" s="7"/>
      <c r="EF1649" s="7">
        <v>1172</v>
      </c>
      <c r="EG1649" s="7">
        <v>1510</v>
      </c>
      <c r="EH1649" s="7">
        <v>1015</v>
      </c>
      <c r="EI1649" s="7">
        <v>4298</v>
      </c>
      <c r="EJ1649" s="7">
        <v>527</v>
      </c>
      <c r="EK1649" s="7">
        <v>581</v>
      </c>
      <c r="EL1649" s="7">
        <v>0</v>
      </c>
      <c r="EM1649" s="7">
        <v>33</v>
      </c>
      <c r="EN1649" s="7">
        <v>1350</v>
      </c>
      <c r="EO1649" s="7">
        <v>2719</v>
      </c>
      <c r="EP1649" s="7">
        <v>406</v>
      </c>
      <c r="EQ1649" s="7">
        <v>244</v>
      </c>
    </row>
    <row r="1650" spans="1:147" x14ac:dyDescent="0.35">
      <c r="A1650" s="7" t="s">
        <v>2128</v>
      </c>
      <c r="B1650" s="7" t="e" vm="1">
        <v>#VALUE!</v>
      </c>
      <c r="C1650" s="7" t="e" vm="17">
        <v>#VALUE!</v>
      </c>
      <c r="D1650" s="7">
        <v>1</v>
      </c>
      <c r="E1650" s="7">
        <v>4384</v>
      </c>
      <c r="F1650" s="7">
        <v>1526</v>
      </c>
      <c r="G1650" s="7">
        <v>0</v>
      </c>
      <c r="H1650" s="7">
        <v>182</v>
      </c>
      <c r="I1650" s="7">
        <v>4.1514598540145986</v>
      </c>
      <c r="J1650" s="7">
        <v>0</v>
      </c>
      <c r="K1650" s="7">
        <v>0</v>
      </c>
      <c r="L1650" s="7">
        <v>0</v>
      </c>
      <c r="M1650" s="7">
        <v>1</v>
      </c>
      <c r="N1650" s="7">
        <v>1</v>
      </c>
      <c r="O1650" s="7">
        <v>1</v>
      </c>
      <c r="P1650" s="7">
        <v>21.037898363479801</v>
      </c>
      <c r="Q1650" s="7">
        <v>59750</v>
      </c>
      <c r="R1650" s="7">
        <v>0</v>
      </c>
      <c r="S1650" s="7">
        <v>0</v>
      </c>
      <c r="T1650" s="7">
        <v>0</v>
      </c>
      <c r="U1650" s="7">
        <v>0</v>
      </c>
      <c r="V1650" s="7">
        <v>0</v>
      </c>
      <c r="W1650" s="7">
        <v>0</v>
      </c>
      <c r="X1650" s="7">
        <v>0</v>
      </c>
      <c r="Y1650" s="7">
        <v>1</v>
      </c>
      <c r="Z1650" s="7"/>
      <c r="AA1650" s="7">
        <v>449.99182665348098</v>
      </c>
      <c r="AB1650" s="7"/>
      <c r="AC1650" s="7"/>
      <c r="AD1650" s="7">
        <v>319.73777006566502</v>
      </c>
      <c r="AE1650" s="7"/>
      <c r="AF1650" s="7">
        <v>449.99182665348098</v>
      </c>
      <c r="AG1650" s="7">
        <v>10.264412104322099</v>
      </c>
      <c r="AH1650" s="7">
        <v>319.73777006566502</v>
      </c>
      <c r="AI1650" s="7">
        <v>7.2932885507679099</v>
      </c>
      <c r="AJ1650" s="7">
        <v>62.791431955993197</v>
      </c>
      <c r="AK1650" s="7">
        <v>1.43228631286481</v>
      </c>
      <c r="AL1650" s="7">
        <v>251.81700757145899</v>
      </c>
      <c r="AM1650" s="7">
        <v>5.7440010851153893</v>
      </c>
      <c r="AN1650" s="7">
        <v>370.53151118755301</v>
      </c>
      <c r="AO1650" s="7">
        <v>8.4519049084752087</v>
      </c>
      <c r="AP1650" s="7">
        <v>20.437035620212601</v>
      </c>
      <c r="AQ1650" s="7">
        <v>0.46617325776032298</v>
      </c>
      <c r="AR1650" s="7">
        <v>19.248201660811901</v>
      </c>
      <c r="AS1650" s="7">
        <v>0.43905569481779</v>
      </c>
      <c r="AT1650" s="7">
        <v>0.52218478918075595</v>
      </c>
      <c r="AU1650" s="7">
        <v>1.1911149388247201E-2</v>
      </c>
      <c r="AV1650" s="7">
        <v>1.0443695783615099</v>
      </c>
      <c r="AW1650" s="7">
        <v>2.3822298776494302E-2</v>
      </c>
      <c r="AX1650" s="7">
        <v>38.208528637885998</v>
      </c>
      <c r="AY1650" s="7">
        <v>0.87154490506126892</v>
      </c>
      <c r="AZ1650" s="7">
        <v>102.008425056934</v>
      </c>
      <c r="BA1650" s="7">
        <v>2.3268345131600001</v>
      </c>
      <c r="BB1650" s="7">
        <v>109.64022185467201</v>
      </c>
      <c r="BC1650" s="7">
        <v>7.1848113928356394</v>
      </c>
      <c r="BD1650" s="7">
        <v>32.5583749748766</v>
      </c>
      <c r="BE1650" s="7">
        <v>2.13357634173504</v>
      </c>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c r="CE1650" s="7"/>
      <c r="CF1650" s="7"/>
      <c r="CG1650" s="7"/>
      <c r="CH1650" s="7"/>
      <c r="CI1650" s="7"/>
      <c r="CJ1650" s="7"/>
      <c r="CK1650" s="7"/>
      <c r="CL1650" s="7"/>
      <c r="CM1650" s="7"/>
      <c r="CN1650" s="7"/>
      <c r="CO1650" s="7"/>
      <c r="CP1650" s="7"/>
      <c r="CQ1650" s="7"/>
      <c r="CR1650" s="7"/>
      <c r="CS1650" s="7"/>
      <c r="CT1650" s="7"/>
      <c r="CU1650" s="7"/>
      <c r="CV1650" s="7"/>
      <c r="CW1650" s="7"/>
      <c r="CX1650" s="7"/>
      <c r="CY1650" s="7"/>
      <c r="CZ1650" s="7"/>
      <c r="DA1650" s="7"/>
      <c r="DB1650" s="7"/>
      <c r="DC1650" s="7"/>
      <c r="DD1650" s="7"/>
      <c r="DE1650" s="7"/>
      <c r="DF1650" s="7"/>
      <c r="DG1650" s="7"/>
      <c r="DH1650" s="7"/>
      <c r="DI1650" s="7"/>
      <c r="DJ1650" s="7"/>
      <c r="DK1650" s="7"/>
      <c r="DL1650" s="7"/>
      <c r="DM1650" s="7"/>
      <c r="DN1650" s="7"/>
      <c r="DO1650" s="7"/>
      <c r="DP1650" s="7"/>
      <c r="DQ1650" s="7"/>
      <c r="DR1650" s="7"/>
      <c r="DS1650" s="7"/>
      <c r="DT1650" s="7"/>
      <c r="DU1650" s="7"/>
      <c r="DV1650" s="7"/>
      <c r="DW1650" s="7"/>
      <c r="DX1650" s="7"/>
      <c r="DY1650" s="7"/>
      <c r="DZ1650" s="7"/>
      <c r="EA1650" s="7"/>
      <c r="EB1650" s="7"/>
      <c r="EC1650" s="7"/>
      <c r="ED1650" s="7"/>
      <c r="EE1650" s="7"/>
      <c r="EF1650" s="7">
        <v>2096</v>
      </c>
      <c r="EG1650" s="7">
        <v>1006</v>
      </c>
      <c r="EH1650" s="7">
        <v>872</v>
      </c>
      <c r="EI1650" s="7">
        <v>3025</v>
      </c>
      <c r="EJ1650" s="7">
        <v>282</v>
      </c>
      <c r="EK1650" s="7">
        <v>234</v>
      </c>
      <c r="EL1650" s="7">
        <v>1</v>
      </c>
      <c r="EM1650" s="7">
        <v>15</v>
      </c>
      <c r="EN1650" s="7">
        <v>827</v>
      </c>
      <c r="EO1650" s="7">
        <v>1555</v>
      </c>
      <c r="EP1650" s="7">
        <v>278</v>
      </c>
      <c r="EQ1650" s="7">
        <v>247</v>
      </c>
    </row>
    <row r="1651" spans="1:147" x14ac:dyDescent="0.35">
      <c r="A1651" s="7" t="s">
        <v>2129</v>
      </c>
      <c r="B1651" s="7" t="e" vm="1">
        <v>#VALUE!</v>
      </c>
      <c r="C1651" s="7" t="e" vm="17">
        <v>#VALUE!</v>
      </c>
      <c r="D1651" s="7">
        <v>1</v>
      </c>
      <c r="E1651" s="7">
        <v>4985</v>
      </c>
      <c r="F1651" s="7">
        <v>1848</v>
      </c>
      <c r="G1651" s="7">
        <v>0</v>
      </c>
      <c r="H1651" s="7">
        <v>5</v>
      </c>
      <c r="I1651" s="7">
        <v>0.10030090270812438</v>
      </c>
      <c r="J1651" s="7">
        <v>0</v>
      </c>
      <c r="K1651" s="7">
        <v>1</v>
      </c>
      <c r="L1651" s="7">
        <v>0</v>
      </c>
      <c r="M1651" s="7">
        <v>1</v>
      </c>
      <c r="N1651" s="7">
        <v>1</v>
      </c>
      <c r="O1651" s="7">
        <v>1</v>
      </c>
      <c r="P1651" s="7">
        <v>11.200495049505001</v>
      </c>
      <c r="Q1651" s="7">
        <v>66780</v>
      </c>
      <c r="R1651" s="7">
        <v>0</v>
      </c>
      <c r="S1651" s="7">
        <v>1</v>
      </c>
      <c r="T1651" s="7">
        <v>0</v>
      </c>
      <c r="U1651" s="7">
        <v>1</v>
      </c>
      <c r="V1651" s="7">
        <v>0</v>
      </c>
      <c r="W1651" s="7">
        <v>0</v>
      </c>
      <c r="X1651" s="7">
        <v>0</v>
      </c>
      <c r="Y1651" s="7">
        <v>1</v>
      </c>
      <c r="Z1651" s="7">
        <v>0</v>
      </c>
      <c r="AA1651" s="7">
        <v>3867.5176304403599</v>
      </c>
      <c r="AB1651" s="7">
        <v>0</v>
      </c>
      <c r="AC1651" s="7">
        <v>0</v>
      </c>
      <c r="AD1651" s="7">
        <v>1322.65374350362</v>
      </c>
      <c r="AE1651" s="7">
        <v>0</v>
      </c>
      <c r="AF1651" s="7">
        <v>3867.5176304403599</v>
      </c>
      <c r="AG1651" s="7">
        <v>77.583101914550795</v>
      </c>
      <c r="AH1651" s="7">
        <v>1322.65374350362</v>
      </c>
      <c r="AI1651" s="7">
        <v>26.532672888738499</v>
      </c>
      <c r="AJ1651" s="7">
        <v>807.75698653914196</v>
      </c>
      <c r="AK1651" s="7">
        <v>16.203750983734</v>
      </c>
      <c r="AL1651" s="7">
        <v>501.57326519014902</v>
      </c>
      <c r="AM1651" s="7">
        <v>10.061650254566699</v>
      </c>
      <c r="AN1651" s="7">
        <v>2782.4575820924902</v>
      </c>
      <c r="AO1651" s="7">
        <v>55.8166014461885</v>
      </c>
      <c r="AP1651" s="7">
        <v>131.01004917454</v>
      </c>
      <c r="AQ1651" s="7">
        <v>2.6280852392084197</v>
      </c>
      <c r="AR1651" s="7">
        <v>392.42972811580699</v>
      </c>
      <c r="AS1651" s="7">
        <v>7.8722111959038497</v>
      </c>
      <c r="AT1651" s="7">
        <v>0</v>
      </c>
      <c r="AU1651" s="7">
        <v>0</v>
      </c>
      <c r="AV1651" s="7">
        <v>14.7304244448896</v>
      </c>
      <c r="AW1651" s="7">
        <v>0.29549497381925099</v>
      </c>
      <c r="AX1651" s="7">
        <v>546.88983981443005</v>
      </c>
      <c r="AY1651" s="7">
        <v>10.970708923057799</v>
      </c>
      <c r="AZ1651" s="7">
        <v>1079.74681894225</v>
      </c>
      <c r="BA1651" s="7">
        <v>21.659916127226701</v>
      </c>
      <c r="BB1651" s="7">
        <v>109.81904919065001</v>
      </c>
      <c r="BC1651" s="7">
        <v>5.94258924191828</v>
      </c>
      <c r="BD1651" s="7">
        <v>123.185845895554</v>
      </c>
      <c r="BE1651" s="7">
        <v>6.6659007519239104</v>
      </c>
      <c r="BF1651" s="7">
        <v>0</v>
      </c>
      <c r="BG1651" s="7">
        <v>0</v>
      </c>
      <c r="BH1651" s="7">
        <v>0</v>
      </c>
      <c r="BI1651" s="7">
        <v>0</v>
      </c>
      <c r="BJ1651" s="7">
        <v>0</v>
      </c>
      <c r="BK1651" s="7">
        <v>0</v>
      </c>
      <c r="BL1651" s="7">
        <v>0</v>
      </c>
      <c r="BM1651" s="7">
        <v>0</v>
      </c>
      <c r="BN1651" s="7">
        <v>0</v>
      </c>
      <c r="BO1651" s="7">
        <v>0</v>
      </c>
      <c r="BP1651" s="7">
        <v>0</v>
      </c>
      <c r="BQ1651" s="7">
        <v>0</v>
      </c>
      <c r="BR1651" s="7">
        <v>0</v>
      </c>
      <c r="BS1651" s="7">
        <v>0</v>
      </c>
      <c r="BT1651" s="7">
        <v>0</v>
      </c>
      <c r="BU1651" s="7">
        <v>0</v>
      </c>
      <c r="BV1651" s="7">
        <v>0</v>
      </c>
      <c r="BW1651" s="7">
        <v>0</v>
      </c>
      <c r="BX1651" s="7">
        <v>0</v>
      </c>
      <c r="BY1651" s="7">
        <v>0</v>
      </c>
      <c r="BZ1651" s="7">
        <v>0</v>
      </c>
      <c r="CA1651" s="7">
        <v>0</v>
      </c>
      <c r="CB1651" s="7">
        <v>0</v>
      </c>
      <c r="CC1651" s="7">
        <v>0</v>
      </c>
      <c r="CD1651" s="7">
        <v>0</v>
      </c>
      <c r="CE1651" s="7">
        <v>0</v>
      </c>
      <c r="CF1651" s="7"/>
      <c r="CG1651" s="7"/>
      <c r="CH1651" s="7"/>
      <c r="CI1651" s="7"/>
      <c r="CJ1651" s="7"/>
      <c r="CK1651" s="7"/>
      <c r="CL1651" s="7"/>
      <c r="CM1651" s="7"/>
      <c r="CN1651" s="7"/>
      <c r="CO1651" s="7"/>
      <c r="CP1651" s="7"/>
      <c r="CQ1651" s="7"/>
      <c r="CR1651" s="7"/>
      <c r="CS1651" s="7"/>
      <c r="CT1651" s="7"/>
      <c r="CU1651" s="7"/>
      <c r="CV1651" s="7"/>
      <c r="CW1651" s="7"/>
      <c r="CX1651" s="7"/>
      <c r="CY1651" s="7"/>
      <c r="CZ1651" s="7"/>
      <c r="DA1651" s="7"/>
      <c r="DB1651" s="7"/>
      <c r="DC1651" s="7"/>
      <c r="DD1651" s="7"/>
      <c r="DE1651" s="7"/>
      <c r="DF1651" s="7"/>
      <c r="DG1651" s="7"/>
      <c r="DH1651" s="7"/>
      <c r="DI1651" s="7"/>
      <c r="DJ1651" s="7"/>
      <c r="DK1651" s="7"/>
      <c r="DL1651" s="7"/>
      <c r="DM1651" s="7"/>
      <c r="DN1651" s="7"/>
      <c r="DO1651" s="7"/>
      <c r="DP1651" s="7"/>
      <c r="DQ1651" s="7"/>
      <c r="DR1651" s="7"/>
      <c r="DS1651" s="7"/>
      <c r="DT1651" s="7"/>
      <c r="DU1651" s="7"/>
      <c r="DV1651" s="7"/>
      <c r="DW1651" s="7"/>
      <c r="DX1651" s="7"/>
      <c r="DY1651" s="7"/>
      <c r="DZ1651" s="7"/>
      <c r="EA1651" s="7"/>
      <c r="EB1651" s="7"/>
      <c r="EC1651" s="7"/>
      <c r="ED1651" s="7"/>
      <c r="EE1651" s="7"/>
      <c r="EF1651" s="7">
        <v>1577</v>
      </c>
      <c r="EG1651" s="7">
        <v>1053</v>
      </c>
      <c r="EH1651" s="7">
        <v>636</v>
      </c>
      <c r="EI1651" s="7">
        <v>3547</v>
      </c>
      <c r="EJ1651" s="7">
        <v>182</v>
      </c>
      <c r="EK1651" s="7">
        <v>536</v>
      </c>
      <c r="EL1651" s="7">
        <v>0</v>
      </c>
      <c r="EM1651" s="7">
        <v>20</v>
      </c>
      <c r="EN1651" s="7">
        <v>700</v>
      </c>
      <c r="EO1651" s="7">
        <v>1368</v>
      </c>
      <c r="EP1651" s="7">
        <v>122</v>
      </c>
      <c r="EQ1651" s="7">
        <v>144</v>
      </c>
    </row>
    <row r="1652" spans="1:147" x14ac:dyDescent="0.35">
      <c r="A1652" s="7" t="s">
        <v>2130</v>
      </c>
      <c r="B1652" s="7" t="e" vm="1">
        <v>#VALUE!</v>
      </c>
      <c r="C1652" s="7" t="e" vm="17">
        <v>#VALUE!</v>
      </c>
      <c r="D1652" s="7">
        <v>1</v>
      </c>
      <c r="E1652" s="7">
        <v>6652</v>
      </c>
      <c r="F1652" s="7">
        <v>2142</v>
      </c>
      <c r="G1652" s="7">
        <v>0</v>
      </c>
      <c r="H1652" s="7">
        <v>2</v>
      </c>
      <c r="I1652" s="7">
        <v>3.0066145520144319E-2</v>
      </c>
      <c r="J1652" s="7">
        <v>0</v>
      </c>
      <c r="K1652" s="7">
        <v>0</v>
      </c>
      <c r="L1652" s="7">
        <v>0</v>
      </c>
      <c r="M1652" s="7">
        <v>0</v>
      </c>
      <c r="N1652" s="7">
        <v>0</v>
      </c>
      <c r="O1652" s="7">
        <v>0</v>
      </c>
      <c r="P1652" s="7">
        <v>10.4735736221109</v>
      </c>
      <c r="Q1652" s="7">
        <v>84742</v>
      </c>
      <c r="R1652" s="7">
        <v>0</v>
      </c>
      <c r="S1652" s="7">
        <v>1</v>
      </c>
      <c r="T1652" s="7">
        <v>0</v>
      </c>
      <c r="U1652" s="7">
        <v>1</v>
      </c>
      <c r="V1652" s="7">
        <v>0</v>
      </c>
      <c r="W1652" s="7">
        <v>0</v>
      </c>
      <c r="X1652" s="7">
        <v>0</v>
      </c>
      <c r="Y1652" s="7">
        <v>0</v>
      </c>
      <c r="Z1652" s="7"/>
      <c r="AA1652" s="7">
        <v>3175.0764256734401</v>
      </c>
      <c r="AB1652" s="7"/>
      <c r="AC1652" s="7"/>
      <c r="AD1652" s="7">
        <v>1317.6532985982501</v>
      </c>
      <c r="AE1652" s="7"/>
      <c r="AF1652" s="7">
        <v>3175.0764256734401</v>
      </c>
      <c r="AG1652" s="7">
        <v>47.731154925938704</v>
      </c>
      <c r="AH1652" s="7">
        <v>1317.6532985982501</v>
      </c>
      <c r="AI1652" s="7">
        <v>19.808377910376603</v>
      </c>
      <c r="AJ1652" s="7">
        <v>775.42568689747702</v>
      </c>
      <c r="AK1652" s="7">
        <v>11.6570307711587</v>
      </c>
      <c r="AL1652" s="7">
        <v>343.52514866879199</v>
      </c>
      <c r="AM1652" s="7">
        <v>5.1642385548525596</v>
      </c>
      <c r="AN1652" s="7">
        <v>2067.98388582282</v>
      </c>
      <c r="AO1652" s="7">
        <v>31.088152222231201</v>
      </c>
      <c r="AP1652" s="7">
        <v>163.26031028319301</v>
      </c>
      <c r="AQ1652" s="7">
        <v>2.45430412331919</v>
      </c>
      <c r="AR1652" s="7">
        <v>170.87310939363701</v>
      </c>
      <c r="AS1652" s="7">
        <v>2.5687478862543101</v>
      </c>
      <c r="AT1652" s="7">
        <v>4</v>
      </c>
      <c r="AU1652" s="7">
        <v>6.0132291040288603E-2</v>
      </c>
      <c r="AV1652" s="7">
        <v>22.035619735717798</v>
      </c>
      <c r="AW1652" s="7">
        <v>0.33126307480032702</v>
      </c>
      <c r="AX1652" s="7">
        <v>746.92348259966798</v>
      </c>
      <c r="AY1652" s="7">
        <v>11.228555060127301</v>
      </c>
      <c r="AZ1652" s="7">
        <v>1494.66464474192</v>
      </c>
      <c r="BA1652" s="7">
        <v>22.469402356312703</v>
      </c>
      <c r="BB1652" s="7">
        <v>25.141001224517801</v>
      </c>
      <c r="BC1652" s="7">
        <v>1.1737162102949501</v>
      </c>
      <c r="BD1652" s="7">
        <v>154.232353289728</v>
      </c>
      <c r="BE1652" s="7">
        <v>7.2003899761777808</v>
      </c>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c r="CE1652" s="7"/>
      <c r="CF1652" s="7"/>
      <c r="CG1652" s="7"/>
      <c r="CH1652" s="7"/>
      <c r="CI1652" s="7"/>
      <c r="CJ1652" s="7"/>
      <c r="CK1652" s="7"/>
      <c r="CL1652" s="7"/>
      <c r="CM1652" s="7"/>
      <c r="CN1652" s="7"/>
      <c r="CO1652" s="7"/>
      <c r="CP1652" s="7"/>
      <c r="CQ1652" s="7"/>
      <c r="CR1652" s="7"/>
      <c r="CS1652" s="7"/>
      <c r="CT1652" s="7"/>
      <c r="CU1652" s="7"/>
      <c r="CV1652" s="7"/>
      <c r="CW1652" s="7"/>
      <c r="CX1652" s="7"/>
      <c r="CY1652" s="7"/>
      <c r="CZ1652" s="7"/>
      <c r="DA1652" s="7"/>
      <c r="DB1652" s="7"/>
      <c r="DC1652" s="7"/>
      <c r="DD1652" s="7"/>
      <c r="DE1652" s="7"/>
      <c r="DF1652" s="7"/>
      <c r="DG1652" s="7"/>
      <c r="DH1652" s="7"/>
      <c r="DI1652" s="7"/>
      <c r="DJ1652" s="7"/>
      <c r="DK1652" s="7"/>
      <c r="DL1652" s="7"/>
      <c r="DM1652" s="7"/>
      <c r="DN1652" s="7"/>
      <c r="DO1652" s="7"/>
      <c r="DP1652" s="7"/>
      <c r="DQ1652" s="7"/>
      <c r="DR1652" s="7"/>
      <c r="DS1652" s="7"/>
      <c r="DT1652" s="7"/>
      <c r="DU1652" s="7"/>
      <c r="DV1652" s="7"/>
      <c r="DW1652" s="7"/>
      <c r="DX1652" s="7"/>
      <c r="DY1652" s="7"/>
      <c r="DZ1652" s="7"/>
      <c r="EA1652" s="7"/>
      <c r="EB1652" s="7"/>
      <c r="EC1652" s="7"/>
      <c r="ED1652" s="7"/>
      <c r="EE1652" s="7"/>
      <c r="EF1652" s="7">
        <v>2019</v>
      </c>
      <c r="EG1652" s="7">
        <v>1654</v>
      </c>
      <c r="EH1652" s="7">
        <v>689</v>
      </c>
      <c r="EI1652" s="7">
        <v>4232</v>
      </c>
      <c r="EJ1652" s="7">
        <v>427</v>
      </c>
      <c r="EK1652" s="7">
        <v>344</v>
      </c>
      <c r="EL1652" s="7">
        <v>4</v>
      </c>
      <c r="EM1652" s="7">
        <v>56</v>
      </c>
      <c r="EN1652" s="7">
        <v>1589</v>
      </c>
      <c r="EO1652" s="7">
        <v>3113</v>
      </c>
      <c r="EP1652" s="7">
        <v>98</v>
      </c>
      <c r="EQ1652" s="7">
        <v>279</v>
      </c>
    </row>
    <row r="1653" spans="1:147" x14ac:dyDescent="0.35">
      <c r="A1653" s="7" t="s">
        <v>2131</v>
      </c>
      <c r="B1653" s="7" t="e" vm="1">
        <v>#VALUE!</v>
      </c>
      <c r="C1653" s="7" t="e" vm="17">
        <v>#VALUE!</v>
      </c>
      <c r="D1653" s="7">
        <v>1</v>
      </c>
      <c r="E1653" s="7">
        <v>4478</v>
      </c>
      <c r="F1653" s="7">
        <v>1482</v>
      </c>
      <c r="G1653" s="7">
        <v>0</v>
      </c>
      <c r="H1653" s="7">
        <v>28</v>
      </c>
      <c r="I1653" s="7">
        <v>0.62527914247431893</v>
      </c>
      <c r="J1653" s="7">
        <v>0</v>
      </c>
      <c r="K1653" s="7">
        <v>0</v>
      </c>
      <c r="L1653" s="7">
        <v>0</v>
      </c>
      <c r="M1653" s="7">
        <v>0</v>
      </c>
      <c r="N1653" s="7">
        <v>0</v>
      </c>
      <c r="O1653" s="7">
        <v>0</v>
      </c>
      <c r="P1653" s="7">
        <v>12.5397835773393</v>
      </c>
      <c r="Q1653" s="7">
        <v>79559</v>
      </c>
      <c r="R1653" s="7">
        <v>0</v>
      </c>
      <c r="S1653" s="7">
        <v>1</v>
      </c>
      <c r="T1653" s="7">
        <v>0</v>
      </c>
      <c r="U1653" s="7">
        <v>1</v>
      </c>
      <c r="V1653" s="7">
        <v>0</v>
      </c>
      <c r="W1653" s="7">
        <v>0</v>
      </c>
      <c r="X1653" s="7">
        <v>0</v>
      </c>
      <c r="Y1653" s="7">
        <v>0</v>
      </c>
      <c r="Z1653" s="7"/>
      <c r="AA1653" s="7">
        <v>503.54533421993301</v>
      </c>
      <c r="AB1653" s="7"/>
      <c r="AC1653" s="7"/>
      <c r="AD1653" s="7">
        <v>192.96146535873399</v>
      </c>
      <c r="AE1653" s="7"/>
      <c r="AF1653" s="7">
        <v>503.54533421993301</v>
      </c>
      <c r="AG1653" s="7">
        <v>11.244871242070801</v>
      </c>
      <c r="AH1653" s="7">
        <v>192.96146535873399</v>
      </c>
      <c r="AI1653" s="7">
        <v>4.3090992710749001</v>
      </c>
      <c r="AJ1653" s="7">
        <v>129.060085296631</v>
      </c>
      <c r="AK1653" s="7">
        <v>2.8820921236407102</v>
      </c>
      <c r="AL1653" s="7">
        <v>39.884331360459299</v>
      </c>
      <c r="AM1653" s="7">
        <v>0.890672875401057</v>
      </c>
      <c r="AN1653" s="7">
        <v>333.420924901962</v>
      </c>
      <c r="AO1653" s="7">
        <v>7.4457553573461901</v>
      </c>
      <c r="AP1653" s="7">
        <v>42.644475787878001</v>
      </c>
      <c r="AQ1653" s="7">
        <v>0.95231075899682993</v>
      </c>
      <c r="AR1653" s="7">
        <v>8.4940934330225009</v>
      </c>
      <c r="AS1653" s="7">
        <v>0.18968498063918002</v>
      </c>
      <c r="AT1653" s="7">
        <v>0</v>
      </c>
      <c r="AU1653" s="7">
        <v>0</v>
      </c>
      <c r="AV1653" s="7">
        <v>7.7117347717285201</v>
      </c>
      <c r="AW1653" s="7">
        <v>0.17221381803770699</v>
      </c>
      <c r="AX1653" s="7">
        <v>111.27411314845099</v>
      </c>
      <c r="AY1653" s="7">
        <v>2.4849065017519201</v>
      </c>
      <c r="AZ1653" s="7">
        <v>249.930011928082</v>
      </c>
      <c r="BA1653" s="7">
        <v>5.5812865548924</v>
      </c>
      <c r="BB1653" s="7">
        <v>20.585133190266799</v>
      </c>
      <c r="BC1653" s="7">
        <v>1.3890103367251498</v>
      </c>
      <c r="BD1653" s="7">
        <v>33.019799709320097</v>
      </c>
      <c r="BE1653" s="7">
        <v>2.2280566605479097</v>
      </c>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c r="CE1653" s="7"/>
      <c r="CF1653" s="7"/>
      <c r="CG1653" s="7"/>
      <c r="CH1653" s="7"/>
      <c r="CI1653" s="7"/>
      <c r="CJ1653" s="7"/>
      <c r="CK1653" s="7"/>
      <c r="CL1653" s="7"/>
      <c r="CM1653" s="7"/>
      <c r="CN1653" s="7"/>
      <c r="CO1653" s="7"/>
      <c r="CP1653" s="7"/>
      <c r="CQ1653" s="7"/>
      <c r="CR1653" s="7"/>
      <c r="CS1653" s="7"/>
      <c r="CT1653" s="7"/>
      <c r="CU1653" s="7"/>
      <c r="CV1653" s="7"/>
      <c r="CW1653" s="7"/>
      <c r="CX1653" s="7"/>
      <c r="CY1653" s="7"/>
      <c r="CZ1653" s="7"/>
      <c r="DA1653" s="7"/>
      <c r="DB1653" s="7"/>
      <c r="DC1653" s="7"/>
      <c r="DD1653" s="7"/>
      <c r="DE1653" s="7"/>
      <c r="DF1653" s="7"/>
      <c r="DG1653" s="7"/>
      <c r="DH1653" s="7"/>
      <c r="DI1653" s="7"/>
      <c r="DJ1653" s="7"/>
      <c r="DK1653" s="7"/>
      <c r="DL1653" s="7"/>
      <c r="DM1653" s="7"/>
      <c r="DN1653" s="7"/>
      <c r="DO1653" s="7"/>
      <c r="DP1653" s="7"/>
      <c r="DQ1653" s="7"/>
      <c r="DR1653" s="7"/>
      <c r="DS1653" s="7"/>
      <c r="DT1653" s="7"/>
      <c r="DU1653" s="7"/>
      <c r="DV1653" s="7"/>
      <c r="DW1653" s="7"/>
      <c r="DX1653" s="7"/>
      <c r="DY1653" s="7"/>
      <c r="DZ1653" s="7"/>
      <c r="EA1653" s="7"/>
      <c r="EB1653" s="7"/>
      <c r="EC1653" s="7"/>
      <c r="ED1653" s="7"/>
      <c r="EE1653" s="7"/>
      <c r="EF1653" s="7">
        <v>1155</v>
      </c>
      <c r="EG1653" s="7">
        <v>1084</v>
      </c>
      <c r="EH1653" s="7">
        <v>468</v>
      </c>
      <c r="EI1653" s="7">
        <v>2982</v>
      </c>
      <c r="EJ1653" s="7">
        <v>264</v>
      </c>
      <c r="EK1653" s="7">
        <v>204</v>
      </c>
      <c r="EL1653" s="7">
        <v>0</v>
      </c>
      <c r="EM1653" s="7">
        <v>50</v>
      </c>
      <c r="EN1653" s="7">
        <v>978</v>
      </c>
      <c r="EO1653" s="7">
        <v>1934</v>
      </c>
      <c r="EP1653" s="7">
        <v>163</v>
      </c>
      <c r="EQ1653" s="7">
        <v>286</v>
      </c>
    </row>
    <row r="1654" spans="1:147" x14ac:dyDescent="0.35">
      <c r="A1654" s="7" t="s">
        <v>2132</v>
      </c>
      <c r="B1654" s="7" t="e" vm="1">
        <v>#VALUE!</v>
      </c>
      <c r="C1654" s="7" t="e" vm="17">
        <v>#VALUE!</v>
      </c>
      <c r="D1654" s="7">
        <v>1</v>
      </c>
      <c r="E1654" s="7">
        <v>5062</v>
      </c>
      <c r="F1654" s="7">
        <v>1475</v>
      </c>
      <c r="G1654" s="7">
        <v>0</v>
      </c>
      <c r="H1654" s="7">
        <v>0</v>
      </c>
      <c r="I1654" s="7">
        <v>0</v>
      </c>
      <c r="J1654" s="7">
        <v>0</v>
      </c>
      <c r="K1654" s="7">
        <v>0</v>
      </c>
      <c r="L1654" s="7">
        <v>0</v>
      </c>
      <c r="M1654" s="7">
        <v>0</v>
      </c>
      <c r="N1654" s="7">
        <v>0</v>
      </c>
      <c r="O1654" s="7">
        <v>1</v>
      </c>
      <c r="P1654" s="7">
        <v>11.6189744574611</v>
      </c>
      <c r="Q1654" s="7">
        <v>59472</v>
      </c>
      <c r="R1654" s="7">
        <v>0</v>
      </c>
      <c r="S1654" s="7">
        <v>0</v>
      </c>
      <c r="T1654" s="7">
        <v>0</v>
      </c>
      <c r="U1654" s="7">
        <v>0</v>
      </c>
      <c r="V1654" s="7">
        <v>0</v>
      </c>
      <c r="W1654" s="7">
        <v>0</v>
      </c>
      <c r="X1654" s="7">
        <v>0</v>
      </c>
      <c r="Y1654" s="7">
        <v>0</v>
      </c>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c r="CE1654" s="7"/>
      <c r="CF1654" s="7"/>
      <c r="CG1654" s="7"/>
      <c r="CH1654" s="7"/>
      <c r="CI1654" s="7"/>
      <c r="CJ1654" s="7"/>
      <c r="CK1654" s="7"/>
      <c r="CL1654" s="7"/>
      <c r="CM1654" s="7"/>
      <c r="CN1654" s="7"/>
      <c r="CO1654" s="7"/>
      <c r="CP1654" s="7"/>
      <c r="CQ1654" s="7"/>
      <c r="CR1654" s="7"/>
      <c r="CS1654" s="7"/>
      <c r="CT1654" s="7"/>
      <c r="CU1654" s="7"/>
      <c r="CV1654" s="7"/>
      <c r="CW1654" s="7"/>
      <c r="CX1654" s="7"/>
      <c r="CY1654" s="7"/>
      <c r="CZ1654" s="7"/>
      <c r="DA1654" s="7"/>
      <c r="DB1654" s="7"/>
      <c r="DC1654" s="7"/>
      <c r="DD1654" s="7"/>
      <c r="DE1654" s="7"/>
      <c r="DF1654" s="7"/>
      <c r="DG1654" s="7"/>
      <c r="DH1654" s="7"/>
      <c r="DI1654" s="7"/>
      <c r="DJ1654" s="7"/>
      <c r="DK1654" s="7"/>
      <c r="DL1654" s="7"/>
      <c r="DM1654" s="7"/>
      <c r="DN1654" s="7"/>
      <c r="DO1654" s="7"/>
      <c r="DP1654" s="7"/>
      <c r="DQ1654" s="7"/>
      <c r="DR1654" s="7"/>
      <c r="DS1654" s="7"/>
      <c r="DT1654" s="7"/>
      <c r="DU1654" s="7"/>
      <c r="DV1654" s="7"/>
      <c r="DW1654" s="7"/>
      <c r="DX1654" s="7"/>
      <c r="DY1654" s="7"/>
      <c r="DZ1654" s="7"/>
      <c r="EA1654" s="7"/>
      <c r="EB1654" s="7"/>
      <c r="EC1654" s="7"/>
      <c r="ED1654" s="7"/>
      <c r="EE1654" s="7"/>
      <c r="EF1654" s="7">
        <v>2292</v>
      </c>
      <c r="EG1654" s="7">
        <v>1397</v>
      </c>
      <c r="EH1654" s="7">
        <v>381</v>
      </c>
      <c r="EI1654" s="7">
        <v>2773</v>
      </c>
      <c r="EJ1654" s="7">
        <v>407</v>
      </c>
      <c r="EK1654" s="7">
        <v>260</v>
      </c>
      <c r="EL1654" s="7">
        <v>5</v>
      </c>
      <c r="EM1654" s="7">
        <v>59</v>
      </c>
      <c r="EN1654" s="7">
        <v>1558</v>
      </c>
      <c r="EO1654" s="7">
        <v>3118</v>
      </c>
      <c r="EP1654" s="7">
        <v>190</v>
      </c>
      <c r="EQ1654" s="7">
        <v>379</v>
      </c>
    </row>
    <row r="1655" spans="1:147" x14ac:dyDescent="0.35">
      <c r="A1655" s="7" t="s">
        <v>2133</v>
      </c>
      <c r="B1655" s="7" t="e" vm="1">
        <v>#VALUE!</v>
      </c>
      <c r="C1655" s="7" t="e" vm="17">
        <v>#VALUE!</v>
      </c>
      <c r="D1655" s="7">
        <v>1</v>
      </c>
      <c r="E1655" s="7">
        <v>6405</v>
      </c>
      <c r="F1655" s="7">
        <v>2006</v>
      </c>
      <c r="G1655" s="7">
        <v>0</v>
      </c>
      <c r="H1655" s="7">
        <v>0</v>
      </c>
      <c r="I1655" s="7">
        <v>0</v>
      </c>
      <c r="J1655" s="7">
        <v>0</v>
      </c>
      <c r="K1655" s="7">
        <v>0</v>
      </c>
      <c r="L1655" s="7">
        <v>0</v>
      </c>
      <c r="M1655" s="7">
        <v>0</v>
      </c>
      <c r="N1655" s="7">
        <v>0</v>
      </c>
      <c r="O1655" s="7">
        <v>1</v>
      </c>
      <c r="P1655" s="7">
        <v>9.3535268545786003</v>
      </c>
      <c r="Q1655" s="7">
        <v>61537</v>
      </c>
      <c r="R1655" s="7">
        <v>0</v>
      </c>
      <c r="S1655" s="7">
        <v>0</v>
      </c>
      <c r="T1655" s="7">
        <v>0</v>
      </c>
      <c r="U1655" s="7">
        <v>0</v>
      </c>
      <c r="V1655" s="7">
        <v>0</v>
      </c>
      <c r="W1655" s="7">
        <v>0</v>
      </c>
      <c r="X1655" s="7">
        <v>0</v>
      </c>
      <c r="Y1655" s="7">
        <v>0</v>
      </c>
      <c r="Z1655" s="7"/>
      <c r="AA1655" s="7">
        <v>0.14780689775943801</v>
      </c>
      <c r="AB1655" s="7"/>
      <c r="AC1655" s="7"/>
      <c r="AD1655" s="7">
        <v>7.1986645460128798E-2</v>
      </c>
      <c r="AE1655" s="7"/>
      <c r="AF1655" s="7">
        <v>0.14780689775943801</v>
      </c>
      <c r="AG1655" s="7">
        <v>2.3076799025673299E-3</v>
      </c>
      <c r="AH1655" s="7">
        <v>7.1986645460128798E-2</v>
      </c>
      <c r="AI1655" s="7">
        <v>1.1239132780660201E-3</v>
      </c>
      <c r="AJ1655" s="7">
        <v>4.6069681644439697E-2</v>
      </c>
      <c r="AK1655" s="7">
        <v>7.1927684066260304E-4</v>
      </c>
      <c r="AL1655" s="7">
        <v>1.15174204111099E-2</v>
      </c>
      <c r="AM1655" s="7">
        <v>1.79819210165651E-4</v>
      </c>
      <c r="AN1655" s="7">
        <v>7.6782807707786602E-2</v>
      </c>
      <c r="AO1655" s="7">
        <v>1.1987948119872999E-3</v>
      </c>
      <c r="AP1655" s="7">
        <v>0</v>
      </c>
      <c r="AQ1655" s="7">
        <v>0</v>
      </c>
      <c r="AR1655" s="7">
        <v>0</v>
      </c>
      <c r="AS1655" s="7">
        <v>0</v>
      </c>
      <c r="AT1655" s="7">
        <v>0</v>
      </c>
      <c r="AU1655" s="7">
        <v>0</v>
      </c>
      <c r="AV1655" s="7">
        <v>0</v>
      </c>
      <c r="AW1655" s="7">
        <v>0</v>
      </c>
      <c r="AX1655" s="7">
        <v>7.1024097502231598E-2</v>
      </c>
      <c r="AY1655" s="7">
        <v>1.1088852069044699E-3</v>
      </c>
      <c r="AZ1655" s="7">
        <v>0.10269699990749399</v>
      </c>
      <c r="BA1655" s="7">
        <v>1.6033879766977901E-3</v>
      </c>
      <c r="BB1655" s="7">
        <v>6.0820067301392599E-3</v>
      </c>
      <c r="BC1655" s="7">
        <v>3.0319076421431998E-4</v>
      </c>
      <c r="BD1655" s="7">
        <v>6.3702333718538302E-3</v>
      </c>
      <c r="BE1655" s="7">
        <v>3.1755899161783798E-4</v>
      </c>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c r="CE1655" s="7"/>
      <c r="CF1655" s="7"/>
      <c r="CG1655" s="7"/>
      <c r="CH1655" s="7"/>
      <c r="CI1655" s="7"/>
      <c r="CJ1655" s="7"/>
      <c r="CK1655" s="7"/>
      <c r="CL1655" s="7"/>
      <c r="CM1655" s="7"/>
      <c r="CN1655" s="7"/>
      <c r="CO1655" s="7"/>
      <c r="CP1655" s="7"/>
      <c r="CQ1655" s="7"/>
      <c r="CR1655" s="7"/>
      <c r="CS1655" s="7"/>
      <c r="CT1655" s="7"/>
      <c r="CU1655" s="7"/>
      <c r="CV1655" s="7"/>
      <c r="CW1655" s="7"/>
      <c r="CX1655" s="7"/>
      <c r="CY1655" s="7"/>
      <c r="CZ1655" s="7"/>
      <c r="DA1655" s="7"/>
      <c r="DB1655" s="7"/>
      <c r="DC1655" s="7"/>
      <c r="DD1655" s="7"/>
      <c r="DE1655" s="7"/>
      <c r="DF1655" s="7"/>
      <c r="DG1655" s="7"/>
      <c r="DH1655" s="7"/>
      <c r="DI1655" s="7"/>
      <c r="DJ1655" s="7"/>
      <c r="DK1655" s="7"/>
      <c r="DL1655" s="7"/>
      <c r="DM1655" s="7"/>
      <c r="DN1655" s="7"/>
      <c r="DO1655" s="7"/>
      <c r="DP1655" s="7"/>
      <c r="DQ1655" s="7"/>
      <c r="DR1655" s="7"/>
      <c r="DS1655" s="7"/>
      <c r="DT1655" s="7"/>
      <c r="DU1655" s="7"/>
      <c r="DV1655" s="7"/>
      <c r="DW1655" s="7"/>
      <c r="DX1655" s="7"/>
      <c r="DY1655" s="7"/>
      <c r="DZ1655" s="7"/>
      <c r="EA1655" s="7"/>
      <c r="EB1655" s="7"/>
      <c r="EC1655" s="7"/>
      <c r="ED1655" s="7"/>
      <c r="EE1655" s="7"/>
      <c r="EF1655" s="7">
        <v>2305</v>
      </c>
      <c r="EG1655" s="7">
        <v>1702</v>
      </c>
      <c r="EH1655" s="7">
        <v>532</v>
      </c>
      <c r="EI1655" s="7">
        <v>3815</v>
      </c>
      <c r="EJ1655" s="7">
        <v>405</v>
      </c>
      <c r="EK1655" s="7">
        <v>91</v>
      </c>
      <c r="EL1655" s="7">
        <v>0</v>
      </c>
      <c r="EM1655" s="7">
        <v>58</v>
      </c>
      <c r="EN1655" s="7">
        <v>2036</v>
      </c>
      <c r="EO1655" s="7">
        <v>3914</v>
      </c>
      <c r="EP1655" s="7">
        <v>321</v>
      </c>
      <c r="EQ1655" s="7">
        <v>305</v>
      </c>
    </row>
    <row r="1656" spans="1:147" x14ac:dyDescent="0.35">
      <c r="A1656" s="7" t="s">
        <v>2134</v>
      </c>
      <c r="B1656" s="7" t="e" vm="1">
        <v>#VALUE!</v>
      </c>
      <c r="C1656" s="7" t="e" vm="17">
        <v>#VALUE!</v>
      </c>
      <c r="D1656" s="7">
        <v>1</v>
      </c>
      <c r="E1656" s="7">
        <v>3774</v>
      </c>
      <c r="F1656" s="7">
        <v>1254</v>
      </c>
      <c r="G1656" s="7">
        <v>0</v>
      </c>
      <c r="H1656" s="7">
        <v>1</v>
      </c>
      <c r="I1656" s="7">
        <v>2.6497085320614733E-2</v>
      </c>
      <c r="J1656" s="7">
        <v>0</v>
      </c>
      <c r="K1656" s="7">
        <v>0</v>
      </c>
      <c r="L1656" s="7">
        <v>0</v>
      </c>
      <c r="M1656" s="7">
        <v>0</v>
      </c>
      <c r="N1656" s="7">
        <v>0</v>
      </c>
      <c r="O1656" s="7">
        <v>1</v>
      </c>
      <c r="P1656" s="7">
        <v>21.4720677786603</v>
      </c>
      <c r="Q1656" s="7">
        <v>48284</v>
      </c>
      <c r="R1656" s="7">
        <v>0</v>
      </c>
      <c r="S1656" s="7">
        <v>0</v>
      </c>
      <c r="T1656" s="7">
        <v>0</v>
      </c>
      <c r="U1656" s="7">
        <v>0</v>
      </c>
      <c r="V1656" s="7">
        <v>0</v>
      </c>
      <c r="W1656" s="7">
        <v>0</v>
      </c>
      <c r="X1656" s="7">
        <v>0</v>
      </c>
      <c r="Y1656" s="7">
        <v>0</v>
      </c>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c r="CE1656" s="7"/>
      <c r="CF1656" s="7"/>
      <c r="CG1656" s="7"/>
      <c r="CH1656" s="7"/>
      <c r="CI1656" s="7"/>
      <c r="CJ1656" s="7"/>
      <c r="CK1656" s="7"/>
      <c r="CL1656" s="7"/>
      <c r="CM1656" s="7"/>
      <c r="CN1656" s="7"/>
      <c r="CO1656" s="7"/>
      <c r="CP1656" s="7"/>
      <c r="CQ1656" s="7"/>
      <c r="CR1656" s="7"/>
      <c r="CS1656" s="7"/>
      <c r="CT1656" s="7"/>
      <c r="CU1656" s="7"/>
      <c r="CV1656" s="7"/>
      <c r="CW1656" s="7"/>
      <c r="CX1656" s="7"/>
      <c r="CY1656" s="7"/>
      <c r="CZ1656" s="7"/>
      <c r="DA1656" s="7"/>
      <c r="DB1656" s="7"/>
      <c r="DC1656" s="7"/>
      <c r="DD1656" s="7"/>
      <c r="DE1656" s="7"/>
      <c r="DF1656" s="7"/>
      <c r="DG1656" s="7"/>
      <c r="DH1656" s="7"/>
      <c r="DI1656" s="7"/>
      <c r="DJ1656" s="7"/>
      <c r="DK1656" s="7"/>
      <c r="DL1656" s="7"/>
      <c r="DM1656" s="7"/>
      <c r="DN1656" s="7"/>
      <c r="DO1656" s="7"/>
      <c r="DP1656" s="7"/>
      <c r="DQ1656" s="7"/>
      <c r="DR1656" s="7"/>
      <c r="DS1656" s="7"/>
      <c r="DT1656" s="7"/>
      <c r="DU1656" s="7"/>
      <c r="DV1656" s="7"/>
      <c r="DW1656" s="7"/>
      <c r="DX1656" s="7"/>
      <c r="DY1656" s="7"/>
      <c r="DZ1656" s="7"/>
      <c r="EA1656" s="7"/>
      <c r="EB1656" s="7"/>
      <c r="EC1656" s="7"/>
      <c r="ED1656" s="7"/>
      <c r="EE1656" s="7"/>
      <c r="EF1656" s="7">
        <v>1729</v>
      </c>
      <c r="EG1656" s="7">
        <v>1007</v>
      </c>
      <c r="EH1656" s="7">
        <v>290</v>
      </c>
      <c r="EI1656" s="7">
        <v>2254</v>
      </c>
      <c r="EJ1656" s="7">
        <v>220</v>
      </c>
      <c r="EK1656" s="7">
        <v>52</v>
      </c>
      <c r="EL1656" s="7">
        <v>1</v>
      </c>
      <c r="EM1656" s="7">
        <v>17</v>
      </c>
      <c r="EN1656" s="7">
        <v>1230</v>
      </c>
      <c r="EO1656" s="7">
        <v>2343</v>
      </c>
      <c r="EP1656" s="7">
        <v>323</v>
      </c>
      <c r="EQ1656" s="7">
        <v>361</v>
      </c>
    </row>
    <row r="1657" spans="1:147" x14ac:dyDescent="0.35">
      <c r="A1657" s="7" t="s">
        <v>2135</v>
      </c>
      <c r="B1657" s="7" t="e" vm="1">
        <v>#VALUE!</v>
      </c>
      <c r="C1657" s="7" t="e" vm="17">
        <v>#VALUE!</v>
      </c>
      <c r="D1657" s="7">
        <v>1</v>
      </c>
      <c r="E1657" s="7">
        <v>5341</v>
      </c>
      <c r="F1657" s="7">
        <v>1698</v>
      </c>
      <c r="G1657" s="7">
        <v>0</v>
      </c>
      <c r="H1657" s="7">
        <v>0</v>
      </c>
      <c r="I1657" s="7">
        <v>0</v>
      </c>
      <c r="J1657" s="7">
        <v>0</v>
      </c>
      <c r="K1657" s="7">
        <v>1</v>
      </c>
      <c r="L1657" s="7">
        <v>0</v>
      </c>
      <c r="M1657" s="7">
        <v>0</v>
      </c>
      <c r="N1657" s="7">
        <v>0</v>
      </c>
      <c r="O1657" s="7">
        <v>1</v>
      </c>
      <c r="P1657" s="7">
        <v>21.050583657587499</v>
      </c>
      <c r="Q1657" s="7">
        <v>73482</v>
      </c>
      <c r="R1657" s="7">
        <v>0</v>
      </c>
      <c r="S1657" s="7">
        <v>1</v>
      </c>
      <c r="T1657" s="7">
        <v>0</v>
      </c>
      <c r="U1657" s="7">
        <v>1</v>
      </c>
      <c r="V1657" s="7">
        <v>0</v>
      </c>
      <c r="W1657" s="7">
        <v>0</v>
      </c>
      <c r="X1657" s="7">
        <v>0</v>
      </c>
      <c r="Y1657" s="7">
        <v>0</v>
      </c>
      <c r="Z1657" s="7"/>
      <c r="AA1657" s="7">
        <v>1859.92401864007</v>
      </c>
      <c r="AB1657" s="7"/>
      <c r="AC1657" s="7"/>
      <c r="AD1657" s="7">
        <v>693.25130943581496</v>
      </c>
      <c r="AE1657" s="7"/>
      <c r="AF1657" s="7">
        <v>1859.92401864007</v>
      </c>
      <c r="AG1657" s="7">
        <v>34.823516544468703</v>
      </c>
      <c r="AH1657" s="7">
        <v>693.25130943581496</v>
      </c>
      <c r="AI1657" s="7">
        <v>12.979803584269101</v>
      </c>
      <c r="AJ1657" s="7">
        <v>547.01949722319796</v>
      </c>
      <c r="AK1657" s="7">
        <v>10.241892851960301</v>
      </c>
      <c r="AL1657" s="7">
        <v>168.74261731887199</v>
      </c>
      <c r="AM1657" s="7">
        <v>3.1593824624390998</v>
      </c>
      <c r="AN1657" s="7">
        <v>1089.3674249779399</v>
      </c>
      <c r="AO1657" s="7">
        <v>20.3963195090422</v>
      </c>
      <c r="AP1657" s="7">
        <v>278.13161858683497</v>
      </c>
      <c r="AQ1657" s="7">
        <v>5.2074820929944696</v>
      </c>
      <c r="AR1657" s="7">
        <v>138.82948531897301</v>
      </c>
      <c r="AS1657" s="7">
        <v>2.5993163325027697</v>
      </c>
      <c r="AT1657" s="7">
        <v>1.5872680543397999</v>
      </c>
      <c r="AU1657" s="7">
        <v>2.9718555595203203E-2</v>
      </c>
      <c r="AV1657" s="7">
        <v>14.4500601528416</v>
      </c>
      <c r="AW1657" s="7">
        <v>0.27054971265383998</v>
      </c>
      <c r="AX1657" s="7">
        <v>337.55816889833699</v>
      </c>
      <c r="AY1657" s="7">
        <v>6.3201304792798494</v>
      </c>
      <c r="AZ1657" s="7">
        <v>918.32029106095399</v>
      </c>
      <c r="BA1657" s="7">
        <v>17.1937893851517</v>
      </c>
      <c r="BB1657" s="7">
        <v>17.776425154297598</v>
      </c>
      <c r="BC1657" s="7">
        <v>1.04690371933437</v>
      </c>
      <c r="BD1657" s="7">
        <v>127.98347024619601</v>
      </c>
      <c r="BE1657" s="7">
        <v>7.53730684606571</v>
      </c>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c r="CE1657" s="7"/>
      <c r="CF1657" s="7"/>
      <c r="CG1657" s="7"/>
      <c r="CH1657" s="7"/>
      <c r="CI1657" s="7"/>
      <c r="CJ1657" s="7"/>
      <c r="CK1657" s="7"/>
      <c r="CL1657" s="7"/>
      <c r="CM1657" s="7"/>
      <c r="CN1657" s="7"/>
      <c r="CO1657" s="7"/>
      <c r="CP1657" s="7"/>
      <c r="CQ1657" s="7"/>
      <c r="CR1657" s="7"/>
      <c r="CS1657" s="7"/>
      <c r="CT1657" s="7"/>
      <c r="CU1657" s="7"/>
      <c r="CV1657" s="7"/>
      <c r="CW1657" s="7"/>
      <c r="CX1657" s="7"/>
      <c r="CY1657" s="7"/>
      <c r="CZ1657" s="7"/>
      <c r="DA1657" s="7"/>
      <c r="DB1657" s="7"/>
      <c r="DC1657" s="7"/>
      <c r="DD1657" s="7"/>
      <c r="DE1657" s="7"/>
      <c r="DF1657" s="7"/>
      <c r="DG1657" s="7"/>
      <c r="DH1657" s="7"/>
      <c r="DI1657" s="7"/>
      <c r="DJ1657" s="7"/>
      <c r="DK1657" s="7"/>
      <c r="DL1657" s="7"/>
      <c r="DM1657" s="7"/>
      <c r="DN1657" s="7"/>
      <c r="DO1657" s="7"/>
      <c r="DP1657" s="7"/>
      <c r="DQ1657" s="7"/>
      <c r="DR1657" s="7"/>
      <c r="DS1657" s="7"/>
      <c r="DT1657" s="7"/>
      <c r="DU1657" s="7"/>
      <c r="DV1657" s="7"/>
      <c r="DW1657" s="7"/>
      <c r="DX1657" s="7"/>
      <c r="DY1657" s="7"/>
      <c r="DZ1657" s="7"/>
      <c r="EA1657" s="7"/>
      <c r="EB1657" s="7"/>
      <c r="EC1657" s="7"/>
      <c r="ED1657" s="7"/>
      <c r="EE1657" s="7"/>
      <c r="EF1657" s="7">
        <v>1702</v>
      </c>
      <c r="EG1657" s="7">
        <v>1575</v>
      </c>
      <c r="EH1657" s="7">
        <v>448</v>
      </c>
      <c r="EI1657" s="7">
        <v>3050</v>
      </c>
      <c r="EJ1657" s="7">
        <v>728</v>
      </c>
      <c r="EK1657" s="7">
        <v>365</v>
      </c>
      <c r="EL1657" s="7">
        <v>8</v>
      </c>
      <c r="EM1657" s="7">
        <v>39</v>
      </c>
      <c r="EN1657" s="7">
        <v>1151</v>
      </c>
      <c r="EO1657" s="7">
        <v>2568</v>
      </c>
      <c r="EP1657" s="7">
        <v>174</v>
      </c>
      <c r="EQ1657" s="7">
        <v>380</v>
      </c>
    </row>
    <row r="1658" spans="1:147" x14ac:dyDescent="0.35">
      <c r="A1658" s="7" t="s">
        <v>2136</v>
      </c>
      <c r="B1658" s="7" t="e" vm="1">
        <v>#VALUE!</v>
      </c>
      <c r="C1658" s="7" t="e" vm="17">
        <v>#VALUE!</v>
      </c>
      <c r="D1658" s="7">
        <v>1</v>
      </c>
      <c r="E1658" s="7">
        <v>2977</v>
      </c>
      <c r="F1658" s="7">
        <v>1080</v>
      </c>
      <c r="G1658" s="7">
        <v>0</v>
      </c>
      <c r="H1658" s="7">
        <v>38</v>
      </c>
      <c r="I1658" s="7">
        <v>1.2764528048370842</v>
      </c>
      <c r="J1658" s="7">
        <v>0</v>
      </c>
      <c r="K1658" s="7">
        <v>0</v>
      </c>
      <c r="L1658" s="7">
        <v>0</v>
      </c>
      <c r="M1658" s="7">
        <v>0</v>
      </c>
      <c r="N1658" s="7">
        <v>0</v>
      </c>
      <c r="O1658" s="7">
        <v>0</v>
      </c>
      <c r="P1658" s="7">
        <v>7.81738586616635</v>
      </c>
      <c r="Q1658" s="7">
        <v>79250</v>
      </c>
      <c r="R1658" s="7">
        <v>0</v>
      </c>
      <c r="S1658" s="7">
        <v>1</v>
      </c>
      <c r="T1658" s="7">
        <v>0</v>
      </c>
      <c r="U1658" s="7">
        <v>1</v>
      </c>
      <c r="V1658" s="7">
        <v>0</v>
      </c>
      <c r="W1658" s="7">
        <v>0</v>
      </c>
      <c r="X1658" s="7">
        <v>0</v>
      </c>
      <c r="Y1658" s="7">
        <v>0</v>
      </c>
      <c r="Z1658" s="7">
        <v>31.543152332305901</v>
      </c>
      <c r="AA1658" s="7">
        <v>1308.11391045153</v>
      </c>
      <c r="AB1658" s="7">
        <v>31.543152332305901</v>
      </c>
      <c r="AC1658" s="7">
        <v>13.027382731437701</v>
      </c>
      <c r="AD1658" s="7">
        <v>457.86966811865602</v>
      </c>
      <c r="AE1658" s="7">
        <v>13.027382731437701</v>
      </c>
      <c r="AF1658" s="7">
        <v>1308.11391045153</v>
      </c>
      <c r="AG1658" s="7">
        <v>43.940675527428006</v>
      </c>
      <c r="AH1658" s="7">
        <v>457.86966811865602</v>
      </c>
      <c r="AI1658" s="7">
        <v>15.380237424207399</v>
      </c>
      <c r="AJ1658" s="7">
        <v>279.60635548457498</v>
      </c>
      <c r="AK1658" s="7">
        <v>9.3922188607515995</v>
      </c>
      <c r="AL1658" s="7">
        <v>199.73651800258099</v>
      </c>
      <c r="AM1658" s="7">
        <v>6.7093220692838695</v>
      </c>
      <c r="AN1658" s="7">
        <v>933.61318345367897</v>
      </c>
      <c r="AO1658" s="7">
        <v>31.360872806640199</v>
      </c>
      <c r="AP1658" s="7">
        <v>132.37541082967101</v>
      </c>
      <c r="AQ1658" s="7">
        <v>4.4466043274998599</v>
      </c>
      <c r="AR1658" s="7">
        <v>80.259423605631994</v>
      </c>
      <c r="AS1658" s="7">
        <v>2.6959833256846499</v>
      </c>
      <c r="AT1658" s="7">
        <v>0</v>
      </c>
      <c r="AU1658" s="7">
        <v>0</v>
      </c>
      <c r="AV1658" s="7">
        <v>2.3816249716328501</v>
      </c>
      <c r="AW1658" s="7">
        <v>8.00008388187049E-2</v>
      </c>
      <c r="AX1658" s="7">
        <v>159.48427600739501</v>
      </c>
      <c r="AY1658" s="7">
        <v>5.3572145115013496</v>
      </c>
      <c r="AZ1658" s="7">
        <v>364.82572625903401</v>
      </c>
      <c r="BA1658" s="7">
        <v>12.254811093686099</v>
      </c>
      <c r="BB1658" s="7">
        <v>19.6749481856823</v>
      </c>
      <c r="BC1658" s="7">
        <v>1.8217544616372501</v>
      </c>
      <c r="BD1658" s="7">
        <v>80.591449528001206</v>
      </c>
      <c r="BE1658" s="7">
        <v>7.46217125259271</v>
      </c>
      <c r="BF1658" s="7">
        <v>31.543152332305901</v>
      </c>
      <c r="BG1658" s="7">
        <v>1.0595617175782999</v>
      </c>
      <c r="BH1658" s="7">
        <v>13.027382731437701</v>
      </c>
      <c r="BI1658" s="7">
        <v>0.43760103229552205</v>
      </c>
      <c r="BJ1658" s="7">
        <v>6.5215799212455803</v>
      </c>
      <c r="BK1658" s="7">
        <v>0.21906549953797702</v>
      </c>
      <c r="BL1658" s="7">
        <v>4.05935090780258</v>
      </c>
      <c r="BM1658" s="7">
        <v>0.13635710137059401</v>
      </c>
      <c r="BN1658" s="7">
        <v>22.892077445983901</v>
      </c>
      <c r="BO1658" s="7">
        <v>0.76896464380194507</v>
      </c>
      <c r="BP1658" s="7">
        <v>3.2607899606227901</v>
      </c>
      <c r="BQ1658" s="7">
        <v>0.10953274976898801</v>
      </c>
      <c r="BR1658" s="7">
        <v>2.19604223966599</v>
      </c>
      <c r="BS1658" s="7">
        <v>7.3766954641114699E-2</v>
      </c>
      <c r="BT1658" s="7">
        <v>0</v>
      </c>
      <c r="BU1658" s="7">
        <v>0</v>
      </c>
      <c r="BV1658" s="7">
        <v>0</v>
      </c>
      <c r="BW1658" s="7">
        <v>0</v>
      </c>
      <c r="BX1658" s="7">
        <v>3.1942432522773698</v>
      </c>
      <c r="BY1658" s="7">
        <v>0.10729738838687901</v>
      </c>
      <c r="BZ1658" s="7">
        <v>8.5179821252822894</v>
      </c>
      <c r="CA1658" s="7">
        <v>0.28612637303601901</v>
      </c>
      <c r="CB1658" s="7">
        <v>0</v>
      </c>
      <c r="CC1658" s="7">
        <v>0</v>
      </c>
      <c r="CD1658" s="7">
        <v>2.0341613292694101</v>
      </c>
      <c r="CE1658" s="7">
        <v>0.188348271228649</v>
      </c>
      <c r="CF1658" s="7"/>
      <c r="CG1658" s="7"/>
      <c r="CH1658" s="7"/>
      <c r="CI1658" s="7"/>
      <c r="CJ1658" s="7"/>
      <c r="CK1658" s="7"/>
      <c r="CL1658" s="7"/>
      <c r="CM1658" s="7"/>
      <c r="CN1658" s="7"/>
      <c r="CO1658" s="7"/>
      <c r="CP1658" s="7"/>
      <c r="CQ1658" s="7"/>
      <c r="CR1658" s="7"/>
      <c r="CS1658" s="7"/>
      <c r="CT1658" s="7"/>
      <c r="CU1658" s="7"/>
      <c r="CV1658" s="7"/>
      <c r="CW1658" s="7"/>
      <c r="CX1658" s="7"/>
      <c r="CY1658" s="7"/>
      <c r="CZ1658" s="7"/>
      <c r="DA1658" s="7"/>
      <c r="DB1658" s="7"/>
      <c r="DC1658" s="7"/>
      <c r="DD1658" s="7"/>
      <c r="DE1658" s="7"/>
      <c r="DF1658" s="7"/>
      <c r="DG1658" s="7"/>
      <c r="DH1658" s="7"/>
      <c r="DI1658" s="7"/>
      <c r="DJ1658" s="7"/>
      <c r="DK1658" s="7"/>
      <c r="DL1658" s="7"/>
      <c r="DM1658" s="7"/>
      <c r="DN1658" s="7"/>
      <c r="DO1658" s="7"/>
      <c r="DP1658" s="7"/>
      <c r="DQ1658" s="7"/>
      <c r="DR1658" s="7"/>
      <c r="DS1658" s="7"/>
      <c r="DT1658" s="7"/>
      <c r="DU1658" s="7"/>
      <c r="DV1658" s="7"/>
      <c r="DW1658" s="7"/>
      <c r="DX1658" s="7"/>
      <c r="DY1658" s="7"/>
      <c r="DZ1658" s="7"/>
      <c r="EA1658" s="7"/>
      <c r="EB1658" s="7"/>
      <c r="EC1658" s="7"/>
      <c r="ED1658" s="7"/>
      <c r="EE1658" s="7"/>
      <c r="EF1658" s="7">
        <v>878</v>
      </c>
      <c r="EG1658" s="7">
        <v>615</v>
      </c>
      <c r="EH1658" s="7">
        <v>421</v>
      </c>
      <c r="EI1658" s="7">
        <v>2139</v>
      </c>
      <c r="EJ1658" s="7">
        <v>251</v>
      </c>
      <c r="EK1658" s="7">
        <v>163</v>
      </c>
      <c r="EL1658" s="7">
        <v>0</v>
      </c>
      <c r="EM1658" s="7">
        <v>5</v>
      </c>
      <c r="EN1658" s="7">
        <v>419</v>
      </c>
      <c r="EO1658" s="7">
        <v>892</v>
      </c>
      <c r="EP1658" s="7">
        <v>109</v>
      </c>
      <c r="EQ1658" s="7">
        <v>191</v>
      </c>
    </row>
    <row r="1659" spans="1:147" x14ac:dyDescent="0.35">
      <c r="A1659" s="7" t="s">
        <v>2137</v>
      </c>
      <c r="B1659" s="7" t="e" vm="1">
        <v>#VALUE!</v>
      </c>
      <c r="C1659" s="7" t="e" vm="17">
        <v>#VALUE!</v>
      </c>
      <c r="D1659" s="7">
        <v>1</v>
      </c>
      <c r="E1659" s="7">
        <v>6738</v>
      </c>
      <c r="F1659" s="7">
        <v>2615</v>
      </c>
      <c r="G1659" s="7">
        <v>0</v>
      </c>
      <c r="H1659" s="7">
        <v>9</v>
      </c>
      <c r="I1659" s="7">
        <v>0.13357079252003562</v>
      </c>
      <c r="J1659" s="7">
        <v>0</v>
      </c>
      <c r="K1659" s="7">
        <v>0</v>
      </c>
      <c r="L1659" s="7">
        <v>0</v>
      </c>
      <c r="M1659" s="7">
        <v>0</v>
      </c>
      <c r="N1659" s="7">
        <v>0</v>
      </c>
      <c r="O1659" s="7">
        <v>0</v>
      </c>
      <c r="P1659" s="7">
        <v>2.39308321753898</v>
      </c>
      <c r="Q1659" s="7">
        <v>136917</v>
      </c>
      <c r="R1659" s="7">
        <v>1</v>
      </c>
      <c r="S1659" s="7">
        <v>1</v>
      </c>
      <c r="T1659" s="7">
        <v>1</v>
      </c>
      <c r="U1659" s="7">
        <v>1</v>
      </c>
      <c r="V1659" s="7">
        <v>1</v>
      </c>
      <c r="W1659" s="7">
        <v>0</v>
      </c>
      <c r="X1659" s="7">
        <v>0</v>
      </c>
      <c r="Y1659" s="7">
        <v>0</v>
      </c>
      <c r="Z1659" s="7">
        <v>943.83428200334299</v>
      </c>
      <c r="AA1659" s="7">
        <v>5379.6169052384803</v>
      </c>
      <c r="AB1659" s="7">
        <v>943.83428200334299</v>
      </c>
      <c r="AC1659" s="7">
        <v>184.75949730083801</v>
      </c>
      <c r="AD1659" s="7">
        <v>755.47205372684402</v>
      </c>
      <c r="AE1659" s="7">
        <v>184.75949730083801</v>
      </c>
      <c r="AF1659" s="7">
        <v>5379.6169052384803</v>
      </c>
      <c r="AG1659" s="7">
        <v>79.839965942987206</v>
      </c>
      <c r="AH1659" s="7">
        <v>755.47205372684402</v>
      </c>
      <c r="AI1659" s="7">
        <v>11.2121112158926</v>
      </c>
      <c r="AJ1659" s="7">
        <v>1214.1873632115301</v>
      </c>
      <c r="AK1659" s="7">
        <v>18.019996485775199</v>
      </c>
      <c r="AL1659" s="7">
        <v>856.88443177379702</v>
      </c>
      <c r="AM1659" s="7">
        <v>12.7171925166785</v>
      </c>
      <c r="AN1659" s="7">
        <v>5043.7303388304999</v>
      </c>
      <c r="AO1659" s="7">
        <v>74.855006512770899</v>
      </c>
      <c r="AP1659" s="7">
        <v>41.891432937118203</v>
      </c>
      <c r="AQ1659" s="7">
        <v>0.62171909969008898</v>
      </c>
      <c r="AR1659" s="7">
        <v>130.25779403559901</v>
      </c>
      <c r="AS1659" s="7">
        <v>1.9331818645829402</v>
      </c>
      <c r="AT1659" s="7">
        <v>0</v>
      </c>
      <c r="AU1659" s="7">
        <v>0</v>
      </c>
      <c r="AV1659" s="7">
        <v>10.9999999459833</v>
      </c>
      <c r="AW1659" s="7">
        <v>0.16325319005614899</v>
      </c>
      <c r="AX1659" s="7">
        <v>152.73732611048001</v>
      </c>
      <c r="AY1659" s="7">
        <v>2.2668050773297801</v>
      </c>
      <c r="AZ1659" s="7">
        <v>419.40428616316098</v>
      </c>
      <c r="BA1659" s="7">
        <v>6.2244625432348002</v>
      </c>
      <c r="BB1659" s="7">
        <v>55.680859832907998</v>
      </c>
      <c r="BC1659" s="7">
        <v>2.12928718290279</v>
      </c>
      <c r="BD1659" s="7">
        <v>26.2865284257296</v>
      </c>
      <c r="BE1659" s="7">
        <v>1.0052209723032299</v>
      </c>
      <c r="BF1659" s="7">
        <v>943.83428200334299</v>
      </c>
      <c r="BG1659" s="7">
        <v>14.007632561640602</v>
      </c>
      <c r="BH1659" s="7">
        <v>184.75949730083801</v>
      </c>
      <c r="BI1659" s="7">
        <v>2.7420524977862604</v>
      </c>
      <c r="BJ1659" s="7">
        <v>191.55880873370899</v>
      </c>
      <c r="BK1659" s="7">
        <v>2.84296243297283</v>
      </c>
      <c r="BL1659" s="7">
        <v>181.614906213246</v>
      </c>
      <c r="BM1659" s="7">
        <v>2.6953829951505801</v>
      </c>
      <c r="BN1659" s="7">
        <v>906.70262078568305</v>
      </c>
      <c r="BO1659" s="7">
        <v>13.4565541820375</v>
      </c>
      <c r="BP1659" s="7">
        <v>4.2367879748344404</v>
      </c>
      <c r="BQ1659" s="7">
        <v>6.2879014170888106E-2</v>
      </c>
      <c r="BR1659" s="7">
        <v>14.404032375663499</v>
      </c>
      <c r="BS1659" s="7">
        <v>0.21377311332240298</v>
      </c>
      <c r="BT1659" s="7">
        <v>0</v>
      </c>
      <c r="BU1659" s="7">
        <v>0</v>
      </c>
      <c r="BV1659" s="7">
        <v>2.2204332947731</v>
      </c>
      <c r="BW1659" s="7">
        <v>3.2953892768968603E-2</v>
      </c>
      <c r="BX1659" s="7">
        <v>16.270398836582899</v>
      </c>
      <c r="BY1659" s="7">
        <v>0.24147222969104898</v>
      </c>
      <c r="BZ1659" s="7">
        <v>62.817028864752501</v>
      </c>
      <c r="CA1659" s="7">
        <v>0.93228003657988301</v>
      </c>
      <c r="CB1659" s="7">
        <v>17.184141175705001</v>
      </c>
      <c r="CC1659" s="7">
        <v>0.65713732985487594</v>
      </c>
      <c r="CD1659" s="7">
        <v>4.5698284519603503</v>
      </c>
      <c r="CE1659" s="7">
        <v>0.17475443410938202</v>
      </c>
      <c r="CF1659" s="7"/>
      <c r="CG1659" s="7"/>
      <c r="CH1659" s="7"/>
      <c r="CI1659" s="7"/>
      <c r="CJ1659" s="7"/>
      <c r="CK1659" s="7"/>
      <c r="CL1659" s="7"/>
      <c r="CM1659" s="7"/>
      <c r="CN1659" s="7"/>
      <c r="CO1659" s="7"/>
      <c r="CP1659" s="7"/>
      <c r="CQ1659" s="7"/>
      <c r="CR1659" s="7"/>
      <c r="CS1659" s="7"/>
      <c r="CT1659" s="7"/>
      <c r="CU1659" s="7"/>
      <c r="CV1659" s="7"/>
      <c r="CW1659" s="7"/>
      <c r="CX1659" s="7"/>
      <c r="CY1659" s="7"/>
      <c r="CZ1659" s="7"/>
      <c r="DA1659" s="7"/>
      <c r="DB1659" s="7"/>
      <c r="DC1659" s="7"/>
      <c r="DD1659" s="7"/>
      <c r="DE1659" s="7"/>
      <c r="DF1659" s="7"/>
      <c r="DG1659" s="7"/>
      <c r="DH1659" s="7"/>
      <c r="DI1659" s="7"/>
      <c r="DJ1659" s="7"/>
      <c r="DK1659" s="7"/>
      <c r="DL1659" s="7"/>
      <c r="DM1659" s="7"/>
      <c r="DN1659" s="7"/>
      <c r="DO1659" s="7"/>
      <c r="DP1659" s="7"/>
      <c r="DQ1659" s="7"/>
      <c r="DR1659" s="7"/>
      <c r="DS1659" s="7"/>
      <c r="DT1659" s="7"/>
      <c r="DU1659" s="7"/>
      <c r="DV1659" s="7"/>
      <c r="DW1659" s="7"/>
      <c r="DX1659" s="7"/>
      <c r="DY1659" s="7"/>
      <c r="DZ1659" s="7"/>
      <c r="EA1659" s="7"/>
      <c r="EB1659" s="7"/>
      <c r="EC1659" s="7"/>
      <c r="ED1659" s="7"/>
      <c r="EE1659" s="7"/>
      <c r="EF1659" s="7">
        <v>989</v>
      </c>
      <c r="EG1659" s="7">
        <v>1461</v>
      </c>
      <c r="EH1659" s="7">
        <v>1045</v>
      </c>
      <c r="EI1659" s="7">
        <v>6217</v>
      </c>
      <c r="EJ1659" s="7">
        <v>82</v>
      </c>
      <c r="EK1659" s="7">
        <v>222</v>
      </c>
      <c r="EL1659" s="7">
        <v>0</v>
      </c>
      <c r="EM1659" s="7">
        <v>12</v>
      </c>
      <c r="EN1659" s="7">
        <v>205</v>
      </c>
      <c r="EO1659" s="7">
        <v>584</v>
      </c>
      <c r="EP1659" s="7">
        <v>65</v>
      </c>
      <c r="EQ1659" s="7">
        <v>32</v>
      </c>
    </row>
    <row r="1660" spans="1:147" x14ac:dyDescent="0.35">
      <c r="A1660" s="7" t="s">
        <v>2138</v>
      </c>
      <c r="B1660" s="7" t="e" vm="1">
        <v>#VALUE!</v>
      </c>
      <c r="C1660" s="7" t="e" vm="17">
        <v>#VALUE!</v>
      </c>
      <c r="D1660" s="7">
        <v>1</v>
      </c>
      <c r="E1660" s="7">
        <v>5694</v>
      </c>
      <c r="F1660" s="7">
        <v>2282</v>
      </c>
      <c r="G1660" s="7">
        <v>0</v>
      </c>
      <c r="H1660" s="7">
        <v>10</v>
      </c>
      <c r="I1660" s="7">
        <v>0.17562346329469616</v>
      </c>
      <c r="J1660" s="7">
        <v>0</v>
      </c>
      <c r="K1660" s="7">
        <v>0</v>
      </c>
      <c r="L1660" s="7">
        <v>0</v>
      </c>
      <c r="M1660" s="7">
        <v>0</v>
      </c>
      <c r="N1660" s="7">
        <v>0</v>
      </c>
      <c r="O1660" s="7">
        <v>0</v>
      </c>
      <c r="P1660" s="7">
        <v>5.7127507163323799</v>
      </c>
      <c r="Q1660" s="7">
        <v>99936</v>
      </c>
      <c r="R1660" s="7">
        <v>0</v>
      </c>
      <c r="S1660" s="7">
        <v>1</v>
      </c>
      <c r="T1660" s="7">
        <v>0</v>
      </c>
      <c r="U1660" s="7">
        <v>1</v>
      </c>
      <c r="V1660" s="7">
        <v>0</v>
      </c>
      <c r="W1660" s="7">
        <v>0</v>
      </c>
      <c r="X1660" s="7">
        <v>0</v>
      </c>
      <c r="Y1660" s="7">
        <v>0</v>
      </c>
      <c r="Z1660" s="7">
        <v>5.9065036773681596</v>
      </c>
      <c r="AA1660" s="7">
        <v>2951.3392272084002</v>
      </c>
      <c r="AB1660" s="7">
        <v>5.9065036773681596</v>
      </c>
      <c r="AC1660" s="7">
        <v>2.5287644863128702</v>
      </c>
      <c r="AD1660" s="7">
        <v>588.19687629776297</v>
      </c>
      <c r="AE1660" s="7">
        <v>2.5287644863128702</v>
      </c>
      <c r="AF1660" s="7">
        <v>2951.3392272084002</v>
      </c>
      <c r="AG1660" s="7">
        <v>51.832441643983195</v>
      </c>
      <c r="AH1660" s="7">
        <v>588.19687629776297</v>
      </c>
      <c r="AI1660" s="7">
        <v>10.330117251453499</v>
      </c>
      <c r="AJ1660" s="7">
        <v>616.22169345908299</v>
      </c>
      <c r="AK1660" s="7">
        <v>10.8222987962607</v>
      </c>
      <c r="AL1660" s="7">
        <v>384.99800771242002</v>
      </c>
      <c r="AM1660" s="7">
        <v>6.7614683476013404</v>
      </c>
      <c r="AN1660" s="7">
        <v>2656.7279774080998</v>
      </c>
      <c r="AO1660" s="7">
        <v>46.658376842432297</v>
      </c>
      <c r="AP1660" s="7">
        <v>54.766051141865297</v>
      </c>
      <c r="AQ1660" s="7">
        <v>0.96182035725088399</v>
      </c>
      <c r="AR1660" s="7">
        <v>50.419356547412498</v>
      </c>
      <c r="AS1660" s="7">
        <v>0.88548220139466893</v>
      </c>
      <c r="AT1660" s="7">
        <v>0</v>
      </c>
      <c r="AU1660" s="7">
        <v>0</v>
      </c>
      <c r="AV1660" s="7">
        <v>3.8687547445297201</v>
      </c>
      <c r="AW1660" s="7">
        <v>6.79444106872098E-2</v>
      </c>
      <c r="AX1660" s="7">
        <v>185.55709719911101</v>
      </c>
      <c r="AY1660" s="7">
        <v>3.25881800490184</v>
      </c>
      <c r="AZ1660" s="7">
        <v>444.940287844365</v>
      </c>
      <c r="BA1660" s="7">
        <v>7.8141954310566408</v>
      </c>
      <c r="BB1660" s="7">
        <v>84.667420564277606</v>
      </c>
      <c r="BC1660" s="7">
        <v>3.7102287714407303</v>
      </c>
      <c r="BD1660" s="7">
        <v>33.152915074228098</v>
      </c>
      <c r="BE1660" s="7">
        <v>1.4528008358557398</v>
      </c>
      <c r="BF1660" s="7">
        <v>5.9065036773681596</v>
      </c>
      <c r="BG1660" s="7">
        <v>0.103732063178226</v>
      </c>
      <c r="BH1660" s="7">
        <v>2.5287644863128702</v>
      </c>
      <c r="BI1660" s="7">
        <v>4.4411037694289897E-2</v>
      </c>
      <c r="BJ1660" s="7">
        <v>1.2739517688751201</v>
      </c>
      <c r="BK1660" s="7">
        <v>2.23735821720253E-2</v>
      </c>
      <c r="BL1660" s="7">
        <v>0.69488281011581399</v>
      </c>
      <c r="BM1660" s="7">
        <v>1.2203772569649E-2</v>
      </c>
      <c r="BN1660" s="7">
        <v>5.6748762130737296</v>
      </c>
      <c r="BO1660" s="7">
        <v>9.9664141430869907E-2</v>
      </c>
      <c r="BP1660" s="7">
        <v>0</v>
      </c>
      <c r="BQ1660" s="7">
        <v>0</v>
      </c>
      <c r="BR1660" s="7">
        <v>0</v>
      </c>
      <c r="BS1660" s="7">
        <v>0</v>
      </c>
      <c r="BT1660" s="7">
        <v>0</v>
      </c>
      <c r="BU1660" s="7">
        <v>0</v>
      </c>
      <c r="BV1660" s="7">
        <v>0</v>
      </c>
      <c r="BW1660" s="7">
        <v>0</v>
      </c>
      <c r="BX1660" s="7">
        <v>0.23162759840488401</v>
      </c>
      <c r="BY1660" s="7">
        <v>4.0679241026498805E-3</v>
      </c>
      <c r="BZ1660" s="7">
        <v>0.69488281011581399</v>
      </c>
      <c r="CA1660" s="7">
        <v>1.2203772569649E-2</v>
      </c>
      <c r="CB1660" s="7">
        <v>0.20506659150123599</v>
      </c>
      <c r="CC1660" s="7">
        <v>8.98626606052743E-3</v>
      </c>
      <c r="CD1660" s="7">
        <v>6.6524475812912001E-2</v>
      </c>
      <c r="CE1660" s="7">
        <v>2.9151829891722997E-3</v>
      </c>
      <c r="CF1660" s="7"/>
      <c r="CG1660" s="7"/>
      <c r="CH1660" s="7"/>
      <c r="CI1660" s="7"/>
      <c r="CJ1660" s="7"/>
      <c r="CK1660" s="7"/>
      <c r="CL1660" s="7"/>
      <c r="CM1660" s="7"/>
      <c r="CN1660" s="7"/>
      <c r="CO1660" s="7"/>
      <c r="CP1660" s="7"/>
      <c r="CQ1660" s="7"/>
      <c r="CR1660" s="7"/>
      <c r="CS1660" s="7"/>
      <c r="CT1660" s="7"/>
      <c r="CU1660" s="7"/>
      <c r="CV1660" s="7"/>
      <c r="CW1660" s="7"/>
      <c r="CX1660" s="7"/>
      <c r="CY1660" s="7"/>
      <c r="CZ1660" s="7"/>
      <c r="DA1660" s="7"/>
      <c r="DB1660" s="7"/>
      <c r="DC1660" s="7"/>
      <c r="DD1660" s="7"/>
      <c r="DE1660" s="7"/>
      <c r="DF1660" s="7"/>
      <c r="DG1660" s="7"/>
      <c r="DH1660" s="7"/>
      <c r="DI1660" s="7"/>
      <c r="DJ1660" s="7"/>
      <c r="DK1660" s="7"/>
      <c r="DL1660" s="7"/>
      <c r="DM1660" s="7"/>
      <c r="DN1660" s="7"/>
      <c r="DO1660" s="7"/>
      <c r="DP1660" s="7"/>
      <c r="DQ1660" s="7"/>
      <c r="DR1660" s="7"/>
      <c r="DS1660" s="7"/>
      <c r="DT1660" s="7"/>
      <c r="DU1660" s="7"/>
      <c r="DV1660" s="7"/>
      <c r="DW1660" s="7"/>
      <c r="DX1660" s="7"/>
      <c r="DY1660" s="7"/>
      <c r="DZ1660" s="7"/>
      <c r="EA1660" s="7"/>
      <c r="EB1660" s="7"/>
      <c r="EC1660" s="7"/>
      <c r="ED1660" s="7"/>
      <c r="EE1660" s="7"/>
      <c r="EF1660" s="7">
        <v>1026</v>
      </c>
      <c r="EG1660" s="7">
        <v>1203</v>
      </c>
      <c r="EH1660" s="7">
        <v>762</v>
      </c>
      <c r="EI1660" s="7">
        <v>5152</v>
      </c>
      <c r="EJ1660" s="7">
        <v>88</v>
      </c>
      <c r="EK1660" s="7">
        <v>117</v>
      </c>
      <c r="EL1660" s="7">
        <v>0</v>
      </c>
      <c r="EM1660" s="7">
        <v>10</v>
      </c>
      <c r="EN1660" s="7">
        <v>327</v>
      </c>
      <c r="EO1660" s="7">
        <v>861</v>
      </c>
      <c r="EP1660" s="7">
        <v>110</v>
      </c>
      <c r="EQ1660" s="7">
        <v>59</v>
      </c>
    </row>
    <row r="1661" spans="1:147" x14ac:dyDescent="0.35">
      <c r="A1661" s="7" t="s">
        <v>2139</v>
      </c>
      <c r="B1661" s="7" t="e" vm="1">
        <v>#VALUE!</v>
      </c>
      <c r="C1661" s="7" t="e" vm="17">
        <v>#VALUE!</v>
      </c>
      <c r="D1661" s="7">
        <v>1</v>
      </c>
      <c r="E1661" s="7">
        <v>6359</v>
      </c>
      <c r="F1661" s="7">
        <v>2557</v>
      </c>
      <c r="G1661" s="7">
        <v>0</v>
      </c>
      <c r="H1661" s="7">
        <v>3</v>
      </c>
      <c r="I1661" s="7">
        <v>4.7177229124076112E-2</v>
      </c>
      <c r="J1661" s="7">
        <v>0</v>
      </c>
      <c r="K1661" s="7">
        <v>0</v>
      </c>
      <c r="L1661" s="7">
        <v>0</v>
      </c>
      <c r="M1661" s="7">
        <v>0</v>
      </c>
      <c r="N1661" s="7">
        <v>1</v>
      </c>
      <c r="O1661" s="7">
        <v>0</v>
      </c>
      <c r="P1661" s="7">
        <v>5.0089179548157006</v>
      </c>
      <c r="Q1661" s="7">
        <v>101512</v>
      </c>
      <c r="R1661" s="7">
        <v>0</v>
      </c>
      <c r="S1661" s="7">
        <v>1</v>
      </c>
      <c r="T1661" s="7">
        <v>0</v>
      </c>
      <c r="U1661" s="7">
        <v>1</v>
      </c>
      <c r="V1661" s="7">
        <v>0</v>
      </c>
      <c r="W1661" s="7">
        <v>0</v>
      </c>
      <c r="X1661" s="7">
        <v>0</v>
      </c>
      <c r="Y1661" s="7">
        <v>1</v>
      </c>
      <c r="Z1661" s="7">
        <v>379.91549486666901</v>
      </c>
      <c r="AA1661" s="7">
        <v>5030.9827034230502</v>
      </c>
      <c r="AB1661" s="7">
        <v>379.91549486666901</v>
      </c>
      <c r="AC1661" s="7">
        <v>35.1304121613503</v>
      </c>
      <c r="AD1661" s="7">
        <v>1015.74565562434</v>
      </c>
      <c r="AE1661" s="7">
        <v>35.1304121613503</v>
      </c>
      <c r="AF1661" s="7">
        <v>5030.9827034230502</v>
      </c>
      <c r="AG1661" s="7">
        <v>79.115941239551006</v>
      </c>
      <c r="AH1661" s="7">
        <v>1015.74565562434</v>
      </c>
      <c r="AI1661" s="7">
        <v>15.973355175724899</v>
      </c>
      <c r="AJ1661" s="7">
        <v>1116.30154311143</v>
      </c>
      <c r="AK1661" s="7">
        <v>17.5546712236426</v>
      </c>
      <c r="AL1661" s="7">
        <v>692.26129806456595</v>
      </c>
      <c r="AM1661" s="7">
        <v>10.886323290840801</v>
      </c>
      <c r="AN1661" s="7">
        <v>4113.9329187503299</v>
      </c>
      <c r="AO1661" s="7">
        <v>64.694651969654501</v>
      </c>
      <c r="AP1661" s="7">
        <v>221.497588262959</v>
      </c>
      <c r="AQ1661" s="7">
        <v>3.4832141573039599</v>
      </c>
      <c r="AR1661" s="7">
        <v>160.90565549407</v>
      </c>
      <c r="AS1661" s="7">
        <v>2.5303609922011296</v>
      </c>
      <c r="AT1661" s="7">
        <v>0</v>
      </c>
      <c r="AU1661" s="7">
        <v>0</v>
      </c>
      <c r="AV1661" s="7">
        <v>16.9485920667648</v>
      </c>
      <c r="AW1661" s="7">
        <v>0.26652920375475397</v>
      </c>
      <c r="AX1661" s="7">
        <v>517.69793629178503</v>
      </c>
      <c r="AY1661" s="7">
        <v>8.1411847191663096</v>
      </c>
      <c r="AZ1661" s="7">
        <v>1197.1143891695001</v>
      </c>
      <c r="BA1661" s="7">
        <v>18.825513275192602</v>
      </c>
      <c r="BB1661" s="7">
        <v>107.50219348186501</v>
      </c>
      <c r="BC1661" s="7">
        <v>4.2042312664006705</v>
      </c>
      <c r="BD1661" s="7">
        <v>141.69751403300299</v>
      </c>
      <c r="BE1661" s="7">
        <v>5.5415531495112598</v>
      </c>
      <c r="BF1661" s="7">
        <v>379.91549486666901</v>
      </c>
      <c r="BG1661" s="7">
        <v>5.9744534497038693</v>
      </c>
      <c r="BH1661" s="7">
        <v>35.1304121613503</v>
      </c>
      <c r="BI1661" s="7">
        <v>0.552451834586417</v>
      </c>
      <c r="BJ1661" s="7">
        <v>62.952344032004497</v>
      </c>
      <c r="BK1661" s="7">
        <v>0.98997238609851301</v>
      </c>
      <c r="BL1661" s="7">
        <v>67.638463073410094</v>
      </c>
      <c r="BM1661" s="7">
        <v>1.0636650900048801</v>
      </c>
      <c r="BN1661" s="7">
        <v>333.71429150179</v>
      </c>
      <c r="BO1661" s="7">
        <v>5.2479051973862303</v>
      </c>
      <c r="BP1661" s="7">
        <v>6.4620702731190196</v>
      </c>
      <c r="BQ1661" s="7">
        <v>0.101620856630272</v>
      </c>
      <c r="BR1661" s="7">
        <v>18.153188875876399</v>
      </c>
      <c r="BS1661" s="7">
        <v>0.28547238364328303</v>
      </c>
      <c r="BT1661" s="7">
        <v>0</v>
      </c>
      <c r="BU1661" s="7">
        <v>0</v>
      </c>
      <c r="BV1661" s="7">
        <v>0</v>
      </c>
      <c r="BW1661" s="7">
        <v>0</v>
      </c>
      <c r="BX1661" s="7">
        <v>21.585942560341199</v>
      </c>
      <c r="BY1661" s="7">
        <v>0.33945498600945401</v>
      </c>
      <c r="BZ1661" s="7">
        <v>18.108755127992499</v>
      </c>
      <c r="CA1661" s="7">
        <v>0.28477362994169697</v>
      </c>
      <c r="CB1661" s="7">
        <v>8.6180622118990904</v>
      </c>
      <c r="CC1661" s="7">
        <v>0.33703802158385199</v>
      </c>
      <c r="CD1661" s="7">
        <v>10.8100786305731</v>
      </c>
      <c r="CE1661" s="7">
        <v>0.42276412321365303</v>
      </c>
      <c r="CF1661" s="7"/>
      <c r="CG1661" s="7"/>
      <c r="CH1661" s="7"/>
      <c r="CI1661" s="7"/>
      <c r="CJ1661" s="7"/>
      <c r="CK1661" s="7"/>
      <c r="CL1661" s="7"/>
      <c r="CM1661" s="7"/>
      <c r="CN1661" s="7"/>
      <c r="CO1661" s="7"/>
      <c r="CP1661" s="7"/>
      <c r="CQ1661" s="7"/>
      <c r="CR1661" s="7"/>
      <c r="CS1661" s="7"/>
      <c r="CT1661" s="7"/>
      <c r="CU1661" s="7"/>
      <c r="CV1661" s="7"/>
      <c r="CW1661" s="7"/>
      <c r="CX1661" s="7"/>
      <c r="CY1661" s="7"/>
      <c r="CZ1661" s="7"/>
      <c r="DA1661" s="7"/>
      <c r="DB1661" s="7"/>
      <c r="DC1661" s="7"/>
      <c r="DD1661" s="7"/>
      <c r="DE1661" s="7"/>
      <c r="DF1661" s="7"/>
      <c r="DG1661" s="7"/>
      <c r="DH1661" s="7"/>
      <c r="DI1661" s="7"/>
      <c r="DJ1661" s="7"/>
      <c r="DK1661" s="7"/>
      <c r="DL1661" s="7"/>
      <c r="DM1661" s="7"/>
      <c r="DN1661" s="7"/>
      <c r="DO1661" s="7"/>
      <c r="DP1661" s="7"/>
      <c r="DQ1661" s="7"/>
      <c r="DR1661" s="7"/>
      <c r="DS1661" s="7"/>
      <c r="DT1661" s="7"/>
      <c r="DU1661" s="7"/>
      <c r="DV1661" s="7"/>
      <c r="DW1661" s="7"/>
      <c r="DX1661" s="7"/>
      <c r="DY1661" s="7"/>
      <c r="DZ1661" s="7"/>
      <c r="EA1661" s="7"/>
      <c r="EB1661" s="7"/>
      <c r="EC1661" s="7"/>
      <c r="ED1661" s="7"/>
      <c r="EE1661" s="7"/>
      <c r="EF1661" s="7">
        <v>1262</v>
      </c>
      <c r="EG1661" s="7">
        <v>1358</v>
      </c>
      <c r="EH1661" s="7">
        <v>898</v>
      </c>
      <c r="EI1661" s="7">
        <v>5283</v>
      </c>
      <c r="EJ1661" s="7">
        <v>256</v>
      </c>
      <c r="EK1661" s="7">
        <v>191</v>
      </c>
      <c r="EL1661" s="7">
        <v>0</v>
      </c>
      <c r="EM1661" s="7">
        <v>18</v>
      </c>
      <c r="EN1661" s="7">
        <v>611</v>
      </c>
      <c r="EO1661" s="7">
        <v>1452</v>
      </c>
      <c r="EP1661" s="7">
        <v>131</v>
      </c>
      <c r="EQ1661" s="7">
        <v>169</v>
      </c>
    </row>
    <row r="1662" spans="1:147" x14ac:dyDescent="0.35">
      <c r="A1662" s="7" t="s">
        <v>2140</v>
      </c>
      <c r="B1662" s="7" t="e" vm="1">
        <v>#VALUE!</v>
      </c>
      <c r="C1662" s="7" t="e" vm="17">
        <v>#VALUE!</v>
      </c>
      <c r="D1662" s="7">
        <v>1</v>
      </c>
      <c r="E1662" s="7">
        <v>7792</v>
      </c>
      <c r="F1662" s="7">
        <v>1909</v>
      </c>
      <c r="G1662" s="7">
        <v>0</v>
      </c>
      <c r="H1662" s="7">
        <v>3230</v>
      </c>
      <c r="I1662" s="7">
        <v>41.45277207392197</v>
      </c>
      <c r="J1662" s="7">
        <v>0</v>
      </c>
      <c r="K1662" s="7">
        <v>0</v>
      </c>
      <c r="L1662" s="7">
        <v>0</v>
      </c>
      <c r="M1662" s="7">
        <v>0</v>
      </c>
      <c r="N1662" s="7">
        <v>0</v>
      </c>
      <c r="O1662" s="7">
        <v>0</v>
      </c>
      <c r="P1662" s="7">
        <v>3.0956112852664601</v>
      </c>
      <c r="Q1662" s="7">
        <v>127955</v>
      </c>
      <c r="R1662" s="7">
        <v>1</v>
      </c>
      <c r="S1662" s="7">
        <v>1</v>
      </c>
      <c r="T1662" s="7">
        <v>1</v>
      </c>
      <c r="U1662" s="7">
        <v>1</v>
      </c>
      <c r="V1662" s="7">
        <v>1</v>
      </c>
      <c r="W1662" s="7">
        <v>0</v>
      </c>
      <c r="X1662" s="7">
        <v>0</v>
      </c>
      <c r="Y1662" s="7">
        <v>0</v>
      </c>
      <c r="Z1662" s="7">
        <v>879.19257311522995</v>
      </c>
      <c r="AA1662" s="7">
        <v>5670.3165196813598</v>
      </c>
      <c r="AB1662" s="7">
        <v>879.19257311522995</v>
      </c>
      <c r="AC1662" s="7">
        <v>57.862765628378803</v>
      </c>
      <c r="AD1662" s="7">
        <v>364.41825560678302</v>
      </c>
      <c r="AE1662" s="7">
        <v>57.862765628378803</v>
      </c>
      <c r="AF1662" s="7">
        <v>5670.3165196813598</v>
      </c>
      <c r="AG1662" s="7">
        <v>72.771002562645805</v>
      </c>
      <c r="AH1662" s="7">
        <v>364.41825560678302</v>
      </c>
      <c r="AI1662" s="7">
        <v>4.6768256623047098</v>
      </c>
      <c r="AJ1662" s="7">
        <v>356.76408533286298</v>
      </c>
      <c r="AK1662" s="7">
        <v>4.5785945242923898</v>
      </c>
      <c r="AL1662" s="7">
        <v>432.38258594344398</v>
      </c>
      <c r="AM1662" s="7">
        <v>5.5490578278162701</v>
      </c>
      <c r="AN1662" s="7">
        <v>4675.9794515064004</v>
      </c>
      <c r="AO1662" s="7">
        <v>60.010003227751497</v>
      </c>
      <c r="AP1662" s="7">
        <v>483.44297579489597</v>
      </c>
      <c r="AQ1662" s="7">
        <v>6.2043503053759803</v>
      </c>
      <c r="AR1662" s="7">
        <v>219.62624292052399</v>
      </c>
      <c r="AS1662" s="7">
        <v>2.8186119471319802</v>
      </c>
      <c r="AT1662" s="7">
        <v>1.0000000074505799</v>
      </c>
      <c r="AU1662" s="7">
        <v>1.28336756603001E-2</v>
      </c>
      <c r="AV1662" s="7">
        <v>6.0000001117587098</v>
      </c>
      <c r="AW1662" s="7">
        <v>7.7002054822365398E-2</v>
      </c>
      <c r="AX1662" s="7">
        <v>284.26780912198598</v>
      </c>
      <c r="AY1662" s="7">
        <v>3.64820083575444</v>
      </c>
      <c r="AZ1662" s="7">
        <v>510.73865491652401</v>
      </c>
      <c r="BA1662" s="7">
        <v>6.5546541955406008</v>
      </c>
      <c r="BB1662" s="7">
        <v>26.974483280544501</v>
      </c>
      <c r="BC1662" s="7">
        <v>1.41301641071475</v>
      </c>
      <c r="BD1662" s="7">
        <v>20.386312680027899</v>
      </c>
      <c r="BE1662" s="7">
        <v>1.06790532635034</v>
      </c>
      <c r="BF1662" s="7">
        <v>879.19257311522995</v>
      </c>
      <c r="BG1662" s="7">
        <v>11.283272242238599</v>
      </c>
      <c r="BH1662" s="7">
        <v>57.862765628378803</v>
      </c>
      <c r="BI1662" s="7">
        <v>0.74259196134983096</v>
      </c>
      <c r="BJ1662" s="7">
        <v>72.918639592826395</v>
      </c>
      <c r="BK1662" s="7">
        <v>0.93581416315228894</v>
      </c>
      <c r="BL1662" s="7">
        <v>82.152166852727504</v>
      </c>
      <c r="BM1662" s="7">
        <v>1.0543142563235099</v>
      </c>
      <c r="BN1662" s="7">
        <v>716.26089236885298</v>
      </c>
      <c r="BO1662" s="7">
        <v>9.1922599123312807</v>
      </c>
      <c r="BP1662" s="7">
        <v>71.637210613116594</v>
      </c>
      <c r="BQ1662" s="7">
        <v>0.91936871936751308</v>
      </c>
      <c r="BR1662" s="7">
        <v>46.529400302097201</v>
      </c>
      <c r="BS1662" s="7">
        <v>0.597143227696319</v>
      </c>
      <c r="BT1662" s="7">
        <v>0.12269239872694</v>
      </c>
      <c r="BU1662" s="7">
        <v>1.5745944395141201E-3</v>
      </c>
      <c r="BV1662" s="7">
        <v>1.10460030287504</v>
      </c>
      <c r="BW1662" s="7">
        <v>1.41760819157475E-2</v>
      </c>
      <c r="BX1662" s="7">
        <v>43.5378000680357</v>
      </c>
      <c r="BY1662" s="7">
        <v>0.55875000087314808</v>
      </c>
      <c r="BZ1662" s="7">
        <v>84.981546394527001</v>
      </c>
      <c r="CA1662" s="7">
        <v>1.0906255954123101</v>
      </c>
      <c r="CB1662" s="7">
        <v>4.3863314886111802</v>
      </c>
      <c r="CC1662" s="7">
        <v>0.229771162315934</v>
      </c>
      <c r="CD1662" s="7">
        <v>3.4769082312705</v>
      </c>
      <c r="CE1662" s="7">
        <v>0.18213243746833399</v>
      </c>
      <c r="CF1662" s="7"/>
      <c r="CG1662" s="7"/>
      <c r="CH1662" s="7"/>
      <c r="CI1662" s="7"/>
      <c r="CJ1662" s="7"/>
      <c r="CK1662" s="7"/>
      <c r="CL1662" s="7"/>
      <c r="CM1662" s="7"/>
      <c r="CN1662" s="7"/>
      <c r="CO1662" s="7"/>
      <c r="CP1662" s="7"/>
      <c r="CQ1662" s="7"/>
      <c r="CR1662" s="7"/>
      <c r="CS1662" s="7"/>
      <c r="CT1662" s="7"/>
      <c r="CU1662" s="7"/>
      <c r="CV1662" s="7"/>
      <c r="CW1662" s="7"/>
      <c r="CX1662" s="7"/>
      <c r="CY1662" s="7"/>
      <c r="CZ1662" s="7"/>
      <c r="DA1662" s="7"/>
      <c r="DB1662" s="7"/>
      <c r="DC1662" s="7"/>
      <c r="DD1662" s="7"/>
      <c r="DE1662" s="7"/>
      <c r="DF1662" s="7"/>
      <c r="DG1662" s="7"/>
      <c r="DH1662" s="7"/>
      <c r="DI1662" s="7"/>
      <c r="DJ1662" s="7"/>
      <c r="DK1662" s="7"/>
      <c r="DL1662" s="7"/>
      <c r="DM1662" s="7"/>
      <c r="DN1662" s="7"/>
      <c r="DO1662" s="7"/>
      <c r="DP1662" s="7"/>
      <c r="DQ1662" s="7"/>
      <c r="DR1662" s="7"/>
      <c r="DS1662" s="7"/>
      <c r="DT1662" s="7"/>
      <c r="DU1662" s="7"/>
      <c r="DV1662" s="7"/>
      <c r="DW1662" s="7"/>
      <c r="DX1662" s="7"/>
      <c r="DY1662" s="7"/>
      <c r="DZ1662" s="7"/>
      <c r="EA1662" s="7"/>
      <c r="EB1662" s="7"/>
      <c r="EC1662" s="7"/>
      <c r="ED1662" s="7"/>
      <c r="EE1662" s="7"/>
      <c r="EF1662" s="7">
        <v>317</v>
      </c>
      <c r="EG1662" s="7">
        <v>759</v>
      </c>
      <c r="EH1662" s="7">
        <v>794</v>
      </c>
      <c r="EI1662" s="7">
        <v>6567</v>
      </c>
      <c r="EJ1662" s="7">
        <v>504</v>
      </c>
      <c r="EK1662" s="7">
        <v>332</v>
      </c>
      <c r="EL1662" s="7">
        <v>1</v>
      </c>
      <c r="EM1662" s="7">
        <v>12</v>
      </c>
      <c r="EN1662" s="7">
        <v>376</v>
      </c>
      <c r="EO1662" s="7">
        <v>701</v>
      </c>
      <c r="EP1662" s="7">
        <v>60</v>
      </c>
      <c r="EQ1662" s="7">
        <v>45</v>
      </c>
    </row>
    <row r="1663" spans="1:147" x14ac:dyDescent="0.35">
      <c r="A1663" s="7" t="s">
        <v>2141</v>
      </c>
      <c r="B1663" s="7" t="e" vm="1">
        <v>#VALUE!</v>
      </c>
      <c r="C1663" s="7" t="e" vm="17">
        <v>#VALUE!</v>
      </c>
      <c r="D1663" s="7">
        <v>1</v>
      </c>
      <c r="E1663" s="7">
        <v>6640</v>
      </c>
      <c r="F1663" s="7">
        <v>2831</v>
      </c>
      <c r="G1663" s="7">
        <v>0</v>
      </c>
      <c r="H1663" s="7">
        <v>2</v>
      </c>
      <c r="I1663" s="7">
        <v>3.0120481927710847E-2</v>
      </c>
      <c r="J1663" s="7">
        <v>0</v>
      </c>
      <c r="K1663" s="7">
        <v>0</v>
      </c>
      <c r="L1663" s="7">
        <v>0</v>
      </c>
      <c r="M1663" s="7">
        <v>0</v>
      </c>
      <c r="N1663" s="7">
        <v>1</v>
      </c>
      <c r="O1663" s="7">
        <v>0</v>
      </c>
      <c r="P1663" s="7">
        <v>3.1265089328826696</v>
      </c>
      <c r="Q1663" s="7">
        <v>110278</v>
      </c>
      <c r="R1663" s="7">
        <v>1</v>
      </c>
      <c r="S1663" s="7">
        <v>1</v>
      </c>
      <c r="T1663" s="7">
        <v>1</v>
      </c>
      <c r="U1663" s="7">
        <v>1</v>
      </c>
      <c r="V1663" s="7">
        <v>1</v>
      </c>
      <c r="W1663" s="7">
        <v>0</v>
      </c>
      <c r="X1663" s="7">
        <v>0</v>
      </c>
      <c r="Y1663" s="7">
        <v>1</v>
      </c>
      <c r="Z1663" s="7">
        <v>783.43400313996199</v>
      </c>
      <c r="AA1663" s="7">
        <v>5064.3231138445799</v>
      </c>
      <c r="AB1663" s="7">
        <v>783.43400313996199</v>
      </c>
      <c r="AC1663" s="7">
        <v>96.949977552601894</v>
      </c>
      <c r="AD1663" s="7">
        <v>969.27286273671098</v>
      </c>
      <c r="AE1663" s="7">
        <v>96.949977552601894</v>
      </c>
      <c r="AF1663" s="7">
        <v>5064.3231138445799</v>
      </c>
      <c r="AG1663" s="7">
        <v>76.269926413321997</v>
      </c>
      <c r="AH1663" s="7">
        <v>969.27286273671098</v>
      </c>
      <c r="AI1663" s="7">
        <v>14.597482872540802</v>
      </c>
      <c r="AJ1663" s="7">
        <v>925.19592924389599</v>
      </c>
      <c r="AK1663" s="7">
        <v>13.933673633191198</v>
      </c>
      <c r="AL1663" s="7">
        <v>799.49005985377005</v>
      </c>
      <c r="AM1663" s="7">
        <v>12.040512949605001</v>
      </c>
      <c r="AN1663" s="7">
        <v>4524.6698794506401</v>
      </c>
      <c r="AO1663" s="7">
        <v>68.142618666425307</v>
      </c>
      <c r="AP1663" s="7">
        <v>73.426961939374493</v>
      </c>
      <c r="AQ1663" s="7">
        <v>1.1058277400508199</v>
      </c>
      <c r="AR1663" s="7">
        <v>266.481327568425</v>
      </c>
      <c r="AS1663" s="7">
        <v>4.0132730055485597</v>
      </c>
      <c r="AT1663" s="7">
        <v>0</v>
      </c>
      <c r="AU1663" s="7">
        <v>0</v>
      </c>
      <c r="AV1663" s="7">
        <v>7.9484784462292701</v>
      </c>
      <c r="AW1663" s="7">
        <v>0.119706000696224</v>
      </c>
      <c r="AX1663" s="7">
        <v>191.796465881014</v>
      </c>
      <c r="AY1663" s="7">
        <v>2.8885009921839502</v>
      </c>
      <c r="AZ1663" s="7">
        <v>526.44292254197103</v>
      </c>
      <c r="BA1663" s="7">
        <v>7.9283572671983489</v>
      </c>
      <c r="BB1663" s="7">
        <v>196.10065061824699</v>
      </c>
      <c r="BC1663" s="7">
        <v>6.9269039427144703</v>
      </c>
      <c r="BD1663" s="7">
        <v>36.976599750327402</v>
      </c>
      <c r="BE1663" s="7">
        <v>1.30613209997624</v>
      </c>
      <c r="BF1663" s="7">
        <v>783.43400313996199</v>
      </c>
      <c r="BG1663" s="7">
        <v>11.7987048665657</v>
      </c>
      <c r="BH1663" s="7">
        <v>96.949977552601894</v>
      </c>
      <c r="BI1663" s="7">
        <v>1.46009002338256</v>
      </c>
      <c r="BJ1663" s="7">
        <v>166.73163197180801</v>
      </c>
      <c r="BK1663" s="7">
        <v>2.5110185537922902</v>
      </c>
      <c r="BL1663" s="7">
        <v>114.800954877574</v>
      </c>
      <c r="BM1663" s="7">
        <v>1.7289300433369501</v>
      </c>
      <c r="BN1663" s="7">
        <v>682.18416433271295</v>
      </c>
      <c r="BO1663" s="7">
        <v>10.273857896577001</v>
      </c>
      <c r="BP1663" s="7">
        <v>14.3889753873227</v>
      </c>
      <c r="BQ1663" s="7">
        <v>0.216701436556065</v>
      </c>
      <c r="BR1663" s="7">
        <v>65.420064014935605</v>
      </c>
      <c r="BS1663" s="7">
        <v>0.98524192793577792</v>
      </c>
      <c r="BT1663" s="7">
        <v>0</v>
      </c>
      <c r="BU1663" s="7">
        <v>0</v>
      </c>
      <c r="BV1663" s="7">
        <v>0.16815618134569399</v>
      </c>
      <c r="BW1663" s="7">
        <v>2.5324726106279198E-3</v>
      </c>
      <c r="BX1663" s="7">
        <v>21.272642336669399</v>
      </c>
      <c r="BY1663" s="7">
        <v>0.320371119528153</v>
      </c>
      <c r="BZ1663" s="7">
        <v>76.090582560932006</v>
      </c>
      <c r="CA1663" s="7">
        <v>1.1459425084477699</v>
      </c>
      <c r="CB1663" s="7">
        <v>15.074153155860801</v>
      </c>
      <c r="CC1663" s="7">
        <v>0.53246743750833003</v>
      </c>
      <c r="CD1663" s="7">
        <v>4.9507790926891699</v>
      </c>
      <c r="CE1663" s="7">
        <v>0.17487739642137701</v>
      </c>
      <c r="CF1663" s="7"/>
      <c r="CG1663" s="7"/>
      <c r="CH1663" s="7"/>
      <c r="CI1663" s="7"/>
      <c r="CJ1663" s="7"/>
      <c r="CK1663" s="7"/>
      <c r="CL1663" s="7"/>
      <c r="CM1663" s="7"/>
      <c r="CN1663" s="7"/>
      <c r="CO1663" s="7"/>
      <c r="CP1663" s="7"/>
      <c r="CQ1663" s="7"/>
      <c r="CR1663" s="7"/>
      <c r="CS1663" s="7"/>
      <c r="CT1663" s="7"/>
      <c r="CU1663" s="7"/>
      <c r="CV1663" s="7"/>
      <c r="CW1663" s="7"/>
      <c r="CX1663" s="7"/>
      <c r="CY1663" s="7"/>
      <c r="CZ1663" s="7"/>
      <c r="DA1663" s="7"/>
      <c r="DB1663" s="7"/>
      <c r="DC1663" s="7"/>
      <c r="DD1663" s="7"/>
      <c r="DE1663" s="7"/>
      <c r="DF1663" s="7"/>
      <c r="DG1663" s="7"/>
      <c r="DH1663" s="7"/>
      <c r="DI1663" s="7"/>
      <c r="DJ1663" s="7"/>
      <c r="DK1663" s="7"/>
      <c r="DL1663" s="7"/>
      <c r="DM1663" s="7"/>
      <c r="DN1663" s="7"/>
      <c r="DO1663" s="7"/>
      <c r="DP1663" s="7"/>
      <c r="DQ1663" s="7"/>
      <c r="DR1663" s="7"/>
      <c r="DS1663" s="7"/>
      <c r="DT1663" s="7"/>
      <c r="DU1663" s="7"/>
      <c r="DV1663" s="7"/>
      <c r="DW1663" s="7"/>
      <c r="DX1663" s="7"/>
      <c r="DY1663" s="7"/>
      <c r="DZ1663" s="7"/>
      <c r="EA1663" s="7"/>
      <c r="EB1663" s="7"/>
      <c r="EC1663" s="7"/>
      <c r="ED1663" s="7"/>
      <c r="EE1663" s="7"/>
      <c r="EF1663" s="7">
        <v>1534</v>
      </c>
      <c r="EG1663" s="7">
        <v>1224</v>
      </c>
      <c r="EH1663" s="7">
        <v>1084</v>
      </c>
      <c r="EI1663" s="7">
        <v>5943</v>
      </c>
      <c r="EJ1663" s="7">
        <v>89</v>
      </c>
      <c r="EK1663" s="7">
        <v>326</v>
      </c>
      <c r="EL1663" s="7">
        <v>0</v>
      </c>
      <c r="EM1663" s="7">
        <v>10</v>
      </c>
      <c r="EN1663" s="7">
        <v>272</v>
      </c>
      <c r="EO1663" s="7">
        <v>727</v>
      </c>
      <c r="EP1663" s="7">
        <v>279</v>
      </c>
      <c r="EQ1663" s="7">
        <v>52</v>
      </c>
    </row>
    <row r="1664" spans="1:147" x14ac:dyDescent="0.35">
      <c r="A1664" s="7" t="s">
        <v>2142</v>
      </c>
      <c r="B1664" s="7" t="e" vm="1">
        <v>#VALUE!</v>
      </c>
      <c r="C1664" s="7" t="e" vm="17">
        <v>#VALUE!</v>
      </c>
      <c r="D1664" s="7">
        <v>1</v>
      </c>
      <c r="E1664" s="7">
        <v>8417</v>
      </c>
      <c r="F1664" s="7">
        <v>3123</v>
      </c>
      <c r="G1664" s="7">
        <v>0</v>
      </c>
      <c r="H1664" s="7">
        <v>68</v>
      </c>
      <c r="I1664" s="7">
        <v>0.80788879648330758</v>
      </c>
      <c r="J1664" s="7">
        <v>0</v>
      </c>
      <c r="K1664" s="7">
        <v>0</v>
      </c>
      <c r="L1664" s="7">
        <v>0</v>
      </c>
      <c r="M1664" s="7">
        <v>0</v>
      </c>
      <c r="N1664" s="7">
        <v>1</v>
      </c>
      <c r="O1664" s="7">
        <v>0</v>
      </c>
      <c r="P1664" s="7">
        <v>4.9184232463975199</v>
      </c>
      <c r="Q1664" s="7">
        <v>118784</v>
      </c>
      <c r="R1664" s="7">
        <v>1</v>
      </c>
      <c r="S1664" s="7">
        <v>1</v>
      </c>
      <c r="T1664" s="7">
        <v>1</v>
      </c>
      <c r="U1664" s="7">
        <v>1</v>
      </c>
      <c r="V1664" s="7">
        <v>1</v>
      </c>
      <c r="W1664" s="7">
        <v>0</v>
      </c>
      <c r="X1664" s="7">
        <v>0</v>
      </c>
      <c r="Y1664" s="7">
        <v>1</v>
      </c>
      <c r="Z1664" s="7">
        <v>2052.1172458231399</v>
      </c>
      <c r="AA1664" s="7">
        <v>6547.9521028618201</v>
      </c>
      <c r="AB1664" s="7">
        <v>2052.1172458231399</v>
      </c>
      <c r="AC1664" s="7">
        <v>273.74380595237</v>
      </c>
      <c r="AD1664" s="7">
        <v>695.98152418442805</v>
      </c>
      <c r="AE1664" s="7">
        <v>273.74380595237</v>
      </c>
      <c r="AF1664" s="7">
        <v>6547.9521028618201</v>
      </c>
      <c r="AG1664" s="7">
        <v>77.794369761932003</v>
      </c>
      <c r="AH1664" s="7">
        <v>695.98152418442805</v>
      </c>
      <c r="AI1664" s="7">
        <v>8.2687599404114103</v>
      </c>
      <c r="AJ1664" s="7">
        <v>1340.02220813132</v>
      </c>
      <c r="AK1664" s="7">
        <v>15.9204254262959</v>
      </c>
      <c r="AL1664" s="7">
        <v>1233.19185710485</v>
      </c>
      <c r="AM1664" s="7">
        <v>14.651204195139</v>
      </c>
      <c r="AN1664" s="7">
        <v>5960.2075825366001</v>
      </c>
      <c r="AO1664" s="7">
        <v>70.811543097737996</v>
      </c>
      <c r="AP1664" s="7">
        <v>126.745473414892</v>
      </c>
      <c r="AQ1664" s="7">
        <v>1.5058271761303599</v>
      </c>
      <c r="AR1664" s="7">
        <v>268.439094959991</v>
      </c>
      <c r="AS1664" s="7">
        <v>3.1892490787690497</v>
      </c>
      <c r="AT1664" s="7">
        <v>0</v>
      </c>
      <c r="AU1664" s="7">
        <v>0</v>
      </c>
      <c r="AV1664" s="7">
        <v>1.9734217319637499</v>
      </c>
      <c r="AW1664" s="7">
        <v>2.3445666293973499E-2</v>
      </c>
      <c r="AX1664" s="7">
        <v>190.586524376326</v>
      </c>
      <c r="AY1664" s="7">
        <v>2.2643046735930299</v>
      </c>
      <c r="AZ1664" s="7">
        <v>504.10867410851603</v>
      </c>
      <c r="BA1664" s="7">
        <v>5.9891727944459596</v>
      </c>
      <c r="BB1664" s="7">
        <v>148.37100303800699</v>
      </c>
      <c r="BC1664" s="7">
        <v>4.75091268133228</v>
      </c>
      <c r="BD1664" s="7">
        <v>41.267383416164598</v>
      </c>
      <c r="BE1664" s="7">
        <v>1.3214019665758798</v>
      </c>
      <c r="BF1664" s="7">
        <v>2052.1172458231399</v>
      </c>
      <c r="BG1664" s="7">
        <v>24.380625470157398</v>
      </c>
      <c r="BH1664" s="7">
        <v>273.74380595237</v>
      </c>
      <c r="BI1664" s="7">
        <v>3.25227285199442</v>
      </c>
      <c r="BJ1664" s="7">
        <v>451.198796220124</v>
      </c>
      <c r="BK1664" s="7">
        <v>5.3605654772498994</v>
      </c>
      <c r="BL1664" s="7">
        <v>310.79891422018397</v>
      </c>
      <c r="BM1664" s="7">
        <v>3.6925141287891696</v>
      </c>
      <c r="BN1664" s="7">
        <v>1769.17661827803</v>
      </c>
      <c r="BO1664" s="7">
        <v>21.019087778044803</v>
      </c>
      <c r="BP1664" s="7">
        <v>45.379884699359501</v>
      </c>
      <c r="BQ1664" s="7">
        <v>0.53914559462230705</v>
      </c>
      <c r="BR1664" s="7">
        <v>166.304906206205</v>
      </c>
      <c r="BS1664" s="7">
        <v>1.9758216253558902</v>
      </c>
      <c r="BT1664" s="7">
        <v>0</v>
      </c>
      <c r="BU1664" s="7">
        <v>0</v>
      </c>
      <c r="BV1664" s="7">
        <v>0</v>
      </c>
      <c r="BW1664" s="7">
        <v>0</v>
      </c>
      <c r="BX1664" s="7">
        <v>71.255846515297904</v>
      </c>
      <c r="BY1664" s="7">
        <v>0.84657058946534303</v>
      </c>
      <c r="BZ1664" s="7">
        <v>174.682469896041</v>
      </c>
      <c r="CA1664" s="7">
        <v>2.0753530936918199</v>
      </c>
      <c r="CB1664" s="7">
        <v>60.173570260871202</v>
      </c>
      <c r="CC1664" s="7">
        <v>1.9267873922789398</v>
      </c>
      <c r="CD1664" s="7">
        <v>13.2436830360675</v>
      </c>
      <c r="CE1664" s="7">
        <v>0.42406926148150903</v>
      </c>
      <c r="CF1664" s="7"/>
      <c r="CG1664" s="7"/>
      <c r="CH1664" s="7"/>
      <c r="CI1664" s="7"/>
      <c r="CJ1664" s="7"/>
      <c r="CK1664" s="7"/>
      <c r="CL1664" s="7"/>
      <c r="CM1664" s="7"/>
      <c r="CN1664" s="7"/>
      <c r="CO1664" s="7"/>
      <c r="CP1664" s="7"/>
      <c r="CQ1664" s="7"/>
      <c r="CR1664" s="7"/>
      <c r="CS1664" s="7"/>
      <c r="CT1664" s="7"/>
      <c r="CU1664" s="7"/>
      <c r="CV1664" s="7"/>
      <c r="CW1664" s="7"/>
      <c r="CX1664" s="7"/>
      <c r="CY1664" s="7"/>
      <c r="CZ1664" s="7"/>
      <c r="DA1664" s="7"/>
      <c r="DB1664" s="7"/>
      <c r="DC1664" s="7"/>
      <c r="DD1664" s="7"/>
      <c r="DE1664" s="7"/>
      <c r="DF1664" s="7"/>
      <c r="DG1664" s="7"/>
      <c r="DH1664" s="7"/>
      <c r="DI1664" s="7"/>
      <c r="DJ1664" s="7"/>
      <c r="DK1664" s="7"/>
      <c r="DL1664" s="7"/>
      <c r="DM1664" s="7"/>
      <c r="DN1664" s="7"/>
      <c r="DO1664" s="7"/>
      <c r="DP1664" s="7"/>
      <c r="DQ1664" s="7"/>
      <c r="DR1664" s="7"/>
      <c r="DS1664" s="7"/>
      <c r="DT1664" s="7"/>
      <c r="DU1664" s="7"/>
      <c r="DV1664" s="7"/>
      <c r="DW1664" s="7"/>
      <c r="DX1664" s="7"/>
      <c r="DY1664" s="7"/>
      <c r="DZ1664" s="7"/>
      <c r="EA1664" s="7"/>
      <c r="EB1664" s="7"/>
      <c r="EC1664" s="7"/>
      <c r="ED1664" s="7"/>
      <c r="EE1664" s="7"/>
      <c r="EF1664" s="7">
        <v>880</v>
      </c>
      <c r="EG1664" s="7">
        <v>1715</v>
      </c>
      <c r="EH1664" s="7">
        <v>1709</v>
      </c>
      <c r="EI1664" s="7">
        <v>7704</v>
      </c>
      <c r="EJ1664" s="7">
        <v>148</v>
      </c>
      <c r="EK1664" s="7">
        <v>318</v>
      </c>
      <c r="EL1664" s="7">
        <v>0</v>
      </c>
      <c r="EM1664" s="7">
        <v>2</v>
      </c>
      <c r="EN1664" s="7">
        <v>245</v>
      </c>
      <c r="EO1664" s="7">
        <v>628</v>
      </c>
      <c r="EP1664" s="7">
        <v>180</v>
      </c>
      <c r="EQ1664" s="7">
        <v>55</v>
      </c>
    </row>
    <row r="1665" spans="1:147" x14ac:dyDescent="0.35">
      <c r="A1665" s="7" t="s">
        <v>2143</v>
      </c>
      <c r="B1665" s="7" t="e" vm="1">
        <v>#VALUE!</v>
      </c>
      <c r="C1665" s="7" t="e" vm="17">
        <v>#VALUE!</v>
      </c>
      <c r="D1665" s="7">
        <v>1</v>
      </c>
      <c r="E1665" s="7">
        <v>5419</v>
      </c>
      <c r="F1665" s="7">
        <v>1457</v>
      </c>
      <c r="G1665" s="7">
        <v>0</v>
      </c>
      <c r="H1665" s="7">
        <v>3</v>
      </c>
      <c r="I1665" s="7">
        <v>5.5360767669311681E-2</v>
      </c>
      <c r="J1665" s="7">
        <v>0</v>
      </c>
      <c r="K1665" s="7">
        <v>0</v>
      </c>
      <c r="L1665" s="7">
        <v>0</v>
      </c>
      <c r="M1665" s="7">
        <v>0</v>
      </c>
      <c r="N1665" s="7">
        <v>0</v>
      </c>
      <c r="O1665" s="7">
        <v>1</v>
      </c>
      <c r="P1665" s="7">
        <v>37.035549307089802</v>
      </c>
      <c r="Q1665" s="7">
        <v>29803</v>
      </c>
      <c r="R1665" s="7">
        <v>0</v>
      </c>
      <c r="S1665" s="7">
        <v>0</v>
      </c>
      <c r="T1665" s="7">
        <v>0</v>
      </c>
      <c r="U1665" s="7">
        <v>0</v>
      </c>
      <c r="V1665" s="7">
        <v>0</v>
      </c>
      <c r="W1665" s="7">
        <v>0</v>
      </c>
      <c r="X1665" s="7">
        <v>0</v>
      </c>
      <c r="Y1665" s="7">
        <v>0</v>
      </c>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c r="CE1665" s="7"/>
      <c r="CF1665" s="7"/>
      <c r="CG1665" s="7"/>
      <c r="CH1665" s="7"/>
      <c r="CI1665" s="7"/>
      <c r="CJ1665" s="7"/>
      <c r="CK1665" s="7"/>
      <c r="CL1665" s="7"/>
      <c r="CM1665" s="7"/>
      <c r="CN1665" s="7"/>
      <c r="CO1665" s="7"/>
      <c r="CP1665" s="7"/>
      <c r="CQ1665" s="7"/>
      <c r="CR1665" s="7"/>
      <c r="CS1665" s="7"/>
      <c r="CT1665" s="7"/>
      <c r="CU1665" s="7"/>
      <c r="CV1665" s="7"/>
      <c r="CW1665" s="7"/>
      <c r="CX1665" s="7"/>
      <c r="CY1665" s="7"/>
      <c r="CZ1665" s="7"/>
      <c r="DA1665" s="7"/>
      <c r="DB1665" s="7"/>
      <c r="DC1665" s="7"/>
      <c r="DD1665" s="7"/>
      <c r="DE1665" s="7"/>
      <c r="DF1665" s="7"/>
      <c r="DG1665" s="7"/>
      <c r="DH1665" s="7"/>
      <c r="DI1665" s="7"/>
      <c r="DJ1665" s="7"/>
      <c r="DK1665" s="7"/>
      <c r="DL1665" s="7"/>
      <c r="DM1665" s="7"/>
      <c r="DN1665" s="7"/>
      <c r="DO1665" s="7"/>
      <c r="DP1665" s="7"/>
      <c r="DQ1665" s="7"/>
      <c r="DR1665" s="7"/>
      <c r="DS1665" s="7"/>
      <c r="DT1665" s="7"/>
      <c r="DU1665" s="7"/>
      <c r="DV1665" s="7"/>
      <c r="DW1665" s="7"/>
      <c r="DX1665" s="7"/>
      <c r="DY1665" s="7"/>
      <c r="DZ1665" s="7"/>
      <c r="EA1665" s="7"/>
      <c r="EB1665" s="7"/>
      <c r="EC1665" s="7"/>
      <c r="ED1665" s="7"/>
      <c r="EE1665" s="7"/>
      <c r="EF1665" s="7">
        <v>3500</v>
      </c>
      <c r="EG1665" s="7">
        <v>1930</v>
      </c>
      <c r="EH1665" s="7">
        <v>251</v>
      </c>
      <c r="EI1665" s="7">
        <v>1600</v>
      </c>
      <c r="EJ1665" s="7">
        <v>487</v>
      </c>
      <c r="EK1665" s="7">
        <v>12</v>
      </c>
      <c r="EL1665" s="7">
        <v>0</v>
      </c>
      <c r="EM1665" s="7">
        <v>102</v>
      </c>
      <c r="EN1665" s="7">
        <v>3218</v>
      </c>
      <c r="EO1665" s="7">
        <v>4829</v>
      </c>
      <c r="EP1665" s="7">
        <v>774</v>
      </c>
      <c r="EQ1665" s="7">
        <v>710</v>
      </c>
    </row>
    <row r="1666" spans="1:147" x14ac:dyDescent="0.35">
      <c r="A1666" s="7" t="s">
        <v>2144</v>
      </c>
      <c r="B1666" s="7" t="e" vm="1">
        <v>#VALUE!</v>
      </c>
      <c r="C1666" s="7" t="e" vm="17">
        <v>#VALUE!</v>
      </c>
      <c r="D1666" s="7">
        <v>1</v>
      </c>
      <c r="E1666" s="7">
        <v>3623</v>
      </c>
      <c r="F1666" s="7">
        <v>855</v>
      </c>
      <c r="G1666" s="7">
        <v>0</v>
      </c>
      <c r="H1666" s="7">
        <v>0</v>
      </c>
      <c r="I1666" s="7">
        <v>0</v>
      </c>
      <c r="J1666" s="7">
        <v>0</v>
      </c>
      <c r="K1666" s="7">
        <v>0</v>
      </c>
      <c r="L1666" s="7">
        <v>0</v>
      </c>
      <c r="M1666" s="7">
        <v>0</v>
      </c>
      <c r="N1666" s="7">
        <v>0</v>
      </c>
      <c r="O1666" s="7">
        <v>1</v>
      </c>
      <c r="P1666" s="7">
        <v>41.894558782069403</v>
      </c>
      <c r="Q1666" s="7">
        <v>27969</v>
      </c>
      <c r="R1666" s="7">
        <v>0</v>
      </c>
      <c r="S1666" s="7">
        <v>0</v>
      </c>
      <c r="T1666" s="7">
        <v>0</v>
      </c>
      <c r="U1666" s="7">
        <v>0</v>
      </c>
      <c r="V1666" s="7">
        <v>0</v>
      </c>
      <c r="W1666" s="7">
        <v>0</v>
      </c>
      <c r="X1666" s="7">
        <v>0</v>
      </c>
      <c r="Y1666" s="7">
        <v>0</v>
      </c>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c r="CE1666" s="7"/>
      <c r="CF1666" s="7"/>
      <c r="CG1666" s="7"/>
      <c r="CH1666" s="7"/>
      <c r="CI1666" s="7"/>
      <c r="CJ1666" s="7"/>
      <c r="CK1666" s="7"/>
      <c r="CL1666" s="7"/>
      <c r="CM1666" s="7"/>
      <c r="CN1666" s="7"/>
      <c r="CO1666" s="7"/>
      <c r="CP1666" s="7"/>
      <c r="CQ1666" s="7"/>
      <c r="CR1666" s="7"/>
      <c r="CS1666" s="7"/>
      <c r="CT1666" s="7"/>
      <c r="CU1666" s="7"/>
      <c r="CV1666" s="7"/>
      <c r="CW1666" s="7"/>
      <c r="CX1666" s="7"/>
      <c r="CY1666" s="7"/>
      <c r="CZ1666" s="7"/>
      <c r="DA1666" s="7"/>
      <c r="DB1666" s="7"/>
      <c r="DC1666" s="7"/>
      <c r="DD1666" s="7"/>
      <c r="DE1666" s="7"/>
      <c r="DF1666" s="7"/>
      <c r="DG1666" s="7"/>
      <c r="DH1666" s="7"/>
      <c r="DI1666" s="7"/>
      <c r="DJ1666" s="7"/>
      <c r="DK1666" s="7"/>
      <c r="DL1666" s="7"/>
      <c r="DM1666" s="7"/>
      <c r="DN1666" s="7"/>
      <c r="DO1666" s="7"/>
      <c r="DP1666" s="7"/>
      <c r="DQ1666" s="7"/>
      <c r="DR1666" s="7"/>
      <c r="DS1666" s="7"/>
      <c r="DT1666" s="7"/>
      <c r="DU1666" s="7"/>
      <c r="DV1666" s="7"/>
      <c r="DW1666" s="7"/>
      <c r="DX1666" s="7"/>
      <c r="DY1666" s="7"/>
      <c r="DZ1666" s="7"/>
      <c r="EA1666" s="7"/>
      <c r="EB1666" s="7"/>
      <c r="EC1666" s="7"/>
      <c r="ED1666" s="7"/>
      <c r="EE1666" s="7"/>
      <c r="EF1666" s="7">
        <v>2429</v>
      </c>
      <c r="EG1666" s="7">
        <v>1199</v>
      </c>
      <c r="EH1666" s="7">
        <v>161</v>
      </c>
      <c r="EI1666" s="7">
        <v>1421</v>
      </c>
      <c r="EJ1666" s="7">
        <v>134</v>
      </c>
      <c r="EK1666" s="7">
        <v>16</v>
      </c>
      <c r="EL1666" s="7">
        <v>0</v>
      </c>
      <c r="EM1666" s="7">
        <v>82</v>
      </c>
      <c r="EN1666" s="7">
        <v>1970</v>
      </c>
      <c r="EO1666" s="7">
        <v>3327</v>
      </c>
      <c r="EP1666" s="7">
        <v>482</v>
      </c>
      <c r="EQ1666" s="7">
        <v>453</v>
      </c>
    </row>
    <row r="1667" spans="1:147" x14ac:dyDescent="0.35">
      <c r="A1667" s="7" t="s">
        <v>2145</v>
      </c>
      <c r="B1667" s="7" t="e" vm="1">
        <v>#VALUE!</v>
      </c>
      <c r="C1667" s="7" t="e" vm="17">
        <v>#VALUE!</v>
      </c>
      <c r="D1667" s="7">
        <v>1</v>
      </c>
      <c r="E1667" s="7">
        <v>4597</v>
      </c>
      <c r="F1667" s="7">
        <v>1171</v>
      </c>
      <c r="G1667" s="7">
        <v>0</v>
      </c>
      <c r="H1667" s="7">
        <v>8</v>
      </c>
      <c r="I1667" s="7">
        <v>0.17402653904720469</v>
      </c>
      <c r="J1667" s="7">
        <v>0</v>
      </c>
      <c r="K1667" s="7">
        <v>0</v>
      </c>
      <c r="L1667" s="7">
        <v>0</v>
      </c>
      <c r="M1667" s="7">
        <v>0</v>
      </c>
      <c r="N1667" s="7">
        <v>0</v>
      </c>
      <c r="O1667" s="7">
        <v>1</v>
      </c>
      <c r="P1667" s="7">
        <v>40.7624633431085</v>
      </c>
      <c r="Q1667" s="7">
        <v>29914</v>
      </c>
      <c r="R1667" s="7">
        <v>0</v>
      </c>
      <c r="S1667" s="7">
        <v>0</v>
      </c>
      <c r="T1667" s="7">
        <v>0</v>
      </c>
      <c r="U1667" s="7">
        <v>0</v>
      </c>
      <c r="V1667" s="7">
        <v>0</v>
      </c>
      <c r="W1667" s="7">
        <v>0</v>
      </c>
      <c r="X1667" s="7">
        <v>0</v>
      </c>
      <c r="Y1667" s="7">
        <v>0</v>
      </c>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c r="CE1667" s="7"/>
      <c r="CF1667" s="7"/>
      <c r="CG1667" s="7"/>
      <c r="CH1667" s="7"/>
      <c r="CI1667" s="7"/>
      <c r="CJ1667" s="7"/>
      <c r="CK1667" s="7"/>
      <c r="CL1667" s="7"/>
      <c r="CM1667" s="7"/>
      <c r="CN1667" s="7"/>
      <c r="CO1667" s="7"/>
      <c r="CP1667" s="7"/>
      <c r="CQ1667" s="7"/>
      <c r="CR1667" s="7"/>
      <c r="CS1667" s="7"/>
      <c r="CT1667" s="7"/>
      <c r="CU1667" s="7"/>
      <c r="CV1667" s="7"/>
      <c r="CW1667" s="7"/>
      <c r="CX1667" s="7"/>
      <c r="CY1667" s="7"/>
      <c r="CZ1667" s="7"/>
      <c r="DA1667" s="7"/>
      <c r="DB1667" s="7"/>
      <c r="DC1667" s="7"/>
      <c r="DD1667" s="7"/>
      <c r="DE1667" s="7"/>
      <c r="DF1667" s="7"/>
      <c r="DG1667" s="7"/>
      <c r="DH1667" s="7"/>
      <c r="DI1667" s="7"/>
      <c r="DJ1667" s="7"/>
      <c r="DK1667" s="7"/>
      <c r="DL1667" s="7"/>
      <c r="DM1667" s="7"/>
      <c r="DN1667" s="7"/>
      <c r="DO1667" s="7"/>
      <c r="DP1667" s="7"/>
      <c r="DQ1667" s="7"/>
      <c r="DR1667" s="7"/>
      <c r="DS1667" s="7"/>
      <c r="DT1667" s="7"/>
      <c r="DU1667" s="7"/>
      <c r="DV1667" s="7"/>
      <c r="DW1667" s="7"/>
      <c r="DX1667" s="7"/>
      <c r="DY1667" s="7"/>
      <c r="DZ1667" s="7"/>
      <c r="EA1667" s="7"/>
      <c r="EB1667" s="7"/>
      <c r="EC1667" s="7"/>
      <c r="ED1667" s="7"/>
      <c r="EE1667" s="7"/>
      <c r="EF1667" s="7">
        <v>3584</v>
      </c>
      <c r="EG1667" s="7">
        <v>1531</v>
      </c>
      <c r="EH1667" s="7">
        <v>199</v>
      </c>
      <c r="EI1667" s="7">
        <v>1982</v>
      </c>
      <c r="EJ1667" s="7">
        <v>287</v>
      </c>
      <c r="EK1667" s="7">
        <v>15</v>
      </c>
      <c r="EL1667" s="7">
        <v>2</v>
      </c>
      <c r="EM1667" s="7">
        <v>64</v>
      </c>
      <c r="EN1667" s="7">
        <v>2247</v>
      </c>
      <c r="EO1667" s="7">
        <v>4117</v>
      </c>
      <c r="EP1667" s="7">
        <v>580</v>
      </c>
      <c r="EQ1667" s="7">
        <v>781</v>
      </c>
    </row>
    <row r="1668" spans="1:147" x14ac:dyDescent="0.35">
      <c r="A1668" s="7" t="s">
        <v>2146</v>
      </c>
      <c r="B1668" s="7" t="e" vm="1">
        <v>#VALUE!</v>
      </c>
      <c r="C1668" s="7" t="e" vm="17">
        <v>#VALUE!</v>
      </c>
      <c r="D1668" s="7">
        <v>1</v>
      </c>
      <c r="E1668" s="7">
        <v>5572</v>
      </c>
      <c r="F1668" s="7">
        <v>1490</v>
      </c>
      <c r="G1668" s="7">
        <v>0</v>
      </c>
      <c r="H1668" s="7">
        <v>6</v>
      </c>
      <c r="I1668" s="7">
        <v>0.10768126346015792</v>
      </c>
      <c r="J1668" s="7">
        <v>0</v>
      </c>
      <c r="K1668" s="7">
        <v>0</v>
      </c>
      <c r="L1668" s="7">
        <v>0</v>
      </c>
      <c r="M1668" s="7">
        <v>0</v>
      </c>
      <c r="N1668" s="7">
        <v>0</v>
      </c>
      <c r="O1668" s="7">
        <v>1</v>
      </c>
      <c r="P1668" s="7">
        <v>31.520737327188904</v>
      </c>
      <c r="Q1668" s="7">
        <v>35644</v>
      </c>
      <c r="R1668" s="7">
        <v>0</v>
      </c>
      <c r="S1668" s="7">
        <v>0</v>
      </c>
      <c r="T1668" s="7">
        <v>0</v>
      </c>
      <c r="U1668" s="7">
        <v>0</v>
      </c>
      <c r="V1668" s="7">
        <v>0</v>
      </c>
      <c r="W1668" s="7">
        <v>0</v>
      </c>
      <c r="X1668" s="7">
        <v>0</v>
      </c>
      <c r="Y1668" s="7">
        <v>0</v>
      </c>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c r="CE1668" s="7"/>
      <c r="CF1668" s="7"/>
      <c r="CG1668" s="7"/>
      <c r="CH1668" s="7"/>
      <c r="CI1668" s="7"/>
      <c r="CJ1668" s="7"/>
      <c r="CK1668" s="7"/>
      <c r="CL1668" s="7"/>
      <c r="CM1668" s="7"/>
      <c r="CN1668" s="7"/>
      <c r="CO1668" s="7"/>
      <c r="CP1668" s="7"/>
      <c r="CQ1668" s="7"/>
      <c r="CR1668" s="7"/>
      <c r="CS1668" s="7"/>
      <c r="CT1668" s="7"/>
      <c r="CU1668" s="7"/>
      <c r="CV1668" s="7"/>
      <c r="CW1668" s="7"/>
      <c r="CX1668" s="7"/>
      <c r="CY1668" s="7"/>
      <c r="CZ1668" s="7"/>
      <c r="DA1668" s="7"/>
      <c r="DB1668" s="7"/>
      <c r="DC1668" s="7"/>
      <c r="DD1668" s="7"/>
      <c r="DE1668" s="7"/>
      <c r="DF1668" s="7"/>
      <c r="DG1668" s="7"/>
      <c r="DH1668" s="7"/>
      <c r="DI1668" s="7"/>
      <c r="DJ1668" s="7"/>
      <c r="DK1668" s="7"/>
      <c r="DL1668" s="7"/>
      <c r="DM1668" s="7"/>
      <c r="DN1668" s="7"/>
      <c r="DO1668" s="7"/>
      <c r="DP1668" s="7"/>
      <c r="DQ1668" s="7"/>
      <c r="DR1668" s="7"/>
      <c r="DS1668" s="7"/>
      <c r="DT1668" s="7"/>
      <c r="DU1668" s="7"/>
      <c r="DV1668" s="7"/>
      <c r="DW1668" s="7"/>
      <c r="DX1668" s="7"/>
      <c r="DY1668" s="7"/>
      <c r="DZ1668" s="7"/>
      <c r="EA1668" s="7"/>
      <c r="EB1668" s="7"/>
      <c r="EC1668" s="7"/>
      <c r="ED1668" s="7"/>
      <c r="EE1668" s="7"/>
      <c r="EF1668" s="7">
        <v>3191</v>
      </c>
      <c r="EG1668" s="7">
        <v>1581</v>
      </c>
      <c r="EH1668" s="7">
        <v>366</v>
      </c>
      <c r="EI1668" s="7">
        <v>2137</v>
      </c>
      <c r="EJ1668" s="7">
        <v>844</v>
      </c>
      <c r="EK1668" s="7">
        <v>39</v>
      </c>
      <c r="EL1668" s="7">
        <v>0</v>
      </c>
      <c r="EM1668" s="7">
        <v>43</v>
      </c>
      <c r="EN1668" s="7">
        <v>2509</v>
      </c>
      <c r="EO1668" s="7">
        <v>4630</v>
      </c>
      <c r="EP1668" s="7">
        <v>513</v>
      </c>
      <c r="EQ1668" s="7">
        <v>538</v>
      </c>
    </row>
    <row r="1669" spans="1:147" x14ac:dyDescent="0.35">
      <c r="A1669" s="7" t="s">
        <v>2147</v>
      </c>
      <c r="B1669" s="7" t="e" vm="1">
        <v>#VALUE!</v>
      </c>
      <c r="C1669" s="7" t="e" vm="17">
        <v>#VALUE!</v>
      </c>
      <c r="D1669" s="7">
        <v>1</v>
      </c>
      <c r="E1669" s="7">
        <v>4908</v>
      </c>
      <c r="F1669" s="7">
        <v>1303</v>
      </c>
      <c r="G1669" s="7">
        <v>0</v>
      </c>
      <c r="H1669" s="7">
        <v>136</v>
      </c>
      <c r="I1669" s="7">
        <v>2.7709861450692745</v>
      </c>
      <c r="J1669" s="7">
        <v>0</v>
      </c>
      <c r="K1669" s="7">
        <v>0</v>
      </c>
      <c r="L1669" s="7">
        <v>0</v>
      </c>
      <c r="M1669" s="7">
        <v>0</v>
      </c>
      <c r="N1669" s="7">
        <v>0</v>
      </c>
      <c r="O1669" s="7">
        <v>1</v>
      </c>
      <c r="P1669" s="7">
        <v>39.506648679899797</v>
      </c>
      <c r="Q1669" s="7">
        <v>32140</v>
      </c>
      <c r="R1669" s="7">
        <v>0</v>
      </c>
      <c r="S1669" s="7">
        <v>0</v>
      </c>
      <c r="T1669" s="7">
        <v>0</v>
      </c>
      <c r="U1669" s="7">
        <v>0</v>
      </c>
      <c r="V1669" s="7">
        <v>0</v>
      </c>
      <c r="W1669" s="7">
        <v>0</v>
      </c>
      <c r="X1669" s="7">
        <v>0</v>
      </c>
      <c r="Y1669" s="7">
        <v>0</v>
      </c>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c r="CE1669" s="7"/>
      <c r="CF1669" s="7"/>
      <c r="CG1669" s="7"/>
      <c r="CH1669" s="7"/>
      <c r="CI1669" s="7"/>
      <c r="CJ1669" s="7"/>
      <c r="CK1669" s="7"/>
      <c r="CL1669" s="7"/>
      <c r="CM1669" s="7"/>
      <c r="CN1669" s="7"/>
      <c r="CO1669" s="7"/>
      <c r="CP1669" s="7"/>
      <c r="CQ1669" s="7"/>
      <c r="CR1669" s="7"/>
      <c r="CS1669" s="7"/>
      <c r="CT1669" s="7"/>
      <c r="CU1669" s="7"/>
      <c r="CV1669" s="7"/>
      <c r="CW1669" s="7"/>
      <c r="CX1669" s="7"/>
      <c r="CY1669" s="7"/>
      <c r="CZ1669" s="7"/>
      <c r="DA1669" s="7"/>
      <c r="DB1669" s="7"/>
      <c r="DC1669" s="7"/>
      <c r="DD1669" s="7"/>
      <c r="DE1669" s="7"/>
      <c r="DF1669" s="7"/>
      <c r="DG1669" s="7"/>
      <c r="DH1669" s="7"/>
      <c r="DI1669" s="7"/>
      <c r="DJ1669" s="7"/>
      <c r="DK1669" s="7"/>
      <c r="DL1669" s="7"/>
      <c r="DM1669" s="7"/>
      <c r="DN1669" s="7"/>
      <c r="DO1669" s="7"/>
      <c r="DP1669" s="7"/>
      <c r="DQ1669" s="7"/>
      <c r="DR1669" s="7"/>
      <c r="DS1669" s="7"/>
      <c r="DT1669" s="7"/>
      <c r="DU1669" s="7"/>
      <c r="DV1669" s="7"/>
      <c r="DW1669" s="7"/>
      <c r="DX1669" s="7"/>
      <c r="DY1669" s="7"/>
      <c r="DZ1669" s="7"/>
      <c r="EA1669" s="7"/>
      <c r="EB1669" s="7"/>
      <c r="EC1669" s="7"/>
      <c r="ED1669" s="7"/>
      <c r="EE1669" s="7"/>
      <c r="EF1669" s="7">
        <v>4008</v>
      </c>
      <c r="EG1669" s="7">
        <v>1632</v>
      </c>
      <c r="EH1669" s="7">
        <v>395</v>
      </c>
      <c r="EI1669" s="7">
        <v>1590</v>
      </c>
      <c r="EJ1669" s="7">
        <v>909</v>
      </c>
      <c r="EK1669" s="7">
        <v>10</v>
      </c>
      <c r="EL1669" s="7">
        <v>1</v>
      </c>
      <c r="EM1669" s="7">
        <v>44</v>
      </c>
      <c r="EN1669" s="7">
        <v>2354</v>
      </c>
      <c r="EO1669" s="7">
        <v>4036</v>
      </c>
      <c r="EP1669" s="7">
        <v>575</v>
      </c>
      <c r="EQ1669" s="7">
        <v>819</v>
      </c>
    </row>
    <row r="1670" spans="1:147" x14ac:dyDescent="0.35">
      <c r="A1670" s="7" t="s">
        <v>2148</v>
      </c>
      <c r="B1670" s="7" t="e" vm="1">
        <v>#VALUE!</v>
      </c>
      <c r="C1670" s="7" t="e" vm="17">
        <v>#VALUE!</v>
      </c>
      <c r="D1670" s="7">
        <v>1</v>
      </c>
      <c r="E1670" s="7">
        <v>7439</v>
      </c>
      <c r="F1670" s="7">
        <v>1881</v>
      </c>
      <c r="G1670" s="7">
        <v>0</v>
      </c>
      <c r="H1670" s="7">
        <v>116</v>
      </c>
      <c r="I1670" s="7">
        <v>1.5593493749159832</v>
      </c>
      <c r="J1670" s="7">
        <v>0</v>
      </c>
      <c r="K1670" s="7">
        <v>0</v>
      </c>
      <c r="L1670" s="7">
        <v>0</v>
      </c>
      <c r="M1670" s="7">
        <v>0</v>
      </c>
      <c r="N1670" s="7">
        <v>0</v>
      </c>
      <c r="O1670" s="7">
        <v>1</v>
      </c>
      <c r="P1670" s="7">
        <v>33.2923161060979</v>
      </c>
      <c r="Q1670" s="7">
        <v>40234</v>
      </c>
      <c r="R1670" s="7">
        <v>0</v>
      </c>
      <c r="S1670" s="7">
        <v>0</v>
      </c>
      <c r="T1670" s="7">
        <v>0</v>
      </c>
      <c r="U1670" s="7">
        <v>0</v>
      </c>
      <c r="V1670" s="7">
        <v>0</v>
      </c>
      <c r="W1670" s="7">
        <v>0</v>
      </c>
      <c r="X1670" s="7">
        <v>0</v>
      </c>
      <c r="Y1670" s="7">
        <v>0</v>
      </c>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c r="CE1670" s="7"/>
      <c r="CF1670" s="7"/>
      <c r="CG1670" s="7"/>
      <c r="CH1670" s="7"/>
      <c r="CI1670" s="7"/>
      <c r="CJ1670" s="7"/>
      <c r="CK1670" s="7"/>
      <c r="CL1670" s="7"/>
      <c r="CM1670" s="7"/>
      <c r="CN1670" s="7"/>
      <c r="CO1670" s="7"/>
      <c r="CP1670" s="7"/>
      <c r="CQ1670" s="7"/>
      <c r="CR1670" s="7"/>
      <c r="CS1670" s="7"/>
      <c r="CT1670" s="7"/>
      <c r="CU1670" s="7"/>
      <c r="CV1670" s="7"/>
      <c r="CW1670" s="7"/>
      <c r="CX1670" s="7"/>
      <c r="CY1670" s="7"/>
      <c r="CZ1670" s="7"/>
      <c r="DA1670" s="7"/>
      <c r="DB1670" s="7"/>
      <c r="DC1670" s="7"/>
      <c r="DD1670" s="7"/>
      <c r="DE1670" s="7"/>
      <c r="DF1670" s="7"/>
      <c r="DG1670" s="7"/>
      <c r="DH1670" s="7"/>
      <c r="DI1670" s="7"/>
      <c r="DJ1670" s="7"/>
      <c r="DK1670" s="7"/>
      <c r="DL1670" s="7"/>
      <c r="DM1670" s="7"/>
      <c r="DN1670" s="7"/>
      <c r="DO1670" s="7"/>
      <c r="DP1670" s="7"/>
      <c r="DQ1670" s="7"/>
      <c r="DR1670" s="7"/>
      <c r="DS1670" s="7"/>
      <c r="DT1670" s="7"/>
      <c r="DU1670" s="7"/>
      <c r="DV1670" s="7"/>
      <c r="DW1670" s="7"/>
      <c r="DX1670" s="7"/>
      <c r="DY1670" s="7"/>
      <c r="DZ1670" s="7"/>
      <c r="EA1670" s="7"/>
      <c r="EB1670" s="7"/>
      <c r="EC1670" s="7"/>
      <c r="ED1670" s="7"/>
      <c r="EE1670" s="7"/>
      <c r="EF1670" s="7">
        <v>4292</v>
      </c>
      <c r="EG1670" s="7">
        <v>2341</v>
      </c>
      <c r="EH1670" s="7">
        <v>683</v>
      </c>
      <c r="EI1670" s="7">
        <v>2984</v>
      </c>
      <c r="EJ1670" s="7">
        <v>1347</v>
      </c>
      <c r="EK1670" s="7">
        <v>136</v>
      </c>
      <c r="EL1670" s="7">
        <v>7</v>
      </c>
      <c r="EM1670" s="7">
        <v>89</v>
      </c>
      <c r="EN1670" s="7">
        <v>2876</v>
      </c>
      <c r="EO1670" s="7">
        <v>5846</v>
      </c>
      <c r="EP1670" s="7">
        <v>632</v>
      </c>
      <c r="EQ1670" s="7">
        <v>660</v>
      </c>
    </row>
    <row r="1671" spans="1:147" x14ac:dyDescent="0.35">
      <c r="A1671" s="7" t="s">
        <v>2149</v>
      </c>
      <c r="B1671" s="7" t="e" vm="1">
        <v>#VALUE!</v>
      </c>
      <c r="C1671" s="7" t="e" vm="17">
        <v>#VALUE!</v>
      </c>
      <c r="D1671" s="7">
        <v>1</v>
      </c>
      <c r="E1671" s="7">
        <v>2551</v>
      </c>
      <c r="F1671" s="7">
        <v>604</v>
      </c>
      <c r="G1671" s="7">
        <v>0</v>
      </c>
      <c r="H1671" s="7">
        <v>0</v>
      </c>
      <c r="I1671" s="7">
        <v>0</v>
      </c>
      <c r="J1671" s="7">
        <v>0</v>
      </c>
      <c r="K1671" s="7">
        <v>0</v>
      </c>
      <c r="L1671" s="7">
        <v>0</v>
      </c>
      <c r="M1671" s="7">
        <v>0</v>
      </c>
      <c r="N1671" s="7">
        <v>0</v>
      </c>
      <c r="O1671" s="7">
        <v>0</v>
      </c>
      <c r="P1671" s="7">
        <v>6.5837013247691702</v>
      </c>
      <c r="Q1671" s="7">
        <v>146250</v>
      </c>
      <c r="R1671" s="7">
        <v>0</v>
      </c>
      <c r="S1671" s="7">
        <v>1</v>
      </c>
      <c r="T1671" s="7">
        <v>0</v>
      </c>
      <c r="U1671" s="7">
        <v>1</v>
      </c>
      <c r="V1671" s="7">
        <v>0</v>
      </c>
      <c r="W1671" s="7">
        <v>0</v>
      </c>
      <c r="X1671" s="7">
        <v>0</v>
      </c>
      <c r="Y1671" s="7">
        <v>0</v>
      </c>
      <c r="Z1671" s="7"/>
      <c r="AA1671" s="7">
        <v>2444.7158687412698</v>
      </c>
      <c r="AB1671" s="7"/>
      <c r="AC1671" s="7"/>
      <c r="AD1671" s="7">
        <v>358.00226337974902</v>
      </c>
      <c r="AE1671" s="7"/>
      <c r="AF1671" s="7">
        <v>2444.7158687412698</v>
      </c>
      <c r="AG1671" s="7">
        <v>95.833628723687696</v>
      </c>
      <c r="AH1671" s="7">
        <v>358.00226337974902</v>
      </c>
      <c r="AI1671" s="7">
        <v>14.033800994894099</v>
      </c>
      <c r="AJ1671" s="7">
        <v>1112.8402923010301</v>
      </c>
      <c r="AK1671" s="7">
        <v>43.623688447707899</v>
      </c>
      <c r="AL1671" s="7">
        <v>196.77726488933001</v>
      </c>
      <c r="AM1671" s="7">
        <v>7.7137304935056701</v>
      </c>
      <c r="AN1671" s="7">
        <v>2200.9964296221701</v>
      </c>
      <c r="AO1671" s="7">
        <v>86.279750279191404</v>
      </c>
      <c r="AP1671" s="7">
        <v>58.525612048804803</v>
      </c>
      <c r="AQ1671" s="7">
        <v>2.29422234609192</v>
      </c>
      <c r="AR1671" s="7">
        <v>53.358641122234999</v>
      </c>
      <c r="AS1671" s="7">
        <v>2.0916754653953302</v>
      </c>
      <c r="AT1671" s="7">
        <v>0</v>
      </c>
      <c r="AU1671" s="7">
        <v>0</v>
      </c>
      <c r="AV1671" s="7">
        <v>2.6556563377380402</v>
      </c>
      <c r="AW1671" s="7">
        <v>0.10410256125982099</v>
      </c>
      <c r="AX1671" s="7">
        <v>129.17951515829199</v>
      </c>
      <c r="AY1671" s="7">
        <v>5.0638775052250802</v>
      </c>
      <c r="AZ1671" s="7">
        <v>240.16823128052101</v>
      </c>
      <c r="BA1671" s="7">
        <v>9.414669983556271</v>
      </c>
      <c r="BB1671" s="7">
        <v>21.688277555396802</v>
      </c>
      <c r="BC1671" s="7">
        <v>3.5907744297014501</v>
      </c>
      <c r="BD1671" s="7">
        <v>28.252975357929198</v>
      </c>
      <c r="BE1671" s="7">
        <v>4.6776449268094797</v>
      </c>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c r="CE1671" s="7"/>
      <c r="CF1671" s="7"/>
      <c r="CG1671" s="7"/>
      <c r="CH1671" s="7"/>
      <c r="CI1671" s="7"/>
      <c r="CJ1671" s="7"/>
      <c r="CK1671" s="7"/>
      <c r="CL1671" s="7"/>
      <c r="CM1671" s="7"/>
      <c r="CN1671" s="7"/>
      <c r="CO1671" s="7"/>
      <c r="CP1671" s="7"/>
      <c r="CQ1671" s="7"/>
      <c r="CR1671" s="7"/>
      <c r="CS1671" s="7"/>
      <c r="CT1671" s="7"/>
      <c r="CU1671" s="7"/>
      <c r="CV1671" s="7"/>
      <c r="CW1671" s="7"/>
      <c r="CX1671" s="7"/>
      <c r="CY1671" s="7"/>
      <c r="CZ1671" s="7"/>
      <c r="DA1671" s="7"/>
      <c r="DB1671" s="7"/>
      <c r="DC1671" s="7"/>
      <c r="DD1671" s="7"/>
      <c r="DE1671" s="7"/>
      <c r="DF1671" s="7"/>
      <c r="DG1671" s="7"/>
      <c r="DH1671" s="7"/>
      <c r="DI1671" s="7"/>
      <c r="DJ1671" s="7"/>
      <c r="DK1671" s="7"/>
      <c r="DL1671" s="7"/>
      <c r="DM1671" s="7"/>
      <c r="DN1671" s="7"/>
      <c r="DO1671" s="7"/>
      <c r="DP1671" s="7"/>
      <c r="DQ1671" s="7"/>
      <c r="DR1671" s="7"/>
      <c r="DS1671" s="7"/>
      <c r="DT1671" s="7"/>
      <c r="DU1671" s="7"/>
      <c r="DV1671" s="7"/>
      <c r="DW1671" s="7"/>
      <c r="DX1671" s="7"/>
      <c r="DY1671" s="7"/>
      <c r="DZ1671" s="7"/>
      <c r="EA1671" s="7"/>
      <c r="EB1671" s="7"/>
      <c r="EC1671" s="7"/>
      <c r="ED1671" s="7"/>
      <c r="EE1671" s="7"/>
      <c r="EF1671" s="7">
        <v>369</v>
      </c>
      <c r="EG1671" s="7">
        <v>1149</v>
      </c>
      <c r="EH1671" s="7">
        <v>204</v>
      </c>
      <c r="EI1671" s="7">
        <v>2264</v>
      </c>
      <c r="EJ1671" s="7">
        <v>67</v>
      </c>
      <c r="EK1671" s="7">
        <v>57</v>
      </c>
      <c r="EL1671" s="7">
        <v>0</v>
      </c>
      <c r="EM1671" s="7">
        <v>3</v>
      </c>
      <c r="EN1671" s="7">
        <v>160</v>
      </c>
      <c r="EO1671" s="7">
        <v>286</v>
      </c>
      <c r="EP1671" s="7">
        <v>21</v>
      </c>
      <c r="EQ1671" s="7">
        <v>27</v>
      </c>
    </row>
    <row r="1672" spans="1:147" x14ac:dyDescent="0.35">
      <c r="A1672" s="7" t="s">
        <v>2150</v>
      </c>
      <c r="B1672" s="7" t="e" vm="1">
        <v>#VALUE!</v>
      </c>
      <c r="C1672" s="7" t="e" vm="17">
        <v>#VALUE!</v>
      </c>
      <c r="D1672" s="7">
        <v>1</v>
      </c>
      <c r="E1672" s="7">
        <v>6482</v>
      </c>
      <c r="F1672" s="7">
        <v>1950</v>
      </c>
      <c r="G1672" s="7">
        <v>0</v>
      </c>
      <c r="H1672" s="7">
        <v>8</v>
      </c>
      <c r="I1672" s="7">
        <v>0.12341869793273681</v>
      </c>
      <c r="J1672" s="7">
        <v>0</v>
      </c>
      <c r="K1672" s="7">
        <v>1</v>
      </c>
      <c r="L1672" s="7">
        <v>0</v>
      </c>
      <c r="M1672" s="7">
        <v>1</v>
      </c>
      <c r="N1672" s="7">
        <v>1</v>
      </c>
      <c r="O1672" s="7">
        <v>1</v>
      </c>
      <c r="P1672" s="7">
        <v>25.917832167832199</v>
      </c>
      <c r="Q1672" s="7">
        <v>56623</v>
      </c>
      <c r="R1672" s="7">
        <v>0</v>
      </c>
      <c r="S1672" s="7">
        <v>1</v>
      </c>
      <c r="T1672" s="7">
        <v>0</v>
      </c>
      <c r="U1672" s="7">
        <v>1</v>
      </c>
      <c r="V1672" s="7">
        <v>0</v>
      </c>
      <c r="W1672" s="7">
        <v>0</v>
      </c>
      <c r="X1672" s="7">
        <v>0</v>
      </c>
      <c r="Y1672" s="7">
        <v>1</v>
      </c>
      <c r="Z1672" s="7"/>
      <c r="AA1672" s="7">
        <v>2917.2596404430801</v>
      </c>
      <c r="AB1672" s="7"/>
      <c r="AC1672" s="7"/>
      <c r="AD1672" s="7">
        <v>1038.1589610963099</v>
      </c>
      <c r="AE1672" s="7"/>
      <c r="AF1672" s="7">
        <v>2917.2596404430801</v>
      </c>
      <c r="AG1672" s="7">
        <v>45.005548294401102</v>
      </c>
      <c r="AH1672" s="7">
        <v>1038.1589610963099</v>
      </c>
      <c r="AI1672" s="7">
        <v>16.016028403213699</v>
      </c>
      <c r="AJ1672" s="7">
        <v>851.07532251870703</v>
      </c>
      <c r="AK1672" s="7">
        <v>13.129826018492899</v>
      </c>
      <c r="AL1672" s="7">
        <v>290.07532076096697</v>
      </c>
      <c r="AM1672" s="7">
        <v>4.4750897988424398</v>
      </c>
      <c r="AN1672" s="7">
        <v>1576.45192070701</v>
      </c>
      <c r="AO1672" s="7">
        <v>24.320455425902701</v>
      </c>
      <c r="AP1672" s="7">
        <v>343.00000090835999</v>
      </c>
      <c r="AQ1672" s="7">
        <v>5.29157668787966</v>
      </c>
      <c r="AR1672" s="7">
        <v>179.99999969087401</v>
      </c>
      <c r="AS1672" s="7">
        <v>2.7769206987175798</v>
      </c>
      <c r="AT1672" s="7">
        <v>0</v>
      </c>
      <c r="AU1672" s="7">
        <v>0</v>
      </c>
      <c r="AV1672" s="7">
        <v>33.075320591047799</v>
      </c>
      <c r="AW1672" s="7">
        <v>0.51026412513187003</v>
      </c>
      <c r="AX1672" s="7">
        <v>784.73237654795196</v>
      </c>
      <c r="AY1672" s="7">
        <v>12.106331017401301</v>
      </c>
      <c r="AZ1672" s="7">
        <v>1523.10899476797</v>
      </c>
      <c r="BA1672" s="7">
        <v>23.4975161179878</v>
      </c>
      <c r="BB1672" s="7">
        <v>216.17254101905601</v>
      </c>
      <c r="BC1672" s="7">
        <v>11.0857713343105</v>
      </c>
      <c r="BD1672" s="7">
        <v>279.08547459712997</v>
      </c>
      <c r="BE1672" s="7">
        <v>14.312075620365599</v>
      </c>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c r="CE1672" s="7"/>
      <c r="CF1672" s="7"/>
      <c r="CG1672" s="7"/>
      <c r="CH1672" s="7"/>
      <c r="CI1672" s="7"/>
      <c r="CJ1672" s="7"/>
      <c r="CK1672" s="7"/>
      <c r="CL1672" s="7"/>
      <c r="CM1672" s="7"/>
      <c r="CN1672" s="7"/>
      <c r="CO1672" s="7"/>
      <c r="CP1672" s="7"/>
      <c r="CQ1672" s="7"/>
      <c r="CR1672" s="7"/>
      <c r="CS1672" s="7"/>
      <c r="CT1672" s="7"/>
      <c r="CU1672" s="7"/>
      <c r="CV1672" s="7"/>
      <c r="CW1672" s="7"/>
      <c r="CX1672" s="7"/>
      <c r="CY1672" s="7"/>
      <c r="CZ1672" s="7"/>
      <c r="DA1672" s="7"/>
      <c r="DB1672" s="7"/>
      <c r="DC1672" s="7"/>
      <c r="DD1672" s="7"/>
      <c r="DE1672" s="7"/>
      <c r="DF1672" s="7"/>
      <c r="DG1672" s="7"/>
      <c r="DH1672" s="7"/>
      <c r="DI1672" s="7"/>
      <c r="DJ1672" s="7"/>
      <c r="DK1672" s="7"/>
      <c r="DL1672" s="7"/>
      <c r="DM1672" s="7"/>
      <c r="DN1672" s="7"/>
      <c r="DO1672" s="7"/>
      <c r="DP1672" s="7"/>
      <c r="DQ1672" s="7"/>
      <c r="DR1672" s="7"/>
      <c r="DS1672" s="7"/>
      <c r="DT1672" s="7"/>
      <c r="DU1672" s="7"/>
      <c r="DV1672" s="7"/>
      <c r="DW1672" s="7"/>
      <c r="DX1672" s="7"/>
      <c r="DY1672" s="7"/>
      <c r="DZ1672" s="7"/>
      <c r="EA1672" s="7"/>
      <c r="EB1672" s="7"/>
      <c r="EC1672" s="7"/>
      <c r="ED1672" s="7"/>
      <c r="EE1672" s="7"/>
      <c r="EF1672" s="7">
        <v>3134</v>
      </c>
      <c r="EG1672" s="7">
        <v>1873</v>
      </c>
      <c r="EH1672" s="7">
        <v>609</v>
      </c>
      <c r="EI1672" s="7">
        <v>2860</v>
      </c>
      <c r="EJ1672" s="7">
        <v>884</v>
      </c>
      <c r="EK1672" s="7">
        <v>412</v>
      </c>
      <c r="EL1672" s="7">
        <v>3</v>
      </c>
      <c r="EM1672" s="7">
        <v>92</v>
      </c>
      <c r="EN1672" s="7">
        <v>2231</v>
      </c>
      <c r="EO1672" s="7">
        <v>4209</v>
      </c>
      <c r="EP1672" s="7">
        <v>508</v>
      </c>
      <c r="EQ1672" s="7">
        <v>614</v>
      </c>
    </row>
    <row r="1673" spans="1:147" x14ac:dyDescent="0.35">
      <c r="A1673" s="7" t="s">
        <v>2151</v>
      </c>
      <c r="B1673" s="7" t="e" vm="1">
        <v>#VALUE!</v>
      </c>
      <c r="C1673" s="7" t="e" vm="17">
        <v>#VALUE!</v>
      </c>
      <c r="D1673" s="7">
        <v>1</v>
      </c>
      <c r="E1673" s="7">
        <v>5251</v>
      </c>
      <c r="F1673" s="7">
        <v>1597</v>
      </c>
      <c r="G1673" s="7">
        <v>0</v>
      </c>
      <c r="H1673" s="7">
        <v>5</v>
      </c>
      <c r="I1673" s="7">
        <v>9.5219958103218427E-2</v>
      </c>
      <c r="J1673" s="7">
        <v>0</v>
      </c>
      <c r="K1673" s="7">
        <v>1</v>
      </c>
      <c r="L1673" s="7">
        <v>0</v>
      </c>
      <c r="M1673" s="7">
        <v>1</v>
      </c>
      <c r="N1673" s="7">
        <v>1</v>
      </c>
      <c r="O1673" s="7">
        <v>1</v>
      </c>
      <c r="P1673" s="7">
        <v>15.0856511328053</v>
      </c>
      <c r="Q1673" s="7">
        <v>57105</v>
      </c>
      <c r="R1673" s="7">
        <v>0</v>
      </c>
      <c r="S1673" s="7">
        <v>1</v>
      </c>
      <c r="T1673" s="7">
        <v>0</v>
      </c>
      <c r="U1673" s="7">
        <v>1</v>
      </c>
      <c r="V1673" s="7">
        <v>0</v>
      </c>
      <c r="W1673" s="7">
        <v>0</v>
      </c>
      <c r="X1673" s="7">
        <v>0</v>
      </c>
      <c r="Y1673" s="7">
        <v>1</v>
      </c>
      <c r="Z1673" s="7"/>
      <c r="AA1673" s="7">
        <v>1005.89968335629</v>
      </c>
      <c r="AB1673" s="7"/>
      <c r="AC1673" s="7"/>
      <c r="AD1673" s="7">
        <v>334.72414645552601</v>
      </c>
      <c r="AE1673" s="7"/>
      <c r="AF1673" s="7">
        <v>1005.89968335629</v>
      </c>
      <c r="AG1673" s="7">
        <v>19.1563451410452</v>
      </c>
      <c r="AH1673" s="7">
        <v>334.72414645552601</v>
      </c>
      <c r="AI1673" s="7">
        <v>6.3744838403261506</v>
      </c>
      <c r="AJ1673" s="7">
        <v>269.43261200934597</v>
      </c>
      <c r="AK1673" s="7">
        <v>5.1310724054341401</v>
      </c>
      <c r="AL1673" s="7">
        <v>113.409561381675</v>
      </c>
      <c r="AM1673" s="7">
        <v>2.1597707366534999</v>
      </c>
      <c r="AN1673" s="7">
        <v>562.90849080681801</v>
      </c>
      <c r="AO1673" s="7">
        <v>10.720024582114201</v>
      </c>
      <c r="AP1673" s="7">
        <v>123.739807598293</v>
      </c>
      <c r="AQ1673" s="7">
        <v>2.3564998590419504</v>
      </c>
      <c r="AR1673" s="7">
        <v>108.13718379149201</v>
      </c>
      <c r="AS1673" s="7">
        <v>2.0593636220051801</v>
      </c>
      <c r="AT1673" s="7">
        <v>0</v>
      </c>
      <c r="AU1673" s="7">
        <v>0</v>
      </c>
      <c r="AV1673" s="7">
        <v>11.2056071590632</v>
      </c>
      <c r="AW1673" s="7">
        <v>0.21339948884142498</v>
      </c>
      <c r="AX1673" s="7">
        <v>199.90859694406399</v>
      </c>
      <c r="AY1673" s="7">
        <v>3.8070576450973901</v>
      </c>
      <c r="AZ1673" s="7">
        <v>438.37988276034599</v>
      </c>
      <c r="BA1673" s="7">
        <v>8.3485028139467907</v>
      </c>
      <c r="BB1673" s="7">
        <v>108.574817752</v>
      </c>
      <c r="BC1673" s="7">
        <v>6.7986736225422604</v>
      </c>
      <c r="BD1673" s="7">
        <v>125.917726852</v>
      </c>
      <c r="BE1673" s="7">
        <v>7.8846416313086909</v>
      </c>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c r="CE1673" s="7"/>
      <c r="CF1673" s="7"/>
      <c r="CG1673" s="7"/>
      <c r="CH1673" s="7"/>
      <c r="CI1673" s="7"/>
      <c r="CJ1673" s="7"/>
      <c r="CK1673" s="7"/>
      <c r="CL1673" s="7"/>
      <c r="CM1673" s="7"/>
      <c r="CN1673" s="7"/>
      <c r="CO1673" s="7"/>
      <c r="CP1673" s="7"/>
      <c r="CQ1673" s="7"/>
      <c r="CR1673" s="7"/>
      <c r="CS1673" s="7"/>
      <c r="CT1673" s="7"/>
      <c r="CU1673" s="7"/>
      <c r="CV1673" s="7"/>
      <c r="CW1673" s="7"/>
      <c r="CX1673" s="7"/>
      <c r="CY1673" s="7"/>
      <c r="CZ1673" s="7"/>
      <c r="DA1673" s="7"/>
      <c r="DB1673" s="7"/>
      <c r="DC1673" s="7"/>
      <c r="DD1673" s="7"/>
      <c r="DE1673" s="7"/>
      <c r="DF1673" s="7"/>
      <c r="DG1673" s="7"/>
      <c r="DH1673" s="7"/>
      <c r="DI1673" s="7"/>
      <c r="DJ1673" s="7"/>
      <c r="DK1673" s="7"/>
      <c r="DL1673" s="7"/>
      <c r="DM1673" s="7"/>
      <c r="DN1673" s="7"/>
      <c r="DO1673" s="7"/>
      <c r="DP1673" s="7"/>
      <c r="DQ1673" s="7"/>
      <c r="DR1673" s="7"/>
      <c r="DS1673" s="7"/>
      <c r="DT1673" s="7"/>
      <c r="DU1673" s="7"/>
      <c r="DV1673" s="7"/>
      <c r="DW1673" s="7"/>
      <c r="DX1673" s="7"/>
      <c r="DY1673" s="7"/>
      <c r="DZ1673" s="7"/>
      <c r="EA1673" s="7"/>
      <c r="EB1673" s="7"/>
      <c r="EC1673" s="7"/>
      <c r="ED1673" s="7"/>
      <c r="EE1673" s="7"/>
      <c r="EF1673" s="7">
        <v>1906</v>
      </c>
      <c r="EG1673" s="7">
        <v>1539</v>
      </c>
      <c r="EH1673" s="7">
        <v>475</v>
      </c>
      <c r="EI1673" s="7">
        <v>2804</v>
      </c>
      <c r="EJ1673" s="7">
        <v>506</v>
      </c>
      <c r="EK1673" s="7">
        <v>566</v>
      </c>
      <c r="EL1673" s="7">
        <v>1</v>
      </c>
      <c r="EM1673" s="7">
        <v>38</v>
      </c>
      <c r="EN1673" s="7">
        <v>1336</v>
      </c>
      <c r="EO1673" s="7">
        <v>2883</v>
      </c>
      <c r="EP1673" s="7">
        <v>290</v>
      </c>
      <c r="EQ1673" s="7">
        <v>532</v>
      </c>
    </row>
    <row r="1674" spans="1:147" x14ac:dyDescent="0.35">
      <c r="A1674" s="7" t="s">
        <v>2152</v>
      </c>
      <c r="B1674" s="7" t="e" vm="1">
        <v>#VALUE!</v>
      </c>
      <c r="C1674" s="7" t="e" vm="17">
        <v>#VALUE!</v>
      </c>
      <c r="D1674" s="7">
        <v>1</v>
      </c>
      <c r="E1674" s="7">
        <v>4388</v>
      </c>
      <c r="F1674" s="7">
        <v>1570</v>
      </c>
      <c r="G1674" s="7">
        <v>0</v>
      </c>
      <c r="H1674" s="7">
        <v>1</v>
      </c>
      <c r="I1674" s="7">
        <v>2.2789425706472195E-2</v>
      </c>
      <c r="J1674" s="7">
        <v>0</v>
      </c>
      <c r="K1674" s="7">
        <v>0</v>
      </c>
      <c r="L1674" s="7">
        <v>0</v>
      </c>
      <c r="M1674" s="7">
        <v>0</v>
      </c>
      <c r="N1674" s="7">
        <v>1</v>
      </c>
      <c r="O1674" s="7">
        <v>0</v>
      </c>
      <c r="P1674" s="7">
        <v>17.1899706347414</v>
      </c>
      <c r="Q1674" s="7">
        <v>81221</v>
      </c>
      <c r="R1674" s="7">
        <v>0</v>
      </c>
      <c r="S1674" s="7">
        <v>1</v>
      </c>
      <c r="T1674" s="7">
        <v>0</v>
      </c>
      <c r="U1674" s="7">
        <v>1</v>
      </c>
      <c r="V1674" s="7">
        <v>0</v>
      </c>
      <c r="W1674" s="7">
        <v>0</v>
      </c>
      <c r="X1674" s="7">
        <v>0</v>
      </c>
      <c r="Y1674" s="7">
        <v>1</v>
      </c>
      <c r="Z1674" s="7"/>
      <c r="AA1674" s="7">
        <v>973.28485357761394</v>
      </c>
      <c r="AB1674" s="7"/>
      <c r="AC1674" s="7"/>
      <c r="AD1674" s="7">
        <v>366.62846267223398</v>
      </c>
      <c r="AE1674" s="7"/>
      <c r="AF1674" s="7">
        <v>973.28485357761394</v>
      </c>
      <c r="AG1674" s="7">
        <v>22.180602861841699</v>
      </c>
      <c r="AH1674" s="7">
        <v>366.62846267223398</v>
      </c>
      <c r="AI1674" s="7">
        <v>8.3552521119469798</v>
      </c>
      <c r="AJ1674" s="7">
        <v>215.075753808022</v>
      </c>
      <c r="AK1674" s="7">
        <v>4.9014529126714095</v>
      </c>
      <c r="AL1674" s="7">
        <v>179.98863619566001</v>
      </c>
      <c r="AM1674" s="7">
        <v>4.1018376525902402</v>
      </c>
      <c r="AN1674" s="7">
        <v>511.97424185275997</v>
      </c>
      <c r="AO1674" s="7">
        <v>11.6675989483309</v>
      </c>
      <c r="AP1674" s="7">
        <v>117.96037214063099</v>
      </c>
      <c r="AQ1674" s="7">
        <v>2.6882491372067201</v>
      </c>
      <c r="AR1674" s="7">
        <v>97.295499917119699</v>
      </c>
      <c r="AS1674" s="7">
        <v>2.2173085669352699</v>
      </c>
      <c r="AT1674" s="7">
        <v>0</v>
      </c>
      <c r="AU1674" s="7">
        <v>0</v>
      </c>
      <c r="AV1674" s="7">
        <v>1.5786190032959</v>
      </c>
      <c r="AW1674" s="7">
        <v>3.5975820494437101E-2</v>
      </c>
      <c r="AX1674" s="7">
        <v>244.476127858274</v>
      </c>
      <c r="AY1674" s="7">
        <v>5.57147055283213</v>
      </c>
      <c r="AZ1674" s="7">
        <v>444.25984715949699</v>
      </c>
      <c r="BA1674" s="7">
        <v>10.124426781210099</v>
      </c>
      <c r="BB1674" s="7">
        <v>131.27918029204</v>
      </c>
      <c r="BC1674" s="7">
        <v>8.36173122879236</v>
      </c>
      <c r="BD1674" s="7">
        <v>92.131938941776795</v>
      </c>
      <c r="BE1674" s="7">
        <v>5.8682763657182599</v>
      </c>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c r="CE1674" s="7"/>
      <c r="CF1674" s="7"/>
      <c r="CG1674" s="7"/>
      <c r="CH1674" s="7"/>
      <c r="CI1674" s="7"/>
      <c r="CJ1674" s="7"/>
      <c r="CK1674" s="7"/>
      <c r="CL1674" s="7"/>
      <c r="CM1674" s="7"/>
      <c r="CN1674" s="7"/>
      <c r="CO1674" s="7"/>
      <c r="CP1674" s="7"/>
      <c r="CQ1674" s="7"/>
      <c r="CR1674" s="7"/>
      <c r="CS1674" s="7"/>
      <c r="CT1674" s="7"/>
      <c r="CU1674" s="7"/>
      <c r="CV1674" s="7"/>
      <c r="CW1674" s="7"/>
      <c r="CX1674" s="7"/>
      <c r="CY1674" s="7"/>
      <c r="CZ1674" s="7"/>
      <c r="DA1674" s="7"/>
      <c r="DB1674" s="7"/>
      <c r="DC1674" s="7"/>
      <c r="DD1674" s="7"/>
      <c r="DE1674" s="7"/>
      <c r="DF1674" s="7"/>
      <c r="DG1674" s="7"/>
      <c r="DH1674" s="7"/>
      <c r="DI1674" s="7"/>
      <c r="DJ1674" s="7"/>
      <c r="DK1674" s="7"/>
      <c r="DL1674" s="7"/>
      <c r="DM1674" s="7"/>
      <c r="DN1674" s="7"/>
      <c r="DO1674" s="7"/>
      <c r="DP1674" s="7"/>
      <c r="DQ1674" s="7"/>
      <c r="DR1674" s="7"/>
      <c r="DS1674" s="7"/>
      <c r="DT1674" s="7"/>
      <c r="DU1674" s="7"/>
      <c r="DV1674" s="7"/>
      <c r="DW1674" s="7"/>
      <c r="DX1674" s="7"/>
      <c r="DY1674" s="7"/>
      <c r="DZ1674" s="7"/>
      <c r="EA1674" s="7"/>
      <c r="EB1674" s="7"/>
      <c r="EC1674" s="7"/>
      <c r="ED1674" s="7"/>
      <c r="EE1674" s="7"/>
      <c r="EF1674" s="7">
        <v>1474</v>
      </c>
      <c r="EG1674" s="7">
        <v>1200</v>
      </c>
      <c r="EH1674" s="7">
        <v>640</v>
      </c>
      <c r="EI1674" s="7">
        <v>2480</v>
      </c>
      <c r="EJ1674" s="7">
        <v>349</v>
      </c>
      <c r="EK1674" s="7">
        <v>555</v>
      </c>
      <c r="EL1674" s="7">
        <v>0</v>
      </c>
      <c r="EM1674" s="7">
        <v>14</v>
      </c>
      <c r="EN1674" s="7">
        <v>990</v>
      </c>
      <c r="EO1674" s="7">
        <v>1683</v>
      </c>
      <c r="EP1674" s="7">
        <v>401</v>
      </c>
      <c r="EQ1674" s="7">
        <v>335</v>
      </c>
    </row>
    <row r="1675" spans="1:147" x14ac:dyDescent="0.35">
      <c r="A1675" s="7" t="s">
        <v>2153</v>
      </c>
      <c r="B1675" s="7" t="e" vm="1">
        <v>#VALUE!</v>
      </c>
      <c r="C1675" s="7" t="e" vm="17">
        <v>#VALUE!</v>
      </c>
      <c r="D1675" s="7">
        <v>1</v>
      </c>
      <c r="E1675" s="7">
        <v>4167</v>
      </c>
      <c r="F1675" s="7">
        <v>1274</v>
      </c>
      <c r="G1675" s="7">
        <v>0</v>
      </c>
      <c r="H1675" s="7">
        <v>172</v>
      </c>
      <c r="I1675" s="7">
        <v>4.127669786417087</v>
      </c>
      <c r="J1675" s="7">
        <v>0</v>
      </c>
      <c r="K1675" s="7">
        <v>0</v>
      </c>
      <c r="L1675" s="7">
        <v>0</v>
      </c>
      <c r="M1675" s="7">
        <v>0</v>
      </c>
      <c r="N1675" s="7">
        <v>0</v>
      </c>
      <c r="O1675" s="7">
        <v>0</v>
      </c>
      <c r="P1675" s="7">
        <v>16.143064282262003</v>
      </c>
      <c r="Q1675" s="7">
        <v>91220</v>
      </c>
      <c r="R1675" s="7">
        <v>0</v>
      </c>
      <c r="S1675" s="7">
        <v>0</v>
      </c>
      <c r="T1675" s="7">
        <v>0</v>
      </c>
      <c r="U1675" s="7">
        <v>0</v>
      </c>
      <c r="V1675" s="7">
        <v>0</v>
      </c>
      <c r="W1675" s="7">
        <v>0</v>
      </c>
      <c r="X1675" s="7">
        <v>0</v>
      </c>
      <c r="Y1675" s="7">
        <v>0</v>
      </c>
      <c r="Z1675" s="7"/>
      <c r="AA1675" s="7">
        <v>403.03942966461199</v>
      </c>
      <c r="AB1675" s="7"/>
      <c r="AC1675" s="7"/>
      <c r="AD1675" s="7">
        <v>118.706279635429</v>
      </c>
      <c r="AE1675" s="7"/>
      <c r="AF1675" s="7">
        <v>403.03942966461199</v>
      </c>
      <c r="AG1675" s="7">
        <v>9.6721725381476311</v>
      </c>
      <c r="AH1675" s="7">
        <v>118.706279635429</v>
      </c>
      <c r="AI1675" s="7">
        <v>2.8487228134252298</v>
      </c>
      <c r="AJ1675" s="7">
        <v>128.78727221489001</v>
      </c>
      <c r="AK1675" s="7">
        <v>3.09064728137484</v>
      </c>
      <c r="AL1675" s="7">
        <v>51.939715653657899</v>
      </c>
      <c r="AM1675" s="7">
        <v>1.2464534594110401</v>
      </c>
      <c r="AN1675" s="7">
        <v>319.25763511657698</v>
      </c>
      <c r="AO1675" s="7">
        <v>7.6615703171724796</v>
      </c>
      <c r="AP1675" s="7">
        <v>22.260426998138399</v>
      </c>
      <c r="AQ1675" s="7">
        <v>0.53420751135441402</v>
      </c>
      <c r="AR1675" s="7">
        <v>24.2989529408515</v>
      </c>
      <c r="AS1675" s="7">
        <v>0.58312822032280898</v>
      </c>
      <c r="AT1675" s="7">
        <v>0.15675729513168299</v>
      </c>
      <c r="AU1675" s="7">
        <v>3.7618741332297399E-3</v>
      </c>
      <c r="AV1675" s="7">
        <v>0.62702918052673295</v>
      </c>
      <c r="AW1675" s="7">
        <v>1.5047496532919001E-2</v>
      </c>
      <c r="AX1675" s="7">
        <v>36.438622355461099</v>
      </c>
      <c r="AY1675" s="7">
        <v>0.87445697997266902</v>
      </c>
      <c r="AZ1675" s="7">
        <v>75.295526325702696</v>
      </c>
      <c r="BA1675" s="7">
        <v>1.8069480759707899</v>
      </c>
      <c r="BB1675" s="7">
        <v>23.2259767949581</v>
      </c>
      <c r="BC1675" s="7">
        <v>1.8230751016450601</v>
      </c>
      <c r="BD1675" s="7">
        <v>27.326664090156601</v>
      </c>
      <c r="BE1675" s="7">
        <v>2.1449500855695898</v>
      </c>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c r="CE1675" s="7"/>
      <c r="CF1675" s="7"/>
      <c r="CG1675" s="7"/>
      <c r="CH1675" s="7"/>
      <c r="CI1675" s="7"/>
      <c r="CJ1675" s="7"/>
      <c r="CK1675" s="7"/>
      <c r="CL1675" s="7"/>
      <c r="CM1675" s="7"/>
      <c r="CN1675" s="7"/>
      <c r="CO1675" s="7"/>
      <c r="CP1675" s="7"/>
      <c r="CQ1675" s="7"/>
      <c r="CR1675" s="7"/>
      <c r="CS1675" s="7"/>
      <c r="CT1675" s="7"/>
      <c r="CU1675" s="7"/>
      <c r="CV1675" s="7"/>
      <c r="CW1675" s="7"/>
      <c r="CX1675" s="7"/>
      <c r="CY1675" s="7"/>
      <c r="CZ1675" s="7"/>
      <c r="DA1675" s="7"/>
      <c r="DB1675" s="7"/>
      <c r="DC1675" s="7"/>
      <c r="DD1675" s="7"/>
      <c r="DE1675" s="7"/>
      <c r="DF1675" s="7"/>
      <c r="DG1675" s="7"/>
      <c r="DH1675" s="7"/>
      <c r="DI1675" s="7"/>
      <c r="DJ1675" s="7"/>
      <c r="DK1675" s="7"/>
      <c r="DL1675" s="7"/>
      <c r="DM1675" s="7"/>
      <c r="DN1675" s="7"/>
      <c r="DO1675" s="7"/>
      <c r="DP1675" s="7"/>
      <c r="DQ1675" s="7"/>
      <c r="DR1675" s="7"/>
      <c r="DS1675" s="7"/>
      <c r="DT1675" s="7"/>
      <c r="DU1675" s="7"/>
      <c r="DV1675" s="7"/>
      <c r="DW1675" s="7"/>
      <c r="DX1675" s="7"/>
      <c r="DY1675" s="7"/>
      <c r="DZ1675" s="7"/>
      <c r="EA1675" s="7"/>
      <c r="EB1675" s="7"/>
      <c r="EC1675" s="7"/>
      <c r="ED1675" s="7"/>
      <c r="EE1675" s="7"/>
      <c r="EF1675" s="7">
        <v>1227</v>
      </c>
      <c r="EG1675" s="7">
        <v>1411</v>
      </c>
      <c r="EH1675" s="7">
        <v>478</v>
      </c>
      <c r="EI1675" s="7">
        <v>3208</v>
      </c>
      <c r="EJ1675" s="7">
        <v>188</v>
      </c>
      <c r="EK1675" s="7">
        <v>255</v>
      </c>
      <c r="EL1675" s="7">
        <v>2</v>
      </c>
      <c r="EM1675" s="7">
        <v>8</v>
      </c>
      <c r="EN1675" s="7">
        <v>506</v>
      </c>
      <c r="EO1675" s="7">
        <v>1090</v>
      </c>
      <c r="EP1675" s="7">
        <v>198</v>
      </c>
      <c r="EQ1675" s="7">
        <v>247</v>
      </c>
    </row>
    <row r="1676" spans="1:147" x14ac:dyDescent="0.35">
      <c r="A1676" s="7" t="s">
        <v>2154</v>
      </c>
      <c r="B1676" s="7" t="e" vm="1">
        <v>#VALUE!</v>
      </c>
      <c r="C1676" s="7" t="e" vm="17">
        <v>#VALUE!</v>
      </c>
      <c r="D1676" s="7">
        <v>1</v>
      </c>
      <c r="E1676" s="7">
        <v>4181</v>
      </c>
      <c r="F1676" s="7">
        <v>1325</v>
      </c>
      <c r="G1676" s="7">
        <v>0</v>
      </c>
      <c r="H1676" s="7">
        <v>3</v>
      </c>
      <c r="I1676" s="7">
        <v>7.1753169098301844E-2</v>
      </c>
      <c r="J1676" s="7">
        <v>0</v>
      </c>
      <c r="K1676" s="7">
        <v>0</v>
      </c>
      <c r="L1676" s="7">
        <v>0</v>
      </c>
      <c r="M1676" s="7">
        <v>0</v>
      </c>
      <c r="N1676" s="7">
        <v>0</v>
      </c>
      <c r="O1676" s="7">
        <v>1</v>
      </c>
      <c r="P1676" s="7">
        <v>36.755504055619895</v>
      </c>
      <c r="Q1676" s="7">
        <v>34050</v>
      </c>
      <c r="R1676" s="7">
        <v>0</v>
      </c>
      <c r="S1676" s="7">
        <v>0</v>
      </c>
      <c r="T1676" s="7">
        <v>0</v>
      </c>
      <c r="U1676" s="7">
        <v>0</v>
      </c>
      <c r="V1676" s="7">
        <v>0</v>
      </c>
      <c r="W1676" s="7">
        <v>0</v>
      </c>
      <c r="X1676" s="7">
        <v>0</v>
      </c>
      <c r="Y1676" s="7">
        <v>0</v>
      </c>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c r="CE1676" s="7"/>
      <c r="CF1676" s="7"/>
      <c r="CG1676" s="7"/>
      <c r="CH1676" s="7"/>
      <c r="CI1676" s="7"/>
      <c r="CJ1676" s="7"/>
      <c r="CK1676" s="7"/>
      <c r="CL1676" s="7"/>
      <c r="CM1676" s="7"/>
      <c r="CN1676" s="7"/>
      <c r="CO1676" s="7"/>
      <c r="CP1676" s="7"/>
      <c r="CQ1676" s="7"/>
      <c r="CR1676" s="7"/>
      <c r="CS1676" s="7"/>
      <c r="CT1676" s="7"/>
      <c r="CU1676" s="7"/>
      <c r="CV1676" s="7"/>
      <c r="CW1676" s="7"/>
      <c r="CX1676" s="7"/>
      <c r="CY1676" s="7"/>
      <c r="CZ1676" s="7"/>
      <c r="DA1676" s="7"/>
      <c r="DB1676" s="7"/>
      <c r="DC1676" s="7"/>
      <c r="DD1676" s="7"/>
      <c r="DE1676" s="7"/>
      <c r="DF1676" s="7"/>
      <c r="DG1676" s="7"/>
      <c r="DH1676" s="7"/>
      <c r="DI1676" s="7"/>
      <c r="DJ1676" s="7"/>
      <c r="DK1676" s="7"/>
      <c r="DL1676" s="7"/>
      <c r="DM1676" s="7"/>
      <c r="DN1676" s="7"/>
      <c r="DO1676" s="7"/>
      <c r="DP1676" s="7"/>
      <c r="DQ1676" s="7"/>
      <c r="DR1676" s="7"/>
      <c r="DS1676" s="7"/>
      <c r="DT1676" s="7"/>
      <c r="DU1676" s="7"/>
      <c r="DV1676" s="7"/>
      <c r="DW1676" s="7"/>
      <c r="DX1676" s="7"/>
      <c r="DY1676" s="7"/>
      <c r="DZ1676" s="7"/>
      <c r="EA1676" s="7"/>
      <c r="EB1676" s="7"/>
      <c r="EC1676" s="7"/>
      <c r="ED1676" s="7"/>
      <c r="EE1676" s="7"/>
      <c r="EF1676" s="7">
        <v>2855</v>
      </c>
      <c r="EG1676" s="7">
        <v>1022</v>
      </c>
      <c r="EH1676" s="7">
        <v>304</v>
      </c>
      <c r="EI1676" s="7">
        <v>1401</v>
      </c>
      <c r="EJ1676" s="7">
        <v>340</v>
      </c>
      <c r="EK1676" s="7">
        <v>835</v>
      </c>
      <c r="EL1676" s="7">
        <v>0</v>
      </c>
      <c r="EM1676" s="7">
        <v>42</v>
      </c>
      <c r="EN1676" s="7">
        <v>1563</v>
      </c>
      <c r="EO1676" s="7">
        <v>2848</v>
      </c>
      <c r="EP1676" s="7">
        <v>455</v>
      </c>
      <c r="EQ1676" s="7">
        <v>531</v>
      </c>
    </row>
    <row r="1677" spans="1:147" x14ac:dyDescent="0.35">
      <c r="A1677" s="7" t="s">
        <v>2155</v>
      </c>
      <c r="B1677" s="7" t="e" vm="1">
        <v>#VALUE!</v>
      </c>
      <c r="C1677" s="7" t="e" vm="17">
        <v>#VALUE!</v>
      </c>
      <c r="D1677" s="7">
        <v>1</v>
      </c>
      <c r="E1677" s="7">
        <v>7410</v>
      </c>
      <c r="F1677" s="7">
        <v>1829</v>
      </c>
      <c r="G1677" s="7">
        <v>0</v>
      </c>
      <c r="H1677" s="7">
        <v>0</v>
      </c>
      <c r="I1677" s="7">
        <v>0</v>
      </c>
      <c r="J1677" s="7">
        <v>0</v>
      </c>
      <c r="K1677" s="7">
        <v>0</v>
      </c>
      <c r="L1677" s="7">
        <v>0</v>
      </c>
      <c r="M1677" s="7">
        <v>0</v>
      </c>
      <c r="N1677" s="7">
        <v>0</v>
      </c>
      <c r="O1677" s="7">
        <v>1</v>
      </c>
      <c r="P1677" s="7">
        <v>41.804101534490201</v>
      </c>
      <c r="Q1677" s="7">
        <v>29314</v>
      </c>
      <c r="R1677" s="7">
        <v>0</v>
      </c>
      <c r="S1677" s="7">
        <v>0</v>
      </c>
      <c r="T1677" s="7">
        <v>0</v>
      </c>
      <c r="U1677" s="7">
        <v>0</v>
      </c>
      <c r="V1677" s="7">
        <v>0</v>
      </c>
      <c r="W1677" s="7">
        <v>0</v>
      </c>
      <c r="X1677" s="7">
        <v>0</v>
      </c>
      <c r="Y1677" s="7">
        <v>0</v>
      </c>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c r="CE1677" s="7"/>
      <c r="CF1677" s="7"/>
      <c r="CG1677" s="7"/>
      <c r="CH1677" s="7"/>
      <c r="CI1677" s="7"/>
      <c r="CJ1677" s="7"/>
      <c r="CK1677" s="7"/>
      <c r="CL1677" s="7"/>
      <c r="CM1677" s="7"/>
      <c r="CN1677" s="7"/>
      <c r="CO1677" s="7"/>
      <c r="CP1677" s="7"/>
      <c r="CQ1677" s="7"/>
      <c r="CR1677" s="7"/>
      <c r="CS1677" s="7"/>
      <c r="CT1677" s="7"/>
      <c r="CU1677" s="7"/>
      <c r="CV1677" s="7"/>
      <c r="CW1677" s="7"/>
      <c r="CX1677" s="7"/>
      <c r="CY1677" s="7"/>
      <c r="CZ1677" s="7"/>
      <c r="DA1677" s="7"/>
      <c r="DB1677" s="7"/>
      <c r="DC1677" s="7"/>
      <c r="DD1677" s="7"/>
      <c r="DE1677" s="7"/>
      <c r="DF1677" s="7"/>
      <c r="DG1677" s="7"/>
      <c r="DH1677" s="7"/>
      <c r="DI1677" s="7"/>
      <c r="DJ1677" s="7"/>
      <c r="DK1677" s="7"/>
      <c r="DL1677" s="7"/>
      <c r="DM1677" s="7"/>
      <c r="DN1677" s="7"/>
      <c r="DO1677" s="7"/>
      <c r="DP1677" s="7"/>
      <c r="DQ1677" s="7"/>
      <c r="DR1677" s="7"/>
      <c r="DS1677" s="7"/>
      <c r="DT1677" s="7"/>
      <c r="DU1677" s="7"/>
      <c r="DV1677" s="7"/>
      <c r="DW1677" s="7"/>
      <c r="DX1677" s="7"/>
      <c r="DY1677" s="7"/>
      <c r="DZ1677" s="7"/>
      <c r="EA1677" s="7"/>
      <c r="EB1677" s="7"/>
      <c r="EC1677" s="7"/>
      <c r="ED1677" s="7"/>
      <c r="EE1677" s="7"/>
      <c r="EF1677" s="7">
        <v>5136</v>
      </c>
      <c r="EG1677" s="7">
        <v>2330</v>
      </c>
      <c r="EH1677" s="7">
        <v>427</v>
      </c>
      <c r="EI1677" s="7">
        <v>3364</v>
      </c>
      <c r="EJ1677" s="7">
        <v>783</v>
      </c>
      <c r="EK1677" s="7">
        <v>122</v>
      </c>
      <c r="EL1677" s="7">
        <v>8</v>
      </c>
      <c r="EM1677" s="7">
        <v>74</v>
      </c>
      <c r="EN1677" s="7">
        <v>3059</v>
      </c>
      <c r="EO1677" s="7">
        <v>6659</v>
      </c>
      <c r="EP1677" s="7">
        <v>803</v>
      </c>
      <c r="EQ1677" s="7">
        <v>925</v>
      </c>
    </row>
    <row r="1678" spans="1:147" x14ac:dyDescent="0.35">
      <c r="A1678" s="7" t="s">
        <v>2156</v>
      </c>
      <c r="B1678" s="7" t="e" vm="1">
        <v>#VALUE!</v>
      </c>
      <c r="C1678" s="7" t="e" vm="17">
        <v>#VALUE!</v>
      </c>
      <c r="D1678" s="7">
        <v>1</v>
      </c>
      <c r="E1678" s="7">
        <v>3793</v>
      </c>
      <c r="F1678" s="7">
        <v>1105</v>
      </c>
      <c r="G1678" s="7">
        <v>0</v>
      </c>
      <c r="H1678" s="7">
        <v>0</v>
      </c>
      <c r="I1678" s="7">
        <v>0</v>
      </c>
      <c r="J1678" s="7">
        <v>0</v>
      </c>
      <c r="K1678" s="7">
        <v>0</v>
      </c>
      <c r="L1678" s="7">
        <v>0</v>
      </c>
      <c r="M1678" s="7">
        <v>0</v>
      </c>
      <c r="N1678" s="7">
        <v>0</v>
      </c>
      <c r="O1678" s="7">
        <v>1</v>
      </c>
      <c r="P1678" s="7">
        <v>52.8509332651496</v>
      </c>
      <c r="Q1678" s="7">
        <v>22125</v>
      </c>
      <c r="R1678" s="7">
        <v>0</v>
      </c>
      <c r="S1678" s="7">
        <v>0</v>
      </c>
      <c r="T1678" s="7">
        <v>0</v>
      </c>
      <c r="U1678" s="7">
        <v>0</v>
      </c>
      <c r="V1678" s="7">
        <v>0</v>
      </c>
      <c r="W1678" s="7">
        <v>0</v>
      </c>
      <c r="X1678" s="7">
        <v>0</v>
      </c>
      <c r="Y1678" s="7">
        <v>0</v>
      </c>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c r="CE1678" s="7"/>
      <c r="CF1678" s="7"/>
      <c r="CG1678" s="7"/>
      <c r="CH1678" s="7"/>
      <c r="CI1678" s="7"/>
      <c r="CJ1678" s="7"/>
      <c r="CK1678" s="7"/>
      <c r="CL1678" s="7"/>
      <c r="CM1678" s="7"/>
      <c r="CN1678" s="7"/>
      <c r="CO1678" s="7"/>
      <c r="CP1678" s="7"/>
      <c r="CQ1678" s="7"/>
      <c r="CR1678" s="7"/>
      <c r="CS1678" s="7"/>
      <c r="CT1678" s="7"/>
      <c r="CU1678" s="7"/>
      <c r="CV1678" s="7"/>
      <c r="CW1678" s="7"/>
      <c r="CX1678" s="7"/>
      <c r="CY1678" s="7"/>
      <c r="CZ1678" s="7"/>
      <c r="DA1678" s="7"/>
      <c r="DB1678" s="7"/>
      <c r="DC1678" s="7"/>
      <c r="DD1678" s="7"/>
      <c r="DE1678" s="7"/>
      <c r="DF1678" s="7"/>
      <c r="DG1678" s="7"/>
      <c r="DH1678" s="7"/>
      <c r="DI1678" s="7"/>
      <c r="DJ1678" s="7"/>
      <c r="DK1678" s="7"/>
      <c r="DL1678" s="7"/>
      <c r="DM1678" s="7"/>
      <c r="DN1678" s="7"/>
      <c r="DO1678" s="7"/>
      <c r="DP1678" s="7"/>
      <c r="DQ1678" s="7"/>
      <c r="DR1678" s="7"/>
      <c r="DS1678" s="7"/>
      <c r="DT1678" s="7"/>
      <c r="DU1678" s="7"/>
      <c r="DV1678" s="7"/>
      <c r="DW1678" s="7"/>
      <c r="DX1678" s="7"/>
      <c r="DY1678" s="7"/>
      <c r="DZ1678" s="7"/>
      <c r="EA1678" s="7"/>
      <c r="EB1678" s="7"/>
      <c r="EC1678" s="7"/>
      <c r="ED1678" s="7"/>
      <c r="EE1678" s="7"/>
      <c r="EF1678" s="7">
        <v>2676</v>
      </c>
      <c r="EG1678" s="7">
        <v>1238</v>
      </c>
      <c r="EH1678" s="7">
        <v>216</v>
      </c>
      <c r="EI1678" s="7">
        <v>1345</v>
      </c>
      <c r="EJ1678" s="7">
        <v>300</v>
      </c>
      <c r="EK1678" s="7">
        <v>10</v>
      </c>
      <c r="EL1678" s="7">
        <v>3</v>
      </c>
      <c r="EM1678" s="7">
        <v>50</v>
      </c>
      <c r="EN1678" s="7">
        <v>2085</v>
      </c>
      <c r="EO1678" s="7">
        <v>3114</v>
      </c>
      <c r="EP1678" s="7">
        <v>445</v>
      </c>
      <c r="EQ1678" s="7">
        <v>562</v>
      </c>
    </row>
    <row r="1679" spans="1:147" x14ac:dyDescent="0.35">
      <c r="A1679" s="7" t="s">
        <v>2157</v>
      </c>
      <c r="B1679" s="7" t="e" vm="1">
        <v>#VALUE!</v>
      </c>
      <c r="C1679" s="7" t="e" vm="17">
        <v>#VALUE!</v>
      </c>
      <c r="D1679" s="7">
        <v>1</v>
      </c>
      <c r="E1679" s="7">
        <v>7540</v>
      </c>
      <c r="F1679" s="7">
        <v>2247</v>
      </c>
      <c r="G1679" s="7">
        <v>0</v>
      </c>
      <c r="H1679" s="7">
        <v>5</v>
      </c>
      <c r="I1679" s="7">
        <v>6.6312997347480099E-2</v>
      </c>
      <c r="J1679" s="7">
        <v>0</v>
      </c>
      <c r="K1679" s="7">
        <v>0</v>
      </c>
      <c r="L1679" s="7">
        <v>0</v>
      </c>
      <c r="M1679" s="7">
        <v>0</v>
      </c>
      <c r="N1679" s="7">
        <v>1</v>
      </c>
      <c r="O1679" s="7">
        <v>0</v>
      </c>
      <c r="P1679" s="7">
        <v>7.7984477023530898</v>
      </c>
      <c r="Q1679" s="7">
        <v>79158</v>
      </c>
      <c r="R1679" s="7">
        <v>0</v>
      </c>
      <c r="S1679" s="7">
        <v>1</v>
      </c>
      <c r="T1679" s="7">
        <v>0</v>
      </c>
      <c r="U1679" s="7">
        <v>1</v>
      </c>
      <c r="V1679" s="7">
        <v>0</v>
      </c>
      <c r="W1679" s="7">
        <v>0</v>
      </c>
      <c r="X1679" s="7">
        <v>0</v>
      </c>
      <c r="Y1679" s="7">
        <v>1</v>
      </c>
      <c r="Z1679" s="7"/>
      <c r="AA1679" s="7">
        <v>3732.9331290065002</v>
      </c>
      <c r="AB1679" s="7"/>
      <c r="AC1679" s="7"/>
      <c r="AD1679" s="7">
        <v>791.46870490725598</v>
      </c>
      <c r="AE1679" s="7"/>
      <c r="AF1679" s="7">
        <v>3732.9331290065002</v>
      </c>
      <c r="AG1679" s="7">
        <v>49.508396936425804</v>
      </c>
      <c r="AH1679" s="7">
        <v>791.46870490725598</v>
      </c>
      <c r="AI1679" s="7">
        <v>10.496932425825701</v>
      </c>
      <c r="AJ1679" s="7">
        <v>905.92038350474502</v>
      </c>
      <c r="AK1679" s="7">
        <v>12.014859197675699</v>
      </c>
      <c r="AL1679" s="7">
        <v>458.86480323291102</v>
      </c>
      <c r="AM1679" s="7">
        <v>6.0857400959271999</v>
      </c>
      <c r="AN1679" s="7">
        <v>2046.44264139801</v>
      </c>
      <c r="AO1679" s="7">
        <v>27.141149090159299</v>
      </c>
      <c r="AP1679" s="7">
        <v>764.27505680442096</v>
      </c>
      <c r="AQ1679" s="7">
        <v>10.136273962923401</v>
      </c>
      <c r="AR1679" s="7">
        <v>216.43310057435599</v>
      </c>
      <c r="AS1679" s="7">
        <v>2.87046552485883</v>
      </c>
      <c r="AT1679" s="7">
        <v>0</v>
      </c>
      <c r="AU1679" s="7">
        <v>0</v>
      </c>
      <c r="AV1679" s="7">
        <v>33.041528022059502</v>
      </c>
      <c r="AW1679" s="7">
        <v>0.43821655201670506</v>
      </c>
      <c r="AX1679" s="7">
        <v>672.74079566492003</v>
      </c>
      <c r="AY1679" s="7">
        <v>8.9222917196939004</v>
      </c>
      <c r="AZ1679" s="7">
        <v>1920.33073614928</v>
      </c>
      <c r="BA1679" s="7">
        <v>25.468577402510302</v>
      </c>
      <c r="BB1679" s="7">
        <v>105.955563917096</v>
      </c>
      <c r="BC1679" s="7">
        <v>4.7154234053002204</v>
      </c>
      <c r="BD1679" s="7">
        <v>214.401091531129</v>
      </c>
      <c r="BE1679" s="7">
        <v>9.5416596142024606</v>
      </c>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c r="CE1679" s="7"/>
      <c r="CF1679" s="7"/>
      <c r="CG1679" s="7"/>
      <c r="CH1679" s="7"/>
      <c r="CI1679" s="7"/>
      <c r="CJ1679" s="7"/>
      <c r="CK1679" s="7"/>
      <c r="CL1679" s="7"/>
      <c r="CM1679" s="7"/>
      <c r="CN1679" s="7"/>
      <c r="CO1679" s="7"/>
      <c r="CP1679" s="7"/>
      <c r="CQ1679" s="7"/>
      <c r="CR1679" s="7"/>
      <c r="CS1679" s="7"/>
      <c r="CT1679" s="7"/>
      <c r="CU1679" s="7"/>
      <c r="CV1679" s="7"/>
      <c r="CW1679" s="7"/>
      <c r="CX1679" s="7"/>
      <c r="CY1679" s="7"/>
      <c r="CZ1679" s="7"/>
      <c r="DA1679" s="7"/>
      <c r="DB1679" s="7"/>
      <c r="DC1679" s="7"/>
      <c r="DD1679" s="7"/>
      <c r="DE1679" s="7"/>
      <c r="DF1679" s="7"/>
      <c r="DG1679" s="7"/>
      <c r="DH1679" s="7"/>
      <c r="DI1679" s="7"/>
      <c r="DJ1679" s="7"/>
      <c r="DK1679" s="7"/>
      <c r="DL1679" s="7"/>
      <c r="DM1679" s="7"/>
      <c r="DN1679" s="7"/>
      <c r="DO1679" s="7"/>
      <c r="DP1679" s="7"/>
      <c r="DQ1679" s="7"/>
      <c r="DR1679" s="7"/>
      <c r="DS1679" s="7"/>
      <c r="DT1679" s="7"/>
      <c r="DU1679" s="7"/>
      <c r="DV1679" s="7"/>
      <c r="DW1679" s="7"/>
      <c r="DX1679" s="7"/>
      <c r="DY1679" s="7"/>
      <c r="DZ1679" s="7"/>
      <c r="EA1679" s="7"/>
      <c r="EB1679" s="7"/>
      <c r="EC1679" s="7"/>
      <c r="ED1679" s="7"/>
      <c r="EE1679" s="7"/>
      <c r="EF1679" s="7">
        <v>2046</v>
      </c>
      <c r="EG1679" s="7">
        <v>1872</v>
      </c>
      <c r="EH1679" s="7">
        <v>826</v>
      </c>
      <c r="EI1679" s="7">
        <v>3793</v>
      </c>
      <c r="EJ1679" s="7">
        <v>1421</v>
      </c>
      <c r="EK1679" s="7">
        <v>678</v>
      </c>
      <c r="EL1679" s="7">
        <v>0</v>
      </c>
      <c r="EM1679" s="7">
        <v>61</v>
      </c>
      <c r="EN1679" s="7">
        <v>1587</v>
      </c>
      <c r="EO1679" s="7">
        <v>3983</v>
      </c>
      <c r="EP1679" s="7">
        <v>209</v>
      </c>
      <c r="EQ1679" s="7">
        <v>432</v>
      </c>
    </row>
    <row r="1680" spans="1:147" x14ac:dyDescent="0.35">
      <c r="A1680" s="7" t="s">
        <v>2158</v>
      </c>
      <c r="B1680" s="7" t="e" vm="1">
        <v>#VALUE!</v>
      </c>
      <c r="C1680" s="7" t="e" vm="17">
        <v>#VALUE!</v>
      </c>
      <c r="D1680" s="7">
        <v>1</v>
      </c>
      <c r="E1680" s="7">
        <v>3448</v>
      </c>
      <c r="F1680" s="7">
        <v>1175</v>
      </c>
      <c r="G1680" s="7">
        <v>0</v>
      </c>
      <c r="H1680" s="7">
        <v>0</v>
      </c>
      <c r="I1680" s="7">
        <v>0</v>
      </c>
      <c r="J1680" s="7">
        <v>0</v>
      </c>
      <c r="K1680" s="7">
        <v>1</v>
      </c>
      <c r="L1680" s="7">
        <v>0</v>
      </c>
      <c r="M1680" s="7">
        <v>0</v>
      </c>
      <c r="N1680" s="7">
        <v>0</v>
      </c>
      <c r="O1680" s="7">
        <v>1</v>
      </c>
      <c r="P1680" s="7">
        <v>19.5284469502819</v>
      </c>
      <c r="Q1680" s="7">
        <v>57723</v>
      </c>
      <c r="R1680" s="7">
        <v>0</v>
      </c>
      <c r="S1680" s="7">
        <v>1</v>
      </c>
      <c r="T1680" s="7">
        <v>0</v>
      </c>
      <c r="U1680" s="7">
        <v>1</v>
      </c>
      <c r="V1680" s="7">
        <v>0</v>
      </c>
      <c r="W1680" s="7">
        <v>0</v>
      </c>
      <c r="X1680" s="7">
        <v>0</v>
      </c>
      <c r="Y1680" s="7">
        <v>0</v>
      </c>
      <c r="Z1680" s="7"/>
      <c r="AA1680" s="7">
        <v>2100.4473583102199</v>
      </c>
      <c r="AB1680" s="7"/>
      <c r="AC1680" s="7"/>
      <c r="AD1680" s="7">
        <v>626.25839972495999</v>
      </c>
      <c r="AE1680" s="7"/>
      <c r="AF1680" s="7">
        <v>2100.4473583102199</v>
      </c>
      <c r="AG1680" s="7">
        <v>60.917846818742007</v>
      </c>
      <c r="AH1680" s="7">
        <v>626.25839972495999</v>
      </c>
      <c r="AI1680" s="7">
        <v>18.162946627754099</v>
      </c>
      <c r="AJ1680" s="7">
        <v>509.74287214875199</v>
      </c>
      <c r="AK1680" s="7">
        <v>14.783725990393002</v>
      </c>
      <c r="AL1680" s="7">
        <v>255.16111838817599</v>
      </c>
      <c r="AM1680" s="7">
        <v>7.4002644544134606</v>
      </c>
      <c r="AN1680" s="7">
        <v>861.00324094295502</v>
      </c>
      <c r="AO1680" s="7">
        <v>24.971091674679698</v>
      </c>
      <c r="AP1680" s="7">
        <v>787.042059659958</v>
      </c>
      <c r="AQ1680" s="7">
        <v>22.826045813803901</v>
      </c>
      <c r="AR1680" s="7">
        <v>89.053546227514701</v>
      </c>
      <c r="AS1680" s="7">
        <v>2.5827594613548399</v>
      </c>
      <c r="AT1680" s="7">
        <v>0</v>
      </c>
      <c r="AU1680" s="7">
        <v>0</v>
      </c>
      <c r="AV1680" s="7">
        <v>16.863580077886599</v>
      </c>
      <c r="AW1680" s="7">
        <v>0.48908294889462195</v>
      </c>
      <c r="AX1680" s="7">
        <v>346.48495107889198</v>
      </c>
      <c r="AY1680" s="7">
        <v>10.048867490687099</v>
      </c>
      <c r="AZ1680" s="7">
        <v>872.39224433898903</v>
      </c>
      <c r="BA1680" s="7">
        <v>25.3013991977665</v>
      </c>
      <c r="BB1680" s="7">
        <v>64.545595709234505</v>
      </c>
      <c r="BC1680" s="7">
        <v>5.49324218801996</v>
      </c>
      <c r="BD1680" s="7">
        <v>169.18113960325701</v>
      </c>
      <c r="BE1680" s="7">
        <v>14.398394859851699</v>
      </c>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c r="CE1680" s="7"/>
      <c r="CF1680" s="7"/>
      <c r="CG1680" s="7"/>
      <c r="CH1680" s="7"/>
      <c r="CI1680" s="7"/>
      <c r="CJ1680" s="7"/>
      <c r="CK1680" s="7"/>
      <c r="CL1680" s="7"/>
      <c r="CM1680" s="7"/>
      <c r="CN1680" s="7"/>
      <c r="CO1680" s="7"/>
      <c r="CP1680" s="7"/>
      <c r="CQ1680" s="7"/>
      <c r="CR1680" s="7"/>
      <c r="CS1680" s="7"/>
      <c r="CT1680" s="7"/>
      <c r="CU1680" s="7"/>
      <c r="CV1680" s="7"/>
      <c r="CW1680" s="7"/>
      <c r="CX1680" s="7"/>
      <c r="CY1680" s="7"/>
      <c r="CZ1680" s="7"/>
      <c r="DA1680" s="7"/>
      <c r="DB1680" s="7"/>
      <c r="DC1680" s="7"/>
      <c r="DD1680" s="7"/>
      <c r="DE1680" s="7"/>
      <c r="DF1680" s="7"/>
      <c r="DG1680" s="7"/>
      <c r="DH1680" s="7"/>
      <c r="DI1680" s="7"/>
      <c r="DJ1680" s="7"/>
      <c r="DK1680" s="7"/>
      <c r="DL1680" s="7"/>
      <c r="DM1680" s="7"/>
      <c r="DN1680" s="7"/>
      <c r="DO1680" s="7"/>
      <c r="DP1680" s="7"/>
      <c r="DQ1680" s="7"/>
      <c r="DR1680" s="7"/>
      <c r="DS1680" s="7"/>
      <c r="DT1680" s="7"/>
      <c r="DU1680" s="7"/>
      <c r="DV1680" s="7"/>
      <c r="DW1680" s="7"/>
      <c r="DX1680" s="7"/>
      <c r="DY1680" s="7"/>
      <c r="DZ1680" s="7"/>
      <c r="EA1680" s="7"/>
      <c r="EB1680" s="7"/>
      <c r="EC1680" s="7"/>
      <c r="ED1680" s="7"/>
      <c r="EE1680" s="7"/>
      <c r="EF1680" s="7">
        <v>1431</v>
      </c>
      <c r="EG1680" s="7">
        <v>885</v>
      </c>
      <c r="EH1680" s="7">
        <v>368</v>
      </c>
      <c r="EI1680" s="7">
        <v>1434</v>
      </c>
      <c r="EJ1680" s="7">
        <v>1127</v>
      </c>
      <c r="EK1680" s="7">
        <v>237</v>
      </c>
      <c r="EL1680" s="7">
        <v>0</v>
      </c>
      <c r="EM1680" s="7">
        <v>23</v>
      </c>
      <c r="EN1680" s="7">
        <v>627</v>
      </c>
      <c r="EO1680" s="7">
        <v>1589</v>
      </c>
      <c r="EP1680" s="7">
        <v>88</v>
      </c>
      <c r="EQ1680" s="7">
        <v>245</v>
      </c>
    </row>
    <row r="1681" spans="1:147" x14ac:dyDescent="0.35">
      <c r="A1681" s="7" t="s">
        <v>2159</v>
      </c>
      <c r="B1681" s="7" t="e" vm="1">
        <v>#VALUE!</v>
      </c>
      <c r="C1681" s="7" t="e" vm="17">
        <v>#VALUE!</v>
      </c>
      <c r="D1681" s="7">
        <v>1</v>
      </c>
      <c r="E1681" s="7">
        <v>7241</v>
      </c>
      <c r="F1681" s="7">
        <v>1825</v>
      </c>
      <c r="G1681" s="7">
        <v>0</v>
      </c>
      <c r="H1681" s="7">
        <v>59</v>
      </c>
      <c r="I1681" s="7">
        <v>0.81480458500207154</v>
      </c>
      <c r="J1681" s="7">
        <v>0</v>
      </c>
      <c r="K1681" s="7">
        <v>0</v>
      </c>
      <c r="L1681" s="7">
        <v>0</v>
      </c>
      <c r="M1681" s="7">
        <v>0</v>
      </c>
      <c r="N1681" s="7">
        <v>0</v>
      </c>
      <c r="O1681" s="7">
        <v>1</v>
      </c>
      <c r="P1681" s="7">
        <v>37.287189506000601</v>
      </c>
      <c r="Q1681" s="7">
        <v>34846</v>
      </c>
      <c r="R1681" s="7">
        <v>0</v>
      </c>
      <c r="S1681" s="7">
        <v>0</v>
      </c>
      <c r="T1681" s="7">
        <v>0</v>
      </c>
      <c r="U1681" s="7">
        <v>0</v>
      </c>
      <c r="V1681" s="7">
        <v>0</v>
      </c>
      <c r="W1681" s="7">
        <v>0</v>
      </c>
      <c r="X1681" s="7">
        <v>0</v>
      </c>
      <c r="Y1681" s="7">
        <v>0</v>
      </c>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c r="CE1681" s="7"/>
      <c r="CF1681" s="7"/>
      <c r="CG1681" s="7"/>
      <c r="CH1681" s="7"/>
      <c r="CI1681" s="7"/>
      <c r="CJ1681" s="7"/>
      <c r="CK1681" s="7"/>
      <c r="CL1681" s="7"/>
      <c r="CM1681" s="7"/>
      <c r="CN1681" s="7"/>
      <c r="CO1681" s="7"/>
      <c r="CP1681" s="7"/>
      <c r="CQ1681" s="7"/>
      <c r="CR1681" s="7"/>
      <c r="CS1681" s="7"/>
      <c r="CT1681" s="7"/>
      <c r="CU1681" s="7"/>
      <c r="CV1681" s="7"/>
      <c r="CW1681" s="7"/>
      <c r="CX1681" s="7"/>
      <c r="CY1681" s="7"/>
      <c r="CZ1681" s="7"/>
      <c r="DA1681" s="7"/>
      <c r="DB1681" s="7"/>
      <c r="DC1681" s="7"/>
      <c r="DD1681" s="7"/>
      <c r="DE1681" s="7"/>
      <c r="DF1681" s="7"/>
      <c r="DG1681" s="7"/>
      <c r="DH1681" s="7"/>
      <c r="DI1681" s="7"/>
      <c r="DJ1681" s="7"/>
      <c r="DK1681" s="7"/>
      <c r="DL1681" s="7"/>
      <c r="DM1681" s="7"/>
      <c r="DN1681" s="7"/>
      <c r="DO1681" s="7"/>
      <c r="DP1681" s="7"/>
      <c r="DQ1681" s="7"/>
      <c r="DR1681" s="7"/>
      <c r="DS1681" s="7"/>
      <c r="DT1681" s="7"/>
      <c r="DU1681" s="7"/>
      <c r="DV1681" s="7"/>
      <c r="DW1681" s="7"/>
      <c r="DX1681" s="7"/>
      <c r="DY1681" s="7"/>
      <c r="DZ1681" s="7"/>
      <c r="EA1681" s="7"/>
      <c r="EB1681" s="7"/>
      <c r="EC1681" s="7"/>
      <c r="ED1681" s="7"/>
      <c r="EE1681" s="7"/>
      <c r="EF1681" s="7">
        <v>4579</v>
      </c>
      <c r="EG1681" s="7">
        <v>2292</v>
      </c>
      <c r="EH1681" s="7">
        <v>489</v>
      </c>
      <c r="EI1681" s="7">
        <v>2384</v>
      </c>
      <c r="EJ1681" s="7">
        <v>906</v>
      </c>
      <c r="EK1681" s="7">
        <v>1897</v>
      </c>
      <c r="EL1681" s="7">
        <v>10</v>
      </c>
      <c r="EM1681" s="7">
        <v>58</v>
      </c>
      <c r="EN1681" s="7">
        <v>1986</v>
      </c>
      <c r="EO1681" s="7">
        <v>4131</v>
      </c>
      <c r="EP1681" s="7">
        <v>621</v>
      </c>
      <c r="EQ1681" s="7">
        <v>793</v>
      </c>
    </row>
    <row r="1682" spans="1:147" x14ac:dyDescent="0.35">
      <c r="A1682" s="7" t="s">
        <v>2160</v>
      </c>
      <c r="B1682" s="7" t="e" vm="1">
        <v>#VALUE!</v>
      </c>
      <c r="C1682" s="7" t="e" vm="17">
        <v>#VALUE!</v>
      </c>
      <c r="D1682" s="7">
        <v>1</v>
      </c>
      <c r="E1682" s="7">
        <v>6827</v>
      </c>
      <c r="F1682" s="7">
        <v>1954</v>
      </c>
      <c r="G1682" s="7">
        <v>0</v>
      </c>
      <c r="H1682" s="7">
        <v>5</v>
      </c>
      <c r="I1682" s="7">
        <v>7.3238611395927938E-2</v>
      </c>
      <c r="J1682" s="7">
        <v>0</v>
      </c>
      <c r="K1682" s="7">
        <v>1</v>
      </c>
      <c r="L1682" s="7">
        <v>0</v>
      </c>
      <c r="M1682" s="7">
        <v>1</v>
      </c>
      <c r="N1682" s="7">
        <v>1</v>
      </c>
      <c r="O1682" s="7">
        <v>1</v>
      </c>
      <c r="P1682" s="7">
        <v>38.050757842791697</v>
      </c>
      <c r="Q1682" s="7">
        <v>33117</v>
      </c>
      <c r="R1682" s="7">
        <v>0</v>
      </c>
      <c r="S1682" s="7">
        <v>1</v>
      </c>
      <c r="T1682" s="7">
        <v>0</v>
      </c>
      <c r="U1682" s="7">
        <v>1</v>
      </c>
      <c r="V1682" s="7">
        <v>0</v>
      </c>
      <c r="W1682" s="7">
        <v>0</v>
      </c>
      <c r="X1682" s="7">
        <v>0</v>
      </c>
      <c r="Y1682" s="7">
        <v>1</v>
      </c>
      <c r="Z1682" s="7"/>
      <c r="AA1682" s="7">
        <v>2781.1139184543899</v>
      </c>
      <c r="AB1682" s="7"/>
      <c r="AC1682" s="7"/>
      <c r="AD1682" s="7">
        <v>1938.6038555181599</v>
      </c>
      <c r="AE1682" s="7"/>
      <c r="AF1682" s="7">
        <v>2781.1139184543899</v>
      </c>
      <c r="AG1682" s="7">
        <v>40.736984304297401</v>
      </c>
      <c r="AH1682" s="7">
        <v>1938.6038555181599</v>
      </c>
      <c r="AI1682" s="7">
        <v>28.396130884988402</v>
      </c>
      <c r="AJ1682" s="7">
        <v>791.66973383483105</v>
      </c>
      <c r="AK1682" s="7">
        <v>11.596158398049401</v>
      </c>
      <c r="AL1682" s="7">
        <v>246.36722906991099</v>
      </c>
      <c r="AM1682" s="7">
        <v>3.60871875010855</v>
      </c>
      <c r="AN1682" s="7">
        <v>1089.53414926352</v>
      </c>
      <c r="AO1682" s="7">
        <v>15.959193632100799</v>
      </c>
      <c r="AP1682" s="7">
        <v>747.00687307200894</v>
      </c>
      <c r="AQ1682" s="7">
        <v>10.9419492174016</v>
      </c>
      <c r="AR1682" s="7">
        <v>92.096278551594907</v>
      </c>
      <c r="AS1682" s="7">
        <v>1.34900071117028</v>
      </c>
      <c r="AT1682" s="7">
        <v>0</v>
      </c>
      <c r="AU1682" s="7">
        <v>0</v>
      </c>
      <c r="AV1682" s="7">
        <v>39.262763069942601</v>
      </c>
      <c r="AW1682" s="7">
        <v>0.57511004936198307</v>
      </c>
      <c r="AX1682" s="7">
        <v>813.21384666804795</v>
      </c>
      <c r="AY1682" s="7">
        <v>11.9117305795818</v>
      </c>
      <c r="AZ1682" s="7">
        <v>1733.7696995184499</v>
      </c>
      <c r="BA1682" s="7">
        <v>25.395777054613301</v>
      </c>
      <c r="BB1682" s="7">
        <v>387.500159095507</v>
      </c>
      <c r="BC1682" s="7">
        <v>19.8311238022266</v>
      </c>
      <c r="BD1682" s="7">
        <v>492.01334061037102</v>
      </c>
      <c r="BE1682" s="7">
        <v>25.179802487736502</v>
      </c>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c r="CE1682" s="7"/>
      <c r="CF1682" s="7"/>
      <c r="CG1682" s="7"/>
      <c r="CH1682" s="7"/>
      <c r="CI1682" s="7"/>
      <c r="CJ1682" s="7"/>
      <c r="CK1682" s="7"/>
      <c r="CL1682" s="7"/>
      <c r="CM1682" s="7"/>
      <c r="CN1682" s="7"/>
      <c r="CO1682" s="7"/>
      <c r="CP1682" s="7"/>
      <c r="CQ1682" s="7"/>
      <c r="CR1682" s="7"/>
      <c r="CS1682" s="7"/>
      <c r="CT1682" s="7"/>
      <c r="CU1682" s="7"/>
      <c r="CV1682" s="7"/>
      <c r="CW1682" s="7"/>
      <c r="CX1682" s="7"/>
      <c r="CY1682" s="7"/>
      <c r="CZ1682" s="7"/>
      <c r="DA1682" s="7"/>
      <c r="DB1682" s="7"/>
      <c r="DC1682" s="7"/>
      <c r="DD1682" s="7"/>
      <c r="DE1682" s="7"/>
      <c r="DF1682" s="7"/>
      <c r="DG1682" s="7"/>
      <c r="DH1682" s="7"/>
      <c r="DI1682" s="7"/>
      <c r="DJ1682" s="7"/>
      <c r="DK1682" s="7"/>
      <c r="DL1682" s="7"/>
      <c r="DM1682" s="7"/>
      <c r="DN1682" s="7"/>
      <c r="DO1682" s="7"/>
      <c r="DP1682" s="7"/>
      <c r="DQ1682" s="7"/>
      <c r="DR1682" s="7"/>
      <c r="DS1682" s="7"/>
      <c r="DT1682" s="7"/>
      <c r="DU1682" s="7"/>
      <c r="DV1682" s="7"/>
      <c r="DW1682" s="7"/>
      <c r="DX1682" s="7"/>
      <c r="DY1682" s="7"/>
      <c r="DZ1682" s="7"/>
      <c r="EA1682" s="7"/>
      <c r="EB1682" s="7"/>
      <c r="EC1682" s="7"/>
      <c r="ED1682" s="7"/>
      <c r="EE1682" s="7"/>
      <c r="EF1682" s="7">
        <v>3751</v>
      </c>
      <c r="EG1682" s="7">
        <v>2115</v>
      </c>
      <c r="EH1682" s="7">
        <v>488</v>
      </c>
      <c r="EI1682" s="7">
        <v>2332</v>
      </c>
      <c r="EJ1682" s="7">
        <v>1898</v>
      </c>
      <c r="EK1682" s="7">
        <v>455</v>
      </c>
      <c r="EL1682" s="7">
        <v>0</v>
      </c>
      <c r="EM1682" s="7">
        <v>80</v>
      </c>
      <c r="EN1682" s="7">
        <v>2062</v>
      </c>
      <c r="EO1682" s="7">
        <v>4199</v>
      </c>
      <c r="EP1682" s="7">
        <v>755</v>
      </c>
      <c r="EQ1682" s="7">
        <v>1043</v>
      </c>
    </row>
    <row r="1683" spans="1:147" x14ac:dyDescent="0.35">
      <c r="A1683" s="7" t="s">
        <v>2161</v>
      </c>
      <c r="B1683" s="7" t="e" vm="1">
        <v>#VALUE!</v>
      </c>
      <c r="C1683" s="7" t="e" vm="17">
        <v>#VALUE!</v>
      </c>
      <c r="D1683" s="7">
        <v>1</v>
      </c>
      <c r="E1683" s="7">
        <v>4319</v>
      </c>
      <c r="F1683" s="7">
        <v>1296</v>
      </c>
      <c r="G1683" s="7">
        <v>0</v>
      </c>
      <c r="H1683" s="7">
        <v>0</v>
      </c>
      <c r="I1683" s="7">
        <v>0</v>
      </c>
      <c r="J1683" s="7">
        <v>0</v>
      </c>
      <c r="K1683" s="7">
        <v>1</v>
      </c>
      <c r="L1683" s="7">
        <v>0</v>
      </c>
      <c r="M1683" s="7">
        <v>1</v>
      </c>
      <c r="N1683" s="7">
        <v>1</v>
      </c>
      <c r="O1683" s="7">
        <v>1</v>
      </c>
      <c r="P1683" s="7">
        <v>26.822335025380699</v>
      </c>
      <c r="Q1683" s="7">
        <v>51287</v>
      </c>
      <c r="R1683" s="7">
        <v>0</v>
      </c>
      <c r="S1683" s="7">
        <v>1</v>
      </c>
      <c r="T1683" s="7">
        <v>0</v>
      </c>
      <c r="U1683" s="7">
        <v>1</v>
      </c>
      <c r="V1683" s="7">
        <v>0</v>
      </c>
      <c r="W1683" s="7">
        <v>0</v>
      </c>
      <c r="X1683" s="7">
        <v>0</v>
      </c>
      <c r="Y1683" s="7">
        <v>1</v>
      </c>
      <c r="Z1683" s="7"/>
      <c r="AA1683" s="7">
        <v>3241.6486673876602</v>
      </c>
      <c r="AB1683" s="7"/>
      <c r="AC1683" s="7"/>
      <c r="AD1683" s="7">
        <v>1634.8637700807301</v>
      </c>
      <c r="AE1683" s="7"/>
      <c r="AF1683" s="7">
        <v>3241.6486673876602</v>
      </c>
      <c r="AG1683" s="7">
        <v>75.055537563965402</v>
      </c>
      <c r="AH1683" s="7">
        <v>1634.8637700807301</v>
      </c>
      <c r="AI1683" s="7">
        <v>37.852830981262599</v>
      </c>
      <c r="AJ1683" s="7">
        <v>1048.81169912312</v>
      </c>
      <c r="AK1683" s="7">
        <v>24.283669810676599</v>
      </c>
      <c r="AL1683" s="7">
        <v>199.133035913692</v>
      </c>
      <c r="AM1683" s="7">
        <v>4.6106282915881396</v>
      </c>
      <c r="AN1683" s="7">
        <v>896.95058676134795</v>
      </c>
      <c r="AO1683" s="7">
        <v>20.767552367708898</v>
      </c>
      <c r="AP1683" s="7">
        <v>1440.3654120173301</v>
      </c>
      <c r="AQ1683" s="7">
        <v>33.349511739229698</v>
      </c>
      <c r="AR1683" s="7">
        <v>37.831482168287003</v>
      </c>
      <c r="AS1683" s="7">
        <v>0.875931515820492</v>
      </c>
      <c r="AT1683" s="7">
        <v>1</v>
      </c>
      <c r="AU1683" s="7">
        <v>2.31535077564251E-2</v>
      </c>
      <c r="AV1683" s="7">
        <v>44.4946032091975</v>
      </c>
      <c r="AW1683" s="7">
        <v>1.0302061405232101</v>
      </c>
      <c r="AX1683" s="7">
        <v>821.00658416608303</v>
      </c>
      <c r="AY1683" s="7">
        <v>19.0091823145655</v>
      </c>
      <c r="AZ1683" s="7">
        <v>1709.95468256809</v>
      </c>
      <c r="BA1683" s="7">
        <v>39.591449005975598</v>
      </c>
      <c r="BB1683" s="7">
        <v>230.177937334636</v>
      </c>
      <c r="BC1683" s="7">
        <v>17.760643312857699</v>
      </c>
      <c r="BD1683" s="7">
        <v>324.862557036802</v>
      </c>
      <c r="BE1683" s="7">
        <v>25.066555326913697</v>
      </c>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c r="CE1683" s="7"/>
      <c r="CF1683" s="7"/>
      <c r="CG1683" s="7"/>
      <c r="CH1683" s="7"/>
      <c r="CI1683" s="7"/>
      <c r="CJ1683" s="7"/>
      <c r="CK1683" s="7"/>
      <c r="CL1683" s="7"/>
      <c r="CM1683" s="7"/>
      <c r="CN1683" s="7"/>
      <c r="CO1683" s="7"/>
      <c r="CP1683" s="7"/>
      <c r="CQ1683" s="7"/>
      <c r="CR1683" s="7"/>
      <c r="CS1683" s="7"/>
      <c r="CT1683" s="7"/>
      <c r="CU1683" s="7"/>
      <c r="CV1683" s="7"/>
      <c r="CW1683" s="7"/>
      <c r="CX1683" s="7"/>
      <c r="CY1683" s="7"/>
      <c r="CZ1683" s="7"/>
      <c r="DA1683" s="7"/>
      <c r="DB1683" s="7"/>
      <c r="DC1683" s="7"/>
      <c r="DD1683" s="7"/>
      <c r="DE1683" s="7"/>
      <c r="DF1683" s="7"/>
      <c r="DG1683" s="7"/>
      <c r="DH1683" s="7"/>
      <c r="DI1683" s="7"/>
      <c r="DJ1683" s="7"/>
      <c r="DK1683" s="7"/>
      <c r="DL1683" s="7"/>
      <c r="DM1683" s="7"/>
      <c r="DN1683" s="7"/>
      <c r="DO1683" s="7"/>
      <c r="DP1683" s="7"/>
      <c r="DQ1683" s="7"/>
      <c r="DR1683" s="7"/>
      <c r="DS1683" s="7"/>
      <c r="DT1683" s="7"/>
      <c r="DU1683" s="7"/>
      <c r="DV1683" s="7"/>
      <c r="DW1683" s="7"/>
      <c r="DX1683" s="7"/>
      <c r="DY1683" s="7"/>
      <c r="DZ1683" s="7"/>
      <c r="EA1683" s="7"/>
      <c r="EB1683" s="7"/>
      <c r="EC1683" s="7"/>
      <c r="ED1683" s="7"/>
      <c r="EE1683" s="7"/>
      <c r="EF1683" s="7">
        <v>2464</v>
      </c>
      <c r="EG1683" s="7">
        <v>1352</v>
      </c>
      <c r="EH1683" s="7">
        <v>268</v>
      </c>
      <c r="EI1683" s="7">
        <v>1285</v>
      </c>
      <c r="EJ1683" s="7">
        <v>1819</v>
      </c>
      <c r="EK1683" s="7">
        <v>49</v>
      </c>
      <c r="EL1683" s="7">
        <v>3</v>
      </c>
      <c r="EM1683" s="7">
        <v>54</v>
      </c>
      <c r="EN1683" s="7">
        <v>1109</v>
      </c>
      <c r="EO1683" s="7">
        <v>2311</v>
      </c>
      <c r="EP1683" s="7">
        <v>316</v>
      </c>
      <c r="EQ1683" s="7">
        <v>456</v>
      </c>
    </row>
    <row r="1684" spans="1:147" x14ac:dyDescent="0.35">
      <c r="A1684" s="7" t="s">
        <v>2162</v>
      </c>
      <c r="B1684" s="7" t="e" vm="1">
        <v>#VALUE!</v>
      </c>
      <c r="C1684" s="7" t="e" vm="17">
        <v>#VALUE!</v>
      </c>
      <c r="D1684" s="7">
        <v>1</v>
      </c>
      <c r="E1684" s="7">
        <v>2715</v>
      </c>
      <c r="F1684" s="7">
        <v>771</v>
      </c>
      <c r="G1684" s="7">
        <v>0</v>
      </c>
      <c r="H1684" s="7">
        <v>0</v>
      </c>
      <c r="I1684" s="7">
        <v>0</v>
      </c>
      <c r="J1684" s="7">
        <v>0</v>
      </c>
      <c r="K1684" s="7">
        <v>1</v>
      </c>
      <c r="L1684" s="7">
        <v>0</v>
      </c>
      <c r="M1684" s="7">
        <v>1</v>
      </c>
      <c r="N1684" s="7">
        <v>1</v>
      </c>
      <c r="O1684" s="7">
        <v>1</v>
      </c>
      <c r="P1684" s="7">
        <v>28.5291943828529</v>
      </c>
      <c r="Q1684" s="7">
        <v>37218</v>
      </c>
      <c r="R1684" s="7">
        <v>0</v>
      </c>
      <c r="S1684" s="7">
        <v>1</v>
      </c>
      <c r="T1684" s="7">
        <v>0</v>
      </c>
      <c r="U1684" s="7">
        <v>1</v>
      </c>
      <c r="V1684" s="7">
        <v>0</v>
      </c>
      <c r="W1684" s="7">
        <v>0</v>
      </c>
      <c r="X1684" s="7">
        <v>0</v>
      </c>
      <c r="Y1684" s="7">
        <v>1</v>
      </c>
      <c r="Z1684" s="7"/>
      <c r="AA1684" s="7">
        <v>2589.0828804969801</v>
      </c>
      <c r="AB1684" s="7"/>
      <c r="AC1684" s="7"/>
      <c r="AD1684" s="7">
        <v>1620.72183224931</v>
      </c>
      <c r="AE1684" s="7"/>
      <c r="AF1684" s="7">
        <v>2589.0828804969801</v>
      </c>
      <c r="AG1684" s="7">
        <v>95.362168710754304</v>
      </c>
      <c r="AH1684" s="7">
        <v>1620.72183224931</v>
      </c>
      <c r="AI1684" s="7">
        <v>59.695095110471996</v>
      </c>
      <c r="AJ1684" s="7">
        <v>886.23389223217998</v>
      </c>
      <c r="AK1684" s="7">
        <v>32.642132310577502</v>
      </c>
      <c r="AL1684" s="7">
        <v>142.88012220710499</v>
      </c>
      <c r="AM1684" s="7">
        <v>5.2626196024716503</v>
      </c>
      <c r="AN1684" s="7">
        <v>629.98686026036705</v>
      </c>
      <c r="AO1684" s="7">
        <v>23.203935921192201</v>
      </c>
      <c r="AP1684" s="7">
        <v>1391.3441913873</v>
      </c>
      <c r="AQ1684" s="7">
        <v>51.246563218684905</v>
      </c>
      <c r="AR1684" s="7">
        <v>36.000000298023203</v>
      </c>
      <c r="AS1684" s="7">
        <v>1.3259668618056399</v>
      </c>
      <c r="AT1684" s="7">
        <v>0</v>
      </c>
      <c r="AU1684" s="7">
        <v>0</v>
      </c>
      <c r="AV1684" s="7">
        <v>23.999999228864901</v>
      </c>
      <c r="AW1684" s="7">
        <v>0.88397787214972001</v>
      </c>
      <c r="AX1684" s="7">
        <v>507.75183385238103</v>
      </c>
      <c r="AY1684" s="7">
        <v>18.7017250037709</v>
      </c>
      <c r="AZ1684" s="7">
        <v>1157.8585698418301</v>
      </c>
      <c r="BA1684" s="7">
        <v>42.646724487728598</v>
      </c>
      <c r="BB1684" s="7">
        <v>237.98320948565399</v>
      </c>
      <c r="BC1684" s="7">
        <v>30.866823538995302</v>
      </c>
      <c r="BD1684" s="7">
        <v>306.40497468970699</v>
      </c>
      <c r="BE1684" s="7">
        <v>39.741241853399103</v>
      </c>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c r="CE1684" s="7"/>
      <c r="CF1684" s="7"/>
      <c r="CG1684" s="7"/>
      <c r="CH1684" s="7"/>
      <c r="CI1684" s="7"/>
      <c r="CJ1684" s="7"/>
      <c r="CK1684" s="7"/>
      <c r="CL1684" s="7"/>
      <c r="CM1684" s="7"/>
      <c r="CN1684" s="7"/>
      <c r="CO1684" s="7"/>
      <c r="CP1684" s="7"/>
      <c r="CQ1684" s="7"/>
      <c r="CR1684" s="7"/>
      <c r="CS1684" s="7"/>
      <c r="CT1684" s="7"/>
      <c r="CU1684" s="7"/>
      <c r="CV1684" s="7"/>
      <c r="CW1684" s="7"/>
      <c r="CX1684" s="7"/>
      <c r="CY1684" s="7"/>
      <c r="CZ1684" s="7"/>
      <c r="DA1684" s="7"/>
      <c r="DB1684" s="7"/>
      <c r="DC1684" s="7"/>
      <c r="DD1684" s="7"/>
      <c r="DE1684" s="7"/>
      <c r="DF1684" s="7"/>
      <c r="DG1684" s="7"/>
      <c r="DH1684" s="7"/>
      <c r="DI1684" s="7"/>
      <c r="DJ1684" s="7"/>
      <c r="DK1684" s="7"/>
      <c r="DL1684" s="7"/>
      <c r="DM1684" s="7"/>
      <c r="DN1684" s="7"/>
      <c r="DO1684" s="7"/>
      <c r="DP1684" s="7"/>
      <c r="DQ1684" s="7"/>
      <c r="DR1684" s="7"/>
      <c r="DS1684" s="7"/>
      <c r="DT1684" s="7"/>
      <c r="DU1684" s="7"/>
      <c r="DV1684" s="7"/>
      <c r="DW1684" s="7"/>
      <c r="DX1684" s="7"/>
      <c r="DY1684" s="7"/>
      <c r="DZ1684" s="7"/>
      <c r="EA1684" s="7"/>
      <c r="EB1684" s="7"/>
      <c r="EC1684" s="7"/>
      <c r="ED1684" s="7"/>
      <c r="EE1684" s="7"/>
      <c r="EF1684" s="7">
        <v>1667</v>
      </c>
      <c r="EG1684" s="7">
        <v>927</v>
      </c>
      <c r="EH1684" s="7">
        <v>150</v>
      </c>
      <c r="EI1684" s="7">
        <v>645</v>
      </c>
      <c r="EJ1684" s="7">
        <v>1457</v>
      </c>
      <c r="EK1684" s="7">
        <v>36</v>
      </c>
      <c r="EL1684" s="7">
        <v>0</v>
      </c>
      <c r="EM1684" s="7">
        <v>24</v>
      </c>
      <c r="EN1684" s="7">
        <v>553</v>
      </c>
      <c r="EO1684" s="7">
        <v>1215</v>
      </c>
      <c r="EP1684" s="7">
        <v>261</v>
      </c>
      <c r="EQ1684" s="7">
        <v>338</v>
      </c>
    </row>
    <row r="1685" spans="1:147" x14ac:dyDescent="0.35">
      <c r="A1685" s="7" t="s">
        <v>2163</v>
      </c>
      <c r="B1685" s="7" t="e" vm="1">
        <v>#VALUE!</v>
      </c>
      <c r="C1685" s="7" t="e" vm="17">
        <v>#VALUE!</v>
      </c>
      <c r="D1685" s="7">
        <v>1</v>
      </c>
      <c r="E1685" s="7">
        <v>2505</v>
      </c>
      <c r="F1685" s="7">
        <v>797</v>
      </c>
      <c r="G1685" s="7">
        <v>0</v>
      </c>
      <c r="H1685" s="7">
        <v>0</v>
      </c>
      <c r="I1685" s="7">
        <v>0</v>
      </c>
      <c r="J1685" s="7">
        <v>0</v>
      </c>
      <c r="K1685" s="7">
        <v>1</v>
      </c>
      <c r="L1685" s="7">
        <v>0</v>
      </c>
      <c r="M1685" s="7">
        <v>1</v>
      </c>
      <c r="N1685" s="7">
        <v>1</v>
      </c>
      <c r="O1685" s="7">
        <v>1</v>
      </c>
      <c r="P1685" s="7">
        <v>44.589552238806</v>
      </c>
      <c r="Q1685" s="7">
        <v>31959</v>
      </c>
      <c r="R1685" s="7">
        <v>0</v>
      </c>
      <c r="S1685" s="7">
        <v>1</v>
      </c>
      <c r="T1685" s="7">
        <v>0</v>
      </c>
      <c r="U1685" s="7">
        <v>1</v>
      </c>
      <c r="V1685" s="7">
        <v>0</v>
      </c>
      <c r="W1685" s="7">
        <v>0</v>
      </c>
      <c r="X1685" s="7">
        <v>0</v>
      </c>
      <c r="Y1685" s="7">
        <v>1</v>
      </c>
      <c r="Z1685" s="7"/>
      <c r="AA1685" s="7">
        <v>1186.5070895552601</v>
      </c>
      <c r="AB1685" s="7"/>
      <c r="AC1685" s="7"/>
      <c r="AD1685" s="7">
        <v>751.39380752295301</v>
      </c>
      <c r="AE1685" s="7"/>
      <c r="AF1685" s="7">
        <v>1186.5070895552601</v>
      </c>
      <c r="AG1685" s="7">
        <v>47.365552477256003</v>
      </c>
      <c r="AH1685" s="7">
        <v>751.39380752295301</v>
      </c>
      <c r="AI1685" s="7">
        <v>29.995760779359397</v>
      </c>
      <c r="AJ1685" s="7">
        <v>318.71864417940401</v>
      </c>
      <c r="AK1685" s="7">
        <v>12.723299168838501</v>
      </c>
      <c r="AL1685" s="7">
        <v>167.16835530102301</v>
      </c>
      <c r="AM1685" s="7">
        <v>6.6733874371665696</v>
      </c>
      <c r="AN1685" s="7">
        <v>224.48214009404199</v>
      </c>
      <c r="AO1685" s="7">
        <v>8.9613628780056604</v>
      </c>
      <c r="AP1685" s="7">
        <v>626.43941317498695</v>
      </c>
      <c r="AQ1685" s="7">
        <v>25.007561404191097</v>
      </c>
      <c r="AR1685" s="7">
        <v>3.0356818437576298</v>
      </c>
      <c r="AS1685" s="7">
        <v>0.12118490394242001</v>
      </c>
      <c r="AT1685" s="7">
        <v>0</v>
      </c>
      <c r="AU1685" s="7">
        <v>0</v>
      </c>
      <c r="AV1685" s="7">
        <v>13.2071913927794</v>
      </c>
      <c r="AW1685" s="7">
        <v>0.52723318933250896</v>
      </c>
      <c r="AX1685" s="7">
        <v>319.34266841411602</v>
      </c>
      <c r="AY1685" s="7">
        <v>12.7482103159328</v>
      </c>
      <c r="AZ1685" s="7">
        <v>585.99885253608204</v>
      </c>
      <c r="BA1685" s="7">
        <v>23.3931677659115</v>
      </c>
      <c r="BB1685" s="7">
        <v>214.344953406602</v>
      </c>
      <c r="BC1685" s="7">
        <v>26.8939715692098</v>
      </c>
      <c r="BD1685" s="7">
        <v>192.64942289330099</v>
      </c>
      <c r="BE1685" s="7">
        <v>24.171822194893402</v>
      </c>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c r="CE1685" s="7"/>
      <c r="CF1685" s="7"/>
      <c r="CG1685" s="7"/>
      <c r="CH1685" s="7"/>
      <c r="CI1685" s="7"/>
      <c r="CJ1685" s="7"/>
      <c r="CK1685" s="7"/>
      <c r="CL1685" s="7"/>
      <c r="CM1685" s="7"/>
      <c r="CN1685" s="7"/>
      <c r="CO1685" s="7"/>
      <c r="CP1685" s="7"/>
      <c r="CQ1685" s="7"/>
      <c r="CR1685" s="7"/>
      <c r="CS1685" s="7"/>
      <c r="CT1685" s="7"/>
      <c r="CU1685" s="7"/>
      <c r="CV1685" s="7"/>
      <c r="CW1685" s="7"/>
      <c r="CX1685" s="7"/>
      <c r="CY1685" s="7"/>
      <c r="CZ1685" s="7"/>
      <c r="DA1685" s="7"/>
      <c r="DB1685" s="7"/>
      <c r="DC1685" s="7"/>
      <c r="DD1685" s="7"/>
      <c r="DE1685" s="7"/>
      <c r="DF1685" s="7"/>
      <c r="DG1685" s="7"/>
      <c r="DH1685" s="7"/>
      <c r="DI1685" s="7"/>
      <c r="DJ1685" s="7"/>
      <c r="DK1685" s="7"/>
      <c r="DL1685" s="7"/>
      <c r="DM1685" s="7"/>
      <c r="DN1685" s="7"/>
      <c r="DO1685" s="7"/>
      <c r="DP1685" s="7"/>
      <c r="DQ1685" s="7"/>
      <c r="DR1685" s="7"/>
      <c r="DS1685" s="7"/>
      <c r="DT1685" s="7"/>
      <c r="DU1685" s="7"/>
      <c r="DV1685" s="7"/>
      <c r="DW1685" s="7"/>
      <c r="DX1685" s="7"/>
      <c r="DY1685" s="7"/>
      <c r="DZ1685" s="7"/>
      <c r="EA1685" s="7"/>
      <c r="EB1685" s="7"/>
      <c r="EC1685" s="7"/>
      <c r="ED1685" s="7"/>
      <c r="EE1685" s="7"/>
      <c r="EF1685" s="7">
        <v>2119</v>
      </c>
      <c r="EG1685" s="7">
        <v>711</v>
      </c>
      <c r="EH1685" s="7">
        <v>244</v>
      </c>
      <c r="EI1685" s="7">
        <v>454</v>
      </c>
      <c r="EJ1685" s="7">
        <v>1332</v>
      </c>
      <c r="EK1685" s="7">
        <v>6</v>
      </c>
      <c r="EL1685" s="7">
        <v>0</v>
      </c>
      <c r="EM1685" s="7">
        <v>19</v>
      </c>
      <c r="EN1685" s="7">
        <v>694</v>
      </c>
      <c r="EO1685" s="7">
        <v>1216</v>
      </c>
      <c r="EP1685" s="7">
        <v>478</v>
      </c>
      <c r="EQ1685" s="7">
        <v>509</v>
      </c>
    </row>
    <row r="1686" spans="1:147" x14ac:dyDescent="0.35">
      <c r="A1686" s="7" t="s">
        <v>2164</v>
      </c>
      <c r="B1686" s="7" t="e" vm="1">
        <v>#VALUE!</v>
      </c>
      <c r="C1686" s="7" t="e" vm="17">
        <v>#VALUE!</v>
      </c>
      <c r="D1686" s="7">
        <v>1</v>
      </c>
      <c r="E1686" s="7">
        <v>3507</v>
      </c>
      <c r="F1686" s="7">
        <v>1064</v>
      </c>
      <c r="G1686" s="7">
        <v>0</v>
      </c>
      <c r="H1686" s="7">
        <v>0</v>
      </c>
      <c r="I1686" s="7">
        <v>0</v>
      </c>
      <c r="J1686" s="7">
        <v>0</v>
      </c>
      <c r="K1686" s="7">
        <v>0</v>
      </c>
      <c r="L1686" s="7">
        <v>0</v>
      </c>
      <c r="M1686" s="7">
        <v>0</v>
      </c>
      <c r="N1686" s="7">
        <v>0</v>
      </c>
      <c r="O1686" s="7">
        <v>1</v>
      </c>
      <c r="P1686" s="7">
        <v>37.480877103518601</v>
      </c>
      <c r="Q1686" s="7">
        <v>42656</v>
      </c>
      <c r="R1686" s="7">
        <v>0</v>
      </c>
      <c r="S1686" s="7">
        <v>0</v>
      </c>
      <c r="T1686" s="7">
        <v>0</v>
      </c>
      <c r="U1686" s="7">
        <v>0</v>
      </c>
      <c r="V1686" s="7">
        <v>0</v>
      </c>
      <c r="W1686" s="7">
        <v>0</v>
      </c>
      <c r="X1686" s="7">
        <v>0</v>
      </c>
      <c r="Y1686" s="7">
        <v>0</v>
      </c>
      <c r="Z1686" s="7"/>
      <c r="AA1686" s="7">
        <v>0</v>
      </c>
      <c r="AB1686" s="7"/>
      <c r="AC1686" s="7"/>
      <c r="AD1686" s="7">
        <v>0</v>
      </c>
      <c r="AE1686" s="7"/>
      <c r="AF1686" s="7">
        <v>0</v>
      </c>
      <c r="AG1686" s="7">
        <v>0</v>
      </c>
      <c r="AH1686" s="7">
        <v>0</v>
      </c>
      <c r="AI1686" s="7">
        <v>0</v>
      </c>
      <c r="AJ1686" s="7">
        <v>0</v>
      </c>
      <c r="AK1686" s="7">
        <v>0</v>
      </c>
      <c r="AL1686" s="7">
        <v>0</v>
      </c>
      <c r="AM1686" s="7">
        <v>0</v>
      </c>
      <c r="AN1686" s="7">
        <v>0</v>
      </c>
      <c r="AO1686" s="7">
        <v>0</v>
      </c>
      <c r="AP1686" s="7">
        <v>0</v>
      </c>
      <c r="AQ1686" s="7">
        <v>0</v>
      </c>
      <c r="AR1686" s="7">
        <v>0</v>
      </c>
      <c r="AS1686" s="7">
        <v>0</v>
      </c>
      <c r="AT1686" s="7">
        <v>0</v>
      </c>
      <c r="AU1686" s="7">
        <v>0</v>
      </c>
      <c r="AV1686" s="7">
        <v>0</v>
      </c>
      <c r="AW1686" s="7">
        <v>0</v>
      </c>
      <c r="AX1686" s="7">
        <v>0</v>
      </c>
      <c r="AY1686" s="7">
        <v>0</v>
      </c>
      <c r="AZ1686" s="7">
        <v>0</v>
      </c>
      <c r="BA1686" s="7">
        <v>0</v>
      </c>
      <c r="BB1686" s="7">
        <v>0</v>
      </c>
      <c r="BC1686" s="7">
        <v>0</v>
      </c>
      <c r="BD1686" s="7">
        <v>0</v>
      </c>
      <c r="BE1686" s="7">
        <v>0</v>
      </c>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c r="CE1686" s="7"/>
      <c r="CF1686" s="7"/>
      <c r="CG1686" s="7"/>
      <c r="CH1686" s="7"/>
      <c r="CI1686" s="7"/>
      <c r="CJ1686" s="7"/>
      <c r="CK1686" s="7"/>
      <c r="CL1686" s="7"/>
      <c r="CM1686" s="7"/>
      <c r="CN1686" s="7"/>
      <c r="CO1686" s="7"/>
      <c r="CP1686" s="7"/>
      <c r="CQ1686" s="7"/>
      <c r="CR1686" s="7"/>
      <c r="CS1686" s="7"/>
      <c r="CT1686" s="7"/>
      <c r="CU1686" s="7"/>
      <c r="CV1686" s="7"/>
      <c r="CW1686" s="7"/>
      <c r="CX1686" s="7"/>
      <c r="CY1686" s="7"/>
      <c r="CZ1686" s="7"/>
      <c r="DA1686" s="7"/>
      <c r="DB1686" s="7"/>
      <c r="DC1686" s="7"/>
      <c r="DD1686" s="7"/>
      <c r="DE1686" s="7"/>
      <c r="DF1686" s="7"/>
      <c r="DG1686" s="7"/>
      <c r="DH1686" s="7"/>
      <c r="DI1686" s="7"/>
      <c r="DJ1686" s="7"/>
      <c r="DK1686" s="7"/>
      <c r="DL1686" s="7"/>
      <c r="DM1686" s="7"/>
      <c r="DN1686" s="7"/>
      <c r="DO1686" s="7"/>
      <c r="DP1686" s="7"/>
      <c r="DQ1686" s="7"/>
      <c r="DR1686" s="7"/>
      <c r="DS1686" s="7"/>
      <c r="DT1686" s="7"/>
      <c r="DU1686" s="7"/>
      <c r="DV1686" s="7"/>
      <c r="DW1686" s="7"/>
      <c r="DX1686" s="7"/>
      <c r="DY1686" s="7"/>
      <c r="DZ1686" s="7"/>
      <c r="EA1686" s="7"/>
      <c r="EB1686" s="7"/>
      <c r="EC1686" s="7"/>
      <c r="ED1686" s="7"/>
      <c r="EE1686" s="7"/>
      <c r="EF1686" s="7">
        <v>2475</v>
      </c>
      <c r="EG1686" s="7">
        <v>1088</v>
      </c>
      <c r="EH1686" s="7">
        <v>229</v>
      </c>
      <c r="EI1686" s="7">
        <v>1397</v>
      </c>
      <c r="EJ1686" s="7">
        <v>844</v>
      </c>
      <c r="EK1686" s="7">
        <v>17</v>
      </c>
      <c r="EL1686" s="7">
        <v>2</v>
      </c>
      <c r="EM1686" s="7">
        <v>55</v>
      </c>
      <c r="EN1686" s="7">
        <v>1192</v>
      </c>
      <c r="EO1686" s="7">
        <v>2557</v>
      </c>
      <c r="EP1686" s="7">
        <v>261</v>
      </c>
      <c r="EQ1686" s="7">
        <v>353</v>
      </c>
    </row>
    <row r="1687" spans="1:147" x14ac:dyDescent="0.35">
      <c r="A1687" s="7" t="s">
        <v>2165</v>
      </c>
      <c r="B1687" s="7" t="e" vm="1">
        <v>#VALUE!</v>
      </c>
      <c r="C1687" s="7" t="e" vm="17">
        <v>#VALUE!</v>
      </c>
      <c r="D1687" s="7">
        <v>1</v>
      </c>
      <c r="E1687" s="7">
        <v>5239</v>
      </c>
      <c r="F1687" s="7">
        <v>1521</v>
      </c>
      <c r="G1687" s="7">
        <v>0</v>
      </c>
      <c r="H1687" s="7">
        <v>0</v>
      </c>
      <c r="I1687" s="7">
        <v>0</v>
      </c>
      <c r="J1687" s="7">
        <v>0</v>
      </c>
      <c r="K1687" s="7">
        <v>0</v>
      </c>
      <c r="L1687" s="7">
        <v>0</v>
      </c>
      <c r="M1687" s="7">
        <v>0</v>
      </c>
      <c r="N1687" s="7">
        <v>0</v>
      </c>
      <c r="O1687" s="7">
        <v>1</v>
      </c>
      <c r="P1687" s="7">
        <v>19.864805931094601</v>
      </c>
      <c r="Q1687" s="7">
        <v>47948</v>
      </c>
      <c r="R1687" s="7">
        <v>0</v>
      </c>
      <c r="S1687" s="7">
        <v>0</v>
      </c>
      <c r="T1687" s="7">
        <v>0</v>
      </c>
      <c r="U1687" s="7">
        <v>0</v>
      </c>
      <c r="V1687" s="7">
        <v>0</v>
      </c>
      <c r="W1687" s="7">
        <v>0</v>
      </c>
      <c r="X1687" s="7">
        <v>0</v>
      </c>
      <c r="Y1687" s="7">
        <v>0</v>
      </c>
      <c r="Z1687" s="7"/>
      <c r="AA1687" s="7">
        <v>103.681273937225</v>
      </c>
      <c r="AB1687" s="7"/>
      <c r="AC1687" s="7"/>
      <c r="AD1687" s="7">
        <v>66.608685970306396</v>
      </c>
      <c r="AE1687" s="7"/>
      <c r="AF1687" s="7">
        <v>103.681273937225</v>
      </c>
      <c r="AG1687" s="7">
        <v>1.9790279430659499</v>
      </c>
      <c r="AH1687" s="7">
        <v>66.608685970306396</v>
      </c>
      <c r="AI1687" s="7">
        <v>1.27140076293771</v>
      </c>
      <c r="AJ1687" s="7">
        <v>34.867671847343402</v>
      </c>
      <c r="AK1687" s="7">
        <v>0.66554059643717201</v>
      </c>
      <c r="AL1687" s="7">
        <v>4.1047223657369596</v>
      </c>
      <c r="AM1687" s="7">
        <v>7.8349348458426407E-2</v>
      </c>
      <c r="AN1687" s="7">
        <v>52.020676374435403</v>
      </c>
      <c r="AO1687" s="7">
        <v>0.99295049388118795</v>
      </c>
      <c r="AP1687" s="7">
        <v>8.3919097185134905</v>
      </c>
      <c r="AQ1687" s="7">
        <v>0.16018151781854301</v>
      </c>
      <c r="AR1687" s="7">
        <v>0</v>
      </c>
      <c r="AS1687" s="7">
        <v>0</v>
      </c>
      <c r="AT1687" s="7">
        <v>0</v>
      </c>
      <c r="AU1687" s="7">
        <v>0</v>
      </c>
      <c r="AV1687" s="7">
        <v>0.64333623647689797</v>
      </c>
      <c r="AW1687" s="7">
        <v>1.2279752557299101E-2</v>
      </c>
      <c r="AX1687" s="7">
        <v>42.6253517866135</v>
      </c>
      <c r="AY1687" s="7">
        <v>0.81361618222205501</v>
      </c>
      <c r="AZ1687" s="7">
        <v>67.196606397628798</v>
      </c>
      <c r="BA1687" s="7">
        <v>1.2826227600234501</v>
      </c>
      <c r="BB1687" s="7">
        <v>3.6156969070434601</v>
      </c>
      <c r="BC1687" s="7">
        <v>0.237718402829945</v>
      </c>
      <c r="BD1687" s="7">
        <v>7.0166437327861804</v>
      </c>
      <c r="BE1687" s="7">
        <v>0.46131779965721098</v>
      </c>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c r="CE1687" s="7"/>
      <c r="CF1687" s="7"/>
      <c r="CG1687" s="7"/>
      <c r="CH1687" s="7"/>
      <c r="CI1687" s="7"/>
      <c r="CJ1687" s="7"/>
      <c r="CK1687" s="7"/>
      <c r="CL1687" s="7"/>
      <c r="CM1687" s="7"/>
      <c r="CN1687" s="7"/>
      <c r="CO1687" s="7"/>
      <c r="CP1687" s="7"/>
      <c r="CQ1687" s="7"/>
      <c r="CR1687" s="7"/>
      <c r="CS1687" s="7"/>
      <c r="CT1687" s="7"/>
      <c r="CU1687" s="7"/>
      <c r="CV1687" s="7"/>
      <c r="CW1687" s="7"/>
      <c r="CX1687" s="7"/>
      <c r="CY1687" s="7"/>
      <c r="CZ1687" s="7"/>
      <c r="DA1687" s="7"/>
      <c r="DB1687" s="7"/>
      <c r="DC1687" s="7"/>
      <c r="DD1687" s="7"/>
      <c r="DE1687" s="7"/>
      <c r="DF1687" s="7"/>
      <c r="DG1687" s="7"/>
      <c r="DH1687" s="7"/>
      <c r="DI1687" s="7"/>
      <c r="DJ1687" s="7"/>
      <c r="DK1687" s="7"/>
      <c r="DL1687" s="7"/>
      <c r="DM1687" s="7"/>
      <c r="DN1687" s="7"/>
      <c r="DO1687" s="7"/>
      <c r="DP1687" s="7"/>
      <c r="DQ1687" s="7"/>
      <c r="DR1687" s="7"/>
      <c r="DS1687" s="7"/>
      <c r="DT1687" s="7"/>
      <c r="DU1687" s="7"/>
      <c r="DV1687" s="7"/>
      <c r="DW1687" s="7"/>
      <c r="DX1687" s="7"/>
      <c r="DY1687" s="7"/>
      <c r="DZ1687" s="7"/>
      <c r="EA1687" s="7"/>
      <c r="EB1687" s="7"/>
      <c r="EC1687" s="7"/>
      <c r="ED1687" s="7"/>
      <c r="EE1687" s="7"/>
      <c r="EF1687" s="7">
        <v>2495</v>
      </c>
      <c r="EG1687" s="7">
        <v>1484</v>
      </c>
      <c r="EH1687" s="7">
        <v>351</v>
      </c>
      <c r="EI1687" s="7">
        <v>2080</v>
      </c>
      <c r="EJ1687" s="7">
        <v>872</v>
      </c>
      <c r="EK1687" s="7">
        <v>16</v>
      </c>
      <c r="EL1687" s="7">
        <v>0</v>
      </c>
      <c r="EM1687" s="7">
        <v>65</v>
      </c>
      <c r="EN1687" s="7">
        <v>2206</v>
      </c>
      <c r="EO1687" s="7">
        <v>4094</v>
      </c>
      <c r="EP1687" s="7">
        <v>364</v>
      </c>
      <c r="EQ1687" s="7">
        <v>404</v>
      </c>
    </row>
    <row r="1688" spans="1:147" x14ac:dyDescent="0.35">
      <c r="A1688" s="7" t="s">
        <v>2166</v>
      </c>
      <c r="B1688" s="7" t="e" vm="1">
        <v>#VALUE!</v>
      </c>
      <c r="C1688" s="7" t="e" vm="17">
        <v>#VALUE!</v>
      </c>
      <c r="D1688" s="7">
        <v>1</v>
      </c>
      <c r="E1688" s="7">
        <v>6947</v>
      </c>
      <c r="F1688" s="7">
        <v>2052</v>
      </c>
      <c r="G1688" s="7">
        <v>0</v>
      </c>
      <c r="H1688" s="7">
        <v>4</v>
      </c>
      <c r="I1688" s="7">
        <v>5.7578810997552902E-2</v>
      </c>
      <c r="J1688" s="7">
        <v>0</v>
      </c>
      <c r="K1688" s="7">
        <v>0</v>
      </c>
      <c r="L1688" s="7">
        <v>0</v>
      </c>
      <c r="M1688" s="7">
        <v>0</v>
      </c>
      <c r="N1688" s="7">
        <v>0</v>
      </c>
      <c r="O1688" s="7">
        <v>1</v>
      </c>
      <c r="P1688" s="7">
        <v>20.467494521548598</v>
      </c>
      <c r="Q1688" s="7">
        <v>48070</v>
      </c>
      <c r="R1688" s="7">
        <v>0</v>
      </c>
      <c r="S1688" s="7">
        <v>0</v>
      </c>
      <c r="T1688" s="7">
        <v>0</v>
      </c>
      <c r="U1688" s="7">
        <v>0</v>
      </c>
      <c r="V1688" s="7">
        <v>0</v>
      </c>
      <c r="W1688" s="7">
        <v>0</v>
      </c>
      <c r="X1688" s="7">
        <v>0</v>
      </c>
      <c r="Y1688" s="7">
        <v>0</v>
      </c>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c r="CE1688" s="7"/>
      <c r="CF1688" s="7"/>
      <c r="CG1688" s="7"/>
      <c r="CH1688" s="7"/>
      <c r="CI1688" s="7"/>
      <c r="CJ1688" s="7"/>
      <c r="CK1688" s="7"/>
      <c r="CL1688" s="7"/>
      <c r="CM1688" s="7"/>
      <c r="CN1688" s="7"/>
      <c r="CO1688" s="7"/>
      <c r="CP1688" s="7"/>
      <c r="CQ1688" s="7"/>
      <c r="CR1688" s="7"/>
      <c r="CS1688" s="7"/>
      <c r="CT1688" s="7"/>
      <c r="CU1688" s="7"/>
      <c r="CV1688" s="7"/>
      <c r="CW1688" s="7"/>
      <c r="CX1688" s="7"/>
      <c r="CY1688" s="7"/>
      <c r="CZ1688" s="7"/>
      <c r="DA1688" s="7"/>
      <c r="DB1688" s="7"/>
      <c r="DC1688" s="7"/>
      <c r="DD1688" s="7"/>
      <c r="DE1688" s="7"/>
      <c r="DF1688" s="7"/>
      <c r="DG1688" s="7"/>
      <c r="DH1688" s="7"/>
      <c r="DI1688" s="7"/>
      <c r="DJ1688" s="7"/>
      <c r="DK1688" s="7"/>
      <c r="DL1688" s="7"/>
      <c r="DM1688" s="7"/>
      <c r="DN1688" s="7"/>
      <c r="DO1688" s="7"/>
      <c r="DP1688" s="7"/>
      <c r="DQ1688" s="7"/>
      <c r="DR1688" s="7"/>
      <c r="DS1688" s="7"/>
      <c r="DT1688" s="7"/>
      <c r="DU1688" s="7"/>
      <c r="DV1688" s="7"/>
      <c r="DW1688" s="7"/>
      <c r="DX1688" s="7"/>
      <c r="DY1688" s="7"/>
      <c r="DZ1688" s="7"/>
      <c r="EA1688" s="7"/>
      <c r="EB1688" s="7"/>
      <c r="EC1688" s="7"/>
      <c r="ED1688" s="7"/>
      <c r="EE1688" s="7"/>
      <c r="EF1688" s="7">
        <v>3031</v>
      </c>
      <c r="EG1688" s="7">
        <v>1988</v>
      </c>
      <c r="EH1688" s="7">
        <v>567</v>
      </c>
      <c r="EI1688" s="7">
        <v>2088</v>
      </c>
      <c r="EJ1688" s="7">
        <v>2409</v>
      </c>
      <c r="EK1688" s="7">
        <v>41</v>
      </c>
      <c r="EL1688" s="7">
        <v>10</v>
      </c>
      <c r="EM1688" s="7">
        <v>89</v>
      </c>
      <c r="EN1688" s="7">
        <v>2310</v>
      </c>
      <c r="EO1688" s="7">
        <v>4360</v>
      </c>
      <c r="EP1688" s="7">
        <v>328</v>
      </c>
      <c r="EQ1688" s="7">
        <v>722</v>
      </c>
    </row>
    <row r="1689" spans="1:147" x14ac:dyDescent="0.35">
      <c r="A1689" s="7" t="s">
        <v>2167</v>
      </c>
      <c r="B1689" s="7" t="e" vm="1">
        <v>#VALUE!</v>
      </c>
      <c r="C1689" s="7" t="e" vm="17">
        <v>#VALUE!</v>
      </c>
      <c r="D1689" s="7">
        <v>1</v>
      </c>
      <c r="E1689" s="7">
        <v>4177</v>
      </c>
      <c r="F1689" s="7">
        <v>1308</v>
      </c>
      <c r="G1689" s="7">
        <v>0</v>
      </c>
      <c r="H1689" s="7">
        <v>10</v>
      </c>
      <c r="I1689" s="7">
        <v>0.23940627244433804</v>
      </c>
      <c r="J1689" s="7">
        <v>0</v>
      </c>
      <c r="K1689" s="7">
        <v>0</v>
      </c>
      <c r="L1689" s="7">
        <v>0</v>
      </c>
      <c r="M1689" s="7">
        <v>0</v>
      </c>
      <c r="N1689" s="7">
        <v>0</v>
      </c>
      <c r="O1689" s="7">
        <v>1</v>
      </c>
      <c r="P1689" s="7">
        <v>20.6352501556986</v>
      </c>
      <c r="Q1689" s="7">
        <v>50125</v>
      </c>
      <c r="R1689" s="7">
        <v>0</v>
      </c>
      <c r="S1689" s="7">
        <v>0</v>
      </c>
      <c r="T1689" s="7">
        <v>0</v>
      </c>
      <c r="U1689" s="7">
        <v>0</v>
      </c>
      <c r="V1689" s="7">
        <v>0</v>
      </c>
      <c r="W1689" s="7">
        <v>0</v>
      </c>
      <c r="X1689" s="7">
        <v>0</v>
      </c>
      <c r="Y1689" s="7">
        <v>0</v>
      </c>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c r="CE1689" s="7"/>
      <c r="CF1689" s="7"/>
      <c r="CG1689" s="7"/>
      <c r="CH1689" s="7"/>
      <c r="CI1689" s="7"/>
      <c r="CJ1689" s="7"/>
      <c r="CK1689" s="7"/>
      <c r="CL1689" s="7"/>
      <c r="CM1689" s="7"/>
      <c r="CN1689" s="7"/>
      <c r="CO1689" s="7"/>
      <c r="CP1689" s="7"/>
      <c r="CQ1689" s="7"/>
      <c r="CR1689" s="7"/>
      <c r="CS1689" s="7"/>
      <c r="CT1689" s="7"/>
      <c r="CU1689" s="7"/>
      <c r="CV1689" s="7"/>
      <c r="CW1689" s="7"/>
      <c r="CX1689" s="7"/>
      <c r="CY1689" s="7"/>
      <c r="CZ1689" s="7"/>
      <c r="DA1689" s="7"/>
      <c r="DB1689" s="7"/>
      <c r="DC1689" s="7"/>
      <c r="DD1689" s="7"/>
      <c r="DE1689" s="7"/>
      <c r="DF1689" s="7"/>
      <c r="DG1689" s="7"/>
      <c r="DH1689" s="7"/>
      <c r="DI1689" s="7"/>
      <c r="DJ1689" s="7"/>
      <c r="DK1689" s="7"/>
      <c r="DL1689" s="7"/>
      <c r="DM1689" s="7"/>
      <c r="DN1689" s="7"/>
      <c r="DO1689" s="7"/>
      <c r="DP1689" s="7"/>
      <c r="DQ1689" s="7"/>
      <c r="DR1689" s="7"/>
      <c r="DS1689" s="7"/>
      <c r="DT1689" s="7"/>
      <c r="DU1689" s="7"/>
      <c r="DV1689" s="7"/>
      <c r="DW1689" s="7"/>
      <c r="DX1689" s="7"/>
      <c r="DY1689" s="7"/>
      <c r="DZ1689" s="7"/>
      <c r="EA1689" s="7"/>
      <c r="EB1689" s="7"/>
      <c r="EC1689" s="7"/>
      <c r="ED1689" s="7"/>
      <c r="EE1689" s="7"/>
      <c r="EF1689" s="7">
        <v>2120</v>
      </c>
      <c r="EG1689" s="7">
        <v>1152</v>
      </c>
      <c r="EH1689" s="7">
        <v>319</v>
      </c>
      <c r="EI1689" s="7">
        <v>600</v>
      </c>
      <c r="EJ1689" s="7">
        <v>2378</v>
      </c>
      <c r="EK1689" s="7">
        <v>4</v>
      </c>
      <c r="EL1689" s="7">
        <v>1</v>
      </c>
      <c r="EM1689" s="7">
        <v>32</v>
      </c>
      <c r="EN1689" s="7">
        <v>1162</v>
      </c>
      <c r="EO1689" s="7">
        <v>1769</v>
      </c>
      <c r="EP1689" s="7">
        <v>377</v>
      </c>
      <c r="EQ1689" s="7">
        <v>589</v>
      </c>
    </row>
    <row r="1690" spans="1:147" x14ac:dyDescent="0.35">
      <c r="A1690" s="7" t="s">
        <v>2168</v>
      </c>
      <c r="B1690" s="7" t="e" vm="1">
        <v>#VALUE!</v>
      </c>
      <c r="C1690" s="7" t="e" vm="17">
        <v>#VALUE!</v>
      </c>
      <c r="D1690" s="7">
        <v>1</v>
      </c>
      <c r="E1690" s="7">
        <v>5181</v>
      </c>
      <c r="F1690" s="7">
        <v>1692</v>
      </c>
      <c r="G1690" s="7">
        <v>0</v>
      </c>
      <c r="H1690" s="7">
        <v>0</v>
      </c>
      <c r="I1690" s="7">
        <v>0</v>
      </c>
      <c r="J1690" s="7">
        <v>0</v>
      </c>
      <c r="K1690" s="7">
        <v>0</v>
      </c>
      <c r="L1690" s="7">
        <v>0</v>
      </c>
      <c r="M1690" s="7">
        <v>0</v>
      </c>
      <c r="N1690" s="7">
        <v>0</v>
      </c>
      <c r="O1690" s="7">
        <v>1</v>
      </c>
      <c r="P1690" s="7">
        <v>26.522943037974699</v>
      </c>
      <c r="Q1690" s="7">
        <v>39274</v>
      </c>
      <c r="R1690" s="7">
        <v>0</v>
      </c>
      <c r="S1690" s="7">
        <v>0</v>
      </c>
      <c r="T1690" s="7">
        <v>0</v>
      </c>
      <c r="U1690" s="7">
        <v>0</v>
      </c>
      <c r="V1690" s="7">
        <v>0</v>
      </c>
      <c r="W1690" s="7">
        <v>0</v>
      </c>
      <c r="X1690" s="7">
        <v>0</v>
      </c>
      <c r="Y1690" s="7">
        <v>0</v>
      </c>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c r="CE1690" s="7"/>
      <c r="CF1690" s="7"/>
      <c r="CG1690" s="7"/>
      <c r="CH1690" s="7"/>
      <c r="CI1690" s="7"/>
      <c r="CJ1690" s="7"/>
      <c r="CK1690" s="7"/>
      <c r="CL1690" s="7"/>
      <c r="CM1690" s="7"/>
      <c r="CN1690" s="7"/>
      <c r="CO1690" s="7"/>
      <c r="CP1690" s="7"/>
      <c r="CQ1690" s="7"/>
      <c r="CR1690" s="7"/>
      <c r="CS1690" s="7"/>
      <c r="CT1690" s="7"/>
      <c r="CU1690" s="7"/>
      <c r="CV1690" s="7"/>
      <c r="CW1690" s="7"/>
      <c r="CX1690" s="7"/>
      <c r="CY1690" s="7"/>
      <c r="CZ1690" s="7"/>
      <c r="DA1690" s="7"/>
      <c r="DB1690" s="7"/>
      <c r="DC1690" s="7"/>
      <c r="DD1690" s="7"/>
      <c r="DE1690" s="7"/>
      <c r="DF1690" s="7"/>
      <c r="DG1690" s="7"/>
      <c r="DH1690" s="7"/>
      <c r="DI1690" s="7"/>
      <c r="DJ1690" s="7"/>
      <c r="DK1690" s="7"/>
      <c r="DL1690" s="7"/>
      <c r="DM1690" s="7"/>
      <c r="DN1690" s="7"/>
      <c r="DO1690" s="7"/>
      <c r="DP1690" s="7"/>
      <c r="DQ1690" s="7"/>
      <c r="DR1690" s="7"/>
      <c r="DS1690" s="7"/>
      <c r="DT1690" s="7"/>
      <c r="DU1690" s="7"/>
      <c r="DV1690" s="7"/>
      <c r="DW1690" s="7"/>
      <c r="DX1690" s="7"/>
      <c r="DY1690" s="7"/>
      <c r="DZ1690" s="7"/>
      <c r="EA1690" s="7"/>
      <c r="EB1690" s="7"/>
      <c r="EC1690" s="7"/>
      <c r="ED1690" s="7"/>
      <c r="EE1690" s="7"/>
      <c r="EF1690" s="7">
        <v>3107</v>
      </c>
      <c r="EG1690" s="7">
        <v>1433</v>
      </c>
      <c r="EH1690" s="7">
        <v>552</v>
      </c>
      <c r="EI1690" s="7">
        <v>948</v>
      </c>
      <c r="EJ1690" s="7">
        <v>2854</v>
      </c>
      <c r="EK1690" s="7">
        <v>38</v>
      </c>
      <c r="EL1690" s="7">
        <v>1</v>
      </c>
      <c r="EM1690" s="7">
        <v>34</v>
      </c>
      <c r="EN1690" s="7">
        <v>1306</v>
      </c>
      <c r="EO1690" s="7">
        <v>2256</v>
      </c>
      <c r="EP1690" s="7">
        <v>643</v>
      </c>
      <c r="EQ1690" s="7">
        <v>886</v>
      </c>
    </row>
    <row r="1691" spans="1:147" x14ac:dyDescent="0.35">
      <c r="A1691" s="7" t="s">
        <v>2169</v>
      </c>
      <c r="B1691" s="7" t="e" vm="1">
        <v>#VALUE!</v>
      </c>
      <c r="C1691" s="7" t="e" vm="17">
        <v>#VALUE!</v>
      </c>
      <c r="D1691" s="7">
        <v>1</v>
      </c>
      <c r="E1691" s="7">
        <v>3270</v>
      </c>
      <c r="F1691" s="7">
        <v>1095</v>
      </c>
      <c r="G1691" s="7">
        <v>0</v>
      </c>
      <c r="H1691" s="7">
        <v>2</v>
      </c>
      <c r="I1691" s="7">
        <v>6.1162079510703363E-2</v>
      </c>
      <c r="J1691" s="7">
        <v>0</v>
      </c>
      <c r="K1691" s="7">
        <v>0</v>
      </c>
      <c r="L1691" s="7">
        <v>0</v>
      </c>
      <c r="M1691" s="7">
        <v>0</v>
      </c>
      <c r="N1691" s="7">
        <v>0</v>
      </c>
      <c r="O1691" s="7">
        <v>1</v>
      </c>
      <c r="P1691" s="7">
        <v>26.941416893732999</v>
      </c>
      <c r="Q1691" s="7">
        <v>40000</v>
      </c>
      <c r="R1691" s="7">
        <v>0</v>
      </c>
      <c r="S1691" s="7">
        <v>0</v>
      </c>
      <c r="T1691" s="7">
        <v>0</v>
      </c>
      <c r="U1691" s="7">
        <v>0</v>
      </c>
      <c r="V1691" s="7">
        <v>0</v>
      </c>
      <c r="W1691" s="7">
        <v>0</v>
      </c>
      <c r="X1691" s="7">
        <v>0</v>
      </c>
      <c r="Y1691" s="7">
        <v>0</v>
      </c>
      <c r="Z1691" s="7"/>
      <c r="AA1691" s="7">
        <v>66.081772327423096</v>
      </c>
      <c r="AB1691" s="7"/>
      <c r="AC1691" s="7"/>
      <c r="AD1691" s="7">
        <v>37.938905715942397</v>
      </c>
      <c r="AE1691" s="7"/>
      <c r="AF1691" s="7">
        <v>66.081772327423096</v>
      </c>
      <c r="AG1691" s="7">
        <v>2.0208493066490201</v>
      </c>
      <c r="AH1691" s="7">
        <v>37.938905715942397</v>
      </c>
      <c r="AI1691" s="7">
        <v>1.1602111839737699</v>
      </c>
      <c r="AJ1691" s="7">
        <v>16.465987443924</v>
      </c>
      <c r="AK1691" s="7">
        <v>0.50354701663376</v>
      </c>
      <c r="AL1691" s="7">
        <v>7.5470719337463397</v>
      </c>
      <c r="AM1691" s="7">
        <v>0.23079730684239602</v>
      </c>
      <c r="AN1691" s="7">
        <v>5.7010536193847701</v>
      </c>
      <c r="AO1691" s="7">
        <v>0.17434414738179699</v>
      </c>
      <c r="AP1691" s="7">
        <v>42.991182565689101</v>
      </c>
      <c r="AQ1691" s="7">
        <v>1.3147150631709201</v>
      </c>
      <c r="AR1691" s="7">
        <v>0</v>
      </c>
      <c r="AS1691" s="7">
        <v>0</v>
      </c>
      <c r="AT1691" s="7">
        <v>0</v>
      </c>
      <c r="AU1691" s="7">
        <v>0</v>
      </c>
      <c r="AV1691" s="7">
        <v>0</v>
      </c>
      <c r="AW1691" s="7">
        <v>0</v>
      </c>
      <c r="AX1691" s="7">
        <v>17.389540433883699</v>
      </c>
      <c r="AY1691" s="7">
        <v>0.53179022733589199</v>
      </c>
      <c r="AZ1691" s="7">
        <v>22.536461710929899</v>
      </c>
      <c r="BA1691" s="7">
        <v>0.68918843152690701</v>
      </c>
      <c r="BB1691" s="7">
        <v>13.5623313188553</v>
      </c>
      <c r="BC1691" s="7">
        <v>1.23856907021509</v>
      </c>
      <c r="BD1691" s="7">
        <v>12.668109774589499</v>
      </c>
      <c r="BE1691" s="7">
        <v>1.15690500224562</v>
      </c>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c r="CE1691" s="7"/>
      <c r="CF1691" s="7"/>
      <c r="CG1691" s="7"/>
      <c r="CH1691" s="7"/>
      <c r="CI1691" s="7"/>
      <c r="CJ1691" s="7"/>
      <c r="CK1691" s="7"/>
      <c r="CL1691" s="7"/>
      <c r="CM1691" s="7"/>
      <c r="CN1691" s="7"/>
      <c r="CO1691" s="7"/>
      <c r="CP1691" s="7"/>
      <c r="CQ1691" s="7"/>
      <c r="CR1691" s="7"/>
      <c r="CS1691" s="7"/>
      <c r="CT1691" s="7"/>
      <c r="CU1691" s="7"/>
      <c r="CV1691" s="7"/>
      <c r="CW1691" s="7"/>
      <c r="CX1691" s="7"/>
      <c r="CY1691" s="7"/>
      <c r="CZ1691" s="7"/>
      <c r="DA1691" s="7"/>
      <c r="DB1691" s="7"/>
      <c r="DC1691" s="7"/>
      <c r="DD1691" s="7"/>
      <c r="DE1691" s="7"/>
      <c r="DF1691" s="7"/>
      <c r="DG1691" s="7"/>
      <c r="DH1691" s="7"/>
      <c r="DI1691" s="7"/>
      <c r="DJ1691" s="7"/>
      <c r="DK1691" s="7"/>
      <c r="DL1691" s="7"/>
      <c r="DM1691" s="7"/>
      <c r="DN1691" s="7"/>
      <c r="DO1691" s="7"/>
      <c r="DP1691" s="7"/>
      <c r="DQ1691" s="7"/>
      <c r="DR1691" s="7"/>
      <c r="DS1691" s="7"/>
      <c r="DT1691" s="7"/>
      <c r="DU1691" s="7"/>
      <c r="DV1691" s="7"/>
      <c r="DW1691" s="7"/>
      <c r="DX1691" s="7"/>
      <c r="DY1691" s="7"/>
      <c r="DZ1691" s="7"/>
      <c r="EA1691" s="7"/>
      <c r="EB1691" s="7"/>
      <c r="EC1691" s="7"/>
      <c r="ED1691" s="7"/>
      <c r="EE1691" s="7"/>
      <c r="EF1691" s="7">
        <v>1920</v>
      </c>
      <c r="EG1691" s="7">
        <v>1007</v>
      </c>
      <c r="EH1691" s="7">
        <v>328</v>
      </c>
      <c r="EI1691" s="7">
        <v>350</v>
      </c>
      <c r="EJ1691" s="7">
        <v>2321</v>
      </c>
      <c r="EK1691" s="7">
        <v>4</v>
      </c>
      <c r="EL1691" s="7">
        <v>0</v>
      </c>
      <c r="EM1691" s="7">
        <v>14</v>
      </c>
      <c r="EN1691" s="7">
        <v>581</v>
      </c>
      <c r="EO1691" s="7">
        <v>1000</v>
      </c>
      <c r="EP1691" s="7">
        <v>675</v>
      </c>
      <c r="EQ1691" s="7">
        <v>660</v>
      </c>
    </row>
    <row r="1692" spans="1:147" x14ac:dyDescent="0.35">
      <c r="A1692" s="7" t="s">
        <v>2170</v>
      </c>
      <c r="B1692" s="7" t="e" vm="1">
        <v>#VALUE!</v>
      </c>
      <c r="C1692" s="7" t="e" vm="17">
        <v>#VALUE!</v>
      </c>
      <c r="D1692" s="7">
        <v>1</v>
      </c>
      <c r="E1692" s="7">
        <v>2682</v>
      </c>
      <c r="F1692" s="7">
        <v>840</v>
      </c>
      <c r="G1692" s="7">
        <v>0</v>
      </c>
      <c r="H1692" s="7">
        <v>0</v>
      </c>
      <c r="I1692" s="7">
        <v>0</v>
      </c>
      <c r="J1692" s="7">
        <v>0</v>
      </c>
      <c r="K1692" s="7">
        <v>1</v>
      </c>
      <c r="L1692" s="7">
        <v>0</v>
      </c>
      <c r="M1692" s="7">
        <v>0</v>
      </c>
      <c r="N1692" s="7">
        <v>0</v>
      </c>
      <c r="O1692" s="7">
        <v>1</v>
      </c>
      <c r="P1692" s="7">
        <v>42.5184729064039</v>
      </c>
      <c r="Q1692" s="7">
        <v>30185</v>
      </c>
      <c r="R1692" s="7">
        <v>0</v>
      </c>
      <c r="S1692" s="7">
        <v>1</v>
      </c>
      <c r="T1692" s="7">
        <v>0</v>
      </c>
      <c r="U1692" s="7">
        <v>1</v>
      </c>
      <c r="V1692" s="7">
        <v>0</v>
      </c>
      <c r="W1692" s="7">
        <v>0</v>
      </c>
      <c r="X1692" s="7">
        <v>0</v>
      </c>
      <c r="Y1692" s="7">
        <v>0</v>
      </c>
      <c r="Z1692" s="7"/>
      <c r="AA1692" s="7">
        <v>851.64979171752896</v>
      </c>
      <c r="AB1692" s="7"/>
      <c r="AC1692" s="7"/>
      <c r="AD1692" s="7">
        <v>568.850054979324</v>
      </c>
      <c r="AE1692" s="7"/>
      <c r="AF1692" s="7">
        <v>851.64979171752896</v>
      </c>
      <c r="AG1692" s="7">
        <v>31.7542800789534</v>
      </c>
      <c r="AH1692" s="7">
        <v>568.850054979324</v>
      </c>
      <c r="AI1692" s="7">
        <v>21.209920021600499</v>
      </c>
      <c r="AJ1692" s="7">
        <v>236.523228049278</v>
      </c>
      <c r="AK1692" s="7">
        <v>8.8189123060879293</v>
      </c>
      <c r="AL1692" s="7">
        <v>68.988091021776199</v>
      </c>
      <c r="AM1692" s="7">
        <v>2.5722629016322203</v>
      </c>
      <c r="AN1692" s="7">
        <v>123.247853606939</v>
      </c>
      <c r="AO1692" s="7">
        <v>4.5953711262840899</v>
      </c>
      <c r="AP1692" s="7">
        <v>612.25038218498196</v>
      </c>
      <c r="AQ1692" s="7">
        <v>22.828127598246901</v>
      </c>
      <c r="AR1692" s="7">
        <v>7.4707174301147496</v>
      </c>
      <c r="AS1692" s="7">
        <v>0.27855023975073601</v>
      </c>
      <c r="AT1692" s="7">
        <v>0</v>
      </c>
      <c r="AU1692" s="7">
        <v>0</v>
      </c>
      <c r="AV1692" s="7">
        <v>19</v>
      </c>
      <c r="AW1692" s="7">
        <v>0.70842654735272204</v>
      </c>
      <c r="AX1692" s="7">
        <v>89.680846929550199</v>
      </c>
      <c r="AY1692" s="7">
        <v>3.3438048817878498</v>
      </c>
      <c r="AZ1692" s="7">
        <v>226.538697481155</v>
      </c>
      <c r="BA1692" s="7">
        <v>8.4466330157030391</v>
      </c>
      <c r="BB1692" s="7">
        <v>97.790476381778703</v>
      </c>
      <c r="BC1692" s="7">
        <v>11.641723378783201</v>
      </c>
      <c r="BD1692" s="7">
        <v>157.70131695270501</v>
      </c>
      <c r="BE1692" s="7">
        <v>18.773966303893499</v>
      </c>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c r="CE1692" s="7"/>
      <c r="CF1692" s="7"/>
      <c r="CG1692" s="7"/>
      <c r="CH1692" s="7"/>
      <c r="CI1692" s="7"/>
      <c r="CJ1692" s="7"/>
      <c r="CK1692" s="7"/>
      <c r="CL1692" s="7"/>
      <c r="CM1692" s="7"/>
      <c r="CN1692" s="7"/>
      <c r="CO1692" s="7"/>
      <c r="CP1692" s="7"/>
      <c r="CQ1692" s="7"/>
      <c r="CR1692" s="7"/>
      <c r="CS1692" s="7"/>
      <c r="CT1692" s="7"/>
      <c r="CU1692" s="7"/>
      <c r="CV1692" s="7"/>
      <c r="CW1692" s="7"/>
      <c r="CX1692" s="7"/>
      <c r="CY1692" s="7"/>
      <c r="CZ1692" s="7"/>
      <c r="DA1692" s="7"/>
      <c r="DB1692" s="7"/>
      <c r="DC1692" s="7"/>
      <c r="DD1692" s="7"/>
      <c r="DE1692" s="7"/>
      <c r="DF1692" s="7"/>
      <c r="DG1692" s="7"/>
      <c r="DH1692" s="7"/>
      <c r="DI1692" s="7"/>
      <c r="DJ1692" s="7"/>
      <c r="DK1692" s="7"/>
      <c r="DL1692" s="7"/>
      <c r="DM1692" s="7"/>
      <c r="DN1692" s="7"/>
      <c r="DO1692" s="7"/>
      <c r="DP1692" s="7"/>
      <c r="DQ1692" s="7"/>
      <c r="DR1692" s="7"/>
      <c r="DS1692" s="7"/>
      <c r="DT1692" s="7"/>
      <c r="DU1692" s="7"/>
      <c r="DV1692" s="7"/>
      <c r="DW1692" s="7"/>
      <c r="DX1692" s="7"/>
      <c r="DY1692" s="7"/>
      <c r="DZ1692" s="7"/>
      <c r="EA1692" s="7"/>
      <c r="EB1692" s="7"/>
      <c r="EC1692" s="7"/>
      <c r="ED1692" s="7"/>
      <c r="EE1692" s="7"/>
      <c r="EF1692" s="7">
        <v>2338</v>
      </c>
      <c r="EG1692" s="7">
        <v>905</v>
      </c>
      <c r="EH1692" s="7">
        <v>163</v>
      </c>
      <c r="EI1692" s="7">
        <v>332</v>
      </c>
      <c r="EJ1692" s="7">
        <v>1956</v>
      </c>
      <c r="EK1692" s="7">
        <v>8</v>
      </c>
      <c r="EL1692" s="7">
        <v>0</v>
      </c>
      <c r="EM1692" s="7">
        <v>48</v>
      </c>
      <c r="EN1692" s="7">
        <v>338</v>
      </c>
      <c r="EO1692" s="7">
        <v>707</v>
      </c>
      <c r="EP1692" s="7">
        <v>456</v>
      </c>
      <c r="EQ1692" s="7">
        <v>545</v>
      </c>
    </row>
    <row r="1693" spans="1:147" x14ac:dyDescent="0.35">
      <c r="A1693" s="7" t="s">
        <v>2171</v>
      </c>
      <c r="B1693" s="7" t="e" vm="1">
        <v>#VALUE!</v>
      </c>
      <c r="C1693" s="7" t="e" vm="17">
        <v>#VALUE!</v>
      </c>
      <c r="D1693" s="7">
        <v>1</v>
      </c>
      <c r="E1693" s="7">
        <v>2927</v>
      </c>
      <c r="F1693" s="7">
        <v>924</v>
      </c>
      <c r="G1693" s="7">
        <v>0</v>
      </c>
      <c r="H1693" s="7">
        <v>49</v>
      </c>
      <c r="I1693" s="7">
        <v>1.6740690126409292</v>
      </c>
      <c r="J1693" s="7">
        <v>0</v>
      </c>
      <c r="K1693" s="7">
        <v>0</v>
      </c>
      <c r="L1693" s="7">
        <v>0</v>
      </c>
      <c r="M1693" s="7">
        <v>0</v>
      </c>
      <c r="N1693" s="7">
        <v>0</v>
      </c>
      <c r="O1693" s="7">
        <v>1</v>
      </c>
      <c r="P1693" s="7">
        <v>38.331365604092902</v>
      </c>
      <c r="Q1693" s="7">
        <v>27228</v>
      </c>
      <c r="R1693" s="7">
        <v>0</v>
      </c>
      <c r="S1693" s="7">
        <v>0</v>
      </c>
      <c r="T1693" s="7">
        <v>0</v>
      </c>
      <c r="U1693" s="7">
        <v>0</v>
      </c>
      <c r="V1693" s="7">
        <v>0</v>
      </c>
      <c r="W1693" s="7">
        <v>0</v>
      </c>
      <c r="X1693" s="7">
        <v>0</v>
      </c>
      <c r="Y1693" s="7">
        <v>0</v>
      </c>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c r="CE1693" s="7"/>
      <c r="CF1693" s="7"/>
      <c r="CG1693" s="7"/>
      <c r="CH1693" s="7"/>
      <c r="CI1693" s="7"/>
      <c r="CJ1693" s="7"/>
      <c r="CK1693" s="7"/>
      <c r="CL1693" s="7"/>
      <c r="CM1693" s="7"/>
      <c r="CN1693" s="7"/>
      <c r="CO1693" s="7"/>
      <c r="CP1693" s="7"/>
      <c r="CQ1693" s="7"/>
      <c r="CR1693" s="7"/>
      <c r="CS1693" s="7"/>
      <c r="CT1693" s="7"/>
      <c r="CU1693" s="7"/>
      <c r="CV1693" s="7"/>
      <c r="CW1693" s="7"/>
      <c r="CX1693" s="7"/>
      <c r="CY1693" s="7"/>
      <c r="CZ1693" s="7"/>
      <c r="DA1693" s="7"/>
      <c r="DB1693" s="7"/>
      <c r="DC1693" s="7"/>
      <c r="DD1693" s="7"/>
      <c r="DE1693" s="7"/>
      <c r="DF1693" s="7"/>
      <c r="DG1693" s="7"/>
      <c r="DH1693" s="7"/>
      <c r="DI1693" s="7"/>
      <c r="DJ1693" s="7"/>
      <c r="DK1693" s="7"/>
      <c r="DL1693" s="7"/>
      <c r="DM1693" s="7"/>
      <c r="DN1693" s="7"/>
      <c r="DO1693" s="7"/>
      <c r="DP1693" s="7"/>
      <c r="DQ1693" s="7"/>
      <c r="DR1693" s="7"/>
      <c r="DS1693" s="7"/>
      <c r="DT1693" s="7"/>
      <c r="DU1693" s="7"/>
      <c r="DV1693" s="7"/>
      <c r="DW1693" s="7"/>
      <c r="DX1693" s="7"/>
      <c r="DY1693" s="7"/>
      <c r="DZ1693" s="7"/>
      <c r="EA1693" s="7"/>
      <c r="EB1693" s="7"/>
      <c r="EC1693" s="7"/>
      <c r="ED1693" s="7"/>
      <c r="EE1693" s="7"/>
      <c r="EF1693" s="7">
        <v>1664</v>
      </c>
      <c r="EG1693" s="7">
        <v>883</v>
      </c>
      <c r="EH1693" s="7">
        <v>156</v>
      </c>
      <c r="EI1693" s="7">
        <v>797</v>
      </c>
      <c r="EJ1693" s="7">
        <v>834</v>
      </c>
      <c r="EK1693" s="7">
        <v>12</v>
      </c>
      <c r="EL1693" s="7">
        <v>4</v>
      </c>
      <c r="EM1693" s="7">
        <v>57</v>
      </c>
      <c r="EN1693" s="7">
        <v>1223</v>
      </c>
      <c r="EO1693" s="7">
        <v>2114</v>
      </c>
      <c r="EP1693" s="7">
        <v>501</v>
      </c>
      <c r="EQ1693" s="7">
        <v>527</v>
      </c>
    </row>
    <row r="1694" spans="1:147" x14ac:dyDescent="0.35">
      <c r="A1694" s="7" t="s">
        <v>2172</v>
      </c>
      <c r="B1694" s="7" t="e" vm="1">
        <v>#VALUE!</v>
      </c>
      <c r="C1694" s="7" t="e" vm="17">
        <v>#VALUE!</v>
      </c>
      <c r="D1694" s="7">
        <v>1</v>
      </c>
      <c r="E1694" s="7">
        <v>3850</v>
      </c>
      <c r="F1694" s="7">
        <v>942</v>
      </c>
      <c r="G1694" s="7">
        <v>0</v>
      </c>
      <c r="H1694" s="7">
        <v>1304</v>
      </c>
      <c r="I1694" s="7">
        <v>33.870129870129873</v>
      </c>
      <c r="J1694" s="7">
        <v>0</v>
      </c>
      <c r="K1694" s="7">
        <v>0</v>
      </c>
      <c r="L1694" s="7">
        <v>0</v>
      </c>
      <c r="M1694" s="7">
        <v>0</v>
      </c>
      <c r="N1694" s="7">
        <v>0</v>
      </c>
      <c r="O1694" s="7">
        <v>1</v>
      </c>
      <c r="P1694" s="7">
        <v>42.831133363677701</v>
      </c>
      <c r="Q1694" s="7">
        <v>25233</v>
      </c>
      <c r="R1694" s="7">
        <v>0</v>
      </c>
      <c r="S1694" s="7">
        <v>0</v>
      </c>
      <c r="T1694" s="7">
        <v>0</v>
      </c>
      <c r="U1694" s="7">
        <v>0</v>
      </c>
      <c r="V1694" s="7">
        <v>0</v>
      </c>
      <c r="W1694" s="7">
        <v>0</v>
      </c>
      <c r="X1694" s="7">
        <v>0</v>
      </c>
      <c r="Y1694" s="7">
        <v>0</v>
      </c>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c r="CE1694" s="7"/>
      <c r="CF1694" s="7"/>
      <c r="CG1694" s="7"/>
      <c r="CH1694" s="7"/>
      <c r="CI1694" s="7"/>
      <c r="CJ1694" s="7"/>
      <c r="CK1694" s="7"/>
      <c r="CL1694" s="7"/>
      <c r="CM1694" s="7"/>
      <c r="CN1694" s="7"/>
      <c r="CO1694" s="7"/>
      <c r="CP1694" s="7"/>
      <c r="CQ1694" s="7"/>
      <c r="CR1694" s="7"/>
      <c r="CS1694" s="7"/>
      <c r="CT1694" s="7"/>
      <c r="CU1694" s="7"/>
      <c r="CV1694" s="7"/>
      <c r="CW1694" s="7"/>
      <c r="CX1694" s="7"/>
      <c r="CY1694" s="7"/>
      <c r="CZ1694" s="7"/>
      <c r="DA1694" s="7"/>
      <c r="DB1694" s="7"/>
      <c r="DC1694" s="7"/>
      <c r="DD1694" s="7"/>
      <c r="DE1694" s="7"/>
      <c r="DF1694" s="7"/>
      <c r="DG1694" s="7"/>
      <c r="DH1694" s="7"/>
      <c r="DI1694" s="7"/>
      <c r="DJ1694" s="7"/>
      <c r="DK1694" s="7"/>
      <c r="DL1694" s="7"/>
      <c r="DM1694" s="7"/>
      <c r="DN1694" s="7"/>
      <c r="DO1694" s="7"/>
      <c r="DP1694" s="7"/>
      <c r="DQ1694" s="7"/>
      <c r="DR1694" s="7"/>
      <c r="DS1694" s="7"/>
      <c r="DT1694" s="7"/>
      <c r="DU1694" s="7"/>
      <c r="DV1694" s="7"/>
      <c r="DW1694" s="7"/>
      <c r="DX1694" s="7"/>
      <c r="DY1694" s="7"/>
      <c r="DZ1694" s="7"/>
      <c r="EA1694" s="7"/>
      <c r="EB1694" s="7"/>
      <c r="EC1694" s="7"/>
      <c r="ED1694" s="7"/>
      <c r="EE1694" s="7"/>
      <c r="EF1694" s="7">
        <v>1476</v>
      </c>
      <c r="EG1694" s="7">
        <v>698</v>
      </c>
      <c r="EH1694" s="7">
        <v>272</v>
      </c>
      <c r="EI1694" s="7">
        <v>1701</v>
      </c>
      <c r="EJ1694" s="7">
        <v>956</v>
      </c>
      <c r="EK1694" s="7">
        <v>122</v>
      </c>
      <c r="EL1694" s="7">
        <v>1</v>
      </c>
      <c r="EM1694" s="7">
        <v>51</v>
      </c>
      <c r="EN1694" s="7">
        <v>1019</v>
      </c>
      <c r="EO1694" s="7">
        <v>2491</v>
      </c>
      <c r="EP1694" s="7">
        <v>532</v>
      </c>
      <c r="EQ1694" s="7">
        <v>377</v>
      </c>
    </row>
    <row r="1695" spans="1:147" x14ac:dyDescent="0.35">
      <c r="A1695" s="7" t="s">
        <v>2173</v>
      </c>
      <c r="B1695" s="7" t="e" vm="1">
        <v>#VALUE!</v>
      </c>
      <c r="C1695" s="7" t="e" vm="17">
        <v>#VALUE!</v>
      </c>
      <c r="D1695" s="7">
        <v>1</v>
      </c>
      <c r="E1695" s="7">
        <v>4854</v>
      </c>
      <c r="F1695" s="7">
        <v>1639</v>
      </c>
      <c r="G1695" s="7">
        <v>0</v>
      </c>
      <c r="H1695" s="7">
        <v>38</v>
      </c>
      <c r="I1695" s="7">
        <v>0.78285949732179638</v>
      </c>
      <c r="J1695" s="7">
        <v>0</v>
      </c>
      <c r="K1695" s="7">
        <v>1</v>
      </c>
      <c r="L1695" s="7">
        <v>0</v>
      </c>
      <c r="M1695" s="7">
        <v>1</v>
      </c>
      <c r="N1695" s="7">
        <v>1</v>
      </c>
      <c r="O1695" s="7">
        <v>1</v>
      </c>
      <c r="P1695" s="7">
        <v>16.468476553735702</v>
      </c>
      <c r="Q1695" s="7">
        <v>57132</v>
      </c>
      <c r="R1695" s="7">
        <v>0</v>
      </c>
      <c r="S1695" s="7">
        <v>1</v>
      </c>
      <c r="T1695" s="7">
        <v>0</v>
      </c>
      <c r="U1695" s="7">
        <v>1</v>
      </c>
      <c r="V1695" s="7">
        <v>0</v>
      </c>
      <c r="W1695" s="7">
        <v>0</v>
      </c>
      <c r="X1695" s="7">
        <v>0</v>
      </c>
      <c r="Y1695" s="7">
        <v>1</v>
      </c>
      <c r="Z1695" s="7"/>
      <c r="AA1695" s="7">
        <v>3598.0792721081498</v>
      </c>
      <c r="AB1695" s="7"/>
      <c r="AC1695" s="7"/>
      <c r="AD1695" s="7">
        <v>1650.60699680075</v>
      </c>
      <c r="AE1695" s="7"/>
      <c r="AF1695" s="7">
        <v>3598.0792721081498</v>
      </c>
      <c r="AG1695" s="7">
        <v>74.126066586488506</v>
      </c>
      <c r="AH1695" s="7">
        <v>1650.60699680075</v>
      </c>
      <c r="AI1695" s="7">
        <v>34.005088520823001</v>
      </c>
      <c r="AJ1695" s="7">
        <v>881.60312318708702</v>
      </c>
      <c r="AK1695" s="7">
        <v>18.162404680409701</v>
      </c>
      <c r="AL1695" s="7">
        <v>307.08771671129199</v>
      </c>
      <c r="AM1695" s="7">
        <v>6.3264877773236998</v>
      </c>
      <c r="AN1695" s="7">
        <v>1824.0892701554101</v>
      </c>
      <c r="AO1695" s="7">
        <v>37.579094976419704</v>
      </c>
      <c r="AP1695" s="7">
        <v>391.60082273685799</v>
      </c>
      <c r="AQ1695" s="7">
        <v>8.0675900852257598</v>
      </c>
      <c r="AR1695" s="7">
        <v>336.42637556162703</v>
      </c>
      <c r="AS1695" s="7">
        <v>6.9309100857360306</v>
      </c>
      <c r="AT1695" s="7">
        <v>4</v>
      </c>
      <c r="AU1695" s="7">
        <v>8.2406262875978603E-2</v>
      </c>
      <c r="AV1695" s="7">
        <v>34.809394758194699</v>
      </c>
      <c r="AW1695" s="7">
        <v>0.71712803374937506</v>
      </c>
      <c r="AX1695" s="7">
        <v>1007.15338147641</v>
      </c>
      <c r="AY1695" s="7">
        <v>20.748936577593998</v>
      </c>
      <c r="AZ1695" s="7">
        <v>1860.1594508134301</v>
      </c>
      <c r="BA1695" s="7">
        <v>38.322197173741898</v>
      </c>
      <c r="BB1695" s="7">
        <v>123.555700522666</v>
      </c>
      <c r="BC1695" s="7">
        <v>7.5384808128533001</v>
      </c>
      <c r="BD1695" s="7">
        <v>244.35587184591</v>
      </c>
      <c r="BE1695" s="7">
        <v>14.908839038798599</v>
      </c>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c r="CE1695" s="7"/>
      <c r="CF1695" s="7"/>
      <c r="CG1695" s="7"/>
      <c r="CH1695" s="7"/>
      <c r="CI1695" s="7"/>
      <c r="CJ1695" s="7"/>
      <c r="CK1695" s="7"/>
      <c r="CL1695" s="7"/>
      <c r="CM1695" s="7"/>
      <c r="CN1695" s="7"/>
      <c r="CO1695" s="7"/>
      <c r="CP1695" s="7"/>
      <c r="CQ1695" s="7"/>
      <c r="CR1695" s="7"/>
      <c r="CS1695" s="7"/>
      <c r="CT1695" s="7"/>
      <c r="CU1695" s="7"/>
      <c r="CV1695" s="7"/>
      <c r="CW1695" s="7"/>
      <c r="CX1695" s="7"/>
      <c r="CY1695" s="7"/>
      <c r="CZ1695" s="7"/>
      <c r="DA1695" s="7"/>
      <c r="DB1695" s="7"/>
      <c r="DC1695" s="7"/>
      <c r="DD1695" s="7"/>
      <c r="DE1695" s="7"/>
      <c r="DF1695" s="7"/>
      <c r="DG1695" s="7"/>
      <c r="DH1695" s="7"/>
      <c r="DI1695" s="7"/>
      <c r="DJ1695" s="7"/>
      <c r="DK1695" s="7"/>
      <c r="DL1695" s="7"/>
      <c r="DM1695" s="7"/>
      <c r="DN1695" s="7"/>
      <c r="DO1695" s="7"/>
      <c r="DP1695" s="7"/>
      <c r="DQ1695" s="7"/>
      <c r="DR1695" s="7"/>
      <c r="DS1695" s="7"/>
      <c r="DT1695" s="7"/>
      <c r="DU1695" s="7"/>
      <c r="DV1695" s="7"/>
      <c r="DW1695" s="7"/>
      <c r="DX1695" s="7"/>
      <c r="DY1695" s="7"/>
      <c r="DZ1695" s="7"/>
      <c r="EA1695" s="7"/>
      <c r="EB1695" s="7"/>
      <c r="EC1695" s="7"/>
      <c r="ED1695" s="7"/>
      <c r="EE1695" s="7"/>
      <c r="EF1695" s="7">
        <v>1917</v>
      </c>
      <c r="EG1695" s="7">
        <v>1229</v>
      </c>
      <c r="EH1695" s="7">
        <v>419</v>
      </c>
      <c r="EI1695" s="7">
        <v>2341</v>
      </c>
      <c r="EJ1695" s="7">
        <v>525</v>
      </c>
      <c r="EK1695" s="7">
        <v>394</v>
      </c>
      <c r="EL1695" s="7">
        <v>5</v>
      </c>
      <c r="EM1695" s="7">
        <v>50</v>
      </c>
      <c r="EN1695" s="7">
        <v>1539</v>
      </c>
      <c r="EO1695" s="7">
        <v>2745</v>
      </c>
      <c r="EP1695" s="7">
        <v>240</v>
      </c>
      <c r="EQ1695" s="7">
        <v>309</v>
      </c>
    </row>
    <row r="1696" spans="1:147" x14ac:dyDescent="0.35">
      <c r="A1696" s="7" t="s">
        <v>2174</v>
      </c>
      <c r="B1696" s="7" t="e" vm="1">
        <v>#VALUE!</v>
      </c>
      <c r="C1696" s="7" t="e" vm="17">
        <v>#VALUE!</v>
      </c>
      <c r="D1696" s="7">
        <v>1</v>
      </c>
      <c r="E1696" s="7">
        <v>1706</v>
      </c>
      <c r="F1696" s="7">
        <v>454</v>
      </c>
      <c r="G1696" s="7">
        <v>0</v>
      </c>
      <c r="H1696" s="7">
        <v>0</v>
      </c>
      <c r="I1696" s="7">
        <v>0</v>
      </c>
      <c r="J1696" s="7">
        <v>0</v>
      </c>
      <c r="K1696" s="7">
        <v>0</v>
      </c>
      <c r="L1696" s="7">
        <v>0</v>
      </c>
      <c r="M1696" s="7">
        <v>0</v>
      </c>
      <c r="N1696" s="7">
        <v>0</v>
      </c>
      <c r="O1696" s="7">
        <v>1</v>
      </c>
      <c r="P1696" s="7">
        <v>35.231316725978601</v>
      </c>
      <c r="Q1696" s="7">
        <v>31250</v>
      </c>
      <c r="R1696" s="7">
        <v>0</v>
      </c>
      <c r="S1696" s="7">
        <v>0</v>
      </c>
      <c r="T1696" s="7">
        <v>0</v>
      </c>
      <c r="U1696" s="7">
        <v>0</v>
      </c>
      <c r="V1696" s="7">
        <v>0</v>
      </c>
      <c r="W1696" s="7">
        <v>0</v>
      </c>
      <c r="X1696" s="7">
        <v>0</v>
      </c>
      <c r="Y1696" s="7">
        <v>0</v>
      </c>
      <c r="Z1696" s="7"/>
      <c r="AA1696" s="7">
        <v>8.2440614700317401</v>
      </c>
      <c r="AB1696" s="7"/>
      <c r="AC1696" s="7"/>
      <c r="AD1696" s="7">
        <v>5.5742764472961399</v>
      </c>
      <c r="AE1696" s="7"/>
      <c r="AF1696" s="7">
        <v>8.2440614700317401</v>
      </c>
      <c r="AG1696" s="7">
        <v>0.48323924208861302</v>
      </c>
      <c r="AH1696" s="7">
        <v>5.5742764472961399</v>
      </c>
      <c r="AI1696" s="7">
        <v>0.32674539550387699</v>
      </c>
      <c r="AJ1696" s="7">
        <v>2.3965294361114502</v>
      </c>
      <c r="AK1696" s="7">
        <v>0.14047652028789298</v>
      </c>
      <c r="AL1696" s="7">
        <v>0.47930592298507702</v>
      </c>
      <c r="AM1696" s="7">
        <v>2.8095306153873196E-2</v>
      </c>
      <c r="AN1696" s="7">
        <v>4.50547552108765</v>
      </c>
      <c r="AO1696" s="7">
        <v>0.26409586876246499</v>
      </c>
      <c r="AP1696" s="7">
        <v>0.28758352994918801</v>
      </c>
      <c r="AQ1696" s="7">
        <v>1.6857182294794201E-2</v>
      </c>
      <c r="AR1696" s="7">
        <v>0</v>
      </c>
      <c r="AS1696" s="7">
        <v>0</v>
      </c>
      <c r="AT1696" s="7">
        <v>0</v>
      </c>
      <c r="AU1696" s="7">
        <v>0</v>
      </c>
      <c r="AV1696" s="7">
        <v>0</v>
      </c>
      <c r="AW1696" s="7">
        <v>0</v>
      </c>
      <c r="AX1696" s="7">
        <v>3.4510025978088401</v>
      </c>
      <c r="AY1696" s="7">
        <v>0.202286201512828</v>
      </c>
      <c r="AZ1696" s="7">
        <v>7.9564781188964799</v>
      </c>
      <c r="BA1696" s="7">
        <v>0.46638207027529199</v>
      </c>
      <c r="BB1696" s="7">
        <v>1.4612838029861499</v>
      </c>
      <c r="BC1696" s="7">
        <v>0.32186867907183803</v>
      </c>
      <c r="BD1696" s="7">
        <v>1.0460851192474401</v>
      </c>
      <c r="BE1696" s="7">
        <v>0.230415224503841</v>
      </c>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c r="CE1696" s="7"/>
      <c r="CF1696" s="7"/>
      <c r="CG1696" s="7"/>
      <c r="CH1696" s="7"/>
      <c r="CI1696" s="7"/>
      <c r="CJ1696" s="7"/>
      <c r="CK1696" s="7"/>
      <c r="CL1696" s="7"/>
      <c r="CM1696" s="7"/>
      <c r="CN1696" s="7"/>
      <c r="CO1696" s="7"/>
      <c r="CP1696" s="7"/>
      <c r="CQ1696" s="7"/>
      <c r="CR1696" s="7"/>
      <c r="CS1696" s="7"/>
      <c r="CT1696" s="7"/>
      <c r="CU1696" s="7"/>
      <c r="CV1696" s="7"/>
      <c r="CW1696" s="7"/>
      <c r="CX1696" s="7"/>
      <c r="CY1696" s="7"/>
      <c r="CZ1696" s="7"/>
      <c r="DA1696" s="7"/>
      <c r="DB1696" s="7"/>
      <c r="DC1696" s="7"/>
      <c r="DD1696" s="7"/>
      <c r="DE1696" s="7"/>
      <c r="DF1696" s="7"/>
      <c r="DG1696" s="7"/>
      <c r="DH1696" s="7"/>
      <c r="DI1696" s="7"/>
      <c r="DJ1696" s="7"/>
      <c r="DK1696" s="7"/>
      <c r="DL1696" s="7"/>
      <c r="DM1696" s="7"/>
      <c r="DN1696" s="7"/>
      <c r="DO1696" s="7"/>
      <c r="DP1696" s="7"/>
      <c r="DQ1696" s="7"/>
      <c r="DR1696" s="7"/>
      <c r="DS1696" s="7"/>
      <c r="DT1696" s="7"/>
      <c r="DU1696" s="7"/>
      <c r="DV1696" s="7"/>
      <c r="DW1696" s="7"/>
      <c r="DX1696" s="7"/>
      <c r="DY1696" s="7"/>
      <c r="DZ1696" s="7"/>
      <c r="EA1696" s="7"/>
      <c r="EB1696" s="7"/>
      <c r="EC1696" s="7"/>
      <c r="ED1696" s="7"/>
      <c r="EE1696" s="7"/>
      <c r="EF1696" s="7">
        <v>1140</v>
      </c>
      <c r="EG1696" s="7">
        <v>582</v>
      </c>
      <c r="EH1696" s="7">
        <v>104</v>
      </c>
      <c r="EI1696" s="7">
        <v>794</v>
      </c>
      <c r="EJ1696" s="7">
        <v>107</v>
      </c>
      <c r="EK1696" s="7">
        <v>31</v>
      </c>
      <c r="EL1696" s="7">
        <v>0</v>
      </c>
      <c r="EM1696" s="7">
        <v>33</v>
      </c>
      <c r="EN1696" s="7">
        <v>741</v>
      </c>
      <c r="EO1696" s="7">
        <v>1455</v>
      </c>
      <c r="EP1696" s="7">
        <v>271</v>
      </c>
      <c r="EQ1696" s="7">
        <v>194</v>
      </c>
    </row>
    <row r="1697" spans="1:147" x14ac:dyDescent="0.35">
      <c r="A1697" s="7" t="s">
        <v>2175</v>
      </c>
      <c r="B1697" s="7" t="e" vm="1">
        <v>#VALUE!</v>
      </c>
      <c r="C1697" s="7" t="e" vm="17">
        <v>#VALUE!</v>
      </c>
      <c r="D1697" s="7">
        <v>1</v>
      </c>
      <c r="E1697" s="7">
        <v>3557</v>
      </c>
      <c r="F1697" s="7">
        <v>1183</v>
      </c>
      <c r="G1697" s="7">
        <v>0</v>
      </c>
      <c r="H1697" s="7">
        <v>0</v>
      </c>
      <c r="I1697" s="7">
        <v>0</v>
      </c>
      <c r="J1697" s="7">
        <v>0</v>
      </c>
      <c r="K1697" s="7">
        <v>0</v>
      </c>
      <c r="L1697" s="7">
        <v>0</v>
      </c>
      <c r="M1697" s="7">
        <v>0</v>
      </c>
      <c r="N1697" s="7">
        <v>0</v>
      </c>
      <c r="O1697" s="7">
        <v>1</v>
      </c>
      <c r="P1697" s="7">
        <v>26.115407495538399</v>
      </c>
      <c r="Q1697" s="7">
        <v>37424</v>
      </c>
      <c r="R1697" s="7">
        <v>0</v>
      </c>
      <c r="S1697" s="7">
        <v>0</v>
      </c>
      <c r="T1697" s="7">
        <v>0</v>
      </c>
      <c r="U1697" s="7">
        <v>0</v>
      </c>
      <c r="V1697" s="7">
        <v>0</v>
      </c>
      <c r="W1697" s="7">
        <v>0</v>
      </c>
      <c r="X1697" s="7">
        <v>0</v>
      </c>
      <c r="Y1697" s="7">
        <v>0</v>
      </c>
      <c r="Z1697" s="7"/>
      <c r="AA1697" s="7">
        <v>36.333266377449</v>
      </c>
      <c r="AB1697" s="7"/>
      <c r="AC1697" s="7"/>
      <c r="AD1697" s="7">
        <v>8.6198320388793892</v>
      </c>
      <c r="AE1697" s="7"/>
      <c r="AF1697" s="7">
        <v>36.333266377449</v>
      </c>
      <c r="AG1697" s="7">
        <v>1.0214581494925201</v>
      </c>
      <c r="AH1697" s="7">
        <v>8.6198320388793892</v>
      </c>
      <c r="AI1697" s="7">
        <v>0.24233432777282499</v>
      </c>
      <c r="AJ1697" s="7">
        <v>11.630927771329899</v>
      </c>
      <c r="AK1697" s="7">
        <v>0.32698700509783196</v>
      </c>
      <c r="AL1697" s="7">
        <v>0.79262369871139504</v>
      </c>
      <c r="AM1697" s="7">
        <v>2.2283488858909101E-2</v>
      </c>
      <c r="AN1697" s="7">
        <v>20.470424115657799</v>
      </c>
      <c r="AO1697" s="7">
        <v>0.57549688264430199</v>
      </c>
      <c r="AP1697" s="7">
        <v>3.3531468473374799</v>
      </c>
      <c r="AQ1697" s="7">
        <v>9.42689583170504E-2</v>
      </c>
      <c r="AR1697" s="7">
        <v>0</v>
      </c>
      <c r="AS1697" s="7">
        <v>0</v>
      </c>
      <c r="AT1697" s="7">
        <v>0</v>
      </c>
      <c r="AU1697" s="7">
        <v>0</v>
      </c>
      <c r="AV1697" s="7">
        <v>3.26700423657894</v>
      </c>
      <c r="AW1697" s="7">
        <v>9.1847181236405395E-2</v>
      </c>
      <c r="AX1697" s="7">
        <v>9.2426892444491404</v>
      </c>
      <c r="AY1697" s="7">
        <v>0.25984507293924997</v>
      </c>
      <c r="AZ1697" s="7">
        <v>25.481201589107499</v>
      </c>
      <c r="BA1697" s="7">
        <v>0.71636777028696996</v>
      </c>
      <c r="BB1697" s="7">
        <v>1.73028063774109</v>
      </c>
      <c r="BC1697" s="7">
        <v>0.14626209955545999</v>
      </c>
      <c r="BD1697" s="7">
        <v>4.7135490551590902</v>
      </c>
      <c r="BE1697" s="7">
        <v>0.39844032587988903</v>
      </c>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c r="CE1697" s="7"/>
      <c r="CF1697" s="7"/>
      <c r="CG1697" s="7"/>
      <c r="CH1697" s="7"/>
      <c r="CI1697" s="7"/>
      <c r="CJ1697" s="7"/>
      <c r="CK1697" s="7"/>
      <c r="CL1697" s="7"/>
      <c r="CM1697" s="7"/>
      <c r="CN1697" s="7"/>
      <c r="CO1697" s="7"/>
      <c r="CP1697" s="7"/>
      <c r="CQ1697" s="7"/>
      <c r="CR1697" s="7"/>
      <c r="CS1697" s="7"/>
      <c r="CT1697" s="7"/>
      <c r="CU1697" s="7"/>
      <c r="CV1697" s="7"/>
      <c r="CW1697" s="7"/>
      <c r="CX1697" s="7"/>
      <c r="CY1697" s="7"/>
      <c r="CZ1697" s="7"/>
      <c r="DA1697" s="7"/>
      <c r="DB1697" s="7"/>
      <c r="DC1697" s="7"/>
      <c r="DD1697" s="7"/>
      <c r="DE1697" s="7"/>
      <c r="DF1697" s="7"/>
      <c r="DG1697" s="7"/>
      <c r="DH1697" s="7"/>
      <c r="DI1697" s="7"/>
      <c r="DJ1697" s="7"/>
      <c r="DK1697" s="7"/>
      <c r="DL1697" s="7"/>
      <c r="DM1697" s="7"/>
      <c r="DN1697" s="7"/>
      <c r="DO1697" s="7"/>
      <c r="DP1697" s="7"/>
      <c r="DQ1697" s="7"/>
      <c r="DR1697" s="7"/>
      <c r="DS1697" s="7"/>
      <c r="DT1697" s="7"/>
      <c r="DU1697" s="7"/>
      <c r="DV1697" s="7"/>
      <c r="DW1697" s="7"/>
      <c r="DX1697" s="7"/>
      <c r="DY1697" s="7"/>
      <c r="DZ1697" s="7"/>
      <c r="EA1697" s="7"/>
      <c r="EB1697" s="7"/>
      <c r="EC1697" s="7"/>
      <c r="ED1697" s="7"/>
      <c r="EE1697" s="7"/>
      <c r="EF1697" s="7">
        <v>1832</v>
      </c>
      <c r="EG1697" s="7">
        <v>959</v>
      </c>
      <c r="EH1697" s="7">
        <v>376</v>
      </c>
      <c r="EI1697" s="7">
        <v>1606</v>
      </c>
      <c r="EJ1697" s="7">
        <v>501</v>
      </c>
      <c r="EK1697" s="7">
        <v>80</v>
      </c>
      <c r="EL1697" s="7">
        <v>2</v>
      </c>
      <c r="EM1697" s="7">
        <v>25</v>
      </c>
      <c r="EN1697" s="7">
        <v>1343</v>
      </c>
      <c r="EO1697" s="7">
        <v>2445</v>
      </c>
      <c r="EP1697" s="7">
        <v>330</v>
      </c>
      <c r="EQ1697" s="7">
        <v>402</v>
      </c>
    </row>
    <row r="1698" spans="1:147" x14ac:dyDescent="0.35">
      <c r="A1698" s="7" t="s">
        <v>2176</v>
      </c>
      <c r="B1698" s="7" t="e" vm="1">
        <v>#VALUE!</v>
      </c>
      <c r="C1698" s="7" t="e" vm="17">
        <v>#VALUE!</v>
      </c>
      <c r="D1698" s="7">
        <v>1</v>
      </c>
      <c r="E1698" s="7">
        <v>3399</v>
      </c>
      <c r="F1698" s="7">
        <v>919</v>
      </c>
      <c r="G1698" s="7">
        <v>0</v>
      </c>
      <c r="H1698" s="7">
        <v>536</v>
      </c>
      <c r="I1698" s="7">
        <v>15.76934392468373</v>
      </c>
      <c r="J1698" s="7">
        <v>0</v>
      </c>
      <c r="K1698" s="7">
        <v>0</v>
      </c>
      <c r="L1698" s="7">
        <v>0</v>
      </c>
      <c r="M1698" s="7">
        <v>0</v>
      </c>
      <c r="N1698" s="7">
        <v>0</v>
      </c>
      <c r="O1698" s="7">
        <v>1</v>
      </c>
      <c r="P1698" s="7">
        <v>46.031259577076298</v>
      </c>
      <c r="Q1698" s="7">
        <v>30192</v>
      </c>
      <c r="R1698" s="7">
        <v>0</v>
      </c>
      <c r="S1698" s="7">
        <v>0</v>
      </c>
      <c r="T1698" s="7">
        <v>0</v>
      </c>
      <c r="U1698" s="7">
        <v>0</v>
      </c>
      <c r="V1698" s="7">
        <v>0</v>
      </c>
      <c r="W1698" s="7">
        <v>0</v>
      </c>
      <c r="X1698" s="7">
        <v>0</v>
      </c>
      <c r="Y1698" s="7">
        <v>0</v>
      </c>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c r="CE1698" s="7"/>
      <c r="CF1698" s="7"/>
      <c r="CG1698" s="7"/>
      <c r="CH1698" s="7"/>
      <c r="CI1698" s="7"/>
      <c r="CJ1698" s="7"/>
      <c r="CK1698" s="7"/>
      <c r="CL1698" s="7"/>
      <c r="CM1698" s="7"/>
      <c r="CN1698" s="7"/>
      <c r="CO1698" s="7"/>
      <c r="CP1698" s="7"/>
      <c r="CQ1698" s="7"/>
      <c r="CR1698" s="7"/>
      <c r="CS1698" s="7"/>
      <c r="CT1698" s="7"/>
      <c r="CU1698" s="7"/>
      <c r="CV1698" s="7"/>
      <c r="CW1698" s="7"/>
      <c r="CX1698" s="7"/>
      <c r="CY1698" s="7"/>
      <c r="CZ1698" s="7"/>
      <c r="DA1698" s="7"/>
      <c r="DB1698" s="7"/>
      <c r="DC1698" s="7"/>
      <c r="DD1698" s="7"/>
      <c r="DE1698" s="7"/>
      <c r="DF1698" s="7"/>
      <c r="DG1698" s="7"/>
      <c r="DH1698" s="7"/>
      <c r="DI1698" s="7"/>
      <c r="DJ1698" s="7"/>
      <c r="DK1698" s="7"/>
      <c r="DL1698" s="7"/>
      <c r="DM1698" s="7"/>
      <c r="DN1698" s="7"/>
      <c r="DO1698" s="7"/>
      <c r="DP1698" s="7"/>
      <c r="DQ1698" s="7"/>
      <c r="DR1698" s="7"/>
      <c r="DS1698" s="7"/>
      <c r="DT1698" s="7"/>
      <c r="DU1698" s="7"/>
      <c r="DV1698" s="7"/>
      <c r="DW1698" s="7"/>
      <c r="DX1698" s="7"/>
      <c r="DY1698" s="7"/>
      <c r="DZ1698" s="7"/>
      <c r="EA1698" s="7"/>
      <c r="EB1698" s="7"/>
      <c r="EC1698" s="7"/>
      <c r="ED1698" s="7"/>
      <c r="EE1698" s="7"/>
      <c r="EF1698" s="7">
        <v>2440</v>
      </c>
      <c r="EG1698" s="7">
        <v>902</v>
      </c>
      <c r="EH1698" s="7">
        <v>251</v>
      </c>
      <c r="EI1698" s="7">
        <v>1165</v>
      </c>
      <c r="EJ1698" s="7">
        <v>859</v>
      </c>
      <c r="EK1698" s="7">
        <v>53</v>
      </c>
      <c r="EL1698" s="7">
        <v>0</v>
      </c>
      <c r="EM1698" s="7">
        <v>44</v>
      </c>
      <c r="EN1698" s="7">
        <v>1278</v>
      </c>
      <c r="EO1698" s="7">
        <v>2493</v>
      </c>
      <c r="EP1698" s="7">
        <v>479</v>
      </c>
      <c r="EQ1698" s="7">
        <v>443</v>
      </c>
    </row>
    <row r="1699" spans="1:147" x14ac:dyDescent="0.35">
      <c r="A1699" s="7" t="s">
        <v>2177</v>
      </c>
      <c r="B1699" s="7" t="e" vm="1">
        <v>#VALUE!</v>
      </c>
      <c r="C1699" s="7" t="e" vm="17">
        <v>#VALUE!</v>
      </c>
      <c r="D1699" s="7">
        <v>1</v>
      </c>
      <c r="E1699" s="7">
        <v>1649</v>
      </c>
      <c r="F1699" s="7">
        <v>451</v>
      </c>
      <c r="G1699" s="7">
        <v>0</v>
      </c>
      <c r="H1699" s="7">
        <v>0</v>
      </c>
      <c r="I1699" s="7">
        <v>0</v>
      </c>
      <c r="J1699" s="7">
        <v>0</v>
      </c>
      <c r="K1699" s="7">
        <v>0</v>
      </c>
      <c r="L1699" s="7">
        <v>0</v>
      </c>
      <c r="M1699" s="7">
        <v>0</v>
      </c>
      <c r="N1699" s="7">
        <v>0</v>
      </c>
      <c r="O1699" s="7">
        <v>1</v>
      </c>
      <c r="P1699" s="7">
        <v>30.264048747461096</v>
      </c>
      <c r="Q1699" s="7">
        <v>43456</v>
      </c>
      <c r="R1699" s="7">
        <v>0</v>
      </c>
      <c r="S1699" s="7">
        <v>0</v>
      </c>
      <c r="T1699" s="7">
        <v>0</v>
      </c>
      <c r="U1699" s="7">
        <v>0</v>
      </c>
      <c r="V1699" s="7">
        <v>0</v>
      </c>
      <c r="W1699" s="7">
        <v>0</v>
      </c>
      <c r="X1699" s="7">
        <v>0</v>
      </c>
      <c r="Y1699" s="7">
        <v>0</v>
      </c>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c r="CE1699" s="7"/>
      <c r="CF1699" s="7"/>
      <c r="CG1699" s="7"/>
      <c r="CH1699" s="7"/>
      <c r="CI1699" s="7"/>
      <c r="CJ1699" s="7"/>
      <c r="CK1699" s="7"/>
      <c r="CL1699" s="7"/>
      <c r="CM1699" s="7"/>
      <c r="CN1699" s="7"/>
      <c r="CO1699" s="7"/>
      <c r="CP1699" s="7"/>
      <c r="CQ1699" s="7"/>
      <c r="CR1699" s="7"/>
      <c r="CS1699" s="7"/>
      <c r="CT1699" s="7"/>
      <c r="CU1699" s="7"/>
      <c r="CV1699" s="7"/>
      <c r="CW1699" s="7"/>
      <c r="CX1699" s="7"/>
      <c r="CY1699" s="7"/>
      <c r="CZ1699" s="7"/>
      <c r="DA1699" s="7"/>
      <c r="DB1699" s="7"/>
      <c r="DC1699" s="7"/>
      <c r="DD1699" s="7"/>
      <c r="DE1699" s="7"/>
      <c r="DF1699" s="7"/>
      <c r="DG1699" s="7"/>
      <c r="DH1699" s="7"/>
      <c r="DI1699" s="7"/>
      <c r="DJ1699" s="7"/>
      <c r="DK1699" s="7"/>
      <c r="DL1699" s="7"/>
      <c r="DM1699" s="7"/>
      <c r="DN1699" s="7"/>
      <c r="DO1699" s="7"/>
      <c r="DP1699" s="7"/>
      <c r="DQ1699" s="7"/>
      <c r="DR1699" s="7"/>
      <c r="DS1699" s="7"/>
      <c r="DT1699" s="7"/>
      <c r="DU1699" s="7"/>
      <c r="DV1699" s="7"/>
      <c r="DW1699" s="7"/>
      <c r="DX1699" s="7"/>
      <c r="DY1699" s="7"/>
      <c r="DZ1699" s="7"/>
      <c r="EA1699" s="7"/>
      <c r="EB1699" s="7"/>
      <c r="EC1699" s="7"/>
      <c r="ED1699" s="7"/>
      <c r="EE1699" s="7"/>
      <c r="EF1699" s="7">
        <v>848</v>
      </c>
      <c r="EG1699" s="7">
        <v>561</v>
      </c>
      <c r="EH1699" s="7">
        <v>91</v>
      </c>
      <c r="EI1699" s="7">
        <v>587</v>
      </c>
      <c r="EJ1699" s="7">
        <v>301</v>
      </c>
      <c r="EK1699" s="7">
        <v>4</v>
      </c>
      <c r="EL1699" s="7">
        <v>0</v>
      </c>
      <c r="EM1699" s="7">
        <v>44</v>
      </c>
      <c r="EN1699" s="7">
        <v>713</v>
      </c>
      <c r="EO1699" s="7">
        <v>1348</v>
      </c>
      <c r="EP1699" s="7">
        <v>129</v>
      </c>
      <c r="EQ1699" s="7">
        <v>228</v>
      </c>
    </row>
    <row r="1700" spans="1:147" x14ac:dyDescent="0.35">
      <c r="A1700" s="7" t="s">
        <v>2178</v>
      </c>
      <c r="B1700" s="7" t="e" vm="1">
        <v>#VALUE!</v>
      </c>
      <c r="C1700" s="7" t="e" vm="17">
        <v>#VALUE!</v>
      </c>
      <c r="D1700" s="7">
        <v>1</v>
      </c>
      <c r="E1700" s="7">
        <v>6151</v>
      </c>
      <c r="F1700" s="7">
        <v>1743</v>
      </c>
      <c r="G1700" s="7">
        <v>0</v>
      </c>
      <c r="H1700" s="7">
        <v>94</v>
      </c>
      <c r="I1700" s="7">
        <v>1.5282067956429848</v>
      </c>
      <c r="J1700" s="7">
        <v>0</v>
      </c>
      <c r="K1700" s="7">
        <v>0</v>
      </c>
      <c r="L1700" s="7">
        <v>0</v>
      </c>
      <c r="M1700" s="7">
        <v>0</v>
      </c>
      <c r="N1700" s="7">
        <v>0</v>
      </c>
      <c r="O1700" s="7">
        <v>1</v>
      </c>
      <c r="P1700" s="7">
        <v>33.344704076411404</v>
      </c>
      <c r="Q1700" s="7">
        <v>41125</v>
      </c>
      <c r="R1700" s="7">
        <v>0</v>
      </c>
      <c r="S1700" s="7">
        <v>0</v>
      </c>
      <c r="T1700" s="7">
        <v>0</v>
      </c>
      <c r="U1700" s="7">
        <v>0</v>
      </c>
      <c r="V1700" s="7">
        <v>0</v>
      </c>
      <c r="W1700" s="7">
        <v>0</v>
      </c>
      <c r="X1700" s="7">
        <v>0</v>
      </c>
      <c r="Y1700" s="7">
        <v>0</v>
      </c>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c r="CE1700" s="7"/>
      <c r="CF1700" s="7"/>
      <c r="CG1700" s="7"/>
      <c r="CH1700" s="7"/>
      <c r="CI1700" s="7"/>
      <c r="CJ1700" s="7"/>
      <c r="CK1700" s="7"/>
      <c r="CL1700" s="7"/>
      <c r="CM1700" s="7"/>
      <c r="CN1700" s="7"/>
      <c r="CO1700" s="7"/>
      <c r="CP1700" s="7"/>
      <c r="CQ1700" s="7"/>
      <c r="CR1700" s="7"/>
      <c r="CS1700" s="7"/>
      <c r="CT1700" s="7"/>
      <c r="CU1700" s="7"/>
      <c r="CV1700" s="7"/>
      <c r="CW1700" s="7"/>
      <c r="CX1700" s="7"/>
      <c r="CY1700" s="7"/>
      <c r="CZ1700" s="7"/>
      <c r="DA1700" s="7"/>
      <c r="DB1700" s="7"/>
      <c r="DC1700" s="7"/>
      <c r="DD1700" s="7"/>
      <c r="DE1700" s="7"/>
      <c r="DF1700" s="7"/>
      <c r="DG1700" s="7"/>
      <c r="DH1700" s="7"/>
      <c r="DI1700" s="7"/>
      <c r="DJ1700" s="7"/>
      <c r="DK1700" s="7"/>
      <c r="DL1700" s="7"/>
      <c r="DM1700" s="7"/>
      <c r="DN1700" s="7"/>
      <c r="DO1700" s="7"/>
      <c r="DP1700" s="7"/>
      <c r="DQ1700" s="7"/>
      <c r="DR1700" s="7"/>
      <c r="DS1700" s="7"/>
      <c r="DT1700" s="7"/>
      <c r="DU1700" s="7"/>
      <c r="DV1700" s="7"/>
      <c r="DW1700" s="7"/>
      <c r="DX1700" s="7"/>
      <c r="DY1700" s="7"/>
      <c r="DZ1700" s="7"/>
      <c r="EA1700" s="7"/>
      <c r="EB1700" s="7"/>
      <c r="EC1700" s="7"/>
      <c r="ED1700" s="7"/>
      <c r="EE1700" s="7"/>
      <c r="EF1700" s="7">
        <v>3595</v>
      </c>
      <c r="EG1700" s="7">
        <v>1812</v>
      </c>
      <c r="EH1700" s="7">
        <v>487</v>
      </c>
      <c r="EI1700" s="7">
        <v>1656</v>
      </c>
      <c r="EJ1700" s="7">
        <v>1978</v>
      </c>
      <c r="EK1700" s="7">
        <v>39</v>
      </c>
      <c r="EL1700" s="7">
        <v>2</v>
      </c>
      <c r="EM1700" s="7">
        <v>91</v>
      </c>
      <c r="EN1700" s="7">
        <v>2385</v>
      </c>
      <c r="EO1700" s="7">
        <v>4288</v>
      </c>
      <c r="EP1700" s="7">
        <v>779</v>
      </c>
      <c r="EQ1700" s="7">
        <v>767</v>
      </c>
    </row>
    <row r="1701" spans="1:147" x14ac:dyDescent="0.35">
      <c r="A1701" s="7" t="s">
        <v>2179</v>
      </c>
      <c r="B1701" s="7" t="e" vm="1">
        <v>#VALUE!</v>
      </c>
      <c r="C1701" s="7" t="e" vm="17">
        <v>#VALUE!</v>
      </c>
      <c r="D1701" s="7">
        <v>1</v>
      </c>
      <c r="E1701" s="7">
        <v>5660</v>
      </c>
      <c r="F1701" s="7">
        <v>1515</v>
      </c>
      <c r="G1701" s="7">
        <v>0</v>
      </c>
      <c r="H1701" s="7">
        <v>0</v>
      </c>
      <c r="I1701" s="7">
        <v>0</v>
      </c>
      <c r="J1701" s="7">
        <v>0</v>
      </c>
      <c r="K1701" s="7">
        <v>0</v>
      </c>
      <c r="L1701" s="7">
        <v>0</v>
      </c>
      <c r="M1701" s="7">
        <v>0</v>
      </c>
      <c r="N1701" s="7">
        <v>0</v>
      </c>
      <c r="O1701" s="7">
        <v>1</v>
      </c>
      <c r="P1701" s="7">
        <v>29.404641775983897</v>
      </c>
      <c r="Q1701" s="7">
        <v>52847</v>
      </c>
      <c r="R1701" s="7">
        <v>0</v>
      </c>
      <c r="S1701" s="7">
        <v>0</v>
      </c>
      <c r="T1701" s="7">
        <v>0</v>
      </c>
      <c r="U1701" s="7">
        <v>0</v>
      </c>
      <c r="V1701" s="7">
        <v>0</v>
      </c>
      <c r="W1701" s="7">
        <v>0</v>
      </c>
      <c r="X1701" s="7">
        <v>0</v>
      </c>
      <c r="Y1701" s="7">
        <v>0</v>
      </c>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c r="CE1701" s="7"/>
      <c r="CF1701" s="7"/>
      <c r="CG1701" s="7"/>
      <c r="CH1701" s="7"/>
      <c r="CI1701" s="7"/>
      <c r="CJ1701" s="7"/>
      <c r="CK1701" s="7"/>
      <c r="CL1701" s="7"/>
      <c r="CM1701" s="7"/>
      <c r="CN1701" s="7"/>
      <c r="CO1701" s="7"/>
      <c r="CP1701" s="7"/>
      <c r="CQ1701" s="7"/>
      <c r="CR1701" s="7"/>
      <c r="CS1701" s="7"/>
      <c r="CT1701" s="7"/>
      <c r="CU1701" s="7"/>
      <c r="CV1701" s="7"/>
      <c r="CW1701" s="7"/>
      <c r="CX1701" s="7"/>
      <c r="CY1701" s="7"/>
      <c r="CZ1701" s="7"/>
      <c r="DA1701" s="7"/>
      <c r="DB1701" s="7"/>
      <c r="DC1701" s="7"/>
      <c r="DD1701" s="7"/>
      <c r="DE1701" s="7"/>
      <c r="DF1701" s="7"/>
      <c r="DG1701" s="7"/>
      <c r="DH1701" s="7"/>
      <c r="DI1701" s="7"/>
      <c r="DJ1701" s="7"/>
      <c r="DK1701" s="7"/>
      <c r="DL1701" s="7"/>
      <c r="DM1701" s="7"/>
      <c r="DN1701" s="7"/>
      <c r="DO1701" s="7"/>
      <c r="DP1701" s="7"/>
      <c r="DQ1701" s="7"/>
      <c r="DR1701" s="7"/>
      <c r="DS1701" s="7"/>
      <c r="DT1701" s="7"/>
      <c r="DU1701" s="7"/>
      <c r="DV1701" s="7"/>
      <c r="DW1701" s="7"/>
      <c r="DX1701" s="7"/>
      <c r="DY1701" s="7"/>
      <c r="DZ1701" s="7"/>
      <c r="EA1701" s="7"/>
      <c r="EB1701" s="7"/>
      <c r="EC1701" s="7"/>
      <c r="ED1701" s="7"/>
      <c r="EE1701" s="7"/>
      <c r="EF1701" s="7">
        <v>2417</v>
      </c>
      <c r="EG1701" s="7">
        <v>1543</v>
      </c>
      <c r="EH1701" s="7">
        <v>499</v>
      </c>
      <c r="EI1701" s="7">
        <v>1310</v>
      </c>
      <c r="EJ1701" s="7">
        <v>2458</v>
      </c>
      <c r="EK1701" s="7">
        <v>32</v>
      </c>
      <c r="EL1701" s="7">
        <v>1</v>
      </c>
      <c r="EM1701" s="7">
        <v>34</v>
      </c>
      <c r="EN1701" s="7">
        <v>1825</v>
      </c>
      <c r="EO1701" s="7">
        <v>3249</v>
      </c>
      <c r="EP1701" s="7">
        <v>388</v>
      </c>
      <c r="EQ1701" s="7">
        <v>509</v>
      </c>
    </row>
    <row r="1702" spans="1:147" x14ac:dyDescent="0.35">
      <c r="A1702" s="7" t="s">
        <v>2180</v>
      </c>
      <c r="B1702" s="7" t="e" vm="1">
        <v>#VALUE!</v>
      </c>
      <c r="C1702" s="7" t="e" vm="17">
        <v>#VALUE!</v>
      </c>
      <c r="D1702" s="7">
        <v>1</v>
      </c>
      <c r="E1702" s="7">
        <v>7498</v>
      </c>
      <c r="F1702" s="7">
        <v>2599</v>
      </c>
      <c r="G1702" s="7">
        <v>0</v>
      </c>
      <c r="H1702" s="7">
        <v>224</v>
      </c>
      <c r="I1702" s="7">
        <v>2.9874633235529475</v>
      </c>
      <c r="J1702" s="7">
        <v>0</v>
      </c>
      <c r="K1702" s="7">
        <v>1</v>
      </c>
      <c r="L1702" s="7">
        <v>0</v>
      </c>
      <c r="M1702" s="7">
        <v>0</v>
      </c>
      <c r="N1702" s="7">
        <v>0</v>
      </c>
      <c r="O1702" s="7">
        <v>1</v>
      </c>
      <c r="P1702" s="7">
        <v>17.893452623017499</v>
      </c>
      <c r="Q1702" s="7">
        <v>73731</v>
      </c>
      <c r="R1702" s="7">
        <v>0</v>
      </c>
      <c r="S1702" s="7">
        <v>1</v>
      </c>
      <c r="T1702" s="7">
        <v>0</v>
      </c>
      <c r="U1702" s="7">
        <v>1</v>
      </c>
      <c r="V1702" s="7">
        <v>0</v>
      </c>
      <c r="W1702" s="7">
        <v>0</v>
      </c>
      <c r="X1702" s="7">
        <v>0</v>
      </c>
      <c r="Y1702" s="7">
        <v>0</v>
      </c>
      <c r="Z1702" s="7"/>
      <c r="AA1702" s="7">
        <v>1345.7766444459601</v>
      </c>
      <c r="AB1702" s="7"/>
      <c r="AC1702" s="7"/>
      <c r="AD1702" s="7">
        <v>275.14849438890798</v>
      </c>
      <c r="AE1702" s="7"/>
      <c r="AF1702" s="7">
        <v>1345.7766444459601</v>
      </c>
      <c r="AG1702" s="7">
        <v>17.948474852573401</v>
      </c>
      <c r="AH1702" s="7">
        <v>275.14849438890798</v>
      </c>
      <c r="AI1702" s="7">
        <v>3.6696251585610602</v>
      </c>
      <c r="AJ1702" s="7">
        <v>274.73605921119503</v>
      </c>
      <c r="AK1702" s="7">
        <v>3.66412455603087</v>
      </c>
      <c r="AL1702" s="7">
        <v>198.94366493262399</v>
      </c>
      <c r="AM1702" s="7">
        <v>2.6532897430331199</v>
      </c>
      <c r="AN1702" s="7">
        <v>308.060391448438</v>
      </c>
      <c r="AO1702" s="7">
        <v>4.1085675039802396</v>
      </c>
      <c r="AP1702" s="7">
        <v>793.52118857391201</v>
      </c>
      <c r="AQ1702" s="7">
        <v>10.583104675565599</v>
      </c>
      <c r="AR1702" s="7">
        <v>17.6703393608332</v>
      </c>
      <c r="AS1702" s="7">
        <v>0.23566736944295999</v>
      </c>
      <c r="AT1702" s="7">
        <v>4</v>
      </c>
      <c r="AU1702" s="7">
        <v>5.3347559349159801E-2</v>
      </c>
      <c r="AV1702" s="7">
        <v>11.5769826937467</v>
      </c>
      <c r="AW1702" s="7">
        <v>0.15440094283471201</v>
      </c>
      <c r="AX1702" s="7">
        <v>210.94774099253101</v>
      </c>
      <c r="AY1702" s="7">
        <v>2.8133867830425601</v>
      </c>
      <c r="AZ1702" s="7">
        <v>400.29556732811</v>
      </c>
      <c r="BA1702" s="7">
        <v>5.3386978838104904</v>
      </c>
      <c r="BB1702" s="7">
        <v>42.009409937076299</v>
      </c>
      <c r="BC1702" s="7">
        <v>1.6163682161245201</v>
      </c>
      <c r="BD1702" s="7">
        <v>57.591273993486503</v>
      </c>
      <c r="BE1702" s="7">
        <v>2.2159012694685098</v>
      </c>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c r="CE1702" s="7"/>
      <c r="CF1702" s="7"/>
      <c r="CG1702" s="7"/>
      <c r="CH1702" s="7"/>
      <c r="CI1702" s="7"/>
      <c r="CJ1702" s="7"/>
      <c r="CK1702" s="7"/>
      <c r="CL1702" s="7"/>
      <c r="CM1702" s="7"/>
      <c r="CN1702" s="7"/>
      <c r="CO1702" s="7"/>
      <c r="CP1702" s="7"/>
      <c r="CQ1702" s="7"/>
      <c r="CR1702" s="7"/>
      <c r="CS1702" s="7"/>
      <c r="CT1702" s="7"/>
      <c r="CU1702" s="7"/>
      <c r="CV1702" s="7"/>
      <c r="CW1702" s="7"/>
      <c r="CX1702" s="7"/>
      <c r="CY1702" s="7"/>
      <c r="CZ1702" s="7"/>
      <c r="DA1702" s="7"/>
      <c r="DB1702" s="7"/>
      <c r="DC1702" s="7"/>
      <c r="DD1702" s="7"/>
      <c r="DE1702" s="7"/>
      <c r="DF1702" s="7"/>
      <c r="DG1702" s="7"/>
      <c r="DH1702" s="7"/>
      <c r="DI1702" s="7"/>
      <c r="DJ1702" s="7"/>
      <c r="DK1702" s="7"/>
      <c r="DL1702" s="7"/>
      <c r="DM1702" s="7"/>
      <c r="DN1702" s="7"/>
      <c r="DO1702" s="7"/>
      <c r="DP1702" s="7"/>
      <c r="DQ1702" s="7"/>
      <c r="DR1702" s="7"/>
      <c r="DS1702" s="7"/>
      <c r="DT1702" s="7"/>
      <c r="DU1702" s="7"/>
      <c r="DV1702" s="7"/>
      <c r="DW1702" s="7"/>
      <c r="DX1702" s="7"/>
      <c r="DY1702" s="7"/>
      <c r="DZ1702" s="7"/>
      <c r="EA1702" s="7"/>
      <c r="EB1702" s="7"/>
      <c r="EC1702" s="7"/>
      <c r="ED1702" s="7"/>
      <c r="EE1702" s="7"/>
      <c r="EF1702" s="7">
        <v>2312</v>
      </c>
      <c r="EG1702" s="7">
        <v>1711</v>
      </c>
      <c r="EH1702" s="7">
        <v>1039</v>
      </c>
      <c r="EI1702" s="7">
        <v>1871</v>
      </c>
      <c r="EJ1702" s="7">
        <v>4015</v>
      </c>
      <c r="EK1702" s="7">
        <v>56</v>
      </c>
      <c r="EL1702" s="7">
        <v>4</v>
      </c>
      <c r="EM1702" s="7">
        <v>53</v>
      </c>
      <c r="EN1702" s="7">
        <v>1499</v>
      </c>
      <c r="EO1702" s="7">
        <v>2712</v>
      </c>
      <c r="EP1702" s="7">
        <v>750</v>
      </c>
      <c r="EQ1702" s="7">
        <v>313</v>
      </c>
    </row>
    <row r="1703" spans="1:147" x14ac:dyDescent="0.35">
      <c r="A1703" s="7" t="s">
        <v>2181</v>
      </c>
      <c r="B1703" s="7" t="e" vm="1">
        <v>#VALUE!</v>
      </c>
      <c r="C1703" s="7" t="e" vm="17">
        <v>#VALUE!</v>
      </c>
      <c r="D1703" s="7">
        <v>1</v>
      </c>
      <c r="E1703" s="7">
        <v>5422</v>
      </c>
      <c r="F1703" s="7">
        <v>1664</v>
      </c>
      <c r="G1703" s="7">
        <v>0</v>
      </c>
      <c r="H1703" s="7">
        <v>3</v>
      </c>
      <c r="I1703" s="7">
        <v>5.5330136481003316E-2</v>
      </c>
      <c r="J1703" s="7">
        <v>0</v>
      </c>
      <c r="K1703" s="7">
        <v>0</v>
      </c>
      <c r="L1703" s="7">
        <v>0</v>
      </c>
      <c r="M1703" s="7">
        <v>0</v>
      </c>
      <c r="N1703" s="7">
        <v>0</v>
      </c>
      <c r="O1703" s="7">
        <v>1</v>
      </c>
      <c r="P1703" s="7">
        <v>12.860789318672699</v>
      </c>
      <c r="Q1703" s="7">
        <v>59886</v>
      </c>
      <c r="R1703" s="7">
        <v>0</v>
      </c>
      <c r="S1703" s="7">
        <v>0</v>
      </c>
      <c r="T1703" s="7">
        <v>0</v>
      </c>
      <c r="U1703" s="7">
        <v>0</v>
      </c>
      <c r="V1703" s="7">
        <v>0</v>
      </c>
      <c r="W1703" s="7">
        <v>0</v>
      </c>
      <c r="X1703" s="7">
        <v>0</v>
      </c>
      <c r="Y1703" s="7">
        <v>0</v>
      </c>
      <c r="Z1703" s="7"/>
      <c r="AA1703" s="7">
        <v>187.46838858723601</v>
      </c>
      <c r="AB1703" s="7"/>
      <c r="AC1703" s="7"/>
      <c r="AD1703" s="7">
        <v>27.103380214422899</v>
      </c>
      <c r="AE1703" s="7"/>
      <c r="AF1703" s="7">
        <v>187.46838858723601</v>
      </c>
      <c r="AG1703" s="7">
        <v>3.4575505088018503</v>
      </c>
      <c r="AH1703" s="7">
        <v>27.103380214422899</v>
      </c>
      <c r="AI1703" s="7">
        <v>0.49987790878684901</v>
      </c>
      <c r="AJ1703" s="7">
        <v>40.139928340911901</v>
      </c>
      <c r="AK1703" s="7">
        <v>0.74031590448011597</v>
      </c>
      <c r="AL1703" s="7">
        <v>28.732566118240399</v>
      </c>
      <c r="AM1703" s="7">
        <v>0.52992560159056401</v>
      </c>
      <c r="AN1703" s="7">
        <v>45.378783702850299</v>
      </c>
      <c r="AO1703" s="7">
        <v>0.83693809854021306</v>
      </c>
      <c r="AP1703" s="7">
        <v>131.70369100570699</v>
      </c>
      <c r="AQ1703" s="7">
        <v>2.42906106613255</v>
      </c>
      <c r="AR1703" s="7">
        <v>0.69039559364318803</v>
      </c>
      <c r="AS1703" s="7">
        <v>1.27332274740536E-2</v>
      </c>
      <c r="AT1703" s="7">
        <v>0</v>
      </c>
      <c r="AU1703" s="7">
        <v>0</v>
      </c>
      <c r="AV1703" s="7">
        <v>0</v>
      </c>
      <c r="AW1703" s="7">
        <v>0</v>
      </c>
      <c r="AX1703" s="7">
        <v>9.6955173909664207</v>
      </c>
      <c r="AY1703" s="7">
        <v>0.178818100165371</v>
      </c>
      <c r="AZ1703" s="7">
        <v>40.459145337343202</v>
      </c>
      <c r="BA1703" s="7">
        <v>0.74620334447331604</v>
      </c>
      <c r="BB1703" s="7">
        <v>2.2097318284213499</v>
      </c>
      <c r="BC1703" s="7">
        <v>0.13279638391955301</v>
      </c>
      <c r="BD1703" s="7">
        <v>11.7380192950368</v>
      </c>
      <c r="BE1703" s="7">
        <v>0.70540981340365305</v>
      </c>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c r="CE1703" s="7"/>
      <c r="CF1703" s="7"/>
      <c r="CG1703" s="7"/>
      <c r="CH1703" s="7"/>
      <c r="CI1703" s="7"/>
      <c r="CJ1703" s="7"/>
      <c r="CK1703" s="7"/>
      <c r="CL1703" s="7"/>
      <c r="CM1703" s="7"/>
      <c r="CN1703" s="7"/>
      <c r="CO1703" s="7"/>
      <c r="CP1703" s="7"/>
      <c r="CQ1703" s="7"/>
      <c r="CR1703" s="7"/>
      <c r="CS1703" s="7"/>
      <c r="CT1703" s="7"/>
      <c r="CU1703" s="7"/>
      <c r="CV1703" s="7"/>
      <c r="CW1703" s="7"/>
      <c r="CX1703" s="7"/>
      <c r="CY1703" s="7"/>
      <c r="CZ1703" s="7"/>
      <c r="DA1703" s="7"/>
      <c r="DB1703" s="7"/>
      <c r="DC1703" s="7"/>
      <c r="DD1703" s="7"/>
      <c r="DE1703" s="7"/>
      <c r="DF1703" s="7"/>
      <c r="DG1703" s="7"/>
      <c r="DH1703" s="7"/>
      <c r="DI1703" s="7"/>
      <c r="DJ1703" s="7"/>
      <c r="DK1703" s="7"/>
      <c r="DL1703" s="7"/>
      <c r="DM1703" s="7"/>
      <c r="DN1703" s="7"/>
      <c r="DO1703" s="7"/>
      <c r="DP1703" s="7"/>
      <c r="DQ1703" s="7"/>
      <c r="DR1703" s="7"/>
      <c r="DS1703" s="7"/>
      <c r="DT1703" s="7"/>
      <c r="DU1703" s="7"/>
      <c r="DV1703" s="7"/>
      <c r="DW1703" s="7"/>
      <c r="DX1703" s="7"/>
      <c r="DY1703" s="7"/>
      <c r="DZ1703" s="7"/>
      <c r="EA1703" s="7"/>
      <c r="EB1703" s="7"/>
      <c r="EC1703" s="7"/>
      <c r="ED1703" s="7"/>
      <c r="EE1703" s="7"/>
      <c r="EF1703" s="7">
        <v>1638</v>
      </c>
      <c r="EG1703" s="7">
        <v>1247</v>
      </c>
      <c r="EH1703" s="7">
        <v>651</v>
      </c>
      <c r="EI1703" s="7">
        <v>1117</v>
      </c>
      <c r="EJ1703" s="7">
        <v>3340</v>
      </c>
      <c r="EK1703" s="7">
        <v>10</v>
      </c>
      <c r="EL1703" s="7">
        <v>3</v>
      </c>
      <c r="EM1703" s="7">
        <v>21</v>
      </c>
      <c r="EN1703" s="7">
        <v>931</v>
      </c>
      <c r="EO1703" s="7">
        <v>1930</v>
      </c>
      <c r="EP1703" s="7">
        <v>291</v>
      </c>
      <c r="EQ1703" s="7">
        <v>354</v>
      </c>
    </row>
    <row r="1704" spans="1:147" x14ac:dyDescent="0.35">
      <c r="A1704" s="7" t="s">
        <v>2182</v>
      </c>
      <c r="B1704" s="7" t="e" vm="1">
        <v>#VALUE!</v>
      </c>
      <c r="C1704" s="7" t="e" vm="17">
        <v>#VALUE!</v>
      </c>
      <c r="D1704" s="7">
        <v>1</v>
      </c>
      <c r="E1704" s="7">
        <v>6680</v>
      </c>
      <c r="F1704" s="7">
        <v>1799</v>
      </c>
      <c r="G1704" s="7">
        <v>0</v>
      </c>
      <c r="H1704" s="7">
        <v>21</v>
      </c>
      <c r="I1704" s="7">
        <v>0.31437125748502992</v>
      </c>
      <c r="J1704" s="7">
        <v>0</v>
      </c>
      <c r="K1704" s="7">
        <v>0</v>
      </c>
      <c r="L1704" s="7">
        <v>0</v>
      </c>
      <c r="M1704" s="7">
        <v>0</v>
      </c>
      <c r="N1704" s="7">
        <v>0</v>
      </c>
      <c r="O1704" s="7">
        <v>1</v>
      </c>
      <c r="P1704" s="7">
        <v>25.736160188457003</v>
      </c>
      <c r="Q1704" s="7">
        <v>45625</v>
      </c>
      <c r="R1704" s="7">
        <v>0</v>
      </c>
      <c r="S1704" s="7">
        <v>0</v>
      </c>
      <c r="T1704" s="7">
        <v>0</v>
      </c>
      <c r="U1704" s="7">
        <v>0</v>
      </c>
      <c r="V1704" s="7">
        <v>0</v>
      </c>
      <c r="W1704" s="7">
        <v>0</v>
      </c>
      <c r="X1704" s="7">
        <v>0</v>
      </c>
      <c r="Y1704" s="7">
        <v>0</v>
      </c>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c r="CE1704" s="7"/>
      <c r="CF1704" s="7"/>
      <c r="CG1704" s="7"/>
      <c r="CH1704" s="7"/>
      <c r="CI1704" s="7"/>
      <c r="CJ1704" s="7"/>
      <c r="CK1704" s="7"/>
      <c r="CL1704" s="7"/>
      <c r="CM1704" s="7"/>
      <c r="CN1704" s="7"/>
      <c r="CO1704" s="7"/>
      <c r="CP1704" s="7"/>
      <c r="CQ1704" s="7"/>
      <c r="CR1704" s="7"/>
      <c r="CS1704" s="7"/>
      <c r="CT1704" s="7"/>
      <c r="CU1704" s="7"/>
      <c r="CV1704" s="7"/>
      <c r="CW1704" s="7"/>
      <c r="CX1704" s="7"/>
      <c r="CY1704" s="7"/>
      <c r="CZ1704" s="7"/>
      <c r="DA1704" s="7"/>
      <c r="DB1704" s="7"/>
      <c r="DC1704" s="7"/>
      <c r="DD1704" s="7"/>
      <c r="DE1704" s="7"/>
      <c r="DF1704" s="7"/>
      <c r="DG1704" s="7"/>
      <c r="DH1704" s="7"/>
      <c r="DI1704" s="7"/>
      <c r="DJ1704" s="7"/>
      <c r="DK1704" s="7"/>
      <c r="DL1704" s="7"/>
      <c r="DM1704" s="7"/>
      <c r="DN1704" s="7"/>
      <c r="DO1704" s="7"/>
      <c r="DP1704" s="7"/>
      <c r="DQ1704" s="7"/>
      <c r="DR1704" s="7"/>
      <c r="DS1704" s="7"/>
      <c r="DT1704" s="7"/>
      <c r="DU1704" s="7"/>
      <c r="DV1704" s="7"/>
      <c r="DW1704" s="7"/>
      <c r="DX1704" s="7"/>
      <c r="DY1704" s="7"/>
      <c r="DZ1704" s="7"/>
      <c r="EA1704" s="7"/>
      <c r="EB1704" s="7"/>
      <c r="EC1704" s="7"/>
      <c r="ED1704" s="7"/>
      <c r="EE1704" s="7"/>
      <c r="EF1704" s="7">
        <v>3586</v>
      </c>
      <c r="EG1704" s="7">
        <v>1824</v>
      </c>
      <c r="EH1704" s="7">
        <v>484</v>
      </c>
      <c r="EI1704" s="7">
        <v>3329</v>
      </c>
      <c r="EJ1704" s="7">
        <v>902</v>
      </c>
      <c r="EK1704" s="7">
        <v>75</v>
      </c>
      <c r="EL1704" s="7">
        <v>0</v>
      </c>
      <c r="EM1704" s="7">
        <v>123</v>
      </c>
      <c r="EN1704" s="7">
        <v>2251</v>
      </c>
      <c r="EO1704" s="7">
        <v>5617</v>
      </c>
      <c r="EP1704" s="7">
        <v>522</v>
      </c>
      <c r="EQ1704" s="7">
        <v>780</v>
      </c>
    </row>
    <row r="1705" spans="1:147" x14ac:dyDescent="0.35">
      <c r="A1705" s="7" t="s">
        <v>2183</v>
      </c>
      <c r="B1705" s="7" t="e" vm="1">
        <v>#VALUE!</v>
      </c>
      <c r="C1705" s="7" t="e" vm="17">
        <v>#VALUE!</v>
      </c>
      <c r="D1705" s="7">
        <v>1</v>
      </c>
      <c r="E1705" s="7">
        <v>3691</v>
      </c>
      <c r="F1705" s="7">
        <v>1340</v>
      </c>
      <c r="G1705" s="7">
        <v>0</v>
      </c>
      <c r="H1705" s="7">
        <v>0</v>
      </c>
      <c r="I1705" s="7">
        <v>0</v>
      </c>
      <c r="J1705" s="7">
        <v>0</v>
      </c>
      <c r="K1705" s="7">
        <v>0</v>
      </c>
      <c r="L1705" s="7">
        <v>0</v>
      </c>
      <c r="M1705" s="7">
        <v>0</v>
      </c>
      <c r="N1705" s="7">
        <v>0</v>
      </c>
      <c r="O1705" s="7">
        <v>1</v>
      </c>
      <c r="P1705" s="7">
        <v>33.466029723991497</v>
      </c>
      <c r="Q1705" s="7">
        <v>51349</v>
      </c>
      <c r="R1705" s="7">
        <v>0</v>
      </c>
      <c r="S1705" s="7">
        <v>0</v>
      </c>
      <c r="T1705" s="7">
        <v>0</v>
      </c>
      <c r="U1705" s="7">
        <v>0</v>
      </c>
      <c r="V1705" s="7">
        <v>0</v>
      </c>
      <c r="W1705" s="7">
        <v>0</v>
      </c>
      <c r="X1705" s="7">
        <v>0</v>
      </c>
      <c r="Y1705" s="7">
        <v>0</v>
      </c>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c r="CE1705" s="7"/>
      <c r="CF1705" s="7"/>
      <c r="CG1705" s="7"/>
      <c r="CH1705" s="7"/>
      <c r="CI1705" s="7"/>
      <c r="CJ1705" s="7"/>
      <c r="CK1705" s="7"/>
      <c r="CL1705" s="7"/>
      <c r="CM1705" s="7"/>
      <c r="CN1705" s="7"/>
      <c r="CO1705" s="7"/>
      <c r="CP1705" s="7"/>
      <c r="CQ1705" s="7"/>
      <c r="CR1705" s="7"/>
      <c r="CS1705" s="7"/>
      <c r="CT1705" s="7"/>
      <c r="CU1705" s="7"/>
      <c r="CV1705" s="7"/>
      <c r="CW1705" s="7"/>
      <c r="CX1705" s="7"/>
      <c r="CY1705" s="7"/>
      <c r="CZ1705" s="7"/>
      <c r="DA1705" s="7"/>
      <c r="DB1705" s="7"/>
      <c r="DC1705" s="7"/>
      <c r="DD1705" s="7"/>
      <c r="DE1705" s="7"/>
      <c r="DF1705" s="7"/>
      <c r="DG1705" s="7"/>
      <c r="DH1705" s="7"/>
      <c r="DI1705" s="7"/>
      <c r="DJ1705" s="7"/>
      <c r="DK1705" s="7"/>
      <c r="DL1705" s="7"/>
      <c r="DM1705" s="7"/>
      <c r="DN1705" s="7"/>
      <c r="DO1705" s="7"/>
      <c r="DP1705" s="7"/>
      <c r="DQ1705" s="7"/>
      <c r="DR1705" s="7"/>
      <c r="DS1705" s="7"/>
      <c r="DT1705" s="7"/>
      <c r="DU1705" s="7"/>
      <c r="DV1705" s="7"/>
      <c r="DW1705" s="7"/>
      <c r="DX1705" s="7"/>
      <c r="DY1705" s="7"/>
      <c r="DZ1705" s="7"/>
      <c r="EA1705" s="7"/>
      <c r="EB1705" s="7"/>
      <c r="EC1705" s="7"/>
      <c r="ED1705" s="7"/>
      <c r="EE1705" s="7"/>
      <c r="EF1705" s="7">
        <v>2260</v>
      </c>
      <c r="EG1705" s="7">
        <v>929</v>
      </c>
      <c r="EH1705" s="7">
        <v>724</v>
      </c>
      <c r="EI1705" s="7">
        <v>1715</v>
      </c>
      <c r="EJ1705" s="7">
        <v>612</v>
      </c>
      <c r="EK1705" s="7">
        <v>47</v>
      </c>
      <c r="EL1705" s="7">
        <v>6</v>
      </c>
      <c r="EM1705" s="7">
        <v>47</v>
      </c>
      <c r="EN1705" s="7">
        <v>1264</v>
      </c>
      <c r="EO1705" s="7">
        <v>2964</v>
      </c>
      <c r="EP1705" s="7">
        <v>561</v>
      </c>
      <c r="EQ1705" s="7">
        <v>596</v>
      </c>
    </row>
    <row r="1706" spans="1:147" x14ac:dyDescent="0.35">
      <c r="A1706" s="7" t="s">
        <v>2184</v>
      </c>
      <c r="B1706" s="7" t="e" vm="1">
        <v>#VALUE!</v>
      </c>
      <c r="C1706" s="7" t="e" vm="17">
        <v>#VALUE!</v>
      </c>
      <c r="D1706" s="7">
        <v>1</v>
      </c>
      <c r="E1706" s="7">
        <v>2071</v>
      </c>
      <c r="F1706" s="7">
        <v>592</v>
      </c>
      <c r="G1706" s="7">
        <v>0</v>
      </c>
      <c r="H1706" s="7">
        <v>19</v>
      </c>
      <c r="I1706" s="7">
        <v>0.91743119266055051</v>
      </c>
      <c r="J1706" s="7">
        <v>0</v>
      </c>
      <c r="K1706" s="7">
        <v>0</v>
      </c>
      <c r="L1706" s="7">
        <v>0</v>
      </c>
      <c r="M1706" s="7">
        <v>0</v>
      </c>
      <c r="N1706" s="7">
        <v>0</v>
      </c>
      <c r="O1706" s="7">
        <v>1</v>
      </c>
      <c r="P1706" s="7">
        <v>37.449118046133002</v>
      </c>
      <c r="Q1706" s="7">
        <v>33056</v>
      </c>
      <c r="R1706" s="7">
        <v>0</v>
      </c>
      <c r="S1706" s="7">
        <v>0</v>
      </c>
      <c r="T1706" s="7">
        <v>0</v>
      </c>
      <c r="U1706" s="7">
        <v>0</v>
      </c>
      <c r="V1706" s="7">
        <v>0</v>
      </c>
      <c r="W1706" s="7">
        <v>0</v>
      </c>
      <c r="X1706" s="7">
        <v>0</v>
      </c>
      <c r="Y1706" s="7">
        <v>0</v>
      </c>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c r="CE1706" s="7"/>
      <c r="CF1706" s="7"/>
      <c r="CG1706" s="7"/>
      <c r="CH1706" s="7"/>
      <c r="CI1706" s="7"/>
      <c r="CJ1706" s="7"/>
      <c r="CK1706" s="7"/>
      <c r="CL1706" s="7"/>
      <c r="CM1706" s="7"/>
      <c r="CN1706" s="7"/>
      <c r="CO1706" s="7"/>
      <c r="CP1706" s="7"/>
      <c r="CQ1706" s="7"/>
      <c r="CR1706" s="7"/>
      <c r="CS1706" s="7"/>
      <c r="CT1706" s="7"/>
      <c r="CU1706" s="7"/>
      <c r="CV1706" s="7"/>
      <c r="CW1706" s="7"/>
      <c r="CX1706" s="7"/>
      <c r="CY1706" s="7"/>
      <c r="CZ1706" s="7"/>
      <c r="DA1706" s="7"/>
      <c r="DB1706" s="7"/>
      <c r="DC1706" s="7"/>
      <c r="DD1706" s="7"/>
      <c r="DE1706" s="7"/>
      <c r="DF1706" s="7"/>
      <c r="DG1706" s="7"/>
      <c r="DH1706" s="7"/>
      <c r="DI1706" s="7"/>
      <c r="DJ1706" s="7"/>
      <c r="DK1706" s="7"/>
      <c r="DL1706" s="7"/>
      <c r="DM1706" s="7"/>
      <c r="DN1706" s="7"/>
      <c r="DO1706" s="7"/>
      <c r="DP1706" s="7"/>
      <c r="DQ1706" s="7"/>
      <c r="DR1706" s="7"/>
      <c r="DS1706" s="7"/>
      <c r="DT1706" s="7"/>
      <c r="DU1706" s="7"/>
      <c r="DV1706" s="7"/>
      <c r="DW1706" s="7"/>
      <c r="DX1706" s="7"/>
      <c r="DY1706" s="7"/>
      <c r="DZ1706" s="7"/>
      <c r="EA1706" s="7"/>
      <c r="EB1706" s="7"/>
      <c r="EC1706" s="7"/>
      <c r="ED1706" s="7"/>
      <c r="EE1706" s="7"/>
      <c r="EF1706" s="7">
        <v>1609</v>
      </c>
      <c r="EG1706" s="7">
        <v>712</v>
      </c>
      <c r="EH1706" s="7">
        <v>121</v>
      </c>
      <c r="EI1706" s="7">
        <v>799</v>
      </c>
      <c r="EJ1706" s="7">
        <v>269</v>
      </c>
      <c r="EK1706" s="7">
        <v>2</v>
      </c>
      <c r="EL1706" s="7">
        <v>0</v>
      </c>
      <c r="EM1706" s="7">
        <v>52</v>
      </c>
      <c r="EN1706" s="7">
        <v>949</v>
      </c>
      <c r="EO1706" s="7">
        <v>1702</v>
      </c>
      <c r="EP1706" s="7">
        <v>281</v>
      </c>
      <c r="EQ1706" s="7">
        <v>256</v>
      </c>
    </row>
    <row r="1707" spans="1:147" x14ac:dyDescent="0.35">
      <c r="A1707" s="7" t="s">
        <v>2185</v>
      </c>
      <c r="B1707" s="7" t="e" vm="1">
        <v>#VALUE!</v>
      </c>
      <c r="C1707" s="7" t="e" vm="17">
        <v>#VALUE!</v>
      </c>
      <c r="D1707" s="7">
        <v>1</v>
      </c>
      <c r="E1707" s="7">
        <v>7452</v>
      </c>
      <c r="F1707" s="7">
        <v>2148</v>
      </c>
      <c r="G1707" s="7">
        <v>0</v>
      </c>
      <c r="H1707" s="7">
        <v>4</v>
      </c>
      <c r="I1707" s="7">
        <v>5.3676865271068172E-2</v>
      </c>
      <c r="J1707" s="7">
        <v>0</v>
      </c>
      <c r="K1707" s="7">
        <v>0</v>
      </c>
      <c r="L1707" s="7">
        <v>0</v>
      </c>
      <c r="M1707" s="7">
        <v>0</v>
      </c>
      <c r="N1707" s="7">
        <v>0</v>
      </c>
      <c r="O1707" s="7">
        <v>1</v>
      </c>
      <c r="P1707" s="7">
        <v>37.829912023460402</v>
      </c>
      <c r="Q1707" s="7">
        <v>43489</v>
      </c>
      <c r="R1707" s="7">
        <v>0</v>
      </c>
      <c r="S1707" s="7">
        <v>0</v>
      </c>
      <c r="T1707" s="7">
        <v>0</v>
      </c>
      <c r="U1707" s="7">
        <v>0</v>
      </c>
      <c r="V1707" s="7">
        <v>0</v>
      </c>
      <c r="W1707" s="7">
        <v>0</v>
      </c>
      <c r="X1707" s="7">
        <v>0</v>
      </c>
      <c r="Y1707" s="7">
        <v>0</v>
      </c>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c r="CE1707" s="7"/>
      <c r="CF1707" s="7"/>
      <c r="CG1707" s="7"/>
      <c r="CH1707" s="7"/>
      <c r="CI1707" s="7"/>
      <c r="CJ1707" s="7"/>
      <c r="CK1707" s="7"/>
      <c r="CL1707" s="7"/>
      <c r="CM1707" s="7"/>
      <c r="CN1707" s="7"/>
      <c r="CO1707" s="7"/>
      <c r="CP1707" s="7"/>
      <c r="CQ1707" s="7"/>
      <c r="CR1707" s="7"/>
      <c r="CS1707" s="7"/>
      <c r="CT1707" s="7"/>
      <c r="CU1707" s="7"/>
      <c r="CV1707" s="7"/>
      <c r="CW1707" s="7"/>
      <c r="CX1707" s="7"/>
      <c r="CY1707" s="7"/>
      <c r="CZ1707" s="7"/>
      <c r="DA1707" s="7"/>
      <c r="DB1707" s="7"/>
      <c r="DC1707" s="7"/>
      <c r="DD1707" s="7"/>
      <c r="DE1707" s="7"/>
      <c r="DF1707" s="7"/>
      <c r="DG1707" s="7"/>
      <c r="DH1707" s="7"/>
      <c r="DI1707" s="7"/>
      <c r="DJ1707" s="7"/>
      <c r="DK1707" s="7"/>
      <c r="DL1707" s="7"/>
      <c r="DM1707" s="7"/>
      <c r="DN1707" s="7"/>
      <c r="DO1707" s="7"/>
      <c r="DP1707" s="7"/>
      <c r="DQ1707" s="7"/>
      <c r="DR1707" s="7"/>
      <c r="DS1707" s="7"/>
      <c r="DT1707" s="7"/>
      <c r="DU1707" s="7"/>
      <c r="DV1707" s="7"/>
      <c r="DW1707" s="7"/>
      <c r="DX1707" s="7"/>
      <c r="DY1707" s="7"/>
      <c r="DZ1707" s="7"/>
      <c r="EA1707" s="7"/>
      <c r="EB1707" s="7"/>
      <c r="EC1707" s="7"/>
      <c r="ED1707" s="7"/>
      <c r="EE1707" s="7"/>
      <c r="EF1707" s="7">
        <v>4261</v>
      </c>
      <c r="EG1707" s="7">
        <v>2205</v>
      </c>
      <c r="EH1707" s="7">
        <v>562</v>
      </c>
      <c r="EI1707" s="7">
        <v>4571</v>
      </c>
      <c r="EJ1707" s="7">
        <v>366</v>
      </c>
      <c r="EK1707" s="7">
        <v>251</v>
      </c>
      <c r="EL1707" s="7">
        <v>5</v>
      </c>
      <c r="EM1707" s="7">
        <v>47</v>
      </c>
      <c r="EN1707" s="7">
        <v>2212</v>
      </c>
      <c r="EO1707" s="7">
        <v>3734</v>
      </c>
      <c r="EP1707" s="7">
        <v>634</v>
      </c>
      <c r="EQ1707" s="7">
        <v>849</v>
      </c>
    </row>
    <row r="1708" spans="1:147" x14ac:dyDescent="0.35">
      <c r="A1708" s="7" t="s">
        <v>2186</v>
      </c>
      <c r="B1708" s="7" t="e" vm="1">
        <v>#VALUE!</v>
      </c>
      <c r="C1708" s="7" t="e" vm="17">
        <v>#VALUE!</v>
      </c>
      <c r="D1708" s="7">
        <v>1</v>
      </c>
      <c r="E1708" s="7">
        <v>3031</v>
      </c>
      <c r="F1708" s="7">
        <v>910</v>
      </c>
      <c r="G1708" s="7">
        <v>0</v>
      </c>
      <c r="H1708" s="7">
        <v>0</v>
      </c>
      <c r="I1708" s="7">
        <v>0</v>
      </c>
      <c r="J1708" s="7">
        <v>0</v>
      </c>
      <c r="K1708" s="7">
        <v>0</v>
      </c>
      <c r="L1708" s="7">
        <v>0</v>
      </c>
      <c r="M1708" s="7">
        <v>0</v>
      </c>
      <c r="N1708" s="7">
        <v>0</v>
      </c>
      <c r="O1708" s="7">
        <v>1</v>
      </c>
      <c r="P1708" s="7">
        <v>14.304723885562201</v>
      </c>
      <c r="Q1708" s="7">
        <v>73125</v>
      </c>
      <c r="R1708" s="7">
        <v>0</v>
      </c>
      <c r="S1708" s="7">
        <v>0</v>
      </c>
      <c r="T1708" s="7">
        <v>0</v>
      </c>
      <c r="U1708" s="7">
        <v>0</v>
      </c>
      <c r="V1708" s="7">
        <v>0</v>
      </c>
      <c r="W1708" s="7">
        <v>0</v>
      </c>
      <c r="X1708" s="7">
        <v>0</v>
      </c>
      <c r="Y1708" s="7">
        <v>0</v>
      </c>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c r="CE1708" s="7"/>
      <c r="CF1708" s="7"/>
      <c r="CG1708" s="7"/>
      <c r="CH1708" s="7"/>
      <c r="CI1708" s="7"/>
      <c r="CJ1708" s="7"/>
      <c r="CK1708" s="7"/>
      <c r="CL1708" s="7"/>
      <c r="CM1708" s="7"/>
      <c r="CN1708" s="7"/>
      <c r="CO1708" s="7"/>
      <c r="CP1708" s="7"/>
      <c r="CQ1708" s="7"/>
      <c r="CR1708" s="7"/>
      <c r="CS1708" s="7"/>
      <c r="CT1708" s="7"/>
      <c r="CU1708" s="7"/>
      <c r="CV1708" s="7"/>
      <c r="CW1708" s="7"/>
      <c r="CX1708" s="7"/>
      <c r="CY1708" s="7"/>
      <c r="CZ1708" s="7"/>
      <c r="DA1708" s="7"/>
      <c r="DB1708" s="7"/>
      <c r="DC1708" s="7"/>
      <c r="DD1708" s="7"/>
      <c r="DE1708" s="7"/>
      <c r="DF1708" s="7"/>
      <c r="DG1708" s="7"/>
      <c r="DH1708" s="7"/>
      <c r="DI1708" s="7"/>
      <c r="DJ1708" s="7"/>
      <c r="DK1708" s="7"/>
      <c r="DL1708" s="7"/>
      <c r="DM1708" s="7"/>
      <c r="DN1708" s="7"/>
      <c r="DO1708" s="7"/>
      <c r="DP1708" s="7"/>
      <c r="DQ1708" s="7"/>
      <c r="DR1708" s="7"/>
      <c r="DS1708" s="7"/>
      <c r="DT1708" s="7"/>
      <c r="DU1708" s="7"/>
      <c r="DV1708" s="7"/>
      <c r="DW1708" s="7"/>
      <c r="DX1708" s="7"/>
      <c r="DY1708" s="7"/>
      <c r="DZ1708" s="7"/>
      <c r="EA1708" s="7"/>
      <c r="EB1708" s="7"/>
      <c r="EC1708" s="7"/>
      <c r="ED1708" s="7"/>
      <c r="EE1708" s="7"/>
      <c r="EF1708" s="7">
        <v>975</v>
      </c>
      <c r="EG1708" s="7">
        <v>757</v>
      </c>
      <c r="EH1708" s="7">
        <v>284</v>
      </c>
      <c r="EI1708" s="7">
        <v>1759</v>
      </c>
      <c r="EJ1708" s="7">
        <v>364</v>
      </c>
      <c r="EK1708" s="7">
        <v>68</v>
      </c>
      <c r="EL1708" s="7">
        <v>0</v>
      </c>
      <c r="EM1708" s="7">
        <v>30</v>
      </c>
      <c r="EN1708" s="7">
        <v>810</v>
      </c>
      <c r="EO1708" s="7">
        <v>1867</v>
      </c>
      <c r="EP1708" s="7">
        <v>77</v>
      </c>
      <c r="EQ1708" s="7">
        <v>115</v>
      </c>
    </row>
    <row r="1709" spans="1:147" x14ac:dyDescent="0.35">
      <c r="A1709" s="7" t="s">
        <v>2187</v>
      </c>
      <c r="B1709" s="7" t="e" vm="1">
        <v>#VALUE!</v>
      </c>
      <c r="C1709" s="7" t="e" vm="17">
        <v>#VALUE!</v>
      </c>
      <c r="D1709" s="7">
        <v>1</v>
      </c>
      <c r="E1709" s="7">
        <v>4455</v>
      </c>
      <c r="F1709" s="7">
        <v>1352</v>
      </c>
      <c r="G1709" s="7">
        <v>0</v>
      </c>
      <c r="H1709" s="7">
        <v>0</v>
      </c>
      <c r="I1709" s="7">
        <v>0</v>
      </c>
      <c r="J1709" s="7">
        <v>0</v>
      </c>
      <c r="K1709" s="7">
        <v>0</v>
      </c>
      <c r="L1709" s="7">
        <v>0</v>
      </c>
      <c r="M1709" s="7">
        <v>0</v>
      </c>
      <c r="N1709" s="7">
        <v>0</v>
      </c>
      <c r="O1709" s="7">
        <v>1</v>
      </c>
      <c r="P1709" s="7">
        <v>26.211055276381899</v>
      </c>
      <c r="Q1709" s="7">
        <v>47462</v>
      </c>
      <c r="R1709" s="7">
        <v>0</v>
      </c>
      <c r="S1709" s="7">
        <v>0</v>
      </c>
      <c r="T1709" s="7">
        <v>0</v>
      </c>
      <c r="U1709" s="7">
        <v>0</v>
      </c>
      <c r="V1709" s="7">
        <v>0</v>
      </c>
      <c r="W1709" s="7">
        <v>0</v>
      </c>
      <c r="X1709" s="7">
        <v>0</v>
      </c>
      <c r="Y1709" s="7">
        <v>0</v>
      </c>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c r="CE1709" s="7"/>
      <c r="CF1709" s="7"/>
      <c r="CG1709" s="7"/>
      <c r="CH1709" s="7"/>
      <c r="CI1709" s="7"/>
      <c r="CJ1709" s="7"/>
      <c r="CK1709" s="7"/>
      <c r="CL1709" s="7"/>
      <c r="CM1709" s="7"/>
      <c r="CN1709" s="7"/>
      <c r="CO1709" s="7"/>
      <c r="CP1709" s="7"/>
      <c r="CQ1709" s="7"/>
      <c r="CR1709" s="7"/>
      <c r="CS1709" s="7"/>
      <c r="CT1709" s="7"/>
      <c r="CU1709" s="7"/>
      <c r="CV1709" s="7"/>
      <c r="CW1709" s="7"/>
      <c r="CX1709" s="7"/>
      <c r="CY1709" s="7"/>
      <c r="CZ1709" s="7"/>
      <c r="DA1709" s="7"/>
      <c r="DB1709" s="7"/>
      <c r="DC1709" s="7"/>
      <c r="DD1709" s="7"/>
      <c r="DE1709" s="7"/>
      <c r="DF1709" s="7"/>
      <c r="DG1709" s="7"/>
      <c r="DH1709" s="7"/>
      <c r="DI1709" s="7"/>
      <c r="DJ1709" s="7"/>
      <c r="DK1709" s="7"/>
      <c r="DL1709" s="7"/>
      <c r="DM1709" s="7"/>
      <c r="DN1709" s="7"/>
      <c r="DO1709" s="7"/>
      <c r="DP1709" s="7"/>
      <c r="DQ1709" s="7"/>
      <c r="DR1709" s="7"/>
      <c r="DS1709" s="7"/>
      <c r="DT1709" s="7"/>
      <c r="DU1709" s="7"/>
      <c r="DV1709" s="7"/>
      <c r="DW1709" s="7"/>
      <c r="DX1709" s="7"/>
      <c r="DY1709" s="7"/>
      <c r="DZ1709" s="7"/>
      <c r="EA1709" s="7"/>
      <c r="EB1709" s="7"/>
      <c r="EC1709" s="7"/>
      <c r="ED1709" s="7"/>
      <c r="EE1709" s="7"/>
      <c r="EF1709" s="7">
        <v>2230</v>
      </c>
      <c r="EG1709" s="7">
        <v>1180</v>
      </c>
      <c r="EH1709" s="7">
        <v>384</v>
      </c>
      <c r="EI1709" s="7">
        <v>2114</v>
      </c>
      <c r="EJ1709" s="7">
        <v>559</v>
      </c>
      <c r="EK1709" s="7">
        <v>19</v>
      </c>
      <c r="EL1709" s="7">
        <v>0</v>
      </c>
      <c r="EM1709" s="7">
        <v>32</v>
      </c>
      <c r="EN1709" s="7">
        <v>1731</v>
      </c>
      <c r="EO1709" s="7">
        <v>3088</v>
      </c>
      <c r="EP1709" s="7">
        <v>249</v>
      </c>
      <c r="EQ1709" s="7">
        <v>366</v>
      </c>
    </row>
    <row r="1710" spans="1:147" x14ac:dyDescent="0.35">
      <c r="A1710" s="7" t="s">
        <v>2188</v>
      </c>
      <c r="B1710" s="7" t="e" vm="1">
        <v>#VALUE!</v>
      </c>
      <c r="C1710" s="7" t="e" vm="17">
        <v>#VALUE!</v>
      </c>
      <c r="D1710" s="7">
        <v>1</v>
      </c>
      <c r="E1710" s="7">
        <v>2349</v>
      </c>
      <c r="F1710" s="7">
        <v>1027</v>
      </c>
      <c r="G1710" s="7">
        <v>0</v>
      </c>
      <c r="H1710" s="7">
        <v>212</v>
      </c>
      <c r="I1710" s="7">
        <v>9.0251170710940833</v>
      </c>
      <c r="J1710" s="7">
        <v>0</v>
      </c>
      <c r="K1710" s="7">
        <v>0</v>
      </c>
      <c r="L1710" s="7">
        <v>0</v>
      </c>
      <c r="M1710" s="7">
        <v>0</v>
      </c>
      <c r="N1710" s="7">
        <v>0</v>
      </c>
      <c r="O1710" s="7">
        <v>1</v>
      </c>
      <c r="P1710" s="7">
        <v>39.315642458100605</v>
      </c>
      <c r="Q1710" s="7">
        <v>33611</v>
      </c>
      <c r="R1710" s="7">
        <v>0</v>
      </c>
      <c r="S1710" s="7">
        <v>0</v>
      </c>
      <c r="T1710" s="7">
        <v>0</v>
      </c>
      <c r="U1710" s="7">
        <v>0</v>
      </c>
      <c r="V1710" s="7">
        <v>0</v>
      </c>
      <c r="W1710" s="7">
        <v>0</v>
      </c>
      <c r="X1710" s="7">
        <v>0</v>
      </c>
      <c r="Y1710" s="7">
        <v>0</v>
      </c>
      <c r="Z1710" s="7"/>
      <c r="AA1710" s="7">
        <v>0.34852838516235402</v>
      </c>
      <c r="AB1710" s="7"/>
      <c r="AC1710" s="7"/>
      <c r="AD1710" s="7">
        <v>0.26085796952247597</v>
      </c>
      <c r="AE1710" s="7"/>
      <c r="AF1710" s="7">
        <v>0.34852838516235402</v>
      </c>
      <c r="AG1710" s="7">
        <v>1.4837308861743401E-2</v>
      </c>
      <c r="AH1710" s="7">
        <v>0.26085796952247597</v>
      </c>
      <c r="AI1710" s="7">
        <v>1.1105064688057701E-2</v>
      </c>
      <c r="AJ1710" s="7">
        <v>0</v>
      </c>
      <c r="AK1710" s="7">
        <v>0</v>
      </c>
      <c r="AL1710" s="7">
        <v>0</v>
      </c>
      <c r="AM1710" s="7">
        <v>0</v>
      </c>
      <c r="AN1710" s="7">
        <v>0</v>
      </c>
      <c r="AO1710" s="7">
        <v>0</v>
      </c>
      <c r="AP1710" s="7">
        <v>0</v>
      </c>
      <c r="AQ1710" s="7">
        <v>0</v>
      </c>
      <c r="AR1710" s="7">
        <v>0</v>
      </c>
      <c r="AS1710" s="7">
        <v>0</v>
      </c>
      <c r="AT1710" s="7">
        <v>0</v>
      </c>
      <c r="AU1710" s="7">
        <v>0</v>
      </c>
      <c r="AV1710" s="7">
        <v>0</v>
      </c>
      <c r="AW1710" s="7">
        <v>0</v>
      </c>
      <c r="AX1710" s="7">
        <v>0.34852838516235402</v>
      </c>
      <c r="AY1710" s="7">
        <v>1.4837308861743401E-2</v>
      </c>
      <c r="AZ1710" s="7">
        <v>0</v>
      </c>
      <c r="BA1710" s="7">
        <v>0</v>
      </c>
      <c r="BB1710" s="7">
        <v>0.21833099424839</v>
      </c>
      <c r="BC1710" s="7">
        <v>2.1259103626912398E-2</v>
      </c>
      <c r="BD1710" s="7">
        <v>0.111232466995716</v>
      </c>
      <c r="BE1710" s="7">
        <v>1.08308147026014E-2</v>
      </c>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c r="CE1710" s="7"/>
      <c r="CF1710" s="7"/>
      <c r="CG1710" s="7"/>
      <c r="CH1710" s="7"/>
      <c r="CI1710" s="7"/>
      <c r="CJ1710" s="7"/>
      <c r="CK1710" s="7"/>
      <c r="CL1710" s="7"/>
      <c r="CM1710" s="7"/>
      <c r="CN1710" s="7"/>
      <c r="CO1710" s="7"/>
      <c r="CP1710" s="7"/>
      <c r="CQ1710" s="7"/>
      <c r="CR1710" s="7"/>
      <c r="CS1710" s="7"/>
      <c r="CT1710" s="7"/>
      <c r="CU1710" s="7"/>
      <c r="CV1710" s="7"/>
      <c r="CW1710" s="7"/>
      <c r="CX1710" s="7"/>
      <c r="CY1710" s="7"/>
      <c r="CZ1710" s="7"/>
      <c r="DA1710" s="7"/>
      <c r="DB1710" s="7"/>
      <c r="DC1710" s="7"/>
      <c r="DD1710" s="7"/>
      <c r="DE1710" s="7"/>
      <c r="DF1710" s="7"/>
      <c r="DG1710" s="7"/>
      <c r="DH1710" s="7"/>
      <c r="DI1710" s="7"/>
      <c r="DJ1710" s="7"/>
      <c r="DK1710" s="7"/>
      <c r="DL1710" s="7"/>
      <c r="DM1710" s="7"/>
      <c r="DN1710" s="7"/>
      <c r="DO1710" s="7"/>
      <c r="DP1710" s="7"/>
      <c r="DQ1710" s="7"/>
      <c r="DR1710" s="7"/>
      <c r="DS1710" s="7"/>
      <c r="DT1710" s="7"/>
      <c r="DU1710" s="7"/>
      <c r="DV1710" s="7"/>
      <c r="DW1710" s="7"/>
      <c r="DX1710" s="7"/>
      <c r="DY1710" s="7"/>
      <c r="DZ1710" s="7"/>
      <c r="EA1710" s="7"/>
      <c r="EB1710" s="7"/>
      <c r="EC1710" s="7"/>
      <c r="ED1710" s="7"/>
      <c r="EE1710" s="7"/>
      <c r="EF1710" s="7">
        <v>1973</v>
      </c>
      <c r="EG1710" s="7">
        <v>432</v>
      </c>
      <c r="EH1710" s="7">
        <v>442</v>
      </c>
      <c r="EI1710" s="7">
        <v>583</v>
      </c>
      <c r="EJ1710" s="7">
        <v>1236</v>
      </c>
      <c r="EK1710" s="7">
        <v>46</v>
      </c>
      <c r="EL1710" s="7">
        <v>0</v>
      </c>
      <c r="EM1710" s="7">
        <v>22</v>
      </c>
      <c r="EN1710" s="7">
        <v>462</v>
      </c>
      <c r="EO1710" s="7">
        <v>966</v>
      </c>
      <c r="EP1710" s="7">
        <v>687</v>
      </c>
      <c r="EQ1710" s="7">
        <v>390</v>
      </c>
    </row>
    <row r="1711" spans="1:147" x14ac:dyDescent="0.35">
      <c r="A1711" s="7" t="s">
        <v>2189</v>
      </c>
      <c r="B1711" s="7" t="e" vm="1">
        <v>#VALUE!</v>
      </c>
      <c r="C1711" s="7" t="e" vm="17">
        <v>#VALUE!</v>
      </c>
      <c r="D1711" s="7">
        <v>1</v>
      </c>
      <c r="E1711" s="7">
        <v>4165</v>
      </c>
      <c r="F1711" s="7">
        <v>1366</v>
      </c>
      <c r="G1711" s="7">
        <v>0</v>
      </c>
      <c r="H1711" s="7">
        <v>0</v>
      </c>
      <c r="I1711" s="7">
        <v>0</v>
      </c>
      <c r="J1711" s="7">
        <v>0</v>
      </c>
      <c r="K1711" s="7">
        <v>0</v>
      </c>
      <c r="L1711" s="7">
        <v>0</v>
      </c>
      <c r="M1711" s="7">
        <v>0</v>
      </c>
      <c r="N1711" s="7">
        <v>0</v>
      </c>
      <c r="O1711" s="7">
        <v>0</v>
      </c>
      <c r="P1711" s="7">
        <v>3.6301201864115797</v>
      </c>
      <c r="Q1711" s="7">
        <v>119286</v>
      </c>
      <c r="R1711" s="7">
        <v>1</v>
      </c>
      <c r="S1711" s="7">
        <v>1</v>
      </c>
      <c r="T1711" s="7">
        <v>1</v>
      </c>
      <c r="U1711" s="7">
        <v>1</v>
      </c>
      <c r="V1711" s="7">
        <v>1</v>
      </c>
      <c r="W1711" s="7">
        <v>0</v>
      </c>
      <c r="X1711" s="7">
        <v>0</v>
      </c>
      <c r="Y1711" s="7">
        <v>0</v>
      </c>
      <c r="Z1711" s="7">
        <v>1674.4407416470301</v>
      </c>
      <c r="AA1711" s="7">
        <v>4022.7499792287099</v>
      </c>
      <c r="AB1711" s="7">
        <v>1674.4407416470301</v>
      </c>
      <c r="AC1711" s="7">
        <v>294.39265494327998</v>
      </c>
      <c r="AD1711" s="7">
        <v>659.62342987698503</v>
      </c>
      <c r="AE1711" s="7">
        <v>294.39265494327998</v>
      </c>
      <c r="AF1711" s="7">
        <v>4022.7499792287099</v>
      </c>
      <c r="AG1711" s="7">
        <v>96.584633354830999</v>
      </c>
      <c r="AH1711" s="7">
        <v>659.62342987698503</v>
      </c>
      <c r="AI1711" s="7">
        <v>15.837297235942</v>
      </c>
      <c r="AJ1711" s="7">
        <v>991.112992260954</v>
      </c>
      <c r="AK1711" s="7">
        <v>23.7962303063855</v>
      </c>
      <c r="AL1711" s="7">
        <v>477.17449204352999</v>
      </c>
      <c r="AM1711" s="7">
        <v>11.456770517251599</v>
      </c>
      <c r="AN1711" s="7">
        <v>3678.14761124202</v>
      </c>
      <c r="AO1711" s="7">
        <v>88.310867016615106</v>
      </c>
      <c r="AP1711" s="7">
        <v>54.014112748205697</v>
      </c>
      <c r="AQ1711" s="7">
        <v>1.2968574489365101</v>
      </c>
      <c r="AR1711" s="7">
        <v>154.007057247392</v>
      </c>
      <c r="AS1711" s="7">
        <v>3.6976484333107398</v>
      </c>
      <c r="AT1711" s="7">
        <v>2</v>
      </c>
      <c r="AU1711" s="7">
        <v>4.8019207683073196E-2</v>
      </c>
      <c r="AV1711" s="7">
        <v>6.9999998998828197</v>
      </c>
      <c r="AW1711" s="7">
        <v>0.168067224486983</v>
      </c>
      <c r="AX1711" s="7">
        <v>127.581219800748</v>
      </c>
      <c r="AY1711" s="7">
        <v>3.06317454503596</v>
      </c>
      <c r="AZ1711" s="7">
        <v>387.06396701338201</v>
      </c>
      <c r="BA1711" s="7">
        <v>9.2932525093249101</v>
      </c>
      <c r="BB1711" s="7">
        <v>37.002872905995901</v>
      </c>
      <c r="BC1711" s="7">
        <v>2.70884867540234</v>
      </c>
      <c r="BD1711" s="7">
        <v>31.819403164032298</v>
      </c>
      <c r="BE1711" s="7">
        <v>2.3293852975133498</v>
      </c>
      <c r="BF1711" s="7">
        <v>1674.4407416470301</v>
      </c>
      <c r="BG1711" s="7">
        <v>40.202658863074099</v>
      </c>
      <c r="BH1711" s="7">
        <v>294.39265494327998</v>
      </c>
      <c r="BI1711" s="7">
        <v>7.0682510190463397</v>
      </c>
      <c r="BJ1711" s="7">
        <v>403.14724585914502</v>
      </c>
      <c r="BK1711" s="7">
        <v>9.6794056628846388</v>
      </c>
      <c r="BL1711" s="7">
        <v>188.615139473375</v>
      </c>
      <c r="BM1711" s="7">
        <v>4.5285747772719098</v>
      </c>
      <c r="BN1711" s="7">
        <v>1531.9012316737801</v>
      </c>
      <c r="BO1711" s="7">
        <v>36.780341696849398</v>
      </c>
      <c r="BP1711" s="7">
        <v>22.640941888093899</v>
      </c>
      <c r="BQ1711" s="7">
        <v>0.54360004533238804</v>
      </c>
      <c r="BR1711" s="7">
        <v>69.397339945484404</v>
      </c>
      <c r="BS1711" s="7">
        <v>1.6662026397475298</v>
      </c>
      <c r="BT1711" s="7">
        <v>0</v>
      </c>
      <c r="BU1711" s="7">
        <v>0</v>
      </c>
      <c r="BV1711" s="7">
        <v>4.8326905020512596</v>
      </c>
      <c r="BW1711" s="7">
        <v>0.11603098444300801</v>
      </c>
      <c r="BX1711" s="7">
        <v>45.668553693219998</v>
      </c>
      <c r="BY1711" s="7">
        <v>1.0964838821901599</v>
      </c>
      <c r="BZ1711" s="7">
        <v>172.44512204354399</v>
      </c>
      <c r="CA1711" s="7">
        <v>4.1403390646709202</v>
      </c>
      <c r="CB1711" s="7">
        <v>19.490101278850499</v>
      </c>
      <c r="CC1711" s="7">
        <v>1.4268009720974</v>
      </c>
      <c r="CD1711" s="7">
        <v>13.3818811597757</v>
      </c>
      <c r="CE1711" s="7">
        <v>0.97963990920759392</v>
      </c>
      <c r="CF1711" s="7"/>
      <c r="CG1711" s="7"/>
      <c r="CH1711" s="7"/>
      <c r="CI1711" s="7"/>
      <c r="CJ1711" s="7"/>
      <c r="CK1711" s="7"/>
      <c r="CL1711" s="7"/>
      <c r="CM1711" s="7"/>
      <c r="CN1711" s="7"/>
      <c r="CO1711" s="7"/>
      <c r="CP1711" s="7"/>
      <c r="CQ1711" s="7"/>
      <c r="CR1711" s="7"/>
      <c r="CS1711" s="7"/>
      <c r="CT1711" s="7"/>
      <c r="CU1711" s="7"/>
      <c r="CV1711" s="7"/>
      <c r="CW1711" s="7"/>
      <c r="CX1711" s="7"/>
      <c r="CY1711" s="7"/>
      <c r="CZ1711" s="7"/>
      <c r="DA1711" s="7"/>
      <c r="DB1711" s="7"/>
      <c r="DC1711" s="7"/>
      <c r="DD1711" s="7"/>
      <c r="DE1711" s="7"/>
      <c r="DF1711" s="7"/>
      <c r="DG1711" s="7"/>
      <c r="DH1711" s="7"/>
      <c r="DI1711" s="7"/>
      <c r="DJ1711" s="7"/>
      <c r="DK1711" s="7"/>
      <c r="DL1711" s="7"/>
      <c r="DM1711" s="7"/>
      <c r="DN1711" s="7"/>
      <c r="DO1711" s="7"/>
      <c r="DP1711" s="7"/>
      <c r="DQ1711" s="7"/>
      <c r="DR1711" s="7"/>
      <c r="DS1711" s="7"/>
      <c r="DT1711" s="7"/>
      <c r="DU1711" s="7"/>
      <c r="DV1711" s="7"/>
      <c r="DW1711" s="7"/>
      <c r="DX1711" s="7"/>
      <c r="DY1711" s="7"/>
      <c r="DZ1711" s="7"/>
      <c r="EA1711" s="7"/>
      <c r="EB1711" s="7"/>
      <c r="EC1711" s="7"/>
      <c r="ED1711" s="7"/>
      <c r="EE1711" s="7"/>
      <c r="EF1711" s="7">
        <v>647</v>
      </c>
      <c r="EG1711" s="7">
        <v>1025</v>
      </c>
      <c r="EH1711" s="7">
        <v>494</v>
      </c>
      <c r="EI1711" s="7">
        <v>3806</v>
      </c>
      <c r="EJ1711" s="7">
        <v>60</v>
      </c>
      <c r="EK1711" s="7">
        <v>157</v>
      </c>
      <c r="EL1711" s="7">
        <v>2</v>
      </c>
      <c r="EM1711" s="7">
        <v>7</v>
      </c>
      <c r="EN1711" s="7">
        <v>133</v>
      </c>
      <c r="EO1711" s="7">
        <v>414</v>
      </c>
      <c r="EP1711" s="7">
        <v>33</v>
      </c>
      <c r="EQ1711" s="7">
        <v>30</v>
      </c>
    </row>
    <row r="1712" spans="1:147" x14ac:dyDescent="0.35">
      <c r="A1712" s="7" t="s">
        <v>2190</v>
      </c>
      <c r="B1712" s="7" t="e" vm="1">
        <v>#VALUE!</v>
      </c>
      <c r="C1712" s="7" t="e" vm="17">
        <v>#VALUE!</v>
      </c>
      <c r="D1712" s="7">
        <v>1</v>
      </c>
      <c r="E1712" s="7">
        <v>6932</v>
      </c>
      <c r="F1712" s="7">
        <v>2824</v>
      </c>
      <c r="G1712" s="7">
        <v>0</v>
      </c>
      <c r="H1712" s="7">
        <v>19</v>
      </c>
      <c r="I1712" s="7">
        <v>0.27409117137911138</v>
      </c>
      <c r="J1712" s="7">
        <v>0</v>
      </c>
      <c r="K1712" s="7">
        <v>0</v>
      </c>
      <c r="L1712" s="7">
        <v>0</v>
      </c>
      <c r="M1712" s="7">
        <v>0</v>
      </c>
      <c r="N1712" s="7">
        <v>1</v>
      </c>
      <c r="O1712" s="7">
        <v>0</v>
      </c>
      <c r="P1712" s="7">
        <v>7.309213417313611</v>
      </c>
      <c r="Q1712" s="7">
        <v>110580</v>
      </c>
      <c r="R1712" s="7">
        <v>1</v>
      </c>
      <c r="S1712" s="7">
        <v>1</v>
      </c>
      <c r="T1712" s="7">
        <v>1</v>
      </c>
      <c r="U1712" s="7">
        <v>1</v>
      </c>
      <c r="V1712" s="7">
        <v>1</v>
      </c>
      <c r="W1712" s="7">
        <v>0</v>
      </c>
      <c r="X1712" s="7">
        <v>0</v>
      </c>
      <c r="Y1712" s="7">
        <v>1</v>
      </c>
      <c r="Z1712" s="7">
        <v>3274.3752264147902</v>
      </c>
      <c r="AA1712" s="7">
        <v>6581.1335818702601</v>
      </c>
      <c r="AB1712" s="7">
        <v>3274.3752264147902</v>
      </c>
      <c r="AC1712" s="7">
        <v>376.75872103533402</v>
      </c>
      <c r="AD1712" s="7">
        <v>800.85652237072304</v>
      </c>
      <c r="AE1712" s="7">
        <v>376.75872103533402</v>
      </c>
      <c r="AF1712" s="7">
        <v>6581.1335818702601</v>
      </c>
      <c r="AG1712" s="7">
        <v>94.938453287222501</v>
      </c>
      <c r="AH1712" s="7">
        <v>800.85652237072304</v>
      </c>
      <c r="AI1712" s="7">
        <v>11.553036964378601</v>
      </c>
      <c r="AJ1712" s="7">
        <v>1366.08821457514</v>
      </c>
      <c r="AK1712" s="7">
        <v>19.706985207373702</v>
      </c>
      <c r="AL1712" s="7">
        <v>814.61062583933403</v>
      </c>
      <c r="AM1712" s="7">
        <v>11.751451613377601</v>
      </c>
      <c r="AN1712" s="7">
        <v>5652.5301395804699</v>
      </c>
      <c r="AO1712" s="7">
        <v>81.542558274386494</v>
      </c>
      <c r="AP1712" s="7">
        <v>91.198400605702801</v>
      </c>
      <c r="AQ1712" s="7">
        <v>1.3156145499957099</v>
      </c>
      <c r="AR1712" s="7">
        <v>426.79445893768502</v>
      </c>
      <c r="AS1712" s="7">
        <v>6.1568733257023203</v>
      </c>
      <c r="AT1712" s="7">
        <v>0</v>
      </c>
      <c r="AU1712" s="7">
        <v>0</v>
      </c>
      <c r="AV1712" s="7">
        <v>4.9999999715655603</v>
      </c>
      <c r="AW1712" s="7">
        <v>7.2129255215890892E-2</v>
      </c>
      <c r="AX1712" s="7">
        <v>405.61053294823699</v>
      </c>
      <c r="AY1712" s="7">
        <v>5.8512771631309501</v>
      </c>
      <c r="AZ1712" s="7">
        <v>738.66182046994197</v>
      </c>
      <c r="BA1712" s="7">
        <v>10.6558254539807</v>
      </c>
      <c r="BB1712" s="7">
        <v>312.73237205056301</v>
      </c>
      <c r="BC1712" s="7">
        <v>11.074092494708299</v>
      </c>
      <c r="BD1712" s="7">
        <v>257.86882664556498</v>
      </c>
      <c r="BE1712" s="7">
        <v>9.1313323882990503</v>
      </c>
      <c r="BF1712" s="7">
        <v>3274.3752264147902</v>
      </c>
      <c r="BG1712" s="7">
        <v>47.235649544356498</v>
      </c>
      <c r="BH1712" s="7">
        <v>376.75872103533402</v>
      </c>
      <c r="BI1712" s="7">
        <v>5.4350652197826603</v>
      </c>
      <c r="BJ1712" s="7">
        <v>711.78887968865899</v>
      </c>
      <c r="BK1712" s="7">
        <v>10.2681604109732</v>
      </c>
      <c r="BL1712" s="7">
        <v>387.33837842429801</v>
      </c>
      <c r="BM1712" s="7">
        <v>5.5876857822316506</v>
      </c>
      <c r="BN1712" s="7">
        <v>2836.7336167601002</v>
      </c>
      <c r="BO1712" s="7">
        <v>40.922296837277898</v>
      </c>
      <c r="BP1712" s="7">
        <v>41.049716217210502</v>
      </c>
      <c r="BQ1712" s="7">
        <v>0.59217709488185999</v>
      </c>
      <c r="BR1712" s="7">
        <v>228.061023559159</v>
      </c>
      <c r="BS1712" s="7">
        <v>3.2899743733288895</v>
      </c>
      <c r="BT1712" s="7">
        <v>0</v>
      </c>
      <c r="BU1712" s="7">
        <v>0</v>
      </c>
      <c r="BV1712" s="7">
        <v>9.2854893737239805E-2</v>
      </c>
      <c r="BW1712" s="7">
        <v>1.3395108733012101E-3</v>
      </c>
      <c r="BX1712" s="7">
        <v>168.43799226284199</v>
      </c>
      <c r="BY1712" s="7">
        <v>2.4298614002141199</v>
      </c>
      <c r="BZ1712" s="7">
        <v>322.71938349870601</v>
      </c>
      <c r="CA1712" s="7">
        <v>4.6555017815739399</v>
      </c>
      <c r="CB1712" s="7">
        <v>121.871356146799</v>
      </c>
      <c r="CC1712" s="7">
        <v>4.3155579372095998</v>
      </c>
      <c r="CD1712" s="7">
        <v>119.551165481586</v>
      </c>
      <c r="CE1712" s="7">
        <v>4.23339821110432</v>
      </c>
      <c r="CF1712" s="7"/>
      <c r="CG1712" s="7"/>
      <c r="CH1712" s="7"/>
      <c r="CI1712" s="7"/>
      <c r="CJ1712" s="7"/>
      <c r="CK1712" s="7"/>
      <c r="CL1712" s="7"/>
      <c r="CM1712" s="7"/>
      <c r="CN1712" s="7"/>
      <c r="CO1712" s="7"/>
      <c r="CP1712" s="7"/>
      <c r="CQ1712" s="7"/>
      <c r="CR1712" s="7"/>
      <c r="CS1712" s="7"/>
      <c r="CT1712" s="7"/>
      <c r="CU1712" s="7"/>
      <c r="CV1712" s="7"/>
      <c r="CW1712" s="7"/>
      <c r="CX1712" s="7"/>
      <c r="CY1712" s="7"/>
      <c r="CZ1712" s="7"/>
      <c r="DA1712" s="7"/>
      <c r="DB1712" s="7"/>
      <c r="DC1712" s="7"/>
      <c r="DD1712" s="7"/>
      <c r="DE1712" s="7"/>
      <c r="DF1712" s="7"/>
      <c r="DG1712" s="7"/>
      <c r="DH1712" s="7"/>
      <c r="DI1712" s="7"/>
      <c r="DJ1712" s="7"/>
      <c r="DK1712" s="7"/>
      <c r="DL1712" s="7"/>
      <c r="DM1712" s="7"/>
      <c r="DN1712" s="7"/>
      <c r="DO1712" s="7"/>
      <c r="DP1712" s="7"/>
      <c r="DQ1712" s="7"/>
      <c r="DR1712" s="7"/>
      <c r="DS1712" s="7"/>
      <c r="DT1712" s="7"/>
      <c r="DU1712" s="7"/>
      <c r="DV1712" s="7"/>
      <c r="DW1712" s="7"/>
      <c r="DX1712" s="7"/>
      <c r="DY1712" s="7"/>
      <c r="DZ1712" s="7"/>
      <c r="EA1712" s="7"/>
      <c r="EB1712" s="7"/>
      <c r="EC1712" s="7"/>
      <c r="ED1712" s="7"/>
      <c r="EE1712" s="7"/>
      <c r="EF1712" s="7">
        <v>789</v>
      </c>
      <c r="EG1712" s="7">
        <v>1433</v>
      </c>
      <c r="EH1712" s="7">
        <v>912</v>
      </c>
      <c r="EI1712" s="7">
        <v>5952</v>
      </c>
      <c r="EJ1712" s="7">
        <v>97</v>
      </c>
      <c r="EK1712" s="7">
        <v>441</v>
      </c>
      <c r="EL1712" s="7">
        <v>0</v>
      </c>
      <c r="EM1712" s="7">
        <v>5</v>
      </c>
      <c r="EN1712" s="7">
        <v>437</v>
      </c>
      <c r="EO1712" s="7">
        <v>795</v>
      </c>
      <c r="EP1712" s="7">
        <v>329</v>
      </c>
      <c r="EQ1712" s="7">
        <v>263</v>
      </c>
    </row>
    <row r="1713" spans="1:147" x14ac:dyDescent="0.35">
      <c r="A1713" s="7" t="s">
        <v>2191</v>
      </c>
      <c r="B1713" s="7" t="e" vm="1">
        <v>#VALUE!</v>
      </c>
      <c r="C1713" s="7" t="e" vm="17">
        <v>#VALUE!</v>
      </c>
      <c r="D1713" s="7">
        <v>1</v>
      </c>
      <c r="E1713" s="7">
        <v>5865</v>
      </c>
      <c r="F1713" s="7">
        <v>1797</v>
      </c>
      <c r="G1713" s="7">
        <v>0</v>
      </c>
      <c r="H1713" s="7">
        <v>2</v>
      </c>
      <c r="I1713" s="7">
        <v>3.4100596760443309E-2</v>
      </c>
      <c r="J1713" s="7">
        <v>0</v>
      </c>
      <c r="K1713" s="7">
        <v>1</v>
      </c>
      <c r="L1713" s="7">
        <v>0</v>
      </c>
      <c r="M1713" s="7">
        <v>1</v>
      </c>
      <c r="N1713" s="7">
        <v>1</v>
      </c>
      <c r="O1713" s="7">
        <v>1</v>
      </c>
      <c r="P1713" s="7">
        <v>19.518853437979899</v>
      </c>
      <c r="Q1713" s="7">
        <v>61454</v>
      </c>
      <c r="R1713" s="7">
        <v>0</v>
      </c>
      <c r="S1713" s="7">
        <v>1</v>
      </c>
      <c r="T1713" s="7">
        <v>0</v>
      </c>
      <c r="U1713" s="7">
        <v>1</v>
      </c>
      <c r="V1713" s="7">
        <v>0</v>
      </c>
      <c r="W1713" s="7">
        <v>0</v>
      </c>
      <c r="X1713" s="7">
        <v>0</v>
      </c>
      <c r="Y1713" s="7">
        <v>1</v>
      </c>
      <c r="Z1713" s="7"/>
      <c r="AA1713" s="7">
        <v>3471.3960706028201</v>
      </c>
      <c r="AB1713" s="7"/>
      <c r="AC1713" s="7"/>
      <c r="AD1713" s="7">
        <v>1652.67931795551</v>
      </c>
      <c r="AE1713" s="7"/>
      <c r="AF1713" s="7">
        <v>3471.3960706028201</v>
      </c>
      <c r="AG1713" s="7">
        <v>59.188338799706997</v>
      </c>
      <c r="AH1713" s="7">
        <v>1652.67931795551</v>
      </c>
      <c r="AI1713" s="7">
        <v>28.178675497962701</v>
      </c>
      <c r="AJ1713" s="7">
        <v>1028.7880486077599</v>
      </c>
      <c r="AK1713" s="7">
        <v>17.5411431987683</v>
      </c>
      <c r="AL1713" s="7">
        <v>242.94524552737099</v>
      </c>
      <c r="AM1713" s="7">
        <v>4.1422889262978897</v>
      </c>
      <c r="AN1713" s="7">
        <v>1663.26954299305</v>
      </c>
      <c r="AO1713" s="7">
        <v>28.3592419947663</v>
      </c>
      <c r="AP1713" s="7">
        <v>739.94890031125396</v>
      </c>
      <c r="AQ1713" s="7">
        <v>12.616349536423799</v>
      </c>
      <c r="AR1713" s="7">
        <v>111.654983488588</v>
      </c>
      <c r="AS1713" s="7">
        <v>1.9037507841191501</v>
      </c>
      <c r="AT1713" s="7">
        <v>4.7320199243258703</v>
      </c>
      <c r="AU1713" s="7">
        <v>8.0682351650910006E-2</v>
      </c>
      <c r="AV1713" s="7">
        <v>69.678649507855894</v>
      </c>
      <c r="AW1713" s="7">
        <v>1.18804176483983</v>
      </c>
      <c r="AX1713" s="7">
        <v>882.11198184243403</v>
      </c>
      <c r="AY1713" s="7">
        <v>15.040272495182199</v>
      </c>
      <c r="AZ1713" s="7">
        <v>1816.3997340917099</v>
      </c>
      <c r="BA1713" s="7">
        <v>30.970157444018998</v>
      </c>
      <c r="BB1713" s="7">
        <v>166.252731070701</v>
      </c>
      <c r="BC1713" s="7">
        <v>9.2516823077741197</v>
      </c>
      <c r="BD1713" s="7">
        <v>303.43449991178898</v>
      </c>
      <c r="BE1713" s="7">
        <v>16.885614908836398</v>
      </c>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c r="CE1713" s="7"/>
      <c r="CF1713" s="7"/>
      <c r="CG1713" s="7"/>
      <c r="CH1713" s="7"/>
      <c r="CI1713" s="7"/>
      <c r="CJ1713" s="7"/>
      <c r="CK1713" s="7"/>
      <c r="CL1713" s="7"/>
      <c r="CM1713" s="7"/>
      <c r="CN1713" s="7"/>
      <c r="CO1713" s="7"/>
      <c r="CP1713" s="7"/>
      <c r="CQ1713" s="7"/>
      <c r="CR1713" s="7"/>
      <c r="CS1713" s="7"/>
      <c r="CT1713" s="7"/>
      <c r="CU1713" s="7"/>
      <c r="CV1713" s="7"/>
      <c r="CW1713" s="7"/>
      <c r="CX1713" s="7"/>
      <c r="CY1713" s="7"/>
      <c r="CZ1713" s="7"/>
      <c r="DA1713" s="7"/>
      <c r="DB1713" s="7"/>
      <c r="DC1713" s="7"/>
      <c r="DD1713" s="7"/>
      <c r="DE1713" s="7"/>
      <c r="DF1713" s="7"/>
      <c r="DG1713" s="7"/>
      <c r="DH1713" s="7"/>
      <c r="DI1713" s="7"/>
      <c r="DJ1713" s="7"/>
      <c r="DK1713" s="7"/>
      <c r="DL1713" s="7"/>
      <c r="DM1713" s="7"/>
      <c r="DN1713" s="7"/>
      <c r="DO1713" s="7"/>
      <c r="DP1713" s="7"/>
      <c r="DQ1713" s="7"/>
      <c r="DR1713" s="7"/>
      <c r="DS1713" s="7"/>
      <c r="DT1713" s="7"/>
      <c r="DU1713" s="7"/>
      <c r="DV1713" s="7"/>
      <c r="DW1713" s="7"/>
      <c r="DX1713" s="7"/>
      <c r="DY1713" s="7"/>
      <c r="DZ1713" s="7"/>
      <c r="EA1713" s="7"/>
      <c r="EB1713" s="7"/>
      <c r="EC1713" s="7"/>
      <c r="ED1713" s="7"/>
      <c r="EE1713" s="7"/>
      <c r="EF1713" s="7">
        <v>2377</v>
      </c>
      <c r="EG1713" s="7">
        <v>1668</v>
      </c>
      <c r="EH1713" s="7">
        <v>479</v>
      </c>
      <c r="EI1713" s="7">
        <v>2995</v>
      </c>
      <c r="EJ1713" s="7">
        <v>1165</v>
      </c>
      <c r="EK1713" s="7">
        <v>188</v>
      </c>
      <c r="EL1713" s="7">
        <v>6</v>
      </c>
      <c r="EM1713" s="7">
        <v>88</v>
      </c>
      <c r="EN1713" s="7">
        <v>1423</v>
      </c>
      <c r="EO1713" s="7">
        <v>3055</v>
      </c>
      <c r="EP1713" s="7">
        <v>265</v>
      </c>
      <c r="EQ1713" s="7">
        <v>467</v>
      </c>
    </row>
    <row r="1714" spans="1:147" x14ac:dyDescent="0.35">
      <c r="A1714" s="7" t="s">
        <v>2192</v>
      </c>
      <c r="B1714" s="7" t="e" vm="1">
        <v>#VALUE!</v>
      </c>
      <c r="C1714" s="7" t="e" vm="17">
        <v>#VALUE!</v>
      </c>
      <c r="D1714" s="7">
        <v>1</v>
      </c>
      <c r="E1714" s="7">
        <v>6578</v>
      </c>
      <c r="F1714" s="7">
        <v>2243</v>
      </c>
      <c r="G1714" s="7">
        <v>0</v>
      </c>
      <c r="H1714" s="7">
        <v>77</v>
      </c>
      <c r="I1714" s="7">
        <v>1.1705685618729096</v>
      </c>
      <c r="J1714" s="7">
        <v>0</v>
      </c>
      <c r="K1714" s="7">
        <v>0</v>
      </c>
      <c r="L1714" s="7">
        <v>0</v>
      </c>
      <c r="M1714" s="7">
        <v>0</v>
      </c>
      <c r="N1714" s="7">
        <v>0</v>
      </c>
      <c r="O1714" s="7">
        <v>0</v>
      </c>
      <c r="P1714" s="7">
        <v>1.4437689969604901</v>
      </c>
      <c r="Q1714" s="7">
        <v>152606</v>
      </c>
      <c r="R1714" s="7">
        <v>1</v>
      </c>
      <c r="S1714" s="7">
        <v>1</v>
      </c>
      <c r="T1714" s="7">
        <v>1</v>
      </c>
      <c r="U1714" s="7">
        <v>1</v>
      </c>
      <c r="V1714" s="7">
        <v>1</v>
      </c>
      <c r="W1714" s="7">
        <v>0</v>
      </c>
      <c r="X1714" s="7">
        <v>0</v>
      </c>
      <c r="Y1714" s="7">
        <v>0</v>
      </c>
      <c r="Z1714" s="7">
        <v>4350.0621312232097</v>
      </c>
      <c r="AA1714" s="7">
        <v>6005.8899115295499</v>
      </c>
      <c r="AB1714" s="7">
        <v>4350.0621312232097</v>
      </c>
      <c r="AC1714" s="7">
        <v>277.12227354647302</v>
      </c>
      <c r="AD1714" s="7">
        <v>399.828720949885</v>
      </c>
      <c r="AE1714" s="7">
        <v>277.12227354647302</v>
      </c>
      <c r="AF1714" s="7">
        <v>6005.8899115295499</v>
      </c>
      <c r="AG1714" s="7">
        <v>91.302674240339798</v>
      </c>
      <c r="AH1714" s="7">
        <v>399.828720949885</v>
      </c>
      <c r="AI1714" s="7">
        <v>6.07827182958171</v>
      </c>
      <c r="AJ1714" s="7">
        <v>1517.49572695651</v>
      </c>
      <c r="AK1714" s="7">
        <v>23.0692570227502</v>
      </c>
      <c r="AL1714" s="7">
        <v>731.58607379595901</v>
      </c>
      <c r="AM1714" s="7">
        <v>11.1217098479167</v>
      </c>
      <c r="AN1714" s="7">
        <v>5490.00976921868</v>
      </c>
      <c r="AO1714" s="7">
        <v>83.4601667561369</v>
      </c>
      <c r="AP1714" s="7">
        <v>93.563196739560198</v>
      </c>
      <c r="AQ1714" s="7">
        <v>1.42236541106051</v>
      </c>
      <c r="AR1714" s="7">
        <v>67.197126740415101</v>
      </c>
      <c r="AS1714" s="7">
        <v>1.02154342870804</v>
      </c>
      <c r="AT1714" s="7">
        <v>0.99999999906867698</v>
      </c>
      <c r="AU1714" s="7">
        <v>1.5202189101074499E-2</v>
      </c>
      <c r="AV1714" s="7">
        <v>141.361592302681</v>
      </c>
      <c r="AW1714" s="7">
        <v>2.1490056598157601</v>
      </c>
      <c r="AX1714" s="7">
        <v>212.7582419682</v>
      </c>
      <c r="AY1714" s="7">
        <v>3.2343910302249999</v>
      </c>
      <c r="AZ1714" s="7">
        <v>293.21387272985902</v>
      </c>
      <c r="BA1714" s="7">
        <v>4.4574927444490502</v>
      </c>
      <c r="BB1714" s="7">
        <v>29.2537502462874</v>
      </c>
      <c r="BC1714" s="7">
        <v>1.3042242642125401</v>
      </c>
      <c r="BD1714" s="7">
        <v>33.672528949662599</v>
      </c>
      <c r="BE1714" s="7">
        <v>1.5012273272252601</v>
      </c>
      <c r="BF1714" s="7">
        <v>4350.0621312232097</v>
      </c>
      <c r="BG1714" s="7">
        <v>66.130467181867004</v>
      </c>
      <c r="BH1714" s="7">
        <v>277.12227354647302</v>
      </c>
      <c r="BI1714" s="7">
        <v>4.2128652104966902</v>
      </c>
      <c r="BJ1714" s="7">
        <v>1102.6592315959099</v>
      </c>
      <c r="BK1714" s="7">
        <v>16.762834168378099</v>
      </c>
      <c r="BL1714" s="7">
        <v>533.88907581054104</v>
      </c>
      <c r="BM1714" s="7">
        <v>8.1162826970285895</v>
      </c>
      <c r="BN1714" s="7">
        <v>3909.0612228407399</v>
      </c>
      <c r="BO1714" s="7">
        <v>59.426287972647295</v>
      </c>
      <c r="BP1714" s="7">
        <v>78.244562552834395</v>
      </c>
      <c r="BQ1714" s="7">
        <v>1.1894886371668301</v>
      </c>
      <c r="BR1714" s="7">
        <v>43.280299016798402</v>
      </c>
      <c r="BS1714" s="7">
        <v>0.65795529061718394</v>
      </c>
      <c r="BT1714" s="7">
        <v>0</v>
      </c>
      <c r="BU1714" s="7">
        <v>0</v>
      </c>
      <c r="BV1714" s="7">
        <v>140.99999643641101</v>
      </c>
      <c r="BW1714" s="7">
        <v>2.14350861107344</v>
      </c>
      <c r="BX1714" s="7">
        <v>178.47607208439101</v>
      </c>
      <c r="BY1714" s="7">
        <v>2.7132270003708001</v>
      </c>
      <c r="BZ1714" s="7">
        <v>211.787484272791</v>
      </c>
      <c r="CA1714" s="7">
        <v>3.2196333881543104</v>
      </c>
      <c r="CB1714" s="7">
        <v>29.2537502462874</v>
      </c>
      <c r="CC1714" s="7">
        <v>1.3042242642125401</v>
      </c>
      <c r="CD1714" s="7">
        <v>23.899910582777</v>
      </c>
      <c r="CE1714" s="7">
        <v>1.06553324042697</v>
      </c>
      <c r="CF1714" s="7"/>
      <c r="CG1714" s="7"/>
      <c r="CH1714" s="7"/>
      <c r="CI1714" s="7"/>
      <c r="CJ1714" s="7"/>
      <c r="CK1714" s="7"/>
      <c r="CL1714" s="7"/>
      <c r="CM1714" s="7"/>
      <c r="CN1714" s="7"/>
      <c r="CO1714" s="7"/>
      <c r="CP1714" s="7"/>
      <c r="CQ1714" s="7"/>
      <c r="CR1714" s="7"/>
      <c r="CS1714" s="7"/>
      <c r="CT1714" s="7"/>
      <c r="CU1714" s="7"/>
      <c r="CV1714" s="7"/>
      <c r="CW1714" s="7"/>
      <c r="CX1714" s="7"/>
      <c r="CY1714" s="7"/>
      <c r="CZ1714" s="7"/>
      <c r="DA1714" s="7"/>
      <c r="DB1714" s="7"/>
      <c r="DC1714" s="7"/>
      <c r="DD1714" s="7"/>
      <c r="DE1714" s="7"/>
      <c r="DF1714" s="7"/>
      <c r="DG1714" s="7"/>
      <c r="DH1714" s="7"/>
      <c r="DI1714" s="7"/>
      <c r="DJ1714" s="7"/>
      <c r="DK1714" s="7"/>
      <c r="DL1714" s="7"/>
      <c r="DM1714" s="7"/>
      <c r="DN1714" s="7"/>
      <c r="DO1714" s="7"/>
      <c r="DP1714" s="7"/>
      <c r="DQ1714" s="7"/>
      <c r="DR1714" s="7"/>
      <c r="DS1714" s="7"/>
      <c r="DT1714" s="7"/>
      <c r="DU1714" s="7"/>
      <c r="DV1714" s="7"/>
      <c r="DW1714" s="7"/>
      <c r="DX1714" s="7"/>
      <c r="DY1714" s="7"/>
      <c r="DZ1714" s="7"/>
      <c r="EA1714" s="7"/>
      <c r="EB1714" s="7"/>
      <c r="EC1714" s="7"/>
      <c r="ED1714" s="7"/>
      <c r="EE1714" s="7"/>
      <c r="EF1714" s="7">
        <v>415</v>
      </c>
      <c r="EG1714" s="7">
        <v>1649</v>
      </c>
      <c r="EH1714" s="7">
        <v>785</v>
      </c>
      <c r="EI1714" s="7">
        <v>6045</v>
      </c>
      <c r="EJ1714" s="7">
        <v>100</v>
      </c>
      <c r="EK1714" s="7">
        <v>74</v>
      </c>
      <c r="EL1714" s="7">
        <v>1</v>
      </c>
      <c r="EM1714" s="7">
        <v>142</v>
      </c>
      <c r="EN1714" s="7">
        <v>216</v>
      </c>
      <c r="EO1714" s="7">
        <v>310</v>
      </c>
      <c r="EP1714" s="7">
        <v>29</v>
      </c>
      <c r="EQ1714" s="7">
        <v>34</v>
      </c>
    </row>
    <row r="1715" spans="1:147" x14ac:dyDescent="0.35">
      <c r="A1715" s="7" t="s">
        <v>2193</v>
      </c>
      <c r="B1715" s="7" t="e" vm="1">
        <v>#VALUE!</v>
      </c>
      <c r="C1715" s="7" t="e" vm="17">
        <v>#VALUE!</v>
      </c>
      <c r="D1715" s="7">
        <v>0</v>
      </c>
      <c r="E1715" s="7">
        <v>5650</v>
      </c>
      <c r="F1715" s="7">
        <v>1939</v>
      </c>
      <c r="G1715" s="7">
        <v>0</v>
      </c>
      <c r="H1715" s="7">
        <v>13</v>
      </c>
      <c r="I1715" s="7">
        <v>0.23008849557522121</v>
      </c>
      <c r="J1715" s="7">
        <v>0</v>
      </c>
      <c r="K1715" s="7">
        <v>0</v>
      </c>
      <c r="L1715" s="7">
        <v>0</v>
      </c>
      <c r="M1715" s="7">
        <v>0</v>
      </c>
      <c r="N1715" s="7">
        <v>0</v>
      </c>
      <c r="O1715" s="7">
        <v>0</v>
      </c>
      <c r="P1715" s="7">
        <v>1.83633446247103</v>
      </c>
      <c r="Q1715" s="7">
        <v>133019</v>
      </c>
      <c r="R1715" s="7">
        <v>0</v>
      </c>
      <c r="S1715" s="7">
        <v>0</v>
      </c>
      <c r="T1715" s="7">
        <v>0</v>
      </c>
      <c r="U1715" s="7">
        <v>0</v>
      </c>
      <c r="V1715" s="7">
        <v>0</v>
      </c>
      <c r="W1715" s="7">
        <v>0</v>
      </c>
      <c r="X1715" s="7">
        <v>0</v>
      </c>
      <c r="Y1715" s="7">
        <v>0</v>
      </c>
      <c r="Z1715" s="7"/>
      <c r="AA1715" s="7"/>
      <c r="AB1715" s="7"/>
      <c r="AC1715" s="7"/>
      <c r="AD1715" s="7"/>
      <c r="AE1715" s="7"/>
      <c r="AF1715" s="7">
        <v>5102.23692058283</v>
      </c>
      <c r="AG1715" s="7">
        <v>90.3050782404041</v>
      </c>
      <c r="AH1715" s="7">
        <v>357.35478121944499</v>
      </c>
      <c r="AI1715" s="7">
        <v>6.3248633844149502</v>
      </c>
      <c r="AJ1715" s="7">
        <v>1238.42678757664</v>
      </c>
      <c r="AK1715" s="7">
        <v>21.919058187197098</v>
      </c>
      <c r="AL1715" s="7">
        <v>544.60730547762103</v>
      </c>
      <c r="AM1715" s="7">
        <v>9.6390673535862099</v>
      </c>
      <c r="AN1715" s="7">
        <v>4761.8777751307898</v>
      </c>
      <c r="AO1715" s="7">
        <v>84.281022568686609</v>
      </c>
      <c r="AP1715" s="7">
        <v>54.777705460466699</v>
      </c>
      <c r="AQ1715" s="7">
        <v>0.96951691080471991</v>
      </c>
      <c r="AR1715" s="7">
        <v>128.39743675937299</v>
      </c>
      <c r="AS1715" s="7">
        <v>2.2725210045906703</v>
      </c>
      <c r="AT1715" s="7">
        <v>0.99999999627471003</v>
      </c>
      <c r="AU1715" s="7">
        <v>1.7699114978313397E-2</v>
      </c>
      <c r="AV1715" s="7">
        <v>10.0000000282307</v>
      </c>
      <c r="AW1715" s="7">
        <v>0.17699115094213699</v>
      </c>
      <c r="AX1715" s="7">
        <v>146.18400748663399</v>
      </c>
      <c r="AY1715" s="7">
        <v>2.5873275661351203</v>
      </c>
      <c r="AZ1715" s="7">
        <v>354.44756070849002</v>
      </c>
      <c r="BA1715" s="7">
        <v>6.2734081541325608</v>
      </c>
      <c r="BB1715" s="7">
        <v>21.856471696293699</v>
      </c>
      <c r="BC1715" s="7">
        <v>1.1272032850074098</v>
      </c>
      <c r="BD1715" s="7">
        <v>43.606860661873696</v>
      </c>
      <c r="BE1715" s="7">
        <v>2.2489355679150997</v>
      </c>
      <c r="BF1715" s="7">
        <v>3561.4278200445701</v>
      </c>
      <c r="BG1715" s="7">
        <v>63.034120708753406</v>
      </c>
      <c r="BH1715" s="7">
        <v>254.22232314758</v>
      </c>
      <c r="BI1715" s="7">
        <v>4.4995101442049599</v>
      </c>
      <c r="BJ1715" s="7">
        <v>866.429280180251</v>
      </c>
      <c r="BK1715" s="7">
        <v>15.335031507615099</v>
      </c>
      <c r="BL1715" s="7">
        <v>390.063732028939</v>
      </c>
      <c r="BM1715" s="7">
        <v>6.9037828677688307</v>
      </c>
      <c r="BN1715" s="7">
        <v>3295.0614282367801</v>
      </c>
      <c r="BO1715" s="7">
        <v>58.319671296226105</v>
      </c>
      <c r="BP1715" s="7">
        <v>35.192949664982699</v>
      </c>
      <c r="BQ1715" s="7">
        <v>0.62288406486695103</v>
      </c>
      <c r="BR1715" s="7">
        <v>103.856358248988</v>
      </c>
      <c r="BS1715" s="7">
        <v>1.8381656327254501</v>
      </c>
      <c r="BT1715" s="7">
        <v>0.99999999627471003</v>
      </c>
      <c r="BU1715" s="7">
        <v>1.7699114978313397E-2</v>
      </c>
      <c r="BV1715" s="7">
        <v>8.8006668000598403</v>
      </c>
      <c r="BW1715" s="7">
        <v>0.15576401416035102</v>
      </c>
      <c r="BX1715" s="7">
        <v>117.516418901752</v>
      </c>
      <c r="BY1715" s="7">
        <v>2.0799366177301297</v>
      </c>
      <c r="BZ1715" s="7">
        <v>245.68416883715</v>
      </c>
      <c r="CA1715" s="7">
        <v>4.34839236879911</v>
      </c>
      <c r="CB1715" s="7">
        <v>21.480950551391299</v>
      </c>
      <c r="CC1715" s="7">
        <v>1.1078365421037299</v>
      </c>
      <c r="CD1715" s="7">
        <v>30.197007412607501</v>
      </c>
      <c r="CE1715" s="7">
        <v>1.5573495313361301</v>
      </c>
      <c r="CF1715" s="7"/>
      <c r="CG1715" s="7"/>
      <c r="CH1715" s="7"/>
      <c r="CI1715" s="7"/>
      <c r="CJ1715" s="7"/>
      <c r="CK1715" s="7"/>
      <c r="CL1715" s="7"/>
      <c r="CM1715" s="7"/>
      <c r="CN1715" s="7"/>
      <c r="CO1715" s="7"/>
      <c r="CP1715" s="7"/>
      <c r="CQ1715" s="7"/>
      <c r="CR1715" s="7"/>
      <c r="CS1715" s="7"/>
      <c r="CT1715" s="7"/>
      <c r="CU1715" s="7"/>
      <c r="CV1715" s="7"/>
      <c r="CW1715" s="7"/>
      <c r="CX1715" s="7"/>
      <c r="CY1715" s="7"/>
      <c r="CZ1715" s="7"/>
      <c r="DA1715" s="7"/>
      <c r="DB1715" s="7"/>
      <c r="DC1715" s="7"/>
      <c r="DD1715" s="7"/>
      <c r="DE1715" s="7"/>
      <c r="DF1715" s="7"/>
      <c r="DG1715" s="7"/>
      <c r="DH1715" s="7"/>
      <c r="DI1715" s="7"/>
      <c r="DJ1715" s="7"/>
      <c r="DK1715" s="7"/>
      <c r="DL1715" s="7"/>
      <c r="DM1715" s="7"/>
      <c r="DN1715" s="7"/>
      <c r="DO1715" s="7"/>
      <c r="DP1715" s="7"/>
      <c r="DQ1715" s="7"/>
      <c r="DR1715" s="7"/>
      <c r="DS1715" s="7"/>
      <c r="DT1715" s="7"/>
      <c r="DU1715" s="7"/>
      <c r="DV1715" s="7"/>
      <c r="DW1715" s="7"/>
      <c r="DX1715" s="7"/>
      <c r="DY1715" s="7"/>
      <c r="DZ1715" s="7"/>
      <c r="EA1715" s="7"/>
      <c r="EB1715" s="7"/>
      <c r="EC1715" s="7"/>
      <c r="ED1715" s="7"/>
      <c r="EE1715" s="7"/>
      <c r="EF1715" s="7">
        <v>396</v>
      </c>
      <c r="EG1715" s="7">
        <v>1376</v>
      </c>
      <c r="EH1715" s="7">
        <v>602</v>
      </c>
      <c r="EI1715" s="7">
        <v>5276</v>
      </c>
      <c r="EJ1715" s="7">
        <v>66</v>
      </c>
      <c r="EK1715" s="7">
        <v>139</v>
      </c>
      <c r="EL1715" s="7">
        <v>1</v>
      </c>
      <c r="EM1715" s="7">
        <v>10</v>
      </c>
      <c r="EN1715" s="7">
        <v>158</v>
      </c>
      <c r="EO1715" s="7">
        <v>397</v>
      </c>
      <c r="EP1715" s="7">
        <v>19</v>
      </c>
      <c r="EQ1715" s="7">
        <v>48</v>
      </c>
    </row>
    <row r="1716" spans="1:147" x14ac:dyDescent="0.35">
      <c r="A1716" s="7" t="s">
        <v>2194</v>
      </c>
      <c r="B1716" s="7" t="e" vm="1">
        <v>#VALUE!</v>
      </c>
      <c r="C1716" s="7" t="e" vm="17">
        <v>#VALUE!</v>
      </c>
      <c r="D1716" s="7">
        <v>1</v>
      </c>
      <c r="E1716" s="7">
        <v>2852</v>
      </c>
      <c r="F1716" s="7">
        <v>1057</v>
      </c>
      <c r="G1716" s="7">
        <v>0</v>
      </c>
      <c r="H1716" s="7">
        <v>0</v>
      </c>
      <c r="I1716" s="7">
        <v>0</v>
      </c>
      <c r="J1716" s="7">
        <v>0</v>
      </c>
      <c r="K1716" s="7">
        <v>0</v>
      </c>
      <c r="L1716" s="7">
        <v>0</v>
      </c>
      <c r="M1716" s="7">
        <v>0</v>
      </c>
      <c r="N1716" s="7">
        <v>0</v>
      </c>
      <c r="O1716" s="7">
        <v>0</v>
      </c>
      <c r="P1716" s="7">
        <v>5.5376920328688799</v>
      </c>
      <c r="Q1716" s="7">
        <v>98750</v>
      </c>
      <c r="R1716" s="7">
        <v>1</v>
      </c>
      <c r="S1716" s="7">
        <v>1</v>
      </c>
      <c r="T1716" s="7">
        <v>1</v>
      </c>
      <c r="U1716" s="7">
        <v>1</v>
      </c>
      <c r="V1716" s="7">
        <v>1</v>
      </c>
      <c r="W1716" s="7">
        <v>0</v>
      </c>
      <c r="X1716" s="7">
        <v>0</v>
      </c>
      <c r="Y1716" s="7">
        <v>0</v>
      </c>
      <c r="Z1716" s="7">
        <v>1984.6187289059201</v>
      </c>
      <c r="AA1716" s="7">
        <v>2851.9999974401799</v>
      </c>
      <c r="AB1716" s="7">
        <v>1984.6187289059201</v>
      </c>
      <c r="AC1716" s="7">
        <v>317.02383617311699</v>
      </c>
      <c r="AD1716" s="7">
        <v>430.49917841131497</v>
      </c>
      <c r="AE1716" s="7">
        <v>317.02383617311699</v>
      </c>
      <c r="AF1716" s="7">
        <v>2851.9999974401799</v>
      </c>
      <c r="AG1716" s="7">
        <v>99.999999910244597</v>
      </c>
      <c r="AH1716" s="7">
        <v>430.49917841131497</v>
      </c>
      <c r="AI1716" s="7">
        <v>15.0946415992747</v>
      </c>
      <c r="AJ1716" s="7">
        <v>611.99999530877506</v>
      </c>
      <c r="AK1716" s="7">
        <v>21.458625361457802</v>
      </c>
      <c r="AL1716" s="7">
        <v>419.999997716346</v>
      </c>
      <c r="AM1716" s="7">
        <v>14.726507633812998</v>
      </c>
      <c r="AN1716" s="7">
        <v>2433.9999962798001</v>
      </c>
      <c r="AO1716" s="7">
        <v>85.343618382882198</v>
      </c>
      <c r="AP1716" s="7">
        <v>48.000000085681698</v>
      </c>
      <c r="AQ1716" s="7">
        <v>1.6830294560196899</v>
      </c>
      <c r="AR1716" s="7">
        <v>97.999999051448</v>
      </c>
      <c r="AS1716" s="7">
        <v>3.4361850999806398</v>
      </c>
      <c r="AT1716" s="7">
        <v>0</v>
      </c>
      <c r="AU1716" s="7">
        <v>0</v>
      </c>
      <c r="AV1716" s="7">
        <v>5.9999998307321203</v>
      </c>
      <c r="AW1716" s="7">
        <v>0.21037867569186999</v>
      </c>
      <c r="AX1716" s="7">
        <v>266.00000016665598</v>
      </c>
      <c r="AY1716" s="7">
        <v>9.3267882246372995</v>
      </c>
      <c r="AZ1716" s="7">
        <v>637.99999875732101</v>
      </c>
      <c r="BA1716" s="7">
        <v>22.3702664360912</v>
      </c>
      <c r="BB1716" s="7">
        <v>29.1423725262696</v>
      </c>
      <c r="BC1716" s="7">
        <v>2.7570834934975998</v>
      </c>
      <c r="BD1716" s="7">
        <v>115.507215987989</v>
      </c>
      <c r="BE1716" s="7">
        <v>10.927835003594099</v>
      </c>
      <c r="BF1716" s="7">
        <v>1984.6187289059201</v>
      </c>
      <c r="BG1716" s="7">
        <v>69.586911953222895</v>
      </c>
      <c r="BH1716" s="7">
        <v>317.02383617311699</v>
      </c>
      <c r="BI1716" s="7">
        <v>11.115842783068599</v>
      </c>
      <c r="BJ1716" s="7">
        <v>429.63979575876101</v>
      </c>
      <c r="BK1716" s="7">
        <v>15.064508967698501</v>
      </c>
      <c r="BL1716" s="7">
        <v>283.0564380344</v>
      </c>
      <c r="BM1716" s="7">
        <v>9.9248400432819199</v>
      </c>
      <c r="BN1716" s="7">
        <v>1661.7182448655401</v>
      </c>
      <c r="BO1716" s="7">
        <v>58.265015598370894</v>
      </c>
      <c r="BP1716" s="7">
        <v>37.753276377916301</v>
      </c>
      <c r="BQ1716" s="7">
        <v>1.32374741858052</v>
      </c>
      <c r="BR1716" s="7">
        <v>74.922204667236699</v>
      </c>
      <c r="BS1716" s="7">
        <v>2.6270057737460299</v>
      </c>
      <c r="BT1716" s="7">
        <v>0</v>
      </c>
      <c r="BU1716" s="7">
        <v>0</v>
      </c>
      <c r="BV1716" s="7">
        <v>2.8987325348425701</v>
      </c>
      <c r="BW1716" s="7">
        <v>0.101638588178211</v>
      </c>
      <c r="BX1716" s="7">
        <v>207.32626688201</v>
      </c>
      <c r="BY1716" s="7">
        <v>7.2695044488783198</v>
      </c>
      <c r="BZ1716" s="7">
        <v>464.22500839456899</v>
      </c>
      <c r="CA1716" s="7">
        <v>16.277174207383201</v>
      </c>
      <c r="CB1716" s="7">
        <v>19.290414310758901</v>
      </c>
      <c r="CC1716" s="7">
        <v>1.82501554501031</v>
      </c>
      <c r="CD1716" s="7">
        <v>79.708505091723097</v>
      </c>
      <c r="CE1716" s="7">
        <v>7.5410127806738902</v>
      </c>
      <c r="CF1716" s="7"/>
      <c r="CG1716" s="7"/>
      <c r="CH1716" s="7"/>
      <c r="CI1716" s="7"/>
      <c r="CJ1716" s="7"/>
      <c r="CK1716" s="7"/>
      <c r="CL1716" s="7"/>
      <c r="CM1716" s="7"/>
      <c r="CN1716" s="7"/>
      <c r="CO1716" s="7"/>
      <c r="CP1716" s="7"/>
      <c r="CQ1716" s="7"/>
      <c r="CR1716" s="7"/>
      <c r="CS1716" s="7"/>
      <c r="CT1716" s="7"/>
      <c r="CU1716" s="7"/>
      <c r="CV1716" s="7"/>
      <c r="CW1716" s="7"/>
      <c r="CX1716" s="7"/>
      <c r="CY1716" s="7"/>
      <c r="CZ1716" s="7"/>
      <c r="DA1716" s="7"/>
      <c r="DB1716" s="7"/>
      <c r="DC1716" s="7"/>
      <c r="DD1716" s="7"/>
      <c r="DE1716" s="7"/>
      <c r="DF1716" s="7"/>
      <c r="DG1716" s="7"/>
      <c r="DH1716" s="7"/>
      <c r="DI1716" s="7"/>
      <c r="DJ1716" s="7"/>
      <c r="DK1716" s="7"/>
      <c r="DL1716" s="7"/>
      <c r="DM1716" s="7"/>
      <c r="DN1716" s="7"/>
      <c r="DO1716" s="7"/>
      <c r="DP1716" s="7"/>
      <c r="DQ1716" s="7"/>
      <c r="DR1716" s="7"/>
      <c r="DS1716" s="7"/>
      <c r="DT1716" s="7"/>
      <c r="DU1716" s="7"/>
      <c r="DV1716" s="7"/>
      <c r="DW1716" s="7"/>
      <c r="DX1716" s="7"/>
      <c r="DY1716" s="7"/>
      <c r="DZ1716" s="7"/>
      <c r="EA1716" s="7"/>
      <c r="EB1716" s="7"/>
      <c r="EC1716" s="7"/>
      <c r="ED1716" s="7"/>
      <c r="EE1716" s="7"/>
      <c r="EF1716" s="7">
        <v>427</v>
      </c>
      <c r="EG1716" s="7">
        <v>612</v>
      </c>
      <c r="EH1716" s="7">
        <v>420</v>
      </c>
      <c r="EI1716" s="7">
        <v>2434</v>
      </c>
      <c r="EJ1716" s="7">
        <v>48</v>
      </c>
      <c r="EK1716" s="7">
        <v>98</v>
      </c>
      <c r="EL1716" s="7">
        <v>0</v>
      </c>
      <c r="EM1716" s="7">
        <v>6</v>
      </c>
      <c r="EN1716" s="7">
        <v>266</v>
      </c>
      <c r="EO1716" s="7">
        <v>638</v>
      </c>
      <c r="EP1716" s="7">
        <v>27</v>
      </c>
      <c r="EQ1716" s="7">
        <v>106</v>
      </c>
    </row>
    <row r="1717" spans="1:147" x14ac:dyDescent="0.35">
      <c r="A1717" s="7" t="s">
        <v>2195</v>
      </c>
      <c r="B1717" s="7" t="e" vm="1">
        <v>#VALUE!</v>
      </c>
      <c r="C1717" s="7" t="e" vm="17">
        <v>#VALUE!</v>
      </c>
      <c r="D1717" s="7">
        <v>1</v>
      </c>
      <c r="E1717" s="7">
        <v>7547</v>
      </c>
      <c r="F1717" s="7">
        <v>2724</v>
      </c>
      <c r="G1717" s="7">
        <v>0</v>
      </c>
      <c r="H1717" s="7">
        <v>76</v>
      </c>
      <c r="I1717" s="7">
        <v>1.0070226580098052</v>
      </c>
      <c r="J1717" s="7">
        <v>0</v>
      </c>
      <c r="K1717" s="7">
        <v>0</v>
      </c>
      <c r="L1717" s="7">
        <v>0</v>
      </c>
      <c r="M1717" s="7">
        <v>0</v>
      </c>
      <c r="N1717" s="7">
        <v>0</v>
      </c>
      <c r="O1717" s="7">
        <v>0</v>
      </c>
      <c r="P1717" s="7">
        <v>3.6220472440944902</v>
      </c>
      <c r="Q1717" s="7">
        <v>122754</v>
      </c>
      <c r="R1717" s="7">
        <v>1</v>
      </c>
      <c r="S1717" s="7">
        <v>1</v>
      </c>
      <c r="T1717" s="7">
        <v>1</v>
      </c>
      <c r="U1717" s="7">
        <v>1</v>
      </c>
      <c r="V1717" s="7">
        <v>1</v>
      </c>
      <c r="W1717" s="7">
        <v>0</v>
      </c>
      <c r="X1717" s="7">
        <v>0</v>
      </c>
      <c r="Y1717" s="7">
        <v>0</v>
      </c>
      <c r="Z1717" s="7">
        <v>4376.0263557618</v>
      </c>
      <c r="AA1717" s="7">
        <v>7151.1048532983996</v>
      </c>
      <c r="AB1717" s="7">
        <v>4376.0263557618</v>
      </c>
      <c r="AC1717" s="7">
        <v>254.88285720904599</v>
      </c>
      <c r="AD1717" s="7">
        <v>395.17997557459199</v>
      </c>
      <c r="AE1717" s="7">
        <v>254.88285720904599</v>
      </c>
      <c r="AF1717" s="7">
        <v>7151.1048532983996</v>
      </c>
      <c r="AG1717" s="7">
        <v>94.754271277307495</v>
      </c>
      <c r="AH1717" s="7">
        <v>395.17997557459199</v>
      </c>
      <c r="AI1717" s="7">
        <v>5.2362524920444198</v>
      </c>
      <c r="AJ1717" s="7">
        <v>1505.9989313783201</v>
      </c>
      <c r="AK1717" s="7">
        <v>19.9549348267963</v>
      </c>
      <c r="AL1717" s="7">
        <v>1392.2099556256701</v>
      </c>
      <c r="AM1717" s="7">
        <v>18.447196973971998</v>
      </c>
      <c r="AN1717" s="7">
        <v>6137.4051925765498</v>
      </c>
      <c r="AO1717" s="7">
        <v>81.322448556731899</v>
      </c>
      <c r="AP1717" s="7">
        <v>103.479927749417</v>
      </c>
      <c r="AQ1717" s="7">
        <v>1.37113989332737</v>
      </c>
      <c r="AR1717" s="7">
        <v>526.54210531854903</v>
      </c>
      <c r="AS1717" s="7">
        <v>6.9768398743679505</v>
      </c>
      <c r="AT1717" s="7">
        <v>0</v>
      </c>
      <c r="AU1717" s="7">
        <v>0</v>
      </c>
      <c r="AV1717" s="7">
        <v>5.0000000596046403</v>
      </c>
      <c r="AW1717" s="7">
        <v>6.62514914483191E-2</v>
      </c>
      <c r="AX1717" s="7">
        <v>378.67761205207</v>
      </c>
      <c r="AY1717" s="7">
        <v>5.0175912554931701</v>
      </c>
      <c r="AZ1717" s="7">
        <v>813.85370506781896</v>
      </c>
      <c r="BA1717" s="7">
        <v>10.783804227743699</v>
      </c>
      <c r="BB1717" s="7">
        <v>42.837106318249397</v>
      </c>
      <c r="BC1717" s="7">
        <v>1.5725809955304499</v>
      </c>
      <c r="BD1717" s="7">
        <v>55.1715767355645</v>
      </c>
      <c r="BE1717" s="7">
        <v>2.0253882795728502</v>
      </c>
      <c r="BF1717" s="7">
        <v>4376.0263557618</v>
      </c>
      <c r="BG1717" s="7">
        <v>57.983653846055404</v>
      </c>
      <c r="BH1717" s="7">
        <v>254.88285720904599</v>
      </c>
      <c r="BI1717" s="7">
        <v>3.3772738466814096</v>
      </c>
      <c r="BJ1717" s="7">
        <v>926.33142592462502</v>
      </c>
      <c r="BK1717" s="7">
        <v>12.274167562271399</v>
      </c>
      <c r="BL1717" s="7">
        <v>825.46398715220096</v>
      </c>
      <c r="BM1717" s="7">
        <v>10.937643926754999</v>
      </c>
      <c r="BN1717" s="7">
        <v>3690.01411919261</v>
      </c>
      <c r="BO1717" s="7">
        <v>48.893787189513802</v>
      </c>
      <c r="BP1717" s="7">
        <v>60.659045659937</v>
      </c>
      <c r="BQ1717" s="7">
        <v>0.803750439379051</v>
      </c>
      <c r="BR1717" s="7">
        <v>398.84981792068697</v>
      </c>
      <c r="BS1717" s="7">
        <v>5.2848789972265404</v>
      </c>
      <c r="BT1717" s="7">
        <v>0</v>
      </c>
      <c r="BU1717" s="7">
        <v>0</v>
      </c>
      <c r="BV1717" s="7">
        <v>4.6404800415039098</v>
      </c>
      <c r="BW1717" s="7">
        <v>6.1487744024167297E-2</v>
      </c>
      <c r="BX1717" s="7">
        <v>221.86287662596399</v>
      </c>
      <c r="BY1717" s="7">
        <v>2.9397492596523698</v>
      </c>
      <c r="BZ1717" s="7">
        <v>473.53303222625101</v>
      </c>
      <c r="CA1717" s="7">
        <v>6.2744538522094997</v>
      </c>
      <c r="CB1717" s="7">
        <v>32.422320663121397</v>
      </c>
      <c r="CC1717" s="7">
        <v>1.1902467203789</v>
      </c>
      <c r="CD1717" s="7">
        <v>34.221305455730501</v>
      </c>
      <c r="CE1717" s="7">
        <v>1.2562887465393</v>
      </c>
      <c r="CF1717" s="7"/>
      <c r="CG1717" s="7"/>
      <c r="CH1717" s="7"/>
      <c r="CI1717" s="7"/>
      <c r="CJ1717" s="7"/>
      <c r="CK1717" s="7"/>
      <c r="CL1717" s="7"/>
      <c r="CM1717" s="7"/>
      <c r="CN1717" s="7"/>
      <c r="CO1717" s="7"/>
      <c r="CP1717" s="7"/>
      <c r="CQ1717" s="7"/>
      <c r="CR1717" s="7"/>
      <c r="CS1717" s="7"/>
      <c r="CT1717" s="7"/>
      <c r="CU1717" s="7"/>
      <c r="CV1717" s="7"/>
      <c r="CW1717" s="7"/>
      <c r="CX1717" s="7"/>
      <c r="CY1717" s="7"/>
      <c r="CZ1717" s="7"/>
      <c r="DA1717" s="7"/>
      <c r="DB1717" s="7"/>
      <c r="DC1717" s="7"/>
      <c r="DD1717" s="7"/>
      <c r="DE1717" s="7"/>
      <c r="DF1717" s="7"/>
      <c r="DG1717" s="7"/>
      <c r="DH1717" s="7"/>
      <c r="DI1717" s="7"/>
      <c r="DJ1717" s="7"/>
      <c r="DK1717" s="7"/>
      <c r="DL1717" s="7"/>
      <c r="DM1717" s="7"/>
      <c r="DN1717" s="7"/>
      <c r="DO1717" s="7"/>
      <c r="DP1717" s="7"/>
      <c r="DQ1717" s="7"/>
      <c r="DR1717" s="7"/>
      <c r="DS1717" s="7"/>
      <c r="DT1717" s="7"/>
      <c r="DU1717" s="7"/>
      <c r="DV1717" s="7"/>
      <c r="DW1717" s="7"/>
      <c r="DX1717" s="7"/>
      <c r="DY1717" s="7"/>
      <c r="DZ1717" s="7"/>
      <c r="EA1717" s="7"/>
      <c r="EB1717" s="7"/>
      <c r="EC1717" s="7"/>
      <c r="ED1717" s="7"/>
      <c r="EE1717" s="7"/>
      <c r="EF1717" s="7">
        <v>411</v>
      </c>
      <c r="EG1717" s="7">
        <v>1560</v>
      </c>
      <c r="EH1717" s="7">
        <v>1485</v>
      </c>
      <c r="EI1717" s="7">
        <v>6507</v>
      </c>
      <c r="EJ1717" s="7">
        <v>112</v>
      </c>
      <c r="EK1717" s="7">
        <v>537</v>
      </c>
      <c r="EL1717" s="7">
        <v>0</v>
      </c>
      <c r="EM1717" s="7">
        <v>5</v>
      </c>
      <c r="EN1717" s="7">
        <v>386</v>
      </c>
      <c r="EO1717" s="7">
        <v>871</v>
      </c>
      <c r="EP1717" s="7">
        <v>40</v>
      </c>
      <c r="EQ1717" s="7">
        <v>54</v>
      </c>
    </row>
    <row r="1718" spans="1:147" x14ac:dyDescent="0.35">
      <c r="A1718" s="7" t="s">
        <v>2196</v>
      </c>
      <c r="B1718" s="7" t="e" vm="1">
        <v>#VALUE!</v>
      </c>
      <c r="C1718" s="7" t="e" vm="17">
        <v>#VALUE!</v>
      </c>
      <c r="D1718" s="7">
        <v>1</v>
      </c>
      <c r="E1718" s="7">
        <v>405</v>
      </c>
      <c r="F1718" s="7">
        <v>2</v>
      </c>
      <c r="G1718" s="7">
        <v>1</v>
      </c>
      <c r="H1718" s="7">
        <v>401</v>
      </c>
      <c r="I1718" s="7">
        <v>99.012345679012341</v>
      </c>
      <c r="J1718" s="7">
        <v>0</v>
      </c>
      <c r="K1718" s="7">
        <v>1</v>
      </c>
      <c r="L1718" s="7">
        <v>0</v>
      </c>
      <c r="M1718" s="7">
        <v>0</v>
      </c>
      <c r="N1718" s="7">
        <v>0</v>
      </c>
      <c r="O1718" s="7">
        <v>1</v>
      </c>
      <c r="P1718" s="7">
        <v>44.4444444444444</v>
      </c>
      <c r="Q1718" s="7"/>
      <c r="R1718" s="7">
        <v>0</v>
      </c>
      <c r="S1718" s="7">
        <v>1</v>
      </c>
      <c r="T1718" s="7">
        <v>0</v>
      </c>
      <c r="U1718" s="7">
        <v>1</v>
      </c>
      <c r="V1718" s="7">
        <v>0</v>
      </c>
      <c r="W1718" s="7">
        <v>0</v>
      </c>
      <c r="X1718" s="7">
        <v>0</v>
      </c>
      <c r="Y1718" s="7">
        <v>0</v>
      </c>
      <c r="Z1718" s="7">
        <v>17.2000589370728</v>
      </c>
      <c r="AA1718" s="7">
        <v>404.99999918043602</v>
      </c>
      <c r="AB1718" s="7">
        <v>17.2000589370728</v>
      </c>
      <c r="AC1718" s="7">
        <v>16.4650139808655</v>
      </c>
      <c r="AD1718" s="7">
        <v>387.69231016933901</v>
      </c>
      <c r="AE1718" s="7">
        <v>16.4650139808655</v>
      </c>
      <c r="AF1718" s="7">
        <v>404.99999918043602</v>
      </c>
      <c r="AG1718" s="7">
        <v>99.999999797638594</v>
      </c>
      <c r="AH1718" s="7">
        <v>387.69231016933901</v>
      </c>
      <c r="AI1718" s="7">
        <v>95.726496338108404</v>
      </c>
      <c r="AJ1718" s="7">
        <v>1.00000002235174</v>
      </c>
      <c r="AK1718" s="7">
        <v>0.24691358576586198</v>
      </c>
      <c r="AL1718" s="7">
        <v>42.000000476837201</v>
      </c>
      <c r="AM1718" s="7">
        <v>10.3703704881079</v>
      </c>
      <c r="AN1718" s="7">
        <v>290.00001320242899</v>
      </c>
      <c r="AO1718" s="7">
        <v>71.604941531463894</v>
      </c>
      <c r="AP1718" s="7">
        <v>88.000002861022907</v>
      </c>
      <c r="AQ1718" s="7">
        <v>21.728395768153799</v>
      </c>
      <c r="AR1718" s="7">
        <v>5.0000000596046403</v>
      </c>
      <c r="AS1718" s="7">
        <v>1.23456791595176</v>
      </c>
      <c r="AT1718" s="7">
        <v>0</v>
      </c>
      <c r="AU1718" s="7">
        <v>0</v>
      </c>
      <c r="AV1718" s="7">
        <v>0</v>
      </c>
      <c r="AW1718" s="7">
        <v>0</v>
      </c>
      <c r="AX1718" s="7">
        <v>22.000000230967999</v>
      </c>
      <c r="AY1718" s="7">
        <v>5.4320988224612305</v>
      </c>
      <c r="AZ1718" s="7">
        <v>41.0000018924475</v>
      </c>
      <c r="BA1718" s="7">
        <v>10.123457257394399</v>
      </c>
      <c r="BB1718" s="7">
        <v>0</v>
      </c>
      <c r="BC1718" s="7">
        <v>0</v>
      </c>
      <c r="BD1718" s="7">
        <v>0</v>
      </c>
      <c r="BE1718" s="7">
        <v>0</v>
      </c>
      <c r="BF1718" s="7">
        <v>17.2000589370728</v>
      </c>
      <c r="BG1718" s="7">
        <v>4.2469281326105595</v>
      </c>
      <c r="BH1718" s="7">
        <v>16.4650139808655</v>
      </c>
      <c r="BI1718" s="7">
        <v>4.0654355508309798</v>
      </c>
      <c r="BJ1718" s="7">
        <v>4.3216228485107401E-2</v>
      </c>
      <c r="BK1718" s="7">
        <v>1.0670673700026501E-2</v>
      </c>
      <c r="BL1718" s="7">
        <v>1.8150815963745099</v>
      </c>
      <c r="BM1718" s="7">
        <v>0.44816829540111397</v>
      </c>
      <c r="BN1718" s="7">
        <v>12.273408889770501</v>
      </c>
      <c r="BO1718" s="7">
        <v>3.0304713308075297</v>
      </c>
      <c r="BP1718" s="7">
        <v>3.80302810668945</v>
      </c>
      <c r="BQ1718" s="7">
        <v>0.93901928560233394</v>
      </c>
      <c r="BR1718" s="7">
        <v>0.216081142425537</v>
      </c>
      <c r="BS1718" s="7">
        <v>5.3353368500132607E-2</v>
      </c>
      <c r="BT1718" s="7">
        <v>0</v>
      </c>
      <c r="BU1718" s="7">
        <v>0</v>
      </c>
      <c r="BV1718" s="7">
        <v>0</v>
      </c>
      <c r="BW1718" s="7">
        <v>0</v>
      </c>
      <c r="BX1718" s="7">
        <v>0.90754079818725597</v>
      </c>
      <c r="BY1718" s="7">
        <v>0.22408414770055698</v>
      </c>
      <c r="BZ1718" s="7">
        <v>1.6854329109191899</v>
      </c>
      <c r="CA1718" s="7">
        <v>0.41615627430103397</v>
      </c>
      <c r="CB1718" s="7">
        <v>0</v>
      </c>
      <c r="CC1718" s="7">
        <v>0</v>
      </c>
      <c r="CD1718" s="7">
        <v>0</v>
      </c>
      <c r="CE1718" s="7">
        <v>0</v>
      </c>
      <c r="CF1718" s="7"/>
      <c r="CG1718" s="7"/>
      <c r="CH1718" s="7"/>
      <c r="CI1718" s="7"/>
      <c r="CJ1718" s="7"/>
      <c r="CK1718" s="7"/>
      <c r="CL1718" s="7"/>
      <c r="CM1718" s="7"/>
      <c r="CN1718" s="7"/>
      <c r="CO1718" s="7"/>
      <c r="CP1718" s="7"/>
      <c r="CQ1718" s="7"/>
      <c r="CR1718" s="7"/>
      <c r="CS1718" s="7"/>
      <c r="CT1718" s="7"/>
      <c r="CU1718" s="7"/>
      <c r="CV1718" s="7"/>
      <c r="CW1718" s="7"/>
      <c r="CX1718" s="7"/>
      <c r="CY1718" s="7"/>
      <c r="CZ1718" s="7"/>
      <c r="DA1718" s="7"/>
      <c r="DB1718" s="7"/>
      <c r="DC1718" s="7"/>
      <c r="DD1718" s="7"/>
      <c r="DE1718" s="7"/>
      <c r="DF1718" s="7"/>
      <c r="DG1718" s="7"/>
      <c r="DH1718" s="7"/>
      <c r="DI1718" s="7"/>
      <c r="DJ1718" s="7"/>
      <c r="DK1718" s="7"/>
      <c r="DL1718" s="7"/>
      <c r="DM1718" s="7"/>
      <c r="DN1718" s="7"/>
      <c r="DO1718" s="7"/>
      <c r="DP1718" s="7"/>
      <c r="DQ1718" s="7"/>
      <c r="DR1718" s="7"/>
      <c r="DS1718" s="7"/>
      <c r="DT1718" s="7"/>
      <c r="DU1718" s="7"/>
      <c r="DV1718" s="7"/>
      <c r="DW1718" s="7"/>
      <c r="DX1718" s="7"/>
      <c r="DY1718" s="7"/>
      <c r="DZ1718" s="7"/>
      <c r="EA1718" s="7"/>
      <c r="EB1718" s="7"/>
      <c r="EC1718" s="7"/>
      <c r="ED1718" s="7"/>
      <c r="EE1718" s="7"/>
      <c r="EF1718" s="7">
        <v>224</v>
      </c>
      <c r="EG1718" s="7">
        <v>1</v>
      </c>
      <c r="EH1718" s="7">
        <v>42</v>
      </c>
      <c r="EI1718" s="7">
        <v>290</v>
      </c>
      <c r="EJ1718" s="7">
        <v>88</v>
      </c>
      <c r="EK1718" s="7">
        <v>5</v>
      </c>
      <c r="EL1718" s="7">
        <v>0</v>
      </c>
      <c r="EM1718" s="7">
        <v>0</v>
      </c>
      <c r="EN1718" s="7">
        <v>22</v>
      </c>
      <c r="EO1718" s="7">
        <v>41</v>
      </c>
      <c r="EP1718" s="7">
        <v>0</v>
      </c>
      <c r="EQ1718" s="7">
        <v>0</v>
      </c>
    </row>
    <row r="1719" spans="1:147" x14ac:dyDescent="0.35">
      <c r="A1719" s="7" t="s">
        <v>2197</v>
      </c>
      <c r="B1719" s="7" t="e" vm="1">
        <v>#VALUE!</v>
      </c>
      <c r="C1719" s="7" t="e" vm="17">
        <v>#VALUE!</v>
      </c>
      <c r="D1719" s="7">
        <v>1</v>
      </c>
      <c r="E1719" s="7">
        <v>4358</v>
      </c>
      <c r="F1719" s="7">
        <v>1405</v>
      </c>
      <c r="G1719" s="7">
        <v>0</v>
      </c>
      <c r="H1719" s="7">
        <v>398</v>
      </c>
      <c r="I1719" s="7">
        <v>9.1326296466268921</v>
      </c>
      <c r="J1719" s="7">
        <v>0</v>
      </c>
      <c r="K1719" s="7">
        <v>0</v>
      </c>
      <c r="L1719" s="7">
        <v>0</v>
      </c>
      <c r="M1719" s="7">
        <v>0</v>
      </c>
      <c r="N1719" s="7">
        <v>0</v>
      </c>
      <c r="O1719" s="7">
        <v>0</v>
      </c>
      <c r="P1719" s="7">
        <v>8.2093023255813993</v>
      </c>
      <c r="Q1719" s="7">
        <v>89643</v>
      </c>
      <c r="R1719" s="7">
        <v>1</v>
      </c>
      <c r="S1719" s="7">
        <v>1</v>
      </c>
      <c r="T1719" s="7">
        <v>1</v>
      </c>
      <c r="U1719" s="7">
        <v>1</v>
      </c>
      <c r="V1719" s="7">
        <v>1</v>
      </c>
      <c r="W1719" s="7">
        <v>0</v>
      </c>
      <c r="X1719" s="7">
        <v>0</v>
      </c>
      <c r="Y1719" s="7">
        <v>0</v>
      </c>
      <c r="Z1719" s="7">
        <v>981.548788728658</v>
      </c>
      <c r="AA1719" s="7">
        <v>3417.1141424074399</v>
      </c>
      <c r="AB1719" s="7">
        <v>981.548788728658</v>
      </c>
      <c r="AC1719" s="7">
        <v>165.494646247709</v>
      </c>
      <c r="AD1719" s="7">
        <v>628.82290228541297</v>
      </c>
      <c r="AE1719" s="7">
        <v>165.494646247709</v>
      </c>
      <c r="AF1719" s="7">
        <v>3417.1141424074399</v>
      </c>
      <c r="AG1719" s="7">
        <v>78.410145534819691</v>
      </c>
      <c r="AH1719" s="7">
        <v>628.82290228541297</v>
      </c>
      <c r="AI1719" s="7">
        <v>14.429162512285801</v>
      </c>
      <c r="AJ1719" s="7">
        <v>713.92437302673704</v>
      </c>
      <c r="AK1719" s="7">
        <v>16.381926870737402</v>
      </c>
      <c r="AL1719" s="7">
        <v>518.60176690486003</v>
      </c>
      <c r="AM1719" s="7">
        <v>11.899994651327701</v>
      </c>
      <c r="AN1719" s="7">
        <v>2914.7172173123299</v>
      </c>
      <c r="AO1719" s="7">
        <v>66.881992136583904</v>
      </c>
      <c r="AP1719" s="7">
        <v>93.112484796491302</v>
      </c>
      <c r="AQ1719" s="7">
        <v>2.1365875354862602</v>
      </c>
      <c r="AR1719" s="7">
        <v>208.270876805787</v>
      </c>
      <c r="AS1719" s="7">
        <v>4.7790471960942504</v>
      </c>
      <c r="AT1719" s="7">
        <v>0</v>
      </c>
      <c r="AU1719" s="7">
        <v>0</v>
      </c>
      <c r="AV1719" s="7">
        <v>18.279964820727901</v>
      </c>
      <c r="AW1719" s="7">
        <v>0.41945765995245299</v>
      </c>
      <c r="AX1719" s="7">
        <v>182.733600800414</v>
      </c>
      <c r="AY1719" s="7">
        <v>4.19306105553955</v>
      </c>
      <c r="AZ1719" s="7">
        <v>345.610410567099</v>
      </c>
      <c r="BA1719" s="7">
        <v>7.9304821148944296</v>
      </c>
      <c r="BB1719" s="7">
        <v>53.780460846828603</v>
      </c>
      <c r="BC1719" s="7">
        <v>3.8277908076034604</v>
      </c>
      <c r="BD1719" s="7">
        <v>78.5696979018539</v>
      </c>
      <c r="BE1719" s="7">
        <v>5.5921493168579302</v>
      </c>
      <c r="BF1719" s="7">
        <v>981.548788728658</v>
      </c>
      <c r="BG1719" s="7">
        <v>22.522918511442398</v>
      </c>
      <c r="BH1719" s="7">
        <v>165.494646247709</v>
      </c>
      <c r="BI1719" s="7">
        <v>3.7974907353765297</v>
      </c>
      <c r="BJ1719" s="7">
        <v>197.95016783848399</v>
      </c>
      <c r="BK1719" s="7">
        <v>4.5422250536595703</v>
      </c>
      <c r="BL1719" s="7">
        <v>122.444410401746</v>
      </c>
      <c r="BM1719" s="7">
        <v>2.80964686557471</v>
      </c>
      <c r="BN1719" s="7">
        <v>869.20890480466198</v>
      </c>
      <c r="BO1719" s="7">
        <v>19.945133198821999</v>
      </c>
      <c r="BP1719" s="7">
        <v>16.148965857922999</v>
      </c>
      <c r="BQ1719" s="7">
        <v>0.370559106423199</v>
      </c>
      <c r="BR1719" s="7">
        <v>50.843965609732599</v>
      </c>
      <c r="BS1719" s="7">
        <v>1.1666811750741799</v>
      </c>
      <c r="BT1719" s="7">
        <v>0</v>
      </c>
      <c r="BU1719" s="7">
        <v>0</v>
      </c>
      <c r="BV1719" s="7">
        <v>2.2146036796039001</v>
      </c>
      <c r="BW1719" s="7">
        <v>5.0816972914270196E-2</v>
      </c>
      <c r="BX1719" s="7">
        <v>43.132344345736797</v>
      </c>
      <c r="BY1719" s="7">
        <v>0.98972795653365697</v>
      </c>
      <c r="BZ1719" s="7">
        <v>94.795414073218097</v>
      </c>
      <c r="CA1719" s="7">
        <v>2.1752045450485999</v>
      </c>
      <c r="CB1719" s="7">
        <v>16.6143682286929</v>
      </c>
      <c r="CC1719" s="7">
        <v>1.1825173116507401</v>
      </c>
      <c r="CD1719" s="7">
        <v>25.271377747892998</v>
      </c>
      <c r="CE1719" s="7">
        <v>1.7986745728037701</v>
      </c>
      <c r="CF1719" s="7"/>
      <c r="CG1719" s="7"/>
      <c r="CH1719" s="7"/>
      <c r="CI1719" s="7"/>
      <c r="CJ1719" s="7"/>
      <c r="CK1719" s="7"/>
      <c r="CL1719" s="7"/>
      <c r="CM1719" s="7"/>
      <c r="CN1719" s="7"/>
      <c r="CO1719" s="7"/>
      <c r="CP1719" s="7"/>
      <c r="CQ1719" s="7"/>
      <c r="CR1719" s="7"/>
      <c r="CS1719" s="7"/>
      <c r="CT1719" s="7"/>
      <c r="CU1719" s="7"/>
      <c r="CV1719" s="7"/>
      <c r="CW1719" s="7"/>
      <c r="CX1719" s="7"/>
      <c r="CY1719" s="7"/>
      <c r="CZ1719" s="7"/>
      <c r="DA1719" s="7"/>
      <c r="DB1719" s="7"/>
      <c r="DC1719" s="7"/>
      <c r="DD1719" s="7"/>
      <c r="DE1719" s="7"/>
      <c r="DF1719" s="7"/>
      <c r="DG1719" s="7"/>
      <c r="DH1719" s="7"/>
      <c r="DI1719" s="7"/>
      <c r="DJ1719" s="7"/>
      <c r="DK1719" s="7"/>
      <c r="DL1719" s="7"/>
      <c r="DM1719" s="7"/>
      <c r="DN1719" s="7"/>
      <c r="DO1719" s="7"/>
      <c r="DP1719" s="7"/>
      <c r="DQ1719" s="7"/>
      <c r="DR1719" s="7"/>
      <c r="DS1719" s="7"/>
      <c r="DT1719" s="7"/>
      <c r="DU1719" s="7"/>
      <c r="DV1719" s="7"/>
      <c r="DW1719" s="7"/>
      <c r="DX1719" s="7"/>
      <c r="DY1719" s="7"/>
      <c r="DZ1719" s="7"/>
      <c r="EA1719" s="7"/>
      <c r="EB1719" s="7"/>
      <c r="EC1719" s="7"/>
      <c r="ED1719" s="7"/>
      <c r="EE1719" s="7"/>
      <c r="EF1719" s="7">
        <v>847</v>
      </c>
      <c r="EG1719" s="7">
        <v>879</v>
      </c>
      <c r="EH1719" s="7">
        <v>711</v>
      </c>
      <c r="EI1719" s="7">
        <v>3603</v>
      </c>
      <c r="EJ1719" s="7">
        <v>175</v>
      </c>
      <c r="EK1719" s="7">
        <v>287</v>
      </c>
      <c r="EL1719" s="7">
        <v>0</v>
      </c>
      <c r="EM1719" s="7">
        <v>24</v>
      </c>
      <c r="EN1719" s="7">
        <v>269</v>
      </c>
      <c r="EO1719" s="7">
        <v>508</v>
      </c>
      <c r="EP1719" s="7">
        <v>73</v>
      </c>
      <c r="EQ1719" s="7">
        <v>98</v>
      </c>
    </row>
    <row r="1720" spans="1:147" x14ac:dyDescent="0.35">
      <c r="A1720" s="7" t="s">
        <v>2198</v>
      </c>
      <c r="B1720" s="7" t="e" vm="1">
        <v>#VALUE!</v>
      </c>
      <c r="C1720" s="7" t="e" vm="17">
        <v>#VALUE!</v>
      </c>
      <c r="D1720" s="7">
        <v>1</v>
      </c>
      <c r="E1720" s="7">
        <v>6758</v>
      </c>
      <c r="F1720" s="7">
        <v>2613</v>
      </c>
      <c r="G1720" s="7">
        <v>0</v>
      </c>
      <c r="H1720" s="7">
        <v>50</v>
      </c>
      <c r="I1720" s="7">
        <v>0.73986386504883095</v>
      </c>
      <c r="J1720" s="7">
        <v>0</v>
      </c>
      <c r="K1720" s="7">
        <v>0</v>
      </c>
      <c r="L1720" s="7">
        <v>0</v>
      </c>
      <c r="M1720" s="7">
        <v>0</v>
      </c>
      <c r="N1720" s="7">
        <v>0</v>
      </c>
      <c r="O1720" s="7">
        <v>0</v>
      </c>
      <c r="P1720" s="7">
        <v>3.9668949771689501</v>
      </c>
      <c r="Q1720" s="7">
        <v>129143</v>
      </c>
      <c r="R1720" s="7">
        <v>1</v>
      </c>
      <c r="S1720" s="7">
        <v>1</v>
      </c>
      <c r="T1720" s="7">
        <v>1</v>
      </c>
      <c r="U1720" s="7">
        <v>1</v>
      </c>
      <c r="V1720" s="7">
        <v>1</v>
      </c>
      <c r="W1720" s="7">
        <v>0</v>
      </c>
      <c r="X1720" s="7">
        <v>0</v>
      </c>
      <c r="Y1720" s="7">
        <v>0</v>
      </c>
      <c r="Z1720" s="7">
        <v>6736.2535233865501</v>
      </c>
      <c r="AA1720" s="7">
        <v>6757.9998870263798</v>
      </c>
      <c r="AB1720" s="7">
        <v>6736.2535233865501</v>
      </c>
      <c r="AC1720" s="7">
        <v>533.78295225126203</v>
      </c>
      <c r="AD1720" s="7">
        <v>535.72380393964704</v>
      </c>
      <c r="AE1720" s="7">
        <v>533.78295225126203</v>
      </c>
      <c r="AF1720" s="7">
        <v>6757.9998870263798</v>
      </c>
      <c r="AG1720" s="7">
        <v>99.999998328298005</v>
      </c>
      <c r="AH1720" s="7">
        <v>535.72380393964704</v>
      </c>
      <c r="AI1720" s="7">
        <v>7.9272536836289902</v>
      </c>
      <c r="AJ1720" s="7">
        <v>1414.9999851181601</v>
      </c>
      <c r="AK1720" s="7">
        <v>20.938147160671299</v>
      </c>
      <c r="AL1720" s="7">
        <v>1307.9999798490901</v>
      </c>
      <c r="AM1720" s="7">
        <v>19.3548384114988</v>
      </c>
      <c r="AN1720" s="7">
        <v>6120.9999595214604</v>
      </c>
      <c r="AO1720" s="7">
        <v>90.574133760305699</v>
      </c>
      <c r="AP1720" s="7">
        <v>165.999997734034</v>
      </c>
      <c r="AQ1720" s="7">
        <v>2.45634799843199</v>
      </c>
      <c r="AR1720" s="7">
        <v>229.99999920788801</v>
      </c>
      <c r="AS1720" s="7">
        <v>3.4033737675035298</v>
      </c>
      <c r="AT1720" s="7">
        <v>1.0000000149011601</v>
      </c>
      <c r="AU1720" s="7">
        <v>1.4797277521473199E-2</v>
      </c>
      <c r="AV1720" s="7">
        <v>20.999999713601898</v>
      </c>
      <c r="AW1720" s="7">
        <v>0.31074281908259699</v>
      </c>
      <c r="AX1720" s="7">
        <v>218.99999624968001</v>
      </c>
      <c r="AY1720" s="7">
        <v>3.24060367341936</v>
      </c>
      <c r="AZ1720" s="7">
        <v>566.99999156547699</v>
      </c>
      <c r="BA1720" s="7">
        <v>8.3900561048457689</v>
      </c>
      <c r="BB1720" s="7">
        <v>87.816453940537002</v>
      </c>
      <c r="BC1720" s="7">
        <v>3.3607521599899401</v>
      </c>
      <c r="BD1720" s="7">
        <v>68.789017768456702</v>
      </c>
      <c r="BE1720" s="7">
        <v>2.6325686095850198</v>
      </c>
      <c r="BF1720" s="7">
        <v>6736.2535233865501</v>
      </c>
      <c r="BG1720" s="7">
        <v>99.67821135523161</v>
      </c>
      <c r="BH1720" s="7">
        <v>533.78295225126203</v>
      </c>
      <c r="BI1720" s="7">
        <v>7.8985343629958908</v>
      </c>
      <c r="BJ1720" s="7">
        <v>1410.22505487944</v>
      </c>
      <c r="BK1720" s="7">
        <v>20.867491193835999</v>
      </c>
      <c r="BL1720" s="7">
        <v>1304.6502712919601</v>
      </c>
      <c r="BM1720" s="7">
        <v>19.305271845101498</v>
      </c>
      <c r="BN1720" s="7">
        <v>6101.6473703910597</v>
      </c>
      <c r="BO1720" s="7">
        <v>90.287768132451291</v>
      </c>
      <c r="BP1720" s="7">
        <v>165.74878845264899</v>
      </c>
      <c r="BQ1720" s="7">
        <v>2.45263078503476</v>
      </c>
      <c r="BR1720" s="7">
        <v>228.90097275141301</v>
      </c>
      <c r="BS1720" s="7">
        <v>3.38711116826595</v>
      </c>
      <c r="BT1720" s="7">
        <v>1.0000000149011601</v>
      </c>
      <c r="BU1720" s="7">
        <v>1.4797277521473199E-2</v>
      </c>
      <c r="BV1720" s="7">
        <v>20.890365172626801</v>
      </c>
      <c r="BW1720" s="7">
        <v>0.30912052637802401</v>
      </c>
      <c r="BX1720" s="7">
        <v>218.066091899876</v>
      </c>
      <c r="BY1720" s="7">
        <v>3.2267844317827201</v>
      </c>
      <c r="BZ1720" s="7">
        <v>564.81589809013497</v>
      </c>
      <c r="CA1720" s="7">
        <v>8.3577374680398808</v>
      </c>
      <c r="CB1720" s="7">
        <v>87.063274686526697</v>
      </c>
      <c r="CC1720" s="7">
        <v>3.33192784869984</v>
      </c>
      <c r="CD1720" s="7">
        <v>68.585337886466704</v>
      </c>
      <c r="CE1720" s="7">
        <v>2.6247737423064197</v>
      </c>
      <c r="CF1720" s="7"/>
      <c r="CG1720" s="7"/>
      <c r="CH1720" s="7"/>
      <c r="CI1720" s="7"/>
      <c r="CJ1720" s="7"/>
      <c r="CK1720" s="7"/>
      <c r="CL1720" s="7"/>
      <c r="CM1720" s="7"/>
      <c r="CN1720" s="7"/>
      <c r="CO1720" s="7"/>
      <c r="CP1720" s="7"/>
      <c r="CQ1720" s="7"/>
      <c r="CR1720" s="7"/>
      <c r="CS1720" s="7"/>
      <c r="CT1720" s="7"/>
      <c r="CU1720" s="7"/>
      <c r="CV1720" s="7"/>
      <c r="CW1720" s="7"/>
      <c r="CX1720" s="7"/>
      <c r="CY1720" s="7"/>
      <c r="CZ1720" s="7"/>
      <c r="DA1720" s="7"/>
      <c r="DB1720" s="7"/>
      <c r="DC1720" s="7"/>
      <c r="DD1720" s="7"/>
      <c r="DE1720" s="7"/>
      <c r="DF1720" s="7"/>
      <c r="DG1720" s="7"/>
      <c r="DH1720" s="7"/>
      <c r="DI1720" s="7"/>
      <c r="DJ1720" s="7"/>
      <c r="DK1720" s="7"/>
      <c r="DL1720" s="7"/>
      <c r="DM1720" s="7"/>
      <c r="DN1720" s="7"/>
      <c r="DO1720" s="7"/>
      <c r="DP1720" s="7"/>
      <c r="DQ1720" s="7"/>
      <c r="DR1720" s="7"/>
      <c r="DS1720" s="7"/>
      <c r="DT1720" s="7"/>
      <c r="DU1720" s="7"/>
      <c r="DV1720" s="7"/>
      <c r="DW1720" s="7"/>
      <c r="DX1720" s="7"/>
      <c r="DY1720" s="7"/>
      <c r="DZ1720" s="7"/>
      <c r="EA1720" s="7"/>
      <c r="EB1720" s="7"/>
      <c r="EC1720" s="7"/>
      <c r="ED1720" s="7"/>
      <c r="EE1720" s="7"/>
      <c r="EF1720" s="7">
        <v>539</v>
      </c>
      <c r="EG1720" s="7">
        <v>1415</v>
      </c>
      <c r="EH1720" s="7">
        <v>1308</v>
      </c>
      <c r="EI1720" s="7">
        <v>6121</v>
      </c>
      <c r="EJ1720" s="7">
        <v>166</v>
      </c>
      <c r="EK1720" s="7">
        <v>230</v>
      </c>
      <c r="EL1720" s="7">
        <v>1</v>
      </c>
      <c r="EM1720" s="7">
        <v>21</v>
      </c>
      <c r="EN1720" s="7">
        <v>219</v>
      </c>
      <c r="EO1720" s="7">
        <v>567</v>
      </c>
      <c r="EP1720" s="7">
        <v>81</v>
      </c>
      <c r="EQ1720" s="7">
        <v>70</v>
      </c>
    </row>
    <row r="1721" spans="1:147" x14ac:dyDescent="0.35">
      <c r="A1721" s="7" t="s">
        <v>2199</v>
      </c>
      <c r="B1721" s="7" t="e" vm="1">
        <v>#VALUE!</v>
      </c>
      <c r="C1721" s="7" t="e" vm="17">
        <v>#VALUE!</v>
      </c>
      <c r="D1721" s="7">
        <v>1</v>
      </c>
      <c r="E1721" s="7">
        <v>6635</v>
      </c>
      <c r="F1721" s="7">
        <v>1994</v>
      </c>
      <c r="G1721" s="7">
        <v>0</v>
      </c>
      <c r="H1721" s="7">
        <v>2086</v>
      </c>
      <c r="I1721" s="7">
        <v>31.43933685003768</v>
      </c>
      <c r="J1721" s="7">
        <v>0</v>
      </c>
      <c r="K1721" s="7">
        <v>0</v>
      </c>
      <c r="L1721" s="7">
        <v>0</v>
      </c>
      <c r="M1721" s="7">
        <v>0</v>
      </c>
      <c r="N1721" s="7">
        <v>0</v>
      </c>
      <c r="O1721" s="7">
        <v>0</v>
      </c>
      <c r="P1721" s="7">
        <v>6.31652012956964</v>
      </c>
      <c r="Q1721" s="7">
        <v>146384</v>
      </c>
      <c r="R1721" s="7">
        <v>1</v>
      </c>
      <c r="S1721" s="7">
        <v>1</v>
      </c>
      <c r="T1721" s="7">
        <v>1</v>
      </c>
      <c r="U1721" s="7">
        <v>1</v>
      </c>
      <c r="V1721" s="7">
        <v>1</v>
      </c>
      <c r="W1721" s="7">
        <v>0</v>
      </c>
      <c r="X1721" s="7">
        <v>0</v>
      </c>
      <c r="Y1721" s="7">
        <v>0</v>
      </c>
      <c r="Z1721" s="7">
        <v>1744.80884759128</v>
      </c>
      <c r="AA1721" s="7">
        <v>5337.9085021843803</v>
      </c>
      <c r="AB1721" s="7">
        <v>1744.80884759128</v>
      </c>
      <c r="AC1721" s="7">
        <v>156.91010351944701</v>
      </c>
      <c r="AD1721" s="7">
        <v>444.63756797414698</v>
      </c>
      <c r="AE1721" s="7">
        <v>156.91010351944701</v>
      </c>
      <c r="AF1721" s="7">
        <v>5337.9085021843803</v>
      </c>
      <c r="AG1721" s="7">
        <v>80.45076868401479</v>
      </c>
      <c r="AH1721" s="7">
        <v>444.63756797414698</v>
      </c>
      <c r="AI1721" s="7">
        <v>6.7013951465583501</v>
      </c>
      <c r="AJ1721" s="7">
        <v>687.10465597722202</v>
      </c>
      <c r="AK1721" s="7">
        <v>10.355759698224901</v>
      </c>
      <c r="AL1721" s="7">
        <v>750.63512977841299</v>
      </c>
      <c r="AM1721" s="7">
        <v>11.313264955213501</v>
      </c>
      <c r="AN1721" s="7">
        <v>4056.5319880550401</v>
      </c>
      <c r="AO1721" s="7">
        <v>61.138387159834792</v>
      </c>
      <c r="AP1721" s="7">
        <v>551.99006768347999</v>
      </c>
      <c r="AQ1721" s="7">
        <v>8.3193680133154491</v>
      </c>
      <c r="AR1721" s="7">
        <v>513.96712559787602</v>
      </c>
      <c r="AS1721" s="7">
        <v>7.74630181760174</v>
      </c>
      <c r="AT1721" s="7">
        <v>0</v>
      </c>
      <c r="AU1721" s="7">
        <v>0</v>
      </c>
      <c r="AV1721" s="7">
        <v>4.2950701853260398</v>
      </c>
      <c r="AW1721" s="7">
        <v>6.47335370810255E-2</v>
      </c>
      <c r="AX1721" s="7">
        <v>211.12423151830399</v>
      </c>
      <c r="AY1721" s="7">
        <v>3.1819778676458799</v>
      </c>
      <c r="AZ1721" s="7">
        <v>404.25208922591997</v>
      </c>
      <c r="BA1721" s="7">
        <v>6.0927217667810094</v>
      </c>
      <c r="BB1721" s="7">
        <v>95.7584249422234</v>
      </c>
      <c r="BC1721" s="7">
        <v>4.8023282318065901</v>
      </c>
      <c r="BD1721" s="7">
        <v>60.210966718656003</v>
      </c>
      <c r="BE1721" s="7">
        <v>3.0196071574050101</v>
      </c>
      <c r="BF1721" s="7">
        <v>1744.80884759128</v>
      </c>
      <c r="BG1721" s="7">
        <v>26.2970436713079</v>
      </c>
      <c r="BH1721" s="7">
        <v>156.91010351944701</v>
      </c>
      <c r="BI1721" s="7">
        <v>2.3648847553797601</v>
      </c>
      <c r="BJ1721" s="7">
        <v>267.10290460847301</v>
      </c>
      <c r="BK1721" s="7">
        <v>4.0256654801578504</v>
      </c>
      <c r="BL1721" s="7">
        <v>284.502363560954</v>
      </c>
      <c r="BM1721" s="7">
        <v>4.2879029926293004</v>
      </c>
      <c r="BN1721" s="7">
        <v>1373.8191382586999</v>
      </c>
      <c r="BO1721" s="7">
        <v>20.705638858458101</v>
      </c>
      <c r="BP1721" s="7">
        <v>135.30265699617999</v>
      </c>
      <c r="BQ1721" s="7">
        <v>2.0392261792943502</v>
      </c>
      <c r="BR1721" s="7">
        <v>176.30577518977199</v>
      </c>
      <c r="BS1721" s="7">
        <v>2.6572083675926499</v>
      </c>
      <c r="BT1721" s="7">
        <v>0</v>
      </c>
      <c r="BU1721" s="7">
        <v>0</v>
      </c>
      <c r="BV1721" s="7">
        <v>1.0016485508531301</v>
      </c>
      <c r="BW1721" s="7">
        <v>1.5096436335390099E-2</v>
      </c>
      <c r="BX1721" s="7">
        <v>58.379603764158702</v>
      </c>
      <c r="BY1721" s="7">
        <v>0.87987345537541306</v>
      </c>
      <c r="BZ1721" s="7">
        <v>124.442971651908</v>
      </c>
      <c r="CA1721" s="7">
        <v>1.87555345368362</v>
      </c>
      <c r="CB1721" s="7">
        <v>39.616655492922298</v>
      </c>
      <c r="CC1721" s="7">
        <v>1.98679315410844</v>
      </c>
      <c r="CD1721" s="7">
        <v>23.610034642973901</v>
      </c>
      <c r="CE1721" s="7">
        <v>1.1840538938301901</v>
      </c>
      <c r="CF1721" s="7"/>
      <c r="CG1721" s="7"/>
      <c r="CH1721" s="7"/>
      <c r="CI1721" s="7"/>
      <c r="CJ1721" s="7"/>
      <c r="CK1721" s="7"/>
      <c r="CL1721" s="7"/>
      <c r="CM1721" s="7"/>
      <c r="CN1721" s="7"/>
      <c r="CO1721" s="7"/>
      <c r="CP1721" s="7"/>
      <c r="CQ1721" s="7"/>
      <c r="CR1721" s="7"/>
      <c r="CS1721" s="7"/>
      <c r="CT1721" s="7"/>
      <c r="CU1721" s="7"/>
      <c r="CV1721" s="7"/>
      <c r="CW1721" s="7"/>
      <c r="CX1721" s="7"/>
      <c r="CY1721" s="7"/>
      <c r="CZ1721" s="7"/>
      <c r="DA1721" s="7"/>
      <c r="DB1721" s="7"/>
      <c r="DC1721" s="7"/>
      <c r="DD1721" s="7"/>
      <c r="DE1721" s="7"/>
      <c r="DF1721" s="7"/>
      <c r="DG1721" s="7"/>
      <c r="DH1721" s="7"/>
      <c r="DI1721" s="7"/>
      <c r="DJ1721" s="7"/>
      <c r="DK1721" s="7"/>
      <c r="DL1721" s="7"/>
      <c r="DM1721" s="7"/>
      <c r="DN1721" s="7"/>
      <c r="DO1721" s="7"/>
      <c r="DP1721" s="7"/>
      <c r="DQ1721" s="7"/>
      <c r="DR1721" s="7"/>
      <c r="DS1721" s="7"/>
      <c r="DT1721" s="7"/>
      <c r="DU1721" s="7"/>
      <c r="DV1721" s="7"/>
      <c r="DW1721" s="7"/>
      <c r="DX1721" s="7"/>
      <c r="DY1721" s="7"/>
      <c r="DZ1721" s="7"/>
      <c r="EA1721" s="7"/>
      <c r="EB1721" s="7"/>
      <c r="EC1721" s="7"/>
      <c r="ED1721" s="7"/>
      <c r="EE1721" s="7"/>
      <c r="EF1721" s="7">
        <v>668</v>
      </c>
      <c r="EG1721" s="7">
        <v>904</v>
      </c>
      <c r="EH1721" s="7">
        <v>1069</v>
      </c>
      <c r="EI1721" s="7">
        <v>5003</v>
      </c>
      <c r="EJ1721" s="7">
        <v>576</v>
      </c>
      <c r="EK1721" s="7">
        <v>811</v>
      </c>
      <c r="EL1721" s="7">
        <v>0</v>
      </c>
      <c r="EM1721" s="7">
        <v>6</v>
      </c>
      <c r="EN1721" s="7">
        <v>239</v>
      </c>
      <c r="EO1721" s="7">
        <v>485</v>
      </c>
      <c r="EP1721" s="7">
        <v>115</v>
      </c>
      <c r="EQ1721" s="7">
        <v>78</v>
      </c>
    </row>
    <row r="1722" spans="1:147" x14ac:dyDescent="0.35">
      <c r="A1722" s="7" t="s">
        <v>2200</v>
      </c>
      <c r="B1722" s="7" t="e" vm="1">
        <v>#VALUE!</v>
      </c>
      <c r="C1722" s="7" t="e" vm="17">
        <v>#VALUE!</v>
      </c>
      <c r="D1722" s="7">
        <v>1</v>
      </c>
      <c r="E1722" s="7">
        <v>3088</v>
      </c>
      <c r="F1722" s="7">
        <v>1073</v>
      </c>
      <c r="G1722" s="7">
        <v>0</v>
      </c>
      <c r="H1722" s="7">
        <v>164</v>
      </c>
      <c r="I1722" s="7">
        <v>5.3108808290155443</v>
      </c>
      <c r="J1722" s="7">
        <v>0</v>
      </c>
      <c r="K1722" s="7">
        <v>0</v>
      </c>
      <c r="L1722" s="7">
        <v>0</v>
      </c>
      <c r="M1722" s="7">
        <v>0</v>
      </c>
      <c r="N1722" s="7">
        <v>0</v>
      </c>
      <c r="O1722" s="7">
        <v>0</v>
      </c>
      <c r="P1722" s="7">
        <v>0.238014280856851</v>
      </c>
      <c r="Q1722" s="7">
        <v>155903</v>
      </c>
      <c r="R1722" s="7">
        <v>1</v>
      </c>
      <c r="S1722" s="7">
        <v>1</v>
      </c>
      <c r="T1722" s="7">
        <v>1</v>
      </c>
      <c r="U1722" s="7">
        <v>1</v>
      </c>
      <c r="V1722" s="7">
        <v>1</v>
      </c>
      <c r="W1722" s="7">
        <v>0</v>
      </c>
      <c r="X1722" s="7">
        <v>0</v>
      </c>
      <c r="Y1722" s="7">
        <v>0</v>
      </c>
      <c r="Z1722" s="7">
        <v>2446.3240519287101</v>
      </c>
      <c r="AA1722" s="7">
        <v>3069.3827928053202</v>
      </c>
      <c r="AB1722" s="7">
        <v>2446.3240519287101</v>
      </c>
      <c r="AC1722" s="7">
        <v>215.08370903180901</v>
      </c>
      <c r="AD1722" s="7">
        <v>241.568053260911</v>
      </c>
      <c r="AE1722" s="7">
        <v>215.08370903180901</v>
      </c>
      <c r="AF1722" s="7">
        <v>3069.3827928053202</v>
      </c>
      <c r="AG1722" s="7">
        <v>99.397111165975403</v>
      </c>
      <c r="AH1722" s="7">
        <v>241.568053260911</v>
      </c>
      <c r="AI1722" s="7">
        <v>7.8227996522315797</v>
      </c>
      <c r="AJ1722" s="7">
        <v>648.65957752236898</v>
      </c>
      <c r="AK1722" s="7">
        <v>21.005815334273599</v>
      </c>
      <c r="AL1722" s="7">
        <v>666.45074190979403</v>
      </c>
      <c r="AM1722" s="7">
        <v>21.5819540773897</v>
      </c>
      <c r="AN1722" s="7">
        <v>2788.3053829455698</v>
      </c>
      <c r="AO1722" s="7">
        <v>90.294863437356696</v>
      </c>
      <c r="AP1722" s="7">
        <v>45.924604677333299</v>
      </c>
      <c r="AQ1722" s="7">
        <v>1.48719574732297</v>
      </c>
      <c r="AR1722" s="7">
        <v>136.90676128421899</v>
      </c>
      <c r="AS1722" s="7">
        <v>4.4335091089449197</v>
      </c>
      <c r="AT1722" s="7">
        <v>0</v>
      </c>
      <c r="AU1722" s="7">
        <v>0</v>
      </c>
      <c r="AV1722" s="7">
        <v>0</v>
      </c>
      <c r="AW1722" s="7">
        <v>0</v>
      </c>
      <c r="AX1722" s="7">
        <v>98.246042792219697</v>
      </c>
      <c r="AY1722" s="7">
        <v>3.18154283653561</v>
      </c>
      <c r="AZ1722" s="7">
        <v>193.49942751918601</v>
      </c>
      <c r="BA1722" s="7">
        <v>6.2661731709580906</v>
      </c>
      <c r="BB1722" s="7">
        <v>0</v>
      </c>
      <c r="BC1722" s="7">
        <v>0</v>
      </c>
      <c r="BD1722" s="7">
        <v>7.9667999464763897</v>
      </c>
      <c r="BE1722" s="7">
        <v>0.74247902576667102</v>
      </c>
      <c r="BF1722" s="7">
        <v>2446.3240519287101</v>
      </c>
      <c r="BG1722" s="7">
        <v>79.220338469193891</v>
      </c>
      <c r="BH1722" s="7">
        <v>215.08370903180901</v>
      </c>
      <c r="BI1722" s="7">
        <v>6.9651460178694693</v>
      </c>
      <c r="BJ1722" s="7">
        <v>528.00837174052106</v>
      </c>
      <c r="BK1722" s="7">
        <v>17.098716701441798</v>
      </c>
      <c r="BL1722" s="7">
        <v>512.10337450110796</v>
      </c>
      <c r="BM1722" s="7">
        <v>16.583658500683601</v>
      </c>
      <c r="BN1722" s="7">
        <v>2223.1702748173798</v>
      </c>
      <c r="BO1722" s="7">
        <v>71.993856049785805</v>
      </c>
      <c r="BP1722" s="7">
        <v>41.882186761707999</v>
      </c>
      <c r="BQ1722" s="7">
        <v>1.3562884314024601</v>
      </c>
      <c r="BR1722" s="7">
        <v>102.190814953996</v>
      </c>
      <c r="BS1722" s="7">
        <v>3.3092880490283596</v>
      </c>
      <c r="BT1722" s="7">
        <v>0</v>
      </c>
      <c r="BU1722" s="7">
        <v>0</v>
      </c>
      <c r="BV1722" s="7">
        <v>0</v>
      </c>
      <c r="BW1722" s="7">
        <v>0</v>
      </c>
      <c r="BX1722" s="7">
        <v>79.080773922149106</v>
      </c>
      <c r="BY1722" s="7">
        <v>2.5609058912612999</v>
      </c>
      <c r="BZ1722" s="7">
        <v>151.65051236460599</v>
      </c>
      <c r="CA1722" s="7">
        <v>4.9109621879729799</v>
      </c>
      <c r="CB1722" s="7">
        <v>0</v>
      </c>
      <c r="CC1722" s="7">
        <v>0</v>
      </c>
      <c r="CD1722" s="7">
        <v>6.1657774319355703</v>
      </c>
      <c r="CE1722" s="7">
        <v>0.57462976998467497</v>
      </c>
      <c r="CF1722" s="7"/>
      <c r="CG1722" s="7"/>
      <c r="CH1722" s="7"/>
      <c r="CI1722" s="7"/>
      <c r="CJ1722" s="7"/>
      <c r="CK1722" s="7"/>
      <c r="CL1722" s="7"/>
      <c r="CM1722" s="7"/>
      <c r="CN1722" s="7"/>
      <c r="CO1722" s="7"/>
      <c r="CP1722" s="7"/>
      <c r="CQ1722" s="7"/>
      <c r="CR1722" s="7"/>
      <c r="CS1722" s="7"/>
      <c r="CT1722" s="7"/>
      <c r="CU1722" s="7"/>
      <c r="CV1722" s="7"/>
      <c r="CW1722" s="7"/>
      <c r="CX1722" s="7"/>
      <c r="CY1722" s="7"/>
      <c r="CZ1722" s="7"/>
      <c r="DA1722" s="7"/>
      <c r="DB1722" s="7"/>
      <c r="DC1722" s="7"/>
      <c r="DD1722" s="7"/>
      <c r="DE1722" s="7"/>
      <c r="DF1722" s="7"/>
      <c r="DG1722" s="7"/>
      <c r="DH1722" s="7"/>
      <c r="DI1722" s="7"/>
      <c r="DJ1722" s="7"/>
      <c r="DK1722" s="7"/>
      <c r="DL1722" s="7"/>
      <c r="DM1722" s="7"/>
      <c r="DN1722" s="7"/>
      <c r="DO1722" s="7"/>
      <c r="DP1722" s="7"/>
      <c r="DQ1722" s="7"/>
      <c r="DR1722" s="7"/>
      <c r="DS1722" s="7"/>
      <c r="DT1722" s="7"/>
      <c r="DU1722" s="7"/>
      <c r="DV1722" s="7"/>
      <c r="DW1722" s="7"/>
      <c r="DX1722" s="7"/>
      <c r="DY1722" s="7"/>
      <c r="DZ1722" s="7"/>
      <c r="EA1722" s="7"/>
      <c r="EB1722" s="7"/>
      <c r="EC1722" s="7"/>
      <c r="ED1722" s="7"/>
      <c r="EE1722" s="7"/>
      <c r="EF1722" s="7">
        <v>205</v>
      </c>
      <c r="EG1722" s="7">
        <v>652</v>
      </c>
      <c r="EH1722" s="7">
        <v>670</v>
      </c>
      <c r="EI1722" s="7">
        <v>2803</v>
      </c>
      <c r="EJ1722" s="7">
        <v>47</v>
      </c>
      <c r="EK1722" s="7">
        <v>138</v>
      </c>
      <c r="EL1722" s="7">
        <v>0</v>
      </c>
      <c r="EM1722" s="7">
        <v>0</v>
      </c>
      <c r="EN1722" s="7">
        <v>100</v>
      </c>
      <c r="EO1722" s="7">
        <v>195</v>
      </c>
      <c r="EP1722" s="7">
        <v>0</v>
      </c>
      <c r="EQ1722" s="7">
        <v>8</v>
      </c>
    </row>
    <row r="1723" spans="1:147" x14ac:dyDescent="0.35">
      <c r="A1723" s="7" t="s">
        <v>2201</v>
      </c>
      <c r="B1723" s="7" t="e" vm="1">
        <v>#VALUE!</v>
      </c>
      <c r="C1723" s="7" t="e" vm="17">
        <v>#VALUE!</v>
      </c>
      <c r="D1723" s="7">
        <v>1</v>
      </c>
      <c r="E1723" s="7">
        <v>5719</v>
      </c>
      <c r="F1723" s="7">
        <v>1899</v>
      </c>
      <c r="G1723" s="7">
        <v>0</v>
      </c>
      <c r="H1723" s="7">
        <v>160</v>
      </c>
      <c r="I1723" s="7">
        <v>2.797691904179052</v>
      </c>
      <c r="J1723" s="7">
        <v>0</v>
      </c>
      <c r="K1723" s="7">
        <v>0</v>
      </c>
      <c r="L1723" s="7">
        <v>0</v>
      </c>
      <c r="M1723" s="7">
        <v>0</v>
      </c>
      <c r="N1723" s="7">
        <v>0</v>
      </c>
      <c r="O1723" s="7">
        <v>0</v>
      </c>
      <c r="P1723" s="7">
        <v>1.0905730129389999</v>
      </c>
      <c r="Q1723" s="7">
        <v>142895</v>
      </c>
      <c r="R1723" s="7">
        <v>1</v>
      </c>
      <c r="S1723" s="7">
        <v>1</v>
      </c>
      <c r="T1723" s="7">
        <v>1</v>
      </c>
      <c r="U1723" s="7">
        <v>1</v>
      </c>
      <c r="V1723" s="7">
        <v>1</v>
      </c>
      <c r="W1723" s="7">
        <v>0</v>
      </c>
      <c r="X1723" s="7">
        <v>0</v>
      </c>
      <c r="Y1723" s="7">
        <v>0</v>
      </c>
      <c r="Z1723" s="7">
        <v>3375.5726713696499</v>
      </c>
      <c r="AA1723" s="7">
        <v>5306.4092180458802</v>
      </c>
      <c r="AB1723" s="7">
        <v>3375.5726713696499</v>
      </c>
      <c r="AC1723" s="7">
        <v>232.000576057719</v>
      </c>
      <c r="AD1723" s="7">
        <v>301.88836148330302</v>
      </c>
      <c r="AE1723" s="7">
        <v>232.000576057719</v>
      </c>
      <c r="AF1723" s="7">
        <v>5306.4092180458802</v>
      </c>
      <c r="AG1723" s="7">
        <v>92.785613184925396</v>
      </c>
      <c r="AH1723" s="7">
        <v>301.88836148330302</v>
      </c>
      <c r="AI1723" s="7">
        <v>5.2786914055482299</v>
      </c>
      <c r="AJ1723" s="7">
        <v>1287.4618566516999</v>
      </c>
      <c r="AK1723" s="7">
        <v>22.512010083086199</v>
      </c>
      <c r="AL1723" s="7">
        <v>824.29137929360104</v>
      </c>
      <c r="AM1723" s="7">
        <v>14.413208240839301</v>
      </c>
      <c r="AN1723" s="7">
        <v>4601.9469792577402</v>
      </c>
      <c r="AO1723" s="7">
        <v>80.467686295816492</v>
      </c>
      <c r="AP1723" s="7">
        <v>41.960956824419597</v>
      </c>
      <c r="AQ1723" s="7">
        <v>0.73371143249553294</v>
      </c>
      <c r="AR1723" s="7">
        <v>492.478256308124</v>
      </c>
      <c r="AS1723" s="7">
        <v>8.6112651916090996</v>
      </c>
      <c r="AT1723" s="7">
        <v>0</v>
      </c>
      <c r="AU1723" s="7">
        <v>0</v>
      </c>
      <c r="AV1723" s="7">
        <v>6.9999997792183404</v>
      </c>
      <c r="AW1723" s="7">
        <v>0.12239901694733901</v>
      </c>
      <c r="AX1723" s="7">
        <v>163.023013341</v>
      </c>
      <c r="AY1723" s="7">
        <v>2.8505510288686899</v>
      </c>
      <c r="AZ1723" s="7">
        <v>409.74436408768798</v>
      </c>
      <c r="BA1723" s="7">
        <v>7.1646155636944906</v>
      </c>
      <c r="BB1723" s="7">
        <v>9.1839275485836005</v>
      </c>
      <c r="BC1723" s="7">
        <v>0.48361914421188001</v>
      </c>
      <c r="BD1723" s="7">
        <v>27.488962611332699</v>
      </c>
      <c r="BE1723" s="7">
        <v>1.44754937395117</v>
      </c>
      <c r="BF1723" s="7">
        <v>3375.5726713696499</v>
      </c>
      <c r="BG1723" s="7">
        <v>59.023827091618294</v>
      </c>
      <c r="BH1723" s="7">
        <v>232.000576057719</v>
      </c>
      <c r="BI1723" s="7">
        <v>4.0566633337597304</v>
      </c>
      <c r="BJ1723" s="7">
        <v>874.55930305144295</v>
      </c>
      <c r="BK1723" s="7">
        <v>15.2921717616968</v>
      </c>
      <c r="BL1723" s="7">
        <v>462.63120073004399</v>
      </c>
      <c r="BM1723" s="7">
        <v>8.0893722806442394</v>
      </c>
      <c r="BN1723" s="7">
        <v>2968.23815206578</v>
      </c>
      <c r="BO1723" s="7">
        <v>51.901349048186397</v>
      </c>
      <c r="BP1723" s="7">
        <v>17.9006506236619</v>
      </c>
      <c r="BQ1723" s="7">
        <v>0.31300315830847897</v>
      </c>
      <c r="BR1723" s="7">
        <v>309.90745236876</v>
      </c>
      <c r="BS1723" s="7">
        <v>5.4189098158552103</v>
      </c>
      <c r="BT1723" s="7">
        <v>0</v>
      </c>
      <c r="BU1723" s="7">
        <v>0</v>
      </c>
      <c r="BV1723" s="7">
        <v>2.89451383054256</v>
      </c>
      <c r="BW1723" s="7">
        <v>5.0612236939020207E-2</v>
      </c>
      <c r="BX1723" s="7">
        <v>76.631891917546497</v>
      </c>
      <c r="BY1723" s="7">
        <v>1.3399526476227699</v>
      </c>
      <c r="BZ1723" s="7">
        <v>251.936937364502</v>
      </c>
      <c r="CA1723" s="7">
        <v>4.40526206267708</v>
      </c>
      <c r="CB1723" s="7">
        <v>1.3301031813025499</v>
      </c>
      <c r="CC1723" s="7">
        <v>7.0042294960639698E-2</v>
      </c>
      <c r="CD1723" s="7">
        <v>17.454255138214599</v>
      </c>
      <c r="CE1723" s="7">
        <v>0.91912875925300908</v>
      </c>
      <c r="CF1723" s="7"/>
      <c r="CG1723" s="7"/>
      <c r="CH1723" s="7"/>
      <c r="CI1723" s="7"/>
      <c r="CJ1723" s="7"/>
      <c r="CK1723" s="7"/>
      <c r="CL1723" s="7"/>
      <c r="CM1723" s="7"/>
      <c r="CN1723" s="7"/>
      <c r="CO1723" s="7"/>
      <c r="CP1723" s="7"/>
      <c r="CQ1723" s="7"/>
      <c r="CR1723" s="7"/>
      <c r="CS1723" s="7"/>
      <c r="CT1723" s="7"/>
      <c r="CU1723" s="7"/>
      <c r="CV1723" s="7"/>
      <c r="CW1723" s="7"/>
      <c r="CX1723" s="7"/>
      <c r="CY1723" s="7"/>
      <c r="CZ1723" s="7"/>
      <c r="DA1723" s="7"/>
      <c r="DB1723" s="7"/>
      <c r="DC1723" s="7"/>
      <c r="DD1723" s="7"/>
      <c r="DE1723" s="7"/>
      <c r="DF1723" s="7"/>
      <c r="DG1723" s="7"/>
      <c r="DH1723" s="7"/>
      <c r="DI1723" s="7"/>
      <c r="DJ1723" s="7"/>
      <c r="DK1723" s="7"/>
      <c r="DL1723" s="7"/>
      <c r="DM1723" s="7"/>
      <c r="DN1723" s="7"/>
      <c r="DO1723" s="7"/>
      <c r="DP1723" s="7"/>
      <c r="DQ1723" s="7"/>
      <c r="DR1723" s="7"/>
      <c r="DS1723" s="7"/>
      <c r="DT1723" s="7"/>
      <c r="DU1723" s="7"/>
      <c r="DV1723" s="7"/>
      <c r="DW1723" s="7"/>
      <c r="DX1723" s="7"/>
      <c r="DY1723" s="7"/>
      <c r="DZ1723" s="7"/>
      <c r="EA1723" s="7"/>
      <c r="EB1723" s="7"/>
      <c r="EC1723" s="7"/>
      <c r="ED1723" s="7"/>
      <c r="EE1723" s="7"/>
      <c r="EF1723" s="7">
        <v>336</v>
      </c>
      <c r="EG1723" s="7">
        <v>1402</v>
      </c>
      <c r="EH1723" s="7">
        <v>891</v>
      </c>
      <c r="EI1723" s="7">
        <v>4871</v>
      </c>
      <c r="EJ1723" s="7">
        <v>45</v>
      </c>
      <c r="EK1723" s="7">
        <v>620</v>
      </c>
      <c r="EL1723" s="7">
        <v>0</v>
      </c>
      <c r="EM1723" s="7">
        <v>7</v>
      </c>
      <c r="EN1723" s="7">
        <v>176</v>
      </c>
      <c r="EO1723" s="7">
        <v>440</v>
      </c>
      <c r="EP1723" s="7">
        <v>9</v>
      </c>
      <c r="EQ1723" s="7">
        <v>28</v>
      </c>
    </row>
    <row r="1724" spans="1:147" x14ac:dyDescent="0.35">
      <c r="A1724" s="7" t="s">
        <v>2202</v>
      </c>
      <c r="B1724" s="7" t="e" vm="1">
        <v>#VALUE!</v>
      </c>
      <c r="C1724" s="7" t="e" vm="17">
        <v>#VALUE!</v>
      </c>
      <c r="D1724" s="7">
        <v>1</v>
      </c>
      <c r="E1724" s="7">
        <v>6438</v>
      </c>
      <c r="F1724" s="7">
        <v>2329</v>
      </c>
      <c r="G1724" s="7">
        <v>0</v>
      </c>
      <c r="H1724" s="7">
        <v>20</v>
      </c>
      <c r="I1724" s="7">
        <v>0.31065548306927615</v>
      </c>
      <c r="J1724" s="7">
        <v>0</v>
      </c>
      <c r="K1724" s="7">
        <v>0</v>
      </c>
      <c r="L1724" s="7">
        <v>0</v>
      </c>
      <c r="M1724" s="7">
        <v>0</v>
      </c>
      <c r="N1724" s="7">
        <v>0</v>
      </c>
      <c r="O1724" s="7">
        <v>0</v>
      </c>
      <c r="P1724" s="7">
        <v>4.7233468286099898</v>
      </c>
      <c r="Q1724" s="7">
        <v>134158</v>
      </c>
      <c r="R1724" s="7">
        <v>1</v>
      </c>
      <c r="S1724" s="7">
        <v>1</v>
      </c>
      <c r="T1724" s="7">
        <v>1</v>
      </c>
      <c r="U1724" s="7">
        <v>1</v>
      </c>
      <c r="V1724" s="7">
        <v>1</v>
      </c>
      <c r="W1724" s="7">
        <v>0</v>
      </c>
      <c r="X1724" s="7">
        <v>0</v>
      </c>
      <c r="Y1724" s="7">
        <v>0</v>
      </c>
      <c r="Z1724" s="7">
        <v>3328.0738722924102</v>
      </c>
      <c r="AA1724" s="7">
        <v>5396.1313177477596</v>
      </c>
      <c r="AB1724" s="7">
        <v>3328.0738722924102</v>
      </c>
      <c r="AC1724" s="7">
        <v>460.02967737196002</v>
      </c>
      <c r="AD1724" s="7">
        <v>648.58406556560703</v>
      </c>
      <c r="AE1724" s="7">
        <v>460.02967737196002</v>
      </c>
      <c r="AF1724" s="7">
        <v>5396.1313177477596</v>
      </c>
      <c r="AG1724" s="7">
        <v>83.816889061009007</v>
      </c>
      <c r="AH1724" s="7">
        <v>648.58406556560703</v>
      </c>
      <c r="AI1724" s="7">
        <v>10.0743098099659</v>
      </c>
      <c r="AJ1724" s="7">
        <v>1286.0370681947099</v>
      </c>
      <c r="AK1724" s="7">
        <v>19.975723333251199</v>
      </c>
      <c r="AL1724" s="7">
        <v>886.68121396144898</v>
      </c>
      <c r="AM1724" s="7">
        <v>13.772619042582299</v>
      </c>
      <c r="AN1724" s="7">
        <v>4658.3173673297297</v>
      </c>
      <c r="AO1724" s="7">
        <v>72.356591601890798</v>
      </c>
      <c r="AP1724" s="7">
        <v>80.104323543135294</v>
      </c>
      <c r="AQ1724" s="7">
        <v>1.2442423663115101</v>
      </c>
      <c r="AR1724" s="7">
        <v>468.79741555938398</v>
      </c>
      <c r="AS1724" s="7">
        <v>7.2817243796114299</v>
      </c>
      <c r="AT1724" s="7">
        <v>1.99999988079071</v>
      </c>
      <c r="AU1724" s="7">
        <v>3.1065546455276601E-2</v>
      </c>
      <c r="AV1724" s="7">
        <v>10.0000000321015</v>
      </c>
      <c r="AW1724" s="7">
        <v>0.15532774203326399</v>
      </c>
      <c r="AX1724" s="7">
        <v>176.91223473350701</v>
      </c>
      <c r="AY1724" s="7">
        <v>2.74793778710014</v>
      </c>
      <c r="AZ1724" s="7">
        <v>396.700888323176</v>
      </c>
      <c r="BA1724" s="7">
        <v>6.1618653048023493</v>
      </c>
      <c r="BB1724" s="7">
        <v>91.160766961111193</v>
      </c>
      <c r="BC1724" s="7">
        <v>3.9141591653547101</v>
      </c>
      <c r="BD1724" s="7">
        <v>122.57970227521599</v>
      </c>
      <c r="BE1724" s="7">
        <v>5.2631903080814002</v>
      </c>
      <c r="BF1724" s="7">
        <v>3328.0738722924102</v>
      </c>
      <c r="BG1724" s="7">
        <v>51.694219824361795</v>
      </c>
      <c r="BH1724" s="7">
        <v>460.02967737196002</v>
      </c>
      <c r="BI1724" s="7">
        <v>7.1455370825094802</v>
      </c>
      <c r="BJ1724" s="7">
        <v>828.90540764946502</v>
      </c>
      <c r="BK1724" s="7">
        <v>12.875200491604</v>
      </c>
      <c r="BL1724" s="7">
        <v>477.47657740488597</v>
      </c>
      <c r="BM1724" s="7">
        <v>7.4165358403989803</v>
      </c>
      <c r="BN1724" s="7">
        <v>2855.3797894786098</v>
      </c>
      <c r="BO1724" s="7">
        <v>44.351969392336301</v>
      </c>
      <c r="BP1724" s="7">
        <v>36.724317779058801</v>
      </c>
      <c r="BQ1724" s="7">
        <v>0.57043053400215493</v>
      </c>
      <c r="BR1724" s="7">
        <v>305.73830946089601</v>
      </c>
      <c r="BS1724" s="7">
        <v>4.7489641109179201</v>
      </c>
      <c r="BT1724" s="7">
        <v>1.99999988079071</v>
      </c>
      <c r="BU1724" s="7">
        <v>3.1065546455276601E-2</v>
      </c>
      <c r="BV1724" s="7">
        <v>10.0000000321015</v>
      </c>
      <c r="BW1724" s="7">
        <v>0.15532774203326399</v>
      </c>
      <c r="BX1724" s="7">
        <v>118.23146017982801</v>
      </c>
      <c r="BY1724" s="7">
        <v>1.83646256880752</v>
      </c>
      <c r="BZ1724" s="7">
        <v>243.427007209903</v>
      </c>
      <c r="CA1724" s="7">
        <v>3.7810967258450199</v>
      </c>
      <c r="CB1724" s="7">
        <v>71.407488728000303</v>
      </c>
      <c r="CC1724" s="7">
        <v>3.06601497329327</v>
      </c>
      <c r="CD1724" s="7">
        <v>74.587799492634105</v>
      </c>
      <c r="CE1724" s="7">
        <v>3.2025676038056701</v>
      </c>
      <c r="CF1724" s="7"/>
      <c r="CG1724" s="7"/>
      <c r="CH1724" s="7"/>
      <c r="CI1724" s="7"/>
      <c r="CJ1724" s="7"/>
      <c r="CK1724" s="7"/>
      <c r="CL1724" s="7"/>
      <c r="CM1724" s="7"/>
      <c r="CN1724" s="7"/>
      <c r="CO1724" s="7"/>
      <c r="CP1724" s="7"/>
      <c r="CQ1724" s="7"/>
      <c r="CR1724" s="7"/>
      <c r="CS1724" s="7"/>
      <c r="CT1724" s="7"/>
      <c r="CU1724" s="7"/>
      <c r="CV1724" s="7"/>
      <c r="CW1724" s="7"/>
      <c r="CX1724" s="7"/>
      <c r="CY1724" s="7"/>
      <c r="CZ1724" s="7"/>
      <c r="DA1724" s="7"/>
      <c r="DB1724" s="7"/>
      <c r="DC1724" s="7"/>
      <c r="DD1724" s="7"/>
      <c r="DE1724" s="7"/>
      <c r="DF1724" s="7"/>
      <c r="DG1724" s="7"/>
      <c r="DH1724" s="7"/>
      <c r="DI1724" s="7"/>
      <c r="DJ1724" s="7"/>
      <c r="DK1724" s="7"/>
      <c r="DL1724" s="7"/>
      <c r="DM1724" s="7"/>
      <c r="DN1724" s="7"/>
      <c r="DO1724" s="7"/>
      <c r="DP1724" s="7"/>
      <c r="DQ1724" s="7"/>
      <c r="DR1724" s="7"/>
      <c r="DS1724" s="7"/>
      <c r="DT1724" s="7"/>
      <c r="DU1724" s="7"/>
      <c r="DV1724" s="7"/>
      <c r="DW1724" s="7"/>
      <c r="DX1724" s="7"/>
      <c r="DY1724" s="7"/>
      <c r="DZ1724" s="7"/>
      <c r="EA1724" s="7"/>
      <c r="EB1724" s="7"/>
      <c r="EC1724" s="7"/>
      <c r="ED1724" s="7"/>
      <c r="EE1724" s="7"/>
      <c r="EF1724" s="7">
        <v>803</v>
      </c>
      <c r="EG1724" s="7">
        <v>1439</v>
      </c>
      <c r="EH1724" s="7">
        <v>1221</v>
      </c>
      <c r="EI1724" s="7">
        <v>5515</v>
      </c>
      <c r="EJ1724" s="7">
        <v>122</v>
      </c>
      <c r="EK1724" s="7">
        <v>569</v>
      </c>
      <c r="EL1724" s="7">
        <v>2</v>
      </c>
      <c r="EM1724" s="7">
        <v>10</v>
      </c>
      <c r="EN1724" s="7">
        <v>220</v>
      </c>
      <c r="EO1724" s="7">
        <v>475</v>
      </c>
      <c r="EP1724" s="7">
        <v>118</v>
      </c>
      <c r="EQ1724" s="7">
        <v>157</v>
      </c>
    </row>
    <row r="1725" spans="1:147" x14ac:dyDescent="0.35">
      <c r="A1725" s="7" t="s">
        <v>2203</v>
      </c>
      <c r="B1725" s="7" t="e" vm="1">
        <v>#VALUE!</v>
      </c>
      <c r="C1725" s="7" t="e" vm="17">
        <v>#VALUE!</v>
      </c>
      <c r="D1725" s="7">
        <v>1</v>
      </c>
      <c r="E1725" s="7">
        <v>2752</v>
      </c>
      <c r="F1725" s="7">
        <v>1429</v>
      </c>
      <c r="G1725" s="7">
        <v>0</v>
      </c>
      <c r="H1725" s="7">
        <v>0</v>
      </c>
      <c r="I1725" s="7">
        <v>0</v>
      </c>
      <c r="J1725" s="7">
        <v>0</v>
      </c>
      <c r="K1725" s="7">
        <v>0</v>
      </c>
      <c r="L1725" s="7">
        <v>0</v>
      </c>
      <c r="M1725" s="7">
        <v>0</v>
      </c>
      <c r="N1725" s="7">
        <v>0</v>
      </c>
      <c r="O1725" s="7">
        <v>0</v>
      </c>
      <c r="P1725" s="7">
        <v>4.5577312626603597</v>
      </c>
      <c r="Q1725" s="7">
        <v>80139</v>
      </c>
      <c r="R1725" s="7">
        <v>0</v>
      </c>
      <c r="S1725" s="7">
        <v>0</v>
      </c>
      <c r="T1725" s="7">
        <v>0</v>
      </c>
      <c r="U1725" s="7">
        <v>0</v>
      </c>
      <c r="V1725" s="7">
        <v>0</v>
      </c>
      <c r="W1725" s="7">
        <v>0</v>
      </c>
      <c r="X1725" s="7">
        <v>0</v>
      </c>
      <c r="Y1725" s="7">
        <v>0</v>
      </c>
      <c r="Z1725" s="7"/>
      <c r="AA1725" s="7">
        <v>290.26541817188303</v>
      </c>
      <c r="AB1725" s="7"/>
      <c r="AC1725" s="7"/>
      <c r="AD1725" s="7">
        <v>36.615180596709301</v>
      </c>
      <c r="AE1725" s="7"/>
      <c r="AF1725" s="7">
        <v>290.26541817188303</v>
      </c>
      <c r="AG1725" s="7">
        <v>10.547435253338799</v>
      </c>
      <c r="AH1725" s="7">
        <v>36.615180596709301</v>
      </c>
      <c r="AI1725" s="7">
        <v>1.3304934809850699</v>
      </c>
      <c r="AJ1725" s="7">
        <v>48.108188003301599</v>
      </c>
      <c r="AK1725" s="7">
        <v>1.7481172966315999</v>
      </c>
      <c r="AL1725" s="7">
        <v>50.195019811391802</v>
      </c>
      <c r="AM1725" s="7">
        <v>1.8239469408209201</v>
      </c>
      <c r="AN1725" s="7">
        <v>223.24070262908899</v>
      </c>
      <c r="AO1725" s="7">
        <v>8.1119441362314397</v>
      </c>
      <c r="AP1725" s="7">
        <v>11.083736242726401</v>
      </c>
      <c r="AQ1725" s="7">
        <v>0.40275204370372297</v>
      </c>
      <c r="AR1725" s="7">
        <v>43.7647542953491</v>
      </c>
      <c r="AS1725" s="7">
        <v>1.5902890368949498</v>
      </c>
      <c r="AT1725" s="7">
        <v>0</v>
      </c>
      <c r="AU1725" s="7">
        <v>0</v>
      </c>
      <c r="AV1725" s="7">
        <v>1.3441504018846899</v>
      </c>
      <c r="AW1725" s="7">
        <v>4.8842674487089004E-2</v>
      </c>
      <c r="AX1725" s="7">
        <v>10.832072267308799</v>
      </c>
      <c r="AY1725" s="7">
        <v>0.39360727715511701</v>
      </c>
      <c r="AZ1725" s="7">
        <v>27.959854051470799</v>
      </c>
      <c r="BA1725" s="7">
        <v>1.01598306873077</v>
      </c>
      <c r="BB1725" s="7">
        <v>7.6080737039446804</v>
      </c>
      <c r="BC1725" s="7">
        <v>0.53240543764483406</v>
      </c>
      <c r="BD1725" s="7">
        <v>7.2509794495999804</v>
      </c>
      <c r="BE1725" s="7">
        <v>0.50741633657102703</v>
      </c>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c r="CE1725" s="7"/>
      <c r="CF1725" s="7"/>
      <c r="CG1725" s="7"/>
      <c r="CH1725" s="7"/>
      <c r="CI1725" s="7"/>
      <c r="CJ1725" s="7"/>
      <c r="CK1725" s="7"/>
      <c r="CL1725" s="7"/>
      <c r="CM1725" s="7"/>
      <c r="CN1725" s="7"/>
      <c r="CO1725" s="7"/>
      <c r="CP1725" s="7"/>
      <c r="CQ1725" s="7"/>
      <c r="CR1725" s="7"/>
      <c r="CS1725" s="7"/>
      <c r="CT1725" s="7"/>
      <c r="CU1725" s="7"/>
      <c r="CV1725" s="7"/>
      <c r="CW1725" s="7"/>
      <c r="CX1725" s="7"/>
      <c r="CY1725" s="7"/>
      <c r="CZ1725" s="7"/>
      <c r="DA1725" s="7"/>
      <c r="DB1725" s="7"/>
      <c r="DC1725" s="7"/>
      <c r="DD1725" s="7"/>
      <c r="DE1725" s="7"/>
      <c r="DF1725" s="7"/>
      <c r="DG1725" s="7"/>
      <c r="DH1725" s="7"/>
      <c r="DI1725" s="7"/>
      <c r="DJ1725" s="7"/>
      <c r="DK1725" s="7"/>
      <c r="DL1725" s="7"/>
      <c r="DM1725" s="7"/>
      <c r="DN1725" s="7"/>
      <c r="DO1725" s="7"/>
      <c r="DP1725" s="7"/>
      <c r="DQ1725" s="7"/>
      <c r="DR1725" s="7"/>
      <c r="DS1725" s="7"/>
      <c r="DT1725" s="7"/>
      <c r="DU1725" s="7"/>
      <c r="DV1725" s="7"/>
      <c r="DW1725" s="7"/>
      <c r="DX1725" s="7"/>
      <c r="DY1725" s="7"/>
      <c r="DZ1725" s="7"/>
      <c r="EA1725" s="7"/>
      <c r="EB1725" s="7"/>
      <c r="EC1725" s="7"/>
      <c r="ED1725" s="7"/>
      <c r="EE1725" s="7"/>
      <c r="EF1725" s="7">
        <v>510</v>
      </c>
      <c r="EG1725" s="7">
        <v>456</v>
      </c>
      <c r="EH1725" s="7">
        <v>395</v>
      </c>
      <c r="EI1725" s="7">
        <v>1974</v>
      </c>
      <c r="EJ1725" s="7">
        <v>111</v>
      </c>
      <c r="EK1725" s="7">
        <v>529</v>
      </c>
      <c r="EL1725" s="7">
        <v>0</v>
      </c>
      <c r="EM1725" s="7">
        <v>5</v>
      </c>
      <c r="EN1725" s="7">
        <v>133</v>
      </c>
      <c r="EO1725" s="7">
        <v>340</v>
      </c>
      <c r="EP1725" s="7">
        <v>89</v>
      </c>
      <c r="EQ1725" s="7">
        <v>71</v>
      </c>
    </row>
    <row r="1726" spans="1:147" x14ac:dyDescent="0.35">
      <c r="A1726" s="7" t="s">
        <v>2204</v>
      </c>
      <c r="B1726" s="7" t="e" vm="1">
        <v>#VALUE!</v>
      </c>
      <c r="C1726" s="7" t="e" vm="17">
        <v>#VALUE!</v>
      </c>
      <c r="D1726" s="7">
        <v>1</v>
      </c>
      <c r="E1726" s="7">
        <v>6610</v>
      </c>
      <c r="F1726" s="7">
        <v>2191</v>
      </c>
      <c r="G1726" s="7">
        <v>0</v>
      </c>
      <c r="H1726" s="7">
        <v>156</v>
      </c>
      <c r="I1726" s="7">
        <v>2.3600605143721634</v>
      </c>
      <c r="J1726" s="7">
        <v>0</v>
      </c>
      <c r="K1726" s="7">
        <v>0</v>
      </c>
      <c r="L1726" s="7">
        <v>0</v>
      </c>
      <c r="M1726" s="7">
        <v>0</v>
      </c>
      <c r="N1726" s="7">
        <v>0</v>
      </c>
      <c r="O1726" s="7">
        <v>0</v>
      </c>
      <c r="P1726" s="7">
        <v>4.51016025111515</v>
      </c>
      <c r="Q1726" s="7">
        <v>162441</v>
      </c>
      <c r="R1726" s="7">
        <v>1</v>
      </c>
      <c r="S1726" s="7">
        <v>1</v>
      </c>
      <c r="T1726" s="7">
        <v>1</v>
      </c>
      <c r="U1726" s="7">
        <v>1</v>
      </c>
      <c r="V1726" s="7">
        <v>1</v>
      </c>
      <c r="W1726" s="7">
        <v>0</v>
      </c>
      <c r="X1726" s="7">
        <v>0</v>
      </c>
      <c r="Y1726" s="7">
        <v>0</v>
      </c>
      <c r="Z1726" s="7">
        <v>3632.08189391624</v>
      </c>
      <c r="AA1726" s="7">
        <v>4902.3647702005801</v>
      </c>
      <c r="AB1726" s="7">
        <v>3632.08189391624</v>
      </c>
      <c r="AC1726" s="7">
        <v>279.272020691482</v>
      </c>
      <c r="AD1726" s="7">
        <v>345.267144612918</v>
      </c>
      <c r="AE1726" s="7">
        <v>279.272020691482</v>
      </c>
      <c r="AF1726" s="7">
        <v>4902.3647702005801</v>
      </c>
      <c r="AG1726" s="7">
        <v>74.165881546150999</v>
      </c>
      <c r="AH1726" s="7">
        <v>345.267144612918</v>
      </c>
      <c r="AI1726" s="7">
        <v>5.22340612122417</v>
      </c>
      <c r="AJ1726" s="7">
        <v>1146.20838542868</v>
      </c>
      <c r="AK1726" s="7">
        <v>17.340520203157002</v>
      </c>
      <c r="AL1726" s="7">
        <v>955.19782761666897</v>
      </c>
      <c r="AM1726" s="7">
        <v>14.450799207513901</v>
      </c>
      <c r="AN1726" s="7">
        <v>4323.7573169093403</v>
      </c>
      <c r="AO1726" s="7">
        <v>65.412364854906798</v>
      </c>
      <c r="AP1726" s="7">
        <v>57.079393604421099</v>
      </c>
      <c r="AQ1726" s="7">
        <v>0.86353091685962302</v>
      </c>
      <c r="AR1726" s="7">
        <v>372.25926970074698</v>
      </c>
      <c r="AS1726" s="7">
        <v>5.6317589969855897</v>
      </c>
      <c r="AT1726" s="7">
        <v>0</v>
      </c>
      <c r="AU1726" s="7">
        <v>0</v>
      </c>
      <c r="AV1726" s="7">
        <v>5.9999999229330596</v>
      </c>
      <c r="AW1726" s="7">
        <v>9.0771557079168799E-2</v>
      </c>
      <c r="AX1726" s="7">
        <v>143.26878726731599</v>
      </c>
      <c r="AY1726" s="7">
        <v>2.1674551780229301</v>
      </c>
      <c r="AZ1726" s="7">
        <v>372.98491157049801</v>
      </c>
      <c r="BA1726" s="7">
        <v>5.6427369375264398</v>
      </c>
      <c r="BB1726" s="7">
        <v>53.4507041439647</v>
      </c>
      <c r="BC1726" s="7">
        <v>2.4395574689166901</v>
      </c>
      <c r="BD1726" s="7">
        <v>22.209681857104499</v>
      </c>
      <c r="BE1726" s="7">
        <v>1.0136778574671201</v>
      </c>
      <c r="BF1726" s="7">
        <v>3632.08189391624</v>
      </c>
      <c r="BG1726" s="7">
        <v>54.948288864088404</v>
      </c>
      <c r="BH1726" s="7">
        <v>279.272020691482</v>
      </c>
      <c r="BI1726" s="7">
        <v>4.22499274873649</v>
      </c>
      <c r="BJ1726" s="7">
        <v>855.93260253488597</v>
      </c>
      <c r="BK1726" s="7">
        <v>12.949056014143501</v>
      </c>
      <c r="BL1726" s="7">
        <v>682.52939553128101</v>
      </c>
      <c r="BM1726" s="7">
        <v>10.325709463408201</v>
      </c>
      <c r="BN1726" s="7">
        <v>3186.59812492132</v>
      </c>
      <c r="BO1726" s="7">
        <v>48.208746216661503</v>
      </c>
      <c r="BP1726" s="7">
        <v>44.212360569857999</v>
      </c>
      <c r="BQ1726" s="7">
        <v>0.66887081043658103</v>
      </c>
      <c r="BR1726" s="7">
        <v>279.53816542646399</v>
      </c>
      <c r="BS1726" s="7">
        <v>4.22901914412199</v>
      </c>
      <c r="BT1726" s="7">
        <v>0</v>
      </c>
      <c r="BU1726" s="7">
        <v>0</v>
      </c>
      <c r="BV1726" s="7">
        <v>5.9999999229330596</v>
      </c>
      <c r="BW1726" s="7">
        <v>9.0771557079168799E-2</v>
      </c>
      <c r="BX1726" s="7">
        <v>115.733237418812</v>
      </c>
      <c r="BY1726" s="7">
        <v>1.7508810502089502</v>
      </c>
      <c r="BZ1726" s="7">
        <v>296.69744851550797</v>
      </c>
      <c r="CA1726" s="7">
        <v>4.4886149548488294</v>
      </c>
      <c r="CB1726" s="7">
        <v>53.4507041439647</v>
      </c>
      <c r="CC1726" s="7">
        <v>2.4395574689166901</v>
      </c>
      <c r="CD1726" s="7">
        <v>17.040775712510399</v>
      </c>
      <c r="CE1726" s="7">
        <v>0.77776246976313901</v>
      </c>
      <c r="CF1726" s="7"/>
      <c r="CG1726" s="7"/>
      <c r="CH1726" s="7"/>
      <c r="CI1726" s="7"/>
      <c r="CJ1726" s="7"/>
      <c r="CK1726" s="7"/>
      <c r="CL1726" s="7"/>
      <c r="CM1726" s="7"/>
      <c r="CN1726" s="7"/>
      <c r="CO1726" s="7"/>
      <c r="CP1726" s="7"/>
      <c r="CQ1726" s="7"/>
      <c r="CR1726" s="7"/>
      <c r="CS1726" s="7"/>
      <c r="CT1726" s="7"/>
      <c r="CU1726" s="7"/>
      <c r="CV1726" s="7"/>
      <c r="CW1726" s="7"/>
      <c r="CX1726" s="7"/>
      <c r="CY1726" s="7"/>
      <c r="CZ1726" s="7"/>
      <c r="DA1726" s="7"/>
      <c r="DB1726" s="7"/>
      <c r="DC1726" s="7"/>
      <c r="DD1726" s="7"/>
      <c r="DE1726" s="7"/>
      <c r="DF1726" s="7"/>
      <c r="DG1726" s="7"/>
      <c r="DH1726" s="7"/>
      <c r="DI1726" s="7"/>
      <c r="DJ1726" s="7"/>
      <c r="DK1726" s="7"/>
      <c r="DL1726" s="7"/>
      <c r="DM1726" s="7"/>
      <c r="DN1726" s="7"/>
      <c r="DO1726" s="7"/>
      <c r="DP1726" s="7"/>
      <c r="DQ1726" s="7"/>
      <c r="DR1726" s="7"/>
      <c r="DS1726" s="7"/>
      <c r="DT1726" s="7"/>
      <c r="DU1726" s="7"/>
      <c r="DV1726" s="7"/>
      <c r="DW1726" s="7"/>
      <c r="DX1726" s="7"/>
      <c r="DY1726" s="7"/>
      <c r="DZ1726" s="7"/>
      <c r="EA1726" s="7"/>
      <c r="EB1726" s="7"/>
      <c r="EC1726" s="7"/>
      <c r="ED1726" s="7"/>
      <c r="EE1726" s="7"/>
      <c r="EF1726" s="7">
        <v>538</v>
      </c>
      <c r="EG1726" s="7">
        <v>1568</v>
      </c>
      <c r="EH1726" s="7">
        <v>1174</v>
      </c>
      <c r="EI1726" s="7">
        <v>5814</v>
      </c>
      <c r="EJ1726" s="7">
        <v>90</v>
      </c>
      <c r="EK1726" s="7">
        <v>500</v>
      </c>
      <c r="EL1726" s="7">
        <v>0</v>
      </c>
      <c r="EM1726" s="7">
        <v>6</v>
      </c>
      <c r="EN1726" s="7">
        <v>200</v>
      </c>
      <c r="EO1726" s="7">
        <v>549</v>
      </c>
      <c r="EP1726" s="7">
        <v>55</v>
      </c>
      <c r="EQ1726" s="7">
        <v>28</v>
      </c>
    </row>
    <row r="1727" spans="1:147" x14ac:dyDescent="0.35">
      <c r="A1727" s="7" t="s">
        <v>2205</v>
      </c>
      <c r="B1727" s="7" t="e" vm="1">
        <v>#VALUE!</v>
      </c>
      <c r="C1727" s="7" t="e" vm="17">
        <v>#VALUE!</v>
      </c>
      <c r="D1727" s="7">
        <v>1</v>
      </c>
      <c r="E1727" s="7">
        <v>3105</v>
      </c>
      <c r="F1727" s="7">
        <v>1294</v>
      </c>
      <c r="G1727" s="7">
        <v>0</v>
      </c>
      <c r="H1727" s="7">
        <v>2</v>
      </c>
      <c r="I1727" s="7">
        <v>6.4412238325281812E-2</v>
      </c>
      <c r="J1727" s="7">
        <v>0</v>
      </c>
      <c r="K1727" s="7">
        <v>0</v>
      </c>
      <c r="L1727" s="7">
        <v>0</v>
      </c>
      <c r="M1727" s="7">
        <v>0</v>
      </c>
      <c r="N1727" s="7">
        <v>1</v>
      </c>
      <c r="O1727" s="7">
        <v>0</v>
      </c>
      <c r="P1727" s="7">
        <v>2.6800129157248902</v>
      </c>
      <c r="Q1727" s="7">
        <v>162350</v>
      </c>
      <c r="R1727" s="7">
        <v>1</v>
      </c>
      <c r="S1727" s="7">
        <v>1</v>
      </c>
      <c r="T1727" s="7">
        <v>1</v>
      </c>
      <c r="U1727" s="7">
        <v>1</v>
      </c>
      <c r="V1727" s="7">
        <v>1</v>
      </c>
      <c r="W1727" s="7">
        <v>0</v>
      </c>
      <c r="X1727" s="7">
        <v>0</v>
      </c>
      <c r="Y1727" s="7">
        <v>1</v>
      </c>
      <c r="Z1727" s="7">
        <v>3018.92819970753</v>
      </c>
      <c r="AA1727" s="7">
        <v>3105.0000171055999</v>
      </c>
      <c r="AB1727" s="7">
        <v>3018.92819970753</v>
      </c>
      <c r="AC1727" s="7">
        <v>307.05921362218203</v>
      </c>
      <c r="AD1727" s="7">
        <v>315.81369303044602</v>
      </c>
      <c r="AE1727" s="7">
        <v>307.05921362218203</v>
      </c>
      <c r="AF1727" s="7">
        <v>3105.0000171055999</v>
      </c>
      <c r="AG1727" s="7">
        <v>100.00000055090501</v>
      </c>
      <c r="AH1727" s="7">
        <v>315.81369303044602</v>
      </c>
      <c r="AI1727" s="7">
        <v>10.171133430932199</v>
      </c>
      <c r="AJ1727" s="7">
        <v>669.00000422188896</v>
      </c>
      <c r="AK1727" s="7">
        <v>21.5458938557774</v>
      </c>
      <c r="AL1727" s="7">
        <v>923.99998373910796</v>
      </c>
      <c r="AM1727" s="7">
        <v>29.758453582580003</v>
      </c>
      <c r="AN1727" s="7">
        <v>2887.0000111516601</v>
      </c>
      <c r="AO1727" s="7">
        <v>92.979066381695901</v>
      </c>
      <c r="AP1727" s="7">
        <v>17.0000001969238</v>
      </c>
      <c r="AQ1727" s="7">
        <v>0.54750403210704601</v>
      </c>
      <c r="AR1727" s="7">
        <v>134.000002414352</v>
      </c>
      <c r="AS1727" s="7">
        <v>4.3156200455507898</v>
      </c>
      <c r="AT1727" s="7">
        <v>0</v>
      </c>
      <c r="AU1727" s="7">
        <v>0</v>
      </c>
      <c r="AV1727" s="7">
        <v>0</v>
      </c>
      <c r="AW1727" s="7">
        <v>0</v>
      </c>
      <c r="AX1727" s="7">
        <v>67.000000352971298</v>
      </c>
      <c r="AY1727" s="7">
        <v>2.15780999526477</v>
      </c>
      <c r="AZ1727" s="7">
        <v>170.00000051929999</v>
      </c>
      <c r="BA1727" s="7">
        <v>5.4750402743735798</v>
      </c>
      <c r="BB1727" s="7">
        <v>193.74310430095599</v>
      </c>
      <c r="BC1727" s="7">
        <v>14.972419188636499</v>
      </c>
      <c r="BD1727" s="7">
        <v>79.536643313243999</v>
      </c>
      <c r="BE1727" s="7">
        <v>6.1465721262166904</v>
      </c>
      <c r="BF1727" s="7">
        <v>3018.92819970753</v>
      </c>
      <c r="BG1727" s="7">
        <v>97.227961343237695</v>
      </c>
      <c r="BH1727" s="7">
        <v>307.05921362218203</v>
      </c>
      <c r="BI1727" s="7">
        <v>9.8891856239028098</v>
      </c>
      <c r="BJ1727" s="7">
        <v>643.43402652928501</v>
      </c>
      <c r="BK1727" s="7">
        <v>20.722512931699999</v>
      </c>
      <c r="BL1727" s="7">
        <v>911.56126220151805</v>
      </c>
      <c r="BM1727" s="7">
        <v>29.357850634509404</v>
      </c>
      <c r="BN1727" s="7">
        <v>2808.0717737134501</v>
      </c>
      <c r="BO1727" s="7">
        <v>90.437094161463904</v>
      </c>
      <c r="BP1727" s="7">
        <v>16.0000001969238</v>
      </c>
      <c r="BQ1727" s="7">
        <v>0.51529791294440597</v>
      </c>
      <c r="BR1727" s="7">
        <v>130.06762084401299</v>
      </c>
      <c r="BS1727" s="7">
        <v>4.1889732961034705</v>
      </c>
      <c r="BT1727" s="7">
        <v>0</v>
      </c>
      <c r="BU1727" s="7">
        <v>0</v>
      </c>
      <c r="BV1727" s="7">
        <v>0</v>
      </c>
      <c r="BW1727" s="7">
        <v>0</v>
      </c>
      <c r="BX1727" s="7">
        <v>64.788801635615499</v>
      </c>
      <c r="BY1727" s="7">
        <v>2.0865958658813399</v>
      </c>
      <c r="BZ1727" s="7">
        <v>165.223783118272</v>
      </c>
      <c r="CA1727" s="7">
        <v>5.3212168476094002</v>
      </c>
      <c r="CB1727" s="7">
        <v>189.664041332464</v>
      </c>
      <c r="CC1727" s="7">
        <v>14.657190211164101</v>
      </c>
      <c r="CD1727" s="7">
        <v>77.862080605700598</v>
      </c>
      <c r="CE1727" s="7">
        <v>6.0171623342890701</v>
      </c>
      <c r="CF1727" s="7"/>
      <c r="CG1727" s="7"/>
      <c r="CH1727" s="7"/>
      <c r="CI1727" s="7"/>
      <c r="CJ1727" s="7"/>
      <c r="CK1727" s="7"/>
      <c r="CL1727" s="7"/>
      <c r="CM1727" s="7"/>
      <c r="CN1727" s="7"/>
      <c r="CO1727" s="7"/>
      <c r="CP1727" s="7"/>
      <c r="CQ1727" s="7"/>
      <c r="CR1727" s="7"/>
      <c r="CS1727" s="7"/>
      <c r="CT1727" s="7"/>
      <c r="CU1727" s="7"/>
      <c r="CV1727" s="7"/>
      <c r="CW1727" s="7"/>
      <c r="CX1727" s="7"/>
      <c r="CY1727" s="7"/>
      <c r="CZ1727" s="7"/>
      <c r="DA1727" s="7"/>
      <c r="DB1727" s="7"/>
      <c r="DC1727" s="7"/>
      <c r="DD1727" s="7"/>
      <c r="DE1727" s="7"/>
      <c r="DF1727" s="7"/>
      <c r="DG1727" s="7"/>
      <c r="DH1727" s="7"/>
      <c r="DI1727" s="7"/>
      <c r="DJ1727" s="7"/>
      <c r="DK1727" s="7"/>
      <c r="DL1727" s="7"/>
      <c r="DM1727" s="7"/>
      <c r="DN1727" s="7"/>
      <c r="DO1727" s="7"/>
      <c r="DP1727" s="7"/>
      <c r="DQ1727" s="7"/>
      <c r="DR1727" s="7"/>
      <c r="DS1727" s="7"/>
      <c r="DT1727" s="7"/>
      <c r="DU1727" s="7"/>
      <c r="DV1727" s="7"/>
      <c r="DW1727" s="7"/>
      <c r="DX1727" s="7"/>
      <c r="DY1727" s="7"/>
      <c r="DZ1727" s="7"/>
      <c r="EA1727" s="7"/>
      <c r="EB1727" s="7"/>
      <c r="EC1727" s="7"/>
      <c r="ED1727" s="7"/>
      <c r="EE1727" s="7"/>
      <c r="EF1727" s="7">
        <v>315</v>
      </c>
      <c r="EG1727" s="7">
        <v>669</v>
      </c>
      <c r="EH1727" s="7">
        <v>924</v>
      </c>
      <c r="EI1727" s="7">
        <v>2887</v>
      </c>
      <c r="EJ1727" s="7">
        <v>17</v>
      </c>
      <c r="EK1727" s="7">
        <v>134</v>
      </c>
      <c r="EL1727" s="7">
        <v>0</v>
      </c>
      <c r="EM1727" s="7">
        <v>0</v>
      </c>
      <c r="EN1727" s="7">
        <v>67</v>
      </c>
      <c r="EO1727" s="7">
        <v>170</v>
      </c>
      <c r="EP1727" s="7">
        <v>190</v>
      </c>
      <c r="EQ1727" s="7">
        <v>78</v>
      </c>
    </row>
    <row r="1728" spans="1:147" x14ac:dyDescent="0.35">
      <c r="A1728" s="7" t="s">
        <v>2206</v>
      </c>
      <c r="B1728" s="7" t="e" vm="1">
        <v>#VALUE!</v>
      </c>
      <c r="C1728" s="7" t="e" vm="17">
        <v>#VALUE!</v>
      </c>
      <c r="D1728" s="7">
        <v>1</v>
      </c>
      <c r="E1728" s="7">
        <v>6241</v>
      </c>
      <c r="F1728" s="7">
        <v>1952</v>
      </c>
      <c r="G1728" s="7">
        <v>0</v>
      </c>
      <c r="H1728" s="7">
        <v>188</v>
      </c>
      <c r="I1728" s="7">
        <v>3.0123377663835922</v>
      </c>
      <c r="J1728" s="7">
        <v>0</v>
      </c>
      <c r="K1728" s="7">
        <v>0</v>
      </c>
      <c r="L1728" s="7">
        <v>0</v>
      </c>
      <c r="M1728" s="7">
        <v>0</v>
      </c>
      <c r="N1728" s="7">
        <v>0</v>
      </c>
      <c r="O1728" s="7">
        <v>0</v>
      </c>
      <c r="P1728" s="7">
        <v>1.76226101413134</v>
      </c>
      <c r="Q1728" s="7">
        <v>145541</v>
      </c>
      <c r="R1728" s="7">
        <v>1</v>
      </c>
      <c r="S1728" s="7">
        <v>1</v>
      </c>
      <c r="T1728" s="7">
        <v>1</v>
      </c>
      <c r="U1728" s="7">
        <v>1</v>
      </c>
      <c r="V1728" s="7">
        <v>1</v>
      </c>
      <c r="W1728" s="7">
        <v>0</v>
      </c>
      <c r="X1728" s="7">
        <v>0</v>
      </c>
      <c r="Y1728" s="7">
        <v>0</v>
      </c>
      <c r="Z1728" s="7">
        <v>605.29102793335903</v>
      </c>
      <c r="AA1728" s="7">
        <v>4902.4399046655699</v>
      </c>
      <c r="AB1728" s="7">
        <v>605.29102793335903</v>
      </c>
      <c r="AC1728" s="7">
        <v>49.880483636632597</v>
      </c>
      <c r="AD1728" s="7">
        <v>368.55047115357598</v>
      </c>
      <c r="AE1728" s="7">
        <v>49.880483636632597</v>
      </c>
      <c r="AF1728" s="7">
        <v>4902.4399046655699</v>
      </c>
      <c r="AG1728" s="7">
        <v>78.5521535757983</v>
      </c>
      <c r="AH1728" s="7">
        <v>368.55047115357598</v>
      </c>
      <c r="AI1728" s="7">
        <v>5.9053111865658705</v>
      </c>
      <c r="AJ1728" s="7">
        <v>1228.15817859815</v>
      </c>
      <c r="AK1728" s="7">
        <v>19.678868428106899</v>
      </c>
      <c r="AL1728" s="7">
        <v>844.48048864770703</v>
      </c>
      <c r="AM1728" s="7">
        <v>13.531172707061501</v>
      </c>
      <c r="AN1728" s="7">
        <v>4444.9517175499404</v>
      </c>
      <c r="AO1728" s="7">
        <v>71.221786853868494</v>
      </c>
      <c r="AP1728" s="7">
        <v>43.873325513326598</v>
      </c>
      <c r="AQ1728" s="7">
        <v>0.70298550734380005</v>
      </c>
      <c r="AR1728" s="7">
        <v>296.76548134162999</v>
      </c>
      <c r="AS1728" s="7">
        <v>4.7550950383212696</v>
      </c>
      <c r="AT1728" s="7">
        <v>2.0000000037252899</v>
      </c>
      <c r="AU1728" s="7">
        <v>3.2046146510579902E-2</v>
      </c>
      <c r="AV1728" s="7">
        <v>1.00000000186265</v>
      </c>
      <c r="AW1728" s="7">
        <v>1.6023073255289903E-2</v>
      </c>
      <c r="AX1728" s="7">
        <v>113.84937183838299</v>
      </c>
      <c r="AY1728" s="7">
        <v>1.8242168216372898</v>
      </c>
      <c r="AZ1728" s="7">
        <v>320.07278790394798</v>
      </c>
      <c r="BA1728" s="7">
        <v>5.1285497180571706</v>
      </c>
      <c r="BB1728" s="7">
        <v>0</v>
      </c>
      <c r="BC1728" s="7">
        <v>0</v>
      </c>
      <c r="BD1728" s="7">
        <v>33.154125158849602</v>
      </c>
      <c r="BE1728" s="7">
        <v>1.6984695265804099</v>
      </c>
      <c r="BF1728" s="7">
        <v>605.29102793335903</v>
      </c>
      <c r="BG1728" s="7">
        <v>9.69862246328087</v>
      </c>
      <c r="BH1728" s="7">
        <v>49.880483636632597</v>
      </c>
      <c r="BI1728" s="7">
        <v>0.79923864183035698</v>
      </c>
      <c r="BJ1728" s="7">
        <v>141.562038630247</v>
      </c>
      <c r="BK1728" s="7">
        <v>2.2682589109156699</v>
      </c>
      <c r="BL1728" s="7">
        <v>124.76007124409099</v>
      </c>
      <c r="BM1728" s="7">
        <v>1.9990397571557601</v>
      </c>
      <c r="BN1728" s="7">
        <v>525.10311099886906</v>
      </c>
      <c r="BO1728" s="7">
        <v>8.4137655984436588</v>
      </c>
      <c r="BP1728" s="7">
        <v>7.9295278995996297</v>
      </c>
      <c r="BQ1728" s="7">
        <v>0.12705540617849101</v>
      </c>
      <c r="BR1728" s="7">
        <v>45.607659853994797</v>
      </c>
      <c r="BS1728" s="7">
        <v>0.73077487348173098</v>
      </c>
      <c r="BT1728" s="7">
        <v>0</v>
      </c>
      <c r="BU1728" s="7">
        <v>0</v>
      </c>
      <c r="BV1728" s="7">
        <v>0</v>
      </c>
      <c r="BW1728" s="7">
        <v>0</v>
      </c>
      <c r="BX1728" s="7">
        <v>26.650726262479999</v>
      </c>
      <c r="BY1728" s="7">
        <v>0.42702653841499799</v>
      </c>
      <c r="BZ1728" s="7">
        <v>54.732344739139101</v>
      </c>
      <c r="CA1728" s="7">
        <v>0.87698036755550512</v>
      </c>
      <c r="CB1728" s="7">
        <v>0</v>
      </c>
      <c r="CC1728" s="7">
        <v>0</v>
      </c>
      <c r="CD1728" s="7">
        <v>3.5757270448375502</v>
      </c>
      <c r="CE1728" s="7">
        <v>0.18318273795274301</v>
      </c>
      <c r="CF1728" s="7"/>
      <c r="CG1728" s="7"/>
      <c r="CH1728" s="7"/>
      <c r="CI1728" s="7"/>
      <c r="CJ1728" s="7"/>
      <c r="CK1728" s="7"/>
      <c r="CL1728" s="7"/>
      <c r="CM1728" s="7"/>
      <c r="CN1728" s="7"/>
      <c r="CO1728" s="7"/>
      <c r="CP1728" s="7"/>
      <c r="CQ1728" s="7"/>
      <c r="CR1728" s="7"/>
      <c r="CS1728" s="7"/>
      <c r="CT1728" s="7"/>
      <c r="CU1728" s="7"/>
      <c r="CV1728" s="7"/>
      <c r="CW1728" s="7"/>
      <c r="CX1728" s="7"/>
      <c r="CY1728" s="7"/>
      <c r="CZ1728" s="7"/>
      <c r="DA1728" s="7"/>
      <c r="DB1728" s="7"/>
      <c r="DC1728" s="7"/>
      <c r="DD1728" s="7"/>
      <c r="DE1728" s="7"/>
      <c r="DF1728" s="7"/>
      <c r="DG1728" s="7"/>
      <c r="DH1728" s="7"/>
      <c r="DI1728" s="7"/>
      <c r="DJ1728" s="7"/>
      <c r="DK1728" s="7"/>
      <c r="DL1728" s="7"/>
      <c r="DM1728" s="7"/>
      <c r="DN1728" s="7"/>
      <c r="DO1728" s="7"/>
      <c r="DP1728" s="7"/>
      <c r="DQ1728" s="7"/>
      <c r="DR1728" s="7"/>
      <c r="DS1728" s="7"/>
      <c r="DT1728" s="7"/>
      <c r="DU1728" s="7"/>
      <c r="DV1728" s="7"/>
      <c r="DW1728" s="7"/>
      <c r="DX1728" s="7"/>
      <c r="DY1728" s="7"/>
      <c r="DZ1728" s="7"/>
      <c r="EA1728" s="7"/>
      <c r="EB1728" s="7"/>
      <c r="EC1728" s="7"/>
      <c r="ED1728" s="7"/>
      <c r="EE1728" s="7"/>
      <c r="EF1728" s="7">
        <v>479</v>
      </c>
      <c r="EG1728" s="7">
        <v>1573</v>
      </c>
      <c r="EH1728" s="7">
        <v>1045</v>
      </c>
      <c r="EI1728" s="7">
        <v>5635</v>
      </c>
      <c r="EJ1728" s="7">
        <v>65</v>
      </c>
      <c r="EK1728" s="7">
        <v>382</v>
      </c>
      <c r="EL1728" s="7">
        <v>2</v>
      </c>
      <c r="EM1728" s="7">
        <v>1</v>
      </c>
      <c r="EN1728" s="7">
        <v>156</v>
      </c>
      <c r="EO1728" s="7">
        <v>396</v>
      </c>
      <c r="EP1728" s="7">
        <v>0</v>
      </c>
      <c r="EQ1728" s="7">
        <v>41</v>
      </c>
    </row>
    <row r="1729" spans="1:147" x14ac:dyDescent="0.35">
      <c r="A1729" s="7" t="s">
        <v>2207</v>
      </c>
      <c r="B1729" s="7" t="e" vm="1">
        <v>#VALUE!</v>
      </c>
      <c r="C1729" s="7" t="e" vm="17">
        <v>#VALUE!</v>
      </c>
      <c r="D1729" s="7">
        <v>1</v>
      </c>
      <c r="E1729" s="7">
        <v>5280</v>
      </c>
      <c r="F1729" s="7">
        <v>1782</v>
      </c>
      <c r="G1729" s="7">
        <v>0</v>
      </c>
      <c r="H1729" s="7">
        <v>0</v>
      </c>
      <c r="I1729" s="7">
        <v>0</v>
      </c>
      <c r="J1729" s="7">
        <v>0</v>
      </c>
      <c r="K1729" s="7">
        <v>0</v>
      </c>
      <c r="L1729" s="7">
        <v>0</v>
      </c>
      <c r="M1729" s="7">
        <v>0</v>
      </c>
      <c r="N1729" s="7">
        <v>0</v>
      </c>
      <c r="O1729" s="7">
        <v>0</v>
      </c>
      <c r="P1729" s="7">
        <v>3.2602252519264998</v>
      </c>
      <c r="Q1729" s="7">
        <v>132337</v>
      </c>
      <c r="R1729" s="7">
        <v>1</v>
      </c>
      <c r="S1729" s="7">
        <v>1</v>
      </c>
      <c r="T1729" s="7">
        <v>1</v>
      </c>
      <c r="U1729" s="7">
        <v>1</v>
      </c>
      <c r="V1729" s="7">
        <v>1</v>
      </c>
      <c r="W1729" s="7">
        <v>0</v>
      </c>
      <c r="X1729" s="7">
        <v>0</v>
      </c>
      <c r="Y1729" s="7">
        <v>0</v>
      </c>
      <c r="Z1729" s="7">
        <v>935.75461506843601</v>
      </c>
      <c r="AA1729" s="7">
        <v>4104.5544515010497</v>
      </c>
      <c r="AB1729" s="7">
        <v>935.75461506843601</v>
      </c>
      <c r="AC1729" s="7">
        <v>38.566824037116</v>
      </c>
      <c r="AD1729" s="7">
        <v>163.400878334759</v>
      </c>
      <c r="AE1729" s="7">
        <v>38.566824037116</v>
      </c>
      <c r="AF1729" s="7">
        <v>4104.5544515010497</v>
      </c>
      <c r="AG1729" s="7">
        <v>77.737773702671404</v>
      </c>
      <c r="AH1729" s="7">
        <v>163.400878334759</v>
      </c>
      <c r="AI1729" s="7">
        <v>3.0947136048249799</v>
      </c>
      <c r="AJ1729" s="7">
        <v>1080.61845462151</v>
      </c>
      <c r="AK1729" s="7">
        <v>20.466258610255899</v>
      </c>
      <c r="AL1729" s="7">
        <v>583.35271921893104</v>
      </c>
      <c r="AM1729" s="7">
        <v>11.048346954904</v>
      </c>
      <c r="AN1729" s="7">
        <v>3845.7841422861902</v>
      </c>
      <c r="AO1729" s="7">
        <v>72.836820876632402</v>
      </c>
      <c r="AP1729" s="7">
        <v>12.2725086119608</v>
      </c>
      <c r="AQ1729" s="7">
        <v>0.23243387522653</v>
      </c>
      <c r="AR1729" s="7">
        <v>158.560604275001</v>
      </c>
      <c r="AS1729" s="7">
        <v>3.0030417476325901</v>
      </c>
      <c r="AT1729" s="7">
        <v>2.09304651163984</v>
      </c>
      <c r="AU1729" s="7">
        <v>3.9641032417421194E-2</v>
      </c>
      <c r="AV1729" s="7">
        <v>5.00000003352761</v>
      </c>
      <c r="AW1729" s="7">
        <v>9.4696970331962393E-2</v>
      </c>
      <c r="AX1729" s="7">
        <v>80.844140246536</v>
      </c>
      <c r="AY1729" s="7">
        <v>1.5311390198207602</v>
      </c>
      <c r="AZ1729" s="7">
        <v>229.07174320005299</v>
      </c>
      <c r="BA1729" s="7">
        <v>4.3384799848495001</v>
      </c>
      <c r="BB1729" s="7">
        <v>27.845612735893901</v>
      </c>
      <c r="BC1729" s="7">
        <v>1.5626045306337699</v>
      </c>
      <c r="BD1729" s="7">
        <v>6.7156014297444901</v>
      </c>
      <c r="BE1729" s="7">
        <v>0.37685754375670499</v>
      </c>
      <c r="BF1729" s="7">
        <v>935.75461506843601</v>
      </c>
      <c r="BG1729" s="7">
        <v>17.722625285387</v>
      </c>
      <c r="BH1729" s="7">
        <v>38.566824037116</v>
      </c>
      <c r="BI1729" s="7">
        <v>0.73043227343022799</v>
      </c>
      <c r="BJ1729" s="7">
        <v>252.306196041405</v>
      </c>
      <c r="BK1729" s="7">
        <v>4.7785264401781298</v>
      </c>
      <c r="BL1729" s="7">
        <v>133.21491789817799</v>
      </c>
      <c r="BM1729" s="7">
        <v>2.52300980867762</v>
      </c>
      <c r="BN1729" s="7">
        <v>869.00911661982502</v>
      </c>
      <c r="BO1729" s="7">
        <v>16.458505996587601</v>
      </c>
      <c r="BP1729" s="7">
        <v>3.7200942337513001</v>
      </c>
      <c r="BQ1729" s="7">
        <v>7.0456330184683696E-2</v>
      </c>
      <c r="BR1729" s="7">
        <v>35.731115896254799</v>
      </c>
      <c r="BS1729" s="7">
        <v>0.67672567985331</v>
      </c>
      <c r="BT1729" s="7">
        <v>0</v>
      </c>
      <c r="BU1729" s="7">
        <v>0</v>
      </c>
      <c r="BV1729" s="7">
        <v>1.9715228676795999</v>
      </c>
      <c r="BW1729" s="7">
        <v>3.73394482515075E-2</v>
      </c>
      <c r="BX1729" s="7">
        <v>25.322754089487699</v>
      </c>
      <c r="BY1729" s="7">
        <v>0.47959761533120698</v>
      </c>
      <c r="BZ1729" s="7">
        <v>62.105247359722902</v>
      </c>
      <c r="CA1729" s="7">
        <v>1.1762357454493</v>
      </c>
      <c r="CB1729" s="7">
        <v>8.5669049768475798</v>
      </c>
      <c r="CC1729" s="7">
        <v>0.48074663169739507</v>
      </c>
      <c r="CD1729" s="7">
        <v>1.5186104343592901</v>
      </c>
      <c r="CE1729" s="7">
        <v>8.5219440760902807E-2</v>
      </c>
      <c r="CF1729" s="7"/>
      <c r="CG1729" s="7"/>
      <c r="CH1729" s="7"/>
      <c r="CI1729" s="7"/>
      <c r="CJ1729" s="7"/>
      <c r="CK1729" s="7"/>
      <c r="CL1729" s="7"/>
      <c r="CM1729" s="7"/>
      <c r="CN1729" s="7"/>
      <c r="CO1729" s="7"/>
      <c r="CP1729" s="7"/>
      <c r="CQ1729" s="7"/>
      <c r="CR1729" s="7"/>
      <c r="CS1729" s="7"/>
      <c r="CT1729" s="7"/>
      <c r="CU1729" s="7"/>
      <c r="CV1729" s="7"/>
      <c r="CW1729" s="7"/>
      <c r="CX1729" s="7"/>
      <c r="CY1729" s="7"/>
      <c r="CZ1729" s="7"/>
      <c r="DA1729" s="7"/>
      <c r="DB1729" s="7"/>
      <c r="DC1729" s="7"/>
      <c r="DD1729" s="7"/>
      <c r="DE1729" s="7"/>
      <c r="DF1729" s="7"/>
      <c r="DG1729" s="7"/>
      <c r="DH1729" s="7"/>
      <c r="DI1729" s="7"/>
      <c r="DJ1729" s="7"/>
      <c r="DK1729" s="7"/>
      <c r="DL1729" s="7"/>
      <c r="DM1729" s="7"/>
      <c r="DN1729" s="7"/>
      <c r="DO1729" s="7"/>
      <c r="DP1729" s="7"/>
      <c r="DQ1729" s="7"/>
      <c r="DR1729" s="7"/>
      <c r="DS1729" s="7"/>
      <c r="DT1729" s="7"/>
      <c r="DU1729" s="7"/>
      <c r="DV1729" s="7"/>
      <c r="DW1729" s="7"/>
      <c r="DX1729" s="7"/>
      <c r="DY1729" s="7"/>
      <c r="DZ1729" s="7"/>
      <c r="EA1729" s="7"/>
      <c r="EB1729" s="7"/>
      <c r="EC1729" s="7"/>
      <c r="ED1729" s="7"/>
      <c r="EE1729" s="7"/>
      <c r="EF1729" s="7">
        <v>237</v>
      </c>
      <c r="EG1729" s="7">
        <v>1412</v>
      </c>
      <c r="EH1729" s="7">
        <v>733</v>
      </c>
      <c r="EI1729" s="7">
        <v>4950</v>
      </c>
      <c r="EJ1729" s="7">
        <v>19</v>
      </c>
      <c r="EK1729" s="7">
        <v>197</v>
      </c>
      <c r="EL1729" s="7">
        <v>6</v>
      </c>
      <c r="EM1729" s="7">
        <v>6</v>
      </c>
      <c r="EN1729" s="7">
        <v>102</v>
      </c>
      <c r="EO1729" s="7">
        <v>276</v>
      </c>
      <c r="EP1729" s="7">
        <v>27</v>
      </c>
      <c r="EQ1729" s="7">
        <v>8</v>
      </c>
    </row>
    <row r="1730" spans="1:147" x14ac:dyDescent="0.35">
      <c r="A1730" s="7" t="s">
        <v>2208</v>
      </c>
      <c r="B1730" s="7" t="e" vm="1">
        <v>#VALUE!</v>
      </c>
      <c r="C1730" s="7" t="e" vm="17">
        <v>#VALUE!</v>
      </c>
      <c r="D1730" s="7">
        <v>1</v>
      </c>
      <c r="E1730" s="7">
        <v>3980</v>
      </c>
      <c r="F1730" s="7">
        <v>1328</v>
      </c>
      <c r="G1730" s="7">
        <v>0</v>
      </c>
      <c r="H1730" s="7">
        <v>0</v>
      </c>
      <c r="I1730" s="7">
        <v>0</v>
      </c>
      <c r="J1730" s="7">
        <v>0</v>
      </c>
      <c r="K1730" s="7">
        <v>0</v>
      </c>
      <c r="L1730" s="7">
        <v>0</v>
      </c>
      <c r="M1730" s="7">
        <v>0</v>
      </c>
      <c r="N1730" s="7">
        <v>0</v>
      </c>
      <c r="O1730" s="7">
        <v>0</v>
      </c>
      <c r="P1730" s="7">
        <v>3.6859378944710897</v>
      </c>
      <c r="Q1730" s="7">
        <v>142072</v>
      </c>
      <c r="R1730" s="7">
        <v>1</v>
      </c>
      <c r="S1730" s="7">
        <v>1</v>
      </c>
      <c r="T1730" s="7">
        <v>1</v>
      </c>
      <c r="U1730" s="7">
        <v>1</v>
      </c>
      <c r="V1730" s="7">
        <v>1</v>
      </c>
      <c r="W1730" s="7">
        <v>0</v>
      </c>
      <c r="X1730" s="7">
        <v>0</v>
      </c>
      <c r="Y1730" s="7">
        <v>0</v>
      </c>
      <c r="Z1730" s="7">
        <v>1828.7042763278</v>
      </c>
      <c r="AA1730" s="7">
        <v>3858.0597712516901</v>
      </c>
      <c r="AB1730" s="7">
        <v>1828.7042763278</v>
      </c>
      <c r="AC1730" s="7">
        <v>234.154302664087</v>
      </c>
      <c r="AD1730" s="7">
        <v>394.87752200976001</v>
      </c>
      <c r="AE1730" s="7">
        <v>234.154302664087</v>
      </c>
      <c r="AF1730" s="7">
        <v>3858.0597712516901</v>
      </c>
      <c r="AG1730" s="7">
        <v>96.936175157077599</v>
      </c>
      <c r="AH1730" s="7">
        <v>394.87752200976001</v>
      </c>
      <c r="AI1730" s="7">
        <v>9.9215457791396897</v>
      </c>
      <c r="AJ1730" s="7">
        <v>912.72380340911297</v>
      </c>
      <c r="AK1730" s="7">
        <v>22.932758879626</v>
      </c>
      <c r="AL1730" s="7">
        <v>589.45345689704095</v>
      </c>
      <c r="AM1730" s="7">
        <v>14.8103883642473</v>
      </c>
      <c r="AN1730" s="7">
        <v>3444.5015763356901</v>
      </c>
      <c r="AO1730" s="7">
        <v>86.545265737077699</v>
      </c>
      <c r="AP1730" s="7">
        <v>25.917289281031099</v>
      </c>
      <c r="AQ1730" s="7">
        <v>0.65118817289022901</v>
      </c>
      <c r="AR1730" s="7">
        <v>263.63577685906802</v>
      </c>
      <c r="AS1730" s="7">
        <v>6.6240144939464303</v>
      </c>
      <c r="AT1730" s="7">
        <v>0</v>
      </c>
      <c r="AU1730" s="7">
        <v>0</v>
      </c>
      <c r="AV1730" s="7">
        <v>0</v>
      </c>
      <c r="AW1730" s="7">
        <v>0</v>
      </c>
      <c r="AX1730" s="7">
        <v>124.00511514931</v>
      </c>
      <c r="AY1730" s="7">
        <v>3.1157064107866801</v>
      </c>
      <c r="AZ1730" s="7">
        <v>288.47347006900202</v>
      </c>
      <c r="BA1730" s="7">
        <v>7.2480771374121202</v>
      </c>
      <c r="BB1730" s="7">
        <v>30.764510907216401</v>
      </c>
      <c r="BC1730" s="7">
        <v>2.31660473698919</v>
      </c>
      <c r="BD1730" s="7">
        <v>2.9741238441386</v>
      </c>
      <c r="BE1730" s="7">
        <v>0.22395510874537702</v>
      </c>
      <c r="BF1730" s="7">
        <v>1828.7042763278</v>
      </c>
      <c r="BG1730" s="7">
        <v>45.9473436263266</v>
      </c>
      <c r="BH1730" s="7">
        <v>234.154302664087</v>
      </c>
      <c r="BI1730" s="7">
        <v>5.8832739362835795</v>
      </c>
      <c r="BJ1730" s="7">
        <v>434.26117448575701</v>
      </c>
      <c r="BK1730" s="7">
        <v>10.9110847860743</v>
      </c>
      <c r="BL1730" s="7">
        <v>292.94191044777102</v>
      </c>
      <c r="BM1730" s="7">
        <v>7.3603495087379702</v>
      </c>
      <c r="BN1730" s="7">
        <v>1623.2017733990799</v>
      </c>
      <c r="BO1730" s="7">
        <v>40.783964155755797</v>
      </c>
      <c r="BP1730" s="7">
        <v>6.9049819202628004</v>
      </c>
      <c r="BQ1730" s="7">
        <v>0.17349200804680401</v>
      </c>
      <c r="BR1730" s="7">
        <v>162.04908977105501</v>
      </c>
      <c r="BS1730" s="7">
        <v>4.07158517012701</v>
      </c>
      <c r="BT1730" s="7">
        <v>0</v>
      </c>
      <c r="BU1730" s="7">
        <v>0</v>
      </c>
      <c r="BV1730" s="7">
        <v>0</v>
      </c>
      <c r="BW1730" s="7">
        <v>0</v>
      </c>
      <c r="BX1730" s="7">
        <v>36.548423286527402</v>
      </c>
      <c r="BY1730" s="7">
        <v>0.91830209262631701</v>
      </c>
      <c r="BZ1730" s="7">
        <v>115.14799580304</v>
      </c>
      <c r="CA1730" s="7">
        <v>2.8931657236944597</v>
      </c>
      <c r="CB1730" s="7">
        <v>19.865143449989802</v>
      </c>
      <c r="CC1730" s="7">
        <v>1.495869235692</v>
      </c>
      <c r="CD1730" s="7">
        <v>1.4136805085911399</v>
      </c>
      <c r="CE1730" s="7">
        <v>0.10645184552644099</v>
      </c>
      <c r="CF1730" s="7"/>
      <c r="CG1730" s="7"/>
      <c r="CH1730" s="7"/>
      <c r="CI1730" s="7"/>
      <c r="CJ1730" s="7"/>
      <c r="CK1730" s="7"/>
      <c r="CL1730" s="7"/>
      <c r="CM1730" s="7"/>
      <c r="CN1730" s="7"/>
      <c r="CO1730" s="7"/>
      <c r="CP1730" s="7"/>
      <c r="CQ1730" s="7"/>
      <c r="CR1730" s="7"/>
      <c r="CS1730" s="7"/>
      <c r="CT1730" s="7"/>
      <c r="CU1730" s="7"/>
      <c r="CV1730" s="7"/>
      <c r="CW1730" s="7"/>
      <c r="CX1730" s="7"/>
      <c r="CY1730" s="7"/>
      <c r="CZ1730" s="7"/>
      <c r="DA1730" s="7"/>
      <c r="DB1730" s="7"/>
      <c r="DC1730" s="7"/>
      <c r="DD1730" s="7"/>
      <c r="DE1730" s="7"/>
      <c r="DF1730" s="7"/>
      <c r="DG1730" s="7"/>
      <c r="DH1730" s="7"/>
      <c r="DI1730" s="7"/>
      <c r="DJ1730" s="7"/>
      <c r="DK1730" s="7"/>
      <c r="DL1730" s="7"/>
      <c r="DM1730" s="7"/>
      <c r="DN1730" s="7"/>
      <c r="DO1730" s="7"/>
      <c r="DP1730" s="7"/>
      <c r="DQ1730" s="7"/>
      <c r="DR1730" s="7"/>
      <c r="DS1730" s="7"/>
      <c r="DT1730" s="7"/>
      <c r="DU1730" s="7"/>
      <c r="DV1730" s="7"/>
      <c r="DW1730" s="7"/>
      <c r="DX1730" s="7"/>
      <c r="DY1730" s="7"/>
      <c r="DZ1730" s="7"/>
      <c r="EA1730" s="7"/>
      <c r="EB1730" s="7"/>
      <c r="EC1730" s="7"/>
      <c r="ED1730" s="7"/>
      <c r="EE1730" s="7"/>
      <c r="EF1730" s="7">
        <v>399</v>
      </c>
      <c r="EG1730" s="7">
        <v>942</v>
      </c>
      <c r="EH1730" s="7">
        <v>602</v>
      </c>
      <c r="EI1730" s="7">
        <v>3554</v>
      </c>
      <c r="EJ1730" s="7">
        <v>27</v>
      </c>
      <c r="EK1730" s="7">
        <v>270</v>
      </c>
      <c r="EL1730" s="7">
        <v>0</v>
      </c>
      <c r="EM1730" s="7">
        <v>0</v>
      </c>
      <c r="EN1730" s="7">
        <v>129</v>
      </c>
      <c r="EO1730" s="7">
        <v>298</v>
      </c>
      <c r="EP1730" s="7">
        <v>28</v>
      </c>
      <c r="EQ1730" s="7">
        <v>3</v>
      </c>
    </row>
    <row r="1731" spans="1:147" x14ac:dyDescent="0.35">
      <c r="A1731" s="7" t="s">
        <v>2209</v>
      </c>
      <c r="B1731" s="7" t="e" vm="1">
        <v>#VALUE!</v>
      </c>
      <c r="C1731" s="7" t="e" vm="17">
        <v>#VALUE!</v>
      </c>
      <c r="D1731" s="7">
        <v>1</v>
      </c>
      <c r="E1731" s="7">
        <v>4869</v>
      </c>
      <c r="F1731" s="7">
        <v>1856</v>
      </c>
      <c r="G1731" s="7">
        <v>0</v>
      </c>
      <c r="H1731" s="7">
        <v>12</v>
      </c>
      <c r="I1731" s="7">
        <v>0.24645717806531117</v>
      </c>
      <c r="J1731" s="7">
        <v>0</v>
      </c>
      <c r="K1731" s="7">
        <v>0</v>
      </c>
      <c r="L1731" s="7">
        <v>0</v>
      </c>
      <c r="M1731" s="7">
        <v>0</v>
      </c>
      <c r="N1731" s="7">
        <v>0</v>
      </c>
      <c r="O1731" s="7">
        <v>0</v>
      </c>
      <c r="P1731" s="7">
        <v>13.5882831570382</v>
      </c>
      <c r="Q1731" s="7">
        <v>78750</v>
      </c>
      <c r="R1731" s="7">
        <v>1</v>
      </c>
      <c r="S1731" s="7">
        <v>1</v>
      </c>
      <c r="T1731" s="7">
        <v>1</v>
      </c>
      <c r="U1731" s="7">
        <v>1</v>
      </c>
      <c r="V1731" s="7">
        <v>1</v>
      </c>
      <c r="W1731" s="7">
        <v>0</v>
      </c>
      <c r="X1731" s="7">
        <v>0</v>
      </c>
      <c r="Y1731" s="7">
        <v>0</v>
      </c>
      <c r="Z1731" s="7">
        <v>1119.3728501200701</v>
      </c>
      <c r="AA1731" s="7">
        <v>3886.1662127706199</v>
      </c>
      <c r="AB1731" s="7">
        <v>1119.3728501200701</v>
      </c>
      <c r="AC1731" s="7">
        <v>316.78617294412101</v>
      </c>
      <c r="AD1731" s="7">
        <v>1150.0063807041199</v>
      </c>
      <c r="AE1731" s="7">
        <v>316.78617294412101</v>
      </c>
      <c r="AF1731" s="7">
        <v>3886.1662127706199</v>
      </c>
      <c r="AG1731" s="7">
        <v>79.814463191017097</v>
      </c>
      <c r="AH1731" s="7">
        <v>1150.0063807041199</v>
      </c>
      <c r="AI1731" s="7">
        <v>23.6189439454532</v>
      </c>
      <c r="AJ1731" s="7">
        <v>809.34997906070203</v>
      </c>
      <c r="AK1731" s="7">
        <v>16.622509325543298</v>
      </c>
      <c r="AL1731" s="7">
        <v>444.58874937373901</v>
      </c>
      <c r="AM1731" s="7">
        <v>9.1310073808531307</v>
      </c>
      <c r="AN1731" s="7">
        <v>3245.8656800536</v>
      </c>
      <c r="AO1731" s="7">
        <v>66.663907990420995</v>
      </c>
      <c r="AP1731" s="7">
        <v>105.002373066847</v>
      </c>
      <c r="AQ1731" s="7">
        <v>2.1565490463513504</v>
      </c>
      <c r="AR1731" s="7">
        <v>281.134724045871</v>
      </c>
      <c r="AS1731" s="7">
        <v>5.7739725620429398</v>
      </c>
      <c r="AT1731" s="7">
        <v>0.99999994117206403</v>
      </c>
      <c r="AU1731" s="7">
        <v>2.0538096963895299E-2</v>
      </c>
      <c r="AV1731" s="7">
        <v>9.8079294942635897</v>
      </c>
      <c r="AW1731" s="7">
        <v>0.201436218818312</v>
      </c>
      <c r="AX1731" s="7">
        <v>243.35551607282801</v>
      </c>
      <c r="AY1731" s="7">
        <v>4.9980594798280595</v>
      </c>
      <c r="AZ1731" s="7">
        <v>547.65289871511095</v>
      </c>
      <c r="BA1731" s="7">
        <v>11.2477489980512</v>
      </c>
      <c r="BB1731" s="7">
        <v>53.954240952633</v>
      </c>
      <c r="BC1731" s="7">
        <v>2.9070172927065201</v>
      </c>
      <c r="BD1731" s="7">
        <v>152.1391059202</v>
      </c>
      <c r="BE1731" s="7">
        <v>8.1971501034590304</v>
      </c>
      <c r="BF1731" s="7">
        <v>1119.3728501200701</v>
      </c>
      <c r="BG1731" s="7">
        <v>22.989789486959701</v>
      </c>
      <c r="BH1731" s="7">
        <v>316.78617294412101</v>
      </c>
      <c r="BI1731" s="7">
        <v>6.5061855194931404</v>
      </c>
      <c r="BJ1731" s="7">
        <v>205.893835274503</v>
      </c>
      <c r="BK1731" s="7">
        <v>4.2286678018998298</v>
      </c>
      <c r="BL1731" s="7">
        <v>163.21652910008601</v>
      </c>
      <c r="BM1731" s="7">
        <v>3.3521570979684903</v>
      </c>
      <c r="BN1731" s="7">
        <v>954.46606719866395</v>
      </c>
      <c r="BO1731" s="7">
        <v>19.602917790073199</v>
      </c>
      <c r="BP1731" s="7">
        <v>27.4300288297236</v>
      </c>
      <c r="BQ1731" s="7">
        <v>0.56336062496865102</v>
      </c>
      <c r="BR1731" s="7">
        <v>70.484483475331203</v>
      </c>
      <c r="BS1731" s="7">
        <v>1.44761724122677</v>
      </c>
      <c r="BT1731" s="7">
        <v>0.42259159100649402</v>
      </c>
      <c r="BU1731" s="7">
        <v>8.6792275827992198E-3</v>
      </c>
      <c r="BV1731" s="7">
        <v>5.65599507254956</v>
      </c>
      <c r="BW1731" s="7">
        <v>0.116163382060989</v>
      </c>
      <c r="BX1731" s="7">
        <v>60.913689278066201</v>
      </c>
      <c r="BY1731" s="7">
        <v>1.25105133041828</v>
      </c>
      <c r="BZ1731" s="7">
        <v>119.85620704572599</v>
      </c>
      <c r="CA1731" s="7">
        <v>2.4616185468417799</v>
      </c>
      <c r="CB1731" s="7">
        <v>19.342742843204199</v>
      </c>
      <c r="CC1731" s="7">
        <v>1.0421736445691898</v>
      </c>
      <c r="CD1731" s="7">
        <v>50.828232044354102</v>
      </c>
      <c r="CE1731" s="7">
        <v>2.7385900885966601</v>
      </c>
      <c r="CF1731" s="7"/>
      <c r="CG1731" s="7"/>
      <c r="CH1731" s="7"/>
      <c r="CI1731" s="7"/>
      <c r="CJ1731" s="7"/>
      <c r="CK1731" s="7"/>
      <c r="CL1731" s="7"/>
      <c r="CM1731" s="7"/>
      <c r="CN1731" s="7"/>
      <c r="CO1731" s="7"/>
      <c r="CP1731" s="7"/>
      <c r="CQ1731" s="7"/>
      <c r="CR1731" s="7"/>
      <c r="CS1731" s="7"/>
      <c r="CT1731" s="7"/>
      <c r="CU1731" s="7"/>
      <c r="CV1731" s="7"/>
      <c r="CW1731" s="7"/>
      <c r="CX1731" s="7"/>
      <c r="CY1731" s="7"/>
      <c r="CZ1731" s="7"/>
      <c r="DA1731" s="7"/>
      <c r="DB1731" s="7"/>
      <c r="DC1731" s="7"/>
      <c r="DD1731" s="7"/>
      <c r="DE1731" s="7"/>
      <c r="DF1731" s="7"/>
      <c r="DG1731" s="7"/>
      <c r="DH1731" s="7"/>
      <c r="DI1731" s="7"/>
      <c r="DJ1731" s="7"/>
      <c r="DK1731" s="7"/>
      <c r="DL1731" s="7"/>
      <c r="DM1731" s="7"/>
      <c r="DN1731" s="7"/>
      <c r="DO1731" s="7"/>
      <c r="DP1731" s="7"/>
      <c r="DQ1731" s="7"/>
      <c r="DR1731" s="7"/>
      <c r="DS1731" s="7"/>
      <c r="DT1731" s="7"/>
      <c r="DU1731" s="7"/>
      <c r="DV1731" s="7"/>
      <c r="DW1731" s="7"/>
      <c r="DX1731" s="7"/>
      <c r="DY1731" s="7"/>
      <c r="DZ1731" s="7"/>
      <c r="EA1731" s="7"/>
      <c r="EB1731" s="7"/>
      <c r="EC1731" s="7"/>
      <c r="ED1731" s="7"/>
      <c r="EE1731" s="7"/>
      <c r="EF1731" s="7">
        <v>1436</v>
      </c>
      <c r="EG1731" s="7">
        <v>1017</v>
      </c>
      <c r="EH1731" s="7">
        <v>583</v>
      </c>
      <c r="EI1731" s="7">
        <v>4091</v>
      </c>
      <c r="EJ1731" s="7">
        <v>128</v>
      </c>
      <c r="EK1731" s="7">
        <v>328</v>
      </c>
      <c r="EL1731" s="7">
        <v>1</v>
      </c>
      <c r="EM1731" s="7">
        <v>10</v>
      </c>
      <c r="EN1731" s="7">
        <v>311</v>
      </c>
      <c r="EO1731" s="7">
        <v>711</v>
      </c>
      <c r="EP1731" s="7">
        <v>53</v>
      </c>
      <c r="EQ1731" s="7">
        <v>171</v>
      </c>
    </row>
    <row r="1732" spans="1:147" x14ac:dyDescent="0.35">
      <c r="A1732" s="7" t="s">
        <v>2210</v>
      </c>
      <c r="B1732" s="7" t="e" vm="1">
        <v>#VALUE!</v>
      </c>
      <c r="C1732" s="7" t="e" vm="17">
        <v>#VALUE!</v>
      </c>
      <c r="D1732" s="7">
        <v>1</v>
      </c>
      <c r="E1732" s="7">
        <v>4858</v>
      </c>
      <c r="F1732" s="7">
        <v>1777</v>
      </c>
      <c r="G1732" s="7">
        <v>0</v>
      </c>
      <c r="H1732" s="7">
        <v>35</v>
      </c>
      <c r="I1732" s="7">
        <v>0.72046109510086453</v>
      </c>
      <c r="J1732" s="7">
        <v>0</v>
      </c>
      <c r="K1732" s="7">
        <v>0</v>
      </c>
      <c r="L1732" s="7">
        <v>0</v>
      </c>
      <c r="M1732" s="7">
        <v>0</v>
      </c>
      <c r="N1732" s="7">
        <v>0</v>
      </c>
      <c r="O1732" s="7">
        <v>0</v>
      </c>
      <c r="P1732" s="7">
        <v>9.3345164152617599</v>
      </c>
      <c r="Q1732" s="7">
        <v>100789</v>
      </c>
      <c r="R1732" s="7">
        <v>1</v>
      </c>
      <c r="S1732" s="7">
        <v>1</v>
      </c>
      <c r="T1732" s="7">
        <v>1</v>
      </c>
      <c r="U1732" s="7">
        <v>1</v>
      </c>
      <c r="V1732" s="7">
        <v>1</v>
      </c>
      <c r="W1732" s="7">
        <v>0</v>
      </c>
      <c r="X1732" s="7">
        <v>0</v>
      </c>
      <c r="Y1732" s="7">
        <v>0</v>
      </c>
      <c r="Z1732" s="7">
        <v>4857.9999773919099</v>
      </c>
      <c r="AA1732" s="7">
        <v>4857.9999773919099</v>
      </c>
      <c r="AB1732" s="7">
        <v>4857.9999773919099</v>
      </c>
      <c r="AC1732" s="7">
        <v>697.295574137926</v>
      </c>
      <c r="AD1732" s="7">
        <v>697.295574137926</v>
      </c>
      <c r="AE1732" s="7">
        <v>697.295574137926</v>
      </c>
      <c r="AF1732" s="7">
        <v>4857.9999773919099</v>
      </c>
      <c r="AG1732" s="7">
        <v>99.999999534621494</v>
      </c>
      <c r="AH1732" s="7">
        <v>697.295574137926</v>
      </c>
      <c r="AI1732" s="7">
        <v>14.353552370068501</v>
      </c>
      <c r="AJ1732" s="7">
        <v>1130.9999952583701</v>
      </c>
      <c r="AK1732" s="7">
        <v>23.281185575512001</v>
      </c>
      <c r="AL1732" s="7">
        <v>295.99999986078899</v>
      </c>
      <c r="AM1732" s="7">
        <v>6.0930424014160005</v>
      </c>
      <c r="AN1732" s="7">
        <v>4512.0000025299396</v>
      </c>
      <c r="AO1732" s="7">
        <v>92.877727511937806</v>
      </c>
      <c r="AP1732" s="7">
        <v>85.999998735103901</v>
      </c>
      <c r="AQ1732" s="7">
        <v>1.7702758076390299</v>
      </c>
      <c r="AR1732" s="7">
        <v>48.999999537976699</v>
      </c>
      <c r="AS1732" s="7">
        <v>1.00864552363064</v>
      </c>
      <c r="AT1732" s="7">
        <v>1</v>
      </c>
      <c r="AU1732" s="7">
        <v>2.05846027171676E-2</v>
      </c>
      <c r="AV1732" s="7">
        <v>63.999999511463102</v>
      </c>
      <c r="AW1732" s="7">
        <v>1.31741456384239</v>
      </c>
      <c r="AX1732" s="7">
        <v>145.99999893865601</v>
      </c>
      <c r="AY1732" s="7">
        <v>3.0053519748591202</v>
      </c>
      <c r="AZ1732" s="7">
        <v>347.99999951119401</v>
      </c>
      <c r="BA1732" s="7">
        <v>7.1634417355124294</v>
      </c>
      <c r="BB1732" s="7">
        <v>38.337340420603098</v>
      </c>
      <c r="BC1732" s="7">
        <v>2.1574192695893699</v>
      </c>
      <c r="BD1732" s="7">
        <v>168.532568467446</v>
      </c>
      <c r="BE1732" s="7">
        <v>9.4841062727881997</v>
      </c>
      <c r="BF1732" s="7">
        <v>4857.9999773919099</v>
      </c>
      <c r="BG1732" s="7">
        <v>99.999999534621494</v>
      </c>
      <c r="BH1732" s="7">
        <v>697.295574137926</v>
      </c>
      <c r="BI1732" s="7">
        <v>14.353552370068501</v>
      </c>
      <c r="BJ1732" s="7">
        <v>1130.9999952583701</v>
      </c>
      <c r="BK1732" s="7">
        <v>23.281185575512001</v>
      </c>
      <c r="BL1732" s="7">
        <v>295.99999986078899</v>
      </c>
      <c r="BM1732" s="7">
        <v>6.0930424014160005</v>
      </c>
      <c r="BN1732" s="7">
        <v>4512.0000025299396</v>
      </c>
      <c r="BO1732" s="7">
        <v>92.877727511937806</v>
      </c>
      <c r="BP1732" s="7">
        <v>85.999998735103901</v>
      </c>
      <c r="BQ1732" s="7">
        <v>1.7702758076390299</v>
      </c>
      <c r="BR1732" s="7">
        <v>48.999999537976699</v>
      </c>
      <c r="BS1732" s="7">
        <v>1.00864552363064</v>
      </c>
      <c r="BT1732" s="7">
        <v>1</v>
      </c>
      <c r="BU1732" s="7">
        <v>2.05846027171676E-2</v>
      </c>
      <c r="BV1732" s="7">
        <v>63.999999511463102</v>
      </c>
      <c r="BW1732" s="7">
        <v>1.31741456384239</v>
      </c>
      <c r="BX1732" s="7">
        <v>145.99999893865601</v>
      </c>
      <c r="BY1732" s="7">
        <v>3.0053519748591202</v>
      </c>
      <c r="BZ1732" s="7">
        <v>347.99999951119401</v>
      </c>
      <c r="CA1732" s="7">
        <v>7.1634417355124294</v>
      </c>
      <c r="CB1732" s="7">
        <v>38.337340420603098</v>
      </c>
      <c r="CC1732" s="7">
        <v>2.1574192695893699</v>
      </c>
      <c r="CD1732" s="7">
        <v>168.532568467446</v>
      </c>
      <c r="CE1732" s="7">
        <v>9.4841062727881997</v>
      </c>
      <c r="CF1732" s="7"/>
      <c r="CG1732" s="7"/>
      <c r="CH1732" s="7"/>
      <c r="CI1732" s="7"/>
      <c r="CJ1732" s="7"/>
      <c r="CK1732" s="7"/>
      <c r="CL1732" s="7"/>
      <c r="CM1732" s="7"/>
      <c r="CN1732" s="7"/>
      <c r="CO1732" s="7"/>
      <c r="CP1732" s="7"/>
      <c r="CQ1732" s="7"/>
      <c r="CR1732" s="7"/>
      <c r="CS1732" s="7"/>
      <c r="CT1732" s="7"/>
      <c r="CU1732" s="7"/>
      <c r="CV1732" s="7"/>
      <c r="CW1732" s="7"/>
      <c r="CX1732" s="7"/>
      <c r="CY1732" s="7"/>
      <c r="CZ1732" s="7"/>
      <c r="DA1732" s="7"/>
      <c r="DB1732" s="7"/>
      <c r="DC1732" s="7"/>
      <c r="DD1732" s="7"/>
      <c r="DE1732" s="7"/>
      <c r="DF1732" s="7"/>
      <c r="DG1732" s="7"/>
      <c r="DH1732" s="7"/>
      <c r="DI1732" s="7"/>
      <c r="DJ1732" s="7"/>
      <c r="DK1732" s="7"/>
      <c r="DL1732" s="7"/>
      <c r="DM1732" s="7"/>
      <c r="DN1732" s="7"/>
      <c r="DO1732" s="7"/>
      <c r="DP1732" s="7"/>
      <c r="DQ1732" s="7"/>
      <c r="DR1732" s="7"/>
      <c r="DS1732" s="7"/>
      <c r="DT1732" s="7"/>
      <c r="DU1732" s="7"/>
      <c r="DV1732" s="7"/>
      <c r="DW1732" s="7"/>
      <c r="DX1732" s="7"/>
      <c r="DY1732" s="7"/>
      <c r="DZ1732" s="7"/>
      <c r="EA1732" s="7"/>
      <c r="EB1732" s="7"/>
      <c r="EC1732" s="7"/>
      <c r="ED1732" s="7"/>
      <c r="EE1732" s="7"/>
      <c r="EF1732" s="7">
        <v>867</v>
      </c>
      <c r="EG1732" s="7">
        <v>1131</v>
      </c>
      <c r="EH1732" s="7">
        <v>296</v>
      </c>
      <c r="EI1732" s="7">
        <v>4512</v>
      </c>
      <c r="EJ1732" s="7">
        <v>86</v>
      </c>
      <c r="EK1732" s="7">
        <v>49</v>
      </c>
      <c r="EL1732" s="7">
        <v>1</v>
      </c>
      <c r="EM1732" s="7">
        <v>64</v>
      </c>
      <c r="EN1732" s="7">
        <v>146</v>
      </c>
      <c r="EO1732" s="7">
        <v>348</v>
      </c>
      <c r="EP1732" s="7">
        <v>38</v>
      </c>
      <c r="EQ1732" s="7">
        <v>182</v>
      </c>
    </row>
    <row r="1733" spans="1:147" x14ac:dyDescent="0.35">
      <c r="A1733" s="7" t="s">
        <v>2211</v>
      </c>
      <c r="B1733" s="7" t="e" vm="1">
        <v>#VALUE!</v>
      </c>
      <c r="C1733" s="7" t="e" vm="17">
        <v>#VALUE!</v>
      </c>
      <c r="D1733" s="7">
        <v>1</v>
      </c>
      <c r="E1733" s="7">
        <v>4097</v>
      </c>
      <c r="F1733" s="7">
        <v>1522</v>
      </c>
      <c r="G1733" s="7">
        <v>0</v>
      </c>
      <c r="H1733" s="7">
        <v>13</v>
      </c>
      <c r="I1733" s="7">
        <v>0.31730534537466437</v>
      </c>
      <c r="J1733" s="7">
        <v>0</v>
      </c>
      <c r="K1733" s="7">
        <v>0</v>
      </c>
      <c r="L1733" s="7">
        <v>0</v>
      </c>
      <c r="M1733" s="7">
        <v>0</v>
      </c>
      <c r="N1733" s="7">
        <v>0</v>
      </c>
      <c r="O1733" s="7">
        <v>0</v>
      </c>
      <c r="P1733" s="7">
        <v>3.2456631225517598</v>
      </c>
      <c r="Q1733" s="7">
        <v>124583</v>
      </c>
      <c r="R1733" s="7">
        <v>1</v>
      </c>
      <c r="S1733" s="7">
        <v>1</v>
      </c>
      <c r="T1733" s="7">
        <v>1</v>
      </c>
      <c r="U1733" s="7">
        <v>1</v>
      </c>
      <c r="V1733" s="7">
        <v>1</v>
      </c>
      <c r="W1733" s="7">
        <v>0</v>
      </c>
      <c r="X1733" s="7">
        <v>0</v>
      </c>
      <c r="Y1733" s="7">
        <v>0</v>
      </c>
      <c r="Z1733" s="7">
        <v>3524.1352124453201</v>
      </c>
      <c r="AA1733" s="7">
        <v>4038.3358121721699</v>
      </c>
      <c r="AB1733" s="7">
        <v>3524.1352124453201</v>
      </c>
      <c r="AC1733" s="7">
        <v>381.845661769326</v>
      </c>
      <c r="AD1733" s="7">
        <v>414.52762454748301</v>
      </c>
      <c r="AE1733" s="7">
        <v>381.845661769326</v>
      </c>
      <c r="AF1733" s="7">
        <v>4038.3358121721699</v>
      </c>
      <c r="AG1733" s="7">
        <v>98.568118432320588</v>
      </c>
      <c r="AH1733" s="7">
        <v>414.52762454748301</v>
      </c>
      <c r="AI1733" s="7">
        <v>10.117833159567601</v>
      </c>
      <c r="AJ1733" s="7">
        <v>912.73145291337005</v>
      </c>
      <c r="AK1733" s="7">
        <v>22.278043761615098</v>
      </c>
      <c r="AL1733" s="7">
        <v>469.99050579761001</v>
      </c>
      <c r="AM1733" s="7">
        <v>11.4715769049941</v>
      </c>
      <c r="AN1733" s="7">
        <v>3844.8049526275299</v>
      </c>
      <c r="AO1733" s="7">
        <v>93.844397183976696</v>
      </c>
      <c r="AP1733" s="7">
        <v>49.374218083787099</v>
      </c>
      <c r="AQ1733" s="7">
        <v>1.2051310247446201</v>
      </c>
      <c r="AR1733" s="7">
        <v>41.501299759002002</v>
      </c>
      <c r="AS1733" s="7">
        <v>1.01296801950212</v>
      </c>
      <c r="AT1733" s="7">
        <v>2.0000000298023202</v>
      </c>
      <c r="AU1733" s="7">
        <v>4.88162077081358E-2</v>
      </c>
      <c r="AV1733" s="7">
        <v>21.000000161197899</v>
      </c>
      <c r="AW1733" s="7">
        <v>0.51257017723207099</v>
      </c>
      <c r="AX1733" s="7">
        <v>79.655337178322995</v>
      </c>
      <c r="AY1733" s="7">
        <v>1.94423571340793</v>
      </c>
      <c r="AZ1733" s="7">
        <v>204.70578726276901</v>
      </c>
      <c r="BA1733" s="7">
        <v>4.9964800405850305</v>
      </c>
      <c r="BB1733" s="7">
        <v>51.718748220999302</v>
      </c>
      <c r="BC1733" s="7">
        <v>3.3980780697108601</v>
      </c>
      <c r="BD1733" s="7">
        <v>40.447219029692803</v>
      </c>
      <c r="BE1733" s="7">
        <v>2.65750453545945</v>
      </c>
      <c r="BF1733" s="7">
        <v>3524.1352124453201</v>
      </c>
      <c r="BG1733" s="7">
        <v>86.017456979383098</v>
      </c>
      <c r="BH1733" s="7">
        <v>381.845661769326</v>
      </c>
      <c r="BI1733" s="7">
        <v>9.32012842981025</v>
      </c>
      <c r="BJ1733" s="7">
        <v>785.54529357829301</v>
      </c>
      <c r="BK1733" s="7">
        <v>19.173670822023301</v>
      </c>
      <c r="BL1733" s="7">
        <v>413.79512633588899</v>
      </c>
      <c r="BM1733" s="7">
        <v>10.0999542674125</v>
      </c>
      <c r="BN1733" s="7">
        <v>3349.2016058094</v>
      </c>
      <c r="BO1733" s="7">
        <v>81.747659404671708</v>
      </c>
      <c r="BP1733" s="7">
        <v>43.428702310790001</v>
      </c>
      <c r="BQ1733" s="7">
        <v>1.0600122604537501</v>
      </c>
      <c r="BR1733" s="7">
        <v>36.2729450372644</v>
      </c>
      <c r="BS1733" s="7">
        <v>0.88535379636964695</v>
      </c>
      <c r="BT1733" s="7">
        <v>2.0000000298023202</v>
      </c>
      <c r="BU1733" s="7">
        <v>4.88162077081358E-2</v>
      </c>
      <c r="BV1733" s="7">
        <v>19.4770642346557</v>
      </c>
      <c r="BW1733" s="7">
        <v>0.47539819952784196</v>
      </c>
      <c r="BX1733" s="7">
        <v>73.754892252560197</v>
      </c>
      <c r="BY1733" s="7">
        <v>1.80021704302075</v>
      </c>
      <c r="BZ1733" s="7">
        <v>178.157981512026</v>
      </c>
      <c r="CA1733" s="7">
        <v>4.3484984503789601</v>
      </c>
      <c r="CB1733" s="7">
        <v>47.189657082955797</v>
      </c>
      <c r="CC1733" s="7">
        <v>3.1005030934925002</v>
      </c>
      <c r="CD1733" s="7">
        <v>35.6853789962747</v>
      </c>
      <c r="CE1733" s="7">
        <v>2.3446372533689099</v>
      </c>
      <c r="CF1733" s="7"/>
      <c r="CG1733" s="7"/>
      <c r="CH1733" s="7"/>
      <c r="CI1733" s="7"/>
      <c r="CJ1733" s="7"/>
      <c r="CK1733" s="7"/>
      <c r="CL1733" s="7"/>
      <c r="CM1733" s="7"/>
      <c r="CN1733" s="7"/>
      <c r="CO1733" s="7"/>
      <c r="CP1733" s="7"/>
      <c r="CQ1733" s="7"/>
      <c r="CR1733" s="7"/>
      <c r="CS1733" s="7"/>
      <c r="CT1733" s="7"/>
      <c r="CU1733" s="7"/>
      <c r="CV1733" s="7"/>
      <c r="CW1733" s="7"/>
      <c r="CX1733" s="7"/>
      <c r="CY1733" s="7"/>
      <c r="CZ1733" s="7"/>
      <c r="DA1733" s="7"/>
      <c r="DB1733" s="7"/>
      <c r="DC1733" s="7"/>
      <c r="DD1733" s="7"/>
      <c r="DE1733" s="7"/>
      <c r="DF1733" s="7"/>
      <c r="DG1733" s="7"/>
      <c r="DH1733" s="7"/>
      <c r="DI1733" s="7"/>
      <c r="DJ1733" s="7"/>
      <c r="DK1733" s="7"/>
      <c r="DL1733" s="7"/>
      <c r="DM1733" s="7"/>
      <c r="DN1733" s="7"/>
      <c r="DO1733" s="7"/>
      <c r="DP1733" s="7"/>
      <c r="DQ1733" s="7"/>
      <c r="DR1733" s="7"/>
      <c r="DS1733" s="7"/>
      <c r="DT1733" s="7"/>
      <c r="DU1733" s="7"/>
      <c r="DV1733" s="7"/>
      <c r="DW1733" s="7"/>
      <c r="DX1733" s="7"/>
      <c r="DY1733" s="7"/>
      <c r="DZ1733" s="7"/>
      <c r="EA1733" s="7"/>
      <c r="EB1733" s="7"/>
      <c r="EC1733" s="7"/>
      <c r="ED1733" s="7"/>
      <c r="EE1733" s="7"/>
      <c r="EF1733" s="7">
        <v>359</v>
      </c>
      <c r="EG1733" s="7">
        <v>928</v>
      </c>
      <c r="EH1733" s="7">
        <v>477</v>
      </c>
      <c r="EI1733" s="7">
        <v>3902</v>
      </c>
      <c r="EJ1733" s="7">
        <v>50</v>
      </c>
      <c r="EK1733" s="7">
        <v>42</v>
      </c>
      <c r="EL1733" s="7">
        <v>2</v>
      </c>
      <c r="EM1733" s="7">
        <v>21</v>
      </c>
      <c r="EN1733" s="7">
        <v>80</v>
      </c>
      <c r="EO1733" s="7">
        <v>207</v>
      </c>
      <c r="EP1733" s="7">
        <v>60</v>
      </c>
      <c r="EQ1733" s="7">
        <v>39</v>
      </c>
    </row>
    <row r="1734" spans="1:147" x14ac:dyDescent="0.35">
      <c r="A1734" s="7" t="s">
        <v>2212</v>
      </c>
      <c r="B1734" s="7" t="e" vm="1">
        <v>#VALUE!</v>
      </c>
      <c r="C1734" s="7" t="e" vm="17">
        <v>#VALUE!</v>
      </c>
      <c r="D1734" s="7">
        <v>1</v>
      </c>
      <c r="E1734" s="7">
        <v>4744</v>
      </c>
      <c r="F1734" s="7">
        <v>2146</v>
      </c>
      <c r="G1734" s="7">
        <v>0</v>
      </c>
      <c r="H1734" s="7">
        <v>94</v>
      </c>
      <c r="I1734" s="7">
        <v>1.981450252951096</v>
      </c>
      <c r="J1734" s="7">
        <v>0</v>
      </c>
      <c r="K1734" s="7">
        <v>0</v>
      </c>
      <c r="L1734" s="7">
        <v>0</v>
      </c>
      <c r="M1734" s="7">
        <v>0</v>
      </c>
      <c r="N1734" s="7">
        <v>1</v>
      </c>
      <c r="O1734" s="7">
        <v>0</v>
      </c>
      <c r="P1734" s="7">
        <v>4.5472918350848799</v>
      </c>
      <c r="Q1734" s="7">
        <v>94219</v>
      </c>
      <c r="R1734" s="7">
        <v>1</v>
      </c>
      <c r="S1734" s="7">
        <v>1</v>
      </c>
      <c r="T1734" s="7">
        <v>1</v>
      </c>
      <c r="U1734" s="7">
        <v>1</v>
      </c>
      <c r="V1734" s="7">
        <v>1</v>
      </c>
      <c r="W1734" s="7">
        <v>0</v>
      </c>
      <c r="X1734" s="7">
        <v>0</v>
      </c>
      <c r="Y1734" s="7">
        <v>1</v>
      </c>
      <c r="Z1734" s="7">
        <v>1417.4706241868</v>
      </c>
      <c r="AA1734" s="7">
        <v>3485.46605056315</v>
      </c>
      <c r="AB1734" s="7">
        <v>1417.4706241868</v>
      </c>
      <c r="AC1734" s="7">
        <v>201.00346444701401</v>
      </c>
      <c r="AD1734" s="7">
        <v>719.25238252969598</v>
      </c>
      <c r="AE1734" s="7">
        <v>201.00346444701401</v>
      </c>
      <c r="AF1734" s="7">
        <v>3485.46605056315</v>
      </c>
      <c r="AG1734" s="7">
        <v>73.471038165327698</v>
      </c>
      <c r="AH1734" s="7">
        <v>719.25238252969598</v>
      </c>
      <c r="AI1734" s="7">
        <v>15.1613065457356</v>
      </c>
      <c r="AJ1734" s="7">
        <v>556.37065809118201</v>
      </c>
      <c r="AK1734" s="7">
        <v>11.727880651163201</v>
      </c>
      <c r="AL1734" s="7">
        <v>886.513223696355</v>
      </c>
      <c r="AM1734" s="7">
        <v>18.687040971677</v>
      </c>
      <c r="AN1734" s="7">
        <v>3235.6597757484401</v>
      </c>
      <c r="AO1734" s="7">
        <v>68.205307245962103</v>
      </c>
      <c r="AP1734" s="7">
        <v>59.810044118570701</v>
      </c>
      <c r="AQ1734" s="7">
        <v>1.26075135157189</v>
      </c>
      <c r="AR1734" s="7">
        <v>75.043223956599803</v>
      </c>
      <c r="AS1734" s="7">
        <v>1.5818554796922402</v>
      </c>
      <c r="AT1734" s="7">
        <v>0.78890969837084401</v>
      </c>
      <c r="AU1734" s="7">
        <v>1.66296310786434E-2</v>
      </c>
      <c r="AV1734" s="7">
        <v>5.8553236792285999</v>
      </c>
      <c r="AW1734" s="7">
        <v>0.123425878567213</v>
      </c>
      <c r="AX1734" s="7">
        <v>108.308769638941</v>
      </c>
      <c r="AY1734" s="7">
        <v>2.2830684999776798</v>
      </c>
      <c r="AZ1734" s="7">
        <v>184.788888851341</v>
      </c>
      <c r="BA1734" s="7">
        <v>3.89521266550044</v>
      </c>
      <c r="BB1734" s="7">
        <v>106.839078765661</v>
      </c>
      <c r="BC1734" s="7">
        <v>4.9785218436934207</v>
      </c>
      <c r="BD1734" s="7">
        <v>161.51306334717799</v>
      </c>
      <c r="BE1734" s="7">
        <v>7.5262378074174299</v>
      </c>
      <c r="BF1734" s="7">
        <v>1417.4706241868</v>
      </c>
      <c r="BG1734" s="7">
        <v>29.8792290089966</v>
      </c>
      <c r="BH1734" s="7">
        <v>201.00346444701401</v>
      </c>
      <c r="BI1734" s="7">
        <v>4.2370038880061998</v>
      </c>
      <c r="BJ1734" s="7">
        <v>254.13741122456801</v>
      </c>
      <c r="BK1734" s="7">
        <v>5.3570280612261501</v>
      </c>
      <c r="BL1734" s="7">
        <v>174.34395134830299</v>
      </c>
      <c r="BM1734" s="7">
        <v>3.6750411329743402</v>
      </c>
      <c r="BN1734" s="7">
        <v>1296.72903391399</v>
      </c>
      <c r="BO1734" s="7">
        <v>27.334085875084003</v>
      </c>
      <c r="BP1734" s="7">
        <v>29.636274759093801</v>
      </c>
      <c r="BQ1734" s="7">
        <v>0.62471068210568692</v>
      </c>
      <c r="BR1734" s="7">
        <v>36.198853097652297</v>
      </c>
      <c r="BS1734" s="7">
        <v>0.76304496411577394</v>
      </c>
      <c r="BT1734" s="7">
        <v>0.12802975717932</v>
      </c>
      <c r="BU1734" s="7">
        <v>2.6987722845556502E-3</v>
      </c>
      <c r="BV1734" s="7">
        <v>3.4505601068449301</v>
      </c>
      <c r="BW1734" s="7">
        <v>7.2735246771604797E-2</v>
      </c>
      <c r="BX1734" s="7">
        <v>51.327875781338697</v>
      </c>
      <c r="BY1734" s="7">
        <v>1.0819535367061299</v>
      </c>
      <c r="BZ1734" s="7">
        <v>94.044081461834097</v>
      </c>
      <c r="CA1734" s="7">
        <v>1.98237945745856</v>
      </c>
      <c r="CB1734" s="7">
        <v>32.947169931117998</v>
      </c>
      <c r="CC1734" s="7">
        <v>1.53528284860755</v>
      </c>
      <c r="CD1734" s="7">
        <v>60.3086215524309</v>
      </c>
      <c r="CE1734" s="7">
        <v>2.8102805942418803</v>
      </c>
      <c r="CF1734" s="7"/>
      <c r="CG1734" s="7"/>
      <c r="CH1734" s="7"/>
      <c r="CI1734" s="7"/>
      <c r="CJ1734" s="7"/>
      <c r="CK1734" s="7"/>
      <c r="CL1734" s="7"/>
      <c r="CM1734" s="7"/>
      <c r="CN1734" s="7"/>
      <c r="CO1734" s="7"/>
      <c r="CP1734" s="7"/>
      <c r="CQ1734" s="7"/>
      <c r="CR1734" s="7"/>
      <c r="CS1734" s="7"/>
      <c r="CT1734" s="7"/>
      <c r="CU1734" s="7"/>
      <c r="CV1734" s="7"/>
      <c r="CW1734" s="7"/>
      <c r="CX1734" s="7"/>
      <c r="CY1734" s="7"/>
      <c r="CZ1734" s="7"/>
      <c r="DA1734" s="7"/>
      <c r="DB1734" s="7"/>
      <c r="DC1734" s="7"/>
      <c r="DD1734" s="7"/>
      <c r="DE1734" s="7"/>
      <c r="DF1734" s="7"/>
      <c r="DG1734" s="7"/>
      <c r="DH1734" s="7"/>
      <c r="DI1734" s="7"/>
      <c r="DJ1734" s="7"/>
      <c r="DK1734" s="7"/>
      <c r="DL1734" s="7"/>
      <c r="DM1734" s="7"/>
      <c r="DN1734" s="7"/>
      <c r="DO1734" s="7"/>
      <c r="DP1734" s="7"/>
      <c r="DQ1734" s="7"/>
      <c r="DR1734" s="7"/>
      <c r="DS1734" s="7"/>
      <c r="DT1734" s="7"/>
      <c r="DU1734" s="7"/>
      <c r="DV1734" s="7"/>
      <c r="DW1734" s="7"/>
      <c r="DX1734" s="7"/>
      <c r="DY1734" s="7"/>
      <c r="DZ1734" s="7"/>
      <c r="EA1734" s="7"/>
      <c r="EB1734" s="7"/>
      <c r="EC1734" s="7"/>
      <c r="ED1734" s="7"/>
      <c r="EE1734" s="7"/>
      <c r="EF1734" s="7">
        <v>1040</v>
      </c>
      <c r="EG1734" s="7">
        <v>807</v>
      </c>
      <c r="EH1734" s="7">
        <v>1106</v>
      </c>
      <c r="EI1734" s="7">
        <v>4429</v>
      </c>
      <c r="EJ1734" s="7">
        <v>78</v>
      </c>
      <c r="EK1734" s="7">
        <v>86</v>
      </c>
      <c r="EL1734" s="7">
        <v>1</v>
      </c>
      <c r="EM1734" s="7">
        <v>8</v>
      </c>
      <c r="EN1734" s="7">
        <v>142</v>
      </c>
      <c r="EO1734" s="7">
        <v>263</v>
      </c>
      <c r="EP1734" s="7">
        <v>135</v>
      </c>
      <c r="EQ1734" s="7">
        <v>204</v>
      </c>
    </row>
    <row r="1735" spans="1:147" x14ac:dyDescent="0.35">
      <c r="A1735" s="7" t="s">
        <v>2213</v>
      </c>
      <c r="B1735" s="7" t="e" vm="1">
        <v>#VALUE!</v>
      </c>
      <c r="C1735" s="7" t="e" vm="17">
        <v>#VALUE!</v>
      </c>
      <c r="D1735" s="7">
        <v>0</v>
      </c>
      <c r="E1735" s="7">
        <v>6983</v>
      </c>
      <c r="F1735" s="7">
        <v>2382</v>
      </c>
      <c r="G1735" s="7">
        <v>0</v>
      </c>
      <c r="H1735" s="7">
        <v>106</v>
      </c>
      <c r="I1735" s="7">
        <v>1.5179722182443076</v>
      </c>
      <c r="J1735" s="7">
        <v>0</v>
      </c>
      <c r="K1735" s="7">
        <v>0</v>
      </c>
      <c r="L1735" s="7">
        <v>0</v>
      </c>
      <c r="M1735" s="7">
        <v>0</v>
      </c>
      <c r="N1735" s="7">
        <v>0</v>
      </c>
      <c r="O1735" s="7">
        <v>0</v>
      </c>
      <c r="P1735" s="7">
        <v>2.8437452730298003</v>
      </c>
      <c r="Q1735" s="7">
        <v>133125</v>
      </c>
      <c r="R1735" s="7">
        <v>0</v>
      </c>
      <c r="S1735" s="7">
        <v>0</v>
      </c>
      <c r="T1735" s="7">
        <v>0</v>
      </c>
      <c r="U1735" s="7">
        <v>0</v>
      </c>
      <c r="V1735" s="7">
        <v>0</v>
      </c>
      <c r="W1735" s="7">
        <v>0</v>
      </c>
      <c r="X1735" s="7">
        <v>0</v>
      </c>
      <c r="Y1735" s="7">
        <v>0</v>
      </c>
      <c r="Z1735" s="7"/>
      <c r="AA1735" s="7"/>
      <c r="AB1735" s="7"/>
      <c r="AC1735" s="7"/>
      <c r="AD1735" s="7"/>
      <c r="AE1735" s="7"/>
      <c r="AF1735" s="7">
        <v>6982.9999686690799</v>
      </c>
      <c r="AG1735" s="7">
        <v>99.9999995513258</v>
      </c>
      <c r="AH1735" s="7">
        <v>545.14282724596103</v>
      </c>
      <c r="AI1735" s="7">
        <v>7.806713837118159</v>
      </c>
      <c r="AJ1735" s="7">
        <v>1659.9999961419401</v>
      </c>
      <c r="AK1735" s="7">
        <v>23.772017702161499</v>
      </c>
      <c r="AL1735" s="7">
        <v>755.99999951166706</v>
      </c>
      <c r="AM1735" s="7">
        <v>10.826292417466201</v>
      </c>
      <c r="AN1735" s="7">
        <v>6635.9999697538697</v>
      </c>
      <c r="AO1735" s="7">
        <v>95.03078862600421</v>
      </c>
      <c r="AP1735" s="7">
        <v>61.999999742138201</v>
      </c>
      <c r="AQ1735" s="7">
        <v>0.88787053905396307</v>
      </c>
      <c r="AR1735" s="7">
        <v>98.000000110408095</v>
      </c>
      <c r="AS1735" s="7">
        <v>1.40340827882584</v>
      </c>
      <c r="AT1735" s="7">
        <v>0</v>
      </c>
      <c r="AU1735" s="7">
        <v>0</v>
      </c>
      <c r="AV1735" s="7">
        <v>17.999999779965901</v>
      </c>
      <c r="AW1735" s="7">
        <v>0.25776886409803701</v>
      </c>
      <c r="AX1735" s="7">
        <v>169.000000031589</v>
      </c>
      <c r="AY1735" s="7">
        <v>2.42016325406829</v>
      </c>
      <c r="AZ1735" s="7">
        <v>402.99999823632203</v>
      </c>
      <c r="BA1735" s="7">
        <v>5.7711585025966103</v>
      </c>
      <c r="BB1735" s="7">
        <v>18.0199998064199</v>
      </c>
      <c r="BC1735" s="7">
        <v>0.75650712873299497</v>
      </c>
      <c r="BD1735" s="7">
        <v>28.0479720005502</v>
      </c>
      <c r="BE1735" s="7">
        <v>1.1774967254639102</v>
      </c>
      <c r="BF1735" s="7">
        <v>6982.9999686690799</v>
      </c>
      <c r="BG1735" s="7">
        <v>99.9999995513258</v>
      </c>
      <c r="BH1735" s="7">
        <v>545.14282724596103</v>
      </c>
      <c r="BI1735" s="7">
        <v>7.806713837118159</v>
      </c>
      <c r="BJ1735" s="7">
        <v>1659.9999961419401</v>
      </c>
      <c r="BK1735" s="7">
        <v>23.772017702161499</v>
      </c>
      <c r="BL1735" s="7">
        <v>755.99999951166706</v>
      </c>
      <c r="BM1735" s="7">
        <v>10.826292417466201</v>
      </c>
      <c r="BN1735" s="7">
        <v>6635.9999697538697</v>
      </c>
      <c r="BO1735" s="7">
        <v>95.03078862600421</v>
      </c>
      <c r="BP1735" s="7">
        <v>61.999999742138201</v>
      </c>
      <c r="BQ1735" s="7">
        <v>0.88787053905396307</v>
      </c>
      <c r="BR1735" s="7">
        <v>98.000000110408095</v>
      </c>
      <c r="BS1735" s="7">
        <v>1.40340827882584</v>
      </c>
      <c r="BT1735" s="7">
        <v>0</v>
      </c>
      <c r="BU1735" s="7">
        <v>0</v>
      </c>
      <c r="BV1735" s="7">
        <v>17.999999779965901</v>
      </c>
      <c r="BW1735" s="7">
        <v>0.25776886409803701</v>
      </c>
      <c r="BX1735" s="7">
        <v>169.000000031589</v>
      </c>
      <c r="BY1735" s="7">
        <v>2.42016325406829</v>
      </c>
      <c r="BZ1735" s="7">
        <v>402.99999823632203</v>
      </c>
      <c r="CA1735" s="7">
        <v>5.7711585025966103</v>
      </c>
      <c r="CB1735" s="7">
        <v>18.0199998064199</v>
      </c>
      <c r="CC1735" s="7">
        <v>0.75650712873299497</v>
      </c>
      <c r="CD1735" s="7">
        <v>28.0479720005502</v>
      </c>
      <c r="CE1735" s="7">
        <v>1.1774967254639102</v>
      </c>
      <c r="CF1735" s="7"/>
      <c r="CG1735" s="7"/>
      <c r="CH1735" s="7"/>
      <c r="CI1735" s="7"/>
      <c r="CJ1735" s="7"/>
      <c r="CK1735" s="7"/>
      <c r="CL1735" s="7"/>
      <c r="CM1735" s="7"/>
      <c r="CN1735" s="7"/>
      <c r="CO1735" s="7"/>
      <c r="CP1735" s="7"/>
      <c r="CQ1735" s="7"/>
      <c r="CR1735" s="7"/>
      <c r="CS1735" s="7"/>
      <c r="CT1735" s="7"/>
      <c r="CU1735" s="7"/>
      <c r="CV1735" s="7"/>
      <c r="CW1735" s="7"/>
      <c r="CX1735" s="7"/>
      <c r="CY1735" s="7"/>
      <c r="CZ1735" s="7"/>
      <c r="DA1735" s="7"/>
      <c r="DB1735" s="7"/>
      <c r="DC1735" s="7"/>
      <c r="DD1735" s="7"/>
      <c r="DE1735" s="7"/>
      <c r="DF1735" s="7"/>
      <c r="DG1735" s="7"/>
      <c r="DH1735" s="7"/>
      <c r="DI1735" s="7"/>
      <c r="DJ1735" s="7"/>
      <c r="DK1735" s="7"/>
      <c r="DL1735" s="7"/>
      <c r="DM1735" s="7"/>
      <c r="DN1735" s="7"/>
      <c r="DO1735" s="7"/>
      <c r="DP1735" s="7"/>
      <c r="DQ1735" s="7"/>
      <c r="DR1735" s="7"/>
      <c r="DS1735" s="7"/>
      <c r="DT1735" s="7"/>
      <c r="DU1735" s="7"/>
      <c r="DV1735" s="7"/>
      <c r="DW1735" s="7"/>
      <c r="DX1735" s="7"/>
      <c r="DY1735" s="7"/>
      <c r="DZ1735" s="7"/>
      <c r="EA1735" s="7"/>
      <c r="EB1735" s="7"/>
      <c r="EC1735" s="7"/>
      <c r="ED1735" s="7"/>
      <c r="EE1735" s="7"/>
      <c r="EF1735" s="7">
        <v>498</v>
      </c>
      <c r="EG1735" s="7">
        <v>1660</v>
      </c>
      <c r="EH1735" s="7">
        <v>756</v>
      </c>
      <c r="EI1735" s="7">
        <v>6636</v>
      </c>
      <c r="EJ1735" s="7">
        <v>62</v>
      </c>
      <c r="EK1735" s="7">
        <v>98</v>
      </c>
      <c r="EL1735" s="7">
        <v>0</v>
      </c>
      <c r="EM1735" s="7">
        <v>18</v>
      </c>
      <c r="EN1735" s="7">
        <v>169</v>
      </c>
      <c r="EO1735" s="7">
        <v>403</v>
      </c>
      <c r="EP1735" s="7">
        <v>17</v>
      </c>
      <c r="EQ1735" s="7">
        <v>27</v>
      </c>
    </row>
    <row r="1736" spans="1:147" x14ac:dyDescent="0.35">
      <c r="A1736" s="7" t="s">
        <v>2214</v>
      </c>
      <c r="B1736" s="7" t="e" vm="1">
        <v>#VALUE!</v>
      </c>
      <c r="C1736" s="7" t="e" vm="17">
        <v>#VALUE!</v>
      </c>
      <c r="D1736" s="7">
        <v>0</v>
      </c>
      <c r="E1736" s="7">
        <v>5168</v>
      </c>
      <c r="F1736" s="7">
        <v>1798</v>
      </c>
      <c r="G1736" s="7">
        <v>0</v>
      </c>
      <c r="H1736" s="7">
        <v>34</v>
      </c>
      <c r="I1736" s="7">
        <v>0.6578947368421052</v>
      </c>
      <c r="J1736" s="7">
        <v>0</v>
      </c>
      <c r="K1736" s="7">
        <v>0</v>
      </c>
      <c r="L1736" s="7">
        <v>0</v>
      </c>
      <c r="M1736" s="7">
        <v>0</v>
      </c>
      <c r="N1736" s="7">
        <v>0</v>
      </c>
      <c r="O1736" s="7">
        <v>0</v>
      </c>
      <c r="P1736" s="7">
        <v>4.1539634146341502</v>
      </c>
      <c r="Q1736" s="7">
        <v>120950</v>
      </c>
      <c r="R1736" s="7">
        <v>0</v>
      </c>
      <c r="S1736" s="7">
        <v>0</v>
      </c>
      <c r="T1736" s="7">
        <v>0</v>
      </c>
      <c r="U1736" s="7">
        <v>0</v>
      </c>
      <c r="V1736" s="7">
        <v>0</v>
      </c>
      <c r="W1736" s="7">
        <v>0</v>
      </c>
      <c r="X1736" s="7">
        <v>0</v>
      </c>
      <c r="Y1736" s="7">
        <v>0</v>
      </c>
      <c r="Z1736" s="7"/>
      <c r="AA1736" s="7"/>
      <c r="AB1736" s="7"/>
      <c r="AC1736" s="7"/>
      <c r="AD1736" s="7"/>
      <c r="AE1736" s="7"/>
      <c r="AF1736" s="7">
        <v>5145.9562917552503</v>
      </c>
      <c r="AG1736" s="7">
        <v>99.573457657802905</v>
      </c>
      <c r="AH1736" s="7">
        <v>777.62404341419597</v>
      </c>
      <c r="AI1736" s="7">
        <v>15.0469048648258</v>
      </c>
      <c r="AJ1736" s="7">
        <v>1267.8047791060301</v>
      </c>
      <c r="AK1736" s="7">
        <v>24.531826221091901</v>
      </c>
      <c r="AL1736" s="7">
        <v>622.047806455113</v>
      </c>
      <c r="AM1736" s="7">
        <v>12.0365287626763</v>
      </c>
      <c r="AN1736" s="7">
        <v>4813.9562799321602</v>
      </c>
      <c r="AO1736" s="7">
        <v>93.14930882221671</v>
      </c>
      <c r="AP1736" s="7">
        <v>85.999998911816505</v>
      </c>
      <c r="AQ1736" s="7">
        <v>1.66408666625032</v>
      </c>
      <c r="AR1736" s="7">
        <v>58.999999690182399</v>
      </c>
      <c r="AS1736" s="7">
        <v>1.1416408608781399</v>
      </c>
      <c r="AT1736" s="7">
        <v>0</v>
      </c>
      <c r="AU1736" s="7">
        <v>0</v>
      </c>
      <c r="AV1736" s="7">
        <v>22.999999841249501</v>
      </c>
      <c r="AW1736" s="7">
        <v>0.44504643655668602</v>
      </c>
      <c r="AX1736" s="7">
        <v>163.99999898614601</v>
      </c>
      <c r="AY1736" s="7">
        <v>3.1733745933851898</v>
      </c>
      <c r="AZ1736" s="7">
        <v>288.51394516389701</v>
      </c>
      <c r="BA1736" s="7">
        <v>5.5827001773199996</v>
      </c>
      <c r="BB1736" s="7">
        <v>66.902179231278097</v>
      </c>
      <c r="BC1736" s="7">
        <v>3.7209220929520601</v>
      </c>
      <c r="BD1736" s="7">
        <v>47.572811638274501</v>
      </c>
      <c r="BE1736" s="7">
        <v>2.6458738397260499</v>
      </c>
      <c r="BF1736" s="7">
        <v>4647.6267794611003</v>
      </c>
      <c r="BG1736" s="7">
        <v>89.9308587357025</v>
      </c>
      <c r="BH1736" s="7">
        <v>682.751990190985</v>
      </c>
      <c r="BI1736" s="7">
        <v>13.211145321032999</v>
      </c>
      <c r="BJ1736" s="7">
        <v>1138.3307352394099</v>
      </c>
      <c r="BK1736" s="7">
        <v>22.0265235146944</v>
      </c>
      <c r="BL1736" s="7">
        <v>576.87833520426602</v>
      </c>
      <c r="BM1736" s="7">
        <v>11.162506486150701</v>
      </c>
      <c r="BN1736" s="7">
        <v>4332.6872381007897</v>
      </c>
      <c r="BO1736" s="7">
        <v>83.836827362631311</v>
      </c>
      <c r="BP1736" s="7">
        <v>81.827835313984494</v>
      </c>
      <c r="BQ1736" s="7">
        <v>1.5833559464780302</v>
      </c>
      <c r="BR1736" s="7">
        <v>52.261691547311798</v>
      </c>
      <c r="BS1736" s="7">
        <v>1.01125564139535</v>
      </c>
      <c r="BT1736" s="7">
        <v>0</v>
      </c>
      <c r="BU1736" s="7">
        <v>0</v>
      </c>
      <c r="BV1736" s="7">
        <v>22.8669396327277</v>
      </c>
      <c r="BW1736" s="7">
        <v>0.44247174211934498</v>
      </c>
      <c r="BX1736" s="7">
        <v>157.98305764806699</v>
      </c>
      <c r="BY1736" s="7">
        <v>3.0569477099084299</v>
      </c>
      <c r="BZ1736" s="7">
        <v>250.279325185315</v>
      </c>
      <c r="CA1736" s="7">
        <v>4.8428661994062496</v>
      </c>
      <c r="CB1736" s="7">
        <v>61.392711104934499</v>
      </c>
      <c r="CC1736" s="7">
        <v>3.4145000614535301</v>
      </c>
      <c r="CD1736" s="7">
        <v>43.065646752427902</v>
      </c>
      <c r="CE1736" s="7">
        <v>2.39519726098042</v>
      </c>
      <c r="CF1736" s="7"/>
      <c r="CG1736" s="7"/>
      <c r="CH1736" s="7"/>
      <c r="CI1736" s="7"/>
      <c r="CJ1736" s="7"/>
      <c r="CK1736" s="7"/>
      <c r="CL1736" s="7"/>
      <c r="CM1736" s="7"/>
      <c r="CN1736" s="7"/>
      <c r="CO1736" s="7"/>
      <c r="CP1736" s="7"/>
      <c r="CQ1736" s="7"/>
      <c r="CR1736" s="7"/>
      <c r="CS1736" s="7"/>
      <c r="CT1736" s="7"/>
      <c r="CU1736" s="7"/>
      <c r="CV1736" s="7"/>
      <c r="CW1736" s="7"/>
      <c r="CX1736" s="7"/>
      <c r="CY1736" s="7"/>
      <c r="CZ1736" s="7"/>
      <c r="DA1736" s="7"/>
      <c r="DB1736" s="7"/>
      <c r="DC1736" s="7"/>
      <c r="DD1736" s="7"/>
      <c r="DE1736" s="7"/>
      <c r="DF1736" s="7"/>
      <c r="DG1736" s="7"/>
      <c r="DH1736" s="7"/>
      <c r="DI1736" s="7"/>
      <c r="DJ1736" s="7"/>
      <c r="DK1736" s="7"/>
      <c r="DL1736" s="7"/>
      <c r="DM1736" s="7"/>
      <c r="DN1736" s="7"/>
      <c r="DO1736" s="7"/>
      <c r="DP1736" s="7"/>
      <c r="DQ1736" s="7"/>
      <c r="DR1736" s="7"/>
      <c r="DS1736" s="7"/>
      <c r="DT1736" s="7"/>
      <c r="DU1736" s="7"/>
      <c r="DV1736" s="7"/>
      <c r="DW1736" s="7"/>
      <c r="DX1736" s="7"/>
      <c r="DY1736" s="7"/>
      <c r="DZ1736" s="7"/>
      <c r="EA1736" s="7"/>
      <c r="EB1736" s="7"/>
      <c r="EC1736" s="7"/>
      <c r="ED1736" s="7"/>
      <c r="EE1736" s="7"/>
      <c r="EF1736" s="7">
        <v>792</v>
      </c>
      <c r="EG1736" s="7">
        <v>1272</v>
      </c>
      <c r="EH1736" s="7">
        <v>625</v>
      </c>
      <c r="EI1736" s="7">
        <v>4836</v>
      </c>
      <c r="EJ1736" s="7">
        <v>86</v>
      </c>
      <c r="EK1736" s="7">
        <v>59</v>
      </c>
      <c r="EL1736" s="7">
        <v>0</v>
      </c>
      <c r="EM1736" s="7">
        <v>23</v>
      </c>
      <c r="EN1736" s="7">
        <v>164</v>
      </c>
      <c r="EO1736" s="7">
        <v>291</v>
      </c>
      <c r="EP1736" s="7">
        <v>65</v>
      </c>
      <c r="EQ1736" s="7">
        <v>47</v>
      </c>
    </row>
    <row r="1737" spans="1:147" x14ac:dyDescent="0.35">
      <c r="A1737" s="7" t="s">
        <v>2215</v>
      </c>
      <c r="B1737" s="7" t="e" vm="1">
        <v>#VALUE!</v>
      </c>
      <c r="C1737" s="7" t="e" vm="17">
        <v>#VALUE!</v>
      </c>
      <c r="D1737" s="7">
        <v>1</v>
      </c>
      <c r="E1737" s="7">
        <v>5000</v>
      </c>
      <c r="F1737" s="7">
        <v>1835</v>
      </c>
      <c r="G1737" s="7">
        <v>0</v>
      </c>
      <c r="H1737" s="7">
        <v>0</v>
      </c>
      <c r="I1737" s="7">
        <v>0</v>
      </c>
      <c r="J1737" s="7">
        <v>1</v>
      </c>
      <c r="K1737" s="7">
        <v>1</v>
      </c>
      <c r="L1737" s="7">
        <v>1</v>
      </c>
      <c r="M1737" s="7">
        <v>0</v>
      </c>
      <c r="N1737" s="7">
        <v>0</v>
      </c>
      <c r="O1737" s="7">
        <v>1</v>
      </c>
      <c r="P1737" s="7">
        <v>15.9289067739772</v>
      </c>
      <c r="Q1737" s="7">
        <v>68080</v>
      </c>
      <c r="R1737" s="7">
        <v>1</v>
      </c>
      <c r="S1737" s="7">
        <v>1</v>
      </c>
      <c r="T1737" s="7">
        <v>1</v>
      </c>
      <c r="U1737" s="7">
        <v>1</v>
      </c>
      <c r="V1737" s="7">
        <v>1</v>
      </c>
      <c r="W1737" s="7">
        <v>0</v>
      </c>
      <c r="X1737" s="7">
        <v>0</v>
      </c>
      <c r="Y1737" s="7">
        <v>0</v>
      </c>
      <c r="Z1737" s="7">
        <v>3575.2187453210399</v>
      </c>
      <c r="AA1737" s="7">
        <v>4999.9999936446502</v>
      </c>
      <c r="AB1737" s="7">
        <v>3575.2187453210399</v>
      </c>
      <c r="AC1737" s="7">
        <v>931.88573219627096</v>
      </c>
      <c r="AD1737" s="7">
        <v>1424.2948286216699</v>
      </c>
      <c r="AE1737" s="7">
        <v>931.88573219627096</v>
      </c>
      <c r="AF1737" s="7">
        <v>4999.9999936446502</v>
      </c>
      <c r="AG1737" s="7">
        <v>99.999999872893099</v>
      </c>
      <c r="AH1737" s="7">
        <v>1424.2948286216699</v>
      </c>
      <c r="AI1737" s="7">
        <v>28.485896572433401</v>
      </c>
      <c r="AJ1737" s="7">
        <v>1100.00000069104</v>
      </c>
      <c r="AK1737" s="7">
        <v>22.000000013820799</v>
      </c>
      <c r="AL1737" s="7">
        <v>756.99999712454201</v>
      </c>
      <c r="AM1737" s="7">
        <v>15.1399999424908</v>
      </c>
      <c r="AN1737" s="7">
        <v>3968.9999884106201</v>
      </c>
      <c r="AO1737" s="7">
        <v>79.3799997682124</v>
      </c>
      <c r="AP1737" s="7">
        <v>166.99999998018001</v>
      </c>
      <c r="AQ1737" s="7">
        <v>3.3399999996036103</v>
      </c>
      <c r="AR1737" s="7">
        <v>164.999999341322</v>
      </c>
      <c r="AS1737" s="7">
        <v>3.2999999868264398</v>
      </c>
      <c r="AT1737" s="7">
        <v>12.000000298023201</v>
      </c>
      <c r="AU1737" s="7">
        <v>0.240000005960464</v>
      </c>
      <c r="AV1737" s="7">
        <v>12.999999948777299</v>
      </c>
      <c r="AW1737" s="7">
        <v>0.25999999897554499</v>
      </c>
      <c r="AX1737" s="7">
        <v>674.00000138767098</v>
      </c>
      <c r="AY1737" s="7">
        <v>13.4800000277534</v>
      </c>
      <c r="AZ1737" s="7">
        <v>1444.0000039096899</v>
      </c>
      <c r="BA1737" s="7">
        <v>28.880000078193802</v>
      </c>
      <c r="BB1737" s="7">
        <v>71.4431947676931</v>
      </c>
      <c r="BC1737" s="7">
        <v>3.8933621126808196</v>
      </c>
      <c r="BD1737" s="7">
        <v>360.790550152538</v>
      </c>
      <c r="BE1737" s="7">
        <v>19.661610362536099</v>
      </c>
      <c r="BF1737" s="7">
        <v>3575.2187453210399</v>
      </c>
      <c r="BG1737" s="7">
        <v>71.504374906420693</v>
      </c>
      <c r="BH1737" s="7">
        <v>931.88573219627096</v>
      </c>
      <c r="BI1737" s="7">
        <v>18.637714643925399</v>
      </c>
      <c r="BJ1737" s="7">
        <v>788.62099082767998</v>
      </c>
      <c r="BK1737" s="7">
        <v>15.772419816553601</v>
      </c>
      <c r="BL1737" s="7">
        <v>544.96929216757405</v>
      </c>
      <c r="BM1737" s="7">
        <v>10.899385843351499</v>
      </c>
      <c r="BN1737" s="7">
        <v>2884.1282401979001</v>
      </c>
      <c r="BO1737" s="7">
        <v>57.682564803957902</v>
      </c>
      <c r="BP1737" s="7">
        <v>121.151544377208</v>
      </c>
      <c r="BQ1737" s="7">
        <v>2.4230308875441602</v>
      </c>
      <c r="BR1737" s="7">
        <v>129.80008528078901</v>
      </c>
      <c r="BS1737" s="7">
        <v>2.5960017056157798</v>
      </c>
      <c r="BT1737" s="7">
        <v>10.858929365873299</v>
      </c>
      <c r="BU1737" s="7">
        <v>0.217178587317467</v>
      </c>
      <c r="BV1737" s="7">
        <v>11.8560930425301</v>
      </c>
      <c r="BW1737" s="7">
        <v>0.237121860850602</v>
      </c>
      <c r="BX1737" s="7">
        <v>417.42385627608701</v>
      </c>
      <c r="BY1737" s="7">
        <v>8.3484771255217503</v>
      </c>
      <c r="BZ1737" s="7">
        <v>914.61860068142403</v>
      </c>
      <c r="CA1737" s="7">
        <v>18.292372013628501</v>
      </c>
      <c r="CB1737" s="7">
        <v>48.776841721963102</v>
      </c>
      <c r="CC1737" s="7">
        <v>2.6581385134584803</v>
      </c>
      <c r="CD1737" s="7">
        <v>257.08065246231899</v>
      </c>
      <c r="CE1737" s="7">
        <v>14.009844820834799</v>
      </c>
      <c r="CF1737" s="7"/>
      <c r="CG1737" s="7"/>
      <c r="CH1737" s="7"/>
      <c r="CI1737" s="7"/>
      <c r="CJ1737" s="7"/>
      <c r="CK1737" s="7"/>
      <c r="CL1737" s="7"/>
      <c r="CM1737" s="7"/>
      <c r="CN1737" s="7"/>
      <c r="CO1737" s="7"/>
      <c r="CP1737" s="7"/>
      <c r="CQ1737" s="7"/>
      <c r="CR1737" s="7"/>
      <c r="CS1737" s="7"/>
      <c r="CT1737" s="7"/>
      <c r="CU1737" s="7"/>
      <c r="CV1737" s="7"/>
      <c r="CW1737" s="7"/>
      <c r="CX1737" s="7"/>
      <c r="CY1737" s="7"/>
      <c r="CZ1737" s="7"/>
      <c r="DA1737" s="7"/>
      <c r="DB1737" s="7"/>
      <c r="DC1737" s="7"/>
      <c r="DD1737" s="7"/>
      <c r="DE1737" s="7"/>
      <c r="DF1737" s="7"/>
      <c r="DG1737" s="7"/>
      <c r="DH1737" s="7"/>
      <c r="DI1737" s="7"/>
      <c r="DJ1737" s="7"/>
      <c r="DK1737" s="7"/>
      <c r="DL1737" s="7"/>
      <c r="DM1737" s="7"/>
      <c r="DN1737" s="7"/>
      <c r="DO1737" s="7"/>
      <c r="DP1737" s="7"/>
      <c r="DQ1737" s="7"/>
      <c r="DR1737" s="7"/>
      <c r="DS1737" s="7"/>
      <c r="DT1737" s="7"/>
      <c r="DU1737" s="7"/>
      <c r="DV1737" s="7"/>
      <c r="DW1737" s="7"/>
      <c r="DX1737" s="7"/>
      <c r="DY1737" s="7"/>
      <c r="DZ1737" s="7"/>
      <c r="EA1737" s="7"/>
      <c r="EB1737" s="7"/>
      <c r="EC1737" s="7"/>
      <c r="ED1737" s="7"/>
      <c r="EE1737" s="7"/>
      <c r="EF1737" s="7">
        <v>1812</v>
      </c>
      <c r="EG1737" s="7">
        <v>1100</v>
      </c>
      <c r="EH1737" s="7">
        <v>757</v>
      </c>
      <c r="EI1737" s="7">
        <v>3969</v>
      </c>
      <c r="EJ1737" s="7">
        <v>167</v>
      </c>
      <c r="EK1737" s="7">
        <v>165</v>
      </c>
      <c r="EL1737" s="7">
        <v>12</v>
      </c>
      <c r="EM1737" s="7">
        <v>13</v>
      </c>
      <c r="EN1737" s="7">
        <v>674</v>
      </c>
      <c r="EO1737" s="7">
        <v>1444</v>
      </c>
      <c r="EP1737" s="7">
        <v>68</v>
      </c>
      <c r="EQ1737" s="7">
        <v>337</v>
      </c>
    </row>
    <row r="1738" spans="1:147" x14ac:dyDescent="0.35">
      <c r="A1738" s="7" t="s">
        <v>2216</v>
      </c>
      <c r="B1738" s="7" t="e" vm="1">
        <v>#VALUE!</v>
      </c>
      <c r="C1738" s="7" t="e" vm="17">
        <v>#VALUE!</v>
      </c>
      <c r="D1738" s="7">
        <v>1</v>
      </c>
      <c r="E1738" s="7">
        <v>6819</v>
      </c>
      <c r="F1738" s="7">
        <v>2797</v>
      </c>
      <c r="G1738" s="7">
        <v>0</v>
      </c>
      <c r="H1738" s="7">
        <v>92</v>
      </c>
      <c r="I1738" s="7">
        <v>1.3491714327614019</v>
      </c>
      <c r="J1738" s="7">
        <v>0</v>
      </c>
      <c r="K1738" s="7">
        <v>0</v>
      </c>
      <c r="L1738" s="7">
        <v>0</v>
      </c>
      <c r="M1738" s="7">
        <v>0</v>
      </c>
      <c r="N1738" s="7">
        <v>0</v>
      </c>
      <c r="O1738" s="7">
        <v>0</v>
      </c>
      <c r="P1738" s="7">
        <v>7.4773529863350205</v>
      </c>
      <c r="Q1738" s="7">
        <v>96314</v>
      </c>
      <c r="R1738" s="7">
        <v>1</v>
      </c>
      <c r="S1738" s="7">
        <v>1</v>
      </c>
      <c r="T1738" s="7">
        <v>1</v>
      </c>
      <c r="U1738" s="7">
        <v>1</v>
      </c>
      <c r="V1738" s="7">
        <v>1</v>
      </c>
      <c r="W1738" s="7">
        <v>0</v>
      </c>
      <c r="X1738" s="7">
        <v>0</v>
      </c>
      <c r="Y1738" s="7">
        <v>0</v>
      </c>
      <c r="Z1738" s="7">
        <v>2301.1597649067598</v>
      </c>
      <c r="AA1738" s="7">
        <v>5936.3376679778003</v>
      </c>
      <c r="AB1738" s="7">
        <v>2301.1597649067598</v>
      </c>
      <c r="AC1738" s="7">
        <v>551.35127620623803</v>
      </c>
      <c r="AD1738" s="7">
        <v>1276.0682866872901</v>
      </c>
      <c r="AE1738" s="7">
        <v>551.35127620623803</v>
      </c>
      <c r="AF1738" s="7">
        <v>5936.3376679778003</v>
      </c>
      <c r="AG1738" s="7">
        <v>87.055839096316205</v>
      </c>
      <c r="AH1738" s="7">
        <v>1276.0682866872901</v>
      </c>
      <c r="AI1738" s="7">
        <v>18.713422594035599</v>
      </c>
      <c r="AJ1738" s="7">
        <v>1094.9210601755201</v>
      </c>
      <c r="AK1738" s="7">
        <v>16.056915386061299</v>
      </c>
      <c r="AL1738" s="7">
        <v>1167.4071896012999</v>
      </c>
      <c r="AM1738" s="7">
        <v>17.119917724025498</v>
      </c>
      <c r="AN1738" s="7">
        <v>4994.9078417324299</v>
      </c>
      <c r="AO1738" s="7">
        <v>73.24985836240559</v>
      </c>
      <c r="AP1738" s="7">
        <v>306.05183463630601</v>
      </c>
      <c r="AQ1738" s="7">
        <v>4.4882216547339198</v>
      </c>
      <c r="AR1738" s="7">
        <v>282.14164509352901</v>
      </c>
      <c r="AS1738" s="7">
        <v>4.1375809516575499</v>
      </c>
      <c r="AT1738" s="7">
        <v>0</v>
      </c>
      <c r="AU1738" s="7">
        <v>0</v>
      </c>
      <c r="AV1738" s="7">
        <v>3.4580214051529801</v>
      </c>
      <c r="AW1738" s="7">
        <v>5.0711561888150403E-2</v>
      </c>
      <c r="AX1738" s="7">
        <v>349.77830974774002</v>
      </c>
      <c r="AY1738" s="7">
        <v>5.1294663403393397</v>
      </c>
      <c r="AZ1738" s="7">
        <v>878.86415979066101</v>
      </c>
      <c r="BA1738" s="7">
        <v>12.8884610616023</v>
      </c>
      <c r="BB1738" s="7">
        <v>92.679107915555505</v>
      </c>
      <c r="BC1738" s="7">
        <v>3.3135183380606197</v>
      </c>
      <c r="BD1738" s="7">
        <v>97.293393192197797</v>
      </c>
      <c r="BE1738" s="7">
        <v>3.47849099721837</v>
      </c>
      <c r="BF1738" s="7">
        <v>2301.1597649067598</v>
      </c>
      <c r="BG1738" s="7">
        <v>33.746293663392798</v>
      </c>
      <c r="BH1738" s="7">
        <v>551.35127620623803</v>
      </c>
      <c r="BI1738" s="7">
        <v>8.0855151225434607</v>
      </c>
      <c r="BJ1738" s="7">
        <v>390.20147038053602</v>
      </c>
      <c r="BK1738" s="7">
        <v>5.7222682267273202</v>
      </c>
      <c r="BL1738" s="7">
        <v>491.430152739596</v>
      </c>
      <c r="BM1738" s="7">
        <v>7.2067774268895199</v>
      </c>
      <c r="BN1738" s="7">
        <v>1912.38832622924</v>
      </c>
      <c r="BO1738" s="7">
        <v>28.044996718422599</v>
      </c>
      <c r="BP1738" s="7">
        <v>158.07771212810999</v>
      </c>
      <c r="BQ1738" s="7">
        <v>2.3181949278209402</v>
      </c>
      <c r="BR1738" s="7">
        <v>104.1226907194</v>
      </c>
      <c r="BS1738" s="7">
        <v>1.5269495632702701</v>
      </c>
      <c r="BT1738" s="7">
        <v>0</v>
      </c>
      <c r="BU1738" s="7">
        <v>0</v>
      </c>
      <c r="BV1738" s="7">
        <v>1.00000004470348</v>
      </c>
      <c r="BW1738" s="7">
        <v>1.4664907533413702E-2</v>
      </c>
      <c r="BX1738" s="7">
        <v>125.571030691429</v>
      </c>
      <c r="BY1738" s="7">
        <v>1.8414874716443601</v>
      </c>
      <c r="BZ1738" s="7">
        <v>312.78471809332399</v>
      </c>
      <c r="CA1738" s="7">
        <v>4.5869587636504496</v>
      </c>
      <c r="CB1738" s="7">
        <v>32.2073537808647</v>
      </c>
      <c r="CC1738" s="7">
        <v>1.1514963811535399</v>
      </c>
      <c r="CD1738" s="7">
        <v>38.981088269760001</v>
      </c>
      <c r="CE1738" s="7">
        <v>1.39367494707758</v>
      </c>
      <c r="CF1738" s="7"/>
      <c r="CG1738" s="7"/>
      <c r="CH1738" s="7"/>
      <c r="CI1738" s="7"/>
      <c r="CJ1738" s="7"/>
      <c r="CK1738" s="7"/>
      <c r="CL1738" s="7"/>
      <c r="CM1738" s="7"/>
      <c r="CN1738" s="7"/>
      <c r="CO1738" s="7"/>
      <c r="CP1738" s="7"/>
      <c r="CQ1738" s="7"/>
      <c r="CR1738" s="7"/>
      <c r="CS1738" s="7"/>
      <c r="CT1738" s="7"/>
      <c r="CU1738" s="7"/>
      <c r="CV1738" s="7"/>
      <c r="CW1738" s="7"/>
      <c r="CX1738" s="7"/>
      <c r="CY1738" s="7"/>
      <c r="CZ1738" s="7"/>
      <c r="DA1738" s="7"/>
      <c r="DB1738" s="7"/>
      <c r="DC1738" s="7"/>
      <c r="DD1738" s="7"/>
      <c r="DE1738" s="7"/>
      <c r="DF1738" s="7"/>
      <c r="DG1738" s="7"/>
      <c r="DH1738" s="7"/>
      <c r="DI1738" s="7"/>
      <c r="DJ1738" s="7"/>
      <c r="DK1738" s="7"/>
      <c r="DL1738" s="7"/>
      <c r="DM1738" s="7"/>
      <c r="DN1738" s="7"/>
      <c r="DO1738" s="7"/>
      <c r="DP1738" s="7"/>
      <c r="DQ1738" s="7"/>
      <c r="DR1738" s="7"/>
      <c r="DS1738" s="7"/>
      <c r="DT1738" s="7"/>
      <c r="DU1738" s="7"/>
      <c r="DV1738" s="7"/>
      <c r="DW1738" s="7"/>
      <c r="DX1738" s="7"/>
      <c r="DY1738" s="7"/>
      <c r="DZ1738" s="7"/>
      <c r="EA1738" s="7"/>
      <c r="EB1738" s="7"/>
      <c r="EC1738" s="7"/>
      <c r="ED1738" s="7"/>
      <c r="EE1738" s="7"/>
      <c r="EF1738" s="7">
        <v>1207</v>
      </c>
      <c r="EG1738" s="7">
        <v>1229</v>
      </c>
      <c r="EH1738" s="7">
        <v>1326</v>
      </c>
      <c r="EI1738" s="7">
        <v>5761</v>
      </c>
      <c r="EJ1738" s="7">
        <v>333</v>
      </c>
      <c r="EK1738" s="7">
        <v>331</v>
      </c>
      <c r="EL1738" s="7">
        <v>0</v>
      </c>
      <c r="EM1738" s="7">
        <v>6</v>
      </c>
      <c r="EN1738" s="7">
        <v>388</v>
      </c>
      <c r="EO1738" s="7">
        <v>998</v>
      </c>
      <c r="EP1738" s="7">
        <v>79</v>
      </c>
      <c r="EQ1738" s="7">
        <v>107</v>
      </c>
    </row>
    <row r="1739" spans="1:147" x14ac:dyDescent="0.35">
      <c r="A1739" s="7" t="s">
        <v>2217</v>
      </c>
      <c r="B1739" s="7" t="e" vm="1">
        <v>#VALUE!</v>
      </c>
      <c r="C1739" s="7" t="e" vm="17">
        <v>#VALUE!</v>
      </c>
      <c r="D1739" s="7">
        <v>1</v>
      </c>
      <c r="E1739" s="7">
        <v>4199</v>
      </c>
      <c r="F1739" s="7">
        <v>1491</v>
      </c>
      <c r="G1739" s="7">
        <v>0</v>
      </c>
      <c r="H1739" s="7">
        <v>39</v>
      </c>
      <c r="I1739" s="7">
        <v>0.92879256965944268</v>
      </c>
      <c r="J1739" s="7">
        <v>0</v>
      </c>
      <c r="K1739" s="7">
        <v>1</v>
      </c>
      <c r="L1739" s="7">
        <v>0</v>
      </c>
      <c r="M1739" s="7">
        <v>1</v>
      </c>
      <c r="N1739" s="7">
        <v>1</v>
      </c>
      <c r="O1739" s="7">
        <v>1</v>
      </c>
      <c r="P1739" s="7">
        <v>40.617742684626101</v>
      </c>
      <c r="Q1739" s="7">
        <v>20918</v>
      </c>
      <c r="R1739" s="7">
        <v>0</v>
      </c>
      <c r="S1739" s="7">
        <v>1</v>
      </c>
      <c r="T1739" s="7">
        <v>0</v>
      </c>
      <c r="U1739" s="7">
        <v>1</v>
      </c>
      <c r="V1739" s="7">
        <v>0</v>
      </c>
      <c r="W1739" s="7">
        <v>0</v>
      </c>
      <c r="X1739" s="7">
        <v>0</v>
      </c>
      <c r="Y1739" s="7">
        <v>1</v>
      </c>
      <c r="Z1739" s="7"/>
      <c r="AA1739" s="7">
        <v>1191.5507669597901</v>
      </c>
      <c r="AB1739" s="7"/>
      <c r="AC1739" s="7"/>
      <c r="AD1739" s="7">
        <v>695.83509203046594</v>
      </c>
      <c r="AE1739" s="7"/>
      <c r="AF1739" s="7">
        <v>1191.5507669597901</v>
      </c>
      <c r="AG1739" s="7">
        <v>28.377012787801497</v>
      </c>
      <c r="AH1739" s="7">
        <v>695.83509203046594</v>
      </c>
      <c r="AI1739" s="7">
        <v>16.571447774004898</v>
      </c>
      <c r="AJ1739" s="7">
        <v>424.52096290141299</v>
      </c>
      <c r="AK1739" s="7">
        <v>10.1100491283976</v>
      </c>
      <c r="AL1739" s="7">
        <v>53.525891685858397</v>
      </c>
      <c r="AM1739" s="7">
        <v>1.2747294995441401</v>
      </c>
      <c r="AN1739" s="7">
        <v>264.205034703016</v>
      </c>
      <c r="AO1739" s="7">
        <v>6.2920941820199197</v>
      </c>
      <c r="AP1739" s="7">
        <v>748.329054385424</v>
      </c>
      <c r="AQ1739" s="7">
        <v>17.821601676242498</v>
      </c>
      <c r="AR1739" s="7">
        <v>19.741456389427199</v>
      </c>
      <c r="AS1739" s="7">
        <v>0.47014661560912602</v>
      </c>
      <c r="AT1739" s="7">
        <v>0</v>
      </c>
      <c r="AU1739" s="7">
        <v>0</v>
      </c>
      <c r="AV1739" s="7">
        <v>7.1909925965592301</v>
      </c>
      <c r="AW1739" s="7">
        <v>0.17125488441436601</v>
      </c>
      <c r="AX1739" s="7">
        <v>152.08421735465501</v>
      </c>
      <c r="AY1739" s="7">
        <v>3.62191515490963</v>
      </c>
      <c r="AZ1739" s="7">
        <v>420.42420223355299</v>
      </c>
      <c r="BA1739" s="7">
        <v>10.012483977936499</v>
      </c>
      <c r="BB1739" s="7">
        <v>165.052037987858</v>
      </c>
      <c r="BC1739" s="7">
        <v>11.069888530372801</v>
      </c>
      <c r="BD1739" s="7">
        <v>217.37682317011101</v>
      </c>
      <c r="BE1739" s="7">
        <v>14.579263794105298</v>
      </c>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c r="CE1739" s="7"/>
      <c r="CF1739" s="7"/>
      <c r="CG1739" s="7"/>
      <c r="CH1739" s="7"/>
      <c r="CI1739" s="7"/>
      <c r="CJ1739" s="7"/>
      <c r="CK1739" s="7"/>
      <c r="CL1739" s="7"/>
      <c r="CM1739" s="7"/>
      <c r="CN1739" s="7"/>
      <c r="CO1739" s="7"/>
      <c r="CP1739" s="7"/>
      <c r="CQ1739" s="7"/>
      <c r="CR1739" s="7"/>
      <c r="CS1739" s="7"/>
      <c r="CT1739" s="7"/>
      <c r="CU1739" s="7"/>
      <c r="CV1739" s="7"/>
      <c r="CW1739" s="7"/>
      <c r="CX1739" s="7"/>
      <c r="CY1739" s="7"/>
      <c r="CZ1739" s="7"/>
      <c r="DA1739" s="7"/>
      <c r="DB1739" s="7"/>
      <c r="DC1739" s="7"/>
      <c r="DD1739" s="7"/>
      <c r="DE1739" s="7"/>
      <c r="DF1739" s="7"/>
      <c r="DG1739" s="7"/>
      <c r="DH1739" s="7"/>
      <c r="DI1739" s="7"/>
      <c r="DJ1739" s="7"/>
      <c r="DK1739" s="7"/>
      <c r="DL1739" s="7"/>
      <c r="DM1739" s="7"/>
      <c r="DN1739" s="7"/>
      <c r="DO1739" s="7"/>
      <c r="DP1739" s="7"/>
      <c r="DQ1739" s="7"/>
      <c r="DR1739" s="7"/>
      <c r="DS1739" s="7"/>
      <c r="DT1739" s="7"/>
      <c r="DU1739" s="7"/>
      <c r="DV1739" s="7"/>
      <c r="DW1739" s="7"/>
      <c r="DX1739" s="7"/>
      <c r="DY1739" s="7"/>
      <c r="DZ1739" s="7"/>
      <c r="EA1739" s="7"/>
      <c r="EB1739" s="7"/>
      <c r="EC1739" s="7"/>
      <c r="ED1739" s="7"/>
      <c r="EE1739" s="7"/>
      <c r="EF1739" s="7">
        <v>2851</v>
      </c>
      <c r="EG1739" s="7">
        <v>1447</v>
      </c>
      <c r="EH1739" s="7">
        <v>331</v>
      </c>
      <c r="EI1739" s="7">
        <v>769</v>
      </c>
      <c r="EJ1739" s="7">
        <v>2538</v>
      </c>
      <c r="EK1739" s="7">
        <v>51</v>
      </c>
      <c r="EL1739" s="7">
        <v>0</v>
      </c>
      <c r="EM1739" s="7">
        <v>35</v>
      </c>
      <c r="EN1739" s="7">
        <v>806</v>
      </c>
      <c r="EO1739" s="7">
        <v>1659</v>
      </c>
      <c r="EP1739" s="7">
        <v>604</v>
      </c>
      <c r="EQ1739" s="7">
        <v>903</v>
      </c>
    </row>
    <row r="1740" spans="1:147" x14ac:dyDescent="0.35">
      <c r="A1740" s="7" t="s">
        <v>2218</v>
      </c>
      <c r="B1740" s="7" t="e" vm="1">
        <v>#VALUE!</v>
      </c>
      <c r="C1740" s="7" t="e" vm="18">
        <v>#VALUE!</v>
      </c>
      <c r="D1740" s="7">
        <v>0</v>
      </c>
      <c r="E1740" s="7">
        <v>1773</v>
      </c>
      <c r="F1740" s="7">
        <v>652</v>
      </c>
      <c r="G1740" s="7">
        <v>0</v>
      </c>
      <c r="H1740" s="7">
        <v>7</v>
      </c>
      <c r="I1740" s="7">
        <v>0.39481105470953193</v>
      </c>
      <c r="J1740" s="7">
        <v>0</v>
      </c>
      <c r="K1740" s="7">
        <v>0</v>
      </c>
      <c r="L1740" s="7">
        <v>0</v>
      </c>
      <c r="M1740" s="7">
        <v>0</v>
      </c>
      <c r="N1740" s="7">
        <v>0</v>
      </c>
      <c r="O1740" s="7">
        <v>0</v>
      </c>
      <c r="P1740" s="7">
        <v>9.7001763668430296</v>
      </c>
      <c r="Q1740" s="7">
        <v>106563</v>
      </c>
      <c r="R1740" s="7">
        <v>0</v>
      </c>
      <c r="S1740" s="7">
        <v>0</v>
      </c>
      <c r="T1740" s="7">
        <v>0</v>
      </c>
      <c r="U1740" s="7">
        <v>0</v>
      </c>
      <c r="V1740" s="7">
        <v>0</v>
      </c>
      <c r="W1740" s="7">
        <v>0</v>
      </c>
      <c r="X1740" s="7">
        <v>0</v>
      </c>
      <c r="Y1740" s="7">
        <v>0</v>
      </c>
      <c r="Z1740" s="7"/>
      <c r="AA1740" s="7"/>
      <c r="AB1740" s="7"/>
      <c r="AC1740" s="7"/>
      <c r="AD1740" s="7"/>
      <c r="AE1740" s="7"/>
      <c r="AF1740" s="7">
        <v>1772.9999833801701</v>
      </c>
      <c r="AG1740" s="7">
        <v>99.999999062615103</v>
      </c>
      <c r="AH1740" s="7">
        <v>310.613753802009</v>
      </c>
      <c r="AI1740" s="7">
        <v>17.519106249408299</v>
      </c>
      <c r="AJ1740" s="7">
        <v>409.99999790094301</v>
      </c>
      <c r="AK1740" s="7">
        <v>23.124647371739602</v>
      </c>
      <c r="AL1740" s="7">
        <v>237.999996910639</v>
      </c>
      <c r="AM1740" s="7">
        <v>13.4235756858793</v>
      </c>
      <c r="AN1740" s="7">
        <v>1550.99999227219</v>
      </c>
      <c r="AO1740" s="7">
        <v>87.478848971922503</v>
      </c>
      <c r="AP1740" s="7">
        <v>136.99999501652701</v>
      </c>
      <c r="AQ1740" s="7">
        <v>7.7270160753822603</v>
      </c>
      <c r="AR1740" s="7">
        <v>15.9999995735353</v>
      </c>
      <c r="AS1740" s="7">
        <v>0.90242524385421907</v>
      </c>
      <c r="AT1740" s="7">
        <v>0</v>
      </c>
      <c r="AU1740" s="7">
        <v>0</v>
      </c>
      <c r="AV1740" s="7">
        <v>3.9999999919896299</v>
      </c>
      <c r="AW1740" s="7">
        <v>0.22560631652507801</v>
      </c>
      <c r="AX1740" s="7">
        <v>64.999999922018105</v>
      </c>
      <c r="AY1740" s="7">
        <v>3.6661026464759203</v>
      </c>
      <c r="AZ1740" s="7">
        <v>123.999998983975</v>
      </c>
      <c r="BA1740" s="7">
        <v>6.9937957689777397</v>
      </c>
      <c r="BB1740" s="7">
        <v>41.768749453663901</v>
      </c>
      <c r="BC1740" s="7">
        <v>6.40624991620611</v>
      </c>
      <c r="BD1740" s="7">
        <v>44.8249995882544</v>
      </c>
      <c r="BE1740" s="7">
        <v>6.8749999368488304</v>
      </c>
      <c r="BF1740" s="7">
        <v>1772.9999833801701</v>
      </c>
      <c r="BG1740" s="7">
        <v>99.999999062615103</v>
      </c>
      <c r="BH1740" s="7">
        <v>310.613753802009</v>
      </c>
      <c r="BI1740" s="7">
        <v>17.519106249408299</v>
      </c>
      <c r="BJ1740" s="7">
        <v>409.99999790094301</v>
      </c>
      <c r="BK1740" s="7">
        <v>23.124647371739602</v>
      </c>
      <c r="BL1740" s="7">
        <v>237.999996910639</v>
      </c>
      <c r="BM1740" s="7">
        <v>13.4235756858793</v>
      </c>
      <c r="BN1740" s="7">
        <v>1550.99999227219</v>
      </c>
      <c r="BO1740" s="7">
        <v>87.478848971922503</v>
      </c>
      <c r="BP1740" s="7">
        <v>136.99999501652701</v>
      </c>
      <c r="BQ1740" s="7">
        <v>7.7270160753822603</v>
      </c>
      <c r="BR1740" s="7">
        <v>15.9999995735353</v>
      </c>
      <c r="BS1740" s="7">
        <v>0.90242524385421907</v>
      </c>
      <c r="BT1740" s="7">
        <v>0</v>
      </c>
      <c r="BU1740" s="7">
        <v>0</v>
      </c>
      <c r="BV1740" s="7">
        <v>3.9999999919896299</v>
      </c>
      <c r="BW1740" s="7">
        <v>0.22560631652507801</v>
      </c>
      <c r="BX1740" s="7">
        <v>64.999999922018105</v>
      </c>
      <c r="BY1740" s="7">
        <v>3.6661026464759203</v>
      </c>
      <c r="BZ1740" s="7">
        <v>123.999998983975</v>
      </c>
      <c r="CA1740" s="7">
        <v>6.9937957689777397</v>
      </c>
      <c r="CB1740" s="7">
        <v>41.768749453663901</v>
      </c>
      <c r="CC1740" s="7">
        <v>6.40624991620611</v>
      </c>
      <c r="CD1740" s="7">
        <v>44.8249995882544</v>
      </c>
      <c r="CE1740" s="7">
        <v>6.8749999368488304</v>
      </c>
      <c r="CF1740" s="7"/>
      <c r="CG1740" s="7"/>
      <c r="CH1740" s="7"/>
      <c r="CI1740" s="7"/>
      <c r="CJ1740" s="7"/>
      <c r="CK1740" s="7"/>
      <c r="CL1740" s="7"/>
      <c r="CM1740" s="7"/>
      <c r="CN1740" s="7"/>
      <c r="CO1740" s="7"/>
      <c r="CP1740" s="7"/>
      <c r="CQ1740" s="7"/>
      <c r="CR1740" s="7"/>
      <c r="CS1740" s="7"/>
      <c r="CT1740" s="7"/>
      <c r="CU1740" s="7"/>
      <c r="CV1740" s="7"/>
      <c r="CW1740" s="7"/>
      <c r="CX1740" s="7"/>
      <c r="CY1740" s="7"/>
      <c r="CZ1740" s="7"/>
      <c r="DA1740" s="7"/>
      <c r="DB1740" s="7"/>
      <c r="DC1740" s="7"/>
      <c r="DD1740" s="7"/>
      <c r="DE1740" s="7"/>
      <c r="DF1740" s="7"/>
      <c r="DG1740" s="7"/>
      <c r="DH1740" s="7"/>
      <c r="DI1740" s="7"/>
      <c r="DJ1740" s="7"/>
      <c r="DK1740" s="7"/>
      <c r="DL1740" s="7"/>
      <c r="DM1740" s="7"/>
      <c r="DN1740" s="7"/>
      <c r="DO1740" s="7"/>
      <c r="DP1740" s="7"/>
      <c r="DQ1740" s="7"/>
      <c r="DR1740" s="7"/>
      <c r="DS1740" s="7"/>
      <c r="DT1740" s="7"/>
      <c r="DU1740" s="7"/>
      <c r="DV1740" s="7"/>
      <c r="DW1740" s="7"/>
      <c r="DX1740" s="7"/>
      <c r="DY1740" s="7"/>
      <c r="DZ1740" s="7"/>
      <c r="EA1740" s="7"/>
      <c r="EB1740" s="7"/>
      <c r="EC1740" s="7"/>
      <c r="ED1740" s="7"/>
      <c r="EE1740" s="7"/>
      <c r="EF1740" s="7">
        <v>298</v>
      </c>
      <c r="EG1740" s="7">
        <v>410</v>
      </c>
      <c r="EH1740" s="7">
        <v>238</v>
      </c>
      <c r="EI1740" s="7">
        <v>1551</v>
      </c>
      <c r="EJ1740" s="7">
        <v>137</v>
      </c>
      <c r="EK1740" s="7">
        <v>16</v>
      </c>
      <c r="EL1740" s="7">
        <v>0</v>
      </c>
      <c r="EM1740" s="7">
        <v>4</v>
      </c>
      <c r="EN1740" s="7">
        <v>65</v>
      </c>
      <c r="EO1740" s="7">
        <v>124</v>
      </c>
      <c r="EP1740" s="7">
        <v>41</v>
      </c>
      <c r="EQ1740" s="7">
        <v>44</v>
      </c>
    </row>
    <row r="1741" spans="1:147" x14ac:dyDescent="0.35">
      <c r="A1741" s="7" t="s">
        <v>2219</v>
      </c>
      <c r="B1741" s="7" t="e" vm="1">
        <v>#VALUE!</v>
      </c>
      <c r="C1741" s="7" t="e" vm="18">
        <v>#VALUE!</v>
      </c>
      <c r="D1741" s="7">
        <v>1</v>
      </c>
      <c r="E1741" s="7">
        <v>2176</v>
      </c>
      <c r="F1741" s="7">
        <v>735</v>
      </c>
      <c r="G1741" s="7">
        <v>0</v>
      </c>
      <c r="H1741" s="7">
        <v>8</v>
      </c>
      <c r="I1741" s="7">
        <v>0.36764705882352938</v>
      </c>
      <c r="J1741" s="7">
        <v>0</v>
      </c>
      <c r="K1741" s="7">
        <v>1</v>
      </c>
      <c r="L1741" s="7">
        <v>0</v>
      </c>
      <c r="M1741" s="7">
        <v>0</v>
      </c>
      <c r="N1741" s="7">
        <v>0</v>
      </c>
      <c r="O1741" s="7">
        <v>1</v>
      </c>
      <c r="P1741" s="7">
        <v>25.911521633446799</v>
      </c>
      <c r="Q1741" s="7">
        <v>57813</v>
      </c>
      <c r="R1741" s="7">
        <v>0</v>
      </c>
      <c r="S1741" s="7">
        <v>1</v>
      </c>
      <c r="T1741" s="7">
        <v>0</v>
      </c>
      <c r="U1741" s="7">
        <v>1</v>
      </c>
      <c r="V1741" s="7">
        <v>0</v>
      </c>
      <c r="W1741" s="7">
        <v>0</v>
      </c>
      <c r="X1741" s="7">
        <v>0</v>
      </c>
      <c r="Y1741" s="7">
        <v>0</v>
      </c>
      <c r="Z1741" s="7">
        <v>23.649700978770898</v>
      </c>
      <c r="AA1741" s="7">
        <v>1380.15069576167</v>
      </c>
      <c r="AB1741" s="7">
        <v>23.649700978770898</v>
      </c>
      <c r="AC1741" s="7">
        <v>8.6515595735982096</v>
      </c>
      <c r="AD1741" s="7">
        <v>578.66942753363401</v>
      </c>
      <c r="AE1741" s="7">
        <v>8.6515595735982096</v>
      </c>
      <c r="AF1741" s="7">
        <v>1380.15069576167</v>
      </c>
      <c r="AG1741" s="7">
        <v>63.426043003752994</v>
      </c>
      <c r="AH1741" s="7">
        <v>578.66942753363401</v>
      </c>
      <c r="AI1741" s="7">
        <v>26.593264132979499</v>
      </c>
      <c r="AJ1741" s="7">
        <v>457.21032318787201</v>
      </c>
      <c r="AK1741" s="7">
        <v>21.011503822972099</v>
      </c>
      <c r="AL1741" s="7">
        <v>109.25987015373499</v>
      </c>
      <c r="AM1741" s="7">
        <v>5.02113373868269</v>
      </c>
      <c r="AN1741" s="7">
        <v>594.011967719067</v>
      </c>
      <c r="AO1741" s="7">
        <v>27.298344104736501</v>
      </c>
      <c r="AP1741" s="7">
        <v>609.32097357173905</v>
      </c>
      <c r="AQ1741" s="7">
        <v>28.001882976642399</v>
      </c>
      <c r="AR1741" s="7">
        <v>8.5287920236587507</v>
      </c>
      <c r="AS1741" s="7">
        <v>0.39194816285196504</v>
      </c>
      <c r="AT1741" s="7">
        <v>0</v>
      </c>
      <c r="AU1741" s="7">
        <v>0</v>
      </c>
      <c r="AV1741" s="7">
        <v>4.7393099432520103</v>
      </c>
      <c r="AW1741" s="7">
        <v>0.21779917018621398</v>
      </c>
      <c r="AX1741" s="7">
        <v>163.549658226199</v>
      </c>
      <c r="AY1741" s="7">
        <v>7.5160688523069199</v>
      </c>
      <c r="AZ1741" s="7">
        <v>289.96923408727201</v>
      </c>
      <c r="BA1741" s="7">
        <v>13.325792007687101</v>
      </c>
      <c r="BB1741" s="7">
        <v>27.693243778936399</v>
      </c>
      <c r="BC1741" s="7">
        <v>3.7677882692430495</v>
      </c>
      <c r="BD1741" s="7">
        <v>126.071465856628</v>
      </c>
      <c r="BE1741" s="7">
        <v>17.152580388656897</v>
      </c>
      <c r="BF1741" s="7">
        <v>23.649700978770898</v>
      </c>
      <c r="BG1741" s="7">
        <v>1.0868428758626301</v>
      </c>
      <c r="BH1741" s="7">
        <v>8.6515595735982096</v>
      </c>
      <c r="BI1741" s="7">
        <v>0.39759005393374097</v>
      </c>
      <c r="BJ1741" s="7">
        <v>6.40022381709423</v>
      </c>
      <c r="BK1741" s="7">
        <v>0.29412793277087401</v>
      </c>
      <c r="BL1741" s="7">
        <v>3.1397958005545701</v>
      </c>
      <c r="BM1741" s="7">
        <v>0.14429208642254401</v>
      </c>
      <c r="BN1741" s="7">
        <v>12.8299665381201</v>
      </c>
      <c r="BO1741" s="7">
        <v>0.58961243281801701</v>
      </c>
      <c r="BP1741" s="7">
        <v>7.6792788062011796</v>
      </c>
      <c r="BQ1741" s="7">
        <v>0.35290803337321597</v>
      </c>
      <c r="BR1741" s="7">
        <v>0</v>
      </c>
      <c r="BS1741" s="7">
        <v>0</v>
      </c>
      <c r="BT1741" s="7">
        <v>0</v>
      </c>
      <c r="BU1741" s="7">
        <v>0</v>
      </c>
      <c r="BV1741" s="7">
        <v>3.2979759271256599E-4</v>
      </c>
      <c r="BW1741" s="7">
        <v>1.51561393709819E-5</v>
      </c>
      <c r="BX1741" s="7">
        <v>3.1401255981763798</v>
      </c>
      <c r="BY1741" s="7">
        <v>0.144307242563253</v>
      </c>
      <c r="BZ1741" s="7">
        <v>3.4617033514659901</v>
      </c>
      <c r="CA1741" s="7">
        <v>0.15908563196075301</v>
      </c>
      <c r="CB1741" s="7">
        <v>0.53235823857539799</v>
      </c>
      <c r="CC1741" s="7">
        <v>7.2429692323183401E-2</v>
      </c>
      <c r="CD1741" s="7">
        <v>2.83274656487629</v>
      </c>
      <c r="CE1741" s="7">
        <v>0.38540769590153601</v>
      </c>
      <c r="CF1741" s="7"/>
      <c r="CG1741" s="7"/>
      <c r="CH1741" s="7"/>
      <c r="CI1741" s="7"/>
      <c r="CJ1741" s="7"/>
      <c r="CK1741" s="7"/>
      <c r="CL1741" s="7"/>
      <c r="CM1741" s="7"/>
      <c r="CN1741" s="7"/>
      <c r="CO1741" s="7"/>
      <c r="CP1741" s="7"/>
      <c r="CQ1741" s="7"/>
      <c r="CR1741" s="7"/>
      <c r="CS1741" s="7"/>
      <c r="CT1741" s="7"/>
      <c r="CU1741" s="7"/>
      <c r="CV1741" s="7"/>
      <c r="CW1741" s="7"/>
      <c r="CX1741" s="7"/>
      <c r="CY1741" s="7"/>
      <c r="CZ1741" s="7"/>
      <c r="DA1741" s="7"/>
      <c r="DB1741" s="7"/>
      <c r="DC1741" s="7"/>
      <c r="DD1741" s="7"/>
      <c r="DE1741" s="7"/>
      <c r="DF1741" s="7"/>
      <c r="DG1741" s="7"/>
      <c r="DH1741" s="7"/>
      <c r="DI1741" s="7"/>
      <c r="DJ1741" s="7"/>
      <c r="DK1741" s="7"/>
      <c r="DL1741" s="7"/>
      <c r="DM1741" s="7"/>
      <c r="DN1741" s="7"/>
      <c r="DO1741" s="7"/>
      <c r="DP1741" s="7"/>
      <c r="DQ1741" s="7"/>
      <c r="DR1741" s="7"/>
      <c r="DS1741" s="7"/>
      <c r="DT1741" s="7"/>
      <c r="DU1741" s="7"/>
      <c r="DV1741" s="7"/>
      <c r="DW1741" s="7"/>
      <c r="DX1741" s="7"/>
      <c r="DY1741" s="7"/>
      <c r="DZ1741" s="7"/>
      <c r="EA1741" s="7"/>
      <c r="EB1741" s="7"/>
      <c r="EC1741" s="7"/>
      <c r="ED1741" s="7"/>
      <c r="EE1741" s="7"/>
      <c r="EF1741" s="7">
        <v>914</v>
      </c>
      <c r="EG1741" s="7">
        <v>676</v>
      </c>
      <c r="EH1741" s="7">
        <v>198</v>
      </c>
      <c r="EI1741" s="7">
        <v>938</v>
      </c>
      <c r="EJ1741" s="7">
        <v>895</v>
      </c>
      <c r="EK1741" s="7">
        <v>14</v>
      </c>
      <c r="EL1741" s="7">
        <v>0</v>
      </c>
      <c r="EM1741" s="7">
        <v>5</v>
      </c>
      <c r="EN1741" s="7">
        <v>324</v>
      </c>
      <c r="EO1741" s="7">
        <v>481</v>
      </c>
      <c r="EP1741" s="7">
        <v>46</v>
      </c>
      <c r="EQ1741" s="7">
        <v>197</v>
      </c>
    </row>
    <row r="1742" spans="1:147" x14ac:dyDescent="0.35">
      <c r="A1742" s="7" t="s">
        <v>2220</v>
      </c>
      <c r="B1742" s="7" t="e" vm="1">
        <v>#VALUE!</v>
      </c>
      <c r="C1742" s="7" t="e" vm="18">
        <v>#VALUE!</v>
      </c>
      <c r="D1742" s="7">
        <v>1</v>
      </c>
      <c r="E1742" s="7">
        <v>2971</v>
      </c>
      <c r="F1742" s="7">
        <v>1066</v>
      </c>
      <c r="G1742" s="7">
        <v>0</v>
      </c>
      <c r="H1742" s="7">
        <v>0</v>
      </c>
      <c r="I1742" s="7">
        <v>0</v>
      </c>
      <c r="J1742" s="7">
        <v>0</v>
      </c>
      <c r="K1742" s="7">
        <v>0</v>
      </c>
      <c r="L1742" s="7">
        <v>0</v>
      </c>
      <c r="M1742" s="7">
        <v>0</v>
      </c>
      <c r="N1742" s="7">
        <v>0</v>
      </c>
      <c r="O1742" s="7">
        <v>1</v>
      </c>
      <c r="P1742" s="7">
        <v>37.383512544802898</v>
      </c>
      <c r="Q1742" s="7">
        <v>35408</v>
      </c>
      <c r="R1742" s="7">
        <v>0</v>
      </c>
      <c r="S1742" s="7">
        <v>0</v>
      </c>
      <c r="T1742" s="7">
        <v>0</v>
      </c>
      <c r="U1742" s="7">
        <v>0</v>
      </c>
      <c r="V1742" s="7">
        <v>0</v>
      </c>
      <c r="W1742" s="7">
        <v>0</v>
      </c>
      <c r="X1742" s="7">
        <v>0</v>
      </c>
      <c r="Y1742" s="7">
        <v>0</v>
      </c>
      <c r="Z1742" s="7"/>
      <c r="AA1742" s="7">
        <v>211.91108745336501</v>
      </c>
      <c r="AB1742" s="7"/>
      <c r="AC1742" s="7"/>
      <c r="AD1742" s="7">
        <v>119.229161508381</v>
      </c>
      <c r="AE1742" s="7"/>
      <c r="AF1742" s="7">
        <v>211.91108745336501</v>
      </c>
      <c r="AG1742" s="7">
        <v>7.13265188331758</v>
      </c>
      <c r="AH1742" s="7">
        <v>119.229161508381</v>
      </c>
      <c r="AI1742" s="7">
        <v>4.01309867076343</v>
      </c>
      <c r="AJ1742" s="7">
        <v>39.437400629743898</v>
      </c>
      <c r="AK1742" s="7">
        <v>1.3274116671068301</v>
      </c>
      <c r="AL1742" s="7">
        <v>29.2655792888254</v>
      </c>
      <c r="AM1742" s="7">
        <v>0.98504137626473898</v>
      </c>
      <c r="AN1742" s="7">
        <v>170.88761503994499</v>
      </c>
      <c r="AO1742" s="7">
        <v>5.7518551006376502</v>
      </c>
      <c r="AP1742" s="7">
        <v>35.040432153269599</v>
      </c>
      <c r="AQ1742" s="7">
        <v>1.1794154208438099</v>
      </c>
      <c r="AR1742" s="7">
        <v>0</v>
      </c>
      <c r="AS1742" s="7">
        <v>0</v>
      </c>
      <c r="AT1742" s="7">
        <v>0</v>
      </c>
      <c r="AU1742" s="7">
        <v>0</v>
      </c>
      <c r="AV1742" s="7">
        <v>6.9394975900649997E-2</v>
      </c>
      <c r="AW1742" s="7">
        <v>2.3357447290693399E-3</v>
      </c>
      <c r="AX1742" s="7">
        <v>5.9136506542563403</v>
      </c>
      <c r="AY1742" s="7">
        <v>0.19904579785447099</v>
      </c>
      <c r="AZ1742" s="7">
        <v>15.8011723142117</v>
      </c>
      <c r="BA1742" s="7">
        <v>0.53184693080483803</v>
      </c>
      <c r="BB1742" s="7">
        <v>17.161494283471299</v>
      </c>
      <c r="BC1742" s="7">
        <v>1.6098962742468299</v>
      </c>
      <c r="BD1742" s="7">
        <v>39.593837333843098</v>
      </c>
      <c r="BE1742" s="7">
        <v>3.7142436523304996</v>
      </c>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c r="CE1742" s="7"/>
      <c r="CF1742" s="7"/>
      <c r="CG1742" s="7"/>
      <c r="CH1742" s="7"/>
      <c r="CI1742" s="7"/>
      <c r="CJ1742" s="7"/>
      <c r="CK1742" s="7"/>
      <c r="CL1742" s="7"/>
      <c r="CM1742" s="7"/>
      <c r="CN1742" s="7"/>
      <c r="CO1742" s="7"/>
      <c r="CP1742" s="7"/>
      <c r="CQ1742" s="7"/>
      <c r="CR1742" s="7"/>
      <c r="CS1742" s="7"/>
      <c r="CT1742" s="7"/>
      <c r="CU1742" s="7"/>
      <c r="CV1742" s="7"/>
      <c r="CW1742" s="7"/>
      <c r="CX1742" s="7"/>
      <c r="CY1742" s="7"/>
      <c r="CZ1742" s="7"/>
      <c r="DA1742" s="7"/>
      <c r="DB1742" s="7"/>
      <c r="DC1742" s="7"/>
      <c r="DD1742" s="7"/>
      <c r="DE1742" s="7"/>
      <c r="DF1742" s="7"/>
      <c r="DG1742" s="7"/>
      <c r="DH1742" s="7"/>
      <c r="DI1742" s="7"/>
      <c r="DJ1742" s="7"/>
      <c r="DK1742" s="7"/>
      <c r="DL1742" s="7"/>
      <c r="DM1742" s="7"/>
      <c r="DN1742" s="7"/>
      <c r="DO1742" s="7"/>
      <c r="DP1742" s="7"/>
      <c r="DQ1742" s="7"/>
      <c r="DR1742" s="7"/>
      <c r="DS1742" s="7"/>
      <c r="DT1742" s="7"/>
      <c r="DU1742" s="7"/>
      <c r="DV1742" s="7"/>
      <c r="DW1742" s="7"/>
      <c r="DX1742" s="7"/>
      <c r="DY1742" s="7"/>
      <c r="DZ1742" s="7"/>
      <c r="EA1742" s="7"/>
      <c r="EB1742" s="7"/>
      <c r="EC1742" s="7"/>
      <c r="ED1742" s="7"/>
      <c r="EE1742" s="7"/>
      <c r="EF1742" s="7">
        <v>1834</v>
      </c>
      <c r="EG1742" s="7">
        <v>985</v>
      </c>
      <c r="EH1742" s="7">
        <v>293</v>
      </c>
      <c r="EI1742" s="7">
        <v>1215</v>
      </c>
      <c r="EJ1742" s="7">
        <v>1152</v>
      </c>
      <c r="EK1742" s="7">
        <v>11</v>
      </c>
      <c r="EL1742" s="7">
        <v>0</v>
      </c>
      <c r="EM1742" s="7">
        <v>29</v>
      </c>
      <c r="EN1742" s="7">
        <v>564</v>
      </c>
      <c r="EO1742" s="7">
        <v>974</v>
      </c>
      <c r="EP1742" s="7">
        <v>286</v>
      </c>
      <c r="EQ1742" s="7">
        <v>510</v>
      </c>
    </row>
    <row r="1743" spans="1:147" x14ac:dyDescent="0.35">
      <c r="A1743" s="7" t="s">
        <v>2221</v>
      </c>
      <c r="B1743" s="7" t="e" vm="1">
        <v>#VALUE!</v>
      </c>
      <c r="C1743" s="7" t="e" vm="18">
        <v>#VALUE!</v>
      </c>
      <c r="D1743" s="7">
        <v>1</v>
      </c>
      <c r="E1743" s="7">
        <v>2729</v>
      </c>
      <c r="F1743" s="7">
        <v>1079</v>
      </c>
      <c r="G1743" s="7">
        <v>0</v>
      </c>
      <c r="H1743" s="7">
        <v>140</v>
      </c>
      <c r="I1743" s="7">
        <v>5.1300842799560282</v>
      </c>
      <c r="J1743" s="7">
        <v>1</v>
      </c>
      <c r="K1743" s="7">
        <v>1</v>
      </c>
      <c r="L1743" s="7">
        <v>1</v>
      </c>
      <c r="M1743" s="7">
        <v>0</v>
      </c>
      <c r="N1743" s="7">
        <v>0</v>
      </c>
      <c r="O1743" s="7">
        <v>1</v>
      </c>
      <c r="P1743" s="7">
        <v>8.3783783783783807</v>
      </c>
      <c r="Q1743" s="7">
        <v>61662</v>
      </c>
      <c r="R1743" s="7">
        <v>1</v>
      </c>
      <c r="S1743" s="7">
        <v>1</v>
      </c>
      <c r="T1743" s="7">
        <v>1</v>
      </c>
      <c r="U1743" s="7">
        <v>1</v>
      </c>
      <c r="V1743" s="7">
        <v>1</v>
      </c>
      <c r="W1743" s="7">
        <v>0</v>
      </c>
      <c r="X1743" s="7">
        <v>0</v>
      </c>
      <c r="Y1743" s="7">
        <v>0</v>
      </c>
      <c r="Z1743" s="7">
        <v>1177.04862592788</v>
      </c>
      <c r="AA1743" s="7">
        <v>2521.10242516676</v>
      </c>
      <c r="AB1743" s="7">
        <v>1177.04862592788</v>
      </c>
      <c r="AC1743" s="7">
        <v>413.137720792729</v>
      </c>
      <c r="AD1743" s="7">
        <v>828.42167939800095</v>
      </c>
      <c r="AE1743" s="7">
        <v>413.137720792729</v>
      </c>
      <c r="AF1743" s="7">
        <v>2521.10242516676</v>
      </c>
      <c r="AG1743" s="7">
        <v>92.381913710764195</v>
      </c>
      <c r="AH1743" s="7">
        <v>828.42167939800095</v>
      </c>
      <c r="AI1743" s="7">
        <v>30.356235961817603</v>
      </c>
      <c r="AJ1743" s="7">
        <v>553.59227386981399</v>
      </c>
      <c r="AK1743" s="7">
        <v>20.285535869175998</v>
      </c>
      <c r="AL1743" s="7">
        <v>362.22692848364397</v>
      </c>
      <c r="AM1743" s="7">
        <v>13.273247654219301</v>
      </c>
      <c r="AN1743" s="7">
        <v>1417.6341143837501</v>
      </c>
      <c r="AO1743" s="7">
        <v>51.947017749496105</v>
      </c>
      <c r="AP1743" s="7">
        <v>653.039824266089</v>
      </c>
      <c r="AQ1743" s="7">
        <v>23.929638118947899</v>
      </c>
      <c r="AR1743" s="7">
        <v>28.1700044383178</v>
      </c>
      <c r="AS1743" s="7">
        <v>1.03224640668076</v>
      </c>
      <c r="AT1743" s="7">
        <v>0</v>
      </c>
      <c r="AU1743" s="7">
        <v>0</v>
      </c>
      <c r="AV1743" s="7">
        <v>7.0000002461601998</v>
      </c>
      <c r="AW1743" s="7">
        <v>0.256504223017963</v>
      </c>
      <c r="AX1743" s="7">
        <v>415.25848453845498</v>
      </c>
      <c r="AY1743" s="7">
        <v>15.216507311779202</v>
      </c>
      <c r="AZ1743" s="7">
        <v>562.18644241016602</v>
      </c>
      <c r="BA1743" s="7">
        <v>20.600455932948499</v>
      </c>
      <c r="BB1743" s="7">
        <v>98.6106112435737</v>
      </c>
      <c r="BC1743" s="7">
        <v>9.1390742579771693</v>
      </c>
      <c r="BD1743" s="7">
        <v>209.241966233607</v>
      </c>
      <c r="BE1743" s="7">
        <v>19.392211884486301</v>
      </c>
      <c r="BF1743" s="7">
        <v>1177.04862592788</v>
      </c>
      <c r="BG1743" s="7">
        <v>43.131133232974896</v>
      </c>
      <c r="BH1743" s="7">
        <v>413.137720792729</v>
      </c>
      <c r="BI1743" s="7">
        <v>15.138795192111701</v>
      </c>
      <c r="BJ1743" s="7">
        <v>230.50384211703201</v>
      </c>
      <c r="BK1743" s="7">
        <v>8.4464581208146594</v>
      </c>
      <c r="BL1743" s="7">
        <v>189.834017566114</v>
      </c>
      <c r="BM1743" s="7">
        <v>6.9561750665487105</v>
      </c>
      <c r="BN1743" s="7">
        <v>658.38105280976697</v>
      </c>
      <c r="BO1743" s="7">
        <v>24.125359208859201</v>
      </c>
      <c r="BP1743" s="7">
        <v>311.60879222606297</v>
      </c>
      <c r="BQ1743" s="7">
        <v>11.4184240463929</v>
      </c>
      <c r="BR1743" s="7">
        <v>19.294279810681498</v>
      </c>
      <c r="BS1743" s="7">
        <v>0.70700915392750008</v>
      </c>
      <c r="BT1743" s="7">
        <v>0</v>
      </c>
      <c r="BU1743" s="7">
        <v>0</v>
      </c>
      <c r="BV1743" s="7">
        <v>2.54015228274511</v>
      </c>
      <c r="BW1743" s="7">
        <v>9.3079966388607993E-2</v>
      </c>
      <c r="BX1743" s="7">
        <v>185.22434475307799</v>
      </c>
      <c r="BY1743" s="7">
        <v>6.7872607091637294</v>
      </c>
      <c r="BZ1743" s="7">
        <v>242.65304027381401</v>
      </c>
      <c r="CA1743" s="7">
        <v>8.8916467670873391</v>
      </c>
      <c r="CB1743" s="7">
        <v>39.913338825441301</v>
      </c>
      <c r="CC1743" s="7">
        <v>3.6991046177424796</v>
      </c>
      <c r="CD1743" s="7">
        <v>101.98624020061099</v>
      </c>
      <c r="CE1743" s="7">
        <v>9.4519221687313308</v>
      </c>
      <c r="CF1743" s="7"/>
      <c r="CG1743" s="7"/>
      <c r="CH1743" s="7"/>
      <c r="CI1743" s="7"/>
      <c r="CJ1743" s="7"/>
      <c r="CK1743" s="7"/>
      <c r="CL1743" s="7"/>
      <c r="CM1743" s="7"/>
      <c r="CN1743" s="7"/>
      <c r="CO1743" s="7"/>
      <c r="CP1743" s="7"/>
      <c r="CQ1743" s="7"/>
      <c r="CR1743" s="7"/>
      <c r="CS1743" s="7"/>
      <c r="CT1743" s="7"/>
      <c r="CU1743" s="7"/>
      <c r="CV1743" s="7"/>
      <c r="CW1743" s="7"/>
      <c r="CX1743" s="7"/>
      <c r="CY1743" s="7"/>
      <c r="CZ1743" s="7"/>
      <c r="DA1743" s="7"/>
      <c r="DB1743" s="7"/>
      <c r="DC1743" s="7"/>
      <c r="DD1743" s="7"/>
      <c r="DE1743" s="7"/>
      <c r="DF1743" s="7"/>
      <c r="DG1743" s="7"/>
      <c r="DH1743" s="7"/>
      <c r="DI1743" s="7"/>
      <c r="DJ1743" s="7"/>
      <c r="DK1743" s="7"/>
      <c r="DL1743" s="7"/>
      <c r="DM1743" s="7"/>
      <c r="DN1743" s="7"/>
      <c r="DO1743" s="7"/>
      <c r="DP1743" s="7"/>
      <c r="DQ1743" s="7"/>
      <c r="DR1743" s="7"/>
      <c r="DS1743" s="7"/>
      <c r="DT1743" s="7"/>
      <c r="DU1743" s="7"/>
      <c r="DV1743" s="7"/>
      <c r="DW1743" s="7"/>
      <c r="DX1743" s="7"/>
      <c r="DY1743" s="7"/>
      <c r="DZ1743" s="7"/>
      <c r="EA1743" s="7"/>
      <c r="EB1743" s="7"/>
      <c r="EC1743" s="7"/>
      <c r="ED1743" s="7"/>
      <c r="EE1743" s="7"/>
      <c r="EF1743" s="7">
        <v>835</v>
      </c>
      <c r="EG1743" s="7">
        <v>598</v>
      </c>
      <c r="EH1743" s="7">
        <v>398</v>
      </c>
      <c r="EI1743" s="7">
        <v>1561</v>
      </c>
      <c r="EJ1743" s="7">
        <v>702</v>
      </c>
      <c r="EK1743" s="7">
        <v>29</v>
      </c>
      <c r="EL1743" s="7">
        <v>0</v>
      </c>
      <c r="EM1743" s="7">
        <v>7</v>
      </c>
      <c r="EN1743" s="7">
        <v>430</v>
      </c>
      <c r="EO1743" s="7">
        <v>579</v>
      </c>
      <c r="EP1743" s="7">
        <v>103</v>
      </c>
      <c r="EQ1743" s="7">
        <v>211</v>
      </c>
    </row>
    <row r="1744" spans="1:147" x14ac:dyDescent="0.35">
      <c r="A1744" s="7" t="s">
        <v>2222</v>
      </c>
      <c r="B1744" s="7" t="e" vm="1">
        <v>#VALUE!</v>
      </c>
      <c r="C1744" s="7" t="e" vm="18">
        <v>#VALUE!</v>
      </c>
      <c r="D1744" s="7">
        <v>1</v>
      </c>
      <c r="E1744" s="7">
        <v>2746</v>
      </c>
      <c r="F1744" s="7">
        <v>1180</v>
      </c>
      <c r="G1744" s="7">
        <v>0</v>
      </c>
      <c r="H1744" s="7">
        <v>60</v>
      </c>
      <c r="I1744" s="7">
        <v>2.1849963583394025</v>
      </c>
      <c r="J1744" s="7">
        <v>0</v>
      </c>
      <c r="K1744" s="7">
        <v>0</v>
      </c>
      <c r="L1744" s="7">
        <v>0</v>
      </c>
      <c r="M1744" s="7">
        <v>0</v>
      </c>
      <c r="N1744" s="7">
        <v>1</v>
      </c>
      <c r="O1744" s="7">
        <v>0</v>
      </c>
      <c r="P1744" s="7">
        <v>11.6904276985743</v>
      </c>
      <c r="Q1744" s="7">
        <v>79750</v>
      </c>
      <c r="R1744" s="7">
        <v>1</v>
      </c>
      <c r="S1744" s="7">
        <v>1</v>
      </c>
      <c r="T1744" s="7">
        <v>1</v>
      </c>
      <c r="U1744" s="7">
        <v>1</v>
      </c>
      <c r="V1744" s="7">
        <v>1</v>
      </c>
      <c r="W1744" s="7">
        <v>0</v>
      </c>
      <c r="X1744" s="7">
        <v>0</v>
      </c>
      <c r="Y1744" s="7">
        <v>1</v>
      </c>
      <c r="Z1744" s="7">
        <v>1299.5265606374001</v>
      </c>
      <c r="AA1744" s="7">
        <v>2326.7002306191698</v>
      </c>
      <c r="AB1744" s="7">
        <v>1299.5265606374001</v>
      </c>
      <c r="AC1744" s="7">
        <v>392.08829706738499</v>
      </c>
      <c r="AD1744" s="7">
        <v>698.84881882270599</v>
      </c>
      <c r="AE1744" s="7">
        <v>392.08829706738499</v>
      </c>
      <c r="AF1744" s="7">
        <v>2326.7002306191698</v>
      </c>
      <c r="AG1744" s="7">
        <v>84.730525514172299</v>
      </c>
      <c r="AH1744" s="7">
        <v>698.84881882270599</v>
      </c>
      <c r="AI1744" s="7">
        <v>25.449702069290097</v>
      </c>
      <c r="AJ1744" s="7">
        <v>473.42332724359602</v>
      </c>
      <c r="AK1744" s="7">
        <v>17.240470766336298</v>
      </c>
      <c r="AL1744" s="7">
        <v>485.93082758104703</v>
      </c>
      <c r="AM1744" s="7">
        <v>17.695951477824</v>
      </c>
      <c r="AN1744" s="7">
        <v>1870.62880023452</v>
      </c>
      <c r="AO1744" s="7">
        <v>68.121951938620697</v>
      </c>
      <c r="AP1744" s="7">
        <v>348.031250523258</v>
      </c>
      <c r="AQ1744" s="7">
        <v>12.674116916360401</v>
      </c>
      <c r="AR1744" s="7">
        <v>15.266037118357399</v>
      </c>
      <c r="AS1744" s="7">
        <v>0.55593725849808506</v>
      </c>
      <c r="AT1744" s="7">
        <v>0</v>
      </c>
      <c r="AU1744" s="7">
        <v>0</v>
      </c>
      <c r="AV1744" s="7">
        <v>3.17530277371407</v>
      </c>
      <c r="AW1744" s="7">
        <v>0.11563374995317099</v>
      </c>
      <c r="AX1744" s="7">
        <v>89.598833147254496</v>
      </c>
      <c r="AY1744" s="7">
        <v>3.2628854023035099</v>
      </c>
      <c r="AZ1744" s="7">
        <v>155.664627971382</v>
      </c>
      <c r="BA1744" s="7">
        <v>5.6687774206621393</v>
      </c>
      <c r="BB1744" s="7">
        <v>103.377912544973</v>
      </c>
      <c r="BC1744" s="7">
        <v>8.7608400461841303</v>
      </c>
      <c r="BD1744" s="7">
        <v>90.798370554453896</v>
      </c>
      <c r="BE1744" s="7">
        <v>7.6947771656316801</v>
      </c>
      <c r="BF1744" s="7">
        <v>1299.5265606374001</v>
      </c>
      <c r="BG1744" s="7">
        <v>47.324346709300904</v>
      </c>
      <c r="BH1744" s="7">
        <v>392.08829706738499</v>
      </c>
      <c r="BI1744" s="7">
        <v>14.278525020662199</v>
      </c>
      <c r="BJ1744" s="7">
        <v>242.36715814675</v>
      </c>
      <c r="BK1744" s="7">
        <v>8.8261892988619692</v>
      </c>
      <c r="BL1744" s="7">
        <v>344.14026775136898</v>
      </c>
      <c r="BM1744" s="7">
        <v>12.5324205299115</v>
      </c>
      <c r="BN1744" s="7">
        <v>1100.89917855454</v>
      </c>
      <c r="BO1744" s="7">
        <v>40.091011600674996</v>
      </c>
      <c r="BP1744" s="7">
        <v>130.38157036094299</v>
      </c>
      <c r="BQ1744" s="7">
        <v>4.74805427388723</v>
      </c>
      <c r="BR1744" s="7">
        <v>10.3473696324199</v>
      </c>
      <c r="BS1744" s="7">
        <v>0.376816082753822</v>
      </c>
      <c r="BT1744" s="7">
        <v>0</v>
      </c>
      <c r="BU1744" s="7">
        <v>0</v>
      </c>
      <c r="BV1744" s="7">
        <v>2</v>
      </c>
      <c r="BW1744" s="7">
        <v>7.28332119446468E-2</v>
      </c>
      <c r="BX1744" s="7">
        <v>55.898434847411401</v>
      </c>
      <c r="BY1744" s="7">
        <v>2.03563127630777</v>
      </c>
      <c r="BZ1744" s="7">
        <v>84.220749875785302</v>
      </c>
      <c r="CA1744" s="7">
        <v>3.06703386292007</v>
      </c>
      <c r="CB1744" s="7">
        <v>59.841262306850702</v>
      </c>
      <c r="CC1744" s="7">
        <v>5.0712934158348002</v>
      </c>
      <c r="CD1744" s="7">
        <v>52.565214022026296</v>
      </c>
      <c r="CE1744" s="7">
        <v>4.4546791544090105</v>
      </c>
      <c r="CF1744" s="7"/>
      <c r="CG1744" s="7"/>
      <c r="CH1744" s="7"/>
      <c r="CI1744" s="7"/>
      <c r="CJ1744" s="7"/>
      <c r="CK1744" s="7"/>
      <c r="CL1744" s="7"/>
      <c r="CM1744" s="7"/>
      <c r="CN1744" s="7"/>
      <c r="CO1744" s="7"/>
      <c r="CP1744" s="7"/>
      <c r="CQ1744" s="7"/>
      <c r="CR1744" s="7"/>
      <c r="CS1744" s="7"/>
      <c r="CT1744" s="7"/>
      <c r="CU1744" s="7"/>
      <c r="CV1744" s="7"/>
      <c r="CW1744" s="7"/>
      <c r="CX1744" s="7"/>
      <c r="CY1744" s="7"/>
      <c r="CZ1744" s="7"/>
      <c r="DA1744" s="7"/>
      <c r="DB1744" s="7"/>
      <c r="DC1744" s="7"/>
      <c r="DD1744" s="7"/>
      <c r="DE1744" s="7"/>
      <c r="DF1744" s="7"/>
      <c r="DG1744" s="7"/>
      <c r="DH1744" s="7"/>
      <c r="DI1744" s="7"/>
      <c r="DJ1744" s="7"/>
      <c r="DK1744" s="7"/>
      <c r="DL1744" s="7"/>
      <c r="DM1744" s="7"/>
      <c r="DN1744" s="7"/>
      <c r="DO1744" s="7"/>
      <c r="DP1744" s="7"/>
      <c r="DQ1744" s="7"/>
      <c r="DR1744" s="7"/>
      <c r="DS1744" s="7"/>
      <c r="DT1744" s="7"/>
      <c r="DU1744" s="7"/>
      <c r="DV1744" s="7"/>
      <c r="DW1744" s="7"/>
      <c r="DX1744" s="7"/>
      <c r="DY1744" s="7"/>
      <c r="DZ1744" s="7"/>
      <c r="EA1744" s="7"/>
      <c r="EB1744" s="7"/>
      <c r="EC1744" s="7"/>
      <c r="ED1744" s="7"/>
      <c r="EE1744" s="7"/>
      <c r="EF1744" s="7">
        <v>736</v>
      </c>
      <c r="EG1744" s="7">
        <v>553</v>
      </c>
      <c r="EH1744" s="7">
        <v>591</v>
      </c>
      <c r="EI1744" s="7">
        <v>2117</v>
      </c>
      <c r="EJ1744" s="7">
        <v>497</v>
      </c>
      <c r="EK1744" s="7">
        <v>17</v>
      </c>
      <c r="EL1744" s="7">
        <v>0</v>
      </c>
      <c r="EM1744" s="7">
        <v>5</v>
      </c>
      <c r="EN1744" s="7">
        <v>110</v>
      </c>
      <c r="EO1744" s="7">
        <v>192</v>
      </c>
      <c r="EP1744" s="7">
        <v>115</v>
      </c>
      <c r="EQ1744" s="7">
        <v>101</v>
      </c>
    </row>
    <row r="1745" spans="1:147" x14ac:dyDescent="0.35">
      <c r="A1745" s="7" t="s">
        <v>2223</v>
      </c>
      <c r="B1745" s="7" t="e" vm="1">
        <v>#VALUE!</v>
      </c>
      <c r="C1745" s="7" t="e" vm="18">
        <v>#VALUE!</v>
      </c>
      <c r="D1745" s="7">
        <v>1</v>
      </c>
      <c r="E1745" s="7">
        <v>2574</v>
      </c>
      <c r="F1745" s="7">
        <v>1005</v>
      </c>
      <c r="G1745" s="7">
        <v>0</v>
      </c>
      <c r="H1745" s="7">
        <v>150</v>
      </c>
      <c r="I1745" s="7">
        <v>5.8275058275058269</v>
      </c>
      <c r="J1745" s="7">
        <v>1</v>
      </c>
      <c r="K1745" s="7">
        <v>1</v>
      </c>
      <c r="L1745" s="7">
        <v>1</v>
      </c>
      <c r="M1745" s="7">
        <v>0</v>
      </c>
      <c r="N1745" s="7">
        <v>0</v>
      </c>
      <c r="O1745" s="7">
        <v>1</v>
      </c>
      <c r="P1745" s="7">
        <v>12.2483940042827</v>
      </c>
      <c r="Q1745" s="7">
        <v>67969</v>
      </c>
      <c r="R1745" s="7">
        <v>1</v>
      </c>
      <c r="S1745" s="7">
        <v>1</v>
      </c>
      <c r="T1745" s="7">
        <v>1</v>
      </c>
      <c r="U1745" s="7">
        <v>1</v>
      </c>
      <c r="V1745" s="7">
        <v>1</v>
      </c>
      <c r="W1745" s="7">
        <v>0</v>
      </c>
      <c r="X1745" s="7">
        <v>0</v>
      </c>
      <c r="Y1745" s="7">
        <v>0</v>
      </c>
      <c r="Z1745" s="7">
        <v>1674.41438341967</v>
      </c>
      <c r="AA1745" s="7">
        <v>2564.7778655806301</v>
      </c>
      <c r="AB1745" s="7">
        <v>1674.41438341967</v>
      </c>
      <c r="AC1745" s="7">
        <v>603.20974002411504</v>
      </c>
      <c r="AD1745" s="7">
        <v>874.73686714289602</v>
      </c>
      <c r="AE1745" s="7">
        <v>603.20974002411504</v>
      </c>
      <c r="AF1745" s="7">
        <v>2564.7778655806301</v>
      </c>
      <c r="AG1745" s="7">
        <v>99.641719719527003</v>
      </c>
      <c r="AH1745" s="7">
        <v>874.73686714289602</v>
      </c>
      <c r="AI1745" s="7">
        <v>33.983561272062801</v>
      </c>
      <c r="AJ1745" s="7">
        <v>464.98244689402401</v>
      </c>
      <c r="AK1745" s="7">
        <v>18.064586126418998</v>
      </c>
      <c r="AL1745" s="7">
        <v>518.63637241662002</v>
      </c>
      <c r="AM1745" s="7">
        <v>20.1490432174289</v>
      </c>
      <c r="AN1745" s="7">
        <v>2276.8324092441399</v>
      </c>
      <c r="AO1745" s="7">
        <v>88.455027554162399</v>
      </c>
      <c r="AP1745" s="7">
        <v>162.00000016763099</v>
      </c>
      <c r="AQ1745" s="7">
        <v>6.2937063002187603</v>
      </c>
      <c r="AR1745" s="7">
        <v>18.9999995603503</v>
      </c>
      <c r="AS1745" s="7">
        <v>0.73815072107032897</v>
      </c>
      <c r="AT1745" s="7">
        <v>0</v>
      </c>
      <c r="AU1745" s="7">
        <v>0</v>
      </c>
      <c r="AV1745" s="7">
        <v>5.0000000027648603</v>
      </c>
      <c r="AW1745" s="7">
        <v>0.19425019435760901</v>
      </c>
      <c r="AX1745" s="7">
        <v>101.945459443727</v>
      </c>
      <c r="AY1745" s="7">
        <v>3.9605850599738401</v>
      </c>
      <c r="AZ1745" s="7">
        <v>127.754577156178</v>
      </c>
      <c r="BA1745" s="7">
        <v>4.9632702857878099</v>
      </c>
      <c r="BB1745" s="7">
        <v>44.965328070231898</v>
      </c>
      <c r="BC1745" s="7">
        <v>4.4741619970380002</v>
      </c>
      <c r="BD1745" s="7">
        <v>165.81745066471899</v>
      </c>
      <c r="BE1745" s="7">
        <v>16.499248822360098</v>
      </c>
      <c r="BF1745" s="7">
        <v>1674.41438341967</v>
      </c>
      <c r="BG1745" s="7">
        <v>65.051063846917899</v>
      </c>
      <c r="BH1745" s="7">
        <v>603.20974002411504</v>
      </c>
      <c r="BI1745" s="7">
        <v>23.434721834658699</v>
      </c>
      <c r="BJ1745" s="7">
        <v>275.05502901782501</v>
      </c>
      <c r="BK1745" s="7">
        <v>10.6858985632411</v>
      </c>
      <c r="BL1745" s="7">
        <v>417.217295858417</v>
      </c>
      <c r="BM1745" s="7">
        <v>16.208908153007702</v>
      </c>
      <c r="BN1745" s="7">
        <v>1484.29296643065</v>
      </c>
      <c r="BO1745" s="7">
        <v>57.664839410670197</v>
      </c>
      <c r="BP1745" s="7">
        <v>109.66549863293</v>
      </c>
      <c r="BQ1745" s="7">
        <v>4.2605088823982298</v>
      </c>
      <c r="BR1745" s="7">
        <v>16.9999995305479</v>
      </c>
      <c r="BS1745" s="7">
        <v>0.66045064221242999</v>
      </c>
      <c r="BT1745" s="7">
        <v>0</v>
      </c>
      <c r="BU1745" s="7">
        <v>0</v>
      </c>
      <c r="BV1745" s="7">
        <v>3.22690168299596</v>
      </c>
      <c r="BW1745" s="7">
        <v>0.12536525574964899</v>
      </c>
      <c r="BX1745" s="7">
        <v>60.229017855250298</v>
      </c>
      <c r="BY1745" s="7">
        <v>2.3398996835761601</v>
      </c>
      <c r="BZ1745" s="7">
        <v>79.650009793251201</v>
      </c>
      <c r="CA1745" s="7">
        <v>3.0944059748737902</v>
      </c>
      <c r="CB1745" s="7">
        <v>42.872904517584601</v>
      </c>
      <c r="CC1745" s="7">
        <v>4.2659606485158799</v>
      </c>
      <c r="CD1745" s="7">
        <v>105.52102966194801</v>
      </c>
      <c r="CE1745" s="7">
        <v>10.4996049414874</v>
      </c>
      <c r="CF1745" s="7"/>
      <c r="CG1745" s="7"/>
      <c r="CH1745" s="7"/>
      <c r="CI1745" s="7"/>
      <c r="CJ1745" s="7"/>
      <c r="CK1745" s="7"/>
      <c r="CL1745" s="7"/>
      <c r="CM1745" s="7"/>
      <c r="CN1745" s="7"/>
      <c r="CO1745" s="7"/>
      <c r="CP1745" s="7"/>
      <c r="CQ1745" s="7"/>
      <c r="CR1745" s="7"/>
      <c r="CS1745" s="7"/>
      <c r="CT1745" s="7"/>
      <c r="CU1745" s="7"/>
      <c r="CV1745" s="7"/>
      <c r="CW1745" s="7"/>
      <c r="CX1745" s="7"/>
      <c r="CY1745" s="7"/>
      <c r="CZ1745" s="7"/>
      <c r="DA1745" s="7"/>
      <c r="DB1745" s="7"/>
      <c r="DC1745" s="7"/>
      <c r="DD1745" s="7"/>
      <c r="DE1745" s="7"/>
      <c r="DF1745" s="7"/>
      <c r="DG1745" s="7"/>
      <c r="DH1745" s="7"/>
      <c r="DI1745" s="7"/>
      <c r="DJ1745" s="7"/>
      <c r="DK1745" s="7"/>
      <c r="DL1745" s="7"/>
      <c r="DM1745" s="7"/>
      <c r="DN1745" s="7"/>
      <c r="DO1745" s="7"/>
      <c r="DP1745" s="7"/>
      <c r="DQ1745" s="7"/>
      <c r="DR1745" s="7"/>
      <c r="DS1745" s="7"/>
      <c r="DT1745" s="7"/>
      <c r="DU1745" s="7"/>
      <c r="DV1745" s="7"/>
      <c r="DW1745" s="7"/>
      <c r="DX1745" s="7"/>
      <c r="DY1745" s="7"/>
      <c r="DZ1745" s="7"/>
      <c r="EA1745" s="7"/>
      <c r="EB1745" s="7"/>
      <c r="EC1745" s="7"/>
      <c r="ED1745" s="7"/>
      <c r="EE1745" s="7"/>
      <c r="EF1745" s="7">
        <v>802</v>
      </c>
      <c r="EG1745" s="7">
        <v>466</v>
      </c>
      <c r="EH1745" s="7">
        <v>519</v>
      </c>
      <c r="EI1745" s="7">
        <v>2285</v>
      </c>
      <c r="EJ1745" s="7">
        <v>162</v>
      </c>
      <c r="EK1745" s="7">
        <v>19</v>
      </c>
      <c r="EL1745" s="7">
        <v>0</v>
      </c>
      <c r="EM1745" s="7">
        <v>5</v>
      </c>
      <c r="EN1745" s="7">
        <v>103</v>
      </c>
      <c r="EO1745" s="7">
        <v>129</v>
      </c>
      <c r="EP1745" s="7">
        <v>41</v>
      </c>
      <c r="EQ1745" s="7">
        <v>144</v>
      </c>
    </row>
    <row r="1746" spans="1:147" x14ac:dyDescent="0.35">
      <c r="A1746" s="7" t="s">
        <v>2224</v>
      </c>
      <c r="B1746" s="7" t="e" vm="1">
        <v>#VALUE!</v>
      </c>
      <c r="C1746" s="7" t="e" vm="18">
        <v>#VALUE!</v>
      </c>
      <c r="D1746" s="7">
        <v>0</v>
      </c>
      <c r="E1746" s="7">
        <v>4016</v>
      </c>
      <c r="F1746" s="7">
        <v>1488</v>
      </c>
      <c r="G1746" s="7">
        <v>0</v>
      </c>
      <c r="H1746" s="7">
        <v>117</v>
      </c>
      <c r="I1746" s="7">
        <v>2.9133466135458166</v>
      </c>
      <c r="J1746" s="7">
        <v>0</v>
      </c>
      <c r="K1746" s="7">
        <v>0</v>
      </c>
      <c r="L1746" s="7">
        <v>0</v>
      </c>
      <c r="M1746" s="7">
        <v>0</v>
      </c>
      <c r="N1746" s="7">
        <v>1</v>
      </c>
      <c r="O1746" s="7">
        <v>0</v>
      </c>
      <c r="P1746" s="7">
        <v>9.4731509625126709</v>
      </c>
      <c r="Q1746" s="7">
        <v>115000</v>
      </c>
      <c r="R1746" s="7">
        <v>0</v>
      </c>
      <c r="S1746" s="7">
        <v>0</v>
      </c>
      <c r="T1746" s="7">
        <v>0</v>
      </c>
      <c r="U1746" s="7">
        <v>0</v>
      </c>
      <c r="V1746" s="7">
        <v>0</v>
      </c>
      <c r="W1746" s="7">
        <v>0</v>
      </c>
      <c r="X1746" s="7">
        <v>0</v>
      </c>
      <c r="Y1746" s="7">
        <v>1</v>
      </c>
      <c r="Z1746" s="7"/>
      <c r="AA1746" s="7"/>
      <c r="AB1746" s="7"/>
      <c r="AC1746" s="7"/>
      <c r="AD1746" s="7"/>
      <c r="AE1746" s="7"/>
      <c r="AF1746" s="7">
        <v>3945.5545821811002</v>
      </c>
      <c r="AG1746" s="7">
        <v>98.245881030405798</v>
      </c>
      <c r="AH1746" s="7">
        <v>643.21068072281901</v>
      </c>
      <c r="AI1746" s="7">
        <v>16.016202209233498</v>
      </c>
      <c r="AJ1746" s="7">
        <v>801.51654795996706</v>
      </c>
      <c r="AK1746" s="7">
        <v>19.958081373505198</v>
      </c>
      <c r="AL1746" s="7">
        <v>829.29508415018404</v>
      </c>
      <c r="AM1746" s="7">
        <v>20.649777991787499</v>
      </c>
      <c r="AN1746" s="7">
        <v>3589.9671374647</v>
      </c>
      <c r="AO1746" s="7">
        <v>89.391611988662902</v>
      </c>
      <c r="AP1746" s="7">
        <v>228.029536428618</v>
      </c>
      <c r="AQ1746" s="7">
        <v>5.6780263054934696</v>
      </c>
      <c r="AR1746" s="7">
        <v>34.373691331011301</v>
      </c>
      <c r="AS1746" s="7">
        <v>0.8559186088399231</v>
      </c>
      <c r="AT1746" s="7">
        <v>4.9999998901039397</v>
      </c>
      <c r="AU1746" s="7">
        <v>0.124501989295417</v>
      </c>
      <c r="AV1746" s="7">
        <v>4.9999999571882698</v>
      </c>
      <c r="AW1746" s="7">
        <v>0.124501990965843</v>
      </c>
      <c r="AX1746" s="7">
        <v>83.184222005177602</v>
      </c>
      <c r="AY1746" s="7">
        <v>2.07132026905323</v>
      </c>
      <c r="AZ1746" s="7">
        <v>101.56740234117601</v>
      </c>
      <c r="BA1746" s="7">
        <v>2.5290687833958101</v>
      </c>
      <c r="BB1746" s="7">
        <v>133.00995133990099</v>
      </c>
      <c r="BC1746" s="7">
        <v>8.9388408158535597</v>
      </c>
      <c r="BD1746" s="7">
        <v>35.360689455184897</v>
      </c>
      <c r="BE1746" s="7">
        <v>2.3763904203753303</v>
      </c>
      <c r="BF1746" s="7">
        <v>3806.9894260552801</v>
      </c>
      <c r="BG1746" s="7">
        <v>94.795553437631497</v>
      </c>
      <c r="BH1746" s="7">
        <v>615.19657158724306</v>
      </c>
      <c r="BI1746" s="7">
        <v>15.318639730757999</v>
      </c>
      <c r="BJ1746" s="7">
        <v>769.21031331704603</v>
      </c>
      <c r="BK1746" s="7">
        <v>19.1536432598866</v>
      </c>
      <c r="BL1746" s="7">
        <v>800.29598047022205</v>
      </c>
      <c r="BM1746" s="7">
        <v>19.9276887567286</v>
      </c>
      <c r="BN1746" s="7">
        <v>3497.3718061827799</v>
      </c>
      <c r="BO1746" s="7">
        <v>87.085951349172902</v>
      </c>
      <c r="BP1746" s="7">
        <v>186.022718821583</v>
      </c>
      <c r="BQ1746" s="7">
        <v>4.6320398112944003</v>
      </c>
      <c r="BR1746" s="7">
        <v>33.087546536911802</v>
      </c>
      <c r="BS1746" s="7">
        <v>0.82389309105856001</v>
      </c>
      <c r="BT1746" s="7">
        <v>4.9999998901039397</v>
      </c>
      <c r="BU1746" s="7">
        <v>0.124501989295417</v>
      </c>
      <c r="BV1746" s="7">
        <v>4.9999999571882698</v>
      </c>
      <c r="BW1746" s="7">
        <v>0.124501990965843</v>
      </c>
      <c r="BX1746" s="7">
        <v>80.507359153868506</v>
      </c>
      <c r="BY1746" s="7">
        <v>2.0046653175764098</v>
      </c>
      <c r="BZ1746" s="7">
        <v>100.99764652434401</v>
      </c>
      <c r="CA1746" s="7">
        <v>2.5148816365623401</v>
      </c>
      <c r="CB1746" s="7">
        <v>127.53284881242401</v>
      </c>
      <c r="CC1746" s="7">
        <v>8.5707559685768899</v>
      </c>
      <c r="CD1746" s="7">
        <v>34.117826413199502</v>
      </c>
      <c r="CE1746" s="7">
        <v>2.2928646783064202</v>
      </c>
      <c r="CF1746" s="7"/>
      <c r="CG1746" s="7"/>
      <c r="CH1746" s="7"/>
      <c r="CI1746" s="7"/>
      <c r="CJ1746" s="7"/>
      <c r="CK1746" s="7"/>
      <c r="CL1746" s="7"/>
      <c r="CM1746" s="7"/>
      <c r="CN1746" s="7"/>
      <c r="CO1746" s="7"/>
      <c r="CP1746" s="7"/>
      <c r="CQ1746" s="7"/>
      <c r="CR1746" s="7"/>
      <c r="CS1746" s="7"/>
      <c r="CT1746" s="7"/>
      <c r="CU1746" s="7"/>
      <c r="CV1746" s="7"/>
      <c r="CW1746" s="7"/>
      <c r="CX1746" s="7"/>
      <c r="CY1746" s="7"/>
      <c r="CZ1746" s="7"/>
      <c r="DA1746" s="7"/>
      <c r="DB1746" s="7"/>
      <c r="DC1746" s="7"/>
      <c r="DD1746" s="7"/>
      <c r="DE1746" s="7"/>
      <c r="DF1746" s="7"/>
      <c r="DG1746" s="7"/>
      <c r="DH1746" s="7"/>
      <c r="DI1746" s="7"/>
      <c r="DJ1746" s="7"/>
      <c r="DK1746" s="7"/>
      <c r="DL1746" s="7"/>
      <c r="DM1746" s="7"/>
      <c r="DN1746" s="7"/>
      <c r="DO1746" s="7"/>
      <c r="DP1746" s="7"/>
      <c r="DQ1746" s="7"/>
      <c r="DR1746" s="7"/>
      <c r="DS1746" s="7"/>
      <c r="DT1746" s="7"/>
      <c r="DU1746" s="7"/>
      <c r="DV1746" s="7"/>
      <c r="DW1746" s="7"/>
      <c r="DX1746" s="7"/>
      <c r="DY1746" s="7"/>
      <c r="DZ1746" s="7"/>
      <c r="EA1746" s="7"/>
      <c r="EB1746" s="7"/>
      <c r="EC1746" s="7"/>
      <c r="ED1746" s="7"/>
      <c r="EE1746" s="7"/>
      <c r="EF1746" s="7">
        <v>643</v>
      </c>
      <c r="EG1746" s="7">
        <v>818</v>
      </c>
      <c r="EH1746" s="7">
        <v>843</v>
      </c>
      <c r="EI1746" s="7">
        <v>3647</v>
      </c>
      <c r="EJ1746" s="7">
        <v>238</v>
      </c>
      <c r="EK1746" s="7">
        <v>37</v>
      </c>
      <c r="EL1746" s="7">
        <v>5</v>
      </c>
      <c r="EM1746" s="7">
        <v>5</v>
      </c>
      <c r="EN1746" s="7">
        <v>84</v>
      </c>
      <c r="EO1746" s="7">
        <v>104</v>
      </c>
      <c r="EP1746" s="7">
        <v>146</v>
      </c>
      <c r="EQ1746" s="7">
        <v>39</v>
      </c>
    </row>
    <row r="1747" spans="1:147" x14ac:dyDescent="0.35">
      <c r="A1747" s="7" t="s">
        <v>2225</v>
      </c>
      <c r="B1747" s="7" t="e" vm="1">
        <v>#VALUE!</v>
      </c>
      <c r="C1747" s="7" t="e" vm="18">
        <v>#VALUE!</v>
      </c>
      <c r="D1747" s="7">
        <v>1</v>
      </c>
      <c r="E1747" s="7">
        <v>3505</v>
      </c>
      <c r="F1747" s="7">
        <v>1444</v>
      </c>
      <c r="G1747" s="7">
        <v>0</v>
      </c>
      <c r="H1747" s="7">
        <v>20</v>
      </c>
      <c r="I1747" s="7">
        <v>0.57061340941512129</v>
      </c>
      <c r="J1747" s="7">
        <v>0</v>
      </c>
      <c r="K1747" s="7">
        <v>0</v>
      </c>
      <c r="L1747" s="7">
        <v>0</v>
      </c>
      <c r="M1747" s="7">
        <v>0</v>
      </c>
      <c r="N1747" s="7">
        <v>0</v>
      </c>
      <c r="O1747" s="7">
        <v>0</v>
      </c>
      <c r="P1747" s="7">
        <v>12.525194356464201</v>
      </c>
      <c r="Q1747" s="7">
        <v>112589</v>
      </c>
      <c r="R1747" s="7">
        <v>1</v>
      </c>
      <c r="S1747" s="7">
        <v>1</v>
      </c>
      <c r="T1747" s="7">
        <v>1</v>
      </c>
      <c r="U1747" s="7">
        <v>1</v>
      </c>
      <c r="V1747" s="7">
        <v>1</v>
      </c>
      <c r="W1747" s="7">
        <v>0</v>
      </c>
      <c r="X1747" s="7">
        <v>0</v>
      </c>
      <c r="Y1747" s="7">
        <v>0</v>
      </c>
      <c r="Z1747" s="7">
        <v>2790.10979361819</v>
      </c>
      <c r="AA1747" s="7">
        <v>3504.99996597164</v>
      </c>
      <c r="AB1747" s="7">
        <v>2790.10979361819</v>
      </c>
      <c r="AC1747" s="7">
        <v>609.69777476864294</v>
      </c>
      <c r="AD1747" s="7">
        <v>843.54597264142296</v>
      </c>
      <c r="AE1747" s="7">
        <v>609.69777476864294</v>
      </c>
      <c r="AF1747" s="7">
        <v>3504.99996597164</v>
      </c>
      <c r="AG1747" s="7">
        <v>99.9999990291481</v>
      </c>
      <c r="AH1747" s="7">
        <v>843.54597264142296</v>
      </c>
      <c r="AI1747" s="7">
        <v>24.066932172365799</v>
      </c>
      <c r="AJ1747" s="7">
        <v>881.9999955577</v>
      </c>
      <c r="AK1747" s="7">
        <v>25.164051228465102</v>
      </c>
      <c r="AL1747" s="7">
        <v>507.99999414765603</v>
      </c>
      <c r="AM1747" s="7">
        <v>14.4935804321728</v>
      </c>
      <c r="AN1747" s="7">
        <v>2882.9999856919899</v>
      </c>
      <c r="AO1747" s="7">
        <v>82.253922558972604</v>
      </c>
      <c r="AP1747" s="7">
        <v>400.99999305407403</v>
      </c>
      <c r="AQ1747" s="7">
        <v>11.440798660601301</v>
      </c>
      <c r="AR1747" s="7">
        <v>40.999999914248498</v>
      </c>
      <c r="AS1747" s="7">
        <v>1.16975748685445</v>
      </c>
      <c r="AT1747" s="7">
        <v>0.99999995529651597</v>
      </c>
      <c r="AU1747" s="7">
        <v>2.8530669195335701E-2</v>
      </c>
      <c r="AV1747" s="7">
        <v>17.999999866122401</v>
      </c>
      <c r="AW1747" s="7">
        <v>0.51355206465399106</v>
      </c>
      <c r="AX1747" s="7">
        <v>160.999998352886</v>
      </c>
      <c r="AY1747" s="7">
        <v>4.5934378987984701</v>
      </c>
      <c r="AZ1747" s="7">
        <v>194.99999765688099</v>
      </c>
      <c r="BA1747" s="7">
        <v>5.5634806749466703</v>
      </c>
      <c r="BB1747" s="7">
        <v>76.4230391331498</v>
      </c>
      <c r="BC1747" s="7">
        <v>5.2924542335976303</v>
      </c>
      <c r="BD1747" s="7">
        <v>218.62225343709699</v>
      </c>
      <c r="BE1747" s="7">
        <v>15.140045251876499</v>
      </c>
      <c r="BF1747" s="7">
        <v>2790.10979361819</v>
      </c>
      <c r="BG1747" s="7">
        <v>79.603703098949794</v>
      </c>
      <c r="BH1747" s="7">
        <v>609.69777476864294</v>
      </c>
      <c r="BI1747" s="7">
        <v>17.395086298677402</v>
      </c>
      <c r="BJ1747" s="7">
        <v>721.03400834753802</v>
      </c>
      <c r="BK1747" s="7">
        <v>20.571583690372002</v>
      </c>
      <c r="BL1747" s="7">
        <v>381.02405690445403</v>
      </c>
      <c r="BM1747" s="7">
        <v>10.8708718089716</v>
      </c>
      <c r="BN1747" s="7">
        <v>2427.5276659740298</v>
      </c>
      <c r="BO1747" s="7">
        <v>69.258991896548807</v>
      </c>
      <c r="BP1747" s="7">
        <v>196.892770376865</v>
      </c>
      <c r="BQ1747" s="7">
        <v>5.61748274969659</v>
      </c>
      <c r="BR1747" s="7">
        <v>36.957566640823003</v>
      </c>
      <c r="BS1747" s="7">
        <v>1.05442415523033</v>
      </c>
      <c r="BT1747" s="7">
        <v>0</v>
      </c>
      <c r="BU1747" s="7">
        <v>0</v>
      </c>
      <c r="BV1747" s="7">
        <v>17.577009693021001</v>
      </c>
      <c r="BW1747" s="7">
        <v>0.50148387141286599</v>
      </c>
      <c r="BX1747" s="7">
        <v>111.154790767515</v>
      </c>
      <c r="BY1747" s="7">
        <v>3.17132070663382</v>
      </c>
      <c r="BZ1747" s="7">
        <v>135.43099712170201</v>
      </c>
      <c r="CA1747" s="7">
        <v>3.8639371504051798</v>
      </c>
      <c r="CB1747" s="7">
        <v>39.809393082910397</v>
      </c>
      <c r="CC1747" s="7">
        <v>2.7568831774868698</v>
      </c>
      <c r="CD1747" s="7">
        <v>167.396351560081</v>
      </c>
      <c r="CE1747" s="7">
        <v>11.5925451218893</v>
      </c>
      <c r="CF1747" s="7"/>
      <c r="CG1747" s="7"/>
      <c r="CH1747" s="7"/>
      <c r="CI1747" s="7"/>
      <c r="CJ1747" s="7"/>
      <c r="CK1747" s="7"/>
      <c r="CL1747" s="7"/>
      <c r="CM1747" s="7"/>
      <c r="CN1747" s="7"/>
      <c r="CO1747" s="7"/>
      <c r="CP1747" s="7"/>
      <c r="CQ1747" s="7"/>
      <c r="CR1747" s="7"/>
      <c r="CS1747" s="7"/>
      <c r="CT1747" s="7"/>
      <c r="CU1747" s="7"/>
      <c r="CV1747" s="7"/>
      <c r="CW1747" s="7"/>
      <c r="CX1747" s="7"/>
      <c r="CY1747" s="7"/>
      <c r="CZ1747" s="7"/>
      <c r="DA1747" s="7"/>
      <c r="DB1747" s="7"/>
      <c r="DC1747" s="7"/>
      <c r="DD1747" s="7"/>
      <c r="DE1747" s="7"/>
      <c r="DF1747" s="7"/>
      <c r="DG1747" s="7"/>
      <c r="DH1747" s="7"/>
      <c r="DI1747" s="7"/>
      <c r="DJ1747" s="7"/>
      <c r="DK1747" s="7"/>
      <c r="DL1747" s="7"/>
      <c r="DM1747" s="7"/>
      <c r="DN1747" s="7"/>
      <c r="DO1747" s="7"/>
      <c r="DP1747" s="7"/>
      <c r="DQ1747" s="7"/>
      <c r="DR1747" s="7"/>
      <c r="DS1747" s="7"/>
      <c r="DT1747" s="7"/>
      <c r="DU1747" s="7"/>
      <c r="DV1747" s="7"/>
      <c r="DW1747" s="7"/>
      <c r="DX1747" s="7"/>
      <c r="DY1747" s="7"/>
      <c r="DZ1747" s="7"/>
      <c r="EA1747" s="7"/>
      <c r="EB1747" s="7"/>
      <c r="EC1747" s="7"/>
      <c r="ED1747" s="7"/>
      <c r="EE1747" s="7"/>
      <c r="EF1747" s="7">
        <v>872</v>
      </c>
      <c r="EG1747" s="7">
        <v>882</v>
      </c>
      <c r="EH1747" s="7">
        <v>508</v>
      </c>
      <c r="EI1747" s="7">
        <v>2883</v>
      </c>
      <c r="EJ1747" s="7">
        <v>401</v>
      </c>
      <c r="EK1747" s="7">
        <v>41</v>
      </c>
      <c r="EL1747" s="7">
        <v>1</v>
      </c>
      <c r="EM1747" s="7">
        <v>18</v>
      </c>
      <c r="EN1747" s="7">
        <v>161</v>
      </c>
      <c r="EO1747" s="7">
        <v>195</v>
      </c>
      <c r="EP1747" s="7">
        <v>74</v>
      </c>
      <c r="EQ1747" s="7">
        <v>200</v>
      </c>
    </row>
    <row r="1748" spans="1:147" x14ac:dyDescent="0.35">
      <c r="A1748" s="7" t="s">
        <v>2226</v>
      </c>
      <c r="B1748" s="7" t="e" vm="1">
        <v>#VALUE!</v>
      </c>
      <c r="C1748" s="7" t="e" vm="18">
        <v>#VALUE!</v>
      </c>
      <c r="D1748" s="7">
        <v>0</v>
      </c>
      <c r="E1748" s="7">
        <v>3505</v>
      </c>
      <c r="F1748" s="7">
        <v>1247</v>
      </c>
      <c r="G1748" s="7">
        <v>0</v>
      </c>
      <c r="H1748" s="7">
        <v>98</v>
      </c>
      <c r="I1748" s="7">
        <v>2.7960057061340944</v>
      </c>
      <c r="J1748" s="7">
        <v>0</v>
      </c>
      <c r="K1748" s="7">
        <v>0</v>
      </c>
      <c r="L1748" s="7">
        <v>0</v>
      </c>
      <c r="M1748" s="7">
        <v>0</v>
      </c>
      <c r="N1748" s="7">
        <v>0</v>
      </c>
      <c r="O1748" s="7">
        <v>0</v>
      </c>
      <c r="P1748" s="7">
        <v>8.7035358114233894</v>
      </c>
      <c r="Q1748" s="7">
        <v>101083</v>
      </c>
      <c r="R1748" s="7">
        <v>0</v>
      </c>
      <c r="S1748" s="7">
        <v>0</v>
      </c>
      <c r="T1748" s="7">
        <v>0</v>
      </c>
      <c r="U1748" s="7">
        <v>0</v>
      </c>
      <c r="V1748" s="7">
        <v>0</v>
      </c>
      <c r="W1748" s="7">
        <v>0</v>
      </c>
      <c r="X1748" s="7">
        <v>0</v>
      </c>
      <c r="Y1748" s="7">
        <v>0</v>
      </c>
      <c r="Z1748" s="7"/>
      <c r="AA1748" s="7"/>
      <c r="AB1748" s="7"/>
      <c r="AC1748" s="7"/>
      <c r="AD1748" s="7"/>
      <c r="AE1748" s="7"/>
      <c r="AF1748" s="7">
        <v>3499.4498769197498</v>
      </c>
      <c r="AG1748" s="7">
        <v>99.841651267325304</v>
      </c>
      <c r="AH1748" s="7">
        <v>759.81782836550997</v>
      </c>
      <c r="AI1748" s="7">
        <v>21.678112078901901</v>
      </c>
      <c r="AJ1748" s="7">
        <v>782.63200866135605</v>
      </c>
      <c r="AK1748" s="7">
        <v>22.329015938983098</v>
      </c>
      <c r="AL1748" s="7">
        <v>548.97090593884002</v>
      </c>
      <c r="AM1748" s="7">
        <v>15.662508015373501</v>
      </c>
      <c r="AN1748" s="7">
        <v>3320.65379853286</v>
      </c>
      <c r="AO1748" s="7">
        <v>94.740479273405498</v>
      </c>
      <c r="AP1748" s="7">
        <v>75.932026535544395</v>
      </c>
      <c r="AQ1748" s="7">
        <v>2.1663916272623198</v>
      </c>
      <c r="AR1748" s="7">
        <v>7.9999997693739697</v>
      </c>
      <c r="AS1748" s="7">
        <v>0.22824535718613298</v>
      </c>
      <c r="AT1748" s="7">
        <v>0</v>
      </c>
      <c r="AU1748" s="7">
        <v>0</v>
      </c>
      <c r="AV1748" s="7">
        <v>15.0000002265951</v>
      </c>
      <c r="AW1748" s="7">
        <v>0.42796006352625204</v>
      </c>
      <c r="AX1748" s="7">
        <v>79.864056324567898</v>
      </c>
      <c r="AY1748" s="7">
        <v>2.2785750734541499</v>
      </c>
      <c r="AZ1748" s="7">
        <v>105.586124093972</v>
      </c>
      <c r="BA1748" s="7">
        <v>3.0124429128094601</v>
      </c>
      <c r="BB1748" s="7">
        <v>16.100467995550002</v>
      </c>
      <c r="BC1748" s="7">
        <v>1.2911361664434602</v>
      </c>
      <c r="BD1748" s="7">
        <v>67.888373003572795</v>
      </c>
      <c r="BE1748" s="7">
        <v>5.4441357661245204</v>
      </c>
      <c r="BF1748" s="7">
        <v>3404.6116609539799</v>
      </c>
      <c r="BG1748" s="7">
        <v>97.135853379571401</v>
      </c>
      <c r="BH1748" s="7">
        <v>739.01175442840997</v>
      </c>
      <c r="BI1748" s="7">
        <v>21.0845008396123</v>
      </c>
      <c r="BJ1748" s="7">
        <v>764.36717436376796</v>
      </c>
      <c r="BK1748" s="7">
        <v>21.8079079704356</v>
      </c>
      <c r="BL1748" s="7">
        <v>532.84455114715001</v>
      </c>
      <c r="BM1748" s="7">
        <v>15.202412300917301</v>
      </c>
      <c r="BN1748" s="7">
        <v>3227.4390646751999</v>
      </c>
      <c r="BO1748" s="7">
        <v>92.081000418693307</v>
      </c>
      <c r="BP1748" s="7">
        <v>75.386937568235993</v>
      </c>
      <c r="BQ1748" s="7">
        <v>2.1508398735588004</v>
      </c>
      <c r="BR1748" s="7">
        <v>7.9882150705598196</v>
      </c>
      <c r="BS1748" s="7">
        <v>0.22790913182767</v>
      </c>
      <c r="BT1748" s="7">
        <v>0</v>
      </c>
      <c r="BU1748" s="7">
        <v>0</v>
      </c>
      <c r="BV1748" s="7">
        <v>15.0000002265951</v>
      </c>
      <c r="BW1748" s="7">
        <v>0.42796006352625204</v>
      </c>
      <c r="BX1748" s="7">
        <v>78.797447787579401</v>
      </c>
      <c r="BY1748" s="7">
        <v>2.2481440167640301</v>
      </c>
      <c r="BZ1748" s="7">
        <v>101.778588606046</v>
      </c>
      <c r="CA1748" s="7">
        <v>2.9038113724977501</v>
      </c>
      <c r="CB1748" s="7">
        <v>15.590906582960599</v>
      </c>
      <c r="CC1748" s="7">
        <v>1.2502731822743001</v>
      </c>
      <c r="CD1748" s="7">
        <v>65.692648145194298</v>
      </c>
      <c r="CE1748" s="7">
        <v>5.26805518405728</v>
      </c>
      <c r="CF1748" s="7"/>
      <c r="CG1748" s="7"/>
      <c r="CH1748" s="7"/>
      <c r="CI1748" s="7"/>
      <c r="CJ1748" s="7"/>
      <c r="CK1748" s="7"/>
      <c r="CL1748" s="7"/>
      <c r="CM1748" s="7"/>
      <c r="CN1748" s="7"/>
      <c r="CO1748" s="7"/>
      <c r="CP1748" s="7"/>
      <c r="CQ1748" s="7"/>
      <c r="CR1748" s="7"/>
      <c r="CS1748" s="7"/>
      <c r="CT1748" s="7"/>
      <c r="CU1748" s="7"/>
      <c r="CV1748" s="7"/>
      <c r="CW1748" s="7"/>
      <c r="CX1748" s="7"/>
      <c r="CY1748" s="7"/>
      <c r="CZ1748" s="7"/>
      <c r="DA1748" s="7"/>
      <c r="DB1748" s="7"/>
      <c r="DC1748" s="7"/>
      <c r="DD1748" s="7"/>
      <c r="DE1748" s="7"/>
      <c r="DF1748" s="7"/>
      <c r="DG1748" s="7"/>
      <c r="DH1748" s="7"/>
      <c r="DI1748" s="7"/>
      <c r="DJ1748" s="7"/>
      <c r="DK1748" s="7"/>
      <c r="DL1748" s="7"/>
      <c r="DM1748" s="7"/>
      <c r="DN1748" s="7"/>
      <c r="DO1748" s="7"/>
      <c r="DP1748" s="7"/>
      <c r="DQ1748" s="7"/>
      <c r="DR1748" s="7"/>
      <c r="DS1748" s="7"/>
      <c r="DT1748" s="7"/>
      <c r="DU1748" s="7"/>
      <c r="DV1748" s="7"/>
      <c r="DW1748" s="7"/>
      <c r="DX1748" s="7"/>
      <c r="DY1748" s="7"/>
      <c r="DZ1748" s="7"/>
      <c r="EA1748" s="7"/>
      <c r="EB1748" s="7"/>
      <c r="EC1748" s="7"/>
      <c r="ED1748" s="7"/>
      <c r="EE1748" s="7"/>
      <c r="EF1748" s="7">
        <v>718</v>
      </c>
      <c r="EG1748" s="7">
        <v>784</v>
      </c>
      <c r="EH1748" s="7">
        <v>550</v>
      </c>
      <c r="EI1748" s="7">
        <v>3326</v>
      </c>
      <c r="EJ1748" s="7">
        <v>76</v>
      </c>
      <c r="EK1748" s="7">
        <v>8</v>
      </c>
      <c r="EL1748" s="7">
        <v>0</v>
      </c>
      <c r="EM1748" s="7">
        <v>15</v>
      </c>
      <c r="EN1748" s="7">
        <v>80</v>
      </c>
      <c r="EO1748" s="7">
        <v>106</v>
      </c>
      <c r="EP1748" s="7">
        <v>15</v>
      </c>
      <c r="EQ1748" s="7">
        <v>63</v>
      </c>
    </row>
    <row r="1749" spans="1:147" x14ac:dyDescent="0.35">
      <c r="A1749" s="7" t="s">
        <v>2227</v>
      </c>
      <c r="B1749" s="7" t="e" vm="1">
        <v>#VALUE!</v>
      </c>
      <c r="C1749" s="7" t="e" vm="18">
        <v>#VALUE!</v>
      </c>
      <c r="D1749" s="7">
        <v>1</v>
      </c>
      <c r="E1749" s="7">
        <v>1395</v>
      </c>
      <c r="F1749" s="7">
        <v>536</v>
      </c>
      <c r="G1749" s="7">
        <v>0</v>
      </c>
      <c r="H1749" s="7">
        <v>0</v>
      </c>
      <c r="I1749" s="7">
        <v>0</v>
      </c>
      <c r="J1749" s="7">
        <v>0</v>
      </c>
      <c r="K1749" s="7">
        <v>0</v>
      </c>
      <c r="L1749" s="7">
        <v>0</v>
      </c>
      <c r="M1749" s="7">
        <v>0</v>
      </c>
      <c r="N1749" s="7">
        <v>0</v>
      </c>
      <c r="O1749" s="7">
        <v>0</v>
      </c>
      <c r="P1749" s="7">
        <v>11.2813370473538</v>
      </c>
      <c r="Q1749" s="7">
        <v>91250</v>
      </c>
      <c r="R1749" s="7">
        <v>0</v>
      </c>
      <c r="S1749" s="7">
        <v>0</v>
      </c>
      <c r="T1749" s="7">
        <v>0</v>
      </c>
      <c r="U1749" s="7">
        <v>0</v>
      </c>
      <c r="V1749" s="7">
        <v>0</v>
      </c>
      <c r="W1749" s="7">
        <v>0</v>
      </c>
      <c r="X1749" s="7">
        <v>0</v>
      </c>
      <c r="Y1749" s="7">
        <v>0</v>
      </c>
      <c r="Z1749" s="7"/>
      <c r="AA1749" s="7">
        <v>161.56699670478699</v>
      </c>
      <c r="AB1749" s="7"/>
      <c r="AC1749" s="7"/>
      <c r="AD1749" s="7">
        <v>37.876292518340101</v>
      </c>
      <c r="AE1749" s="7"/>
      <c r="AF1749" s="7">
        <v>161.56699670478699</v>
      </c>
      <c r="AG1749" s="7">
        <v>11.5818635630672</v>
      </c>
      <c r="AH1749" s="7">
        <v>37.876292518340101</v>
      </c>
      <c r="AI1749" s="7">
        <v>2.7151464170853101</v>
      </c>
      <c r="AJ1749" s="7">
        <v>32.543044567108197</v>
      </c>
      <c r="AK1749" s="7">
        <v>2.3328347359934201</v>
      </c>
      <c r="AL1749" s="7">
        <v>35.765532485209398</v>
      </c>
      <c r="AM1749" s="7">
        <v>2.56383745413688</v>
      </c>
      <c r="AN1749" s="7">
        <v>154.24865805730201</v>
      </c>
      <c r="AO1749" s="7">
        <v>11.057251473641699</v>
      </c>
      <c r="AP1749" s="7">
        <v>0.269894534721971</v>
      </c>
      <c r="AQ1749" s="7">
        <v>1.93472784746932E-2</v>
      </c>
      <c r="AR1749" s="7">
        <v>0.55502387415617704</v>
      </c>
      <c r="AS1749" s="7">
        <v>3.9786657645604101E-2</v>
      </c>
      <c r="AT1749" s="7">
        <v>0</v>
      </c>
      <c r="AU1749" s="7">
        <v>0</v>
      </c>
      <c r="AV1749" s="7">
        <v>3.7753616422414802</v>
      </c>
      <c r="AW1749" s="7">
        <v>0.27063524317143201</v>
      </c>
      <c r="AX1749" s="7">
        <v>2.7180566210299699</v>
      </c>
      <c r="AY1749" s="7">
        <v>0.19484276853261501</v>
      </c>
      <c r="AZ1749" s="7">
        <v>0.73334190994501103</v>
      </c>
      <c r="BA1749" s="7">
        <v>5.2569312540860995E-2</v>
      </c>
      <c r="BB1749" s="7">
        <v>0.34148850503697797</v>
      </c>
      <c r="BC1749" s="7">
        <v>6.3710541984510705E-2</v>
      </c>
      <c r="BD1749" s="7">
        <v>6.1540215218556096</v>
      </c>
      <c r="BE1749" s="7">
        <v>1.1481383436297798</v>
      </c>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c r="CE1749" s="7"/>
      <c r="CF1749" s="7"/>
      <c r="CG1749" s="7"/>
      <c r="CH1749" s="7"/>
      <c r="CI1749" s="7"/>
      <c r="CJ1749" s="7"/>
      <c r="CK1749" s="7"/>
      <c r="CL1749" s="7"/>
      <c r="CM1749" s="7"/>
      <c r="CN1749" s="7"/>
      <c r="CO1749" s="7"/>
      <c r="CP1749" s="7"/>
      <c r="CQ1749" s="7"/>
      <c r="CR1749" s="7"/>
      <c r="CS1749" s="7"/>
      <c r="CT1749" s="7"/>
      <c r="CU1749" s="7"/>
      <c r="CV1749" s="7"/>
      <c r="CW1749" s="7"/>
      <c r="CX1749" s="7"/>
      <c r="CY1749" s="7"/>
      <c r="CZ1749" s="7"/>
      <c r="DA1749" s="7"/>
      <c r="DB1749" s="7"/>
      <c r="DC1749" s="7"/>
      <c r="DD1749" s="7"/>
      <c r="DE1749" s="7"/>
      <c r="DF1749" s="7"/>
      <c r="DG1749" s="7"/>
      <c r="DH1749" s="7"/>
      <c r="DI1749" s="7"/>
      <c r="DJ1749" s="7"/>
      <c r="DK1749" s="7"/>
      <c r="DL1749" s="7"/>
      <c r="DM1749" s="7"/>
      <c r="DN1749" s="7"/>
      <c r="DO1749" s="7"/>
      <c r="DP1749" s="7"/>
      <c r="DQ1749" s="7"/>
      <c r="DR1749" s="7"/>
      <c r="DS1749" s="7"/>
      <c r="DT1749" s="7"/>
      <c r="DU1749" s="7"/>
      <c r="DV1749" s="7"/>
      <c r="DW1749" s="7"/>
      <c r="DX1749" s="7"/>
      <c r="DY1749" s="7"/>
      <c r="DZ1749" s="7"/>
      <c r="EA1749" s="7"/>
      <c r="EB1749" s="7"/>
      <c r="EC1749" s="7"/>
      <c r="ED1749" s="7"/>
      <c r="EE1749" s="7"/>
      <c r="EF1749" s="7">
        <v>333</v>
      </c>
      <c r="EG1749" s="7">
        <v>318</v>
      </c>
      <c r="EH1749" s="7">
        <v>195</v>
      </c>
      <c r="EI1749" s="7">
        <v>1312</v>
      </c>
      <c r="EJ1749" s="7">
        <v>30</v>
      </c>
      <c r="EK1749" s="7">
        <v>11</v>
      </c>
      <c r="EL1749" s="7">
        <v>0</v>
      </c>
      <c r="EM1749" s="7">
        <v>8</v>
      </c>
      <c r="EN1749" s="7">
        <v>34</v>
      </c>
      <c r="EO1749" s="7">
        <v>44</v>
      </c>
      <c r="EP1749" s="7">
        <v>2</v>
      </c>
      <c r="EQ1749" s="7">
        <v>44</v>
      </c>
    </row>
    <row r="1750" spans="1:147" x14ac:dyDescent="0.35">
      <c r="A1750" s="7" t="s">
        <v>2228</v>
      </c>
      <c r="B1750" s="7" t="e" vm="1">
        <v>#VALUE!</v>
      </c>
      <c r="C1750" s="7" t="e" vm="18">
        <v>#VALUE!</v>
      </c>
      <c r="D1750" s="7">
        <v>0</v>
      </c>
      <c r="E1750" s="7">
        <v>4799</v>
      </c>
      <c r="F1750" s="7">
        <v>1745</v>
      </c>
      <c r="G1750" s="7">
        <v>0</v>
      </c>
      <c r="H1750" s="7">
        <v>59</v>
      </c>
      <c r="I1750" s="7">
        <v>1.2294227964159199</v>
      </c>
      <c r="J1750" s="7">
        <v>0</v>
      </c>
      <c r="K1750" s="7">
        <v>0</v>
      </c>
      <c r="L1750" s="7">
        <v>0</v>
      </c>
      <c r="M1750" s="7">
        <v>0</v>
      </c>
      <c r="N1750" s="7">
        <v>0</v>
      </c>
      <c r="O1750" s="7">
        <v>0</v>
      </c>
      <c r="P1750" s="7">
        <v>3.3192389006342498</v>
      </c>
      <c r="Q1750" s="7">
        <v>102331</v>
      </c>
      <c r="R1750" s="7">
        <v>0</v>
      </c>
      <c r="S1750" s="7">
        <v>0</v>
      </c>
      <c r="T1750" s="7">
        <v>0</v>
      </c>
      <c r="U1750" s="7">
        <v>0</v>
      </c>
      <c r="V1750" s="7">
        <v>0</v>
      </c>
      <c r="W1750" s="7">
        <v>0</v>
      </c>
      <c r="X1750" s="7">
        <v>0</v>
      </c>
      <c r="Y1750" s="7">
        <v>0</v>
      </c>
      <c r="Z1750" s="7"/>
      <c r="AA1750" s="7"/>
      <c r="AB1750" s="7"/>
      <c r="AC1750" s="7"/>
      <c r="AD1750" s="7"/>
      <c r="AE1750" s="7"/>
      <c r="AF1750" s="7">
        <v>4795.9722859797002</v>
      </c>
      <c r="AG1750" s="7">
        <v>99.936909480718811</v>
      </c>
      <c r="AH1750" s="7">
        <v>836.19261134894305</v>
      </c>
      <c r="AI1750" s="7">
        <v>17.424309467575398</v>
      </c>
      <c r="AJ1750" s="7">
        <v>1040.28155887142</v>
      </c>
      <c r="AK1750" s="7">
        <v>21.677048528264699</v>
      </c>
      <c r="AL1750" s="7">
        <v>591.743409283544</v>
      </c>
      <c r="AM1750" s="7">
        <v>12.330556559357001</v>
      </c>
      <c r="AN1750" s="7">
        <v>4555.0235811387402</v>
      </c>
      <c r="AO1750" s="7">
        <v>94.91609879430591</v>
      </c>
      <c r="AP1750" s="7">
        <v>55.000000539992499</v>
      </c>
      <c r="AQ1750" s="7">
        <v>1.14607210960601</v>
      </c>
      <c r="AR1750" s="7">
        <v>45.999999862397097</v>
      </c>
      <c r="AS1750" s="7">
        <v>0.95853302484678204</v>
      </c>
      <c r="AT1750" s="7">
        <v>0</v>
      </c>
      <c r="AU1750" s="7">
        <v>0</v>
      </c>
      <c r="AV1750" s="7">
        <v>13.999999837552799</v>
      </c>
      <c r="AW1750" s="7">
        <v>0.29172743983231403</v>
      </c>
      <c r="AX1750" s="7">
        <v>125.94868404839499</v>
      </c>
      <c r="AY1750" s="7">
        <v>2.62447768385903</v>
      </c>
      <c r="AZ1750" s="7">
        <v>163.99999979750299</v>
      </c>
      <c r="BA1750" s="7">
        <v>3.4173786163263804</v>
      </c>
      <c r="BB1750" s="7">
        <v>47.801678272942702</v>
      </c>
      <c r="BC1750" s="7">
        <v>2.73935119042652</v>
      </c>
      <c r="BD1750" s="7">
        <v>94.610434801380805</v>
      </c>
      <c r="BE1750" s="7">
        <v>5.42180142128257</v>
      </c>
      <c r="BF1750" s="7">
        <v>4559.3137644094304</v>
      </c>
      <c r="BG1750" s="7">
        <v>95.005496236912506</v>
      </c>
      <c r="BH1750" s="7">
        <v>802.45442064107601</v>
      </c>
      <c r="BI1750" s="7">
        <v>16.721284030862201</v>
      </c>
      <c r="BJ1750" s="7">
        <v>978.81181055171305</v>
      </c>
      <c r="BK1750" s="7">
        <v>20.396161920227403</v>
      </c>
      <c r="BL1750" s="7">
        <v>567.84145322962797</v>
      </c>
      <c r="BM1750" s="7">
        <v>11.8324953788212</v>
      </c>
      <c r="BN1750" s="7">
        <v>4325.3089006086102</v>
      </c>
      <c r="BO1750" s="7">
        <v>90.129379049981495</v>
      </c>
      <c r="BP1750" s="7">
        <v>54.720816141751101</v>
      </c>
      <c r="BQ1750" s="7">
        <v>1.1402545559856501</v>
      </c>
      <c r="BR1750" s="7">
        <v>44.999999884748803</v>
      </c>
      <c r="BS1750" s="7">
        <v>0.93769535079701694</v>
      </c>
      <c r="BT1750" s="7">
        <v>0</v>
      </c>
      <c r="BU1750" s="7">
        <v>0</v>
      </c>
      <c r="BV1750" s="7">
        <v>13.999999837552799</v>
      </c>
      <c r="BW1750" s="7">
        <v>0.29172743983231403</v>
      </c>
      <c r="BX1750" s="7">
        <v>120.28402777111501</v>
      </c>
      <c r="BY1750" s="7">
        <v>2.50643942011075</v>
      </c>
      <c r="BZ1750" s="7">
        <v>160.74704069973799</v>
      </c>
      <c r="CA1750" s="7">
        <v>3.3495945134348402</v>
      </c>
      <c r="CB1750" s="7">
        <v>45.638417690108199</v>
      </c>
      <c r="CC1750" s="7">
        <v>2.6153821025849999</v>
      </c>
      <c r="CD1750" s="7">
        <v>90.342799046838394</v>
      </c>
      <c r="CE1750" s="7">
        <v>5.1772377677271306</v>
      </c>
      <c r="CF1750" s="7"/>
      <c r="CG1750" s="7"/>
      <c r="CH1750" s="7"/>
      <c r="CI1750" s="7"/>
      <c r="CJ1750" s="7"/>
      <c r="CK1750" s="7"/>
      <c r="CL1750" s="7"/>
      <c r="CM1750" s="7"/>
      <c r="CN1750" s="7"/>
      <c r="CO1750" s="7"/>
      <c r="CP1750" s="7"/>
      <c r="CQ1750" s="7"/>
      <c r="CR1750" s="7"/>
      <c r="CS1750" s="7"/>
      <c r="CT1750" s="7"/>
      <c r="CU1750" s="7"/>
      <c r="CV1750" s="7"/>
      <c r="CW1750" s="7"/>
      <c r="CX1750" s="7"/>
      <c r="CY1750" s="7"/>
      <c r="CZ1750" s="7"/>
      <c r="DA1750" s="7"/>
      <c r="DB1750" s="7"/>
      <c r="DC1750" s="7"/>
      <c r="DD1750" s="7"/>
      <c r="DE1750" s="7"/>
      <c r="DF1750" s="7"/>
      <c r="DG1750" s="7"/>
      <c r="DH1750" s="7"/>
      <c r="DI1750" s="7"/>
      <c r="DJ1750" s="7"/>
      <c r="DK1750" s="7"/>
      <c r="DL1750" s="7"/>
      <c r="DM1750" s="7"/>
      <c r="DN1750" s="7"/>
      <c r="DO1750" s="7"/>
      <c r="DP1750" s="7"/>
      <c r="DQ1750" s="7"/>
      <c r="DR1750" s="7"/>
      <c r="DS1750" s="7"/>
      <c r="DT1750" s="7"/>
      <c r="DU1750" s="7"/>
      <c r="DV1750" s="7"/>
      <c r="DW1750" s="7"/>
      <c r="DX1750" s="7"/>
      <c r="DY1750" s="7"/>
      <c r="DZ1750" s="7"/>
      <c r="EA1750" s="7"/>
      <c r="EB1750" s="7"/>
      <c r="EC1750" s="7"/>
      <c r="ED1750" s="7"/>
      <c r="EE1750" s="7"/>
      <c r="EF1750" s="7">
        <v>822</v>
      </c>
      <c r="EG1750" s="7">
        <v>1041</v>
      </c>
      <c r="EH1750" s="7">
        <v>592</v>
      </c>
      <c r="EI1750" s="7">
        <v>4558</v>
      </c>
      <c r="EJ1750" s="7">
        <v>55</v>
      </c>
      <c r="EK1750" s="7">
        <v>46</v>
      </c>
      <c r="EL1750" s="7">
        <v>0</v>
      </c>
      <c r="EM1750" s="7">
        <v>14</v>
      </c>
      <c r="EN1750" s="7">
        <v>126</v>
      </c>
      <c r="EO1750" s="7">
        <v>164</v>
      </c>
      <c r="EP1750" s="7">
        <v>48</v>
      </c>
      <c r="EQ1750" s="7">
        <v>95</v>
      </c>
    </row>
    <row r="1751" spans="1:147" x14ac:dyDescent="0.35">
      <c r="A1751" s="7" t="s">
        <v>2229</v>
      </c>
      <c r="B1751" s="7" t="e" vm="1">
        <v>#VALUE!</v>
      </c>
      <c r="C1751" s="7" t="e" vm="18">
        <v>#VALUE!</v>
      </c>
      <c r="D1751" s="7">
        <v>0</v>
      </c>
      <c r="E1751" s="7">
        <v>4594</v>
      </c>
      <c r="F1751" s="7">
        <v>1562</v>
      </c>
      <c r="G1751" s="7">
        <v>0</v>
      </c>
      <c r="H1751" s="7">
        <v>77</v>
      </c>
      <c r="I1751" s="7">
        <v>1.6760992599042228</v>
      </c>
      <c r="J1751" s="7">
        <v>0</v>
      </c>
      <c r="K1751" s="7">
        <v>0</v>
      </c>
      <c r="L1751" s="7">
        <v>0</v>
      </c>
      <c r="M1751" s="7">
        <v>0</v>
      </c>
      <c r="N1751" s="7">
        <v>0</v>
      </c>
      <c r="O1751" s="7">
        <v>0</v>
      </c>
      <c r="P1751" s="7">
        <v>6.8310727496917396</v>
      </c>
      <c r="Q1751" s="7">
        <v>101354</v>
      </c>
      <c r="R1751" s="7">
        <v>0</v>
      </c>
      <c r="S1751" s="7">
        <v>0</v>
      </c>
      <c r="T1751" s="7">
        <v>0</v>
      </c>
      <c r="U1751" s="7">
        <v>0</v>
      </c>
      <c r="V1751" s="7">
        <v>0</v>
      </c>
      <c r="W1751" s="7">
        <v>0</v>
      </c>
      <c r="X1751" s="7">
        <v>0</v>
      </c>
      <c r="Y1751" s="7">
        <v>0</v>
      </c>
      <c r="Z1751" s="7"/>
      <c r="AA1751" s="7"/>
      <c r="AB1751" s="7"/>
      <c r="AC1751" s="7"/>
      <c r="AD1751" s="7"/>
      <c r="AE1751" s="7"/>
      <c r="AF1751" s="7">
        <v>4274.1309450489098</v>
      </c>
      <c r="AG1751" s="7">
        <v>93.037243035457294</v>
      </c>
      <c r="AH1751" s="7">
        <v>1001.0487791729699</v>
      </c>
      <c r="AI1751" s="7">
        <v>21.790352180517498</v>
      </c>
      <c r="AJ1751" s="7">
        <v>1059.6435353408599</v>
      </c>
      <c r="AK1751" s="7">
        <v>23.065814874637798</v>
      </c>
      <c r="AL1751" s="7">
        <v>556.44733180438402</v>
      </c>
      <c r="AM1751" s="7">
        <v>12.112480013155901</v>
      </c>
      <c r="AN1751" s="7">
        <v>3525.1645145581301</v>
      </c>
      <c r="AO1751" s="7">
        <v>76.734099141448297</v>
      </c>
      <c r="AP1751" s="7">
        <v>513.73901426292105</v>
      </c>
      <c r="AQ1751" s="7">
        <v>11.1828257349352</v>
      </c>
      <c r="AR1751" s="7">
        <v>40.8816954872389</v>
      </c>
      <c r="AS1751" s="7">
        <v>0.889893240906375</v>
      </c>
      <c r="AT1751" s="7">
        <v>4.1317967697978002E-3</v>
      </c>
      <c r="AU1751" s="7">
        <v>8.9938980622503303E-5</v>
      </c>
      <c r="AV1751" s="7">
        <v>24.9999998262501</v>
      </c>
      <c r="AW1751" s="7">
        <v>0.54418806761537097</v>
      </c>
      <c r="AX1751" s="7">
        <v>169.34158511959501</v>
      </c>
      <c r="AY1751" s="7">
        <v>3.6861468245449598</v>
      </c>
      <c r="AZ1751" s="7">
        <v>233.98813248092</v>
      </c>
      <c r="BA1751" s="7">
        <v>5.09334202178756</v>
      </c>
      <c r="BB1751" s="7">
        <v>29.2627834770501</v>
      </c>
      <c r="BC1751" s="7">
        <v>1.8734176361747801</v>
      </c>
      <c r="BD1751" s="7">
        <v>127.044164911648</v>
      </c>
      <c r="BE1751" s="7">
        <v>8.1334292517060209</v>
      </c>
      <c r="BF1751" s="7">
        <v>3863.6966725731399</v>
      </c>
      <c r="BG1751" s="7">
        <v>84.103105628496706</v>
      </c>
      <c r="BH1751" s="7">
        <v>885.660037194295</v>
      </c>
      <c r="BI1751" s="7">
        <v>19.278625102183199</v>
      </c>
      <c r="BJ1751" s="7">
        <v>958.57589268426796</v>
      </c>
      <c r="BK1751" s="7">
        <v>20.865822653118599</v>
      </c>
      <c r="BL1751" s="7">
        <v>513.41244223104297</v>
      </c>
      <c r="BM1751" s="7">
        <v>11.175717070767199</v>
      </c>
      <c r="BN1751" s="7">
        <v>3226.0086322842799</v>
      </c>
      <c r="BO1751" s="7">
        <v>70.222216636575396</v>
      </c>
      <c r="BP1751" s="7">
        <v>434.69193440652998</v>
      </c>
      <c r="BQ1751" s="7">
        <v>9.462166617469089</v>
      </c>
      <c r="BR1751" s="7">
        <v>37.124179247934798</v>
      </c>
      <c r="BS1751" s="7">
        <v>0.80810142028591103</v>
      </c>
      <c r="BT1751" s="7">
        <v>0</v>
      </c>
      <c r="BU1751" s="7">
        <v>0</v>
      </c>
      <c r="BV1751" s="7">
        <v>22.999999729392599</v>
      </c>
      <c r="BW1751" s="7">
        <v>0.50065301979522403</v>
      </c>
      <c r="BX1751" s="7">
        <v>142.87192450978</v>
      </c>
      <c r="BY1751" s="7">
        <v>3.1099678822329202</v>
      </c>
      <c r="BZ1751" s="7">
        <v>199.79297234383799</v>
      </c>
      <c r="CA1751" s="7">
        <v>4.3489980919424998</v>
      </c>
      <c r="CB1751" s="7">
        <v>25.028403760188699</v>
      </c>
      <c r="CC1751" s="7">
        <v>1.6023305864397399</v>
      </c>
      <c r="CD1751" s="7">
        <v>115.77844331304399</v>
      </c>
      <c r="CE1751" s="7">
        <v>7.4121922735623809</v>
      </c>
      <c r="CF1751" s="7"/>
      <c r="CG1751" s="7"/>
      <c r="CH1751" s="7"/>
      <c r="CI1751" s="7"/>
      <c r="CJ1751" s="7"/>
      <c r="CK1751" s="7"/>
      <c r="CL1751" s="7"/>
      <c r="CM1751" s="7"/>
      <c r="CN1751" s="7"/>
      <c r="CO1751" s="7"/>
      <c r="CP1751" s="7"/>
      <c r="CQ1751" s="7"/>
      <c r="CR1751" s="7"/>
      <c r="CS1751" s="7"/>
      <c r="CT1751" s="7"/>
      <c r="CU1751" s="7"/>
      <c r="CV1751" s="7"/>
      <c r="CW1751" s="7"/>
      <c r="CX1751" s="7"/>
      <c r="CY1751" s="7"/>
      <c r="CZ1751" s="7"/>
      <c r="DA1751" s="7"/>
      <c r="DB1751" s="7"/>
      <c r="DC1751" s="7"/>
      <c r="DD1751" s="7"/>
      <c r="DE1751" s="7"/>
      <c r="DF1751" s="7"/>
      <c r="DG1751" s="7"/>
      <c r="DH1751" s="7"/>
      <c r="DI1751" s="7"/>
      <c r="DJ1751" s="7"/>
      <c r="DK1751" s="7"/>
      <c r="DL1751" s="7"/>
      <c r="DM1751" s="7"/>
      <c r="DN1751" s="7"/>
      <c r="DO1751" s="7"/>
      <c r="DP1751" s="7"/>
      <c r="DQ1751" s="7"/>
      <c r="DR1751" s="7"/>
      <c r="DS1751" s="7"/>
      <c r="DT1751" s="7"/>
      <c r="DU1751" s="7"/>
      <c r="DV1751" s="7"/>
      <c r="DW1751" s="7"/>
      <c r="DX1751" s="7"/>
      <c r="DY1751" s="7"/>
      <c r="DZ1751" s="7"/>
      <c r="EA1751" s="7"/>
      <c r="EB1751" s="7"/>
      <c r="EC1751" s="7"/>
      <c r="ED1751" s="7"/>
      <c r="EE1751" s="7"/>
      <c r="EF1751" s="7">
        <v>1016</v>
      </c>
      <c r="EG1751" s="7">
        <v>1147</v>
      </c>
      <c r="EH1751" s="7">
        <v>585</v>
      </c>
      <c r="EI1751" s="7">
        <v>3724</v>
      </c>
      <c r="EJ1751" s="7">
        <v>600</v>
      </c>
      <c r="EK1751" s="7">
        <v>42</v>
      </c>
      <c r="EL1751" s="7">
        <v>1</v>
      </c>
      <c r="EM1751" s="7">
        <v>25</v>
      </c>
      <c r="EN1751" s="7">
        <v>202</v>
      </c>
      <c r="EO1751" s="7">
        <v>287</v>
      </c>
      <c r="EP1751" s="7">
        <v>40</v>
      </c>
      <c r="EQ1751" s="7">
        <v>135</v>
      </c>
    </row>
    <row r="1752" spans="1:147" x14ac:dyDescent="0.35">
      <c r="A1752" s="7" t="s">
        <v>2230</v>
      </c>
      <c r="B1752" s="7" t="e" vm="1">
        <v>#VALUE!</v>
      </c>
      <c r="C1752" s="7" t="e" vm="18">
        <v>#VALUE!</v>
      </c>
      <c r="D1752" s="7">
        <v>0</v>
      </c>
      <c r="E1752" s="7">
        <v>3450</v>
      </c>
      <c r="F1752" s="7">
        <v>1186</v>
      </c>
      <c r="G1752" s="7">
        <v>0</v>
      </c>
      <c r="H1752" s="7">
        <v>79</v>
      </c>
      <c r="I1752" s="7">
        <v>2.2898550724637681</v>
      </c>
      <c r="J1752" s="7">
        <v>0</v>
      </c>
      <c r="K1752" s="7">
        <v>0</v>
      </c>
      <c r="L1752" s="7">
        <v>0</v>
      </c>
      <c r="M1752" s="7">
        <v>0</v>
      </c>
      <c r="N1752" s="7">
        <v>0</v>
      </c>
      <c r="O1752" s="7">
        <v>0</v>
      </c>
      <c r="P1752" s="7">
        <v>4.7468354430379796</v>
      </c>
      <c r="Q1752" s="7">
        <v>110938</v>
      </c>
      <c r="R1752" s="7">
        <v>0</v>
      </c>
      <c r="S1752" s="7">
        <v>0</v>
      </c>
      <c r="T1752" s="7">
        <v>0</v>
      </c>
      <c r="U1752" s="7">
        <v>0</v>
      </c>
      <c r="V1752" s="7">
        <v>0</v>
      </c>
      <c r="W1752" s="7">
        <v>0</v>
      </c>
      <c r="X1752" s="7">
        <v>0</v>
      </c>
      <c r="Y1752" s="7">
        <v>0</v>
      </c>
      <c r="Z1752" s="7"/>
      <c r="AA1752" s="7"/>
      <c r="AB1752" s="7"/>
      <c r="AC1752" s="7"/>
      <c r="AD1752" s="7"/>
      <c r="AE1752" s="7"/>
      <c r="AF1752" s="7">
        <v>3449.9999775690198</v>
      </c>
      <c r="AG1752" s="7">
        <v>99.999999349826496</v>
      </c>
      <c r="AH1752" s="7">
        <v>426.88290907457798</v>
      </c>
      <c r="AI1752" s="7">
        <v>12.373417654335601</v>
      </c>
      <c r="AJ1752" s="7">
        <v>903.99999441239595</v>
      </c>
      <c r="AK1752" s="7">
        <v>26.202898388765099</v>
      </c>
      <c r="AL1752" s="7">
        <v>408.99999973894302</v>
      </c>
      <c r="AM1752" s="7">
        <v>11.855072456201301</v>
      </c>
      <c r="AN1752" s="7">
        <v>3161.99999121982</v>
      </c>
      <c r="AO1752" s="7">
        <v>91.652173658545493</v>
      </c>
      <c r="AP1752" s="7">
        <v>173.99999953089701</v>
      </c>
      <c r="AQ1752" s="7">
        <v>5.0434782472723798</v>
      </c>
      <c r="AR1752" s="7">
        <v>31.0000002100351</v>
      </c>
      <c r="AS1752" s="7">
        <v>0.89855073072565395</v>
      </c>
      <c r="AT1752" s="7">
        <v>0</v>
      </c>
      <c r="AU1752" s="7">
        <v>0</v>
      </c>
      <c r="AV1752" s="7">
        <v>14.9999997628565</v>
      </c>
      <c r="AW1752" s="7">
        <v>0.43478260182192802</v>
      </c>
      <c r="AX1752" s="7">
        <v>67.999999009152802</v>
      </c>
      <c r="AY1752" s="7">
        <v>1.97101446403341</v>
      </c>
      <c r="AZ1752" s="7">
        <v>64.000000135882104</v>
      </c>
      <c r="BA1752" s="7">
        <v>1.8550724677067298</v>
      </c>
      <c r="BB1752" s="7">
        <v>0</v>
      </c>
      <c r="BC1752" s="7">
        <v>0</v>
      </c>
      <c r="BD1752" s="7">
        <v>35.579999806624897</v>
      </c>
      <c r="BE1752" s="7">
        <v>2.9999999836951798</v>
      </c>
      <c r="BF1752" s="7">
        <v>3449.9999775690198</v>
      </c>
      <c r="BG1752" s="7">
        <v>99.999999349826496</v>
      </c>
      <c r="BH1752" s="7">
        <v>426.88290907457798</v>
      </c>
      <c r="BI1752" s="7">
        <v>12.373417654335601</v>
      </c>
      <c r="BJ1752" s="7">
        <v>903.99999441239595</v>
      </c>
      <c r="BK1752" s="7">
        <v>26.202898388765099</v>
      </c>
      <c r="BL1752" s="7">
        <v>408.99999973894302</v>
      </c>
      <c r="BM1752" s="7">
        <v>11.855072456201301</v>
      </c>
      <c r="BN1752" s="7">
        <v>3161.99999121982</v>
      </c>
      <c r="BO1752" s="7">
        <v>91.652173658545493</v>
      </c>
      <c r="BP1752" s="7">
        <v>173.99999953089701</v>
      </c>
      <c r="BQ1752" s="7">
        <v>5.0434782472723798</v>
      </c>
      <c r="BR1752" s="7">
        <v>31.0000002100351</v>
      </c>
      <c r="BS1752" s="7">
        <v>0.89855073072565395</v>
      </c>
      <c r="BT1752" s="7">
        <v>0</v>
      </c>
      <c r="BU1752" s="7">
        <v>0</v>
      </c>
      <c r="BV1752" s="7">
        <v>14.9999997628565</v>
      </c>
      <c r="BW1752" s="7">
        <v>0.43478260182192802</v>
      </c>
      <c r="BX1752" s="7">
        <v>67.999999009152802</v>
      </c>
      <c r="BY1752" s="7">
        <v>1.97101446403341</v>
      </c>
      <c r="BZ1752" s="7">
        <v>64.000000135882104</v>
      </c>
      <c r="CA1752" s="7">
        <v>1.8550724677067298</v>
      </c>
      <c r="CB1752" s="7">
        <v>0</v>
      </c>
      <c r="CC1752" s="7">
        <v>0</v>
      </c>
      <c r="CD1752" s="7">
        <v>35.579999806624897</v>
      </c>
      <c r="CE1752" s="7">
        <v>2.9999999836951798</v>
      </c>
      <c r="CF1752" s="7"/>
      <c r="CG1752" s="7"/>
      <c r="CH1752" s="7"/>
      <c r="CI1752" s="7"/>
      <c r="CJ1752" s="7"/>
      <c r="CK1752" s="7"/>
      <c r="CL1752" s="7"/>
      <c r="CM1752" s="7"/>
      <c r="CN1752" s="7"/>
      <c r="CO1752" s="7"/>
      <c r="CP1752" s="7"/>
      <c r="CQ1752" s="7"/>
      <c r="CR1752" s="7"/>
      <c r="CS1752" s="7"/>
      <c r="CT1752" s="7"/>
      <c r="CU1752" s="7"/>
      <c r="CV1752" s="7"/>
      <c r="CW1752" s="7"/>
      <c r="CX1752" s="7"/>
      <c r="CY1752" s="7"/>
      <c r="CZ1752" s="7"/>
      <c r="DA1752" s="7"/>
      <c r="DB1752" s="7"/>
      <c r="DC1752" s="7"/>
      <c r="DD1752" s="7"/>
      <c r="DE1752" s="7"/>
      <c r="DF1752" s="7"/>
      <c r="DG1752" s="7"/>
      <c r="DH1752" s="7"/>
      <c r="DI1752" s="7"/>
      <c r="DJ1752" s="7"/>
      <c r="DK1752" s="7"/>
      <c r="DL1752" s="7"/>
      <c r="DM1752" s="7"/>
      <c r="DN1752" s="7"/>
      <c r="DO1752" s="7"/>
      <c r="DP1752" s="7"/>
      <c r="DQ1752" s="7"/>
      <c r="DR1752" s="7"/>
      <c r="DS1752" s="7"/>
      <c r="DT1752" s="7"/>
      <c r="DU1752" s="7"/>
      <c r="DV1752" s="7"/>
      <c r="DW1752" s="7"/>
      <c r="DX1752" s="7"/>
      <c r="DY1752" s="7"/>
      <c r="DZ1752" s="7"/>
      <c r="EA1752" s="7"/>
      <c r="EB1752" s="7"/>
      <c r="EC1752" s="7"/>
      <c r="ED1752" s="7"/>
      <c r="EE1752" s="7"/>
      <c r="EF1752" s="7">
        <v>391</v>
      </c>
      <c r="EG1752" s="7">
        <v>904</v>
      </c>
      <c r="EH1752" s="7">
        <v>409</v>
      </c>
      <c r="EI1752" s="7">
        <v>3162</v>
      </c>
      <c r="EJ1752" s="7">
        <v>174</v>
      </c>
      <c r="EK1752" s="7">
        <v>31</v>
      </c>
      <c r="EL1752" s="7">
        <v>0</v>
      </c>
      <c r="EM1752" s="7">
        <v>15</v>
      </c>
      <c r="EN1752" s="7">
        <v>68</v>
      </c>
      <c r="EO1752" s="7">
        <v>64</v>
      </c>
      <c r="EP1752" s="7">
        <v>0</v>
      </c>
      <c r="EQ1752" s="7">
        <v>36</v>
      </c>
    </row>
    <row r="1753" spans="1:147" x14ac:dyDescent="0.35">
      <c r="A1753" s="7" t="s">
        <v>2231</v>
      </c>
      <c r="B1753" s="7" t="e" vm="1">
        <v>#VALUE!</v>
      </c>
      <c r="C1753" s="7" t="e" vm="18">
        <v>#VALUE!</v>
      </c>
      <c r="D1753" s="7">
        <v>0</v>
      </c>
      <c r="E1753" s="7">
        <v>2666</v>
      </c>
      <c r="F1753" s="7">
        <v>1036</v>
      </c>
      <c r="G1753" s="7">
        <v>0</v>
      </c>
      <c r="H1753" s="7">
        <v>0</v>
      </c>
      <c r="I1753" s="7">
        <v>0</v>
      </c>
      <c r="J1753" s="7">
        <v>0</v>
      </c>
      <c r="K1753" s="7">
        <v>0</v>
      </c>
      <c r="L1753" s="7">
        <v>0</v>
      </c>
      <c r="M1753" s="7">
        <v>0</v>
      </c>
      <c r="N1753" s="7">
        <v>0</v>
      </c>
      <c r="O1753" s="7">
        <v>1</v>
      </c>
      <c r="P1753" s="7">
        <v>5.3790766624311708</v>
      </c>
      <c r="Q1753" s="7">
        <v>71845</v>
      </c>
      <c r="R1753" s="7">
        <v>0</v>
      </c>
      <c r="S1753" s="7">
        <v>0</v>
      </c>
      <c r="T1753" s="7">
        <v>0</v>
      </c>
      <c r="U1753" s="7">
        <v>0</v>
      </c>
      <c r="V1753" s="7">
        <v>0</v>
      </c>
      <c r="W1753" s="7">
        <v>0</v>
      </c>
      <c r="X1753" s="7">
        <v>0</v>
      </c>
      <c r="Y1753" s="7">
        <v>0</v>
      </c>
      <c r="Z1753" s="7"/>
      <c r="AA1753" s="7"/>
      <c r="AB1753" s="7"/>
      <c r="AC1753" s="7"/>
      <c r="AD1753" s="7"/>
      <c r="AE1753" s="7"/>
      <c r="AF1753" s="7">
        <v>2665.99999749781</v>
      </c>
      <c r="AG1753" s="7">
        <v>99.999999906144396</v>
      </c>
      <c r="AH1753" s="7">
        <v>693.05671114319603</v>
      </c>
      <c r="AI1753" s="7">
        <v>25.996125699294698</v>
      </c>
      <c r="AJ1753" s="7">
        <v>629.00000168579697</v>
      </c>
      <c r="AK1753" s="7">
        <v>23.593398412820598</v>
      </c>
      <c r="AL1753" s="7">
        <v>432.99999901301197</v>
      </c>
      <c r="AM1753" s="7">
        <v>16.241560353076203</v>
      </c>
      <c r="AN1753" s="7">
        <v>2174.9999992582898</v>
      </c>
      <c r="AO1753" s="7">
        <v>81.582895696109802</v>
      </c>
      <c r="AP1753" s="7">
        <v>343.99999453023003</v>
      </c>
      <c r="AQ1753" s="7">
        <v>12.9032256012839</v>
      </c>
      <c r="AR1753" s="7">
        <v>9.9999999706129792</v>
      </c>
      <c r="AS1753" s="7">
        <v>0.375093772341072</v>
      </c>
      <c r="AT1753" s="7">
        <v>0</v>
      </c>
      <c r="AU1753" s="7">
        <v>0</v>
      </c>
      <c r="AV1753" s="7">
        <v>14.9999998625876</v>
      </c>
      <c r="AW1753" s="7">
        <v>0.56264065501078708</v>
      </c>
      <c r="AX1753" s="7">
        <v>121.999999766062</v>
      </c>
      <c r="AY1753" s="7">
        <v>4.5761440272341307</v>
      </c>
      <c r="AZ1753" s="7">
        <v>107.000000600438</v>
      </c>
      <c r="BA1753" s="7">
        <v>4.0135033983660096</v>
      </c>
      <c r="BB1753" s="7">
        <v>34.5930613158692</v>
      </c>
      <c r="BC1753" s="7">
        <v>3.3390985826128601</v>
      </c>
      <c r="BD1753" s="7">
        <v>47.606126987773401</v>
      </c>
      <c r="BE1753" s="7">
        <v>4.5951860026808307</v>
      </c>
      <c r="BF1753" s="7">
        <v>2665.99999749781</v>
      </c>
      <c r="BG1753" s="7">
        <v>99.999999906144396</v>
      </c>
      <c r="BH1753" s="7">
        <v>693.05671114319603</v>
      </c>
      <c r="BI1753" s="7">
        <v>25.996125699294698</v>
      </c>
      <c r="BJ1753" s="7">
        <v>629.00000168579697</v>
      </c>
      <c r="BK1753" s="7">
        <v>23.593398412820598</v>
      </c>
      <c r="BL1753" s="7">
        <v>432.99999901301197</v>
      </c>
      <c r="BM1753" s="7">
        <v>16.241560353076203</v>
      </c>
      <c r="BN1753" s="7">
        <v>2174.9999992582898</v>
      </c>
      <c r="BO1753" s="7">
        <v>81.582895696109802</v>
      </c>
      <c r="BP1753" s="7">
        <v>343.99999453023003</v>
      </c>
      <c r="BQ1753" s="7">
        <v>12.9032256012839</v>
      </c>
      <c r="BR1753" s="7">
        <v>9.9999999706129792</v>
      </c>
      <c r="BS1753" s="7">
        <v>0.375093772341072</v>
      </c>
      <c r="BT1753" s="7">
        <v>0</v>
      </c>
      <c r="BU1753" s="7">
        <v>0</v>
      </c>
      <c r="BV1753" s="7">
        <v>14.9999998625876</v>
      </c>
      <c r="BW1753" s="7">
        <v>0.56264065501078708</v>
      </c>
      <c r="BX1753" s="7">
        <v>121.999999766062</v>
      </c>
      <c r="BY1753" s="7">
        <v>4.5761440272341307</v>
      </c>
      <c r="BZ1753" s="7">
        <v>107.000000600438</v>
      </c>
      <c r="CA1753" s="7">
        <v>4.0135033983660096</v>
      </c>
      <c r="CB1753" s="7">
        <v>34.5930613158692</v>
      </c>
      <c r="CC1753" s="7">
        <v>3.3390985826128601</v>
      </c>
      <c r="CD1753" s="7">
        <v>47.606126987773401</v>
      </c>
      <c r="CE1753" s="7">
        <v>4.5951860026808307</v>
      </c>
      <c r="CF1753" s="7"/>
      <c r="CG1753" s="7"/>
      <c r="CH1753" s="7"/>
      <c r="CI1753" s="7"/>
      <c r="CJ1753" s="7"/>
      <c r="CK1753" s="7"/>
      <c r="CL1753" s="7"/>
      <c r="CM1753" s="7"/>
      <c r="CN1753" s="7"/>
      <c r="CO1753" s="7"/>
      <c r="CP1753" s="7"/>
      <c r="CQ1753" s="7"/>
      <c r="CR1753" s="7"/>
      <c r="CS1753" s="7"/>
      <c r="CT1753" s="7"/>
      <c r="CU1753" s="7"/>
      <c r="CV1753" s="7"/>
      <c r="CW1753" s="7"/>
      <c r="CX1753" s="7"/>
      <c r="CY1753" s="7"/>
      <c r="CZ1753" s="7"/>
      <c r="DA1753" s="7"/>
      <c r="DB1753" s="7"/>
      <c r="DC1753" s="7"/>
      <c r="DD1753" s="7"/>
      <c r="DE1753" s="7"/>
      <c r="DF1753" s="7"/>
      <c r="DG1753" s="7"/>
      <c r="DH1753" s="7"/>
      <c r="DI1753" s="7"/>
      <c r="DJ1753" s="7"/>
      <c r="DK1753" s="7"/>
      <c r="DL1753" s="7"/>
      <c r="DM1753" s="7"/>
      <c r="DN1753" s="7"/>
      <c r="DO1753" s="7"/>
      <c r="DP1753" s="7"/>
      <c r="DQ1753" s="7"/>
      <c r="DR1753" s="7"/>
      <c r="DS1753" s="7"/>
      <c r="DT1753" s="7"/>
      <c r="DU1753" s="7"/>
      <c r="DV1753" s="7"/>
      <c r="DW1753" s="7"/>
      <c r="DX1753" s="7"/>
      <c r="DY1753" s="7"/>
      <c r="DZ1753" s="7"/>
      <c r="EA1753" s="7"/>
      <c r="EB1753" s="7"/>
      <c r="EC1753" s="7"/>
      <c r="ED1753" s="7"/>
      <c r="EE1753" s="7"/>
      <c r="EF1753" s="7">
        <v>625</v>
      </c>
      <c r="EG1753" s="7">
        <v>629</v>
      </c>
      <c r="EH1753" s="7">
        <v>433</v>
      </c>
      <c r="EI1753" s="7">
        <v>2175</v>
      </c>
      <c r="EJ1753" s="7">
        <v>344</v>
      </c>
      <c r="EK1753" s="7">
        <v>10</v>
      </c>
      <c r="EL1753" s="7">
        <v>0</v>
      </c>
      <c r="EM1753" s="7">
        <v>15</v>
      </c>
      <c r="EN1753" s="7">
        <v>122</v>
      </c>
      <c r="EO1753" s="7">
        <v>107</v>
      </c>
      <c r="EP1753" s="7">
        <v>30</v>
      </c>
      <c r="EQ1753" s="7">
        <v>42</v>
      </c>
    </row>
    <row r="1754" spans="1:147" x14ac:dyDescent="0.35">
      <c r="A1754" s="7" t="s">
        <v>2232</v>
      </c>
      <c r="B1754" s="7" t="e" vm="1">
        <v>#VALUE!</v>
      </c>
      <c r="C1754" s="7" t="e" vm="18">
        <v>#VALUE!</v>
      </c>
      <c r="D1754" s="7">
        <v>0</v>
      </c>
      <c r="E1754" s="7">
        <v>1823</v>
      </c>
      <c r="F1754" s="7">
        <v>547</v>
      </c>
      <c r="G1754" s="7">
        <v>0</v>
      </c>
      <c r="H1754" s="7">
        <v>374</v>
      </c>
      <c r="I1754" s="7">
        <v>20.515633571036755</v>
      </c>
      <c r="J1754" s="7">
        <v>0</v>
      </c>
      <c r="K1754" s="7">
        <v>0</v>
      </c>
      <c r="L1754" s="7">
        <v>0</v>
      </c>
      <c r="M1754" s="7">
        <v>0</v>
      </c>
      <c r="N1754" s="7">
        <v>0</v>
      </c>
      <c r="O1754" s="7">
        <v>0</v>
      </c>
      <c r="P1754" s="7">
        <v>10.9704641350211</v>
      </c>
      <c r="Q1754" s="7">
        <v>97639</v>
      </c>
      <c r="R1754" s="7">
        <v>0</v>
      </c>
      <c r="S1754" s="7">
        <v>0</v>
      </c>
      <c r="T1754" s="7">
        <v>0</v>
      </c>
      <c r="U1754" s="7">
        <v>0</v>
      </c>
      <c r="V1754" s="7">
        <v>0</v>
      </c>
      <c r="W1754" s="7">
        <v>0</v>
      </c>
      <c r="X1754" s="7">
        <v>0</v>
      </c>
      <c r="Y1754" s="7">
        <v>0</v>
      </c>
      <c r="Z1754" s="7"/>
      <c r="AA1754" s="7"/>
      <c r="AB1754" s="7"/>
      <c r="AC1754" s="7"/>
      <c r="AD1754" s="7"/>
      <c r="AE1754" s="7"/>
      <c r="AF1754" s="7">
        <v>1823.0000230666899</v>
      </c>
      <c r="AG1754" s="7">
        <v>100.00000126531501</v>
      </c>
      <c r="AH1754" s="7">
        <v>376.60675906525898</v>
      </c>
      <c r="AI1754" s="7">
        <v>20.6586263886593</v>
      </c>
      <c r="AJ1754" s="7">
        <v>336.99999989343098</v>
      </c>
      <c r="AK1754" s="7">
        <v>18.486012062173902</v>
      </c>
      <c r="AL1754" s="7">
        <v>317.00000023271002</v>
      </c>
      <c r="AM1754" s="7">
        <v>17.388919376451501</v>
      </c>
      <c r="AN1754" s="7">
        <v>1321.0000067154201</v>
      </c>
      <c r="AO1754" s="7">
        <v>72.462973489600799</v>
      </c>
      <c r="AP1754" s="7">
        <v>383.00001064828399</v>
      </c>
      <c r="AQ1754" s="7">
        <v>21.0093258720945</v>
      </c>
      <c r="AR1754" s="7">
        <v>8.0000001708601207</v>
      </c>
      <c r="AS1754" s="7">
        <v>0.43883709110587599</v>
      </c>
      <c r="AT1754" s="7">
        <v>0</v>
      </c>
      <c r="AU1754" s="7">
        <v>0</v>
      </c>
      <c r="AV1754" s="7">
        <v>11.999999667898001</v>
      </c>
      <c r="AW1754" s="7">
        <v>0.65825560438277597</v>
      </c>
      <c r="AX1754" s="7">
        <v>99.000002063732197</v>
      </c>
      <c r="AY1754" s="7">
        <v>5.4306089996561804</v>
      </c>
      <c r="AZ1754" s="7">
        <v>152.000003181865</v>
      </c>
      <c r="BA1754" s="7">
        <v>8.3379047274747595</v>
      </c>
      <c r="BB1754" s="7">
        <v>30.0206182814517</v>
      </c>
      <c r="BC1754" s="7">
        <v>5.4882300331721501</v>
      </c>
      <c r="BD1754" s="7">
        <v>22.642701554372699</v>
      </c>
      <c r="BE1754" s="7">
        <v>4.13943355655808</v>
      </c>
      <c r="BF1754" s="7">
        <v>1774.77820664614</v>
      </c>
      <c r="BG1754" s="7">
        <v>97.3548111160801</v>
      </c>
      <c r="BH1754" s="7">
        <v>368.26182165691603</v>
      </c>
      <c r="BI1754" s="7">
        <v>20.200867891218699</v>
      </c>
      <c r="BJ1754" s="7">
        <v>333.379021951239</v>
      </c>
      <c r="BK1754" s="7">
        <v>18.287384638027401</v>
      </c>
      <c r="BL1754" s="7">
        <v>315.86791281669502</v>
      </c>
      <c r="BM1754" s="7">
        <v>17.326819134212499</v>
      </c>
      <c r="BN1754" s="7">
        <v>1306.19704639784</v>
      </c>
      <c r="BO1754" s="7">
        <v>71.650962501252906</v>
      </c>
      <c r="BP1754" s="7">
        <v>359.84200916393399</v>
      </c>
      <c r="BQ1754" s="7">
        <v>19.739002148323301</v>
      </c>
      <c r="BR1754" s="7">
        <v>7.87421268517818</v>
      </c>
      <c r="BS1754" s="7">
        <v>0.43193706446396996</v>
      </c>
      <c r="BT1754" s="7">
        <v>0</v>
      </c>
      <c r="BU1754" s="7">
        <v>0</v>
      </c>
      <c r="BV1754" s="7">
        <v>11.999999667898001</v>
      </c>
      <c r="BW1754" s="7">
        <v>0.65825560438277597</v>
      </c>
      <c r="BX1754" s="7">
        <v>88.864934082995703</v>
      </c>
      <c r="BY1754" s="7">
        <v>4.8746535426766702</v>
      </c>
      <c r="BZ1754" s="7">
        <v>140.097358396744</v>
      </c>
      <c r="CA1754" s="7">
        <v>7.6849894896732804</v>
      </c>
      <c r="CB1754" s="7">
        <v>30.0206182814517</v>
      </c>
      <c r="CC1754" s="7">
        <v>5.4882300331721501</v>
      </c>
      <c r="CD1754" s="7">
        <v>22.519390437110399</v>
      </c>
      <c r="CE1754" s="7">
        <v>4.1168903906965895</v>
      </c>
      <c r="CF1754" s="7"/>
      <c r="CG1754" s="7"/>
      <c r="CH1754" s="7"/>
      <c r="CI1754" s="7"/>
      <c r="CJ1754" s="7"/>
      <c r="CK1754" s="7"/>
      <c r="CL1754" s="7"/>
      <c r="CM1754" s="7"/>
      <c r="CN1754" s="7"/>
      <c r="CO1754" s="7"/>
      <c r="CP1754" s="7"/>
      <c r="CQ1754" s="7"/>
      <c r="CR1754" s="7"/>
      <c r="CS1754" s="7"/>
      <c r="CT1754" s="7"/>
      <c r="CU1754" s="7"/>
      <c r="CV1754" s="7"/>
      <c r="CW1754" s="7"/>
      <c r="CX1754" s="7"/>
      <c r="CY1754" s="7"/>
      <c r="CZ1754" s="7"/>
      <c r="DA1754" s="7"/>
      <c r="DB1754" s="7"/>
      <c r="DC1754" s="7"/>
      <c r="DD1754" s="7"/>
      <c r="DE1754" s="7"/>
      <c r="DF1754" s="7"/>
      <c r="DG1754" s="7"/>
      <c r="DH1754" s="7"/>
      <c r="DI1754" s="7"/>
      <c r="DJ1754" s="7"/>
      <c r="DK1754" s="7"/>
      <c r="DL1754" s="7"/>
      <c r="DM1754" s="7"/>
      <c r="DN1754" s="7"/>
      <c r="DO1754" s="7"/>
      <c r="DP1754" s="7"/>
      <c r="DQ1754" s="7"/>
      <c r="DR1754" s="7"/>
      <c r="DS1754" s="7"/>
      <c r="DT1754" s="7"/>
      <c r="DU1754" s="7"/>
      <c r="DV1754" s="7"/>
      <c r="DW1754" s="7"/>
      <c r="DX1754" s="7"/>
      <c r="DY1754" s="7"/>
      <c r="DZ1754" s="7"/>
      <c r="EA1754" s="7"/>
      <c r="EB1754" s="7"/>
      <c r="EC1754" s="7"/>
      <c r="ED1754" s="7"/>
      <c r="EE1754" s="7"/>
      <c r="EF1754" s="7">
        <v>304</v>
      </c>
      <c r="EG1754" s="7">
        <v>337</v>
      </c>
      <c r="EH1754" s="7">
        <v>317</v>
      </c>
      <c r="EI1754" s="7">
        <v>1321</v>
      </c>
      <c r="EJ1754" s="7">
        <v>383</v>
      </c>
      <c r="EK1754" s="7">
        <v>8</v>
      </c>
      <c r="EL1754" s="7">
        <v>0</v>
      </c>
      <c r="EM1754" s="7">
        <v>12</v>
      </c>
      <c r="EN1754" s="7">
        <v>99</v>
      </c>
      <c r="EO1754" s="7">
        <v>152</v>
      </c>
      <c r="EP1754" s="7">
        <v>26</v>
      </c>
      <c r="EQ1754" s="7">
        <v>19</v>
      </c>
    </row>
    <row r="1755" spans="1:147" x14ac:dyDescent="0.35">
      <c r="A1755" s="7" t="s">
        <v>2233</v>
      </c>
      <c r="B1755" s="7" t="e" vm="1">
        <v>#VALUE!</v>
      </c>
      <c r="C1755" s="7" t="e" vm="18">
        <v>#VALUE!</v>
      </c>
      <c r="D1755" s="7">
        <v>0</v>
      </c>
      <c r="E1755" s="7">
        <v>3387</v>
      </c>
      <c r="F1755" s="7">
        <v>1473</v>
      </c>
      <c r="G1755" s="7">
        <v>0</v>
      </c>
      <c r="H1755" s="7">
        <v>0</v>
      </c>
      <c r="I1755" s="7">
        <v>0</v>
      </c>
      <c r="J1755" s="7">
        <v>0</v>
      </c>
      <c r="K1755" s="7">
        <v>0</v>
      </c>
      <c r="L1755" s="7">
        <v>0</v>
      </c>
      <c r="M1755" s="7">
        <v>1</v>
      </c>
      <c r="N1755" s="7">
        <v>1</v>
      </c>
      <c r="O1755" s="7">
        <v>1</v>
      </c>
      <c r="P1755" s="7">
        <v>10.385666565441801</v>
      </c>
      <c r="Q1755" s="7">
        <v>77083</v>
      </c>
      <c r="R1755" s="7">
        <v>0</v>
      </c>
      <c r="S1755" s="7">
        <v>0</v>
      </c>
      <c r="T1755" s="7">
        <v>0</v>
      </c>
      <c r="U1755" s="7">
        <v>0</v>
      </c>
      <c r="V1755" s="7">
        <v>0</v>
      </c>
      <c r="W1755" s="7">
        <v>0</v>
      </c>
      <c r="X1755" s="7">
        <v>0</v>
      </c>
      <c r="Y1755" s="7">
        <v>1</v>
      </c>
      <c r="Z1755" s="7"/>
      <c r="AA1755" s="7"/>
      <c r="AB1755" s="7"/>
      <c r="AC1755" s="7"/>
      <c r="AD1755" s="7"/>
      <c r="AE1755" s="7"/>
      <c r="AF1755" s="7">
        <v>2490.0691520580999</v>
      </c>
      <c r="AG1755" s="7">
        <v>73.518427872987999</v>
      </c>
      <c r="AH1755" s="7">
        <v>710.49506557284599</v>
      </c>
      <c r="AI1755" s="7">
        <v>20.977120329874399</v>
      </c>
      <c r="AJ1755" s="7">
        <v>519.18541530298501</v>
      </c>
      <c r="AK1755" s="7">
        <v>15.328769273781701</v>
      </c>
      <c r="AL1755" s="7">
        <v>451.08635303459602</v>
      </c>
      <c r="AM1755" s="7">
        <v>13.318168084871401</v>
      </c>
      <c r="AN1755" s="7">
        <v>2359.83227142645</v>
      </c>
      <c r="AO1755" s="7">
        <v>69.673229153423392</v>
      </c>
      <c r="AP1755" s="7">
        <v>41.805681713507497</v>
      </c>
      <c r="AQ1755" s="7">
        <v>1.2342982495868799</v>
      </c>
      <c r="AR1755" s="7">
        <v>11.423987081914699</v>
      </c>
      <c r="AS1755" s="7">
        <v>0.337289255444779</v>
      </c>
      <c r="AT1755" s="7">
        <v>0</v>
      </c>
      <c r="AU1755" s="7">
        <v>0</v>
      </c>
      <c r="AV1755" s="7">
        <v>7.3527191878529301</v>
      </c>
      <c r="AW1755" s="7">
        <v>0.21708648325517899</v>
      </c>
      <c r="AX1755" s="7">
        <v>69.654486070794505</v>
      </c>
      <c r="AY1755" s="7">
        <v>2.0565245370769003</v>
      </c>
      <c r="AZ1755" s="7">
        <v>85.355965684750103</v>
      </c>
      <c r="BA1755" s="7">
        <v>2.52010527560526</v>
      </c>
      <c r="BB1755" s="7">
        <v>105.705281566767</v>
      </c>
      <c r="BC1755" s="7">
        <v>7.1761901946209505</v>
      </c>
      <c r="BD1755" s="7">
        <v>122.24151755721</v>
      </c>
      <c r="BE1755" s="7">
        <v>8.2988131403400907</v>
      </c>
      <c r="BF1755" s="7">
        <v>759.261726781726</v>
      </c>
      <c r="BG1755" s="7">
        <v>22.416939084196201</v>
      </c>
      <c r="BH1755" s="7">
        <v>210.461636904627</v>
      </c>
      <c r="BI1755" s="7">
        <v>6.2138068173790098</v>
      </c>
      <c r="BJ1755" s="7">
        <v>165.11941868253101</v>
      </c>
      <c r="BK1755" s="7">
        <v>4.8750935542524498</v>
      </c>
      <c r="BL1755" s="7">
        <v>123.265643564984</v>
      </c>
      <c r="BM1755" s="7">
        <v>3.6393753635956401</v>
      </c>
      <c r="BN1755" s="7">
        <v>728.48467149585497</v>
      </c>
      <c r="BO1755" s="7">
        <v>21.508257203892999</v>
      </c>
      <c r="BP1755" s="7">
        <v>8.7435182512272096</v>
      </c>
      <c r="BQ1755" s="7">
        <v>0.25814934311270199</v>
      </c>
      <c r="BR1755" s="7">
        <v>3.4318521469831502</v>
      </c>
      <c r="BS1755" s="7">
        <v>0.101324244079809</v>
      </c>
      <c r="BT1755" s="7">
        <v>0</v>
      </c>
      <c r="BU1755" s="7">
        <v>0</v>
      </c>
      <c r="BV1755" s="7">
        <v>0</v>
      </c>
      <c r="BW1755" s="7">
        <v>0</v>
      </c>
      <c r="BX1755" s="7">
        <v>18.601678940467501</v>
      </c>
      <c r="BY1755" s="7">
        <v>0.549208117521923</v>
      </c>
      <c r="BZ1755" s="7">
        <v>28.536224082112302</v>
      </c>
      <c r="CA1755" s="7">
        <v>0.84252211638949792</v>
      </c>
      <c r="CB1755" s="7">
        <v>17.960676587361402</v>
      </c>
      <c r="CC1755" s="7">
        <v>1.2193263127876002</v>
      </c>
      <c r="CD1755" s="7">
        <v>36.931826049462003</v>
      </c>
      <c r="CE1755" s="7">
        <v>2.5072522776281003</v>
      </c>
      <c r="CF1755" s="7"/>
      <c r="CG1755" s="7"/>
      <c r="CH1755" s="7"/>
      <c r="CI1755" s="7"/>
      <c r="CJ1755" s="7"/>
      <c r="CK1755" s="7"/>
      <c r="CL1755" s="7"/>
      <c r="CM1755" s="7"/>
      <c r="CN1755" s="7"/>
      <c r="CO1755" s="7"/>
      <c r="CP1755" s="7"/>
      <c r="CQ1755" s="7"/>
      <c r="CR1755" s="7"/>
      <c r="CS1755" s="7"/>
      <c r="CT1755" s="7"/>
      <c r="CU1755" s="7"/>
      <c r="CV1755" s="7"/>
      <c r="CW1755" s="7"/>
      <c r="CX1755" s="7"/>
      <c r="CY1755" s="7"/>
      <c r="CZ1755" s="7"/>
      <c r="DA1755" s="7"/>
      <c r="DB1755" s="7"/>
      <c r="DC1755" s="7"/>
      <c r="DD1755" s="7"/>
      <c r="DE1755" s="7"/>
      <c r="DF1755" s="7"/>
      <c r="DG1755" s="7"/>
      <c r="DH1755" s="7"/>
      <c r="DI1755" s="7"/>
      <c r="DJ1755" s="7"/>
      <c r="DK1755" s="7"/>
      <c r="DL1755" s="7"/>
      <c r="DM1755" s="7"/>
      <c r="DN1755" s="7"/>
      <c r="DO1755" s="7"/>
      <c r="DP1755" s="7"/>
      <c r="DQ1755" s="7"/>
      <c r="DR1755" s="7"/>
      <c r="DS1755" s="7"/>
      <c r="DT1755" s="7"/>
      <c r="DU1755" s="7"/>
      <c r="DV1755" s="7"/>
      <c r="DW1755" s="7"/>
      <c r="DX1755" s="7"/>
      <c r="DY1755" s="7"/>
      <c r="DZ1755" s="7"/>
      <c r="EA1755" s="7"/>
      <c r="EB1755" s="7"/>
      <c r="EC1755" s="7"/>
      <c r="ED1755" s="7"/>
      <c r="EE1755" s="7"/>
      <c r="EF1755" s="7">
        <v>897</v>
      </c>
      <c r="EG1755" s="7">
        <v>708</v>
      </c>
      <c r="EH1755" s="7">
        <v>619</v>
      </c>
      <c r="EI1755" s="7">
        <v>3217</v>
      </c>
      <c r="EJ1755" s="7">
        <v>54</v>
      </c>
      <c r="EK1755" s="7">
        <v>19</v>
      </c>
      <c r="EL1755" s="7">
        <v>0</v>
      </c>
      <c r="EM1755" s="7">
        <v>8</v>
      </c>
      <c r="EN1755" s="7">
        <v>89</v>
      </c>
      <c r="EO1755" s="7">
        <v>112</v>
      </c>
      <c r="EP1755" s="7">
        <v>117</v>
      </c>
      <c r="EQ1755" s="7">
        <v>153</v>
      </c>
    </row>
    <row r="1756" spans="1:147" x14ac:dyDescent="0.35">
      <c r="A1756" s="7" t="s">
        <v>2234</v>
      </c>
      <c r="B1756" s="7" t="e" vm="1">
        <v>#VALUE!</v>
      </c>
      <c r="C1756" s="7" t="e" vm="18">
        <v>#VALUE!</v>
      </c>
      <c r="D1756" s="7">
        <v>1</v>
      </c>
      <c r="E1756" s="7">
        <v>1807</v>
      </c>
      <c r="F1756" s="7">
        <v>733</v>
      </c>
      <c r="G1756" s="7">
        <v>0</v>
      </c>
      <c r="H1756" s="7">
        <v>0</v>
      </c>
      <c r="I1756" s="7">
        <v>0</v>
      </c>
      <c r="J1756" s="7">
        <v>0</v>
      </c>
      <c r="K1756" s="7">
        <v>0</v>
      </c>
      <c r="L1756" s="7">
        <v>0</v>
      </c>
      <c r="M1756" s="7">
        <v>0</v>
      </c>
      <c r="N1756" s="7">
        <v>0</v>
      </c>
      <c r="O1756" s="7">
        <v>0</v>
      </c>
      <c r="P1756" s="7">
        <v>7.3997944501541593</v>
      </c>
      <c r="Q1756" s="7">
        <v>79750</v>
      </c>
      <c r="R1756" s="7">
        <v>0</v>
      </c>
      <c r="S1756" s="7">
        <v>1</v>
      </c>
      <c r="T1756" s="7">
        <v>0</v>
      </c>
      <c r="U1756" s="7">
        <v>1</v>
      </c>
      <c r="V1756" s="7">
        <v>0</v>
      </c>
      <c r="W1756" s="7">
        <v>0</v>
      </c>
      <c r="X1756" s="7">
        <v>0</v>
      </c>
      <c r="Y1756" s="7">
        <v>0</v>
      </c>
      <c r="Z1756" s="7">
        <v>409.920065240236</v>
      </c>
      <c r="AA1756" s="7">
        <v>869.86441184696696</v>
      </c>
      <c r="AB1756" s="7">
        <v>409.920065240236</v>
      </c>
      <c r="AC1756" s="7">
        <v>103.638577845413</v>
      </c>
      <c r="AD1756" s="7">
        <v>219.924611066002</v>
      </c>
      <c r="AE1756" s="7">
        <v>103.638577845413</v>
      </c>
      <c r="AF1756" s="7">
        <v>869.86441184696696</v>
      </c>
      <c r="AG1756" s="7">
        <v>48.138595010900197</v>
      </c>
      <c r="AH1756" s="7">
        <v>219.924611066002</v>
      </c>
      <c r="AI1756" s="7">
        <v>12.1707034347539</v>
      </c>
      <c r="AJ1756" s="7">
        <v>186.09902098140401</v>
      </c>
      <c r="AK1756" s="7">
        <v>10.2987836735697</v>
      </c>
      <c r="AL1756" s="7">
        <v>91.055273373232893</v>
      </c>
      <c r="AM1756" s="7">
        <v>5.0390300704611501</v>
      </c>
      <c r="AN1756" s="7">
        <v>836.14709055866103</v>
      </c>
      <c r="AO1756" s="7">
        <v>46.272666882050999</v>
      </c>
      <c r="AP1756" s="7">
        <v>2.2887660680280502</v>
      </c>
      <c r="AQ1756" s="7">
        <v>0.126661099503489</v>
      </c>
      <c r="AR1756" s="7">
        <v>12.334866061341</v>
      </c>
      <c r="AS1756" s="7">
        <v>0.68261572005207605</v>
      </c>
      <c r="AT1756" s="7">
        <v>0</v>
      </c>
      <c r="AU1756" s="7">
        <v>0</v>
      </c>
      <c r="AV1756" s="7">
        <v>1.00000000232831</v>
      </c>
      <c r="AW1756" s="7">
        <v>5.5340343238976596E-2</v>
      </c>
      <c r="AX1756" s="7">
        <v>18.093694716691999</v>
      </c>
      <c r="AY1756" s="7">
        <v>1.0013112737516301</v>
      </c>
      <c r="AZ1756" s="7">
        <v>28.233196202199899</v>
      </c>
      <c r="BA1756" s="7">
        <v>1.5624347649252901</v>
      </c>
      <c r="BB1756" s="7">
        <v>30.651404767144399</v>
      </c>
      <c r="BC1756" s="7">
        <v>4.1816377581370299</v>
      </c>
      <c r="BD1756" s="7">
        <v>43.383526652804001</v>
      </c>
      <c r="BE1756" s="7">
        <v>5.9186257370810402</v>
      </c>
      <c r="BF1756" s="7">
        <v>409.920065240236</v>
      </c>
      <c r="BG1756" s="7">
        <v>22.685117058120401</v>
      </c>
      <c r="BH1756" s="7">
        <v>103.638577845413</v>
      </c>
      <c r="BI1756" s="7">
        <v>5.7353944574108002</v>
      </c>
      <c r="BJ1756" s="7">
        <v>90.836897255096105</v>
      </c>
      <c r="BK1756" s="7">
        <v>5.0269450611564004</v>
      </c>
      <c r="BL1756" s="7">
        <v>32.836897243367297</v>
      </c>
      <c r="BM1756" s="7">
        <v>1.8172051601199402</v>
      </c>
      <c r="BN1756" s="7">
        <v>388.92006555642001</v>
      </c>
      <c r="BO1756" s="7">
        <v>21.522969870305499</v>
      </c>
      <c r="BP1756" s="7">
        <v>1.0000000415311701</v>
      </c>
      <c r="BQ1756" s="7">
        <v>5.5340345408476301E-2</v>
      </c>
      <c r="BR1756" s="7">
        <v>9.9999997615814191</v>
      </c>
      <c r="BS1756" s="7">
        <v>0.55340341790710701</v>
      </c>
      <c r="BT1756" s="7">
        <v>0</v>
      </c>
      <c r="BU1756" s="7">
        <v>0</v>
      </c>
      <c r="BV1756" s="7">
        <v>0</v>
      </c>
      <c r="BW1756" s="7">
        <v>0</v>
      </c>
      <c r="BX1756" s="7">
        <v>10.0000000596046</v>
      </c>
      <c r="BY1756" s="7">
        <v>0.55340343439981399</v>
      </c>
      <c r="BZ1756" s="7">
        <v>15.9999999403954</v>
      </c>
      <c r="CA1756" s="7">
        <v>0.88544548646349497</v>
      </c>
      <c r="CB1756" s="7">
        <v>14.021122132275201</v>
      </c>
      <c r="CC1756" s="7">
        <v>1.9128406728888401</v>
      </c>
      <c r="CD1756" s="7">
        <v>19.845280369496301</v>
      </c>
      <c r="CE1756" s="7">
        <v>2.7074052345834003</v>
      </c>
      <c r="CF1756" s="7"/>
      <c r="CG1756" s="7"/>
      <c r="CH1756" s="7"/>
      <c r="CI1756" s="7"/>
      <c r="CJ1756" s="7"/>
      <c r="CK1756" s="7"/>
      <c r="CL1756" s="7"/>
      <c r="CM1756" s="7"/>
      <c r="CN1756" s="7"/>
      <c r="CO1756" s="7"/>
      <c r="CP1756" s="7"/>
      <c r="CQ1756" s="7"/>
      <c r="CR1756" s="7"/>
      <c r="CS1756" s="7"/>
      <c r="CT1756" s="7"/>
      <c r="CU1756" s="7"/>
      <c r="CV1756" s="7"/>
      <c r="CW1756" s="7"/>
      <c r="CX1756" s="7"/>
      <c r="CY1756" s="7"/>
      <c r="CZ1756" s="7"/>
      <c r="DA1756" s="7"/>
      <c r="DB1756" s="7"/>
      <c r="DC1756" s="7"/>
      <c r="DD1756" s="7"/>
      <c r="DE1756" s="7"/>
      <c r="DF1756" s="7"/>
      <c r="DG1756" s="7"/>
      <c r="DH1756" s="7"/>
      <c r="DI1756" s="7"/>
      <c r="DJ1756" s="7"/>
      <c r="DK1756" s="7"/>
      <c r="DL1756" s="7"/>
      <c r="DM1756" s="7"/>
      <c r="DN1756" s="7"/>
      <c r="DO1756" s="7"/>
      <c r="DP1756" s="7"/>
      <c r="DQ1756" s="7"/>
      <c r="DR1756" s="7"/>
      <c r="DS1756" s="7"/>
      <c r="DT1756" s="7"/>
      <c r="DU1756" s="7"/>
      <c r="DV1756" s="7"/>
      <c r="DW1756" s="7"/>
      <c r="DX1756" s="7"/>
      <c r="DY1756" s="7"/>
      <c r="DZ1756" s="7"/>
      <c r="EA1756" s="7"/>
      <c r="EB1756" s="7"/>
      <c r="EC1756" s="7"/>
      <c r="ED1756" s="7"/>
      <c r="EE1756" s="7"/>
      <c r="EF1756" s="7">
        <v>492</v>
      </c>
      <c r="EG1756" s="7">
        <v>395</v>
      </c>
      <c r="EH1756" s="7">
        <v>248</v>
      </c>
      <c r="EI1756" s="7">
        <v>1682</v>
      </c>
      <c r="EJ1756" s="7">
        <v>15</v>
      </c>
      <c r="EK1756" s="7">
        <v>60</v>
      </c>
      <c r="EL1756" s="7">
        <v>0</v>
      </c>
      <c r="EM1756" s="7">
        <v>2</v>
      </c>
      <c r="EN1756" s="7">
        <v>48</v>
      </c>
      <c r="EO1756" s="7">
        <v>67</v>
      </c>
      <c r="EP1756" s="7">
        <v>65</v>
      </c>
      <c r="EQ1756" s="7">
        <v>92</v>
      </c>
    </row>
    <row r="1757" spans="1:147" x14ac:dyDescent="0.35">
      <c r="A1757" s="7" t="s">
        <v>2235</v>
      </c>
      <c r="B1757" s="7" t="e" vm="1">
        <v>#VALUE!</v>
      </c>
      <c r="C1757" s="7" t="e" vm="18">
        <v>#VALUE!</v>
      </c>
      <c r="D1757" s="7">
        <v>1</v>
      </c>
      <c r="E1757" s="7">
        <v>6143</v>
      </c>
      <c r="F1757" s="7">
        <v>2390</v>
      </c>
      <c r="G1757" s="7">
        <v>0</v>
      </c>
      <c r="H1757" s="7">
        <v>0</v>
      </c>
      <c r="I1757" s="7">
        <v>0</v>
      </c>
      <c r="J1757" s="7">
        <v>0</v>
      </c>
      <c r="K1757" s="7">
        <v>0</v>
      </c>
      <c r="L1757" s="7">
        <v>0</v>
      </c>
      <c r="M1757" s="7">
        <v>0</v>
      </c>
      <c r="N1757" s="7">
        <v>1</v>
      </c>
      <c r="O1757" s="7">
        <v>0</v>
      </c>
      <c r="P1757" s="7">
        <v>11.962685202121801</v>
      </c>
      <c r="Q1757" s="7">
        <v>89596</v>
      </c>
      <c r="R1757" s="7">
        <v>0</v>
      </c>
      <c r="S1757" s="7">
        <v>1</v>
      </c>
      <c r="T1757" s="7">
        <v>0</v>
      </c>
      <c r="U1757" s="7">
        <v>1</v>
      </c>
      <c r="V1757" s="7">
        <v>0</v>
      </c>
      <c r="W1757" s="7">
        <v>0</v>
      </c>
      <c r="X1757" s="7">
        <v>0</v>
      </c>
      <c r="Y1757" s="7">
        <v>1</v>
      </c>
      <c r="Z1757" s="7">
        <v>497.65646577277198</v>
      </c>
      <c r="AA1757" s="7">
        <v>4002.0025349964899</v>
      </c>
      <c r="AB1757" s="7">
        <v>497.65646577277198</v>
      </c>
      <c r="AC1757" s="7">
        <v>126.797324476618</v>
      </c>
      <c r="AD1757" s="7">
        <v>989.560631411587</v>
      </c>
      <c r="AE1757" s="7">
        <v>126.797324476618</v>
      </c>
      <c r="AF1757" s="7">
        <v>4002.0025349964899</v>
      </c>
      <c r="AG1757" s="7">
        <v>65.147363421723696</v>
      </c>
      <c r="AH1757" s="7">
        <v>989.560631411587</v>
      </c>
      <c r="AI1757" s="7">
        <v>16.108751935725</v>
      </c>
      <c r="AJ1757" s="7">
        <v>960.05438496271404</v>
      </c>
      <c r="AK1757" s="7">
        <v>15.6284288615125</v>
      </c>
      <c r="AL1757" s="7">
        <v>448.47874557785701</v>
      </c>
      <c r="AM1757" s="7">
        <v>7.30064700598823</v>
      </c>
      <c r="AN1757" s="7">
        <v>3837.24281210243</v>
      </c>
      <c r="AO1757" s="7">
        <v>62.465290771649492</v>
      </c>
      <c r="AP1757" s="7">
        <v>45.808121297101003</v>
      </c>
      <c r="AQ1757" s="7">
        <v>0.745696260737441</v>
      </c>
      <c r="AR1757" s="7">
        <v>40.561192629582401</v>
      </c>
      <c r="AS1757" s="7">
        <v>0.66028312924601007</v>
      </c>
      <c r="AT1757" s="7">
        <v>1.8378683530536399</v>
      </c>
      <c r="AU1757" s="7">
        <v>2.9918091373166797E-2</v>
      </c>
      <c r="AV1757" s="7">
        <v>12.408399623869601</v>
      </c>
      <c r="AW1757" s="7">
        <v>0.20199250567914098</v>
      </c>
      <c r="AX1757" s="7">
        <v>64.144159749012005</v>
      </c>
      <c r="AY1757" s="7">
        <v>1.04418296840326</v>
      </c>
      <c r="AZ1757" s="7">
        <v>86.605578385573594</v>
      </c>
      <c r="BA1757" s="7">
        <v>1.4098254661496601</v>
      </c>
      <c r="BB1757" s="7">
        <v>117.938383856163</v>
      </c>
      <c r="BC1757" s="7">
        <v>4.9346604123917404</v>
      </c>
      <c r="BD1757" s="7">
        <v>154.45315191882901</v>
      </c>
      <c r="BE1757" s="7">
        <v>6.4624749756832394</v>
      </c>
      <c r="BF1757" s="7">
        <v>497.65646577277198</v>
      </c>
      <c r="BG1757" s="7">
        <v>8.101195926628229</v>
      </c>
      <c r="BH1757" s="7">
        <v>126.797324476618</v>
      </c>
      <c r="BI1757" s="7">
        <v>2.0640944892823998</v>
      </c>
      <c r="BJ1757" s="7">
        <v>113.48742670641499</v>
      </c>
      <c r="BK1757" s="7">
        <v>1.84742677366784</v>
      </c>
      <c r="BL1757" s="7">
        <v>56.782488212862503</v>
      </c>
      <c r="BM1757" s="7">
        <v>0.92434459080030107</v>
      </c>
      <c r="BN1757" s="7">
        <v>473.25413341657298</v>
      </c>
      <c r="BO1757" s="7">
        <v>7.7039578938071394</v>
      </c>
      <c r="BP1757" s="7">
        <v>5.8225691897969201</v>
      </c>
      <c r="BQ1757" s="7">
        <v>9.4783805791908191E-2</v>
      </c>
      <c r="BR1757" s="7">
        <v>4.1646637792728098</v>
      </c>
      <c r="BS1757" s="7">
        <v>6.7795275586404302E-2</v>
      </c>
      <c r="BT1757" s="7">
        <v>0.429530721950869</v>
      </c>
      <c r="BU1757" s="7">
        <v>6.9921979806424998E-3</v>
      </c>
      <c r="BV1757" s="7">
        <v>1.2885921742345099</v>
      </c>
      <c r="BW1757" s="7">
        <v>2.0976594078373899E-2</v>
      </c>
      <c r="BX1757" s="7">
        <v>12.696979063890501</v>
      </c>
      <c r="BY1757" s="7">
        <v>0.20669020126795498</v>
      </c>
      <c r="BZ1757" s="7">
        <v>14.911367836571999</v>
      </c>
      <c r="CA1757" s="7">
        <v>0.24273755228018901</v>
      </c>
      <c r="CB1757" s="7">
        <v>25.870919508677598</v>
      </c>
      <c r="CC1757" s="7">
        <v>1.08246525140911</v>
      </c>
      <c r="CD1757" s="7">
        <v>20.5309139649016</v>
      </c>
      <c r="CE1757" s="7">
        <v>0.85903405710885494</v>
      </c>
      <c r="CF1757" s="7"/>
      <c r="CG1757" s="7"/>
      <c r="CH1757" s="7"/>
      <c r="CI1757" s="7"/>
      <c r="CJ1757" s="7"/>
      <c r="CK1757" s="7"/>
      <c r="CL1757" s="7"/>
      <c r="CM1757" s="7"/>
      <c r="CN1757" s="7"/>
      <c r="CO1757" s="7"/>
      <c r="CP1757" s="7"/>
      <c r="CQ1757" s="7"/>
      <c r="CR1757" s="7"/>
      <c r="CS1757" s="7"/>
      <c r="CT1757" s="7"/>
      <c r="CU1757" s="7"/>
      <c r="CV1757" s="7"/>
      <c r="CW1757" s="7"/>
      <c r="CX1757" s="7"/>
      <c r="CY1757" s="7"/>
      <c r="CZ1757" s="7"/>
      <c r="DA1757" s="7"/>
      <c r="DB1757" s="7"/>
      <c r="DC1757" s="7"/>
      <c r="DD1757" s="7"/>
      <c r="DE1757" s="7"/>
      <c r="DF1757" s="7"/>
      <c r="DG1757" s="7"/>
      <c r="DH1757" s="7"/>
      <c r="DI1757" s="7"/>
      <c r="DJ1757" s="7"/>
      <c r="DK1757" s="7"/>
      <c r="DL1757" s="7"/>
      <c r="DM1757" s="7"/>
      <c r="DN1757" s="7"/>
      <c r="DO1757" s="7"/>
      <c r="DP1757" s="7"/>
      <c r="DQ1757" s="7"/>
      <c r="DR1757" s="7"/>
      <c r="DS1757" s="7"/>
      <c r="DT1757" s="7"/>
      <c r="DU1757" s="7"/>
      <c r="DV1757" s="7"/>
      <c r="DW1757" s="7"/>
      <c r="DX1757" s="7"/>
      <c r="DY1757" s="7"/>
      <c r="DZ1757" s="7"/>
      <c r="EA1757" s="7"/>
      <c r="EB1757" s="7"/>
      <c r="EC1757" s="7"/>
      <c r="ED1757" s="7"/>
      <c r="EE1757" s="7"/>
      <c r="EF1757" s="7">
        <v>1164</v>
      </c>
      <c r="EG1757" s="7">
        <v>1397</v>
      </c>
      <c r="EH1757" s="7">
        <v>868</v>
      </c>
      <c r="EI1757" s="7">
        <v>5877</v>
      </c>
      <c r="EJ1757" s="7">
        <v>80</v>
      </c>
      <c r="EK1757" s="7">
        <v>73</v>
      </c>
      <c r="EL1757" s="7">
        <v>2</v>
      </c>
      <c r="EM1757" s="7">
        <v>17</v>
      </c>
      <c r="EN1757" s="7">
        <v>94</v>
      </c>
      <c r="EO1757" s="7">
        <v>138</v>
      </c>
      <c r="EP1757" s="7">
        <v>144</v>
      </c>
      <c r="EQ1757" s="7">
        <v>209</v>
      </c>
    </row>
    <row r="1758" spans="1:147" x14ac:dyDescent="0.35">
      <c r="A1758" s="7" t="s">
        <v>2236</v>
      </c>
      <c r="B1758" s="7" t="e" vm="1">
        <v>#VALUE!</v>
      </c>
      <c r="C1758" s="7" t="e" vm="18">
        <v>#VALUE!</v>
      </c>
      <c r="D1758" s="7">
        <v>1</v>
      </c>
      <c r="E1758" s="7">
        <v>2072</v>
      </c>
      <c r="F1758" s="7">
        <v>895</v>
      </c>
      <c r="G1758" s="7">
        <v>0</v>
      </c>
      <c r="H1758" s="7">
        <v>0</v>
      </c>
      <c r="I1758" s="7">
        <v>0</v>
      </c>
      <c r="J1758" s="7">
        <v>0</v>
      </c>
      <c r="K1758" s="7">
        <v>0</v>
      </c>
      <c r="L1758" s="7">
        <v>0</v>
      </c>
      <c r="M1758" s="7">
        <v>0</v>
      </c>
      <c r="N1758" s="7">
        <v>0</v>
      </c>
      <c r="O1758" s="7">
        <v>0</v>
      </c>
      <c r="P1758" s="7">
        <v>7.0727929788332506</v>
      </c>
      <c r="Q1758" s="7">
        <v>88542</v>
      </c>
      <c r="R1758" s="7">
        <v>1</v>
      </c>
      <c r="S1758" s="7">
        <v>1</v>
      </c>
      <c r="T1758" s="7">
        <v>1</v>
      </c>
      <c r="U1758" s="7">
        <v>1</v>
      </c>
      <c r="V1758" s="7">
        <v>1</v>
      </c>
      <c r="W1758" s="7">
        <v>0</v>
      </c>
      <c r="X1758" s="7">
        <v>0</v>
      </c>
      <c r="Y1758" s="7">
        <v>0</v>
      </c>
      <c r="Z1758" s="7">
        <v>539.096725851065</v>
      </c>
      <c r="AA1758" s="7">
        <v>1541.9928824373101</v>
      </c>
      <c r="AB1758" s="7">
        <v>539.096725851065</v>
      </c>
      <c r="AC1758" s="7">
        <v>92.545931084634503</v>
      </c>
      <c r="AD1758" s="7">
        <v>264.41725376443401</v>
      </c>
      <c r="AE1758" s="7">
        <v>92.545931084634503</v>
      </c>
      <c r="AF1758" s="7">
        <v>1541.9928824373101</v>
      </c>
      <c r="AG1758" s="7">
        <v>74.420505909136409</v>
      </c>
      <c r="AH1758" s="7">
        <v>264.41725376443401</v>
      </c>
      <c r="AI1758" s="7">
        <v>12.761450471256399</v>
      </c>
      <c r="AJ1758" s="7">
        <v>337.83163742473698</v>
      </c>
      <c r="AK1758" s="7">
        <v>16.3046157058271</v>
      </c>
      <c r="AL1758" s="7">
        <v>232.75780571356901</v>
      </c>
      <c r="AM1758" s="7">
        <v>11.2334848317359</v>
      </c>
      <c r="AN1758" s="7">
        <v>1420.02081222949</v>
      </c>
      <c r="AO1758" s="7">
        <v>68.533822984048598</v>
      </c>
      <c r="AP1758" s="7">
        <v>47.009570468650097</v>
      </c>
      <c r="AQ1758" s="7">
        <v>2.26880166354489</v>
      </c>
      <c r="AR1758" s="7">
        <v>29.411963307559699</v>
      </c>
      <c r="AS1758" s="7">
        <v>1.4194962986274</v>
      </c>
      <c r="AT1758" s="7">
        <v>0</v>
      </c>
      <c r="AU1758" s="7">
        <v>0</v>
      </c>
      <c r="AV1758" s="7">
        <v>2.5061190742999302</v>
      </c>
      <c r="AW1758" s="7">
        <v>0.120951692775093</v>
      </c>
      <c r="AX1758" s="7">
        <v>43.044409570265998</v>
      </c>
      <c r="AY1758" s="7">
        <v>2.0774328943178597</v>
      </c>
      <c r="AZ1758" s="7">
        <v>82.687401615512499</v>
      </c>
      <c r="BA1758" s="7">
        <v>3.9907047111733798</v>
      </c>
      <c r="BB1758" s="7">
        <v>30.809836699829201</v>
      </c>
      <c r="BC1758" s="7">
        <v>3.4424398547295199</v>
      </c>
      <c r="BD1758" s="7">
        <v>22.974868519691899</v>
      </c>
      <c r="BE1758" s="7">
        <v>2.5670244156080302</v>
      </c>
      <c r="BF1758" s="7">
        <v>539.096725851065</v>
      </c>
      <c r="BG1758" s="7">
        <v>26.018181749568797</v>
      </c>
      <c r="BH1758" s="7">
        <v>92.545931084634503</v>
      </c>
      <c r="BI1758" s="7">
        <v>4.4665024654746404</v>
      </c>
      <c r="BJ1758" s="7">
        <v>109.85408616796499</v>
      </c>
      <c r="BK1758" s="7">
        <v>5.3018381355195396</v>
      </c>
      <c r="BL1758" s="7">
        <v>78.817913367296597</v>
      </c>
      <c r="BM1758" s="7">
        <v>3.8039533478425001</v>
      </c>
      <c r="BN1758" s="7">
        <v>485.68948209402203</v>
      </c>
      <c r="BO1758" s="7">
        <v>23.440612070174797</v>
      </c>
      <c r="BP1758" s="7">
        <v>21.063181958972599</v>
      </c>
      <c r="BQ1758" s="7">
        <v>1.0165628358577501</v>
      </c>
      <c r="BR1758" s="7">
        <v>11.610108960389899</v>
      </c>
      <c r="BS1758" s="7">
        <v>0.560333444034261</v>
      </c>
      <c r="BT1758" s="7">
        <v>0</v>
      </c>
      <c r="BU1758" s="7">
        <v>0</v>
      </c>
      <c r="BV1758" s="7">
        <v>0.46171840280294402</v>
      </c>
      <c r="BW1758" s="7">
        <v>2.2283706698983802E-2</v>
      </c>
      <c r="BX1758" s="7">
        <v>20.272234023297599</v>
      </c>
      <c r="BY1758" s="7">
        <v>0.97838967293907497</v>
      </c>
      <c r="BZ1758" s="7">
        <v>31.9242981779025</v>
      </c>
      <c r="CA1758" s="7">
        <v>1.5407479815589999</v>
      </c>
      <c r="CB1758" s="7">
        <v>7.9154219220781696</v>
      </c>
      <c r="CC1758" s="7">
        <v>0.88440468403107997</v>
      </c>
      <c r="CD1758" s="7">
        <v>8.3771607129401708</v>
      </c>
      <c r="CE1758" s="7">
        <v>0.93599561038437606</v>
      </c>
      <c r="CF1758" s="7"/>
      <c r="CG1758" s="7"/>
      <c r="CH1758" s="7"/>
      <c r="CI1758" s="7"/>
      <c r="CJ1758" s="7"/>
      <c r="CK1758" s="7"/>
      <c r="CL1758" s="7"/>
      <c r="CM1758" s="7"/>
      <c r="CN1758" s="7"/>
      <c r="CO1758" s="7"/>
      <c r="CP1758" s="7"/>
      <c r="CQ1758" s="7"/>
      <c r="CR1758" s="7"/>
      <c r="CS1758" s="7"/>
      <c r="CT1758" s="7"/>
      <c r="CU1758" s="7"/>
      <c r="CV1758" s="7"/>
      <c r="CW1758" s="7"/>
      <c r="CX1758" s="7"/>
      <c r="CY1758" s="7"/>
      <c r="CZ1758" s="7"/>
      <c r="DA1758" s="7"/>
      <c r="DB1758" s="7"/>
      <c r="DC1758" s="7"/>
      <c r="DD1758" s="7"/>
      <c r="DE1758" s="7"/>
      <c r="DF1758" s="7"/>
      <c r="DG1758" s="7"/>
      <c r="DH1758" s="7"/>
      <c r="DI1758" s="7"/>
      <c r="DJ1758" s="7"/>
      <c r="DK1758" s="7"/>
      <c r="DL1758" s="7"/>
      <c r="DM1758" s="7"/>
      <c r="DN1758" s="7"/>
      <c r="DO1758" s="7"/>
      <c r="DP1758" s="7"/>
      <c r="DQ1758" s="7"/>
      <c r="DR1758" s="7"/>
      <c r="DS1758" s="7"/>
      <c r="DT1758" s="7"/>
      <c r="DU1758" s="7"/>
      <c r="DV1758" s="7"/>
      <c r="DW1758" s="7"/>
      <c r="DX1758" s="7"/>
      <c r="DY1758" s="7"/>
      <c r="DZ1758" s="7"/>
      <c r="EA1758" s="7"/>
      <c r="EB1758" s="7"/>
      <c r="EC1758" s="7"/>
      <c r="ED1758" s="7"/>
      <c r="EE1758" s="7"/>
      <c r="EF1758" s="7">
        <v>332</v>
      </c>
      <c r="EG1758" s="7">
        <v>438</v>
      </c>
      <c r="EH1758" s="7">
        <v>355</v>
      </c>
      <c r="EI1758" s="7">
        <v>1920</v>
      </c>
      <c r="EJ1758" s="7">
        <v>57</v>
      </c>
      <c r="EK1758" s="7">
        <v>38</v>
      </c>
      <c r="EL1758" s="7">
        <v>0</v>
      </c>
      <c r="EM1758" s="7">
        <v>4</v>
      </c>
      <c r="EN1758" s="7">
        <v>53</v>
      </c>
      <c r="EO1758" s="7">
        <v>94</v>
      </c>
      <c r="EP1758" s="7">
        <v>52</v>
      </c>
      <c r="EQ1758" s="7">
        <v>33</v>
      </c>
    </row>
    <row r="1759" spans="1:147" x14ac:dyDescent="0.35">
      <c r="A1759" s="7" t="s">
        <v>2237</v>
      </c>
      <c r="B1759" s="7" t="e" vm="1">
        <v>#VALUE!</v>
      </c>
      <c r="C1759" s="7" t="e" vm="18">
        <v>#VALUE!</v>
      </c>
      <c r="D1759" s="7">
        <v>1</v>
      </c>
      <c r="E1759" s="7">
        <v>1800</v>
      </c>
      <c r="F1759" s="7">
        <v>735</v>
      </c>
      <c r="G1759" s="7">
        <v>0</v>
      </c>
      <c r="H1759" s="7">
        <v>54</v>
      </c>
      <c r="I1759" s="7">
        <v>3</v>
      </c>
      <c r="J1759" s="7">
        <v>1</v>
      </c>
      <c r="K1759" s="7">
        <v>1</v>
      </c>
      <c r="L1759" s="7">
        <v>1</v>
      </c>
      <c r="M1759" s="7">
        <v>0</v>
      </c>
      <c r="N1759" s="7">
        <v>0</v>
      </c>
      <c r="O1759" s="7">
        <v>1</v>
      </c>
      <c r="P1759" s="7">
        <v>36.1553150859325</v>
      </c>
      <c r="Q1759" s="7">
        <v>50500</v>
      </c>
      <c r="R1759" s="7">
        <v>1</v>
      </c>
      <c r="S1759" s="7">
        <v>1</v>
      </c>
      <c r="T1759" s="7">
        <v>1</v>
      </c>
      <c r="U1759" s="7">
        <v>1</v>
      </c>
      <c r="V1759" s="7">
        <v>1</v>
      </c>
      <c r="W1759" s="7">
        <v>0</v>
      </c>
      <c r="X1759" s="7">
        <v>0</v>
      </c>
      <c r="Y1759" s="7">
        <v>0</v>
      </c>
      <c r="Z1759" s="7">
        <v>1800.00000573532</v>
      </c>
      <c r="AA1759" s="7">
        <v>1800.00000573532</v>
      </c>
      <c r="AB1759" s="7">
        <v>1800.00000573532</v>
      </c>
      <c r="AC1759" s="7">
        <v>965.88160369940999</v>
      </c>
      <c r="AD1759" s="7">
        <v>965.88160369940999</v>
      </c>
      <c r="AE1759" s="7">
        <v>965.88160369940999</v>
      </c>
      <c r="AF1759" s="7">
        <v>1800.00000573532</v>
      </c>
      <c r="AG1759" s="7">
        <v>100.00000031862899</v>
      </c>
      <c r="AH1759" s="7">
        <v>965.88160369940999</v>
      </c>
      <c r="AI1759" s="7">
        <v>53.660089094411703</v>
      </c>
      <c r="AJ1759" s="7">
        <v>458.99999826087202</v>
      </c>
      <c r="AK1759" s="7">
        <v>25.499999903381699</v>
      </c>
      <c r="AL1759" s="7">
        <v>233.000000786036</v>
      </c>
      <c r="AM1759" s="7">
        <v>12.944444488113099</v>
      </c>
      <c r="AN1759" s="7">
        <v>639.99999563186395</v>
      </c>
      <c r="AO1759" s="7">
        <v>35.555555312881296</v>
      </c>
      <c r="AP1759" s="7">
        <v>1051.9999955343101</v>
      </c>
      <c r="AQ1759" s="7">
        <v>58.444444196350496</v>
      </c>
      <c r="AR1759" s="7">
        <v>11.999999821186099</v>
      </c>
      <c r="AS1759" s="7">
        <v>0.66666665673255898</v>
      </c>
      <c r="AT1759" s="7">
        <v>0</v>
      </c>
      <c r="AU1759" s="7">
        <v>0</v>
      </c>
      <c r="AV1759" s="7">
        <v>2</v>
      </c>
      <c r="AW1759" s="7">
        <v>0.11111111111111101</v>
      </c>
      <c r="AX1759" s="7">
        <v>93.999999896914204</v>
      </c>
      <c r="AY1759" s="7">
        <v>5.2222222164952301</v>
      </c>
      <c r="AZ1759" s="7">
        <v>119.999998447747</v>
      </c>
      <c r="BA1759" s="7">
        <v>6.6666665804303999</v>
      </c>
      <c r="BB1759" s="7">
        <v>82.717041891330197</v>
      </c>
      <c r="BC1759" s="7">
        <v>11.254019304942901</v>
      </c>
      <c r="BD1759" s="7">
        <v>231.60771353432199</v>
      </c>
      <c r="BE1759" s="7">
        <v>31.511253542084599</v>
      </c>
      <c r="BF1759" s="7">
        <v>1800.00000573532</v>
      </c>
      <c r="BG1759" s="7">
        <v>100.00000031862899</v>
      </c>
      <c r="BH1759" s="7">
        <v>965.88160369940999</v>
      </c>
      <c r="BI1759" s="7">
        <v>53.660089094411703</v>
      </c>
      <c r="BJ1759" s="7">
        <v>458.99999826087202</v>
      </c>
      <c r="BK1759" s="7">
        <v>25.499999903381699</v>
      </c>
      <c r="BL1759" s="7">
        <v>233.000000786036</v>
      </c>
      <c r="BM1759" s="7">
        <v>12.944444488113099</v>
      </c>
      <c r="BN1759" s="7">
        <v>639.99999563186395</v>
      </c>
      <c r="BO1759" s="7">
        <v>35.555555312881296</v>
      </c>
      <c r="BP1759" s="7">
        <v>1051.9999955343101</v>
      </c>
      <c r="BQ1759" s="7">
        <v>58.444444196350496</v>
      </c>
      <c r="BR1759" s="7">
        <v>11.999999821186099</v>
      </c>
      <c r="BS1759" s="7">
        <v>0.66666665673255898</v>
      </c>
      <c r="BT1759" s="7">
        <v>0</v>
      </c>
      <c r="BU1759" s="7">
        <v>0</v>
      </c>
      <c r="BV1759" s="7">
        <v>2</v>
      </c>
      <c r="BW1759" s="7">
        <v>0.11111111111111101</v>
      </c>
      <c r="BX1759" s="7">
        <v>93.999999896914204</v>
      </c>
      <c r="BY1759" s="7">
        <v>5.2222222164952301</v>
      </c>
      <c r="BZ1759" s="7">
        <v>119.999998447747</v>
      </c>
      <c r="CA1759" s="7">
        <v>6.6666665804303999</v>
      </c>
      <c r="CB1759" s="7">
        <v>82.717041891330197</v>
      </c>
      <c r="CC1759" s="7">
        <v>11.254019304942901</v>
      </c>
      <c r="CD1759" s="7">
        <v>231.60771353432199</v>
      </c>
      <c r="CE1759" s="7">
        <v>31.511253542084599</v>
      </c>
      <c r="CF1759" s="7"/>
      <c r="CG1759" s="7"/>
      <c r="CH1759" s="7"/>
      <c r="CI1759" s="7"/>
      <c r="CJ1759" s="7"/>
      <c r="CK1759" s="7"/>
      <c r="CL1759" s="7"/>
      <c r="CM1759" s="7"/>
      <c r="CN1759" s="7"/>
      <c r="CO1759" s="7"/>
      <c r="CP1759" s="7"/>
      <c r="CQ1759" s="7"/>
      <c r="CR1759" s="7"/>
      <c r="CS1759" s="7"/>
      <c r="CT1759" s="7"/>
      <c r="CU1759" s="7"/>
      <c r="CV1759" s="7"/>
      <c r="CW1759" s="7"/>
      <c r="CX1759" s="7"/>
      <c r="CY1759" s="7"/>
      <c r="CZ1759" s="7"/>
      <c r="DA1759" s="7"/>
      <c r="DB1759" s="7"/>
      <c r="DC1759" s="7"/>
      <c r="DD1759" s="7"/>
      <c r="DE1759" s="7"/>
      <c r="DF1759" s="7"/>
      <c r="DG1759" s="7"/>
      <c r="DH1759" s="7"/>
      <c r="DI1759" s="7"/>
      <c r="DJ1759" s="7"/>
      <c r="DK1759" s="7"/>
      <c r="DL1759" s="7"/>
      <c r="DM1759" s="7"/>
      <c r="DN1759" s="7"/>
      <c r="DO1759" s="7"/>
      <c r="DP1759" s="7"/>
      <c r="DQ1759" s="7"/>
      <c r="DR1759" s="7"/>
      <c r="DS1759" s="7"/>
      <c r="DT1759" s="7"/>
      <c r="DU1759" s="7"/>
      <c r="DV1759" s="7"/>
      <c r="DW1759" s="7"/>
      <c r="DX1759" s="7"/>
      <c r="DY1759" s="7"/>
      <c r="DZ1759" s="7"/>
      <c r="EA1759" s="7"/>
      <c r="EB1759" s="7"/>
      <c r="EC1759" s="7"/>
      <c r="ED1759" s="7"/>
      <c r="EE1759" s="7"/>
      <c r="EF1759" s="7">
        <v>843</v>
      </c>
      <c r="EG1759" s="7">
        <v>459</v>
      </c>
      <c r="EH1759" s="7">
        <v>233</v>
      </c>
      <c r="EI1759" s="7">
        <v>640</v>
      </c>
      <c r="EJ1759" s="7">
        <v>1052</v>
      </c>
      <c r="EK1759" s="7">
        <v>12</v>
      </c>
      <c r="EL1759" s="7">
        <v>0</v>
      </c>
      <c r="EM1759" s="7">
        <v>2</v>
      </c>
      <c r="EN1759" s="7">
        <v>94</v>
      </c>
      <c r="EO1759" s="7">
        <v>120</v>
      </c>
      <c r="EP1759" s="7">
        <v>70</v>
      </c>
      <c r="EQ1759" s="7">
        <v>196</v>
      </c>
    </row>
    <row r="1760" spans="1:147" x14ac:dyDescent="0.35">
      <c r="A1760" s="7" t="s">
        <v>2238</v>
      </c>
      <c r="B1760" s="7" t="e" vm="1">
        <v>#VALUE!</v>
      </c>
      <c r="C1760" s="7" t="e" vm="18">
        <v>#VALUE!</v>
      </c>
      <c r="D1760" s="7">
        <v>1</v>
      </c>
      <c r="E1760" s="7">
        <v>1805</v>
      </c>
      <c r="F1760" s="7">
        <v>753</v>
      </c>
      <c r="G1760" s="7">
        <v>0</v>
      </c>
      <c r="H1760" s="7">
        <v>4</v>
      </c>
      <c r="I1760" s="7">
        <v>0.221606648199446</v>
      </c>
      <c r="J1760" s="7">
        <v>1</v>
      </c>
      <c r="K1760" s="7">
        <v>1</v>
      </c>
      <c r="L1760" s="7">
        <v>1</v>
      </c>
      <c r="M1760" s="7">
        <v>1</v>
      </c>
      <c r="N1760" s="7">
        <v>1</v>
      </c>
      <c r="O1760" s="7">
        <v>1</v>
      </c>
      <c r="P1760" s="7">
        <v>52.413077322262602</v>
      </c>
      <c r="Q1760" s="7">
        <v>18487</v>
      </c>
      <c r="R1760" s="7">
        <v>1</v>
      </c>
      <c r="S1760" s="7">
        <v>1</v>
      </c>
      <c r="T1760" s="7">
        <v>1</v>
      </c>
      <c r="U1760" s="7">
        <v>1</v>
      </c>
      <c r="V1760" s="7">
        <v>1</v>
      </c>
      <c r="W1760" s="7">
        <v>0</v>
      </c>
      <c r="X1760" s="7">
        <v>0</v>
      </c>
      <c r="Y1760" s="7">
        <v>1</v>
      </c>
      <c r="Z1760" s="7">
        <v>1804.9999795573499</v>
      </c>
      <c r="AA1760" s="7">
        <v>1804.9999795573499</v>
      </c>
      <c r="AB1760" s="7">
        <v>1804.9999795573499</v>
      </c>
      <c r="AC1760" s="7">
        <v>1348.83235535515</v>
      </c>
      <c r="AD1760" s="7">
        <v>1348.83235535515</v>
      </c>
      <c r="AE1760" s="7">
        <v>1348.83235535515</v>
      </c>
      <c r="AF1760" s="7">
        <v>1804.9999795573499</v>
      </c>
      <c r="AG1760" s="7">
        <v>99.999998867443395</v>
      </c>
      <c r="AH1760" s="7">
        <v>1348.83235535515</v>
      </c>
      <c r="AI1760" s="7">
        <v>74.727554313304495</v>
      </c>
      <c r="AJ1760" s="7">
        <v>548.99999476640403</v>
      </c>
      <c r="AK1760" s="7">
        <v>30.415512175423999</v>
      </c>
      <c r="AL1760" s="7">
        <v>188.99999960932499</v>
      </c>
      <c r="AM1760" s="7">
        <v>10.4709141057798</v>
      </c>
      <c r="AN1760" s="7">
        <v>257.99999717287602</v>
      </c>
      <c r="AO1760" s="7">
        <v>14.293628652236901</v>
      </c>
      <c r="AP1760" s="7">
        <v>1413.9999883610301</v>
      </c>
      <c r="AQ1760" s="7">
        <v>78.337949493685798</v>
      </c>
      <c r="AR1760" s="7">
        <v>3.00000011920929</v>
      </c>
      <c r="AS1760" s="7">
        <v>0.16620499275397699</v>
      </c>
      <c r="AT1760" s="7">
        <v>0</v>
      </c>
      <c r="AU1760" s="7">
        <v>0</v>
      </c>
      <c r="AV1760" s="7">
        <v>3.9999999701976798</v>
      </c>
      <c r="AW1760" s="7">
        <v>0.221606646548348</v>
      </c>
      <c r="AX1760" s="7">
        <v>125.999997391991</v>
      </c>
      <c r="AY1760" s="7">
        <v>6.9806092737945304</v>
      </c>
      <c r="AZ1760" s="7">
        <v>142.999997712366</v>
      </c>
      <c r="BA1760" s="7">
        <v>7.9224375463914791</v>
      </c>
      <c r="BB1760" s="7">
        <v>257.35442756561702</v>
      </c>
      <c r="BC1760" s="7">
        <v>34.177214816151</v>
      </c>
      <c r="BD1760" s="7">
        <v>428.924046962202</v>
      </c>
      <c r="BE1760" s="7">
        <v>56.962024828977697</v>
      </c>
      <c r="BF1760" s="7">
        <v>1804.9999795573499</v>
      </c>
      <c r="BG1760" s="7">
        <v>99.999998867443395</v>
      </c>
      <c r="BH1760" s="7">
        <v>1348.83235535515</v>
      </c>
      <c r="BI1760" s="7">
        <v>74.727554313304495</v>
      </c>
      <c r="BJ1760" s="7">
        <v>548.99999476640403</v>
      </c>
      <c r="BK1760" s="7">
        <v>30.415512175423999</v>
      </c>
      <c r="BL1760" s="7">
        <v>188.99999960932499</v>
      </c>
      <c r="BM1760" s="7">
        <v>10.4709141057798</v>
      </c>
      <c r="BN1760" s="7">
        <v>257.99999717287602</v>
      </c>
      <c r="BO1760" s="7">
        <v>14.293628652236901</v>
      </c>
      <c r="BP1760" s="7">
        <v>1413.9999883610301</v>
      </c>
      <c r="BQ1760" s="7">
        <v>78.337949493685798</v>
      </c>
      <c r="BR1760" s="7">
        <v>3.00000011920929</v>
      </c>
      <c r="BS1760" s="7">
        <v>0.16620499275397699</v>
      </c>
      <c r="BT1760" s="7">
        <v>0</v>
      </c>
      <c r="BU1760" s="7">
        <v>0</v>
      </c>
      <c r="BV1760" s="7">
        <v>3.9999999701976798</v>
      </c>
      <c r="BW1760" s="7">
        <v>0.221606646548348</v>
      </c>
      <c r="BX1760" s="7">
        <v>125.999997391991</v>
      </c>
      <c r="BY1760" s="7">
        <v>6.9806092737945304</v>
      </c>
      <c r="BZ1760" s="7">
        <v>142.999997712366</v>
      </c>
      <c r="CA1760" s="7">
        <v>7.9224375463914791</v>
      </c>
      <c r="CB1760" s="7">
        <v>257.35442756561702</v>
      </c>
      <c r="CC1760" s="7">
        <v>34.177214816151</v>
      </c>
      <c r="CD1760" s="7">
        <v>428.924046962202</v>
      </c>
      <c r="CE1760" s="7">
        <v>56.962024828977697</v>
      </c>
      <c r="CF1760" s="7"/>
      <c r="CG1760" s="7"/>
      <c r="CH1760" s="7"/>
      <c r="CI1760" s="7"/>
      <c r="CJ1760" s="7"/>
      <c r="CK1760" s="7"/>
      <c r="CL1760" s="7"/>
      <c r="CM1760" s="7"/>
      <c r="CN1760" s="7"/>
      <c r="CO1760" s="7"/>
      <c r="CP1760" s="7"/>
      <c r="CQ1760" s="7"/>
      <c r="CR1760" s="7"/>
      <c r="CS1760" s="7"/>
      <c r="CT1760" s="7"/>
      <c r="CU1760" s="7"/>
      <c r="CV1760" s="7"/>
      <c r="CW1760" s="7"/>
      <c r="CX1760" s="7"/>
      <c r="CY1760" s="7"/>
      <c r="CZ1760" s="7"/>
      <c r="DA1760" s="7"/>
      <c r="DB1760" s="7"/>
      <c r="DC1760" s="7"/>
      <c r="DD1760" s="7"/>
      <c r="DE1760" s="7"/>
      <c r="DF1760" s="7"/>
      <c r="DG1760" s="7"/>
      <c r="DH1760" s="7"/>
      <c r="DI1760" s="7"/>
      <c r="DJ1760" s="7"/>
      <c r="DK1760" s="7"/>
      <c r="DL1760" s="7"/>
      <c r="DM1760" s="7"/>
      <c r="DN1760" s="7"/>
      <c r="DO1760" s="7"/>
      <c r="DP1760" s="7"/>
      <c r="DQ1760" s="7"/>
      <c r="DR1760" s="7"/>
      <c r="DS1760" s="7"/>
      <c r="DT1760" s="7"/>
      <c r="DU1760" s="7"/>
      <c r="DV1760" s="7"/>
      <c r="DW1760" s="7"/>
      <c r="DX1760" s="7"/>
      <c r="DY1760" s="7"/>
      <c r="DZ1760" s="7"/>
      <c r="EA1760" s="7"/>
      <c r="EB1760" s="7"/>
      <c r="EC1760" s="7"/>
      <c r="ED1760" s="7"/>
      <c r="EE1760" s="7"/>
      <c r="EF1760" s="7">
        <v>1440</v>
      </c>
      <c r="EG1760" s="7">
        <v>549</v>
      </c>
      <c r="EH1760" s="7">
        <v>189</v>
      </c>
      <c r="EI1760" s="7">
        <v>258</v>
      </c>
      <c r="EJ1760" s="7">
        <v>1414</v>
      </c>
      <c r="EK1760" s="7">
        <v>3</v>
      </c>
      <c r="EL1760" s="7">
        <v>0</v>
      </c>
      <c r="EM1760" s="7">
        <v>4</v>
      </c>
      <c r="EN1760" s="7">
        <v>126</v>
      </c>
      <c r="EO1760" s="7">
        <v>143</v>
      </c>
      <c r="EP1760" s="7">
        <v>243</v>
      </c>
      <c r="EQ1760" s="7">
        <v>405</v>
      </c>
    </row>
    <row r="1761" spans="1:147" x14ac:dyDescent="0.35">
      <c r="A1761" s="7" t="s">
        <v>2239</v>
      </c>
      <c r="B1761" s="7" t="e" vm="1">
        <v>#VALUE!</v>
      </c>
      <c r="C1761" s="7" t="e" vm="18">
        <v>#VALUE!</v>
      </c>
      <c r="D1761" s="7">
        <v>1</v>
      </c>
      <c r="E1761" s="7">
        <v>1541</v>
      </c>
      <c r="F1761" s="7">
        <v>669</v>
      </c>
      <c r="G1761" s="7">
        <v>0</v>
      </c>
      <c r="H1761" s="7">
        <v>0</v>
      </c>
      <c r="I1761" s="7">
        <v>0</v>
      </c>
      <c r="J1761" s="7">
        <v>1</v>
      </c>
      <c r="K1761" s="7">
        <v>1</v>
      </c>
      <c r="L1761" s="7">
        <v>1</v>
      </c>
      <c r="M1761" s="7">
        <v>1</v>
      </c>
      <c r="N1761" s="7">
        <v>1</v>
      </c>
      <c r="O1761" s="7">
        <v>1</v>
      </c>
      <c r="P1761" s="7">
        <v>31.100846805234799</v>
      </c>
      <c r="Q1761" s="7">
        <v>30089</v>
      </c>
      <c r="R1761" s="7">
        <v>1</v>
      </c>
      <c r="S1761" s="7">
        <v>1</v>
      </c>
      <c r="T1761" s="7">
        <v>1</v>
      </c>
      <c r="U1761" s="7">
        <v>1</v>
      </c>
      <c r="V1761" s="7">
        <v>1</v>
      </c>
      <c r="W1761" s="7">
        <v>0</v>
      </c>
      <c r="X1761" s="7">
        <v>0</v>
      </c>
      <c r="Y1761" s="7">
        <v>1</v>
      </c>
      <c r="Z1761" s="7">
        <v>1541.00000636143</v>
      </c>
      <c r="AA1761" s="7">
        <v>1541.00000636143</v>
      </c>
      <c r="AB1761" s="7">
        <v>1541.00000636143</v>
      </c>
      <c r="AC1761" s="7">
        <v>881.41878430191696</v>
      </c>
      <c r="AD1761" s="7">
        <v>881.41878430191696</v>
      </c>
      <c r="AE1761" s="7">
        <v>881.41878430191696</v>
      </c>
      <c r="AF1761" s="7">
        <v>1541.00000636143</v>
      </c>
      <c r="AG1761" s="7">
        <v>100.000000412812</v>
      </c>
      <c r="AH1761" s="7">
        <v>881.41878430191696</v>
      </c>
      <c r="AI1761" s="7">
        <v>57.197844536139996</v>
      </c>
      <c r="AJ1761" s="7">
        <v>444.00000368371201</v>
      </c>
      <c r="AK1761" s="7">
        <v>28.812459680967699</v>
      </c>
      <c r="AL1761" s="7">
        <v>218.999998195079</v>
      </c>
      <c r="AM1761" s="7">
        <v>14.211550823820801</v>
      </c>
      <c r="AN1761" s="7">
        <v>707.99999395670602</v>
      </c>
      <c r="AO1761" s="7">
        <v>45.944191690895906</v>
      </c>
      <c r="AP1761" s="7">
        <v>731.00000712799397</v>
      </c>
      <c r="AQ1761" s="7">
        <v>47.4367298590522</v>
      </c>
      <c r="AR1761" s="7">
        <v>4.9999999841093103</v>
      </c>
      <c r="AS1761" s="7">
        <v>0.32446463232377099</v>
      </c>
      <c r="AT1761" s="7">
        <v>0</v>
      </c>
      <c r="AU1761" s="7">
        <v>0</v>
      </c>
      <c r="AV1761" s="7">
        <v>14.9999999584306</v>
      </c>
      <c r="AW1761" s="7">
        <v>0.97339389736733495</v>
      </c>
      <c r="AX1761" s="7">
        <v>82.000000282889204</v>
      </c>
      <c r="AY1761" s="7">
        <v>5.3212200053789305</v>
      </c>
      <c r="AZ1761" s="7">
        <v>80.999999929559607</v>
      </c>
      <c r="BA1761" s="7">
        <v>5.25632705577934</v>
      </c>
      <c r="BB1761" s="7">
        <v>134.46128483659399</v>
      </c>
      <c r="BC1761" s="7">
        <v>20.098846761822699</v>
      </c>
      <c r="BD1761" s="7">
        <v>212.71334334258799</v>
      </c>
      <c r="BE1761" s="7">
        <v>31.795716493660397</v>
      </c>
      <c r="BF1761" s="7">
        <v>1541.00000636143</v>
      </c>
      <c r="BG1761" s="7">
        <v>100.000000412812</v>
      </c>
      <c r="BH1761" s="7">
        <v>881.41878430191696</v>
      </c>
      <c r="BI1761" s="7">
        <v>57.197844536139996</v>
      </c>
      <c r="BJ1761" s="7">
        <v>444.00000368371201</v>
      </c>
      <c r="BK1761" s="7">
        <v>28.812459680967699</v>
      </c>
      <c r="BL1761" s="7">
        <v>218.999998195079</v>
      </c>
      <c r="BM1761" s="7">
        <v>14.211550823820801</v>
      </c>
      <c r="BN1761" s="7">
        <v>707.99999395670602</v>
      </c>
      <c r="BO1761" s="7">
        <v>45.944191690895906</v>
      </c>
      <c r="BP1761" s="7">
        <v>731.00000712799397</v>
      </c>
      <c r="BQ1761" s="7">
        <v>47.4367298590522</v>
      </c>
      <c r="BR1761" s="7">
        <v>4.9999999841093103</v>
      </c>
      <c r="BS1761" s="7">
        <v>0.32446463232377099</v>
      </c>
      <c r="BT1761" s="7">
        <v>0</v>
      </c>
      <c r="BU1761" s="7">
        <v>0</v>
      </c>
      <c r="BV1761" s="7">
        <v>14.9999999584306</v>
      </c>
      <c r="BW1761" s="7">
        <v>0.97339389736733495</v>
      </c>
      <c r="BX1761" s="7">
        <v>82.000000282889204</v>
      </c>
      <c r="BY1761" s="7">
        <v>5.3212200053789305</v>
      </c>
      <c r="BZ1761" s="7">
        <v>80.999999929559607</v>
      </c>
      <c r="CA1761" s="7">
        <v>5.25632705577934</v>
      </c>
      <c r="CB1761" s="7">
        <v>134.46128483659399</v>
      </c>
      <c r="CC1761" s="7">
        <v>20.098846761822699</v>
      </c>
      <c r="CD1761" s="7">
        <v>212.71334334258799</v>
      </c>
      <c r="CE1761" s="7">
        <v>31.795716493660397</v>
      </c>
      <c r="CF1761" s="7"/>
      <c r="CG1761" s="7"/>
      <c r="CH1761" s="7"/>
      <c r="CI1761" s="7"/>
      <c r="CJ1761" s="7"/>
      <c r="CK1761" s="7"/>
      <c r="CL1761" s="7"/>
      <c r="CM1761" s="7"/>
      <c r="CN1761" s="7"/>
      <c r="CO1761" s="7"/>
      <c r="CP1761" s="7"/>
      <c r="CQ1761" s="7"/>
      <c r="CR1761" s="7"/>
      <c r="CS1761" s="7"/>
      <c r="CT1761" s="7"/>
      <c r="CU1761" s="7"/>
      <c r="CV1761" s="7"/>
      <c r="CW1761" s="7"/>
      <c r="CX1761" s="7"/>
      <c r="CY1761" s="7"/>
      <c r="CZ1761" s="7"/>
      <c r="DA1761" s="7"/>
      <c r="DB1761" s="7"/>
      <c r="DC1761" s="7"/>
      <c r="DD1761" s="7"/>
      <c r="DE1761" s="7"/>
      <c r="DF1761" s="7"/>
      <c r="DG1761" s="7"/>
      <c r="DH1761" s="7"/>
      <c r="DI1761" s="7"/>
      <c r="DJ1761" s="7"/>
      <c r="DK1761" s="7"/>
      <c r="DL1761" s="7"/>
      <c r="DM1761" s="7"/>
      <c r="DN1761" s="7"/>
      <c r="DO1761" s="7"/>
      <c r="DP1761" s="7"/>
      <c r="DQ1761" s="7"/>
      <c r="DR1761" s="7"/>
      <c r="DS1761" s="7"/>
      <c r="DT1761" s="7"/>
      <c r="DU1761" s="7"/>
      <c r="DV1761" s="7"/>
      <c r="DW1761" s="7"/>
      <c r="DX1761" s="7"/>
      <c r="DY1761" s="7"/>
      <c r="DZ1761" s="7"/>
      <c r="EA1761" s="7"/>
      <c r="EB1761" s="7"/>
      <c r="EC1761" s="7"/>
      <c r="ED1761" s="7"/>
      <c r="EE1761" s="7"/>
      <c r="EF1761" s="7">
        <v>743</v>
      </c>
      <c r="EG1761" s="7">
        <v>444</v>
      </c>
      <c r="EH1761" s="7">
        <v>219</v>
      </c>
      <c r="EI1761" s="7">
        <v>708</v>
      </c>
      <c r="EJ1761" s="7">
        <v>731</v>
      </c>
      <c r="EK1761" s="7">
        <v>5</v>
      </c>
      <c r="EL1761" s="7">
        <v>0</v>
      </c>
      <c r="EM1761" s="7">
        <v>15</v>
      </c>
      <c r="EN1761" s="7">
        <v>82</v>
      </c>
      <c r="EO1761" s="7">
        <v>81</v>
      </c>
      <c r="EP1761" s="7">
        <v>122</v>
      </c>
      <c r="EQ1761" s="7">
        <v>193</v>
      </c>
    </row>
    <row r="1762" spans="1:147" x14ac:dyDescent="0.35">
      <c r="A1762" s="7" t="s">
        <v>2240</v>
      </c>
      <c r="B1762" s="7" t="e" vm="1">
        <v>#VALUE!</v>
      </c>
      <c r="C1762" s="7" t="e" vm="18">
        <v>#VALUE!</v>
      </c>
      <c r="D1762" s="7">
        <v>0</v>
      </c>
      <c r="E1762" s="7">
        <v>1770</v>
      </c>
      <c r="F1762" s="7">
        <v>679</v>
      </c>
      <c r="G1762" s="7">
        <v>0</v>
      </c>
      <c r="H1762" s="7">
        <v>4</v>
      </c>
      <c r="I1762" s="7">
        <v>0.22598870056497175</v>
      </c>
      <c r="J1762" s="7">
        <v>0</v>
      </c>
      <c r="K1762" s="7">
        <v>0</v>
      </c>
      <c r="L1762" s="7">
        <v>0</v>
      </c>
      <c r="M1762" s="7">
        <v>0</v>
      </c>
      <c r="N1762" s="7">
        <v>0</v>
      </c>
      <c r="O1762" s="7">
        <v>0</v>
      </c>
      <c r="P1762" s="7">
        <v>3.0409356725146197</v>
      </c>
      <c r="Q1762" s="7">
        <v>101458</v>
      </c>
      <c r="R1762" s="7">
        <v>0</v>
      </c>
      <c r="S1762" s="7">
        <v>0</v>
      </c>
      <c r="T1762" s="7">
        <v>0</v>
      </c>
      <c r="U1762" s="7">
        <v>0</v>
      </c>
      <c r="V1762" s="7">
        <v>0</v>
      </c>
      <c r="W1762" s="7">
        <v>0</v>
      </c>
      <c r="X1762" s="7">
        <v>0</v>
      </c>
      <c r="Y1762" s="7">
        <v>0</v>
      </c>
      <c r="Z1762" s="7">
        <v>202.44729725690601</v>
      </c>
      <c r="AA1762" s="7">
        <v>202.44729725690601</v>
      </c>
      <c r="AB1762" s="7"/>
      <c r="AC1762" s="7">
        <v>23.0028247586779</v>
      </c>
      <c r="AD1762" s="7">
        <v>23.0028247586779</v>
      </c>
      <c r="AE1762" s="7"/>
      <c r="AF1762" s="7">
        <v>1770.00000542885</v>
      </c>
      <c r="AG1762" s="7">
        <v>100.00000030671501</v>
      </c>
      <c r="AH1762" s="7">
        <v>210.96653127624299</v>
      </c>
      <c r="AI1762" s="7">
        <v>11.919013066454399</v>
      </c>
      <c r="AJ1762" s="7">
        <v>386.00000264061498</v>
      </c>
      <c r="AK1762" s="7">
        <v>21.807909753707101</v>
      </c>
      <c r="AL1762" s="7">
        <v>306.00000281565599</v>
      </c>
      <c r="AM1762" s="7">
        <v>17.288135752296899</v>
      </c>
      <c r="AN1762" s="7">
        <v>1716.00000511758</v>
      </c>
      <c r="AO1762" s="7">
        <v>96.949152831501792</v>
      </c>
      <c r="AP1762" s="7">
        <v>24.0000002770898</v>
      </c>
      <c r="AQ1762" s="7">
        <v>1.3559322190446201</v>
      </c>
      <c r="AR1762" s="7">
        <v>2.9999997913837402</v>
      </c>
      <c r="AS1762" s="7">
        <v>0.16949151363750001</v>
      </c>
      <c r="AT1762" s="7">
        <v>0</v>
      </c>
      <c r="AU1762" s="7">
        <v>0</v>
      </c>
      <c r="AV1762" s="7">
        <v>5.0000001387670601</v>
      </c>
      <c r="AW1762" s="7">
        <v>0.282485883546162</v>
      </c>
      <c r="AX1762" s="7">
        <v>22.0000000565406</v>
      </c>
      <c r="AY1762" s="7">
        <v>1.2429378563017301</v>
      </c>
      <c r="AZ1762" s="7">
        <v>27.000000368748299</v>
      </c>
      <c r="BA1762" s="7">
        <v>1.52542374964679</v>
      </c>
      <c r="BB1762" s="7">
        <v>0</v>
      </c>
      <c r="BC1762" s="7">
        <v>0</v>
      </c>
      <c r="BD1762" s="7">
        <v>17.579288097416299</v>
      </c>
      <c r="BE1762" s="7">
        <v>2.5889967742881099</v>
      </c>
      <c r="BF1762" s="7">
        <v>1770.00000542885</v>
      </c>
      <c r="BG1762" s="7">
        <v>100.00000030671501</v>
      </c>
      <c r="BH1762" s="7">
        <v>210.96653127624299</v>
      </c>
      <c r="BI1762" s="7">
        <v>11.919013066454399</v>
      </c>
      <c r="BJ1762" s="7">
        <v>386.00000264061498</v>
      </c>
      <c r="BK1762" s="7">
        <v>21.807909753707101</v>
      </c>
      <c r="BL1762" s="7">
        <v>306.00000281565599</v>
      </c>
      <c r="BM1762" s="7">
        <v>17.288135752296899</v>
      </c>
      <c r="BN1762" s="7">
        <v>1716.00000511758</v>
      </c>
      <c r="BO1762" s="7">
        <v>96.949152831501792</v>
      </c>
      <c r="BP1762" s="7">
        <v>24.0000002770898</v>
      </c>
      <c r="BQ1762" s="7">
        <v>1.3559322190446201</v>
      </c>
      <c r="BR1762" s="7">
        <v>2.9999997913837402</v>
      </c>
      <c r="BS1762" s="7">
        <v>0.16949151363750001</v>
      </c>
      <c r="BT1762" s="7">
        <v>0</v>
      </c>
      <c r="BU1762" s="7">
        <v>0</v>
      </c>
      <c r="BV1762" s="7">
        <v>5.0000001387670601</v>
      </c>
      <c r="BW1762" s="7">
        <v>0.282485883546162</v>
      </c>
      <c r="BX1762" s="7">
        <v>22.0000000565406</v>
      </c>
      <c r="BY1762" s="7">
        <v>1.2429378563017301</v>
      </c>
      <c r="BZ1762" s="7">
        <v>27.000000368748299</v>
      </c>
      <c r="CA1762" s="7">
        <v>1.52542374964679</v>
      </c>
      <c r="CB1762" s="7">
        <v>0</v>
      </c>
      <c r="CC1762" s="7">
        <v>0</v>
      </c>
      <c r="CD1762" s="7">
        <v>17.579288097416299</v>
      </c>
      <c r="CE1762" s="7">
        <v>2.5889967742881099</v>
      </c>
      <c r="CF1762" s="7">
        <v>202.44729725690601</v>
      </c>
      <c r="CG1762" s="7">
        <v>11.437700409994701</v>
      </c>
      <c r="CH1762" s="7">
        <v>23.0028247586779</v>
      </c>
      <c r="CI1762" s="7">
        <v>1.2995946191343402</v>
      </c>
      <c r="CJ1762" s="7">
        <v>56.6732210451082</v>
      </c>
      <c r="CK1762" s="7">
        <v>3.2018768952038501</v>
      </c>
      <c r="CL1762" s="7">
        <v>33.3425286672664</v>
      </c>
      <c r="CM1762" s="7">
        <v>1.88375868176646</v>
      </c>
      <c r="CN1762" s="7">
        <v>200.151513407473</v>
      </c>
      <c r="CO1762" s="7">
        <v>11.3079951077668</v>
      </c>
      <c r="CP1762" s="7">
        <v>0</v>
      </c>
      <c r="CQ1762" s="7">
        <v>0</v>
      </c>
      <c r="CR1762" s="7">
        <v>0</v>
      </c>
      <c r="CS1762" s="7">
        <v>0</v>
      </c>
      <c r="CT1762" s="7">
        <v>0</v>
      </c>
      <c r="CU1762" s="7">
        <v>0</v>
      </c>
      <c r="CV1762" s="7">
        <v>0</v>
      </c>
      <c r="CW1762" s="7">
        <v>0</v>
      </c>
      <c r="CX1762" s="7">
        <v>2.2957832753309</v>
      </c>
      <c r="CY1762" s="7">
        <v>0.129705269792706</v>
      </c>
      <c r="CZ1762" s="7">
        <v>3.72519496118184</v>
      </c>
      <c r="DA1762" s="7">
        <v>0.21046299215716599</v>
      </c>
      <c r="DB1762" s="7">
        <v>0</v>
      </c>
      <c r="DC1762" s="7">
        <v>0</v>
      </c>
      <c r="DD1762" s="7">
        <v>1.90677309070475</v>
      </c>
      <c r="DE1762" s="7">
        <v>0.28082077919068399</v>
      </c>
      <c r="DF1762" s="7"/>
      <c r="DG1762" s="7"/>
      <c r="DH1762" s="7"/>
      <c r="DI1762" s="7"/>
      <c r="DJ1762" s="7"/>
      <c r="DK1762" s="7"/>
      <c r="DL1762" s="7"/>
      <c r="DM1762" s="7"/>
      <c r="DN1762" s="7"/>
      <c r="DO1762" s="7"/>
      <c r="DP1762" s="7"/>
      <c r="DQ1762" s="7"/>
      <c r="DR1762" s="7"/>
      <c r="DS1762" s="7"/>
      <c r="DT1762" s="7"/>
      <c r="DU1762" s="7"/>
      <c r="DV1762" s="7"/>
      <c r="DW1762" s="7"/>
      <c r="DX1762" s="7"/>
      <c r="DY1762" s="7"/>
      <c r="DZ1762" s="7"/>
      <c r="EA1762" s="7"/>
      <c r="EB1762" s="7"/>
      <c r="EC1762" s="7"/>
      <c r="ED1762" s="7"/>
      <c r="EE1762" s="7"/>
      <c r="EF1762" s="7">
        <v>205</v>
      </c>
      <c r="EG1762" s="7">
        <v>386</v>
      </c>
      <c r="EH1762" s="7">
        <v>306</v>
      </c>
      <c r="EI1762" s="7">
        <v>1716</v>
      </c>
      <c r="EJ1762" s="7">
        <v>24</v>
      </c>
      <c r="EK1762" s="7">
        <v>3</v>
      </c>
      <c r="EL1762" s="7">
        <v>0</v>
      </c>
      <c r="EM1762" s="7">
        <v>5</v>
      </c>
      <c r="EN1762" s="7">
        <v>22</v>
      </c>
      <c r="EO1762" s="7">
        <v>27</v>
      </c>
      <c r="EP1762" s="7">
        <v>0</v>
      </c>
      <c r="EQ1762" s="7">
        <v>16</v>
      </c>
    </row>
    <row r="1763" spans="1:147" x14ac:dyDescent="0.35">
      <c r="A1763" s="7" t="s">
        <v>2241</v>
      </c>
      <c r="B1763" s="7" t="e" vm="1">
        <v>#VALUE!</v>
      </c>
      <c r="C1763" s="7" t="e" vm="18">
        <v>#VALUE!</v>
      </c>
      <c r="D1763" s="7">
        <v>0</v>
      </c>
      <c r="E1763" s="7">
        <v>1036</v>
      </c>
      <c r="F1763" s="7">
        <v>455</v>
      </c>
      <c r="G1763" s="7">
        <v>0</v>
      </c>
      <c r="H1763" s="7">
        <v>6</v>
      </c>
      <c r="I1763" s="7">
        <v>0.5791505791505791</v>
      </c>
      <c r="J1763" s="7">
        <v>0</v>
      </c>
      <c r="K1763" s="7">
        <v>0</v>
      </c>
      <c r="L1763" s="7">
        <v>0</v>
      </c>
      <c r="M1763" s="7">
        <v>0</v>
      </c>
      <c r="N1763" s="7">
        <v>0</v>
      </c>
      <c r="O1763" s="7">
        <v>0</v>
      </c>
      <c r="P1763" s="7">
        <v>9.3396226415094308</v>
      </c>
      <c r="Q1763" s="7">
        <v>87768</v>
      </c>
      <c r="R1763" s="7">
        <v>0</v>
      </c>
      <c r="S1763" s="7">
        <v>0</v>
      </c>
      <c r="T1763" s="7">
        <v>0</v>
      </c>
      <c r="U1763" s="7">
        <v>0</v>
      </c>
      <c r="V1763" s="7">
        <v>0</v>
      </c>
      <c r="W1763" s="7">
        <v>0</v>
      </c>
      <c r="X1763" s="7">
        <v>0</v>
      </c>
      <c r="Y1763" s="7">
        <v>0</v>
      </c>
      <c r="Z1763" s="7"/>
      <c r="AA1763" s="7"/>
      <c r="AB1763" s="7"/>
      <c r="AC1763" s="7"/>
      <c r="AD1763" s="7"/>
      <c r="AE1763" s="7"/>
      <c r="AF1763" s="7">
        <v>1035.99999376961</v>
      </c>
      <c r="AG1763" s="7">
        <v>99.999999398611195</v>
      </c>
      <c r="AH1763" s="7">
        <v>236.52075318838999</v>
      </c>
      <c r="AI1763" s="7">
        <v>22.8301885316979</v>
      </c>
      <c r="AJ1763" s="7">
        <v>185.99999893951801</v>
      </c>
      <c r="AK1763" s="7">
        <v>17.9536678513049</v>
      </c>
      <c r="AL1763" s="7">
        <v>210.99999820689101</v>
      </c>
      <c r="AM1763" s="7">
        <v>20.366795193715401</v>
      </c>
      <c r="AN1763" s="7">
        <v>963.99999527083105</v>
      </c>
      <c r="AO1763" s="7">
        <v>93.050192593709596</v>
      </c>
      <c r="AP1763" s="7">
        <v>35.999999823842202</v>
      </c>
      <c r="AQ1763" s="7">
        <v>3.4749034578998299</v>
      </c>
      <c r="AR1763" s="7">
        <v>3.9999999875435601</v>
      </c>
      <c r="AS1763" s="7">
        <v>0.386100384898027</v>
      </c>
      <c r="AT1763" s="7">
        <v>1.00000003143214</v>
      </c>
      <c r="AU1763" s="7">
        <v>9.65250995590866E-2</v>
      </c>
      <c r="AV1763" s="7">
        <v>1</v>
      </c>
      <c r="AW1763" s="7">
        <v>9.6525096525096499E-2</v>
      </c>
      <c r="AX1763" s="7">
        <v>29.9999996372208</v>
      </c>
      <c r="AY1763" s="7">
        <v>2.8957528607355902</v>
      </c>
      <c r="AZ1763" s="7">
        <v>22.999999513537201</v>
      </c>
      <c r="BA1763" s="7">
        <v>2.22007717312135</v>
      </c>
      <c r="BB1763" s="7">
        <v>24.3372091992496</v>
      </c>
      <c r="BC1763" s="7">
        <v>5.3488371866482698</v>
      </c>
      <c r="BD1763" s="7">
        <v>25.395348890729601</v>
      </c>
      <c r="BE1763" s="7">
        <v>5.5813953605998998</v>
      </c>
      <c r="BF1763" s="7">
        <v>1035.99999376961</v>
      </c>
      <c r="BG1763" s="7">
        <v>99.999999398611195</v>
      </c>
      <c r="BH1763" s="7">
        <v>236.52075318838999</v>
      </c>
      <c r="BI1763" s="7">
        <v>22.8301885316979</v>
      </c>
      <c r="BJ1763" s="7">
        <v>185.99999893951801</v>
      </c>
      <c r="BK1763" s="7">
        <v>17.9536678513049</v>
      </c>
      <c r="BL1763" s="7">
        <v>210.99999820689101</v>
      </c>
      <c r="BM1763" s="7">
        <v>20.366795193715401</v>
      </c>
      <c r="BN1763" s="7">
        <v>963.99999527083105</v>
      </c>
      <c r="BO1763" s="7">
        <v>93.050192593709596</v>
      </c>
      <c r="BP1763" s="7">
        <v>35.999999823842202</v>
      </c>
      <c r="BQ1763" s="7">
        <v>3.4749034578998299</v>
      </c>
      <c r="BR1763" s="7">
        <v>3.9999999875435601</v>
      </c>
      <c r="BS1763" s="7">
        <v>0.386100384898027</v>
      </c>
      <c r="BT1763" s="7">
        <v>1.00000003143214</v>
      </c>
      <c r="BU1763" s="7">
        <v>9.65250995590866E-2</v>
      </c>
      <c r="BV1763" s="7">
        <v>1</v>
      </c>
      <c r="BW1763" s="7">
        <v>9.6525096525096499E-2</v>
      </c>
      <c r="BX1763" s="7">
        <v>29.9999996372208</v>
      </c>
      <c r="BY1763" s="7">
        <v>2.8957528607355902</v>
      </c>
      <c r="BZ1763" s="7">
        <v>22.999999513537201</v>
      </c>
      <c r="CA1763" s="7">
        <v>2.22007717312135</v>
      </c>
      <c r="CB1763" s="7">
        <v>24.3372091992496</v>
      </c>
      <c r="CC1763" s="7">
        <v>5.3488371866482698</v>
      </c>
      <c r="CD1763" s="7">
        <v>25.395348890729601</v>
      </c>
      <c r="CE1763" s="7">
        <v>5.5813953605998998</v>
      </c>
      <c r="CF1763" s="7"/>
      <c r="CG1763" s="7"/>
      <c r="CH1763" s="7"/>
      <c r="CI1763" s="7"/>
      <c r="CJ1763" s="7"/>
      <c r="CK1763" s="7"/>
      <c r="CL1763" s="7"/>
      <c r="CM1763" s="7"/>
      <c r="CN1763" s="7"/>
      <c r="CO1763" s="7"/>
      <c r="CP1763" s="7"/>
      <c r="CQ1763" s="7"/>
      <c r="CR1763" s="7"/>
      <c r="CS1763" s="7"/>
      <c r="CT1763" s="7"/>
      <c r="CU1763" s="7"/>
      <c r="CV1763" s="7"/>
      <c r="CW1763" s="7"/>
      <c r="CX1763" s="7"/>
      <c r="CY1763" s="7"/>
      <c r="CZ1763" s="7"/>
      <c r="DA1763" s="7"/>
      <c r="DB1763" s="7"/>
      <c r="DC1763" s="7"/>
      <c r="DD1763" s="7"/>
      <c r="DE1763" s="7"/>
      <c r="DF1763" s="7"/>
      <c r="DG1763" s="7"/>
      <c r="DH1763" s="7"/>
      <c r="DI1763" s="7"/>
      <c r="DJ1763" s="7"/>
      <c r="DK1763" s="7"/>
      <c r="DL1763" s="7"/>
      <c r="DM1763" s="7"/>
      <c r="DN1763" s="7"/>
      <c r="DO1763" s="7"/>
      <c r="DP1763" s="7"/>
      <c r="DQ1763" s="7"/>
      <c r="DR1763" s="7"/>
      <c r="DS1763" s="7"/>
      <c r="DT1763" s="7"/>
      <c r="DU1763" s="7"/>
      <c r="DV1763" s="7"/>
      <c r="DW1763" s="7"/>
      <c r="DX1763" s="7"/>
      <c r="DY1763" s="7"/>
      <c r="DZ1763" s="7"/>
      <c r="EA1763" s="7"/>
      <c r="EB1763" s="7"/>
      <c r="EC1763" s="7"/>
      <c r="ED1763" s="7"/>
      <c r="EE1763" s="7"/>
      <c r="EF1763" s="7">
        <v>242</v>
      </c>
      <c r="EG1763" s="7">
        <v>186</v>
      </c>
      <c r="EH1763" s="7">
        <v>211</v>
      </c>
      <c r="EI1763" s="7">
        <v>964</v>
      </c>
      <c r="EJ1763" s="7">
        <v>36</v>
      </c>
      <c r="EK1763" s="7">
        <v>4</v>
      </c>
      <c r="EL1763" s="7">
        <v>1</v>
      </c>
      <c r="EM1763" s="7">
        <v>1</v>
      </c>
      <c r="EN1763" s="7">
        <v>30</v>
      </c>
      <c r="EO1763" s="7">
        <v>23</v>
      </c>
      <c r="EP1763" s="7">
        <v>23</v>
      </c>
      <c r="EQ1763" s="7">
        <v>24</v>
      </c>
    </row>
    <row r="1764" spans="1:147" x14ac:dyDescent="0.35">
      <c r="A1764" s="7" t="s">
        <v>2242</v>
      </c>
      <c r="B1764" s="7" t="e" vm="1">
        <v>#VALUE!</v>
      </c>
      <c r="C1764" s="7" t="e" vm="19">
        <v>#VALUE!</v>
      </c>
      <c r="D1764" s="7">
        <v>1</v>
      </c>
      <c r="E1764" s="7">
        <v>3055</v>
      </c>
      <c r="F1764" s="7">
        <v>1209</v>
      </c>
      <c r="G1764" s="7">
        <v>0</v>
      </c>
      <c r="H1764" s="7">
        <v>326</v>
      </c>
      <c r="I1764" s="7">
        <v>10.671031096563013</v>
      </c>
      <c r="J1764" s="7">
        <v>0</v>
      </c>
      <c r="K1764" s="7">
        <v>0</v>
      </c>
      <c r="L1764" s="7">
        <v>0</v>
      </c>
      <c r="M1764" s="7">
        <v>0</v>
      </c>
      <c r="N1764" s="7">
        <v>0</v>
      </c>
      <c r="O1764" s="7">
        <v>0</v>
      </c>
      <c r="P1764" s="7">
        <v>5.0541516245487399</v>
      </c>
      <c r="Q1764" s="7">
        <v>92917</v>
      </c>
      <c r="R1764" s="7">
        <v>0</v>
      </c>
      <c r="S1764" s="7">
        <v>1</v>
      </c>
      <c r="T1764" s="7">
        <v>0</v>
      </c>
      <c r="U1764" s="7">
        <v>1</v>
      </c>
      <c r="V1764" s="7">
        <v>0</v>
      </c>
      <c r="W1764" s="7">
        <v>0</v>
      </c>
      <c r="X1764" s="7">
        <v>0</v>
      </c>
      <c r="Y1764" s="7">
        <v>0</v>
      </c>
      <c r="Z1764" s="7"/>
      <c r="AA1764" s="7">
        <v>1056.00052821636</v>
      </c>
      <c r="AB1764" s="7"/>
      <c r="AC1764" s="7"/>
      <c r="AD1764" s="7">
        <v>227.39224214851899</v>
      </c>
      <c r="AE1764" s="7"/>
      <c r="AF1764" s="7">
        <v>1056.00052821636</v>
      </c>
      <c r="AG1764" s="7">
        <v>34.566302069275402</v>
      </c>
      <c r="AH1764" s="7">
        <v>227.39224214851899</v>
      </c>
      <c r="AI1764" s="7">
        <v>7.4432812487240092</v>
      </c>
      <c r="AJ1764" s="7">
        <v>215.294246110134</v>
      </c>
      <c r="AK1764" s="7">
        <v>7.0472748317556091</v>
      </c>
      <c r="AL1764" s="7">
        <v>145.517926966771</v>
      </c>
      <c r="AM1764" s="7">
        <v>4.7632709318092097</v>
      </c>
      <c r="AN1764" s="7">
        <v>750.95768070220902</v>
      </c>
      <c r="AO1764" s="7">
        <v>24.5812661440985</v>
      </c>
      <c r="AP1764" s="7">
        <v>65.4891355158761</v>
      </c>
      <c r="AQ1764" s="7">
        <v>2.1436705569844903</v>
      </c>
      <c r="AR1764" s="7">
        <v>95.623709052801104</v>
      </c>
      <c r="AS1764" s="7">
        <v>3.1300723094206604</v>
      </c>
      <c r="AT1764" s="7">
        <v>0</v>
      </c>
      <c r="AU1764" s="7">
        <v>0</v>
      </c>
      <c r="AV1764" s="7">
        <v>1.04539266228676</v>
      </c>
      <c r="AW1764" s="7">
        <v>3.4219072415278502E-2</v>
      </c>
      <c r="AX1764" s="7">
        <v>142.88461180590099</v>
      </c>
      <c r="AY1764" s="7">
        <v>4.6770740361997003</v>
      </c>
      <c r="AZ1764" s="7">
        <v>240.17080616205899</v>
      </c>
      <c r="BA1764" s="7">
        <v>7.8615648498219102</v>
      </c>
      <c r="BB1764" s="7">
        <v>71.403069072635802</v>
      </c>
      <c r="BC1764" s="7">
        <v>5.9059610481915499</v>
      </c>
      <c r="BD1764" s="7">
        <v>37.287930215941699</v>
      </c>
      <c r="BE1764" s="7">
        <v>3.0841960476378603</v>
      </c>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c r="CE1764" s="7"/>
      <c r="CF1764" s="7"/>
      <c r="CG1764" s="7"/>
      <c r="CH1764" s="7"/>
      <c r="CI1764" s="7"/>
      <c r="CJ1764" s="7"/>
      <c r="CK1764" s="7"/>
      <c r="CL1764" s="7"/>
      <c r="CM1764" s="7"/>
      <c r="CN1764" s="7"/>
      <c r="CO1764" s="7"/>
      <c r="CP1764" s="7"/>
      <c r="CQ1764" s="7"/>
      <c r="CR1764" s="7"/>
      <c r="CS1764" s="7"/>
      <c r="CT1764" s="7"/>
      <c r="CU1764" s="7"/>
      <c r="CV1764" s="7"/>
      <c r="CW1764" s="7"/>
      <c r="CX1764" s="7"/>
      <c r="CY1764" s="7"/>
      <c r="CZ1764" s="7"/>
      <c r="DA1764" s="7"/>
      <c r="DB1764" s="7"/>
      <c r="DC1764" s="7"/>
      <c r="DD1764" s="7"/>
      <c r="DE1764" s="7"/>
      <c r="DF1764" s="7"/>
      <c r="DG1764" s="7"/>
      <c r="DH1764" s="7"/>
      <c r="DI1764" s="7"/>
      <c r="DJ1764" s="7"/>
      <c r="DK1764" s="7"/>
      <c r="DL1764" s="7"/>
      <c r="DM1764" s="7"/>
      <c r="DN1764" s="7"/>
      <c r="DO1764" s="7"/>
      <c r="DP1764" s="7"/>
      <c r="DQ1764" s="7"/>
      <c r="DR1764" s="7"/>
      <c r="DS1764" s="7"/>
      <c r="DT1764" s="7"/>
      <c r="DU1764" s="7"/>
      <c r="DV1764" s="7"/>
      <c r="DW1764" s="7"/>
      <c r="DX1764" s="7"/>
      <c r="DY1764" s="7"/>
      <c r="DZ1764" s="7"/>
      <c r="EA1764" s="7"/>
      <c r="EB1764" s="7"/>
      <c r="EC1764" s="7"/>
      <c r="ED1764" s="7"/>
      <c r="EE1764" s="7"/>
      <c r="EF1764" s="7">
        <v>533</v>
      </c>
      <c r="EG1764" s="7">
        <v>524</v>
      </c>
      <c r="EH1764" s="7">
        <v>431</v>
      </c>
      <c r="EI1764" s="7">
        <v>2210</v>
      </c>
      <c r="EJ1764" s="7">
        <v>332</v>
      </c>
      <c r="EK1764" s="7">
        <v>174</v>
      </c>
      <c r="EL1764" s="7">
        <v>0</v>
      </c>
      <c r="EM1764" s="7">
        <v>8</v>
      </c>
      <c r="EN1764" s="7">
        <v>331</v>
      </c>
      <c r="EO1764" s="7">
        <v>696</v>
      </c>
      <c r="EP1764" s="7">
        <v>211</v>
      </c>
      <c r="EQ1764" s="7">
        <v>96</v>
      </c>
    </row>
    <row r="1765" spans="1:147" x14ac:dyDescent="0.35">
      <c r="A1765" s="7" t="s">
        <v>2243</v>
      </c>
      <c r="B1765" s="7" t="e" vm="1">
        <v>#VALUE!</v>
      </c>
      <c r="C1765" s="7" t="e" vm="19">
        <v>#VALUE!</v>
      </c>
      <c r="D1765" s="7">
        <v>1</v>
      </c>
      <c r="E1765" s="7">
        <v>2832</v>
      </c>
      <c r="F1765" s="7">
        <v>1133</v>
      </c>
      <c r="G1765" s="7">
        <v>0</v>
      </c>
      <c r="H1765" s="7">
        <v>14</v>
      </c>
      <c r="I1765" s="7">
        <v>0.49435028248587576</v>
      </c>
      <c r="J1765" s="7">
        <v>0</v>
      </c>
      <c r="K1765" s="7">
        <v>0</v>
      </c>
      <c r="L1765" s="7">
        <v>0</v>
      </c>
      <c r="M1765" s="7">
        <v>0</v>
      </c>
      <c r="N1765" s="7">
        <v>0</v>
      </c>
      <c r="O1765" s="7">
        <v>0</v>
      </c>
      <c r="P1765" s="7">
        <v>3.0355896720167497</v>
      </c>
      <c r="Q1765" s="7">
        <v>87344</v>
      </c>
      <c r="R1765" s="7">
        <v>0</v>
      </c>
      <c r="S1765" s="7">
        <v>1</v>
      </c>
      <c r="T1765" s="7">
        <v>0</v>
      </c>
      <c r="U1765" s="7">
        <v>1</v>
      </c>
      <c r="V1765" s="7">
        <v>0</v>
      </c>
      <c r="W1765" s="7">
        <v>0</v>
      </c>
      <c r="X1765" s="7">
        <v>0</v>
      </c>
      <c r="Y1765" s="7">
        <v>0</v>
      </c>
      <c r="Z1765" s="7"/>
      <c r="AA1765" s="7">
        <v>2150.7839961815598</v>
      </c>
      <c r="AB1765" s="7"/>
      <c r="AC1765" s="7"/>
      <c r="AD1765" s="7">
        <v>427.01005669613397</v>
      </c>
      <c r="AE1765" s="7"/>
      <c r="AF1765" s="7">
        <v>2150.7839961815598</v>
      </c>
      <c r="AG1765" s="7">
        <v>75.94576257703261</v>
      </c>
      <c r="AH1765" s="7">
        <v>427.01005669613397</v>
      </c>
      <c r="AI1765" s="7">
        <v>15.078038725146001</v>
      </c>
      <c r="AJ1765" s="7">
        <v>468.142366070766</v>
      </c>
      <c r="AK1765" s="7">
        <v>16.530450779334998</v>
      </c>
      <c r="AL1765" s="7">
        <v>180.30824508855599</v>
      </c>
      <c r="AM1765" s="7">
        <v>6.3668165638614393</v>
      </c>
      <c r="AN1765" s="7">
        <v>1141.9062131328999</v>
      </c>
      <c r="AO1765" s="7">
        <v>40.321547073901698</v>
      </c>
      <c r="AP1765" s="7">
        <v>268.31685040891199</v>
      </c>
      <c r="AQ1765" s="7">
        <v>9.4744650568118498</v>
      </c>
      <c r="AR1765" s="7">
        <v>494.12094791931997</v>
      </c>
      <c r="AS1765" s="7">
        <v>17.447773584721801</v>
      </c>
      <c r="AT1765" s="7">
        <v>1.0771869008895001</v>
      </c>
      <c r="AU1765" s="7">
        <v>3.8036260624629302E-2</v>
      </c>
      <c r="AV1765" s="7">
        <v>1.95058450847864</v>
      </c>
      <c r="AW1765" s="7">
        <v>6.8876571627070698E-2</v>
      </c>
      <c r="AX1765" s="7">
        <v>243.41222369472999</v>
      </c>
      <c r="AY1765" s="7">
        <v>8.5950643960003408</v>
      </c>
      <c r="AZ1765" s="7">
        <v>530.94494230719295</v>
      </c>
      <c r="BA1765" s="7">
        <v>18.748055872429102</v>
      </c>
      <c r="BB1765" s="7">
        <v>80.2417110379902</v>
      </c>
      <c r="BC1765" s="7">
        <v>7.0822339839355806</v>
      </c>
      <c r="BD1765" s="7">
        <v>22.0092559576733</v>
      </c>
      <c r="BE1765" s="7">
        <v>1.9425645152403599</v>
      </c>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c r="CE1765" s="7"/>
      <c r="CF1765" s="7"/>
      <c r="CG1765" s="7"/>
      <c r="CH1765" s="7"/>
      <c r="CI1765" s="7"/>
      <c r="CJ1765" s="7"/>
      <c r="CK1765" s="7"/>
      <c r="CL1765" s="7"/>
      <c r="CM1765" s="7"/>
      <c r="CN1765" s="7"/>
      <c r="CO1765" s="7"/>
      <c r="CP1765" s="7"/>
      <c r="CQ1765" s="7"/>
      <c r="CR1765" s="7"/>
      <c r="CS1765" s="7"/>
      <c r="CT1765" s="7"/>
      <c r="CU1765" s="7"/>
      <c r="CV1765" s="7"/>
      <c r="CW1765" s="7"/>
      <c r="CX1765" s="7"/>
      <c r="CY1765" s="7"/>
      <c r="CZ1765" s="7"/>
      <c r="DA1765" s="7"/>
      <c r="DB1765" s="7"/>
      <c r="DC1765" s="7"/>
      <c r="DD1765" s="7"/>
      <c r="DE1765" s="7"/>
      <c r="DF1765" s="7"/>
      <c r="DG1765" s="7"/>
      <c r="DH1765" s="7"/>
      <c r="DI1765" s="7"/>
      <c r="DJ1765" s="7"/>
      <c r="DK1765" s="7"/>
      <c r="DL1765" s="7"/>
      <c r="DM1765" s="7"/>
      <c r="DN1765" s="7"/>
      <c r="DO1765" s="7"/>
      <c r="DP1765" s="7"/>
      <c r="DQ1765" s="7"/>
      <c r="DR1765" s="7"/>
      <c r="DS1765" s="7"/>
      <c r="DT1765" s="7"/>
      <c r="DU1765" s="7"/>
      <c r="DV1765" s="7"/>
      <c r="DW1765" s="7"/>
      <c r="DX1765" s="7"/>
      <c r="DY1765" s="7"/>
      <c r="DZ1765" s="7"/>
      <c r="EA1765" s="7"/>
      <c r="EB1765" s="7"/>
      <c r="EC1765" s="7"/>
      <c r="ED1765" s="7"/>
      <c r="EE1765" s="7"/>
      <c r="EF1765" s="7">
        <v>566</v>
      </c>
      <c r="EG1765" s="7">
        <v>618</v>
      </c>
      <c r="EH1765" s="7">
        <v>233</v>
      </c>
      <c r="EI1765" s="7">
        <v>1554</v>
      </c>
      <c r="EJ1765" s="7">
        <v>398</v>
      </c>
      <c r="EK1765" s="7">
        <v>576</v>
      </c>
      <c r="EL1765" s="7">
        <v>2</v>
      </c>
      <c r="EM1765" s="7">
        <v>3</v>
      </c>
      <c r="EN1765" s="7">
        <v>299</v>
      </c>
      <c r="EO1765" s="7">
        <v>682</v>
      </c>
      <c r="EP1765" s="7">
        <v>93</v>
      </c>
      <c r="EQ1765" s="7">
        <v>26</v>
      </c>
    </row>
    <row r="1766" spans="1:147" x14ac:dyDescent="0.35">
      <c r="A1766" s="7" t="s">
        <v>2244</v>
      </c>
      <c r="B1766" s="7" t="e" vm="1">
        <v>#VALUE!</v>
      </c>
      <c r="C1766" s="7" t="e" vm="19">
        <v>#VALUE!</v>
      </c>
      <c r="D1766" s="7">
        <v>1</v>
      </c>
      <c r="E1766" s="7">
        <v>3398</v>
      </c>
      <c r="F1766" s="7">
        <v>1279</v>
      </c>
      <c r="G1766" s="7">
        <v>0</v>
      </c>
      <c r="H1766" s="7">
        <v>19</v>
      </c>
      <c r="I1766" s="7">
        <v>0.55915244261330188</v>
      </c>
      <c r="J1766" s="7">
        <v>0</v>
      </c>
      <c r="K1766" s="7">
        <v>0</v>
      </c>
      <c r="L1766" s="7">
        <v>0</v>
      </c>
      <c r="M1766" s="7">
        <v>0</v>
      </c>
      <c r="N1766" s="7">
        <v>0</v>
      </c>
      <c r="O1766" s="7">
        <v>0</v>
      </c>
      <c r="P1766" s="7">
        <v>4.1057367829021398</v>
      </c>
      <c r="Q1766" s="7">
        <v>114223</v>
      </c>
      <c r="R1766" s="7">
        <v>0</v>
      </c>
      <c r="S1766" s="7">
        <v>1</v>
      </c>
      <c r="T1766" s="7">
        <v>0</v>
      </c>
      <c r="U1766" s="7">
        <v>1</v>
      </c>
      <c r="V1766" s="7">
        <v>0</v>
      </c>
      <c r="W1766" s="7">
        <v>0</v>
      </c>
      <c r="X1766" s="7">
        <v>0</v>
      </c>
      <c r="Y1766" s="7">
        <v>0</v>
      </c>
      <c r="Z1766" s="7">
        <v>94.563379805535106</v>
      </c>
      <c r="AA1766" s="7">
        <v>3213.17386895046</v>
      </c>
      <c r="AB1766" s="7">
        <v>94.563379805535106</v>
      </c>
      <c r="AC1766" s="7">
        <v>6.3443272574804697</v>
      </c>
      <c r="AD1766" s="7">
        <v>222.40956601663501</v>
      </c>
      <c r="AE1766" s="7">
        <v>6.3443272574804697</v>
      </c>
      <c r="AF1766" s="7">
        <v>3213.17386895046</v>
      </c>
      <c r="AG1766" s="7">
        <v>94.560737756046393</v>
      </c>
      <c r="AH1766" s="7">
        <v>222.40956601663501</v>
      </c>
      <c r="AI1766" s="7">
        <v>6.5453080051981996</v>
      </c>
      <c r="AJ1766" s="7">
        <v>712.20600938471</v>
      </c>
      <c r="AK1766" s="7">
        <v>20.9595647258596</v>
      </c>
      <c r="AL1766" s="7">
        <v>454.32047324022301</v>
      </c>
      <c r="AM1766" s="7">
        <v>13.370231702184299</v>
      </c>
      <c r="AN1766" s="7">
        <v>2503.1524359947098</v>
      </c>
      <c r="AO1766" s="7">
        <v>73.665463095782997</v>
      </c>
      <c r="AP1766" s="7">
        <v>139.902447156026</v>
      </c>
      <c r="AQ1766" s="7">
        <v>4.1171997397300197</v>
      </c>
      <c r="AR1766" s="7">
        <v>396.37594348017598</v>
      </c>
      <c r="AS1766" s="7">
        <v>11.664977736320701</v>
      </c>
      <c r="AT1766" s="7">
        <v>6</v>
      </c>
      <c r="AU1766" s="7">
        <v>0.176574455562095</v>
      </c>
      <c r="AV1766" s="7">
        <v>2</v>
      </c>
      <c r="AW1766" s="7">
        <v>5.8858151854031801E-2</v>
      </c>
      <c r="AX1766" s="7">
        <v>165.74302057386399</v>
      </c>
      <c r="AY1766" s="7">
        <v>4.8776639368411905</v>
      </c>
      <c r="AZ1766" s="7">
        <v>397.79698257707099</v>
      </c>
      <c r="BA1766" s="7">
        <v>11.7067976037984</v>
      </c>
      <c r="BB1766" s="7">
        <v>39.258111721370398</v>
      </c>
      <c r="BC1766" s="7">
        <v>3.06943797665132</v>
      </c>
      <c r="BD1766" s="7">
        <v>59.600461036025102</v>
      </c>
      <c r="BE1766" s="7">
        <v>4.6599265860848398</v>
      </c>
      <c r="BF1766" s="7">
        <v>94.563379805535106</v>
      </c>
      <c r="BG1766" s="7">
        <v>2.7829128842123301</v>
      </c>
      <c r="BH1766" s="7">
        <v>6.3443272574804697</v>
      </c>
      <c r="BI1766" s="7">
        <v>0.18670768856622902</v>
      </c>
      <c r="BJ1766" s="7">
        <v>20.834690147079499</v>
      </c>
      <c r="BK1766" s="7">
        <v>0.61314567825425303</v>
      </c>
      <c r="BL1766" s="7">
        <v>12.3127615340054</v>
      </c>
      <c r="BM1766" s="7">
        <v>0.36235319405548599</v>
      </c>
      <c r="BN1766" s="7">
        <v>74.858062367886305</v>
      </c>
      <c r="BO1766" s="7">
        <v>2.2030036011738199</v>
      </c>
      <c r="BP1766" s="7">
        <v>4.9120303547242701</v>
      </c>
      <c r="BQ1766" s="7">
        <v>0.144556514264987</v>
      </c>
      <c r="BR1766" s="7">
        <v>10.312632933841099</v>
      </c>
      <c r="BS1766" s="7">
        <v>0.30349125761745399</v>
      </c>
      <c r="BT1766" s="7">
        <v>0</v>
      </c>
      <c r="BU1766" s="7">
        <v>0</v>
      </c>
      <c r="BV1766" s="7">
        <v>0</v>
      </c>
      <c r="BW1766" s="7">
        <v>0</v>
      </c>
      <c r="BX1766" s="7">
        <v>4.4806555658578899</v>
      </c>
      <c r="BY1766" s="7">
        <v>0.13186155285043799</v>
      </c>
      <c r="BZ1766" s="7">
        <v>10.2141059879214</v>
      </c>
      <c r="CA1766" s="7">
        <v>0.30059170064512503</v>
      </c>
      <c r="CB1766" s="7">
        <v>0.87028879672288895</v>
      </c>
      <c r="CC1766" s="7">
        <v>6.8044471987716099E-2</v>
      </c>
      <c r="CD1766" s="7">
        <v>1.5284442522097399</v>
      </c>
      <c r="CE1766" s="7">
        <v>0.119503068976524</v>
      </c>
      <c r="CF1766" s="7"/>
      <c r="CG1766" s="7"/>
      <c r="CH1766" s="7"/>
      <c r="CI1766" s="7"/>
      <c r="CJ1766" s="7"/>
      <c r="CK1766" s="7"/>
      <c r="CL1766" s="7"/>
      <c r="CM1766" s="7"/>
      <c r="CN1766" s="7"/>
      <c r="CO1766" s="7"/>
      <c r="CP1766" s="7"/>
      <c r="CQ1766" s="7"/>
      <c r="CR1766" s="7"/>
      <c r="CS1766" s="7"/>
      <c r="CT1766" s="7"/>
      <c r="CU1766" s="7"/>
      <c r="CV1766" s="7"/>
      <c r="CW1766" s="7"/>
      <c r="CX1766" s="7"/>
      <c r="CY1766" s="7"/>
      <c r="CZ1766" s="7"/>
      <c r="DA1766" s="7"/>
      <c r="DB1766" s="7"/>
      <c r="DC1766" s="7"/>
      <c r="DD1766" s="7"/>
      <c r="DE1766" s="7"/>
      <c r="DF1766" s="7"/>
      <c r="DG1766" s="7"/>
      <c r="DH1766" s="7"/>
      <c r="DI1766" s="7"/>
      <c r="DJ1766" s="7"/>
      <c r="DK1766" s="7"/>
      <c r="DL1766" s="7"/>
      <c r="DM1766" s="7"/>
      <c r="DN1766" s="7"/>
      <c r="DO1766" s="7"/>
      <c r="DP1766" s="7"/>
      <c r="DQ1766" s="7"/>
      <c r="DR1766" s="7"/>
      <c r="DS1766" s="7"/>
      <c r="DT1766" s="7"/>
      <c r="DU1766" s="7"/>
      <c r="DV1766" s="7"/>
      <c r="DW1766" s="7"/>
      <c r="DX1766" s="7"/>
      <c r="DY1766" s="7"/>
      <c r="DZ1766" s="7"/>
      <c r="EA1766" s="7"/>
      <c r="EB1766" s="7"/>
      <c r="EC1766" s="7"/>
      <c r="ED1766" s="7"/>
      <c r="EE1766" s="7"/>
      <c r="EF1766" s="7">
        <v>266</v>
      </c>
      <c r="EG1766" s="7">
        <v>754</v>
      </c>
      <c r="EH1766" s="7">
        <v>485</v>
      </c>
      <c r="EI1766" s="7">
        <v>2670</v>
      </c>
      <c r="EJ1766" s="7">
        <v>141</v>
      </c>
      <c r="EK1766" s="7">
        <v>403</v>
      </c>
      <c r="EL1766" s="7">
        <v>6</v>
      </c>
      <c r="EM1766" s="7">
        <v>2</v>
      </c>
      <c r="EN1766" s="7">
        <v>176</v>
      </c>
      <c r="EO1766" s="7">
        <v>408</v>
      </c>
      <c r="EP1766" s="7">
        <v>42</v>
      </c>
      <c r="EQ1766" s="7">
        <v>65</v>
      </c>
    </row>
    <row r="1767" spans="1:147" x14ac:dyDescent="0.35">
      <c r="A1767" s="7" t="s">
        <v>2245</v>
      </c>
      <c r="B1767" s="7" t="e" vm="1">
        <v>#VALUE!</v>
      </c>
      <c r="C1767" s="7" t="e" vm="19">
        <v>#VALUE!</v>
      </c>
      <c r="D1767" s="7">
        <v>1</v>
      </c>
      <c r="E1767" s="7">
        <v>2813</v>
      </c>
      <c r="F1767" s="7">
        <v>970</v>
      </c>
      <c r="G1767" s="7">
        <v>0</v>
      </c>
      <c r="H1767" s="7">
        <v>90</v>
      </c>
      <c r="I1767" s="7">
        <v>3.1994312122289372</v>
      </c>
      <c r="J1767" s="7">
        <v>0</v>
      </c>
      <c r="K1767" s="7">
        <v>1</v>
      </c>
      <c r="L1767" s="7">
        <v>0</v>
      </c>
      <c r="M1767" s="7">
        <v>0</v>
      </c>
      <c r="N1767" s="7">
        <v>0</v>
      </c>
      <c r="O1767" s="7">
        <v>1</v>
      </c>
      <c r="P1767" s="7">
        <v>12.933634992458501</v>
      </c>
      <c r="Q1767" s="7">
        <v>68214</v>
      </c>
      <c r="R1767" s="7">
        <v>0</v>
      </c>
      <c r="S1767" s="7">
        <v>1</v>
      </c>
      <c r="T1767" s="7">
        <v>0</v>
      </c>
      <c r="U1767" s="7">
        <v>1</v>
      </c>
      <c r="V1767" s="7">
        <v>0</v>
      </c>
      <c r="W1767" s="7">
        <v>0</v>
      </c>
      <c r="X1767" s="7">
        <v>0</v>
      </c>
      <c r="Y1767" s="7">
        <v>0</v>
      </c>
      <c r="Z1767" s="7"/>
      <c r="AA1767" s="7">
        <v>1451.5908475481001</v>
      </c>
      <c r="AB1767" s="7"/>
      <c r="AC1767" s="7"/>
      <c r="AD1767" s="7">
        <v>398.26318103913201</v>
      </c>
      <c r="AE1767" s="7"/>
      <c r="AF1767" s="7">
        <v>1451.5908475481001</v>
      </c>
      <c r="AG1767" s="7">
        <v>51.6029451670138</v>
      </c>
      <c r="AH1767" s="7">
        <v>398.26318103913201</v>
      </c>
      <c r="AI1767" s="7">
        <v>14.1579516899798</v>
      </c>
      <c r="AJ1767" s="7">
        <v>362.45972879370697</v>
      </c>
      <c r="AK1767" s="7">
        <v>12.885166327540201</v>
      </c>
      <c r="AL1767" s="7">
        <v>91.686355888843494</v>
      </c>
      <c r="AM1767" s="7">
        <v>3.2593798751810699</v>
      </c>
      <c r="AN1767" s="7">
        <v>873.27665499690897</v>
      </c>
      <c r="AO1767" s="7">
        <v>31.044317632311003</v>
      </c>
      <c r="AP1767" s="7">
        <v>204.00798098905901</v>
      </c>
      <c r="AQ1767" s="7">
        <v>7.2523277991133801</v>
      </c>
      <c r="AR1767" s="7">
        <v>125.47927376805499</v>
      </c>
      <c r="AS1767" s="7">
        <v>4.4606922775703701</v>
      </c>
      <c r="AT1767" s="7">
        <v>0.63493517320603099</v>
      </c>
      <c r="AU1767" s="7">
        <v>2.2571460121081799E-2</v>
      </c>
      <c r="AV1767" s="7">
        <v>15.7144170817337</v>
      </c>
      <c r="AW1767" s="7">
        <v>0.55863551659202593</v>
      </c>
      <c r="AX1767" s="7">
        <v>232.47757232876</v>
      </c>
      <c r="AY1767" s="7">
        <v>8.2644000116871794</v>
      </c>
      <c r="AZ1767" s="7">
        <v>603.18790753581595</v>
      </c>
      <c r="BA1767" s="7">
        <v>21.442869091212799</v>
      </c>
      <c r="BB1767" s="7">
        <v>61.422284977248601</v>
      </c>
      <c r="BC1767" s="7">
        <v>6.3321943275514103</v>
      </c>
      <c r="BD1767" s="7">
        <v>49.635566829470903</v>
      </c>
      <c r="BE1767" s="7">
        <v>5.1170687453062804</v>
      </c>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c r="CE1767" s="7"/>
      <c r="CF1767" s="7"/>
      <c r="CG1767" s="7"/>
      <c r="CH1767" s="7"/>
      <c r="CI1767" s="7"/>
      <c r="CJ1767" s="7"/>
      <c r="CK1767" s="7"/>
      <c r="CL1767" s="7"/>
      <c r="CM1767" s="7"/>
      <c r="CN1767" s="7"/>
      <c r="CO1767" s="7"/>
      <c r="CP1767" s="7"/>
      <c r="CQ1767" s="7"/>
      <c r="CR1767" s="7"/>
      <c r="CS1767" s="7"/>
      <c r="CT1767" s="7"/>
      <c r="CU1767" s="7"/>
      <c r="CV1767" s="7"/>
      <c r="CW1767" s="7"/>
      <c r="CX1767" s="7"/>
      <c r="CY1767" s="7"/>
      <c r="CZ1767" s="7"/>
      <c r="DA1767" s="7"/>
      <c r="DB1767" s="7"/>
      <c r="DC1767" s="7"/>
      <c r="DD1767" s="7"/>
      <c r="DE1767" s="7"/>
      <c r="DF1767" s="7"/>
      <c r="DG1767" s="7"/>
      <c r="DH1767" s="7"/>
      <c r="DI1767" s="7"/>
      <c r="DJ1767" s="7"/>
      <c r="DK1767" s="7"/>
      <c r="DL1767" s="7"/>
      <c r="DM1767" s="7"/>
      <c r="DN1767" s="7"/>
      <c r="DO1767" s="7"/>
      <c r="DP1767" s="7"/>
      <c r="DQ1767" s="7"/>
      <c r="DR1767" s="7"/>
      <c r="DS1767" s="7"/>
      <c r="DT1767" s="7"/>
      <c r="DU1767" s="7"/>
      <c r="DV1767" s="7"/>
      <c r="DW1767" s="7"/>
      <c r="DX1767" s="7"/>
      <c r="DY1767" s="7"/>
      <c r="DZ1767" s="7"/>
      <c r="EA1767" s="7"/>
      <c r="EB1767" s="7"/>
      <c r="EC1767" s="7"/>
      <c r="ED1767" s="7"/>
      <c r="EE1767" s="7"/>
      <c r="EF1767" s="7">
        <v>804</v>
      </c>
      <c r="EG1767" s="7">
        <v>686</v>
      </c>
      <c r="EH1767" s="7">
        <v>181</v>
      </c>
      <c r="EI1767" s="7">
        <v>1507</v>
      </c>
      <c r="EJ1767" s="7">
        <v>599</v>
      </c>
      <c r="EK1767" s="7">
        <v>222</v>
      </c>
      <c r="EL1767" s="7">
        <v>1</v>
      </c>
      <c r="EM1767" s="7">
        <v>28</v>
      </c>
      <c r="EN1767" s="7">
        <v>456</v>
      </c>
      <c r="EO1767" s="7">
        <v>1087</v>
      </c>
      <c r="EP1767" s="7">
        <v>113</v>
      </c>
      <c r="EQ1767" s="7">
        <v>95</v>
      </c>
    </row>
    <row r="1768" spans="1:147" x14ac:dyDescent="0.35">
      <c r="A1768" s="7" t="s">
        <v>2246</v>
      </c>
      <c r="B1768" s="7" t="e" vm="1">
        <v>#VALUE!</v>
      </c>
      <c r="C1768" s="7" t="e" vm="19">
        <v>#VALUE!</v>
      </c>
      <c r="D1768" s="7">
        <v>1</v>
      </c>
      <c r="E1768" s="7">
        <v>3204</v>
      </c>
      <c r="F1768" s="7">
        <v>1340</v>
      </c>
      <c r="G1768" s="7">
        <v>0</v>
      </c>
      <c r="H1768" s="7">
        <v>5</v>
      </c>
      <c r="I1768" s="7">
        <v>0.1560549313358302</v>
      </c>
      <c r="J1768" s="7">
        <v>1</v>
      </c>
      <c r="K1768" s="7">
        <v>1</v>
      </c>
      <c r="L1768" s="7">
        <v>1</v>
      </c>
      <c r="M1768" s="7">
        <v>1</v>
      </c>
      <c r="N1768" s="7">
        <v>1</v>
      </c>
      <c r="O1768" s="7">
        <v>1</v>
      </c>
      <c r="P1768" s="7">
        <v>8.5002568053415501</v>
      </c>
      <c r="Q1768" s="7">
        <v>66858</v>
      </c>
      <c r="R1768" s="7">
        <v>1</v>
      </c>
      <c r="S1768" s="7">
        <v>1</v>
      </c>
      <c r="T1768" s="7">
        <v>1</v>
      </c>
      <c r="U1768" s="7">
        <v>1</v>
      </c>
      <c r="V1768" s="7">
        <v>1</v>
      </c>
      <c r="W1768" s="7">
        <v>0</v>
      </c>
      <c r="X1768" s="7">
        <v>0</v>
      </c>
      <c r="Y1768" s="7">
        <v>1</v>
      </c>
      <c r="Z1768" s="7">
        <v>757.32270722556905</v>
      </c>
      <c r="AA1768" s="7">
        <v>3203.5351749422998</v>
      </c>
      <c r="AB1768" s="7">
        <v>757.32270722556905</v>
      </c>
      <c r="AC1768" s="7">
        <v>221.88173239771299</v>
      </c>
      <c r="AD1768" s="7">
        <v>893.17199496858098</v>
      </c>
      <c r="AE1768" s="7">
        <v>221.88173239771299</v>
      </c>
      <c r="AF1768" s="7">
        <v>3203.5351749422998</v>
      </c>
      <c r="AG1768" s="7">
        <v>99.985492351507503</v>
      </c>
      <c r="AH1768" s="7">
        <v>893.17199496858098</v>
      </c>
      <c r="AI1768" s="7">
        <v>27.876778869181702</v>
      </c>
      <c r="AJ1768" s="7">
        <v>673.93937219231202</v>
      </c>
      <c r="AK1768" s="7">
        <v>21.034312490396701</v>
      </c>
      <c r="AL1768" s="7">
        <v>391.898954906472</v>
      </c>
      <c r="AM1768" s="7">
        <v>12.231552899702599</v>
      </c>
      <c r="AN1768" s="7">
        <v>2314.5958182620402</v>
      </c>
      <c r="AO1768" s="7">
        <v>72.240818297816404</v>
      </c>
      <c r="AP1768" s="7">
        <v>96.939372426757501</v>
      </c>
      <c r="AQ1768" s="7">
        <v>3.02557342155922</v>
      </c>
      <c r="AR1768" s="7">
        <v>440.99999860895298</v>
      </c>
      <c r="AS1768" s="7">
        <v>13.764044900404299</v>
      </c>
      <c r="AT1768" s="7">
        <v>1</v>
      </c>
      <c r="AU1768" s="7">
        <v>3.1210986267166001E-2</v>
      </c>
      <c r="AV1768" s="7">
        <v>4.9999999068677399</v>
      </c>
      <c r="AW1768" s="7">
        <v>0.156054928429081</v>
      </c>
      <c r="AX1768" s="7">
        <v>344.99999717660103</v>
      </c>
      <c r="AY1768" s="7">
        <v>10.7677901740512</v>
      </c>
      <c r="AZ1768" s="7">
        <v>805.87874200426495</v>
      </c>
      <c r="BA1768" s="7">
        <v>25.152270349696099</v>
      </c>
      <c r="BB1768" s="7">
        <v>117.811140669388</v>
      </c>
      <c r="BC1768" s="7">
        <v>8.7918761693573106</v>
      </c>
      <c r="BD1768" s="7">
        <v>131.63419467249901</v>
      </c>
      <c r="BE1768" s="7">
        <v>9.8234473636193105</v>
      </c>
      <c r="BF1768" s="7">
        <v>757.32270722556905</v>
      </c>
      <c r="BG1768" s="7">
        <v>23.636788615030198</v>
      </c>
      <c r="BH1768" s="7">
        <v>221.88173239771299</v>
      </c>
      <c r="BI1768" s="7">
        <v>6.9251477028000208</v>
      </c>
      <c r="BJ1768" s="7">
        <v>174.29183484870001</v>
      </c>
      <c r="BK1768" s="7">
        <v>5.4398200639419496</v>
      </c>
      <c r="BL1768" s="7">
        <v>88.689334742579405</v>
      </c>
      <c r="BM1768" s="7">
        <v>2.76808160869474</v>
      </c>
      <c r="BN1768" s="7">
        <v>544.27193772047804</v>
      </c>
      <c r="BO1768" s="7">
        <v>16.987263973797699</v>
      </c>
      <c r="BP1768" s="7">
        <v>14.1793016595038</v>
      </c>
      <c r="BQ1768" s="7">
        <v>0.44254998937277901</v>
      </c>
      <c r="BR1768" s="7">
        <v>115.312938237563</v>
      </c>
      <c r="BS1768" s="7">
        <v>3.5990305317591398</v>
      </c>
      <c r="BT1768" s="7">
        <v>0.456376552581787</v>
      </c>
      <c r="BU1768" s="7">
        <v>1.4243962315286698E-2</v>
      </c>
      <c r="BV1768" s="7">
        <v>0.87203811109065998</v>
      </c>
      <c r="BW1768" s="7">
        <v>2.7217169509696E-2</v>
      </c>
      <c r="BX1768" s="7">
        <v>82.230125897098304</v>
      </c>
      <c r="BY1768" s="7">
        <v>2.5664833301216698</v>
      </c>
      <c r="BZ1768" s="7">
        <v>216.68112149601799</v>
      </c>
      <c r="CA1768" s="7">
        <v>6.7628315073663599</v>
      </c>
      <c r="CB1768" s="7">
        <v>24.04269500394</v>
      </c>
      <c r="CC1768" s="7">
        <v>1.7942309704432902</v>
      </c>
      <c r="CD1768" s="7">
        <v>27.462970089123701</v>
      </c>
      <c r="CE1768" s="7">
        <v>2.04947537978535</v>
      </c>
      <c r="CF1768" s="7"/>
      <c r="CG1768" s="7"/>
      <c r="CH1768" s="7"/>
      <c r="CI1768" s="7"/>
      <c r="CJ1768" s="7"/>
      <c r="CK1768" s="7"/>
      <c r="CL1768" s="7"/>
      <c r="CM1768" s="7"/>
      <c r="CN1768" s="7"/>
      <c r="CO1768" s="7"/>
      <c r="CP1768" s="7"/>
      <c r="CQ1768" s="7"/>
      <c r="CR1768" s="7"/>
      <c r="CS1768" s="7"/>
      <c r="CT1768" s="7"/>
      <c r="CU1768" s="7"/>
      <c r="CV1768" s="7"/>
      <c r="CW1768" s="7"/>
      <c r="CX1768" s="7"/>
      <c r="CY1768" s="7"/>
      <c r="CZ1768" s="7"/>
      <c r="DA1768" s="7"/>
      <c r="DB1768" s="7"/>
      <c r="DC1768" s="7"/>
      <c r="DD1768" s="7"/>
      <c r="DE1768" s="7"/>
      <c r="DF1768" s="7"/>
      <c r="DG1768" s="7"/>
      <c r="DH1768" s="7"/>
      <c r="DI1768" s="7"/>
      <c r="DJ1768" s="7"/>
      <c r="DK1768" s="7"/>
      <c r="DL1768" s="7"/>
      <c r="DM1768" s="7"/>
      <c r="DN1768" s="7"/>
      <c r="DO1768" s="7"/>
      <c r="DP1768" s="7"/>
      <c r="DQ1768" s="7"/>
      <c r="DR1768" s="7"/>
      <c r="DS1768" s="7"/>
      <c r="DT1768" s="7"/>
      <c r="DU1768" s="7"/>
      <c r="DV1768" s="7"/>
      <c r="DW1768" s="7"/>
      <c r="DX1768" s="7"/>
      <c r="DY1768" s="7"/>
      <c r="DZ1768" s="7"/>
      <c r="EA1768" s="7"/>
      <c r="EB1768" s="7"/>
      <c r="EC1768" s="7"/>
      <c r="ED1768" s="7"/>
      <c r="EE1768" s="7"/>
      <c r="EF1768" s="7">
        <v>1076</v>
      </c>
      <c r="EG1768" s="7">
        <v>674</v>
      </c>
      <c r="EH1768" s="7">
        <v>392</v>
      </c>
      <c r="EI1768" s="7">
        <v>2315</v>
      </c>
      <c r="EJ1768" s="7">
        <v>97</v>
      </c>
      <c r="EK1768" s="7">
        <v>441</v>
      </c>
      <c r="EL1768" s="7">
        <v>1</v>
      </c>
      <c r="EM1768" s="7">
        <v>5</v>
      </c>
      <c r="EN1768" s="7">
        <v>345</v>
      </c>
      <c r="EO1768" s="7">
        <v>806</v>
      </c>
      <c r="EP1768" s="7">
        <v>142</v>
      </c>
      <c r="EQ1768" s="7">
        <v>157</v>
      </c>
    </row>
    <row r="1769" spans="1:147" x14ac:dyDescent="0.35">
      <c r="A1769" s="7" t="s">
        <v>2247</v>
      </c>
      <c r="B1769" s="7" t="e" vm="1">
        <v>#VALUE!</v>
      </c>
      <c r="C1769" s="7" t="e" vm="19">
        <v>#VALUE!</v>
      </c>
      <c r="D1769" s="7">
        <v>1</v>
      </c>
      <c r="E1769" s="7">
        <v>3677</v>
      </c>
      <c r="F1769" s="7">
        <v>1333</v>
      </c>
      <c r="G1769" s="7">
        <v>0</v>
      </c>
      <c r="H1769" s="7">
        <v>3</v>
      </c>
      <c r="I1769" s="7">
        <v>8.1588251291813976E-2</v>
      </c>
      <c r="J1769" s="7">
        <v>0</v>
      </c>
      <c r="K1769" s="7">
        <v>0</v>
      </c>
      <c r="L1769" s="7">
        <v>0</v>
      </c>
      <c r="M1769" s="7">
        <v>0</v>
      </c>
      <c r="N1769" s="7">
        <v>0</v>
      </c>
      <c r="O1769" s="7">
        <v>0</v>
      </c>
      <c r="P1769" s="7">
        <v>2.8321318228630301</v>
      </c>
      <c r="Q1769" s="7">
        <v>136500</v>
      </c>
      <c r="R1769" s="7">
        <v>1</v>
      </c>
      <c r="S1769" s="7">
        <v>1</v>
      </c>
      <c r="T1769" s="7">
        <v>1</v>
      </c>
      <c r="U1769" s="7">
        <v>1</v>
      </c>
      <c r="V1769" s="7">
        <v>1</v>
      </c>
      <c r="W1769" s="7">
        <v>0</v>
      </c>
      <c r="X1769" s="7">
        <v>0</v>
      </c>
      <c r="Y1769" s="7">
        <v>0</v>
      </c>
      <c r="Z1769" s="7">
        <v>2816.92761826588</v>
      </c>
      <c r="AA1769" s="7">
        <v>3600.5908063471202</v>
      </c>
      <c r="AB1769" s="7">
        <v>2816.92761826588</v>
      </c>
      <c r="AC1769" s="7">
        <v>260.99086279125402</v>
      </c>
      <c r="AD1769" s="7">
        <v>324.25191723817397</v>
      </c>
      <c r="AE1769" s="7">
        <v>260.99086279125402</v>
      </c>
      <c r="AF1769" s="7">
        <v>3600.5908063471202</v>
      </c>
      <c r="AG1769" s="7">
        <v>97.921969169081208</v>
      </c>
      <c r="AH1769" s="7">
        <v>324.25191723817397</v>
      </c>
      <c r="AI1769" s="7">
        <v>8.8183823018268797</v>
      </c>
      <c r="AJ1769" s="7">
        <v>893.90845856449096</v>
      </c>
      <c r="AK1769" s="7">
        <v>24.310809316412598</v>
      </c>
      <c r="AL1769" s="7">
        <v>536.26802750516094</v>
      </c>
      <c r="AM1769" s="7">
        <v>14.584390195952199</v>
      </c>
      <c r="AN1769" s="7">
        <v>2891.5880361813902</v>
      </c>
      <c r="AO1769" s="7">
        <v>78.639870442789899</v>
      </c>
      <c r="AP1769" s="7">
        <v>47.000001005573701</v>
      </c>
      <c r="AQ1769" s="7">
        <v>1.27821596425275</v>
      </c>
      <c r="AR1769" s="7">
        <v>518.21858606523199</v>
      </c>
      <c r="AS1769" s="7">
        <v>14.0935160746596</v>
      </c>
      <c r="AT1769" s="7">
        <v>0</v>
      </c>
      <c r="AU1769" s="7">
        <v>0</v>
      </c>
      <c r="AV1769" s="7">
        <v>5.6591068655252501</v>
      </c>
      <c r="AW1769" s="7">
        <v>0.153905544343901</v>
      </c>
      <c r="AX1769" s="7">
        <v>138.125089028617</v>
      </c>
      <c r="AY1769" s="7">
        <v>3.75646149112367</v>
      </c>
      <c r="AZ1769" s="7">
        <v>318.80209474031301</v>
      </c>
      <c r="BA1769" s="7">
        <v>8.6701684726764494</v>
      </c>
      <c r="BB1769" s="7">
        <v>38.518524144255501</v>
      </c>
      <c r="BC1769" s="7">
        <v>2.8896117137475996</v>
      </c>
      <c r="BD1769" s="7">
        <v>10.735589512272799</v>
      </c>
      <c r="BE1769" s="7">
        <v>0.80537055605947694</v>
      </c>
      <c r="BF1769" s="7">
        <v>2816.92761826588</v>
      </c>
      <c r="BG1769" s="7">
        <v>76.609399463309302</v>
      </c>
      <c r="BH1769" s="7">
        <v>260.99086279125402</v>
      </c>
      <c r="BI1769" s="7">
        <v>7.0979293660933802</v>
      </c>
      <c r="BJ1769" s="7">
        <v>648.40360720461695</v>
      </c>
      <c r="BK1769" s="7">
        <v>17.6340388143763</v>
      </c>
      <c r="BL1769" s="7">
        <v>479.50573799505298</v>
      </c>
      <c r="BM1769" s="7">
        <v>13.040678215802401</v>
      </c>
      <c r="BN1769" s="7">
        <v>2359.59796837157</v>
      </c>
      <c r="BO1769" s="7">
        <v>64.171823997051007</v>
      </c>
      <c r="BP1769" s="7">
        <v>44.926461763425301</v>
      </c>
      <c r="BQ1769" s="7">
        <v>1.2218238173354701</v>
      </c>
      <c r="BR1769" s="7">
        <v>306.70209577342803</v>
      </c>
      <c r="BS1769" s="7">
        <v>8.3410958872294803</v>
      </c>
      <c r="BT1769" s="7">
        <v>0</v>
      </c>
      <c r="BU1769" s="7">
        <v>0</v>
      </c>
      <c r="BV1769" s="7">
        <v>3.7588895708322498</v>
      </c>
      <c r="BW1769" s="7">
        <v>0.10222707562774699</v>
      </c>
      <c r="BX1769" s="7">
        <v>101.94221800915</v>
      </c>
      <c r="BY1769" s="7">
        <v>2.77242910005846</v>
      </c>
      <c r="BZ1769" s="7">
        <v>273.19542607989598</v>
      </c>
      <c r="CA1769" s="7">
        <v>7.4298456915935702</v>
      </c>
      <c r="CB1769" s="7">
        <v>27.9025646742116</v>
      </c>
      <c r="CC1769" s="7">
        <v>2.09321565447949</v>
      </c>
      <c r="CD1769" s="7">
        <v>8.7055418570799308</v>
      </c>
      <c r="CE1769" s="7">
        <v>0.65307890900824694</v>
      </c>
      <c r="CF1769" s="7"/>
      <c r="CG1769" s="7"/>
      <c r="CH1769" s="7"/>
      <c r="CI1769" s="7"/>
      <c r="CJ1769" s="7"/>
      <c r="CK1769" s="7"/>
      <c r="CL1769" s="7"/>
      <c r="CM1769" s="7"/>
      <c r="CN1769" s="7"/>
      <c r="CO1769" s="7"/>
      <c r="CP1769" s="7"/>
      <c r="CQ1769" s="7"/>
      <c r="CR1769" s="7"/>
      <c r="CS1769" s="7"/>
      <c r="CT1769" s="7"/>
      <c r="CU1769" s="7"/>
      <c r="CV1769" s="7"/>
      <c r="CW1769" s="7"/>
      <c r="CX1769" s="7"/>
      <c r="CY1769" s="7"/>
      <c r="CZ1769" s="7"/>
      <c r="DA1769" s="7"/>
      <c r="DB1769" s="7"/>
      <c r="DC1769" s="7"/>
      <c r="DD1769" s="7"/>
      <c r="DE1769" s="7"/>
      <c r="DF1769" s="7"/>
      <c r="DG1769" s="7"/>
      <c r="DH1769" s="7"/>
      <c r="DI1769" s="7"/>
      <c r="DJ1769" s="7"/>
      <c r="DK1769" s="7"/>
      <c r="DL1769" s="7"/>
      <c r="DM1769" s="7"/>
      <c r="DN1769" s="7"/>
      <c r="DO1769" s="7"/>
      <c r="DP1769" s="7"/>
      <c r="DQ1769" s="7"/>
      <c r="DR1769" s="7"/>
      <c r="DS1769" s="7"/>
      <c r="DT1769" s="7"/>
      <c r="DU1769" s="7"/>
      <c r="DV1769" s="7"/>
      <c r="DW1769" s="7"/>
      <c r="DX1769" s="7"/>
      <c r="DY1769" s="7"/>
      <c r="DZ1769" s="7"/>
      <c r="EA1769" s="7"/>
      <c r="EB1769" s="7"/>
      <c r="EC1769" s="7"/>
      <c r="ED1769" s="7"/>
      <c r="EE1769" s="7"/>
      <c r="EF1769" s="7">
        <v>343</v>
      </c>
      <c r="EG1769" s="7">
        <v>917</v>
      </c>
      <c r="EH1769" s="7">
        <v>541</v>
      </c>
      <c r="EI1769" s="7">
        <v>2942</v>
      </c>
      <c r="EJ1769" s="7">
        <v>47</v>
      </c>
      <c r="EK1769" s="7">
        <v>542</v>
      </c>
      <c r="EL1769" s="7">
        <v>0</v>
      </c>
      <c r="EM1769" s="7">
        <v>6</v>
      </c>
      <c r="EN1769" s="7">
        <v>140</v>
      </c>
      <c r="EO1769" s="7">
        <v>322</v>
      </c>
      <c r="EP1769" s="7">
        <v>42</v>
      </c>
      <c r="EQ1769" s="7">
        <v>11</v>
      </c>
    </row>
    <row r="1770" spans="1:147" x14ac:dyDescent="0.35">
      <c r="A1770" s="7" t="s">
        <v>2248</v>
      </c>
      <c r="B1770" s="7" t="e" vm="1">
        <v>#VALUE!</v>
      </c>
      <c r="C1770" s="7" t="e" vm="19">
        <v>#VALUE!</v>
      </c>
      <c r="D1770" s="7">
        <v>1</v>
      </c>
      <c r="E1770" s="7">
        <v>4273</v>
      </c>
      <c r="F1770" s="7">
        <v>1423</v>
      </c>
      <c r="G1770" s="7">
        <v>0</v>
      </c>
      <c r="H1770" s="7">
        <v>12</v>
      </c>
      <c r="I1770" s="7">
        <v>0.28083313831032064</v>
      </c>
      <c r="J1770" s="7">
        <v>0</v>
      </c>
      <c r="K1770" s="7">
        <v>0</v>
      </c>
      <c r="L1770" s="7">
        <v>0</v>
      </c>
      <c r="M1770" s="7">
        <v>0</v>
      </c>
      <c r="N1770" s="7">
        <v>0</v>
      </c>
      <c r="O1770" s="7">
        <v>0</v>
      </c>
      <c r="P1770" s="7">
        <v>2.3877068557919601</v>
      </c>
      <c r="Q1770" s="7">
        <v>137619</v>
      </c>
      <c r="R1770" s="7">
        <v>1</v>
      </c>
      <c r="S1770" s="7">
        <v>1</v>
      </c>
      <c r="T1770" s="7">
        <v>1</v>
      </c>
      <c r="U1770" s="7">
        <v>1</v>
      </c>
      <c r="V1770" s="7">
        <v>1</v>
      </c>
      <c r="W1770" s="7">
        <v>0</v>
      </c>
      <c r="X1770" s="7">
        <v>0</v>
      </c>
      <c r="Y1770" s="7">
        <v>0</v>
      </c>
      <c r="Z1770" s="7">
        <v>1805.9493298158</v>
      </c>
      <c r="AA1770" s="7">
        <v>4082.18781214207</v>
      </c>
      <c r="AB1770" s="7">
        <v>1805.9493298158</v>
      </c>
      <c r="AC1770" s="7">
        <v>138.610652118921</v>
      </c>
      <c r="AD1770" s="7">
        <v>312.43289544410101</v>
      </c>
      <c r="AE1770" s="7">
        <v>138.610652118921</v>
      </c>
      <c r="AF1770" s="7">
        <v>4082.18781214207</v>
      </c>
      <c r="AG1770" s="7">
        <v>95.534467871333391</v>
      </c>
      <c r="AH1770" s="7">
        <v>312.43289544410101</v>
      </c>
      <c r="AI1770" s="7">
        <v>7.3117925449122598</v>
      </c>
      <c r="AJ1770" s="7">
        <v>1094.72519694176</v>
      </c>
      <c r="AK1770" s="7">
        <v>25.619592720378098</v>
      </c>
      <c r="AL1770" s="7">
        <v>424.73959201131902</v>
      </c>
      <c r="AM1770" s="7">
        <v>9.9400793824319997</v>
      </c>
      <c r="AN1770" s="7">
        <v>3330.3416477292799</v>
      </c>
      <c r="AO1770" s="7">
        <v>77.939191381448097</v>
      </c>
      <c r="AP1770" s="7">
        <v>44.000000182772098</v>
      </c>
      <c r="AQ1770" s="7">
        <v>1.0297215114152098</v>
      </c>
      <c r="AR1770" s="7">
        <v>550.564871951123</v>
      </c>
      <c r="AS1770" s="7">
        <v>12.884738402787798</v>
      </c>
      <c r="AT1770" s="7">
        <v>1.00000000209548</v>
      </c>
      <c r="AU1770" s="7">
        <v>2.34027615749E-2</v>
      </c>
      <c r="AV1770" s="7">
        <v>3.0000000068685</v>
      </c>
      <c r="AW1770" s="7">
        <v>7.0208284738322108E-2</v>
      </c>
      <c r="AX1770" s="7">
        <v>153.28129119298001</v>
      </c>
      <c r="AY1770" s="7">
        <v>3.58720550416521</v>
      </c>
      <c r="AZ1770" s="7">
        <v>265.51599232322798</v>
      </c>
      <c r="BA1770" s="7">
        <v>6.2138074496425899</v>
      </c>
      <c r="BB1770" s="7">
        <v>38.105933902727003</v>
      </c>
      <c r="BC1770" s="7">
        <v>2.67785902338208</v>
      </c>
      <c r="BD1770" s="7">
        <v>35.0783269820095</v>
      </c>
      <c r="BE1770" s="7">
        <v>2.4650967661285597</v>
      </c>
      <c r="BF1770" s="7">
        <v>1805.9493298158</v>
      </c>
      <c r="BG1770" s="7">
        <v>42.264201493466103</v>
      </c>
      <c r="BH1770" s="7">
        <v>138.610652118921</v>
      </c>
      <c r="BI1770" s="7">
        <v>3.2438720364830602</v>
      </c>
      <c r="BJ1770" s="7">
        <v>477.857718968764</v>
      </c>
      <c r="BK1770" s="7">
        <v>11.183190240317401</v>
      </c>
      <c r="BL1770" s="7">
        <v>183.330383153865</v>
      </c>
      <c r="BM1770" s="7">
        <v>4.2904372373944604</v>
      </c>
      <c r="BN1770" s="7">
        <v>1439.0700167566499</v>
      </c>
      <c r="BO1770" s="7">
        <v>33.678212421171402</v>
      </c>
      <c r="BP1770" s="7">
        <v>19.057499593356599</v>
      </c>
      <c r="BQ1770" s="7">
        <v>0.44599811826250002</v>
      </c>
      <c r="BR1770" s="7">
        <v>258.36733050271903</v>
      </c>
      <c r="BS1770" s="7">
        <v>6.0465090218281903</v>
      </c>
      <c r="BT1770" s="7">
        <v>0.60749999433755897</v>
      </c>
      <c r="BU1770" s="7">
        <v>1.4217177494443199E-2</v>
      </c>
      <c r="BV1770" s="7">
        <v>1.869708141312</v>
      </c>
      <c r="BW1770" s="7">
        <v>4.3756333754083901E-2</v>
      </c>
      <c r="BX1770" s="7">
        <v>86.977278001606507</v>
      </c>
      <c r="BY1770" s="7">
        <v>2.03550849524003</v>
      </c>
      <c r="BZ1770" s="7">
        <v>148.77168926596599</v>
      </c>
      <c r="CA1770" s="7">
        <v>3.4816683656907701</v>
      </c>
      <c r="CB1770" s="7">
        <v>16.9434398841986</v>
      </c>
      <c r="CC1770" s="7">
        <v>1.1906844612929399</v>
      </c>
      <c r="CD1770" s="7">
        <v>15.652896749263199</v>
      </c>
      <c r="CE1770" s="7">
        <v>1.0999927441506101</v>
      </c>
      <c r="CF1770" s="7"/>
      <c r="CG1770" s="7"/>
      <c r="CH1770" s="7"/>
      <c r="CI1770" s="7"/>
      <c r="CJ1770" s="7"/>
      <c r="CK1770" s="7"/>
      <c r="CL1770" s="7"/>
      <c r="CM1770" s="7"/>
      <c r="CN1770" s="7"/>
      <c r="CO1770" s="7"/>
      <c r="CP1770" s="7"/>
      <c r="CQ1770" s="7"/>
      <c r="CR1770" s="7"/>
      <c r="CS1770" s="7"/>
      <c r="CT1770" s="7"/>
      <c r="CU1770" s="7"/>
      <c r="CV1770" s="7"/>
      <c r="CW1770" s="7"/>
      <c r="CX1770" s="7"/>
      <c r="CY1770" s="7"/>
      <c r="CZ1770" s="7"/>
      <c r="DA1770" s="7"/>
      <c r="DB1770" s="7"/>
      <c r="DC1770" s="7"/>
      <c r="DD1770" s="7"/>
      <c r="DE1770" s="7"/>
      <c r="DF1770" s="7"/>
      <c r="DG1770" s="7"/>
      <c r="DH1770" s="7"/>
      <c r="DI1770" s="7"/>
      <c r="DJ1770" s="7"/>
      <c r="DK1770" s="7"/>
      <c r="DL1770" s="7"/>
      <c r="DM1770" s="7"/>
      <c r="DN1770" s="7"/>
      <c r="DO1770" s="7"/>
      <c r="DP1770" s="7"/>
      <c r="DQ1770" s="7"/>
      <c r="DR1770" s="7"/>
      <c r="DS1770" s="7"/>
      <c r="DT1770" s="7"/>
      <c r="DU1770" s="7"/>
      <c r="DV1770" s="7"/>
      <c r="DW1770" s="7"/>
      <c r="DX1770" s="7"/>
      <c r="DY1770" s="7"/>
      <c r="DZ1770" s="7"/>
      <c r="EA1770" s="7"/>
      <c r="EB1770" s="7"/>
      <c r="EC1770" s="7"/>
      <c r="ED1770" s="7"/>
      <c r="EE1770" s="7"/>
      <c r="EF1770" s="7">
        <v>322</v>
      </c>
      <c r="EG1770" s="7">
        <v>1142</v>
      </c>
      <c r="EH1770" s="7">
        <v>462</v>
      </c>
      <c r="EI1770" s="7">
        <v>3512</v>
      </c>
      <c r="EJ1770" s="7">
        <v>44</v>
      </c>
      <c r="EK1770" s="7">
        <v>557</v>
      </c>
      <c r="EL1770" s="7">
        <v>1</v>
      </c>
      <c r="EM1770" s="7">
        <v>3</v>
      </c>
      <c r="EN1770" s="7">
        <v>156</v>
      </c>
      <c r="EO1770" s="7">
        <v>266</v>
      </c>
      <c r="EP1770" s="7">
        <v>36</v>
      </c>
      <c r="EQ1770" s="7">
        <v>33</v>
      </c>
    </row>
    <row r="1771" spans="1:147" x14ac:dyDescent="0.35">
      <c r="A1771" s="7" t="s">
        <v>2249</v>
      </c>
      <c r="B1771" s="7" t="e" vm="1">
        <v>#VALUE!</v>
      </c>
      <c r="C1771" s="7" t="e" vm="19">
        <v>#VALUE!</v>
      </c>
      <c r="D1771" s="7">
        <v>1</v>
      </c>
      <c r="E1771" s="7">
        <v>4950</v>
      </c>
      <c r="F1771" s="7">
        <v>1819</v>
      </c>
      <c r="G1771" s="7">
        <v>0</v>
      </c>
      <c r="H1771" s="7">
        <v>55</v>
      </c>
      <c r="I1771" s="7">
        <v>1.1111111111111112</v>
      </c>
      <c r="J1771" s="7">
        <v>0</v>
      </c>
      <c r="K1771" s="7">
        <v>0</v>
      </c>
      <c r="L1771" s="7">
        <v>0</v>
      </c>
      <c r="M1771" s="7">
        <v>0</v>
      </c>
      <c r="N1771" s="7">
        <v>1</v>
      </c>
      <c r="O1771" s="7">
        <v>0</v>
      </c>
      <c r="P1771" s="7">
        <v>7.0445344129554694</v>
      </c>
      <c r="Q1771" s="7">
        <v>169152</v>
      </c>
      <c r="R1771" s="7">
        <v>1</v>
      </c>
      <c r="S1771" s="7">
        <v>1</v>
      </c>
      <c r="T1771" s="7">
        <v>1</v>
      </c>
      <c r="U1771" s="7">
        <v>1</v>
      </c>
      <c r="V1771" s="7">
        <v>1</v>
      </c>
      <c r="W1771" s="7">
        <v>0</v>
      </c>
      <c r="X1771" s="7">
        <v>0</v>
      </c>
      <c r="Y1771" s="7">
        <v>1</v>
      </c>
      <c r="Z1771" s="7">
        <v>3665.4724979284201</v>
      </c>
      <c r="AA1771" s="7">
        <v>4950.0000010929098</v>
      </c>
      <c r="AB1771" s="7">
        <v>3665.4724979284201</v>
      </c>
      <c r="AC1771" s="7">
        <v>554.46073421614699</v>
      </c>
      <c r="AD1771" s="7">
        <v>641.814638877579</v>
      </c>
      <c r="AE1771" s="7">
        <v>554.46073421614699</v>
      </c>
      <c r="AF1771" s="7">
        <v>4950.0000010929098</v>
      </c>
      <c r="AG1771" s="7">
        <v>100.00000002207901</v>
      </c>
      <c r="AH1771" s="7">
        <v>641.814638877579</v>
      </c>
      <c r="AI1771" s="7">
        <v>12.965952300557099</v>
      </c>
      <c r="AJ1771" s="7">
        <v>1479.99999587395</v>
      </c>
      <c r="AK1771" s="7">
        <v>29.898989815635403</v>
      </c>
      <c r="AL1771" s="7">
        <v>674.99999757207104</v>
      </c>
      <c r="AM1771" s="7">
        <v>13.636363587314602</v>
      </c>
      <c r="AN1771" s="7">
        <v>2597.99998692598</v>
      </c>
      <c r="AO1771" s="7">
        <v>52.484848220726796</v>
      </c>
      <c r="AP1771" s="7">
        <v>177.999998820793</v>
      </c>
      <c r="AQ1771" s="7">
        <v>3.5959595721372297</v>
      </c>
      <c r="AR1771" s="7">
        <v>2046.0000123883401</v>
      </c>
      <c r="AS1771" s="7">
        <v>41.333333583602801</v>
      </c>
      <c r="AT1771" s="7">
        <v>0</v>
      </c>
      <c r="AU1771" s="7">
        <v>0</v>
      </c>
      <c r="AV1771" s="7">
        <v>11.0000000651926</v>
      </c>
      <c r="AW1771" s="7">
        <v>0.22222222353924401</v>
      </c>
      <c r="AX1771" s="7">
        <v>116.999999447107</v>
      </c>
      <c r="AY1771" s="7">
        <v>2.36363635246681</v>
      </c>
      <c r="AZ1771" s="7">
        <v>212.99999789269401</v>
      </c>
      <c r="BA1771" s="7">
        <v>4.3030302604584501</v>
      </c>
      <c r="BB1771" s="7">
        <v>280.28165487511399</v>
      </c>
      <c r="BC1771" s="7">
        <v>15.408557167406</v>
      </c>
      <c r="BD1771" s="7">
        <v>113.75213146418901</v>
      </c>
      <c r="BE1771" s="7">
        <v>6.2535531316211701</v>
      </c>
      <c r="BF1771" s="7">
        <v>3665.4724979284201</v>
      </c>
      <c r="BG1771" s="7">
        <v>74.049949453099401</v>
      </c>
      <c r="BH1771" s="7">
        <v>554.46073421614699</v>
      </c>
      <c r="BI1771" s="7">
        <v>11.2012269538616</v>
      </c>
      <c r="BJ1771" s="7">
        <v>1026.02187992976</v>
      </c>
      <c r="BK1771" s="7">
        <v>20.7277147460557</v>
      </c>
      <c r="BL1771" s="7">
        <v>610.86103757596004</v>
      </c>
      <c r="BM1771" s="7">
        <v>12.3406270217366</v>
      </c>
      <c r="BN1771" s="7">
        <v>1997.1174964018901</v>
      </c>
      <c r="BO1771" s="7">
        <v>40.345808008118901</v>
      </c>
      <c r="BP1771" s="7">
        <v>154.69525791037401</v>
      </c>
      <c r="BQ1771" s="7">
        <v>3.1251567254621104</v>
      </c>
      <c r="BR1771" s="7">
        <v>1412.24924515921</v>
      </c>
      <c r="BS1771" s="7">
        <v>28.5302877809942</v>
      </c>
      <c r="BT1771" s="7">
        <v>0</v>
      </c>
      <c r="BU1771" s="7">
        <v>0</v>
      </c>
      <c r="BV1771" s="7">
        <v>7.9021110758185404</v>
      </c>
      <c r="BW1771" s="7">
        <v>0.15963860759229401</v>
      </c>
      <c r="BX1771" s="7">
        <v>93.508384565204295</v>
      </c>
      <c r="BY1771" s="7">
        <v>1.8890582740445299</v>
      </c>
      <c r="BZ1771" s="7">
        <v>142.674899820864</v>
      </c>
      <c r="CA1771" s="7">
        <v>2.8823212085023</v>
      </c>
      <c r="CB1771" s="7">
        <v>244.07118194722</v>
      </c>
      <c r="CC1771" s="7">
        <v>13.417876962464002</v>
      </c>
      <c r="CD1771" s="7">
        <v>90.777287210916299</v>
      </c>
      <c r="CE1771" s="7">
        <v>4.9905050693191999</v>
      </c>
      <c r="CF1771" s="7"/>
      <c r="CG1771" s="7"/>
      <c r="CH1771" s="7"/>
      <c r="CI1771" s="7"/>
      <c r="CJ1771" s="7"/>
      <c r="CK1771" s="7"/>
      <c r="CL1771" s="7"/>
      <c r="CM1771" s="7"/>
      <c r="CN1771" s="7"/>
      <c r="CO1771" s="7"/>
      <c r="CP1771" s="7"/>
      <c r="CQ1771" s="7"/>
      <c r="CR1771" s="7"/>
      <c r="CS1771" s="7"/>
      <c r="CT1771" s="7"/>
      <c r="CU1771" s="7"/>
      <c r="CV1771" s="7"/>
      <c r="CW1771" s="7"/>
      <c r="CX1771" s="7"/>
      <c r="CY1771" s="7"/>
      <c r="CZ1771" s="7"/>
      <c r="DA1771" s="7"/>
      <c r="DB1771" s="7"/>
      <c r="DC1771" s="7"/>
      <c r="DD1771" s="7"/>
      <c r="DE1771" s="7"/>
      <c r="DF1771" s="7"/>
      <c r="DG1771" s="7"/>
      <c r="DH1771" s="7"/>
      <c r="DI1771" s="7"/>
      <c r="DJ1771" s="7"/>
      <c r="DK1771" s="7"/>
      <c r="DL1771" s="7"/>
      <c r="DM1771" s="7"/>
      <c r="DN1771" s="7"/>
      <c r="DO1771" s="7"/>
      <c r="DP1771" s="7"/>
      <c r="DQ1771" s="7"/>
      <c r="DR1771" s="7"/>
      <c r="DS1771" s="7"/>
      <c r="DT1771" s="7"/>
      <c r="DU1771" s="7"/>
      <c r="DV1771" s="7"/>
      <c r="DW1771" s="7"/>
      <c r="DX1771" s="7"/>
      <c r="DY1771" s="7"/>
      <c r="DZ1771" s="7"/>
      <c r="EA1771" s="7"/>
      <c r="EB1771" s="7"/>
      <c r="EC1771" s="7"/>
      <c r="ED1771" s="7"/>
      <c r="EE1771" s="7"/>
      <c r="EF1771" s="7">
        <v>599</v>
      </c>
      <c r="EG1771" s="7">
        <v>1480</v>
      </c>
      <c r="EH1771" s="7">
        <v>675</v>
      </c>
      <c r="EI1771" s="7">
        <v>2598</v>
      </c>
      <c r="EJ1771" s="7">
        <v>178</v>
      </c>
      <c r="EK1771" s="7">
        <v>2046</v>
      </c>
      <c r="EL1771" s="7">
        <v>0</v>
      </c>
      <c r="EM1771" s="7">
        <v>11</v>
      </c>
      <c r="EN1771" s="7">
        <v>117</v>
      </c>
      <c r="EO1771" s="7">
        <v>213</v>
      </c>
      <c r="EP1771" s="7">
        <v>260</v>
      </c>
      <c r="EQ1771" s="7">
        <v>110</v>
      </c>
    </row>
    <row r="1772" spans="1:147" x14ac:dyDescent="0.35">
      <c r="A1772" s="7" t="s">
        <v>2250</v>
      </c>
      <c r="B1772" s="7" t="e" vm="1">
        <v>#VALUE!</v>
      </c>
      <c r="C1772" s="7" t="e" vm="19">
        <v>#VALUE!</v>
      </c>
      <c r="D1772" s="7">
        <v>1</v>
      </c>
      <c r="E1772" s="7">
        <v>6674</v>
      </c>
      <c r="F1772" s="7">
        <v>2586</v>
      </c>
      <c r="G1772" s="7">
        <v>0</v>
      </c>
      <c r="H1772" s="7">
        <v>4</v>
      </c>
      <c r="I1772" s="7">
        <v>5.9934072520227755E-2</v>
      </c>
      <c r="J1772" s="7">
        <v>0</v>
      </c>
      <c r="K1772" s="7">
        <v>0</v>
      </c>
      <c r="L1772" s="7">
        <v>0</v>
      </c>
      <c r="M1772" s="7">
        <v>0</v>
      </c>
      <c r="N1772" s="7">
        <v>0</v>
      </c>
      <c r="O1772" s="7">
        <v>0</v>
      </c>
      <c r="P1772" s="7">
        <v>5.0458026730740402</v>
      </c>
      <c r="Q1772" s="7">
        <v>145594</v>
      </c>
      <c r="R1772" s="7">
        <v>1</v>
      </c>
      <c r="S1772" s="7">
        <v>1</v>
      </c>
      <c r="T1772" s="7">
        <v>1</v>
      </c>
      <c r="U1772" s="7">
        <v>1</v>
      </c>
      <c r="V1772" s="7">
        <v>1</v>
      </c>
      <c r="W1772" s="7">
        <v>0</v>
      </c>
      <c r="X1772" s="7">
        <v>0</v>
      </c>
      <c r="Y1772" s="7">
        <v>0</v>
      </c>
      <c r="Z1772" s="7">
        <v>1325.23971733451</v>
      </c>
      <c r="AA1772" s="7">
        <v>4622.2584531456196</v>
      </c>
      <c r="AB1772" s="7">
        <v>1325.23971733451</v>
      </c>
      <c r="AC1772" s="7">
        <v>123.421272225678</v>
      </c>
      <c r="AD1772" s="7">
        <v>435.55973574612301</v>
      </c>
      <c r="AE1772" s="7">
        <v>123.421272225678</v>
      </c>
      <c r="AF1772" s="7">
        <v>4622.2584531456196</v>
      </c>
      <c r="AG1772" s="7">
        <v>69.257693334516404</v>
      </c>
      <c r="AH1772" s="7">
        <v>435.55973574612301</v>
      </c>
      <c r="AI1772" s="7">
        <v>6.52621719727484</v>
      </c>
      <c r="AJ1772" s="7">
        <v>1377.74870286137</v>
      </c>
      <c r="AK1772" s="7">
        <v>20.6435226679857</v>
      </c>
      <c r="AL1772" s="7">
        <v>338.92981116287399</v>
      </c>
      <c r="AM1772" s="7">
        <v>5.0783609703756998</v>
      </c>
      <c r="AN1772" s="7">
        <v>2398.19650695473</v>
      </c>
      <c r="AO1772" s="7">
        <v>35.933420841395403</v>
      </c>
      <c r="AP1772" s="7">
        <v>131.741496666335</v>
      </c>
      <c r="AQ1772" s="7">
        <v>1.9739511037808601</v>
      </c>
      <c r="AR1772" s="7">
        <v>1954.80822271388</v>
      </c>
      <c r="AS1772" s="7">
        <v>29.2899044458178</v>
      </c>
      <c r="AT1772" s="7">
        <v>6.4850442111492199E-2</v>
      </c>
      <c r="AU1772" s="7">
        <v>9.7168777511975109E-4</v>
      </c>
      <c r="AV1772" s="7">
        <v>1.18406219629105</v>
      </c>
      <c r="AW1772" s="7">
        <v>1.7741417385242E-2</v>
      </c>
      <c r="AX1772" s="7">
        <v>136.26332147116801</v>
      </c>
      <c r="AY1772" s="7">
        <v>2.0417039477250198</v>
      </c>
      <c r="AZ1772" s="7">
        <v>195.77431815233999</v>
      </c>
      <c r="BA1772" s="7">
        <v>2.93338804543512</v>
      </c>
      <c r="BB1772" s="7">
        <v>50.073661237838699</v>
      </c>
      <c r="BC1772" s="7">
        <v>1.9363364747810801</v>
      </c>
      <c r="BD1772" s="7">
        <v>95.298638120642906</v>
      </c>
      <c r="BE1772" s="7">
        <v>3.6851754880372303</v>
      </c>
      <c r="BF1772" s="7">
        <v>1325.23971733451</v>
      </c>
      <c r="BG1772" s="7">
        <v>19.856753331353101</v>
      </c>
      <c r="BH1772" s="7">
        <v>123.421272225678</v>
      </c>
      <c r="BI1772" s="7">
        <v>1.8492848700281401</v>
      </c>
      <c r="BJ1772" s="7">
        <v>434.56682133674599</v>
      </c>
      <c r="BK1772" s="7">
        <v>6.5113398462203502</v>
      </c>
      <c r="BL1772" s="7">
        <v>93.504497674293802</v>
      </c>
      <c r="BM1772" s="7">
        <v>1.40102633614465</v>
      </c>
      <c r="BN1772" s="7">
        <v>512.203312441707</v>
      </c>
      <c r="BO1772" s="7">
        <v>7.6746076182455294</v>
      </c>
      <c r="BP1772" s="7">
        <v>32.228584351483697</v>
      </c>
      <c r="BQ1772" s="7">
        <v>0.48289757793652599</v>
      </c>
      <c r="BR1772" s="7">
        <v>727.613203793764</v>
      </c>
      <c r="BS1772" s="7">
        <v>10.9022056307127</v>
      </c>
      <c r="BT1772" s="7">
        <v>0</v>
      </c>
      <c r="BU1772" s="7">
        <v>0</v>
      </c>
      <c r="BV1772" s="7">
        <v>0.36117980862036297</v>
      </c>
      <c r="BW1772" s="7">
        <v>5.4117442106737098E-3</v>
      </c>
      <c r="BX1772" s="7">
        <v>52.8334557050839</v>
      </c>
      <c r="BY1772" s="7">
        <v>0.79163104143068508</v>
      </c>
      <c r="BZ1772" s="7">
        <v>64.942693138029398</v>
      </c>
      <c r="CA1772" s="7">
        <v>0.97307002004838794</v>
      </c>
      <c r="CB1772" s="7">
        <v>10.8010495685739</v>
      </c>
      <c r="CC1772" s="7">
        <v>0.41767399723797199</v>
      </c>
      <c r="CD1772" s="7">
        <v>23.803378112381299</v>
      </c>
      <c r="CE1772" s="7">
        <v>0.92047092468605307</v>
      </c>
      <c r="CF1772" s="7"/>
      <c r="CG1772" s="7"/>
      <c r="CH1772" s="7"/>
      <c r="CI1772" s="7"/>
      <c r="CJ1772" s="7"/>
      <c r="CK1772" s="7"/>
      <c r="CL1772" s="7"/>
      <c r="CM1772" s="7"/>
      <c r="CN1772" s="7"/>
      <c r="CO1772" s="7"/>
      <c r="CP1772" s="7"/>
      <c r="CQ1772" s="7"/>
      <c r="CR1772" s="7"/>
      <c r="CS1772" s="7"/>
      <c r="CT1772" s="7"/>
      <c r="CU1772" s="7"/>
      <c r="CV1772" s="7"/>
      <c r="CW1772" s="7"/>
      <c r="CX1772" s="7"/>
      <c r="CY1772" s="7"/>
      <c r="CZ1772" s="7"/>
      <c r="DA1772" s="7"/>
      <c r="DB1772" s="7"/>
      <c r="DC1772" s="7"/>
      <c r="DD1772" s="7"/>
      <c r="DE1772" s="7"/>
      <c r="DF1772" s="7"/>
      <c r="DG1772" s="7"/>
      <c r="DH1772" s="7"/>
      <c r="DI1772" s="7"/>
      <c r="DJ1772" s="7"/>
      <c r="DK1772" s="7"/>
      <c r="DL1772" s="7"/>
      <c r="DM1772" s="7"/>
      <c r="DN1772" s="7"/>
      <c r="DO1772" s="7"/>
      <c r="DP1772" s="7"/>
      <c r="DQ1772" s="7"/>
      <c r="DR1772" s="7"/>
      <c r="DS1772" s="7"/>
      <c r="DT1772" s="7"/>
      <c r="DU1772" s="7"/>
      <c r="DV1772" s="7"/>
      <c r="DW1772" s="7"/>
      <c r="DX1772" s="7"/>
      <c r="DY1772" s="7"/>
      <c r="DZ1772" s="7"/>
      <c r="EA1772" s="7"/>
      <c r="EB1772" s="7"/>
      <c r="EC1772" s="7"/>
      <c r="ED1772" s="7"/>
      <c r="EE1772" s="7"/>
      <c r="EF1772" s="7">
        <v>744</v>
      </c>
      <c r="EG1772" s="7">
        <v>1801</v>
      </c>
      <c r="EH1772" s="7">
        <v>557</v>
      </c>
      <c r="EI1772" s="7">
        <v>3937</v>
      </c>
      <c r="EJ1772" s="7">
        <v>176</v>
      </c>
      <c r="EK1772" s="7">
        <v>2350</v>
      </c>
      <c r="EL1772" s="7">
        <v>1</v>
      </c>
      <c r="EM1772" s="7">
        <v>3</v>
      </c>
      <c r="EN1772" s="7">
        <v>207</v>
      </c>
      <c r="EO1772" s="7">
        <v>346</v>
      </c>
      <c r="EP1772" s="7">
        <v>56</v>
      </c>
      <c r="EQ1772" s="7">
        <v>145</v>
      </c>
    </row>
    <row r="1773" spans="1:147" x14ac:dyDescent="0.35">
      <c r="A1773" s="7" t="s">
        <v>2251</v>
      </c>
      <c r="B1773" s="7" t="e" vm="1">
        <v>#VALUE!</v>
      </c>
      <c r="C1773" s="7" t="e" vm="19">
        <v>#VALUE!</v>
      </c>
      <c r="D1773" s="7">
        <v>1</v>
      </c>
      <c r="E1773" s="7">
        <v>3841</v>
      </c>
      <c r="F1773" s="7">
        <v>1234</v>
      </c>
      <c r="G1773" s="7">
        <v>0</v>
      </c>
      <c r="H1773" s="7">
        <v>140</v>
      </c>
      <c r="I1773" s="7">
        <v>3.6448841447539704</v>
      </c>
      <c r="J1773" s="7">
        <v>0</v>
      </c>
      <c r="K1773" s="7">
        <v>0</v>
      </c>
      <c r="L1773" s="7">
        <v>0</v>
      </c>
      <c r="M1773" s="7">
        <v>0</v>
      </c>
      <c r="N1773" s="7">
        <v>0</v>
      </c>
      <c r="O1773" s="7">
        <v>0</v>
      </c>
      <c r="P1773" s="7">
        <v>1.4226590791515801</v>
      </c>
      <c r="Q1773" s="7">
        <v>170550</v>
      </c>
      <c r="R1773" s="7">
        <v>1</v>
      </c>
      <c r="S1773" s="7">
        <v>1</v>
      </c>
      <c r="T1773" s="7">
        <v>1</v>
      </c>
      <c r="U1773" s="7">
        <v>1</v>
      </c>
      <c r="V1773" s="7">
        <v>1</v>
      </c>
      <c r="W1773" s="7">
        <v>0</v>
      </c>
      <c r="X1773" s="7">
        <v>0</v>
      </c>
      <c r="Y1773" s="7">
        <v>0</v>
      </c>
      <c r="Z1773" s="7">
        <v>3795.1044123179699</v>
      </c>
      <c r="AA1773" s="7">
        <v>3841.0000180012998</v>
      </c>
      <c r="AB1773" s="7">
        <v>3795.1044123179699</v>
      </c>
      <c r="AC1773" s="7">
        <v>109.33311431769501</v>
      </c>
      <c r="AD1773" s="7">
        <v>110.961161424482</v>
      </c>
      <c r="AE1773" s="7">
        <v>109.33311431769501</v>
      </c>
      <c r="AF1773" s="7">
        <v>3841.0000180012998</v>
      </c>
      <c r="AG1773" s="7">
        <v>100.00000046866199</v>
      </c>
      <c r="AH1773" s="7">
        <v>110.961161424482</v>
      </c>
      <c r="AI1773" s="7">
        <v>2.88886127113987</v>
      </c>
      <c r="AJ1773" s="7">
        <v>1071.0000095503101</v>
      </c>
      <c r="AK1773" s="7">
        <v>27.883363956008999</v>
      </c>
      <c r="AL1773" s="7">
        <v>622.000003795358</v>
      </c>
      <c r="AM1773" s="7">
        <v>16.193699656218598</v>
      </c>
      <c r="AN1773" s="7">
        <v>3475.0000388857402</v>
      </c>
      <c r="AO1773" s="7">
        <v>90.471232462529102</v>
      </c>
      <c r="AP1773" s="7">
        <v>29.000000535887001</v>
      </c>
      <c r="AQ1773" s="7">
        <v>0.75501172965079399</v>
      </c>
      <c r="AR1773" s="7">
        <v>253.00000156523299</v>
      </c>
      <c r="AS1773" s="7">
        <v>6.5868263880560605</v>
      </c>
      <c r="AT1773" s="7">
        <v>0</v>
      </c>
      <c r="AU1773" s="7">
        <v>0</v>
      </c>
      <c r="AV1773" s="7">
        <v>2.9999999743886301</v>
      </c>
      <c r="AW1773" s="7">
        <v>7.8104659577938801E-2</v>
      </c>
      <c r="AX1773" s="7">
        <v>81.000000047926704</v>
      </c>
      <c r="AY1773" s="7">
        <v>2.1088258278554197</v>
      </c>
      <c r="AZ1773" s="7">
        <v>141.00000128690999</v>
      </c>
      <c r="BA1773" s="7">
        <v>3.67091906500676</v>
      </c>
      <c r="BB1773" s="7">
        <v>12.8114130932581</v>
      </c>
      <c r="BC1773" s="7">
        <v>1.0382020334893101</v>
      </c>
      <c r="BD1773" s="7">
        <v>5.2735043124259802</v>
      </c>
      <c r="BE1773" s="7">
        <v>0.42735043050453703</v>
      </c>
      <c r="BF1773" s="7">
        <v>3795.1044123179699</v>
      </c>
      <c r="BG1773" s="7">
        <v>98.805113572454388</v>
      </c>
      <c r="BH1773" s="7">
        <v>109.33311431769501</v>
      </c>
      <c r="BI1773" s="7">
        <v>2.8464752490938503</v>
      </c>
      <c r="BJ1773" s="7">
        <v>1057.7667234824601</v>
      </c>
      <c r="BK1773" s="7">
        <v>27.538836851925602</v>
      </c>
      <c r="BL1773" s="7">
        <v>617.39036207947402</v>
      </c>
      <c r="BM1773" s="7">
        <v>16.073688156195601</v>
      </c>
      <c r="BN1773" s="7">
        <v>3430.3565898772799</v>
      </c>
      <c r="BO1773" s="7">
        <v>89.308945323542801</v>
      </c>
      <c r="BP1773" s="7">
        <v>28.059586181681901</v>
      </c>
      <c r="BQ1773" s="7">
        <v>0.73052814844264202</v>
      </c>
      <c r="BR1773" s="7">
        <v>252.75244152606999</v>
      </c>
      <c r="BS1773" s="7">
        <v>6.5803811904730694</v>
      </c>
      <c r="BT1773" s="7">
        <v>0</v>
      </c>
      <c r="BU1773" s="7">
        <v>0</v>
      </c>
      <c r="BV1773" s="7">
        <v>2.9999999743886301</v>
      </c>
      <c r="BW1773" s="7">
        <v>7.8104659577938801E-2</v>
      </c>
      <c r="BX1773" s="7">
        <v>80.935817814861394</v>
      </c>
      <c r="BY1773" s="7">
        <v>2.10715485068632</v>
      </c>
      <c r="BZ1773" s="7">
        <v>139.635224180118</v>
      </c>
      <c r="CA1773" s="7">
        <v>3.6353872475948403</v>
      </c>
      <c r="CB1773" s="7">
        <v>12.6084945190441</v>
      </c>
      <c r="CC1773" s="7">
        <v>1.0217580647523599</v>
      </c>
      <c r="CD1773" s="7">
        <v>5.2027590239733899</v>
      </c>
      <c r="CE1773" s="7">
        <v>0.42161742495732496</v>
      </c>
      <c r="CF1773" s="7"/>
      <c r="CG1773" s="7"/>
      <c r="CH1773" s="7"/>
      <c r="CI1773" s="7"/>
      <c r="CJ1773" s="7"/>
      <c r="CK1773" s="7"/>
      <c r="CL1773" s="7"/>
      <c r="CM1773" s="7"/>
      <c r="CN1773" s="7"/>
      <c r="CO1773" s="7"/>
      <c r="CP1773" s="7"/>
      <c r="CQ1773" s="7"/>
      <c r="CR1773" s="7"/>
      <c r="CS1773" s="7"/>
      <c r="CT1773" s="7"/>
      <c r="CU1773" s="7"/>
      <c r="CV1773" s="7"/>
      <c r="CW1773" s="7"/>
      <c r="CX1773" s="7"/>
      <c r="CY1773" s="7"/>
      <c r="CZ1773" s="7"/>
      <c r="DA1773" s="7"/>
      <c r="DB1773" s="7"/>
      <c r="DC1773" s="7"/>
      <c r="DD1773" s="7"/>
      <c r="DE1773" s="7"/>
      <c r="DF1773" s="7"/>
      <c r="DG1773" s="7"/>
      <c r="DH1773" s="7"/>
      <c r="DI1773" s="7"/>
      <c r="DJ1773" s="7"/>
      <c r="DK1773" s="7"/>
      <c r="DL1773" s="7"/>
      <c r="DM1773" s="7"/>
      <c r="DN1773" s="7"/>
      <c r="DO1773" s="7"/>
      <c r="DP1773" s="7"/>
      <c r="DQ1773" s="7"/>
      <c r="DR1773" s="7"/>
      <c r="DS1773" s="7"/>
      <c r="DT1773" s="7"/>
      <c r="DU1773" s="7"/>
      <c r="DV1773" s="7"/>
      <c r="DW1773" s="7"/>
      <c r="DX1773" s="7"/>
      <c r="DY1773" s="7"/>
      <c r="DZ1773" s="7"/>
      <c r="EA1773" s="7"/>
      <c r="EB1773" s="7"/>
      <c r="EC1773" s="7"/>
      <c r="ED1773" s="7"/>
      <c r="EE1773" s="7"/>
      <c r="EF1773" s="7">
        <v>110</v>
      </c>
      <c r="EG1773" s="7">
        <v>1071</v>
      </c>
      <c r="EH1773" s="7">
        <v>622</v>
      </c>
      <c r="EI1773" s="7">
        <v>3475</v>
      </c>
      <c r="EJ1773" s="7">
        <v>29</v>
      </c>
      <c r="EK1773" s="7">
        <v>253</v>
      </c>
      <c r="EL1773" s="7">
        <v>0</v>
      </c>
      <c r="EM1773" s="7">
        <v>3</v>
      </c>
      <c r="EN1773" s="7">
        <v>81</v>
      </c>
      <c r="EO1773" s="7">
        <v>141</v>
      </c>
      <c r="EP1773" s="7">
        <v>12</v>
      </c>
      <c r="EQ1773" s="7">
        <v>5</v>
      </c>
    </row>
    <row r="1774" spans="1:147" x14ac:dyDescent="0.35">
      <c r="A1774" s="7" t="s">
        <v>2252</v>
      </c>
      <c r="B1774" s="7" t="e" vm="1">
        <v>#VALUE!</v>
      </c>
      <c r="C1774" s="7" t="e" vm="19">
        <v>#VALUE!</v>
      </c>
      <c r="D1774" s="7">
        <v>1</v>
      </c>
      <c r="E1774" s="7">
        <v>4406</v>
      </c>
      <c r="F1774" s="7">
        <v>1600</v>
      </c>
      <c r="G1774" s="7">
        <v>0</v>
      </c>
      <c r="H1774" s="7">
        <v>159</v>
      </c>
      <c r="I1774" s="7">
        <v>3.608715388107127</v>
      </c>
      <c r="J1774" s="7">
        <v>0</v>
      </c>
      <c r="K1774" s="7">
        <v>0</v>
      </c>
      <c r="L1774" s="7">
        <v>0</v>
      </c>
      <c r="M1774" s="7">
        <v>0</v>
      </c>
      <c r="N1774" s="7">
        <v>0</v>
      </c>
      <c r="O1774" s="7">
        <v>0</v>
      </c>
      <c r="P1774" s="7">
        <v>1.3020227853987401</v>
      </c>
      <c r="Q1774" s="7">
        <v>158125</v>
      </c>
      <c r="R1774" s="7">
        <v>1</v>
      </c>
      <c r="S1774" s="7">
        <v>1</v>
      </c>
      <c r="T1774" s="7">
        <v>1</v>
      </c>
      <c r="U1774" s="7">
        <v>1</v>
      </c>
      <c r="V1774" s="7">
        <v>1</v>
      </c>
      <c r="W1774" s="7">
        <v>0</v>
      </c>
      <c r="X1774" s="7">
        <v>0</v>
      </c>
      <c r="Y1774" s="7">
        <v>0</v>
      </c>
      <c r="Z1774" s="7">
        <v>4389.1513208436099</v>
      </c>
      <c r="AA1774" s="7">
        <v>4406.0000326769696</v>
      </c>
      <c r="AB1774" s="7">
        <v>4389.1513208436099</v>
      </c>
      <c r="AC1774" s="7">
        <v>149.79891600782099</v>
      </c>
      <c r="AD1774" s="7">
        <v>150.43082092512401</v>
      </c>
      <c r="AE1774" s="7">
        <v>149.79891600782099</v>
      </c>
      <c r="AF1774" s="7">
        <v>4406.0000326769696</v>
      </c>
      <c r="AG1774" s="7">
        <v>100.00000074164701</v>
      </c>
      <c r="AH1774" s="7">
        <v>150.43082092512401</v>
      </c>
      <c r="AI1774" s="7">
        <v>3.4142265303024097</v>
      </c>
      <c r="AJ1774" s="7">
        <v>1095.00001224779</v>
      </c>
      <c r="AK1774" s="7">
        <v>24.852474177208101</v>
      </c>
      <c r="AL1774" s="7">
        <v>820.00001765848901</v>
      </c>
      <c r="AM1774" s="7">
        <v>18.610985421209499</v>
      </c>
      <c r="AN1774" s="7">
        <v>3555.0000402924002</v>
      </c>
      <c r="AO1774" s="7">
        <v>80.685429874997808</v>
      </c>
      <c r="AP1774" s="7">
        <v>114.000001209706</v>
      </c>
      <c r="AQ1774" s="7">
        <v>2.5873808717591</v>
      </c>
      <c r="AR1774" s="7">
        <v>641.00000302855904</v>
      </c>
      <c r="AS1774" s="7">
        <v>14.548343237143898</v>
      </c>
      <c r="AT1774" s="7">
        <v>0</v>
      </c>
      <c r="AU1774" s="7">
        <v>0</v>
      </c>
      <c r="AV1774" s="7">
        <v>4.9999999822566696</v>
      </c>
      <c r="AW1774" s="7">
        <v>0.113481615575503</v>
      </c>
      <c r="AX1774" s="7">
        <v>91.000000812753598</v>
      </c>
      <c r="AY1774" s="7">
        <v>2.0653654292499697</v>
      </c>
      <c r="AZ1774" s="7">
        <v>236.000000775686</v>
      </c>
      <c r="BA1774" s="7">
        <v>5.3563322917768001</v>
      </c>
      <c r="BB1774" s="7">
        <v>84.032038558759297</v>
      </c>
      <c r="BC1774" s="7">
        <v>5.2520024099224596</v>
      </c>
      <c r="BD1774" s="7">
        <v>55.908513603682302</v>
      </c>
      <c r="BE1774" s="7">
        <v>3.4942821002301403</v>
      </c>
      <c r="BF1774" s="7">
        <v>4389.1513208436099</v>
      </c>
      <c r="BG1774" s="7">
        <v>99.617596932446901</v>
      </c>
      <c r="BH1774" s="7">
        <v>149.79891600782099</v>
      </c>
      <c r="BI1774" s="7">
        <v>3.3998846120703798</v>
      </c>
      <c r="BJ1774" s="7">
        <v>1091.34650328659</v>
      </c>
      <c r="BK1774" s="7">
        <v>24.769552957026502</v>
      </c>
      <c r="BL1774" s="7">
        <v>816.90350698740895</v>
      </c>
      <c r="BM1774" s="7">
        <v>18.540706014239898</v>
      </c>
      <c r="BN1774" s="7">
        <v>3544.8615940507898</v>
      </c>
      <c r="BO1774" s="7">
        <v>80.455324422396401</v>
      </c>
      <c r="BP1774" s="7">
        <v>111.939967363525</v>
      </c>
      <c r="BQ1774" s="7">
        <v>2.54062567779222</v>
      </c>
      <c r="BR1774" s="7">
        <v>638.41378000554596</v>
      </c>
      <c r="BS1774" s="7">
        <v>14.489645483557601</v>
      </c>
      <c r="BT1774" s="7">
        <v>0</v>
      </c>
      <c r="BU1774" s="7">
        <v>0</v>
      </c>
      <c r="BV1774" s="7">
        <v>4.2286053718516996</v>
      </c>
      <c r="BW1774" s="7">
        <v>9.5973794186375402E-2</v>
      </c>
      <c r="BX1774" s="7">
        <v>89.707386220979998</v>
      </c>
      <c r="BY1774" s="7">
        <v>2.03602783070767</v>
      </c>
      <c r="BZ1774" s="7">
        <v>231.62478912518</v>
      </c>
      <c r="CA1774" s="7">
        <v>5.2570310741075801</v>
      </c>
      <c r="CB1774" s="7">
        <v>83.980368284935196</v>
      </c>
      <c r="CC1774" s="7">
        <v>5.2487730178084497</v>
      </c>
      <c r="CD1774" s="7">
        <v>55.7094566575919</v>
      </c>
      <c r="CE1774" s="7">
        <v>3.4818410410994898</v>
      </c>
      <c r="CF1774" s="7"/>
      <c r="CG1774" s="7"/>
      <c r="CH1774" s="7"/>
      <c r="CI1774" s="7"/>
      <c r="CJ1774" s="7"/>
      <c r="CK1774" s="7"/>
      <c r="CL1774" s="7"/>
      <c r="CM1774" s="7"/>
      <c r="CN1774" s="7"/>
      <c r="CO1774" s="7"/>
      <c r="CP1774" s="7"/>
      <c r="CQ1774" s="7"/>
      <c r="CR1774" s="7"/>
      <c r="CS1774" s="7"/>
      <c r="CT1774" s="7"/>
      <c r="CU1774" s="7"/>
      <c r="CV1774" s="7"/>
      <c r="CW1774" s="7"/>
      <c r="CX1774" s="7"/>
      <c r="CY1774" s="7"/>
      <c r="CZ1774" s="7"/>
      <c r="DA1774" s="7"/>
      <c r="DB1774" s="7"/>
      <c r="DC1774" s="7"/>
      <c r="DD1774" s="7"/>
      <c r="DE1774" s="7"/>
      <c r="DF1774" s="7"/>
      <c r="DG1774" s="7"/>
      <c r="DH1774" s="7"/>
      <c r="DI1774" s="7"/>
      <c r="DJ1774" s="7"/>
      <c r="DK1774" s="7"/>
      <c r="DL1774" s="7"/>
      <c r="DM1774" s="7"/>
      <c r="DN1774" s="7"/>
      <c r="DO1774" s="7"/>
      <c r="DP1774" s="7"/>
      <c r="DQ1774" s="7"/>
      <c r="DR1774" s="7"/>
      <c r="DS1774" s="7"/>
      <c r="DT1774" s="7"/>
      <c r="DU1774" s="7"/>
      <c r="DV1774" s="7"/>
      <c r="DW1774" s="7"/>
      <c r="DX1774" s="7"/>
      <c r="DY1774" s="7"/>
      <c r="DZ1774" s="7"/>
      <c r="EA1774" s="7"/>
      <c r="EB1774" s="7"/>
      <c r="EC1774" s="7"/>
      <c r="ED1774" s="7"/>
      <c r="EE1774" s="7"/>
      <c r="EF1774" s="7">
        <v>147</v>
      </c>
      <c r="EG1774" s="7">
        <v>1095</v>
      </c>
      <c r="EH1774" s="7">
        <v>820</v>
      </c>
      <c r="EI1774" s="7">
        <v>3555</v>
      </c>
      <c r="EJ1774" s="7">
        <v>114</v>
      </c>
      <c r="EK1774" s="7">
        <v>641</v>
      </c>
      <c r="EL1774" s="7">
        <v>0</v>
      </c>
      <c r="EM1774" s="7">
        <v>5</v>
      </c>
      <c r="EN1774" s="7">
        <v>91</v>
      </c>
      <c r="EO1774" s="7">
        <v>236</v>
      </c>
      <c r="EP1774" s="7">
        <v>81</v>
      </c>
      <c r="EQ1774" s="7">
        <v>55</v>
      </c>
    </row>
    <row r="1775" spans="1:147" x14ac:dyDescent="0.35">
      <c r="A1775" s="7" t="s">
        <v>2253</v>
      </c>
      <c r="B1775" s="7" t="e" vm="1">
        <v>#VALUE!</v>
      </c>
      <c r="C1775" s="7" t="e" vm="19">
        <v>#VALUE!</v>
      </c>
      <c r="D1775" s="7">
        <v>1</v>
      </c>
      <c r="E1775" s="7">
        <v>4865</v>
      </c>
      <c r="F1775" s="7">
        <v>1760</v>
      </c>
      <c r="G1775" s="7">
        <v>0</v>
      </c>
      <c r="H1775" s="7">
        <v>9</v>
      </c>
      <c r="I1775" s="7">
        <v>0.18499486125385406</v>
      </c>
      <c r="J1775" s="7">
        <v>0</v>
      </c>
      <c r="K1775" s="7">
        <v>0</v>
      </c>
      <c r="L1775" s="7">
        <v>0</v>
      </c>
      <c r="M1775" s="7">
        <v>0</v>
      </c>
      <c r="N1775" s="7">
        <v>0</v>
      </c>
      <c r="O1775" s="7">
        <v>0</v>
      </c>
      <c r="P1775" s="7">
        <v>2.39182430963253</v>
      </c>
      <c r="Q1775" s="7">
        <v>147969</v>
      </c>
      <c r="R1775" s="7">
        <v>1</v>
      </c>
      <c r="S1775" s="7">
        <v>1</v>
      </c>
      <c r="T1775" s="7">
        <v>1</v>
      </c>
      <c r="U1775" s="7">
        <v>1</v>
      </c>
      <c r="V1775" s="7">
        <v>1</v>
      </c>
      <c r="W1775" s="7">
        <v>0</v>
      </c>
      <c r="X1775" s="7">
        <v>0</v>
      </c>
      <c r="Y1775" s="7">
        <v>0</v>
      </c>
      <c r="Z1775" s="7">
        <v>4679.5188412071402</v>
      </c>
      <c r="AA1775" s="7">
        <v>4865.0000457168799</v>
      </c>
      <c r="AB1775" s="7">
        <v>4679.5188412071402</v>
      </c>
      <c r="AC1775" s="7">
        <v>254.004863315048</v>
      </c>
      <c r="AD1775" s="7">
        <v>270.26530715522398</v>
      </c>
      <c r="AE1775" s="7">
        <v>254.004863315048</v>
      </c>
      <c r="AF1775" s="7">
        <v>4865.0000457168799</v>
      </c>
      <c r="AG1775" s="7">
        <v>100.00000093970999</v>
      </c>
      <c r="AH1775" s="7">
        <v>270.26530715522398</v>
      </c>
      <c r="AI1775" s="7">
        <v>5.5552992221012101</v>
      </c>
      <c r="AJ1775" s="7">
        <v>1169.0000087424201</v>
      </c>
      <c r="AK1775" s="7">
        <v>24.028777158117499</v>
      </c>
      <c r="AL1775" s="7">
        <v>915.00000573266198</v>
      </c>
      <c r="AM1775" s="7">
        <v>18.8078110119766</v>
      </c>
      <c r="AN1775" s="7">
        <v>4366.0000248776196</v>
      </c>
      <c r="AO1775" s="7">
        <v>89.743063204062096</v>
      </c>
      <c r="AP1775" s="7">
        <v>34.0000000711007</v>
      </c>
      <c r="AQ1775" s="7">
        <v>0.69886947730936599</v>
      </c>
      <c r="AR1775" s="7">
        <v>384.00000498079902</v>
      </c>
      <c r="AS1775" s="7">
        <v>7.8931141825446804</v>
      </c>
      <c r="AT1775" s="7">
        <v>0</v>
      </c>
      <c r="AU1775" s="7">
        <v>0</v>
      </c>
      <c r="AV1775" s="7">
        <v>0.99999999415012997</v>
      </c>
      <c r="AW1775" s="7">
        <v>2.0554984463517601E-2</v>
      </c>
      <c r="AX1775" s="7">
        <v>80.000000210219497</v>
      </c>
      <c r="AY1775" s="7">
        <v>1.6443987710219801</v>
      </c>
      <c r="AZ1775" s="7">
        <v>217.99999989850599</v>
      </c>
      <c r="BA1775" s="7">
        <v>4.4809866371738201</v>
      </c>
      <c r="BB1775" s="7">
        <v>19.872015175501001</v>
      </c>
      <c r="BC1775" s="7">
        <v>1.1290917713352899</v>
      </c>
      <c r="BD1775" s="7">
        <v>8.4564565263782292</v>
      </c>
      <c r="BE1775" s="7">
        <v>0.48048048445330904</v>
      </c>
      <c r="BF1775" s="7">
        <v>4679.5188412071402</v>
      </c>
      <c r="BG1775" s="7">
        <v>96.187437640434609</v>
      </c>
      <c r="BH1775" s="7">
        <v>254.004863315048</v>
      </c>
      <c r="BI1775" s="7">
        <v>5.22106604964128</v>
      </c>
      <c r="BJ1775" s="7">
        <v>1135.4102232037999</v>
      </c>
      <c r="BK1775" s="7">
        <v>23.3383396341994</v>
      </c>
      <c r="BL1775" s="7">
        <v>868.87322826255001</v>
      </c>
      <c r="BM1775" s="7">
        <v>17.859675812179802</v>
      </c>
      <c r="BN1775" s="7">
        <v>4195.8557253704803</v>
      </c>
      <c r="BO1775" s="7">
        <v>86.245749750677902</v>
      </c>
      <c r="BP1775" s="7">
        <v>33.059220280818401</v>
      </c>
      <c r="BQ1775" s="7">
        <v>0.67953176322340003</v>
      </c>
      <c r="BR1775" s="7">
        <v>370.90230438494302</v>
      </c>
      <c r="BS1775" s="7">
        <v>7.6238911487141401</v>
      </c>
      <c r="BT1775" s="7">
        <v>0</v>
      </c>
      <c r="BU1775" s="7">
        <v>0</v>
      </c>
      <c r="BV1775" s="7">
        <v>0.85078472804161698</v>
      </c>
      <c r="BW1775" s="7">
        <v>1.7487866968995198E-2</v>
      </c>
      <c r="BX1775" s="7">
        <v>78.850787983947797</v>
      </c>
      <c r="BY1775" s="7">
        <v>1.6207767314274999</v>
      </c>
      <c r="BZ1775" s="7">
        <v>202.47877814157101</v>
      </c>
      <c r="CA1775" s="7">
        <v>4.1619481632388693</v>
      </c>
      <c r="CB1775" s="7">
        <v>18.803876509049999</v>
      </c>
      <c r="CC1775" s="7">
        <v>1.06840207437784</v>
      </c>
      <c r="CD1775" s="7">
        <v>8.1028481097519993</v>
      </c>
      <c r="CE1775" s="7">
        <v>0.46038909714499998</v>
      </c>
      <c r="CF1775" s="7"/>
      <c r="CG1775" s="7"/>
      <c r="CH1775" s="7"/>
      <c r="CI1775" s="7"/>
      <c r="CJ1775" s="7"/>
      <c r="CK1775" s="7"/>
      <c r="CL1775" s="7"/>
      <c r="CM1775" s="7"/>
      <c r="CN1775" s="7"/>
      <c r="CO1775" s="7"/>
      <c r="CP1775" s="7"/>
      <c r="CQ1775" s="7"/>
      <c r="CR1775" s="7"/>
      <c r="CS1775" s="7"/>
      <c r="CT1775" s="7"/>
      <c r="CU1775" s="7"/>
      <c r="CV1775" s="7"/>
      <c r="CW1775" s="7"/>
      <c r="CX1775" s="7"/>
      <c r="CY1775" s="7"/>
      <c r="CZ1775" s="7"/>
      <c r="DA1775" s="7"/>
      <c r="DB1775" s="7"/>
      <c r="DC1775" s="7"/>
      <c r="DD1775" s="7"/>
      <c r="DE1775" s="7"/>
      <c r="DF1775" s="7"/>
      <c r="DG1775" s="7"/>
      <c r="DH1775" s="7"/>
      <c r="DI1775" s="7"/>
      <c r="DJ1775" s="7"/>
      <c r="DK1775" s="7"/>
      <c r="DL1775" s="7"/>
      <c r="DM1775" s="7"/>
      <c r="DN1775" s="7"/>
      <c r="DO1775" s="7"/>
      <c r="DP1775" s="7"/>
      <c r="DQ1775" s="7"/>
      <c r="DR1775" s="7"/>
      <c r="DS1775" s="7"/>
      <c r="DT1775" s="7"/>
      <c r="DU1775" s="7"/>
      <c r="DV1775" s="7"/>
      <c r="DW1775" s="7"/>
      <c r="DX1775" s="7"/>
      <c r="DY1775" s="7"/>
      <c r="DZ1775" s="7"/>
      <c r="EA1775" s="7"/>
      <c r="EB1775" s="7"/>
      <c r="EC1775" s="7"/>
      <c r="ED1775" s="7"/>
      <c r="EE1775" s="7"/>
      <c r="EF1775" s="7">
        <v>252</v>
      </c>
      <c r="EG1775" s="7">
        <v>1169</v>
      </c>
      <c r="EH1775" s="7">
        <v>915</v>
      </c>
      <c r="EI1775" s="7">
        <v>4366</v>
      </c>
      <c r="EJ1775" s="7">
        <v>34</v>
      </c>
      <c r="EK1775" s="7">
        <v>384</v>
      </c>
      <c r="EL1775" s="7">
        <v>0</v>
      </c>
      <c r="EM1775" s="7">
        <v>1</v>
      </c>
      <c r="EN1775" s="7">
        <v>80</v>
      </c>
      <c r="EO1775" s="7">
        <v>218</v>
      </c>
      <c r="EP1775" s="7">
        <v>19</v>
      </c>
      <c r="EQ1775" s="7">
        <v>8</v>
      </c>
    </row>
    <row r="1776" spans="1:147" x14ac:dyDescent="0.35">
      <c r="A1776" s="7" t="s">
        <v>2254</v>
      </c>
      <c r="B1776" s="7" t="e" vm="1">
        <v>#VALUE!</v>
      </c>
      <c r="C1776" s="7" t="e" vm="19">
        <v>#VALUE!</v>
      </c>
      <c r="D1776" s="7">
        <v>1</v>
      </c>
      <c r="E1776" s="7">
        <v>3677</v>
      </c>
      <c r="F1776" s="7">
        <v>1350</v>
      </c>
      <c r="G1776" s="7">
        <v>0</v>
      </c>
      <c r="H1776" s="7">
        <v>66</v>
      </c>
      <c r="I1776" s="7">
        <v>1.7949415284199073</v>
      </c>
      <c r="J1776" s="7">
        <v>0</v>
      </c>
      <c r="K1776" s="7">
        <v>0</v>
      </c>
      <c r="L1776" s="7">
        <v>0</v>
      </c>
      <c r="M1776" s="7">
        <v>0</v>
      </c>
      <c r="N1776" s="7">
        <v>0</v>
      </c>
      <c r="O1776" s="7">
        <v>0</v>
      </c>
      <c r="P1776" s="7">
        <v>1.52921900600765</v>
      </c>
      <c r="Q1776" s="7">
        <v>154688</v>
      </c>
      <c r="R1776" s="7">
        <v>1</v>
      </c>
      <c r="S1776" s="7">
        <v>1</v>
      </c>
      <c r="T1776" s="7">
        <v>1</v>
      </c>
      <c r="U1776" s="7">
        <v>1</v>
      </c>
      <c r="V1776" s="7">
        <v>1</v>
      </c>
      <c r="W1776" s="7">
        <v>0</v>
      </c>
      <c r="X1776" s="7">
        <v>0</v>
      </c>
      <c r="Y1776" s="7">
        <v>0</v>
      </c>
      <c r="Z1776" s="7">
        <v>2247.3240665765502</v>
      </c>
      <c r="AA1776" s="7">
        <v>3419.30891488213</v>
      </c>
      <c r="AB1776" s="7">
        <v>2247.3240665765502</v>
      </c>
      <c r="AC1776" s="7">
        <v>80.942826418875498</v>
      </c>
      <c r="AD1776" s="7">
        <v>136.60896314281899</v>
      </c>
      <c r="AE1776" s="7">
        <v>80.942826418875498</v>
      </c>
      <c r="AF1776" s="7">
        <v>3419.30891488213</v>
      </c>
      <c r="AG1776" s="7">
        <v>92.991811663914405</v>
      </c>
      <c r="AH1776" s="7">
        <v>136.60896314281899</v>
      </c>
      <c r="AI1776" s="7">
        <v>3.7152288045368098</v>
      </c>
      <c r="AJ1776" s="7">
        <v>817.80114600999502</v>
      </c>
      <c r="AK1776" s="7">
        <v>22.240988469132301</v>
      </c>
      <c r="AL1776" s="7">
        <v>615.93268255313205</v>
      </c>
      <c r="AM1776" s="7">
        <v>16.750956827662002</v>
      </c>
      <c r="AN1776" s="7">
        <v>2958.0461261928999</v>
      </c>
      <c r="AO1776" s="7">
        <v>80.447270225534396</v>
      </c>
      <c r="AP1776" s="7">
        <v>60.7383247078469</v>
      </c>
      <c r="AQ1776" s="7">
        <v>1.6518445664358699</v>
      </c>
      <c r="AR1776" s="7">
        <v>303.48754946299601</v>
      </c>
      <c r="AS1776" s="7">
        <v>8.2536728165079101</v>
      </c>
      <c r="AT1776" s="7">
        <v>0</v>
      </c>
      <c r="AU1776" s="7">
        <v>0</v>
      </c>
      <c r="AV1776" s="7">
        <v>2.0000000596046399</v>
      </c>
      <c r="AW1776" s="7">
        <v>5.4392169148888898E-2</v>
      </c>
      <c r="AX1776" s="7">
        <v>95.036913711541303</v>
      </c>
      <c r="AY1776" s="7">
        <v>2.5846318659652203</v>
      </c>
      <c r="AZ1776" s="7">
        <v>139.013252662713</v>
      </c>
      <c r="BA1776" s="7">
        <v>3.7806160637126198</v>
      </c>
      <c r="BB1776" s="7">
        <v>16.920466092212301</v>
      </c>
      <c r="BC1776" s="7">
        <v>1.2533678586824</v>
      </c>
      <c r="BD1776" s="7">
        <v>0</v>
      </c>
      <c r="BE1776" s="7">
        <v>0</v>
      </c>
      <c r="BF1776" s="7">
        <v>2247.3240665765502</v>
      </c>
      <c r="BG1776" s="7">
        <v>61.118413559329596</v>
      </c>
      <c r="BH1776" s="7">
        <v>80.942826418875498</v>
      </c>
      <c r="BI1776" s="7">
        <v>2.2013278873776301</v>
      </c>
      <c r="BJ1776" s="7">
        <v>534.85097250161903</v>
      </c>
      <c r="BK1776" s="7">
        <v>14.5458518493777</v>
      </c>
      <c r="BL1776" s="7">
        <v>383.33199214731599</v>
      </c>
      <c r="BM1776" s="7">
        <v>10.425128967835599</v>
      </c>
      <c r="BN1776" s="7">
        <v>1897.4762531132401</v>
      </c>
      <c r="BO1776" s="7">
        <v>51.603923119751002</v>
      </c>
      <c r="BP1776" s="7">
        <v>39.252323054250198</v>
      </c>
      <c r="BQ1776" s="7">
        <v>1.0675094657125401</v>
      </c>
      <c r="BR1776" s="7">
        <v>245.90043469768699</v>
      </c>
      <c r="BS1776" s="7">
        <v>6.6875288196270599</v>
      </c>
      <c r="BT1776" s="7">
        <v>0</v>
      </c>
      <c r="BU1776" s="7">
        <v>0</v>
      </c>
      <c r="BV1776" s="7">
        <v>0</v>
      </c>
      <c r="BW1776" s="7">
        <v>0</v>
      </c>
      <c r="BX1776" s="7">
        <v>64.695056340737196</v>
      </c>
      <c r="BY1776" s="7">
        <v>1.7594521713553801</v>
      </c>
      <c r="BZ1776" s="7">
        <v>84.702173454905306</v>
      </c>
      <c r="CA1776" s="7">
        <v>2.3035674042672101</v>
      </c>
      <c r="CB1776" s="7">
        <v>8.6344908196197103</v>
      </c>
      <c r="CC1776" s="7">
        <v>0.63959191256442305</v>
      </c>
      <c r="CD1776" s="7">
        <v>0</v>
      </c>
      <c r="CE1776" s="7">
        <v>0</v>
      </c>
      <c r="CF1776" s="7"/>
      <c r="CG1776" s="7"/>
      <c r="CH1776" s="7"/>
      <c r="CI1776" s="7"/>
      <c r="CJ1776" s="7"/>
      <c r="CK1776" s="7"/>
      <c r="CL1776" s="7"/>
      <c r="CM1776" s="7"/>
      <c r="CN1776" s="7"/>
      <c r="CO1776" s="7"/>
      <c r="CP1776" s="7"/>
      <c r="CQ1776" s="7"/>
      <c r="CR1776" s="7"/>
      <c r="CS1776" s="7"/>
      <c r="CT1776" s="7"/>
      <c r="CU1776" s="7"/>
      <c r="CV1776" s="7"/>
      <c r="CW1776" s="7"/>
      <c r="CX1776" s="7"/>
      <c r="CY1776" s="7"/>
      <c r="CZ1776" s="7"/>
      <c r="DA1776" s="7"/>
      <c r="DB1776" s="7"/>
      <c r="DC1776" s="7"/>
      <c r="DD1776" s="7"/>
      <c r="DE1776" s="7"/>
      <c r="DF1776" s="7"/>
      <c r="DG1776" s="7"/>
      <c r="DH1776" s="7"/>
      <c r="DI1776" s="7"/>
      <c r="DJ1776" s="7"/>
      <c r="DK1776" s="7"/>
      <c r="DL1776" s="7"/>
      <c r="DM1776" s="7"/>
      <c r="DN1776" s="7"/>
      <c r="DO1776" s="7"/>
      <c r="DP1776" s="7"/>
      <c r="DQ1776" s="7"/>
      <c r="DR1776" s="7"/>
      <c r="DS1776" s="7"/>
      <c r="DT1776" s="7"/>
      <c r="DU1776" s="7"/>
      <c r="DV1776" s="7"/>
      <c r="DW1776" s="7"/>
      <c r="DX1776" s="7"/>
      <c r="DY1776" s="7"/>
      <c r="DZ1776" s="7"/>
      <c r="EA1776" s="7"/>
      <c r="EB1776" s="7"/>
      <c r="EC1776" s="7"/>
      <c r="ED1776" s="7"/>
      <c r="EE1776" s="7"/>
      <c r="EF1776" s="7">
        <v>146</v>
      </c>
      <c r="EG1776" s="7">
        <v>866</v>
      </c>
      <c r="EH1776" s="7">
        <v>720</v>
      </c>
      <c r="EI1776" s="7">
        <v>3195</v>
      </c>
      <c r="EJ1776" s="7">
        <v>66</v>
      </c>
      <c r="EK1776" s="7">
        <v>311</v>
      </c>
      <c r="EL1776" s="7">
        <v>0</v>
      </c>
      <c r="EM1776" s="7">
        <v>2</v>
      </c>
      <c r="EN1776" s="7">
        <v>103</v>
      </c>
      <c r="EO1776" s="7">
        <v>154</v>
      </c>
      <c r="EP1776" s="7">
        <v>17</v>
      </c>
      <c r="EQ1776" s="7">
        <v>0</v>
      </c>
    </row>
    <row r="1777" spans="1:147" x14ac:dyDescent="0.35">
      <c r="A1777" s="7" t="s">
        <v>2255</v>
      </c>
      <c r="B1777" s="7" t="e" vm="1">
        <v>#VALUE!</v>
      </c>
      <c r="C1777" s="7" t="e" vm="19">
        <v>#VALUE!</v>
      </c>
      <c r="D1777" s="7">
        <v>1</v>
      </c>
      <c r="E1777" s="7">
        <v>5270</v>
      </c>
      <c r="F1777" s="7">
        <v>1826</v>
      </c>
      <c r="G1777" s="7">
        <v>0</v>
      </c>
      <c r="H1777" s="7">
        <v>8</v>
      </c>
      <c r="I1777" s="7">
        <v>0.15180265654648956</v>
      </c>
      <c r="J1777" s="7">
        <v>0</v>
      </c>
      <c r="K1777" s="7">
        <v>0</v>
      </c>
      <c r="L1777" s="7">
        <v>0</v>
      </c>
      <c r="M1777" s="7">
        <v>0</v>
      </c>
      <c r="N1777" s="7">
        <v>0</v>
      </c>
      <c r="O1777" s="7">
        <v>0</v>
      </c>
      <c r="P1777" s="7">
        <v>5.7840122982321303</v>
      </c>
      <c r="Q1777" s="7">
        <v>190125</v>
      </c>
      <c r="R1777" s="7">
        <v>1</v>
      </c>
      <c r="S1777" s="7">
        <v>1</v>
      </c>
      <c r="T1777" s="7">
        <v>1</v>
      </c>
      <c r="U1777" s="7">
        <v>1</v>
      </c>
      <c r="V1777" s="7">
        <v>1</v>
      </c>
      <c r="W1777" s="7">
        <v>0</v>
      </c>
      <c r="X1777" s="7">
        <v>0</v>
      </c>
      <c r="Y1777" s="7">
        <v>0</v>
      </c>
      <c r="Z1777" s="7">
        <v>5270.0000262393196</v>
      </c>
      <c r="AA1777" s="7">
        <v>5270.0000262393196</v>
      </c>
      <c r="AB1777" s="7">
        <v>5270.0000262393196</v>
      </c>
      <c r="AC1777" s="7">
        <v>389.58525877738998</v>
      </c>
      <c r="AD1777" s="7">
        <v>389.58525877738998</v>
      </c>
      <c r="AE1777" s="7">
        <v>389.58525877738998</v>
      </c>
      <c r="AF1777" s="7">
        <v>5270.0000262393196</v>
      </c>
      <c r="AG1777" s="7">
        <v>100.0000004979</v>
      </c>
      <c r="AH1777" s="7">
        <v>389.58525877738998</v>
      </c>
      <c r="AI1777" s="7">
        <v>7.3925096542199196</v>
      </c>
      <c r="AJ1777" s="7">
        <v>1370.0000052499499</v>
      </c>
      <c r="AK1777" s="7">
        <v>25.9962050332059</v>
      </c>
      <c r="AL1777" s="7">
        <v>669.00000349070604</v>
      </c>
      <c r="AM1777" s="7">
        <v>12.694497219937501</v>
      </c>
      <c r="AN1777" s="7">
        <v>4596.0000374251404</v>
      </c>
      <c r="AO1777" s="7">
        <v>87.2106268961127</v>
      </c>
      <c r="AP1777" s="7">
        <v>70.0000010443473</v>
      </c>
      <c r="AQ1777" s="7">
        <v>1.3282732645986202</v>
      </c>
      <c r="AR1777" s="7">
        <v>503.00000295745099</v>
      </c>
      <c r="AS1777" s="7">
        <v>9.54459208647914</v>
      </c>
      <c r="AT1777" s="7">
        <v>0</v>
      </c>
      <c r="AU1777" s="7">
        <v>0</v>
      </c>
      <c r="AV1777" s="7">
        <v>2</v>
      </c>
      <c r="AW1777" s="7">
        <v>3.7950664136622403E-2</v>
      </c>
      <c r="AX1777" s="7">
        <v>98.999999803422696</v>
      </c>
      <c r="AY1777" s="7">
        <v>1.8785578710326898</v>
      </c>
      <c r="AZ1777" s="7">
        <v>201.00000249575001</v>
      </c>
      <c r="BA1777" s="7">
        <v>3.8140417930882298</v>
      </c>
      <c r="BB1777" s="7">
        <v>38.426963768006303</v>
      </c>
      <c r="BC1777" s="7">
        <v>2.1044339412927897</v>
      </c>
      <c r="BD1777" s="7">
        <v>9.5214369124570304</v>
      </c>
      <c r="BE1777" s="7">
        <v>0.52143685172272902</v>
      </c>
      <c r="BF1777" s="7">
        <v>5270.0000262393196</v>
      </c>
      <c r="BG1777" s="7">
        <v>100.0000004979</v>
      </c>
      <c r="BH1777" s="7">
        <v>389.58525877738998</v>
      </c>
      <c r="BI1777" s="7">
        <v>7.3925096542199196</v>
      </c>
      <c r="BJ1777" s="7">
        <v>1370.0000052499499</v>
      </c>
      <c r="BK1777" s="7">
        <v>25.9962050332059</v>
      </c>
      <c r="BL1777" s="7">
        <v>669.00000349070604</v>
      </c>
      <c r="BM1777" s="7">
        <v>12.694497219937501</v>
      </c>
      <c r="BN1777" s="7">
        <v>4596.0000374251404</v>
      </c>
      <c r="BO1777" s="7">
        <v>87.2106268961127</v>
      </c>
      <c r="BP1777" s="7">
        <v>70.0000010443473</v>
      </c>
      <c r="BQ1777" s="7">
        <v>1.3282732645986202</v>
      </c>
      <c r="BR1777" s="7">
        <v>503.00000295745099</v>
      </c>
      <c r="BS1777" s="7">
        <v>9.54459208647914</v>
      </c>
      <c r="BT1777" s="7">
        <v>0</v>
      </c>
      <c r="BU1777" s="7">
        <v>0</v>
      </c>
      <c r="BV1777" s="7">
        <v>2</v>
      </c>
      <c r="BW1777" s="7">
        <v>3.7950664136622403E-2</v>
      </c>
      <c r="BX1777" s="7">
        <v>98.999999803422696</v>
      </c>
      <c r="BY1777" s="7">
        <v>1.8785578710326898</v>
      </c>
      <c r="BZ1777" s="7">
        <v>201.00000249575001</v>
      </c>
      <c r="CA1777" s="7">
        <v>3.8140417930882298</v>
      </c>
      <c r="CB1777" s="7">
        <v>38.426963768006303</v>
      </c>
      <c r="CC1777" s="7">
        <v>2.1044339412927897</v>
      </c>
      <c r="CD1777" s="7">
        <v>9.5214369124570304</v>
      </c>
      <c r="CE1777" s="7">
        <v>0.52143685172272902</v>
      </c>
      <c r="CF1777" s="7"/>
      <c r="CG1777" s="7"/>
      <c r="CH1777" s="7"/>
      <c r="CI1777" s="7"/>
      <c r="CJ1777" s="7"/>
      <c r="CK1777" s="7"/>
      <c r="CL1777" s="7"/>
      <c r="CM1777" s="7"/>
      <c r="CN1777" s="7"/>
      <c r="CO1777" s="7"/>
      <c r="CP1777" s="7"/>
      <c r="CQ1777" s="7"/>
      <c r="CR1777" s="7"/>
      <c r="CS1777" s="7"/>
      <c r="CT1777" s="7"/>
      <c r="CU1777" s="7"/>
      <c r="CV1777" s="7"/>
      <c r="CW1777" s="7"/>
      <c r="CX1777" s="7"/>
      <c r="CY1777" s="7"/>
      <c r="CZ1777" s="7"/>
      <c r="DA1777" s="7"/>
      <c r="DB1777" s="7"/>
      <c r="DC1777" s="7"/>
      <c r="DD1777" s="7"/>
      <c r="DE1777" s="7"/>
      <c r="DF1777" s="7"/>
      <c r="DG1777" s="7"/>
      <c r="DH1777" s="7"/>
      <c r="DI1777" s="7"/>
      <c r="DJ1777" s="7"/>
      <c r="DK1777" s="7"/>
      <c r="DL1777" s="7"/>
      <c r="DM1777" s="7"/>
      <c r="DN1777" s="7"/>
      <c r="DO1777" s="7"/>
      <c r="DP1777" s="7"/>
      <c r="DQ1777" s="7"/>
      <c r="DR1777" s="7"/>
      <c r="DS1777" s="7"/>
      <c r="DT1777" s="7"/>
      <c r="DU1777" s="7"/>
      <c r="DV1777" s="7"/>
      <c r="DW1777" s="7"/>
      <c r="DX1777" s="7"/>
      <c r="DY1777" s="7"/>
      <c r="DZ1777" s="7"/>
      <c r="EA1777" s="7"/>
      <c r="EB1777" s="7"/>
      <c r="EC1777" s="7"/>
      <c r="ED1777" s="7"/>
      <c r="EE1777" s="7"/>
      <c r="EF1777" s="7">
        <v>423</v>
      </c>
      <c r="EG1777" s="7">
        <v>1370</v>
      </c>
      <c r="EH1777" s="7">
        <v>669</v>
      </c>
      <c r="EI1777" s="7">
        <v>4596</v>
      </c>
      <c r="EJ1777" s="7">
        <v>70</v>
      </c>
      <c r="EK1777" s="7">
        <v>503</v>
      </c>
      <c r="EL1777" s="7">
        <v>0</v>
      </c>
      <c r="EM1777" s="7">
        <v>2</v>
      </c>
      <c r="EN1777" s="7">
        <v>99</v>
      </c>
      <c r="EO1777" s="7">
        <v>201</v>
      </c>
      <c r="EP1777" s="7">
        <v>38</v>
      </c>
      <c r="EQ1777" s="7">
        <v>9</v>
      </c>
    </row>
    <row r="1778" spans="1:147" x14ac:dyDescent="0.35">
      <c r="A1778" s="7" t="s">
        <v>2256</v>
      </c>
      <c r="B1778" s="7" t="e" vm="1">
        <v>#VALUE!</v>
      </c>
      <c r="C1778" s="7" t="e" vm="19">
        <v>#VALUE!</v>
      </c>
      <c r="D1778" s="7">
        <v>1</v>
      </c>
      <c r="E1778" s="7">
        <v>6508</v>
      </c>
      <c r="F1778" s="7">
        <v>2513</v>
      </c>
      <c r="G1778" s="7">
        <v>0</v>
      </c>
      <c r="H1778" s="7">
        <v>146</v>
      </c>
      <c r="I1778" s="7">
        <v>2.2433927473878303</v>
      </c>
      <c r="J1778" s="7">
        <v>0</v>
      </c>
      <c r="K1778" s="7">
        <v>0</v>
      </c>
      <c r="L1778" s="7">
        <v>0</v>
      </c>
      <c r="M1778" s="7">
        <v>0</v>
      </c>
      <c r="N1778" s="7">
        <v>0</v>
      </c>
      <c r="O1778" s="7">
        <v>0</v>
      </c>
      <c r="P1778" s="7">
        <v>3.00327088908712</v>
      </c>
      <c r="Q1778" s="7">
        <v>102936</v>
      </c>
      <c r="R1778" s="7">
        <v>0</v>
      </c>
      <c r="S1778" s="7">
        <v>1</v>
      </c>
      <c r="T1778" s="7">
        <v>0</v>
      </c>
      <c r="U1778" s="7">
        <v>1</v>
      </c>
      <c r="V1778" s="7">
        <v>0</v>
      </c>
      <c r="W1778" s="7">
        <v>0</v>
      </c>
      <c r="X1778" s="7">
        <v>0</v>
      </c>
      <c r="Y1778" s="7">
        <v>0</v>
      </c>
      <c r="Z1778" s="7">
        <v>305.68959665298502</v>
      </c>
      <c r="AA1778" s="7">
        <v>2737.7430036235601</v>
      </c>
      <c r="AB1778" s="7">
        <v>305.68959665298502</v>
      </c>
      <c r="AC1778" s="7">
        <v>35.724416419863701</v>
      </c>
      <c r="AD1778" s="7">
        <v>299.671770660672</v>
      </c>
      <c r="AE1778" s="7">
        <v>35.724416419863701</v>
      </c>
      <c r="AF1778" s="7">
        <v>2737.7430036235601</v>
      </c>
      <c r="AG1778" s="7">
        <v>42.067347935211401</v>
      </c>
      <c r="AH1778" s="7">
        <v>299.671770660672</v>
      </c>
      <c r="AI1778" s="7">
        <v>4.6046676499796</v>
      </c>
      <c r="AJ1778" s="7">
        <v>562.08878189791005</v>
      </c>
      <c r="AK1778" s="7">
        <v>8.6368897034097998</v>
      </c>
      <c r="AL1778" s="7">
        <v>551.60174220101896</v>
      </c>
      <c r="AM1778" s="7">
        <v>8.4757489582209491</v>
      </c>
      <c r="AN1778" s="7">
        <v>2102.6356867384202</v>
      </c>
      <c r="AO1778" s="7">
        <v>32.308477054984905</v>
      </c>
      <c r="AP1778" s="7">
        <v>150.644676875556</v>
      </c>
      <c r="AQ1778" s="7">
        <v>2.3147614762685302</v>
      </c>
      <c r="AR1778" s="7">
        <v>274.52306765154901</v>
      </c>
      <c r="AS1778" s="7">
        <v>4.2182401298640002</v>
      </c>
      <c r="AT1778" s="7">
        <v>0</v>
      </c>
      <c r="AU1778" s="7">
        <v>0</v>
      </c>
      <c r="AV1778" s="7">
        <v>4.7384496937738696</v>
      </c>
      <c r="AW1778" s="7">
        <v>7.2809614225167102E-2</v>
      </c>
      <c r="AX1778" s="7">
        <v>205.20110841677501</v>
      </c>
      <c r="AY1778" s="7">
        <v>3.1530594409461501</v>
      </c>
      <c r="AZ1778" s="7">
        <v>484.24545131681998</v>
      </c>
      <c r="BA1778" s="7">
        <v>7.4407721468472605</v>
      </c>
      <c r="BB1778" s="7">
        <v>60.813991653892998</v>
      </c>
      <c r="BC1778" s="7">
        <v>2.4199757920371301</v>
      </c>
      <c r="BD1778" s="7">
        <v>40.573568806896198</v>
      </c>
      <c r="BE1778" s="7">
        <v>1.6145471073177999</v>
      </c>
      <c r="BF1778" s="7">
        <v>305.68959665298502</v>
      </c>
      <c r="BG1778" s="7">
        <v>4.6971357813918999</v>
      </c>
      <c r="BH1778" s="7">
        <v>35.724416419863701</v>
      </c>
      <c r="BI1778" s="7">
        <v>0.54893079932181499</v>
      </c>
      <c r="BJ1778" s="7">
        <v>46.641527533531203</v>
      </c>
      <c r="BK1778" s="7">
        <v>0.71667989449187397</v>
      </c>
      <c r="BL1778" s="7">
        <v>141.72057461738601</v>
      </c>
      <c r="BM1778" s="7">
        <v>2.1776363647416401</v>
      </c>
      <c r="BN1778" s="7">
        <v>251.53836500644701</v>
      </c>
      <c r="BO1778" s="7">
        <v>3.8650639982551795</v>
      </c>
      <c r="BP1778" s="7">
        <v>3.7747982740402199</v>
      </c>
      <c r="BQ1778" s="7">
        <v>5.8002431992013201E-2</v>
      </c>
      <c r="BR1778" s="7">
        <v>46.366127967834501</v>
      </c>
      <c r="BS1778" s="7">
        <v>0.71244818635271201</v>
      </c>
      <c r="BT1778" s="7">
        <v>0</v>
      </c>
      <c r="BU1778" s="7">
        <v>0</v>
      </c>
      <c r="BV1778" s="7">
        <v>0</v>
      </c>
      <c r="BW1778" s="7">
        <v>0</v>
      </c>
      <c r="BX1778" s="7">
        <v>4.0103000402450597</v>
      </c>
      <c r="BY1778" s="7">
        <v>6.1621082363937596E-2</v>
      </c>
      <c r="BZ1778" s="7">
        <v>4.7180674076080296</v>
      </c>
      <c r="CA1778" s="7">
        <v>7.2496426054210708E-2</v>
      </c>
      <c r="CB1778" s="7">
        <v>10.357479085214401</v>
      </c>
      <c r="CC1778" s="7">
        <v>0.412155952455807</v>
      </c>
      <c r="CD1778" s="7">
        <v>5.27859847247601</v>
      </c>
      <c r="CE1778" s="7">
        <v>0.21005167021392801</v>
      </c>
      <c r="CF1778" s="7"/>
      <c r="CG1778" s="7"/>
      <c r="CH1778" s="7"/>
      <c r="CI1778" s="7"/>
      <c r="CJ1778" s="7"/>
      <c r="CK1778" s="7"/>
      <c r="CL1778" s="7"/>
      <c r="CM1778" s="7"/>
      <c r="CN1778" s="7"/>
      <c r="CO1778" s="7"/>
      <c r="CP1778" s="7"/>
      <c r="CQ1778" s="7"/>
      <c r="CR1778" s="7"/>
      <c r="CS1778" s="7"/>
      <c r="CT1778" s="7"/>
      <c r="CU1778" s="7"/>
      <c r="CV1778" s="7"/>
      <c r="CW1778" s="7"/>
      <c r="CX1778" s="7"/>
      <c r="CY1778" s="7"/>
      <c r="CZ1778" s="7"/>
      <c r="DA1778" s="7"/>
      <c r="DB1778" s="7"/>
      <c r="DC1778" s="7"/>
      <c r="DD1778" s="7"/>
      <c r="DE1778" s="7"/>
      <c r="DF1778" s="7"/>
      <c r="DG1778" s="7"/>
      <c r="DH1778" s="7"/>
      <c r="DI1778" s="7"/>
      <c r="DJ1778" s="7"/>
      <c r="DK1778" s="7"/>
      <c r="DL1778" s="7"/>
      <c r="DM1778" s="7"/>
      <c r="DN1778" s="7"/>
      <c r="DO1778" s="7"/>
      <c r="DP1778" s="7"/>
      <c r="DQ1778" s="7"/>
      <c r="DR1778" s="7"/>
      <c r="DS1778" s="7"/>
      <c r="DT1778" s="7"/>
      <c r="DU1778" s="7"/>
      <c r="DV1778" s="7"/>
      <c r="DW1778" s="7"/>
      <c r="DX1778" s="7"/>
      <c r="DY1778" s="7"/>
      <c r="DZ1778" s="7"/>
      <c r="EA1778" s="7"/>
      <c r="EB1778" s="7"/>
      <c r="EC1778" s="7"/>
      <c r="ED1778" s="7"/>
      <c r="EE1778" s="7"/>
      <c r="EF1778" s="7">
        <v>760</v>
      </c>
      <c r="EG1778" s="7">
        <v>1360</v>
      </c>
      <c r="EH1778" s="7">
        <v>1075</v>
      </c>
      <c r="EI1778" s="7">
        <v>4762</v>
      </c>
      <c r="EJ1778" s="7">
        <v>348</v>
      </c>
      <c r="EK1778" s="7">
        <v>882</v>
      </c>
      <c r="EL1778" s="7">
        <v>0</v>
      </c>
      <c r="EM1778" s="7">
        <v>16</v>
      </c>
      <c r="EN1778" s="7">
        <v>500</v>
      </c>
      <c r="EO1778" s="7">
        <v>1229</v>
      </c>
      <c r="EP1778" s="7">
        <v>78</v>
      </c>
      <c r="EQ1778" s="7">
        <v>90</v>
      </c>
    </row>
    <row r="1779" spans="1:147" x14ac:dyDescent="0.35">
      <c r="A1779" s="7" t="s">
        <v>2257</v>
      </c>
      <c r="B1779" s="7" t="e" vm="1">
        <v>#VALUE!</v>
      </c>
      <c r="C1779" s="7" t="e" vm="19">
        <v>#VALUE!</v>
      </c>
      <c r="D1779" s="7">
        <v>1</v>
      </c>
      <c r="E1779" s="7">
        <v>3695</v>
      </c>
      <c r="F1779" s="7">
        <v>1180</v>
      </c>
      <c r="G1779" s="7">
        <v>0</v>
      </c>
      <c r="H1779" s="7">
        <v>13</v>
      </c>
      <c r="I1779" s="7">
        <v>0.35182679296346414</v>
      </c>
      <c r="J1779" s="7">
        <v>0</v>
      </c>
      <c r="K1779" s="7">
        <v>1</v>
      </c>
      <c r="L1779" s="7">
        <v>0</v>
      </c>
      <c r="M1779" s="7">
        <v>0</v>
      </c>
      <c r="N1779" s="7">
        <v>0</v>
      </c>
      <c r="O1779" s="7">
        <v>1</v>
      </c>
      <c r="P1779" s="7">
        <v>16.124751161247499</v>
      </c>
      <c r="Q1779" s="7">
        <v>49187</v>
      </c>
      <c r="R1779" s="7">
        <v>0</v>
      </c>
      <c r="S1779" s="7">
        <v>1</v>
      </c>
      <c r="T1779" s="7">
        <v>0</v>
      </c>
      <c r="U1779" s="7">
        <v>1</v>
      </c>
      <c r="V1779" s="7">
        <v>0</v>
      </c>
      <c r="W1779" s="7">
        <v>0</v>
      </c>
      <c r="X1779" s="7">
        <v>0</v>
      </c>
      <c r="Y1779" s="7">
        <v>0</v>
      </c>
      <c r="Z1779" s="7">
        <v>123.361865997314</v>
      </c>
      <c r="AA1779" s="7">
        <v>3694.9999943673602</v>
      </c>
      <c r="AB1779" s="7">
        <v>123.361865997314</v>
      </c>
      <c r="AC1779" s="7">
        <v>49.930594682693503</v>
      </c>
      <c r="AD1779" s="7">
        <v>1315.53602081537</v>
      </c>
      <c r="AE1779" s="7">
        <v>49.930594682693503</v>
      </c>
      <c r="AF1779" s="7">
        <v>3694.9999943673602</v>
      </c>
      <c r="AG1779" s="7">
        <v>99.999999847560488</v>
      </c>
      <c r="AH1779" s="7">
        <v>1315.53602081537</v>
      </c>
      <c r="AI1779" s="7">
        <v>35.603139940876098</v>
      </c>
      <c r="AJ1779" s="7">
        <v>864.99999521300197</v>
      </c>
      <c r="AK1779" s="7">
        <v>23.4100134022463</v>
      </c>
      <c r="AL1779" s="7">
        <v>233.99999895226199</v>
      </c>
      <c r="AM1779" s="7">
        <v>6.3328822449867994</v>
      </c>
      <c r="AN1779" s="7">
        <v>2287.9999643117199</v>
      </c>
      <c r="AO1779" s="7">
        <v>61.921514595716296</v>
      </c>
      <c r="AP1779" s="7">
        <v>207.99999838322401</v>
      </c>
      <c r="AQ1779" s="7">
        <v>5.6292286436596495</v>
      </c>
      <c r="AR1779" s="7">
        <v>67.999999365769298</v>
      </c>
      <c r="AS1779" s="7">
        <v>1.8403247460289403</v>
      </c>
      <c r="AT1779" s="7">
        <v>1.99999994784594</v>
      </c>
      <c r="AU1779" s="7">
        <v>5.4127197505979295E-2</v>
      </c>
      <c r="AV1779" s="7">
        <v>25.999999971827499</v>
      </c>
      <c r="AW1779" s="7">
        <v>0.70365358516447907</v>
      </c>
      <c r="AX1779" s="7">
        <v>1102.99999305606</v>
      </c>
      <c r="AY1779" s="7">
        <v>29.851150015049001</v>
      </c>
      <c r="AZ1779" s="7">
        <v>2351.9999845325901</v>
      </c>
      <c r="BA1779" s="7">
        <v>63.653585508324596</v>
      </c>
      <c r="BB1779" s="7">
        <v>97.961532550398303</v>
      </c>
      <c r="BC1779" s="7">
        <v>8.3018247924066291</v>
      </c>
      <c r="BD1779" s="7">
        <v>49.124023991404101</v>
      </c>
      <c r="BE1779" s="7">
        <v>4.16305288062747</v>
      </c>
      <c r="BF1779" s="7">
        <v>123.361865997314</v>
      </c>
      <c r="BG1779" s="7">
        <v>3.3386161298325998</v>
      </c>
      <c r="BH1779" s="7">
        <v>49.930594682693503</v>
      </c>
      <c r="BI1779" s="7">
        <v>1.35130161522851</v>
      </c>
      <c r="BJ1779" s="7">
        <v>30.939430385828</v>
      </c>
      <c r="BK1779" s="7">
        <v>0.83733235144324791</v>
      </c>
      <c r="BL1779" s="7">
        <v>3.3052103072404901</v>
      </c>
      <c r="BM1779" s="7">
        <v>8.9450887882015898E-2</v>
      </c>
      <c r="BN1779" s="7">
        <v>64.777881383895902</v>
      </c>
      <c r="BO1779" s="7">
        <v>1.7531226355587501</v>
      </c>
      <c r="BP1779" s="7">
        <v>2.2591723203659102</v>
      </c>
      <c r="BQ1779" s="7">
        <v>6.1141334786628004E-2</v>
      </c>
      <c r="BR1779" s="7">
        <v>0.174181208014488</v>
      </c>
      <c r="BS1779" s="7">
        <v>4.7139704469414904E-3</v>
      </c>
      <c r="BT1779" s="7">
        <v>0</v>
      </c>
      <c r="BU1779" s="7">
        <v>0</v>
      </c>
      <c r="BV1779" s="7">
        <v>2.43887419812381</v>
      </c>
      <c r="BW1779" s="7">
        <v>6.6004714428249303E-2</v>
      </c>
      <c r="BX1779" s="7">
        <v>53.711754322052002</v>
      </c>
      <c r="BY1779" s="7">
        <v>1.4536334051976201</v>
      </c>
      <c r="BZ1779" s="7">
        <v>106.734908103943</v>
      </c>
      <c r="CA1779" s="7">
        <v>2.8886308011892501</v>
      </c>
      <c r="CB1779" s="7">
        <v>3.63061319291592</v>
      </c>
      <c r="CC1779" s="7">
        <v>0.307679084145417</v>
      </c>
      <c r="CD1779" s="7">
        <v>1.5719502381980399</v>
      </c>
      <c r="CE1779" s="7">
        <v>0.13321612188119</v>
      </c>
      <c r="CF1779" s="7"/>
      <c r="CG1779" s="7"/>
      <c r="CH1779" s="7"/>
      <c r="CI1779" s="7"/>
      <c r="CJ1779" s="7"/>
      <c r="CK1779" s="7"/>
      <c r="CL1779" s="7"/>
      <c r="CM1779" s="7"/>
      <c r="CN1779" s="7"/>
      <c r="CO1779" s="7"/>
      <c r="CP1779" s="7"/>
      <c r="CQ1779" s="7"/>
      <c r="CR1779" s="7"/>
      <c r="CS1779" s="7"/>
      <c r="CT1779" s="7"/>
      <c r="CU1779" s="7"/>
      <c r="CV1779" s="7"/>
      <c r="CW1779" s="7"/>
      <c r="CX1779" s="7"/>
      <c r="CY1779" s="7"/>
      <c r="CZ1779" s="7"/>
      <c r="DA1779" s="7"/>
      <c r="DB1779" s="7"/>
      <c r="DC1779" s="7"/>
      <c r="DD1779" s="7"/>
      <c r="DE1779" s="7"/>
      <c r="DF1779" s="7"/>
      <c r="DG1779" s="7"/>
      <c r="DH1779" s="7"/>
      <c r="DI1779" s="7"/>
      <c r="DJ1779" s="7"/>
      <c r="DK1779" s="7"/>
      <c r="DL1779" s="7"/>
      <c r="DM1779" s="7"/>
      <c r="DN1779" s="7"/>
      <c r="DO1779" s="7"/>
      <c r="DP1779" s="7"/>
      <c r="DQ1779" s="7"/>
      <c r="DR1779" s="7"/>
      <c r="DS1779" s="7"/>
      <c r="DT1779" s="7"/>
      <c r="DU1779" s="7"/>
      <c r="DV1779" s="7"/>
      <c r="DW1779" s="7"/>
      <c r="DX1779" s="7"/>
      <c r="DY1779" s="7"/>
      <c r="DZ1779" s="7"/>
      <c r="EA1779" s="7"/>
      <c r="EB1779" s="7"/>
      <c r="EC1779" s="7"/>
      <c r="ED1779" s="7"/>
      <c r="EE1779" s="7"/>
      <c r="EF1779" s="7">
        <v>1084</v>
      </c>
      <c r="EG1779" s="7">
        <v>865</v>
      </c>
      <c r="EH1779" s="7">
        <v>234</v>
      </c>
      <c r="EI1779" s="7">
        <v>2288</v>
      </c>
      <c r="EJ1779" s="7">
        <v>208</v>
      </c>
      <c r="EK1779" s="7">
        <v>68</v>
      </c>
      <c r="EL1779" s="7">
        <v>2</v>
      </c>
      <c r="EM1779" s="7">
        <v>26</v>
      </c>
      <c r="EN1779" s="7">
        <v>1103</v>
      </c>
      <c r="EO1779" s="7">
        <v>2352</v>
      </c>
      <c r="EP1779" s="7">
        <v>100</v>
      </c>
      <c r="EQ1779" s="7">
        <v>48</v>
      </c>
    </row>
    <row r="1780" spans="1:147" x14ac:dyDescent="0.35">
      <c r="A1780" s="7" t="s">
        <v>2258</v>
      </c>
      <c r="B1780" s="7" t="e" vm="1">
        <v>#VALUE!</v>
      </c>
      <c r="C1780" s="7" t="e" vm="19">
        <v>#VALUE!</v>
      </c>
      <c r="D1780" s="7">
        <v>1</v>
      </c>
      <c r="E1780" s="7">
        <v>4644</v>
      </c>
      <c r="F1780" s="7">
        <v>1584</v>
      </c>
      <c r="G1780" s="7">
        <v>0</v>
      </c>
      <c r="H1780" s="7">
        <v>4</v>
      </c>
      <c r="I1780" s="7">
        <v>8.6132644272179162E-2</v>
      </c>
      <c r="J1780" s="7">
        <v>0</v>
      </c>
      <c r="K1780" s="7">
        <v>1</v>
      </c>
      <c r="L1780" s="7">
        <v>0</v>
      </c>
      <c r="M1780" s="7">
        <v>1</v>
      </c>
      <c r="N1780" s="7">
        <v>1</v>
      </c>
      <c r="O1780" s="7">
        <v>1</v>
      </c>
      <c r="P1780" s="7">
        <v>1.76571103094741</v>
      </c>
      <c r="Q1780" s="7">
        <v>74246</v>
      </c>
      <c r="R1780" s="7">
        <v>0</v>
      </c>
      <c r="S1780" s="7">
        <v>1</v>
      </c>
      <c r="T1780" s="7">
        <v>0</v>
      </c>
      <c r="U1780" s="7">
        <v>1</v>
      </c>
      <c r="V1780" s="7">
        <v>0</v>
      </c>
      <c r="W1780" s="7">
        <v>0</v>
      </c>
      <c r="X1780" s="7">
        <v>0</v>
      </c>
      <c r="Y1780" s="7">
        <v>1</v>
      </c>
      <c r="Z1780" s="7">
        <v>16.029823303222699</v>
      </c>
      <c r="AA1780" s="7">
        <v>1963.9815521067901</v>
      </c>
      <c r="AB1780" s="7">
        <v>16.029823303222699</v>
      </c>
      <c r="AC1780" s="7">
        <v>2.1222338676452601</v>
      </c>
      <c r="AD1780" s="7">
        <v>305.72063645464402</v>
      </c>
      <c r="AE1780" s="7">
        <v>2.1222338676452601</v>
      </c>
      <c r="AF1780" s="7">
        <v>1963.9815521067901</v>
      </c>
      <c r="AG1780" s="7">
        <v>42.290731096184196</v>
      </c>
      <c r="AH1780" s="7">
        <v>305.72063645464402</v>
      </c>
      <c r="AI1780" s="7">
        <v>6.5831317066030097</v>
      </c>
      <c r="AJ1780" s="7">
        <v>514.61624527117203</v>
      </c>
      <c r="AK1780" s="7">
        <v>11.081314497656599</v>
      </c>
      <c r="AL1780" s="7">
        <v>136.38021184524399</v>
      </c>
      <c r="AM1780" s="7">
        <v>2.9366970681577098</v>
      </c>
      <c r="AN1780" s="7">
        <v>1234.68185602827</v>
      </c>
      <c r="AO1780" s="7">
        <v>26.5866032736492</v>
      </c>
      <c r="AP1780" s="7">
        <v>160.98668860900199</v>
      </c>
      <c r="AQ1780" s="7">
        <v>3.4665522956288197</v>
      </c>
      <c r="AR1780" s="7">
        <v>34.988469123840297</v>
      </c>
      <c r="AS1780" s="7">
        <v>0.75341234116796607</v>
      </c>
      <c r="AT1780" s="7">
        <v>0</v>
      </c>
      <c r="AU1780" s="7">
        <v>0</v>
      </c>
      <c r="AV1780" s="7">
        <v>18.013373909227099</v>
      </c>
      <c r="AW1780" s="7">
        <v>0.38788488176630198</v>
      </c>
      <c r="AX1780" s="7">
        <v>515.31117727339699</v>
      </c>
      <c r="AY1780" s="7">
        <v>11.0962785803918</v>
      </c>
      <c r="AZ1780" s="7">
        <v>1152.8055081856401</v>
      </c>
      <c r="BA1780" s="7">
        <v>24.823546687890698</v>
      </c>
      <c r="BB1780" s="7">
        <v>104.89124485178</v>
      </c>
      <c r="BC1780" s="7">
        <v>6.6219220234709804</v>
      </c>
      <c r="BD1780" s="7">
        <v>21.587699200950698</v>
      </c>
      <c r="BE1780" s="7">
        <v>1.3628597980398198</v>
      </c>
      <c r="BF1780" s="7">
        <v>16.029823303222699</v>
      </c>
      <c r="BG1780" s="7">
        <v>0.34517276708059097</v>
      </c>
      <c r="BH1780" s="7">
        <v>2.1222338676452601</v>
      </c>
      <c r="BI1780" s="7">
        <v>4.56984036960651E-2</v>
      </c>
      <c r="BJ1780" s="7">
        <v>4.8089470863342303</v>
      </c>
      <c r="BK1780" s="7">
        <v>0.10355183217773999</v>
      </c>
      <c r="BL1780" s="7">
        <v>0.68699246644973799</v>
      </c>
      <c r="BM1780" s="7">
        <v>1.47931194325956E-2</v>
      </c>
      <c r="BN1780" s="7">
        <v>11.564373016357401</v>
      </c>
      <c r="BO1780" s="7">
        <v>0.24901750681217499</v>
      </c>
      <c r="BP1780" s="7">
        <v>2.2899749279022199</v>
      </c>
      <c r="BQ1780" s="7">
        <v>4.9310398964302796E-2</v>
      </c>
      <c r="BR1780" s="7">
        <v>0</v>
      </c>
      <c r="BS1780" s="7">
        <v>0</v>
      </c>
      <c r="BT1780" s="7">
        <v>0</v>
      </c>
      <c r="BU1780" s="7">
        <v>0</v>
      </c>
      <c r="BV1780" s="7">
        <v>0.22899748384952501</v>
      </c>
      <c r="BW1780" s="7">
        <v>4.93103970390882E-3</v>
      </c>
      <c r="BX1780" s="7">
        <v>1.94647860527039</v>
      </c>
      <c r="BY1780" s="7">
        <v>4.1913837322790401E-2</v>
      </c>
      <c r="BZ1780" s="7">
        <v>6.6409268379211399</v>
      </c>
      <c r="CA1780" s="7">
        <v>0.14300014724205701</v>
      </c>
      <c r="CB1780" s="7">
        <v>1.0382513999939</v>
      </c>
      <c r="CC1780" s="7">
        <v>6.5546174242038902E-2</v>
      </c>
      <c r="CD1780" s="7">
        <v>0.161678090691566</v>
      </c>
      <c r="CE1780" s="7">
        <v>1.02069501699221E-2</v>
      </c>
      <c r="CF1780" s="7"/>
      <c r="CG1780" s="7"/>
      <c r="CH1780" s="7"/>
      <c r="CI1780" s="7"/>
      <c r="CJ1780" s="7"/>
      <c r="CK1780" s="7"/>
      <c r="CL1780" s="7"/>
      <c r="CM1780" s="7"/>
      <c r="CN1780" s="7"/>
      <c r="CO1780" s="7"/>
      <c r="CP1780" s="7"/>
      <c r="CQ1780" s="7"/>
      <c r="CR1780" s="7"/>
      <c r="CS1780" s="7"/>
      <c r="CT1780" s="7"/>
      <c r="CU1780" s="7"/>
      <c r="CV1780" s="7"/>
      <c r="CW1780" s="7"/>
      <c r="CX1780" s="7"/>
      <c r="CY1780" s="7"/>
      <c r="CZ1780" s="7"/>
      <c r="DA1780" s="7"/>
      <c r="DB1780" s="7"/>
      <c r="DC1780" s="7"/>
      <c r="DD1780" s="7"/>
      <c r="DE1780" s="7"/>
      <c r="DF1780" s="7"/>
      <c r="DG1780" s="7"/>
      <c r="DH1780" s="7"/>
      <c r="DI1780" s="7"/>
      <c r="DJ1780" s="7"/>
      <c r="DK1780" s="7"/>
      <c r="DL1780" s="7"/>
      <c r="DM1780" s="7"/>
      <c r="DN1780" s="7"/>
      <c r="DO1780" s="7"/>
      <c r="DP1780" s="7"/>
      <c r="DQ1780" s="7"/>
      <c r="DR1780" s="7"/>
      <c r="DS1780" s="7"/>
      <c r="DT1780" s="7"/>
      <c r="DU1780" s="7"/>
      <c r="DV1780" s="7"/>
      <c r="DW1780" s="7"/>
      <c r="DX1780" s="7"/>
      <c r="DY1780" s="7"/>
      <c r="DZ1780" s="7"/>
      <c r="EA1780" s="7"/>
      <c r="EB1780" s="7"/>
      <c r="EC1780" s="7"/>
      <c r="ED1780" s="7"/>
      <c r="EE1780" s="7"/>
      <c r="EF1780" s="7">
        <v>931</v>
      </c>
      <c r="EG1780" s="7">
        <v>1105</v>
      </c>
      <c r="EH1780" s="7">
        <v>445</v>
      </c>
      <c r="EI1780" s="7">
        <v>3147</v>
      </c>
      <c r="EJ1780" s="7">
        <v>324</v>
      </c>
      <c r="EK1780" s="7">
        <v>145</v>
      </c>
      <c r="EL1780" s="7">
        <v>0</v>
      </c>
      <c r="EM1780" s="7">
        <v>22</v>
      </c>
      <c r="EN1780" s="7">
        <v>1006</v>
      </c>
      <c r="EO1780" s="7">
        <v>2451</v>
      </c>
      <c r="EP1780" s="7">
        <v>159</v>
      </c>
      <c r="EQ1780" s="7">
        <v>58</v>
      </c>
    </row>
    <row r="1781" spans="1:147" x14ac:dyDescent="0.35">
      <c r="A1781" s="7" t="s">
        <v>2259</v>
      </c>
      <c r="B1781" s="7" t="e" vm="1">
        <v>#VALUE!</v>
      </c>
      <c r="C1781" s="7" t="e" vm="19">
        <v>#VALUE!</v>
      </c>
      <c r="D1781" s="7">
        <v>1</v>
      </c>
      <c r="E1781" s="7">
        <v>2063</v>
      </c>
      <c r="F1781" s="7">
        <v>822</v>
      </c>
      <c r="G1781" s="7">
        <v>0</v>
      </c>
      <c r="H1781" s="7">
        <v>5</v>
      </c>
      <c r="I1781" s="7">
        <v>0.24236548715462916</v>
      </c>
      <c r="J1781" s="7">
        <v>0</v>
      </c>
      <c r="K1781" s="7">
        <v>0</v>
      </c>
      <c r="L1781" s="7">
        <v>0</v>
      </c>
      <c r="M1781" s="7">
        <v>0</v>
      </c>
      <c r="N1781" s="7">
        <v>0</v>
      </c>
      <c r="O1781" s="7">
        <v>0</v>
      </c>
      <c r="P1781" s="7">
        <v>3.9939332659251798</v>
      </c>
      <c r="Q1781" s="7">
        <v>110729</v>
      </c>
      <c r="R1781" s="7">
        <v>0</v>
      </c>
      <c r="S1781" s="7">
        <v>1</v>
      </c>
      <c r="T1781" s="7">
        <v>0</v>
      </c>
      <c r="U1781" s="7">
        <v>1</v>
      </c>
      <c r="V1781" s="7">
        <v>0</v>
      </c>
      <c r="W1781" s="7">
        <v>0</v>
      </c>
      <c r="X1781" s="7">
        <v>0</v>
      </c>
      <c r="Y1781" s="7">
        <v>0</v>
      </c>
      <c r="Z1781" s="7">
        <v>448.77611494064303</v>
      </c>
      <c r="AA1781" s="7">
        <v>2005.3490365129001</v>
      </c>
      <c r="AB1781" s="7">
        <v>448.77611494064303</v>
      </c>
      <c r="AC1781" s="7">
        <v>55.354007355868802</v>
      </c>
      <c r="AD1781" s="7">
        <v>242.95260694134001</v>
      </c>
      <c r="AE1781" s="7">
        <v>55.354007355868802</v>
      </c>
      <c r="AF1781" s="7">
        <v>2005.3490365129001</v>
      </c>
      <c r="AG1781" s="7">
        <v>97.205479229902906</v>
      </c>
      <c r="AH1781" s="7">
        <v>242.95260694134001</v>
      </c>
      <c r="AI1781" s="7">
        <v>11.776665387365</v>
      </c>
      <c r="AJ1781" s="7">
        <v>367.36535231629398</v>
      </c>
      <c r="AK1781" s="7">
        <v>17.8073365155741</v>
      </c>
      <c r="AL1781" s="7">
        <v>363.80176896904601</v>
      </c>
      <c r="AM1781" s="7">
        <v>17.6345985927797</v>
      </c>
      <c r="AN1781" s="7">
        <v>1765.7321543907699</v>
      </c>
      <c r="AO1781" s="7">
        <v>85.590506756702595</v>
      </c>
      <c r="AP1781" s="7">
        <v>61.186422467697398</v>
      </c>
      <c r="AQ1781" s="7">
        <v>2.96589541772649</v>
      </c>
      <c r="AR1781" s="7">
        <v>54.000000370127999</v>
      </c>
      <c r="AS1781" s="7">
        <v>2.61754727921124</v>
      </c>
      <c r="AT1781" s="7">
        <v>1.4304573535919201</v>
      </c>
      <c r="AU1781" s="7">
        <v>6.9338698671445403E-2</v>
      </c>
      <c r="AV1781" s="7">
        <v>8.0000000167638099</v>
      </c>
      <c r="AW1781" s="7">
        <v>0.38778478026000002</v>
      </c>
      <c r="AX1781" s="7">
        <v>115.00000194925801</v>
      </c>
      <c r="AY1781" s="7">
        <v>5.5744062990430496</v>
      </c>
      <c r="AZ1781" s="7">
        <v>246.23993265714699</v>
      </c>
      <c r="BA1781" s="7">
        <v>11.936012247074499</v>
      </c>
      <c r="BB1781" s="7">
        <v>16.8614373986202</v>
      </c>
      <c r="BC1781" s="7">
        <v>2.0512697565231401</v>
      </c>
      <c r="BD1781" s="7">
        <v>4.38286339446495</v>
      </c>
      <c r="BE1781" s="7">
        <v>0.53319506015388707</v>
      </c>
      <c r="BF1781" s="7">
        <v>448.77611494064303</v>
      </c>
      <c r="BG1781" s="7">
        <v>21.753568344190199</v>
      </c>
      <c r="BH1781" s="7">
        <v>55.354007355868802</v>
      </c>
      <c r="BI1781" s="7">
        <v>2.6831801917532103</v>
      </c>
      <c r="BJ1781" s="7">
        <v>77.826473258435698</v>
      </c>
      <c r="BK1781" s="7">
        <v>3.7724902209614997</v>
      </c>
      <c r="BL1781" s="7">
        <v>90.195287063717799</v>
      </c>
      <c r="BM1781" s="7">
        <v>4.3720449376499202</v>
      </c>
      <c r="BN1781" s="7">
        <v>401.694646924734</v>
      </c>
      <c r="BO1781" s="7">
        <v>19.471383757864</v>
      </c>
      <c r="BP1781" s="7">
        <v>8.0617474317550695</v>
      </c>
      <c r="BQ1781" s="7">
        <v>0.39077786872297904</v>
      </c>
      <c r="BR1781" s="7">
        <v>20.498269304633101</v>
      </c>
      <c r="BS1781" s="7">
        <v>0.99361460516883893</v>
      </c>
      <c r="BT1781" s="7">
        <v>0</v>
      </c>
      <c r="BU1781" s="7">
        <v>0</v>
      </c>
      <c r="BV1781" s="7">
        <v>0.66171655803918805</v>
      </c>
      <c r="BW1781" s="7">
        <v>3.2075451189490504E-2</v>
      </c>
      <c r="BX1781" s="7">
        <v>17.8597339205444</v>
      </c>
      <c r="BY1781" s="7">
        <v>0.86571662242095893</v>
      </c>
      <c r="BZ1781" s="7">
        <v>21.822389274835601</v>
      </c>
      <c r="CA1781" s="7">
        <v>1.0577988014947</v>
      </c>
      <c r="CB1781" s="7">
        <v>1.6052960890810899</v>
      </c>
      <c r="CC1781" s="7">
        <v>0.195291495022031</v>
      </c>
      <c r="CD1781" s="7">
        <v>0.95746798370964803</v>
      </c>
      <c r="CE1781" s="7">
        <v>0.11648028998900799</v>
      </c>
      <c r="CF1781" s="7"/>
      <c r="CG1781" s="7"/>
      <c r="CH1781" s="7"/>
      <c r="CI1781" s="7"/>
      <c r="CJ1781" s="7"/>
      <c r="CK1781" s="7"/>
      <c r="CL1781" s="7"/>
      <c r="CM1781" s="7"/>
      <c r="CN1781" s="7"/>
      <c r="CO1781" s="7"/>
      <c r="CP1781" s="7"/>
      <c r="CQ1781" s="7"/>
      <c r="CR1781" s="7"/>
      <c r="CS1781" s="7"/>
      <c r="CT1781" s="7"/>
      <c r="CU1781" s="7"/>
      <c r="CV1781" s="7"/>
      <c r="CW1781" s="7"/>
      <c r="CX1781" s="7"/>
      <c r="CY1781" s="7"/>
      <c r="CZ1781" s="7"/>
      <c r="DA1781" s="7"/>
      <c r="DB1781" s="7"/>
      <c r="DC1781" s="7"/>
      <c r="DD1781" s="7"/>
      <c r="DE1781" s="7"/>
      <c r="DF1781" s="7"/>
      <c r="DG1781" s="7"/>
      <c r="DH1781" s="7"/>
      <c r="DI1781" s="7"/>
      <c r="DJ1781" s="7"/>
      <c r="DK1781" s="7"/>
      <c r="DL1781" s="7"/>
      <c r="DM1781" s="7"/>
      <c r="DN1781" s="7"/>
      <c r="DO1781" s="7"/>
      <c r="DP1781" s="7"/>
      <c r="DQ1781" s="7"/>
      <c r="DR1781" s="7"/>
      <c r="DS1781" s="7"/>
      <c r="DT1781" s="7"/>
      <c r="DU1781" s="7"/>
      <c r="DV1781" s="7"/>
      <c r="DW1781" s="7"/>
      <c r="DX1781" s="7"/>
      <c r="DY1781" s="7"/>
      <c r="DZ1781" s="7"/>
      <c r="EA1781" s="7"/>
      <c r="EB1781" s="7"/>
      <c r="EC1781" s="7"/>
      <c r="ED1781" s="7"/>
      <c r="EE1781" s="7"/>
      <c r="EF1781" s="7">
        <v>239</v>
      </c>
      <c r="EG1781" s="7">
        <v>383</v>
      </c>
      <c r="EH1781" s="7">
        <v>374</v>
      </c>
      <c r="EI1781" s="7">
        <v>1818</v>
      </c>
      <c r="EJ1781" s="7">
        <v>65</v>
      </c>
      <c r="EK1781" s="7">
        <v>54</v>
      </c>
      <c r="EL1781" s="7">
        <v>3</v>
      </c>
      <c r="EM1781" s="7">
        <v>8</v>
      </c>
      <c r="EN1781" s="7">
        <v>115</v>
      </c>
      <c r="EO1781" s="7">
        <v>259</v>
      </c>
      <c r="EP1781" s="7">
        <v>16</v>
      </c>
      <c r="EQ1781" s="7">
        <v>4</v>
      </c>
    </row>
    <row r="1782" spans="1:147" x14ac:dyDescent="0.35">
      <c r="A1782" s="7" t="s">
        <v>2260</v>
      </c>
      <c r="B1782" s="7" t="e" vm="1">
        <v>#VALUE!</v>
      </c>
      <c r="C1782" s="7" t="e" vm="19">
        <v>#VALUE!</v>
      </c>
      <c r="D1782" s="7">
        <v>1</v>
      </c>
      <c r="E1782" s="7">
        <v>4457</v>
      </c>
      <c r="F1782" s="7">
        <v>1635</v>
      </c>
      <c r="G1782" s="7">
        <v>0</v>
      </c>
      <c r="H1782" s="7">
        <v>0</v>
      </c>
      <c r="I1782" s="7">
        <v>0</v>
      </c>
      <c r="J1782" s="7">
        <v>0</v>
      </c>
      <c r="K1782" s="7">
        <v>0</v>
      </c>
      <c r="L1782" s="7">
        <v>0</v>
      </c>
      <c r="M1782" s="7">
        <v>0</v>
      </c>
      <c r="N1782" s="7">
        <v>0</v>
      </c>
      <c r="O1782" s="7">
        <v>0</v>
      </c>
      <c r="P1782" s="7">
        <v>4.3818466353677605</v>
      </c>
      <c r="Q1782" s="7">
        <v>92946</v>
      </c>
      <c r="R1782" s="7">
        <v>1</v>
      </c>
      <c r="S1782" s="7">
        <v>1</v>
      </c>
      <c r="T1782" s="7">
        <v>1</v>
      </c>
      <c r="U1782" s="7">
        <v>1</v>
      </c>
      <c r="V1782" s="7">
        <v>1</v>
      </c>
      <c r="W1782" s="7">
        <v>0</v>
      </c>
      <c r="X1782" s="7">
        <v>0</v>
      </c>
      <c r="Y1782" s="7">
        <v>0</v>
      </c>
      <c r="Z1782" s="7">
        <v>1468.94854441285</v>
      </c>
      <c r="AA1782" s="7">
        <v>3156.9484625253799</v>
      </c>
      <c r="AB1782" s="7">
        <v>1468.94854441285</v>
      </c>
      <c r="AC1782" s="7">
        <v>257.22921369411102</v>
      </c>
      <c r="AD1782" s="7">
        <v>500.61852651269902</v>
      </c>
      <c r="AE1782" s="7">
        <v>257.22921369411102</v>
      </c>
      <c r="AF1782" s="7">
        <v>3156.9484625253799</v>
      </c>
      <c r="AG1782" s="7">
        <v>70.831242147753699</v>
      </c>
      <c r="AH1782" s="7">
        <v>500.61852651269902</v>
      </c>
      <c r="AI1782" s="7">
        <v>11.232185921308</v>
      </c>
      <c r="AJ1782" s="7">
        <v>652.57517541650998</v>
      </c>
      <c r="AK1782" s="7">
        <v>14.641578986235402</v>
      </c>
      <c r="AL1782" s="7">
        <v>527.18783533561498</v>
      </c>
      <c r="AM1782" s="7">
        <v>11.8283113155848</v>
      </c>
      <c r="AN1782" s="7">
        <v>2834.32990911347</v>
      </c>
      <c r="AO1782" s="7">
        <v>63.592773370281996</v>
      </c>
      <c r="AP1782" s="7">
        <v>48.213175304233999</v>
      </c>
      <c r="AQ1782" s="7">
        <v>1.0817405273554899</v>
      </c>
      <c r="AR1782" s="7">
        <v>32.639061262016199</v>
      </c>
      <c r="AS1782" s="7">
        <v>0.73231010235620797</v>
      </c>
      <c r="AT1782" s="7">
        <v>0</v>
      </c>
      <c r="AU1782" s="7">
        <v>0</v>
      </c>
      <c r="AV1782" s="7">
        <v>2.9999999105930302</v>
      </c>
      <c r="AW1782" s="7">
        <v>6.7309847668679201E-2</v>
      </c>
      <c r="AX1782" s="7">
        <v>238.76630743299</v>
      </c>
      <c r="AY1782" s="7">
        <v>5.3571080868968002</v>
      </c>
      <c r="AZ1782" s="7">
        <v>545.40414439642302</v>
      </c>
      <c r="BA1782" s="7">
        <v>12.237023657088301</v>
      </c>
      <c r="BB1782" s="7">
        <v>96.243116057645196</v>
      </c>
      <c r="BC1782" s="7">
        <v>5.8864291166755498</v>
      </c>
      <c r="BD1782" s="7">
        <v>70.645423797206604</v>
      </c>
      <c r="BE1782" s="7">
        <v>4.3208210273520899</v>
      </c>
      <c r="BF1782" s="7">
        <v>1468.94854441285</v>
      </c>
      <c r="BG1782" s="7">
        <v>32.958235234751001</v>
      </c>
      <c r="BH1782" s="7">
        <v>257.22921369411102</v>
      </c>
      <c r="BI1782" s="7">
        <v>5.7713532352279699</v>
      </c>
      <c r="BJ1782" s="7">
        <v>305.813944866881</v>
      </c>
      <c r="BK1782" s="7">
        <v>6.8614302191357597</v>
      </c>
      <c r="BL1782" s="7">
        <v>284.58756756782498</v>
      </c>
      <c r="BM1782" s="7">
        <v>6.3851821307566796</v>
      </c>
      <c r="BN1782" s="7">
        <v>1354.6685414910301</v>
      </c>
      <c r="BO1782" s="7">
        <v>30.394178628921498</v>
      </c>
      <c r="BP1782" s="7">
        <v>11.7406902946532</v>
      </c>
      <c r="BQ1782" s="7">
        <v>0.26342136626998403</v>
      </c>
      <c r="BR1782" s="7">
        <v>7.7456039059907198</v>
      </c>
      <c r="BS1782" s="7">
        <v>0.17378514485058799</v>
      </c>
      <c r="BT1782" s="7">
        <v>0</v>
      </c>
      <c r="BU1782" s="7">
        <v>0</v>
      </c>
      <c r="BV1782" s="7">
        <v>1.99999991059303</v>
      </c>
      <c r="BW1782" s="7">
        <v>4.4873231110456199E-2</v>
      </c>
      <c r="BX1782" s="7">
        <v>92.793701943010106</v>
      </c>
      <c r="BY1782" s="7">
        <v>2.0819767095133503</v>
      </c>
      <c r="BZ1782" s="7">
        <v>201.01163361920001</v>
      </c>
      <c r="CA1782" s="7">
        <v>4.5100209472560095</v>
      </c>
      <c r="CB1782" s="7">
        <v>55.467844075523303</v>
      </c>
      <c r="CC1782" s="7">
        <v>3.3925286896344495</v>
      </c>
      <c r="CD1782" s="7">
        <v>33.490406772936701</v>
      </c>
      <c r="CE1782" s="7">
        <v>2.0483429218921501</v>
      </c>
      <c r="CF1782" s="7"/>
      <c r="CG1782" s="7"/>
      <c r="CH1782" s="7"/>
      <c r="CI1782" s="7"/>
      <c r="CJ1782" s="7"/>
      <c r="CK1782" s="7"/>
      <c r="CL1782" s="7"/>
      <c r="CM1782" s="7"/>
      <c r="CN1782" s="7"/>
      <c r="CO1782" s="7"/>
      <c r="CP1782" s="7"/>
      <c r="CQ1782" s="7"/>
      <c r="CR1782" s="7"/>
      <c r="CS1782" s="7"/>
      <c r="CT1782" s="7"/>
      <c r="CU1782" s="7"/>
      <c r="CV1782" s="7"/>
      <c r="CW1782" s="7"/>
      <c r="CX1782" s="7"/>
      <c r="CY1782" s="7"/>
      <c r="CZ1782" s="7"/>
      <c r="DA1782" s="7"/>
      <c r="DB1782" s="7"/>
      <c r="DC1782" s="7"/>
      <c r="DD1782" s="7"/>
      <c r="DE1782" s="7"/>
      <c r="DF1782" s="7"/>
      <c r="DG1782" s="7"/>
      <c r="DH1782" s="7"/>
      <c r="DI1782" s="7"/>
      <c r="DJ1782" s="7"/>
      <c r="DK1782" s="7"/>
      <c r="DL1782" s="7"/>
      <c r="DM1782" s="7"/>
      <c r="DN1782" s="7"/>
      <c r="DO1782" s="7"/>
      <c r="DP1782" s="7"/>
      <c r="DQ1782" s="7"/>
      <c r="DR1782" s="7"/>
      <c r="DS1782" s="7"/>
      <c r="DT1782" s="7"/>
      <c r="DU1782" s="7"/>
      <c r="DV1782" s="7"/>
      <c r="DW1782" s="7"/>
      <c r="DX1782" s="7"/>
      <c r="DY1782" s="7"/>
      <c r="DZ1782" s="7"/>
      <c r="EA1782" s="7"/>
      <c r="EB1782" s="7"/>
      <c r="EC1782" s="7"/>
      <c r="ED1782" s="7"/>
      <c r="EE1782" s="7"/>
      <c r="EF1782" s="7">
        <v>673</v>
      </c>
      <c r="EG1782" s="7">
        <v>941</v>
      </c>
      <c r="EH1782" s="7">
        <v>685</v>
      </c>
      <c r="EI1782" s="7">
        <v>3901</v>
      </c>
      <c r="EJ1782" s="7">
        <v>79</v>
      </c>
      <c r="EK1782" s="7">
        <v>60</v>
      </c>
      <c r="EL1782" s="7">
        <v>0</v>
      </c>
      <c r="EM1782" s="7">
        <v>4</v>
      </c>
      <c r="EN1782" s="7">
        <v>413</v>
      </c>
      <c r="EO1782" s="7">
        <v>890</v>
      </c>
      <c r="EP1782" s="7">
        <v>101</v>
      </c>
      <c r="EQ1782" s="7">
        <v>85</v>
      </c>
    </row>
    <row r="1783" spans="1:147" x14ac:dyDescent="0.35">
      <c r="A1783" s="7" t="s">
        <v>2261</v>
      </c>
      <c r="B1783" s="7" t="e" vm="1">
        <v>#VALUE!</v>
      </c>
      <c r="C1783" s="7" t="e" vm="19">
        <v>#VALUE!</v>
      </c>
      <c r="D1783" s="7">
        <v>1</v>
      </c>
      <c r="E1783" s="7">
        <v>2882</v>
      </c>
      <c r="F1783" s="7">
        <v>1203</v>
      </c>
      <c r="G1783" s="7">
        <v>0</v>
      </c>
      <c r="H1783" s="7">
        <v>0</v>
      </c>
      <c r="I1783" s="7">
        <v>0</v>
      </c>
      <c r="J1783" s="7">
        <v>0</v>
      </c>
      <c r="K1783" s="7">
        <v>0</v>
      </c>
      <c r="L1783" s="7">
        <v>0</v>
      </c>
      <c r="M1783" s="7">
        <v>0</v>
      </c>
      <c r="N1783" s="7">
        <v>0</v>
      </c>
      <c r="O1783" s="7">
        <v>0</v>
      </c>
      <c r="P1783" s="7">
        <v>16.944528645043999</v>
      </c>
      <c r="Q1783" s="7">
        <v>83214</v>
      </c>
      <c r="R1783" s="7">
        <v>0</v>
      </c>
      <c r="S1783" s="7">
        <v>1</v>
      </c>
      <c r="T1783" s="7">
        <v>0</v>
      </c>
      <c r="U1783" s="7">
        <v>1</v>
      </c>
      <c r="V1783" s="7">
        <v>0</v>
      </c>
      <c r="W1783" s="7">
        <v>0</v>
      </c>
      <c r="X1783" s="7">
        <v>0</v>
      </c>
      <c r="Y1783" s="7">
        <v>0</v>
      </c>
      <c r="Z1783" s="7">
        <v>376.38210019469301</v>
      </c>
      <c r="AA1783" s="7">
        <v>1889.79442589357</v>
      </c>
      <c r="AB1783" s="7">
        <v>376.38210019469301</v>
      </c>
      <c r="AC1783" s="7">
        <v>128.81593013927301</v>
      </c>
      <c r="AD1783" s="7">
        <v>629.15413822652795</v>
      </c>
      <c r="AE1783" s="7">
        <v>128.81593013927301</v>
      </c>
      <c r="AF1783" s="7">
        <v>1889.79442589357</v>
      </c>
      <c r="AG1783" s="7">
        <v>65.572325672920698</v>
      </c>
      <c r="AH1783" s="7">
        <v>629.15413822652795</v>
      </c>
      <c r="AI1783" s="7">
        <v>21.830469751094</v>
      </c>
      <c r="AJ1783" s="7">
        <v>388.97729697451001</v>
      </c>
      <c r="AK1783" s="7">
        <v>13.496783378713001</v>
      </c>
      <c r="AL1783" s="7">
        <v>251.38836883707</v>
      </c>
      <c r="AM1783" s="7">
        <v>8.7227053725562005</v>
      </c>
      <c r="AN1783" s="7">
        <v>1661.3822343721999</v>
      </c>
      <c r="AO1783" s="7">
        <v>57.646850602782692</v>
      </c>
      <c r="AP1783" s="7">
        <v>65.791228446178096</v>
      </c>
      <c r="AQ1783" s="7">
        <v>2.2828323541352598</v>
      </c>
      <c r="AR1783" s="7">
        <v>49.450394934043302</v>
      </c>
      <c r="AS1783" s="7">
        <v>1.71583604906465</v>
      </c>
      <c r="AT1783" s="7">
        <v>0</v>
      </c>
      <c r="AU1783" s="7">
        <v>0</v>
      </c>
      <c r="AV1783" s="7">
        <v>1</v>
      </c>
      <c r="AW1783" s="7">
        <v>3.4698126301179702E-2</v>
      </c>
      <c r="AX1783" s="7">
        <v>112.170572603587</v>
      </c>
      <c r="AY1783" s="7">
        <v>3.8921086954749198</v>
      </c>
      <c r="AZ1783" s="7">
        <v>250.09677719278301</v>
      </c>
      <c r="BA1783" s="7">
        <v>8.6778895625531796</v>
      </c>
      <c r="BB1783" s="7">
        <v>66.808494186261697</v>
      </c>
      <c r="BC1783" s="7">
        <v>5.5534907885504303</v>
      </c>
      <c r="BD1783" s="7">
        <v>58.059186829865197</v>
      </c>
      <c r="BE1783" s="7">
        <v>4.8262000689829794</v>
      </c>
      <c r="BF1783" s="7">
        <v>376.38210019469301</v>
      </c>
      <c r="BG1783" s="7">
        <v>13.059753650058701</v>
      </c>
      <c r="BH1783" s="7">
        <v>128.81593013927301</v>
      </c>
      <c r="BI1783" s="7">
        <v>4.4696714135764504</v>
      </c>
      <c r="BJ1783" s="7">
        <v>83.652660325169606</v>
      </c>
      <c r="BK1783" s="7">
        <v>2.9025905733924202</v>
      </c>
      <c r="BL1783" s="7">
        <v>55.719388456549503</v>
      </c>
      <c r="BM1783" s="7">
        <v>1.93335837808985</v>
      </c>
      <c r="BN1783" s="7">
        <v>341.53837065026198</v>
      </c>
      <c r="BO1783" s="7">
        <v>11.850741521521901</v>
      </c>
      <c r="BP1783" s="7">
        <v>8.6398492525331694</v>
      </c>
      <c r="BQ1783" s="7">
        <v>0.29978658058754903</v>
      </c>
      <c r="BR1783" s="7">
        <v>6.0302685387432602</v>
      </c>
      <c r="BS1783" s="7">
        <v>0.20923901938734399</v>
      </c>
      <c r="BT1783" s="7">
        <v>0</v>
      </c>
      <c r="BU1783" s="7">
        <v>0</v>
      </c>
      <c r="BV1783" s="7">
        <v>1</v>
      </c>
      <c r="BW1783" s="7">
        <v>3.4698126301179702E-2</v>
      </c>
      <c r="BX1783" s="7">
        <v>19.173617182765199</v>
      </c>
      <c r="BY1783" s="7">
        <v>0.66528859065805501</v>
      </c>
      <c r="BZ1783" s="7">
        <v>52.201158768963097</v>
      </c>
      <c r="CA1783" s="7">
        <v>1.81128240003342</v>
      </c>
      <c r="CB1783" s="7">
        <v>12.9898851034231</v>
      </c>
      <c r="CC1783" s="7">
        <v>1.0797909479154699</v>
      </c>
      <c r="CD1783" s="7">
        <v>11.128359040827499</v>
      </c>
      <c r="CE1783" s="7">
        <v>0.925050626835203</v>
      </c>
      <c r="CF1783" s="7"/>
      <c r="CG1783" s="7"/>
      <c r="CH1783" s="7"/>
      <c r="CI1783" s="7"/>
      <c r="CJ1783" s="7"/>
      <c r="CK1783" s="7"/>
      <c r="CL1783" s="7"/>
      <c r="CM1783" s="7"/>
      <c r="CN1783" s="7"/>
      <c r="CO1783" s="7"/>
      <c r="CP1783" s="7"/>
      <c r="CQ1783" s="7"/>
      <c r="CR1783" s="7"/>
      <c r="CS1783" s="7"/>
      <c r="CT1783" s="7"/>
      <c r="CU1783" s="7"/>
      <c r="CV1783" s="7"/>
      <c r="CW1783" s="7"/>
      <c r="CX1783" s="7"/>
      <c r="CY1783" s="7"/>
      <c r="CZ1783" s="7"/>
      <c r="DA1783" s="7"/>
      <c r="DB1783" s="7"/>
      <c r="DC1783" s="7"/>
      <c r="DD1783" s="7"/>
      <c r="DE1783" s="7"/>
      <c r="DF1783" s="7"/>
      <c r="DG1783" s="7"/>
      <c r="DH1783" s="7"/>
      <c r="DI1783" s="7"/>
      <c r="DJ1783" s="7"/>
      <c r="DK1783" s="7"/>
      <c r="DL1783" s="7"/>
      <c r="DM1783" s="7"/>
      <c r="DN1783" s="7"/>
      <c r="DO1783" s="7"/>
      <c r="DP1783" s="7"/>
      <c r="DQ1783" s="7"/>
      <c r="DR1783" s="7"/>
      <c r="DS1783" s="7"/>
      <c r="DT1783" s="7"/>
      <c r="DU1783" s="7"/>
      <c r="DV1783" s="7"/>
      <c r="DW1783" s="7"/>
      <c r="DX1783" s="7"/>
      <c r="DY1783" s="7"/>
      <c r="DZ1783" s="7"/>
      <c r="EA1783" s="7"/>
      <c r="EB1783" s="7"/>
      <c r="EC1783" s="7"/>
      <c r="ED1783" s="7"/>
      <c r="EE1783" s="7"/>
      <c r="EF1783" s="7">
        <v>1028</v>
      </c>
      <c r="EG1783" s="7">
        <v>569</v>
      </c>
      <c r="EH1783" s="7">
        <v>355</v>
      </c>
      <c r="EI1783" s="7">
        <v>2464</v>
      </c>
      <c r="EJ1783" s="7">
        <v>126</v>
      </c>
      <c r="EK1783" s="7">
        <v>90</v>
      </c>
      <c r="EL1783" s="7">
        <v>0</v>
      </c>
      <c r="EM1783" s="7">
        <v>2</v>
      </c>
      <c r="EN1783" s="7">
        <v>200</v>
      </c>
      <c r="EO1783" s="7">
        <v>469</v>
      </c>
      <c r="EP1783" s="7">
        <v>101</v>
      </c>
      <c r="EQ1783" s="7">
        <v>91</v>
      </c>
    </row>
    <row r="1784" spans="1:147" x14ac:dyDescent="0.35">
      <c r="A1784" s="7" t="s">
        <v>2262</v>
      </c>
      <c r="B1784" s="7" t="e" vm="1">
        <v>#VALUE!</v>
      </c>
      <c r="C1784" s="7" t="e" vm="19">
        <v>#VALUE!</v>
      </c>
      <c r="D1784" s="7">
        <v>1</v>
      </c>
      <c r="E1784" s="7">
        <v>3005</v>
      </c>
      <c r="F1784" s="7">
        <v>1178</v>
      </c>
      <c r="G1784" s="7">
        <v>0</v>
      </c>
      <c r="H1784" s="7">
        <v>2</v>
      </c>
      <c r="I1784" s="7">
        <v>6.6555740432612309E-2</v>
      </c>
      <c r="J1784" s="7">
        <v>0</v>
      </c>
      <c r="K1784" s="7">
        <v>1</v>
      </c>
      <c r="L1784" s="7">
        <v>0</v>
      </c>
      <c r="M1784" s="7">
        <v>0</v>
      </c>
      <c r="N1784" s="7">
        <v>0</v>
      </c>
      <c r="O1784" s="7">
        <v>1</v>
      </c>
      <c r="P1784" s="7">
        <v>6.2340153452685403</v>
      </c>
      <c r="Q1784" s="7">
        <v>71250</v>
      </c>
      <c r="R1784" s="7">
        <v>0</v>
      </c>
      <c r="S1784" s="7">
        <v>1</v>
      </c>
      <c r="T1784" s="7">
        <v>0</v>
      </c>
      <c r="U1784" s="7">
        <v>1</v>
      </c>
      <c r="V1784" s="7">
        <v>0</v>
      </c>
      <c r="W1784" s="7">
        <v>0</v>
      </c>
      <c r="X1784" s="7">
        <v>0</v>
      </c>
      <c r="Y1784" s="7">
        <v>0</v>
      </c>
      <c r="Z1784" s="7">
        <v>121.92749500274699</v>
      </c>
      <c r="AA1784" s="7">
        <v>1570.96081966366</v>
      </c>
      <c r="AB1784" s="7">
        <v>121.92749500274699</v>
      </c>
      <c r="AC1784" s="7">
        <v>18.9062880575657</v>
      </c>
      <c r="AD1784" s="7">
        <v>243.595900948994</v>
      </c>
      <c r="AE1784" s="7">
        <v>18.9062880575657</v>
      </c>
      <c r="AF1784" s="7">
        <v>1570.96081966366</v>
      </c>
      <c r="AG1784" s="7">
        <v>52.278230271669301</v>
      </c>
      <c r="AH1784" s="7">
        <v>243.595900948994</v>
      </c>
      <c r="AI1784" s="7">
        <v>8.1063527770047994</v>
      </c>
      <c r="AJ1784" s="7">
        <v>281.275704293312</v>
      </c>
      <c r="AK1784" s="7">
        <v>9.3602563824729401</v>
      </c>
      <c r="AL1784" s="7">
        <v>288.132247081652</v>
      </c>
      <c r="AM1784" s="7">
        <v>9.5884275235158807</v>
      </c>
      <c r="AN1784" s="7">
        <v>1433.68216421432</v>
      </c>
      <c r="AO1784" s="7">
        <v>47.709888992157005</v>
      </c>
      <c r="AP1784" s="7">
        <v>22.737129598856001</v>
      </c>
      <c r="AQ1784" s="7">
        <v>0.75664324788206194</v>
      </c>
      <c r="AR1784" s="7">
        <v>30.8271460414499</v>
      </c>
      <c r="AS1784" s="7">
        <v>1.0258617651064801</v>
      </c>
      <c r="AT1784" s="7">
        <v>0</v>
      </c>
      <c r="AU1784" s="7">
        <v>0</v>
      </c>
      <c r="AV1784" s="7">
        <v>3.00000004470348</v>
      </c>
      <c r="AW1784" s="7">
        <v>9.98336121365552E-2</v>
      </c>
      <c r="AX1784" s="7">
        <v>80.714373784139795</v>
      </c>
      <c r="AY1784" s="7">
        <v>2.6860024553790303</v>
      </c>
      <c r="AZ1784" s="7">
        <v>174.10583304823399</v>
      </c>
      <c r="BA1784" s="7">
        <v>5.79387131608099</v>
      </c>
      <c r="BB1784" s="7">
        <v>85.476604307918905</v>
      </c>
      <c r="BC1784" s="7">
        <v>7.2560784641696889</v>
      </c>
      <c r="BD1784" s="7">
        <v>39.827688515607598</v>
      </c>
      <c r="BE1784" s="7">
        <v>3.3809582780651595</v>
      </c>
      <c r="BF1784" s="7">
        <v>121.92749500274699</v>
      </c>
      <c r="BG1784" s="7">
        <v>4.0574873545007204</v>
      </c>
      <c r="BH1784" s="7">
        <v>18.9062880575657</v>
      </c>
      <c r="BI1784" s="7">
        <v>0.62916100025177002</v>
      </c>
      <c r="BJ1784" s="7">
        <v>20.4553653150797</v>
      </c>
      <c r="BK1784" s="7">
        <v>0.68071099218235198</v>
      </c>
      <c r="BL1784" s="7">
        <v>21.853584408760099</v>
      </c>
      <c r="BM1784" s="7">
        <v>0.72724074571580899</v>
      </c>
      <c r="BN1784" s="7">
        <v>119.550212323666</v>
      </c>
      <c r="BO1784" s="7">
        <v>3.9783764500387897</v>
      </c>
      <c r="BP1784" s="7">
        <v>0</v>
      </c>
      <c r="BQ1784" s="7">
        <v>0</v>
      </c>
      <c r="BR1784" s="7">
        <v>2.3575950264930698</v>
      </c>
      <c r="BS1784" s="7">
        <v>7.8455741314245306E-2</v>
      </c>
      <c r="BT1784" s="7">
        <v>0</v>
      </c>
      <c r="BU1784" s="7">
        <v>0</v>
      </c>
      <c r="BV1784" s="7">
        <v>0</v>
      </c>
      <c r="BW1784" s="7">
        <v>0</v>
      </c>
      <c r="BX1784" s="7">
        <v>1.9686868414282799E-2</v>
      </c>
      <c r="BY1784" s="7">
        <v>6.55137052056E-4</v>
      </c>
      <c r="BZ1784" s="7">
        <v>17.358569314703299</v>
      </c>
      <c r="CA1784" s="7">
        <v>0.57765621679545198</v>
      </c>
      <c r="CB1784" s="7">
        <v>5.6456343494355696</v>
      </c>
      <c r="CC1784" s="7">
        <v>0.47925588704886002</v>
      </c>
      <c r="CD1784" s="7">
        <v>2.63057440891862</v>
      </c>
      <c r="CE1784" s="7">
        <v>0.223308523677302</v>
      </c>
      <c r="CF1784" s="7"/>
      <c r="CG1784" s="7"/>
      <c r="CH1784" s="7"/>
      <c r="CI1784" s="7"/>
      <c r="CJ1784" s="7"/>
      <c r="CK1784" s="7"/>
      <c r="CL1784" s="7"/>
      <c r="CM1784" s="7"/>
      <c r="CN1784" s="7"/>
      <c r="CO1784" s="7"/>
      <c r="CP1784" s="7"/>
      <c r="CQ1784" s="7"/>
      <c r="CR1784" s="7"/>
      <c r="CS1784" s="7"/>
      <c r="CT1784" s="7"/>
      <c r="CU1784" s="7"/>
      <c r="CV1784" s="7"/>
      <c r="CW1784" s="7"/>
      <c r="CX1784" s="7"/>
      <c r="CY1784" s="7"/>
      <c r="CZ1784" s="7"/>
      <c r="DA1784" s="7"/>
      <c r="DB1784" s="7"/>
      <c r="DC1784" s="7"/>
      <c r="DD1784" s="7"/>
      <c r="DE1784" s="7"/>
      <c r="DF1784" s="7"/>
      <c r="DG1784" s="7"/>
      <c r="DH1784" s="7"/>
      <c r="DI1784" s="7"/>
      <c r="DJ1784" s="7"/>
      <c r="DK1784" s="7"/>
      <c r="DL1784" s="7"/>
      <c r="DM1784" s="7"/>
      <c r="DN1784" s="7"/>
      <c r="DO1784" s="7"/>
      <c r="DP1784" s="7"/>
      <c r="DQ1784" s="7"/>
      <c r="DR1784" s="7"/>
      <c r="DS1784" s="7"/>
      <c r="DT1784" s="7"/>
      <c r="DU1784" s="7"/>
      <c r="DV1784" s="7"/>
      <c r="DW1784" s="7"/>
      <c r="DX1784" s="7"/>
      <c r="DY1784" s="7"/>
      <c r="DZ1784" s="7"/>
      <c r="EA1784" s="7"/>
      <c r="EB1784" s="7"/>
      <c r="EC1784" s="7"/>
      <c r="ED1784" s="7"/>
      <c r="EE1784" s="7"/>
      <c r="EF1784" s="7">
        <v>900</v>
      </c>
      <c r="EG1784" s="7">
        <v>583</v>
      </c>
      <c r="EH1784" s="7">
        <v>432</v>
      </c>
      <c r="EI1784" s="7">
        <v>2567</v>
      </c>
      <c r="EJ1784" s="7">
        <v>76</v>
      </c>
      <c r="EK1784" s="7">
        <v>56</v>
      </c>
      <c r="EL1784" s="7">
        <v>0</v>
      </c>
      <c r="EM1784" s="7">
        <v>4</v>
      </c>
      <c r="EN1784" s="7">
        <v>302</v>
      </c>
      <c r="EO1784" s="7">
        <v>604</v>
      </c>
      <c r="EP1784" s="7">
        <v>124</v>
      </c>
      <c r="EQ1784" s="7">
        <v>75</v>
      </c>
    </row>
    <row r="1785" spans="1:147" x14ac:dyDescent="0.35">
      <c r="A1785" s="7" t="s">
        <v>2263</v>
      </c>
      <c r="B1785" s="7" t="e" vm="1">
        <v>#VALUE!</v>
      </c>
      <c r="C1785" s="7" t="e" vm="19">
        <v>#VALUE!</v>
      </c>
      <c r="D1785" s="7">
        <v>1</v>
      </c>
      <c r="E1785" s="7">
        <v>5152</v>
      </c>
      <c r="F1785" s="7">
        <v>1425</v>
      </c>
      <c r="G1785" s="7">
        <v>0</v>
      </c>
      <c r="H1785" s="7">
        <v>26</v>
      </c>
      <c r="I1785" s="7">
        <v>0.50465838509316774</v>
      </c>
      <c r="J1785" s="7">
        <v>0</v>
      </c>
      <c r="K1785" s="7">
        <v>0</v>
      </c>
      <c r="L1785" s="7">
        <v>0</v>
      </c>
      <c r="M1785" s="7">
        <v>0</v>
      </c>
      <c r="N1785" s="7">
        <v>0</v>
      </c>
      <c r="O1785" s="7">
        <v>1</v>
      </c>
      <c r="P1785" s="7">
        <v>8.9585439838220395</v>
      </c>
      <c r="Q1785" s="7">
        <v>78014</v>
      </c>
      <c r="R1785" s="7">
        <v>0</v>
      </c>
      <c r="S1785" s="7">
        <v>0</v>
      </c>
      <c r="T1785" s="7">
        <v>0</v>
      </c>
      <c r="U1785" s="7">
        <v>0</v>
      </c>
      <c r="V1785" s="7">
        <v>0</v>
      </c>
      <c r="W1785" s="7">
        <v>0</v>
      </c>
      <c r="X1785" s="7">
        <v>0</v>
      </c>
      <c r="Y1785" s="7">
        <v>0</v>
      </c>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c r="CE1785" s="7"/>
      <c r="CF1785" s="7"/>
      <c r="CG1785" s="7"/>
      <c r="CH1785" s="7"/>
      <c r="CI1785" s="7"/>
      <c r="CJ1785" s="7"/>
      <c r="CK1785" s="7"/>
      <c r="CL1785" s="7"/>
      <c r="CM1785" s="7"/>
      <c r="CN1785" s="7"/>
      <c r="CO1785" s="7"/>
      <c r="CP1785" s="7"/>
      <c r="CQ1785" s="7"/>
      <c r="CR1785" s="7"/>
      <c r="CS1785" s="7"/>
      <c r="CT1785" s="7"/>
      <c r="CU1785" s="7"/>
      <c r="CV1785" s="7"/>
      <c r="CW1785" s="7"/>
      <c r="CX1785" s="7"/>
      <c r="CY1785" s="7"/>
      <c r="CZ1785" s="7"/>
      <c r="DA1785" s="7"/>
      <c r="DB1785" s="7"/>
      <c r="DC1785" s="7"/>
      <c r="DD1785" s="7"/>
      <c r="DE1785" s="7"/>
      <c r="DF1785" s="7"/>
      <c r="DG1785" s="7"/>
      <c r="DH1785" s="7"/>
      <c r="DI1785" s="7"/>
      <c r="DJ1785" s="7"/>
      <c r="DK1785" s="7"/>
      <c r="DL1785" s="7"/>
      <c r="DM1785" s="7"/>
      <c r="DN1785" s="7"/>
      <c r="DO1785" s="7"/>
      <c r="DP1785" s="7"/>
      <c r="DQ1785" s="7"/>
      <c r="DR1785" s="7"/>
      <c r="DS1785" s="7"/>
      <c r="DT1785" s="7"/>
      <c r="DU1785" s="7"/>
      <c r="DV1785" s="7"/>
      <c r="DW1785" s="7"/>
      <c r="DX1785" s="7"/>
      <c r="DY1785" s="7"/>
      <c r="DZ1785" s="7"/>
      <c r="EA1785" s="7"/>
      <c r="EB1785" s="7"/>
      <c r="EC1785" s="7"/>
      <c r="ED1785" s="7"/>
      <c r="EE1785" s="7"/>
      <c r="EF1785" s="7">
        <v>1636</v>
      </c>
      <c r="EG1785" s="7">
        <v>1339</v>
      </c>
      <c r="EH1785" s="7">
        <v>299</v>
      </c>
      <c r="EI1785" s="7">
        <v>2906</v>
      </c>
      <c r="EJ1785" s="7">
        <v>538</v>
      </c>
      <c r="EK1785" s="7">
        <v>125</v>
      </c>
      <c r="EL1785" s="7">
        <v>1</v>
      </c>
      <c r="EM1785" s="7">
        <v>25</v>
      </c>
      <c r="EN1785" s="7">
        <v>1557</v>
      </c>
      <c r="EO1785" s="7">
        <v>3766</v>
      </c>
      <c r="EP1785" s="7">
        <v>232</v>
      </c>
      <c r="EQ1785" s="7">
        <v>139</v>
      </c>
    </row>
    <row r="1786" spans="1:147" x14ac:dyDescent="0.35">
      <c r="A1786" s="7" t="s">
        <v>2264</v>
      </c>
      <c r="B1786" s="7" t="e" vm="1">
        <v>#VALUE!</v>
      </c>
      <c r="C1786" s="7" t="e" vm="19">
        <v>#VALUE!</v>
      </c>
      <c r="D1786" s="7">
        <v>1</v>
      </c>
      <c r="E1786" s="7">
        <v>4150</v>
      </c>
      <c r="F1786" s="7">
        <v>1266</v>
      </c>
      <c r="G1786" s="7">
        <v>0</v>
      </c>
      <c r="H1786" s="7">
        <v>0</v>
      </c>
      <c r="I1786" s="7">
        <v>0</v>
      </c>
      <c r="J1786" s="7">
        <v>0</v>
      </c>
      <c r="K1786" s="7">
        <v>0</v>
      </c>
      <c r="L1786" s="7">
        <v>0</v>
      </c>
      <c r="M1786" s="7">
        <v>0</v>
      </c>
      <c r="N1786" s="7">
        <v>0</v>
      </c>
      <c r="O1786" s="7">
        <v>0</v>
      </c>
      <c r="P1786" s="7">
        <v>13.795656465942699</v>
      </c>
      <c r="Q1786" s="7">
        <v>78750</v>
      </c>
      <c r="R1786" s="7">
        <v>0</v>
      </c>
      <c r="S1786" s="7">
        <v>1</v>
      </c>
      <c r="T1786" s="7">
        <v>0</v>
      </c>
      <c r="U1786" s="7">
        <v>1</v>
      </c>
      <c r="V1786" s="7">
        <v>0</v>
      </c>
      <c r="W1786" s="7">
        <v>0</v>
      </c>
      <c r="X1786" s="7">
        <v>0</v>
      </c>
      <c r="Y1786" s="7">
        <v>0</v>
      </c>
      <c r="Z1786" s="7"/>
      <c r="AA1786" s="7">
        <v>591.14188049008999</v>
      </c>
      <c r="AB1786" s="7"/>
      <c r="AC1786" s="7"/>
      <c r="AD1786" s="7">
        <v>198.67079086526101</v>
      </c>
      <c r="AE1786" s="7"/>
      <c r="AF1786" s="7">
        <v>591.14188049008999</v>
      </c>
      <c r="AG1786" s="7">
        <v>14.2443826624118</v>
      </c>
      <c r="AH1786" s="7">
        <v>198.67079086526101</v>
      </c>
      <c r="AI1786" s="7">
        <v>4.7872479726568802</v>
      </c>
      <c r="AJ1786" s="7">
        <v>133.94230321227201</v>
      </c>
      <c r="AK1786" s="7">
        <v>3.2275253786089699</v>
      </c>
      <c r="AL1786" s="7">
        <v>61.314511315955301</v>
      </c>
      <c r="AM1786" s="7">
        <v>1.4774581039989199</v>
      </c>
      <c r="AN1786" s="7">
        <v>349.23120338749101</v>
      </c>
      <c r="AO1786" s="7">
        <v>8.4152097201805205</v>
      </c>
      <c r="AP1786" s="7">
        <v>120.38150278964901</v>
      </c>
      <c r="AQ1786" s="7">
        <v>2.9007591033650302</v>
      </c>
      <c r="AR1786" s="7">
        <v>24.876534329727299</v>
      </c>
      <c r="AS1786" s="7">
        <v>0.599434562162103</v>
      </c>
      <c r="AT1786" s="7">
        <v>0</v>
      </c>
      <c r="AU1786" s="7">
        <v>0</v>
      </c>
      <c r="AV1786" s="7">
        <v>1.54950981587172</v>
      </c>
      <c r="AW1786" s="7">
        <v>3.73375859246197E-2</v>
      </c>
      <c r="AX1786" s="7">
        <v>95.103119194507599</v>
      </c>
      <c r="AY1786" s="7">
        <v>2.2916414263736797</v>
      </c>
      <c r="AZ1786" s="7">
        <v>185.28793304247699</v>
      </c>
      <c r="BA1786" s="7">
        <v>4.4647694709030503</v>
      </c>
      <c r="BB1786" s="7">
        <v>26.985887836202</v>
      </c>
      <c r="BC1786" s="7">
        <v>2.1315867169195899</v>
      </c>
      <c r="BD1786" s="7">
        <v>9.7532026862459098</v>
      </c>
      <c r="BE1786" s="7">
        <v>0.77039515689146199</v>
      </c>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c r="CE1786" s="7"/>
      <c r="CF1786" s="7"/>
      <c r="CG1786" s="7"/>
      <c r="CH1786" s="7"/>
      <c r="CI1786" s="7"/>
      <c r="CJ1786" s="7"/>
      <c r="CK1786" s="7"/>
      <c r="CL1786" s="7"/>
      <c r="CM1786" s="7"/>
      <c r="CN1786" s="7"/>
      <c r="CO1786" s="7"/>
      <c r="CP1786" s="7"/>
      <c r="CQ1786" s="7"/>
      <c r="CR1786" s="7"/>
      <c r="CS1786" s="7"/>
      <c r="CT1786" s="7"/>
      <c r="CU1786" s="7"/>
      <c r="CV1786" s="7"/>
      <c r="CW1786" s="7"/>
      <c r="CX1786" s="7"/>
      <c r="CY1786" s="7"/>
      <c r="CZ1786" s="7"/>
      <c r="DA1786" s="7"/>
      <c r="DB1786" s="7"/>
      <c r="DC1786" s="7"/>
      <c r="DD1786" s="7"/>
      <c r="DE1786" s="7"/>
      <c r="DF1786" s="7"/>
      <c r="DG1786" s="7"/>
      <c r="DH1786" s="7"/>
      <c r="DI1786" s="7"/>
      <c r="DJ1786" s="7"/>
      <c r="DK1786" s="7"/>
      <c r="DL1786" s="7"/>
      <c r="DM1786" s="7"/>
      <c r="DN1786" s="7"/>
      <c r="DO1786" s="7"/>
      <c r="DP1786" s="7"/>
      <c r="DQ1786" s="7"/>
      <c r="DR1786" s="7"/>
      <c r="DS1786" s="7"/>
      <c r="DT1786" s="7"/>
      <c r="DU1786" s="7"/>
      <c r="DV1786" s="7"/>
      <c r="DW1786" s="7"/>
      <c r="DX1786" s="7"/>
      <c r="DY1786" s="7"/>
      <c r="DZ1786" s="7"/>
      <c r="EA1786" s="7"/>
      <c r="EB1786" s="7"/>
      <c r="EC1786" s="7"/>
      <c r="ED1786" s="7"/>
      <c r="EE1786" s="7"/>
      <c r="EF1786" s="7">
        <v>1409</v>
      </c>
      <c r="EG1786" s="7">
        <v>1072</v>
      </c>
      <c r="EH1786" s="7">
        <v>327</v>
      </c>
      <c r="EI1786" s="7">
        <v>2246</v>
      </c>
      <c r="EJ1786" s="7">
        <v>651</v>
      </c>
      <c r="EK1786" s="7">
        <v>144</v>
      </c>
      <c r="EL1786" s="7">
        <v>0</v>
      </c>
      <c r="EM1786" s="7">
        <v>16</v>
      </c>
      <c r="EN1786" s="7">
        <v>1093</v>
      </c>
      <c r="EO1786" s="7">
        <v>2286</v>
      </c>
      <c r="EP1786" s="7">
        <v>261</v>
      </c>
      <c r="EQ1786" s="7">
        <v>68</v>
      </c>
    </row>
    <row r="1787" spans="1:147" x14ac:dyDescent="0.35">
      <c r="A1787" s="7" t="s">
        <v>2265</v>
      </c>
      <c r="B1787" s="7" t="e" vm="1">
        <v>#VALUE!</v>
      </c>
      <c r="C1787" s="7" t="e" vm="19">
        <v>#VALUE!</v>
      </c>
      <c r="D1787" s="7">
        <v>1</v>
      </c>
      <c r="E1787" s="7">
        <v>4122</v>
      </c>
      <c r="F1787" s="7">
        <v>1355</v>
      </c>
      <c r="G1787" s="7">
        <v>0</v>
      </c>
      <c r="H1787" s="7">
        <v>0</v>
      </c>
      <c r="I1787" s="7">
        <v>0</v>
      </c>
      <c r="J1787" s="7">
        <v>0</v>
      </c>
      <c r="K1787" s="7">
        <v>0</v>
      </c>
      <c r="L1787" s="7">
        <v>0</v>
      </c>
      <c r="M1787" s="7">
        <v>0</v>
      </c>
      <c r="N1787" s="7">
        <v>0</v>
      </c>
      <c r="O1787" s="7">
        <v>0</v>
      </c>
      <c r="P1787" s="7">
        <v>2.5443110348770701</v>
      </c>
      <c r="Q1787" s="7">
        <v>117500</v>
      </c>
      <c r="R1787" s="7">
        <v>0</v>
      </c>
      <c r="S1787" s="7">
        <v>1</v>
      </c>
      <c r="T1787" s="7">
        <v>0</v>
      </c>
      <c r="U1787" s="7">
        <v>1</v>
      </c>
      <c r="V1787" s="7">
        <v>0</v>
      </c>
      <c r="W1787" s="7">
        <v>0</v>
      </c>
      <c r="X1787" s="7">
        <v>0</v>
      </c>
      <c r="Y1787" s="7">
        <v>0</v>
      </c>
      <c r="Z1787" s="7"/>
      <c r="AA1787" s="7">
        <v>2727.23738405108</v>
      </c>
      <c r="AB1787" s="7"/>
      <c r="AC1787" s="7"/>
      <c r="AD1787" s="7">
        <v>188.99163712840499</v>
      </c>
      <c r="AE1787" s="7"/>
      <c r="AF1787" s="7">
        <v>2727.23738405108</v>
      </c>
      <c r="AG1787" s="7">
        <v>66.162964193378997</v>
      </c>
      <c r="AH1787" s="7">
        <v>188.99163712840499</v>
      </c>
      <c r="AI1787" s="7">
        <v>4.5849499545949897</v>
      </c>
      <c r="AJ1787" s="7">
        <v>676.61202556639898</v>
      </c>
      <c r="AK1787" s="7">
        <v>16.414653701271202</v>
      </c>
      <c r="AL1787" s="7">
        <v>281.36263899225702</v>
      </c>
      <c r="AM1787" s="7">
        <v>6.8258767344070197</v>
      </c>
      <c r="AN1787" s="7">
        <v>1518.7855893969499</v>
      </c>
      <c r="AO1787" s="7">
        <v>36.845841567126506</v>
      </c>
      <c r="AP1787" s="7">
        <v>695.90871512144804</v>
      </c>
      <c r="AQ1787" s="7">
        <v>16.882792700665899</v>
      </c>
      <c r="AR1787" s="7">
        <v>199.53157104365499</v>
      </c>
      <c r="AS1787" s="7">
        <v>4.8406494673375899</v>
      </c>
      <c r="AT1787" s="7">
        <v>6.3831515163183203</v>
      </c>
      <c r="AU1787" s="7">
        <v>0.15485568938181299</v>
      </c>
      <c r="AV1787" s="7">
        <v>1.9999999701976801</v>
      </c>
      <c r="AW1787" s="7">
        <v>4.8520135133373998E-2</v>
      </c>
      <c r="AX1787" s="7">
        <v>304.62836475111499</v>
      </c>
      <c r="AY1787" s="7">
        <v>7.39030482171556</v>
      </c>
      <c r="AZ1787" s="7">
        <v>614.45612266659703</v>
      </c>
      <c r="BA1787" s="7">
        <v>14.906747274783999</v>
      </c>
      <c r="BB1787" s="7">
        <v>21.902585708536201</v>
      </c>
      <c r="BC1787" s="7">
        <v>1.6164269895598702</v>
      </c>
      <c r="BD1787" s="7">
        <v>42.783341726055397</v>
      </c>
      <c r="BE1787" s="7">
        <v>3.1574421938048198</v>
      </c>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c r="CE1787" s="7"/>
      <c r="CF1787" s="7"/>
      <c r="CG1787" s="7"/>
      <c r="CH1787" s="7"/>
      <c r="CI1787" s="7"/>
      <c r="CJ1787" s="7"/>
      <c r="CK1787" s="7"/>
      <c r="CL1787" s="7"/>
      <c r="CM1787" s="7"/>
      <c r="CN1787" s="7"/>
      <c r="CO1787" s="7"/>
      <c r="CP1787" s="7"/>
      <c r="CQ1787" s="7"/>
      <c r="CR1787" s="7"/>
      <c r="CS1787" s="7"/>
      <c r="CT1787" s="7"/>
      <c r="CU1787" s="7"/>
      <c r="CV1787" s="7"/>
      <c r="CW1787" s="7"/>
      <c r="CX1787" s="7"/>
      <c r="CY1787" s="7"/>
      <c r="CZ1787" s="7"/>
      <c r="DA1787" s="7"/>
      <c r="DB1787" s="7"/>
      <c r="DC1787" s="7"/>
      <c r="DD1787" s="7"/>
      <c r="DE1787" s="7"/>
      <c r="DF1787" s="7"/>
      <c r="DG1787" s="7"/>
      <c r="DH1787" s="7"/>
      <c r="DI1787" s="7"/>
      <c r="DJ1787" s="7"/>
      <c r="DK1787" s="7"/>
      <c r="DL1787" s="7"/>
      <c r="DM1787" s="7"/>
      <c r="DN1787" s="7"/>
      <c r="DO1787" s="7"/>
      <c r="DP1787" s="7"/>
      <c r="DQ1787" s="7"/>
      <c r="DR1787" s="7"/>
      <c r="DS1787" s="7"/>
      <c r="DT1787" s="7"/>
      <c r="DU1787" s="7"/>
      <c r="DV1787" s="7"/>
      <c r="DW1787" s="7"/>
      <c r="DX1787" s="7"/>
      <c r="DY1787" s="7"/>
      <c r="DZ1787" s="7"/>
      <c r="EA1787" s="7"/>
      <c r="EB1787" s="7"/>
      <c r="EC1787" s="7"/>
      <c r="ED1787" s="7"/>
      <c r="EE1787" s="7"/>
      <c r="EF1787" s="7">
        <v>181</v>
      </c>
      <c r="EG1787" s="7">
        <v>1015</v>
      </c>
      <c r="EH1787" s="7">
        <v>447</v>
      </c>
      <c r="EI1787" s="7">
        <v>2377</v>
      </c>
      <c r="EJ1787" s="7">
        <v>997</v>
      </c>
      <c r="EK1787" s="7">
        <v>297</v>
      </c>
      <c r="EL1787" s="7">
        <v>8</v>
      </c>
      <c r="EM1787" s="7">
        <v>3</v>
      </c>
      <c r="EN1787" s="7">
        <v>440</v>
      </c>
      <c r="EO1787" s="7">
        <v>947</v>
      </c>
      <c r="EP1787" s="7">
        <v>28</v>
      </c>
      <c r="EQ1787" s="7">
        <v>63</v>
      </c>
    </row>
    <row r="1788" spans="1:147" x14ac:dyDescent="0.35">
      <c r="A1788" s="7" t="s">
        <v>2266</v>
      </c>
      <c r="B1788" s="7" t="e" vm="1">
        <v>#VALUE!</v>
      </c>
      <c r="C1788" s="7" t="e" vm="19">
        <v>#VALUE!</v>
      </c>
      <c r="D1788" s="7">
        <v>1</v>
      </c>
      <c r="E1788" s="7">
        <v>3797</v>
      </c>
      <c r="F1788" s="7">
        <v>1287</v>
      </c>
      <c r="G1788" s="7">
        <v>0</v>
      </c>
      <c r="H1788" s="7">
        <v>4</v>
      </c>
      <c r="I1788" s="7">
        <v>0.10534632604687912</v>
      </c>
      <c r="J1788" s="7">
        <v>0</v>
      </c>
      <c r="K1788" s="7">
        <v>0</v>
      </c>
      <c r="L1788" s="7">
        <v>0</v>
      </c>
      <c r="M1788" s="7">
        <v>0</v>
      </c>
      <c r="N1788" s="7">
        <v>0</v>
      </c>
      <c r="O1788" s="7">
        <v>0</v>
      </c>
      <c r="P1788" s="7">
        <v>8.1996043086392607</v>
      </c>
      <c r="Q1788" s="7">
        <v>105909</v>
      </c>
      <c r="R1788" s="7">
        <v>0</v>
      </c>
      <c r="S1788" s="7">
        <v>1</v>
      </c>
      <c r="T1788" s="7">
        <v>0</v>
      </c>
      <c r="U1788" s="7">
        <v>1</v>
      </c>
      <c r="V1788" s="7">
        <v>0</v>
      </c>
      <c r="W1788" s="7">
        <v>0</v>
      </c>
      <c r="X1788" s="7">
        <v>0</v>
      </c>
      <c r="Y1788" s="7">
        <v>0</v>
      </c>
      <c r="Z1788" s="7"/>
      <c r="AA1788" s="7">
        <v>710.836737394333</v>
      </c>
      <c r="AB1788" s="7"/>
      <c r="AC1788" s="7"/>
      <c r="AD1788" s="7">
        <v>223.999780893326</v>
      </c>
      <c r="AE1788" s="7"/>
      <c r="AF1788" s="7">
        <v>710.836737394333</v>
      </c>
      <c r="AG1788" s="7">
        <v>18.7210096759108</v>
      </c>
      <c r="AH1788" s="7">
        <v>223.999780893326</v>
      </c>
      <c r="AI1788" s="7">
        <v>5.8993884881044494</v>
      </c>
      <c r="AJ1788" s="7">
        <v>154.31862403452399</v>
      </c>
      <c r="AK1788" s="7">
        <v>4.0642250206616799</v>
      </c>
      <c r="AL1788" s="7">
        <v>91.553011208772702</v>
      </c>
      <c r="AM1788" s="7">
        <v>2.4111933423432399</v>
      </c>
      <c r="AN1788" s="7">
        <v>393.24950948357599</v>
      </c>
      <c r="AO1788" s="7">
        <v>10.356847760958001</v>
      </c>
      <c r="AP1788" s="7">
        <v>182.929279878736</v>
      </c>
      <c r="AQ1788" s="7">
        <v>4.8177318904065203</v>
      </c>
      <c r="AR1788" s="7">
        <v>47.155541852116599</v>
      </c>
      <c r="AS1788" s="7">
        <v>1.2419157717175799</v>
      </c>
      <c r="AT1788" s="7">
        <v>0</v>
      </c>
      <c r="AU1788" s="7">
        <v>0</v>
      </c>
      <c r="AV1788" s="7">
        <v>0.234409093856812</v>
      </c>
      <c r="AW1788" s="7">
        <v>6.1735342074482891E-3</v>
      </c>
      <c r="AX1788" s="7">
        <v>87.2679957877845</v>
      </c>
      <c r="AY1788" s="7">
        <v>2.2983406844293999</v>
      </c>
      <c r="AZ1788" s="7">
        <v>168.28340468928201</v>
      </c>
      <c r="BA1788" s="7">
        <v>4.4320096046690098</v>
      </c>
      <c r="BB1788" s="7">
        <v>17.132279983721698</v>
      </c>
      <c r="BC1788" s="7">
        <v>1.33117948591466</v>
      </c>
      <c r="BD1788" s="7">
        <v>10.6987155973911</v>
      </c>
      <c r="BE1788" s="7">
        <v>0.83129103320832409</v>
      </c>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c r="CE1788" s="7"/>
      <c r="CF1788" s="7"/>
      <c r="CG1788" s="7"/>
      <c r="CH1788" s="7"/>
      <c r="CI1788" s="7"/>
      <c r="CJ1788" s="7"/>
      <c r="CK1788" s="7"/>
      <c r="CL1788" s="7"/>
      <c r="CM1788" s="7"/>
      <c r="CN1788" s="7"/>
      <c r="CO1788" s="7"/>
      <c r="CP1788" s="7"/>
      <c r="CQ1788" s="7"/>
      <c r="CR1788" s="7"/>
      <c r="CS1788" s="7"/>
      <c r="CT1788" s="7"/>
      <c r="CU1788" s="7"/>
      <c r="CV1788" s="7"/>
      <c r="CW1788" s="7"/>
      <c r="CX1788" s="7"/>
      <c r="CY1788" s="7"/>
      <c r="CZ1788" s="7"/>
      <c r="DA1788" s="7"/>
      <c r="DB1788" s="7"/>
      <c r="DC1788" s="7"/>
      <c r="DD1788" s="7"/>
      <c r="DE1788" s="7"/>
      <c r="DF1788" s="7"/>
      <c r="DG1788" s="7"/>
      <c r="DH1788" s="7"/>
      <c r="DI1788" s="7"/>
      <c r="DJ1788" s="7"/>
      <c r="DK1788" s="7"/>
      <c r="DL1788" s="7"/>
      <c r="DM1788" s="7"/>
      <c r="DN1788" s="7"/>
      <c r="DO1788" s="7"/>
      <c r="DP1788" s="7"/>
      <c r="DQ1788" s="7"/>
      <c r="DR1788" s="7"/>
      <c r="DS1788" s="7"/>
      <c r="DT1788" s="7"/>
      <c r="DU1788" s="7"/>
      <c r="DV1788" s="7"/>
      <c r="DW1788" s="7"/>
      <c r="DX1788" s="7"/>
      <c r="DY1788" s="7"/>
      <c r="DZ1788" s="7"/>
      <c r="EA1788" s="7"/>
      <c r="EB1788" s="7"/>
      <c r="EC1788" s="7"/>
      <c r="ED1788" s="7"/>
      <c r="EE1788" s="7"/>
      <c r="EF1788" s="7">
        <v>1362</v>
      </c>
      <c r="EG1788" s="7">
        <v>918</v>
      </c>
      <c r="EH1788" s="7">
        <v>415</v>
      </c>
      <c r="EI1788" s="7">
        <v>2117</v>
      </c>
      <c r="EJ1788" s="7">
        <v>1040</v>
      </c>
      <c r="EK1788" s="7">
        <v>174</v>
      </c>
      <c r="EL1788" s="7">
        <v>0</v>
      </c>
      <c r="EM1788" s="7">
        <v>6</v>
      </c>
      <c r="EN1788" s="7">
        <v>460</v>
      </c>
      <c r="EO1788" s="7">
        <v>957</v>
      </c>
      <c r="EP1788" s="7">
        <v>77</v>
      </c>
      <c r="EQ1788" s="7">
        <v>53</v>
      </c>
    </row>
    <row r="1789" spans="1:147" x14ac:dyDescent="0.35">
      <c r="A1789" s="7" t="s">
        <v>2267</v>
      </c>
      <c r="B1789" s="7" t="e" vm="1">
        <v>#VALUE!</v>
      </c>
      <c r="C1789" s="7" t="e" vm="19">
        <v>#VALUE!</v>
      </c>
      <c r="D1789" s="7">
        <v>1</v>
      </c>
      <c r="E1789" s="7">
        <v>4715</v>
      </c>
      <c r="F1789" s="7">
        <v>2115</v>
      </c>
      <c r="G1789" s="7">
        <v>0</v>
      </c>
      <c r="H1789" s="7">
        <v>0</v>
      </c>
      <c r="I1789" s="7">
        <v>0</v>
      </c>
      <c r="J1789" s="7">
        <v>0</v>
      </c>
      <c r="K1789" s="7">
        <v>1</v>
      </c>
      <c r="L1789" s="7">
        <v>0</v>
      </c>
      <c r="M1789" s="7">
        <v>0</v>
      </c>
      <c r="N1789" s="7">
        <v>0</v>
      </c>
      <c r="O1789" s="7">
        <v>1</v>
      </c>
      <c r="P1789" s="7">
        <v>5.8952925648922099</v>
      </c>
      <c r="Q1789" s="7">
        <v>65440</v>
      </c>
      <c r="R1789" s="7">
        <v>0</v>
      </c>
      <c r="S1789" s="7">
        <v>1</v>
      </c>
      <c r="T1789" s="7">
        <v>0</v>
      </c>
      <c r="U1789" s="7">
        <v>1</v>
      </c>
      <c r="V1789" s="7">
        <v>0</v>
      </c>
      <c r="W1789" s="7">
        <v>0</v>
      </c>
      <c r="X1789" s="7">
        <v>0</v>
      </c>
      <c r="Y1789" s="7">
        <v>0</v>
      </c>
      <c r="Z1789" s="7"/>
      <c r="AA1789" s="7">
        <v>943.48107061535097</v>
      </c>
      <c r="AB1789" s="7"/>
      <c r="AC1789" s="7"/>
      <c r="AD1789" s="7">
        <v>153.628654714557</v>
      </c>
      <c r="AE1789" s="7"/>
      <c r="AF1789" s="7">
        <v>943.48107061535097</v>
      </c>
      <c r="AG1789" s="7">
        <v>20.010202982298001</v>
      </c>
      <c r="AH1789" s="7">
        <v>153.628654714557</v>
      </c>
      <c r="AI1789" s="7">
        <v>3.2582959642536</v>
      </c>
      <c r="AJ1789" s="7">
        <v>179.01363936066599</v>
      </c>
      <c r="AK1789" s="7">
        <v>3.7966837616260101</v>
      </c>
      <c r="AL1789" s="7">
        <v>80.992852777242703</v>
      </c>
      <c r="AM1789" s="7">
        <v>1.7177699422532899</v>
      </c>
      <c r="AN1789" s="7">
        <v>475.9595612064</v>
      </c>
      <c r="AO1789" s="7">
        <v>10.094582422193001</v>
      </c>
      <c r="AP1789" s="7">
        <v>212.45035552978501</v>
      </c>
      <c r="AQ1789" s="7">
        <v>4.5058399900272601</v>
      </c>
      <c r="AR1789" s="7">
        <v>94.671530485153198</v>
      </c>
      <c r="AS1789" s="7">
        <v>2.00787975578268</v>
      </c>
      <c r="AT1789" s="7">
        <v>0.21880570054054299</v>
      </c>
      <c r="AU1789" s="7">
        <v>4.6406299160242307E-3</v>
      </c>
      <c r="AV1789" s="7">
        <v>1.67422713618726</v>
      </c>
      <c r="AW1789" s="7">
        <v>3.5508528869294897E-2</v>
      </c>
      <c r="AX1789" s="7">
        <v>158.50660407543199</v>
      </c>
      <c r="AY1789" s="7">
        <v>3.3617519422148803</v>
      </c>
      <c r="AZ1789" s="7">
        <v>306.13497556746</v>
      </c>
      <c r="BA1789" s="7">
        <v>6.4927884531804896</v>
      </c>
      <c r="BB1789" s="7">
        <v>24.764624436356801</v>
      </c>
      <c r="BC1789" s="7">
        <v>1.1709042286693501</v>
      </c>
      <c r="BD1789" s="7">
        <v>7.5179913448446296</v>
      </c>
      <c r="BE1789" s="7">
        <v>0.35546058368059702</v>
      </c>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c r="CE1789" s="7"/>
      <c r="CF1789" s="7"/>
      <c r="CG1789" s="7"/>
      <c r="CH1789" s="7"/>
      <c r="CI1789" s="7"/>
      <c r="CJ1789" s="7"/>
      <c r="CK1789" s="7"/>
      <c r="CL1789" s="7"/>
      <c r="CM1789" s="7"/>
      <c r="CN1789" s="7"/>
      <c r="CO1789" s="7"/>
      <c r="CP1789" s="7"/>
      <c r="CQ1789" s="7"/>
      <c r="CR1789" s="7"/>
      <c r="CS1789" s="7"/>
      <c r="CT1789" s="7"/>
      <c r="CU1789" s="7"/>
      <c r="CV1789" s="7"/>
      <c r="CW1789" s="7"/>
      <c r="CX1789" s="7"/>
      <c r="CY1789" s="7"/>
      <c r="CZ1789" s="7"/>
      <c r="DA1789" s="7"/>
      <c r="DB1789" s="7"/>
      <c r="DC1789" s="7"/>
      <c r="DD1789" s="7"/>
      <c r="DE1789" s="7"/>
      <c r="DF1789" s="7"/>
      <c r="DG1789" s="7"/>
      <c r="DH1789" s="7"/>
      <c r="DI1789" s="7"/>
      <c r="DJ1789" s="7"/>
      <c r="DK1789" s="7"/>
      <c r="DL1789" s="7"/>
      <c r="DM1789" s="7"/>
      <c r="DN1789" s="7"/>
      <c r="DO1789" s="7"/>
      <c r="DP1789" s="7"/>
      <c r="DQ1789" s="7"/>
      <c r="DR1789" s="7"/>
      <c r="DS1789" s="7"/>
      <c r="DT1789" s="7"/>
      <c r="DU1789" s="7"/>
      <c r="DV1789" s="7"/>
      <c r="DW1789" s="7"/>
      <c r="DX1789" s="7"/>
      <c r="DY1789" s="7"/>
      <c r="DZ1789" s="7"/>
      <c r="EA1789" s="7"/>
      <c r="EB1789" s="7"/>
      <c r="EC1789" s="7"/>
      <c r="ED1789" s="7"/>
      <c r="EE1789" s="7"/>
      <c r="EF1789" s="7">
        <v>1037</v>
      </c>
      <c r="EG1789" s="7">
        <v>1022</v>
      </c>
      <c r="EH1789" s="7">
        <v>354</v>
      </c>
      <c r="EI1789" s="7">
        <v>2420</v>
      </c>
      <c r="EJ1789" s="7">
        <v>908</v>
      </c>
      <c r="EK1789" s="7">
        <v>535</v>
      </c>
      <c r="EL1789" s="7">
        <v>3</v>
      </c>
      <c r="EM1789" s="7">
        <v>13</v>
      </c>
      <c r="EN1789" s="7">
        <v>836</v>
      </c>
      <c r="EO1789" s="7">
        <v>1743</v>
      </c>
      <c r="EP1789" s="7">
        <v>132</v>
      </c>
      <c r="EQ1789" s="7">
        <v>33</v>
      </c>
    </row>
    <row r="1790" spans="1:147" x14ac:dyDescent="0.35">
      <c r="A1790" s="7" t="s">
        <v>2268</v>
      </c>
      <c r="B1790" s="7" t="e" vm="1">
        <v>#VALUE!</v>
      </c>
      <c r="C1790" s="7" t="e" vm="19">
        <v>#VALUE!</v>
      </c>
      <c r="D1790" s="7">
        <v>1</v>
      </c>
      <c r="E1790" s="7">
        <v>7203</v>
      </c>
      <c r="F1790" s="7">
        <v>2375</v>
      </c>
      <c r="G1790" s="7">
        <v>0</v>
      </c>
      <c r="H1790" s="7">
        <v>178</v>
      </c>
      <c r="I1790" s="7">
        <v>2.4711925586561154</v>
      </c>
      <c r="J1790" s="7">
        <v>0</v>
      </c>
      <c r="K1790" s="7">
        <v>0</v>
      </c>
      <c r="L1790" s="7">
        <v>0</v>
      </c>
      <c r="M1790" s="7">
        <v>0</v>
      </c>
      <c r="N1790" s="7">
        <v>0</v>
      </c>
      <c r="O1790" s="7">
        <v>0</v>
      </c>
      <c r="P1790" s="7">
        <v>5.8512915655772799</v>
      </c>
      <c r="Q1790" s="7">
        <v>148083</v>
      </c>
      <c r="R1790" s="7">
        <v>1</v>
      </c>
      <c r="S1790" s="7">
        <v>1</v>
      </c>
      <c r="T1790" s="7">
        <v>1</v>
      </c>
      <c r="U1790" s="7">
        <v>1</v>
      </c>
      <c r="V1790" s="7">
        <v>1</v>
      </c>
      <c r="W1790" s="7">
        <v>0</v>
      </c>
      <c r="X1790" s="7">
        <v>0</v>
      </c>
      <c r="Y1790" s="7">
        <v>0</v>
      </c>
      <c r="Z1790" s="7">
        <v>883.78905433695797</v>
      </c>
      <c r="AA1790" s="7">
        <v>5671.3714791996199</v>
      </c>
      <c r="AB1790" s="7">
        <v>883.78905433695797</v>
      </c>
      <c r="AC1790" s="7">
        <v>89.345543476054402</v>
      </c>
      <c r="AD1790" s="7">
        <v>736.50576246075798</v>
      </c>
      <c r="AE1790" s="7">
        <v>89.345543476054402</v>
      </c>
      <c r="AF1790" s="7">
        <v>5671.3714791996199</v>
      </c>
      <c r="AG1790" s="7">
        <v>78.736241554902392</v>
      </c>
      <c r="AH1790" s="7">
        <v>736.50576246075798</v>
      </c>
      <c r="AI1790" s="7">
        <v>10.224986289889699</v>
      </c>
      <c r="AJ1790" s="7">
        <v>1510.82059956281</v>
      </c>
      <c r="AK1790" s="7">
        <v>20.974879905078598</v>
      </c>
      <c r="AL1790" s="7">
        <v>812.74003324320097</v>
      </c>
      <c r="AM1790" s="7">
        <v>11.283354619508499</v>
      </c>
      <c r="AN1790" s="7">
        <v>4377.8789447007603</v>
      </c>
      <c r="AO1790" s="7">
        <v>60.778549836189896</v>
      </c>
      <c r="AP1790" s="7">
        <v>166.71247641146701</v>
      </c>
      <c r="AQ1790" s="7">
        <v>2.3144866918154499</v>
      </c>
      <c r="AR1790" s="7">
        <v>959.50388987292501</v>
      </c>
      <c r="AS1790" s="7">
        <v>13.320892543008799</v>
      </c>
      <c r="AT1790" s="7">
        <v>2.08607641444542</v>
      </c>
      <c r="AU1790" s="7">
        <v>2.8961216360480598E-2</v>
      </c>
      <c r="AV1790" s="7">
        <v>3.0000000701984399</v>
      </c>
      <c r="AW1790" s="7">
        <v>4.16493137609113E-2</v>
      </c>
      <c r="AX1790" s="7">
        <v>162.190087285879</v>
      </c>
      <c r="AY1790" s="7">
        <v>2.2517018920710603</v>
      </c>
      <c r="AZ1790" s="7">
        <v>411.13662459059202</v>
      </c>
      <c r="BA1790" s="7">
        <v>5.7078526251644002</v>
      </c>
      <c r="BB1790" s="7">
        <v>20.9384012122208</v>
      </c>
      <c r="BC1790" s="7">
        <v>0.881616893146139</v>
      </c>
      <c r="BD1790" s="7">
        <v>64.720503199957903</v>
      </c>
      <c r="BE1790" s="7">
        <v>2.7250738189455901</v>
      </c>
      <c r="BF1790" s="7">
        <v>883.78905433695797</v>
      </c>
      <c r="BG1790" s="7">
        <v>12.2697355870742</v>
      </c>
      <c r="BH1790" s="7">
        <v>89.345543476054402</v>
      </c>
      <c r="BI1790" s="7">
        <v>1.2403934954332099</v>
      </c>
      <c r="BJ1790" s="7">
        <v>211.505732096732</v>
      </c>
      <c r="BK1790" s="7">
        <v>2.9363561307334698</v>
      </c>
      <c r="BL1790" s="7">
        <v>174.68259642901799</v>
      </c>
      <c r="BM1790" s="7">
        <v>2.42513669900067</v>
      </c>
      <c r="BN1790" s="7">
        <v>648.41974967625004</v>
      </c>
      <c r="BO1790" s="7">
        <v>9.0020789903685898</v>
      </c>
      <c r="BP1790" s="7">
        <v>33.818812218378298</v>
      </c>
      <c r="BQ1790" s="7">
        <v>0.46951009604856697</v>
      </c>
      <c r="BR1790" s="7">
        <v>181.43218220421099</v>
      </c>
      <c r="BS1790" s="7">
        <v>2.51884190204375</v>
      </c>
      <c r="BT1790" s="7">
        <v>0.55438309907913197</v>
      </c>
      <c r="BU1790" s="7">
        <v>7.6965583656689205E-3</v>
      </c>
      <c r="BV1790" s="7">
        <v>0.49873512983322099</v>
      </c>
      <c r="BW1790" s="7">
        <v>6.9239918066530803E-3</v>
      </c>
      <c r="BX1790" s="7">
        <v>19.065192412119401</v>
      </c>
      <c r="BY1790" s="7">
        <v>0.26468405403469897</v>
      </c>
      <c r="BZ1790" s="7">
        <v>60.409907143330202</v>
      </c>
      <c r="CA1790" s="7">
        <v>0.83867703933541893</v>
      </c>
      <c r="CB1790" s="7">
        <v>1.8992364512487301</v>
      </c>
      <c r="CC1790" s="7">
        <v>7.996785057889369E-2</v>
      </c>
      <c r="CD1790" s="7">
        <v>9.1822047041496297</v>
      </c>
      <c r="CE1790" s="7">
        <v>0.38661914543787901</v>
      </c>
      <c r="CF1790" s="7"/>
      <c r="CG1790" s="7"/>
      <c r="CH1790" s="7"/>
      <c r="CI1790" s="7"/>
      <c r="CJ1790" s="7"/>
      <c r="CK1790" s="7"/>
      <c r="CL1790" s="7"/>
      <c r="CM1790" s="7"/>
      <c r="CN1790" s="7"/>
      <c r="CO1790" s="7"/>
      <c r="CP1790" s="7"/>
      <c r="CQ1790" s="7"/>
      <c r="CR1790" s="7"/>
      <c r="CS1790" s="7"/>
      <c r="CT1790" s="7"/>
      <c r="CU1790" s="7"/>
      <c r="CV1790" s="7"/>
      <c r="CW1790" s="7"/>
      <c r="CX1790" s="7"/>
      <c r="CY1790" s="7"/>
      <c r="CZ1790" s="7"/>
      <c r="DA1790" s="7"/>
      <c r="DB1790" s="7"/>
      <c r="DC1790" s="7"/>
      <c r="DD1790" s="7"/>
      <c r="DE1790" s="7"/>
      <c r="DF1790" s="7"/>
      <c r="DG1790" s="7"/>
      <c r="DH1790" s="7"/>
      <c r="DI1790" s="7"/>
      <c r="DJ1790" s="7"/>
      <c r="DK1790" s="7"/>
      <c r="DL1790" s="7"/>
      <c r="DM1790" s="7"/>
      <c r="DN1790" s="7"/>
      <c r="DO1790" s="7"/>
      <c r="DP1790" s="7"/>
      <c r="DQ1790" s="7"/>
      <c r="DR1790" s="7"/>
      <c r="DS1790" s="7"/>
      <c r="DT1790" s="7"/>
      <c r="DU1790" s="7"/>
      <c r="DV1790" s="7"/>
      <c r="DW1790" s="7"/>
      <c r="DX1790" s="7"/>
      <c r="DY1790" s="7"/>
      <c r="DZ1790" s="7"/>
      <c r="EA1790" s="7"/>
      <c r="EB1790" s="7"/>
      <c r="EC1790" s="7"/>
      <c r="ED1790" s="7"/>
      <c r="EE1790" s="7"/>
      <c r="EF1790" s="7">
        <v>863</v>
      </c>
      <c r="EG1790" s="7">
        <v>1902</v>
      </c>
      <c r="EH1790" s="7">
        <v>969</v>
      </c>
      <c r="EI1790" s="7">
        <v>5297</v>
      </c>
      <c r="EJ1790" s="7">
        <v>243</v>
      </c>
      <c r="EK1790" s="7">
        <v>1456</v>
      </c>
      <c r="EL1790" s="7">
        <v>3</v>
      </c>
      <c r="EM1790" s="7">
        <v>3</v>
      </c>
      <c r="EN1790" s="7">
        <v>201</v>
      </c>
      <c r="EO1790" s="7">
        <v>494</v>
      </c>
      <c r="EP1790" s="7">
        <v>22</v>
      </c>
      <c r="EQ1790" s="7">
        <v>79</v>
      </c>
    </row>
    <row r="1791" spans="1:147" x14ac:dyDescent="0.35">
      <c r="A1791" s="7" t="s">
        <v>2269</v>
      </c>
      <c r="B1791" s="7" t="e" vm="1">
        <v>#VALUE!</v>
      </c>
      <c r="C1791" s="7" t="e" vm="19">
        <v>#VALUE!</v>
      </c>
      <c r="D1791" s="7">
        <v>1</v>
      </c>
      <c r="E1791" s="7">
        <v>5445</v>
      </c>
      <c r="F1791" s="7">
        <v>1881</v>
      </c>
      <c r="G1791" s="7">
        <v>0</v>
      </c>
      <c r="H1791" s="7">
        <v>21</v>
      </c>
      <c r="I1791" s="7">
        <v>0.38567493112947659</v>
      </c>
      <c r="J1791" s="7">
        <v>0</v>
      </c>
      <c r="K1791" s="7">
        <v>0</v>
      </c>
      <c r="L1791" s="7">
        <v>0</v>
      </c>
      <c r="M1791" s="7">
        <v>0</v>
      </c>
      <c r="N1791" s="7">
        <v>0</v>
      </c>
      <c r="O1791" s="7">
        <v>0</v>
      </c>
      <c r="P1791" s="7">
        <v>3.2477341389728096</v>
      </c>
      <c r="Q1791" s="7">
        <v>151429</v>
      </c>
      <c r="R1791" s="7">
        <v>1</v>
      </c>
      <c r="S1791" s="7">
        <v>1</v>
      </c>
      <c r="T1791" s="7">
        <v>1</v>
      </c>
      <c r="U1791" s="7">
        <v>1</v>
      </c>
      <c r="V1791" s="7">
        <v>1</v>
      </c>
      <c r="W1791" s="7">
        <v>0</v>
      </c>
      <c r="X1791" s="7">
        <v>0</v>
      </c>
      <c r="Y1791" s="7">
        <v>0</v>
      </c>
      <c r="Z1791" s="7">
        <v>2884.1135818827902</v>
      </c>
      <c r="AA1791" s="7">
        <v>4706.06465315074</v>
      </c>
      <c r="AB1791" s="7">
        <v>2884.1135818827902</v>
      </c>
      <c r="AC1791" s="7">
        <v>186.58498475299001</v>
      </c>
      <c r="AD1791" s="7">
        <v>300.32381440117001</v>
      </c>
      <c r="AE1791" s="7">
        <v>186.58498475299001</v>
      </c>
      <c r="AF1791" s="7">
        <v>4706.06465315074</v>
      </c>
      <c r="AG1791" s="7">
        <v>86.429102904513101</v>
      </c>
      <c r="AH1791" s="7">
        <v>300.32381440117001</v>
      </c>
      <c r="AI1791" s="7">
        <v>5.5155888778910995</v>
      </c>
      <c r="AJ1791" s="7">
        <v>1131.24790185643</v>
      </c>
      <c r="AK1791" s="7">
        <v>20.775902697087901</v>
      </c>
      <c r="AL1791" s="7">
        <v>754.66046107263503</v>
      </c>
      <c r="AM1791" s="7">
        <v>13.859696254777502</v>
      </c>
      <c r="AN1791" s="7">
        <v>3935.1116927172998</v>
      </c>
      <c r="AO1791" s="7">
        <v>72.270187194073401</v>
      </c>
      <c r="AP1791" s="7">
        <v>65.408648361451895</v>
      </c>
      <c r="AQ1791" s="7">
        <v>1.2012607596226199</v>
      </c>
      <c r="AR1791" s="7">
        <v>570.38798760366603</v>
      </c>
      <c r="AS1791" s="7">
        <v>10.475445135053601</v>
      </c>
      <c r="AT1791" s="7">
        <v>12.999999674037101</v>
      </c>
      <c r="AU1791" s="7">
        <v>0.23875114185559401</v>
      </c>
      <c r="AV1791" s="7">
        <v>1.9999999902938701</v>
      </c>
      <c r="AW1791" s="7">
        <v>3.6730945643597301E-2</v>
      </c>
      <c r="AX1791" s="7">
        <v>120.156347165757</v>
      </c>
      <c r="AY1791" s="7">
        <v>2.2067281389487099</v>
      </c>
      <c r="AZ1791" s="7">
        <v>332.97018480277598</v>
      </c>
      <c r="BA1791" s="7">
        <v>6.1151549091419</v>
      </c>
      <c r="BB1791" s="7">
        <v>90.138840785963097</v>
      </c>
      <c r="BC1791" s="7">
        <v>4.7920702172229195</v>
      </c>
      <c r="BD1791" s="7">
        <v>59.980334991014402</v>
      </c>
      <c r="BE1791" s="7">
        <v>3.1887472084537198</v>
      </c>
      <c r="BF1791" s="7">
        <v>2884.1135818827902</v>
      </c>
      <c r="BG1791" s="7">
        <v>52.968109860106303</v>
      </c>
      <c r="BH1791" s="7">
        <v>186.58498475299001</v>
      </c>
      <c r="BI1791" s="7">
        <v>3.4267214830668502</v>
      </c>
      <c r="BJ1791" s="7">
        <v>690.77599380025595</v>
      </c>
      <c r="BK1791" s="7">
        <v>12.686427801657599</v>
      </c>
      <c r="BL1791" s="7">
        <v>485.59037503117003</v>
      </c>
      <c r="BM1791" s="7">
        <v>8.9180968784420589</v>
      </c>
      <c r="BN1791" s="7">
        <v>2453.0540462285298</v>
      </c>
      <c r="BO1791" s="7">
        <v>45.051497635051</v>
      </c>
      <c r="BP1791" s="7">
        <v>40.696233740542098</v>
      </c>
      <c r="BQ1791" s="7">
        <v>0.74740557833869792</v>
      </c>
      <c r="BR1791" s="7">
        <v>297.86932647018699</v>
      </c>
      <c r="BS1791" s="7">
        <v>5.4705110462844297</v>
      </c>
      <c r="BT1791" s="7">
        <v>12.999999674037101</v>
      </c>
      <c r="BU1791" s="7">
        <v>0.23875114185559401</v>
      </c>
      <c r="BV1791" s="7">
        <v>1.69046769269335</v>
      </c>
      <c r="BW1791" s="7">
        <v>3.1046238616957701E-2</v>
      </c>
      <c r="BX1791" s="7">
        <v>77.803525255934801</v>
      </c>
      <c r="BY1791" s="7">
        <v>1.4288985354625301</v>
      </c>
      <c r="BZ1791" s="7">
        <v>196.81219119462199</v>
      </c>
      <c r="CA1791" s="7">
        <v>3.6145489659250996</v>
      </c>
      <c r="CB1791" s="7">
        <v>56.373911135931799</v>
      </c>
      <c r="CC1791" s="7">
        <v>2.99701813588154</v>
      </c>
      <c r="CD1791" s="7">
        <v>37.859582024721</v>
      </c>
      <c r="CE1791" s="7">
        <v>2.0127369497459298</v>
      </c>
      <c r="CF1791" s="7"/>
      <c r="CG1791" s="7"/>
      <c r="CH1791" s="7"/>
      <c r="CI1791" s="7"/>
      <c r="CJ1791" s="7"/>
      <c r="CK1791" s="7"/>
      <c r="CL1791" s="7"/>
      <c r="CM1791" s="7"/>
      <c r="CN1791" s="7"/>
      <c r="CO1791" s="7"/>
      <c r="CP1791" s="7"/>
      <c r="CQ1791" s="7"/>
      <c r="CR1791" s="7"/>
      <c r="CS1791" s="7"/>
      <c r="CT1791" s="7"/>
      <c r="CU1791" s="7"/>
      <c r="CV1791" s="7"/>
      <c r="CW1791" s="7"/>
      <c r="CX1791" s="7"/>
      <c r="CY1791" s="7"/>
      <c r="CZ1791" s="7"/>
      <c r="DA1791" s="7"/>
      <c r="DB1791" s="7"/>
      <c r="DC1791" s="7"/>
      <c r="DD1791" s="7"/>
      <c r="DE1791" s="7"/>
      <c r="DF1791" s="7"/>
      <c r="DG1791" s="7"/>
      <c r="DH1791" s="7"/>
      <c r="DI1791" s="7"/>
      <c r="DJ1791" s="7"/>
      <c r="DK1791" s="7"/>
      <c r="DL1791" s="7"/>
      <c r="DM1791" s="7"/>
      <c r="DN1791" s="7"/>
      <c r="DO1791" s="7"/>
      <c r="DP1791" s="7"/>
      <c r="DQ1791" s="7"/>
      <c r="DR1791" s="7"/>
      <c r="DS1791" s="7"/>
      <c r="DT1791" s="7"/>
      <c r="DU1791" s="7"/>
      <c r="DV1791" s="7"/>
      <c r="DW1791" s="7"/>
      <c r="DX1791" s="7"/>
      <c r="DY1791" s="7"/>
      <c r="DZ1791" s="7"/>
      <c r="EA1791" s="7"/>
      <c r="EB1791" s="7"/>
      <c r="EC1791" s="7"/>
      <c r="ED1791" s="7"/>
      <c r="EE1791" s="7"/>
      <c r="EF1791" s="7">
        <v>337</v>
      </c>
      <c r="EG1791" s="7">
        <v>1363</v>
      </c>
      <c r="EH1791" s="7">
        <v>823</v>
      </c>
      <c r="EI1791" s="7">
        <v>4447</v>
      </c>
      <c r="EJ1791" s="7">
        <v>86</v>
      </c>
      <c r="EK1791" s="7">
        <v>752</v>
      </c>
      <c r="EL1791" s="7">
        <v>13</v>
      </c>
      <c r="EM1791" s="7">
        <v>2</v>
      </c>
      <c r="EN1791" s="7">
        <v>145</v>
      </c>
      <c r="EO1791" s="7">
        <v>367</v>
      </c>
      <c r="EP1791" s="7">
        <v>97</v>
      </c>
      <c r="EQ1791" s="7">
        <v>64</v>
      </c>
    </row>
    <row r="1792" spans="1:147" x14ac:dyDescent="0.35">
      <c r="A1792" s="7" t="s">
        <v>2270</v>
      </c>
      <c r="B1792" s="7" t="e" vm="1">
        <v>#VALUE!</v>
      </c>
      <c r="C1792" s="7" t="e" vm="19">
        <v>#VALUE!</v>
      </c>
      <c r="D1792" s="7">
        <v>1</v>
      </c>
      <c r="E1792" s="7">
        <v>4901</v>
      </c>
      <c r="F1792" s="7">
        <v>1614</v>
      </c>
      <c r="G1792" s="7">
        <v>0</v>
      </c>
      <c r="H1792" s="7">
        <v>82</v>
      </c>
      <c r="I1792" s="7">
        <v>1.6731279330748825</v>
      </c>
      <c r="J1792" s="7">
        <v>0</v>
      </c>
      <c r="K1792" s="7">
        <v>0</v>
      </c>
      <c r="L1792" s="7">
        <v>0</v>
      </c>
      <c r="M1792" s="7">
        <v>0</v>
      </c>
      <c r="N1792" s="7">
        <v>0</v>
      </c>
      <c r="O1792" s="7">
        <v>0</v>
      </c>
      <c r="P1792" s="7">
        <v>0.93974571586511912</v>
      </c>
      <c r="Q1792" s="7">
        <v>222031</v>
      </c>
      <c r="R1792" s="7">
        <v>1</v>
      </c>
      <c r="S1792" s="7">
        <v>1</v>
      </c>
      <c r="T1792" s="7">
        <v>1</v>
      </c>
      <c r="U1792" s="7">
        <v>1</v>
      </c>
      <c r="V1792" s="7">
        <v>1</v>
      </c>
      <c r="W1792" s="7">
        <v>0</v>
      </c>
      <c r="X1792" s="7">
        <v>0</v>
      </c>
      <c r="Y1792" s="7">
        <v>0</v>
      </c>
      <c r="Z1792" s="7">
        <v>2778.25598715059</v>
      </c>
      <c r="AA1792" s="7">
        <v>4272.0269475262603</v>
      </c>
      <c r="AB1792" s="7">
        <v>2778.25598715059</v>
      </c>
      <c r="AC1792" s="7">
        <v>63.624978162406499</v>
      </c>
      <c r="AD1792" s="7">
        <v>151.284004152112</v>
      </c>
      <c r="AE1792" s="7">
        <v>63.624978162406499</v>
      </c>
      <c r="AF1792" s="7">
        <v>4272.0269475262603</v>
      </c>
      <c r="AG1792" s="7">
        <v>87.166434350668496</v>
      </c>
      <c r="AH1792" s="7">
        <v>151.284004152112</v>
      </c>
      <c r="AI1792" s="7">
        <v>3.0867986972477501</v>
      </c>
      <c r="AJ1792" s="7">
        <v>1217.1043091425699</v>
      </c>
      <c r="AK1792" s="7">
        <v>24.833795330393098</v>
      </c>
      <c r="AL1792" s="7">
        <v>554.30024082469799</v>
      </c>
      <c r="AM1792" s="7">
        <v>11.3099416613895</v>
      </c>
      <c r="AN1792" s="7">
        <v>3401.7146730888599</v>
      </c>
      <c r="AO1792" s="7">
        <v>69.408583413361796</v>
      </c>
      <c r="AP1792" s="7">
        <v>70.159155561392296</v>
      </c>
      <c r="AQ1792" s="7">
        <v>1.4315273528135501</v>
      </c>
      <c r="AR1792" s="7">
        <v>702.01574649929501</v>
      </c>
      <c r="AS1792" s="7">
        <v>14.323928718614502</v>
      </c>
      <c r="AT1792" s="7">
        <v>0</v>
      </c>
      <c r="AU1792" s="7">
        <v>0</v>
      </c>
      <c r="AV1792" s="7">
        <v>0.99999994644895196</v>
      </c>
      <c r="AW1792" s="7">
        <v>2.0403998091184501E-2</v>
      </c>
      <c r="AX1792" s="7">
        <v>97.137363487010603</v>
      </c>
      <c r="AY1792" s="7">
        <v>1.9819906853093401</v>
      </c>
      <c r="AZ1792" s="7">
        <v>190.59523510758299</v>
      </c>
      <c r="BA1792" s="7">
        <v>3.8889050215789203</v>
      </c>
      <c r="BB1792" s="7">
        <v>62.049622965714697</v>
      </c>
      <c r="BC1792" s="7">
        <v>3.8444623894494803</v>
      </c>
      <c r="BD1792" s="7">
        <v>14.6999405153183</v>
      </c>
      <c r="BE1792" s="7">
        <v>0.91077698360088588</v>
      </c>
      <c r="BF1792" s="7">
        <v>2778.25598715059</v>
      </c>
      <c r="BG1792" s="7">
        <v>56.687532894319403</v>
      </c>
      <c r="BH1792" s="7">
        <v>63.624978162406499</v>
      </c>
      <c r="BI1792" s="7">
        <v>1.2982040024975801</v>
      </c>
      <c r="BJ1792" s="7">
        <v>770.89115455094702</v>
      </c>
      <c r="BK1792" s="7">
        <v>15.729262488286999</v>
      </c>
      <c r="BL1792" s="7">
        <v>370.13712167576898</v>
      </c>
      <c r="BM1792" s="7">
        <v>7.55227752858129</v>
      </c>
      <c r="BN1792" s="7">
        <v>2324.2275900859399</v>
      </c>
      <c r="BO1792" s="7">
        <v>47.423537851172</v>
      </c>
      <c r="BP1792" s="7">
        <v>29.546045735922199</v>
      </c>
      <c r="BQ1792" s="7">
        <v>0.60285749308145797</v>
      </c>
      <c r="BR1792" s="7">
        <v>366.03110716014601</v>
      </c>
      <c r="BS1792" s="7">
        <v>7.4684984117556903</v>
      </c>
      <c r="BT1792" s="7">
        <v>0</v>
      </c>
      <c r="BU1792" s="7">
        <v>0</v>
      </c>
      <c r="BV1792" s="7">
        <v>0.99999994644895196</v>
      </c>
      <c r="BW1792" s="7">
        <v>2.0403998091184501E-2</v>
      </c>
      <c r="BX1792" s="7">
        <v>57.451231232000303</v>
      </c>
      <c r="BY1792" s="7">
        <v>1.17223487516834</v>
      </c>
      <c r="BZ1792" s="7">
        <v>121.593582416535</v>
      </c>
      <c r="CA1792" s="7">
        <v>2.4809953563871701</v>
      </c>
      <c r="CB1792" s="7">
        <v>42.377084526669897</v>
      </c>
      <c r="CC1792" s="7">
        <v>2.6255938368444798</v>
      </c>
      <c r="CD1792" s="7">
        <v>9.8175177116354497</v>
      </c>
      <c r="CE1792" s="7">
        <v>0.60827247283986696</v>
      </c>
      <c r="CF1792" s="7"/>
      <c r="CG1792" s="7"/>
      <c r="CH1792" s="7"/>
      <c r="CI1792" s="7"/>
      <c r="CJ1792" s="7"/>
      <c r="CK1792" s="7"/>
      <c r="CL1792" s="7"/>
      <c r="CM1792" s="7"/>
      <c r="CN1792" s="7"/>
      <c r="CO1792" s="7"/>
      <c r="CP1792" s="7"/>
      <c r="CQ1792" s="7"/>
      <c r="CR1792" s="7"/>
      <c r="CS1792" s="7"/>
      <c r="CT1792" s="7"/>
      <c r="CU1792" s="7"/>
      <c r="CV1792" s="7"/>
      <c r="CW1792" s="7"/>
      <c r="CX1792" s="7"/>
      <c r="CY1792" s="7"/>
      <c r="CZ1792" s="7"/>
      <c r="DA1792" s="7"/>
      <c r="DB1792" s="7"/>
      <c r="DC1792" s="7"/>
      <c r="DD1792" s="7"/>
      <c r="DE1792" s="7"/>
      <c r="DF1792" s="7"/>
      <c r="DG1792" s="7"/>
      <c r="DH1792" s="7"/>
      <c r="DI1792" s="7"/>
      <c r="DJ1792" s="7"/>
      <c r="DK1792" s="7"/>
      <c r="DL1792" s="7"/>
      <c r="DM1792" s="7"/>
      <c r="DN1792" s="7"/>
      <c r="DO1792" s="7"/>
      <c r="DP1792" s="7"/>
      <c r="DQ1792" s="7"/>
      <c r="DR1792" s="7"/>
      <c r="DS1792" s="7"/>
      <c r="DT1792" s="7"/>
      <c r="DU1792" s="7"/>
      <c r="DV1792" s="7"/>
      <c r="DW1792" s="7"/>
      <c r="DX1792" s="7"/>
      <c r="DY1792" s="7"/>
      <c r="DZ1792" s="7"/>
      <c r="EA1792" s="7"/>
      <c r="EB1792" s="7"/>
      <c r="EC1792" s="7"/>
      <c r="ED1792" s="7"/>
      <c r="EE1792" s="7"/>
      <c r="EF1792" s="7">
        <v>217</v>
      </c>
      <c r="EG1792" s="7">
        <v>1394</v>
      </c>
      <c r="EH1792" s="7">
        <v>671</v>
      </c>
      <c r="EI1792" s="7">
        <v>3897</v>
      </c>
      <c r="EJ1792" s="7">
        <v>96</v>
      </c>
      <c r="EK1792" s="7">
        <v>799</v>
      </c>
      <c r="EL1792" s="7">
        <v>0</v>
      </c>
      <c r="EM1792" s="7">
        <v>1</v>
      </c>
      <c r="EN1792" s="7">
        <v>108</v>
      </c>
      <c r="EO1792" s="7">
        <v>220</v>
      </c>
      <c r="EP1792" s="7">
        <v>78</v>
      </c>
      <c r="EQ1792" s="7">
        <v>19</v>
      </c>
    </row>
    <row r="1793" spans="1:147" x14ac:dyDescent="0.35">
      <c r="A1793" s="7" t="s">
        <v>2271</v>
      </c>
      <c r="B1793" s="7" t="e" vm="1">
        <v>#VALUE!</v>
      </c>
      <c r="C1793" s="7" t="e" vm="19">
        <v>#VALUE!</v>
      </c>
      <c r="D1793" s="7">
        <v>1</v>
      </c>
      <c r="E1793" s="7">
        <v>4965</v>
      </c>
      <c r="F1793" s="7">
        <v>1564</v>
      </c>
      <c r="G1793" s="7">
        <v>0</v>
      </c>
      <c r="H1793" s="7">
        <v>4</v>
      </c>
      <c r="I1793" s="7">
        <v>8.0563947633434038E-2</v>
      </c>
      <c r="J1793" s="7">
        <v>0</v>
      </c>
      <c r="K1793" s="7">
        <v>0</v>
      </c>
      <c r="L1793" s="7">
        <v>0</v>
      </c>
      <c r="M1793" s="7">
        <v>0</v>
      </c>
      <c r="N1793" s="7">
        <v>0</v>
      </c>
      <c r="O1793" s="7">
        <v>0</v>
      </c>
      <c r="P1793" s="7">
        <v>3.7906137184115498</v>
      </c>
      <c r="Q1793" s="7">
        <v>200476</v>
      </c>
      <c r="R1793" s="7">
        <v>1</v>
      </c>
      <c r="S1793" s="7">
        <v>1</v>
      </c>
      <c r="T1793" s="7">
        <v>1</v>
      </c>
      <c r="U1793" s="7">
        <v>1</v>
      </c>
      <c r="V1793" s="7">
        <v>1</v>
      </c>
      <c r="W1793" s="7">
        <v>0</v>
      </c>
      <c r="X1793" s="7">
        <v>0</v>
      </c>
      <c r="Y1793" s="7">
        <v>0</v>
      </c>
      <c r="Z1793" s="7">
        <v>4417.5639756955197</v>
      </c>
      <c r="AA1793" s="7">
        <v>4873.9440100230304</v>
      </c>
      <c r="AB1793" s="7">
        <v>4417.5639756955197</v>
      </c>
      <c r="AC1793" s="7">
        <v>321.85119749652199</v>
      </c>
      <c r="AD1793" s="7">
        <v>345.00600601034199</v>
      </c>
      <c r="AE1793" s="7">
        <v>321.85119749652199</v>
      </c>
      <c r="AF1793" s="7">
        <v>4873.9440100230304</v>
      </c>
      <c r="AG1793" s="7">
        <v>98.166042497946208</v>
      </c>
      <c r="AH1793" s="7">
        <v>345.00600601034199</v>
      </c>
      <c r="AI1793" s="7">
        <v>6.9487614503593598</v>
      </c>
      <c r="AJ1793" s="7">
        <v>1475.78937559668</v>
      </c>
      <c r="AK1793" s="7">
        <v>29.723854493387297</v>
      </c>
      <c r="AL1793" s="7">
        <v>556.88240134995397</v>
      </c>
      <c r="AM1793" s="7">
        <v>11.2161611550847</v>
      </c>
      <c r="AN1793" s="7">
        <v>3974.3243754692398</v>
      </c>
      <c r="AO1793" s="7">
        <v>80.04681521589599</v>
      </c>
      <c r="AP1793" s="7">
        <v>49.659446611418403</v>
      </c>
      <c r="AQ1793" s="7">
        <v>1.00019026407691</v>
      </c>
      <c r="AR1793" s="7">
        <v>742.66288774949498</v>
      </c>
      <c r="AS1793" s="7">
        <v>14.957963499486299</v>
      </c>
      <c r="AT1793" s="7">
        <v>1.9999999676365401</v>
      </c>
      <c r="AU1793" s="7">
        <v>4.0281973164885E-2</v>
      </c>
      <c r="AV1793" s="7">
        <v>4.0000000372529003</v>
      </c>
      <c r="AW1793" s="7">
        <v>8.0563948383744297E-2</v>
      </c>
      <c r="AX1793" s="7">
        <v>101.29730096343</v>
      </c>
      <c r="AY1793" s="7">
        <v>2.0402276125564898</v>
      </c>
      <c r="AZ1793" s="7">
        <v>228.975404986879</v>
      </c>
      <c r="BA1793" s="7">
        <v>4.6117906341768098</v>
      </c>
      <c r="BB1793" s="7">
        <v>0</v>
      </c>
      <c r="BC1793" s="7">
        <v>0</v>
      </c>
      <c r="BD1793" s="7">
        <v>8.6847387335874409</v>
      </c>
      <c r="BE1793" s="7">
        <v>0.55529020035725296</v>
      </c>
      <c r="BF1793" s="7">
        <v>4417.5639756955197</v>
      </c>
      <c r="BG1793" s="7">
        <v>88.974098201319691</v>
      </c>
      <c r="BH1793" s="7">
        <v>321.85119749652199</v>
      </c>
      <c r="BI1793" s="7">
        <v>6.4824007552169602</v>
      </c>
      <c r="BJ1793" s="7">
        <v>1344.88537170831</v>
      </c>
      <c r="BK1793" s="7">
        <v>27.08731866482</v>
      </c>
      <c r="BL1793" s="7">
        <v>515.27851310279198</v>
      </c>
      <c r="BM1793" s="7">
        <v>10.3782177865618</v>
      </c>
      <c r="BN1793" s="7">
        <v>3608.4457630105298</v>
      </c>
      <c r="BO1793" s="7">
        <v>72.677658872316897</v>
      </c>
      <c r="BP1793" s="7">
        <v>39.438026086776503</v>
      </c>
      <c r="BQ1793" s="7">
        <v>0.79432076710526711</v>
      </c>
      <c r="BR1793" s="7">
        <v>676.10741978627595</v>
      </c>
      <c r="BS1793" s="7">
        <v>13.617470690559399</v>
      </c>
      <c r="BT1793" s="7">
        <v>1.9999999676365401</v>
      </c>
      <c r="BU1793" s="7">
        <v>4.0281973164885E-2</v>
      </c>
      <c r="BV1793" s="7">
        <v>4.0000000372529003</v>
      </c>
      <c r="BW1793" s="7">
        <v>8.0563948383744297E-2</v>
      </c>
      <c r="BX1793" s="7">
        <v>87.572766802040903</v>
      </c>
      <c r="BY1793" s="7">
        <v>1.7638019496886401</v>
      </c>
      <c r="BZ1793" s="7">
        <v>210.92320520593799</v>
      </c>
      <c r="CA1793" s="7">
        <v>4.24820151472181</v>
      </c>
      <c r="CB1793" s="7">
        <v>0</v>
      </c>
      <c r="CC1793" s="7">
        <v>0</v>
      </c>
      <c r="CD1793" s="7">
        <v>7.8534346508240596</v>
      </c>
      <c r="CE1793" s="7">
        <v>0.50213776539795807</v>
      </c>
      <c r="CF1793" s="7"/>
      <c r="CG1793" s="7"/>
      <c r="CH1793" s="7"/>
      <c r="CI1793" s="7"/>
      <c r="CJ1793" s="7"/>
      <c r="CK1793" s="7"/>
      <c r="CL1793" s="7"/>
      <c r="CM1793" s="7"/>
      <c r="CN1793" s="7"/>
      <c r="CO1793" s="7"/>
      <c r="CP1793" s="7"/>
      <c r="CQ1793" s="7"/>
      <c r="CR1793" s="7"/>
      <c r="CS1793" s="7"/>
      <c r="CT1793" s="7"/>
      <c r="CU1793" s="7"/>
      <c r="CV1793" s="7"/>
      <c r="CW1793" s="7"/>
      <c r="CX1793" s="7"/>
      <c r="CY1793" s="7"/>
      <c r="CZ1793" s="7"/>
      <c r="DA1793" s="7"/>
      <c r="DB1793" s="7"/>
      <c r="DC1793" s="7"/>
      <c r="DD1793" s="7"/>
      <c r="DE1793" s="7"/>
      <c r="DF1793" s="7"/>
      <c r="DG1793" s="7"/>
      <c r="DH1793" s="7"/>
      <c r="DI1793" s="7"/>
      <c r="DJ1793" s="7"/>
      <c r="DK1793" s="7"/>
      <c r="DL1793" s="7"/>
      <c r="DM1793" s="7"/>
      <c r="DN1793" s="7"/>
      <c r="DO1793" s="7"/>
      <c r="DP1793" s="7"/>
      <c r="DQ1793" s="7"/>
      <c r="DR1793" s="7"/>
      <c r="DS1793" s="7"/>
      <c r="DT1793" s="7"/>
      <c r="DU1793" s="7"/>
      <c r="DV1793" s="7"/>
      <c r="DW1793" s="7"/>
      <c r="DX1793" s="7"/>
      <c r="DY1793" s="7"/>
      <c r="DZ1793" s="7"/>
      <c r="EA1793" s="7"/>
      <c r="EB1793" s="7"/>
      <c r="EC1793" s="7"/>
      <c r="ED1793" s="7"/>
      <c r="EE1793" s="7"/>
      <c r="EF1793" s="7">
        <v>341</v>
      </c>
      <c r="EG1793" s="7">
        <v>1503</v>
      </c>
      <c r="EH1793" s="7">
        <v>565</v>
      </c>
      <c r="EI1793" s="7">
        <v>4048</v>
      </c>
      <c r="EJ1793" s="7">
        <v>51</v>
      </c>
      <c r="EK1793" s="7">
        <v>756</v>
      </c>
      <c r="EL1793" s="7">
        <v>2</v>
      </c>
      <c r="EM1793" s="7">
        <v>4</v>
      </c>
      <c r="EN1793" s="7">
        <v>104</v>
      </c>
      <c r="EO1793" s="7">
        <v>233</v>
      </c>
      <c r="EP1793" s="7">
        <v>0</v>
      </c>
      <c r="EQ1793" s="7">
        <v>9</v>
      </c>
    </row>
    <row r="1794" spans="1:147" x14ac:dyDescent="0.35">
      <c r="A1794" s="7" t="s">
        <v>2272</v>
      </c>
      <c r="B1794" s="7" t="e" vm="1">
        <v>#VALUE!</v>
      </c>
      <c r="C1794" s="7" t="e" vm="19">
        <v>#VALUE!</v>
      </c>
      <c r="D1794" s="7">
        <v>1</v>
      </c>
      <c r="E1794" s="7">
        <v>5801</v>
      </c>
      <c r="F1794" s="7">
        <v>2114</v>
      </c>
      <c r="G1794" s="7">
        <v>0</v>
      </c>
      <c r="H1794" s="7">
        <v>118</v>
      </c>
      <c r="I1794" s="7">
        <v>2.034132046198931</v>
      </c>
      <c r="J1794" s="7">
        <v>0</v>
      </c>
      <c r="K1794" s="7">
        <v>0</v>
      </c>
      <c r="L1794" s="7">
        <v>0</v>
      </c>
      <c r="M1794" s="7">
        <v>0</v>
      </c>
      <c r="N1794" s="7">
        <v>0</v>
      </c>
      <c r="O1794" s="7">
        <v>0</v>
      </c>
      <c r="P1794" s="7">
        <v>3.79897785349233</v>
      </c>
      <c r="Q1794" s="7">
        <v>156741</v>
      </c>
      <c r="R1794" s="7">
        <v>1</v>
      </c>
      <c r="S1794" s="7">
        <v>1</v>
      </c>
      <c r="T1794" s="7">
        <v>1</v>
      </c>
      <c r="U1794" s="7">
        <v>1</v>
      </c>
      <c r="V1794" s="7">
        <v>1</v>
      </c>
      <c r="W1794" s="7">
        <v>0</v>
      </c>
      <c r="X1794" s="7">
        <v>0</v>
      </c>
      <c r="Y1794" s="7">
        <v>0</v>
      </c>
      <c r="Z1794" s="7">
        <v>873.57053560391103</v>
      </c>
      <c r="AA1794" s="7">
        <v>3514.8712444371799</v>
      </c>
      <c r="AB1794" s="7">
        <v>873.57053560391103</v>
      </c>
      <c r="AC1794" s="7">
        <v>105.16454499564099</v>
      </c>
      <c r="AD1794" s="7">
        <v>300.64891834654901</v>
      </c>
      <c r="AE1794" s="7">
        <v>105.16454499564099</v>
      </c>
      <c r="AF1794" s="7">
        <v>3514.8712444371799</v>
      </c>
      <c r="AG1794" s="7">
        <v>60.590781665870999</v>
      </c>
      <c r="AH1794" s="7">
        <v>300.64891834654901</v>
      </c>
      <c r="AI1794" s="7">
        <v>5.18270847003188</v>
      </c>
      <c r="AJ1794" s="7">
        <v>820.87996352622804</v>
      </c>
      <c r="AK1794" s="7">
        <v>14.150663049926401</v>
      </c>
      <c r="AL1794" s="7">
        <v>770.419975673723</v>
      </c>
      <c r="AM1794" s="7">
        <v>13.2808132334722</v>
      </c>
      <c r="AN1794" s="7">
        <v>2858.0826263281201</v>
      </c>
      <c r="AO1794" s="7">
        <v>49.2687920415121</v>
      </c>
      <c r="AP1794" s="7">
        <v>98.5600162810033</v>
      </c>
      <c r="AQ1794" s="7">
        <v>1.6990176914498101</v>
      </c>
      <c r="AR1794" s="7">
        <v>452.33021770083599</v>
      </c>
      <c r="AS1794" s="7">
        <v>7.7974524685543196</v>
      </c>
      <c r="AT1794" s="7">
        <v>0</v>
      </c>
      <c r="AU1794" s="7">
        <v>0</v>
      </c>
      <c r="AV1794" s="7">
        <v>3.3990709088586799</v>
      </c>
      <c r="AW1794" s="7">
        <v>5.8594568330609803E-2</v>
      </c>
      <c r="AX1794" s="7">
        <v>102.49930832837801</v>
      </c>
      <c r="AY1794" s="7">
        <v>1.76692481172863</v>
      </c>
      <c r="AZ1794" s="7">
        <v>175.95689543349101</v>
      </c>
      <c r="BA1794" s="7">
        <v>3.0332166080588099</v>
      </c>
      <c r="BB1794" s="7">
        <v>40.764534977929998</v>
      </c>
      <c r="BC1794" s="7">
        <v>1.9283129128632899</v>
      </c>
      <c r="BD1794" s="7">
        <v>21.6643898644279</v>
      </c>
      <c r="BE1794" s="7">
        <v>1.02480557542232</v>
      </c>
      <c r="BF1794" s="7">
        <v>873.57053560391103</v>
      </c>
      <c r="BG1794" s="7">
        <v>15.0589645854837</v>
      </c>
      <c r="BH1794" s="7">
        <v>105.16454499564099</v>
      </c>
      <c r="BI1794" s="7">
        <v>1.81286924660647</v>
      </c>
      <c r="BJ1794" s="7">
        <v>187.75396956142501</v>
      </c>
      <c r="BK1794" s="7">
        <v>3.2365793753046899</v>
      </c>
      <c r="BL1794" s="7">
        <v>215.05283383652599</v>
      </c>
      <c r="BM1794" s="7">
        <v>3.7071683129895798</v>
      </c>
      <c r="BN1794" s="7">
        <v>738.05079016089405</v>
      </c>
      <c r="BO1794" s="7">
        <v>12.722820033802702</v>
      </c>
      <c r="BP1794" s="7">
        <v>21.813364619738401</v>
      </c>
      <c r="BQ1794" s="7">
        <v>0.37602766108840596</v>
      </c>
      <c r="BR1794" s="7">
        <v>87.335391668835697</v>
      </c>
      <c r="BS1794" s="7">
        <v>1.5055230420416401</v>
      </c>
      <c r="BT1794" s="7">
        <v>0</v>
      </c>
      <c r="BU1794" s="7">
        <v>0</v>
      </c>
      <c r="BV1794" s="7">
        <v>0.56958475336432501</v>
      </c>
      <c r="BW1794" s="7">
        <v>9.81873389698887E-3</v>
      </c>
      <c r="BX1794" s="7">
        <v>25.801403101533701</v>
      </c>
      <c r="BY1794" s="7">
        <v>0.44477509225191603</v>
      </c>
      <c r="BZ1794" s="7">
        <v>39.011322352744202</v>
      </c>
      <c r="CA1794" s="7">
        <v>0.67249305900265799</v>
      </c>
      <c r="CB1794" s="7">
        <v>6.5028894888237101</v>
      </c>
      <c r="CC1794" s="7">
        <v>0.30761066645334501</v>
      </c>
      <c r="CD1794" s="7">
        <v>5.7808953422354499</v>
      </c>
      <c r="CE1794" s="7">
        <v>0.27345767938672899</v>
      </c>
      <c r="CF1794" s="7"/>
      <c r="CG1794" s="7"/>
      <c r="CH1794" s="7"/>
      <c r="CI1794" s="7"/>
      <c r="CJ1794" s="7"/>
      <c r="CK1794" s="7"/>
      <c r="CL1794" s="7"/>
      <c r="CM1794" s="7"/>
      <c r="CN1794" s="7"/>
      <c r="CO1794" s="7"/>
      <c r="CP1794" s="7"/>
      <c r="CQ1794" s="7"/>
      <c r="CR1794" s="7"/>
      <c r="CS1794" s="7"/>
      <c r="CT1794" s="7"/>
      <c r="CU1794" s="7"/>
      <c r="CV1794" s="7"/>
      <c r="CW1794" s="7"/>
      <c r="CX1794" s="7"/>
      <c r="CY1794" s="7"/>
      <c r="CZ1794" s="7"/>
      <c r="DA1794" s="7"/>
      <c r="DB1794" s="7"/>
      <c r="DC1794" s="7"/>
      <c r="DD1794" s="7"/>
      <c r="DE1794" s="7"/>
      <c r="DF1794" s="7"/>
      <c r="DG1794" s="7"/>
      <c r="DH1794" s="7"/>
      <c r="DI1794" s="7"/>
      <c r="DJ1794" s="7"/>
      <c r="DK1794" s="7"/>
      <c r="DL1794" s="7"/>
      <c r="DM1794" s="7"/>
      <c r="DN1794" s="7"/>
      <c r="DO1794" s="7"/>
      <c r="DP1794" s="7"/>
      <c r="DQ1794" s="7"/>
      <c r="DR1794" s="7"/>
      <c r="DS1794" s="7"/>
      <c r="DT1794" s="7"/>
      <c r="DU1794" s="7"/>
      <c r="DV1794" s="7"/>
      <c r="DW1794" s="7"/>
      <c r="DX1794" s="7"/>
      <c r="DY1794" s="7"/>
      <c r="DZ1794" s="7"/>
      <c r="EA1794" s="7"/>
      <c r="EB1794" s="7"/>
      <c r="EC1794" s="7"/>
      <c r="ED1794" s="7"/>
      <c r="EE1794" s="7"/>
      <c r="EF1794" s="7">
        <v>437</v>
      </c>
      <c r="EG1794" s="7">
        <v>1348</v>
      </c>
      <c r="EH1794" s="7">
        <v>1225</v>
      </c>
      <c r="EI1794" s="7">
        <v>4671</v>
      </c>
      <c r="EJ1794" s="7">
        <v>200</v>
      </c>
      <c r="EK1794" s="7">
        <v>736</v>
      </c>
      <c r="EL1794" s="7">
        <v>0</v>
      </c>
      <c r="EM1794" s="7">
        <v>7</v>
      </c>
      <c r="EN1794" s="7">
        <v>187</v>
      </c>
      <c r="EO1794" s="7">
        <v>307</v>
      </c>
      <c r="EP1794" s="7">
        <v>70</v>
      </c>
      <c r="EQ1794" s="7">
        <v>32</v>
      </c>
    </row>
    <row r="1795" spans="1:147" x14ac:dyDescent="0.35">
      <c r="A1795" s="7" t="s">
        <v>2273</v>
      </c>
      <c r="B1795" s="7" t="e" vm="1">
        <v>#VALUE!</v>
      </c>
      <c r="C1795" s="7" t="e" vm="19">
        <v>#VALUE!</v>
      </c>
      <c r="D1795" s="7">
        <v>1</v>
      </c>
      <c r="E1795" s="7">
        <v>5328</v>
      </c>
      <c r="F1795" s="7">
        <v>1915</v>
      </c>
      <c r="G1795" s="7">
        <v>0</v>
      </c>
      <c r="H1795" s="7">
        <v>19</v>
      </c>
      <c r="I1795" s="7">
        <v>0.35660660660660659</v>
      </c>
      <c r="J1795" s="7">
        <v>0</v>
      </c>
      <c r="K1795" s="7">
        <v>0</v>
      </c>
      <c r="L1795" s="7">
        <v>0</v>
      </c>
      <c r="M1795" s="7">
        <v>0</v>
      </c>
      <c r="N1795" s="7">
        <v>1</v>
      </c>
      <c r="O1795" s="7">
        <v>0</v>
      </c>
      <c r="P1795" s="7">
        <v>4.0321141837644996</v>
      </c>
      <c r="Q1795" s="7">
        <v>194740</v>
      </c>
      <c r="R1795" s="7">
        <v>1</v>
      </c>
      <c r="S1795" s="7">
        <v>1</v>
      </c>
      <c r="T1795" s="7">
        <v>1</v>
      </c>
      <c r="U1795" s="7">
        <v>1</v>
      </c>
      <c r="V1795" s="7">
        <v>1</v>
      </c>
      <c r="W1795" s="7">
        <v>0</v>
      </c>
      <c r="X1795" s="7">
        <v>0</v>
      </c>
      <c r="Y1795" s="7">
        <v>1</v>
      </c>
      <c r="Z1795" s="7">
        <v>2481.4346139945001</v>
      </c>
      <c r="AA1795" s="7">
        <v>4975.8897518563899</v>
      </c>
      <c r="AB1795" s="7">
        <v>2481.4346139945001</v>
      </c>
      <c r="AC1795" s="7">
        <v>305.79658622833102</v>
      </c>
      <c r="AD1795" s="7">
        <v>621.35640803913702</v>
      </c>
      <c r="AE1795" s="7">
        <v>305.79658622833102</v>
      </c>
      <c r="AF1795" s="7">
        <v>4975.8897518563899</v>
      </c>
      <c r="AG1795" s="7">
        <v>93.3913241714788</v>
      </c>
      <c r="AH1795" s="7">
        <v>621.35640803913702</v>
      </c>
      <c r="AI1795" s="7">
        <v>11.662094745479299</v>
      </c>
      <c r="AJ1795" s="7">
        <v>1501.84905472696</v>
      </c>
      <c r="AK1795" s="7">
        <v>28.187857633764303</v>
      </c>
      <c r="AL1795" s="7">
        <v>827.56356388522499</v>
      </c>
      <c r="AM1795" s="7">
        <v>15.532349172019998</v>
      </c>
      <c r="AN1795" s="7">
        <v>4639.0806847850299</v>
      </c>
      <c r="AO1795" s="7">
        <v>87.069832672391797</v>
      </c>
      <c r="AP1795" s="7">
        <v>24.514536996721301</v>
      </c>
      <c r="AQ1795" s="7">
        <v>0.46010767636488897</v>
      </c>
      <c r="AR1795" s="7">
        <v>210.046492015594</v>
      </c>
      <c r="AS1795" s="7">
        <v>3.9423140393317104</v>
      </c>
      <c r="AT1795" s="7">
        <v>0.99999996833503202</v>
      </c>
      <c r="AU1795" s="7">
        <v>1.8768768174456302E-2</v>
      </c>
      <c r="AV1795" s="7">
        <v>9.0000001331209205</v>
      </c>
      <c r="AW1795" s="7">
        <v>0.168918921417435</v>
      </c>
      <c r="AX1795" s="7">
        <v>92.248019081274805</v>
      </c>
      <c r="AY1795" s="7">
        <v>1.7313817395134199</v>
      </c>
      <c r="AZ1795" s="7">
        <v>170.14941555006999</v>
      </c>
      <c r="BA1795" s="7">
        <v>3.1934950366004</v>
      </c>
      <c r="BB1795" s="7">
        <v>149.21182610304601</v>
      </c>
      <c r="BC1795" s="7">
        <v>7.7917402664775803</v>
      </c>
      <c r="BD1795" s="7">
        <v>67.903814886055002</v>
      </c>
      <c r="BE1795" s="7">
        <v>3.54589111676527</v>
      </c>
      <c r="BF1795" s="7">
        <v>2481.4346139945001</v>
      </c>
      <c r="BG1795" s="7">
        <v>46.573472484881698</v>
      </c>
      <c r="BH1795" s="7">
        <v>305.79658622833102</v>
      </c>
      <c r="BI1795" s="7">
        <v>5.7394254171984</v>
      </c>
      <c r="BJ1795" s="7">
        <v>697.59904665705096</v>
      </c>
      <c r="BK1795" s="7">
        <v>13.093075200019699</v>
      </c>
      <c r="BL1795" s="7">
        <v>538.126001588593</v>
      </c>
      <c r="BM1795" s="7">
        <v>10.099962492278399</v>
      </c>
      <c r="BN1795" s="7">
        <v>2315.4661796300202</v>
      </c>
      <c r="BO1795" s="7">
        <v>43.4584493173803</v>
      </c>
      <c r="BP1795" s="7">
        <v>19.021927863708701</v>
      </c>
      <c r="BQ1795" s="7">
        <v>0.35701816561014799</v>
      </c>
      <c r="BR1795" s="7">
        <v>103.829793136218</v>
      </c>
      <c r="BS1795" s="7">
        <v>1.9487573786827601</v>
      </c>
      <c r="BT1795" s="7">
        <v>0.99999996833503202</v>
      </c>
      <c r="BU1795" s="7">
        <v>1.8768768174456302E-2</v>
      </c>
      <c r="BV1795" s="7">
        <v>2.2388910978916101</v>
      </c>
      <c r="BW1795" s="7">
        <v>4.2021229314782499E-2</v>
      </c>
      <c r="BX1795" s="7">
        <v>39.877812257236698</v>
      </c>
      <c r="BY1795" s="7">
        <v>0.748457437260448</v>
      </c>
      <c r="BZ1795" s="7">
        <v>62.938308588476502</v>
      </c>
      <c r="CA1795" s="7">
        <v>1.1812745605945301</v>
      </c>
      <c r="CB1795" s="7">
        <v>85.150467890028494</v>
      </c>
      <c r="CC1795" s="7">
        <v>4.4464996287221101</v>
      </c>
      <c r="CD1795" s="7">
        <v>37.164501382560502</v>
      </c>
      <c r="CE1795" s="7">
        <v>1.9407050330318798</v>
      </c>
      <c r="CF1795" s="7"/>
      <c r="CG1795" s="7"/>
      <c r="CH1795" s="7"/>
      <c r="CI1795" s="7"/>
      <c r="CJ1795" s="7"/>
      <c r="CK1795" s="7"/>
      <c r="CL1795" s="7"/>
      <c r="CM1795" s="7"/>
      <c r="CN1795" s="7"/>
      <c r="CO1795" s="7"/>
      <c r="CP1795" s="7"/>
      <c r="CQ1795" s="7"/>
      <c r="CR1795" s="7"/>
      <c r="CS1795" s="7"/>
      <c r="CT1795" s="7"/>
      <c r="CU1795" s="7"/>
      <c r="CV1795" s="7"/>
      <c r="CW1795" s="7"/>
      <c r="CX1795" s="7"/>
      <c r="CY1795" s="7"/>
      <c r="CZ1795" s="7"/>
      <c r="DA1795" s="7"/>
      <c r="DB1795" s="7"/>
      <c r="DC1795" s="7"/>
      <c r="DD1795" s="7"/>
      <c r="DE1795" s="7"/>
      <c r="DF1795" s="7"/>
      <c r="DG1795" s="7"/>
      <c r="DH1795" s="7"/>
      <c r="DI1795" s="7"/>
      <c r="DJ1795" s="7"/>
      <c r="DK1795" s="7"/>
      <c r="DL1795" s="7"/>
      <c r="DM1795" s="7"/>
      <c r="DN1795" s="7"/>
      <c r="DO1795" s="7"/>
      <c r="DP1795" s="7"/>
      <c r="DQ1795" s="7"/>
      <c r="DR1795" s="7"/>
      <c r="DS1795" s="7"/>
      <c r="DT1795" s="7"/>
      <c r="DU1795" s="7"/>
      <c r="DV1795" s="7"/>
      <c r="DW1795" s="7"/>
      <c r="DX1795" s="7"/>
      <c r="DY1795" s="7"/>
      <c r="DZ1795" s="7"/>
      <c r="EA1795" s="7"/>
      <c r="EB1795" s="7"/>
      <c r="EC1795" s="7"/>
      <c r="ED1795" s="7"/>
      <c r="EE1795" s="7"/>
      <c r="EF1795" s="7">
        <v>657</v>
      </c>
      <c r="EG1795" s="7">
        <v>1620</v>
      </c>
      <c r="EH1795" s="7">
        <v>871</v>
      </c>
      <c r="EI1795" s="7">
        <v>4963</v>
      </c>
      <c r="EJ1795" s="7">
        <v>25</v>
      </c>
      <c r="EK1795" s="7">
        <v>232</v>
      </c>
      <c r="EL1795" s="7">
        <v>1</v>
      </c>
      <c r="EM1795" s="7">
        <v>9</v>
      </c>
      <c r="EN1795" s="7">
        <v>98</v>
      </c>
      <c r="EO1795" s="7">
        <v>189</v>
      </c>
      <c r="EP1795" s="7">
        <v>153</v>
      </c>
      <c r="EQ1795" s="7">
        <v>74</v>
      </c>
    </row>
    <row r="1796" spans="1:147" x14ac:dyDescent="0.35">
      <c r="A1796" s="7" t="s">
        <v>2274</v>
      </c>
      <c r="B1796" s="7" t="e" vm="1">
        <v>#VALUE!</v>
      </c>
      <c r="C1796" s="7" t="e" vm="19">
        <v>#VALUE!</v>
      </c>
      <c r="D1796" s="7">
        <v>1</v>
      </c>
      <c r="E1796" s="7">
        <v>9478</v>
      </c>
      <c r="F1796" s="7">
        <v>3092</v>
      </c>
      <c r="G1796" s="7">
        <v>0</v>
      </c>
      <c r="H1796" s="7">
        <v>197</v>
      </c>
      <c r="I1796" s="7">
        <v>2.0784975733277062</v>
      </c>
      <c r="J1796" s="7">
        <v>0</v>
      </c>
      <c r="K1796" s="7">
        <v>0</v>
      </c>
      <c r="L1796" s="7">
        <v>0</v>
      </c>
      <c r="M1796" s="7">
        <v>0</v>
      </c>
      <c r="N1796" s="7">
        <v>0</v>
      </c>
      <c r="O1796" s="7">
        <v>0</v>
      </c>
      <c r="P1796" s="7">
        <v>1.7750838835371801</v>
      </c>
      <c r="Q1796" s="7">
        <v>246172</v>
      </c>
      <c r="R1796" s="7">
        <v>1</v>
      </c>
      <c r="S1796" s="7">
        <v>1</v>
      </c>
      <c r="T1796" s="7">
        <v>1</v>
      </c>
      <c r="U1796" s="7">
        <v>1</v>
      </c>
      <c r="V1796" s="7">
        <v>1</v>
      </c>
      <c r="W1796" s="7">
        <v>0</v>
      </c>
      <c r="X1796" s="7">
        <v>0</v>
      </c>
      <c r="Y1796" s="7">
        <v>0</v>
      </c>
      <c r="Z1796" s="7">
        <v>8324.8277555725108</v>
      </c>
      <c r="AA1796" s="7">
        <v>9352.4149724768904</v>
      </c>
      <c r="AB1796" s="7">
        <v>8324.8277555725108</v>
      </c>
      <c r="AC1796" s="7">
        <v>309.18191221143599</v>
      </c>
      <c r="AD1796" s="7">
        <v>394.645724466503</v>
      </c>
      <c r="AE1796" s="7">
        <v>309.18191221143599</v>
      </c>
      <c r="AF1796" s="7">
        <v>9352.4149724768904</v>
      </c>
      <c r="AG1796" s="7">
        <v>98.674983883487002</v>
      </c>
      <c r="AH1796" s="7">
        <v>394.645724466503</v>
      </c>
      <c r="AI1796" s="7">
        <v>4.1638080234912795</v>
      </c>
      <c r="AJ1796" s="7">
        <v>3039.8137746208799</v>
      </c>
      <c r="AK1796" s="7">
        <v>32.072312456434702</v>
      </c>
      <c r="AL1796" s="7">
        <v>1008.7709618735699</v>
      </c>
      <c r="AM1796" s="7">
        <v>10.643289321308</v>
      </c>
      <c r="AN1796" s="7">
        <v>6738.5330907797897</v>
      </c>
      <c r="AO1796" s="7">
        <v>71.096571964336292</v>
      </c>
      <c r="AP1796" s="7">
        <v>89.469527853943902</v>
      </c>
      <c r="AQ1796" s="7">
        <v>0.94397054076750198</v>
      </c>
      <c r="AR1796" s="7">
        <v>2263.2839425915699</v>
      </c>
      <c r="AS1796" s="7">
        <v>23.879341027554098</v>
      </c>
      <c r="AT1796" s="7">
        <v>5.8151431083679199</v>
      </c>
      <c r="AU1796" s="7">
        <v>6.1354115935513001E-2</v>
      </c>
      <c r="AV1796" s="7">
        <v>8.9999996673359401</v>
      </c>
      <c r="AW1796" s="7">
        <v>9.4956738418821907E-2</v>
      </c>
      <c r="AX1796" s="7">
        <v>246.31329606016001</v>
      </c>
      <c r="AY1796" s="7">
        <v>2.5987897875095998</v>
      </c>
      <c r="AZ1796" s="7">
        <v>335.19698732793</v>
      </c>
      <c r="BA1796" s="7">
        <v>3.53657931344092</v>
      </c>
      <c r="BB1796" s="7">
        <v>54.236610513896302</v>
      </c>
      <c r="BC1796" s="7">
        <v>1.7540947772928899</v>
      </c>
      <c r="BD1796" s="7">
        <v>47.458993249610998</v>
      </c>
      <c r="BE1796" s="7">
        <v>1.5348962887972499</v>
      </c>
      <c r="BF1796" s="7">
        <v>8324.8277555725108</v>
      </c>
      <c r="BG1796" s="7">
        <v>87.833168976287297</v>
      </c>
      <c r="BH1796" s="7">
        <v>309.18191221143599</v>
      </c>
      <c r="BI1796" s="7">
        <v>3.2621007829862401</v>
      </c>
      <c r="BJ1796" s="7">
        <v>2747.0587765032001</v>
      </c>
      <c r="BK1796" s="7">
        <v>28.9835279225912</v>
      </c>
      <c r="BL1796" s="7">
        <v>797.83097387965199</v>
      </c>
      <c r="BM1796" s="7">
        <v>8.4177144321550195</v>
      </c>
      <c r="BN1796" s="7">
        <v>6034.5753501134504</v>
      </c>
      <c r="BO1796" s="7">
        <v>63.669290463319804</v>
      </c>
      <c r="BP1796" s="7">
        <v>75.077914934430694</v>
      </c>
      <c r="BQ1796" s="7">
        <v>0.79212824366354395</v>
      </c>
      <c r="BR1796" s="7">
        <v>1994.1149203623099</v>
      </c>
      <c r="BS1796" s="7">
        <v>21.039406207663099</v>
      </c>
      <c r="BT1796" s="7">
        <v>3.8451750576496102</v>
      </c>
      <c r="BU1796" s="7">
        <v>4.0569477291091102E-2</v>
      </c>
      <c r="BV1796" s="7">
        <v>6.8342715527906002</v>
      </c>
      <c r="BW1796" s="7">
        <v>7.2106684456537201E-2</v>
      </c>
      <c r="BX1796" s="7">
        <v>210.380154542474</v>
      </c>
      <c r="BY1796" s="7">
        <v>2.2196682268672099</v>
      </c>
      <c r="BZ1796" s="7">
        <v>294.95212560081598</v>
      </c>
      <c r="CA1796" s="7">
        <v>3.1119658746657097</v>
      </c>
      <c r="CB1796" s="7">
        <v>36.608309289705197</v>
      </c>
      <c r="CC1796" s="7">
        <v>1.18396860574726</v>
      </c>
      <c r="CD1796" s="7">
        <v>42.062741948518998</v>
      </c>
      <c r="CE1796" s="7">
        <v>1.3603732842341201</v>
      </c>
      <c r="CF1796" s="7"/>
      <c r="CG1796" s="7"/>
      <c r="CH1796" s="7"/>
      <c r="CI1796" s="7"/>
      <c r="CJ1796" s="7"/>
      <c r="CK1796" s="7"/>
      <c r="CL1796" s="7"/>
      <c r="CM1796" s="7"/>
      <c r="CN1796" s="7"/>
      <c r="CO1796" s="7"/>
      <c r="CP1796" s="7"/>
      <c r="CQ1796" s="7"/>
      <c r="CR1796" s="7"/>
      <c r="CS1796" s="7"/>
      <c r="CT1796" s="7"/>
      <c r="CU1796" s="7"/>
      <c r="CV1796" s="7"/>
      <c r="CW1796" s="7"/>
      <c r="CX1796" s="7"/>
      <c r="CY1796" s="7"/>
      <c r="CZ1796" s="7"/>
      <c r="DA1796" s="7"/>
      <c r="DB1796" s="7"/>
      <c r="DC1796" s="7"/>
      <c r="DD1796" s="7"/>
      <c r="DE1796" s="7"/>
      <c r="DF1796" s="7"/>
      <c r="DG1796" s="7"/>
      <c r="DH1796" s="7"/>
      <c r="DI1796" s="7"/>
      <c r="DJ1796" s="7"/>
      <c r="DK1796" s="7"/>
      <c r="DL1796" s="7"/>
      <c r="DM1796" s="7"/>
      <c r="DN1796" s="7"/>
      <c r="DO1796" s="7"/>
      <c r="DP1796" s="7"/>
      <c r="DQ1796" s="7"/>
      <c r="DR1796" s="7"/>
      <c r="DS1796" s="7"/>
      <c r="DT1796" s="7"/>
      <c r="DU1796" s="7"/>
      <c r="DV1796" s="7"/>
      <c r="DW1796" s="7"/>
      <c r="DX1796" s="7"/>
      <c r="DY1796" s="7"/>
      <c r="DZ1796" s="7"/>
      <c r="EA1796" s="7"/>
      <c r="EB1796" s="7"/>
      <c r="EC1796" s="7"/>
      <c r="ED1796" s="7"/>
      <c r="EE1796" s="7"/>
      <c r="EF1796" s="7">
        <v>385</v>
      </c>
      <c r="EG1796" s="7">
        <v>3082</v>
      </c>
      <c r="EH1796" s="7">
        <v>1028</v>
      </c>
      <c r="EI1796" s="7">
        <v>6841</v>
      </c>
      <c r="EJ1796" s="7">
        <v>91</v>
      </c>
      <c r="EK1796" s="7">
        <v>2279</v>
      </c>
      <c r="EL1796" s="7">
        <v>6</v>
      </c>
      <c r="EM1796" s="7">
        <v>9</v>
      </c>
      <c r="EN1796" s="7">
        <v>252</v>
      </c>
      <c r="EO1796" s="7">
        <v>341</v>
      </c>
      <c r="EP1796" s="7">
        <v>53</v>
      </c>
      <c r="EQ1796" s="7">
        <v>46</v>
      </c>
    </row>
    <row r="1797" spans="1:147" x14ac:dyDescent="0.35">
      <c r="A1797" s="7" t="s">
        <v>2275</v>
      </c>
      <c r="B1797" s="7" t="e" vm="1">
        <v>#VALUE!</v>
      </c>
      <c r="C1797" s="7" t="e" vm="19">
        <v>#VALUE!</v>
      </c>
      <c r="D1797" s="7">
        <v>1</v>
      </c>
      <c r="E1797" s="7">
        <v>4104</v>
      </c>
      <c r="F1797" s="7">
        <v>2025</v>
      </c>
      <c r="G1797" s="7">
        <v>0</v>
      </c>
      <c r="H1797" s="7">
        <v>0</v>
      </c>
      <c r="I1797" s="7">
        <v>0</v>
      </c>
      <c r="J1797" s="7">
        <v>0</v>
      </c>
      <c r="K1797" s="7">
        <v>0</v>
      </c>
      <c r="L1797" s="7">
        <v>0</v>
      </c>
      <c r="M1797" s="7">
        <v>0</v>
      </c>
      <c r="N1797" s="7">
        <v>1</v>
      </c>
      <c r="O1797" s="7">
        <v>0</v>
      </c>
      <c r="P1797" s="7">
        <v>9.4501309212092401</v>
      </c>
      <c r="Q1797" s="7">
        <v>122569</v>
      </c>
      <c r="R1797" s="7">
        <v>1</v>
      </c>
      <c r="S1797" s="7">
        <v>1</v>
      </c>
      <c r="T1797" s="7">
        <v>1</v>
      </c>
      <c r="U1797" s="7">
        <v>1</v>
      </c>
      <c r="V1797" s="7">
        <v>1</v>
      </c>
      <c r="W1797" s="7">
        <v>0</v>
      </c>
      <c r="X1797" s="7">
        <v>0</v>
      </c>
      <c r="Y1797" s="7">
        <v>1</v>
      </c>
      <c r="Z1797" s="7">
        <v>3350.4412619322502</v>
      </c>
      <c r="AA1797" s="7">
        <v>3995.9884110575099</v>
      </c>
      <c r="AB1797" s="7">
        <v>3350.4412619322502</v>
      </c>
      <c r="AC1797" s="7">
        <v>393.06322117103298</v>
      </c>
      <c r="AD1797" s="7">
        <v>512.778991901258</v>
      </c>
      <c r="AE1797" s="7">
        <v>393.06322117103298</v>
      </c>
      <c r="AF1797" s="7">
        <v>3995.9884110575099</v>
      </c>
      <c r="AG1797" s="7">
        <v>97.368138670991897</v>
      </c>
      <c r="AH1797" s="7">
        <v>512.778991901258</v>
      </c>
      <c r="AI1797" s="7">
        <v>12.4946148124088</v>
      </c>
      <c r="AJ1797" s="7">
        <v>844.14569904329301</v>
      </c>
      <c r="AK1797" s="7">
        <v>20.568852315869702</v>
      </c>
      <c r="AL1797" s="7">
        <v>757.35757821332697</v>
      </c>
      <c r="AM1797" s="7">
        <v>18.454132022741902</v>
      </c>
      <c r="AN1797" s="7">
        <v>3439.8621094517898</v>
      </c>
      <c r="AO1797" s="7">
        <v>83.817302861885707</v>
      </c>
      <c r="AP1797" s="7">
        <v>70.378751217423996</v>
      </c>
      <c r="AQ1797" s="7">
        <v>1.71488185227641</v>
      </c>
      <c r="AR1797" s="7">
        <v>394.14046097401302</v>
      </c>
      <c r="AS1797" s="7">
        <v>9.6038124019008997</v>
      </c>
      <c r="AT1797" s="7">
        <v>0</v>
      </c>
      <c r="AU1797" s="7">
        <v>0</v>
      </c>
      <c r="AV1797" s="7">
        <v>0</v>
      </c>
      <c r="AW1797" s="7">
        <v>0</v>
      </c>
      <c r="AX1797" s="7">
        <v>91.607101696121404</v>
      </c>
      <c r="AY1797" s="7">
        <v>2.2321418541939897</v>
      </c>
      <c r="AZ1797" s="7">
        <v>179.94401273372901</v>
      </c>
      <c r="BA1797" s="7">
        <v>4.3846007001396003</v>
      </c>
      <c r="BB1797" s="7">
        <v>120.57909357245801</v>
      </c>
      <c r="BC1797" s="7">
        <v>5.9545231393806501</v>
      </c>
      <c r="BD1797" s="7">
        <v>0</v>
      </c>
      <c r="BE1797" s="7">
        <v>0</v>
      </c>
      <c r="BF1797" s="7">
        <v>3350.4412619322502</v>
      </c>
      <c r="BG1797" s="7">
        <v>81.638432308290803</v>
      </c>
      <c r="BH1797" s="7">
        <v>393.06322117103298</v>
      </c>
      <c r="BI1797" s="7">
        <v>9.5775638686898805</v>
      </c>
      <c r="BJ1797" s="7">
        <v>684.72856492921699</v>
      </c>
      <c r="BK1797" s="7">
        <v>16.6844192234215</v>
      </c>
      <c r="BL1797" s="7">
        <v>622.88410596735798</v>
      </c>
      <c r="BM1797" s="7">
        <v>15.177487962167598</v>
      </c>
      <c r="BN1797" s="7">
        <v>2852.1403891779501</v>
      </c>
      <c r="BO1797" s="7">
        <v>69.496598176850597</v>
      </c>
      <c r="BP1797" s="7">
        <v>61.231389221269602</v>
      </c>
      <c r="BQ1797" s="7">
        <v>1.49199291474829</v>
      </c>
      <c r="BR1797" s="7">
        <v>357.06541380775201</v>
      </c>
      <c r="BS1797" s="7">
        <v>8.7004243130543806</v>
      </c>
      <c r="BT1797" s="7">
        <v>0</v>
      </c>
      <c r="BU1797" s="7">
        <v>0</v>
      </c>
      <c r="BV1797" s="7">
        <v>0</v>
      </c>
      <c r="BW1797" s="7">
        <v>0</v>
      </c>
      <c r="BX1797" s="7">
        <v>80.004083735577296</v>
      </c>
      <c r="BY1797" s="7">
        <v>1.94941724501894</v>
      </c>
      <c r="BZ1797" s="7">
        <v>143.265882481239</v>
      </c>
      <c r="CA1797" s="7">
        <v>3.4908840760535798</v>
      </c>
      <c r="CB1797" s="7">
        <v>102.31060581398199</v>
      </c>
      <c r="CC1797" s="7">
        <v>5.0523755957522001</v>
      </c>
      <c r="CD1797" s="7">
        <v>0</v>
      </c>
      <c r="CE1797" s="7">
        <v>0</v>
      </c>
      <c r="CF1797" s="7"/>
      <c r="CG1797" s="7"/>
      <c r="CH1797" s="7"/>
      <c r="CI1797" s="7"/>
      <c r="CJ1797" s="7"/>
      <c r="CK1797" s="7"/>
      <c r="CL1797" s="7"/>
      <c r="CM1797" s="7"/>
      <c r="CN1797" s="7"/>
      <c r="CO1797" s="7"/>
      <c r="CP1797" s="7"/>
      <c r="CQ1797" s="7"/>
      <c r="CR1797" s="7"/>
      <c r="CS1797" s="7"/>
      <c r="CT1797" s="7"/>
      <c r="CU1797" s="7"/>
      <c r="CV1797" s="7"/>
      <c r="CW1797" s="7"/>
      <c r="CX1797" s="7"/>
      <c r="CY1797" s="7"/>
      <c r="CZ1797" s="7"/>
      <c r="DA1797" s="7"/>
      <c r="DB1797" s="7"/>
      <c r="DC1797" s="7"/>
      <c r="DD1797" s="7"/>
      <c r="DE1797" s="7"/>
      <c r="DF1797" s="7"/>
      <c r="DG1797" s="7"/>
      <c r="DH1797" s="7"/>
      <c r="DI1797" s="7"/>
      <c r="DJ1797" s="7"/>
      <c r="DK1797" s="7"/>
      <c r="DL1797" s="7"/>
      <c r="DM1797" s="7"/>
      <c r="DN1797" s="7"/>
      <c r="DO1797" s="7"/>
      <c r="DP1797" s="7"/>
      <c r="DQ1797" s="7"/>
      <c r="DR1797" s="7"/>
      <c r="DS1797" s="7"/>
      <c r="DT1797" s="7"/>
      <c r="DU1797" s="7"/>
      <c r="DV1797" s="7"/>
      <c r="DW1797" s="7"/>
      <c r="DX1797" s="7"/>
      <c r="DY1797" s="7"/>
      <c r="DZ1797" s="7"/>
      <c r="EA1797" s="7"/>
      <c r="EB1797" s="7"/>
      <c r="EC1797" s="7"/>
      <c r="ED1797" s="7"/>
      <c r="EE1797" s="7"/>
      <c r="EF1797" s="7">
        <v>522</v>
      </c>
      <c r="EG1797" s="7">
        <v>865</v>
      </c>
      <c r="EH1797" s="7">
        <v>793</v>
      </c>
      <c r="EI1797" s="7">
        <v>3539</v>
      </c>
      <c r="EJ1797" s="7">
        <v>73</v>
      </c>
      <c r="EK1797" s="7">
        <v>398</v>
      </c>
      <c r="EL1797" s="7">
        <v>0</v>
      </c>
      <c r="EM1797" s="7">
        <v>0</v>
      </c>
      <c r="EN1797" s="7">
        <v>94</v>
      </c>
      <c r="EO1797" s="7">
        <v>185</v>
      </c>
      <c r="EP1797" s="7">
        <v>121</v>
      </c>
      <c r="EQ1797" s="7">
        <v>0</v>
      </c>
    </row>
    <row r="1798" spans="1:147" x14ac:dyDescent="0.35">
      <c r="A1798" s="7" t="s">
        <v>2276</v>
      </c>
      <c r="B1798" s="7" t="e" vm="1">
        <v>#VALUE!</v>
      </c>
      <c r="C1798" s="7" t="e" vm="19">
        <v>#VALUE!</v>
      </c>
      <c r="D1798" s="7">
        <v>1</v>
      </c>
      <c r="E1798" s="7">
        <v>7707</v>
      </c>
      <c r="F1798" s="7">
        <v>2685</v>
      </c>
      <c r="G1798" s="7">
        <v>0</v>
      </c>
      <c r="H1798" s="7">
        <v>6</v>
      </c>
      <c r="I1798" s="7">
        <v>7.7851304009342148E-2</v>
      </c>
      <c r="J1798" s="7">
        <v>0</v>
      </c>
      <c r="K1798" s="7">
        <v>0</v>
      </c>
      <c r="L1798" s="7">
        <v>0</v>
      </c>
      <c r="M1798" s="7">
        <v>0</v>
      </c>
      <c r="N1798" s="7">
        <v>0</v>
      </c>
      <c r="O1798" s="7">
        <v>0</v>
      </c>
      <c r="P1798" s="7">
        <v>3.6243180046765398</v>
      </c>
      <c r="Q1798" s="7">
        <v>186563</v>
      </c>
      <c r="R1798" s="7">
        <v>1</v>
      </c>
      <c r="S1798" s="7">
        <v>1</v>
      </c>
      <c r="T1798" s="7">
        <v>1</v>
      </c>
      <c r="U1798" s="7">
        <v>1</v>
      </c>
      <c r="V1798" s="7">
        <v>1</v>
      </c>
      <c r="W1798" s="7">
        <v>0</v>
      </c>
      <c r="X1798" s="7">
        <v>0</v>
      </c>
      <c r="Y1798" s="7">
        <v>0</v>
      </c>
      <c r="Z1798" s="7">
        <v>3234.7727749095902</v>
      </c>
      <c r="AA1798" s="7">
        <v>5766.6276861959705</v>
      </c>
      <c r="AB1798" s="7">
        <v>3234.7727749095902</v>
      </c>
      <c r="AC1798" s="7">
        <v>313.991218742282</v>
      </c>
      <c r="AD1798" s="7">
        <v>527.55290505442099</v>
      </c>
      <c r="AE1798" s="7">
        <v>313.991218742282</v>
      </c>
      <c r="AF1798" s="7">
        <v>5766.6276861959705</v>
      </c>
      <c r="AG1798" s="7">
        <v>74.823247517788701</v>
      </c>
      <c r="AH1798" s="7">
        <v>527.55290505442099</v>
      </c>
      <c r="AI1798" s="7">
        <v>6.8451135987339002</v>
      </c>
      <c r="AJ1798" s="7">
        <v>1657.27180908635</v>
      </c>
      <c r="AK1798" s="7">
        <v>21.5034619058824</v>
      </c>
      <c r="AL1798" s="7">
        <v>731.02277056737898</v>
      </c>
      <c r="AM1798" s="7">
        <v>9.4851793248654293</v>
      </c>
      <c r="AN1798" s="7">
        <v>5279.7979175585497</v>
      </c>
      <c r="AO1798" s="7">
        <v>68.506525464623707</v>
      </c>
      <c r="AP1798" s="7">
        <v>54.105330022866802</v>
      </c>
      <c r="AQ1798" s="7">
        <v>0.70202841602266597</v>
      </c>
      <c r="AR1798" s="7">
        <v>194.03779011992401</v>
      </c>
      <c r="AS1798" s="7">
        <v>2.51768249798786</v>
      </c>
      <c r="AT1798" s="7">
        <v>0</v>
      </c>
      <c r="AU1798" s="7">
        <v>0</v>
      </c>
      <c r="AV1798" s="7">
        <v>10.964903182932201</v>
      </c>
      <c r="AW1798" s="7">
        <v>0.142272001854576</v>
      </c>
      <c r="AX1798" s="7">
        <v>227.72173453359599</v>
      </c>
      <c r="AY1798" s="7">
        <v>2.9547389974516101</v>
      </c>
      <c r="AZ1798" s="7">
        <v>606.429983872869</v>
      </c>
      <c r="BA1798" s="7">
        <v>7.8685608391445392</v>
      </c>
      <c r="BB1798" s="7">
        <v>70.932193923450498</v>
      </c>
      <c r="BC1798" s="7">
        <v>2.6417949319720897</v>
      </c>
      <c r="BD1798" s="7">
        <v>27.6947410752534</v>
      </c>
      <c r="BE1798" s="7">
        <v>1.03146149256065</v>
      </c>
      <c r="BF1798" s="7">
        <v>3234.7727749095902</v>
      </c>
      <c r="BG1798" s="7">
        <v>41.971879783438297</v>
      </c>
      <c r="BH1798" s="7">
        <v>313.991218742282</v>
      </c>
      <c r="BI1798" s="7">
        <v>4.0741043044282099</v>
      </c>
      <c r="BJ1798" s="7">
        <v>924.51746899509806</v>
      </c>
      <c r="BK1798" s="7">
        <v>11.995815090114199</v>
      </c>
      <c r="BL1798" s="7">
        <v>454.91309565822701</v>
      </c>
      <c r="BM1798" s="7">
        <v>5.90259628465326</v>
      </c>
      <c r="BN1798" s="7">
        <v>2968.736052538</v>
      </c>
      <c r="BO1798" s="7">
        <v>38.519995491605101</v>
      </c>
      <c r="BP1798" s="7">
        <v>35.788109983201103</v>
      </c>
      <c r="BQ1798" s="7">
        <v>0.46435850503699405</v>
      </c>
      <c r="BR1798" s="7">
        <v>131.283533472611</v>
      </c>
      <c r="BS1798" s="7">
        <v>1.7034323792994899</v>
      </c>
      <c r="BT1798" s="7">
        <v>0</v>
      </c>
      <c r="BU1798" s="7">
        <v>0</v>
      </c>
      <c r="BV1798" s="7">
        <v>10.000000007101301</v>
      </c>
      <c r="BW1798" s="7">
        <v>0.129752173441045</v>
      </c>
      <c r="BX1798" s="7">
        <v>88.965071845726897</v>
      </c>
      <c r="BY1798" s="7">
        <v>1.1543411424124401</v>
      </c>
      <c r="BZ1798" s="7">
        <v>203.30985982454899</v>
      </c>
      <c r="CA1798" s="7">
        <v>2.6379896175496098</v>
      </c>
      <c r="CB1798" s="7">
        <v>29.050369629578199</v>
      </c>
      <c r="CC1798" s="7">
        <v>1.08195045175338</v>
      </c>
      <c r="CD1798" s="7">
        <v>15.3067104874851</v>
      </c>
      <c r="CE1798" s="7">
        <v>0.57008232728063901</v>
      </c>
      <c r="CF1798" s="7"/>
      <c r="CG1798" s="7"/>
      <c r="CH1798" s="7"/>
      <c r="CI1798" s="7"/>
      <c r="CJ1798" s="7"/>
      <c r="CK1798" s="7"/>
      <c r="CL1798" s="7"/>
      <c r="CM1798" s="7"/>
      <c r="CN1798" s="7"/>
      <c r="CO1798" s="7"/>
      <c r="CP1798" s="7"/>
      <c r="CQ1798" s="7"/>
      <c r="CR1798" s="7"/>
      <c r="CS1798" s="7"/>
      <c r="CT1798" s="7"/>
      <c r="CU1798" s="7"/>
      <c r="CV1798" s="7"/>
      <c r="CW1798" s="7"/>
      <c r="CX1798" s="7"/>
      <c r="CY1798" s="7"/>
      <c r="CZ1798" s="7"/>
      <c r="DA1798" s="7"/>
      <c r="DB1798" s="7"/>
      <c r="DC1798" s="7"/>
      <c r="DD1798" s="7"/>
      <c r="DE1798" s="7"/>
      <c r="DF1798" s="7"/>
      <c r="DG1798" s="7"/>
      <c r="DH1798" s="7"/>
      <c r="DI1798" s="7"/>
      <c r="DJ1798" s="7"/>
      <c r="DK1798" s="7"/>
      <c r="DL1798" s="7"/>
      <c r="DM1798" s="7"/>
      <c r="DN1798" s="7"/>
      <c r="DO1798" s="7"/>
      <c r="DP1798" s="7"/>
      <c r="DQ1798" s="7"/>
      <c r="DR1798" s="7"/>
      <c r="DS1798" s="7"/>
      <c r="DT1798" s="7"/>
      <c r="DU1798" s="7"/>
      <c r="DV1798" s="7"/>
      <c r="DW1798" s="7"/>
      <c r="DX1798" s="7"/>
      <c r="DY1798" s="7"/>
      <c r="DZ1798" s="7"/>
      <c r="EA1798" s="7"/>
      <c r="EB1798" s="7"/>
      <c r="EC1798" s="7"/>
      <c r="ED1798" s="7"/>
      <c r="EE1798" s="7"/>
      <c r="EF1798" s="7">
        <v>614</v>
      </c>
      <c r="EG1798" s="7">
        <v>2208</v>
      </c>
      <c r="EH1798" s="7">
        <v>941</v>
      </c>
      <c r="EI1798" s="7">
        <v>7043</v>
      </c>
      <c r="EJ1798" s="7">
        <v>68</v>
      </c>
      <c r="EK1798" s="7">
        <v>252</v>
      </c>
      <c r="EL1798" s="7">
        <v>5</v>
      </c>
      <c r="EM1798" s="7">
        <v>11</v>
      </c>
      <c r="EN1798" s="7">
        <v>328</v>
      </c>
      <c r="EO1798" s="7">
        <v>903</v>
      </c>
      <c r="EP1798" s="7">
        <v>112</v>
      </c>
      <c r="EQ1798" s="7">
        <v>37</v>
      </c>
    </row>
    <row r="1799" spans="1:147" x14ac:dyDescent="0.35">
      <c r="A1799" s="7" t="s">
        <v>2277</v>
      </c>
      <c r="B1799" s="7" t="e" vm="1">
        <v>#VALUE!</v>
      </c>
      <c r="C1799" s="7" t="e" vm="19">
        <v>#VALUE!</v>
      </c>
      <c r="D1799" s="7">
        <v>1</v>
      </c>
      <c r="E1799" s="7">
        <v>2582</v>
      </c>
      <c r="F1799" s="7">
        <v>887</v>
      </c>
      <c r="G1799" s="7">
        <v>0</v>
      </c>
      <c r="H1799" s="7">
        <v>171</v>
      </c>
      <c r="I1799" s="7">
        <v>6.6227730441518213</v>
      </c>
      <c r="J1799" s="7">
        <v>0</v>
      </c>
      <c r="K1799" s="7">
        <v>0</v>
      </c>
      <c r="L1799" s="7">
        <v>0</v>
      </c>
      <c r="M1799" s="7">
        <v>0</v>
      </c>
      <c r="N1799" s="7">
        <v>0</v>
      </c>
      <c r="O1799" s="7">
        <v>0</v>
      </c>
      <c r="P1799" s="7">
        <v>5.6189640035118495</v>
      </c>
      <c r="Q1799" s="7">
        <v>150417</v>
      </c>
      <c r="R1799" s="7">
        <v>1</v>
      </c>
      <c r="S1799" s="7">
        <v>1</v>
      </c>
      <c r="T1799" s="7">
        <v>1</v>
      </c>
      <c r="U1799" s="7">
        <v>1</v>
      </c>
      <c r="V1799" s="7">
        <v>1</v>
      </c>
      <c r="W1799" s="7">
        <v>0</v>
      </c>
      <c r="X1799" s="7">
        <v>0</v>
      </c>
      <c r="Y1799" s="7">
        <v>0</v>
      </c>
      <c r="Z1799" s="7">
        <v>2576.3670617816301</v>
      </c>
      <c r="AA1799" s="7">
        <v>2581.9999909642402</v>
      </c>
      <c r="AB1799" s="7">
        <v>2576.3670617816301</v>
      </c>
      <c r="AC1799" s="7">
        <v>353.51691598382399</v>
      </c>
      <c r="AD1799" s="7">
        <v>354.421285364499</v>
      </c>
      <c r="AE1799" s="7">
        <v>353.51691598382399</v>
      </c>
      <c r="AF1799" s="7">
        <v>2581.9999909642402</v>
      </c>
      <c r="AG1799" s="7">
        <v>99.999999650048196</v>
      </c>
      <c r="AH1799" s="7">
        <v>354.421285364499</v>
      </c>
      <c r="AI1799" s="7">
        <v>13.7266183332494</v>
      </c>
      <c r="AJ1799" s="7">
        <v>682.99999435944801</v>
      </c>
      <c r="AK1799" s="7">
        <v>26.4523622912257</v>
      </c>
      <c r="AL1799" s="7">
        <v>309.999998203377</v>
      </c>
      <c r="AM1799" s="7">
        <v>12.0061966771254</v>
      </c>
      <c r="AN1799" s="7">
        <v>2325.9999920804598</v>
      </c>
      <c r="AO1799" s="7">
        <v>90.085204960513693</v>
      </c>
      <c r="AP1799" s="7">
        <v>105.000002315111</v>
      </c>
      <c r="AQ1799" s="7">
        <v>4.0666151167742397</v>
      </c>
      <c r="AR1799" s="7">
        <v>49.9999995291261</v>
      </c>
      <c r="AS1799" s="7">
        <v>1.93648332800643</v>
      </c>
      <c r="AT1799" s="7">
        <v>1.0000000298023199</v>
      </c>
      <c r="AU1799" s="7">
        <v>3.87296680790985E-2</v>
      </c>
      <c r="AV1799" s="7">
        <v>3.0000000145233798</v>
      </c>
      <c r="AW1799" s="7">
        <v>0.116189001337079</v>
      </c>
      <c r="AX1799" s="7">
        <v>96.999998980492805</v>
      </c>
      <c r="AY1799" s="7">
        <v>3.7567776522266803</v>
      </c>
      <c r="AZ1799" s="7">
        <v>280.99999466988402</v>
      </c>
      <c r="BA1799" s="7">
        <v>10.883036199453301</v>
      </c>
      <c r="BB1799" s="7">
        <v>17.6404108622345</v>
      </c>
      <c r="BC1799" s="7">
        <v>1.9887723632733401</v>
      </c>
      <c r="BD1799" s="7">
        <v>0</v>
      </c>
      <c r="BE1799" s="7">
        <v>0</v>
      </c>
      <c r="BF1799" s="7">
        <v>2576.3670617816301</v>
      </c>
      <c r="BG1799" s="7">
        <v>99.781838178994292</v>
      </c>
      <c r="BH1799" s="7">
        <v>353.51691598382399</v>
      </c>
      <c r="BI1799" s="7">
        <v>13.691592408358799</v>
      </c>
      <c r="BJ1799" s="7">
        <v>681.791235867193</v>
      </c>
      <c r="BK1799" s="7">
        <v>26.405547477428097</v>
      </c>
      <c r="BL1799" s="7">
        <v>309.21948674570001</v>
      </c>
      <c r="BM1799" s="7">
        <v>11.975967728338501</v>
      </c>
      <c r="BN1799" s="7">
        <v>2321.1473359306901</v>
      </c>
      <c r="BO1799" s="7">
        <v>89.897263204132102</v>
      </c>
      <c r="BP1799" s="7">
        <v>104.555586089456</v>
      </c>
      <c r="BQ1799" s="7">
        <v>4.0494030243786101</v>
      </c>
      <c r="BR1799" s="7">
        <v>49.9997609816606</v>
      </c>
      <c r="BS1799" s="7">
        <v>1.93647408914255</v>
      </c>
      <c r="BT1799" s="7">
        <v>1.0000000298023199</v>
      </c>
      <c r="BU1799" s="7">
        <v>3.87296680790985E-2</v>
      </c>
      <c r="BV1799" s="7">
        <v>3.0000000145233798</v>
      </c>
      <c r="BW1799" s="7">
        <v>0.116189001337079</v>
      </c>
      <c r="BX1799" s="7">
        <v>96.664380828704495</v>
      </c>
      <c r="BY1799" s="7">
        <v>3.7437792729939803</v>
      </c>
      <c r="BZ1799" s="7">
        <v>280.99951757495302</v>
      </c>
      <c r="CA1799" s="7">
        <v>10.883017721725501</v>
      </c>
      <c r="CB1799" s="7">
        <v>17.6404108622345</v>
      </c>
      <c r="CC1799" s="7">
        <v>1.9887723632733401</v>
      </c>
      <c r="CD1799" s="7">
        <v>0</v>
      </c>
      <c r="CE1799" s="7">
        <v>0</v>
      </c>
      <c r="CF1799" s="7"/>
      <c r="CG1799" s="7"/>
      <c r="CH1799" s="7"/>
      <c r="CI1799" s="7"/>
      <c r="CJ1799" s="7"/>
      <c r="CK1799" s="7"/>
      <c r="CL1799" s="7"/>
      <c r="CM1799" s="7"/>
      <c r="CN1799" s="7"/>
      <c r="CO1799" s="7"/>
      <c r="CP1799" s="7"/>
      <c r="CQ1799" s="7"/>
      <c r="CR1799" s="7"/>
      <c r="CS1799" s="7"/>
      <c r="CT1799" s="7"/>
      <c r="CU1799" s="7"/>
      <c r="CV1799" s="7"/>
      <c r="CW1799" s="7"/>
      <c r="CX1799" s="7"/>
      <c r="CY1799" s="7"/>
      <c r="CZ1799" s="7"/>
      <c r="DA1799" s="7"/>
      <c r="DB1799" s="7"/>
      <c r="DC1799" s="7"/>
      <c r="DD1799" s="7"/>
      <c r="DE1799" s="7"/>
      <c r="DF1799" s="7"/>
      <c r="DG1799" s="7"/>
      <c r="DH1799" s="7"/>
      <c r="DI1799" s="7"/>
      <c r="DJ1799" s="7"/>
      <c r="DK1799" s="7"/>
      <c r="DL1799" s="7"/>
      <c r="DM1799" s="7"/>
      <c r="DN1799" s="7"/>
      <c r="DO1799" s="7"/>
      <c r="DP1799" s="7"/>
      <c r="DQ1799" s="7"/>
      <c r="DR1799" s="7"/>
      <c r="DS1799" s="7"/>
      <c r="DT1799" s="7"/>
      <c r="DU1799" s="7"/>
      <c r="DV1799" s="7"/>
      <c r="DW1799" s="7"/>
      <c r="DX1799" s="7"/>
      <c r="DY1799" s="7"/>
      <c r="DZ1799" s="7"/>
      <c r="EA1799" s="7"/>
      <c r="EB1799" s="7"/>
      <c r="EC1799" s="7"/>
      <c r="ED1799" s="7"/>
      <c r="EE1799" s="7"/>
      <c r="EF1799" s="7">
        <v>311</v>
      </c>
      <c r="EG1799" s="7">
        <v>683</v>
      </c>
      <c r="EH1799" s="7">
        <v>310</v>
      </c>
      <c r="EI1799" s="7">
        <v>2326</v>
      </c>
      <c r="EJ1799" s="7">
        <v>105</v>
      </c>
      <c r="EK1799" s="7">
        <v>50</v>
      </c>
      <c r="EL1799" s="7">
        <v>1</v>
      </c>
      <c r="EM1799" s="7">
        <v>3</v>
      </c>
      <c r="EN1799" s="7">
        <v>97</v>
      </c>
      <c r="EO1799" s="7">
        <v>281</v>
      </c>
      <c r="EP1799" s="7">
        <v>17</v>
      </c>
      <c r="EQ1799" s="7">
        <v>0</v>
      </c>
    </row>
    <row r="1800" spans="1:147" x14ac:dyDescent="0.35">
      <c r="A1800" s="7" t="s">
        <v>2278</v>
      </c>
      <c r="B1800" s="7" t="e" vm="1">
        <v>#VALUE!</v>
      </c>
      <c r="C1800" s="7" t="e" vm="19">
        <v>#VALUE!</v>
      </c>
      <c r="D1800" s="7">
        <v>0</v>
      </c>
      <c r="E1800" s="7">
        <v>919</v>
      </c>
      <c r="F1800" s="7">
        <v>376</v>
      </c>
      <c r="G1800" s="7">
        <v>0</v>
      </c>
      <c r="H1800" s="7">
        <v>0</v>
      </c>
      <c r="I1800" s="7">
        <v>0</v>
      </c>
      <c r="J1800" s="7">
        <v>0</v>
      </c>
      <c r="K1800" s="7">
        <v>0</v>
      </c>
      <c r="L1800" s="7">
        <v>0</v>
      </c>
      <c r="M1800" s="7">
        <v>0</v>
      </c>
      <c r="N1800" s="7">
        <v>0</v>
      </c>
      <c r="O1800" s="7">
        <v>0</v>
      </c>
      <c r="P1800" s="7">
        <v>5.6976744186046497</v>
      </c>
      <c r="Q1800" s="7">
        <v>132500</v>
      </c>
      <c r="R1800" s="7">
        <v>0</v>
      </c>
      <c r="S1800" s="7">
        <v>0</v>
      </c>
      <c r="T1800" s="7">
        <v>0</v>
      </c>
      <c r="U1800" s="7">
        <v>0</v>
      </c>
      <c r="V1800" s="7">
        <v>0</v>
      </c>
      <c r="W1800" s="7">
        <v>0</v>
      </c>
      <c r="X1800" s="7">
        <v>0</v>
      </c>
      <c r="Y1800" s="7">
        <v>0</v>
      </c>
      <c r="Z1800" s="7"/>
      <c r="AA1800" s="7"/>
      <c r="AB1800" s="7"/>
      <c r="AC1800" s="7"/>
      <c r="AD1800" s="7"/>
      <c r="AE1800" s="7"/>
      <c r="AF1800" s="7">
        <v>908.29180584779999</v>
      </c>
      <c r="AG1800" s="7">
        <v>98.834799330554901</v>
      </c>
      <c r="AH1800" s="7">
        <v>125.68223845637699</v>
      </c>
      <c r="AI1800" s="7">
        <v>13.6759780692467</v>
      </c>
      <c r="AJ1800" s="7">
        <v>218.45043180591699</v>
      </c>
      <c r="AK1800" s="7">
        <v>23.7704495980323</v>
      </c>
      <c r="AL1800" s="7">
        <v>148.572241482219</v>
      </c>
      <c r="AM1800" s="7">
        <v>16.166729214604899</v>
      </c>
      <c r="AN1800" s="7">
        <v>865.49576730497995</v>
      </c>
      <c r="AO1800" s="7">
        <v>94.177994266047904</v>
      </c>
      <c r="AP1800" s="7">
        <v>5.7960342022888698</v>
      </c>
      <c r="AQ1800" s="7">
        <v>0.63068924943295601</v>
      </c>
      <c r="AR1800" s="7">
        <v>16.9999999040419</v>
      </c>
      <c r="AS1800" s="7">
        <v>1.8498367686661501</v>
      </c>
      <c r="AT1800" s="7">
        <v>0</v>
      </c>
      <c r="AU1800" s="7">
        <v>0</v>
      </c>
      <c r="AV1800" s="7">
        <v>0</v>
      </c>
      <c r="AW1800" s="7">
        <v>0</v>
      </c>
      <c r="AX1800" s="7">
        <v>20.0000002274212</v>
      </c>
      <c r="AY1800" s="7">
        <v>2.1762785884027398</v>
      </c>
      <c r="AZ1800" s="7">
        <v>87.388102884717298</v>
      </c>
      <c r="BA1800" s="7">
        <v>9.5090427513294209</v>
      </c>
      <c r="BB1800" s="7">
        <v>2.2753680079254099</v>
      </c>
      <c r="BC1800" s="7">
        <v>0.60515106593760892</v>
      </c>
      <c r="BD1800" s="7">
        <v>2.2753680079254099</v>
      </c>
      <c r="BE1800" s="7">
        <v>0.60515106593760892</v>
      </c>
      <c r="BF1800" s="7">
        <v>639.22053069786205</v>
      </c>
      <c r="BG1800" s="7">
        <v>69.556096920333204</v>
      </c>
      <c r="BH1800" s="7">
        <v>88.450282731477799</v>
      </c>
      <c r="BI1800" s="7">
        <v>9.624622712892041</v>
      </c>
      <c r="BJ1800" s="7">
        <v>146.02419230360599</v>
      </c>
      <c r="BK1800" s="7">
        <v>15.889465974277</v>
      </c>
      <c r="BL1800" s="7">
        <v>113.278083707639</v>
      </c>
      <c r="BM1800" s="7">
        <v>12.326233265249099</v>
      </c>
      <c r="BN1800" s="7">
        <v>606.80880039634997</v>
      </c>
      <c r="BO1800" s="7">
        <v>66.029249227023996</v>
      </c>
      <c r="BP1800" s="7">
        <v>3.9997860662297202</v>
      </c>
      <c r="BQ1800" s="7">
        <v>0.43523243375731396</v>
      </c>
      <c r="BR1800" s="7">
        <v>15.756262502834</v>
      </c>
      <c r="BS1800" s="7">
        <v>1.7145008164128401</v>
      </c>
      <c r="BT1800" s="7">
        <v>0</v>
      </c>
      <c r="BU1800" s="7">
        <v>0</v>
      </c>
      <c r="BV1800" s="7">
        <v>0</v>
      </c>
      <c r="BW1800" s="7">
        <v>0</v>
      </c>
      <c r="BX1800" s="7">
        <v>12.655681461390699</v>
      </c>
      <c r="BY1800" s="7">
        <v>1.3771144136442501</v>
      </c>
      <c r="BZ1800" s="7">
        <v>48.5184835969632</v>
      </c>
      <c r="CA1800" s="7">
        <v>5.2794867896586704</v>
      </c>
      <c r="CB1800" s="7">
        <v>1.62567334420328</v>
      </c>
      <c r="CC1800" s="7">
        <v>0.43235993196895806</v>
      </c>
      <c r="CD1800" s="7">
        <v>1.62567334420328</v>
      </c>
      <c r="CE1800" s="7">
        <v>0.43235993196895806</v>
      </c>
      <c r="CF1800" s="7"/>
      <c r="CG1800" s="7"/>
      <c r="CH1800" s="7"/>
      <c r="CI1800" s="7"/>
      <c r="CJ1800" s="7"/>
      <c r="CK1800" s="7"/>
      <c r="CL1800" s="7"/>
      <c r="CM1800" s="7"/>
      <c r="CN1800" s="7"/>
      <c r="CO1800" s="7"/>
      <c r="CP1800" s="7"/>
      <c r="CQ1800" s="7"/>
      <c r="CR1800" s="7"/>
      <c r="CS1800" s="7"/>
      <c r="CT1800" s="7"/>
      <c r="CU1800" s="7"/>
      <c r="CV1800" s="7"/>
      <c r="CW1800" s="7"/>
      <c r="CX1800" s="7"/>
      <c r="CY1800" s="7"/>
      <c r="CZ1800" s="7"/>
      <c r="DA1800" s="7"/>
      <c r="DB1800" s="7"/>
      <c r="DC1800" s="7"/>
      <c r="DD1800" s="7"/>
      <c r="DE1800" s="7"/>
      <c r="DF1800" s="7"/>
      <c r="DG1800" s="7"/>
      <c r="DH1800" s="7"/>
      <c r="DI1800" s="7"/>
      <c r="DJ1800" s="7"/>
      <c r="DK1800" s="7"/>
      <c r="DL1800" s="7"/>
      <c r="DM1800" s="7"/>
      <c r="DN1800" s="7"/>
      <c r="DO1800" s="7"/>
      <c r="DP1800" s="7"/>
      <c r="DQ1800" s="7"/>
      <c r="DR1800" s="7"/>
      <c r="DS1800" s="7"/>
      <c r="DT1800" s="7"/>
      <c r="DU1800" s="7"/>
      <c r="DV1800" s="7"/>
      <c r="DW1800" s="7"/>
      <c r="DX1800" s="7"/>
      <c r="DY1800" s="7"/>
      <c r="DZ1800" s="7"/>
      <c r="EA1800" s="7"/>
      <c r="EB1800" s="7"/>
      <c r="EC1800" s="7"/>
      <c r="ED1800" s="7"/>
      <c r="EE1800" s="7"/>
      <c r="EF1800" s="7">
        <v>119</v>
      </c>
      <c r="EG1800" s="7">
        <v>221</v>
      </c>
      <c r="EH1800" s="7">
        <v>150</v>
      </c>
      <c r="EI1800" s="7">
        <v>876</v>
      </c>
      <c r="EJ1800" s="7">
        <v>6</v>
      </c>
      <c r="EK1800" s="7">
        <v>17</v>
      </c>
      <c r="EL1800" s="7">
        <v>0</v>
      </c>
      <c r="EM1800" s="7">
        <v>0</v>
      </c>
      <c r="EN1800" s="7">
        <v>20</v>
      </c>
      <c r="EO1800" s="7">
        <v>88</v>
      </c>
      <c r="EP1800" s="7">
        <v>2</v>
      </c>
      <c r="EQ1800" s="7">
        <v>2</v>
      </c>
    </row>
    <row r="1801" spans="1:147" x14ac:dyDescent="0.35">
      <c r="A1801" s="7" t="s">
        <v>2279</v>
      </c>
      <c r="B1801" s="7" t="e" vm="1">
        <v>#VALUE!</v>
      </c>
      <c r="C1801" s="7" t="e" vm="19">
        <v>#VALUE!</v>
      </c>
      <c r="D1801" s="7">
        <v>1</v>
      </c>
      <c r="E1801" s="7">
        <v>5810</v>
      </c>
      <c r="F1801" s="7">
        <v>3243</v>
      </c>
      <c r="G1801" s="7">
        <v>0</v>
      </c>
      <c r="H1801" s="7">
        <v>3</v>
      </c>
      <c r="I1801" s="7">
        <v>5.1635111876075723E-2</v>
      </c>
      <c r="J1801" s="7">
        <v>0</v>
      </c>
      <c r="K1801" s="7">
        <v>0</v>
      </c>
      <c r="L1801" s="7">
        <v>0</v>
      </c>
      <c r="M1801" s="7">
        <v>0</v>
      </c>
      <c r="N1801" s="7">
        <v>0</v>
      </c>
      <c r="O1801" s="7">
        <v>0</v>
      </c>
      <c r="P1801" s="7">
        <v>6.8857331571994695</v>
      </c>
      <c r="Q1801" s="7">
        <v>155287</v>
      </c>
      <c r="R1801" s="7">
        <v>0</v>
      </c>
      <c r="S1801" s="7">
        <v>1</v>
      </c>
      <c r="T1801" s="7">
        <v>0</v>
      </c>
      <c r="U1801" s="7">
        <v>1</v>
      </c>
      <c r="V1801" s="7">
        <v>0</v>
      </c>
      <c r="W1801" s="7">
        <v>0</v>
      </c>
      <c r="X1801" s="7">
        <v>0</v>
      </c>
      <c r="Y1801" s="7">
        <v>0</v>
      </c>
      <c r="Z1801" s="7">
        <v>188.30115556716899</v>
      </c>
      <c r="AA1801" s="7">
        <v>3293.4404146522302</v>
      </c>
      <c r="AB1801" s="7">
        <v>188.30115556716899</v>
      </c>
      <c r="AC1801" s="7">
        <v>31.535430260002599</v>
      </c>
      <c r="AD1801" s="7">
        <v>391.45900090225001</v>
      </c>
      <c r="AE1801" s="7">
        <v>31.535430260002599</v>
      </c>
      <c r="AF1801" s="7">
        <v>3293.4404146522302</v>
      </c>
      <c r="AG1801" s="7">
        <v>56.685721422585701</v>
      </c>
      <c r="AH1801" s="7">
        <v>391.45900090225001</v>
      </c>
      <c r="AI1801" s="7">
        <v>6.7376764354948397</v>
      </c>
      <c r="AJ1801" s="7">
        <v>555.04879222065199</v>
      </c>
      <c r="AK1801" s="7">
        <v>9.5533354943313586</v>
      </c>
      <c r="AL1801" s="7">
        <v>398.99554128199799</v>
      </c>
      <c r="AM1801" s="7">
        <v>6.8673931373837895</v>
      </c>
      <c r="AN1801" s="7">
        <v>2756.8025479763701</v>
      </c>
      <c r="AO1801" s="7">
        <v>47.449269328336904</v>
      </c>
      <c r="AP1801" s="7">
        <v>61.766830574721098</v>
      </c>
      <c r="AQ1801" s="7">
        <v>1.0631124023187799</v>
      </c>
      <c r="AR1801" s="7">
        <v>390.75961172580702</v>
      </c>
      <c r="AS1801" s="7">
        <v>6.7256387560379896</v>
      </c>
      <c r="AT1801" s="7">
        <v>0.99999997764825799</v>
      </c>
      <c r="AU1801" s="7">
        <v>1.7211703573980299E-2</v>
      </c>
      <c r="AV1801" s="7">
        <v>0</v>
      </c>
      <c r="AW1801" s="7">
        <v>0</v>
      </c>
      <c r="AX1801" s="7">
        <v>83.111433874815702</v>
      </c>
      <c r="AY1801" s="7">
        <v>1.4304893954357301</v>
      </c>
      <c r="AZ1801" s="7">
        <v>181.290621221066</v>
      </c>
      <c r="BA1801" s="7">
        <v>3.1203205029443302</v>
      </c>
      <c r="BB1801" s="7">
        <v>26.5523165152408</v>
      </c>
      <c r="BC1801" s="7">
        <v>0.81875783272404601</v>
      </c>
      <c r="BD1801" s="7">
        <v>21.4094949469436</v>
      </c>
      <c r="BE1801" s="7">
        <v>0.66017560736798009</v>
      </c>
      <c r="BF1801" s="7">
        <v>188.30115556716899</v>
      </c>
      <c r="BG1801" s="7">
        <v>3.24098374470171</v>
      </c>
      <c r="BH1801" s="7">
        <v>31.535430260002599</v>
      </c>
      <c r="BI1801" s="7">
        <v>0.54277848984513999</v>
      </c>
      <c r="BJ1801" s="7">
        <v>44.723220050334902</v>
      </c>
      <c r="BK1801" s="7">
        <v>0.76976282358579895</v>
      </c>
      <c r="BL1801" s="7">
        <v>20.768551409244498</v>
      </c>
      <c r="BM1801" s="7">
        <v>0.35746215850679097</v>
      </c>
      <c r="BN1801" s="7">
        <v>141.108876109123</v>
      </c>
      <c r="BO1801" s="7">
        <v>2.4287242015339601</v>
      </c>
      <c r="BP1801" s="7">
        <v>1.59332038834691</v>
      </c>
      <c r="BQ1801" s="7">
        <v>2.7423758835575098E-2</v>
      </c>
      <c r="BR1801" s="7">
        <v>37.373056948185003</v>
      </c>
      <c r="BS1801" s="7">
        <v>0.643253992223493</v>
      </c>
      <c r="BT1801" s="7">
        <v>0.99999997764825799</v>
      </c>
      <c r="BU1801" s="7">
        <v>1.7211703573980299E-2</v>
      </c>
      <c r="BV1801" s="7">
        <v>0</v>
      </c>
      <c r="BW1801" s="7">
        <v>0</v>
      </c>
      <c r="BX1801" s="7">
        <v>7.2258992269635201</v>
      </c>
      <c r="BY1801" s="7">
        <v>0.12437003832983699</v>
      </c>
      <c r="BZ1801" s="7">
        <v>5.5756427720189103</v>
      </c>
      <c r="CA1801" s="7">
        <v>9.5966312771409795E-2</v>
      </c>
      <c r="CB1801" s="7">
        <v>1.36047869338654</v>
      </c>
      <c r="CC1801" s="7">
        <v>4.1951239389039205E-2</v>
      </c>
      <c r="CD1801" s="7">
        <v>0.96197379333898403</v>
      </c>
      <c r="CE1801" s="7">
        <v>2.9663083359204E-2</v>
      </c>
      <c r="CF1801" s="7"/>
      <c r="CG1801" s="7"/>
      <c r="CH1801" s="7"/>
      <c r="CI1801" s="7"/>
      <c r="CJ1801" s="7"/>
      <c r="CK1801" s="7"/>
      <c r="CL1801" s="7"/>
      <c r="CM1801" s="7"/>
      <c r="CN1801" s="7"/>
      <c r="CO1801" s="7"/>
      <c r="CP1801" s="7"/>
      <c r="CQ1801" s="7"/>
      <c r="CR1801" s="7"/>
      <c r="CS1801" s="7"/>
      <c r="CT1801" s="7"/>
      <c r="CU1801" s="7"/>
      <c r="CV1801" s="7"/>
      <c r="CW1801" s="7"/>
      <c r="CX1801" s="7"/>
      <c r="CY1801" s="7"/>
      <c r="CZ1801" s="7"/>
      <c r="DA1801" s="7"/>
      <c r="DB1801" s="7"/>
      <c r="DC1801" s="7"/>
      <c r="DD1801" s="7"/>
      <c r="DE1801" s="7"/>
      <c r="DF1801" s="7"/>
      <c r="DG1801" s="7"/>
      <c r="DH1801" s="7"/>
      <c r="DI1801" s="7"/>
      <c r="DJ1801" s="7"/>
      <c r="DK1801" s="7"/>
      <c r="DL1801" s="7"/>
      <c r="DM1801" s="7"/>
      <c r="DN1801" s="7"/>
      <c r="DO1801" s="7"/>
      <c r="DP1801" s="7"/>
      <c r="DQ1801" s="7"/>
      <c r="DR1801" s="7"/>
      <c r="DS1801" s="7"/>
      <c r="DT1801" s="7"/>
      <c r="DU1801" s="7"/>
      <c r="DV1801" s="7"/>
      <c r="DW1801" s="7"/>
      <c r="DX1801" s="7"/>
      <c r="DY1801" s="7"/>
      <c r="DZ1801" s="7"/>
      <c r="EA1801" s="7"/>
      <c r="EB1801" s="7"/>
      <c r="EC1801" s="7"/>
      <c r="ED1801" s="7"/>
      <c r="EE1801" s="7"/>
      <c r="EF1801" s="7">
        <v>626</v>
      </c>
      <c r="EG1801" s="7">
        <v>855</v>
      </c>
      <c r="EH1801" s="7">
        <v>788</v>
      </c>
      <c r="EI1801" s="7">
        <v>4901</v>
      </c>
      <c r="EJ1801" s="7">
        <v>133</v>
      </c>
      <c r="EK1801" s="7">
        <v>618</v>
      </c>
      <c r="EL1801" s="7">
        <v>1</v>
      </c>
      <c r="EM1801" s="7">
        <v>1</v>
      </c>
      <c r="EN1801" s="7">
        <v>156</v>
      </c>
      <c r="EO1801" s="7">
        <v>347</v>
      </c>
      <c r="EP1801" s="7">
        <v>66</v>
      </c>
      <c r="EQ1801" s="7">
        <v>39</v>
      </c>
    </row>
    <row r="1802" spans="1:147" x14ac:dyDescent="0.35">
      <c r="A1802" s="7" t="s">
        <v>2280</v>
      </c>
      <c r="B1802" s="7" t="e" vm="1">
        <v>#VALUE!</v>
      </c>
      <c r="C1802" s="7" t="e" vm="19">
        <v>#VALUE!</v>
      </c>
      <c r="D1802" s="7">
        <v>0</v>
      </c>
      <c r="E1802" s="7">
        <v>2355</v>
      </c>
      <c r="F1802" s="7">
        <v>857</v>
      </c>
      <c r="G1802" s="7">
        <v>0</v>
      </c>
      <c r="H1802" s="7">
        <v>103</v>
      </c>
      <c r="I1802" s="7">
        <v>4.3736730360934182</v>
      </c>
      <c r="J1802" s="7">
        <v>0</v>
      </c>
      <c r="K1802" s="7">
        <v>0</v>
      </c>
      <c r="L1802" s="7">
        <v>0</v>
      </c>
      <c r="M1802" s="7">
        <v>0</v>
      </c>
      <c r="N1802" s="7">
        <v>0</v>
      </c>
      <c r="O1802" s="7">
        <v>0</v>
      </c>
      <c r="P1802" s="7">
        <v>7.8812691914022501</v>
      </c>
      <c r="Q1802" s="7">
        <v>185250</v>
      </c>
      <c r="R1802" s="7">
        <v>0</v>
      </c>
      <c r="S1802" s="7">
        <v>0</v>
      </c>
      <c r="T1802" s="7">
        <v>0</v>
      </c>
      <c r="U1802" s="7">
        <v>0</v>
      </c>
      <c r="V1802" s="7">
        <v>0</v>
      </c>
      <c r="W1802" s="7">
        <v>0</v>
      </c>
      <c r="X1802" s="7">
        <v>0</v>
      </c>
      <c r="Y1802" s="7">
        <v>0</v>
      </c>
      <c r="Z1802" s="7"/>
      <c r="AA1802" s="7"/>
      <c r="AB1802" s="7"/>
      <c r="AC1802" s="7"/>
      <c r="AD1802" s="7"/>
      <c r="AE1802" s="7"/>
      <c r="AF1802" s="7">
        <v>1887.1586496896</v>
      </c>
      <c r="AG1802" s="7">
        <v>80.134125252212201</v>
      </c>
      <c r="AH1802" s="7">
        <v>185.43217017828599</v>
      </c>
      <c r="AI1802" s="7">
        <v>7.8739775022626803</v>
      </c>
      <c r="AJ1802" s="7">
        <v>469.58610317959199</v>
      </c>
      <c r="AK1802" s="7">
        <v>19.939961918453999</v>
      </c>
      <c r="AL1802" s="7">
        <v>292.632715948552</v>
      </c>
      <c r="AM1802" s="7">
        <v>12.4260176623589</v>
      </c>
      <c r="AN1802" s="7">
        <v>1738.2304079743799</v>
      </c>
      <c r="AO1802" s="7">
        <v>73.810208406555603</v>
      </c>
      <c r="AP1802" s="7">
        <v>27.0827302252364</v>
      </c>
      <c r="AQ1802" s="7">
        <v>1.1500097760185299</v>
      </c>
      <c r="AR1802" s="7">
        <v>59.414061729083201</v>
      </c>
      <c r="AS1802" s="7">
        <v>2.52289009465321</v>
      </c>
      <c r="AT1802" s="7">
        <v>0</v>
      </c>
      <c r="AU1802" s="7">
        <v>0</v>
      </c>
      <c r="AV1802" s="7">
        <v>0.80517854244681097</v>
      </c>
      <c r="AW1802" s="7">
        <v>3.4190171653792401E-2</v>
      </c>
      <c r="AX1802" s="7">
        <v>61.626269117088697</v>
      </c>
      <c r="AY1802" s="7">
        <v>2.6168267141014301</v>
      </c>
      <c r="AZ1802" s="7">
        <v>141.89482799458801</v>
      </c>
      <c r="BA1802" s="7">
        <v>6.0252580889421896</v>
      </c>
      <c r="BB1802" s="7">
        <v>16.087034855808401</v>
      </c>
      <c r="BC1802" s="7">
        <v>1.8771335887757701</v>
      </c>
      <c r="BD1802" s="7">
        <v>0</v>
      </c>
      <c r="BE1802" s="7">
        <v>0</v>
      </c>
      <c r="BF1802" s="7">
        <v>1228.05774540011</v>
      </c>
      <c r="BG1802" s="7">
        <v>52.146825707011104</v>
      </c>
      <c r="BH1802" s="7">
        <v>120.668928828296</v>
      </c>
      <c r="BI1802" s="7">
        <v>5.1239460224329703</v>
      </c>
      <c r="BJ1802" s="7">
        <v>301.74844140116301</v>
      </c>
      <c r="BK1802" s="7">
        <v>12.813097299412499</v>
      </c>
      <c r="BL1802" s="7">
        <v>204.79977030206601</v>
      </c>
      <c r="BM1802" s="7">
        <v>8.6963809045463503</v>
      </c>
      <c r="BN1802" s="7">
        <v>1126.5312777071599</v>
      </c>
      <c r="BO1802" s="7">
        <v>47.835723044890003</v>
      </c>
      <c r="BP1802" s="7">
        <v>24.6359194540128</v>
      </c>
      <c r="BQ1802" s="7">
        <v>1.0461112294697599</v>
      </c>
      <c r="BR1802" s="7">
        <v>32.073386136398803</v>
      </c>
      <c r="BS1802" s="7">
        <v>1.3619272244755298</v>
      </c>
      <c r="BT1802" s="7">
        <v>0</v>
      </c>
      <c r="BU1802" s="7">
        <v>0</v>
      </c>
      <c r="BV1802" s="7">
        <v>0.25210796558531001</v>
      </c>
      <c r="BW1802" s="7">
        <v>1.07052214685907E-2</v>
      </c>
      <c r="BX1802" s="7">
        <v>44.565049176588197</v>
      </c>
      <c r="BY1802" s="7">
        <v>1.8923587760759302</v>
      </c>
      <c r="BZ1802" s="7">
        <v>101.20519666164201</v>
      </c>
      <c r="CA1802" s="7">
        <v>4.2974605801121797</v>
      </c>
      <c r="CB1802" s="7">
        <v>10.470270711370199</v>
      </c>
      <c r="CC1802" s="7">
        <v>1.22173520552745</v>
      </c>
      <c r="CD1802" s="7">
        <v>0</v>
      </c>
      <c r="CE1802" s="7">
        <v>0</v>
      </c>
      <c r="CF1802" s="7"/>
      <c r="CG1802" s="7"/>
      <c r="CH1802" s="7"/>
      <c r="CI1802" s="7"/>
      <c r="CJ1802" s="7"/>
      <c r="CK1802" s="7"/>
      <c r="CL1802" s="7"/>
      <c r="CM1802" s="7"/>
      <c r="CN1802" s="7"/>
      <c r="CO1802" s="7"/>
      <c r="CP1802" s="7"/>
      <c r="CQ1802" s="7"/>
      <c r="CR1802" s="7"/>
      <c r="CS1802" s="7"/>
      <c r="CT1802" s="7"/>
      <c r="CU1802" s="7"/>
      <c r="CV1802" s="7"/>
      <c r="CW1802" s="7"/>
      <c r="CX1802" s="7"/>
      <c r="CY1802" s="7"/>
      <c r="CZ1802" s="7"/>
      <c r="DA1802" s="7"/>
      <c r="DB1802" s="7"/>
      <c r="DC1802" s="7"/>
      <c r="DD1802" s="7"/>
      <c r="DE1802" s="7"/>
      <c r="DF1802" s="7"/>
      <c r="DG1802" s="7"/>
      <c r="DH1802" s="7"/>
      <c r="DI1802" s="7"/>
      <c r="DJ1802" s="7"/>
      <c r="DK1802" s="7"/>
      <c r="DL1802" s="7"/>
      <c r="DM1802" s="7"/>
      <c r="DN1802" s="7"/>
      <c r="DO1802" s="7"/>
      <c r="DP1802" s="7"/>
      <c r="DQ1802" s="7"/>
      <c r="DR1802" s="7"/>
      <c r="DS1802" s="7"/>
      <c r="DT1802" s="7"/>
      <c r="DU1802" s="7"/>
      <c r="DV1802" s="7"/>
      <c r="DW1802" s="7"/>
      <c r="DX1802" s="7"/>
      <c r="DY1802" s="7"/>
      <c r="DZ1802" s="7"/>
      <c r="EA1802" s="7"/>
      <c r="EB1802" s="7"/>
      <c r="EC1802" s="7"/>
      <c r="ED1802" s="7"/>
      <c r="EE1802" s="7"/>
      <c r="EF1802" s="7">
        <v>192</v>
      </c>
      <c r="EG1802" s="7">
        <v>589</v>
      </c>
      <c r="EH1802" s="7">
        <v>361</v>
      </c>
      <c r="EI1802" s="7">
        <v>2154</v>
      </c>
      <c r="EJ1802" s="7">
        <v>35</v>
      </c>
      <c r="EK1802" s="7">
        <v>91</v>
      </c>
      <c r="EL1802" s="7">
        <v>0</v>
      </c>
      <c r="EM1802" s="7">
        <v>1</v>
      </c>
      <c r="EN1802" s="7">
        <v>74</v>
      </c>
      <c r="EO1802" s="7">
        <v>172</v>
      </c>
      <c r="EP1802" s="7">
        <v>19</v>
      </c>
      <c r="EQ1802" s="7">
        <v>0</v>
      </c>
    </row>
    <row r="1803" spans="1:147" x14ac:dyDescent="0.35">
      <c r="A1803" s="7" t="s">
        <v>2281</v>
      </c>
      <c r="B1803" s="7" t="e" vm="1">
        <v>#VALUE!</v>
      </c>
      <c r="C1803" s="7" t="e" vm="19">
        <v>#VALUE!</v>
      </c>
      <c r="D1803" s="7">
        <v>1</v>
      </c>
      <c r="E1803" s="7">
        <v>4563</v>
      </c>
      <c r="F1803" s="7">
        <v>1733</v>
      </c>
      <c r="G1803" s="7">
        <v>0</v>
      </c>
      <c r="H1803" s="7">
        <v>12</v>
      </c>
      <c r="I1803" s="7">
        <v>0.26298487836949375</v>
      </c>
      <c r="J1803" s="7">
        <v>0</v>
      </c>
      <c r="K1803" s="7">
        <v>0</v>
      </c>
      <c r="L1803" s="7">
        <v>0</v>
      </c>
      <c r="M1803" s="7">
        <v>0</v>
      </c>
      <c r="N1803" s="7">
        <v>1</v>
      </c>
      <c r="O1803" s="7">
        <v>0</v>
      </c>
      <c r="P1803" s="7">
        <v>2.28571428571429</v>
      </c>
      <c r="Q1803" s="7">
        <v>93750</v>
      </c>
      <c r="R1803" s="7">
        <v>1</v>
      </c>
      <c r="S1803" s="7">
        <v>1</v>
      </c>
      <c r="T1803" s="7">
        <v>1</v>
      </c>
      <c r="U1803" s="7">
        <v>1</v>
      </c>
      <c r="V1803" s="7">
        <v>1</v>
      </c>
      <c r="W1803" s="7">
        <v>0</v>
      </c>
      <c r="X1803" s="7">
        <v>0</v>
      </c>
      <c r="Y1803" s="7">
        <v>1</v>
      </c>
      <c r="Z1803" s="7">
        <v>3008.8302360195698</v>
      </c>
      <c r="AA1803" s="7">
        <v>4563.00000721995</v>
      </c>
      <c r="AB1803" s="7">
        <v>3008.8302360195698</v>
      </c>
      <c r="AC1803" s="7">
        <v>454.812538641505</v>
      </c>
      <c r="AD1803" s="7">
        <v>754.62329142823501</v>
      </c>
      <c r="AE1803" s="7">
        <v>454.812538641505</v>
      </c>
      <c r="AF1803" s="7">
        <v>4563.00000721995</v>
      </c>
      <c r="AG1803" s="7">
        <v>100.000000158228</v>
      </c>
      <c r="AH1803" s="7">
        <v>754.62329142823501</v>
      </c>
      <c r="AI1803" s="7">
        <v>16.537876209253501</v>
      </c>
      <c r="AJ1803" s="7">
        <v>977.00000232766797</v>
      </c>
      <c r="AK1803" s="7">
        <v>21.411352231594698</v>
      </c>
      <c r="AL1803" s="7">
        <v>406.99999989051901</v>
      </c>
      <c r="AM1803" s="7">
        <v>8.9195704556326696</v>
      </c>
      <c r="AN1803" s="7">
        <v>3066.0000077647101</v>
      </c>
      <c r="AO1803" s="7">
        <v>67.192636593572502</v>
      </c>
      <c r="AP1803" s="7">
        <v>460.99999838122301</v>
      </c>
      <c r="AQ1803" s="7">
        <v>10.103002375218601</v>
      </c>
      <c r="AR1803" s="7">
        <v>280.00000071197098</v>
      </c>
      <c r="AS1803" s="7">
        <v>6.1363138442246505</v>
      </c>
      <c r="AT1803" s="7">
        <v>2.00000004470348</v>
      </c>
      <c r="AU1803" s="7">
        <v>4.3830814041277297E-2</v>
      </c>
      <c r="AV1803" s="7">
        <v>5.9999999414430896</v>
      </c>
      <c r="AW1803" s="7">
        <v>0.13149243790144802</v>
      </c>
      <c r="AX1803" s="7">
        <v>748.00000246614195</v>
      </c>
      <c r="AY1803" s="7">
        <v>16.3927241390783</v>
      </c>
      <c r="AZ1803" s="7">
        <v>1245.00000531264</v>
      </c>
      <c r="BA1803" s="7">
        <v>27.284681247263698</v>
      </c>
      <c r="BB1803" s="7">
        <v>159.635108685473</v>
      </c>
      <c r="BC1803" s="7">
        <v>9.2114892490174789</v>
      </c>
      <c r="BD1803" s="7">
        <v>105.42965741955</v>
      </c>
      <c r="BE1803" s="7">
        <v>6.0836501684679503</v>
      </c>
      <c r="BF1803" s="7">
        <v>3008.8302360195698</v>
      </c>
      <c r="BG1803" s="7">
        <v>65.9397378045051</v>
      </c>
      <c r="BH1803" s="7">
        <v>454.812538641505</v>
      </c>
      <c r="BI1803" s="7">
        <v>9.9674016796297398</v>
      </c>
      <c r="BJ1803" s="7">
        <v>673.23029987001803</v>
      </c>
      <c r="BK1803" s="7">
        <v>14.754115710497901</v>
      </c>
      <c r="BL1803" s="7">
        <v>293.85214765742398</v>
      </c>
      <c r="BM1803" s="7">
        <v>6.4398892758585191</v>
      </c>
      <c r="BN1803" s="7">
        <v>2117.4558434905498</v>
      </c>
      <c r="BO1803" s="7">
        <v>46.404905621094599</v>
      </c>
      <c r="BP1803" s="7">
        <v>251.66625170037199</v>
      </c>
      <c r="BQ1803" s="7">
        <v>5.5153682160940498</v>
      </c>
      <c r="BR1803" s="7">
        <v>143.114544244716</v>
      </c>
      <c r="BS1803" s="7">
        <v>3.1364134175918497</v>
      </c>
      <c r="BT1803" s="7">
        <v>1.8811626434326201</v>
      </c>
      <c r="BU1803" s="7">
        <v>4.12264440813635E-2</v>
      </c>
      <c r="BV1803" s="7">
        <v>2.9036305035697301</v>
      </c>
      <c r="BW1803" s="7">
        <v>6.3634242900936402E-2</v>
      </c>
      <c r="BX1803" s="7">
        <v>491.80881226807799</v>
      </c>
      <c r="BY1803" s="7">
        <v>10.778190056280499</v>
      </c>
      <c r="BZ1803" s="7">
        <v>827.37562664877601</v>
      </c>
      <c r="CA1803" s="7">
        <v>18.132273211676001</v>
      </c>
      <c r="CB1803" s="7">
        <v>93.9701355721336</v>
      </c>
      <c r="CC1803" s="7">
        <v>5.4223967439200003</v>
      </c>
      <c r="CD1803" s="7">
        <v>66.136844551889197</v>
      </c>
      <c r="CE1803" s="7">
        <v>3.8163210935885301</v>
      </c>
      <c r="CF1803" s="7"/>
      <c r="CG1803" s="7"/>
      <c r="CH1803" s="7"/>
      <c r="CI1803" s="7"/>
      <c r="CJ1803" s="7"/>
      <c r="CK1803" s="7"/>
      <c r="CL1803" s="7"/>
      <c r="CM1803" s="7"/>
      <c r="CN1803" s="7"/>
      <c r="CO1803" s="7"/>
      <c r="CP1803" s="7"/>
      <c r="CQ1803" s="7"/>
      <c r="CR1803" s="7"/>
      <c r="CS1803" s="7"/>
      <c r="CT1803" s="7"/>
      <c r="CU1803" s="7"/>
      <c r="CV1803" s="7"/>
      <c r="CW1803" s="7"/>
      <c r="CX1803" s="7"/>
      <c r="CY1803" s="7"/>
      <c r="CZ1803" s="7"/>
      <c r="DA1803" s="7"/>
      <c r="DB1803" s="7"/>
      <c r="DC1803" s="7"/>
      <c r="DD1803" s="7"/>
      <c r="DE1803" s="7"/>
      <c r="DF1803" s="7"/>
      <c r="DG1803" s="7"/>
      <c r="DH1803" s="7"/>
      <c r="DI1803" s="7"/>
      <c r="DJ1803" s="7"/>
      <c r="DK1803" s="7"/>
      <c r="DL1803" s="7"/>
      <c r="DM1803" s="7"/>
      <c r="DN1803" s="7"/>
      <c r="DO1803" s="7"/>
      <c r="DP1803" s="7"/>
      <c r="DQ1803" s="7"/>
      <c r="DR1803" s="7"/>
      <c r="DS1803" s="7"/>
      <c r="DT1803" s="7"/>
      <c r="DU1803" s="7"/>
      <c r="DV1803" s="7"/>
      <c r="DW1803" s="7"/>
      <c r="DX1803" s="7"/>
      <c r="DY1803" s="7"/>
      <c r="DZ1803" s="7"/>
      <c r="EA1803" s="7"/>
      <c r="EB1803" s="7"/>
      <c r="EC1803" s="7"/>
      <c r="ED1803" s="7"/>
      <c r="EE1803" s="7"/>
      <c r="EF1803" s="7">
        <v>761</v>
      </c>
      <c r="EG1803" s="7">
        <v>977</v>
      </c>
      <c r="EH1803" s="7">
        <v>407</v>
      </c>
      <c r="EI1803" s="7">
        <v>3066</v>
      </c>
      <c r="EJ1803" s="7">
        <v>461</v>
      </c>
      <c r="EK1803" s="7">
        <v>280</v>
      </c>
      <c r="EL1803" s="7">
        <v>2</v>
      </c>
      <c r="EM1803" s="7">
        <v>6</v>
      </c>
      <c r="EN1803" s="7">
        <v>748</v>
      </c>
      <c r="EO1803" s="7">
        <v>1245</v>
      </c>
      <c r="EP1803" s="7">
        <v>152</v>
      </c>
      <c r="EQ1803" s="7">
        <v>96</v>
      </c>
    </row>
    <row r="1804" spans="1:147" x14ac:dyDescent="0.35">
      <c r="A1804" s="7" t="s">
        <v>2282</v>
      </c>
      <c r="B1804" s="7" t="e" vm="1">
        <v>#VALUE!</v>
      </c>
      <c r="C1804" s="7" t="e" vm="19">
        <v>#VALUE!</v>
      </c>
      <c r="D1804" s="7">
        <v>1</v>
      </c>
      <c r="E1804" s="7">
        <v>3658</v>
      </c>
      <c r="F1804" s="7">
        <v>1562</v>
      </c>
      <c r="G1804" s="7">
        <v>0</v>
      </c>
      <c r="H1804" s="7">
        <v>0</v>
      </c>
      <c r="I1804" s="7">
        <v>0</v>
      </c>
      <c r="J1804" s="7">
        <v>0</v>
      </c>
      <c r="K1804" s="7">
        <v>0</v>
      </c>
      <c r="L1804" s="7">
        <v>0</v>
      </c>
      <c r="M1804" s="7">
        <v>0</v>
      </c>
      <c r="N1804" s="7">
        <v>0</v>
      </c>
      <c r="O1804" s="7">
        <v>0</v>
      </c>
      <c r="P1804" s="7">
        <v>8.3010648596321399</v>
      </c>
      <c r="Q1804" s="7">
        <v>107906</v>
      </c>
      <c r="R1804" s="7">
        <v>0</v>
      </c>
      <c r="S1804" s="7">
        <v>1</v>
      </c>
      <c r="T1804" s="7">
        <v>0</v>
      </c>
      <c r="U1804" s="7">
        <v>1</v>
      </c>
      <c r="V1804" s="7">
        <v>0</v>
      </c>
      <c r="W1804" s="7">
        <v>0</v>
      </c>
      <c r="X1804" s="7">
        <v>0</v>
      </c>
      <c r="Y1804" s="7">
        <v>0</v>
      </c>
      <c r="Z1804" s="7"/>
      <c r="AA1804" s="7">
        <v>1168.95589932799</v>
      </c>
      <c r="AB1804" s="7"/>
      <c r="AC1804" s="7"/>
      <c r="AD1804" s="7">
        <v>337.730589576066</v>
      </c>
      <c r="AE1804" s="7"/>
      <c r="AF1804" s="7">
        <v>1168.95589932799</v>
      </c>
      <c r="AG1804" s="7">
        <v>31.956148150027204</v>
      </c>
      <c r="AH1804" s="7">
        <v>337.730589576066</v>
      </c>
      <c r="AI1804" s="7">
        <v>9.2326569047584908</v>
      </c>
      <c r="AJ1804" s="7">
        <v>177.61787396669399</v>
      </c>
      <c r="AK1804" s="7">
        <v>4.8556007098604104</v>
      </c>
      <c r="AL1804" s="7">
        <v>122.38016972690799</v>
      </c>
      <c r="AM1804" s="7">
        <v>3.3455486530046001</v>
      </c>
      <c r="AN1804" s="7">
        <v>459.66640943288797</v>
      </c>
      <c r="AO1804" s="7">
        <v>12.566058213036898</v>
      </c>
      <c r="AP1804" s="7">
        <v>408.92091584205599</v>
      </c>
      <c r="AQ1804" s="7">
        <v>11.178811258667499</v>
      </c>
      <c r="AR1804" s="7">
        <v>207.23200969770599</v>
      </c>
      <c r="AS1804" s="7">
        <v>5.6651724903691996</v>
      </c>
      <c r="AT1804" s="7">
        <v>0</v>
      </c>
      <c r="AU1804" s="7">
        <v>0</v>
      </c>
      <c r="AV1804" s="7">
        <v>3.3511188030242902</v>
      </c>
      <c r="AW1804" s="7">
        <v>9.1610683516246405E-2</v>
      </c>
      <c r="AX1804" s="7">
        <v>89.785451763309496</v>
      </c>
      <c r="AY1804" s="7">
        <v>2.4544956742293502</v>
      </c>
      <c r="AZ1804" s="7">
        <v>123.528935604729</v>
      </c>
      <c r="BA1804" s="7">
        <v>3.3769528596153302</v>
      </c>
      <c r="BB1804" s="7">
        <v>30.912435173056998</v>
      </c>
      <c r="BC1804" s="7">
        <v>1.97902914040058</v>
      </c>
      <c r="BD1804" s="7">
        <v>13.650434488197799</v>
      </c>
      <c r="BE1804" s="7">
        <v>0.8739074576311</v>
      </c>
      <c r="BF1804" s="7"/>
      <c r="BG1804" s="7"/>
      <c r="BH1804" s="7"/>
      <c r="BI1804" s="7"/>
      <c r="BJ1804" s="7"/>
      <c r="BK1804" s="7"/>
      <c r="BL1804" s="7"/>
      <c r="BM1804" s="7"/>
      <c r="BN1804" s="7"/>
      <c r="BO1804" s="7"/>
      <c r="BP1804" s="7"/>
      <c r="BQ1804" s="7"/>
      <c r="BR1804" s="7"/>
      <c r="BS1804" s="7"/>
      <c r="BT1804" s="7"/>
      <c r="BU1804" s="7"/>
      <c r="BV1804" s="7"/>
      <c r="BW1804" s="7"/>
      <c r="BX1804" s="7"/>
      <c r="BY1804" s="7"/>
      <c r="BZ1804" s="7"/>
      <c r="CA1804" s="7"/>
      <c r="CB1804" s="7"/>
      <c r="CC1804" s="7"/>
      <c r="CD1804" s="7"/>
      <c r="CE1804" s="7"/>
      <c r="CF1804" s="7"/>
      <c r="CG1804" s="7"/>
      <c r="CH1804" s="7"/>
      <c r="CI1804" s="7"/>
      <c r="CJ1804" s="7"/>
      <c r="CK1804" s="7"/>
      <c r="CL1804" s="7"/>
      <c r="CM1804" s="7"/>
      <c r="CN1804" s="7"/>
      <c r="CO1804" s="7"/>
      <c r="CP1804" s="7"/>
      <c r="CQ1804" s="7"/>
      <c r="CR1804" s="7"/>
      <c r="CS1804" s="7"/>
      <c r="CT1804" s="7"/>
      <c r="CU1804" s="7"/>
      <c r="CV1804" s="7"/>
      <c r="CW1804" s="7"/>
      <c r="CX1804" s="7"/>
      <c r="CY1804" s="7"/>
      <c r="CZ1804" s="7"/>
      <c r="DA1804" s="7"/>
      <c r="DB1804" s="7"/>
      <c r="DC1804" s="7"/>
      <c r="DD1804" s="7"/>
      <c r="DE1804" s="7"/>
      <c r="DF1804" s="7"/>
      <c r="DG1804" s="7"/>
      <c r="DH1804" s="7"/>
      <c r="DI1804" s="7"/>
      <c r="DJ1804" s="7"/>
      <c r="DK1804" s="7"/>
      <c r="DL1804" s="7"/>
      <c r="DM1804" s="7"/>
      <c r="DN1804" s="7"/>
      <c r="DO1804" s="7"/>
      <c r="DP1804" s="7"/>
      <c r="DQ1804" s="7"/>
      <c r="DR1804" s="7"/>
      <c r="DS1804" s="7"/>
      <c r="DT1804" s="7"/>
      <c r="DU1804" s="7"/>
      <c r="DV1804" s="7"/>
      <c r="DW1804" s="7"/>
      <c r="DX1804" s="7"/>
      <c r="DY1804" s="7"/>
      <c r="DZ1804" s="7"/>
      <c r="EA1804" s="7"/>
      <c r="EB1804" s="7"/>
      <c r="EC1804" s="7"/>
      <c r="ED1804" s="7"/>
      <c r="EE1804" s="7"/>
      <c r="EF1804" s="7">
        <v>669</v>
      </c>
      <c r="EG1804" s="7">
        <v>632</v>
      </c>
      <c r="EH1804" s="7">
        <v>408</v>
      </c>
      <c r="EI1804" s="7">
        <v>1344</v>
      </c>
      <c r="EJ1804" s="7">
        <v>1243</v>
      </c>
      <c r="EK1804" s="7">
        <v>810</v>
      </c>
      <c r="EL1804" s="7">
        <v>0</v>
      </c>
      <c r="EM1804" s="7">
        <v>11</v>
      </c>
      <c r="EN1804" s="7">
        <v>250</v>
      </c>
      <c r="EO1804" s="7">
        <v>347</v>
      </c>
      <c r="EP1804" s="7">
        <v>99</v>
      </c>
      <c r="EQ1804" s="7">
        <v>44</v>
      </c>
    </row>
    <row r="1805" spans="1:147" x14ac:dyDescent="0.35">
      <c r="A1805" s="7" t="s">
        <v>2283</v>
      </c>
      <c r="B1805" s="7" t="e" vm="1">
        <v>#VALUE!</v>
      </c>
      <c r="C1805" s="7" t="e" vm="19">
        <v>#VALUE!</v>
      </c>
      <c r="D1805" s="7">
        <v>1</v>
      </c>
      <c r="E1805" s="7">
        <v>4901</v>
      </c>
      <c r="F1805" s="7">
        <v>1621</v>
      </c>
      <c r="G1805" s="7">
        <v>0</v>
      </c>
      <c r="H1805" s="7">
        <v>13</v>
      </c>
      <c r="I1805" s="7">
        <v>0.2652519893899204</v>
      </c>
      <c r="J1805" s="7">
        <v>0</v>
      </c>
      <c r="K1805" s="7">
        <v>0</v>
      </c>
      <c r="L1805" s="7">
        <v>0</v>
      </c>
      <c r="M1805" s="7">
        <v>0</v>
      </c>
      <c r="N1805" s="7">
        <v>0</v>
      </c>
      <c r="O1805" s="7">
        <v>0</v>
      </c>
      <c r="P1805" s="7">
        <v>6.5690886914096493</v>
      </c>
      <c r="Q1805" s="7">
        <v>107500</v>
      </c>
      <c r="R1805" s="7">
        <v>1</v>
      </c>
      <c r="S1805" s="7">
        <v>1</v>
      </c>
      <c r="T1805" s="7">
        <v>1</v>
      </c>
      <c r="U1805" s="7">
        <v>1</v>
      </c>
      <c r="V1805" s="7">
        <v>1</v>
      </c>
      <c r="W1805" s="7">
        <v>0</v>
      </c>
      <c r="X1805" s="7">
        <v>0</v>
      </c>
      <c r="Y1805" s="7">
        <v>0</v>
      </c>
      <c r="Z1805" s="7">
        <v>2446.2315220721098</v>
      </c>
      <c r="AA1805" s="7">
        <v>4637.4325409843896</v>
      </c>
      <c r="AB1805" s="7">
        <v>2446.2315220721098</v>
      </c>
      <c r="AC1805" s="7">
        <v>308.216364439693</v>
      </c>
      <c r="AD1805" s="7">
        <v>659.22841361033898</v>
      </c>
      <c r="AE1805" s="7">
        <v>308.216364439693</v>
      </c>
      <c r="AF1805" s="7">
        <v>4637.4325409843896</v>
      </c>
      <c r="AG1805" s="7">
        <v>94.622169781358707</v>
      </c>
      <c r="AH1805" s="7">
        <v>659.22841361033898</v>
      </c>
      <c r="AI1805" s="7">
        <v>13.450896013269501</v>
      </c>
      <c r="AJ1805" s="7">
        <v>1136.71315890497</v>
      </c>
      <c r="AK1805" s="7">
        <v>23.1934943665572</v>
      </c>
      <c r="AL1805" s="7">
        <v>641.59655988760301</v>
      </c>
      <c r="AM1805" s="7">
        <v>13.0911356843012</v>
      </c>
      <c r="AN1805" s="7">
        <v>2262.3565106085498</v>
      </c>
      <c r="AO1805" s="7">
        <v>46.161120396012102</v>
      </c>
      <c r="AP1805" s="7">
        <v>1702.6327029102399</v>
      </c>
      <c r="AQ1805" s="7">
        <v>34.740516280559802</v>
      </c>
      <c r="AR1805" s="7">
        <v>377.03323546766001</v>
      </c>
      <c r="AS1805" s="7">
        <v>7.6929858287627102</v>
      </c>
      <c r="AT1805" s="7">
        <v>1.0000000108848299</v>
      </c>
      <c r="AU1805" s="7">
        <v>2.0403999405934098E-2</v>
      </c>
      <c r="AV1805" s="7">
        <v>8.0000000699074008</v>
      </c>
      <c r="AW1805" s="7">
        <v>0.16323199489711099</v>
      </c>
      <c r="AX1805" s="7">
        <v>286.41007097502001</v>
      </c>
      <c r="AY1805" s="7">
        <v>5.8439108544178806</v>
      </c>
      <c r="AZ1805" s="7">
        <v>514.10597544483801</v>
      </c>
      <c r="BA1805" s="7">
        <v>10.4898179033838</v>
      </c>
      <c r="BB1805" s="7">
        <v>0</v>
      </c>
      <c r="BC1805" s="7">
        <v>0</v>
      </c>
      <c r="BD1805" s="7">
        <v>45.503749916307903</v>
      </c>
      <c r="BE1805" s="7">
        <v>2.80714064875434</v>
      </c>
      <c r="BF1805" s="7">
        <v>2446.2315220721098</v>
      </c>
      <c r="BG1805" s="7">
        <v>49.912905979842996</v>
      </c>
      <c r="BH1805" s="7">
        <v>308.216364439693</v>
      </c>
      <c r="BI1805" s="7">
        <v>6.2888464484736399</v>
      </c>
      <c r="BJ1805" s="7">
        <v>586.98201250994998</v>
      </c>
      <c r="BK1805" s="7">
        <v>11.9767805041818</v>
      </c>
      <c r="BL1805" s="7">
        <v>336.171993215219</v>
      </c>
      <c r="BM1805" s="7">
        <v>6.8592530751932097</v>
      </c>
      <c r="BN1805" s="7">
        <v>1424.5799215924901</v>
      </c>
      <c r="BO1805" s="7">
        <v>29.067127557488099</v>
      </c>
      <c r="BP1805" s="7">
        <v>679.68153948592999</v>
      </c>
      <c r="BQ1805" s="7">
        <v>13.868221576942</v>
      </c>
      <c r="BR1805" s="7">
        <v>233.357342629577</v>
      </c>
      <c r="BS1805" s="7">
        <v>4.7614230285569699</v>
      </c>
      <c r="BT1805" s="7">
        <v>0.94960888446075797</v>
      </c>
      <c r="BU1805" s="7">
        <v>1.9375818903504601E-2</v>
      </c>
      <c r="BV1805" s="7">
        <v>1.64286512276158</v>
      </c>
      <c r="BW1805" s="7">
        <v>3.3521018623986501E-2</v>
      </c>
      <c r="BX1805" s="7">
        <v>106.020237420627</v>
      </c>
      <c r="BY1805" s="7">
        <v>2.1632368378010103</v>
      </c>
      <c r="BZ1805" s="7">
        <v>202.430476812937</v>
      </c>
      <c r="CA1805" s="7">
        <v>4.1303912836755101</v>
      </c>
      <c r="CB1805" s="7">
        <v>0</v>
      </c>
      <c r="CC1805" s="7">
        <v>0</v>
      </c>
      <c r="CD1805" s="7">
        <v>24.326851114266901</v>
      </c>
      <c r="CE1805" s="7">
        <v>1.50073109896773</v>
      </c>
      <c r="CF1805" s="7"/>
      <c r="CG1805" s="7"/>
      <c r="CH1805" s="7"/>
      <c r="CI1805" s="7"/>
      <c r="CJ1805" s="7"/>
      <c r="CK1805" s="7"/>
      <c r="CL1805" s="7"/>
      <c r="CM1805" s="7"/>
      <c r="CN1805" s="7"/>
      <c r="CO1805" s="7"/>
      <c r="CP1805" s="7"/>
      <c r="CQ1805" s="7"/>
      <c r="CR1805" s="7"/>
      <c r="CS1805" s="7"/>
      <c r="CT1805" s="7"/>
      <c r="CU1805" s="7"/>
      <c r="CV1805" s="7"/>
      <c r="CW1805" s="7"/>
      <c r="CX1805" s="7"/>
      <c r="CY1805" s="7"/>
      <c r="CZ1805" s="7"/>
      <c r="DA1805" s="7"/>
      <c r="DB1805" s="7"/>
      <c r="DC1805" s="7"/>
      <c r="DD1805" s="7"/>
      <c r="DE1805" s="7"/>
      <c r="DF1805" s="7"/>
      <c r="DG1805" s="7"/>
      <c r="DH1805" s="7"/>
      <c r="DI1805" s="7"/>
      <c r="DJ1805" s="7"/>
      <c r="DK1805" s="7"/>
      <c r="DL1805" s="7"/>
      <c r="DM1805" s="7"/>
      <c r="DN1805" s="7"/>
      <c r="DO1805" s="7"/>
      <c r="DP1805" s="7"/>
      <c r="DQ1805" s="7"/>
      <c r="DR1805" s="7"/>
      <c r="DS1805" s="7"/>
      <c r="DT1805" s="7"/>
      <c r="DU1805" s="7"/>
      <c r="DV1805" s="7"/>
      <c r="DW1805" s="7"/>
      <c r="DX1805" s="7"/>
      <c r="DY1805" s="7"/>
      <c r="DZ1805" s="7"/>
      <c r="EA1805" s="7"/>
      <c r="EB1805" s="7"/>
      <c r="EC1805" s="7"/>
      <c r="ED1805" s="7"/>
      <c r="EE1805" s="7"/>
      <c r="EF1805" s="7">
        <v>882</v>
      </c>
      <c r="EG1805" s="7">
        <v>1206</v>
      </c>
      <c r="EH1805" s="7">
        <v>676</v>
      </c>
      <c r="EI1805" s="7">
        <v>2354</v>
      </c>
      <c r="EJ1805" s="7">
        <v>1796</v>
      </c>
      <c r="EK1805" s="7">
        <v>438</v>
      </c>
      <c r="EL1805" s="7">
        <v>1</v>
      </c>
      <c r="EM1805" s="7">
        <v>8</v>
      </c>
      <c r="EN1805" s="7">
        <v>304</v>
      </c>
      <c r="EO1805" s="7">
        <v>534</v>
      </c>
      <c r="EP1805" s="7">
        <v>0</v>
      </c>
      <c r="EQ1805" s="7">
        <v>48</v>
      </c>
    </row>
    <row r="1806" spans="1:147" x14ac:dyDescent="0.35">
      <c r="A1806" s="7" t="s">
        <v>2284</v>
      </c>
      <c r="B1806" s="7" t="e" vm="1">
        <v>#VALUE!</v>
      </c>
      <c r="C1806" s="7" t="e" vm="19">
        <v>#VALUE!</v>
      </c>
      <c r="D1806" s="7">
        <v>1</v>
      </c>
      <c r="E1806" s="7">
        <v>6814</v>
      </c>
      <c r="F1806" s="7">
        <v>2746</v>
      </c>
      <c r="G1806" s="7">
        <v>0</v>
      </c>
      <c r="H1806" s="7">
        <v>304</v>
      </c>
      <c r="I1806" s="7">
        <v>4.4614029938362192</v>
      </c>
      <c r="J1806" s="7">
        <v>0</v>
      </c>
      <c r="K1806" s="7">
        <v>0</v>
      </c>
      <c r="L1806" s="7">
        <v>0</v>
      </c>
      <c r="M1806" s="7">
        <v>0</v>
      </c>
      <c r="N1806" s="7">
        <v>0</v>
      </c>
      <c r="O1806" s="7">
        <v>0</v>
      </c>
      <c r="P1806" s="7">
        <v>2.1116575065085299</v>
      </c>
      <c r="Q1806" s="7">
        <v>126075</v>
      </c>
      <c r="R1806" s="7">
        <v>1</v>
      </c>
      <c r="S1806" s="7">
        <v>1</v>
      </c>
      <c r="T1806" s="7">
        <v>1</v>
      </c>
      <c r="U1806" s="7">
        <v>1</v>
      </c>
      <c r="V1806" s="7">
        <v>1</v>
      </c>
      <c r="W1806" s="7">
        <v>0</v>
      </c>
      <c r="X1806" s="7">
        <v>0</v>
      </c>
      <c r="Y1806" s="7">
        <v>0</v>
      </c>
      <c r="Z1806" s="7">
        <v>2979.1875161081598</v>
      </c>
      <c r="AA1806" s="7">
        <v>5705.9547037817501</v>
      </c>
      <c r="AB1806" s="7">
        <v>2979.1875161081598</v>
      </c>
      <c r="AC1806" s="7">
        <v>63.626566246734001</v>
      </c>
      <c r="AD1806" s="7">
        <v>206.46834177334699</v>
      </c>
      <c r="AE1806" s="7">
        <v>63.626566246734001</v>
      </c>
      <c r="AF1806" s="7">
        <v>5705.9547037817501</v>
      </c>
      <c r="AG1806" s="7">
        <v>83.738695388637396</v>
      </c>
      <c r="AH1806" s="7">
        <v>206.46834177334699</v>
      </c>
      <c r="AI1806" s="7">
        <v>3.0300607832895001</v>
      </c>
      <c r="AJ1806" s="7">
        <v>1153.88047574903</v>
      </c>
      <c r="AK1806" s="7">
        <v>16.933966477091701</v>
      </c>
      <c r="AL1806" s="7">
        <v>668.62542554456695</v>
      </c>
      <c r="AM1806" s="7">
        <v>9.812524589735359</v>
      </c>
      <c r="AN1806" s="7">
        <v>3066.4964880575399</v>
      </c>
      <c r="AO1806" s="7">
        <v>45.002883593447898</v>
      </c>
      <c r="AP1806" s="7">
        <v>1048.1247858530801</v>
      </c>
      <c r="AQ1806" s="7">
        <v>15.381931110259501</v>
      </c>
      <c r="AR1806" s="7">
        <v>1268.06499653333</v>
      </c>
      <c r="AS1806" s="7">
        <v>18.609700565502298</v>
      </c>
      <c r="AT1806" s="7">
        <v>0.497693590819836</v>
      </c>
      <c r="AU1806" s="7">
        <v>7.3039857766339297E-3</v>
      </c>
      <c r="AV1806" s="7">
        <v>16.488467946182901</v>
      </c>
      <c r="AW1806" s="7">
        <v>0.24197927716734599</v>
      </c>
      <c r="AX1806" s="7">
        <v>306.282283222361</v>
      </c>
      <c r="AY1806" s="7">
        <v>4.4948970241027393</v>
      </c>
      <c r="AZ1806" s="7">
        <v>382.88891384616699</v>
      </c>
      <c r="BA1806" s="7">
        <v>5.6191504820394398</v>
      </c>
      <c r="BB1806" s="7">
        <v>26.5282975323498</v>
      </c>
      <c r="BC1806" s="7">
        <v>0.96607055835214206</v>
      </c>
      <c r="BD1806" s="7">
        <v>27.0902092173928</v>
      </c>
      <c r="BE1806" s="7">
        <v>0.98653347477759801</v>
      </c>
      <c r="BF1806" s="7">
        <v>2979.1875161081598</v>
      </c>
      <c r="BG1806" s="7">
        <v>43.721566130146101</v>
      </c>
      <c r="BH1806" s="7">
        <v>63.626566246734001</v>
      </c>
      <c r="BI1806" s="7">
        <v>0.93376234585755802</v>
      </c>
      <c r="BJ1806" s="7">
        <v>617.54361055791401</v>
      </c>
      <c r="BK1806" s="7">
        <v>9.0628648452878391</v>
      </c>
      <c r="BL1806" s="7">
        <v>219.26140842586801</v>
      </c>
      <c r="BM1806" s="7">
        <v>3.2178075788944502</v>
      </c>
      <c r="BN1806" s="7">
        <v>1545.63059201837</v>
      </c>
      <c r="BO1806" s="7">
        <v>22.683161021695998</v>
      </c>
      <c r="BP1806" s="7">
        <v>533.70810906216502</v>
      </c>
      <c r="BQ1806" s="7">
        <v>7.8325228802783196</v>
      </c>
      <c r="BR1806" s="7">
        <v>732.69372326880705</v>
      </c>
      <c r="BS1806" s="7">
        <v>10.752769639988401</v>
      </c>
      <c r="BT1806" s="7">
        <v>0</v>
      </c>
      <c r="BU1806" s="7">
        <v>0</v>
      </c>
      <c r="BV1806" s="7">
        <v>6.1670127287507102</v>
      </c>
      <c r="BW1806" s="7">
        <v>9.0505029773271295E-2</v>
      </c>
      <c r="BX1806" s="7">
        <v>160.988089779392</v>
      </c>
      <c r="BY1806" s="7">
        <v>2.3626077161636601</v>
      </c>
      <c r="BZ1806" s="7">
        <v>183.44940662290901</v>
      </c>
      <c r="CA1806" s="7">
        <v>2.69224253922672</v>
      </c>
      <c r="CB1806" s="7">
        <v>5.1304698653984797</v>
      </c>
      <c r="CC1806" s="7">
        <v>0.18683429954109498</v>
      </c>
      <c r="CD1806" s="7">
        <v>15.1310839286307</v>
      </c>
      <c r="CE1806" s="7">
        <v>0.55102272136309904</v>
      </c>
      <c r="CF1806" s="7"/>
      <c r="CG1806" s="7"/>
      <c r="CH1806" s="7"/>
      <c r="CI1806" s="7"/>
      <c r="CJ1806" s="7"/>
      <c r="CK1806" s="7"/>
      <c r="CL1806" s="7"/>
      <c r="CM1806" s="7"/>
      <c r="CN1806" s="7"/>
      <c r="CO1806" s="7"/>
      <c r="CP1806" s="7"/>
      <c r="CQ1806" s="7"/>
      <c r="CR1806" s="7"/>
      <c r="CS1806" s="7"/>
      <c r="CT1806" s="7"/>
      <c r="CU1806" s="7"/>
      <c r="CV1806" s="7"/>
      <c r="CW1806" s="7"/>
      <c r="CX1806" s="7"/>
      <c r="CY1806" s="7"/>
      <c r="CZ1806" s="7"/>
      <c r="DA1806" s="7"/>
      <c r="DB1806" s="7"/>
      <c r="DC1806" s="7"/>
      <c r="DD1806" s="7"/>
      <c r="DE1806" s="7"/>
      <c r="DF1806" s="7"/>
      <c r="DG1806" s="7"/>
      <c r="DH1806" s="7"/>
      <c r="DI1806" s="7"/>
      <c r="DJ1806" s="7"/>
      <c r="DK1806" s="7"/>
      <c r="DL1806" s="7"/>
      <c r="DM1806" s="7"/>
      <c r="DN1806" s="7"/>
      <c r="DO1806" s="7"/>
      <c r="DP1806" s="7"/>
      <c r="DQ1806" s="7"/>
      <c r="DR1806" s="7"/>
      <c r="DS1806" s="7"/>
      <c r="DT1806" s="7"/>
      <c r="DU1806" s="7"/>
      <c r="DV1806" s="7"/>
      <c r="DW1806" s="7"/>
      <c r="DX1806" s="7"/>
      <c r="DY1806" s="7"/>
      <c r="DZ1806" s="7"/>
      <c r="EA1806" s="7"/>
      <c r="EB1806" s="7"/>
      <c r="EC1806" s="7"/>
      <c r="ED1806" s="7"/>
      <c r="EE1806" s="7"/>
      <c r="EF1806" s="7">
        <v>282</v>
      </c>
      <c r="EG1806" s="7">
        <v>1356</v>
      </c>
      <c r="EH1806" s="7">
        <v>831</v>
      </c>
      <c r="EI1806" s="7">
        <v>3494</v>
      </c>
      <c r="EJ1806" s="7">
        <v>1342</v>
      </c>
      <c r="EK1806" s="7">
        <v>1594</v>
      </c>
      <c r="EL1806" s="7">
        <v>1</v>
      </c>
      <c r="EM1806" s="7">
        <v>19</v>
      </c>
      <c r="EN1806" s="7">
        <v>364</v>
      </c>
      <c r="EO1806" s="7">
        <v>466</v>
      </c>
      <c r="EP1806" s="7">
        <v>40</v>
      </c>
      <c r="EQ1806" s="7">
        <v>34</v>
      </c>
    </row>
    <row r="1807" spans="1:147" x14ac:dyDescent="0.35">
      <c r="A1807" s="7" t="s">
        <v>2285</v>
      </c>
      <c r="B1807" s="7" t="e" vm="1">
        <v>#VALUE!</v>
      </c>
      <c r="C1807" s="7" t="e" vm="19">
        <v>#VALUE!</v>
      </c>
      <c r="D1807" s="7">
        <v>1</v>
      </c>
      <c r="E1807" s="7">
        <v>7427</v>
      </c>
      <c r="F1807" s="7">
        <v>2145</v>
      </c>
      <c r="G1807" s="7">
        <v>0</v>
      </c>
      <c r="H1807" s="7">
        <v>0</v>
      </c>
      <c r="I1807" s="7">
        <v>0</v>
      </c>
      <c r="J1807" s="7">
        <v>0</v>
      </c>
      <c r="K1807" s="7">
        <v>0</v>
      </c>
      <c r="L1807" s="7">
        <v>0</v>
      </c>
      <c r="M1807" s="7">
        <v>0</v>
      </c>
      <c r="N1807" s="7">
        <v>0</v>
      </c>
      <c r="O1807" s="7">
        <v>0</v>
      </c>
      <c r="P1807" s="7">
        <v>15.089877010406799</v>
      </c>
      <c r="Q1807" s="7">
        <v>97844</v>
      </c>
      <c r="R1807" s="7">
        <v>0</v>
      </c>
      <c r="S1807" s="7">
        <v>1</v>
      </c>
      <c r="T1807" s="7">
        <v>0</v>
      </c>
      <c r="U1807" s="7">
        <v>1</v>
      </c>
      <c r="V1807" s="7">
        <v>0</v>
      </c>
      <c r="W1807" s="7">
        <v>0</v>
      </c>
      <c r="X1807" s="7">
        <v>0</v>
      </c>
      <c r="Y1807" s="7">
        <v>0</v>
      </c>
      <c r="Z1807" s="7"/>
      <c r="AA1807" s="7">
        <v>3202.2018908755899</v>
      </c>
      <c r="AB1807" s="7"/>
      <c r="AC1807" s="7"/>
      <c r="AD1807" s="7">
        <v>876.08144064783096</v>
      </c>
      <c r="AE1807" s="7"/>
      <c r="AF1807" s="7">
        <v>3202.2018908755899</v>
      </c>
      <c r="AG1807" s="7">
        <v>43.1156845412089</v>
      </c>
      <c r="AH1807" s="7">
        <v>876.08144064783096</v>
      </c>
      <c r="AI1807" s="7">
        <v>11.7958992951102</v>
      </c>
      <c r="AJ1807" s="7">
        <v>847.73270884808198</v>
      </c>
      <c r="AK1807" s="7">
        <v>11.4142010077835</v>
      </c>
      <c r="AL1807" s="7">
        <v>386.904088114621</v>
      </c>
      <c r="AM1807" s="7">
        <v>5.20942625709736</v>
      </c>
      <c r="AN1807" s="7">
        <v>947.55458011850703</v>
      </c>
      <c r="AO1807" s="7">
        <v>12.7582412834052</v>
      </c>
      <c r="AP1807" s="7">
        <v>1569.07301557902</v>
      </c>
      <c r="AQ1807" s="7">
        <v>21.126605837875601</v>
      </c>
      <c r="AR1807" s="7">
        <v>161.530732226325</v>
      </c>
      <c r="AS1807" s="7">
        <v>2.1749122421748401</v>
      </c>
      <c r="AT1807" s="7">
        <v>3.90317291021347</v>
      </c>
      <c r="AU1807" s="7">
        <v>5.2553829409094796E-2</v>
      </c>
      <c r="AV1807" s="7">
        <v>9.7436363787856006</v>
      </c>
      <c r="AW1807" s="7">
        <v>0.13119208804073801</v>
      </c>
      <c r="AX1807" s="7">
        <v>510.39676285162602</v>
      </c>
      <c r="AY1807" s="7">
        <v>6.8721793840262002</v>
      </c>
      <c r="AZ1807" s="7">
        <v>804.69264486432098</v>
      </c>
      <c r="BA1807" s="7">
        <v>10.834692942834501</v>
      </c>
      <c r="BB1807" s="7">
        <v>3.3457458578050101</v>
      </c>
      <c r="BC1807" s="7">
        <v>0.15597882786969802</v>
      </c>
      <c r="BD1807" s="7">
        <v>42.5427893178421</v>
      </c>
      <c r="BE1807" s="7">
        <v>1.9833468213446201</v>
      </c>
      <c r="BF1807" s="7"/>
      <c r="BG1807" s="7"/>
      <c r="BH1807" s="7"/>
      <c r="BI1807" s="7"/>
      <c r="BJ1807" s="7"/>
      <c r="BK1807" s="7"/>
      <c r="BL1807" s="7"/>
      <c r="BM1807" s="7"/>
      <c r="BN1807" s="7"/>
      <c r="BO1807" s="7"/>
      <c r="BP1807" s="7"/>
      <c r="BQ1807" s="7"/>
      <c r="BR1807" s="7"/>
      <c r="BS1807" s="7"/>
      <c r="BT1807" s="7"/>
      <c r="BU1807" s="7"/>
      <c r="BV1807" s="7"/>
      <c r="BW1807" s="7"/>
      <c r="BX1807" s="7"/>
      <c r="BY1807" s="7"/>
      <c r="BZ1807" s="7"/>
      <c r="CA1807" s="7"/>
      <c r="CB1807" s="7"/>
      <c r="CC1807" s="7"/>
      <c r="CD1807" s="7"/>
      <c r="CE1807" s="7"/>
      <c r="CF1807" s="7"/>
      <c r="CG1807" s="7"/>
      <c r="CH1807" s="7"/>
      <c r="CI1807" s="7"/>
      <c r="CJ1807" s="7"/>
      <c r="CK1807" s="7"/>
      <c r="CL1807" s="7"/>
      <c r="CM1807" s="7"/>
      <c r="CN1807" s="7"/>
      <c r="CO1807" s="7"/>
      <c r="CP1807" s="7"/>
      <c r="CQ1807" s="7"/>
      <c r="CR1807" s="7"/>
      <c r="CS1807" s="7"/>
      <c r="CT1807" s="7"/>
      <c r="CU1807" s="7"/>
      <c r="CV1807" s="7"/>
      <c r="CW1807" s="7"/>
      <c r="CX1807" s="7"/>
      <c r="CY1807" s="7"/>
      <c r="CZ1807" s="7"/>
      <c r="DA1807" s="7"/>
      <c r="DB1807" s="7"/>
      <c r="DC1807" s="7"/>
      <c r="DD1807" s="7"/>
      <c r="DE1807" s="7"/>
      <c r="DF1807" s="7"/>
      <c r="DG1807" s="7"/>
      <c r="DH1807" s="7"/>
      <c r="DI1807" s="7"/>
      <c r="DJ1807" s="7"/>
      <c r="DK1807" s="7"/>
      <c r="DL1807" s="7"/>
      <c r="DM1807" s="7"/>
      <c r="DN1807" s="7"/>
      <c r="DO1807" s="7"/>
      <c r="DP1807" s="7"/>
      <c r="DQ1807" s="7"/>
      <c r="DR1807" s="7"/>
      <c r="DS1807" s="7"/>
      <c r="DT1807" s="7"/>
      <c r="DU1807" s="7"/>
      <c r="DV1807" s="7"/>
      <c r="DW1807" s="7"/>
      <c r="DX1807" s="7"/>
      <c r="DY1807" s="7"/>
      <c r="DZ1807" s="7"/>
      <c r="EA1807" s="7"/>
      <c r="EB1807" s="7"/>
      <c r="EC1807" s="7"/>
      <c r="ED1807" s="7"/>
      <c r="EE1807" s="7"/>
      <c r="EF1807" s="7">
        <v>1806</v>
      </c>
      <c r="EG1807" s="7">
        <v>2067</v>
      </c>
      <c r="EH1807" s="7">
        <v>772</v>
      </c>
      <c r="EI1807" s="7">
        <v>1986</v>
      </c>
      <c r="EJ1807" s="7">
        <v>3533</v>
      </c>
      <c r="EK1807" s="7">
        <v>311</v>
      </c>
      <c r="EL1807" s="7">
        <v>4</v>
      </c>
      <c r="EM1807" s="7">
        <v>42</v>
      </c>
      <c r="EN1807" s="7">
        <v>1551</v>
      </c>
      <c r="EO1807" s="7">
        <v>2432</v>
      </c>
      <c r="EP1807" s="7">
        <v>40</v>
      </c>
      <c r="EQ1807" s="7">
        <v>93</v>
      </c>
    </row>
    <row r="1808" spans="1:147" x14ac:dyDescent="0.35">
      <c r="A1808" s="7" t="s">
        <v>2286</v>
      </c>
      <c r="B1808" s="7" t="e" vm="1">
        <v>#VALUE!</v>
      </c>
      <c r="C1808" s="7" t="e" vm="19">
        <v>#VALUE!</v>
      </c>
      <c r="D1808" s="7">
        <v>1</v>
      </c>
      <c r="E1808" s="7">
        <v>4703</v>
      </c>
      <c r="F1808" s="7">
        <v>1372</v>
      </c>
      <c r="G1808" s="7">
        <v>0</v>
      </c>
      <c r="H1808" s="7">
        <v>0</v>
      </c>
      <c r="I1808" s="7">
        <v>0</v>
      </c>
      <c r="J1808" s="7">
        <v>0</v>
      </c>
      <c r="K1808" s="7">
        <v>1</v>
      </c>
      <c r="L1808" s="7">
        <v>0</v>
      </c>
      <c r="M1808" s="7">
        <v>0</v>
      </c>
      <c r="N1808" s="7">
        <v>0</v>
      </c>
      <c r="O1808" s="7">
        <v>1</v>
      </c>
      <c r="P1808" s="7">
        <v>10.429447852760699</v>
      </c>
      <c r="Q1808" s="7">
        <v>60694</v>
      </c>
      <c r="R1808" s="7">
        <v>0</v>
      </c>
      <c r="S1808" s="7">
        <v>1</v>
      </c>
      <c r="T1808" s="7">
        <v>0</v>
      </c>
      <c r="U1808" s="7">
        <v>1</v>
      </c>
      <c r="V1808" s="7">
        <v>0</v>
      </c>
      <c r="W1808" s="7">
        <v>0</v>
      </c>
      <c r="X1808" s="7">
        <v>0</v>
      </c>
      <c r="Y1808" s="7">
        <v>0</v>
      </c>
      <c r="Z1808" s="7">
        <v>6.5113062858581499</v>
      </c>
      <c r="AA1808" s="7">
        <v>941.77947872877098</v>
      </c>
      <c r="AB1808" s="7">
        <v>6.5113062858581499</v>
      </c>
      <c r="AC1808" s="7">
        <v>2.14118432998657</v>
      </c>
      <c r="AD1808" s="7">
        <v>309.69567534886301</v>
      </c>
      <c r="AE1808" s="7">
        <v>2.14118432998657</v>
      </c>
      <c r="AF1808" s="7">
        <v>941.77947872877098</v>
      </c>
      <c r="AG1808" s="7">
        <v>20.025079284047901</v>
      </c>
      <c r="AH1808" s="7">
        <v>309.69567534886301</v>
      </c>
      <c r="AI1808" s="7">
        <v>6.5850664543666406</v>
      </c>
      <c r="AJ1808" s="7">
        <v>306.49702880531498</v>
      </c>
      <c r="AK1808" s="7">
        <v>6.5170535574168698</v>
      </c>
      <c r="AL1808" s="7">
        <v>80.335046023130403</v>
      </c>
      <c r="AM1808" s="7">
        <v>1.70816597965406</v>
      </c>
      <c r="AN1808" s="7">
        <v>155.401538282633</v>
      </c>
      <c r="AO1808" s="7">
        <v>3.3043065762839197</v>
      </c>
      <c r="AP1808" s="7">
        <v>590.29841512441601</v>
      </c>
      <c r="AQ1808" s="7">
        <v>12.551529132987799</v>
      </c>
      <c r="AR1808" s="7">
        <v>57.399511754512801</v>
      </c>
      <c r="AS1808" s="7">
        <v>1.22048717317697</v>
      </c>
      <c r="AT1808" s="7">
        <v>0</v>
      </c>
      <c r="AU1808" s="7">
        <v>0</v>
      </c>
      <c r="AV1808" s="7">
        <v>13.799837440252301</v>
      </c>
      <c r="AW1808" s="7">
        <v>0.293426269195244</v>
      </c>
      <c r="AX1808" s="7">
        <v>124.880174428225</v>
      </c>
      <c r="AY1808" s="7">
        <v>2.6553300962837501</v>
      </c>
      <c r="AZ1808" s="7">
        <v>228.93252114206601</v>
      </c>
      <c r="BA1808" s="7">
        <v>4.8677976002990802</v>
      </c>
      <c r="BB1808" s="7">
        <v>39.601350409910097</v>
      </c>
      <c r="BC1808" s="7">
        <v>2.8863958024715801</v>
      </c>
      <c r="BD1808" s="7">
        <v>50.095750862732501</v>
      </c>
      <c r="BE1808" s="7">
        <v>3.6512937946598099</v>
      </c>
      <c r="BF1808" s="7">
        <v>6.5113062858581499</v>
      </c>
      <c r="BG1808" s="7">
        <v>0.138450059235768</v>
      </c>
      <c r="BH1808" s="7">
        <v>2.14118432998657</v>
      </c>
      <c r="BI1808" s="7">
        <v>4.55280529446433E-2</v>
      </c>
      <c r="BJ1808" s="7">
        <v>1.8341708183288601</v>
      </c>
      <c r="BK1808" s="7">
        <v>3.9000017400145796E-2</v>
      </c>
      <c r="BL1808" s="7">
        <v>0.82537686824798595</v>
      </c>
      <c r="BM1808" s="7">
        <v>1.7550007830065602E-2</v>
      </c>
      <c r="BN1808" s="7">
        <v>1.19221103191376</v>
      </c>
      <c r="BO1808" s="7">
        <v>2.5350011310094803E-2</v>
      </c>
      <c r="BP1808" s="7">
        <v>5.3190956115722701</v>
      </c>
      <c r="BQ1808" s="7">
        <v>0.113100055529923</v>
      </c>
      <c r="BR1808" s="7">
        <v>0</v>
      </c>
      <c r="BS1808" s="7">
        <v>0</v>
      </c>
      <c r="BT1808" s="7">
        <v>0</v>
      </c>
      <c r="BU1808" s="7">
        <v>0</v>
      </c>
      <c r="BV1808" s="7">
        <v>0</v>
      </c>
      <c r="BW1808" s="7">
        <v>0</v>
      </c>
      <c r="BX1808" s="7">
        <v>0</v>
      </c>
      <c r="BY1808" s="7">
        <v>0</v>
      </c>
      <c r="BZ1808" s="7">
        <v>0.91708540916442904</v>
      </c>
      <c r="CA1808" s="7">
        <v>1.9500008700072898E-2</v>
      </c>
      <c r="CB1808" s="7">
        <v>0.273799479007721</v>
      </c>
      <c r="CC1808" s="7">
        <v>1.99562302483762E-2</v>
      </c>
      <c r="CD1808" s="7">
        <v>0.34635663032531699</v>
      </c>
      <c r="CE1808" s="7">
        <v>2.5244652356072698E-2</v>
      </c>
      <c r="CF1808" s="7"/>
      <c r="CG1808" s="7"/>
      <c r="CH1808" s="7"/>
      <c r="CI1808" s="7"/>
      <c r="CJ1808" s="7"/>
      <c r="CK1808" s="7"/>
      <c r="CL1808" s="7"/>
      <c r="CM1808" s="7"/>
      <c r="CN1808" s="7"/>
      <c r="CO1808" s="7"/>
      <c r="CP1808" s="7"/>
      <c r="CQ1808" s="7"/>
      <c r="CR1808" s="7"/>
      <c r="CS1808" s="7"/>
      <c r="CT1808" s="7"/>
      <c r="CU1808" s="7"/>
      <c r="CV1808" s="7"/>
      <c r="CW1808" s="7"/>
      <c r="CX1808" s="7"/>
      <c r="CY1808" s="7"/>
      <c r="CZ1808" s="7"/>
      <c r="DA1808" s="7"/>
      <c r="DB1808" s="7"/>
      <c r="DC1808" s="7"/>
      <c r="DD1808" s="7"/>
      <c r="DE1808" s="7"/>
      <c r="DF1808" s="7"/>
      <c r="DG1808" s="7"/>
      <c r="DH1808" s="7"/>
      <c r="DI1808" s="7"/>
      <c r="DJ1808" s="7"/>
      <c r="DK1808" s="7"/>
      <c r="DL1808" s="7"/>
      <c r="DM1808" s="7"/>
      <c r="DN1808" s="7"/>
      <c r="DO1808" s="7"/>
      <c r="DP1808" s="7"/>
      <c r="DQ1808" s="7"/>
      <c r="DR1808" s="7"/>
      <c r="DS1808" s="7"/>
      <c r="DT1808" s="7"/>
      <c r="DU1808" s="7"/>
      <c r="DV1808" s="7"/>
      <c r="DW1808" s="7"/>
      <c r="DX1808" s="7"/>
      <c r="DY1808" s="7"/>
      <c r="DZ1808" s="7"/>
      <c r="EA1808" s="7"/>
      <c r="EB1808" s="7"/>
      <c r="EC1808" s="7"/>
      <c r="ED1808" s="7"/>
      <c r="EE1808" s="7"/>
      <c r="EF1808" s="7">
        <v>1848</v>
      </c>
      <c r="EG1808" s="7">
        <v>1368</v>
      </c>
      <c r="EH1808" s="7">
        <v>401</v>
      </c>
      <c r="EI1808" s="7">
        <v>1386</v>
      </c>
      <c r="EJ1808" s="7">
        <v>1851</v>
      </c>
      <c r="EK1808" s="7">
        <v>320</v>
      </c>
      <c r="EL1808" s="7">
        <v>0</v>
      </c>
      <c r="EM1808" s="7">
        <v>37</v>
      </c>
      <c r="EN1808" s="7">
        <v>1109</v>
      </c>
      <c r="EO1808" s="7">
        <v>1887</v>
      </c>
      <c r="EP1808" s="7">
        <v>187</v>
      </c>
      <c r="EQ1808" s="7">
        <v>286</v>
      </c>
    </row>
    <row r="1809" spans="1:147" x14ac:dyDescent="0.35">
      <c r="A1809" s="7" t="s">
        <v>2287</v>
      </c>
      <c r="B1809" s="7" t="e" vm="1">
        <v>#VALUE!</v>
      </c>
      <c r="C1809" s="7" t="e" vm="19">
        <v>#VALUE!</v>
      </c>
      <c r="D1809" s="7">
        <v>1</v>
      </c>
      <c r="E1809" s="7">
        <v>7387</v>
      </c>
      <c r="F1809" s="7">
        <v>2593</v>
      </c>
      <c r="G1809" s="7">
        <v>0</v>
      </c>
      <c r="H1809" s="7">
        <v>83</v>
      </c>
      <c r="I1809" s="7">
        <v>1.1235955056179776</v>
      </c>
      <c r="J1809" s="7">
        <v>0</v>
      </c>
      <c r="K1809" s="7">
        <v>0</v>
      </c>
      <c r="L1809" s="7">
        <v>0</v>
      </c>
      <c r="M1809" s="7">
        <v>0</v>
      </c>
      <c r="N1809" s="7">
        <v>0</v>
      </c>
      <c r="O1809" s="7">
        <v>0</v>
      </c>
      <c r="P1809" s="7">
        <v>0.57530609234400398</v>
      </c>
      <c r="Q1809" s="7">
        <v>139046</v>
      </c>
      <c r="R1809" s="7">
        <v>1</v>
      </c>
      <c r="S1809" s="7">
        <v>1</v>
      </c>
      <c r="T1809" s="7">
        <v>1</v>
      </c>
      <c r="U1809" s="7">
        <v>1</v>
      </c>
      <c r="V1809" s="7">
        <v>1</v>
      </c>
      <c r="W1809" s="7">
        <v>0</v>
      </c>
      <c r="X1809" s="7">
        <v>0</v>
      </c>
      <c r="Y1809" s="7">
        <v>0</v>
      </c>
      <c r="Z1809" s="7">
        <v>3254.1639858061999</v>
      </c>
      <c r="AA1809" s="7">
        <v>4246.7416928797402</v>
      </c>
      <c r="AB1809" s="7">
        <v>3254.1639858061999</v>
      </c>
      <c r="AC1809" s="7">
        <v>283.09307596808702</v>
      </c>
      <c r="AD1809" s="7">
        <v>376.32578723752601</v>
      </c>
      <c r="AE1809" s="7">
        <v>283.09307596808702</v>
      </c>
      <c r="AF1809" s="7">
        <v>4246.7416928797402</v>
      </c>
      <c r="AG1809" s="7">
        <v>57.489396140242896</v>
      </c>
      <c r="AH1809" s="7">
        <v>376.32578723752601</v>
      </c>
      <c r="AI1809" s="7">
        <v>5.0944332914244796</v>
      </c>
      <c r="AJ1809" s="7">
        <v>1110.6802844676499</v>
      </c>
      <c r="AK1809" s="7">
        <v>15.0356069374259</v>
      </c>
      <c r="AL1809" s="7">
        <v>468.73571743564798</v>
      </c>
      <c r="AM1809" s="7">
        <v>6.3454138004013503</v>
      </c>
      <c r="AN1809" s="7">
        <v>2162.4642826211798</v>
      </c>
      <c r="AO1809" s="7">
        <v>29.273917457982702</v>
      </c>
      <c r="AP1809" s="7">
        <v>457.32898401027597</v>
      </c>
      <c r="AQ1809" s="7">
        <v>6.1909974822022003</v>
      </c>
      <c r="AR1809" s="7">
        <v>1360.7769496588</v>
      </c>
      <c r="AS1809" s="7">
        <v>18.421239334761101</v>
      </c>
      <c r="AT1809" s="7">
        <v>0</v>
      </c>
      <c r="AU1809" s="7">
        <v>0</v>
      </c>
      <c r="AV1809" s="7">
        <v>5.9319882565178004</v>
      </c>
      <c r="AW1809" s="7">
        <v>8.0303076438578605E-2</v>
      </c>
      <c r="AX1809" s="7">
        <v>260.23949429644898</v>
      </c>
      <c r="AY1809" s="7">
        <v>3.5229388695877799</v>
      </c>
      <c r="AZ1809" s="7">
        <v>307.56460732410397</v>
      </c>
      <c r="BA1809" s="7">
        <v>4.16359289730749</v>
      </c>
      <c r="BB1809" s="7">
        <v>41.758138739377301</v>
      </c>
      <c r="BC1809" s="7">
        <v>1.6104179999759798</v>
      </c>
      <c r="BD1809" s="7">
        <v>0</v>
      </c>
      <c r="BE1809" s="7">
        <v>0</v>
      </c>
      <c r="BF1809" s="7">
        <v>3254.1639858061999</v>
      </c>
      <c r="BG1809" s="7">
        <v>44.052578662599103</v>
      </c>
      <c r="BH1809" s="7">
        <v>283.09307596808702</v>
      </c>
      <c r="BI1809" s="7">
        <v>3.8323145521603701</v>
      </c>
      <c r="BJ1809" s="7">
        <v>859.39896744071302</v>
      </c>
      <c r="BK1809" s="7">
        <v>11.633937558423101</v>
      </c>
      <c r="BL1809" s="7">
        <v>378.53866047229201</v>
      </c>
      <c r="BM1809" s="7">
        <v>5.1243896097507999</v>
      </c>
      <c r="BN1809" s="7">
        <v>1751.95124839855</v>
      </c>
      <c r="BO1809" s="7">
        <v>23.716681310390499</v>
      </c>
      <c r="BP1809" s="7">
        <v>303.16204408377399</v>
      </c>
      <c r="BQ1809" s="7">
        <v>4.1039940988733505</v>
      </c>
      <c r="BR1809" s="7">
        <v>982.44813127585098</v>
      </c>
      <c r="BS1809" s="7">
        <v>13.299690419329199</v>
      </c>
      <c r="BT1809" s="7">
        <v>0</v>
      </c>
      <c r="BU1809" s="7">
        <v>0</v>
      </c>
      <c r="BV1809" s="7">
        <v>4.4993238348979503</v>
      </c>
      <c r="BW1809" s="7">
        <v>6.0908675171219E-2</v>
      </c>
      <c r="BX1809" s="7">
        <v>212.10324922437599</v>
      </c>
      <c r="BY1809" s="7">
        <v>2.8713043078973302</v>
      </c>
      <c r="BZ1809" s="7">
        <v>254.752089221191</v>
      </c>
      <c r="CA1809" s="7">
        <v>3.4486542469363801</v>
      </c>
      <c r="CB1809" s="7">
        <v>33.487555755006298</v>
      </c>
      <c r="CC1809" s="7">
        <v>1.2914599211340601</v>
      </c>
      <c r="CD1809" s="7">
        <v>0</v>
      </c>
      <c r="CE1809" s="7">
        <v>0</v>
      </c>
      <c r="CF1809" s="7"/>
      <c r="CG1809" s="7"/>
      <c r="CH1809" s="7"/>
      <c r="CI1809" s="7"/>
      <c r="CJ1809" s="7"/>
      <c r="CK1809" s="7"/>
      <c r="CL1809" s="7"/>
      <c r="CM1809" s="7"/>
      <c r="CN1809" s="7"/>
      <c r="CO1809" s="7"/>
      <c r="CP1809" s="7"/>
      <c r="CQ1809" s="7"/>
      <c r="CR1809" s="7"/>
      <c r="CS1809" s="7"/>
      <c r="CT1809" s="7"/>
      <c r="CU1809" s="7"/>
      <c r="CV1809" s="7"/>
      <c r="CW1809" s="7"/>
      <c r="CX1809" s="7"/>
      <c r="CY1809" s="7"/>
      <c r="CZ1809" s="7"/>
      <c r="DA1809" s="7"/>
      <c r="DB1809" s="7"/>
      <c r="DC1809" s="7"/>
      <c r="DD1809" s="7"/>
      <c r="DE1809" s="7"/>
      <c r="DF1809" s="7"/>
      <c r="DG1809" s="7"/>
      <c r="DH1809" s="7"/>
      <c r="DI1809" s="7"/>
      <c r="DJ1809" s="7"/>
      <c r="DK1809" s="7"/>
      <c r="DL1809" s="7"/>
      <c r="DM1809" s="7"/>
      <c r="DN1809" s="7"/>
      <c r="DO1809" s="7"/>
      <c r="DP1809" s="7"/>
      <c r="DQ1809" s="7"/>
      <c r="DR1809" s="7"/>
      <c r="DS1809" s="7"/>
      <c r="DT1809" s="7"/>
      <c r="DU1809" s="7"/>
      <c r="DV1809" s="7"/>
      <c r="DW1809" s="7"/>
      <c r="DX1809" s="7"/>
      <c r="DY1809" s="7"/>
      <c r="DZ1809" s="7"/>
      <c r="EA1809" s="7"/>
      <c r="EB1809" s="7"/>
      <c r="EC1809" s="7"/>
      <c r="ED1809" s="7"/>
      <c r="EE1809" s="7"/>
      <c r="EF1809" s="7">
        <v>645</v>
      </c>
      <c r="EG1809" s="7">
        <v>1817</v>
      </c>
      <c r="EH1809" s="7">
        <v>774</v>
      </c>
      <c r="EI1809" s="7">
        <v>3267</v>
      </c>
      <c r="EJ1809" s="7">
        <v>1020</v>
      </c>
      <c r="EK1809" s="7">
        <v>2649</v>
      </c>
      <c r="EL1809" s="7">
        <v>0</v>
      </c>
      <c r="EM1809" s="7">
        <v>14</v>
      </c>
      <c r="EN1809" s="7">
        <v>437</v>
      </c>
      <c r="EO1809" s="7">
        <v>514</v>
      </c>
      <c r="EP1809" s="7">
        <v>60</v>
      </c>
      <c r="EQ1809" s="7">
        <v>0</v>
      </c>
    </row>
    <row r="1810" spans="1:147" x14ac:dyDescent="0.35">
      <c r="A1810" s="7" t="s">
        <v>2288</v>
      </c>
      <c r="B1810" s="7" t="e" vm="1">
        <v>#VALUE!</v>
      </c>
      <c r="C1810" s="7" t="e" vm="19">
        <v>#VALUE!</v>
      </c>
      <c r="D1810" s="7">
        <v>1</v>
      </c>
      <c r="E1810" s="7">
        <v>4699</v>
      </c>
      <c r="F1810" s="7">
        <v>2097</v>
      </c>
      <c r="G1810" s="7">
        <v>0</v>
      </c>
      <c r="H1810" s="7">
        <v>13</v>
      </c>
      <c r="I1810" s="7">
        <v>0.2766546073632688</v>
      </c>
      <c r="J1810" s="7">
        <v>0</v>
      </c>
      <c r="K1810" s="7">
        <v>0</v>
      </c>
      <c r="L1810" s="7">
        <v>0</v>
      </c>
      <c r="M1810" s="7">
        <v>0</v>
      </c>
      <c r="N1810" s="7">
        <v>0</v>
      </c>
      <c r="O1810" s="7">
        <v>0</v>
      </c>
      <c r="P1810" s="7">
        <v>7.1257354543473497</v>
      </c>
      <c r="Q1810" s="7">
        <v>122651</v>
      </c>
      <c r="R1810" s="7">
        <v>0</v>
      </c>
      <c r="S1810" s="7">
        <v>1</v>
      </c>
      <c r="T1810" s="7">
        <v>0</v>
      </c>
      <c r="U1810" s="7">
        <v>1</v>
      </c>
      <c r="V1810" s="7">
        <v>0</v>
      </c>
      <c r="W1810" s="7">
        <v>0</v>
      </c>
      <c r="X1810" s="7">
        <v>0</v>
      </c>
      <c r="Y1810" s="7">
        <v>0</v>
      </c>
      <c r="Z1810" s="7">
        <v>8.7712376117706299</v>
      </c>
      <c r="AA1810" s="7">
        <v>2655.9804137647202</v>
      </c>
      <c r="AB1810" s="7">
        <v>8.7712376117706299</v>
      </c>
      <c r="AC1810" s="7">
        <v>1.61055159568787</v>
      </c>
      <c r="AD1810" s="7">
        <v>478.95339613780402</v>
      </c>
      <c r="AE1810" s="7">
        <v>1.61055159568787</v>
      </c>
      <c r="AF1810" s="7">
        <v>2655.9804137647202</v>
      </c>
      <c r="AG1810" s="7">
        <v>56.522247579585304</v>
      </c>
      <c r="AH1810" s="7">
        <v>478.95339613780402</v>
      </c>
      <c r="AI1810" s="7">
        <v>10.192666442600599</v>
      </c>
      <c r="AJ1810" s="7">
        <v>517.19853832572699</v>
      </c>
      <c r="AK1810" s="7">
        <v>11.0065660422585</v>
      </c>
      <c r="AL1810" s="7">
        <v>190.450772507116</v>
      </c>
      <c r="AM1810" s="7">
        <v>4.0530064376913399</v>
      </c>
      <c r="AN1810" s="7">
        <v>1074.0453630387799</v>
      </c>
      <c r="AO1810" s="7">
        <v>22.856892169371701</v>
      </c>
      <c r="AP1810" s="7">
        <v>723.10269547998905</v>
      </c>
      <c r="AQ1810" s="7">
        <v>15.388437869333698</v>
      </c>
      <c r="AR1810" s="7">
        <v>725.23520360887096</v>
      </c>
      <c r="AS1810" s="7">
        <v>15.433820038494799</v>
      </c>
      <c r="AT1810" s="7">
        <v>0</v>
      </c>
      <c r="AU1810" s="7">
        <v>0</v>
      </c>
      <c r="AV1810" s="7">
        <v>4.0982489871094003</v>
      </c>
      <c r="AW1810" s="7">
        <v>8.7215343415820407E-2</v>
      </c>
      <c r="AX1810" s="7">
        <v>129.498895805329</v>
      </c>
      <c r="AY1810" s="7">
        <v>2.7558820133077098</v>
      </c>
      <c r="AZ1810" s="7">
        <v>216.81512911617801</v>
      </c>
      <c r="BA1810" s="7">
        <v>4.6140695704655803</v>
      </c>
      <c r="BB1810" s="7">
        <v>55.020178493345199</v>
      </c>
      <c r="BC1810" s="7">
        <v>2.6237567235739201</v>
      </c>
      <c r="BD1810" s="7">
        <v>21.309615090954999</v>
      </c>
      <c r="BE1810" s="7">
        <v>1.01619528330735</v>
      </c>
      <c r="BF1810" s="7">
        <v>8.7712376117706299</v>
      </c>
      <c r="BG1810" s="7">
        <v>0.18666179212110301</v>
      </c>
      <c r="BH1810" s="7">
        <v>1.61055159568787</v>
      </c>
      <c r="BI1810" s="7">
        <v>3.4274347641793303E-2</v>
      </c>
      <c r="BJ1810" s="7">
        <v>1.89458727836609</v>
      </c>
      <c r="BK1810" s="7">
        <v>4.0318946123985698E-2</v>
      </c>
      <c r="BL1810" s="7">
        <v>0.73678395152092002</v>
      </c>
      <c r="BM1810" s="7">
        <v>1.5679590370736698E-2</v>
      </c>
      <c r="BN1810" s="7">
        <v>3.6488347053527801</v>
      </c>
      <c r="BO1810" s="7">
        <v>7.7651302518680201E-2</v>
      </c>
      <c r="BP1810" s="7">
        <v>2.52611637115479</v>
      </c>
      <c r="BQ1810" s="7">
        <v>5.3758594831980998E-2</v>
      </c>
      <c r="BR1810" s="7">
        <v>2.21035188436508</v>
      </c>
      <c r="BS1810" s="7">
        <v>4.7038771746437197E-2</v>
      </c>
      <c r="BT1810" s="7">
        <v>0</v>
      </c>
      <c r="BU1810" s="7">
        <v>0</v>
      </c>
      <c r="BV1810" s="7">
        <v>0</v>
      </c>
      <c r="BW1810" s="7">
        <v>0</v>
      </c>
      <c r="BX1810" s="7">
        <v>0.38593445718288399</v>
      </c>
      <c r="BY1810" s="7">
        <v>8.2131189015297798E-3</v>
      </c>
      <c r="BZ1810" s="7">
        <v>0.45610433816909801</v>
      </c>
      <c r="CA1810" s="7">
        <v>9.7064128148350286E-3</v>
      </c>
      <c r="CB1810" s="7">
        <v>0.201493926346302</v>
      </c>
      <c r="CC1810" s="7">
        <v>9.6086755529948501E-3</v>
      </c>
      <c r="CD1810" s="7">
        <v>6.3335625454783398E-2</v>
      </c>
      <c r="CE1810" s="7">
        <v>3.0202968743339698E-3</v>
      </c>
      <c r="CF1810" s="7"/>
      <c r="CG1810" s="7"/>
      <c r="CH1810" s="7"/>
      <c r="CI1810" s="7"/>
      <c r="CJ1810" s="7"/>
      <c r="CK1810" s="7"/>
      <c r="CL1810" s="7"/>
      <c r="CM1810" s="7"/>
      <c r="CN1810" s="7"/>
      <c r="CO1810" s="7"/>
      <c r="CP1810" s="7"/>
      <c r="CQ1810" s="7"/>
      <c r="CR1810" s="7"/>
      <c r="CS1810" s="7"/>
      <c r="CT1810" s="7"/>
      <c r="CU1810" s="7"/>
      <c r="CV1810" s="7"/>
      <c r="CW1810" s="7"/>
      <c r="CX1810" s="7"/>
      <c r="CY1810" s="7"/>
      <c r="CZ1810" s="7"/>
      <c r="DA1810" s="7"/>
      <c r="DB1810" s="7"/>
      <c r="DC1810" s="7"/>
      <c r="DD1810" s="7"/>
      <c r="DE1810" s="7"/>
      <c r="DF1810" s="7"/>
      <c r="DG1810" s="7"/>
      <c r="DH1810" s="7"/>
      <c r="DI1810" s="7"/>
      <c r="DJ1810" s="7"/>
      <c r="DK1810" s="7"/>
      <c r="DL1810" s="7"/>
      <c r="DM1810" s="7"/>
      <c r="DN1810" s="7"/>
      <c r="DO1810" s="7"/>
      <c r="DP1810" s="7"/>
      <c r="DQ1810" s="7"/>
      <c r="DR1810" s="7"/>
      <c r="DS1810" s="7"/>
      <c r="DT1810" s="7"/>
      <c r="DU1810" s="7"/>
      <c r="DV1810" s="7"/>
      <c r="DW1810" s="7"/>
      <c r="DX1810" s="7"/>
      <c r="DY1810" s="7"/>
      <c r="DZ1810" s="7"/>
      <c r="EA1810" s="7"/>
      <c r="EB1810" s="7"/>
      <c r="EC1810" s="7"/>
      <c r="ED1810" s="7"/>
      <c r="EE1810" s="7"/>
      <c r="EF1810" s="7">
        <v>811</v>
      </c>
      <c r="EG1810" s="7">
        <v>944</v>
      </c>
      <c r="EH1810" s="7">
        <v>333</v>
      </c>
      <c r="EI1810" s="7">
        <v>1785</v>
      </c>
      <c r="EJ1810" s="7">
        <v>1143</v>
      </c>
      <c r="EK1810" s="7">
        <v>1526</v>
      </c>
      <c r="EL1810" s="7">
        <v>0</v>
      </c>
      <c r="EM1810" s="7">
        <v>10</v>
      </c>
      <c r="EN1810" s="7">
        <v>235</v>
      </c>
      <c r="EO1810" s="7">
        <v>357</v>
      </c>
      <c r="EP1810" s="7">
        <v>70</v>
      </c>
      <c r="EQ1810" s="7">
        <v>35</v>
      </c>
    </row>
    <row r="1811" spans="1:147" x14ac:dyDescent="0.35">
      <c r="A1811" s="7" t="s">
        <v>2289</v>
      </c>
      <c r="B1811" s="7" t="e" vm="1">
        <v>#VALUE!</v>
      </c>
      <c r="C1811" s="7" t="e" vm="19">
        <v>#VALUE!</v>
      </c>
      <c r="D1811" s="7">
        <v>1</v>
      </c>
      <c r="E1811" s="7">
        <v>10529</v>
      </c>
      <c r="F1811" s="7">
        <v>3810</v>
      </c>
      <c r="G1811" s="7">
        <v>0</v>
      </c>
      <c r="H1811" s="7">
        <v>26</v>
      </c>
      <c r="I1811" s="7">
        <v>0.24693703105708045</v>
      </c>
      <c r="J1811" s="7">
        <v>0</v>
      </c>
      <c r="K1811" s="7">
        <v>0</v>
      </c>
      <c r="L1811" s="7">
        <v>0</v>
      </c>
      <c r="M1811" s="7">
        <v>0</v>
      </c>
      <c r="N1811" s="7">
        <v>1</v>
      </c>
      <c r="O1811" s="7">
        <v>0</v>
      </c>
      <c r="P1811" s="7">
        <v>4.3258633357825103</v>
      </c>
      <c r="Q1811" s="7">
        <v>121067</v>
      </c>
      <c r="R1811" s="7">
        <v>1</v>
      </c>
      <c r="S1811" s="7">
        <v>1</v>
      </c>
      <c r="T1811" s="7">
        <v>1</v>
      </c>
      <c r="U1811" s="7">
        <v>1</v>
      </c>
      <c r="V1811" s="7">
        <v>1</v>
      </c>
      <c r="W1811" s="7">
        <v>0</v>
      </c>
      <c r="X1811" s="7">
        <v>0</v>
      </c>
      <c r="Y1811" s="7">
        <v>1</v>
      </c>
      <c r="Z1811" s="7">
        <v>4665.6145736499702</v>
      </c>
      <c r="AA1811" s="7">
        <v>7030.7878388832196</v>
      </c>
      <c r="AB1811" s="7">
        <v>4665.6145736499702</v>
      </c>
      <c r="AC1811" s="7">
        <v>742.14160378865199</v>
      </c>
      <c r="AD1811" s="7">
        <v>1194.9501640655999</v>
      </c>
      <c r="AE1811" s="7">
        <v>742.14160378865199</v>
      </c>
      <c r="AF1811" s="7">
        <v>7030.7878388832196</v>
      </c>
      <c r="AG1811" s="7">
        <v>66.775456727925004</v>
      </c>
      <c r="AH1811" s="7">
        <v>1194.9501640655999</v>
      </c>
      <c r="AI1811" s="7">
        <v>11.349132529828101</v>
      </c>
      <c r="AJ1811" s="7">
        <v>1798.4024458459301</v>
      </c>
      <c r="AK1811" s="7">
        <v>17.0804677162687</v>
      </c>
      <c r="AL1811" s="7">
        <v>508.59433581032903</v>
      </c>
      <c r="AM1811" s="7">
        <v>4.8304144345173201</v>
      </c>
      <c r="AN1811" s="7">
        <v>3001.5280406373199</v>
      </c>
      <c r="AO1811" s="7">
        <v>28.507247038059802</v>
      </c>
      <c r="AP1811" s="7">
        <v>1878.41359034948</v>
      </c>
      <c r="AQ1811" s="7">
        <v>17.8403798114681</v>
      </c>
      <c r="AR1811" s="7">
        <v>1817.1819734117701</v>
      </c>
      <c r="AS1811" s="7">
        <v>17.2588277463365</v>
      </c>
      <c r="AT1811" s="7">
        <v>2.9999997913837402</v>
      </c>
      <c r="AU1811" s="7">
        <v>2.84927323713909E-2</v>
      </c>
      <c r="AV1811" s="7">
        <v>17.419455939920802</v>
      </c>
      <c r="AW1811" s="7">
        <v>0.16544264355514099</v>
      </c>
      <c r="AX1811" s="7">
        <v>313.24479507799299</v>
      </c>
      <c r="AY1811" s="7">
        <v>2.9750669111785899</v>
      </c>
      <c r="AZ1811" s="7">
        <v>462.78011555413502</v>
      </c>
      <c r="BA1811" s="7">
        <v>4.3952902987381002</v>
      </c>
      <c r="BB1811" s="7">
        <v>173.38224229830499</v>
      </c>
      <c r="BC1811" s="7">
        <v>4.5507150209528797</v>
      </c>
      <c r="BD1811" s="7">
        <v>112.038360714161</v>
      </c>
      <c r="BE1811" s="7">
        <v>2.9406393888231199</v>
      </c>
      <c r="BF1811" s="7">
        <v>4665.6145736499702</v>
      </c>
      <c r="BG1811" s="7">
        <v>44.312038879760401</v>
      </c>
      <c r="BH1811" s="7">
        <v>742.14160378865199</v>
      </c>
      <c r="BI1811" s="7">
        <v>7.0485478562888408</v>
      </c>
      <c r="BJ1811" s="7">
        <v>1256.95240786824</v>
      </c>
      <c r="BK1811" s="7">
        <v>11.938003683808899</v>
      </c>
      <c r="BL1811" s="7">
        <v>339.96057157556402</v>
      </c>
      <c r="BM1811" s="7">
        <v>3.2288020854360702</v>
      </c>
      <c r="BN1811" s="7">
        <v>2260.11934125471</v>
      </c>
      <c r="BO1811" s="7">
        <v>21.465659998620101</v>
      </c>
      <c r="BP1811" s="7">
        <v>1090.0949015386</v>
      </c>
      <c r="BQ1811" s="7">
        <v>10.353261482938599</v>
      </c>
      <c r="BR1811" s="7">
        <v>1115.36527671573</v>
      </c>
      <c r="BS1811" s="7">
        <v>10.5932688452439</v>
      </c>
      <c r="BT1811" s="7">
        <v>2.9999997913837402</v>
      </c>
      <c r="BU1811" s="7">
        <v>2.84927323713909E-2</v>
      </c>
      <c r="BV1811" s="7">
        <v>6.3239986839689699</v>
      </c>
      <c r="BW1811" s="7">
        <v>6.0062671516468498E-2</v>
      </c>
      <c r="BX1811" s="7">
        <v>190.71107175109901</v>
      </c>
      <c r="BY1811" s="7">
        <v>1.81129330184347</v>
      </c>
      <c r="BZ1811" s="7">
        <v>311.45096175386101</v>
      </c>
      <c r="CA1811" s="7">
        <v>2.95802983905272</v>
      </c>
      <c r="CB1811" s="7">
        <v>107.930304383219</v>
      </c>
      <c r="CC1811" s="7">
        <v>2.8328163880109902</v>
      </c>
      <c r="CD1811" s="7">
        <v>70.032758866933804</v>
      </c>
      <c r="CE1811" s="7">
        <v>1.8381301539877599</v>
      </c>
      <c r="CF1811" s="7"/>
      <c r="CG1811" s="7"/>
      <c r="CH1811" s="7"/>
      <c r="CI1811" s="7"/>
      <c r="CJ1811" s="7"/>
      <c r="CK1811" s="7"/>
      <c r="CL1811" s="7"/>
      <c r="CM1811" s="7"/>
      <c r="CN1811" s="7"/>
      <c r="CO1811" s="7"/>
      <c r="CP1811" s="7"/>
      <c r="CQ1811" s="7"/>
      <c r="CR1811" s="7"/>
      <c r="CS1811" s="7"/>
      <c r="CT1811" s="7"/>
      <c r="CU1811" s="7"/>
      <c r="CV1811" s="7"/>
      <c r="CW1811" s="7"/>
      <c r="CX1811" s="7"/>
      <c r="CY1811" s="7"/>
      <c r="CZ1811" s="7"/>
      <c r="DA1811" s="7"/>
      <c r="DB1811" s="7"/>
      <c r="DC1811" s="7"/>
      <c r="DD1811" s="7"/>
      <c r="DE1811" s="7"/>
      <c r="DF1811" s="7"/>
      <c r="DG1811" s="7"/>
      <c r="DH1811" s="7"/>
      <c r="DI1811" s="7"/>
      <c r="DJ1811" s="7"/>
      <c r="DK1811" s="7"/>
      <c r="DL1811" s="7"/>
      <c r="DM1811" s="7"/>
      <c r="DN1811" s="7"/>
      <c r="DO1811" s="7"/>
      <c r="DP1811" s="7"/>
      <c r="DQ1811" s="7"/>
      <c r="DR1811" s="7"/>
      <c r="DS1811" s="7"/>
      <c r="DT1811" s="7"/>
      <c r="DU1811" s="7"/>
      <c r="DV1811" s="7"/>
      <c r="DW1811" s="7"/>
      <c r="DX1811" s="7"/>
      <c r="DY1811" s="7"/>
      <c r="DZ1811" s="7"/>
      <c r="EA1811" s="7"/>
      <c r="EB1811" s="7"/>
      <c r="EC1811" s="7"/>
      <c r="ED1811" s="7"/>
      <c r="EE1811" s="7"/>
      <c r="EF1811" s="7">
        <v>1898</v>
      </c>
      <c r="EG1811" s="7">
        <v>2739</v>
      </c>
      <c r="EH1811" s="7">
        <v>680</v>
      </c>
      <c r="EI1811" s="7">
        <v>3812</v>
      </c>
      <c r="EJ1811" s="7">
        <v>3233</v>
      </c>
      <c r="EK1811" s="7">
        <v>2856</v>
      </c>
      <c r="EL1811" s="7">
        <v>3</v>
      </c>
      <c r="EM1811" s="7">
        <v>33</v>
      </c>
      <c r="EN1811" s="7">
        <v>592</v>
      </c>
      <c r="EO1811" s="7">
        <v>840</v>
      </c>
      <c r="EP1811" s="7">
        <v>240</v>
      </c>
      <c r="EQ1811" s="7">
        <v>173</v>
      </c>
    </row>
    <row r="1812" spans="1:147" x14ac:dyDescent="0.35">
      <c r="A1812" s="7" t="s">
        <v>2290</v>
      </c>
      <c r="B1812" s="7" t="e" vm="1">
        <v>#VALUE!</v>
      </c>
      <c r="C1812" s="7" t="e" vm="19">
        <v>#VALUE!</v>
      </c>
      <c r="D1812" s="7">
        <v>1</v>
      </c>
      <c r="E1812" s="7">
        <v>3001</v>
      </c>
      <c r="F1812" s="7">
        <v>1346</v>
      </c>
      <c r="G1812" s="7">
        <v>0</v>
      </c>
      <c r="H1812" s="7">
        <v>21</v>
      </c>
      <c r="I1812" s="7">
        <v>0.69976674441852715</v>
      </c>
      <c r="J1812" s="7">
        <v>0</v>
      </c>
      <c r="K1812" s="7">
        <v>0</v>
      </c>
      <c r="L1812" s="7">
        <v>0</v>
      </c>
      <c r="M1812" s="7">
        <v>0</v>
      </c>
      <c r="N1812" s="7">
        <v>0</v>
      </c>
      <c r="O1812" s="7">
        <v>0</v>
      </c>
      <c r="P1812" s="7">
        <v>4.6771079167560599</v>
      </c>
      <c r="Q1812" s="7">
        <v>101512</v>
      </c>
      <c r="R1812" s="7">
        <v>1</v>
      </c>
      <c r="S1812" s="7">
        <v>1</v>
      </c>
      <c r="T1812" s="7">
        <v>1</v>
      </c>
      <c r="U1812" s="7">
        <v>1</v>
      </c>
      <c r="V1812" s="7">
        <v>1</v>
      </c>
      <c r="W1812" s="7">
        <v>0</v>
      </c>
      <c r="X1812" s="7">
        <v>0</v>
      </c>
      <c r="Y1812" s="7">
        <v>0</v>
      </c>
      <c r="Z1812" s="7">
        <v>1806.6037288527</v>
      </c>
      <c r="AA1812" s="7">
        <v>2668.2539528649399</v>
      </c>
      <c r="AB1812" s="7">
        <v>1806.6037288527</v>
      </c>
      <c r="AC1812" s="7">
        <v>198.06361281039401</v>
      </c>
      <c r="AD1812" s="7">
        <v>292.52902086780301</v>
      </c>
      <c r="AE1812" s="7">
        <v>198.06361281039401</v>
      </c>
      <c r="AF1812" s="7">
        <v>2668.2539528649399</v>
      </c>
      <c r="AG1812" s="7">
        <v>88.912161041817299</v>
      </c>
      <c r="AH1812" s="7">
        <v>292.52902086780301</v>
      </c>
      <c r="AI1812" s="7">
        <v>9.7477181228858214</v>
      </c>
      <c r="AJ1812" s="7">
        <v>355.66206264458702</v>
      </c>
      <c r="AK1812" s="7">
        <v>11.851451604284801</v>
      </c>
      <c r="AL1812" s="7">
        <v>919.54848788568097</v>
      </c>
      <c r="AM1812" s="7">
        <v>30.641402462035298</v>
      </c>
      <c r="AN1812" s="7">
        <v>2193.0498818863098</v>
      </c>
      <c r="AO1812" s="7">
        <v>73.077303628334306</v>
      </c>
      <c r="AP1812" s="7">
        <v>213.67061195622199</v>
      </c>
      <c r="AQ1812" s="7">
        <v>7.1199804050723809</v>
      </c>
      <c r="AR1812" s="7">
        <v>175.74344191886499</v>
      </c>
      <c r="AS1812" s="7">
        <v>5.8561626764033603</v>
      </c>
      <c r="AT1812" s="7">
        <v>0</v>
      </c>
      <c r="AU1812" s="7">
        <v>0</v>
      </c>
      <c r="AV1812" s="7">
        <v>0</v>
      </c>
      <c r="AW1812" s="7">
        <v>0</v>
      </c>
      <c r="AX1812" s="7">
        <v>85.790038301609499</v>
      </c>
      <c r="AY1812" s="7">
        <v>2.8587150383741902</v>
      </c>
      <c r="AZ1812" s="7">
        <v>150.67061127549101</v>
      </c>
      <c r="BA1812" s="7">
        <v>5.0206801491333195</v>
      </c>
      <c r="BB1812" s="7">
        <v>57.401405088827197</v>
      </c>
      <c r="BC1812" s="7">
        <v>4.26459175994259</v>
      </c>
      <c r="BD1812" s="7">
        <v>31.1433157612407</v>
      </c>
      <c r="BE1812" s="7">
        <v>2.3137678871649898</v>
      </c>
      <c r="BF1812" s="7">
        <v>1806.6037288527</v>
      </c>
      <c r="BG1812" s="7">
        <v>60.200057609220302</v>
      </c>
      <c r="BH1812" s="7">
        <v>198.06361281039401</v>
      </c>
      <c r="BI1812" s="7">
        <v>6.5999204535286289</v>
      </c>
      <c r="BJ1812" s="7">
        <v>153.47802566201401</v>
      </c>
      <c r="BK1812" s="7">
        <v>5.1142294455852797</v>
      </c>
      <c r="BL1812" s="7">
        <v>807.37725333077799</v>
      </c>
      <c r="BM1812" s="7">
        <v>26.903607241945299</v>
      </c>
      <c r="BN1812" s="7">
        <v>1518.90285989782</v>
      </c>
      <c r="BO1812" s="7">
        <v>50.613224255175602</v>
      </c>
      <c r="BP1812" s="7">
        <v>123.143823835067</v>
      </c>
      <c r="BQ1812" s="7">
        <v>4.1034263190625602</v>
      </c>
      <c r="BR1812" s="7">
        <v>116.577282417566</v>
      </c>
      <c r="BS1812" s="7">
        <v>3.8846145424047198</v>
      </c>
      <c r="BT1812" s="7">
        <v>0</v>
      </c>
      <c r="BU1812" s="7">
        <v>0</v>
      </c>
      <c r="BV1812" s="7">
        <v>0</v>
      </c>
      <c r="BW1812" s="7">
        <v>0</v>
      </c>
      <c r="BX1812" s="7">
        <v>47.979768726567301</v>
      </c>
      <c r="BY1812" s="7">
        <v>1.59879269332114</v>
      </c>
      <c r="BZ1812" s="7">
        <v>86.888548864109893</v>
      </c>
      <c r="CA1812" s="7">
        <v>2.89531985551849</v>
      </c>
      <c r="CB1812" s="7">
        <v>42.663577848128597</v>
      </c>
      <c r="CC1812" s="7">
        <v>3.16965660090109</v>
      </c>
      <c r="CD1812" s="7">
        <v>23.147260560421302</v>
      </c>
      <c r="CE1812" s="7">
        <v>1.7197073224681498</v>
      </c>
      <c r="CF1812" s="7"/>
      <c r="CG1812" s="7"/>
      <c r="CH1812" s="7"/>
      <c r="CI1812" s="7"/>
      <c r="CJ1812" s="7"/>
      <c r="CK1812" s="7"/>
      <c r="CL1812" s="7"/>
      <c r="CM1812" s="7"/>
      <c r="CN1812" s="7"/>
      <c r="CO1812" s="7"/>
      <c r="CP1812" s="7"/>
      <c r="CQ1812" s="7"/>
      <c r="CR1812" s="7"/>
      <c r="CS1812" s="7"/>
      <c r="CT1812" s="7"/>
      <c r="CU1812" s="7"/>
      <c r="CV1812" s="7"/>
      <c r="CW1812" s="7"/>
      <c r="CX1812" s="7"/>
      <c r="CY1812" s="7"/>
      <c r="CZ1812" s="7"/>
      <c r="DA1812" s="7"/>
      <c r="DB1812" s="7"/>
      <c r="DC1812" s="7"/>
      <c r="DD1812" s="7"/>
      <c r="DE1812" s="7"/>
      <c r="DF1812" s="7"/>
      <c r="DG1812" s="7"/>
      <c r="DH1812" s="7"/>
      <c r="DI1812" s="7"/>
      <c r="DJ1812" s="7"/>
      <c r="DK1812" s="7"/>
      <c r="DL1812" s="7"/>
      <c r="DM1812" s="7"/>
      <c r="DN1812" s="7"/>
      <c r="DO1812" s="7"/>
      <c r="DP1812" s="7"/>
      <c r="DQ1812" s="7"/>
      <c r="DR1812" s="7"/>
      <c r="DS1812" s="7"/>
      <c r="DT1812" s="7"/>
      <c r="DU1812" s="7"/>
      <c r="DV1812" s="7"/>
      <c r="DW1812" s="7"/>
      <c r="DX1812" s="7"/>
      <c r="DY1812" s="7"/>
      <c r="DZ1812" s="7"/>
      <c r="EA1812" s="7"/>
      <c r="EB1812" s="7"/>
      <c r="EC1812" s="7"/>
      <c r="ED1812" s="7"/>
      <c r="EE1812" s="7"/>
      <c r="EF1812" s="7">
        <v>511</v>
      </c>
      <c r="EG1812" s="7">
        <v>390</v>
      </c>
      <c r="EH1812" s="7">
        <v>951</v>
      </c>
      <c r="EI1812" s="7">
        <v>2392</v>
      </c>
      <c r="EJ1812" s="7">
        <v>247</v>
      </c>
      <c r="EK1812" s="7">
        <v>264</v>
      </c>
      <c r="EL1812" s="7">
        <v>0</v>
      </c>
      <c r="EM1812" s="7">
        <v>0</v>
      </c>
      <c r="EN1812" s="7">
        <v>98</v>
      </c>
      <c r="EO1812" s="7">
        <v>185</v>
      </c>
      <c r="EP1812" s="7">
        <v>94</v>
      </c>
      <c r="EQ1812" s="7">
        <v>51</v>
      </c>
    </row>
    <row r="1813" spans="1:147" x14ac:dyDescent="0.35">
      <c r="A1813" s="7" t="s">
        <v>2291</v>
      </c>
      <c r="B1813" s="7" t="e" vm="1">
        <v>#VALUE!</v>
      </c>
      <c r="C1813" s="7" t="e" vm="19">
        <v>#VALUE!</v>
      </c>
      <c r="D1813" s="7">
        <v>0</v>
      </c>
      <c r="E1813" s="7">
        <v>6097</v>
      </c>
      <c r="F1813" s="7">
        <v>2085</v>
      </c>
      <c r="G1813" s="7">
        <v>0</v>
      </c>
      <c r="H1813" s="7">
        <v>0</v>
      </c>
      <c r="I1813" s="7">
        <v>0</v>
      </c>
      <c r="J1813" s="7">
        <v>0</v>
      </c>
      <c r="K1813" s="7">
        <v>0</v>
      </c>
      <c r="L1813" s="7">
        <v>0</v>
      </c>
      <c r="M1813" s="7">
        <v>0</v>
      </c>
      <c r="N1813" s="7">
        <v>0</v>
      </c>
      <c r="O1813" s="7">
        <v>0</v>
      </c>
      <c r="P1813" s="7">
        <v>5.3273427471116799</v>
      </c>
      <c r="Q1813" s="7">
        <v>154434</v>
      </c>
      <c r="R1813" s="7">
        <v>0</v>
      </c>
      <c r="S1813" s="7">
        <v>0</v>
      </c>
      <c r="T1813" s="7">
        <v>0</v>
      </c>
      <c r="U1813" s="7">
        <v>0</v>
      </c>
      <c r="V1813" s="7">
        <v>0</v>
      </c>
      <c r="W1813" s="7">
        <v>0</v>
      </c>
      <c r="X1813" s="7">
        <v>0</v>
      </c>
      <c r="Y1813" s="7">
        <v>0</v>
      </c>
      <c r="Z1813" s="7"/>
      <c r="AA1813" s="7"/>
      <c r="AB1813" s="7"/>
      <c r="AC1813" s="7"/>
      <c r="AD1813" s="7"/>
      <c r="AE1813" s="7"/>
      <c r="AF1813" s="7">
        <v>6097.0000397569902</v>
      </c>
      <c r="AG1813" s="7">
        <v>100.00000065207499</v>
      </c>
      <c r="AH1813" s="7">
        <v>587.18065012800696</v>
      </c>
      <c r="AI1813" s="7">
        <v>9.6306486817780304</v>
      </c>
      <c r="AJ1813" s="7">
        <v>1663.0000095065</v>
      </c>
      <c r="AK1813" s="7">
        <v>27.275709521182602</v>
      </c>
      <c r="AL1813" s="7">
        <v>637.00000197520399</v>
      </c>
      <c r="AM1813" s="7">
        <v>10.4477612264262</v>
      </c>
      <c r="AN1813" s="7">
        <v>5177.00003005294</v>
      </c>
      <c r="AO1813" s="7">
        <v>84.910612269196989</v>
      </c>
      <c r="AP1813" s="7">
        <v>169.00000146830499</v>
      </c>
      <c r="AQ1813" s="7">
        <v>2.7718550347434001</v>
      </c>
      <c r="AR1813" s="7">
        <v>599.00000351402798</v>
      </c>
      <c r="AS1813" s="7">
        <v>9.8245039119899591</v>
      </c>
      <c r="AT1813" s="7">
        <v>4.0000001788139299</v>
      </c>
      <c r="AU1813" s="7">
        <v>6.5606038688107798E-2</v>
      </c>
      <c r="AV1813" s="7">
        <v>10.000000057742</v>
      </c>
      <c r="AW1813" s="7">
        <v>0.16401509033528</v>
      </c>
      <c r="AX1813" s="7">
        <v>138.000001771325</v>
      </c>
      <c r="AY1813" s="7">
        <v>2.2634082626098904</v>
      </c>
      <c r="AZ1813" s="7">
        <v>285.00000286085901</v>
      </c>
      <c r="BA1813" s="7">
        <v>4.6744300944867794</v>
      </c>
      <c r="BB1813" s="7">
        <v>37.824324556848701</v>
      </c>
      <c r="BC1813" s="7">
        <v>1.8141162857001802</v>
      </c>
      <c r="BD1813" s="7">
        <v>0</v>
      </c>
      <c r="BE1813" s="7">
        <v>0</v>
      </c>
      <c r="BF1813" s="7">
        <v>6097.0000397569902</v>
      </c>
      <c r="BG1813" s="7">
        <v>100.00000065207499</v>
      </c>
      <c r="BH1813" s="7">
        <v>587.18065012800696</v>
      </c>
      <c r="BI1813" s="7">
        <v>9.6306486817780304</v>
      </c>
      <c r="BJ1813" s="7">
        <v>1663.0000095065</v>
      </c>
      <c r="BK1813" s="7">
        <v>27.275709521182602</v>
      </c>
      <c r="BL1813" s="7">
        <v>637.00000197520399</v>
      </c>
      <c r="BM1813" s="7">
        <v>10.4477612264262</v>
      </c>
      <c r="BN1813" s="7">
        <v>5177.00003005294</v>
      </c>
      <c r="BO1813" s="7">
        <v>84.910612269196989</v>
      </c>
      <c r="BP1813" s="7">
        <v>169.00000146830499</v>
      </c>
      <c r="BQ1813" s="7">
        <v>2.7718550347434001</v>
      </c>
      <c r="BR1813" s="7">
        <v>599.00000351402798</v>
      </c>
      <c r="BS1813" s="7">
        <v>9.8245039119899591</v>
      </c>
      <c r="BT1813" s="7">
        <v>4.0000001788139299</v>
      </c>
      <c r="BU1813" s="7">
        <v>6.5606038688107798E-2</v>
      </c>
      <c r="BV1813" s="7">
        <v>10.000000057742</v>
      </c>
      <c r="BW1813" s="7">
        <v>0.16401509033528</v>
      </c>
      <c r="BX1813" s="7">
        <v>138.000001771325</v>
      </c>
      <c r="BY1813" s="7">
        <v>2.2634082626098904</v>
      </c>
      <c r="BZ1813" s="7">
        <v>285.00000286085901</v>
      </c>
      <c r="CA1813" s="7">
        <v>4.6744300944867794</v>
      </c>
      <c r="CB1813" s="7">
        <v>37.824324556848701</v>
      </c>
      <c r="CC1813" s="7">
        <v>1.8141162857001802</v>
      </c>
      <c r="CD1813" s="7">
        <v>0</v>
      </c>
      <c r="CE1813" s="7">
        <v>0</v>
      </c>
      <c r="CF1813" s="7"/>
      <c r="CG1813" s="7"/>
      <c r="CH1813" s="7"/>
      <c r="CI1813" s="7"/>
      <c r="CJ1813" s="7"/>
      <c r="CK1813" s="7"/>
      <c r="CL1813" s="7"/>
      <c r="CM1813" s="7"/>
      <c r="CN1813" s="7"/>
      <c r="CO1813" s="7"/>
      <c r="CP1813" s="7"/>
      <c r="CQ1813" s="7"/>
      <c r="CR1813" s="7"/>
      <c r="CS1813" s="7"/>
      <c r="CT1813" s="7"/>
      <c r="CU1813" s="7"/>
      <c r="CV1813" s="7"/>
      <c r="CW1813" s="7"/>
      <c r="CX1813" s="7"/>
      <c r="CY1813" s="7"/>
      <c r="CZ1813" s="7"/>
      <c r="DA1813" s="7"/>
      <c r="DB1813" s="7"/>
      <c r="DC1813" s="7"/>
      <c r="DD1813" s="7"/>
      <c r="DE1813" s="7"/>
      <c r="DF1813" s="7"/>
      <c r="DG1813" s="7"/>
      <c r="DH1813" s="7"/>
      <c r="DI1813" s="7"/>
      <c r="DJ1813" s="7"/>
      <c r="DK1813" s="7"/>
      <c r="DL1813" s="7"/>
      <c r="DM1813" s="7"/>
      <c r="DN1813" s="7"/>
      <c r="DO1813" s="7"/>
      <c r="DP1813" s="7"/>
      <c r="DQ1813" s="7"/>
      <c r="DR1813" s="7"/>
      <c r="DS1813" s="7"/>
      <c r="DT1813" s="7"/>
      <c r="DU1813" s="7"/>
      <c r="DV1813" s="7"/>
      <c r="DW1813" s="7"/>
      <c r="DX1813" s="7"/>
      <c r="DY1813" s="7"/>
      <c r="DZ1813" s="7"/>
      <c r="EA1813" s="7"/>
      <c r="EB1813" s="7"/>
      <c r="EC1813" s="7"/>
      <c r="ED1813" s="7"/>
      <c r="EE1813" s="7"/>
      <c r="EF1813" s="7">
        <v>591</v>
      </c>
      <c r="EG1813" s="7">
        <v>1663</v>
      </c>
      <c r="EH1813" s="7">
        <v>637</v>
      </c>
      <c r="EI1813" s="7">
        <v>5177</v>
      </c>
      <c r="EJ1813" s="7">
        <v>169</v>
      </c>
      <c r="EK1813" s="7">
        <v>599</v>
      </c>
      <c r="EL1813" s="7">
        <v>4</v>
      </c>
      <c r="EM1813" s="7">
        <v>10</v>
      </c>
      <c r="EN1813" s="7">
        <v>138</v>
      </c>
      <c r="EO1813" s="7">
        <v>285</v>
      </c>
      <c r="EP1813" s="7">
        <v>36</v>
      </c>
      <c r="EQ1813" s="7">
        <v>0</v>
      </c>
    </row>
    <row r="1814" spans="1:147" x14ac:dyDescent="0.35">
      <c r="A1814" s="7" t="s">
        <v>2292</v>
      </c>
      <c r="B1814" s="7" t="e" vm="1">
        <v>#VALUE!</v>
      </c>
      <c r="C1814" s="7" t="e" vm="19">
        <v>#VALUE!</v>
      </c>
      <c r="D1814" s="7">
        <v>1</v>
      </c>
      <c r="E1814" s="7">
        <v>4790</v>
      </c>
      <c r="F1814" s="7">
        <v>1737</v>
      </c>
      <c r="G1814" s="7">
        <v>0</v>
      </c>
      <c r="H1814" s="7">
        <v>15</v>
      </c>
      <c r="I1814" s="7">
        <v>0.31315240083507306</v>
      </c>
      <c r="J1814" s="7">
        <v>0</v>
      </c>
      <c r="K1814" s="7">
        <v>0</v>
      </c>
      <c r="L1814" s="7">
        <v>0</v>
      </c>
      <c r="M1814" s="7">
        <v>0</v>
      </c>
      <c r="N1814" s="7">
        <v>0</v>
      </c>
      <c r="O1814" s="7">
        <v>0</v>
      </c>
      <c r="P1814" s="7">
        <v>1.5721969383533301</v>
      </c>
      <c r="Q1814" s="7">
        <v>142083</v>
      </c>
      <c r="R1814" s="7">
        <v>1</v>
      </c>
      <c r="S1814" s="7">
        <v>1</v>
      </c>
      <c r="T1814" s="7">
        <v>1</v>
      </c>
      <c r="U1814" s="7">
        <v>1</v>
      </c>
      <c r="V1814" s="7">
        <v>1</v>
      </c>
      <c r="W1814" s="7">
        <v>0</v>
      </c>
      <c r="X1814" s="7">
        <v>0</v>
      </c>
      <c r="Y1814" s="7">
        <v>0</v>
      </c>
      <c r="Z1814" s="7">
        <v>4140.86486901832</v>
      </c>
      <c r="AA1814" s="7">
        <v>4786.4979053379502</v>
      </c>
      <c r="AB1814" s="7">
        <v>4140.86486901832</v>
      </c>
      <c r="AC1814" s="7">
        <v>332.98935594390002</v>
      </c>
      <c r="AD1814" s="7">
        <v>399.20910647451001</v>
      </c>
      <c r="AE1814" s="7">
        <v>332.98935594390002</v>
      </c>
      <c r="AF1814" s="7">
        <v>4786.4979053379502</v>
      </c>
      <c r="AG1814" s="7">
        <v>99.926887376575195</v>
      </c>
      <c r="AH1814" s="7">
        <v>399.20910647451001</v>
      </c>
      <c r="AI1814" s="7">
        <v>8.3342193418478097</v>
      </c>
      <c r="AJ1814" s="7">
        <v>1271.9478968567</v>
      </c>
      <c r="AK1814" s="7">
        <v>26.554235842519802</v>
      </c>
      <c r="AL1814" s="7">
        <v>545.90838363185298</v>
      </c>
      <c r="AM1814" s="7">
        <v>11.3968347313539</v>
      </c>
      <c r="AN1814" s="7">
        <v>4279.5170603605802</v>
      </c>
      <c r="AO1814" s="7">
        <v>89.342736124438005</v>
      </c>
      <c r="AP1814" s="7">
        <v>72.999999010353307</v>
      </c>
      <c r="AQ1814" s="7">
        <v>1.52400833007001</v>
      </c>
      <c r="AR1814" s="7">
        <v>335.99999682363699</v>
      </c>
      <c r="AS1814" s="7">
        <v>7.0146137123932597</v>
      </c>
      <c r="AT1814" s="7">
        <v>0</v>
      </c>
      <c r="AU1814" s="7">
        <v>0</v>
      </c>
      <c r="AV1814" s="7">
        <v>7.0000001601874802</v>
      </c>
      <c r="AW1814" s="7">
        <v>0.14613779040057401</v>
      </c>
      <c r="AX1814" s="7">
        <v>90.980844703415599</v>
      </c>
      <c r="AY1814" s="7">
        <v>1.8993913299251701</v>
      </c>
      <c r="AZ1814" s="7">
        <v>213.935639839299</v>
      </c>
      <c r="BA1814" s="7">
        <v>4.4662972826575995</v>
      </c>
      <c r="BB1814" s="7">
        <v>45.951058704264099</v>
      </c>
      <c r="BC1814" s="7">
        <v>2.6454265229858502</v>
      </c>
      <c r="BD1814" s="7">
        <v>20.125272714233699</v>
      </c>
      <c r="BE1814" s="7">
        <v>1.15862249362313</v>
      </c>
      <c r="BF1814" s="7">
        <v>4140.86486901832</v>
      </c>
      <c r="BG1814" s="7">
        <v>86.448118351113095</v>
      </c>
      <c r="BH1814" s="7">
        <v>332.98935594390002</v>
      </c>
      <c r="BI1814" s="7">
        <v>6.9517610844237891</v>
      </c>
      <c r="BJ1814" s="7">
        <v>1111.1034935021901</v>
      </c>
      <c r="BK1814" s="7">
        <v>23.1963151044298</v>
      </c>
      <c r="BL1814" s="7">
        <v>448.66310840997198</v>
      </c>
      <c r="BM1814" s="7">
        <v>9.3666619709806209</v>
      </c>
      <c r="BN1814" s="7">
        <v>3686.9182201066901</v>
      </c>
      <c r="BO1814" s="7">
        <v>76.971152820598903</v>
      </c>
      <c r="BP1814" s="7">
        <v>65.468875830876598</v>
      </c>
      <c r="BQ1814" s="7">
        <v>1.36678237642749</v>
      </c>
      <c r="BR1814" s="7">
        <v>300.69205505089502</v>
      </c>
      <c r="BS1814" s="7">
        <v>6.2774959300813098</v>
      </c>
      <c r="BT1814" s="7">
        <v>0</v>
      </c>
      <c r="BU1814" s="7">
        <v>0</v>
      </c>
      <c r="BV1814" s="7">
        <v>6.5800575800240004</v>
      </c>
      <c r="BW1814" s="7">
        <v>0.137370721921169</v>
      </c>
      <c r="BX1814" s="7">
        <v>81.205660258478005</v>
      </c>
      <c r="BY1814" s="7">
        <v>1.6953164980893098</v>
      </c>
      <c r="BZ1814" s="7">
        <v>181.57213035045399</v>
      </c>
      <c r="CA1814" s="7">
        <v>3.7906499029322402</v>
      </c>
      <c r="CB1814" s="7">
        <v>40.354581438732602</v>
      </c>
      <c r="CC1814" s="7">
        <v>2.3232343948608301</v>
      </c>
      <c r="CD1814" s="7">
        <v>17.470029598337501</v>
      </c>
      <c r="CE1814" s="7">
        <v>1.00575875638097</v>
      </c>
      <c r="CF1814" s="7"/>
      <c r="CG1814" s="7"/>
      <c r="CH1814" s="7"/>
      <c r="CI1814" s="7"/>
      <c r="CJ1814" s="7"/>
      <c r="CK1814" s="7"/>
      <c r="CL1814" s="7"/>
      <c r="CM1814" s="7"/>
      <c r="CN1814" s="7"/>
      <c r="CO1814" s="7"/>
      <c r="CP1814" s="7"/>
      <c r="CQ1814" s="7"/>
      <c r="CR1814" s="7"/>
      <c r="CS1814" s="7"/>
      <c r="CT1814" s="7"/>
      <c r="CU1814" s="7"/>
      <c r="CV1814" s="7"/>
      <c r="CW1814" s="7"/>
      <c r="CX1814" s="7"/>
      <c r="CY1814" s="7"/>
      <c r="CZ1814" s="7"/>
      <c r="DA1814" s="7"/>
      <c r="DB1814" s="7"/>
      <c r="DC1814" s="7"/>
      <c r="DD1814" s="7"/>
      <c r="DE1814" s="7"/>
      <c r="DF1814" s="7"/>
      <c r="DG1814" s="7"/>
      <c r="DH1814" s="7"/>
      <c r="DI1814" s="7"/>
      <c r="DJ1814" s="7"/>
      <c r="DK1814" s="7"/>
      <c r="DL1814" s="7"/>
      <c r="DM1814" s="7"/>
      <c r="DN1814" s="7"/>
      <c r="DO1814" s="7"/>
      <c r="DP1814" s="7"/>
      <c r="DQ1814" s="7"/>
      <c r="DR1814" s="7"/>
      <c r="DS1814" s="7"/>
      <c r="DT1814" s="7"/>
      <c r="DU1814" s="7"/>
      <c r="DV1814" s="7"/>
      <c r="DW1814" s="7"/>
      <c r="DX1814" s="7"/>
      <c r="DY1814" s="7"/>
      <c r="DZ1814" s="7"/>
      <c r="EA1814" s="7"/>
      <c r="EB1814" s="7"/>
      <c r="EC1814" s="7"/>
      <c r="ED1814" s="7"/>
      <c r="EE1814" s="7"/>
      <c r="EF1814" s="7">
        <v>390</v>
      </c>
      <c r="EG1814" s="7">
        <v>1272</v>
      </c>
      <c r="EH1814" s="7">
        <v>546</v>
      </c>
      <c r="EI1814" s="7">
        <v>4282</v>
      </c>
      <c r="EJ1814" s="7">
        <v>73</v>
      </c>
      <c r="EK1814" s="7">
        <v>336</v>
      </c>
      <c r="EL1814" s="7">
        <v>0</v>
      </c>
      <c r="EM1814" s="7">
        <v>7</v>
      </c>
      <c r="EN1814" s="7">
        <v>92</v>
      </c>
      <c r="EO1814" s="7">
        <v>216</v>
      </c>
      <c r="EP1814" s="7">
        <v>44</v>
      </c>
      <c r="EQ1814" s="7">
        <v>20</v>
      </c>
    </row>
    <row r="1815" spans="1:147" x14ac:dyDescent="0.35">
      <c r="A1815" s="7" t="s">
        <v>2293</v>
      </c>
      <c r="B1815" s="7" t="e" vm="1">
        <v>#VALUE!</v>
      </c>
      <c r="C1815" s="7" t="e" vm="19">
        <v>#VALUE!</v>
      </c>
      <c r="D1815" s="7">
        <v>1</v>
      </c>
      <c r="E1815" s="7">
        <v>3572</v>
      </c>
      <c r="F1815" s="7">
        <v>1449</v>
      </c>
      <c r="G1815" s="7">
        <v>0</v>
      </c>
      <c r="H1815" s="7">
        <v>0</v>
      </c>
      <c r="I1815" s="7">
        <v>0</v>
      </c>
      <c r="J1815" s="7">
        <v>0</v>
      </c>
      <c r="K1815" s="7">
        <v>0</v>
      </c>
      <c r="L1815" s="7">
        <v>0</v>
      </c>
      <c r="M1815" s="7">
        <v>0</v>
      </c>
      <c r="N1815" s="7">
        <v>0</v>
      </c>
      <c r="O1815" s="7">
        <v>0</v>
      </c>
      <c r="P1815" s="7">
        <v>2.4141942990110499</v>
      </c>
      <c r="Q1815" s="7">
        <v>152529</v>
      </c>
      <c r="R1815" s="7">
        <v>1</v>
      </c>
      <c r="S1815" s="7">
        <v>1</v>
      </c>
      <c r="T1815" s="7">
        <v>1</v>
      </c>
      <c r="U1815" s="7">
        <v>1</v>
      </c>
      <c r="V1815" s="7">
        <v>1</v>
      </c>
      <c r="W1815" s="7">
        <v>0</v>
      </c>
      <c r="X1815" s="7">
        <v>0</v>
      </c>
      <c r="Y1815" s="7">
        <v>0</v>
      </c>
      <c r="Z1815" s="7">
        <v>2582.7927013635599</v>
      </c>
      <c r="AA1815" s="7">
        <v>3376.9818936944898</v>
      </c>
      <c r="AB1815" s="7">
        <v>2582.7927013635599</v>
      </c>
      <c r="AC1815" s="7">
        <v>250.40925148490399</v>
      </c>
      <c r="AD1815" s="7">
        <v>295.46936331585999</v>
      </c>
      <c r="AE1815" s="7">
        <v>250.40925148490399</v>
      </c>
      <c r="AF1815" s="7">
        <v>3376.9818936944898</v>
      </c>
      <c r="AG1815" s="7">
        <v>94.540366564795491</v>
      </c>
      <c r="AH1815" s="7">
        <v>295.46936331585999</v>
      </c>
      <c r="AI1815" s="7">
        <v>8.2718186818549899</v>
      </c>
      <c r="AJ1815" s="7">
        <v>794.59256174392101</v>
      </c>
      <c r="AK1815" s="7">
        <v>22.245032523625998</v>
      </c>
      <c r="AL1815" s="7">
        <v>377.308058910829</v>
      </c>
      <c r="AM1815" s="7">
        <v>10.5629355798104</v>
      </c>
      <c r="AN1815" s="7">
        <v>2922.29417167977</v>
      </c>
      <c r="AO1815" s="7">
        <v>81.811147023509704</v>
      </c>
      <c r="AP1815" s="7">
        <v>74.770755991019499</v>
      </c>
      <c r="AQ1815" s="7">
        <v>2.0932462483488101</v>
      </c>
      <c r="AR1815" s="7">
        <v>278.99348713199697</v>
      </c>
      <c r="AS1815" s="7">
        <v>7.8105679488240902</v>
      </c>
      <c r="AT1815" s="7">
        <v>1.0000000372529001</v>
      </c>
      <c r="AU1815" s="7">
        <v>2.7995521759599701E-2</v>
      </c>
      <c r="AV1815" s="7">
        <v>1.21166330715641</v>
      </c>
      <c r="AW1815" s="7">
        <v>3.3921145217144795E-2</v>
      </c>
      <c r="AX1815" s="7">
        <v>98.711794664210203</v>
      </c>
      <c r="AY1815" s="7">
        <v>2.76348809250308</v>
      </c>
      <c r="AZ1815" s="7">
        <v>127.861465783306</v>
      </c>
      <c r="BA1815" s="7">
        <v>3.5795483142022904</v>
      </c>
      <c r="BB1815" s="7">
        <v>19.315525456535401</v>
      </c>
      <c r="BC1815" s="7">
        <v>1.33302453116186</v>
      </c>
      <c r="BD1815" s="7">
        <v>10.835889234645901</v>
      </c>
      <c r="BE1815" s="7">
        <v>0.74781844269468201</v>
      </c>
      <c r="BF1815" s="7">
        <v>2582.7927013635599</v>
      </c>
      <c r="BG1815" s="7">
        <v>72.306626577927304</v>
      </c>
      <c r="BH1815" s="7">
        <v>250.40925148490399</v>
      </c>
      <c r="BI1815" s="7">
        <v>7.010337387595281</v>
      </c>
      <c r="BJ1815" s="7">
        <v>592.45081994403199</v>
      </c>
      <c r="BK1815" s="7">
        <v>16.5859692033603</v>
      </c>
      <c r="BL1815" s="7">
        <v>274.90561976912397</v>
      </c>
      <c r="BM1815" s="7">
        <v>7.6961259733797398</v>
      </c>
      <c r="BN1815" s="7">
        <v>2189.3886661548199</v>
      </c>
      <c r="BO1815" s="7">
        <v>61.293075760213199</v>
      </c>
      <c r="BP1815" s="7">
        <v>57.312012990587398</v>
      </c>
      <c r="BQ1815" s="7">
        <v>1.6044796469929301</v>
      </c>
      <c r="BR1815" s="7">
        <v>255.54053424112499</v>
      </c>
      <c r="BS1815" s="7">
        <v>7.1539903203002506</v>
      </c>
      <c r="BT1815" s="7">
        <v>1.0000000372529001</v>
      </c>
      <c r="BU1815" s="7">
        <v>2.7995521759599701E-2</v>
      </c>
      <c r="BV1815" s="7">
        <v>6.5131788142025497E-3</v>
      </c>
      <c r="BW1815" s="7">
        <v>1.82339832424483E-4</v>
      </c>
      <c r="BX1815" s="7">
        <v>79.544950238952893</v>
      </c>
      <c r="BY1815" s="7">
        <v>2.2269023023223098</v>
      </c>
      <c r="BZ1815" s="7">
        <v>97.452518671285404</v>
      </c>
      <c r="CA1815" s="7">
        <v>2.7282340053551302</v>
      </c>
      <c r="CB1815" s="7">
        <v>17.678834753955002</v>
      </c>
      <c r="CC1815" s="7">
        <v>1.2200714115911</v>
      </c>
      <c r="CD1815" s="7">
        <v>8.4100511278120393</v>
      </c>
      <c r="CE1815" s="7">
        <v>0.580403804541894</v>
      </c>
      <c r="CF1815" s="7"/>
      <c r="CG1815" s="7"/>
      <c r="CH1815" s="7"/>
      <c r="CI1815" s="7"/>
      <c r="CJ1815" s="7"/>
      <c r="CK1815" s="7"/>
      <c r="CL1815" s="7"/>
      <c r="CM1815" s="7"/>
      <c r="CN1815" s="7"/>
      <c r="CO1815" s="7"/>
      <c r="CP1815" s="7"/>
      <c r="CQ1815" s="7"/>
      <c r="CR1815" s="7"/>
      <c r="CS1815" s="7"/>
      <c r="CT1815" s="7"/>
      <c r="CU1815" s="7"/>
      <c r="CV1815" s="7"/>
      <c r="CW1815" s="7"/>
      <c r="CX1815" s="7"/>
      <c r="CY1815" s="7"/>
      <c r="CZ1815" s="7"/>
      <c r="DA1815" s="7"/>
      <c r="DB1815" s="7"/>
      <c r="DC1815" s="7"/>
      <c r="DD1815" s="7"/>
      <c r="DE1815" s="7"/>
      <c r="DF1815" s="7"/>
      <c r="DG1815" s="7"/>
      <c r="DH1815" s="7"/>
      <c r="DI1815" s="7"/>
      <c r="DJ1815" s="7"/>
      <c r="DK1815" s="7"/>
      <c r="DL1815" s="7"/>
      <c r="DM1815" s="7"/>
      <c r="DN1815" s="7"/>
      <c r="DO1815" s="7"/>
      <c r="DP1815" s="7"/>
      <c r="DQ1815" s="7"/>
      <c r="DR1815" s="7"/>
      <c r="DS1815" s="7"/>
      <c r="DT1815" s="7"/>
      <c r="DU1815" s="7"/>
      <c r="DV1815" s="7"/>
      <c r="DW1815" s="7"/>
      <c r="DX1815" s="7"/>
      <c r="DY1815" s="7"/>
      <c r="DZ1815" s="7"/>
      <c r="EA1815" s="7"/>
      <c r="EB1815" s="7"/>
      <c r="EC1815" s="7"/>
      <c r="ED1815" s="7"/>
      <c r="EE1815" s="7"/>
      <c r="EF1815" s="7">
        <v>282</v>
      </c>
      <c r="EG1815" s="7">
        <v>832</v>
      </c>
      <c r="EH1815" s="7">
        <v>414</v>
      </c>
      <c r="EI1815" s="7">
        <v>3091</v>
      </c>
      <c r="EJ1815" s="7">
        <v>84</v>
      </c>
      <c r="EK1815" s="7">
        <v>280</v>
      </c>
      <c r="EL1815" s="7">
        <v>1</v>
      </c>
      <c r="EM1815" s="7">
        <v>5</v>
      </c>
      <c r="EN1815" s="7">
        <v>111</v>
      </c>
      <c r="EO1815" s="7">
        <v>142</v>
      </c>
      <c r="EP1815" s="7">
        <v>18</v>
      </c>
      <c r="EQ1815" s="7">
        <v>11</v>
      </c>
    </row>
    <row r="1816" spans="1:147" x14ac:dyDescent="0.35">
      <c r="A1816" s="7" t="s">
        <v>2294</v>
      </c>
      <c r="B1816" s="7" t="e" vm="1">
        <v>#VALUE!</v>
      </c>
      <c r="C1816" s="7" t="e" vm="19">
        <v>#VALUE!</v>
      </c>
      <c r="D1816" s="7">
        <v>0</v>
      </c>
      <c r="E1816" s="7">
        <v>3310</v>
      </c>
      <c r="F1816" s="7">
        <v>1182</v>
      </c>
      <c r="G1816" s="7">
        <v>0</v>
      </c>
      <c r="H1816" s="7">
        <v>4</v>
      </c>
      <c r="I1816" s="7">
        <v>0.12084592145015105</v>
      </c>
      <c r="J1816" s="7">
        <v>0</v>
      </c>
      <c r="K1816" s="7">
        <v>0</v>
      </c>
      <c r="L1816" s="7">
        <v>0</v>
      </c>
      <c r="M1816" s="7">
        <v>0</v>
      </c>
      <c r="N1816" s="7">
        <v>0</v>
      </c>
      <c r="O1816" s="7">
        <v>0</v>
      </c>
      <c r="P1816" s="7">
        <v>3.3197139938712996</v>
      </c>
      <c r="Q1816" s="7">
        <v>183611</v>
      </c>
      <c r="R1816" s="7">
        <v>0</v>
      </c>
      <c r="S1816" s="7">
        <v>0</v>
      </c>
      <c r="T1816" s="7">
        <v>0</v>
      </c>
      <c r="U1816" s="7">
        <v>0</v>
      </c>
      <c r="V1816" s="7">
        <v>0</v>
      </c>
      <c r="W1816" s="7">
        <v>0</v>
      </c>
      <c r="X1816" s="7">
        <v>0</v>
      </c>
      <c r="Y1816" s="7">
        <v>0</v>
      </c>
      <c r="Z1816" s="7"/>
      <c r="AA1816" s="7"/>
      <c r="AB1816" s="7"/>
      <c r="AC1816" s="7"/>
      <c r="AD1816" s="7"/>
      <c r="AE1816" s="7"/>
      <c r="AF1816" s="7">
        <v>3310.0000385584799</v>
      </c>
      <c r="AG1816" s="7">
        <v>100.00000116490899</v>
      </c>
      <c r="AH1816" s="7">
        <v>176.91836507028799</v>
      </c>
      <c r="AI1816" s="7">
        <v>5.3449657120933001</v>
      </c>
      <c r="AJ1816" s="7">
        <v>748.00000491179105</v>
      </c>
      <c r="AK1816" s="7">
        <v>22.598187459570703</v>
      </c>
      <c r="AL1816" s="7">
        <v>448.00000249966899</v>
      </c>
      <c r="AM1816" s="7">
        <v>13.534743277935599</v>
      </c>
      <c r="AN1816" s="7">
        <v>2898.0000513088999</v>
      </c>
      <c r="AO1816" s="7">
        <v>87.552871640752102</v>
      </c>
      <c r="AP1816" s="7">
        <v>79.000000654171799</v>
      </c>
      <c r="AQ1816" s="7">
        <v>2.3867069684039803</v>
      </c>
      <c r="AR1816" s="7">
        <v>265.00000635816599</v>
      </c>
      <c r="AS1816" s="7">
        <v>8.0060424881621302</v>
      </c>
      <c r="AT1816" s="7">
        <v>0</v>
      </c>
      <c r="AU1816" s="7">
        <v>0</v>
      </c>
      <c r="AV1816" s="7">
        <v>4.9999999913733104</v>
      </c>
      <c r="AW1816" s="7">
        <v>0.15105740155206401</v>
      </c>
      <c r="AX1816" s="7">
        <v>63.000000005882796</v>
      </c>
      <c r="AY1816" s="7">
        <v>1.90332326301761</v>
      </c>
      <c r="AZ1816" s="7">
        <v>111.000002319046</v>
      </c>
      <c r="BA1816" s="7">
        <v>3.35347439030352</v>
      </c>
      <c r="BB1816" s="7">
        <v>40.607350309296898</v>
      </c>
      <c r="BC1816" s="7">
        <v>3.4354780295513399</v>
      </c>
      <c r="BD1816" s="7">
        <v>10.4939468603566</v>
      </c>
      <c r="BE1816" s="7">
        <v>0.88781276314353708</v>
      </c>
      <c r="BF1816" s="7">
        <v>3310.0000385584799</v>
      </c>
      <c r="BG1816" s="7">
        <v>100.00000116490899</v>
      </c>
      <c r="BH1816" s="7">
        <v>176.91836507028799</v>
      </c>
      <c r="BI1816" s="7">
        <v>5.3449657120933001</v>
      </c>
      <c r="BJ1816" s="7">
        <v>748.00000491179105</v>
      </c>
      <c r="BK1816" s="7">
        <v>22.598187459570703</v>
      </c>
      <c r="BL1816" s="7">
        <v>448.00000249966899</v>
      </c>
      <c r="BM1816" s="7">
        <v>13.534743277935599</v>
      </c>
      <c r="BN1816" s="7">
        <v>2898.0000513088999</v>
      </c>
      <c r="BO1816" s="7">
        <v>87.552871640752102</v>
      </c>
      <c r="BP1816" s="7">
        <v>79.000000654171799</v>
      </c>
      <c r="BQ1816" s="7">
        <v>2.3867069684039803</v>
      </c>
      <c r="BR1816" s="7">
        <v>265.00000635816599</v>
      </c>
      <c r="BS1816" s="7">
        <v>8.0060424881621302</v>
      </c>
      <c r="BT1816" s="7">
        <v>0</v>
      </c>
      <c r="BU1816" s="7">
        <v>0</v>
      </c>
      <c r="BV1816" s="7">
        <v>4.9999999913733104</v>
      </c>
      <c r="BW1816" s="7">
        <v>0.15105740155206401</v>
      </c>
      <c r="BX1816" s="7">
        <v>63.000000005882796</v>
      </c>
      <c r="BY1816" s="7">
        <v>1.90332326301761</v>
      </c>
      <c r="BZ1816" s="7">
        <v>111.000002319046</v>
      </c>
      <c r="CA1816" s="7">
        <v>3.35347439030352</v>
      </c>
      <c r="CB1816" s="7">
        <v>40.607350309296898</v>
      </c>
      <c r="CC1816" s="7">
        <v>3.4354780295513399</v>
      </c>
      <c r="CD1816" s="7">
        <v>10.4939468603566</v>
      </c>
      <c r="CE1816" s="7">
        <v>0.88781276314353708</v>
      </c>
      <c r="CF1816" s="7"/>
      <c r="CG1816" s="7"/>
      <c r="CH1816" s="7"/>
      <c r="CI1816" s="7"/>
      <c r="CJ1816" s="7"/>
      <c r="CK1816" s="7"/>
      <c r="CL1816" s="7"/>
      <c r="CM1816" s="7"/>
      <c r="CN1816" s="7"/>
      <c r="CO1816" s="7"/>
      <c r="CP1816" s="7"/>
      <c r="CQ1816" s="7"/>
      <c r="CR1816" s="7"/>
      <c r="CS1816" s="7"/>
      <c r="CT1816" s="7"/>
      <c r="CU1816" s="7"/>
      <c r="CV1816" s="7"/>
      <c r="CW1816" s="7"/>
      <c r="CX1816" s="7"/>
      <c r="CY1816" s="7"/>
      <c r="CZ1816" s="7"/>
      <c r="DA1816" s="7"/>
      <c r="DB1816" s="7"/>
      <c r="DC1816" s="7"/>
      <c r="DD1816" s="7"/>
      <c r="DE1816" s="7"/>
      <c r="DF1816" s="7"/>
      <c r="DG1816" s="7"/>
      <c r="DH1816" s="7"/>
      <c r="DI1816" s="7"/>
      <c r="DJ1816" s="7"/>
      <c r="DK1816" s="7"/>
      <c r="DL1816" s="7"/>
      <c r="DM1816" s="7"/>
      <c r="DN1816" s="7"/>
      <c r="DO1816" s="7"/>
      <c r="DP1816" s="7"/>
      <c r="DQ1816" s="7"/>
      <c r="DR1816" s="7"/>
      <c r="DS1816" s="7"/>
      <c r="DT1816" s="7"/>
      <c r="DU1816" s="7"/>
      <c r="DV1816" s="7"/>
      <c r="DW1816" s="7"/>
      <c r="DX1816" s="7"/>
      <c r="DY1816" s="7"/>
      <c r="DZ1816" s="7"/>
      <c r="EA1816" s="7"/>
      <c r="EB1816" s="7"/>
      <c r="EC1816" s="7"/>
      <c r="ED1816" s="7"/>
      <c r="EE1816" s="7"/>
      <c r="EF1816" s="7">
        <v>205</v>
      </c>
      <c r="EG1816" s="7">
        <v>748</v>
      </c>
      <c r="EH1816" s="7">
        <v>448</v>
      </c>
      <c r="EI1816" s="7">
        <v>2898</v>
      </c>
      <c r="EJ1816" s="7">
        <v>79</v>
      </c>
      <c r="EK1816" s="7">
        <v>265</v>
      </c>
      <c r="EL1816" s="7">
        <v>0</v>
      </c>
      <c r="EM1816" s="7">
        <v>5</v>
      </c>
      <c r="EN1816" s="7">
        <v>63</v>
      </c>
      <c r="EO1816" s="7">
        <v>111</v>
      </c>
      <c r="EP1816" s="7">
        <v>41</v>
      </c>
      <c r="EQ1816" s="7">
        <v>11</v>
      </c>
    </row>
    <row r="1817" spans="1:147" x14ac:dyDescent="0.35">
      <c r="A1817" s="7" t="s">
        <v>2295</v>
      </c>
      <c r="B1817" s="7" t="e" vm="1">
        <v>#VALUE!</v>
      </c>
      <c r="C1817" s="7" t="e" vm="19">
        <v>#VALUE!</v>
      </c>
      <c r="D1817" s="7">
        <v>1</v>
      </c>
      <c r="E1817" s="7">
        <v>3004</v>
      </c>
      <c r="F1817" s="7">
        <v>989</v>
      </c>
      <c r="G1817" s="7">
        <v>0</v>
      </c>
      <c r="H1817" s="7">
        <v>2</v>
      </c>
      <c r="I1817" s="7">
        <v>6.6577896138482029E-2</v>
      </c>
      <c r="J1817" s="7">
        <v>0</v>
      </c>
      <c r="K1817" s="7">
        <v>0</v>
      </c>
      <c r="L1817" s="7">
        <v>0</v>
      </c>
      <c r="M1817" s="7">
        <v>0</v>
      </c>
      <c r="N1817" s="7">
        <v>0</v>
      </c>
      <c r="O1817" s="7">
        <v>0</v>
      </c>
      <c r="P1817" s="7">
        <v>0.78713210130047906</v>
      </c>
      <c r="Q1817" s="7">
        <v>158661</v>
      </c>
      <c r="R1817" s="7">
        <v>1</v>
      </c>
      <c r="S1817" s="7">
        <v>1</v>
      </c>
      <c r="T1817" s="7">
        <v>1</v>
      </c>
      <c r="U1817" s="7">
        <v>1</v>
      </c>
      <c r="V1817" s="7">
        <v>1</v>
      </c>
      <c r="W1817" s="7">
        <v>0</v>
      </c>
      <c r="X1817" s="7">
        <v>0</v>
      </c>
      <c r="Y1817" s="7">
        <v>0</v>
      </c>
      <c r="Z1817" s="7">
        <v>1445.4434704031801</v>
      </c>
      <c r="AA1817" s="7">
        <v>2599.7459651675099</v>
      </c>
      <c r="AB1817" s="7">
        <v>1445.4434704031801</v>
      </c>
      <c r="AC1817" s="7">
        <v>40.414372345599901</v>
      </c>
      <c r="AD1817" s="7">
        <v>69.576380428093998</v>
      </c>
      <c r="AE1817" s="7">
        <v>40.414372345599901</v>
      </c>
      <c r="AF1817" s="7">
        <v>2599.7459651675099</v>
      </c>
      <c r="AG1817" s="7">
        <v>86.5428084276802</v>
      </c>
      <c r="AH1817" s="7">
        <v>69.576380428093998</v>
      </c>
      <c r="AI1817" s="7">
        <v>2.3161245149165803</v>
      </c>
      <c r="AJ1817" s="7">
        <v>753.78102757781198</v>
      </c>
      <c r="AK1817" s="7">
        <v>25.0925774826169</v>
      </c>
      <c r="AL1817" s="7">
        <v>129.12321325210999</v>
      </c>
      <c r="AM1817" s="7">
        <v>4.2983759404830106</v>
      </c>
      <c r="AN1817" s="7">
        <v>2259.60839504357</v>
      </c>
      <c r="AO1817" s="7">
        <v>75.219986519426499</v>
      </c>
      <c r="AP1817" s="7">
        <v>48.720595079386797</v>
      </c>
      <c r="AQ1817" s="7">
        <v>1.6218573595002301</v>
      </c>
      <c r="AR1817" s="7">
        <v>220.68627727878601</v>
      </c>
      <c r="AS1817" s="7">
        <v>7.3464140239276405</v>
      </c>
      <c r="AT1817" s="7">
        <v>1.00000002235174</v>
      </c>
      <c r="AU1817" s="7">
        <v>3.3288948813306997E-2</v>
      </c>
      <c r="AV1817" s="7">
        <v>1.0000000089054299</v>
      </c>
      <c r="AW1817" s="7">
        <v>3.3288948365693398E-2</v>
      </c>
      <c r="AX1817" s="7">
        <v>68.7307006274918</v>
      </c>
      <c r="AY1817" s="7">
        <v>2.28797272395113</v>
      </c>
      <c r="AZ1817" s="7">
        <v>95.932045758352601</v>
      </c>
      <c r="BA1817" s="7">
        <v>3.1934768894258503</v>
      </c>
      <c r="BB1817" s="7">
        <v>4.5872420677890799</v>
      </c>
      <c r="BC1817" s="7">
        <v>0.46382629603529602</v>
      </c>
      <c r="BD1817" s="7">
        <v>5.8828996454112898</v>
      </c>
      <c r="BE1817" s="7">
        <v>0.59483312895968499</v>
      </c>
      <c r="BF1817" s="7">
        <v>1445.4434704031801</v>
      </c>
      <c r="BG1817" s="7">
        <v>48.117292623275098</v>
      </c>
      <c r="BH1817" s="7">
        <v>40.414372345599901</v>
      </c>
      <c r="BI1817" s="7">
        <v>1.34535194226364</v>
      </c>
      <c r="BJ1817" s="7">
        <v>416.16956242173399</v>
      </c>
      <c r="BK1817" s="7">
        <v>13.8538469514558</v>
      </c>
      <c r="BL1817" s="7">
        <v>60.1171139088096</v>
      </c>
      <c r="BM1817" s="7">
        <v>2.0012354829830099</v>
      </c>
      <c r="BN1817" s="7">
        <v>1254.90978080388</v>
      </c>
      <c r="BO1817" s="7">
        <v>41.774626524762901</v>
      </c>
      <c r="BP1817" s="7">
        <v>20.402391309762599</v>
      </c>
      <c r="BQ1817" s="7">
        <v>0.67917414479902094</v>
      </c>
      <c r="BR1817" s="7">
        <v>122.11587401581301</v>
      </c>
      <c r="BS1817" s="7">
        <v>4.0651089885423906</v>
      </c>
      <c r="BT1817" s="7">
        <v>0.86585012823343299</v>
      </c>
      <c r="BU1817" s="7">
        <v>2.88232399545084E-2</v>
      </c>
      <c r="BV1817" s="7">
        <v>1.0000000089054299</v>
      </c>
      <c r="BW1817" s="7">
        <v>3.3288948365693398E-2</v>
      </c>
      <c r="BX1817" s="7">
        <v>46.149577669390503</v>
      </c>
      <c r="BY1817" s="7">
        <v>1.53627089445375</v>
      </c>
      <c r="BZ1817" s="7">
        <v>50.739797250018498</v>
      </c>
      <c r="CA1817" s="7">
        <v>1.6890744756996801</v>
      </c>
      <c r="CB1817" s="7">
        <v>3.8073349026938699</v>
      </c>
      <c r="CC1817" s="7">
        <v>0.38496813980726702</v>
      </c>
      <c r="CD1817" s="7">
        <v>3.2242572481491298</v>
      </c>
      <c r="CE1817" s="7">
        <v>0.32601185522235898</v>
      </c>
      <c r="CF1817" s="7"/>
      <c r="CG1817" s="7"/>
      <c r="CH1817" s="7"/>
      <c r="CI1817" s="7"/>
      <c r="CJ1817" s="7"/>
      <c r="CK1817" s="7"/>
      <c r="CL1817" s="7"/>
      <c r="CM1817" s="7"/>
      <c r="CN1817" s="7"/>
      <c r="CO1817" s="7"/>
      <c r="CP1817" s="7"/>
      <c r="CQ1817" s="7"/>
      <c r="CR1817" s="7"/>
      <c r="CS1817" s="7"/>
      <c r="CT1817" s="7"/>
      <c r="CU1817" s="7"/>
      <c r="CV1817" s="7"/>
      <c r="CW1817" s="7"/>
      <c r="CX1817" s="7"/>
      <c r="CY1817" s="7"/>
      <c r="CZ1817" s="7"/>
      <c r="DA1817" s="7"/>
      <c r="DB1817" s="7"/>
      <c r="DC1817" s="7"/>
      <c r="DD1817" s="7"/>
      <c r="DE1817" s="7"/>
      <c r="DF1817" s="7"/>
      <c r="DG1817" s="7"/>
      <c r="DH1817" s="7"/>
      <c r="DI1817" s="7"/>
      <c r="DJ1817" s="7"/>
      <c r="DK1817" s="7"/>
      <c r="DL1817" s="7"/>
      <c r="DM1817" s="7"/>
      <c r="DN1817" s="7"/>
      <c r="DO1817" s="7"/>
      <c r="DP1817" s="7"/>
      <c r="DQ1817" s="7"/>
      <c r="DR1817" s="7"/>
      <c r="DS1817" s="7"/>
      <c r="DT1817" s="7"/>
      <c r="DU1817" s="7"/>
      <c r="DV1817" s="7"/>
      <c r="DW1817" s="7"/>
      <c r="DX1817" s="7"/>
      <c r="DY1817" s="7"/>
      <c r="DZ1817" s="7"/>
      <c r="EA1817" s="7"/>
      <c r="EB1817" s="7"/>
      <c r="EC1817" s="7"/>
      <c r="ED1817" s="7"/>
      <c r="EE1817" s="7"/>
      <c r="EF1817" s="7">
        <v>78</v>
      </c>
      <c r="EG1817" s="7">
        <v>844</v>
      </c>
      <c r="EH1817" s="7">
        <v>161</v>
      </c>
      <c r="EI1817" s="7">
        <v>2587</v>
      </c>
      <c r="EJ1817" s="7">
        <v>67</v>
      </c>
      <c r="EK1817" s="7">
        <v>266</v>
      </c>
      <c r="EL1817" s="7">
        <v>1</v>
      </c>
      <c r="EM1817" s="7">
        <v>1</v>
      </c>
      <c r="EN1817" s="7">
        <v>82</v>
      </c>
      <c r="EO1817" s="7">
        <v>115</v>
      </c>
      <c r="EP1817" s="7">
        <v>5</v>
      </c>
      <c r="EQ1817" s="7">
        <v>7</v>
      </c>
    </row>
    <row r="1818" spans="1:147" x14ac:dyDescent="0.35">
      <c r="A1818" s="7" t="s">
        <v>2296</v>
      </c>
      <c r="B1818" s="7" t="e" vm="1">
        <v>#VALUE!</v>
      </c>
      <c r="C1818" s="7" t="e" vm="19">
        <v>#VALUE!</v>
      </c>
      <c r="D1818" s="7">
        <v>1</v>
      </c>
      <c r="E1818" s="7">
        <v>6551</v>
      </c>
      <c r="F1818" s="7">
        <v>2878</v>
      </c>
      <c r="G1818" s="7">
        <v>0</v>
      </c>
      <c r="H1818" s="7">
        <v>5</v>
      </c>
      <c r="I1818" s="7">
        <v>7.6324225309113106E-2</v>
      </c>
      <c r="J1818" s="7">
        <v>0</v>
      </c>
      <c r="K1818" s="7">
        <v>0</v>
      </c>
      <c r="L1818" s="7">
        <v>0</v>
      </c>
      <c r="M1818" s="7">
        <v>0</v>
      </c>
      <c r="N1818" s="7">
        <v>0</v>
      </c>
      <c r="O1818" s="7">
        <v>0</v>
      </c>
      <c r="P1818" s="7">
        <v>1.07737512242899</v>
      </c>
      <c r="Q1818" s="7">
        <v>114677</v>
      </c>
      <c r="R1818" s="7">
        <v>1</v>
      </c>
      <c r="S1818" s="7">
        <v>1</v>
      </c>
      <c r="T1818" s="7">
        <v>1</v>
      </c>
      <c r="U1818" s="7">
        <v>1</v>
      </c>
      <c r="V1818" s="7">
        <v>1</v>
      </c>
      <c r="W1818" s="7">
        <v>0</v>
      </c>
      <c r="X1818" s="7">
        <v>0</v>
      </c>
      <c r="Y1818" s="7">
        <v>0</v>
      </c>
      <c r="Z1818" s="7">
        <v>800.17795839905705</v>
      </c>
      <c r="AA1818" s="7">
        <v>4136.9148211963502</v>
      </c>
      <c r="AB1818" s="7">
        <v>800.17795839905705</v>
      </c>
      <c r="AC1818" s="7">
        <v>3.6476254730951001</v>
      </c>
      <c r="AD1818" s="7">
        <v>169.38498714729201</v>
      </c>
      <c r="AE1818" s="7">
        <v>3.6476254730951001</v>
      </c>
      <c r="AF1818" s="7">
        <v>4136.9148211963502</v>
      </c>
      <c r="AG1818" s="7">
        <v>63.149363779519895</v>
      </c>
      <c r="AH1818" s="7">
        <v>169.38498714729201</v>
      </c>
      <c r="AI1818" s="7">
        <v>2.5856355846022296</v>
      </c>
      <c r="AJ1818" s="7">
        <v>878.82398398965597</v>
      </c>
      <c r="AK1818" s="7">
        <v>13.415111952215799</v>
      </c>
      <c r="AL1818" s="7">
        <v>281.73825424513802</v>
      </c>
      <c r="AM1818" s="7">
        <v>4.30069079904042</v>
      </c>
      <c r="AN1818" s="7">
        <v>2738.1289206147198</v>
      </c>
      <c r="AO1818" s="7">
        <v>41.797113732479303</v>
      </c>
      <c r="AP1818" s="7">
        <v>397.091320574284</v>
      </c>
      <c r="AQ1818" s="7">
        <v>6.0615374839609801</v>
      </c>
      <c r="AR1818" s="7">
        <v>543.10395203996495</v>
      </c>
      <c r="AS1818" s="7">
        <v>8.2903976803535997</v>
      </c>
      <c r="AT1818" s="7">
        <v>2.5420158132910702</v>
      </c>
      <c r="AU1818" s="7">
        <v>3.8803477534591298E-2</v>
      </c>
      <c r="AV1818" s="7">
        <v>6.5291535458527497</v>
      </c>
      <c r="AW1818" s="7">
        <v>9.966651726229199E-2</v>
      </c>
      <c r="AX1818" s="7">
        <v>449.519496932626</v>
      </c>
      <c r="AY1818" s="7">
        <v>6.8618454729449798</v>
      </c>
      <c r="AZ1818" s="7">
        <v>711.50516396760895</v>
      </c>
      <c r="BA1818" s="7">
        <v>10.861016088652301</v>
      </c>
      <c r="BB1818" s="7">
        <v>54.357933764345901</v>
      </c>
      <c r="BC1818" s="7">
        <v>1.8887398806235598</v>
      </c>
      <c r="BD1818" s="7">
        <v>39.296949782583397</v>
      </c>
      <c r="BE1818" s="7">
        <v>1.36542563525307</v>
      </c>
      <c r="BF1818" s="7">
        <v>800.17795839905705</v>
      </c>
      <c r="BG1818" s="7">
        <v>12.214592556847199</v>
      </c>
      <c r="BH1818" s="7">
        <v>3.6476254730951001</v>
      </c>
      <c r="BI1818" s="7">
        <v>5.5680437690354197E-2</v>
      </c>
      <c r="BJ1818" s="7">
        <v>201.79218637943299</v>
      </c>
      <c r="BK1818" s="7">
        <v>3.0803264597684699</v>
      </c>
      <c r="BL1818" s="7">
        <v>70.688201457261997</v>
      </c>
      <c r="BM1818" s="7">
        <v>1.07904444294401</v>
      </c>
      <c r="BN1818" s="7">
        <v>479.71917667985002</v>
      </c>
      <c r="BO1818" s="7">
        <v>7.3228389052030201</v>
      </c>
      <c r="BP1818" s="7">
        <v>88.127110481262207</v>
      </c>
      <c r="BQ1818" s="7">
        <v>1.3452466872425901</v>
      </c>
      <c r="BR1818" s="7">
        <v>106.221363067627</v>
      </c>
      <c r="BS1818" s="7">
        <v>1.62145264948293</v>
      </c>
      <c r="BT1818" s="7">
        <v>4.9970500171184498E-2</v>
      </c>
      <c r="BU1818" s="7">
        <v>7.6279194277491301E-4</v>
      </c>
      <c r="BV1818" s="7">
        <v>2.8913334868848302</v>
      </c>
      <c r="BW1818" s="7">
        <v>4.41357576993563E-2</v>
      </c>
      <c r="BX1818" s="7">
        <v>123.16901579499201</v>
      </c>
      <c r="BY1818" s="7">
        <v>1.8801559425277399</v>
      </c>
      <c r="BZ1818" s="7">
        <v>216.27755862474399</v>
      </c>
      <c r="CA1818" s="7">
        <v>3.3014434227559799</v>
      </c>
      <c r="CB1818" s="7">
        <v>3.1817424029577501</v>
      </c>
      <c r="CC1818" s="7">
        <v>0.11055394033904599</v>
      </c>
      <c r="CD1818" s="7">
        <v>6.57331917271949</v>
      </c>
      <c r="CE1818" s="7">
        <v>0.22839885937176799</v>
      </c>
      <c r="CF1818" s="7"/>
      <c r="CG1818" s="7"/>
      <c r="CH1818" s="7"/>
      <c r="CI1818" s="7"/>
      <c r="CJ1818" s="7"/>
      <c r="CK1818" s="7"/>
      <c r="CL1818" s="7"/>
      <c r="CM1818" s="7"/>
      <c r="CN1818" s="7"/>
      <c r="CO1818" s="7"/>
      <c r="CP1818" s="7"/>
      <c r="CQ1818" s="7"/>
      <c r="CR1818" s="7"/>
      <c r="CS1818" s="7"/>
      <c r="CT1818" s="7"/>
      <c r="CU1818" s="7"/>
      <c r="CV1818" s="7"/>
      <c r="CW1818" s="7"/>
      <c r="CX1818" s="7"/>
      <c r="CY1818" s="7"/>
      <c r="CZ1818" s="7"/>
      <c r="DA1818" s="7"/>
      <c r="DB1818" s="7"/>
      <c r="DC1818" s="7"/>
      <c r="DD1818" s="7"/>
      <c r="DE1818" s="7"/>
      <c r="DF1818" s="7"/>
      <c r="DG1818" s="7"/>
      <c r="DH1818" s="7"/>
      <c r="DI1818" s="7"/>
      <c r="DJ1818" s="7"/>
      <c r="DK1818" s="7"/>
      <c r="DL1818" s="7"/>
      <c r="DM1818" s="7"/>
      <c r="DN1818" s="7"/>
      <c r="DO1818" s="7"/>
      <c r="DP1818" s="7"/>
      <c r="DQ1818" s="7"/>
      <c r="DR1818" s="7"/>
      <c r="DS1818" s="7"/>
      <c r="DT1818" s="7"/>
      <c r="DU1818" s="7"/>
      <c r="DV1818" s="7"/>
      <c r="DW1818" s="7"/>
      <c r="DX1818" s="7"/>
      <c r="DY1818" s="7"/>
      <c r="DZ1818" s="7"/>
      <c r="EA1818" s="7"/>
      <c r="EB1818" s="7"/>
      <c r="EC1818" s="7"/>
      <c r="ED1818" s="7"/>
      <c r="EE1818" s="7"/>
      <c r="EF1818" s="7">
        <v>381</v>
      </c>
      <c r="EG1818" s="7">
        <v>1360</v>
      </c>
      <c r="EH1818" s="7">
        <v>535</v>
      </c>
      <c r="EI1818" s="7">
        <v>4514</v>
      </c>
      <c r="EJ1818" s="7">
        <v>567</v>
      </c>
      <c r="EK1818" s="7">
        <v>863</v>
      </c>
      <c r="EL1818" s="7">
        <v>3</v>
      </c>
      <c r="EM1818" s="7">
        <v>9</v>
      </c>
      <c r="EN1818" s="7">
        <v>595</v>
      </c>
      <c r="EO1818" s="7">
        <v>960</v>
      </c>
      <c r="EP1818" s="7">
        <v>83</v>
      </c>
      <c r="EQ1818" s="7">
        <v>59</v>
      </c>
    </row>
    <row r="1819" spans="1:147" x14ac:dyDescent="0.35">
      <c r="A1819" s="7" t="s">
        <v>2297</v>
      </c>
      <c r="B1819" s="7" t="e" vm="1">
        <v>#VALUE!</v>
      </c>
      <c r="C1819" s="7" t="e" vm="19">
        <v>#VALUE!</v>
      </c>
      <c r="D1819" s="7">
        <v>1</v>
      </c>
      <c r="E1819" s="7">
        <v>5020</v>
      </c>
      <c r="F1819" s="7">
        <v>1649</v>
      </c>
      <c r="G1819" s="7">
        <v>0</v>
      </c>
      <c r="H1819" s="7">
        <v>2</v>
      </c>
      <c r="I1819" s="7">
        <v>3.9840637450199202E-2</v>
      </c>
      <c r="J1819" s="7">
        <v>0</v>
      </c>
      <c r="K1819" s="7">
        <v>0</v>
      </c>
      <c r="L1819" s="7">
        <v>0</v>
      </c>
      <c r="M1819" s="7">
        <v>0</v>
      </c>
      <c r="N1819" s="7">
        <v>0</v>
      </c>
      <c r="O1819" s="7">
        <v>0</v>
      </c>
      <c r="P1819" s="7">
        <v>0.80329153605015691</v>
      </c>
      <c r="Q1819" s="7">
        <v>154088</v>
      </c>
      <c r="R1819" s="7">
        <v>1</v>
      </c>
      <c r="S1819" s="7">
        <v>1</v>
      </c>
      <c r="T1819" s="7">
        <v>1</v>
      </c>
      <c r="U1819" s="7">
        <v>1</v>
      </c>
      <c r="V1819" s="7">
        <v>1</v>
      </c>
      <c r="W1819" s="7">
        <v>0</v>
      </c>
      <c r="X1819" s="7">
        <v>0</v>
      </c>
      <c r="Y1819" s="7">
        <v>0</v>
      </c>
      <c r="Z1819" s="7">
        <v>2602.40733796329</v>
      </c>
      <c r="AA1819" s="7">
        <v>4752.36449202121</v>
      </c>
      <c r="AB1819" s="7">
        <v>2602.40733796329</v>
      </c>
      <c r="AC1819" s="7">
        <v>190.688882829958</v>
      </c>
      <c r="AD1819" s="7">
        <v>308.02344495836797</v>
      </c>
      <c r="AE1819" s="7">
        <v>190.688882829958</v>
      </c>
      <c r="AF1819" s="7">
        <v>4752.36449202121</v>
      </c>
      <c r="AG1819" s="7">
        <v>94.668615378908612</v>
      </c>
      <c r="AH1819" s="7">
        <v>308.02344495836797</v>
      </c>
      <c r="AI1819" s="7">
        <v>6.1359251983738599</v>
      </c>
      <c r="AJ1819" s="7">
        <v>1548.1474285127999</v>
      </c>
      <c r="AK1819" s="7">
        <v>30.839590209418301</v>
      </c>
      <c r="AL1819" s="7">
        <v>267.24465236672802</v>
      </c>
      <c r="AM1819" s="7">
        <v>5.3235986527236605</v>
      </c>
      <c r="AN1819" s="7">
        <v>3356.8970174113201</v>
      </c>
      <c r="AO1819" s="7">
        <v>66.870458514169698</v>
      </c>
      <c r="AP1819" s="7">
        <v>287.42136599146801</v>
      </c>
      <c r="AQ1819" s="7">
        <v>5.7255252189535399</v>
      </c>
      <c r="AR1819" s="7">
        <v>944.40484391926998</v>
      </c>
      <c r="AS1819" s="7">
        <v>18.812845496399799</v>
      </c>
      <c r="AT1819" s="7">
        <v>0</v>
      </c>
      <c r="AU1819" s="7">
        <v>0</v>
      </c>
      <c r="AV1819" s="7">
        <v>1.00000000186265</v>
      </c>
      <c r="AW1819" s="7">
        <v>1.9920318762204098E-2</v>
      </c>
      <c r="AX1819" s="7">
        <v>162.64127446676099</v>
      </c>
      <c r="AY1819" s="7">
        <v>3.2398660252342899</v>
      </c>
      <c r="AZ1819" s="7">
        <v>255.37837538321801</v>
      </c>
      <c r="BA1819" s="7">
        <v>5.0872186331318296</v>
      </c>
      <c r="BB1819" s="7">
        <v>28.279301835908001</v>
      </c>
      <c r="BC1819" s="7">
        <v>1.7149364363801101</v>
      </c>
      <c r="BD1819" s="7">
        <v>35.2961549772143</v>
      </c>
      <c r="BE1819" s="7">
        <v>2.1404581550766699</v>
      </c>
      <c r="BF1819" s="7">
        <v>2602.40733796329</v>
      </c>
      <c r="BG1819" s="7">
        <v>51.840783624766694</v>
      </c>
      <c r="BH1819" s="7">
        <v>190.688882829958</v>
      </c>
      <c r="BI1819" s="7">
        <v>3.7985833233059401</v>
      </c>
      <c r="BJ1819" s="7">
        <v>877.64697445066804</v>
      </c>
      <c r="BK1819" s="7">
        <v>17.483007459176701</v>
      </c>
      <c r="BL1819" s="7">
        <v>121.09412756183499</v>
      </c>
      <c r="BM1819" s="7">
        <v>2.4122336167696301</v>
      </c>
      <c r="BN1819" s="7">
        <v>1853.82689402195</v>
      </c>
      <c r="BO1819" s="7">
        <v>36.928822590078703</v>
      </c>
      <c r="BP1819" s="7">
        <v>167.32525526994101</v>
      </c>
      <c r="BQ1819" s="7">
        <v>3.3331724157358797</v>
      </c>
      <c r="BR1819" s="7">
        <v>497.33217379340198</v>
      </c>
      <c r="BS1819" s="7">
        <v>9.9070154142111999</v>
      </c>
      <c r="BT1819" s="7">
        <v>0</v>
      </c>
      <c r="BU1819" s="7">
        <v>0</v>
      </c>
      <c r="BV1819" s="7">
        <v>0.97470107674598705</v>
      </c>
      <c r="BW1819" s="7">
        <v>1.94163561104778E-2</v>
      </c>
      <c r="BX1819" s="7">
        <v>82.948327114805593</v>
      </c>
      <c r="BY1819" s="7">
        <v>1.6523571138407502</v>
      </c>
      <c r="BZ1819" s="7">
        <v>145.24496626394799</v>
      </c>
      <c r="CA1819" s="7">
        <v>2.89332602119419</v>
      </c>
      <c r="CB1819" s="7">
        <v>22.603470794667398</v>
      </c>
      <c r="CC1819" s="7">
        <v>1.37073807123513</v>
      </c>
      <c r="CD1819" s="7">
        <v>18.541907935642399</v>
      </c>
      <c r="CE1819" s="7">
        <v>1.1244334709303998</v>
      </c>
      <c r="CF1819" s="7"/>
      <c r="CG1819" s="7"/>
      <c r="CH1819" s="7"/>
      <c r="CI1819" s="7"/>
      <c r="CJ1819" s="7"/>
      <c r="CK1819" s="7"/>
      <c r="CL1819" s="7"/>
      <c r="CM1819" s="7"/>
      <c r="CN1819" s="7"/>
      <c r="CO1819" s="7"/>
      <c r="CP1819" s="7"/>
      <c r="CQ1819" s="7"/>
      <c r="CR1819" s="7"/>
      <c r="CS1819" s="7"/>
      <c r="CT1819" s="7"/>
      <c r="CU1819" s="7"/>
      <c r="CV1819" s="7"/>
      <c r="CW1819" s="7"/>
      <c r="CX1819" s="7"/>
      <c r="CY1819" s="7"/>
      <c r="CZ1819" s="7"/>
      <c r="DA1819" s="7"/>
      <c r="DB1819" s="7"/>
      <c r="DC1819" s="7"/>
      <c r="DD1819" s="7"/>
      <c r="DE1819" s="7"/>
      <c r="DF1819" s="7"/>
      <c r="DG1819" s="7"/>
      <c r="DH1819" s="7"/>
      <c r="DI1819" s="7"/>
      <c r="DJ1819" s="7"/>
      <c r="DK1819" s="7"/>
      <c r="DL1819" s="7"/>
      <c r="DM1819" s="7"/>
      <c r="DN1819" s="7"/>
      <c r="DO1819" s="7"/>
      <c r="DP1819" s="7"/>
      <c r="DQ1819" s="7"/>
      <c r="DR1819" s="7"/>
      <c r="DS1819" s="7"/>
      <c r="DT1819" s="7"/>
      <c r="DU1819" s="7"/>
      <c r="DV1819" s="7"/>
      <c r="DW1819" s="7"/>
      <c r="DX1819" s="7"/>
      <c r="DY1819" s="7"/>
      <c r="DZ1819" s="7"/>
      <c r="EA1819" s="7"/>
      <c r="EB1819" s="7"/>
      <c r="EC1819" s="7"/>
      <c r="ED1819" s="7"/>
      <c r="EE1819" s="7"/>
      <c r="EF1819" s="7">
        <v>343</v>
      </c>
      <c r="EG1819" s="7">
        <v>1604</v>
      </c>
      <c r="EH1819" s="7">
        <v>294</v>
      </c>
      <c r="EI1819" s="7">
        <v>3577</v>
      </c>
      <c r="EJ1819" s="7">
        <v>300</v>
      </c>
      <c r="EK1819" s="7">
        <v>972</v>
      </c>
      <c r="EL1819" s="7">
        <v>0</v>
      </c>
      <c r="EM1819" s="7">
        <v>1</v>
      </c>
      <c r="EN1819" s="7">
        <v>170</v>
      </c>
      <c r="EO1819" s="7">
        <v>265</v>
      </c>
      <c r="EP1819" s="7">
        <v>27</v>
      </c>
      <c r="EQ1819" s="7">
        <v>37</v>
      </c>
    </row>
    <row r="1820" spans="1:147" x14ac:dyDescent="0.35">
      <c r="A1820" s="7" t="s">
        <v>2298</v>
      </c>
      <c r="B1820" s="7" t="e" vm="1">
        <v>#VALUE!</v>
      </c>
      <c r="C1820" s="7" t="e" vm="19">
        <v>#VALUE!</v>
      </c>
      <c r="D1820" s="7">
        <v>0</v>
      </c>
      <c r="E1820" s="7">
        <v>3781</v>
      </c>
      <c r="F1820" s="7">
        <v>1153</v>
      </c>
      <c r="G1820" s="7">
        <v>0</v>
      </c>
      <c r="H1820" s="7">
        <v>117</v>
      </c>
      <c r="I1820" s="7">
        <v>3.0944194657498016</v>
      </c>
      <c r="J1820" s="7">
        <v>0</v>
      </c>
      <c r="K1820" s="7">
        <v>0</v>
      </c>
      <c r="L1820" s="7">
        <v>0</v>
      </c>
      <c r="M1820" s="7">
        <v>0</v>
      </c>
      <c r="N1820" s="7">
        <v>0</v>
      </c>
      <c r="O1820" s="7">
        <v>0</v>
      </c>
      <c r="P1820" s="7">
        <v>0.69618490671122202</v>
      </c>
      <c r="Q1820" s="7">
        <v>175357</v>
      </c>
      <c r="R1820" s="7">
        <v>0</v>
      </c>
      <c r="S1820" s="7">
        <v>0</v>
      </c>
      <c r="T1820" s="7">
        <v>0</v>
      </c>
      <c r="U1820" s="7">
        <v>0</v>
      </c>
      <c r="V1820" s="7">
        <v>0</v>
      </c>
      <c r="W1820" s="7">
        <v>0</v>
      </c>
      <c r="X1820" s="7">
        <v>0</v>
      </c>
      <c r="Y1820" s="7">
        <v>0</v>
      </c>
      <c r="Z1820" s="7"/>
      <c r="AA1820" s="7"/>
      <c r="AB1820" s="7"/>
      <c r="AC1820" s="7"/>
      <c r="AD1820" s="7"/>
      <c r="AE1820" s="7"/>
      <c r="AF1820" s="7">
        <v>3780.9999675184999</v>
      </c>
      <c r="AG1820" s="7">
        <v>99.999999140928196</v>
      </c>
      <c r="AH1820" s="7">
        <v>113.752203684633</v>
      </c>
      <c r="AI1820" s="7">
        <v>3.0085216525954297</v>
      </c>
      <c r="AJ1820" s="7">
        <v>1051.9999996777301</v>
      </c>
      <c r="AK1820" s="7">
        <v>27.823327153603099</v>
      </c>
      <c r="AL1820" s="7">
        <v>364.99999864847598</v>
      </c>
      <c r="AM1820" s="7">
        <v>9.6535307762093687</v>
      </c>
      <c r="AN1820" s="7">
        <v>3111.9999943077601</v>
      </c>
      <c r="AO1820" s="7">
        <v>82.306268032471692</v>
      </c>
      <c r="AP1820" s="7">
        <v>105.999999633263</v>
      </c>
      <c r="AQ1820" s="7">
        <v>2.8034911302105998</v>
      </c>
      <c r="AR1820" s="7">
        <v>468.999995071645</v>
      </c>
      <c r="AS1820" s="7">
        <v>12.404125762275701</v>
      </c>
      <c r="AT1820" s="7">
        <v>0</v>
      </c>
      <c r="AU1820" s="7">
        <v>0</v>
      </c>
      <c r="AV1820" s="7">
        <v>3.0000000197069299</v>
      </c>
      <c r="AW1820" s="7">
        <v>7.9344089386589003E-2</v>
      </c>
      <c r="AX1820" s="7">
        <v>90.999999059829904</v>
      </c>
      <c r="AY1820" s="7">
        <v>2.4067706707175298</v>
      </c>
      <c r="AZ1820" s="7">
        <v>161.999999647876</v>
      </c>
      <c r="BA1820" s="7">
        <v>4.2845807894175199</v>
      </c>
      <c r="BB1820" s="7">
        <v>23.5364248409605</v>
      </c>
      <c r="BC1820" s="7">
        <v>2.0413204545499197</v>
      </c>
      <c r="BD1820" s="7">
        <v>0</v>
      </c>
      <c r="BE1820" s="7">
        <v>0</v>
      </c>
      <c r="BF1820" s="7">
        <v>3780.9999675184999</v>
      </c>
      <c r="BG1820" s="7">
        <v>99.999999140928196</v>
      </c>
      <c r="BH1820" s="7">
        <v>113.752203684633</v>
      </c>
      <c r="BI1820" s="7">
        <v>3.0085216525954297</v>
      </c>
      <c r="BJ1820" s="7">
        <v>1051.9999996777301</v>
      </c>
      <c r="BK1820" s="7">
        <v>27.823327153603099</v>
      </c>
      <c r="BL1820" s="7">
        <v>364.99999864847598</v>
      </c>
      <c r="BM1820" s="7">
        <v>9.6535307762093687</v>
      </c>
      <c r="BN1820" s="7">
        <v>3111.9999943077601</v>
      </c>
      <c r="BO1820" s="7">
        <v>82.306268032471692</v>
      </c>
      <c r="BP1820" s="7">
        <v>105.999999633263</v>
      </c>
      <c r="BQ1820" s="7">
        <v>2.8034911302105998</v>
      </c>
      <c r="BR1820" s="7">
        <v>468.999995071645</v>
      </c>
      <c r="BS1820" s="7">
        <v>12.404125762275701</v>
      </c>
      <c r="BT1820" s="7">
        <v>0</v>
      </c>
      <c r="BU1820" s="7">
        <v>0</v>
      </c>
      <c r="BV1820" s="7">
        <v>3.0000000197069299</v>
      </c>
      <c r="BW1820" s="7">
        <v>7.9344089386589003E-2</v>
      </c>
      <c r="BX1820" s="7">
        <v>90.999999059829904</v>
      </c>
      <c r="BY1820" s="7">
        <v>2.4067706707175298</v>
      </c>
      <c r="BZ1820" s="7">
        <v>161.999999647876</v>
      </c>
      <c r="CA1820" s="7">
        <v>4.2845807894175199</v>
      </c>
      <c r="CB1820" s="7">
        <v>23.5364248409605</v>
      </c>
      <c r="CC1820" s="7">
        <v>2.0413204545499197</v>
      </c>
      <c r="CD1820" s="7">
        <v>0</v>
      </c>
      <c r="CE1820" s="7">
        <v>0</v>
      </c>
      <c r="CF1820" s="7"/>
      <c r="CG1820" s="7"/>
      <c r="CH1820" s="7"/>
      <c r="CI1820" s="7"/>
      <c r="CJ1820" s="7"/>
      <c r="CK1820" s="7"/>
      <c r="CL1820" s="7"/>
      <c r="CM1820" s="7"/>
      <c r="CN1820" s="7"/>
      <c r="CO1820" s="7"/>
      <c r="CP1820" s="7"/>
      <c r="CQ1820" s="7"/>
      <c r="CR1820" s="7"/>
      <c r="CS1820" s="7"/>
      <c r="CT1820" s="7"/>
      <c r="CU1820" s="7"/>
      <c r="CV1820" s="7"/>
      <c r="CW1820" s="7"/>
      <c r="CX1820" s="7"/>
      <c r="CY1820" s="7"/>
      <c r="CZ1820" s="7"/>
      <c r="DA1820" s="7"/>
      <c r="DB1820" s="7"/>
      <c r="DC1820" s="7"/>
      <c r="DD1820" s="7"/>
      <c r="DE1820" s="7"/>
      <c r="DF1820" s="7"/>
      <c r="DG1820" s="7"/>
      <c r="DH1820" s="7"/>
      <c r="DI1820" s="7"/>
      <c r="DJ1820" s="7"/>
      <c r="DK1820" s="7"/>
      <c r="DL1820" s="7"/>
      <c r="DM1820" s="7"/>
      <c r="DN1820" s="7"/>
      <c r="DO1820" s="7"/>
      <c r="DP1820" s="7"/>
      <c r="DQ1820" s="7"/>
      <c r="DR1820" s="7"/>
      <c r="DS1820" s="7"/>
      <c r="DT1820" s="7"/>
      <c r="DU1820" s="7"/>
      <c r="DV1820" s="7"/>
      <c r="DW1820" s="7"/>
      <c r="DX1820" s="7"/>
      <c r="DY1820" s="7"/>
      <c r="DZ1820" s="7"/>
      <c r="EA1820" s="7"/>
      <c r="EB1820" s="7"/>
      <c r="EC1820" s="7"/>
      <c r="ED1820" s="7"/>
      <c r="EE1820" s="7"/>
      <c r="EF1820" s="7">
        <v>104</v>
      </c>
      <c r="EG1820" s="7">
        <v>1052</v>
      </c>
      <c r="EH1820" s="7">
        <v>365</v>
      </c>
      <c r="EI1820" s="7">
        <v>3112</v>
      </c>
      <c r="EJ1820" s="7">
        <v>106</v>
      </c>
      <c r="EK1820" s="7">
        <v>469</v>
      </c>
      <c r="EL1820" s="7">
        <v>0</v>
      </c>
      <c r="EM1820" s="7">
        <v>3</v>
      </c>
      <c r="EN1820" s="7">
        <v>91</v>
      </c>
      <c r="EO1820" s="7">
        <v>162</v>
      </c>
      <c r="EP1820" s="7">
        <v>24</v>
      </c>
      <c r="EQ1820" s="7">
        <v>0</v>
      </c>
    </row>
    <row r="1821" spans="1:147" x14ac:dyDescent="0.35">
      <c r="A1821" s="7" t="s">
        <v>2299</v>
      </c>
      <c r="B1821" s="7" t="e" vm="1">
        <v>#VALUE!</v>
      </c>
      <c r="C1821" s="7" t="e" vm="19">
        <v>#VALUE!</v>
      </c>
      <c r="D1821" s="7">
        <v>1</v>
      </c>
      <c r="E1821" s="7">
        <v>418</v>
      </c>
      <c r="F1821" s="7">
        <v>162</v>
      </c>
      <c r="G1821" s="7">
        <v>0</v>
      </c>
      <c r="H1821" s="7">
        <v>0</v>
      </c>
      <c r="I1821" s="7">
        <v>0</v>
      </c>
      <c r="J1821" s="7">
        <v>0</v>
      </c>
      <c r="K1821" s="7">
        <v>0</v>
      </c>
      <c r="L1821" s="7">
        <v>0</v>
      </c>
      <c r="M1821" s="7">
        <v>0</v>
      </c>
      <c r="N1821" s="7">
        <v>0</v>
      </c>
      <c r="O1821" s="7">
        <v>0</v>
      </c>
      <c r="P1821" s="7">
        <v>3.2128514056224895</v>
      </c>
      <c r="Q1821" s="7">
        <v>128000</v>
      </c>
      <c r="R1821" s="7">
        <v>1</v>
      </c>
      <c r="S1821" s="7">
        <v>1</v>
      </c>
      <c r="T1821" s="7">
        <v>1</v>
      </c>
      <c r="U1821" s="7">
        <v>1</v>
      </c>
      <c r="V1821" s="7">
        <v>1</v>
      </c>
      <c r="W1821" s="7">
        <v>0</v>
      </c>
      <c r="X1821" s="7">
        <v>0</v>
      </c>
      <c r="Y1821" s="7">
        <v>0</v>
      </c>
      <c r="Z1821" s="7">
        <v>418.00000717033998</v>
      </c>
      <c r="AA1821" s="7">
        <v>418.00000717033998</v>
      </c>
      <c r="AB1821" s="7">
        <v>418.00000717033998</v>
      </c>
      <c r="AC1821" s="7">
        <v>49.5220894280137</v>
      </c>
      <c r="AD1821" s="7">
        <v>49.5220894280137</v>
      </c>
      <c r="AE1821" s="7">
        <v>49.5220894280137</v>
      </c>
      <c r="AF1821" s="7">
        <v>418.00000717033998</v>
      </c>
      <c r="AG1821" s="7">
        <v>100.000001715392</v>
      </c>
      <c r="AH1821" s="7">
        <v>49.5220894280137</v>
      </c>
      <c r="AI1821" s="7">
        <v>11.847389815314301</v>
      </c>
      <c r="AJ1821" s="7">
        <v>99.000001906883</v>
      </c>
      <c r="AK1821" s="7">
        <v>23.684210982507899</v>
      </c>
      <c r="AL1821" s="7">
        <v>67.000000744796097</v>
      </c>
      <c r="AM1821" s="7">
        <v>16.028708312152201</v>
      </c>
      <c r="AN1821" s="7">
        <v>400.00000417520602</v>
      </c>
      <c r="AO1821" s="7">
        <v>95.693780903159393</v>
      </c>
      <c r="AP1821" s="7">
        <v>5.0000001289299698</v>
      </c>
      <c r="AQ1821" s="7">
        <v>1.1961722796483201</v>
      </c>
      <c r="AR1821" s="7">
        <v>7.0000000477302802</v>
      </c>
      <c r="AS1821" s="7">
        <v>1.6746411597440902</v>
      </c>
      <c r="AT1821" s="7">
        <v>0</v>
      </c>
      <c r="AU1821" s="7">
        <v>0</v>
      </c>
      <c r="AV1821" s="7">
        <v>0</v>
      </c>
      <c r="AW1821" s="7">
        <v>0</v>
      </c>
      <c r="AX1821" s="7">
        <v>6.0000000374857301</v>
      </c>
      <c r="AY1821" s="7">
        <v>1.4354067075324699</v>
      </c>
      <c r="AZ1821" s="7">
        <v>15.0000003715977</v>
      </c>
      <c r="BA1821" s="7">
        <v>3.5885168353104602</v>
      </c>
      <c r="BB1821" s="7">
        <v>2.1038961267032601</v>
      </c>
      <c r="BC1821" s="7">
        <v>1.29870131277979</v>
      </c>
      <c r="BD1821" s="7">
        <v>4.2077922534065202</v>
      </c>
      <c r="BE1821" s="7">
        <v>2.5974026255595799</v>
      </c>
      <c r="BF1821" s="7">
        <v>418.00000717033998</v>
      </c>
      <c r="BG1821" s="7">
        <v>100.000001715392</v>
      </c>
      <c r="BH1821" s="7">
        <v>49.5220894280137</v>
      </c>
      <c r="BI1821" s="7">
        <v>11.847389815314301</v>
      </c>
      <c r="BJ1821" s="7">
        <v>99.000001906883</v>
      </c>
      <c r="BK1821" s="7">
        <v>23.684210982507899</v>
      </c>
      <c r="BL1821" s="7">
        <v>67.000000744796097</v>
      </c>
      <c r="BM1821" s="7">
        <v>16.028708312152201</v>
      </c>
      <c r="BN1821" s="7">
        <v>400.00000417520602</v>
      </c>
      <c r="BO1821" s="7">
        <v>95.693780903159393</v>
      </c>
      <c r="BP1821" s="7">
        <v>5.0000001289299698</v>
      </c>
      <c r="BQ1821" s="7">
        <v>1.1961722796483201</v>
      </c>
      <c r="BR1821" s="7">
        <v>7.0000000477302802</v>
      </c>
      <c r="BS1821" s="7">
        <v>1.6746411597440902</v>
      </c>
      <c r="BT1821" s="7">
        <v>0</v>
      </c>
      <c r="BU1821" s="7">
        <v>0</v>
      </c>
      <c r="BV1821" s="7">
        <v>0</v>
      </c>
      <c r="BW1821" s="7">
        <v>0</v>
      </c>
      <c r="BX1821" s="7">
        <v>6.0000000374857301</v>
      </c>
      <c r="BY1821" s="7">
        <v>1.4354067075324699</v>
      </c>
      <c r="BZ1821" s="7">
        <v>15.0000003715977</v>
      </c>
      <c r="CA1821" s="7">
        <v>3.5885168353104602</v>
      </c>
      <c r="CB1821" s="7">
        <v>2.1038961267032601</v>
      </c>
      <c r="CC1821" s="7">
        <v>1.29870131277979</v>
      </c>
      <c r="CD1821" s="7">
        <v>4.2077922534065202</v>
      </c>
      <c r="CE1821" s="7">
        <v>2.5974026255595799</v>
      </c>
      <c r="CF1821" s="7"/>
      <c r="CG1821" s="7"/>
      <c r="CH1821" s="7"/>
      <c r="CI1821" s="7"/>
      <c r="CJ1821" s="7"/>
      <c r="CK1821" s="7"/>
      <c r="CL1821" s="7"/>
      <c r="CM1821" s="7"/>
      <c r="CN1821" s="7"/>
      <c r="CO1821" s="7"/>
      <c r="CP1821" s="7"/>
      <c r="CQ1821" s="7"/>
      <c r="CR1821" s="7"/>
      <c r="CS1821" s="7"/>
      <c r="CT1821" s="7"/>
      <c r="CU1821" s="7"/>
      <c r="CV1821" s="7"/>
      <c r="CW1821" s="7"/>
      <c r="CX1821" s="7"/>
      <c r="CY1821" s="7"/>
      <c r="CZ1821" s="7"/>
      <c r="DA1821" s="7"/>
      <c r="DB1821" s="7"/>
      <c r="DC1821" s="7"/>
      <c r="DD1821" s="7"/>
      <c r="DE1821" s="7"/>
      <c r="DF1821" s="7"/>
      <c r="DG1821" s="7"/>
      <c r="DH1821" s="7"/>
      <c r="DI1821" s="7"/>
      <c r="DJ1821" s="7"/>
      <c r="DK1821" s="7"/>
      <c r="DL1821" s="7"/>
      <c r="DM1821" s="7"/>
      <c r="DN1821" s="7"/>
      <c r="DO1821" s="7"/>
      <c r="DP1821" s="7"/>
      <c r="DQ1821" s="7"/>
      <c r="DR1821" s="7"/>
      <c r="DS1821" s="7"/>
      <c r="DT1821" s="7"/>
      <c r="DU1821" s="7"/>
      <c r="DV1821" s="7"/>
      <c r="DW1821" s="7"/>
      <c r="DX1821" s="7"/>
      <c r="DY1821" s="7"/>
      <c r="DZ1821" s="7"/>
      <c r="EA1821" s="7"/>
      <c r="EB1821" s="7"/>
      <c r="EC1821" s="7"/>
      <c r="ED1821" s="7"/>
      <c r="EE1821" s="7"/>
      <c r="EF1821" s="7">
        <v>59</v>
      </c>
      <c r="EG1821" s="7">
        <v>99</v>
      </c>
      <c r="EH1821" s="7">
        <v>67</v>
      </c>
      <c r="EI1821" s="7">
        <v>400</v>
      </c>
      <c r="EJ1821" s="7">
        <v>5</v>
      </c>
      <c r="EK1821" s="7">
        <v>7</v>
      </c>
      <c r="EL1821" s="7">
        <v>0</v>
      </c>
      <c r="EM1821" s="7">
        <v>0</v>
      </c>
      <c r="EN1821" s="7">
        <v>6</v>
      </c>
      <c r="EO1821" s="7">
        <v>15</v>
      </c>
      <c r="EP1821" s="7">
        <v>2</v>
      </c>
      <c r="EQ1821" s="7">
        <v>4</v>
      </c>
    </row>
    <row r="1822" spans="1:147" x14ac:dyDescent="0.35">
      <c r="A1822" s="7" t="s">
        <v>2300</v>
      </c>
      <c r="B1822" s="7" t="e" vm="1">
        <v>#VALUE!</v>
      </c>
      <c r="C1822" s="7" t="e" vm="19">
        <v>#VALUE!</v>
      </c>
      <c r="D1822" s="7">
        <v>1</v>
      </c>
      <c r="E1822" s="7">
        <v>8185</v>
      </c>
      <c r="F1822" s="7">
        <v>2514</v>
      </c>
      <c r="G1822" s="7">
        <v>0</v>
      </c>
      <c r="H1822" s="7">
        <v>20</v>
      </c>
      <c r="I1822" s="7">
        <v>0.2443494196701283</v>
      </c>
      <c r="J1822" s="7">
        <v>0</v>
      </c>
      <c r="K1822" s="7">
        <v>0</v>
      </c>
      <c r="L1822" s="7">
        <v>0</v>
      </c>
      <c r="M1822" s="7">
        <v>0</v>
      </c>
      <c r="N1822" s="7">
        <v>0</v>
      </c>
      <c r="O1822" s="7">
        <v>0</v>
      </c>
      <c r="P1822" s="7">
        <v>3.52632832975935</v>
      </c>
      <c r="Q1822" s="7">
        <v>185246</v>
      </c>
      <c r="R1822" s="7">
        <v>1</v>
      </c>
      <c r="S1822" s="7">
        <v>1</v>
      </c>
      <c r="T1822" s="7">
        <v>1</v>
      </c>
      <c r="U1822" s="7">
        <v>1</v>
      </c>
      <c r="V1822" s="7">
        <v>1</v>
      </c>
      <c r="W1822" s="7">
        <v>0</v>
      </c>
      <c r="X1822" s="7">
        <v>0</v>
      </c>
      <c r="Y1822" s="7">
        <v>0</v>
      </c>
      <c r="Z1822" s="7">
        <v>7876.9398642910801</v>
      </c>
      <c r="AA1822" s="7">
        <v>8094.7061423932601</v>
      </c>
      <c r="AB1822" s="7">
        <v>7876.9398642910801</v>
      </c>
      <c r="AC1822" s="7">
        <v>399.530106235343</v>
      </c>
      <c r="AD1822" s="7">
        <v>412.701803224885</v>
      </c>
      <c r="AE1822" s="7">
        <v>399.530106235343</v>
      </c>
      <c r="AF1822" s="7">
        <v>8094.7061423932601</v>
      </c>
      <c r="AG1822" s="7">
        <v>98.896837414700798</v>
      </c>
      <c r="AH1822" s="7">
        <v>412.701803224885</v>
      </c>
      <c r="AI1822" s="7">
        <v>5.0421723057408103</v>
      </c>
      <c r="AJ1822" s="7">
        <v>2495.9435862178002</v>
      </c>
      <c r="AK1822" s="7">
        <v>30.494118341085002</v>
      </c>
      <c r="AL1822" s="7">
        <v>651.35976966983503</v>
      </c>
      <c r="AM1822" s="7">
        <v>7.957969085764641</v>
      </c>
      <c r="AN1822" s="7">
        <v>6861.0838246651001</v>
      </c>
      <c r="AO1822" s="7">
        <v>83.825092543251102</v>
      </c>
      <c r="AP1822" s="7">
        <v>189.586332333006</v>
      </c>
      <c r="AQ1822" s="7">
        <v>2.3162655141478998</v>
      </c>
      <c r="AR1822" s="7">
        <v>874.449647966263</v>
      </c>
      <c r="AS1822" s="7">
        <v>10.683563200565201</v>
      </c>
      <c r="AT1822" s="7">
        <v>8.0000000783675205</v>
      </c>
      <c r="AU1822" s="7">
        <v>9.7739768825504197E-2</v>
      </c>
      <c r="AV1822" s="7">
        <v>2.99999997764826</v>
      </c>
      <c r="AW1822" s="7">
        <v>3.6652412677437497E-2</v>
      </c>
      <c r="AX1822" s="7">
        <v>158.586331373028</v>
      </c>
      <c r="AY1822" s="7">
        <v>1.9375239019307</v>
      </c>
      <c r="AZ1822" s="7">
        <v>270.0945109223</v>
      </c>
      <c r="BA1822" s="7">
        <v>3.2998718499975599</v>
      </c>
      <c r="BB1822" s="7">
        <v>30.885239905098199</v>
      </c>
      <c r="BC1822" s="7">
        <v>1.2285298291606299</v>
      </c>
      <c r="BD1822" s="7">
        <v>28.187363585698499</v>
      </c>
      <c r="BE1822" s="7">
        <v>1.1212157353101999</v>
      </c>
      <c r="BF1822" s="7">
        <v>7876.9398642910801</v>
      </c>
      <c r="BG1822" s="7">
        <v>96.236284230801189</v>
      </c>
      <c r="BH1822" s="7">
        <v>399.530106235343</v>
      </c>
      <c r="BI1822" s="7">
        <v>4.8812474799675298</v>
      </c>
      <c r="BJ1822" s="7">
        <v>2448.7094300301801</v>
      </c>
      <c r="BK1822" s="7">
        <v>29.917036408432303</v>
      </c>
      <c r="BL1822" s="7">
        <v>573.43883922883197</v>
      </c>
      <c r="BM1822" s="7">
        <v>7.0059723790938593</v>
      </c>
      <c r="BN1822" s="7">
        <v>6667.8468202219201</v>
      </c>
      <c r="BO1822" s="7">
        <v>81.464225048526799</v>
      </c>
      <c r="BP1822" s="7">
        <v>186.94494632534801</v>
      </c>
      <c r="BQ1822" s="7">
        <v>2.2839944572431099</v>
      </c>
      <c r="BR1822" s="7">
        <v>854.146994212133</v>
      </c>
      <c r="BS1822" s="7">
        <v>10.435516117436</v>
      </c>
      <c r="BT1822" s="7">
        <v>8.0000000783675205</v>
      </c>
      <c r="BU1822" s="7">
        <v>9.7739768825504197E-2</v>
      </c>
      <c r="BV1822" s="7">
        <v>2.99999997764826</v>
      </c>
      <c r="BW1822" s="7">
        <v>3.6652412677437497E-2</v>
      </c>
      <c r="BX1822" s="7">
        <v>157.001097245089</v>
      </c>
      <c r="BY1822" s="7">
        <v>1.9181563499705401</v>
      </c>
      <c r="BZ1822" s="7">
        <v>264.65456782430198</v>
      </c>
      <c r="CA1822" s="7">
        <v>3.2334095030458498</v>
      </c>
      <c r="CB1822" s="7">
        <v>29.469703636962802</v>
      </c>
      <c r="CC1822" s="7">
        <v>1.1722236927988401</v>
      </c>
      <c r="CD1822" s="7">
        <v>27.027876671995099</v>
      </c>
      <c r="CE1822" s="7">
        <v>1.0750945374699699</v>
      </c>
      <c r="CF1822" s="7"/>
      <c r="CG1822" s="7"/>
      <c r="CH1822" s="7"/>
      <c r="CI1822" s="7"/>
      <c r="CJ1822" s="7"/>
      <c r="CK1822" s="7"/>
      <c r="CL1822" s="7"/>
      <c r="CM1822" s="7"/>
      <c r="CN1822" s="7"/>
      <c r="CO1822" s="7"/>
      <c r="CP1822" s="7"/>
      <c r="CQ1822" s="7"/>
      <c r="CR1822" s="7"/>
      <c r="CS1822" s="7"/>
      <c r="CT1822" s="7"/>
      <c r="CU1822" s="7"/>
      <c r="CV1822" s="7"/>
      <c r="CW1822" s="7"/>
      <c r="CX1822" s="7"/>
      <c r="CY1822" s="7"/>
      <c r="CZ1822" s="7"/>
      <c r="DA1822" s="7"/>
      <c r="DB1822" s="7"/>
      <c r="DC1822" s="7"/>
      <c r="DD1822" s="7"/>
      <c r="DE1822" s="7"/>
      <c r="DF1822" s="7"/>
      <c r="DG1822" s="7"/>
      <c r="DH1822" s="7"/>
      <c r="DI1822" s="7"/>
      <c r="DJ1822" s="7"/>
      <c r="DK1822" s="7"/>
      <c r="DL1822" s="7"/>
      <c r="DM1822" s="7"/>
      <c r="DN1822" s="7"/>
      <c r="DO1822" s="7"/>
      <c r="DP1822" s="7"/>
      <c r="DQ1822" s="7"/>
      <c r="DR1822" s="7"/>
      <c r="DS1822" s="7"/>
      <c r="DT1822" s="7"/>
      <c r="DU1822" s="7"/>
      <c r="DV1822" s="7"/>
      <c r="DW1822" s="7"/>
      <c r="DX1822" s="7"/>
      <c r="DY1822" s="7"/>
      <c r="DZ1822" s="7"/>
      <c r="EA1822" s="7"/>
      <c r="EB1822" s="7"/>
      <c r="EC1822" s="7"/>
      <c r="ED1822" s="7"/>
      <c r="EE1822" s="7"/>
      <c r="EF1822" s="7">
        <v>453</v>
      </c>
      <c r="EG1822" s="7">
        <v>2506</v>
      </c>
      <c r="EH1822" s="7">
        <v>701</v>
      </c>
      <c r="EI1822" s="7">
        <v>6946</v>
      </c>
      <c r="EJ1822" s="7">
        <v>190</v>
      </c>
      <c r="EK1822" s="7">
        <v>879</v>
      </c>
      <c r="EL1822" s="7">
        <v>8</v>
      </c>
      <c r="EM1822" s="7">
        <v>3</v>
      </c>
      <c r="EN1822" s="7">
        <v>159</v>
      </c>
      <c r="EO1822" s="7">
        <v>276</v>
      </c>
      <c r="EP1822" s="7">
        <v>34</v>
      </c>
      <c r="EQ1822" s="7">
        <v>29</v>
      </c>
    </row>
    <row r="1823" spans="1:147" x14ac:dyDescent="0.35">
      <c r="A1823" s="7" t="s">
        <v>2301</v>
      </c>
      <c r="B1823" s="7" t="e" vm="1">
        <v>#VALUE!</v>
      </c>
      <c r="C1823" s="7" t="e" vm="19">
        <v>#VALUE!</v>
      </c>
      <c r="D1823" s="7">
        <v>1</v>
      </c>
      <c r="E1823" s="7">
        <v>4701</v>
      </c>
      <c r="F1823" s="7">
        <v>1840</v>
      </c>
      <c r="G1823" s="7">
        <v>0</v>
      </c>
      <c r="H1823" s="7">
        <v>6</v>
      </c>
      <c r="I1823" s="7">
        <v>0.12763241863433314</v>
      </c>
      <c r="J1823" s="7">
        <v>0</v>
      </c>
      <c r="K1823" s="7">
        <v>0</v>
      </c>
      <c r="L1823" s="7">
        <v>0</v>
      </c>
      <c r="M1823" s="7">
        <v>0</v>
      </c>
      <c r="N1823" s="7">
        <v>0</v>
      </c>
      <c r="O1823" s="7">
        <v>0</v>
      </c>
      <c r="P1823" s="7">
        <v>5.7224098098453897</v>
      </c>
      <c r="Q1823" s="7">
        <v>103382</v>
      </c>
      <c r="R1823" s="7">
        <v>0</v>
      </c>
      <c r="S1823" s="7">
        <v>1</v>
      </c>
      <c r="T1823" s="7">
        <v>0</v>
      </c>
      <c r="U1823" s="7">
        <v>1</v>
      </c>
      <c r="V1823" s="7">
        <v>0</v>
      </c>
      <c r="W1823" s="7">
        <v>0</v>
      </c>
      <c r="X1823" s="7">
        <v>0</v>
      </c>
      <c r="Y1823" s="7">
        <v>0</v>
      </c>
      <c r="Z1823" s="7">
        <v>57.237098740413799</v>
      </c>
      <c r="AA1823" s="7">
        <v>2057.2308160904799</v>
      </c>
      <c r="AB1823" s="7">
        <v>57.237098740413799</v>
      </c>
      <c r="AC1823" s="7">
        <v>6.0147459765430504</v>
      </c>
      <c r="AD1823" s="7">
        <v>219.41067346394999</v>
      </c>
      <c r="AE1823" s="7">
        <v>6.0147459765430504</v>
      </c>
      <c r="AF1823" s="7">
        <v>2057.2308160904799</v>
      </c>
      <c r="AG1823" s="7">
        <v>43.761557457785102</v>
      </c>
      <c r="AH1823" s="7">
        <v>219.41067346394999</v>
      </c>
      <c r="AI1823" s="7">
        <v>4.6673191547319703</v>
      </c>
      <c r="AJ1823" s="7">
        <v>457.87916071619799</v>
      </c>
      <c r="AK1823" s="7">
        <v>9.7400374540778198</v>
      </c>
      <c r="AL1823" s="7">
        <v>203.522578756092</v>
      </c>
      <c r="AM1823" s="7">
        <v>4.3293464955561003</v>
      </c>
      <c r="AN1823" s="7">
        <v>1579.03432576265</v>
      </c>
      <c r="AO1823" s="7">
        <v>33.5893283506201</v>
      </c>
      <c r="AP1823" s="7">
        <v>115.662982662674</v>
      </c>
      <c r="AQ1823" s="7">
        <v>2.4603910372829998</v>
      </c>
      <c r="AR1823" s="7">
        <v>187.848026394844</v>
      </c>
      <c r="AS1823" s="7">
        <v>3.9959163240766697</v>
      </c>
      <c r="AT1823" s="7">
        <v>2.3176866471767399</v>
      </c>
      <c r="AU1823" s="7">
        <v>4.9301992069277704E-2</v>
      </c>
      <c r="AV1823" s="7">
        <v>3.15539011359215</v>
      </c>
      <c r="AW1823" s="7">
        <v>6.7121678655438208E-2</v>
      </c>
      <c r="AX1823" s="7">
        <v>169.21240421105199</v>
      </c>
      <c r="AY1823" s="7">
        <v>3.59949806873116</v>
      </c>
      <c r="AZ1823" s="7">
        <v>328.67856462672398</v>
      </c>
      <c r="BA1823" s="7">
        <v>6.9916733594282796</v>
      </c>
      <c r="BB1823" s="7">
        <v>14.875191972350899</v>
      </c>
      <c r="BC1823" s="7">
        <v>0.80843434632341704</v>
      </c>
      <c r="BD1823" s="7">
        <v>27.7402079300082</v>
      </c>
      <c r="BE1823" s="7">
        <v>1.5076199961961001</v>
      </c>
      <c r="BF1823" s="7">
        <v>57.237098740413799</v>
      </c>
      <c r="BG1823" s="7">
        <v>1.2175515579751901</v>
      </c>
      <c r="BH1823" s="7">
        <v>6.0147459765430504</v>
      </c>
      <c r="BI1823" s="7">
        <v>0.12794609607621898</v>
      </c>
      <c r="BJ1823" s="7">
        <v>19.617424801923299</v>
      </c>
      <c r="BK1823" s="7">
        <v>0.41730322914110501</v>
      </c>
      <c r="BL1823" s="7">
        <v>5.2187263944651896</v>
      </c>
      <c r="BM1823" s="7">
        <v>0.111013111986071</v>
      </c>
      <c r="BN1823" s="7">
        <v>31.9633190492168</v>
      </c>
      <c r="BO1823" s="7">
        <v>0.67992595297206604</v>
      </c>
      <c r="BP1823" s="7">
        <v>5.2713557253591699</v>
      </c>
      <c r="BQ1823" s="7">
        <v>0.112132646784922</v>
      </c>
      <c r="BR1823" s="7">
        <v>0.84760320186615001</v>
      </c>
      <c r="BS1823" s="7">
        <v>1.8030274449396901E-2</v>
      </c>
      <c r="BT1823" s="7">
        <v>0</v>
      </c>
      <c r="BU1823" s="7">
        <v>0</v>
      </c>
      <c r="BV1823" s="7">
        <v>0</v>
      </c>
      <c r="BW1823" s="7">
        <v>0</v>
      </c>
      <c r="BX1823" s="7">
        <v>19.154820025898498</v>
      </c>
      <c r="BY1823" s="7">
        <v>0.40746266806846498</v>
      </c>
      <c r="BZ1823" s="7">
        <v>22.908245299011501</v>
      </c>
      <c r="CA1823" s="7">
        <v>0.48730579236357097</v>
      </c>
      <c r="CB1823" s="7">
        <v>0.14729828046256399</v>
      </c>
      <c r="CC1823" s="7">
        <v>8.0053413294872006E-3</v>
      </c>
      <c r="CD1823" s="7">
        <v>0.49551843994413503</v>
      </c>
      <c r="CE1823" s="7">
        <v>2.6930349996963903E-2</v>
      </c>
      <c r="CF1823" s="7"/>
      <c r="CG1823" s="7"/>
      <c r="CH1823" s="7"/>
      <c r="CI1823" s="7"/>
      <c r="CJ1823" s="7"/>
      <c r="CK1823" s="7"/>
      <c r="CL1823" s="7"/>
      <c r="CM1823" s="7"/>
      <c r="CN1823" s="7"/>
      <c r="CO1823" s="7"/>
      <c r="CP1823" s="7"/>
      <c r="CQ1823" s="7"/>
      <c r="CR1823" s="7"/>
      <c r="CS1823" s="7"/>
      <c r="CT1823" s="7"/>
      <c r="CU1823" s="7"/>
      <c r="CV1823" s="7"/>
      <c r="CW1823" s="7"/>
      <c r="CX1823" s="7"/>
      <c r="CY1823" s="7"/>
      <c r="CZ1823" s="7"/>
      <c r="DA1823" s="7"/>
      <c r="DB1823" s="7"/>
      <c r="DC1823" s="7"/>
      <c r="DD1823" s="7"/>
      <c r="DE1823" s="7"/>
      <c r="DF1823" s="7"/>
      <c r="DG1823" s="7"/>
      <c r="DH1823" s="7"/>
      <c r="DI1823" s="7"/>
      <c r="DJ1823" s="7"/>
      <c r="DK1823" s="7"/>
      <c r="DL1823" s="7"/>
      <c r="DM1823" s="7"/>
      <c r="DN1823" s="7"/>
      <c r="DO1823" s="7"/>
      <c r="DP1823" s="7"/>
      <c r="DQ1823" s="7"/>
      <c r="DR1823" s="7"/>
      <c r="DS1823" s="7"/>
      <c r="DT1823" s="7"/>
      <c r="DU1823" s="7"/>
      <c r="DV1823" s="7"/>
      <c r="DW1823" s="7"/>
      <c r="DX1823" s="7"/>
      <c r="DY1823" s="7"/>
      <c r="DZ1823" s="7"/>
      <c r="EA1823" s="7"/>
      <c r="EB1823" s="7"/>
      <c r="EC1823" s="7"/>
      <c r="ED1823" s="7"/>
      <c r="EE1823" s="7"/>
      <c r="EF1823" s="7">
        <v>601</v>
      </c>
      <c r="EG1823" s="7">
        <v>1053</v>
      </c>
      <c r="EH1823" s="7">
        <v>447</v>
      </c>
      <c r="EI1823" s="7">
        <v>3444</v>
      </c>
      <c r="EJ1823" s="7">
        <v>342</v>
      </c>
      <c r="EK1823" s="7">
        <v>549</v>
      </c>
      <c r="EL1823" s="7">
        <v>3</v>
      </c>
      <c r="EM1823" s="7">
        <v>16</v>
      </c>
      <c r="EN1823" s="7">
        <v>347</v>
      </c>
      <c r="EO1823" s="7">
        <v>724</v>
      </c>
      <c r="EP1823" s="7">
        <v>38</v>
      </c>
      <c r="EQ1823" s="7">
        <v>71</v>
      </c>
    </row>
    <row r="1824" spans="1:147" x14ac:dyDescent="0.35">
      <c r="A1824" s="7" t="s">
        <v>2302</v>
      </c>
      <c r="B1824" s="7" t="e" vm="1">
        <v>#VALUE!</v>
      </c>
      <c r="C1824" s="7" t="e" vm="19">
        <v>#VALUE!</v>
      </c>
      <c r="D1824" s="7">
        <v>1</v>
      </c>
      <c r="E1824" s="7">
        <v>3751</v>
      </c>
      <c r="F1824" s="7">
        <v>1368</v>
      </c>
      <c r="G1824" s="7">
        <v>0</v>
      </c>
      <c r="H1824" s="7">
        <v>6</v>
      </c>
      <c r="I1824" s="7">
        <v>0.15995734470807785</v>
      </c>
      <c r="J1824" s="7">
        <v>0</v>
      </c>
      <c r="K1824" s="7">
        <v>0</v>
      </c>
      <c r="L1824" s="7">
        <v>0</v>
      </c>
      <c r="M1824" s="7">
        <v>0</v>
      </c>
      <c r="N1824" s="7">
        <v>1</v>
      </c>
      <c r="O1824" s="7">
        <v>0</v>
      </c>
      <c r="P1824" s="7">
        <v>1.3213382063536701</v>
      </c>
      <c r="Q1824" s="7">
        <v>142625</v>
      </c>
      <c r="R1824" s="7">
        <v>1</v>
      </c>
      <c r="S1824" s="7">
        <v>1</v>
      </c>
      <c r="T1824" s="7">
        <v>1</v>
      </c>
      <c r="U1824" s="7">
        <v>1</v>
      </c>
      <c r="V1824" s="7">
        <v>1</v>
      </c>
      <c r="W1824" s="7">
        <v>0</v>
      </c>
      <c r="X1824" s="7">
        <v>0</v>
      </c>
      <c r="Y1824" s="7">
        <v>1</v>
      </c>
      <c r="Z1824" s="7">
        <v>2230.5078171085302</v>
      </c>
      <c r="AA1824" s="7">
        <v>3390.9147111115599</v>
      </c>
      <c r="AB1824" s="7">
        <v>2230.5078171085302</v>
      </c>
      <c r="AC1824" s="7">
        <v>142.875469605577</v>
      </c>
      <c r="AD1824" s="7">
        <v>217.23022899670099</v>
      </c>
      <c r="AE1824" s="7">
        <v>142.875469605577</v>
      </c>
      <c r="AF1824" s="7">
        <v>3390.9147111115599</v>
      </c>
      <c r="AG1824" s="7">
        <v>90.400285553494001</v>
      </c>
      <c r="AH1824" s="7">
        <v>217.23022899670099</v>
      </c>
      <c r="AI1824" s="7">
        <v>5.7912617701066802</v>
      </c>
      <c r="AJ1824" s="7">
        <v>845.95132681990901</v>
      </c>
      <c r="AK1824" s="7">
        <v>22.552687998398</v>
      </c>
      <c r="AL1824" s="7">
        <v>530.94948449604999</v>
      </c>
      <c r="AM1824" s="7">
        <v>14.154878285685099</v>
      </c>
      <c r="AN1824" s="7">
        <v>2722.3463312635299</v>
      </c>
      <c r="AO1824" s="7">
        <v>72.576548420782004</v>
      </c>
      <c r="AP1824" s="7">
        <v>88.985948295797201</v>
      </c>
      <c r="AQ1824" s="7">
        <v>2.3723260009543399</v>
      </c>
      <c r="AR1824" s="7">
        <v>460.13616916452298</v>
      </c>
      <c r="AS1824" s="7">
        <v>12.267026637283999</v>
      </c>
      <c r="AT1824" s="7">
        <v>0</v>
      </c>
      <c r="AU1824" s="7">
        <v>0</v>
      </c>
      <c r="AV1824" s="7">
        <v>7.3205698946139801</v>
      </c>
      <c r="AW1824" s="7">
        <v>0.195163153682058</v>
      </c>
      <c r="AX1824" s="7">
        <v>112.125695753537</v>
      </c>
      <c r="AY1824" s="7">
        <v>2.9892214277135998</v>
      </c>
      <c r="AZ1824" s="7">
        <v>246.96561121362799</v>
      </c>
      <c r="BA1824" s="7">
        <v>6.5839939006565711</v>
      </c>
      <c r="BB1824" s="7">
        <v>100.774067379945</v>
      </c>
      <c r="BC1824" s="7">
        <v>7.3665253932708605</v>
      </c>
      <c r="BD1824" s="7">
        <v>29.476140832673501</v>
      </c>
      <c r="BE1824" s="7">
        <v>2.1546886573591699</v>
      </c>
      <c r="BF1824" s="7">
        <v>2230.5078171085302</v>
      </c>
      <c r="BG1824" s="7">
        <v>59.464351295882004</v>
      </c>
      <c r="BH1824" s="7">
        <v>142.875469605577</v>
      </c>
      <c r="BI1824" s="7">
        <v>3.8089967903379498</v>
      </c>
      <c r="BJ1824" s="7">
        <v>525.67509664691204</v>
      </c>
      <c r="BK1824" s="7">
        <v>14.014265439800401</v>
      </c>
      <c r="BL1824" s="7">
        <v>385.69642495422198</v>
      </c>
      <c r="BM1824" s="7">
        <v>10.282495999846001</v>
      </c>
      <c r="BN1824" s="7">
        <v>1868.31042116054</v>
      </c>
      <c r="BO1824" s="7">
        <v>49.808329009878399</v>
      </c>
      <c r="BP1824" s="7">
        <v>48.1932866288371</v>
      </c>
      <c r="BQ1824" s="7">
        <v>1.2848116936506802</v>
      </c>
      <c r="BR1824" s="7">
        <v>236.03075627225201</v>
      </c>
      <c r="BS1824" s="7">
        <v>6.29247550712482</v>
      </c>
      <c r="BT1824" s="7">
        <v>0</v>
      </c>
      <c r="BU1824" s="7">
        <v>0</v>
      </c>
      <c r="BV1824" s="7">
        <v>4.3077284481642</v>
      </c>
      <c r="BW1824" s="7">
        <v>0.11484213404863201</v>
      </c>
      <c r="BX1824" s="7">
        <v>73.665605636593696</v>
      </c>
      <c r="BY1824" s="7">
        <v>1.9638924456569899</v>
      </c>
      <c r="BZ1824" s="7">
        <v>149.41876677594001</v>
      </c>
      <c r="CA1824" s="7">
        <v>3.9834381971724802</v>
      </c>
      <c r="CB1824" s="7">
        <v>68.395171495936694</v>
      </c>
      <c r="CC1824" s="7">
        <v>4.9996470391766596</v>
      </c>
      <c r="CD1824" s="7">
        <v>19.854614955284902</v>
      </c>
      <c r="CE1824" s="7">
        <v>1.45136074234539</v>
      </c>
      <c r="CF1824" s="7"/>
      <c r="CG1824" s="7"/>
      <c r="CH1824" s="7"/>
      <c r="CI1824" s="7"/>
      <c r="CJ1824" s="7"/>
      <c r="CK1824" s="7"/>
      <c r="CL1824" s="7"/>
      <c r="CM1824" s="7"/>
      <c r="CN1824" s="7"/>
      <c r="CO1824" s="7"/>
      <c r="CP1824" s="7"/>
      <c r="CQ1824" s="7"/>
      <c r="CR1824" s="7"/>
      <c r="CS1824" s="7"/>
      <c r="CT1824" s="7"/>
      <c r="CU1824" s="7"/>
      <c r="CV1824" s="7"/>
      <c r="CW1824" s="7"/>
      <c r="CX1824" s="7"/>
      <c r="CY1824" s="7"/>
      <c r="CZ1824" s="7"/>
      <c r="DA1824" s="7"/>
      <c r="DB1824" s="7"/>
      <c r="DC1824" s="7"/>
      <c r="DD1824" s="7"/>
      <c r="DE1824" s="7"/>
      <c r="DF1824" s="7"/>
      <c r="DG1824" s="7"/>
      <c r="DH1824" s="7"/>
      <c r="DI1824" s="7"/>
      <c r="DJ1824" s="7"/>
      <c r="DK1824" s="7"/>
      <c r="DL1824" s="7"/>
      <c r="DM1824" s="7"/>
      <c r="DN1824" s="7"/>
      <c r="DO1824" s="7"/>
      <c r="DP1824" s="7"/>
      <c r="DQ1824" s="7"/>
      <c r="DR1824" s="7"/>
      <c r="DS1824" s="7"/>
      <c r="DT1824" s="7"/>
      <c r="DU1824" s="7"/>
      <c r="DV1824" s="7"/>
      <c r="DW1824" s="7"/>
      <c r="DX1824" s="7"/>
      <c r="DY1824" s="7"/>
      <c r="DZ1824" s="7"/>
      <c r="EA1824" s="7"/>
      <c r="EB1824" s="7"/>
      <c r="EC1824" s="7"/>
      <c r="ED1824" s="7"/>
      <c r="EE1824" s="7"/>
      <c r="EF1824" s="7">
        <v>239</v>
      </c>
      <c r="EG1824" s="7">
        <v>933</v>
      </c>
      <c r="EH1824" s="7">
        <v>605</v>
      </c>
      <c r="EI1824" s="7">
        <v>3031</v>
      </c>
      <c r="EJ1824" s="7">
        <v>106</v>
      </c>
      <c r="EK1824" s="7">
        <v>480</v>
      </c>
      <c r="EL1824" s="7">
        <v>0</v>
      </c>
      <c r="EM1824" s="7">
        <v>8</v>
      </c>
      <c r="EN1824" s="7">
        <v>126</v>
      </c>
      <c r="EO1824" s="7">
        <v>280</v>
      </c>
      <c r="EP1824" s="7">
        <v>111</v>
      </c>
      <c r="EQ1824" s="7">
        <v>31</v>
      </c>
    </row>
    <row r="1825" spans="1:147" x14ac:dyDescent="0.35">
      <c r="A1825" s="7" t="s">
        <v>2303</v>
      </c>
      <c r="B1825" s="7" t="e" vm="1">
        <v>#VALUE!</v>
      </c>
      <c r="C1825" s="7" t="e" vm="19">
        <v>#VALUE!</v>
      </c>
      <c r="D1825" s="7">
        <v>1</v>
      </c>
      <c r="E1825" s="7">
        <v>682</v>
      </c>
      <c r="F1825" s="7">
        <v>280</v>
      </c>
      <c r="G1825" s="7">
        <v>0</v>
      </c>
      <c r="H1825" s="7">
        <v>11</v>
      </c>
      <c r="I1825" s="7">
        <v>1.6129032258064515</v>
      </c>
      <c r="J1825" s="7">
        <v>0</v>
      </c>
      <c r="K1825" s="7">
        <v>0</v>
      </c>
      <c r="L1825" s="7">
        <v>0</v>
      </c>
      <c r="M1825" s="7">
        <v>0</v>
      </c>
      <c r="N1825" s="7">
        <v>0</v>
      </c>
      <c r="O1825" s="7">
        <v>0</v>
      </c>
      <c r="P1825" s="7">
        <v>3.6789297658862901</v>
      </c>
      <c r="Q1825" s="7">
        <v>116875</v>
      </c>
      <c r="R1825" s="7">
        <v>0</v>
      </c>
      <c r="S1825" s="7">
        <v>1</v>
      </c>
      <c r="T1825" s="7">
        <v>0</v>
      </c>
      <c r="U1825" s="7">
        <v>1</v>
      </c>
      <c r="V1825" s="7">
        <v>0</v>
      </c>
      <c r="W1825" s="7">
        <v>0</v>
      </c>
      <c r="X1825" s="7">
        <v>0</v>
      </c>
      <c r="Y1825" s="7">
        <v>0</v>
      </c>
      <c r="Z1825" s="7">
        <v>77.542973153293104</v>
      </c>
      <c r="AA1825" s="7">
        <v>599.20598454773403</v>
      </c>
      <c r="AB1825" s="7">
        <v>77.542973153293104</v>
      </c>
      <c r="AC1825" s="7">
        <v>4.9274799090344503</v>
      </c>
      <c r="AD1825" s="7">
        <v>38.076634649885797</v>
      </c>
      <c r="AE1825" s="7">
        <v>4.9274799090344503</v>
      </c>
      <c r="AF1825" s="7">
        <v>599.20598454773403</v>
      </c>
      <c r="AG1825" s="7">
        <v>87.8601150363247</v>
      </c>
      <c r="AH1825" s="7">
        <v>38.076634649885797</v>
      </c>
      <c r="AI1825" s="7">
        <v>5.5830842595140497</v>
      </c>
      <c r="AJ1825" s="7">
        <v>135.91675950307399</v>
      </c>
      <c r="AK1825" s="7">
        <v>19.929143622151599</v>
      </c>
      <c r="AL1825" s="7">
        <v>109.038854716811</v>
      </c>
      <c r="AM1825" s="7">
        <v>15.988101864635098</v>
      </c>
      <c r="AN1825" s="7">
        <v>549.86147257685695</v>
      </c>
      <c r="AO1825" s="7">
        <v>80.624849351445206</v>
      </c>
      <c r="AP1825" s="7">
        <v>9.6328699770383501</v>
      </c>
      <c r="AQ1825" s="7">
        <v>1.4124442781581199</v>
      </c>
      <c r="AR1825" s="7">
        <v>12.264038696186599</v>
      </c>
      <c r="AS1825" s="7">
        <v>1.7982461431358701</v>
      </c>
      <c r="AT1825" s="7">
        <v>0</v>
      </c>
      <c r="AU1825" s="7">
        <v>0</v>
      </c>
      <c r="AV1825" s="7">
        <v>0</v>
      </c>
      <c r="AW1825" s="7">
        <v>0</v>
      </c>
      <c r="AX1825" s="7">
        <v>27.447603957727601</v>
      </c>
      <c r="AY1825" s="7">
        <v>4.0245753603706103</v>
      </c>
      <c r="AZ1825" s="7">
        <v>31.715044098906201</v>
      </c>
      <c r="BA1825" s="7">
        <v>4.6502997212472499</v>
      </c>
      <c r="BB1825" s="7">
        <v>3.2645229375448301</v>
      </c>
      <c r="BC1825" s="7">
        <v>1.1659010491231501</v>
      </c>
      <c r="BD1825" s="7">
        <v>2.1763486064719499</v>
      </c>
      <c r="BE1825" s="7">
        <v>0.77726735945426706</v>
      </c>
      <c r="BF1825" s="7">
        <v>77.542973153293104</v>
      </c>
      <c r="BG1825" s="7">
        <v>11.3699374125063</v>
      </c>
      <c r="BH1825" s="7">
        <v>4.9274799090344503</v>
      </c>
      <c r="BI1825" s="7">
        <v>0.72250438548892193</v>
      </c>
      <c r="BJ1825" s="7">
        <v>19.588347588665801</v>
      </c>
      <c r="BK1825" s="7">
        <v>2.87219172854337</v>
      </c>
      <c r="BL1825" s="7">
        <v>14.0651274272241</v>
      </c>
      <c r="BM1825" s="7">
        <v>2.0623353998862299</v>
      </c>
      <c r="BN1825" s="7">
        <v>73.452835582196698</v>
      </c>
      <c r="BO1825" s="7">
        <v>10.770210495923301</v>
      </c>
      <c r="BP1825" s="7">
        <v>1.3653721557930101</v>
      </c>
      <c r="BQ1825" s="7">
        <v>0.20020119586407803</v>
      </c>
      <c r="BR1825" s="7">
        <v>0.24404149502515801</v>
      </c>
      <c r="BS1825" s="7">
        <v>3.5783210414246001E-2</v>
      </c>
      <c r="BT1825" s="7">
        <v>0</v>
      </c>
      <c r="BU1825" s="7">
        <v>0</v>
      </c>
      <c r="BV1825" s="7">
        <v>0</v>
      </c>
      <c r="BW1825" s="7">
        <v>0</v>
      </c>
      <c r="BX1825" s="7">
        <v>2.48072252422571</v>
      </c>
      <c r="BY1825" s="7">
        <v>0.36374230560494303</v>
      </c>
      <c r="BZ1825" s="7">
        <v>4.4412663020193603</v>
      </c>
      <c r="CA1825" s="7">
        <v>0.65121206774477403</v>
      </c>
      <c r="CB1825" s="7">
        <v>0.40772412258593199</v>
      </c>
      <c r="CC1825" s="7">
        <v>0.14561575806640401</v>
      </c>
      <c r="CD1825" s="7">
        <v>0.27181607813508901</v>
      </c>
      <c r="CE1825" s="7">
        <v>9.7077170762531792E-2</v>
      </c>
      <c r="CF1825" s="7"/>
      <c r="CG1825" s="7"/>
      <c r="CH1825" s="7"/>
      <c r="CI1825" s="7"/>
      <c r="CJ1825" s="7"/>
      <c r="CK1825" s="7"/>
      <c r="CL1825" s="7"/>
      <c r="CM1825" s="7"/>
      <c r="CN1825" s="7"/>
      <c r="CO1825" s="7"/>
      <c r="CP1825" s="7"/>
      <c r="CQ1825" s="7"/>
      <c r="CR1825" s="7"/>
      <c r="CS1825" s="7"/>
      <c r="CT1825" s="7"/>
      <c r="CU1825" s="7"/>
      <c r="CV1825" s="7"/>
      <c r="CW1825" s="7"/>
      <c r="CX1825" s="7"/>
      <c r="CY1825" s="7"/>
      <c r="CZ1825" s="7"/>
      <c r="DA1825" s="7"/>
      <c r="DB1825" s="7"/>
      <c r="DC1825" s="7"/>
      <c r="DD1825" s="7"/>
      <c r="DE1825" s="7"/>
      <c r="DF1825" s="7"/>
      <c r="DG1825" s="7"/>
      <c r="DH1825" s="7"/>
      <c r="DI1825" s="7"/>
      <c r="DJ1825" s="7"/>
      <c r="DK1825" s="7"/>
      <c r="DL1825" s="7"/>
      <c r="DM1825" s="7"/>
      <c r="DN1825" s="7"/>
      <c r="DO1825" s="7"/>
      <c r="DP1825" s="7"/>
      <c r="DQ1825" s="7"/>
      <c r="DR1825" s="7"/>
      <c r="DS1825" s="7"/>
      <c r="DT1825" s="7"/>
      <c r="DU1825" s="7"/>
      <c r="DV1825" s="7"/>
      <c r="DW1825" s="7"/>
      <c r="DX1825" s="7"/>
      <c r="DY1825" s="7"/>
      <c r="DZ1825" s="7"/>
      <c r="EA1825" s="7"/>
      <c r="EB1825" s="7"/>
      <c r="EC1825" s="7"/>
      <c r="ED1825" s="7"/>
      <c r="EE1825" s="7"/>
      <c r="EF1825" s="7">
        <v>38</v>
      </c>
      <c r="EG1825" s="7">
        <v>158</v>
      </c>
      <c r="EH1825" s="7">
        <v>126</v>
      </c>
      <c r="EI1825" s="7">
        <v>625</v>
      </c>
      <c r="EJ1825" s="7">
        <v>10</v>
      </c>
      <c r="EK1825" s="7">
        <v>16</v>
      </c>
      <c r="EL1825" s="7">
        <v>0</v>
      </c>
      <c r="EM1825" s="7">
        <v>0</v>
      </c>
      <c r="EN1825" s="7">
        <v>31</v>
      </c>
      <c r="EO1825" s="7">
        <v>33</v>
      </c>
      <c r="EP1825" s="7">
        <v>3</v>
      </c>
      <c r="EQ1825" s="7">
        <v>2</v>
      </c>
    </row>
    <row r="1826" spans="1:147" x14ac:dyDescent="0.35">
      <c r="A1826" s="7" t="s">
        <v>2304</v>
      </c>
      <c r="B1826" s="7" t="e" vm="1">
        <v>#VALUE!</v>
      </c>
      <c r="C1826" s="7" t="e" vm="19">
        <v>#VALUE!</v>
      </c>
      <c r="D1826" s="7">
        <v>1</v>
      </c>
      <c r="E1826" s="7">
        <v>3516</v>
      </c>
      <c r="F1826" s="7">
        <v>1050</v>
      </c>
      <c r="G1826" s="7">
        <v>0</v>
      </c>
      <c r="H1826" s="7">
        <v>0</v>
      </c>
      <c r="I1826" s="7">
        <v>0</v>
      </c>
      <c r="J1826" s="7">
        <v>0</v>
      </c>
      <c r="K1826" s="7">
        <v>0</v>
      </c>
      <c r="L1826" s="7">
        <v>0</v>
      </c>
      <c r="M1826" s="7">
        <v>0</v>
      </c>
      <c r="N1826" s="7">
        <v>0</v>
      </c>
      <c r="O1826" s="7">
        <v>0</v>
      </c>
      <c r="P1826" s="7">
        <v>0.16882386043894199</v>
      </c>
      <c r="Q1826" s="7">
        <v>215577</v>
      </c>
      <c r="R1826" s="7">
        <v>1</v>
      </c>
      <c r="S1826" s="7">
        <v>1</v>
      </c>
      <c r="T1826" s="7">
        <v>1</v>
      </c>
      <c r="U1826" s="7">
        <v>1</v>
      </c>
      <c r="V1826" s="7">
        <v>1</v>
      </c>
      <c r="W1826" s="7">
        <v>0</v>
      </c>
      <c r="X1826" s="7">
        <v>0</v>
      </c>
      <c r="Y1826" s="7">
        <v>0</v>
      </c>
      <c r="Z1826" s="7">
        <v>3259.6976828554798</v>
      </c>
      <c r="AA1826" s="7">
        <v>3516.0000008212501</v>
      </c>
      <c r="AB1826" s="7">
        <v>3259.6976828554798</v>
      </c>
      <c r="AC1826" s="7">
        <v>135.875421402803</v>
      </c>
      <c r="AD1826" s="7">
        <v>162.090620706034</v>
      </c>
      <c r="AE1826" s="7">
        <v>135.875421402803</v>
      </c>
      <c r="AF1826" s="7">
        <v>3516.0000008212501</v>
      </c>
      <c r="AG1826" s="7">
        <v>100.000000023358</v>
      </c>
      <c r="AH1826" s="7">
        <v>162.090620706034</v>
      </c>
      <c r="AI1826" s="7">
        <v>4.6100859131408898</v>
      </c>
      <c r="AJ1826" s="7">
        <v>1182.0000060044999</v>
      </c>
      <c r="AK1826" s="7">
        <v>33.617747611049396</v>
      </c>
      <c r="AL1826" s="7">
        <v>270.99999950893101</v>
      </c>
      <c r="AM1826" s="7">
        <v>7.7076222840992896</v>
      </c>
      <c r="AN1826" s="7">
        <v>2760.00000680214</v>
      </c>
      <c r="AO1826" s="7">
        <v>78.498293708820796</v>
      </c>
      <c r="AP1826" s="7">
        <v>41.999999703155503</v>
      </c>
      <c r="AQ1826" s="7">
        <v>1.19453924070408</v>
      </c>
      <c r="AR1826" s="7">
        <v>634.00000618516799</v>
      </c>
      <c r="AS1826" s="7">
        <v>18.0318545558921</v>
      </c>
      <c r="AT1826" s="7">
        <v>0</v>
      </c>
      <c r="AU1826" s="7">
        <v>0</v>
      </c>
      <c r="AV1826" s="7">
        <v>0.99999997019767795</v>
      </c>
      <c r="AW1826" s="7">
        <v>2.84414098463503E-2</v>
      </c>
      <c r="AX1826" s="7">
        <v>79.000000517393303</v>
      </c>
      <c r="AY1826" s="7">
        <v>2.2468714595390598</v>
      </c>
      <c r="AZ1826" s="7">
        <v>100.000000202916</v>
      </c>
      <c r="BA1826" s="7">
        <v>2.8441410751682503</v>
      </c>
      <c r="BB1826" s="7">
        <v>21.3814146741569</v>
      </c>
      <c r="BC1826" s="7">
        <v>2.0363252070625601</v>
      </c>
      <c r="BD1826" s="7">
        <v>12.221144607449199</v>
      </c>
      <c r="BE1826" s="7">
        <v>1.16391853404278</v>
      </c>
      <c r="BF1826" s="7">
        <v>3259.6976828554798</v>
      </c>
      <c r="BG1826" s="7">
        <v>92.71040053627631</v>
      </c>
      <c r="BH1826" s="7">
        <v>135.875421402803</v>
      </c>
      <c r="BI1826" s="7">
        <v>3.8644886633334097</v>
      </c>
      <c r="BJ1826" s="7">
        <v>1095.02425912188</v>
      </c>
      <c r="BK1826" s="7">
        <v>31.144034673546201</v>
      </c>
      <c r="BL1826" s="7">
        <v>255.214465394238</v>
      </c>
      <c r="BM1826" s="7">
        <v>7.2586594253196202</v>
      </c>
      <c r="BN1826" s="7">
        <v>2566.5644482171601</v>
      </c>
      <c r="BO1826" s="7">
        <v>72.996713544287701</v>
      </c>
      <c r="BP1826" s="7">
        <v>36.0056255068193</v>
      </c>
      <c r="BQ1826" s="7">
        <v>1.02405078233275</v>
      </c>
      <c r="BR1826" s="7">
        <v>581.718342790169</v>
      </c>
      <c r="BS1826" s="7">
        <v>16.544890295511099</v>
      </c>
      <c r="BT1826" s="7">
        <v>0</v>
      </c>
      <c r="BU1826" s="7">
        <v>0</v>
      </c>
      <c r="BV1826" s="7">
        <v>0.99999997019767795</v>
      </c>
      <c r="BW1826" s="7">
        <v>2.84414098463503E-2</v>
      </c>
      <c r="BX1826" s="7">
        <v>74.409279066647301</v>
      </c>
      <c r="BY1826" s="7">
        <v>2.1163048653767702</v>
      </c>
      <c r="BZ1826" s="7">
        <v>95.940176060659695</v>
      </c>
      <c r="CA1826" s="7">
        <v>2.7286739493930501</v>
      </c>
      <c r="CB1826" s="7">
        <v>19.957273048632398</v>
      </c>
      <c r="CC1826" s="7">
        <v>1.9006926712983201</v>
      </c>
      <c r="CD1826" s="7">
        <v>11.3331527345712</v>
      </c>
      <c r="CE1826" s="7">
        <v>1.0793478794829701</v>
      </c>
      <c r="CF1826" s="7"/>
      <c r="CG1826" s="7"/>
      <c r="CH1826" s="7"/>
      <c r="CI1826" s="7"/>
      <c r="CJ1826" s="7"/>
      <c r="CK1826" s="7"/>
      <c r="CL1826" s="7"/>
      <c r="CM1826" s="7"/>
      <c r="CN1826" s="7"/>
      <c r="CO1826" s="7"/>
      <c r="CP1826" s="7"/>
      <c r="CQ1826" s="7"/>
      <c r="CR1826" s="7"/>
      <c r="CS1826" s="7"/>
      <c r="CT1826" s="7"/>
      <c r="CU1826" s="7"/>
      <c r="CV1826" s="7"/>
      <c r="CW1826" s="7"/>
      <c r="CX1826" s="7"/>
      <c r="CY1826" s="7"/>
      <c r="CZ1826" s="7"/>
      <c r="DA1826" s="7"/>
      <c r="DB1826" s="7"/>
      <c r="DC1826" s="7"/>
      <c r="DD1826" s="7"/>
      <c r="DE1826" s="7"/>
      <c r="DF1826" s="7"/>
      <c r="DG1826" s="7"/>
      <c r="DH1826" s="7"/>
      <c r="DI1826" s="7"/>
      <c r="DJ1826" s="7"/>
      <c r="DK1826" s="7"/>
      <c r="DL1826" s="7"/>
      <c r="DM1826" s="7"/>
      <c r="DN1826" s="7"/>
      <c r="DO1826" s="7"/>
      <c r="DP1826" s="7"/>
      <c r="DQ1826" s="7"/>
      <c r="DR1826" s="7"/>
      <c r="DS1826" s="7"/>
      <c r="DT1826" s="7"/>
      <c r="DU1826" s="7"/>
      <c r="DV1826" s="7"/>
      <c r="DW1826" s="7"/>
      <c r="DX1826" s="7"/>
      <c r="DY1826" s="7"/>
      <c r="DZ1826" s="7"/>
      <c r="EA1826" s="7"/>
      <c r="EB1826" s="7"/>
      <c r="EC1826" s="7"/>
      <c r="ED1826" s="7"/>
      <c r="EE1826" s="7"/>
      <c r="EF1826" s="7">
        <v>156</v>
      </c>
      <c r="EG1826" s="7">
        <v>1182</v>
      </c>
      <c r="EH1826" s="7">
        <v>271</v>
      </c>
      <c r="EI1826" s="7">
        <v>2760</v>
      </c>
      <c r="EJ1826" s="7">
        <v>42</v>
      </c>
      <c r="EK1826" s="7">
        <v>634</v>
      </c>
      <c r="EL1826" s="7">
        <v>0</v>
      </c>
      <c r="EM1826" s="7">
        <v>1</v>
      </c>
      <c r="EN1826" s="7">
        <v>79</v>
      </c>
      <c r="EO1826" s="7">
        <v>100</v>
      </c>
      <c r="EP1826" s="7">
        <v>21</v>
      </c>
      <c r="EQ1826" s="7">
        <v>12</v>
      </c>
    </row>
    <row r="1827" spans="1:147" x14ac:dyDescent="0.35">
      <c r="A1827" s="7" t="s">
        <v>2305</v>
      </c>
      <c r="B1827" s="7" t="e" vm="1">
        <v>#VALUE!</v>
      </c>
      <c r="C1827" s="7" t="e" vm="19">
        <v>#VALUE!</v>
      </c>
      <c r="D1827" s="7">
        <v>1</v>
      </c>
      <c r="E1827" s="7">
        <v>6652</v>
      </c>
      <c r="F1827" s="7">
        <v>2243</v>
      </c>
      <c r="G1827" s="7">
        <v>0</v>
      </c>
      <c r="H1827" s="7">
        <v>0</v>
      </c>
      <c r="I1827" s="7">
        <v>0</v>
      </c>
      <c r="J1827" s="7">
        <v>0</v>
      </c>
      <c r="K1827" s="7">
        <v>0</v>
      </c>
      <c r="L1827" s="7">
        <v>0</v>
      </c>
      <c r="M1827" s="7">
        <v>0</v>
      </c>
      <c r="N1827" s="7">
        <v>0</v>
      </c>
      <c r="O1827" s="7">
        <v>0</v>
      </c>
      <c r="P1827" s="7">
        <v>1.9405700424499701</v>
      </c>
      <c r="Q1827" s="7">
        <v>217216</v>
      </c>
      <c r="R1827" s="7">
        <v>1</v>
      </c>
      <c r="S1827" s="7">
        <v>1</v>
      </c>
      <c r="T1827" s="7">
        <v>1</v>
      </c>
      <c r="U1827" s="7">
        <v>1</v>
      </c>
      <c r="V1827" s="7">
        <v>1</v>
      </c>
      <c r="W1827" s="7">
        <v>0</v>
      </c>
      <c r="X1827" s="7">
        <v>0</v>
      </c>
      <c r="Y1827" s="7">
        <v>0</v>
      </c>
      <c r="Z1827" s="7">
        <v>6652.00007866343</v>
      </c>
      <c r="AA1827" s="7">
        <v>6652.00007866343</v>
      </c>
      <c r="AB1827" s="7">
        <v>6652.00007866343</v>
      </c>
      <c r="AC1827" s="7">
        <v>202.248583419227</v>
      </c>
      <c r="AD1827" s="7">
        <v>202.248583419227</v>
      </c>
      <c r="AE1827" s="7">
        <v>202.248583419227</v>
      </c>
      <c r="AF1827" s="7">
        <v>6652.00007866343</v>
      </c>
      <c r="AG1827" s="7">
        <v>100.00000118255301</v>
      </c>
      <c r="AH1827" s="7">
        <v>202.248583419227</v>
      </c>
      <c r="AI1827" s="7">
        <v>3.0404176701627699</v>
      </c>
      <c r="AJ1827" s="7">
        <v>2058.0000213282901</v>
      </c>
      <c r="AK1827" s="7">
        <v>30.938064060858199</v>
      </c>
      <c r="AL1827" s="7">
        <v>424.00000310283798</v>
      </c>
      <c r="AM1827" s="7">
        <v>6.3740228969157808</v>
      </c>
      <c r="AN1827" s="7">
        <v>3541.00002073734</v>
      </c>
      <c r="AO1827" s="7">
        <v>53.232110955161502</v>
      </c>
      <c r="AP1827" s="7">
        <v>318.00000211934099</v>
      </c>
      <c r="AQ1827" s="7">
        <v>4.7805171695631499</v>
      </c>
      <c r="AR1827" s="7">
        <v>2525.0000305209201</v>
      </c>
      <c r="AS1827" s="7">
        <v>37.9585091780054</v>
      </c>
      <c r="AT1827" s="7">
        <v>1.0000000027939699</v>
      </c>
      <c r="AU1827" s="7">
        <v>1.50330728020741E-2</v>
      </c>
      <c r="AV1827" s="7">
        <v>6.00000002468005</v>
      </c>
      <c r="AW1827" s="7">
        <v>9.0198436931449896E-2</v>
      </c>
      <c r="AX1827" s="7">
        <v>261.00000242419497</v>
      </c>
      <c r="AY1827" s="7">
        <v>3.92363202682193</v>
      </c>
      <c r="AZ1827" s="7">
        <v>335.00000353754899</v>
      </c>
      <c r="BA1827" s="7">
        <v>5.0360794278043999</v>
      </c>
      <c r="BB1827" s="7">
        <v>55.532368752182101</v>
      </c>
      <c r="BC1827" s="7">
        <v>2.4758077910023197</v>
      </c>
      <c r="BD1827" s="7">
        <v>0</v>
      </c>
      <c r="BE1827" s="7">
        <v>0</v>
      </c>
      <c r="BF1827" s="7">
        <v>6652.00007866343</v>
      </c>
      <c r="BG1827" s="7">
        <v>100.00000118255301</v>
      </c>
      <c r="BH1827" s="7">
        <v>202.248583419227</v>
      </c>
      <c r="BI1827" s="7">
        <v>3.0404176701627699</v>
      </c>
      <c r="BJ1827" s="7">
        <v>2058.0000213282901</v>
      </c>
      <c r="BK1827" s="7">
        <v>30.938064060858199</v>
      </c>
      <c r="BL1827" s="7">
        <v>424.00000310283798</v>
      </c>
      <c r="BM1827" s="7">
        <v>6.3740228969157808</v>
      </c>
      <c r="BN1827" s="7">
        <v>3541.00002073734</v>
      </c>
      <c r="BO1827" s="7">
        <v>53.232110955161502</v>
      </c>
      <c r="BP1827" s="7">
        <v>318.00000211934099</v>
      </c>
      <c r="BQ1827" s="7">
        <v>4.7805171695631499</v>
      </c>
      <c r="BR1827" s="7">
        <v>2525.0000305209201</v>
      </c>
      <c r="BS1827" s="7">
        <v>37.9585091780054</v>
      </c>
      <c r="BT1827" s="7">
        <v>1.0000000027939699</v>
      </c>
      <c r="BU1827" s="7">
        <v>1.50330728020741E-2</v>
      </c>
      <c r="BV1827" s="7">
        <v>6.00000002468005</v>
      </c>
      <c r="BW1827" s="7">
        <v>9.0198436931449896E-2</v>
      </c>
      <c r="BX1827" s="7">
        <v>261.00000242419497</v>
      </c>
      <c r="BY1827" s="7">
        <v>3.92363202682193</v>
      </c>
      <c r="BZ1827" s="7">
        <v>335.00000353754899</v>
      </c>
      <c r="CA1827" s="7">
        <v>5.0360794278043999</v>
      </c>
      <c r="CB1827" s="7">
        <v>55.532368752182101</v>
      </c>
      <c r="CC1827" s="7">
        <v>2.4758077910023197</v>
      </c>
      <c r="CD1827" s="7">
        <v>0</v>
      </c>
      <c r="CE1827" s="7">
        <v>0</v>
      </c>
      <c r="CF1827" s="7"/>
      <c r="CG1827" s="7"/>
      <c r="CH1827" s="7"/>
      <c r="CI1827" s="7"/>
      <c r="CJ1827" s="7"/>
      <c r="CK1827" s="7"/>
      <c r="CL1827" s="7"/>
      <c r="CM1827" s="7"/>
      <c r="CN1827" s="7"/>
      <c r="CO1827" s="7"/>
      <c r="CP1827" s="7"/>
      <c r="CQ1827" s="7"/>
      <c r="CR1827" s="7"/>
      <c r="CS1827" s="7"/>
      <c r="CT1827" s="7"/>
      <c r="CU1827" s="7"/>
      <c r="CV1827" s="7"/>
      <c r="CW1827" s="7"/>
      <c r="CX1827" s="7"/>
      <c r="CY1827" s="7"/>
      <c r="CZ1827" s="7"/>
      <c r="DA1827" s="7"/>
      <c r="DB1827" s="7"/>
      <c r="DC1827" s="7"/>
      <c r="DD1827" s="7"/>
      <c r="DE1827" s="7"/>
      <c r="DF1827" s="7"/>
      <c r="DG1827" s="7"/>
      <c r="DH1827" s="7"/>
      <c r="DI1827" s="7"/>
      <c r="DJ1827" s="7"/>
      <c r="DK1827" s="7"/>
      <c r="DL1827" s="7"/>
      <c r="DM1827" s="7"/>
      <c r="DN1827" s="7"/>
      <c r="DO1827" s="7"/>
      <c r="DP1827" s="7"/>
      <c r="DQ1827" s="7"/>
      <c r="DR1827" s="7"/>
      <c r="DS1827" s="7"/>
      <c r="DT1827" s="7"/>
      <c r="DU1827" s="7"/>
      <c r="DV1827" s="7"/>
      <c r="DW1827" s="7"/>
      <c r="DX1827" s="7"/>
      <c r="DY1827" s="7"/>
      <c r="DZ1827" s="7"/>
      <c r="EA1827" s="7"/>
      <c r="EB1827" s="7"/>
      <c r="EC1827" s="7"/>
      <c r="ED1827" s="7"/>
      <c r="EE1827" s="7"/>
      <c r="EF1827" s="7">
        <v>200</v>
      </c>
      <c r="EG1827" s="7">
        <v>2058</v>
      </c>
      <c r="EH1827" s="7">
        <v>424</v>
      </c>
      <c r="EI1827" s="7">
        <v>3541</v>
      </c>
      <c r="EJ1827" s="7">
        <v>318</v>
      </c>
      <c r="EK1827" s="7">
        <v>2525</v>
      </c>
      <c r="EL1827" s="7">
        <v>1</v>
      </c>
      <c r="EM1827" s="7">
        <v>6</v>
      </c>
      <c r="EN1827" s="7">
        <v>261</v>
      </c>
      <c r="EO1827" s="7">
        <v>335</v>
      </c>
      <c r="EP1827" s="7">
        <v>55</v>
      </c>
      <c r="EQ1827" s="7">
        <v>0</v>
      </c>
    </row>
    <row r="1828" spans="1:147" x14ac:dyDescent="0.35">
      <c r="A1828" s="7" t="s">
        <v>2306</v>
      </c>
      <c r="B1828" s="7" t="e" vm="1">
        <v>#VALUE!</v>
      </c>
      <c r="C1828" s="7" t="e" vm="19">
        <v>#VALUE!</v>
      </c>
      <c r="D1828" s="7">
        <v>1</v>
      </c>
      <c r="E1828" s="7">
        <v>7742</v>
      </c>
      <c r="F1828" s="7">
        <v>2751</v>
      </c>
      <c r="G1828" s="7">
        <v>0</v>
      </c>
      <c r="H1828" s="7">
        <v>525</v>
      </c>
      <c r="I1828" s="7">
        <v>6.7811934900542497</v>
      </c>
      <c r="J1828" s="7">
        <v>0</v>
      </c>
      <c r="K1828" s="7">
        <v>0</v>
      </c>
      <c r="L1828" s="7">
        <v>0</v>
      </c>
      <c r="M1828" s="7">
        <v>0</v>
      </c>
      <c r="N1828" s="7">
        <v>0</v>
      </c>
      <c r="O1828" s="7">
        <v>0</v>
      </c>
      <c r="P1828" s="7">
        <v>2.6946914578280801</v>
      </c>
      <c r="Q1828" s="7">
        <v>159449</v>
      </c>
      <c r="R1828" s="7">
        <v>1</v>
      </c>
      <c r="S1828" s="7">
        <v>1</v>
      </c>
      <c r="T1828" s="7">
        <v>1</v>
      </c>
      <c r="U1828" s="7">
        <v>1</v>
      </c>
      <c r="V1828" s="7">
        <v>1</v>
      </c>
      <c r="W1828" s="7">
        <v>0</v>
      </c>
      <c r="X1828" s="7">
        <v>0</v>
      </c>
      <c r="Y1828" s="7">
        <v>0</v>
      </c>
      <c r="Z1828" s="7">
        <v>3856.9645062303198</v>
      </c>
      <c r="AA1828" s="7">
        <v>6783.2833175277301</v>
      </c>
      <c r="AB1828" s="7">
        <v>3856.9645062303198</v>
      </c>
      <c r="AC1828" s="7">
        <v>161.22921051306199</v>
      </c>
      <c r="AD1828" s="7">
        <v>348.39349018095498</v>
      </c>
      <c r="AE1828" s="7">
        <v>161.22921051306199</v>
      </c>
      <c r="AF1828" s="7">
        <v>6783.2833175277301</v>
      </c>
      <c r="AG1828" s="7">
        <v>87.616679379071698</v>
      </c>
      <c r="AH1828" s="7">
        <v>348.39349018095498</v>
      </c>
      <c r="AI1828" s="7">
        <v>4.5000450811283299</v>
      </c>
      <c r="AJ1828" s="7">
        <v>1802.76054289425</v>
      </c>
      <c r="AK1828" s="7">
        <v>23.285462966859299</v>
      </c>
      <c r="AL1828" s="7">
        <v>819.33991781470797</v>
      </c>
      <c r="AM1828" s="7">
        <v>10.5830524130032</v>
      </c>
      <c r="AN1828" s="7">
        <v>5610.6264902800303</v>
      </c>
      <c r="AO1828" s="7">
        <v>72.469988249548294</v>
      </c>
      <c r="AP1828" s="7">
        <v>314.48554719090998</v>
      </c>
      <c r="AQ1828" s="7">
        <v>4.0620711339564792</v>
      </c>
      <c r="AR1828" s="7">
        <v>681.24269849888503</v>
      </c>
      <c r="AS1828" s="7">
        <v>8.7993115280145311</v>
      </c>
      <c r="AT1828" s="7">
        <v>0</v>
      </c>
      <c r="AU1828" s="7">
        <v>0</v>
      </c>
      <c r="AV1828" s="7">
        <v>1.99999997764826</v>
      </c>
      <c r="AW1828" s="7">
        <v>2.5833117768641899E-2</v>
      </c>
      <c r="AX1828" s="7">
        <v>174.928554939252</v>
      </c>
      <c r="AY1828" s="7">
        <v>2.2594750056736199</v>
      </c>
      <c r="AZ1828" s="7">
        <v>291.27079901995597</v>
      </c>
      <c r="BA1828" s="7">
        <v>3.7622164688705197</v>
      </c>
      <c r="BB1828" s="7">
        <v>50.721306002582402</v>
      </c>
      <c r="BC1828" s="7">
        <v>1.8437406762116497</v>
      </c>
      <c r="BD1828" s="7">
        <v>0</v>
      </c>
      <c r="BE1828" s="7">
        <v>0</v>
      </c>
      <c r="BF1828" s="7">
        <v>3856.9645062303198</v>
      </c>
      <c r="BG1828" s="7">
        <v>49.818709716227296</v>
      </c>
      <c r="BH1828" s="7">
        <v>161.22921051306199</v>
      </c>
      <c r="BI1828" s="7">
        <v>2.0825266147385899</v>
      </c>
      <c r="BJ1828" s="7">
        <v>1010.2019361830301</v>
      </c>
      <c r="BK1828" s="7">
        <v>13.048332939589699</v>
      </c>
      <c r="BL1828" s="7">
        <v>505.52120794856501</v>
      </c>
      <c r="BM1828" s="7">
        <v>6.5295945227146008</v>
      </c>
      <c r="BN1828" s="7">
        <v>3190.5372791439299</v>
      </c>
      <c r="BO1828" s="7">
        <v>41.210763099249895</v>
      </c>
      <c r="BP1828" s="7">
        <v>146.674672419584</v>
      </c>
      <c r="BQ1828" s="7">
        <v>1.8945320643190902</v>
      </c>
      <c r="BR1828" s="7">
        <v>394.83508995140397</v>
      </c>
      <c r="BS1828" s="7">
        <v>5.09991074594942</v>
      </c>
      <c r="BT1828" s="7">
        <v>0</v>
      </c>
      <c r="BU1828" s="7">
        <v>0</v>
      </c>
      <c r="BV1828" s="7">
        <v>0.83521678298711799</v>
      </c>
      <c r="BW1828" s="7">
        <v>1.0788126879192899E-2</v>
      </c>
      <c r="BX1828" s="7">
        <v>124.082224345912</v>
      </c>
      <c r="BY1828" s="7">
        <v>1.6027153751732299</v>
      </c>
      <c r="BZ1828" s="7">
        <v>189.545605234569</v>
      </c>
      <c r="CA1828" s="7">
        <v>2.4482769986381903</v>
      </c>
      <c r="CB1828" s="7">
        <v>34.430340492399402</v>
      </c>
      <c r="CC1828" s="7">
        <v>1.2515572698073201</v>
      </c>
      <c r="CD1828" s="7">
        <v>0</v>
      </c>
      <c r="CE1828" s="7">
        <v>0</v>
      </c>
      <c r="CF1828" s="7"/>
      <c r="CG1828" s="7"/>
      <c r="CH1828" s="7"/>
      <c r="CI1828" s="7"/>
      <c r="CJ1828" s="7"/>
      <c r="CK1828" s="7"/>
      <c r="CL1828" s="7"/>
      <c r="CM1828" s="7"/>
      <c r="CN1828" s="7"/>
      <c r="CO1828" s="7"/>
      <c r="CP1828" s="7"/>
      <c r="CQ1828" s="7"/>
      <c r="CR1828" s="7"/>
      <c r="CS1828" s="7"/>
      <c r="CT1828" s="7"/>
      <c r="CU1828" s="7"/>
      <c r="CV1828" s="7"/>
      <c r="CW1828" s="7"/>
      <c r="CX1828" s="7"/>
      <c r="CY1828" s="7"/>
      <c r="CZ1828" s="7"/>
      <c r="DA1828" s="7"/>
      <c r="DB1828" s="7"/>
      <c r="DC1828" s="7"/>
      <c r="DD1828" s="7"/>
      <c r="DE1828" s="7"/>
      <c r="DF1828" s="7"/>
      <c r="DG1828" s="7"/>
      <c r="DH1828" s="7"/>
      <c r="DI1828" s="7"/>
      <c r="DJ1828" s="7"/>
      <c r="DK1828" s="7"/>
      <c r="DL1828" s="7"/>
      <c r="DM1828" s="7"/>
      <c r="DN1828" s="7"/>
      <c r="DO1828" s="7"/>
      <c r="DP1828" s="7"/>
      <c r="DQ1828" s="7"/>
      <c r="DR1828" s="7"/>
      <c r="DS1828" s="7"/>
      <c r="DT1828" s="7"/>
      <c r="DU1828" s="7"/>
      <c r="DV1828" s="7"/>
      <c r="DW1828" s="7"/>
      <c r="DX1828" s="7"/>
      <c r="DY1828" s="7"/>
      <c r="DZ1828" s="7"/>
      <c r="EA1828" s="7"/>
      <c r="EB1828" s="7"/>
      <c r="EC1828" s="7"/>
      <c r="ED1828" s="7"/>
      <c r="EE1828" s="7"/>
      <c r="EF1828" s="7">
        <v>444</v>
      </c>
      <c r="EG1828" s="7">
        <v>2115</v>
      </c>
      <c r="EH1828" s="7">
        <v>896</v>
      </c>
      <c r="EI1828" s="7">
        <v>6466</v>
      </c>
      <c r="EJ1828" s="7">
        <v>315</v>
      </c>
      <c r="EK1828" s="7">
        <v>770</v>
      </c>
      <c r="EL1828" s="7">
        <v>0</v>
      </c>
      <c r="EM1828" s="7">
        <v>2</v>
      </c>
      <c r="EN1828" s="7">
        <v>189</v>
      </c>
      <c r="EO1828" s="7">
        <v>339</v>
      </c>
      <c r="EP1828" s="7">
        <v>46</v>
      </c>
      <c r="EQ1828" s="7">
        <v>0</v>
      </c>
    </row>
    <row r="1829" spans="1:147" x14ac:dyDescent="0.35">
      <c r="A1829" s="7" t="s">
        <v>2307</v>
      </c>
      <c r="B1829" s="7" t="e" vm="1">
        <v>#VALUE!</v>
      </c>
      <c r="C1829" s="7" t="e" vm="19">
        <v>#VALUE!</v>
      </c>
      <c r="D1829" s="7">
        <v>0</v>
      </c>
      <c r="E1829" s="7">
        <v>7273</v>
      </c>
      <c r="F1829" s="7">
        <v>2815</v>
      </c>
      <c r="G1829" s="7">
        <v>0</v>
      </c>
      <c r="H1829" s="7">
        <v>51</v>
      </c>
      <c r="I1829" s="7">
        <v>0.7012237041110958</v>
      </c>
      <c r="J1829" s="7">
        <v>0</v>
      </c>
      <c r="K1829" s="7">
        <v>0</v>
      </c>
      <c r="L1829" s="7">
        <v>0</v>
      </c>
      <c r="M1829" s="7">
        <v>0</v>
      </c>
      <c r="N1829" s="7">
        <v>1</v>
      </c>
      <c r="O1829" s="7">
        <v>0</v>
      </c>
      <c r="P1829" s="7">
        <v>6.9984664714903095</v>
      </c>
      <c r="Q1829" s="7">
        <v>199286</v>
      </c>
      <c r="R1829" s="7">
        <v>0</v>
      </c>
      <c r="S1829" s="7">
        <v>0</v>
      </c>
      <c r="T1829" s="7">
        <v>0</v>
      </c>
      <c r="U1829" s="7">
        <v>0</v>
      </c>
      <c r="V1829" s="7">
        <v>0</v>
      </c>
      <c r="W1829" s="7">
        <v>0</v>
      </c>
      <c r="X1829" s="7">
        <v>0</v>
      </c>
      <c r="Y1829" s="7">
        <v>1</v>
      </c>
      <c r="Z1829" s="7"/>
      <c r="AA1829" s="7"/>
      <c r="AB1829" s="7"/>
      <c r="AC1829" s="7"/>
      <c r="AD1829" s="7"/>
      <c r="AE1829" s="7"/>
      <c r="AF1829" s="7">
        <v>7043.0375865878004</v>
      </c>
      <c r="AG1829" s="7">
        <v>96.838135385505296</v>
      </c>
      <c r="AH1829" s="7">
        <v>605.23863879413102</v>
      </c>
      <c r="AI1829" s="7">
        <v>8.3217192189486013</v>
      </c>
      <c r="AJ1829" s="7">
        <v>2029.32188077672</v>
      </c>
      <c r="AK1829" s="7">
        <v>27.902129530822499</v>
      </c>
      <c r="AL1829" s="7">
        <v>991.01434328524203</v>
      </c>
      <c r="AM1829" s="7">
        <v>13.6259362475628</v>
      </c>
      <c r="AN1829" s="7">
        <v>4662.8072303179397</v>
      </c>
      <c r="AO1829" s="7">
        <v>64.111195247049906</v>
      </c>
      <c r="AP1829" s="7">
        <v>156.64537375926699</v>
      </c>
      <c r="AQ1829" s="7">
        <v>2.1537931219478503</v>
      </c>
      <c r="AR1829" s="7">
        <v>1850.9523268753301</v>
      </c>
      <c r="AS1829" s="7">
        <v>25.449640133030798</v>
      </c>
      <c r="AT1829" s="7">
        <v>1.0000000025320299</v>
      </c>
      <c r="AU1829" s="7">
        <v>1.3749484429149399E-2</v>
      </c>
      <c r="AV1829" s="7">
        <v>7.7635814204404596</v>
      </c>
      <c r="AW1829" s="7">
        <v>0.106745241584497</v>
      </c>
      <c r="AX1829" s="7">
        <v>363.86906528842502</v>
      </c>
      <c r="AY1829" s="7">
        <v>5.0030120347645406</v>
      </c>
      <c r="AZ1829" s="7">
        <v>413.11986493106002</v>
      </c>
      <c r="BA1829" s="7">
        <v>5.6801851358594897</v>
      </c>
      <c r="BB1829" s="7">
        <v>269.237465118226</v>
      </c>
      <c r="BC1829" s="7">
        <v>9.5643859722282603</v>
      </c>
      <c r="BD1829" s="7">
        <v>13.1719439443462</v>
      </c>
      <c r="BE1829" s="7">
        <v>0.46791985592704</v>
      </c>
      <c r="BF1829" s="7">
        <v>5662.4027895306599</v>
      </c>
      <c r="BG1829" s="7">
        <v>77.855118789092003</v>
      </c>
      <c r="BH1829" s="7">
        <v>458.463956325862</v>
      </c>
      <c r="BI1829" s="7">
        <v>6.3036430128676297</v>
      </c>
      <c r="BJ1829" s="7">
        <v>1670.5732537427</v>
      </c>
      <c r="BK1829" s="7">
        <v>22.9695208819291</v>
      </c>
      <c r="BL1829" s="7">
        <v>670.56401187345205</v>
      </c>
      <c r="BM1829" s="7">
        <v>9.2199094166568401</v>
      </c>
      <c r="BN1829" s="7">
        <v>3797.2320671248899</v>
      </c>
      <c r="BO1829" s="7">
        <v>52.209983048602901</v>
      </c>
      <c r="BP1829" s="7">
        <v>124.06004477595</v>
      </c>
      <c r="BQ1829" s="7">
        <v>1.7057616496074499</v>
      </c>
      <c r="BR1829" s="7">
        <v>1482.5508434810099</v>
      </c>
      <c r="BS1829" s="7">
        <v>20.384309686250603</v>
      </c>
      <c r="BT1829" s="7">
        <v>1.0000000025320299</v>
      </c>
      <c r="BU1829" s="7">
        <v>1.3749484429149399E-2</v>
      </c>
      <c r="BV1829" s="7">
        <v>6.6223614940245197</v>
      </c>
      <c r="BW1829" s="7">
        <v>9.1054056015736504E-2</v>
      </c>
      <c r="BX1829" s="7">
        <v>250.937473322236</v>
      </c>
      <c r="BY1829" s="7">
        <v>3.45026087339799</v>
      </c>
      <c r="BZ1829" s="7">
        <v>275.17695224491001</v>
      </c>
      <c r="CA1829" s="7">
        <v>3.7835412105721096</v>
      </c>
      <c r="CB1829" s="7">
        <v>186.994152336898</v>
      </c>
      <c r="CC1829" s="7">
        <v>6.6427762819501996</v>
      </c>
      <c r="CD1829" s="7">
        <v>10.2997035537103</v>
      </c>
      <c r="CE1829" s="7">
        <v>0.36588644951013599</v>
      </c>
      <c r="CF1829" s="7"/>
      <c r="CG1829" s="7"/>
      <c r="CH1829" s="7"/>
      <c r="CI1829" s="7"/>
      <c r="CJ1829" s="7"/>
      <c r="CK1829" s="7"/>
      <c r="CL1829" s="7"/>
      <c r="CM1829" s="7"/>
      <c r="CN1829" s="7"/>
      <c r="CO1829" s="7"/>
      <c r="CP1829" s="7"/>
      <c r="CQ1829" s="7"/>
      <c r="CR1829" s="7"/>
      <c r="CS1829" s="7"/>
      <c r="CT1829" s="7"/>
      <c r="CU1829" s="7"/>
      <c r="CV1829" s="7"/>
      <c r="CW1829" s="7"/>
      <c r="CX1829" s="7"/>
      <c r="CY1829" s="7"/>
      <c r="CZ1829" s="7"/>
      <c r="DA1829" s="7"/>
      <c r="DB1829" s="7"/>
      <c r="DC1829" s="7"/>
      <c r="DD1829" s="7"/>
      <c r="DE1829" s="7"/>
      <c r="DF1829" s="7"/>
      <c r="DG1829" s="7"/>
      <c r="DH1829" s="7"/>
      <c r="DI1829" s="7"/>
      <c r="DJ1829" s="7"/>
      <c r="DK1829" s="7"/>
      <c r="DL1829" s="7"/>
      <c r="DM1829" s="7"/>
      <c r="DN1829" s="7"/>
      <c r="DO1829" s="7"/>
      <c r="DP1829" s="7"/>
      <c r="DQ1829" s="7"/>
      <c r="DR1829" s="7"/>
      <c r="DS1829" s="7"/>
      <c r="DT1829" s="7"/>
      <c r="DU1829" s="7"/>
      <c r="DV1829" s="7"/>
      <c r="DW1829" s="7"/>
      <c r="DX1829" s="7"/>
      <c r="DY1829" s="7"/>
      <c r="DZ1829" s="7"/>
      <c r="EA1829" s="7"/>
      <c r="EB1829" s="7"/>
      <c r="EC1829" s="7"/>
      <c r="ED1829" s="7"/>
      <c r="EE1829" s="7"/>
      <c r="EF1829" s="7">
        <v>623</v>
      </c>
      <c r="EG1829" s="7">
        <v>2090</v>
      </c>
      <c r="EH1829" s="7">
        <v>1024</v>
      </c>
      <c r="EI1829" s="7">
        <v>4857</v>
      </c>
      <c r="EJ1829" s="7">
        <v>157</v>
      </c>
      <c r="EK1829" s="7">
        <v>1880</v>
      </c>
      <c r="EL1829" s="7">
        <v>1</v>
      </c>
      <c r="EM1829" s="7">
        <v>8</v>
      </c>
      <c r="EN1829" s="7">
        <v>370</v>
      </c>
      <c r="EO1829" s="7">
        <v>420</v>
      </c>
      <c r="EP1829" s="7">
        <v>255</v>
      </c>
      <c r="EQ1829" s="7">
        <v>13</v>
      </c>
    </row>
    <row r="1830" spans="1:147" x14ac:dyDescent="0.35">
      <c r="A1830" s="7" t="s">
        <v>2308</v>
      </c>
      <c r="B1830" s="7" t="e" vm="1">
        <v>#VALUE!</v>
      </c>
      <c r="C1830" s="7" t="e" vm="19">
        <v>#VALUE!</v>
      </c>
      <c r="D1830" s="7">
        <v>1</v>
      </c>
      <c r="E1830" s="7">
        <v>4813</v>
      </c>
      <c r="F1830" s="7">
        <v>1527</v>
      </c>
      <c r="G1830" s="7">
        <v>0</v>
      </c>
      <c r="H1830" s="7">
        <v>88</v>
      </c>
      <c r="I1830" s="7">
        <v>1.828381466860586</v>
      </c>
      <c r="J1830" s="7">
        <v>0</v>
      </c>
      <c r="K1830" s="7">
        <v>0</v>
      </c>
      <c r="L1830" s="7">
        <v>0</v>
      </c>
      <c r="M1830" s="7">
        <v>0</v>
      </c>
      <c r="N1830" s="7">
        <v>0</v>
      </c>
      <c r="O1830" s="7">
        <v>0</v>
      </c>
      <c r="P1830" s="7">
        <v>5.1663908806765901</v>
      </c>
      <c r="Q1830" s="7">
        <v>234400</v>
      </c>
      <c r="R1830" s="7">
        <v>1</v>
      </c>
      <c r="S1830" s="7">
        <v>1</v>
      </c>
      <c r="T1830" s="7">
        <v>1</v>
      </c>
      <c r="U1830" s="7">
        <v>1</v>
      </c>
      <c r="V1830" s="7">
        <v>1</v>
      </c>
      <c r="W1830" s="7">
        <v>0</v>
      </c>
      <c r="X1830" s="7">
        <v>0</v>
      </c>
      <c r="Y1830" s="7">
        <v>0</v>
      </c>
      <c r="Z1830" s="7">
        <v>4540.3087576630096</v>
      </c>
      <c r="AA1830" s="7">
        <v>4744.07222614274</v>
      </c>
      <c r="AB1830" s="7">
        <v>4540.3087576630096</v>
      </c>
      <c r="AC1830" s="7">
        <v>403.97062041342002</v>
      </c>
      <c r="AD1830" s="7">
        <v>422.11105339420499</v>
      </c>
      <c r="AE1830" s="7">
        <v>403.97062041342002</v>
      </c>
      <c r="AF1830" s="7">
        <v>4744.07222614274</v>
      </c>
      <c r="AG1830" s="7">
        <v>98.567883360539</v>
      </c>
      <c r="AH1830" s="7">
        <v>422.11105339420499</v>
      </c>
      <c r="AI1830" s="7">
        <v>8.7702275793518503</v>
      </c>
      <c r="AJ1830" s="7">
        <v>1513.7342278589099</v>
      </c>
      <c r="AK1830" s="7">
        <v>31.4509500905653</v>
      </c>
      <c r="AL1830" s="7">
        <v>465.93447418650601</v>
      </c>
      <c r="AM1830" s="7">
        <v>9.6807495156140906</v>
      </c>
      <c r="AN1830" s="7">
        <v>3841.7378865789501</v>
      </c>
      <c r="AO1830" s="7">
        <v>79.820026731330799</v>
      </c>
      <c r="AP1830" s="7">
        <v>115.53337532686599</v>
      </c>
      <c r="AQ1830" s="7">
        <v>2.4004441164941999</v>
      </c>
      <c r="AR1830" s="7">
        <v>655.86711203439302</v>
      </c>
      <c r="AS1830" s="7">
        <v>13.6269917314439</v>
      </c>
      <c r="AT1830" s="7">
        <v>0</v>
      </c>
      <c r="AU1830" s="7">
        <v>0</v>
      </c>
      <c r="AV1830" s="7">
        <v>3.99999994342215</v>
      </c>
      <c r="AW1830" s="7">
        <v>8.3108247318141593E-2</v>
      </c>
      <c r="AX1830" s="7">
        <v>126.933864284558</v>
      </c>
      <c r="AY1830" s="7">
        <v>2.6373127838054797</v>
      </c>
      <c r="AZ1830" s="7">
        <v>152.00061276697701</v>
      </c>
      <c r="BA1830" s="7">
        <v>3.1581261742567404</v>
      </c>
      <c r="BB1830" s="7">
        <v>10.9689922024761</v>
      </c>
      <c r="BC1830" s="7">
        <v>0.71833609708422397</v>
      </c>
      <c r="BD1830" s="7">
        <v>0</v>
      </c>
      <c r="BE1830" s="7">
        <v>0</v>
      </c>
      <c r="BF1830" s="7">
        <v>4540.3087576630096</v>
      </c>
      <c r="BG1830" s="7">
        <v>94.334277117452899</v>
      </c>
      <c r="BH1830" s="7">
        <v>403.97062041342002</v>
      </c>
      <c r="BI1830" s="7">
        <v>8.3933226763644306</v>
      </c>
      <c r="BJ1830" s="7">
        <v>1459.07788377781</v>
      </c>
      <c r="BK1830" s="7">
        <v>30.315351834153397</v>
      </c>
      <c r="BL1830" s="7">
        <v>434.09193270735</v>
      </c>
      <c r="BM1830" s="7">
        <v>9.0191550531342113</v>
      </c>
      <c r="BN1830" s="7">
        <v>3673.8664492412399</v>
      </c>
      <c r="BO1830" s="7">
        <v>76.332151449017999</v>
      </c>
      <c r="BP1830" s="7">
        <v>112.019317940292</v>
      </c>
      <c r="BQ1830" s="7">
        <v>2.3274323278681099</v>
      </c>
      <c r="BR1830" s="7">
        <v>633.86998959096695</v>
      </c>
      <c r="BS1830" s="7">
        <v>13.169956151900401</v>
      </c>
      <c r="BT1830" s="7">
        <v>0</v>
      </c>
      <c r="BU1830" s="7">
        <v>0</v>
      </c>
      <c r="BV1830" s="7">
        <v>3.99999994342215</v>
      </c>
      <c r="BW1830" s="7">
        <v>8.3108247318141593E-2</v>
      </c>
      <c r="BX1830" s="7">
        <v>116.553011102154</v>
      </c>
      <c r="BY1830" s="7">
        <v>2.4216291523406297</v>
      </c>
      <c r="BZ1830" s="7">
        <v>138.930453098437</v>
      </c>
      <c r="CA1830" s="7">
        <v>2.88656665486053</v>
      </c>
      <c r="CB1830" s="7">
        <v>10.9689922024761</v>
      </c>
      <c r="CC1830" s="7">
        <v>0.71833609708422397</v>
      </c>
      <c r="CD1830" s="7">
        <v>0</v>
      </c>
      <c r="CE1830" s="7">
        <v>0</v>
      </c>
      <c r="CF1830" s="7"/>
      <c r="CG1830" s="7"/>
      <c r="CH1830" s="7"/>
      <c r="CI1830" s="7"/>
      <c r="CJ1830" s="7"/>
      <c r="CK1830" s="7"/>
      <c r="CL1830" s="7"/>
      <c r="CM1830" s="7"/>
      <c r="CN1830" s="7"/>
      <c r="CO1830" s="7"/>
      <c r="CP1830" s="7"/>
      <c r="CQ1830" s="7"/>
      <c r="CR1830" s="7"/>
      <c r="CS1830" s="7"/>
      <c r="CT1830" s="7"/>
      <c r="CU1830" s="7"/>
      <c r="CV1830" s="7"/>
      <c r="CW1830" s="7"/>
      <c r="CX1830" s="7"/>
      <c r="CY1830" s="7"/>
      <c r="CZ1830" s="7"/>
      <c r="DA1830" s="7"/>
      <c r="DB1830" s="7"/>
      <c r="DC1830" s="7"/>
      <c r="DD1830" s="7"/>
      <c r="DE1830" s="7"/>
      <c r="DF1830" s="7"/>
      <c r="DG1830" s="7"/>
      <c r="DH1830" s="7"/>
      <c r="DI1830" s="7"/>
      <c r="DJ1830" s="7"/>
      <c r="DK1830" s="7"/>
      <c r="DL1830" s="7"/>
      <c r="DM1830" s="7"/>
      <c r="DN1830" s="7"/>
      <c r="DO1830" s="7"/>
      <c r="DP1830" s="7"/>
      <c r="DQ1830" s="7"/>
      <c r="DR1830" s="7"/>
      <c r="DS1830" s="7"/>
      <c r="DT1830" s="7"/>
      <c r="DU1830" s="7"/>
      <c r="DV1830" s="7"/>
      <c r="DW1830" s="7"/>
      <c r="DX1830" s="7"/>
      <c r="DY1830" s="7"/>
      <c r="DZ1830" s="7"/>
      <c r="EA1830" s="7"/>
      <c r="EB1830" s="7"/>
      <c r="EC1830" s="7"/>
      <c r="ED1830" s="7"/>
      <c r="EE1830" s="7"/>
      <c r="EF1830" s="7">
        <v>484</v>
      </c>
      <c r="EG1830" s="7">
        <v>1525</v>
      </c>
      <c r="EH1830" s="7">
        <v>481</v>
      </c>
      <c r="EI1830" s="7">
        <v>3899</v>
      </c>
      <c r="EJ1830" s="7">
        <v>116</v>
      </c>
      <c r="EK1830" s="7">
        <v>661</v>
      </c>
      <c r="EL1830" s="7">
        <v>0</v>
      </c>
      <c r="EM1830" s="7">
        <v>4</v>
      </c>
      <c r="EN1830" s="7">
        <v>133</v>
      </c>
      <c r="EO1830" s="7">
        <v>162</v>
      </c>
      <c r="EP1830" s="7">
        <v>10</v>
      </c>
      <c r="EQ1830" s="7">
        <v>0</v>
      </c>
    </row>
    <row r="1831" spans="1:147" x14ac:dyDescent="0.35">
      <c r="A1831" s="7" t="s">
        <v>2309</v>
      </c>
      <c r="B1831" s="7" t="e" vm="1">
        <v>#VALUE!</v>
      </c>
      <c r="C1831" s="7" t="e" vm="19">
        <v>#VALUE!</v>
      </c>
      <c r="D1831" s="7">
        <v>1</v>
      </c>
      <c r="E1831" s="7">
        <v>9181</v>
      </c>
      <c r="F1831" s="7">
        <v>4009</v>
      </c>
      <c r="G1831" s="7">
        <v>0</v>
      </c>
      <c r="H1831" s="7">
        <v>634</v>
      </c>
      <c r="I1831" s="7">
        <v>6.9055658425008177</v>
      </c>
      <c r="J1831" s="7">
        <v>0</v>
      </c>
      <c r="K1831" s="7">
        <v>0</v>
      </c>
      <c r="L1831" s="7">
        <v>0</v>
      </c>
      <c r="M1831" s="7">
        <v>0</v>
      </c>
      <c r="N1831" s="7">
        <v>1</v>
      </c>
      <c r="O1831" s="7">
        <v>0</v>
      </c>
      <c r="P1831" s="7">
        <v>3.2087819294912396</v>
      </c>
      <c r="Q1831" s="7">
        <v>125613</v>
      </c>
      <c r="R1831" s="7">
        <v>1</v>
      </c>
      <c r="S1831" s="7">
        <v>1</v>
      </c>
      <c r="T1831" s="7">
        <v>1</v>
      </c>
      <c r="U1831" s="7">
        <v>1</v>
      </c>
      <c r="V1831" s="7">
        <v>1</v>
      </c>
      <c r="W1831" s="7">
        <v>0</v>
      </c>
      <c r="X1831" s="7">
        <v>0</v>
      </c>
      <c r="Y1831" s="7">
        <v>1</v>
      </c>
      <c r="Z1831" s="7">
        <v>5644.0788652972797</v>
      </c>
      <c r="AA1831" s="7">
        <v>8632.6624335105607</v>
      </c>
      <c r="AB1831" s="7">
        <v>5644.0788652972797</v>
      </c>
      <c r="AC1831" s="7">
        <v>674.72076628998002</v>
      </c>
      <c r="AD1831" s="7">
        <v>1000.2583684050099</v>
      </c>
      <c r="AE1831" s="7">
        <v>674.72076628998002</v>
      </c>
      <c r="AF1831" s="7">
        <v>8632.6624335105607</v>
      </c>
      <c r="AG1831" s="7">
        <v>94.0274744963572</v>
      </c>
      <c r="AH1831" s="7">
        <v>1000.2583684050099</v>
      </c>
      <c r="AI1831" s="7">
        <v>10.894873852576099</v>
      </c>
      <c r="AJ1831" s="7">
        <v>1221.49454405033</v>
      </c>
      <c r="AK1831" s="7">
        <v>13.304591482957601</v>
      </c>
      <c r="AL1831" s="7">
        <v>2500.0317196319402</v>
      </c>
      <c r="AM1831" s="7">
        <v>27.230494713342203</v>
      </c>
      <c r="AN1831" s="7">
        <v>5717.3877339581704</v>
      </c>
      <c r="AO1831" s="7">
        <v>62.2741284604963</v>
      </c>
      <c r="AP1831" s="7">
        <v>1055.61542524008</v>
      </c>
      <c r="AQ1831" s="7">
        <v>11.497826219802599</v>
      </c>
      <c r="AR1831" s="7">
        <v>1580.43007530661</v>
      </c>
      <c r="AS1831" s="7">
        <v>17.214138713719702</v>
      </c>
      <c r="AT1831" s="7">
        <v>0</v>
      </c>
      <c r="AU1831" s="7">
        <v>0</v>
      </c>
      <c r="AV1831" s="7">
        <v>6.8072681741323304</v>
      </c>
      <c r="AW1831" s="7">
        <v>7.4145171268187898E-2</v>
      </c>
      <c r="AX1831" s="7">
        <v>272.42192632066502</v>
      </c>
      <c r="AY1831" s="7">
        <v>2.9672358819373201</v>
      </c>
      <c r="AZ1831" s="7">
        <v>445.529548438186</v>
      </c>
      <c r="BA1831" s="7">
        <v>4.8527344345734198</v>
      </c>
      <c r="BB1831" s="7">
        <v>343.07697266122199</v>
      </c>
      <c r="BC1831" s="7">
        <v>8.5576695600204999</v>
      </c>
      <c r="BD1831" s="7">
        <v>74.107194436727596</v>
      </c>
      <c r="BE1831" s="7">
        <v>1.84852068936711</v>
      </c>
      <c r="BF1831" s="7">
        <v>5644.0788652972797</v>
      </c>
      <c r="BG1831" s="7">
        <v>61.4756438873465</v>
      </c>
      <c r="BH1831" s="7">
        <v>674.72076628998002</v>
      </c>
      <c r="BI1831" s="7">
        <v>7.3490988594922104</v>
      </c>
      <c r="BJ1831" s="7">
        <v>879.27986328778104</v>
      </c>
      <c r="BK1831" s="7">
        <v>9.577168753815279</v>
      </c>
      <c r="BL1831" s="7">
        <v>1629.95039944772</v>
      </c>
      <c r="BM1831" s="7">
        <v>17.753517040057901</v>
      </c>
      <c r="BN1831" s="7">
        <v>3676.2993991345602</v>
      </c>
      <c r="BO1831" s="7">
        <v>40.042472488122797</v>
      </c>
      <c r="BP1831" s="7">
        <v>735.27267756291997</v>
      </c>
      <c r="BQ1831" s="7">
        <v>8.0086338913290511</v>
      </c>
      <c r="BR1831" s="7">
        <v>1048.9184669310901</v>
      </c>
      <c r="BS1831" s="7">
        <v>11.4248825501698</v>
      </c>
      <c r="BT1831" s="7">
        <v>0</v>
      </c>
      <c r="BU1831" s="7">
        <v>0</v>
      </c>
      <c r="BV1831" s="7">
        <v>3.9999999499414098</v>
      </c>
      <c r="BW1831" s="7">
        <v>4.35682382087072E-2</v>
      </c>
      <c r="BX1831" s="7">
        <v>179.58831730018201</v>
      </c>
      <c r="BY1831" s="7">
        <v>1.9560866713885399</v>
      </c>
      <c r="BZ1831" s="7">
        <v>281.053994325237</v>
      </c>
      <c r="CA1831" s="7">
        <v>3.0612568818781898</v>
      </c>
      <c r="CB1831" s="7">
        <v>318.56046249846901</v>
      </c>
      <c r="CC1831" s="7">
        <v>7.9461327637432992</v>
      </c>
      <c r="CD1831" s="7">
        <v>49.706948700977499</v>
      </c>
      <c r="CE1831" s="7">
        <v>1.2398839785726499</v>
      </c>
      <c r="CF1831" s="7"/>
      <c r="CG1831" s="7"/>
      <c r="CH1831" s="7"/>
      <c r="CI1831" s="7"/>
      <c r="CJ1831" s="7"/>
      <c r="CK1831" s="7"/>
      <c r="CL1831" s="7"/>
      <c r="CM1831" s="7"/>
      <c r="CN1831" s="7"/>
      <c r="CO1831" s="7"/>
      <c r="CP1831" s="7"/>
      <c r="CQ1831" s="7"/>
      <c r="CR1831" s="7"/>
      <c r="CS1831" s="7"/>
      <c r="CT1831" s="7"/>
      <c r="CU1831" s="7"/>
      <c r="CV1831" s="7"/>
      <c r="CW1831" s="7"/>
      <c r="CX1831" s="7"/>
      <c r="CY1831" s="7"/>
      <c r="CZ1831" s="7"/>
      <c r="DA1831" s="7"/>
      <c r="DB1831" s="7"/>
      <c r="DC1831" s="7"/>
      <c r="DD1831" s="7"/>
      <c r="DE1831" s="7"/>
      <c r="DF1831" s="7"/>
      <c r="DG1831" s="7"/>
      <c r="DH1831" s="7"/>
      <c r="DI1831" s="7"/>
      <c r="DJ1831" s="7"/>
      <c r="DK1831" s="7"/>
      <c r="DL1831" s="7"/>
      <c r="DM1831" s="7"/>
      <c r="DN1831" s="7"/>
      <c r="DO1831" s="7"/>
      <c r="DP1831" s="7"/>
      <c r="DQ1831" s="7"/>
      <c r="DR1831" s="7"/>
      <c r="DS1831" s="7"/>
      <c r="DT1831" s="7"/>
      <c r="DU1831" s="7"/>
      <c r="DV1831" s="7"/>
      <c r="DW1831" s="7"/>
      <c r="DX1831" s="7"/>
      <c r="DY1831" s="7"/>
      <c r="DZ1831" s="7"/>
      <c r="EA1831" s="7"/>
      <c r="EB1831" s="7"/>
      <c r="EC1831" s="7"/>
      <c r="ED1831" s="7"/>
      <c r="EE1831" s="7"/>
      <c r="EF1831" s="7">
        <v>1128</v>
      </c>
      <c r="EG1831" s="7">
        <v>1273</v>
      </c>
      <c r="EH1831" s="7">
        <v>2687</v>
      </c>
      <c r="EI1831" s="7">
        <v>6067</v>
      </c>
      <c r="EJ1831" s="7">
        <v>1131</v>
      </c>
      <c r="EK1831" s="7">
        <v>1682</v>
      </c>
      <c r="EL1831" s="7">
        <v>0</v>
      </c>
      <c r="EM1831" s="7">
        <v>9</v>
      </c>
      <c r="EN1831" s="7">
        <v>292</v>
      </c>
      <c r="EO1831" s="7">
        <v>488</v>
      </c>
      <c r="EP1831" s="7">
        <v>358</v>
      </c>
      <c r="EQ1831" s="7">
        <v>83</v>
      </c>
    </row>
    <row r="1832" spans="1:147" x14ac:dyDescent="0.35">
      <c r="A1832" s="7" t="s">
        <v>2310</v>
      </c>
      <c r="B1832" s="7" t="e" vm="1">
        <v>#VALUE!</v>
      </c>
      <c r="C1832" s="7" t="e" vm="20">
        <v>#VALUE!</v>
      </c>
      <c r="D1832" s="7">
        <v>0</v>
      </c>
      <c r="E1832" s="7">
        <v>3847</v>
      </c>
      <c r="F1832" s="7">
        <v>1535</v>
      </c>
      <c r="G1832" s="7">
        <v>0</v>
      </c>
      <c r="H1832" s="7">
        <v>6</v>
      </c>
      <c r="I1832" s="7">
        <v>0.1559656875487393</v>
      </c>
      <c r="J1832" s="7">
        <v>0</v>
      </c>
      <c r="K1832" s="7">
        <v>0</v>
      </c>
      <c r="L1832" s="7">
        <v>0</v>
      </c>
      <c r="M1832" s="7">
        <v>0</v>
      </c>
      <c r="N1832" s="7">
        <v>0</v>
      </c>
      <c r="O1832" s="7">
        <v>0</v>
      </c>
      <c r="P1832" s="7">
        <v>4.8030221262817099</v>
      </c>
      <c r="Q1832" s="7">
        <v>82714</v>
      </c>
      <c r="R1832" s="7">
        <v>0</v>
      </c>
      <c r="S1832" s="7">
        <v>0</v>
      </c>
      <c r="T1832" s="7">
        <v>0</v>
      </c>
      <c r="U1832" s="7">
        <v>0</v>
      </c>
      <c r="V1832" s="7">
        <v>0</v>
      </c>
      <c r="W1832" s="7">
        <v>0</v>
      </c>
      <c r="X1832" s="7">
        <v>0</v>
      </c>
      <c r="Y1832" s="7">
        <v>0</v>
      </c>
      <c r="Z1832" s="7"/>
      <c r="AA1832" s="7"/>
      <c r="AB1832" s="7"/>
      <c r="AC1832" s="7"/>
      <c r="AD1832" s="7"/>
      <c r="AE1832" s="7"/>
      <c r="AF1832" s="7">
        <v>3789.8488457844101</v>
      </c>
      <c r="AG1832" s="7">
        <v>98.514396823093492</v>
      </c>
      <c r="AH1832" s="7">
        <v>1146.7259471386899</v>
      </c>
      <c r="AI1832" s="7">
        <v>29.808316795910798</v>
      </c>
      <c r="AJ1832" s="7">
        <v>865.19710285635301</v>
      </c>
      <c r="AK1832" s="7">
        <v>22.4901768353614</v>
      </c>
      <c r="AL1832" s="7">
        <v>526.96470157167505</v>
      </c>
      <c r="AM1832" s="7">
        <v>13.698068665757098</v>
      </c>
      <c r="AN1832" s="7">
        <v>3498.7400194235402</v>
      </c>
      <c r="AO1832" s="7">
        <v>90.947232113946896</v>
      </c>
      <c r="AP1832" s="7">
        <v>100.756137549415</v>
      </c>
      <c r="AQ1832" s="7">
        <v>2.6190833779416502</v>
      </c>
      <c r="AR1832" s="7">
        <v>38.600194374655999</v>
      </c>
      <c r="AS1832" s="7">
        <v>1.0033843091930301</v>
      </c>
      <c r="AT1832" s="7">
        <v>0</v>
      </c>
      <c r="AU1832" s="7">
        <v>0</v>
      </c>
      <c r="AV1832" s="7">
        <v>6.6408038971021597</v>
      </c>
      <c r="AW1832" s="7">
        <v>0.17262292428131398</v>
      </c>
      <c r="AX1832" s="7">
        <v>145.11169836465501</v>
      </c>
      <c r="AY1832" s="7">
        <v>3.7720743011347904</v>
      </c>
      <c r="AZ1832" s="7">
        <v>242.32151925588599</v>
      </c>
      <c r="BA1832" s="7">
        <v>6.2989737264332106</v>
      </c>
      <c r="BB1832" s="7">
        <v>88.366392797690096</v>
      </c>
      <c r="BC1832" s="7">
        <v>5.7567682604358401</v>
      </c>
      <c r="BD1832" s="7">
        <v>80.292644488177501</v>
      </c>
      <c r="BE1832" s="7">
        <v>5.2307911718682396</v>
      </c>
      <c r="BF1832" s="7">
        <v>3532.6664019386899</v>
      </c>
      <c r="BG1832" s="7">
        <v>91.829124043116593</v>
      </c>
      <c r="BH1832" s="7">
        <v>1095.8374838913701</v>
      </c>
      <c r="BI1832" s="7">
        <v>28.485507769466402</v>
      </c>
      <c r="BJ1832" s="7">
        <v>810.10183539266302</v>
      </c>
      <c r="BK1832" s="7">
        <v>21.058014956918701</v>
      </c>
      <c r="BL1832" s="7">
        <v>495.793889078397</v>
      </c>
      <c r="BM1832" s="7">
        <v>12.887805798762599</v>
      </c>
      <c r="BN1832" s="7">
        <v>3254.7394061212699</v>
      </c>
      <c r="BO1832" s="7">
        <v>84.604611544613093</v>
      </c>
      <c r="BP1832" s="7">
        <v>99.684399397668997</v>
      </c>
      <c r="BQ1832" s="7">
        <v>2.5912243149900998</v>
      </c>
      <c r="BR1832" s="7">
        <v>35.8762538464835</v>
      </c>
      <c r="BS1832" s="7">
        <v>0.93257743297331597</v>
      </c>
      <c r="BT1832" s="7">
        <v>0</v>
      </c>
      <c r="BU1832" s="7">
        <v>0</v>
      </c>
      <c r="BV1832" s="7">
        <v>6.0000000980689903</v>
      </c>
      <c r="BW1832" s="7">
        <v>0.15596569009797201</v>
      </c>
      <c r="BX1832" s="7">
        <v>136.366352203118</v>
      </c>
      <c r="BY1832" s="7">
        <v>3.5447453133121498</v>
      </c>
      <c r="BZ1832" s="7">
        <v>238.92439446716199</v>
      </c>
      <c r="CA1832" s="7">
        <v>6.2106679092061796</v>
      </c>
      <c r="CB1832" s="7">
        <v>82.571401693345805</v>
      </c>
      <c r="CC1832" s="7">
        <v>5.3792444099899601</v>
      </c>
      <c r="CD1832" s="7">
        <v>75.162819643266999</v>
      </c>
      <c r="CE1832" s="7">
        <v>4.8966006282258601</v>
      </c>
      <c r="CF1832" s="7"/>
      <c r="CG1832" s="7"/>
      <c r="CH1832" s="7"/>
      <c r="CI1832" s="7"/>
      <c r="CJ1832" s="7"/>
      <c r="CK1832" s="7"/>
      <c r="CL1832" s="7"/>
      <c r="CM1832" s="7"/>
      <c r="CN1832" s="7"/>
      <c r="CO1832" s="7"/>
      <c r="CP1832" s="7"/>
      <c r="CQ1832" s="7"/>
      <c r="CR1832" s="7"/>
      <c r="CS1832" s="7"/>
      <c r="CT1832" s="7"/>
      <c r="CU1832" s="7"/>
      <c r="CV1832" s="7"/>
      <c r="CW1832" s="7"/>
      <c r="CX1832" s="7"/>
      <c r="CY1832" s="7"/>
      <c r="CZ1832" s="7"/>
      <c r="DA1832" s="7"/>
      <c r="DB1832" s="7"/>
      <c r="DC1832" s="7"/>
      <c r="DD1832" s="7"/>
      <c r="DE1832" s="7"/>
      <c r="DF1832" s="7"/>
      <c r="DG1832" s="7"/>
      <c r="DH1832" s="7"/>
      <c r="DI1832" s="7"/>
      <c r="DJ1832" s="7"/>
      <c r="DK1832" s="7"/>
      <c r="DL1832" s="7"/>
      <c r="DM1832" s="7"/>
      <c r="DN1832" s="7"/>
      <c r="DO1832" s="7"/>
      <c r="DP1832" s="7"/>
      <c r="DQ1832" s="7"/>
      <c r="DR1832" s="7"/>
      <c r="DS1832" s="7"/>
      <c r="DT1832" s="7"/>
      <c r="DU1832" s="7"/>
      <c r="DV1832" s="7"/>
      <c r="DW1832" s="7"/>
      <c r="DX1832" s="7"/>
      <c r="DY1832" s="7"/>
      <c r="DZ1832" s="7"/>
      <c r="EA1832" s="7"/>
      <c r="EB1832" s="7"/>
      <c r="EC1832" s="7"/>
      <c r="ED1832" s="7"/>
      <c r="EE1832" s="7"/>
      <c r="EF1832" s="7">
        <v>1173</v>
      </c>
      <c r="EG1832" s="7">
        <v>876</v>
      </c>
      <c r="EH1832" s="7">
        <v>536</v>
      </c>
      <c r="EI1832" s="7">
        <v>3552</v>
      </c>
      <c r="EJ1832" s="7">
        <v>101</v>
      </c>
      <c r="EK1832" s="7">
        <v>39</v>
      </c>
      <c r="EL1832" s="7">
        <v>0</v>
      </c>
      <c r="EM1832" s="7">
        <v>9</v>
      </c>
      <c r="EN1832" s="7">
        <v>146</v>
      </c>
      <c r="EO1832" s="7">
        <v>246</v>
      </c>
      <c r="EP1832" s="7">
        <v>86</v>
      </c>
      <c r="EQ1832" s="7">
        <v>78</v>
      </c>
    </row>
    <row r="1833" spans="1:147" x14ac:dyDescent="0.35">
      <c r="A1833" s="7" t="s">
        <v>2311</v>
      </c>
      <c r="B1833" s="7" t="e" vm="1">
        <v>#VALUE!</v>
      </c>
      <c r="C1833" s="7" t="e" vm="20">
        <v>#VALUE!</v>
      </c>
      <c r="D1833" s="7">
        <v>0</v>
      </c>
      <c r="E1833" s="7">
        <v>3951</v>
      </c>
      <c r="F1833" s="7">
        <v>1379</v>
      </c>
      <c r="G1833" s="7">
        <v>0</v>
      </c>
      <c r="H1833" s="7">
        <v>5</v>
      </c>
      <c r="I1833" s="7">
        <v>0.12655024044545685</v>
      </c>
      <c r="J1833" s="7">
        <v>0</v>
      </c>
      <c r="K1833" s="7">
        <v>0</v>
      </c>
      <c r="L1833" s="7">
        <v>0</v>
      </c>
      <c r="M1833" s="7">
        <v>0</v>
      </c>
      <c r="N1833" s="7">
        <v>0</v>
      </c>
      <c r="O1833" s="7">
        <v>0</v>
      </c>
      <c r="P1833" s="7">
        <v>4.6329113924050596</v>
      </c>
      <c r="Q1833" s="7">
        <v>107530</v>
      </c>
      <c r="R1833" s="7">
        <v>0</v>
      </c>
      <c r="S1833" s="7">
        <v>0</v>
      </c>
      <c r="T1833" s="7">
        <v>0</v>
      </c>
      <c r="U1833" s="7">
        <v>0</v>
      </c>
      <c r="V1833" s="7">
        <v>0</v>
      </c>
      <c r="W1833" s="7">
        <v>0</v>
      </c>
      <c r="X1833" s="7">
        <v>0</v>
      </c>
      <c r="Y1833" s="7">
        <v>0</v>
      </c>
      <c r="Z1833" s="7"/>
      <c r="AA1833" s="7"/>
      <c r="AB1833" s="7"/>
      <c r="AC1833" s="7"/>
      <c r="AD1833" s="7"/>
      <c r="AE1833" s="7"/>
      <c r="AF1833" s="7">
        <v>3902.4643870698101</v>
      </c>
      <c r="AG1833" s="7">
        <v>98.771561302703503</v>
      </c>
      <c r="AH1833" s="7">
        <v>409.95822627006999</v>
      </c>
      <c r="AI1833" s="7">
        <v>10.376062421414101</v>
      </c>
      <c r="AJ1833" s="7">
        <v>970.614837521347</v>
      </c>
      <c r="AK1833" s="7">
        <v>24.566308213650899</v>
      </c>
      <c r="AL1833" s="7">
        <v>512.40405287175804</v>
      </c>
      <c r="AM1833" s="7">
        <v>12.9689712192295</v>
      </c>
      <c r="AN1833" s="7">
        <v>3674.16278039398</v>
      </c>
      <c r="AO1833" s="7">
        <v>92.99323665892139</v>
      </c>
      <c r="AP1833" s="7">
        <v>75.455834095739505</v>
      </c>
      <c r="AQ1833" s="7">
        <v>1.9097907895656698</v>
      </c>
      <c r="AR1833" s="7">
        <v>42.964928331015699</v>
      </c>
      <c r="AS1833" s="7">
        <v>1.0874444022023699</v>
      </c>
      <c r="AT1833" s="7">
        <v>0</v>
      </c>
      <c r="AU1833" s="7">
        <v>0</v>
      </c>
      <c r="AV1833" s="7">
        <v>6.9999999412121401</v>
      </c>
      <c r="AW1833" s="7">
        <v>0.17717033513571601</v>
      </c>
      <c r="AX1833" s="7">
        <v>102.880835171591</v>
      </c>
      <c r="AY1833" s="7">
        <v>2.6039188856388398</v>
      </c>
      <c r="AZ1833" s="7">
        <v>183.98627333455801</v>
      </c>
      <c r="BA1833" s="7">
        <v>4.6567014258303701</v>
      </c>
      <c r="BB1833" s="7">
        <v>54.1589642469811</v>
      </c>
      <c r="BC1833" s="7">
        <v>3.9274085748354697</v>
      </c>
      <c r="BD1833" s="7">
        <v>102.500198110485</v>
      </c>
      <c r="BE1833" s="7">
        <v>7.4329367737842507</v>
      </c>
      <c r="BF1833" s="7">
        <v>3653.43356625659</v>
      </c>
      <c r="BG1833" s="7">
        <v>92.468579252254997</v>
      </c>
      <c r="BH1833" s="7">
        <v>382.11432798050902</v>
      </c>
      <c r="BI1833" s="7">
        <v>9.6713320167175301</v>
      </c>
      <c r="BJ1833" s="7">
        <v>904.19278677705199</v>
      </c>
      <c r="BK1833" s="7">
        <v>22.8851629151367</v>
      </c>
      <c r="BL1833" s="7">
        <v>479.47645428383697</v>
      </c>
      <c r="BM1833" s="7">
        <v>12.1355721155109</v>
      </c>
      <c r="BN1833" s="7">
        <v>3448.9716752664599</v>
      </c>
      <c r="BO1833" s="7">
        <v>87.293638958908105</v>
      </c>
      <c r="BP1833" s="7">
        <v>66.081897662860101</v>
      </c>
      <c r="BQ1833" s="7">
        <v>1.6725360076654001</v>
      </c>
      <c r="BR1833" s="7">
        <v>36.879559742245199</v>
      </c>
      <c r="BS1833" s="7">
        <v>0.93342343058074406</v>
      </c>
      <c r="BT1833" s="7">
        <v>0</v>
      </c>
      <c r="BU1833" s="7">
        <v>0</v>
      </c>
      <c r="BV1833" s="7">
        <v>6.9999999412121401</v>
      </c>
      <c r="BW1833" s="7">
        <v>0.17717033513571601</v>
      </c>
      <c r="BX1833" s="7">
        <v>94.500418708577698</v>
      </c>
      <c r="BY1833" s="7">
        <v>2.3918101419533699</v>
      </c>
      <c r="BZ1833" s="7">
        <v>175.78137247589601</v>
      </c>
      <c r="CA1833" s="7">
        <v>4.4490349905314099</v>
      </c>
      <c r="CB1833" s="7">
        <v>47.991317178507799</v>
      </c>
      <c r="CC1833" s="7">
        <v>3.4801535299860604</v>
      </c>
      <c r="CD1833" s="7">
        <v>95.665818080213796</v>
      </c>
      <c r="CE1833" s="7">
        <v>6.9373327106754008</v>
      </c>
      <c r="CF1833" s="7"/>
      <c r="CG1833" s="7"/>
      <c r="CH1833" s="7"/>
      <c r="CI1833" s="7"/>
      <c r="CJ1833" s="7"/>
      <c r="CK1833" s="7"/>
      <c r="CL1833" s="7"/>
      <c r="CM1833" s="7"/>
      <c r="CN1833" s="7"/>
      <c r="CO1833" s="7"/>
      <c r="CP1833" s="7"/>
      <c r="CQ1833" s="7"/>
      <c r="CR1833" s="7"/>
      <c r="CS1833" s="7"/>
      <c r="CT1833" s="7"/>
      <c r="CU1833" s="7"/>
      <c r="CV1833" s="7"/>
      <c r="CW1833" s="7"/>
      <c r="CX1833" s="7"/>
      <c r="CY1833" s="7"/>
      <c r="CZ1833" s="7"/>
      <c r="DA1833" s="7"/>
      <c r="DB1833" s="7"/>
      <c r="DC1833" s="7"/>
      <c r="DD1833" s="7"/>
      <c r="DE1833" s="7"/>
      <c r="DF1833" s="7"/>
      <c r="DG1833" s="7"/>
      <c r="DH1833" s="7"/>
      <c r="DI1833" s="7"/>
      <c r="DJ1833" s="7"/>
      <c r="DK1833" s="7"/>
      <c r="DL1833" s="7"/>
      <c r="DM1833" s="7"/>
      <c r="DN1833" s="7"/>
      <c r="DO1833" s="7"/>
      <c r="DP1833" s="7"/>
      <c r="DQ1833" s="7"/>
      <c r="DR1833" s="7"/>
      <c r="DS1833" s="7"/>
      <c r="DT1833" s="7"/>
      <c r="DU1833" s="7"/>
      <c r="DV1833" s="7"/>
      <c r="DW1833" s="7"/>
      <c r="DX1833" s="7"/>
      <c r="DY1833" s="7"/>
      <c r="DZ1833" s="7"/>
      <c r="EA1833" s="7"/>
      <c r="EB1833" s="7"/>
      <c r="EC1833" s="7"/>
      <c r="ED1833" s="7"/>
      <c r="EE1833" s="7"/>
      <c r="EF1833" s="7">
        <v>427</v>
      </c>
      <c r="EG1833" s="7">
        <v>977</v>
      </c>
      <c r="EH1833" s="7">
        <v>524</v>
      </c>
      <c r="EI1833" s="7">
        <v>3722</v>
      </c>
      <c r="EJ1833" s="7">
        <v>76</v>
      </c>
      <c r="EK1833" s="7">
        <v>43</v>
      </c>
      <c r="EL1833" s="7">
        <v>0</v>
      </c>
      <c r="EM1833" s="7">
        <v>7</v>
      </c>
      <c r="EN1833" s="7">
        <v>103</v>
      </c>
      <c r="EO1833" s="7">
        <v>184</v>
      </c>
      <c r="EP1833" s="7">
        <v>52</v>
      </c>
      <c r="EQ1833" s="7">
        <v>106</v>
      </c>
    </row>
    <row r="1834" spans="1:147" x14ac:dyDescent="0.35">
      <c r="A1834" s="7" t="s">
        <v>2312</v>
      </c>
      <c r="B1834" s="7" t="e" vm="1">
        <v>#VALUE!</v>
      </c>
      <c r="C1834" s="7" t="e" vm="20">
        <v>#VALUE!</v>
      </c>
      <c r="D1834" s="7">
        <v>1</v>
      </c>
      <c r="E1834" s="7">
        <v>2130</v>
      </c>
      <c r="F1834" s="7">
        <v>899</v>
      </c>
      <c r="G1834" s="7">
        <v>0</v>
      </c>
      <c r="H1834" s="7">
        <v>45</v>
      </c>
      <c r="I1834" s="7">
        <v>2.112676056338028</v>
      </c>
      <c r="J1834" s="7">
        <v>0</v>
      </c>
      <c r="K1834" s="7">
        <v>0</v>
      </c>
      <c r="L1834" s="7">
        <v>0</v>
      </c>
      <c r="M1834" s="7">
        <v>0</v>
      </c>
      <c r="N1834" s="7">
        <v>0</v>
      </c>
      <c r="O1834" s="7">
        <v>1</v>
      </c>
      <c r="P1834" s="7">
        <v>16.088840736728098</v>
      </c>
      <c r="Q1834" s="7">
        <v>60208</v>
      </c>
      <c r="R1834" s="7">
        <v>0</v>
      </c>
      <c r="S1834" s="7">
        <v>0</v>
      </c>
      <c r="T1834" s="7">
        <v>0</v>
      </c>
      <c r="U1834" s="7">
        <v>0</v>
      </c>
      <c r="V1834" s="7">
        <v>0</v>
      </c>
      <c r="W1834" s="7">
        <v>0</v>
      </c>
      <c r="X1834" s="7">
        <v>0</v>
      </c>
      <c r="Y1834" s="7">
        <v>0</v>
      </c>
      <c r="Z1834" s="7"/>
      <c r="AA1834" s="7">
        <v>2.6548477932810801</v>
      </c>
      <c r="AB1834" s="7"/>
      <c r="AC1834" s="7"/>
      <c r="AD1834" s="7">
        <v>0.52464316040277503</v>
      </c>
      <c r="AE1834" s="7"/>
      <c r="AF1834" s="7">
        <v>2.6548477932810801</v>
      </c>
      <c r="AG1834" s="7">
        <v>0.124640741468595</v>
      </c>
      <c r="AH1834" s="7">
        <v>0.52464316040277503</v>
      </c>
      <c r="AI1834" s="7">
        <v>2.4631134291210097E-2</v>
      </c>
      <c r="AJ1834" s="7">
        <v>0.67022637464106105</v>
      </c>
      <c r="AK1834" s="7">
        <v>3.1466026978453597E-2</v>
      </c>
      <c r="AL1834" s="7">
        <v>0.31967436522245402</v>
      </c>
      <c r="AM1834" s="7">
        <v>1.5008186160678599E-2</v>
      </c>
      <c r="AN1834" s="7">
        <v>2.4491146653890601</v>
      </c>
      <c r="AO1834" s="7">
        <v>0.11498190917319501</v>
      </c>
      <c r="AP1834" s="7">
        <v>0</v>
      </c>
      <c r="AQ1834" s="7">
        <v>0</v>
      </c>
      <c r="AR1834" s="7">
        <v>3.9196857251226902E-3</v>
      </c>
      <c r="AS1834" s="7">
        <v>1.8402280399636999E-4</v>
      </c>
      <c r="AT1834" s="7">
        <v>4.3147969990968697E-2</v>
      </c>
      <c r="AU1834" s="7">
        <v>2.02572629065581E-3</v>
      </c>
      <c r="AV1834" s="7">
        <v>0</v>
      </c>
      <c r="AW1834" s="7">
        <v>0</v>
      </c>
      <c r="AX1834" s="7">
        <v>0.158665523864329</v>
      </c>
      <c r="AY1834" s="7">
        <v>7.4490856274332801E-3</v>
      </c>
      <c r="AZ1834" s="7">
        <v>0.30641178414225601</v>
      </c>
      <c r="BA1834" s="7">
        <v>1.4385529771936901E-2</v>
      </c>
      <c r="BB1834" s="7">
        <v>6.7640654742717701E-2</v>
      </c>
      <c r="BC1834" s="7">
        <v>7.5239882917372391E-3</v>
      </c>
      <c r="BD1834" s="7">
        <v>0.10585736483335501</v>
      </c>
      <c r="BE1834" s="7">
        <v>1.1775012773454401E-2</v>
      </c>
      <c r="BF1834" s="7"/>
      <c r="BG1834" s="7"/>
      <c r="BH1834" s="7"/>
      <c r="BI1834" s="7"/>
      <c r="BJ1834" s="7"/>
      <c r="BK1834" s="7"/>
      <c r="BL1834" s="7"/>
      <c r="BM1834" s="7"/>
      <c r="BN1834" s="7"/>
      <c r="BO1834" s="7"/>
      <c r="BP1834" s="7"/>
      <c r="BQ1834" s="7"/>
      <c r="BR1834" s="7"/>
      <c r="BS1834" s="7"/>
      <c r="BT1834" s="7"/>
      <c r="BU1834" s="7"/>
      <c r="BV1834" s="7"/>
      <c r="BW1834" s="7"/>
      <c r="BX1834" s="7"/>
      <c r="BY1834" s="7"/>
      <c r="BZ1834" s="7"/>
      <c r="CA1834" s="7"/>
      <c r="CB1834" s="7"/>
      <c r="CC1834" s="7"/>
      <c r="CD1834" s="7"/>
      <c r="CE1834" s="7"/>
      <c r="CF1834" s="7"/>
      <c r="CG1834" s="7"/>
      <c r="CH1834" s="7"/>
      <c r="CI1834" s="7"/>
      <c r="CJ1834" s="7"/>
      <c r="CK1834" s="7"/>
      <c r="CL1834" s="7"/>
      <c r="CM1834" s="7"/>
      <c r="CN1834" s="7"/>
      <c r="CO1834" s="7"/>
      <c r="CP1834" s="7"/>
      <c r="CQ1834" s="7"/>
      <c r="CR1834" s="7"/>
      <c r="CS1834" s="7"/>
      <c r="CT1834" s="7"/>
      <c r="CU1834" s="7"/>
      <c r="CV1834" s="7"/>
      <c r="CW1834" s="7"/>
      <c r="CX1834" s="7"/>
      <c r="CY1834" s="7"/>
      <c r="CZ1834" s="7"/>
      <c r="DA1834" s="7"/>
      <c r="DB1834" s="7"/>
      <c r="DC1834" s="7"/>
      <c r="DD1834" s="7"/>
      <c r="DE1834" s="7"/>
      <c r="DF1834" s="7"/>
      <c r="DG1834" s="7"/>
      <c r="DH1834" s="7"/>
      <c r="DI1834" s="7"/>
      <c r="DJ1834" s="7"/>
      <c r="DK1834" s="7"/>
      <c r="DL1834" s="7"/>
      <c r="DM1834" s="7"/>
      <c r="DN1834" s="7"/>
      <c r="DO1834" s="7"/>
      <c r="DP1834" s="7"/>
      <c r="DQ1834" s="7"/>
      <c r="DR1834" s="7"/>
      <c r="DS1834" s="7"/>
      <c r="DT1834" s="7"/>
      <c r="DU1834" s="7"/>
      <c r="DV1834" s="7"/>
      <c r="DW1834" s="7"/>
      <c r="DX1834" s="7"/>
      <c r="DY1834" s="7"/>
      <c r="DZ1834" s="7"/>
      <c r="EA1834" s="7"/>
      <c r="EB1834" s="7"/>
      <c r="EC1834" s="7"/>
      <c r="ED1834" s="7"/>
      <c r="EE1834" s="7"/>
      <c r="EF1834" s="7">
        <v>615</v>
      </c>
      <c r="EG1834" s="7">
        <v>485</v>
      </c>
      <c r="EH1834" s="7">
        <v>261</v>
      </c>
      <c r="EI1834" s="7">
        <v>1939</v>
      </c>
      <c r="EJ1834" s="7">
        <v>41</v>
      </c>
      <c r="EK1834" s="7">
        <v>49</v>
      </c>
      <c r="EL1834" s="7">
        <v>9</v>
      </c>
      <c r="EM1834" s="7">
        <v>7</v>
      </c>
      <c r="EN1834" s="7">
        <v>85</v>
      </c>
      <c r="EO1834" s="7">
        <v>169</v>
      </c>
      <c r="EP1834" s="7">
        <v>71</v>
      </c>
      <c r="EQ1834" s="7">
        <v>81</v>
      </c>
    </row>
    <row r="1835" spans="1:147" x14ac:dyDescent="0.35">
      <c r="A1835" s="7" t="s">
        <v>2313</v>
      </c>
      <c r="B1835" s="7" t="e" vm="1">
        <v>#VALUE!</v>
      </c>
      <c r="C1835" s="7" t="e" vm="20">
        <v>#VALUE!</v>
      </c>
      <c r="D1835" s="7">
        <v>1</v>
      </c>
      <c r="E1835" s="7">
        <v>3764</v>
      </c>
      <c r="F1835" s="7">
        <v>1276</v>
      </c>
      <c r="G1835" s="7">
        <v>0</v>
      </c>
      <c r="H1835" s="7">
        <v>40</v>
      </c>
      <c r="I1835" s="7">
        <v>1.0626992561105209</v>
      </c>
      <c r="J1835" s="7">
        <v>0</v>
      </c>
      <c r="K1835" s="7">
        <v>0</v>
      </c>
      <c r="L1835" s="7">
        <v>0</v>
      </c>
      <c r="M1835" s="7">
        <v>0</v>
      </c>
      <c r="N1835" s="7">
        <v>0</v>
      </c>
      <c r="O1835" s="7">
        <v>0</v>
      </c>
      <c r="P1835" s="7">
        <v>5.9544658493870406</v>
      </c>
      <c r="Q1835" s="7">
        <v>113917</v>
      </c>
      <c r="R1835" s="7">
        <v>1</v>
      </c>
      <c r="S1835" s="7">
        <v>1</v>
      </c>
      <c r="T1835" s="7">
        <v>1</v>
      </c>
      <c r="U1835" s="7">
        <v>1</v>
      </c>
      <c r="V1835" s="7">
        <v>1</v>
      </c>
      <c r="W1835" s="7">
        <v>0</v>
      </c>
      <c r="X1835" s="7">
        <v>0</v>
      </c>
      <c r="Y1835" s="7">
        <v>0</v>
      </c>
      <c r="Z1835" s="7">
        <v>3754.4277482801299</v>
      </c>
      <c r="AA1835" s="7">
        <v>3763.9999936395502</v>
      </c>
      <c r="AB1835" s="7">
        <v>3754.4277482801299</v>
      </c>
      <c r="AC1835" s="7">
        <v>414.51134341892299</v>
      </c>
      <c r="AD1835" s="7">
        <v>415.61583328184201</v>
      </c>
      <c r="AE1835" s="7">
        <v>414.51134341892299</v>
      </c>
      <c r="AF1835" s="7">
        <v>3763.9999936395502</v>
      </c>
      <c r="AG1835" s="7">
        <v>99.999999831018897</v>
      </c>
      <c r="AH1835" s="7">
        <v>415.61583328184201</v>
      </c>
      <c r="AI1835" s="7">
        <v>11.041865921409199</v>
      </c>
      <c r="AJ1835" s="7">
        <v>971.99999011324098</v>
      </c>
      <c r="AK1835" s="7">
        <v>25.8235916608194</v>
      </c>
      <c r="AL1835" s="7">
        <v>354.99999949680102</v>
      </c>
      <c r="AM1835" s="7">
        <v>9.4314558846121308</v>
      </c>
      <c r="AN1835" s="7">
        <v>3540.9999860340499</v>
      </c>
      <c r="AO1835" s="7">
        <v>94.075451276143795</v>
      </c>
      <c r="AP1835" s="7">
        <v>76.999998872963303</v>
      </c>
      <c r="AQ1835" s="7">
        <v>2.0456960380702198</v>
      </c>
      <c r="AR1835" s="7">
        <v>24.999999747247799</v>
      </c>
      <c r="AS1835" s="7">
        <v>0.66418702835408605</v>
      </c>
      <c r="AT1835" s="7">
        <v>0.99999998494604403</v>
      </c>
      <c r="AU1835" s="7">
        <v>2.6567481002817299E-2</v>
      </c>
      <c r="AV1835" s="7">
        <v>3.99999999263673</v>
      </c>
      <c r="AW1835" s="7">
        <v>0.10626992541542898</v>
      </c>
      <c r="AX1835" s="7">
        <v>115.999998898315</v>
      </c>
      <c r="AY1835" s="7">
        <v>3.0818278134515298</v>
      </c>
      <c r="AZ1835" s="7">
        <v>220.999997505343</v>
      </c>
      <c r="BA1835" s="7">
        <v>5.8714133237338801</v>
      </c>
      <c r="BB1835" s="7">
        <v>26.265776673057101</v>
      </c>
      <c r="BC1835" s="7">
        <v>2.0584464477317503</v>
      </c>
      <c r="BD1835" s="7">
        <v>10.686767148606799</v>
      </c>
      <c r="BE1835" s="7">
        <v>0.83752093641118996</v>
      </c>
      <c r="BF1835" s="7">
        <v>3754.4277482801299</v>
      </c>
      <c r="BG1835" s="7">
        <v>99.745689380449804</v>
      </c>
      <c r="BH1835" s="7">
        <v>414.51134341892299</v>
      </c>
      <c r="BI1835" s="7">
        <v>11.012522407516501</v>
      </c>
      <c r="BJ1835" s="7">
        <v>969.41289664075998</v>
      </c>
      <c r="BK1835" s="7">
        <v>25.754859103102</v>
      </c>
      <c r="BL1835" s="7">
        <v>353.70645276056001</v>
      </c>
      <c r="BM1835" s="7">
        <v>9.3970896057534592</v>
      </c>
      <c r="BN1835" s="7">
        <v>3531.6864498669102</v>
      </c>
      <c r="BO1835" s="7">
        <v>93.828014077229298</v>
      </c>
      <c r="BP1835" s="7">
        <v>76.741289531675605</v>
      </c>
      <c r="BQ1835" s="7">
        <v>2.0388227824568497</v>
      </c>
      <c r="BR1835" s="7">
        <v>24.999999747247799</v>
      </c>
      <c r="BS1835" s="7">
        <v>0.66418702835408605</v>
      </c>
      <c r="BT1835" s="7">
        <v>0.99999998494604403</v>
      </c>
      <c r="BU1835" s="7">
        <v>2.6567481002817299E-2</v>
      </c>
      <c r="BV1835" s="7">
        <v>3.99999999263673</v>
      </c>
      <c r="BW1835" s="7">
        <v>0.10626992541542898</v>
      </c>
      <c r="BX1835" s="7">
        <v>115.999998898315</v>
      </c>
      <c r="BY1835" s="7">
        <v>3.0818278134515298</v>
      </c>
      <c r="BZ1835" s="7">
        <v>220.999997505343</v>
      </c>
      <c r="CA1835" s="7">
        <v>5.8714133237338801</v>
      </c>
      <c r="CB1835" s="7">
        <v>26.265776673057101</v>
      </c>
      <c r="CC1835" s="7">
        <v>2.0584464477317503</v>
      </c>
      <c r="CD1835" s="7">
        <v>10.6607662106942</v>
      </c>
      <c r="CE1835" s="7">
        <v>0.83548324535220808</v>
      </c>
      <c r="CF1835" s="7"/>
      <c r="CG1835" s="7"/>
      <c r="CH1835" s="7"/>
      <c r="CI1835" s="7"/>
      <c r="CJ1835" s="7"/>
      <c r="CK1835" s="7"/>
      <c r="CL1835" s="7"/>
      <c r="CM1835" s="7"/>
      <c r="CN1835" s="7"/>
      <c r="CO1835" s="7"/>
      <c r="CP1835" s="7"/>
      <c r="CQ1835" s="7"/>
      <c r="CR1835" s="7"/>
      <c r="CS1835" s="7"/>
      <c r="CT1835" s="7"/>
      <c r="CU1835" s="7"/>
      <c r="CV1835" s="7"/>
      <c r="CW1835" s="7"/>
      <c r="CX1835" s="7"/>
      <c r="CY1835" s="7"/>
      <c r="CZ1835" s="7"/>
      <c r="DA1835" s="7"/>
      <c r="DB1835" s="7"/>
      <c r="DC1835" s="7"/>
      <c r="DD1835" s="7"/>
      <c r="DE1835" s="7"/>
      <c r="DF1835" s="7"/>
      <c r="DG1835" s="7"/>
      <c r="DH1835" s="7"/>
      <c r="DI1835" s="7"/>
      <c r="DJ1835" s="7"/>
      <c r="DK1835" s="7"/>
      <c r="DL1835" s="7"/>
      <c r="DM1835" s="7"/>
      <c r="DN1835" s="7"/>
      <c r="DO1835" s="7"/>
      <c r="DP1835" s="7"/>
      <c r="DQ1835" s="7"/>
      <c r="DR1835" s="7"/>
      <c r="DS1835" s="7"/>
      <c r="DT1835" s="7"/>
      <c r="DU1835" s="7"/>
      <c r="DV1835" s="7"/>
      <c r="DW1835" s="7"/>
      <c r="DX1835" s="7"/>
      <c r="DY1835" s="7"/>
      <c r="DZ1835" s="7"/>
      <c r="EA1835" s="7"/>
      <c r="EB1835" s="7"/>
      <c r="EC1835" s="7"/>
      <c r="ED1835" s="7"/>
      <c r="EE1835" s="7"/>
      <c r="EF1835" s="7">
        <v>380</v>
      </c>
      <c r="EG1835" s="7">
        <v>972</v>
      </c>
      <c r="EH1835" s="7">
        <v>355</v>
      </c>
      <c r="EI1835" s="7">
        <v>3541</v>
      </c>
      <c r="EJ1835" s="7">
        <v>77</v>
      </c>
      <c r="EK1835" s="7">
        <v>25</v>
      </c>
      <c r="EL1835" s="7">
        <v>1</v>
      </c>
      <c r="EM1835" s="7">
        <v>4</v>
      </c>
      <c r="EN1835" s="7">
        <v>116</v>
      </c>
      <c r="EO1835" s="7">
        <v>221</v>
      </c>
      <c r="EP1835" s="7">
        <v>23</v>
      </c>
      <c r="EQ1835" s="7">
        <v>10</v>
      </c>
    </row>
    <row r="1836" spans="1:147" x14ac:dyDescent="0.35">
      <c r="A1836" s="7" t="s">
        <v>2314</v>
      </c>
      <c r="B1836" s="7" t="e" vm="1">
        <v>#VALUE!</v>
      </c>
      <c r="C1836" s="7" t="e" vm="20">
        <v>#VALUE!</v>
      </c>
      <c r="D1836" s="7">
        <v>1</v>
      </c>
      <c r="E1836" s="7">
        <v>3259</v>
      </c>
      <c r="F1836" s="7">
        <v>1066</v>
      </c>
      <c r="G1836" s="7">
        <v>0</v>
      </c>
      <c r="H1836" s="7">
        <v>0</v>
      </c>
      <c r="I1836" s="7">
        <v>0</v>
      </c>
      <c r="J1836" s="7">
        <v>0</v>
      </c>
      <c r="K1836" s="7">
        <v>0</v>
      </c>
      <c r="L1836" s="7">
        <v>0</v>
      </c>
      <c r="M1836" s="7">
        <v>0</v>
      </c>
      <c r="N1836" s="7">
        <v>0</v>
      </c>
      <c r="O1836" s="7">
        <v>0</v>
      </c>
      <c r="P1836" s="7">
        <v>2.0223152022315198</v>
      </c>
      <c r="Q1836" s="7">
        <v>92208</v>
      </c>
      <c r="R1836" s="7">
        <v>1</v>
      </c>
      <c r="S1836" s="7">
        <v>1</v>
      </c>
      <c r="T1836" s="7">
        <v>1</v>
      </c>
      <c r="U1836" s="7">
        <v>1</v>
      </c>
      <c r="V1836" s="7">
        <v>1</v>
      </c>
      <c r="W1836" s="7">
        <v>0</v>
      </c>
      <c r="X1836" s="7">
        <v>0</v>
      </c>
      <c r="Y1836" s="7">
        <v>0</v>
      </c>
      <c r="Z1836" s="7">
        <v>3228.2808758411002</v>
      </c>
      <c r="AA1836" s="7">
        <v>3257.84837833649</v>
      </c>
      <c r="AB1836" s="7">
        <v>3228.2808758411002</v>
      </c>
      <c r="AC1836" s="7">
        <v>175.01566910934</v>
      </c>
      <c r="AD1836" s="7">
        <v>176.310098949744</v>
      </c>
      <c r="AE1836" s="7">
        <v>175.01566910934</v>
      </c>
      <c r="AF1836" s="7">
        <v>3257.84837833649</v>
      </c>
      <c r="AG1836" s="7">
        <v>99.964663342635589</v>
      </c>
      <c r="AH1836" s="7">
        <v>176.310098949744</v>
      </c>
      <c r="AI1836" s="7">
        <v>5.4099447361075299</v>
      </c>
      <c r="AJ1836" s="7">
        <v>818.61612696581096</v>
      </c>
      <c r="AK1836" s="7">
        <v>25.118629241049799</v>
      </c>
      <c r="AL1836" s="7">
        <v>306.99999858581901</v>
      </c>
      <c r="AM1836" s="7">
        <v>9.4200674619766591</v>
      </c>
      <c r="AN1836" s="7">
        <v>3122.8483857648098</v>
      </c>
      <c r="AO1836" s="7">
        <v>95.822288608923301</v>
      </c>
      <c r="AP1836" s="7">
        <v>33.999999389518102</v>
      </c>
      <c r="AQ1836" s="7">
        <v>1.04326478642277</v>
      </c>
      <c r="AR1836" s="7">
        <v>37.999999999421597</v>
      </c>
      <c r="AS1836" s="7">
        <v>1.1660018410377899</v>
      </c>
      <c r="AT1836" s="7">
        <v>0</v>
      </c>
      <c r="AU1836" s="7">
        <v>0</v>
      </c>
      <c r="AV1836" s="7">
        <v>3.0000000282980199</v>
      </c>
      <c r="AW1836" s="7">
        <v>9.2052777793741006E-2</v>
      </c>
      <c r="AX1836" s="7">
        <v>59.999999125112502</v>
      </c>
      <c r="AY1836" s="7">
        <v>1.8410555116634701</v>
      </c>
      <c r="AZ1836" s="7">
        <v>176.999999546308</v>
      </c>
      <c r="BA1836" s="7">
        <v>5.4311138246795903</v>
      </c>
      <c r="BB1836" s="7">
        <v>13.1801550976041</v>
      </c>
      <c r="BC1836" s="7">
        <v>1.2364122980866901</v>
      </c>
      <c r="BD1836" s="7">
        <v>28.962387668579598</v>
      </c>
      <c r="BE1836" s="7">
        <v>2.7169219201294204</v>
      </c>
      <c r="BF1836" s="7">
        <v>3228.2808758411002</v>
      </c>
      <c r="BG1836" s="7">
        <v>99.057406438818589</v>
      </c>
      <c r="BH1836" s="7">
        <v>175.01566910934</v>
      </c>
      <c r="BI1836" s="7">
        <v>5.3702261156594</v>
      </c>
      <c r="BJ1836" s="7">
        <v>809.34019209187704</v>
      </c>
      <c r="BK1836" s="7">
        <v>24.834004053141399</v>
      </c>
      <c r="BL1836" s="7">
        <v>306.07211443924803</v>
      </c>
      <c r="BM1836" s="7">
        <v>9.3915960245243397</v>
      </c>
      <c r="BN1836" s="7">
        <v>3097.33995385657</v>
      </c>
      <c r="BO1836" s="7">
        <v>95.039581278200998</v>
      </c>
      <c r="BP1836" s="7">
        <v>33.999999389518102</v>
      </c>
      <c r="BQ1836" s="7">
        <v>1.04326478642277</v>
      </c>
      <c r="BR1836" s="7">
        <v>33.940929054635497</v>
      </c>
      <c r="BS1836" s="7">
        <v>1.04145225696948</v>
      </c>
      <c r="BT1836" s="7">
        <v>0</v>
      </c>
      <c r="BU1836" s="7">
        <v>0</v>
      </c>
      <c r="BV1836" s="7">
        <v>3.0000000282980199</v>
      </c>
      <c r="BW1836" s="7">
        <v>9.2052777793741006E-2</v>
      </c>
      <c r="BX1836" s="7">
        <v>59.999999125112502</v>
      </c>
      <c r="BY1836" s="7">
        <v>1.8410555116634701</v>
      </c>
      <c r="BZ1836" s="7">
        <v>176.999999546308</v>
      </c>
      <c r="CA1836" s="7">
        <v>5.4311138246795903</v>
      </c>
      <c r="CB1836" s="7">
        <v>12.947280287041799</v>
      </c>
      <c r="CC1836" s="7">
        <v>1.21456663105458</v>
      </c>
      <c r="CD1836" s="7">
        <v>28.712380081046099</v>
      </c>
      <c r="CE1836" s="7">
        <v>2.6934690507548003</v>
      </c>
      <c r="CF1836" s="7"/>
      <c r="CG1836" s="7"/>
      <c r="CH1836" s="7"/>
      <c r="CI1836" s="7"/>
      <c r="CJ1836" s="7"/>
      <c r="CK1836" s="7"/>
      <c r="CL1836" s="7"/>
      <c r="CM1836" s="7"/>
      <c r="CN1836" s="7"/>
      <c r="CO1836" s="7"/>
      <c r="CP1836" s="7"/>
      <c r="CQ1836" s="7"/>
      <c r="CR1836" s="7"/>
      <c r="CS1836" s="7"/>
      <c r="CT1836" s="7"/>
      <c r="CU1836" s="7"/>
      <c r="CV1836" s="7"/>
      <c r="CW1836" s="7"/>
      <c r="CX1836" s="7"/>
      <c r="CY1836" s="7"/>
      <c r="CZ1836" s="7"/>
      <c r="DA1836" s="7"/>
      <c r="DB1836" s="7"/>
      <c r="DC1836" s="7"/>
      <c r="DD1836" s="7"/>
      <c r="DE1836" s="7"/>
      <c r="DF1836" s="7"/>
      <c r="DG1836" s="7"/>
      <c r="DH1836" s="7"/>
      <c r="DI1836" s="7"/>
      <c r="DJ1836" s="7"/>
      <c r="DK1836" s="7"/>
      <c r="DL1836" s="7"/>
      <c r="DM1836" s="7"/>
      <c r="DN1836" s="7"/>
      <c r="DO1836" s="7"/>
      <c r="DP1836" s="7"/>
      <c r="DQ1836" s="7"/>
      <c r="DR1836" s="7"/>
      <c r="DS1836" s="7"/>
      <c r="DT1836" s="7"/>
      <c r="DU1836" s="7"/>
      <c r="DV1836" s="7"/>
      <c r="DW1836" s="7"/>
      <c r="DX1836" s="7"/>
      <c r="DY1836" s="7"/>
      <c r="DZ1836" s="7"/>
      <c r="EA1836" s="7"/>
      <c r="EB1836" s="7"/>
      <c r="EC1836" s="7"/>
      <c r="ED1836" s="7"/>
      <c r="EE1836" s="7"/>
      <c r="EF1836" s="7">
        <v>158</v>
      </c>
      <c r="EG1836" s="7">
        <v>819</v>
      </c>
      <c r="EH1836" s="7">
        <v>307</v>
      </c>
      <c r="EI1836" s="7">
        <v>3124</v>
      </c>
      <c r="EJ1836" s="7">
        <v>34</v>
      </c>
      <c r="EK1836" s="7">
        <v>38</v>
      </c>
      <c r="EL1836" s="7">
        <v>0</v>
      </c>
      <c r="EM1836" s="7">
        <v>3</v>
      </c>
      <c r="EN1836" s="7">
        <v>60</v>
      </c>
      <c r="EO1836" s="7">
        <v>177</v>
      </c>
      <c r="EP1836" s="7">
        <v>12</v>
      </c>
      <c r="EQ1836" s="7">
        <v>29</v>
      </c>
    </row>
    <row r="1837" spans="1:147" x14ac:dyDescent="0.35">
      <c r="A1837" s="7" t="s">
        <v>2315</v>
      </c>
      <c r="B1837" s="7" t="e" vm="1">
        <v>#VALUE!</v>
      </c>
      <c r="C1837" s="7" t="e" vm="20">
        <v>#VALUE!</v>
      </c>
      <c r="D1837" s="7">
        <v>1</v>
      </c>
      <c r="E1837" s="7">
        <v>5399</v>
      </c>
      <c r="F1837" s="7">
        <v>2038</v>
      </c>
      <c r="G1837" s="7">
        <v>0</v>
      </c>
      <c r="H1837" s="7">
        <v>0</v>
      </c>
      <c r="I1837" s="7">
        <v>0</v>
      </c>
      <c r="J1837" s="7">
        <v>0</v>
      </c>
      <c r="K1837" s="7">
        <v>0</v>
      </c>
      <c r="L1837" s="7">
        <v>0</v>
      </c>
      <c r="M1837" s="7">
        <v>0</v>
      </c>
      <c r="N1837" s="7">
        <v>0</v>
      </c>
      <c r="O1837" s="7">
        <v>0</v>
      </c>
      <c r="P1837" s="7">
        <v>3.3815441026685695</v>
      </c>
      <c r="Q1837" s="7">
        <v>101189</v>
      </c>
      <c r="R1837" s="7">
        <v>1</v>
      </c>
      <c r="S1837" s="7">
        <v>1</v>
      </c>
      <c r="T1837" s="7">
        <v>1</v>
      </c>
      <c r="U1837" s="7">
        <v>1</v>
      </c>
      <c r="V1837" s="7">
        <v>1</v>
      </c>
      <c r="W1837" s="7">
        <v>0</v>
      </c>
      <c r="X1837" s="7">
        <v>0</v>
      </c>
      <c r="Y1837" s="7">
        <v>0</v>
      </c>
      <c r="Z1837" s="7">
        <v>5057.0503095660797</v>
      </c>
      <c r="AA1837" s="7">
        <v>5283.6280732019504</v>
      </c>
      <c r="AB1837" s="7">
        <v>5057.0503095660797</v>
      </c>
      <c r="AC1837" s="7">
        <v>351.55146225996901</v>
      </c>
      <c r="AD1837" s="7">
        <v>368.00066187634201</v>
      </c>
      <c r="AE1837" s="7">
        <v>351.55146225996901</v>
      </c>
      <c r="AF1837" s="7">
        <v>5283.6280732019504</v>
      </c>
      <c r="AG1837" s="7">
        <v>97.863087112464399</v>
      </c>
      <c r="AH1837" s="7">
        <v>368.00066187634201</v>
      </c>
      <c r="AI1837" s="7">
        <v>6.81608931054532</v>
      </c>
      <c r="AJ1837" s="7">
        <v>1186.7337682525799</v>
      </c>
      <c r="AK1837" s="7">
        <v>21.980621749445898</v>
      </c>
      <c r="AL1837" s="7">
        <v>469.41525679524801</v>
      </c>
      <c r="AM1837" s="7">
        <v>8.69448521569268</v>
      </c>
      <c r="AN1837" s="7">
        <v>5117.7012349855804</v>
      </c>
      <c r="AO1837" s="7">
        <v>94.789798758762402</v>
      </c>
      <c r="AP1837" s="7">
        <v>42.957880713802297</v>
      </c>
      <c r="AQ1837" s="7">
        <v>0.79566365463608602</v>
      </c>
      <c r="AR1837" s="7">
        <v>21.999999778767201</v>
      </c>
      <c r="AS1837" s="7">
        <v>0.40748286309996701</v>
      </c>
      <c r="AT1837" s="7">
        <v>0.99999996274709702</v>
      </c>
      <c r="AU1837" s="7">
        <v>1.8521947818986799E-2</v>
      </c>
      <c r="AV1837" s="7">
        <v>14.9999999230859</v>
      </c>
      <c r="AW1837" s="7">
        <v>0.277829226210147</v>
      </c>
      <c r="AX1837" s="7">
        <v>84.968972644652197</v>
      </c>
      <c r="AY1837" s="7">
        <v>1.5737909361854499</v>
      </c>
      <c r="AZ1837" s="7">
        <v>295.85690727600002</v>
      </c>
      <c r="BA1837" s="7">
        <v>5.4798464025930702</v>
      </c>
      <c r="BB1837" s="7">
        <v>17.979971938685601</v>
      </c>
      <c r="BC1837" s="7">
        <v>0.88223611082853692</v>
      </c>
      <c r="BD1837" s="7">
        <v>82.416275536841596</v>
      </c>
      <c r="BE1837" s="7">
        <v>4.04397819120911</v>
      </c>
      <c r="BF1837" s="7">
        <v>5057.0503095660797</v>
      </c>
      <c r="BG1837" s="7">
        <v>93.666425441120211</v>
      </c>
      <c r="BH1837" s="7">
        <v>351.55146225996901</v>
      </c>
      <c r="BI1837" s="7">
        <v>6.5114180822368803</v>
      </c>
      <c r="BJ1837" s="7">
        <v>1130.30507887676</v>
      </c>
      <c r="BK1837" s="7">
        <v>20.935452470397401</v>
      </c>
      <c r="BL1837" s="7">
        <v>445.37265322281701</v>
      </c>
      <c r="BM1837" s="7">
        <v>8.2491693503022301</v>
      </c>
      <c r="BN1837" s="7">
        <v>4903.8374900526796</v>
      </c>
      <c r="BO1837" s="7">
        <v>90.828625487176993</v>
      </c>
      <c r="BP1837" s="7">
        <v>38.9704279704602</v>
      </c>
      <c r="BQ1837" s="7">
        <v>0.72180826024189904</v>
      </c>
      <c r="BR1837" s="7">
        <v>20.339473721513102</v>
      </c>
      <c r="BS1837" s="7">
        <v>0.37672668496968098</v>
      </c>
      <c r="BT1837" s="7">
        <v>0.99999996274709702</v>
      </c>
      <c r="BU1837" s="7">
        <v>1.8521947818986799E-2</v>
      </c>
      <c r="BV1837" s="7">
        <v>14.449504989585</v>
      </c>
      <c r="BW1837" s="7">
        <v>0.267632987397388</v>
      </c>
      <c r="BX1837" s="7">
        <v>78.453423089580596</v>
      </c>
      <c r="BY1837" s="7">
        <v>1.4531102628186801</v>
      </c>
      <c r="BZ1837" s="7">
        <v>282.925986323156</v>
      </c>
      <c r="CA1837" s="7">
        <v>5.2403405505307701</v>
      </c>
      <c r="CB1837" s="7">
        <v>17.476825874244199</v>
      </c>
      <c r="CC1837" s="7">
        <v>0.85754788391777403</v>
      </c>
      <c r="CD1837" s="7">
        <v>79.026870211322105</v>
      </c>
      <c r="CE1837" s="7">
        <v>3.8776678219490699</v>
      </c>
      <c r="CF1837" s="7"/>
      <c r="CG1837" s="7"/>
      <c r="CH1837" s="7"/>
      <c r="CI1837" s="7"/>
      <c r="CJ1837" s="7"/>
      <c r="CK1837" s="7"/>
      <c r="CL1837" s="7"/>
      <c r="CM1837" s="7"/>
      <c r="CN1837" s="7"/>
      <c r="CO1837" s="7"/>
      <c r="CP1837" s="7"/>
      <c r="CQ1837" s="7"/>
      <c r="CR1837" s="7"/>
      <c r="CS1837" s="7"/>
      <c r="CT1837" s="7"/>
      <c r="CU1837" s="7"/>
      <c r="CV1837" s="7"/>
      <c r="CW1837" s="7"/>
      <c r="CX1837" s="7"/>
      <c r="CY1837" s="7"/>
      <c r="CZ1837" s="7"/>
      <c r="DA1837" s="7"/>
      <c r="DB1837" s="7"/>
      <c r="DC1837" s="7"/>
      <c r="DD1837" s="7"/>
      <c r="DE1837" s="7"/>
      <c r="DF1837" s="7"/>
      <c r="DG1837" s="7"/>
      <c r="DH1837" s="7"/>
      <c r="DI1837" s="7"/>
      <c r="DJ1837" s="7"/>
      <c r="DK1837" s="7"/>
      <c r="DL1837" s="7"/>
      <c r="DM1837" s="7"/>
      <c r="DN1837" s="7"/>
      <c r="DO1837" s="7"/>
      <c r="DP1837" s="7"/>
      <c r="DQ1837" s="7"/>
      <c r="DR1837" s="7"/>
      <c r="DS1837" s="7"/>
      <c r="DT1837" s="7"/>
      <c r="DU1837" s="7"/>
      <c r="DV1837" s="7"/>
      <c r="DW1837" s="7"/>
      <c r="DX1837" s="7"/>
      <c r="DY1837" s="7"/>
      <c r="DZ1837" s="7"/>
      <c r="EA1837" s="7"/>
      <c r="EB1837" s="7"/>
      <c r="EC1837" s="7"/>
      <c r="ED1837" s="7"/>
      <c r="EE1837" s="7"/>
      <c r="EF1837" s="7">
        <v>341</v>
      </c>
      <c r="EG1837" s="7">
        <v>1217</v>
      </c>
      <c r="EH1837" s="7">
        <v>480</v>
      </c>
      <c r="EI1837" s="7">
        <v>5228</v>
      </c>
      <c r="EJ1837" s="7">
        <v>45</v>
      </c>
      <c r="EK1837" s="7">
        <v>22</v>
      </c>
      <c r="EL1837" s="7">
        <v>1</v>
      </c>
      <c r="EM1837" s="7">
        <v>15</v>
      </c>
      <c r="EN1837" s="7">
        <v>88</v>
      </c>
      <c r="EO1837" s="7">
        <v>300</v>
      </c>
      <c r="EP1837" s="7">
        <v>17</v>
      </c>
      <c r="EQ1837" s="7">
        <v>75</v>
      </c>
    </row>
    <row r="1838" spans="1:147" x14ac:dyDescent="0.35">
      <c r="A1838" s="7" t="s">
        <v>2316</v>
      </c>
      <c r="B1838" s="7" t="e" vm="1">
        <v>#VALUE!</v>
      </c>
      <c r="C1838" s="7" t="e" vm="20">
        <v>#VALUE!</v>
      </c>
      <c r="D1838" s="7">
        <v>0</v>
      </c>
      <c r="E1838" s="7">
        <v>3200</v>
      </c>
      <c r="F1838" s="7">
        <v>1090</v>
      </c>
      <c r="G1838" s="7">
        <v>0</v>
      </c>
      <c r="H1838" s="7">
        <v>2</v>
      </c>
      <c r="I1838" s="7">
        <v>6.25E-2</v>
      </c>
      <c r="J1838" s="7">
        <v>0</v>
      </c>
      <c r="K1838" s="7">
        <v>0</v>
      </c>
      <c r="L1838" s="7">
        <v>0</v>
      </c>
      <c r="M1838" s="7">
        <v>0</v>
      </c>
      <c r="N1838" s="7">
        <v>0</v>
      </c>
      <c r="O1838" s="7">
        <v>0</v>
      </c>
      <c r="P1838" s="7">
        <v>1.5944540727902901</v>
      </c>
      <c r="Q1838" s="7">
        <v>99510</v>
      </c>
      <c r="R1838" s="7">
        <v>0</v>
      </c>
      <c r="S1838" s="7">
        <v>0</v>
      </c>
      <c r="T1838" s="7">
        <v>0</v>
      </c>
      <c r="U1838" s="7">
        <v>0</v>
      </c>
      <c r="V1838" s="7">
        <v>0</v>
      </c>
      <c r="W1838" s="7">
        <v>0</v>
      </c>
      <c r="X1838" s="7">
        <v>0</v>
      </c>
      <c r="Y1838" s="7">
        <v>0</v>
      </c>
      <c r="Z1838" s="7"/>
      <c r="AA1838" s="7"/>
      <c r="AB1838" s="7"/>
      <c r="AC1838" s="7"/>
      <c r="AD1838" s="7"/>
      <c r="AE1838" s="7"/>
      <c r="AF1838" s="7">
        <v>3114.1248125890902</v>
      </c>
      <c r="AG1838" s="7">
        <v>97.316400393408998</v>
      </c>
      <c r="AH1838" s="7">
        <v>336.77883575150997</v>
      </c>
      <c r="AI1838" s="7">
        <v>10.524338617234701</v>
      </c>
      <c r="AJ1838" s="7">
        <v>766.67426794057803</v>
      </c>
      <c r="AK1838" s="7">
        <v>23.958570873143099</v>
      </c>
      <c r="AL1838" s="7">
        <v>195.36588603608899</v>
      </c>
      <c r="AM1838" s="7">
        <v>6.10518393862779</v>
      </c>
      <c r="AN1838" s="7">
        <v>2974.33805886353</v>
      </c>
      <c r="AO1838" s="7">
        <v>92.948064339485398</v>
      </c>
      <c r="AP1838" s="7">
        <v>44.788122814876303</v>
      </c>
      <c r="AQ1838" s="7">
        <v>1.39962883796488</v>
      </c>
      <c r="AR1838" s="7">
        <v>20.998636359363399</v>
      </c>
      <c r="AS1838" s="7">
        <v>0.65620738623010799</v>
      </c>
      <c r="AT1838" s="7">
        <v>1.0000000279396799</v>
      </c>
      <c r="AU1838" s="7">
        <v>3.12500008731149E-2</v>
      </c>
      <c r="AV1838" s="7">
        <v>7.9999999563406199</v>
      </c>
      <c r="AW1838" s="7">
        <v>0.24999999863564398</v>
      </c>
      <c r="AX1838" s="7">
        <v>65.000000180939907</v>
      </c>
      <c r="AY1838" s="7">
        <v>2.0312500056543703</v>
      </c>
      <c r="AZ1838" s="7">
        <v>174.000001305517</v>
      </c>
      <c r="BA1838" s="7">
        <v>5.4375000407973895</v>
      </c>
      <c r="BB1838" s="7">
        <v>10.606874164124701</v>
      </c>
      <c r="BC1838" s="7">
        <v>0.97310772147932612</v>
      </c>
      <c r="BD1838" s="7">
        <v>21.213748328249299</v>
      </c>
      <c r="BE1838" s="7">
        <v>1.94621544295865</v>
      </c>
      <c r="BF1838" s="7">
        <v>2975.6734995553902</v>
      </c>
      <c r="BG1838" s="7">
        <v>92.989796861105802</v>
      </c>
      <c r="BH1838" s="7">
        <v>321.80593791084601</v>
      </c>
      <c r="BI1838" s="7">
        <v>10.056435559713901</v>
      </c>
      <c r="BJ1838" s="7">
        <v>735.23862836731701</v>
      </c>
      <c r="BK1838" s="7">
        <v>22.9762071364786</v>
      </c>
      <c r="BL1838" s="7">
        <v>184.173717287617</v>
      </c>
      <c r="BM1838" s="7">
        <v>5.7554286652380497</v>
      </c>
      <c r="BN1838" s="7">
        <v>2839.7893894657</v>
      </c>
      <c r="BO1838" s="7">
        <v>88.743418420803195</v>
      </c>
      <c r="BP1838" s="7">
        <v>42.999999800958904</v>
      </c>
      <c r="BQ1838" s="7">
        <v>1.34374999377997</v>
      </c>
      <c r="BR1838" s="7">
        <v>19.087004432003599</v>
      </c>
      <c r="BS1838" s="7">
        <v>0.59646888850011204</v>
      </c>
      <c r="BT1838" s="7">
        <v>1.0000000279396799</v>
      </c>
      <c r="BU1838" s="7">
        <v>3.12500008731149E-2</v>
      </c>
      <c r="BV1838" s="7">
        <v>7.9999999563406199</v>
      </c>
      <c r="BW1838" s="7">
        <v>0.24999999863564398</v>
      </c>
      <c r="BX1838" s="7">
        <v>64.797112255620505</v>
      </c>
      <c r="BY1838" s="7">
        <v>2.0249097579881399</v>
      </c>
      <c r="BZ1838" s="7">
        <v>173.898557342857</v>
      </c>
      <c r="CA1838" s="7">
        <v>5.4343299169642796</v>
      </c>
      <c r="CB1838" s="7">
        <v>10.129776737350699</v>
      </c>
      <c r="CC1838" s="7">
        <v>0.92933731535327302</v>
      </c>
      <c r="CD1838" s="7">
        <v>20.259553474701299</v>
      </c>
      <c r="CE1838" s="7">
        <v>1.8586746307065498</v>
      </c>
      <c r="CF1838" s="7"/>
      <c r="CG1838" s="7"/>
      <c r="CH1838" s="7"/>
      <c r="CI1838" s="7"/>
      <c r="CJ1838" s="7"/>
      <c r="CK1838" s="7"/>
      <c r="CL1838" s="7"/>
      <c r="CM1838" s="7"/>
      <c r="CN1838" s="7"/>
      <c r="CO1838" s="7"/>
      <c r="CP1838" s="7"/>
      <c r="CQ1838" s="7"/>
      <c r="CR1838" s="7"/>
      <c r="CS1838" s="7"/>
      <c r="CT1838" s="7"/>
      <c r="CU1838" s="7"/>
      <c r="CV1838" s="7"/>
      <c r="CW1838" s="7"/>
      <c r="CX1838" s="7"/>
      <c r="CY1838" s="7"/>
      <c r="CZ1838" s="7"/>
      <c r="DA1838" s="7"/>
      <c r="DB1838" s="7"/>
      <c r="DC1838" s="7"/>
      <c r="DD1838" s="7"/>
      <c r="DE1838" s="7"/>
      <c r="DF1838" s="7"/>
      <c r="DG1838" s="7"/>
      <c r="DH1838" s="7"/>
      <c r="DI1838" s="7"/>
      <c r="DJ1838" s="7"/>
      <c r="DK1838" s="7"/>
      <c r="DL1838" s="7"/>
      <c r="DM1838" s="7"/>
      <c r="DN1838" s="7"/>
      <c r="DO1838" s="7"/>
      <c r="DP1838" s="7"/>
      <c r="DQ1838" s="7"/>
      <c r="DR1838" s="7"/>
      <c r="DS1838" s="7"/>
      <c r="DT1838" s="7"/>
      <c r="DU1838" s="7"/>
      <c r="DV1838" s="7"/>
      <c r="DW1838" s="7"/>
      <c r="DX1838" s="7"/>
      <c r="DY1838" s="7"/>
      <c r="DZ1838" s="7"/>
      <c r="EA1838" s="7"/>
      <c r="EB1838" s="7"/>
      <c r="EC1838" s="7"/>
      <c r="ED1838" s="7"/>
      <c r="EE1838" s="7"/>
      <c r="EF1838" s="7">
        <v>312</v>
      </c>
      <c r="EG1838" s="7">
        <v>787</v>
      </c>
      <c r="EH1838" s="7">
        <v>204</v>
      </c>
      <c r="EI1838" s="7">
        <v>3059</v>
      </c>
      <c r="EJ1838" s="7">
        <v>46</v>
      </c>
      <c r="EK1838" s="7">
        <v>21</v>
      </c>
      <c r="EL1838" s="7">
        <v>1</v>
      </c>
      <c r="EM1838" s="7">
        <v>8</v>
      </c>
      <c r="EN1838" s="7">
        <v>65</v>
      </c>
      <c r="EO1838" s="7">
        <v>180</v>
      </c>
      <c r="EP1838" s="7">
        <v>10</v>
      </c>
      <c r="EQ1838" s="7">
        <v>20</v>
      </c>
    </row>
    <row r="1839" spans="1:147" x14ac:dyDescent="0.35">
      <c r="A1839" s="7" t="s">
        <v>2317</v>
      </c>
      <c r="B1839" s="7" t="e" vm="1">
        <v>#VALUE!</v>
      </c>
      <c r="C1839" s="7" t="e" vm="20">
        <v>#VALUE!</v>
      </c>
      <c r="D1839" s="7">
        <v>1</v>
      </c>
      <c r="E1839" s="7">
        <v>3019</v>
      </c>
      <c r="F1839" s="7">
        <v>1403</v>
      </c>
      <c r="G1839" s="7">
        <v>0</v>
      </c>
      <c r="H1839" s="7">
        <v>4</v>
      </c>
      <c r="I1839" s="7">
        <v>0.13249420337860218</v>
      </c>
      <c r="J1839" s="7">
        <v>1</v>
      </c>
      <c r="K1839" s="7">
        <v>1</v>
      </c>
      <c r="L1839" s="7">
        <v>1</v>
      </c>
      <c r="M1839" s="7">
        <v>0</v>
      </c>
      <c r="N1839" s="7">
        <v>0</v>
      </c>
      <c r="O1839" s="7">
        <v>1</v>
      </c>
      <c r="P1839" s="7">
        <v>8.6343309253526002</v>
      </c>
      <c r="Q1839" s="7">
        <v>64630</v>
      </c>
      <c r="R1839" s="7">
        <v>1</v>
      </c>
      <c r="S1839" s="7">
        <v>1</v>
      </c>
      <c r="T1839" s="7">
        <v>1</v>
      </c>
      <c r="U1839" s="7">
        <v>1</v>
      </c>
      <c r="V1839" s="7">
        <v>1</v>
      </c>
      <c r="W1839" s="7">
        <v>0</v>
      </c>
      <c r="X1839" s="7">
        <v>0</v>
      </c>
      <c r="Y1839" s="7">
        <v>0</v>
      </c>
      <c r="Z1839" s="7">
        <v>1839.5014413200099</v>
      </c>
      <c r="AA1839" s="7">
        <v>2570.3343675870701</v>
      </c>
      <c r="AB1839" s="7">
        <v>1839.5014413200099</v>
      </c>
      <c r="AC1839" s="7">
        <v>329.535656985576</v>
      </c>
      <c r="AD1839" s="7">
        <v>475.825681046667</v>
      </c>
      <c r="AE1839" s="7">
        <v>329.535656985576</v>
      </c>
      <c r="AF1839" s="7">
        <v>2570.3343675870701</v>
      </c>
      <c r="AG1839" s="7">
        <v>85.138601112522906</v>
      </c>
      <c r="AH1839" s="7">
        <v>475.825681046667</v>
      </c>
      <c r="AI1839" s="7">
        <v>15.761036139339701</v>
      </c>
      <c r="AJ1839" s="7">
        <v>568.61909742489297</v>
      </c>
      <c r="AK1839" s="7">
        <v>18.8346835847927</v>
      </c>
      <c r="AL1839" s="7">
        <v>188.27238126267301</v>
      </c>
      <c r="AM1839" s="7">
        <v>6.2362497933976</v>
      </c>
      <c r="AN1839" s="7">
        <v>2389.1102395991302</v>
      </c>
      <c r="AO1839" s="7">
        <v>79.135814494836893</v>
      </c>
      <c r="AP1839" s="7">
        <v>39.702302668476499</v>
      </c>
      <c r="AQ1839" s="7">
        <v>1.31508124108899</v>
      </c>
      <c r="AR1839" s="7">
        <v>34.759217361819097</v>
      </c>
      <c r="AS1839" s="7">
        <v>1.1513487036044801</v>
      </c>
      <c r="AT1839" s="7">
        <v>1.99927139375359</v>
      </c>
      <c r="AU1839" s="7">
        <v>6.6222967663252294E-2</v>
      </c>
      <c r="AV1839" s="7">
        <v>2.8511513557750701</v>
      </c>
      <c r="AW1839" s="7">
        <v>9.4440256898809999E-2</v>
      </c>
      <c r="AX1839" s="7">
        <v>101.91220139502499</v>
      </c>
      <c r="AY1839" s="7">
        <v>3.37569398459839</v>
      </c>
      <c r="AZ1839" s="7">
        <v>215.410436020291</v>
      </c>
      <c r="BA1839" s="7">
        <v>7.1351585299864695</v>
      </c>
      <c r="BB1839" s="7">
        <v>27.457697184163099</v>
      </c>
      <c r="BC1839" s="7">
        <v>1.9570703623779901</v>
      </c>
      <c r="BD1839" s="7">
        <v>52.976797648547397</v>
      </c>
      <c r="BE1839" s="7">
        <v>3.7759656199962501</v>
      </c>
      <c r="BF1839" s="7">
        <v>1839.5014413200099</v>
      </c>
      <c r="BG1839" s="7">
        <v>60.930819520371202</v>
      </c>
      <c r="BH1839" s="7">
        <v>329.535656985576</v>
      </c>
      <c r="BI1839" s="7">
        <v>10.9153910892871</v>
      </c>
      <c r="BJ1839" s="7">
        <v>412.075392069982</v>
      </c>
      <c r="BK1839" s="7">
        <v>13.6494002010594</v>
      </c>
      <c r="BL1839" s="7">
        <v>149.76652415777201</v>
      </c>
      <c r="BM1839" s="7">
        <v>4.9607990777665503</v>
      </c>
      <c r="BN1839" s="7">
        <v>1717.2151048943599</v>
      </c>
      <c r="BO1839" s="7">
        <v>56.8802618381701</v>
      </c>
      <c r="BP1839" s="7">
        <v>32.290852846112102</v>
      </c>
      <c r="BQ1839" s="7">
        <v>1.0695877060653201</v>
      </c>
      <c r="BR1839" s="7">
        <v>14.366884187112699</v>
      </c>
      <c r="BS1839" s="7">
        <v>0.47588221885103299</v>
      </c>
      <c r="BT1839" s="7">
        <v>0.52787258173339102</v>
      </c>
      <c r="BU1839" s="7">
        <v>1.74850143005429E-2</v>
      </c>
      <c r="BV1839" s="7">
        <v>1.8138320994330599</v>
      </c>
      <c r="BW1839" s="7">
        <v>6.0080559769230095E-2</v>
      </c>
      <c r="BX1839" s="7">
        <v>73.2869105867576</v>
      </c>
      <c r="BY1839" s="7">
        <v>2.4275227090678202</v>
      </c>
      <c r="BZ1839" s="7">
        <v>162.15746412711499</v>
      </c>
      <c r="CA1839" s="7">
        <v>5.3712310078540906</v>
      </c>
      <c r="CB1839" s="7">
        <v>18.225765132583302</v>
      </c>
      <c r="CC1839" s="7">
        <v>1.29905667374079</v>
      </c>
      <c r="CD1839" s="7">
        <v>36.762396491101804</v>
      </c>
      <c r="CE1839" s="7">
        <v>2.62027059808281</v>
      </c>
      <c r="CF1839" s="7"/>
      <c r="CG1839" s="7"/>
      <c r="CH1839" s="7"/>
      <c r="CI1839" s="7"/>
      <c r="CJ1839" s="7"/>
      <c r="CK1839" s="7"/>
      <c r="CL1839" s="7"/>
      <c r="CM1839" s="7"/>
      <c r="CN1839" s="7"/>
      <c r="CO1839" s="7"/>
      <c r="CP1839" s="7"/>
      <c r="CQ1839" s="7"/>
      <c r="CR1839" s="7"/>
      <c r="CS1839" s="7"/>
      <c r="CT1839" s="7"/>
      <c r="CU1839" s="7"/>
      <c r="CV1839" s="7"/>
      <c r="CW1839" s="7"/>
      <c r="CX1839" s="7"/>
      <c r="CY1839" s="7"/>
      <c r="CZ1839" s="7"/>
      <c r="DA1839" s="7"/>
      <c r="DB1839" s="7"/>
      <c r="DC1839" s="7"/>
      <c r="DD1839" s="7"/>
      <c r="DE1839" s="7"/>
      <c r="DF1839" s="7"/>
      <c r="DG1839" s="7"/>
      <c r="DH1839" s="7"/>
      <c r="DI1839" s="7"/>
      <c r="DJ1839" s="7"/>
      <c r="DK1839" s="7"/>
      <c r="DL1839" s="7"/>
      <c r="DM1839" s="7"/>
      <c r="DN1839" s="7"/>
      <c r="DO1839" s="7"/>
      <c r="DP1839" s="7"/>
      <c r="DQ1839" s="7"/>
      <c r="DR1839" s="7"/>
      <c r="DS1839" s="7"/>
      <c r="DT1839" s="7"/>
      <c r="DU1839" s="7"/>
      <c r="DV1839" s="7"/>
      <c r="DW1839" s="7"/>
      <c r="DX1839" s="7"/>
      <c r="DY1839" s="7"/>
      <c r="DZ1839" s="7"/>
      <c r="EA1839" s="7"/>
      <c r="EB1839" s="7"/>
      <c r="EC1839" s="7"/>
      <c r="ED1839" s="7"/>
      <c r="EE1839" s="7"/>
      <c r="EF1839" s="7">
        <v>572</v>
      </c>
      <c r="EG1839" s="7">
        <v>679</v>
      </c>
      <c r="EH1839" s="7">
        <v>239</v>
      </c>
      <c r="EI1839" s="7">
        <v>2824</v>
      </c>
      <c r="EJ1839" s="7">
        <v>41</v>
      </c>
      <c r="EK1839" s="7">
        <v>36</v>
      </c>
      <c r="EL1839" s="7">
        <v>2</v>
      </c>
      <c r="EM1839" s="7">
        <v>3</v>
      </c>
      <c r="EN1839" s="7">
        <v>113</v>
      </c>
      <c r="EO1839" s="7">
        <v>260</v>
      </c>
      <c r="EP1839" s="7">
        <v>34</v>
      </c>
      <c r="EQ1839" s="7">
        <v>64</v>
      </c>
    </row>
    <row r="1840" spans="1:147" x14ac:dyDescent="0.35">
      <c r="A1840" s="7" t="s">
        <v>2318</v>
      </c>
      <c r="B1840" s="7" t="e" vm="1">
        <v>#VALUE!</v>
      </c>
      <c r="C1840" s="7" t="e" vm="20">
        <v>#VALUE!</v>
      </c>
      <c r="D1840" s="7">
        <v>1</v>
      </c>
      <c r="E1840" s="7">
        <v>5302</v>
      </c>
      <c r="F1840" s="7">
        <v>1749</v>
      </c>
      <c r="G1840" s="7">
        <v>0</v>
      </c>
      <c r="H1840" s="7">
        <v>0</v>
      </c>
      <c r="I1840" s="7">
        <v>0</v>
      </c>
      <c r="J1840" s="7">
        <v>0</v>
      </c>
      <c r="K1840" s="7">
        <v>0</v>
      </c>
      <c r="L1840" s="7">
        <v>0</v>
      </c>
      <c r="M1840" s="7">
        <v>0</v>
      </c>
      <c r="N1840" s="7">
        <v>0</v>
      </c>
      <c r="O1840" s="7">
        <v>0</v>
      </c>
      <c r="P1840" s="7">
        <v>2.30250842381131</v>
      </c>
      <c r="Q1840" s="7">
        <v>105908</v>
      </c>
      <c r="R1840" s="7">
        <v>1</v>
      </c>
      <c r="S1840" s="7">
        <v>1</v>
      </c>
      <c r="T1840" s="7">
        <v>1</v>
      </c>
      <c r="U1840" s="7">
        <v>1</v>
      </c>
      <c r="V1840" s="7">
        <v>1</v>
      </c>
      <c r="W1840" s="7">
        <v>0</v>
      </c>
      <c r="X1840" s="7">
        <v>0</v>
      </c>
      <c r="Y1840" s="7">
        <v>0</v>
      </c>
      <c r="Z1840" s="7">
        <v>4925.9398368928996</v>
      </c>
      <c r="AA1840" s="7">
        <v>5300.7622644182802</v>
      </c>
      <c r="AB1840" s="7">
        <v>4925.9398368928996</v>
      </c>
      <c r="AC1840" s="7">
        <v>466.48884092670602</v>
      </c>
      <c r="AD1840" s="7">
        <v>510.43626506832601</v>
      </c>
      <c r="AE1840" s="7">
        <v>466.48884092670602</v>
      </c>
      <c r="AF1840" s="7">
        <v>5300.7622644182802</v>
      </c>
      <c r="AG1840" s="7">
        <v>99.9766553077759</v>
      </c>
      <c r="AH1840" s="7">
        <v>510.43626506832601</v>
      </c>
      <c r="AI1840" s="7">
        <v>9.6272400050608393</v>
      </c>
      <c r="AJ1840" s="7">
        <v>1340.6860414306</v>
      </c>
      <c r="AK1840" s="7">
        <v>25.286421000200001</v>
      </c>
      <c r="AL1840" s="7">
        <v>433.81690478993499</v>
      </c>
      <c r="AM1840" s="7">
        <v>8.1821370198026102</v>
      </c>
      <c r="AN1840" s="7">
        <v>5013.0121804771497</v>
      </c>
      <c r="AO1840" s="7">
        <v>94.549456440534797</v>
      </c>
      <c r="AP1840" s="7">
        <v>88.920634454776504</v>
      </c>
      <c r="AQ1840" s="7">
        <v>1.6771149463367898</v>
      </c>
      <c r="AR1840" s="7">
        <v>43.951271271027501</v>
      </c>
      <c r="AS1840" s="7">
        <v>0.828956455507875</v>
      </c>
      <c r="AT1840" s="7">
        <v>3.00000000628643</v>
      </c>
      <c r="AU1840" s="7">
        <v>5.6582421846217007E-2</v>
      </c>
      <c r="AV1840" s="7">
        <v>7.0000001194712196</v>
      </c>
      <c r="AW1840" s="7">
        <v>0.13202565295117399</v>
      </c>
      <c r="AX1840" s="7">
        <v>144.87817653668901</v>
      </c>
      <c r="AY1840" s="7">
        <v>2.7325193613106102</v>
      </c>
      <c r="AZ1840" s="7">
        <v>396.00000014039</v>
      </c>
      <c r="BA1840" s="7">
        <v>7.4688796706976506</v>
      </c>
      <c r="BB1840" s="7">
        <v>74.2632569071164</v>
      </c>
      <c r="BC1840" s="7">
        <v>4.2460409895435296</v>
      </c>
      <c r="BD1840" s="7">
        <v>9.7630764537727206</v>
      </c>
      <c r="BE1840" s="7">
        <v>0.55820905967825696</v>
      </c>
      <c r="BF1840" s="7">
        <v>4925.9398368928996</v>
      </c>
      <c r="BG1840" s="7">
        <v>92.907201752035093</v>
      </c>
      <c r="BH1840" s="7">
        <v>466.48884092670602</v>
      </c>
      <c r="BI1840" s="7">
        <v>8.7983561095191707</v>
      </c>
      <c r="BJ1840" s="7">
        <v>1238.51156528414</v>
      </c>
      <c r="BK1840" s="7">
        <v>23.359327900493</v>
      </c>
      <c r="BL1840" s="7">
        <v>404.62685745253202</v>
      </c>
      <c r="BM1840" s="7">
        <v>7.6315891635709603</v>
      </c>
      <c r="BN1840" s="7">
        <v>4659.67307685367</v>
      </c>
      <c r="BO1840" s="7">
        <v>87.885195715836801</v>
      </c>
      <c r="BP1840" s="7">
        <v>81.920593633045399</v>
      </c>
      <c r="BQ1840" s="7">
        <v>1.5450885257081401</v>
      </c>
      <c r="BR1840" s="7">
        <v>39.360418406940902</v>
      </c>
      <c r="BS1840" s="7">
        <v>0.74236926455942798</v>
      </c>
      <c r="BT1840" s="7">
        <v>3.00000000628643</v>
      </c>
      <c r="BU1840" s="7">
        <v>5.6582421846217007E-2</v>
      </c>
      <c r="BV1840" s="7">
        <v>6.6828457096417004</v>
      </c>
      <c r="BW1840" s="7">
        <v>0.12604386476125401</v>
      </c>
      <c r="BX1840" s="7">
        <v>135.30289631644101</v>
      </c>
      <c r="BY1840" s="7">
        <v>2.5519218467831202</v>
      </c>
      <c r="BZ1840" s="7">
        <v>376.88471302529098</v>
      </c>
      <c r="CA1840" s="7">
        <v>7.1083499250337701</v>
      </c>
      <c r="CB1840" s="7">
        <v>64.739993657579305</v>
      </c>
      <c r="CC1840" s="7">
        <v>3.7015433766483299</v>
      </c>
      <c r="CD1840" s="7">
        <v>9.1022816686049808</v>
      </c>
      <c r="CE1840" s="7">
        <v>0.52042776835934701</v>
      </c>
      <c r="CF1840" s="7"/>
      <c r="CG1840" s="7"/>
      <c r="CH1840" s="7"/>
      <c r="CI1840" s="7"/>
      <c r="CJ1840" s="7"/>
      <c r="CK1840" s="7"/>
      <c r="CL1840" s="7"/>
      <c r="CM1840" s="7"/>
      <c r="CN1840" s="7"/>
      <c r="CO1840" s="7"/>
      <c r="CP1840" s="7"/>
      <c r="CQ1840" s="7"/>
      <c r="CR1840" s="7"/>
      <c r="CS1840" s="7"/>
      <c r="CT1840" s="7"/>
      <c r="CU1840" s="7"/>
      <c r="CV1840" s="7"/>
      <c r="CW1840" s="7"/>
      <c r="CX1840" s="7"/>
      <c r="CY1840" s="7"/>
      <c r="CZ1840" s="7"/>
      <c r="DA1840" s="7"/>
      <c r="DB1840" s="7"/>
      <c r="DC1840" s="7"/>
      <c r="DD1840" s="7"/>
      <c r="DE1840" s="7"/>
      <c r="DF1840" s="7"/>
      <c r="DG1840" s="7"/>
      <c r="DH1840" s="7"/>
      <c r="DI1840" s="7"/>
      <c r="DJ1840" s="7"/>
      <c r="DK1840" s="7"/>
      <c r="DL1840" s="7"/>
      <c r="DM1840" s="7"/>
      <c r="DN1840" s="7"/>
      <c r="DO1840" s="7"/>
      <c r="DP1840" s="7"/>
      <c r="DQ1840" s="7"/>
      <c r="DR1840" s="7"/>
      <c r="DS1840" s="7"/>
      <c r="DT1840" s="7"/>
      <c r="DU1840" s="7"/>
      <c r="DV1840" s="7"/>
      <c r="DW1840" s="7"/>
      <c r="DX1840" s="7"/>
      <c r="DY1840" s="7"/>
      <c r="DZ1840" s="7"/>
      <c r="EA1840" s="7"/>
      <c r="EB1840" s="7"/>
      <c r="EC1840" s="7"/>
      <c r="ED1840" s="7"/>
      <c r="EE1840" s="7"/>
      <c r="EF1840" s="7">
        <v>515</v>
      </c>
      <c r="EG1840" s="7">
        <v>1341</v>
      </c>
      <c r="EH1840" s="7">
        <v>434</v>
      </c>
      <c r="EI1840" s="7">
        <v>5014</v>
      </c>
      <c r="EJ1840" s="7">
        <v>89</v>
      </c>
      <c r="EK1840" s="7">
        <v>44</v>
      </c>
      <c r="EL1840" s="7">
        <v>3</v>
      </c>
      <c r="EM1840" s="7">
        <v>7</v>
      </c>
      <c r="EN1840" s="7">
        <v>145</v>
      </c>
      <c r="EO1840" s="7">
        <v>396</v>
      </c>
      <c r="EP1840" s="7">
        <v>73</v>
      </c>
      <c r="EQ1840" s="7">
        <v>10</v>
      </c>
    </row>
    <row r="1841" spans="1:147" x14ac:dyDescent="0.35">
      <c r="A1841" s="7" t="s">
        <v>2319</v>
      </c>
      <c r="B1841" s="7" t="e" vm="1">
        <v>#VALUE!</v>
      </c>
      <c r="C1841" s="7" t="e" vm="20">
        <v>#VALUE!</v>
      </c>
      <c r="D1841" s="7">
        <v>0</v>
      </c>
      <c r="E1841" s="7">
        <v>7407</v>
      </c>
      <c r="F1841" s="7">
        <v>2531</v>
      </c>
      <c r="G1841" s="7">
        <v>0</v>
      </c>
      <c r="H1841" s="7">
        <v>0</v>
      </c>
      <c r="I1841" s="7">
        <v>0</v>
      </c>
      <c r="J1841" s="7">
        <v>0</v>
      </c>
      <c r="K1841" s="7">
        <v>0</v>
      </c>
      <c r="L1841" s="7">
        <v>0</v>
      </c>
      <c r="M1841" s="7">
        <v>0</v>
      </c>
      <c r="N1841" s="7">
        <v>0</v>
      </c>
      <c r="O1841" s="7">
        <v>0</v>
      </c>
      <c r="P1841" s="7">
        <v>4.05059693007391</v>
      </c>
      <c r="Q1841" s="7">
        <v>101875</v>
      </c>
      <c r="R1841" s="7">
        <v>0</v>
      </c>
      <c r="S1841" s="7">
        <v>0</v>
      </c>
      <c r="T1841" s="7">
        <v>0</v>
      </c>
      <c r="U1841" s="7">
        <v>0</v>
      </c>
      <c r="V1841" s="7">
        <v>0</v>
      </c>
      <c r="W1841" s="7">
        <v>0</v>
      </c>
      <c r="X1841" s="7">
        <v>0</v>
      </c>
      <c r="Y1841" s="7">
        <v>0</v>
      </c>
      <c r="Z1841" s="7"/>
      <c r="AA1841" s="7"/>
      <c r="AB1841" s="7"/>
      <c r="AC1841" s="7"/>
      <c r="AD1841" s="7"/>
      <c r="AE1841" s="7"/>
      <c r="AF1841" s="7">
        <v>7258.48530609306</v>
      </c>
      <c r="AG1841" s="7">
        <v>97.9949413540308</v>
      </c>
      <c r="AH1841" s="7">
        <v>1233.40482537711</v>
      </c>
      <c r="AI1841" s="7">
        <v>16.651880996045701</v>
      </c>
      <c r="AJ1841" s="7">
        <v>1824.8339034441899</v>
      </c>
      <c r="AK1841" s="7">
        <v>24.6366127101956</v>
      </c>
      <c r="AL1841" s="7">
        <v>798.61986784641294</v>
      </c>
      <c r="AM1841" s="7">
        <v>10.7819612237939</v>
      </c>
      <c r="AN1841" s="7">
        <v>6953.8792386270898</v>
      </c>
      <c r="AO1841" s="7">
        <v>93.8825332607951</v>
      </c>
      <c r="AP1841" s="7">
        <v>60.068910943458398</v>
      </c>
      <c r="AQ1841" s="7">
        <v>0.81097490135626293</v>
      </c>
      <c r="AR1841" s="7">
        <v>69.493536173431494</v>
      </c>
      <c r="AS1841" s="7">
        <v>0.93821434013003202</v>
      </c>
      <c r="AT1841" s="7">
        <v>0</v>
      </c>
      <c r="AU1841" s="7">
        <v>0</v>
      </c>
      <c r="AV1841" s="7">
        <v>5.8746357225586499</v>
      </c>
      <c r="AW1841" s="7">
        <v>7.9311944411484397E-2</v>
      </c>
      <c r="AX1841" s="7">
        <v>169.16899452441001</v>
      </c>
      <c r="AY1841" s="7">
        <v>2.2839070409667799</v>
      </c>
      <c r="AZ1841" s="7">
        <v>395.12093018703303</v>
      </c>
      <c r="BA1841" s="7">
        <v>5.3344259509522498</v>
      </c>
      <c r="BB1841" s="7">
        <v>38.894560718925298</v>
      </c>
      <c r="BC1841" s="7">
        <v>1.53672701378606</v>
      </c>
      <c r="BD1841" s="7">
        <v>24.2238849540052</v>
      </c>
      <c r="BE1841" s="7">
        <v>0.95708751299902006</v>
      </c>
      <c r="BF1841" s="7">
        <v>6438.2744393271296</v>
      </c>
      <c r="BG1841" s="7">
        <v>86.921485612624906</v>
      </c>
      <c r="BH1841" s="7">
        <v>1070.96161242369</v>
      </c>
      <c r="BI1841" s="7">
        <v>14.4587770004548</v>
      </c>
      <c r="BJ1841" s="7">
        <v>1624.9770409298201</v>
      </c>
      <c r="BK1841" s="7">
        <v>21.938396664369101</v>
      </c>
      <c r="BL1841" s="7">
        <v>717.81615084812802</v>
      </c>
      <c r="BM1841" s="7">
        <v>9.6910510442571596</v>
      </c>
      <c r="BN1841" s="7">
        <v>6176.6197282121902</v>
      </c>
      <c r="BO1841" s="7">
        <v>83.388952723264296</v>
      </c>
      <c r="BP1841" s="7">
        <v>51.456520052506697</v>
      </c>
      <c r="BQ1841" s="7">
        <v>0.69470122927644995</v>
      </c>
      <c r="BR1841" s="7">
        <v>65.558557456188296</v>
      </c>
      <c r="BS1841" s="7">
        <v>0.88508920556484794</v>
      </c>
      <c r="BT1841" s="7">
        <v>0</v>
      </c>
      <c r="BU1841" s="7">
        <v>0</v>
      </c>
      <c r="BV1841" s="7">
        <v>5.1228851683663397</v>
      </c>
      <c r="BW1841" s="7">
        <v>6.9162753724400394E-2</v>
      </c>
      <c r="BX1841" s="7">
        <v>139.516755875185</v>
      </c>
      <c r="BY1841" s="7">
        <v>1.8835798012040699</v>
      </c>
      <c r="BZ1841" s="7">
        <v>335.72623695732199</v>
      </c>
      <c r="CA1841" s="7">
        <v>4.5325534893657604</v>
      </c>
      <c r="CB1841" s="7">
        <v>28.144540097500801</v>
      </c>
      <c r="CC1841" s="7">
        <v>1.1119928920387501</v>
      </c>
      <c r="CD1841" s="7">
        <v>21.364493275318502</v>
      </c>
      <c r="CE1841" s="7">
        <v>0.84411273312202595</v>
      </c>
      <c r="CF1841" s="7"/>
      <c r="CG1841" s="7"/>
      <c r="CH1841" s="7"/>
      <c r="CI1841" s="7"/>
      <c r="CJ1841" s="7"/>
      <c r="CK1841" s="7"/>
      <c r="CL1841" s="7"/>
      <c r="CM1841" s="7"/>
      <c r="CN1841" s="7"/>
      <c r="CO1841" s="7"/>
      <c r="CP1841" s="7"/>
      <c r="CQ1841" s="7"/>
      <c r="CR1841" s="7"/>
      <c r="CS1841" s="7"/>
      <c r="CT1841" s="7"/>
      <c r="CU1841" s="7"/>
      <c r="CV1841" s="7"/>
      <c r="CW1841" s="7"/>
      <c r="CX1841" s="7"/>
      <c r="CY1841" s="7"/>
      <c r="CZ1841" s="7"/>
      <c r="DA1841" s="7"/>
      <c r="DB1841" s="7"/>
      <c r="DC1841" s="7"/>
      <c r="DD1841" s="7"/>
      <c r="DE1841" s="7"/>
      <c r="DF1841" s="7"/>
      <c r="DG1841" s="7"/>
      <c r="DH1841" s="7"/>
      <c r="DI1841" s="7"/>
      <c r="DJ1841" s="7"/>
      <c r="DK1841" s="7"/>
      <c r="DL1841" s="7"/>
      <c r="DM1841" s="7"/>
      <c r="DN1841" s="7"/>
      <c r="DO1841" s="7"/>
      <c r="DP1841" s="7"/>
      <c r="DQ1841" s="7"/>
      <c r="DR1841" s="7"/>
      <c r="DS1841" s="7"/>
      <c r="DT1841" s="7"/>
      <c r="DU1841" s="7"/>
      <c r="DV1841" s="7"/>
      <c r="DW1841" s="7"/>
      <c r="DX1841" s="7"/>
      <c r="DY1841" s="7"/>
      <c r="DZ1841" s="7"/>
      <c r="EA1841" s="7"/>
      <c r="EB1841" s="7"/>
      <c r="EC1841" s="7"/>
      <c r="ED1841" s="7"/>
      <c r="EE1841" s="7"/>
      <c r="EF1841" s="7">
        <v>1160</v>
      </c>
      <c r="EG1841" s="7">
        <v>1858</v>
      </c>
      <c r="EH1841" s="7">
        <v>818</v>
      </c>
      <c r="EI1841" s="7">
        <v>7094</v>
      </c>
      <c r="EJ1841" s="7">
        <v>61</v>
      </c>
      <c r="EK1841" s="7">
        <v>70</v>
      </c>
      <c r="EL1841" s="7">
        <v>0</v>
      </c>
      <c r="EM1841" s="7">
        <v>6</v>
      </c>
      <c r="EN1841" s="7">
        <v>176</v>
      </c>
      <c r="EO1841" s="7">
        <v>410</v>
      </c>
      <c r="EP1841" s="7">
        <v>41</v>
      </c>
      <c r="EQ1841" s="7">
        <v>25</v>
      </c>
    </row>
    <row r="1842" spans="1:147" x14ac:dyDescent="0.35">
      <c r="A1842" s="7" t="s">
        <v>2320</v>
      </c>
      <c r="B1842" s="7" t="e" vm="1">
        <v>#VALUE!</v>
      </c>
      <c r="C1842" s="7" t="e" vm="20">
        <v>#VALUE!</v>
      </c>
      <c r="D1842" s="7">
        <v>0</v>
      </c>
      <c r="E1842" s="7">
        <v>2014</v>
      </c>
      <c r="F1842" s="7">
        <v>796</v>
      </c>
      <c r="G1842" s="7">
        <v>0</v>
      </c>
      <c r="H1842" s="7">
        <v>0</v>
      </c>
      <c r="I1842" s="7">
        <v>0</v>
      </c>
      <c r="J1842" s="7">
        <v>0</v>
      </c>
      <c r="K1842" s="7">
        <v>0</v>
      </c>
      <c r="L1842" s="7">
        <v>0</v>
      </c>
      <c r="M1842" s="7">
        <v>0</v>
      </c>
      <c r="N1842" s="7">
        <v>0</v>
      </c>
      <c r="O1842" s="7">
        <v>0</v>
      </c>
      <c r="P1842" s="7">
        <v>4.1429311237700706</v>
      </c>
      <c r="Q1842" s="7">
        <v>91250</v>
      </c>
      <c r="R1842" s="7">
        <v>0</v>
      </c>
      <c r="S1842" s="7">
        <v>0</v>
      </c>
      <c r="T1842" s="7">
        <v>0</v>
      </c>
      <c r="U1842" s="7">
        <v>0</v>
      </c>
      <c r="V1842" s="7">
        <v>0</v>
      </c>
      <c r="W1842" s="7">
        <v>0</v>
      </c>
      <c r="X1842" s="7">
        <v>0</v>
      </c>
      <c r="Y1842" s="7">
        <v>0</v>
      </c>
      <c r="Z1842" s="7"/>
      <c r="AA1842" s="7"/>
      <c r="AB1842" s="7"/>
      <c r="AC1842" s="7"/>
      <c r="AD1842" s="7"/>
      <c r="AE1842" s="7"/>
      <c r="AF1842" s="7">
        <v>2013.9999987460401</v>
      </c>
      <c r="AG1842" s="7">
        <v>99.999999937738011</v>
      </c>
      <c r="AH1842" s="7">
        <v>250.31589823754601</v>
      </c>
      <c r="AI1842" s="7">
        <v>12.428793358368701</v>
      </c>
      <c r="AJ1842" s="7">
        <v>450.99999940089901</v>
      </c>
      <c r="AK1842" s="7">
        <v>22.393247239369298</v>
      </c>
      <c r="AL1842" s="7">
        <v>238.00000116456101</v>
      </c>
      <c r="AM1842" s="7">
        <v>11.817279104496601</v>
      </c>
      <c r="AN1842" s="7">
        <v>1962.0000060576101</v>
      </c>
      <c r="AO1842" s="7">
        <v>97.418073786375999</v>
      </c>
      <c r="AP1842" s="7">
        <v>7.9999999938882</v>
      </c>
      <c r="AQ1842" s="7">
        <v>0.39721946345025799</v>
      </c>
      <c r="AR1842" s="7">
        <v>10.9999999399452</v>
      </c>
      <c r="AS1842" s="7">
        <v>0.54617675967950108</v>
      </c>
      <c r="AT1842" s="7">
        <v>0</v>
      </c>
      <c r="AU1842" s="7">
        <v>0</v>
      </c>
      <c r="AV1842" s="7">
        <v>2.00000001882609</v>
      </c>
      <c r="AW1842" s="7">
        <v>9.9304866873191913E-2</v>
      </c>
      <c r="AX1842" s="7">
        <v>31.000000264370101</v>
      </c>
      <c r="AY1842" s="7">
        <v>1.5392254351723</v>
      </c>
      <c r="AZ1842" s="7">
        <v>68.0000009025553</v>
      </c>
      <c r="BA1842" s="7">
        <v>3.37636548672072</v>
      </c>
      <c r="BB1842" s="7">
        <v>0</v>
      </c>
      <c r="BC1842" s="7">
        <v>0</v>
      </c>
      <c r="BD1842" s="7">
        <v>17.0267380329419</v>
      </c>
      <c r="BE1842" s="7">
        <v>2.13903744132435</v>
      </c>
      <c r="BF1842" s="7">
        <v>2013.9999987460401</v>
      </c>
      <c r="BG1842" s="7">
        <v>99.999999937738011</v>
      </c>
      <c r="BH1842" s="7">
        <v>250.31589823754601</v>
      </c>
      <c r="BI1842" s="7">
        <v>12.428793358368701</v>
      </c>
      <c r="BJ1842" s="7">
        <v>450.99999940089901</v>
      </c>
      <c r="BK1842" s="7">
        <v>22.393247239369298</v>
      </c>
      <c r="BL1842" s="7">
        <v>238.00000116456101</v>
      </c>
      <c r="BM1842" s="7">
        <v>11.817279104496601</v>
      </c>
      <c r="BN1842" s="7">
        <v>1962.0000060576101</v>
      </c>
      <c r="BO1842" s="7">
        <v>97.418073786375999</v>
      </c>
      <c r="BP1842" s="7">
        <v>7.9999999938882</v>
      </c>
      <c r="BQ1842" s="7">
        <v>0.39721946345025799</v>
      </c>
      <c r="BR1842" s="7">
        <v>10.9999999399452</v>
      </c>
      <c r="BS1842" s="7">
        <v>0.54617675967950108</v>
      </c>
      <c r="BT1842" s="7">
        <v>0</v>
      </c>
      <c r="BU1842" s="7">
        <v>0</v>
      </c>
      <c r="BV1842" s="7">
        <v>2.00000001882609</v>
      </c>
      <c r="BW1842" s="7">
        <v>9.9304866873191913E-2</v>
      </c>
      <c r="BX1842" s="7">
        <v>31.000000264370101</v>
      </c>
      <c r="BY1842" s="7">
        <v>1.5392254351723</v>
      </c>
      <c r="BZ1842" s="7">
        <v>68.0000009025553</v>
      </c>
      <c r="CA1842" s="7">
        <v>3.37636548672072</v>
      </c>
      <c r="CB1842" s="7">
        <v>0</v>
      </c>
      <c r="CC1842" s="7">
        <v>0</v>
      </c>
      <c r="CD1842" s="7">
        <v>17.0267380329419</v>
      </c>
      <c r="CE1842" s="7">
        <v>2.13903744132435</v>
      </c>
      <c r="CF1842" s="7"/>
      <c r="CG1842" s="7"/>
      <c r="CH1842" s="7"/>
      <c r="CI1842" s="7"/>
      <c r="CJ1842" s="7"/>
      <c r="CK1842" s="7"/>
      <c r="CL1842" s="7"/>
      <c r="CM1842" s="7"/>
      <c r="CN1842" s="7"/>
      <c r="CO1842" s="7"/>
      <c r="CP1842" s="7"/>
      <c r="CQ1842" s="7"/>
      <c r="CR1842" s="7"/>
      <c r="CS1842" s="7"/>
      <c r="CT1842" s="7"/>
      <c r="CU1842" s="7"/>
      <c r="CV1842" s="7"/>
      <c r="CW1842" s="7"/>
      <c r="CX1842" s="7"/>
      <c r="CY1842" s="7"/>
      <c r="CZ1842" s="7"/>
      <c r="DA1842" s="7"/>
      <c r="DB1842" s="7"/>
      <c r="DC1842" s="7"/>
      <c r="DD1842" s="7"/>
      <c r="DE1842" s="7"/>
      <c r="DF1842" s="7"/>
      <c r="DG1842" s="7"/>
      <c r="DH1842" s="7"/>
      <c r="DI1842" s="7"/>
      <c r="DJ1842" s="7"/>
      <c r="DK1842" s="7"/>
      <c r="DL1842" s="7"/>
      <c r="DM1842" s="7"/>
      <c r="DN1842" s="7"/>
      <c r="DO1842" s="7"/>
      <c r="DP1842" s="7"/>
      <c r="DQ1842" s="7"/>
      <c r="DR1842" s="7"/>
      <c r="DS1842" s="7"/>
      <c r="DT1842" s="7"/>
      <c r="DU1842" s="7"/>
      <c r="DV1842" s="7"/>
      <c r="DW1842" s="7"/>
      <c r="DX1842" s="7"/>
      <c r="DY1842" s="7"/>
      <c r="DZ1842" s="7"/>
      <c r="EA1842" s="7"/>
      <c r="EB1842" s="7"/>
      <c r="EC1842" s="7"/>
      <c r="ED1842" s="7"/>
      <c r="EE1842" s="7"/>
      <c r="EF1842" s="7">
        <v>240</v>
      </c>
      <c r="EG1842" s="7">
        <v>451</v>
      </c>
      <c r="EH1842" s="7">
        <v>238</v>
      </c>
      <c r="EI1842" s="7">
        <v>1962</v>
      </c>
      <c r="EJ1842" s="7">
        <v>8</v>
      </c>
      <c r="EK1842" s="7">
        <v>11</v>
      </c>
      <c r="EL1842" s="7">
        <v>0</v>
      </c>
      <c r="EM1842" s="7">
        <v>2</v>
      </c>
      <c r="EN1842" s="7">
        <v>31</v>
      </c>
      <c r="EO1842" s="7">
        <v>68</v>
      </c>
      <c r="EP1842" s="7">
        <v>0</v>
      </c>
      <c r="EQ1842" s="7">
        <v>16</v>
      </c>
    </row>
    <row r="1843" spans="1:147" x14ac:dyDescent="0.35">
      <c r="A1843" s="7" t="s">
        <v>2321</v>
      </c>
      <c r="B1843" s="7" t="e" vm="1">
        <v>#VALUE!</v>
      </c>
      <c r="C1843" s="7" t="e" vm="20">
        <v>#VALUE!</v>
      </c>
      <c r="D1843" s="7">
        <v>0</v>
      </c>
      <c r="E1843" s="7">
        <v>3167</v>
      </c>
      <c r="F1843" s="7">
        <v>1164</v>
      </c>
      <c r="G1843" s="7">
        <v>0</v>
      </c>
      <c r="H1843" s="7">
        <v>4</v>
      </c>
      <c r="I1843" s="7">
        <v>0.12630249447426586</v>
      </c>
      <c r="J1843" s="7">
        <v>0</v>
      </c>
      <c r="K1843" s="7">
        <v>0</v>
      </c>
      <c r="L1843" s="7">
        <v>0</v>
      </c>
      <c r="M1843" s="7">
        <v>0</v>
      </c>
      <c r="N1843" s="7">
        <v>0</v>
      </c>
      <c r="O1843" s="7">
        <v>0</v>
      </c>
      <c r="P1843" s="7">
        <v>5.1480484522207295</v>
      </c>
      <c r="Q1843" s="7">
        <v>102917</v>
      </c>
      <c r="R1843" s="7">
        <v>0</v>
      </c>
      <c r="S1843" s="7">
        <v>0</v>
      </c>
      <c r="T1843" s="7">
        <v>0</v>
      </c>
      <c r="U1843" s="7">
        <v>0</v>
      </c>
      <c r="V1843" s="7">
        <v>0</v>
      </c>
      <c r="W1843" s="7">
        <v>0</v>
      </c>
      <c r="X1843" s="7">
        <v>0</v>
      </c>
      <c r="Y1843" s="7">
        <v>0</v>
      </c>
      <c r="Z1843" s="7"/>
      <c r="AA1843" s="7"/>
      <c r="AB1843" s="7"/>
      <c r="AC1843" s="7"/>
      <c r="AD1843" s="7"/>
      <c r="AE1843" s="7"/>
      <c r="AF1843" s="7">
        <v>3166.9999816038899</v>
      </c>
      <c r="AG1843" s="7">
        <v>99.999999419131498</v>
      </c>
      <c r="AH1843" s="7">
        <v>458.52765828330899</v>
      </c>
      <c r="AI1843" s="7">
        <v>14.4782967566564</v>
      </c>
      <c r="AJ1843" s="7">
        <v>724.99999273575702</v>
      </c>
      <c r="AK1843" s="7">
        <v>22.892326894087699</v>
      </c>
      <c r="AL1843" s="7">
        <v>403.999998222881</v>
      </c>
      <c r="AM1843" s="7">
        <v>12.756551885787202</v>
      </c>
      <c r="AN1843" s="7">
        <v>3093.9999880499299</v>
      </c>
      <c r="AO1843" s="7">
        <v>97.694979098513599</v>
      </c>
      <c r="AP1843" s="7">
        <v>20.999999754209099</v>
      </c>
      <c r="AQ1843" s="7">
        <v>0.66308808822889398</v>
      </c>
      <c r="AR1843" s="7">
        <v>21.999999875653899</v>
      </c>
      <c r="AS1843" s="7">
        <v>0.69466371568215601</v>
      </c>
      <c r="AT1843" s="7">
        <v>0</v>
      </c>
      <c r="AU1843" s="7">
        <v>0</v>
      </c>
      <c r="AV1843" s="7">
        <v>0.99999999145802598</v>
      </c>
      <c r="AW1843" s="7">
        <v>3.1575623348848302E-2</v>
      </c>
      <c r="AX1843" s="7">
        <v>29.000000055755699</v>
      </c>
      <c r="AY1843" s="7">
        <v>0.915693086698947</v>
      </c>
      <c r="AZ1843" s="7">
        <v>117.999999986121</v>
      </c>
      <c r="BA1843" s="7">
        <v>3.7259235865526099</v>
      </c>
      <c r="BB1843" s="7">
        <v>40.472943907871198</v>
      </c>
      <c r="BC1843" s="7">
        <v>3.4770570367586897</v>
      </c>
      <c r="BD1843" s="7">
        <v>40.104201871900102</v>
      </c>
      <c r="BE1843" s="7">
        <v>3.4453781676890101</v>
      </c>
      <c r="BF1843" s="7">
        <v>3166.9999816038899</v>
      </c>
      <c r="BG1843" s="7">
        <v>99.999999419131498</v>
      </c>
      <c r="BH1843" s="7">
        <v>458.52765828330899</v>
      </c>
      <c r="BI1843" s="7">
        <v>14.4782967566564</v>
      </c>
      <c r="BJ1843" s="7">
        <v>724.99999273575702</v>
      </c>
      <c r="BK1843" s="7">
        <v>22.892326894087699</v>
      </c>
      <c r="BL1843" s="7">
        <v>403.999998222881</v>
      </c>
      <c r="BM1843" s="7">
        <v>12.756551885787202</v>
      </c>
      <c r="BN1843" s="7">
        <v>3093.9999880499299</v>
      </c>
      <c r="BO1843" s="7">
        <v>97.694979098513599</v>
      </c>
      <c r="BP1843" s="7">
        <v>20.999999754209099</v>
      </c>
      <c r="BQ1843" s="7">
        <v>0.66308808822889398</v>
      </c>
      <c r="BR1843" s="7">
        <v>21.999999875653899</v>
      </c>
      <c r="BS1843" s="7">
        <v>0.69466371568215601</v>
      </c>
      <c r="BT1843" s="7">
        <v>0</v>
      </c>
      <c r="BU1843" s="7">
        <v>0</v>
      </c>
      <c r="BV1843" s="7">
        <v>0.99999999145802598</v>
      </c>
      <c r="BW1843" s="7">
        <v>3.1575623348848302E-2</v>
      </c>
      <c r="BX1843" s="7">
        <v>29.000000055755699</v>
      </c>
      <c r="BY1843" s="7">
        <v>0.915693086698947</v>
      </c>
      <c r="BZ1843" s="7">
        <v>117.999999986121</v>
      </c>
      <c r="CA1843" s="7">
        <v>3.7259235865526099</v>
      </c>
      <c r="CB1843" s="7">
        <v>40.472943907871198</v>
      </c>
      <c r="CC1843" s="7">
        <v>3.4770570367586897</v>
      </c>
      <c r="CD1843" s="7">
        <v>40.104201871900102</v>
      </c>
      <c r="CE1843" s="7">
        <v>3.4453781676890101</v>
      </c>
      <c r="CF1843" s="7"/>
      <c r="CG1843" s="7"/>
      <c r="CH1843" s="7"/>
      <c r="CI1843" s="7"/>
      <c r="CJ1843" s="7"/>
      <c r="CK1843" s="7"/>
      <c r="CL1843" s="7"/>
      <c r="CM1843" s="7"/>
      <c r="CN1843" s="7"/>
      <c r="CO1843" s="7"/>
      <c r="CP1843" s="7"/>
      <c r="CQ1843" s="7"/>
      <c r="CR1843" s="7"/>
      <c r="CS1843" s="7"/>
      <c r="CT1843" s="7"/>
      <c r="CU1843" s="7"/>
      <c r="CV1843" s="7"/>
      <c r="CW1843" s="7"/>
      <c r="CX1843" s="7"/>
      <c r="CY1843" s="7"/>
      <c r="CZ1843" s="7"/>
      <c r="DA1843" s="7"/>
      <c r="DB1843" s="7"/>
      <c r="DC1843" s="7"/>
      <c r="DD1843" s="7"/>
      <c r="DE1843" s="7"/>
      <c r="DF1843" s="7"/>
      <c r="DG1843" s="7"/>
      <c r="DH1843" s="7"/>
      <c r="DI1843" s="7"/>
      <c r="DJ1843" s="7"/>
      <c r="DK1843" s="7"/>
      <c r="DL1843" s="7"/>
      <c r="DM1843" s="7"/>
      <c r="DN1843" s="7"/>
      <c r="DO1843" s="7"/>
      <c r="DP1843" s="7"/>
      <c r="DQ1843" s="7"/>
      <c r="DR1843" s="7"/>
      <c r="DS1843" s="7"/>
      <c r="DT1843" s="7"/>
      <c r="DU1843" s="7"/>
      <c r="DV1843" s="7"/>
      <c r="DW1843" s="7"/>
      <c r="DX1843" s="7"/>
      <c r="DY1843" s="7"/>
      <c r="DZ1843" s="7"/>
      <c r="EA1843" s="7"/>
      <c r="EB1843" s="7"/>
      <c r="EC1843" s="7"/>
      <c r="ED1843" s="7"/>
      <c r="EE1843" s="7"/>
      <c r="EF1843" s="7">
        <v>424</v>
      </c>
      <c r="EG1843" s="7">
        <v>725</v>
      </c>
      <c r="EH1843" s="7">
        <v>404</v>
      </c>
      <c r="EI1843" s="7">
        <v>3094</v>
      </c>
      <c r="EJ1843" s="7">
        <v>21</v>
      </c>
      <c r="EK1843" s="7">
        <v>22</v>
      </c>
      <c r="EL1843" s="7">
        <v>0</v>
      </c>
      <c r="EM1843" s="7">
        <v>1</v>
      </c>
      <c r="EN1843" s="7">
        <v>29</v>
      </c>
      <c r="EO1843" s="7">
        <v>118</v>
      </c>
      <c r="EP1843" s="7">
        <v>40</v>
      </c>
      <c r="EQ1843" s="7">
        <v>41</v>
      </c>
    </row>
    <row r="1844" spans="1:147" x14ac:dyDescent="0.35">
      <c r="A1844" s="7" t="s">
        <v>2322</v>
      </c>
      <c r="B1844" s="7" t="e" vm="1">
        <v>#VALUE!</v>
      </c>
      <c r="C1844" s="7" t="e" vm="20">
        <v>#VALUE!</v>
      </c>
      <c r="D1844" s="7">
        <v>0</v>
      </c>
      <c r="E1844" s="7">
        <v>2029</v>
      </c>
      <c r="F1844" s="7">
        <v>857</v>
      </c>
      <c r="G1844" s="7">
        <v>0</v>
      </c>
      <c r="H1844" s="7">
        <v>33</v>
      </c>
      <c r="I1844" s="7">
        <v>1.6264169541646132</v>
      </c>
      <c r="J1844" s="7">
        <v>0</v>
      </c>
      <c r="K1844" s="7">
        <v>0</v>
      </c>
      <c r="L1844" s="7">
        <v>0</v>
      </c>
      <c r="M1844" s="7">
        <v>0</v>
      </c>
      <c r="N1844" s="7">
        <v>0</v>
      </c>
      <c r="O1844" s="7">
        <v>0</v>
      </c>
      <c r="P1844" s="7">
        <v>9.9378881987577614</v>
      </c>
      <c r="Q1844" s="7">
        <v>84500</v>
      </c>
      <c r="R1844" s="7">
        <v>0</v>
      </c>
      <c r="S1844" s="7">
        <v>0</v>
      </c>
      <c r="T1844" s="7">
        <v>0</v>
      </c>
      <c r="U1844" s="7">
        <v>0</v>
      </c>
      <c r="V1844" s="7">
        <v>0</v>
      </c>
      <c r="W1844" s="7">
        <v>0</v>
      </c>
      <c r="X1844" s="7">
        <v>0</v>
      </c>
      <c r="Y1844" s="7">
        <v>0</v>
      </c>
      <c r="Z1844" s="7"/>
      <c r="AA1844" s="7"/>
      <c r="AB1844" s="7"/>
      <c r="AC1844" s="7"/>
      <c r="AD1844" s="7"/>
      <c r="AE1844" s="7"/>
      <c r="AF1844" s="7">
        <v>1624.4261780234499</v>
      </c>
      <c r="AG1844" s="7">
        <v>80.060432628065598</v>
      </c>
      <c r="AH1844" s="7">
        <v>240.77631156535099</v>
      </c>
      <c r="AI1844" s="7">
        <v>11.866747736094201</v>
      </c>
      <c r="AJ1844" s="7">
        <v>288.69314469231898</v>
      </c>
      <c r="AK1844" s="7">
        <v>14.228346214505599</v>
      </c>
      <c r="AL1844" s="7">
        <v>295.19463896633499</v>
      </c>
      <c r="AM1844" s="7">
        <v>14.54877471495</v>
      </c>
      <c r="AN1844" s="7">
        <v>1542.8771961283601</v>
      </c>
      <c r="AO1844" s="7">
        <v>76.041261514458498</v>
      </c>
      <c r="AP1844" s="7">
        <v>17.050396483240998</v>
      </c>
      <c r="AQ1844" s="7">
        <v>0.84033496713854094</v>
      </c>
      <c r="AR1844" s="7">
        <v>27.507701201353498</v>
      </c>
      <c r="AS1844" s="7">
        <v>1.35572701830229</v>
      </c>
      <c r="AT1844" s="7">
        <v>0.73467570847299202</v>
      </c>
      <c r="AU1844" s="7">
        <v>3.6208758426465801E-2</v>
      </c>
      <c r="AV1844" s="7">
        <v>2.96910823826693</v>
      </c>
      <c r="AW1844" s="7">
        <v>0.146333575074762</v>
      </c>
      <c r="AX1844" s="7">
        <v>33.287115925175399</v>
      </c>
      <c r="AY1844" s="7">
        <v>1.6405675665438799</v>
      </c>
      <c r="AZ1844" s="7">
        <v>62.9933051792068</v>
      </c>
      <c r="BA1844" s="7">
        <v>3.1046478649190101</v>
      </c>
      <c r="BB1844" s="7">
        <v>13.3385983755977</v>
      </c>
      <c r="BC1844" s="7">
        <v>1.5564292153556301</v>
      </c>
      <c r="BD1844" s="7">
        <v>27.850341838650799</v>
      </c>
      <c r="BE1844" s="7">
        <v>3.2497481725380202</v>
      </c>
      <c r="BF1844" s="7">
        <v>1168.5116624089401</v>
      </c>
      <c r="BG1844" s="7">
        <v>57.590520572150908</v>
      </c>
      <c r="BH1844" s="7">
        <v>163.246045008462</v>
      </c>
      <c r="BI1844" s="7">
        <v>8.0456404636994492</v>
      </c>
      <c r="BJ1844" s="7">
        <v>196.71378933473201</v>
      </c>
      <c r="BK1844" s="7">
        <v>9.6951103664234495</v>
      </c>
      <c r="BL1844" s="7">
        <v>223.06780169786401</v>
      </c>
      <c r="BM1844" s="7">
        <v>10.9939774124132</v>
      </c>
      <c r="BN1844" s="7">
        <v>1115.9116527092399</v>
      </c>
      <c r="BO1844" s="7">
        <v>54.998110039883699</v>
      </c>
      <c r="BP1844" s="7">
        <v>12.1377579465866</v>
      </c>
      <c r="BQ1844" s="7">
        <v>0.59821379726892998</v>
      </c>
      <c r="BR1844" s="7">
        <v>15.417023342557499</v>
      </c>
      <c r="BS1844" s="7">
        <v>0.75983358021476199</v>
      </c>
      <c r="BT1844" s="7">
        <v>0.24270007225152301</v>
      </c>
      <c r="BU1844" s="7">
        <v>1.1961560978389499E-2</v>
      </c>
      <c r="BV1844" s="7">
        <v>2.71273180368371</v>
      </c>
      <c r="BW1844" s="7">
        <v>0.13369796962462802</v>
      </c>
      <c r="BX1844" s="7">
        <v>22.0897981144462</v>
      </c>
      <c r="BY1844" s="7">
        <v>1.08870370204269</v>
      </c>
      <c r="BZ1844" s="7">
        <v>46.393863468347298</v>
      </c>
      <c r="CA1844" s="7">
        <v>2.2865383670944901</v>
      </c>
      <c r="CB1844" s="7">
        <v>10.942412750253199</v>
      </c>
      <c r="CC1844" s="7">
        <v>1.27682762546712</v>
      </c>
      <c r="CD1844" s="7">
        <v>20.436055788171</v>
      </c>
      <c r="CE1844" s="7">
        <v>2.3846039426103802</v>
      </c>
      <c r="CF1844" s="7"/>
      <c r="CG1844" s="7"/>
      <c r="CH1844" s="7"/>
      <c r="CI1844" s="7"/>
      <c r="CJ1844" s="7"/>
      <c r="CK1844" s="7"/>
      <c r="CL1844" s="7"/>
      <c r="CM1844" s="7"/>
      <c r="CN1844" s="7"/>
      <c r="CO1844" s="7"/>
      <c r="CP1844" s="7"/>
      <c r="CQ1844" s="7"/>
      <c r="CR1844" s="7"/>
      <c r="CS1844" s="7"/>
      <c r="CT1844" s="7"/>
      <c r="CU1844" s="7"/>
      <c r="CV1844" s="7"/>
      <c r="CW1844" s="7"/>
      <c r="CX1844" s="7"/>
      <c r="CY1844" s="7"/>
      <c r="CZ1844" s="7"/>
      <c r="DA1844" s="7"/>
      <c r="DB1844" s="7"/>
      <c r="DC1844" s="7"/>
      <c r="DD1844" s="7"/>
      <c r="DE1844" s="7"/>
      <c r="DF1844" s="7"/>
      <c r="DG1844" s="7"/>
      <c r="DH1844" s="7"/>
      <c r="DI1844" s="7"/>
      <c r="DJ1844" s="7"/>
      <c r="DK1844" s="7"/>
      <c r="DL1844" s="7"/>
      <c r="DM1844" s="7"/>
      <c r="DN1844" s="7"/>
      <c r="DO1844" s="7"/>
      <c r="DP1844" s="7"/>
      <c r="DQ1844" s="7"/>
      <c r="DR1844" s="7"/>
      <c r="DS1844" s="7"/>
      <c r="DT1844" s="7"/>
      <c r="DU1844" s="7"/>
      <c r="DV1844" s="7"/>
      <c r="DW1844" s="7"/>
      <c r="DX1844" s="7"/>
      <c r="DY1844" s="7"/>
      <c r="DZ1844" s="7"/>
      <c r="EA1844" s="7"/>
      <c r="EB1844" s="7"/>
      <c r="EC1844" s="7"/>
      <c r="ED1844" s="7"/>
      <c r="EE1844" s="7"/>
      <c r="EF1844" s="7">
        <v>301</v>
      </c>
      <c r="EG1844" s="7">
        <v>368</v>
      </c>
      <c r="EH1844" s="7">
        <v>364</v>
      </c>
      <c r="EI1844" s="7">
        <v>1917</v>
      </c>
      <c r="EJ1844" s="7">
        <v>22</v>
      </c>
      <c r="EK1844" s="7">
        <v>40</v>
      </c>
      <c r="EL1844" s="7">
        <v>1</v>
      </c>
      <c r="EM1844" s="7">
        <v>3</v>
      </c>
      <c r="EN1844" s="7">
        <v>46</v>
      </c>
      <c r="EO1844" s="7">
        <v>82</v>
      </c>
      <c r="EP1844" s="7">
        <v>16</v>
      </c>
      <c r="EQ1844" s="7">
        <v>35</v>
      </c>
    </row>
    <row r="1845" spans="1:147" x14ac:dyDescent="0.35">
      <c r="A1845" s="7" t="s">
        <v>2323</v>
      </c>
      <c r="B1845" s="7" t="e" vm="1">
        <v>#VALUE!</v>
      </c>
      <c r="C1845" s="7" t="e" vm="20">
        <v>#VALUE!</v>
      </c>
      <c r="D1845" s="7">
        <v>0</v>
      </c>
      <c r="E1845" s="7">
        <v>2107</v>
      </c>
      <c r="F1845" s="7">
        <v>857</v>
      </c>
      <c r="G1845" s="7">
        <v>0</v>
      </c>
      <c r="H1845" s="7">
        <v>5</v>
      </c>
      <c r="I1845" s="7">
        <v>0.23730422401518747</v>
      </c>
      <c r="J1845" s="7">
        <v>0</v>
      </c>
      <c r="K1845" s="7">
        <v>0</v>
      </c>
      <c r="L1845" s="7">
        <v>0</v>
      </c>
      <c r="M1845" s="7">
        <v>0</v>
      </c>
      <c r="N1845" s="7">
        <v>0</v>
      </c>
      <c r="O1845" s="7">
        <v>0</v>
      </c>
      <c r="P1845" s="7">
        <v>4.0203327171903895</v>
      </c>
      <c r="Q1845" s="7">
        <v>104485</v>
      </c>
      <c r="R1845" s="7">
        <v>0</v>
      </c>
      <c r="S1845" s="7">
        <v>0</v>
      </c>
      <c r="T1845" s="7">
        <v>0</v>
      </c>
      <c r="U1845" s="7">
        <v>0</v>
      </c>
      <c r="V1845" s="7">
        <v>0</v>
      </c>
      <c r="W1845" s="7">
        <v>0</v>
      </c>
      <c r="X1845" s="7">
        <v>0</v>
      </c>
      <c r="Y1845" s="7">
        <v>0</v>
      </c>
      <c r="Z1845" s="7"/>
      <c r="AA1845" s="7"/>
      <c r="AB1845" s="7"/>
      <c r="AC1845" s="7"/>
      <c r="AD1845" s="7"/>
      <c r="AE1845" s="7"/>
      <c r="AF1845" s="7">
        <v>1754.10965296882</v>
      </c>
      <c r="AG1845" s="7">
        <v>83.251526007063205</v>
      </c>
      <c r="AH1845" s="7">
        <v>156.39874146752101</v>
      </c>
      <c r="AI1845" s="7">
        <v>7.4228163961804094</v>
      </c>
      <c r="AJ1845" s="7">
        <v>331.59472995158302</v>
      </c>
      <c r="AK1845" s="7">
        <v>15.737766015737201</v>
      </c>
      <c r="AL1845" s="7">
        <v>275.75691757541398</v>
      </c>
      <c r="AM1845" s="7">
        <v>13.087656268410699</v>
      </c>
      <c r="AN1845" s="7">
        <v>1695.89108244865</v>
      </c>
      <c r="AO1845" s="7">
        <v>80.488423466950692</v>
      </c>
      <c r="AP1845" s="7">
        <v>18.6276292624352</v>
      </c>
      <c r="AQ1845" s="7">
        <v>0.88408302147295803</v>
      </c>
      <c r="AR1845" s="7">
        <v>6.2287596724927399</v>
      </c>
      <c r="AS1845" s="7">
        <v>0.29562219613159701</v>
      </c>
      <c r="AT1845" s="7">
        <v>0</v>
      </c>
      <c r="AU1845" s="7">
        <v>0</v>
      </c>
      <c r="AV1845" s="7">
        <v>2.9232700331522201</v>
      </c>
      <c r="AW1845" s="7">
        <v>0.13874086536080799</v>
      </c>
      <c r="AX1845" s="7">
        <v>30.4389088599928</v>
      </c>
      <c r="AY1845" s="7">
        <v>1.44465632937792</v>
      </c>
      <c r="AZ1845" s="7">
        <v>51.280877168312102</v>
      </c>
      <c r="BA1845" s="7">
        <v>2.4338337526488898</v>
      </c>
      <c r="BB1845" s="7">
        <v>11.365009072102101</v>
      </c>
      <c r="BC1845" s="7">
        <v>1.32613874820328</v>
      </c>
      <c r="BD1845" s="7">
        <v>30.228044767696701</v>
      </c>
      <c r="BE1845" s="7">
        <v>3.5271930884126799</v>
      </c>
      <c r="BF1845" s="7">
        <v>1144.12378198281</v>
      </c>
      <c r="BG1845" s="7">
        <v>54.301081252150396</v>
      </c>
      <c r="BH1845" s="7">
        <v>101.956993463755</v>
      </c>
      <c r="BI1845" s="7">
        <v>4.8389650433675699</v>
      </c>
      <c r="BJ1845" s="7">
        <v>216.57283017033501</v>
      </c>
      <c r="BK1845" s="7">
        <v>10.278729481268901</v>
      </c>
      <c r="BL1845" s="7">
        <v>178.05080931969499</v>
      </c>
      <c r="BM1845" s="7">
        <v>8.4504418281772598</v>
      </c>
      <c r="BN1845" s="7">
        <v>1101.7353342210399</v>
      </c>
      <c r="BO1845" s="7">
        <v>52.289289711487498</v>
      </c>
      <c r="BP1845" s="7">
        <v>15.052781261063499</v>
      </c>
      <c r="BQ1845" s="7">
        <v>0.71441771528540599</v>
      </c>
      <c r="BR1845" s="7">
        <v>2.9999999832361901</v>
      </c>
      <c r="BS1845" s="7">
        <v>0.14238253361348799</v>
      </c>
      <c r="BT1845" s="7">
        <v>0</v>
      </c>
      <c r="BU1845" s="7">
        <v>0</v>
      </c>
      <c r="BV1845" s="7">
        <v>2.64569353265688</v>
      </c>
      <c r="BW1845" s="7">
        <v>0.12556685014982799</v>
      </c>
      <c r="BX1845" s="7">
        <v>21.689973049811702</v>
      </c>
      <c r="BY1845" s="7">
        <v>1.02942444469918</v>
      </c>
      <c r="BZ1845" s="7">
        <v>35.651422231974699</v>
      </c>
      <c r="CA1845" s="7">
        <v>1.6920466175593101</v>
      </c>
      <c r="CB1845" s="7">
        <v>7.3100295647927904</v>
      </c>
      <c r="CC1845" s="7">
        <v>0.85297894571677801</v>
      </c>
      <c r="CD1845" s="7">
        <v>19.774602409328502</v>
      </c>
      <c r="CE1845" s="7">
        <v>2.30742151800799</v>
      </c>
      <c r="CF1845" s="7"/>
      <c r="CG1845" s="7"/>
      <c r="CH1845" s="7"/>
      <c r="CI1845" s="7"/>
      <c r="CJ1845" s="7"/>
      <c r="CK1845" s="7"/>
      <c r="CL1845" s="7"/>
      <c r="CM1845" s="7"/>
      <c r="CN1845" s="7"/>
      <c r="CO1845" s="7"/>
      <c r="CP1845" s="7"/>
      <c r="CQ1845" s="7"/>
      <c r="CR1845" s="7"/>
      <c r="CS1845" s="7"/>
      <c r="CT1845" s="7"/>
      <c r="CU1845" s="7"/>
      <c r="CV1845" s="7"/>
      <c r="CW1845" s="7"/>
      <c r="CX1845" s="7"/>
      <c r="CY1845" s="7"/>
      <c r="CZ1845" s="7"/>
      <c r="DA1845" s="7"/>
      <c r="DB1845" s="7"/>
      <c r="DC1845" s="7"/>
      <c r="DD1845" s="7"/>
      <c r="DE1845" s="7"/>
      <c r="DF1845" s="7"/>
      <c r="DG1845" s="7"/>
      <c r="DH1845" s="7"/>
      <c r="DI1845" s="7"/>
      <c r="DJ1845" s="7"/>
      <c r="DK1845" s="7"/>
      <c r="DL1845" s="7"/>
      <c r="DM1845" s="7"/>
      <c r="DN1845" s="7"/>
      <c r="DO1845" s="7"/>
      <c r="DP1845" s="7"/>
      <c r="DQ1845" s="7"/>
      <c r="DR1845" s="7"/>
      <c r="DS1845" s="7"/>
      <c r="DT1845" s="7"/>
      <c r="DU1845" s="7"/>
      <c r="DV1845" s="7"/>
      <c r="DW1845" s="7"/>
      <c r="DX1845" s="7"/>
      <c r="DY1845" s="7"/>
      <c r="DZ1845" s="7"/>
      <c r="EA1845" s="7"/>
      <c r="EB1845" s="7"/>
      <c r="EC1845" s="7"/>
      <c r="ED1845" s="7"/>
      <c r="EE1845" s="7"/>
      <c r="EF1845" s="7">
        <v>194</v>
      </c>
      <c r="EG1845" s="7">
        <v>416</v>
      </c>
      <c r="EH1845" s="7">
        <v>329</v>
      </c>
      <c r="EI1845" s="7">
        <v>2025</v>
      </c>
      <c r="EJ1845" s="7">
        <v>27</v>
      </c>
      <c r="EK1845" s="7">
        <v>9</v>
      </c>
      <c r="EL1845" s="7">
        <v>0</v>
      </c>
      <c r="EM1845" s="7">
        <v>3</v>
      </c>
      <c r="EN1845" s="7">
        <v>43</v>
      </c>
      <c r="EO1845" s="7">
        <v>58</v>
      </c>
      <c r="EP1845" s="7">
        <v>16</v>
      </c>
      <c r="EQ1845" s="7">
        <v>35</v>
      </c>
    </row>
    <row r="1846" spans="1:147" x14ac:dyDescent="0.35">
      <c r="A1846" s="7" t="s">
        <v>2324</v>
      </c>
      <c r="B1846" s="7" t="e" vm="1">
        <v>#VALUE!</v>
      </c>
      <c r="C1846" s="7" t="e" vm="20">
        <v>#VALUE!</v>
      </c>
      <c r="D1846" s="7">
        <v>0</v>
      </c>
      <c r="E1846" s="7">
        <v>4299</v>
      </c>
      <c r="F1846" s="7">
        <v>1553</v>
      </c>
      <c r="G1846" s="7">
        <v>0</v>
      </c>
      <c r="H1846" s="7">
        <v>122</v>
      </c>
      <c r="I1846" s="7">
        <v>2.8378692719237031</v>
      </c>
      <c r="J1846" s="7">
        <v>0</v>
      </c>
      <c r="K1846" s="7">
        <v>0</v>
      </c>
      <c r="L1846" s="7">
        <v>0</v>
      </c>
      <c r="M1846" s="7">
        <v>0</v>
      </c>
      <c r="N1846" s="7">
        <v>0</v>
      </c>
      <c r="O1846" s="7">
        <v>0</v>
      </c>
      <c r="P1846" s="7">
        <v>7.682651267888529</v>
      </c>
      <c r="Q1846" s="7">
        <v>88705</v>
      </c>
      <c r="R1846" s="7">
        <v>0</v>
      </c>
      <c r="S1846" s="7">
        <v>0</v>
      </c>
      <c r="T1846" s="7">
        <v>0</v>
      </c>
      <c r="U1846" s="7">
        <v>0</v>
      </c>
      <c r="V1846" s="7">
        <v>0</v>
      </c>
      <c r="W1846" s="7">
        <v>0</v>
      </c>
      <c r="X1846" s="7">
        <v>0</v>
      </c>
      <c r="Y1846" s="7">
        <v>0</v>
      </c>
      <c r="Z1846" s="7"/>
      <c r="AA1846" s="7"/>
      <c r="AB1846" s="7"/>
      <c r="AC1846" s="7"/>
      <c r="AD1846" s="7"/>
      <c r="AE1846" s="7"/>
      <c r="AF1846" s="7">
        <v>4299.0000063220796</v>
      </c>
      <c r="AG1846" s="7">
        <v>100.00000014705901</v>
      </c>
      <c r="AH1846" s="7">
        <v>823.62013758411501</v>
      </c>
      <c r="AI1846" s="7">
        <v>19.158412132684699</v>
      </c>
      <c r="AJ1846" s="7">
        <v>943.00000526080805</v>
      </c>
      <c r="AK1846" s="7">
        <v>21.935333920930599</v>
      </c>
      <c r="AL1846" s="7">
        <v>732.99999982652798</v>
      </c>
      <c r="AM1846" s="7">
        <v>17.050476851047399</v>
      </c>
      <c r="AN1846" s="7">
        <v>4145.0000029365901</v>
      </c>
      <c r="AO1846" s="7">
        <v>96.417771643093602</v>
      </c>
      <c r="AP1846" s="7">
        <v>30.999999992646199</v>
      </c>
      <c r="AQ1846" s="7">
        <v>0.72109792958004704</v>
      </c>
      <c r="AR1846" s="7">
        <v>48.999999612191502</v>
      </c>
      <c r="AS1846" s="7">
        <v>1.13979994445665</v>
      </c>
      <c r="AT1846" s="7">
        <v>0</v>
      </c>
      <c r="AU1846" s="7">
        <v>0</v>
      </c>
      <c r="AV1846" s="7">
        <v>7.9999999597273499</v>
      </c>
      <c r="AW1846" s="7">
        <v>0.18608978738607501</v>
      </c>
      <c r="AX1846" s="7">
        <v>66.000000077075796</v>
      </c>
      <c r="AY1846" s="7">
        <v>1.5352407554565199</v>
      </c>
      <c r="AZ1846" s="7">
        <v>151.000000573618</v>
      </c>
      <c r="BA1846" s="7">
        <v>3.5124447679371404</v>
      </c>
      <c r="BB1846" s="7">
        <v>33.521526426876001</v>
      </c>
      <c r="BC1846" s="7">
        <v>2.15850137970869</v>
      </c>
      <c r="BD1846" s="7">
        <v>64.085282065556399</v>
      </c>
      <c r="BE1846" s="7">
        <v>4.1265474607570098</v>
      </c>
      <c r="BF1846" s="7">
        <v>4291.7612909341997</v>
      </c>
      <c r="BG1846" s="7">
        <v>99.831618770276805</v>
      </c>
      <c r="BH1846" s="7">
        <v>822.17621051585104</v>
      </c>
      <c r="BI1846" s="7">
        <v>19.124824622373801</v>
      </c>
      <c r="BJ1846" s="7">
        <v>942.65121579240099</v>
      </c>
      <c r="BK1846" s="7">
        <v>21.9272206511375</v>
      </c>
      <c r="BL1846" s="7">
        <v>729.85747276035704</v>
      </c>
      <c r="BM1846" s="7">
        <v>16.9773778264796</v>
      </c>
      <c r="BN1846" s="7">
        <v>4137.9446447874798</v>
      </c>
      <c r="BO1846" s="7">
        <v>96.253655380029798</v>
      </c>
      <c r="BP1846" s="7">
        <v>30.816642575062701</v>
      </c>
      <c r="BQ1846" s="7">
        <v>0.71683281170185498</v>
      </c>
      <c r="BR1846" s="7">
        <v>48.999999612191502</v>
      </c>
      <c r="BS1846" s="7">
        <v>1.13979994445665</v>
      </c>
      <c r="BT1846" s="7">
        <v>0</v>
      </c>
      <c r="BU1846" s="7">
        <v>0</v>
      </c>
      <c r="BV1846" s="7">
        <v>7.9999999597273499</v>
      </c>
      <c r="BW1846" s="7">
        <v>0.18608978738607501</v>
      </c>
      <c r="BX1846" s="7">
        <v>66.000000077075796</v>
      </c>
      <c r="BY1846" s="7">
        <v>1.5352407554565199</v>
      </c>
      <c r="BZ1846" s="7">
        <v>151.000000573618</v>
      </c>
      <c r="CA1846" s="7">
        <v>3.5124447679371404</v>
      </c>
      <c r="CB1846" s="7">
        <v>33.460647508602598</v>
      </c>
      <c r="CC1846" s="7">
        <v>2.1545812948230902</v>
      </c>
      <c r="CD1846" s="7">
        <v>63.9511615853989</v>
      </c>
      <c r="CE1846" s="7">
        <v>4.1179112418157704</v>
      </c>
      <c r="CF1846" s="7"/>
      <c r="CG1846" s="7"/>
      <c r="CH1846" s="7"/>
      <c r="CI1846" s="7"/>
      <c r="CJ1846" s="7"/>
      <c r="CK1846" s="7"/>
      <c r="CL1846" s="7"/>
      <c r="CM1846" s="7"/>
      <c r="CN1846" s="7"/>
      <c r="CO1846" s="7"/>
      <c r="CP1846" s="7"/>
      <c r="CQ1846" s="7"/>
      <c r="CR1846" s="7"/>
      <c r="CS1846" s="7"/>
      <c r="CT1846" s="7"/>
      <c r="CU1846" s="7"/>
      <c r="CV1846" s="7"/>
      <c r="CW1846" s="7"/>
      <c r="CX1846" s="7"/>
      <c r="CY1846" s="7"/>
      <c r="CZ1846" s="7"/>
      <c r="DA1846" s="7"/>
      <c r="DB1846" s="7"/>
      <c r="DC1846" s="7"/>
      <c r="DD1846" s="7"/>
      <c r="DE1846" s="7"/>
      <c r="DF1846" s="7"/>
      <c r="DG1846" s="7"/>
      <c r="DH1846" s="7"/>
      <c r="DI1846" s="7"/>
      <c r="DJ1846" s="7"/>
      <c r="DK1846" s="7"/>
      <c r="DL1846" s="7"/>
      <c r="DM1846" s="7"/>
      <c r="DN1846" s="7"/>
      <c r="DO1846" s="7"/>
      <c r="DP1846" s="7"/>
      <c r="DQ1846" s="7"/>
      <c r="DR1846" s="7"/>
      <c r="DS1846" s="7"/>
      <c r="DT1846" s="7"/>
      <c r="DU1846" s="7"/>
      <c r="DV1846" s="7"/>
      <c r="DW1846" s="7"/>
      <c r="DX1846" s="7"/>
      <c r="DY1846" s="7"/>
      <c r="DZ1846" s="7"/>
      <c r="EA1846" s="7"/>
      <c r="EB1846" s="7"/>
      <c r="EC1846" s="7"/>
      <c r="ED1846" s="7"/>
      <c r="EE1846" s="7"/>
      <c r="EF1846" s="7">
        <v>778</v>
      </c>
      <c r="EG1846" s="7">
        <v>943</v>
      </c>
      <c r="EH1846" s="7">
        <v>733</v>
      </c>
      <c r="EI1846" s="7">
        <v>4145</v>
      </c>
      <c r="EJ1846" s="7">
        <v>31</v>
      </c>
      <c r="EK1846" s="7">
        <v>49</v>
      </c>
      <c r="EL1846" s="7">
        <v>0</v>
      </c>
      <c r="EM1846" s="7">
        <v>8</v>
      </c>
      <c r="EN1846" s="7">
        <v>66</v>
      </c>
      <c r="EO1846" s="7">
        <v>151</v>
      </c>
      <c r="EP1846" s="7">
        <v>30</v>
      </c>
      <c r="EQ1846" s="7">
        <v>60</v>
      </c>
    </row>
    <row r="1847" spans="1:147" x14ac:dyDescent="0.35">
      <c r="A1847" s="7" t="s">
        <v>2325</v>
      </c>
      <c r="B1847" s="7" t="e" vm="1">
        <v>#VALUE!</v>
      </c>
      <c r="C1847" s="7" t="e" vm="20">
        <v>#VALUE!</v>
      </c>
      <c r="D1847" s="7">
        <v>0</v>
      </c>
      <c r="E1847" s="7">
        <v>2538</v>
      </c>
      <c r="F1847" s="7">
        <v>875</v>
      </c>
      <c r="G1847" s="7">
        <v>0</v>
      </c>
      <c r="H1847" s="7">
        <v>41</v>
      </c>
      <c r="I1847" s="7">
        <v>1.615445232466509</v>
      </c>
      <c r="J1847" s="7">
        <v>0</v>
      </c>
      <c r="K1847" s="7">
        <v>0</v>
      </c>
      <c r="L1847" s="7">
        <v>0</v>
      </c>
      <c r="M1847" s="7">
        <v>0</v>
      </c>
      <c r="N1847" s="7">
        <v>0</v>
      </c>
      <c r="O1847" s="7">
        <v>0</v>
      </c>
      <c r="P1847" s="7">
        <v>5.2122740647330801</v>
      </c>
      <c r="Q1847" s="7">
        <v>113846</v>
      </c>
      <c r="R1847" s="7">
        <v>0</v>
      </c>
      <c r="S1847" s="7">
        <v>0</v>
      </c>
      <c r="T1847" s="7">
        <v>0</v>
      </c>
      <c r="U1847" s="7">
        <v>0</v>
      </c>
      <c r="V1847" s="7">
        <v>0</v>
      </c>
      <c r="W1847" s="7">
        <v>0</v>
      </c>
      <c r="X1847" s="7">
        <v>0</v>
      </c>
      <c r="Y1847" s="7">
        <v>0</v>
      </c>
      <c r="Z1847" s="7"/>
      <c r="AA1847" s="7"/>
      <c r="AB1847" s="7"/>
      <c r="AC1847" s="7"/>
      <c r="AD1847" s="7"/>
      <c r="AE1847" s="7"/>
      <c r="AF1847" s="7">
        <v>2538.0000389095298</v>
      </c>
      <c r="AG1847" s="7">
        <v>100.00000153307799</v>
      </c>
      <c r="AH1847" s="7">
        <v>477.94199956109702</v>
      </c>
      <c r="AI1847" s="7">
        <v>18.831442063084999</v>
      </c>
      <c r="AJ1847" s="7">
        <v>593.00000824717199</v>
      </c>
      <c r="AK1847" s="7">
        <v>23.3648545408657</v>
      </c>
      <c r="AL1847" s="7">
        <v>325.00000395433398</v>
      </c>
      <c r="AM1847" s="7">
        <v>12.805358705844499</v>
      </c>
      <c r="AN1847" s="7">
        <v>2422.00003593877</v>
      </c>
      <c r="AO1847" s="7">
        <v>95.4294734412439</v>
      </c>
      <c r="AP1847" s="7">
        <v>40.000000162125602</v>
      </c>
      <c r="AQ1847" s="7">
        <v>1.5760441356235499</v>
      </c>
      <c r="AR1847" s="7">
        <v>19.000000400828601</v>
      </c>
      <c r="AS1847" s="7">
        <v>0.74862097718000897</v>
      </c>
      <c r="AT1847" s="7">
        <v>0</v>
      </c>
      <c r="AU1847" s="7">
        <v>0</v>
      </c>
      <c r="AV1847" s="7">
        <v>0</v>
      </c>
      <c r="AW1847" s="7">
        <v>0</v>
      </c>
      <c r="AX1847" s="7">
        <v>57.000001029262897</v>
      </c>
      <c r="AY1847" s="7">
        <v>2.2458629247148498</v>
      </c>
      <c r="AZ1847" s="7">
        <v>129.00000189889499</v>
      </c>
      <c r="BA1847" s="7">
        <v>5.0827423916034205</v>
      </c>
      <c r="BB1847" s="7">
        <v>18.862275738232299</v>
      </c>
      <c r="BC1847" s="7">
        <v>2.15568865579798</v>
      </c>
      <c r="BD1847" s="7">
        <v>16.7664672926627</v>
      </c>
      <c r="BE1847" s="7">
        <v>1.91616769059002</v>
      </c>
      <c r="BF1847" s="7">
        <v>2538.0000389095298</v>
      </c>
      <c r="BG1847" s="7">
        <v>100.00000153307799</v>
      </c>
      <c r="BH1847" s="7">
        <v>477.94199956109702</v>
      </c>
      <c r="BI1847" s="7">
        <v>18.831442063084999</v>
      </c>
      <c r="BJ1847" s="7">
        <v>593.00000824717199</v>
      </c>
      <c r="BK1847" s="7">
        <v>23.3648545408657</v>
      </c>
      <c r="BL1847" s="7">
        <v>325.00000395433398</v>
      </c>
      <c r="BM1847" s="7">
        <v>12.805358705844499</v>
      </c>
      <c r="BN1847" s="7">
        <v>2422.00003593877</v>
      </c>
      <c r="BO1847" s="7">
        <v>95.4294734412439</v>
      </c>
      <c r="BP1847" s="7">
        <v>40.000000162125602</v>
      </c>
      <c r="BQ1847" s="7">
        <v>1.5760441356235499</v>
      </c>
      <c r="BR1847" s="7">
        <v>19.000000400828601</v>
      </c>
      <c r="BS1847" s="7">
        <v>0.74862097718000897</v>
      </c>
      <c r="BT1847" s="7">
        <v>0</v>
      </c>
      <c r="BU1847" s="7">
        <v>0</v>
      </c>
      <c r="BV1847" s="7">
        <v>0</v>
      </c>
      <c r="BW1847" s="7">
        <v>0</v>
      </c>
      <c r="BX1847" s="7">
        <v>57.000001029262897</v>
      </c>
      <c r="BY1847" s="7">
        <v>2.2458629247148498</v>
      </c>
      <c r="BZ1847" s="7">
        <v>129.00000189889499</v>
      </c>
      <c r="CA1847" s="7">
        <v>5.0827423916034205</v>
      </c>
      <c r="CB1847" s="7">
        <v>18.862275738232299</v>
      </c>
      <c r="CC1847" s="7">
        <v>2.15568865579798</v>
      </c>
      <c r="CD1847" s="7">
        <v>16.7664672926627</v>
      </c>
      <c r="CE1847" s="7">
        <v>1.91616769059002</v>
      </c>
      <c r="CF1847" s="7"/>
      <c r="CG1847" s="7"/>
      <c r="CH1847" s="7"/>
      <c r="CI1847" s="7"/>
      <c r="CJ1847" s="7"/>
      <c r="CK1847" s="7"/>
      <c r="CL1847" s="7"/>
      <c r="CM1847" s="7"/>
      <c r="CN1847" s="7"/>
      <c r="CO1847" s="7"/>
      <c r="CP1847" s="7"/>
      <c r="CQ1847" s="7"/>
      <c r="CR1847" s="7"/>
      <c r="CS1847" s="7"/>
      <c r="CT1847" s="7"/>
      <c r="CU1847" s="7"/>
      <c r="CV1847" s="7"/>
      <c r="CW1847" s="7"/>
      <c r="CX1847" s="7"/>
      <c r="CY1847" s="7"/>
      <c r="CZ1847" s="7"/>
      <c r="DA1847" s="7"/>
      <c r="DB1847" s="7"/>
      <c r="DC1847" s="7"/>
      <c r="DD1847" s="7"/>
      <c r="DE1847" s="7"/>
      <c r="DF1847" s="7"/>
      <c r="DG1847" s="7"/>
      <c r="DH1847" s="7"/>
      <c r="DI1847" s="7"/>
      <c r="DJ1847" s="7"/>
      <c r="DK1847" s="7"/>
      <c r="DL1847" s="7"/>
      <c r="DM1847" s="7"/>
      <c r="DN1847" s="7"/>
      <c r="DO1847" s="7"/>
      <c r="DP1847" s="7"/>
      <c r="DQ1847" s="7"/>
      <c r="DR1847" s="7"/>
      <c r="DS1847" s="7"/>
      <c r="DT1847" s="7"/>
      <c r="DU1847" s="7"/>
      <c r="DV1847" s="7"/>
      <c r="DW1847" s="7"/>
      <c r="DX1847" s="7"/>
      <c r="DY1847" s="7"/>
      <c r="DZ1847" s="7"/>
      <c r="EA1847" s="7"/>
      <c r="EB1847" s="7"/>
      <c r="EC1847" s="7"/>
      <c r="ED1847" s="7"/>
      <c r="EE1847" s="7"/>
      <c r="EF1847" s="7">
        <v>448</v>
      </c>
      <c r="EG1847" s="7">
        <v>593</v>
      </c>
      <c r="EH1847" s="7">
        <v>325</v>
      </c>
      <c r="EI1847" s="7">
        <v>2422</v>
      </c>
      <c r="EJ1847" s="7">
        <v>40</v>
      </c>
      <c r="EK1847" s="7">
        <v>19</v>
      </c>
      <c r="EL1847" s="7">
        <v>0</v>
      </c>
      <c r="EM1847" s="7">
        <v>0</v>
      </c>
      <c r="EN1847" s="7">
        <v>57</v>
      </c>
      <c r="EO1847" s="7">
        <v>129</v>
      </c>
      <c r="EP1847" s="7">
        <v>18</v>
      </c>
      <c r="EQ1847" s="7">
        <v>16</v>
      </c>
    </row>
    <row r="1848" spans="1:147" x14ac:dyDescent="0.35">
      <c r="A1848" s="7" t="s">
        <v>2326</v>
      </c>
      <c r="B1848" s="7" t="e" vm="1">
        <v>#VALUE!</v>
      </c>
      <c r="C1848" s="7" t="e" vm="20">
        <v>#VALUE!</v>
      </c>
      <c r="D1848" s="7">
        <v>1</v>
      </c>
      <c r="E1848" s="7">
        <v>3175</v>
      </c>
      <c r="F1848" s="7">
        <v>1266</v>
      </c>
      <c r="G1848" s="7">
        <v>0</v>
      </c>
      <c r="H1848" s="7">
        <v>0</v>
      </c>
      <c r="I1848" s="7">
        <v>0</v>
      </c>
      <c r="J1848" s="7">
        <v>0</v>
      </c>
      <c r="K1848" s="7">
        <v>0</v>
      </c>
      <c r="L1848" s="7">
        <v>0</v>
      </c>
      <c r="M1848" s="7">
        <v>0</v>
      </c>
      <c r="N1848" s="7">
        <v>0</v>
      </c>
      <c r="O1848" s="7">
        <v>0</v>
      </c>
      <c r="P1848" s="7">
        <v>5.2986512524084803</v>
      </c>
      <c r="Q1848" s="7">
        <v>107390</v>
      </c>
      <c r="R1848" s="7">
        <v>1</v>
      </c>
      <c r="S1848" s="7">
        <v>1</v>
      </c>
      <c r="T1848" s="7">
        <v>1</v>
      </c>
      <c r="U1848" s="7">
        <v>1</v>
      </c>
      <c r="V1848" s="7">
        <v>1</v>
      </c>
      <c r="W1848" s="7">
        <v>0</v>
      </c>
      <c r="X1848" s="7">
        <v>0</v>
      </c>
      <c r="Y1848" s="7">
        <v>0</v>
      </c>
      <c r="Z1848" s="7">
        <v>3115.6390034303399</v>
      </c>
      <c r="AA1848" s="7">
        <v>3172.2322695747398</v>
      </c>
      <c r="AB1848" s="7">
        <v>3115.6390034303399</v>
      </c>
      <c r="AC1848" s="7">
        <v>630.33159337037205</v>
      </c>
      <c r="AD1848" s="7">
        <v>641.78109791719305</v>
      </c>
      <c r="AE1848" s="7">
        <v>630.33159337037205</v>
      </c>
      <c r="AF1848" s="7">
        <v>3172.2322695747398</v>
      </c>
      <c r="AG1848" s="7">
        <v>99.912827388180602</v>
      </c>
      <c r="AH1848" s="7">
        <v>641.78109791719305</v>
      </c>
      <c r="AI1848" s="7">
        <v>20.213577887155701</v>
      </c>
      <c r="AJ1848" s="7">
        <v>734.44645260898301</v>
      </c>
      <c r="AK1848" s="7">
        <v>23.132171735716</v>
      </c>
      <c r="AL1848" s="7">
        <v>398.55716390096097</v>
      </c>
      <c r="AM1848" s="7">
        <v>12.552981540187799</v>
      </c>
      <c r="AN1848" s="7">
        <v>2864.2876299648101</v>
      </c>
      <c r="AO1848" s="7">
        <v>90.213783620938699</v>
      </c>
      <c r="AP1848" s="7">
        <v>113.000000924764</v>
      </c>
      <c r="AQ1848" s="7">
        <v>3.5590551472366601</v>
      </c>
      <c r="AR1848" s="7">
        <v>85.000000302954504</v>
      </c>
      <c r="AS1848" s="7">
        <v>2.6771653638725801</v>
      </c>
      <c r="AT1848" s="7">
        <v>0</v>
      </c>
      <c r="AU1848" s="7">
        <v>0</v>
      </c>
      <c r="AV1848" s="7">
        <v>4.9999999438296099</v>
      </c>
      <c r="AW1848" s="7">
        <v>0.15748031319148401</v>
      </c>
      <c r="AX1848" s="7">
        <v>104.944645890441</v>
      </c>
      <c r="AY1848" s="7">
        <v>3.3053431776516899</v>
      </c>
      <c r="AZ1848" s="7">
        <v>222.889291025651</v>
      </c>
      <c r="BA1848" s="7">
        <v>7.0201351504142195</v>
      </c>
      <c r="BB1848" s="7">
        <v>73.619063473626298</v>
      </c>
      <c r="BC1848" s="7">
        <v>5.81509190155026</v>
      </c>
      <c r="BD1848" s="7">
        <v>61.176404568439203</v>
      </c>
      <c r="BE1848" s="7">
        <v>4.8322594445844604</v>
      </c>
      <c r="BF1848" s="7">
        <v>3115.6390034303399</v>
      </c>
      <c r="BG1848" s="7">
        <v>98.130362312766593</v>
      </c>
      <c r="BH1848" s="7">
        <v>630.33159337037205</v>
      </c>
      <c r="BI1848" s="7">
        <v>19.852963570720402</v>
      </c>
      <c r="BJ1848" s="7">
        <v>721.09646223178095</v>
      </c>
      <c r="BK1848" s="7">
        <v>22.7116995978514</v>
      </c>
      <c r="BL1848" s="7">
        <v>391.71459202215601</v>
      </c>
      <c r="BM1848" s="7">
        <v>12.3374674652647</v>
      </c>
      <c r="BN1848" s="7">
        <v>2808.9422524152801</v>
      </c>
      <c r="BO1848" s="7">
        <v>88.470622123315806</v>
      </c>
      <c r="BP1848" s="7">
        <v>113.000000924764</v>
      </c>
      <c r="BQ1848" s="7">
        <v>3.5590551472366601</v>
      </c>
      <c r="BR1848" s="7">
        <v>84.863443724620097</v>
      </c>
      <c r="BS1848" s="7">
        <v>2.6728643692793699</v>
      </c>
      <c r="BT1848" s="7">
        <v>0</v>
      </c>
      <c r="BU1848" s="7">
        <v>0</v>
      </c>
      <c r="BV1848" s="7">
        <v>4.9999999438296099</v>
      </c>
      <c r="BW1848" s="7">
        <v>0.15748031319148401</v>
      </c>
      <c r="BX1848" s="7">
        <v>103.83331306063199</v>
      </c>
      <c r="BY1848" s="7">
        <v>3.2703405688388196</v>
      </c>
      <c r="BZ1848" s="7">
        <v>219.14733668831099</v>
      </c>
      <c r="CA1848" s="7">
        <v>6.9022783208916998</v>
      </c>
      <c r="CB1848" s="7">
        <v>72.477694183674899</v>
      </c>
      <c r="CC1848" s="7">
        <v>5.7249363494213998</v>
      </c>
      <c r="CD1848" s="7">
        <v>60.227942749930399</v>
      </c>
      <c r="CE1848" s="7">
        <v>4.7573414494415802</v>
      </c>
      <c r="CF1848" s="7"/>
      <c r="CG1848" s="7"/>
      <c r="CH1848" s="7"/>
      <c r="CI1848" s="7"/>
      <c r="CJ1848" s="7"/>
      <c r="CK1848" s="7"/>
      <c r="CL1848" s="7"/>
      <c r="CM1848" s="7"/>
      <c r="CN1848" s="7"/>
      <c r="CO1848" s="7"/>
      <c r="CP1848" s="7"/>
      <c r="CQ1848" s="7"/>
      <c r="CR1848" s="7"/>
      <c r="CS1848" s="7"/>
      <c r="CT1848" s="7"/>
      <c r="CU1848" s="7"/>
      <c r="CV1848" s="7"/>
      <c r="CW1848" s="7"/>
      <c r="CX1848" s="7"/>
      <c r="CY1848" s="7"/>
      <c r="CZ1848" s="7"/>
      <c r="DA1848" s="7"/>
      <c r="DB1848" s="7"/>
      <c r="DC1848" s="7"/>
      <c r="DD1848" s="7"/>
      <c r="DE1848" s="7"/>
      <c r="DF1848" s="7"/>
      <c r="DG1848" s="7"/>
      <c r="DH1848" s="7"/>
      <c r="DI1848" s="7"/>
      <c r="DJ1848" s="7"/>
      <c r="DK1848" s="7"/>
      <c r="DL1848" s="7"/>
      <c r="DM1848" s="7"/>
      <c r="DN1848" s="7"/>
      <c r="DO1848" s="7"/>
      <c r="DP1848" s="7"/>
      <c r="DQ1848" s="7"/>
      <c r="DR1848" s="7"/>
      <c r="DS1848" s="7"/>
      <c r="DT1848" s="7"/>
      <c r="DU1848" s="7"/>
      <c r="DV1848" s="7"/>
      <c r="DW1848" s="7"/>
      <c r="DX1848" s="7"/>
      <c r="DY1848" s="7"/>
      <c r="DZ1848" s="7"/>
      <c r="EA1848" s="7"/>
      <c r="EB1848" s="7"/>
      <c r="EC1848" s="7"/>
      <c r="ED1848" s="7"/>
      <c r="EE1848" s="7"/>
      <c r="EF1848" s="7">
        <v>630</v>
      </c>
      <c r="EG1848" s="7">
        <v>735</v>
      </c>
      <c r="EH1848" s="7">
        <v>399</v>
      </c>
      <c r="EI1848" s="7">
        <v>2867</v>
      </c>
      <c r="EJ1848" s="7">
        <v>113</v>
      </c>
      <c r="EK1848" s="7">
        <v>85</v>
      </c>
      <c r="EL1848" s="7">
        <v>0</v>
      </c>
      <c r="EM1848" s="7">
        <v>5</v>
      </c>
      <c r="EN1848" s="7">
        <v>105</v>
      </c>
      <c r="EO1848" s="7">
        <v>223</v>
      </c>
      <c r="EP1848" s="7">
        <v>71</v>
      </c>
      <c r="EQ1848" s="7">
        <v>59</v>
      </c>
    </row>
    <row r="1849" spans="1:147" x14ac:dyDescent="0.35">
      <c r="A1849" s="7" t="s">
        <v>2327</v>
      </c>
      <c r="B1849" s="7" t="e" vm="1">
        <v>#VALUE!</v>
      </c>
      <c r="C1849" s="7" t="e" vm="20">
        <v>#VALUE!</v>
      </c>
      <c r="D1849" s="7">
        <v>0</v>
      </c>
      <c r="E1849" s="7">
        <v>5038</v>
      </c>
      <c r="F1849" s="7">
        <v>1989</v>
      </c>
      <c r="G1849" s="7">
        <v>0</v>
      </c>
      <c r="H1849" s="7">
        <v>4</v>
      </c>
      <c r="I1849" s="7">
        <v>7.9396585946804279E-2</v>
      </c>
      <c r="J1849" s="7">
        <v>0</v>
      </c>
      <c r="K1849" s="7">
        <v>0</v>
      </c>
      <c r="L1849" s="7">
        <v>0</v>
      </c>
      <c r="M1849" s="7">
        <v>0</v>
      </c>
      <c r="N1849" s="7">
        <v>0</v>
      </c>
      <c r="O1849" s="7">
        <v>0</v>
      </c>
      <c r="P1849" s="7">
        <v>2.01807862097961</v>
      </c>
      <c r="Q1849" s="7">
        <v>119583</v>
      </c>
      <c r="R1849" s="7">
        <v>0</v>
      </c>
      <c r="S1849" s="7">
        <v>0</v>
      </c>
      <c r="T1849" s="7">
        <v>0</v>
      </c>
      <c r="U1849" s="7">
        <v>0</v>
      </c>
      <c r="V1849" s="7">
        <v>0</v>
      </c>
      <c r="W1849" s="7">
        <v>0</v>
      </c>
      <c r="X1849" s="7">
        <v>0</v>
      </c>
      <c r="Y1849" s="7">
        <v>0</v>
      </c>
      <c r="Z1849" s="7"/>
      <c r="AA1849" s="7"/>
      <c r="AB1849" s="7"/>
      <c r="AC1849" s="7"/>
      <c r="AD1849" s="7"/>
      <c r="AE1849" s="7"/>
      <c r="AF1849" s="7">
        <v>5014.9678042298601</v>
      </c>
      <c r="AG1849" s="7">
        <v>99.542830572248093</v>
      </c>
      <c r="AH1849" s="7">
        <v>410.68393809495802</v>
      </c>
      <c r="AI1849" s="7">
        <v>8.1517256469821007</v>
      </c>
      <c r="AJ1849" s="7">
        <v>1009.8740690534599</v>
      </c>
      <c r="AK1849" s="7">
        <v>20.045138329762999</v>
      </c>
      <c r="AL1849" s="7">
        <v>793.38939924310898</v>
      </c>
      <c r="AM1849" s="7">
        <v>15.748102406572201</v>
      </c>
      <c r="AN1849" s="7">
        <v>4638.7253582677604</v>
      </c>
      <c r="AO1849" s="7">
        <v>92.074739147831693</v>
      </c>
      <c r="AP1849" s="7">
        <v>100.886556121928</v>
      </c>
      <c r="AQ1849" s="7">
        <v>2.0025120310029401</v>
      </c>
      <c r="AR1849" s="7">
        <v>161.49064075452</v>
      </c>
      <c r="AS1849" s="7">
        <v>3.2054513845676902</v>
      </c>
      <c r="AT1849" s="7">
        <v>0.997370029333979</v>
      </c>
      <c r="AU1849" s="7">
        <v>1.9796943813695501E-2</v>
      </c>
      <c r="AV1849" s="7">
        <v>9.0000002291562904</v>
      </c>
      <c r="AW1849" s="7">
        <v>0.178642322928866</v>
      </c>
      <c r="AX1849" s="7">
        <v>103.867842848653</v>
      </c>
      <c r="AY1849" s="7">
        <v>2.0616880279605598</v>
      </c>
      <c r="AZ1849" s="7">
        <v>233.46960262450901</v>
      </c>
      <c r="BA1849" s="7">
        <v>4.6341723426857699</v>
      </c>
      <c r="BB1849" s="7">
        <v>6.7314262940056304</v>
      </c>
      <c r="BC1849" s="7">
        <v>0.33843269452014202</v>
      </c>
      <c r="BD1849" s="7">
        <v>51.276139685893298</v>
      </c>
      <c r="BE1849" s="7">
        <v>2.5779859067819699</v>
      </c>
      <c r="BF1849" s="7">
        <v>4681.4399469406799</v>
      </c>
      <c r="BG1849" s="7">
        <v>92.922587275519703</v>
      </c>
      <c r="BH1849" s="7">
        <v>380.76625675621898</v>
      </c>
      <c r="BI1849" s="7">
        <v>7.55788520754703</v>
      </c>
      <c r="BJ1849" s="7">
        <v>932.23532249437301</v>
      </c>
      <c r="BK1849" s="7">
        <v>18.504075476267801</v>
      </c>
      <c r="BL1849" s="7">
        <v>767.95075560157795</v>
      </c>
      <c r="BM1849" s="7">
        <v>15.2431670425085</v>
      </c>
      <c r="BN1849" s="7">
        <v>4325.9178858413297</v>
      </c>
      <c r="BO1849" s="7">
        <v>85.865777805504692</v>
      </c>
      <c r="BP1849" s="7">
        <v>99.730481991602602</v>
      </c>
      <c r="BQ1849" s="7">
        <v>1.97956494624062</v>
      </c>
      <c r="BR1849" s="7">
        <v>151.309152679052</v>
      </c>
      <c r="BS1849" s="7">
        <v>3.0033575363051299</v>
      </c>
      <c r="BT1849" s="7">
        <v>0.84372164244996395</v>
      </c>
      <c r="BU1849" s="7">
        <v>1.6747154474989399E-2</v>
      </c>
      <c r="BV1849" s="7">
        <v>6.9536502487535499</v>
      </c>
      <c r="BW1849" s="7">
        <v>0.138024022404795</v>
      </c>
      <c r="BX1849" s="7">
        <v>96.685020244454805</v>
      </c>
      <c r="BY1849" s="7">
        <v>1.9191151299018401</v>
      </c>
      <c r="BZ1849" s="7">
        <v>208.154784401211</v>
      </c>
      <c r="CA1849" s="7">
        <v>4.1316948074873201</v>
      </c>
      <c r="CB1849" s="7">
        <v>5.9258433124195902</v>
      </c>
      <c r="CC1849" s="7">
        <v>0.29793078493813901</v>
      </c>
      <c r="CD1849" s="7">
        <v>48.313813492855303</v>
      </c>
      <c r="CE1849" s="7">
        <v>2.4290504521294798</v>
      </c>
      <c r="CF1849" s="7"/>
      <c r="CG1849" s="7"/>
      <c r="CH1849" s="7"/>
      <c r="CI1849" s="7"/>
      <c r="CJ1849" s="7"/>
      <c r="CK1849" s="7"/>
      <c r="CL1849" s="7"/>
      <c r="CM1849" s="7"/>
      <c r="CN1849" s="7"/>
      <c r="CO1849" s="7"/>
      <c r="CP1849" s="7"/>
      <c r="CQ1849" s="7"/>
      <c r="CR1849" s="7"/>
      <c r="CS1849" s="7"/>
      <c r="CT1849" s="7"/>
      <c r="CU1849" s="7"/>
      <c r="CV1849" s="7"/>
      <c r="CW1849" s="7"/>
      <c r="CX1849" s="7"/>
      <c r="CY1849" s="7"/>
      <c r="CZ1849" s="7"/>
      <c r="DA1849" s="7"/>
      <c r="DB1849" s="7"/>
      <c r="DC1849" s="7"/>
      <c r="DD1849" s="7"/>
      <c r="DE1849" s="7"/>
      <c r="DF1849" s="7"/>
      <c r="DG1849" s="7"/>
      <c r="DH1849" s="7"/>
      <c r="DI1849" s="7"/>
      <c r="DJ1849" s="7"/>
      <c r="DK1849" s="7"/>
      <c r="DL1849" s="7"/>
      <c r="DM1849" s="7"/>
      <c r="DN1849" s="7"/>
      <c r="DO1849" s="7"/>
      <c r="DP1849" s="7"/>
      <c r="DQ1849" s="7"/>
      <c r="DR1849" s="7"/>
      <c r="DS1849" s="7"/>
      <c r="DT1849" s="7"/>
      <c r="DU1849" s="7"/>
      <c r="DV1849" s="7"/>
      <c r="DW1849" s="7"/>
      <c r="DX1849" s="7"/>
      <c r="DY1849" s="7"/>
      <c r="DZ1849" s="7"/>
      <c r="EA1849" s="7"/>
      <c r="EB1849" s="7"/>
      <c r="EC1849" s="7"/>
      <c r="ED1849" s="7"/>
      <c r="EE1849" s="7"/>
      <c r="EF1849" s="7">
        <v>406</v>
      </c>
      <c r="EG1849" s="7">
        <v>1015</v>
      </c>
      <c r="EH1849" s="7">
        <v>795</v>
      </c>
      <c r="EI1849" s="7">
        <v>4660</v>
      </c>
      <c r="EJ1849" s="7">
        <v>101</v>
      </c>
      <c r="EK1849" s="7">
        <v>162</v>
      </c>
      <c r="EL1849" s="7">
        <v>1</v>
      </c>
      <c r="EM1849" s="7">
        <v>9</v>
      </c>
      <c r="EN1849" s="7">
        <v>105</v>
      </c>
      <c r="EO1849" s="7">
        <v>234</v>
      </c>
      <c r="EP1849" s="7">
        <v>7</v>
      </c>
      <c r="EQ1849" s="7">
        <v>50</v>
      </c>
    </row>
    <row r="1850" spans="1:147" x14ac:dyDescent="0.35">
      <c r="A1850" s="7" t="s">
        <v>2328</v>
      </c>
      <c r="B1850" s="7" t="e" vm="1">
        <v>#VALUE!</v>
      </c>
      <c r="C1850" s="7" t="e" vm="20">
        <v>#VALUE!</v>
      </c>
      <c r="D1850" s="7">
        <v>1</v>
      </c>
      <c r="E1850" s="7">
        <v>3277</v>
      </c>
      <c r="F1850" s="7">
        <v>1364</v>
      </c>
      <c r="G1850" s="7">
        <v>0</v>
      </c>
      <c r="H1850" s="7">
        <v>4</v>
      </c>
      <c r="I1850" s="7">
        <v>0.12206286237412267</v>
      </c>
      <c r="J1850" s="7">
        <v>0</v>
      </c>
      <c r="K1850" s="7">
        <v>0</v>
      </c>
      <c r="L1850" s="7">
        <v>0</v>
      </c>
      <c r="M1850" s="7">
        <v>0</v>
      </c>
      <c r="N1850" s="7">
        <v>0</v>
      </c>
      <c r="O1850" s="7">
        <v>0</v>
      </c>
      <c r="P1850" s="7">
        <v>6.8845177664974599</v>
      </c>
      <c r="Q1850" s="7">
        <v>88821</v>
      </c>
      <c r="R1850" s="7">
        <v>1</v>
      </c>
      <c r="S1850" s="7">
        <v>1</v>
      </c>
      <c r="T1850" s="7">
        <v>1</v>
      </c>
      <c r="U1850" s="7">
        <v>1</v>
      </c>
      <c r="V1850" s="7">
        <v>1</v>
      </c>
      <c r="W1850" s="7">
        <v>0</v>
      </c>
      <c r="X1850" s="7">
        <v>0</v>
      </c>
      <c r="Y1850" s="7">
        <v>0</v>
      </c>
      <c r="Z1850" s="7">
        <v>3271.7947313045102</v>
      </c>
      <c r="AA1850" s="7">
        <v>3276.9999810908798</v>
      </c>
      <c r="AB1850" s="7">
        <v>3271.7947313045102</v>
      </c>
      <c r="AC1850" s="7">
        <v>494.12036441958998</v>
      </c>
      <c r="AD1850" s="7">
        <v>495.45406674541101</v>
      </c>
      <c r="AE1850" s="7">
        <v>494.12036441958998</v>
      </c>
      <c r="AF1850" s="7">
        <v>3276.9999810908798</v>
      </c>
      <c r="AG1850" s="7">
        <v>99.999999422974795</v>
      </c>
      <c r="AH1850" s="7">
        <v>495.45406674541101</v>
      </c>
      <c r="AI1850" s="7">
        <v>15.1191353904611</v>
      </c>
      <c r="AJ1850" s="7">
        <v>736.99999461972595</v>
      </c>
      <c r="AK1850" s="7">
        <v>22.4900822282492</v>
      </c>
      <c r="AL1850" s="7">
        <v>384.999998324079</v>
      </c>
      <c r="AM1850" s="7">
        <v>11.7485504523674</v>
      </c>
      <c r="AN1850" s="7">
        <v>2990.9999871146802</v>
      </c>
      <c r="AO1850" s="7">
        <v>91.272504947045391</v>
      </c>
      <c r="AP1850" s="7">
        <v>65.999999192543299</v>
      </c>
      <c r="AQ1850" s="7">
        <v>2.0140372045329102</v>
      </c>
      <c r="AR1850" s="7">
        <v>66.999998897896106</v>
      </c>
      <c r="AS1850" s="7">
        <v>2.04455291113507</v>
      </c>
      <c r="AT1850" s="7">
        <v>0</v>
      </c>
      <c r="AU1850" s="7">
        <v>0</v>
      </c>
      <c r="AV1850" s="7">
        <v>7.99999999371357</v>
      </c>
      <c r="AW1850" s="7">
        <v>0.24412572455641099</v>
      </c>
      <c r="AX1850" s="7">
        <v>144.99999895249499</v>
      </c>
      <c r="AY1850" s="7">
        <v>4.4247787290965794</v>
      </c>
      <c r="AZ1850" s="7">
        <v>225.00000002844001</v>
      </c>
      <c r="BA1850" s="7">
        <v>6.8660360094122801</v>
      </c>
      <c r="BB1850" s="7">
        <v>62.421664550958702</v>
      </c>
      <c r="BC1850" s="7">
        <v>4.5763683688386099</v>
      </c>
      <c r="BD1850" s="7">
        <v>51.355422226487399</v>
      </c>
      <c r="BE1850" s="7">
        <v>3.7650602805342701</v>
      </c>
      <c r="BF1850" s="7">
        <v>3271.7947313045102</v>
      </c>
      <c r="BG1850" s="7">
        <v>99.841157500900508</v>
      </c>
      <c r="BH1850" s="7">
        <v>494.12036441958998</v>
      </c>
      <c r="BI1850" s="7">
        <v>15.078436509599898</v>
      </c>
      <c r="BJ1850" s="7">
        <v>735.36943446004295</v>
      </c>
      <c r="BK1850" s="7">
        <v>22.440324518158199</v>
      </c>
      <c r="BL1850" s="7">
        <v>384.74914290802002</v>
      </c>
      <c r="BM1850" s="7">
        <v>11.7408954198358</v>
      </c>
      <c r="BN1850" s="7">
        <v>2986.1083063972101</v>
      </c>
      <c r="BO1850" s="7">
        <v>91.123231809496801</v>
      </c>
      <c r="BP1850" s="7">
        <v>65.937285338528497</v>
      </c>
      <c r="BQ1850" s="7">
        <v>2.0121234464000102</v>
      </c>
      <c r="BR1850" s="7">
        <v>66.999998897896106</v>
      </c>
      <c r="BS1850" s="7">
        <v>2.04455291113507</v>
      </c>
      <c r="BT1850" s="7">
        <v>0</v>
      </c>
      <c r="BU1850" s="7">
        <v>0</v>
      </c>
      <c r="BV1850" s="7">
        <v>7.9372861396987</v>
      </c>
      <c r="BW1850" s="7">
        <v>0.24221196642351797</v>
      </c>
      <c r="BX1850" s="7">
        <v>144.81185739790101</v>
      </c>
      <c r="BY1850" s="7">
        <v>4.4190374549252596</v>
      </c>
      <c r="BZ1850" s="7">
        <v>224.874572320411</v>
      </c>
      <c r="CA1850" s="7">
        <v>6.8622084931464906</v>
      </c>
      <c r="CB1850" s="7">
        <v>62.421664550958702</v>
      </c>
      <c r="CC1850" s="7">
        <v>4.5763683688386099</v>
      </c>
      <c r="CD1850" s="7">
        <v>51.2845857942092</v>
      </c>
      <c r="CE1850" s="7">
        <v>3.7598669937103599</v>
      </c>
      <c r="CF1850" s="7"/>
      <c r="CG1850" s="7"/>
      <c r="CH1850" s="7"/>
      <c r="CI1850" s="7"/>
      <c r="CJ1850" s="7"/>
      <c r="CK1850" s="7"/>
      <c r="CL1850" s="7"/>
      <c r="CM1850" s="7"/>
      <c r="CN1850" s="7"/>
      <c r="CO1850" s="7"/>
      <c r="CP1850" s="7"/>
      <c r="CQ1850" s="7"/>
      <c r="CR1850" s="7"/>
      <c r="CS1850" s="7"/>
      <c r="CT1850" s="7"/>
      <c r="CU1850" s="7"/>
      <c r="CV1850" s="7"/>
      <c r="CW1850" s="7"/>
      <c r="CX1850" s="7"/>
      <c r="CY1850" s="7"/>
      <c r="CZ1850" s="7"/>
      <c r="DA1850" s="7"/>
      <c r="DB1850" s="7"/>
      <c r="DC1850" s="7"/>
      <c r="DD1850" s="7"/>
      <c r="DE1850" s="7"/>
      <c r="DF1850" s="7"/>
      <c r="DG1850" s="7"/>
      <c r="DH1850" s="7"/>
      <c r="DI1850" s="7"/>
      <c r="DJ1850" s="7"/>
      <c r="DK1850" s="7"/>
      <c r="DL1850" s="7"/>
      <c r="DM1850" s="7"/>
      <c r="DN1850" s="7"/>
      <c r="DO1850" s="7"/>
      <c r="DP1850" s="7"/>
      <c r="DQ1850" s="7"/>
      <c r="DR1850" s="7"/>
      <c r="DS1850" s="7"/>
      <c r="DT1850" s="7"/>
      <c r="DU1850" s="7"/>
      <c r="DV1850" s="7"/>
      <c r="DW1850" s="7"/>
      <c r="DX1850" s="7"/>
      <c r="DY1850" s="7"/>
      <c r="DZ1850" s="7"/>
      <c r="EA1850" s="7"/>
      <c r="EB1850" s="7"/>
      <c r="EC1850" s="7"/>
      <c r="ED1850" s="7"/>
      <c r="EE1850" s="7"/>
      <c r="EF1850" s="7">
        <v>476</v>
      </c>
      <c r="EG1850" s="7">
        <v>737</v>
      </c>
      <c r="EH1850" s="7">
        <v>385</v>
      </c>
      <c r="EI1850" s="7">
        <v>2991</v>
      </c>
      <c r="EJ1850" s="7">
        <v>66</v>
      </c>
      <c r="EK1850" s="7">
        <v>67</v>
      </c>
      <c r="EL1850" s="7">
        <v>0</v>
      </c>
      <c r="EM1850" s="7">
        <v>8</v>
      </c>
      <c r="EN1850" s="7">
        <v>145</v>
      </c>
      <c r="EO1850" s="7">
        <v>225</v>
      </c>
      <c r="EP1850" s="7">
        <v>57</v>
      </c>
      <c r="EQ1850" s="7">
        <v>50</v>
      </c>
    </row>
    <row r="1851" spans="1:147" x14ac:dyDescent="0.35">
      <c r="A1851" s="7" t="s">
        <v>2329</v>
      </c>
      <c r="B1851" s="7" t="e" vm="1">
        <v>#VALUE!</v>
      </c>
      <c r="C1851" s="7" t="e" vm="20">
        <v>#VALUE!</v>
      </c>
      <c r="D1851" s="7">
        <v>1</v>
      </c>
      <c r="E1851" s="7">
        <v>1637</v>
      </c>
      <c r="F1851" s="7">
        <v>645</v>
      </c>
      <c r="G1851" s="7">
        <v>0</v>
      </c>
      <c r="H1851" s="7">
        <v>3</v>
      </c>
      <c r="I1851" s="7">
        <v>0.18326206475259621</v>
      </c>
      <c r="J1851" s="7">
        <v>0</v>
      </c>
      <c r="K1851" s="7">
        <v>0</v>
      </c>
      <c r="L1851" s="7">
        <v>0</v>
      </c>
      <c r="M1851" s="7">
        <v>0</v>
      </c>
      <c r="N1851" s="7">
        <v>0</v>
      </c>
      <c r="O1851" s="7">
        <v>0</v>
      </c>
      <c r="P1851" s="7">
        <v>8.7139423076923102</v>
      </c>
      <c r="Q1851" s="7">
        <v>88684</v>
      </c>
      <c r="R1851" s="7">
        <v>0</v>
      </c>
      <c r="S1851" s="7">
        <v>1</v>
      </c>
      <c r="T1851" s="7">
        <v>0</v>
      </c>
      <c r="U1851" s="7">
        <v>1</v>
      </c>
      <c r="V1851" s="7">
        <v>0</v>
      </c>
      <c r="W1851" s="7">
        <v>0</v>
      </c>
      <c r="X1851" s="7">
        <v>0</v>
      </c>
      <c r="Y1851" s="7">
        <v>0</v>
      </c>
      <c r="Z1851" s="7">
        <v>470.843658531085</v>
      </c>
      <c r="AA1851" s="7">
        <v>862.86532755265898</v>
      </c>
      <c r="AB1851" s="7">
        <v>470.843658531085</v>
      </c>
      <c r="AC1851" s="7">
        <v>139.307447279803</v>
      </c>
      <c r="AD1851" s="7">
        <v>226.699227322941</v>
      </c>
      <c r="AE1851" s="7">
        <v>139.307447279803</v>
      </c>
      <c r="AF1851" s="7">
        <v>862.86532755265898</v>
      </c>
      <c r="AG1851" s="7">
        <v>52.710160510241899</v>
      </c>
      <c r="AH1851" s="7">
        <v>226.699227322941</v>
      </c>
      <c r="AI1851" s="7">
        <v>13.848456159006799</v>
      </c>
      <c r="AJ1851" s="7">
        <v>161.251389324298</v>
      </c>
      <c r="AK1851" s="7">
        <v>9.8504208505985105</v>
      </c>
      <c r="AL1851" s="7">
        <v>114.399915942653</v>
      </c>
      <c r="AM1851" s="7">
        <v>6.9883882677246794</v>
      </c>
      <c r="AN1851" s="7">
        <v>805.60563054366503</v>
      </c>
      <c r="AO1851" s="7">
        <v>49.212317076583098</v>
      </c>
      <c r="AP1851" s="7">
        <v>15.1519624888897</v>
      </c>
      <c r="AQ1851" s="7">
        <v>0.92559331025593694</v>
      </c>
      <c r="AR1851" s="7">
        <v>14.337642802023799</v>
      </c>
      <c r="AS1851" s="7">
        <v>0.87584867452802495</v>
      </c>
      <c r="AT1851" s="7">
        <v>0</v>
      </c>
      <c r="AU1851" s="7">
        <v>0</v>
      </c>
      <c r="AV1851" s="7">
        <v>1.83199658058584</v>
      </c>
      <c r="AW1851" s="7">
        <v>0.11191182532595201</v>
      </c>
      <c r="AX1851" s="7">
        <v>25.9380891860928</v>
      </c>
      <c r="AY1851" s="7">
        <v>1.5844892599934501</v>
      </c>
      <c r="AZ1851" s="7">
        <v>64.763464183954099</v>
      </c>
      <c r="BA1851" s="7">
        <v>3.95622872229408</v>
      </c>
      <c r="BB1851" s="7">
        <v>9.5758354661072609</v>
      </c>
      <c r="BC1851" s="7">
        <v>1.48462565366004</v>
      </c>
      <c r="BD1851" s="7">
        <v>35.882685615621099</v>
      </c>
      <c r="BE1851" s="7">
        <v>5.5632070721893196</v>
      </c>
      <c r="BF1851" s="7">
        <v>470.843658531085</v>
      </c>
      <c r="BG1851" s="7">
        <v>28.7625936793576</v>
      </c>
      <c r="BH1851" s="7">
        <v>139.307447279803</v>
      </c>
      <c r="BI1851" s="7">
        <v>8.5099234746367394</v>
      </c>
      <c r="BJ1851" s="7">
        <v>84.750533595215501</v>
      </c>
      <c r="BK1851" s="7">
        <v>5.1771859251811598</v>
      </c>
      <c r="BL1851" s="7">
        <v>64.457617279840605</v>
      </c>
      <c r="BM1851" s="7">
        <v>3.9375453439120705</v>
      </c>
      <c r="BN1851" s="7">
        <v>444.80179999396199</v>
      </c>
      <c r="BO1851" s="7">
        <v>27.171765424188298</v>
      </c>
      <c r="BP1851" s="7">
        <v>5.1663615107536298</v>
      </c>
      <c r="BQ1851" s="7">
        <v>0.31559935923968402</v>
      </c>
      <c r="BR1851" s="7">
        <v>7.1425275439396501</v>
      </c>
      <c r="BS1851" s="7">
        <v>0.43631811508488999</v>
      </c>
      <c r="BT1851" s="7">
        <v>0</v>
      </c>
      <c r="BU1851" s="7">
        <v>0</v>
      </c>
      <c r="BV1851" s="7">
        <v>0.69688782654702697</v>
      </c>
      <c r="BW1851" s="7">
        <v>4.2571033997985702E-2</v>
      </c>
      <c r="BX1851" s="7">
        <v>13.0360836533364</v>
      </c>
      <c r="BY1851" s="7">
        <v>0.79633986886599795</v>
      </c>
      <c r="BZ1851" s="7">
        <v>34.568211189704002</v>
      </c>
      <c r="CA1851" s="7">
        <v>2.1116805858096499</v>
      </c>
      <c r="CB1851" s="7">
        <v>4.56043944203702</v>
      </c>
      <c r="CC1851" s="7">
        <v>0.70704487473442201</v>
      </c>
      <c r="CD1851" s="7">
        <v>19.823142063687602</v>
      </c>
      <c r="CE1851" s="7">
        <v>3.0733553587112503</v>
      </c>
      <c r="CF1851" s="7"/>
      <c r="CG1851" s="7"/>
      <c r="CH1851" s="7"/>
      <c r="CI1851" s="7"/>
      <c r="CJ1851" s="7"/>
      <c r="CK1851" s="7"/>
      <c r="CL1851" s="7"/>
      <c r="CM1851" s="7"/>
      <c r="CN1851" s="7"/>
      <c r="CO1851" s="7"/>
      <c r="CP1851" s="7"/>
      <c r="CQ1851" s="7"/>
      <c r="CR1851" s="7"/>
      <c r="CS1851" s="7"/>
      <c r="CT1851" s="7"/>
      <c r="CU1851" s="7"/>
      <c r="CV1851" s="7"/>
      <c r="CW1851" s="7"/>
      <c r="CX1851" s="7"/>
      <c r="CY1851" s="7"/>
      <c r="CZ1851" s="7"/>
      <c r="DA1851" s="7"/>
      <c r="DB1851" s="7"/>
      <c r="DC1851" s="7"/>
      <c r="DD1851" s="7"/>
      <c r="DE1851" s="7"/>
      <c r="DF1851" s="7"/>
      <c r="DG1851" s="7"/>
      <c r="DH1851" s="7"/>
      <c r="DI1851" s="7"/>
      <c r="DJ1851" s="7"/>
      <c r="DK1851" s="7"/>
      <c r="DL1851" s="7"/>
      <c r="DM1851" s="7"/>
      <c r="DN1851" s="7"/>
      <c r="DO1851" s="7"/>
      <c r="DP1851" s="7"/>
      <c r="DQ1851" s="7"/>
      <c r="DR1851" s="7"/>
      <c r="DS1851" s="7"/>
      <c r="DT1851" s="7"/>
      <c r="DU1851" s="7"/>
      <c r="DV1851" s="7"/>
      <c r="DW1851" s="7"/>
      <c r="DX1851" s="7"/>
      <c r="DY1851" s="7"/>
      <c r="DZ1851" s="7"/>
      <c r="EA1851" s="7"/>
      <c r="EB1851" s="7"/>
      <c r="EC1851" s="7"/>
      <c r="ED1851" s="7"/>
      <c r="EE1851" s="7"/>
      <c r="EF1851" s="7">
        <v>349</v>
      </c>
      <c r="EG1851" s="7">
        <v>322</v>
      </c>
      <c r="EH1851" s="7">
        <v>189</v>
      </c>
      <c r="EI1851" s="7">
        <v>1504</v>
      </c>
      <c r="EJ1851" s="7">
        <v>43</v>
      </c>
      <c r="EK1851" s="7">
        <v>37</v>
      </c>
      <c r="EL1851" s="7">
        <v>0</v>
      </c>
      <c r="EM1851" s="7">
        <v>3</v>
      </c>
      <c r="EN1851" s="7">
        <v>50</v>
      </c>
      <c r="EO1851" s="7">
        <v>123</v>
      </c>
      <c r="EP1851" s="7">
        <v>23</v>
      </c>
      <c r="EQ1851" s="7">
        <v>69</v>
      </c>
    </row>
    <row r="1852" spans="1:147" x14ac:dyDescent="0.35">
      <c r="A1852" s="7" t="s">
        <v>2330</v>
      </c>
      <c r="B1852" s="7" t="e" vm="1">
        <v>#VALUE!</v>
      </c>
      <c r="C1852" s="7" t="e" vm="20">
        <v>#VALUE!</v>
      </c>
      <c r="D1852" s="7">
        <v>1</v>
      </c>
      <c r="E1852" s="7">
        <v>3408</v>
      </c>
      <c r="F1852" s="7">
        <v>1291</v>
      </c>
      <c r="G1852" s="7">
        <v>0</v>
      </c>
      <c r="H1852" s="7">
        <v>20</v>
      </c>
      <c r="I1852" s="7">
        <v>0.58685446009389663</v>
      </c>
      <c r="J1852" s="7">
        <v>0</v>
      </c>
      <c r="K1852" s="7">
        <v>1</v>
      </c>
      <c r="L1852" s="7">
        <v>0</v>
      </c>
      <c r="M1852" s="7">
        <v>0</v>
      </c>
      <c r="N1852" s="7">
        <v>0</v>
      </c>
      <c r="O1852" s="7">
        <v>1</v>
      </c>
      <c r="P1852" s="7">
        <v>7.9603580562659797</v>
      </c>
      <c r="Q1852" s="7">
        <v>74207</v>
      </c>
      <c r="R1852" s="7">
        <v>0</v>
      </c>
      <c r="S1852" s="7">
        <v>1</v>
      </c>
      <c r="T1852" s="7">
        <v>0</v>
      </c>
      <c r="U1852" s="7">
        <v>1</v>
      </c>
      <c r="V1852" s="7">
        <v>0</v>
      </c>
      <c r="W1852" s="7">
        <v>0</v>
      </c>
      <c r="X1852" s="7">
        <v>0</v>
      </c>
      <c r="Y1852" s="7">
        <v>0</v>
      </c>
      <c r="Z1852" s="7">
        <v>435.60360498121003</v>
      </c>
      <c r="AA1852" s="7">
        <v>1052.00349523011</v>
      </c>
      <c r="AB1852" s="7">
        <v>435.60360498121003</v>
      </c>
      <c r="AC1852" s="7">
        <v>141.66381403000599</v>
      </c>
      <c r="AD1852" s="7">
        <v>343.05676926812203</v>
      </c>
      <c r="AE1852" s="7">
        <v>141.66381403000599</v>
      </c>
      <c r="AF1852" s="7">
        <v>1052.00349523011</v>
      </c>
      <c r="AG1852" s="7">
        <v>30.868647160507802</v>
      </c>
      <c r="AH1852" s="7">
        <v>343.05676926812203</v>
      </c>
      <c r="AI1852" s="7">
        <v>10.066219755520001</v>
      </c>
      <c r="AJ1852" s="7">
        <v>244.92917849041999</v>
      </c>
      <c r="AK1852" s="7">
        <v>7.1868890402118497</v>
      </c>
      <c r="AL1852" s="7">
        <v>131.158791381225</v>
      </c>
      <c r="AM1852" s="7">
        <v>3.8485560851298497</v>
      </c>
      <c r="AN1852" s="7">
        <v>968.04907844355296</v>
      </c>
      <c r="AO1852" s="7">
        <v>28.405195963719297</v>
      </c>
      <c r="AP1852" s="7">
        <v>20.115205342695798</v>
      </c>
      <c r="AQ1852" s="7">
        <v>0.59023489855328204</v>
      </c>
      <c r="AR1852" s="7">
        <v>27.156009745365701</v>
      </c>
      <c r="AS1852" s="7">
        <v>0.79683127187105995</v>
      </c>
      <c r="AT1852" s="7">
        <v>0</v>
      </c>
      <c r="AU1852" s="7">
        <v>0</v>
      </c>
      <c r="AV1852" s="7">
        <v>1.3869564394990399</v>
      </c>
      <c r="AW1852" s="7">
        <v>4.0697078623798302E-2</v>
      </c>
      <c r="AX1852" s="7">
        <v>35.296247749472997</v>
      </c>
      <c r="AY1852" s="7">
        <v>1.03568802081787</v>
      </c>
      <c r="AZ1852" s="7">
        <v>62.889668686373597</v>
      </c>
      <c r="BA1852" s="7">
        <v>1.84535412812129</v>
      </c>
      <c r="BB1852" s="7">
        <v>24.9175880849725</v>
      </c>
      <c r="BC1852" s="7">
        <v>1.9300997742039101</v>
      </c>
      <c r="BD1852" s="7">
        <v>23.544125874715998</v>
      </c>
      <c r="BE1852" s="7">
        <v>1.8237123063296699</v>
      </c>
      <c r="BF1852" s="7">
        <v>435.60360498121003</v>
      </c>
      <c r="BG1852" s="7">
        <v>12.781795920810199</v>
      </c>
      <c r="BH1852" s="7">
        <v>141.66381403000599</v>
      </c>
      <c r="BI1852" s="7">
        <v>4.1568020548710605</v>
      </c>
      <c r="BJ1852" s="7">
        <v>100.21418701938801</v>
      </c>
      <c r="BK1852" s="7">
        <v>2.94055713085059</v>
      </c>
      <c r="BL1852" s="7">
        <v>55.5925280015217</v>
      </c>
      <c r="BM1852" s="7">
        <v>1.6312361502793902</v>
      </c>
      <c r="BN1852" s="7">
        <v>415.11382789304503</v>
      </c>
      <c r="BO1852" s="7">
        <v>12.180570067284199</v>
      </c>
      <c r="BP1852" s="7">
        <v>1.9900227393954999</v>
      </c>
      <c r="BQ1852" s="7">
        <v>5.8392686015126198E-2</v>
      </c>
      <c r="BR1852" s="7">
        <v>10.0565264448524</v>
      </c>
      <c r="BS1852" s="7">
        <v>0.29508586986069102</v>
      </c>
      <c r="BT1852" s="7">
        <v>0</v>
      </c>
      <c r="BU1852" s="7">
        <v>0</v>
      </c>
      <c r="BV1852" s="7">
        <v>0</v>
      </c>
      <c r="BW1852" s="7">
        <v>0</v>
      </c>
      <c r="BX1852" s="7">
        <v>8.4432255737483501</v>
      </c>
      <c r="BY1852" s="7">
        <v>0.24774722927665299</v>
      </c>
      <c r="BZ1852" s="7">
        <v>25.026918029296201</v>
      </c>
      <c r="CA1852" s="7">
        <v>0.73435792339484196</v>
      </c>
      <c r="CB1852" s="7">
        <v>9.8575861401186593</v>
      </c>
      <c r="CC1852" s="7">
        <v>0.76356205577991099</v>
      </c>
      <c r="CD1852" s="7">
        <v>9.3235555555220309</v>
      </c>
      <c r="CE1852" s="7">
        <v>0.72219640244167604</v>
      </c>
      <c r="CF1852" s="7"/>
      <c r="CG1852" s="7"/>
      <c r="CH1852" s="7"/>
      <c r="CI1852" s="7"/>
      <c r="CJ1852" s="7"/>
      <c r="CK1852" s="7"/>
      <c r="CL1852" s="7"/>
      <c r="CM1852" s="7"/>
      <c r="CN1852" s="7"/>
      <c r="CO1852" s="7"/>
      <c r="CP1852" s="7"/>
      <c r="CQ1852" s="7"/>
      <c r="CR1852" s="7"/>
      <c r="CS1852" s="7"/>
      <c r="CT1852" s="7"/>
      <c r="CU1852" s="7"/>
      <c r="CV1852" s="7"/>
      <c r="CW1852" s="7"/>
      <c r="CX1852" s="7"/>
      <c r="CY1852" s="7"/>
      <c r="CZ1852" s="7"/>
      <c r="DA1852" s="7"/>
      <c r="DB1852" s="7"/>
      <c r="DC1852" s="7"/>
      <c r="DD1852" s="7"/>
      <c r="DE1852" s="7"/>
      <c r="DF1852" s="7"/>
      <c r="DG1852" s="7"/>
      <c r="DH1852" s="7"/>
      <c r="DI1852" s="7"/>
      <c r="DJ1852" s="7"/>
      <c r="DK1852" s="7"/>
      <c r="DL1852" s="7"/>
      <c r="DM1852" s="7"/>
      <c r="DN1852" s="7"/>
      <c r="DO1852" s="7"/>
      <c r="DP1852" s="7"/>
      <c r="DQ1852" s="7"/>
      <c r="DR1852" s="7"/>
      <c r="DS1852" s="7"/>
      <c r="DT1852" s="7"/>
      <c r="DU1852" s="7"/>
      <c r="DV1852" s="7"/>
      <c r="DW1852" s="7"/>
      <c r="DX1852" s="7"/>
      <c r="DY1852" s="7"/>
      <c r="DZ1852" s="7"/>
      <c r="EA1852" s="7"/>
      <c r="EB1852" s="7"/>
      <c r="EC1852" s="7"/>
      <c r="ED1852" s="7"/>
      <c r="EE1852" s="7"/>
      <c r="EF1852" s="7">
        <v>1030</v>
      </c>
      <c r="EG1852" s="7">
        <v>797</v>
      </c>
      <c r="EH1852" s="7">
        <v>470</v>
      </c>
      <c r="EI1852" s="7">
        <v>3145</v>
      </c>
      <c r="EJ1852" s="7">
        <v>67</v>
      </c>
      <c r="EK1852" s="7">
        <v>51</v>
      </c>
      <c r="EL1852" s="7">
        <v>0</v>
      </c>
      <c r="EM1852" s="7">
        <v>12</v>
      </c>
      <c r="EN1852" s="7">
        <v>133</v>
      </c>
      <c r="EO1852" s="7">
        <v>272</v>
      </c>
      <c r="EP1852" s="7">
        <v>87</v>
      </c>
      <c r="EQ1852" s="7">
        <v>82</v>
      </c>
    </row>
    <row r="1853" spans="1:147" x14ac:dyDescent="0.35">
      <c r="A1853" s="7" t="s">
        <v>2331</v>
      </c>
      <c r="B1853" s="7" t="e" vm="1">
        <v>#VALUE!</v>
      </c>
      <c r="C1853" s="7" t="e" vm="20">
        <v>#VALUE!</v>
      </c>
      <c r="D1853" s="7">
        <v>1</v>
      </c>
      <c r="E1853" s="7">
        <v>2410</v>
      </c>
      <c r="F1853" s="7">
        <v>864</v>
      </c>
      <c r="G1853" s="7">
        <v>0</v>
      </c>
      <c r="H1853" s="7">
        <v>0</v>
      </c>
      <c r="I1853" s="7">
        <v>0</v>
      </c>
      <c r="J1853" s="7">
        <v>0</v>
      </c>
      <c r="K1853" s="7">
        <v>0</v>
      </c>
      <c r="L1853" s="7">
        <v>0</v>
      </c>
      <c r="M1853" s="7">
        <v>0</v>
      </c>
      <c r="N1853" s="7">
        <v>0</v>
      </c>
      <c r="O1853" s="7">
        <v>0</v>
      </c>
      <c r="P1853" s="7">
        <v>5.59652928416486</v>
      </c>
      <c r="Q1853" s="7">
        <v>95078</v>
      </c>
      <c r="R1853" s="7">
        <v>1</v>
      </c>
      <c r="S1853" s="7">
        <v>1</v>
      </c>
      <c r="T1853" s="7">
        <v>1</v>
      </c>
      <c r="U1853" s="7">
        <v>1</v>
      </c>
      <c r="V1853" s="7">
        <v>1</v>
      </c>
      <c r="W1853" s="7">
        <v>0</v>
      </c>
      <c r="X1853" s="7">
        <v>0</v>
      </c>
      <c r="Y1853" s="7">
        <v>0</v>
      </c>
      <c r="Z1853" s="7">
        <v>2410.0000022113099</v>
      </c>
      <c r="AA1853" s="7">
        <v>2410.0000022113099</v>
      </c>
      <c r="AB1853" s="7">
        <v>2410.0000022113099</v>
      </c>
      <c r="AC1853" s="7">
        <v>256.94660161332303</v>
      </c>
      <c r="AD1853" s="7">
        <v>256.94660161332303</v>
      </c>
      <c r="AE1853" s="7">
        <v>256.94660161332303</v>
      </c>
      <c r="AF1853" s="7">
        <v>2410.0000022113099</v>
      </c>
      <c r="AG1853" s="7">
        <v>100.00000009175601</v>
      </c>
      <c r="AH1853" s="7">
        <v>256.94660161332303</v>
      </c>
      <c r="AI1853" s="7">
        <v>10.661684714245801</v>
      </c>
      <c r="AJ1853" s="7">
        <v>589.99999884614999</v>
      </c>
      <c r="AK1853" s="7">
        <v>24.4813277529523</v>
      </c>
      <c r="AL1853" s="7">
        <v>274.99999905825803</v>
      </c>
      <c r="AM1853" s="7">
        <v>11.410788342666301</v>
      </c>
      <c r="AN1853" s="7">
        <v>2295.0000010872</v>
      </c>
      <c r="AO1853" s="7">
        <v>95.228215812746996</v>
      </c>
      <c r="AP1853" s="7">
        <v>8.0000000538420899</v>
      </c>
      <c r="AQ1853" s="7">
        <v>0.33195020970299099</v>
      </c>
      <c r="AR1853" s="7">
        <v>44.000000041502098</v>
      </c>
      <c r="AS1853" s="7">
        <v>1.8257261428009202</v>
      </c>
      <c r="AT1853" s="7">
        <v>4.0000001192092904</v>
      </c>
      <c r="AU1853" s="7">
        <v>0.165975108680883</v>
      </c>
      <c r="AV1853" s="7">
        <v>1.0000000055879401</v>
      </c>
      <c r="AW1853" s="7">
        <v>4.1493776165474498E-2</v>
      </c>
      <c r="AX1853" s="7">
        <v>58.000000469386599</v>
      </c>
      <c r="AY1853" s="7">
        <v>2.406639023626</v>
      </c>
      <c r="AZ1853" s="7">
        <v>150.99999998492399</v>
      </c>
      <c r="BA1853" s="7">
        <v>6.2655601653495498</v>
      </c>
      <c r="BB1853" s="7">
        <v>42.8251062876611</v>
      </c>
      <c r="BC1853" s="7">
        <v>4.9566095240348504</v>
      </c>
      <c r="BD1853" s="7">
        <v>30.7058824062042</v>
      </c>
      <c r="BE1853" s="7">
        <v>3.5539215747921502</v>
      </c>
      <c r="BF1853" s="7">
        <v>2410.0000022113099</v>
      </c>
      <c r="BG1853" s="7">
        <v>100.00000009175601</v>
      </c>
      <c r="BH1853" s="7">
        <v>256.94660161332303</v>
      </c>
      <c r="BI1853" s="7">
        <v>10.661684714245801</v>
      </c>
      <c r="BJ1853" s="7">
        <v>589.99999884614999</v>
      </c>
      <c r="BK1853" s="7">
        <v>24.4813277529523</v>
      </c>
      <c r="BL1853" s="7">
        <v>274.99999905825803</v>
      </c>
      <c r="BM1853" s="7">
        <v>11.410788342666301</v>
      </c>
      <c r="BN1853" s="7">
        <v>2295.0000010872</v>
      </c>
      <c r="BO1853" s="7">
        <v>95.228215812746996</v>
      </c>
      <c r="BP1853" s="7">
        <v>8.0000000538420899</v>
      </c>
      <c r="BQ1853" s="7">
        <v>0.33195020970299099</v>
      </c>
      <c r="BR1853" s="7">
        <v>44.000000041502098</v>
      </c>
      <c r="BS1853" s="7">
        <v>1.8257261428009202</v>
      </c>
      <c r="BT1853" s="7">
        <v>4.0000001192092904</v>
      </c>
      <c r="BU1853" s="7">
        <v>0.165975108680883</v>
      </c>
      <c r="BV1853" s="7">
        <v>1.0000000055879401</v>
      </c>
      <c r="BW1853" s="7">
        <v>4.1493776165474498E-2</v>
      </c>
      <c r="BX1853" s="7">
        <v>58.000000469386599</v>
      </c>
      <c r="BY1853" s="7">
        <v>2.406639023626</v>
      </c>
      <c r="BZ1853" s="7">
        <v>150.99999998492399</v>
      </c>
      <c r="CA1853" s="7">
        <v>6.2655601653495498</v>
      </c>
      <c r="CB1853" s="7">
        <v>42.8251062876611</v>
      </c>
      <c r="CC1853" s="7">
        <v>4.9566095240348504</v>
      </c>
      <c r="CD1853" s="7">
        <v>30.7058824062042</v>
      </c>
      <c r="CE1853" s="7">
        <v>3.5539215747921502</v>
      </c>
      <c r="CF1853" s="7"/>
      <c r="CG1853" s="7"/>
      <c r="CH1853" s="7"/>
      <c r="CI1853" s="7"/>
      <c r="CJ1853" s="7"/>
      <c r="CK1853" s="7"/>
      <c r="CL1853" s="7"/>
      <c r="CM1853" s="7"/>
      <c r="CN1853" s="7"/>
      <c r="CO1853" s="7"/>
      <c r="CP1853" s="7"/>
      <c r="CQ1853" s="7"/>
      <c r="CR1853" s="7"/>
      <c r="CS1853" s="7"/>
      <c r="CT1853" s="7"/>
      <c r="CU1853" s="7"/>
      <c r="CV1853" s="7"/>
      <c r="CW1853" s="7"/>
      <c r="CX1853" s="7"/>
      <c r="CY1853" s="7"/>
      <c r="CZ1853" s="7"/>
      <c r="DA1853" s="7"/>
      <c r="DB1853" s="7"/>
      <c r="DC1853" s="7"/>
      <c r="DD1853" s="7"/>
      <c r="DE1853" s="7"/>
      <c r="DF1853" s="7"/>
      <c r="DG1853" s="7"/>
      <c r="DH1853" s="7"/>
      <c r="DI1853" s="7"/>
      <c r="DJ1853" s="7"/>
      <c r="DK1853" s="7"/>
      <c r="DL1853" s="7"/>
      <c r="DM1853" s="7"/>
      <c r="DN1853" s="7"/>
      <c r="DO1853" s="7"/>
      <c r="DP1853" s="7"/>
      <c r="DQ1853" s="7"/>
      <c r="DR1853" s="7"/>
      <c r="DS1853" s="7"/>
      <c r="DT1853" s="7"/>
      <c r="DU1853" s="7"/>
      <c r="DV1853" s="7"/>
      <c r="DW1853" s="7"/>
      <c r="DX1853" s="7"/>
      <c r="DY1853" s="7"/>
      <c r="DZ1853" s="7"/>
      <c r="EA1853" s="7"/>
      <c r="EB1853" s="7"/>
      <c r="EC1853" s="7"/>
      <c r="ED1853" s="7"/>
      <c r="EE1853" s="7"/>
      <c r="EF1853" s="7">
        <v>237</v>
      </c>
      <c r="EG1853" s="7">
        <v>590</v>
      </c>
      <c r="EH1853" s="7">
        <v>275</v>
      </c>
      <c r="EI1853" s="7">
        <v>2295</v>
      </c>
      <c r="EJ1853" s="7">
        <v>8</v>
      </c>
      <c r="EK1853" s="7">
        <v>44</v>
      </c>
      <c r="EL1853" s="7">
        <v>4</v>
      </c>
      <c r="EM1853" s="7">
        <v>1</v>
      </c>
      <c r="EN1853" s="7">
        <v>58</v>
      </c>
      <c r="EO1853" s="7">
        <v>151</v>
      </c>
      <c r="EP1853" s="7">
        <v>39</v>
      </c>
      <c r="EQ1853" s="7">
        <v>29</v>
      </c>
    </row>
    <row r="1854" spans="1:147" x14ac:dyDescent="0.35">
      <c r="A1854" s="7" t="s">
        <v>2332</v>
      </c>
      <c r="B1854" s="7" t="e" vm="1">
        <v>#VALUE!</v>
      </c>
      <c r="C1854" s="7" t="e" vm="20">
        <v>#VALUE!</v>
      </c>
      <c r="D1854" s="7">
        <v>0</v>
      </c>
      <c r="E1854" s="7">
        <v>6206</v>
      </c>
      <c r="F1854" s="7">
        <v>1929</v>
      </c>
      <c r="G1854" s="7">
        <v>0</v>
      </c>
      <c r="H1854" s="7">
        <v>13</v>
      </c>
      <c r="I1854" s="7">
        <v>0.20947470190138573</v>
      </c>
      <c r="J1854" s="7">
        <v>0</v>
      </c>
      <c r="K1854" s="7">
        <v>0</v>
      </c>
      <c r="L1854" s="7">
        <v>0</v>
      </c>
      <c r="M1854" s="7">
        <v>0</v>
      </c>
      <c r="N1854" s="7">
        <v>0</v>
      </c>
      <c r="O1854" s="7">
        <v>0</v>
      </c>
      <c r="P1854" s="7">
        <v>3.3562540929928</v>
      </c>
      <c r="Q1854" s="7">
        <v>145536</v>
      </c>
      <c r="R1854" s="7">
        <v>0</v>
      </c>
      <c r="S1854" s="7">
        <v>0</v>
      </c>
      <c r="T1854" s="7">
        <v>0</v>
      </c>
      <c r="U1854" s="7">
        <v>0</v>
      </c>
      <c r="V1854" s="7">
        <v>0</v>
      </c>
      <c r="W1854" s="7">
        <v>0</v>
      </c>
      <c r="X1854" s="7">
        <v>0</v>
      </c>
      <c r="Y1854" s="7">
        <v>0</v>
      </c>
      <c r="Z1854" s="7"/>
      <c r="AA1854" s="7"/>
      <c r="AB1854" s="7"/>
      <c r="AC1854" s="7"/>
      <c r="AD1854" s="7"/>
      <c r="AE1854" s="7"/>
      <c r="AF1854" s="7">
        <v>6000.0014061193497</v>
      </c>
      <c r="AG1854" s="7">
        <v>96.680654304211302</v>
      </c>
      <c r="AH1854" s="7">
        <v>711.49653494325696</v>
      </c>
      <c r="AI1854" s="7">
        <v>11.464655735469801</v>
      </c>
      <c r="AJ1854" s="7">
        <v>1932.99500485927</v>
      </c>
      <c r="AK1854" s="7">
        <v>31.147196339981697</v>
      </c>
      <c r="AL1854" s="7">
        <v>464.76034357641799</v>
      </c>
      <c r="AM1854" s="7">
        <v>7.4888872635581301</v>
      </c>
      <c r="AN1854" s="7">
        <v>5519.3550653494603</v>
      </c>
      <c r="AO1854" s="7">
        <v>88.935789000152397</v>
      </c>
      <c r="AP1854" s="7">
        <v>95.784906698405393</v>
      </c>
      <c r="AQ1854" s="7">
        <v>1.5434242136384999</v>
      </c>
      <c r="AR1854" s="7">
        <v>216.20504053356899</v>
      </c>
      <c r="AS1854" s="7">
        <v>3.4838066473343399</v>
      </c>
      <c r="AT1854" s="7">
        <v>2.0000000076402098</v>
      </c>
      <c r="AU1854" s="7">
        <v>3.2226877338707903E-2</v>
      </c>
      <c r="AV1854" s="7">
        <v>7.9931372495666402</v>
      </c>
      <c r="AW1854" s="7">
        <v>0.12879692635460299</v>
      </c>
      <c r="AX1854" s="7">
        <v>158.66328975380199</v>
      </c>
      <c r="AY1854" s="7">
        <v>2.5566111787593</v>
      </c>
      <c r="AZ1854" s="7">
        <v>378.933245272889</v>
      </c>
      <c r="BA1854" s="7">
        <v>6.1059175841586901</v>
      </c>
      <c r="BB1854" s="7">
        <v>32.918724678611397</v>
      </c>
      <c r="BC1854" s="7">
        <v>1.7065176090519101</v>
      </c>
      <c r="BD1854" s="7">
        <v>32.007591298484797</v>
      </c>
      <c r="BE1854" s="7">
        <v>1.6592841523320301</v>
      </c>
      <c r="BF1854" s="7">
        <v>5725.3700448136397</v>
      </c>
      <c r="BG1854" s="7">
        <v>92.255398724035402</v>
      </c>
      <c r="BH1854" s="7">
        <v>686.82107971203698</v>
      </c>
      <c r="BI1854" s="7">
        <v>11.067049302482101</v>
      </c>
      <c r="BJ1854" s="7">
        <v>1836.50454967886</v>
      </c>
      <c r="BK1854" s="7">
        <v>29.5924033141937</v>
      </c>
      <c r="BL1854" s="7">
        <v>447.00531422124197</v>
      </c>
      <c r="BM1854" s="7">
        <v>7.2027926880638402</v>
      </c>
      <c r="BN1854" s="7">
        <v>5288.5996882952504</v>
      </c>
      <c r="BO1854" s="7">
        <v>85.217526398569902</v>
      </c>
      <c r="BP1854" s="7">
        <v>85.911102754078499</v>
      </c>
      <c r="BQ1854" s="7">
        <v>1.38432327995615</v>
      </c>
      <c r="BR1854" s="7">
        <v>193.536036825281</v>
      </c>
      <c r="BS1854" s="7">
        <v>3.1185310477808801</v>
      </c>
      <c r="BT1854" s="7">
        <v>2.0000000076402098</v>
      </c>
      <c r="BU1854" s="7">
        <v>3.2226877338707903E-2</v>
      </c>
      <c r="BV1854" s="7">
        <v>7.8116075865291403</v>
      </c>
      <c r="BW1854" s="7">
        <v>0.12587185927375302</v>
      </c>
      <c r="BX1854" s="7">
        <v>147.51164300585</v>
      </c>
      <c r="BY1854" s="7">
        <v>2.3769198035103098</v>
      </c>
      <c r="BZ1854" s="7">
        <v>364.27124784845</v>
      </c>
      <c r="CA1854" s="7">
        <v>5.8696623887923005</v>
      </c>
      <c r="CB1854" s="7">
        <v>30.003034115457901</v>
      </c>
      <c r="CC1854" s="7">
        <v>1.5553672428956899</v>
      </c>
      <c r="CD1854" s="7">
        <v>30.613735793094701</v>
      </c>
      <c r="CE1854" s="7">
        <v>1.5870262204818402</v>
      </c>
      <c r="CF1854" s="7"/>
      <c r="CG1854" s="7"/>
      <c r="CH1854" s="7"/>
      <c r="CI1854" s="7"/>
      <c r="CJ1854" s="7"/>
      <c r="CK1854" s="7"/>
      <c r="CL1854" s="7"/>
      <c r="CM1854" s="7"/>
      <c r="CN1854" s="7"/>
      <c r="CO1854" s="7"/>
      <c r="CP1854" s="7"/>
      <c r="CQ1854" s="7"/>
      <c r="CR1854" s="7"/>
      <c r="CS1854" s="7"/>
      <c r="CT1854" s="7"/>
      <c r="CU1854" s="7"/>
      <c r="CV1854" s="7"/>
      <c r="CW1854" s="7"/>
      <c r="CX1854" s="7"/>
      <c r="CY1854" s="7"/>
      <c r="CZ1854" s="7"/>
      <c r="DA1854" s="7"/>
      <c r="DB1854" s="7"/>
      <c r="DC1854" s="7"/>
      <c r="DD1854" s="7"/>
      <c r="DE1854" s="7"/>
      <c r="DF1854" s="7"/>
      <c r="DG1854" s="7"/>
      <c r="DH1854" s="7"/>
      <c r="DI1854" s="7"/>
      <c r="DJ1854" s="7"/>
      <c r="DK1854" s="7"/>
      <c r="DL1854" s="7"/>
      <c r="DM1854" s="7"/>
      <c r="DN1854" s="7"/>
      <c r="DO1854" s="7"/>
      <c r="DP1854" s="7"/>
      <c r="DQ1854" s="7"/>
      <c r="DR1854" s="7"/>
      <c r="DS1854" s="7"/>
      <c r="DT1854" s="7"/>
      <c r="DU1854" s="7"/>
      <c r="DV1854" s="7"/>
      <c r="DW1854" s="7"/>
      <c r="DX1854" s="7"/>
      <c r="DY1854" s="7"/>
      <c r="DZ1854" s="7"/>
      <c r="EA1854" s="7"/>
      <c r="EB1854" s="7"/>
      <c r="EC1854" s="7"/>
      <c r="ED1854" s="7"/>
      <c r="EE1854" s="7"/>
      <c r="EF1854" s="7">
        <v>718</v>
      </c>
      <c r="EG1854" s="7">
        <v>1990</v>
      </c>
      <c r="EH1854" s="7">
        <v>491</v>
      </c>
      <c r="EI1854" s="7">
        <v>5690</v>
      </c>
      <c r="EJ1854" s="7">
        <v>105</v>
      </c>
      <c r="EK1854" s="7">
        <v>232</v>
      </c>
      <c r="EL1854" s="7">
        <v>2</v>
      </c>
      <c r="EM1854" s="7">
        <v>8</v>
      </c>
      <c r="EN1854" s="7">
        <v>169</v>
      </c>
      <c r="EO1854" s="7">
        <v>408</v>
      </c>
      <c r="EP1854" s="7">
        <v>36</v>
      </c>
      <c r="EQ1854" s="7">
        <v>33</v>
      </c>
    </row>
    <row r="1855" spans="1:147" x14ac:dyDescent="0.35">
      <c r="A1855" s="7" t="s">
        <v>2333</v>
      </c>
      <c r="B1855" s="7" t="e" vm="1">
        <v>#VALUE!</v>
      </c>
      <c r="C1855" s="7" t="e" vm="20">
        <v>#VALUE!</v>
      </c>
      <c r="D1855" s="7">
        <v>0</v>
      </c>
      <c r="E1855" s="7">
        <v>3802</v>
      </c>
      <c r="F1855" s="7">
        <v>1201</v>
      </c>
      <c r="G1855" s="7">
        <v>0</v>
      </c>
      <c r="H1855" s="7">
        <v>0</v>
      </c>
      <c r="I1855" s="7">
        <v>0</v>
      </c>
      <c r="J1855" s="7">
        <v>0</v>
      </c>
      <c r="K1855" s="7">
        <v>0</v>
      </c>
      <c r="L1855" s="7">
        <v>0</v>
      </c>
      <c r="M1855" s="7">
        <v>0</v>
      </c>
      <c r="N1855" s="7">
        <v>0</v>
      </c>
      <c r="O1855" s="7">
        <v>0</v>
      </c>
      <c r="P1855" s="7">
        <v>2.7592480291085497</v>
      </c>
      <c r="Q1855" s="7">
        <v>170400</v>
      </c>
      <c r="R1855" s="7">
        <v>0</v>
      </c>
      <c r="S1855" s="7">
        <v>0</v>
      </c>
      <c r="T1855" s="7">
        <v>0</v>
      </c>
      <c r="U1855" s="7">
        <v>0</v>
      </c>
      <c r="V1855" s="7">
        <v>0</v>
      </c>
      <c r="W1855" s="7">
        <v>0</v>
      </c>
      <c r="X1855" s="7">
        <v>0</v>
      </c>
      <c r="Y1855" s="7">
        <v>0</v>
      </c>
      <c r="Z1855" s="7"/>
      <c r="AA1855" s="7"/>
      <c r="AB1855" s="7"/>
      <c r="AC1855" s="7"/>
      <c r="AD1855" s="7"/>
      <c r="AE1855" s="7"/>
      <c r="AF1855" s="7">
        <v>3789.6305449754</v>
      </c>
      <c r="AG1855" s="7">
        <v>99.674659257638098</v>
      </c>
      <c r="AH1855" s="7">
        <v>323.17662383285602</v>
      </c>
      <c r="AI1855" s="7">
        <v>8.5001742196963797</v>
      </c>
      <c r="AJ1855" s="7">
        <v>1208.5123432063299</v>
      </c>
      <c r="AK1855" s="7">
        <v>31.786226807110101</v>
      </c>
      <c r="AL1855" s="7">
        <v>297.34181619313301</v>
      </c>
      <c r="AM1855" s="7">
        <v>7.8206684953480599</v>
      </c>
      <c r="AN1855" s="7">
        <v>3604.1148584703901</v>
      </c>
      <c r="AO1855" s="7">
        <v>94.795235625207596</v>
      </c>
      <c r="AP1855" s="7">
        <v>33.767864284905997</v>
      </c>
      <c r="AQ1855" s="7">
        <v>0.88816055457406495</v>
      </c>
      <c r="AR1855" s="7">
        <v>71.390949291824697</v>
      </c>
      <c r="AS1855" s="7">
        <v>1.8777209177229</v>
      </c>
      <c r="AT1855" s="7">
        <v>0</v>
      </c>
      <c r="AU1855" s="7">
        <v>0</v>
      </c>
      <c r="AV1855" s="7">
        <v>3.9999999674037099</v>
      </c>
      <c r="AW1855" s="7">
        <v>0.105207784518772</v>
      </c>
      <c r="AX1855" s="7">
        <v>76.356852310404093</v>
      </c>
      <c r="AY1855" s="7">
        <v>2.0083338324672297</v>
      </c>
      <c r="AZ1855" s="7">
        <v>160.651396775065</v>
      </c>
      <c r="BA1855" s="7">
        <v>4.2254444180711506</v>
      </c>
      <c r="BB1855" s="7">
        <v>0</v>
      </c>
      <c r="BC1855" s="7">
        <v>0</v>
      </c>
      <c r="BD1855" s="7">
        <v>0</v>
      </c>
      <c r="BE1855" s="7">
        <v>0</v>
      </c>
      <c r="BF1855" s="7">
        <v>3663.5703702941501</v>
      </c>
      <c r="BG1855" s="7">
        <v>96.359031307053002</v>
      </c>
      <c r="BH1855" s="7">
        <v>314.04232325027999</v>
      </c>
      <c r="BI1855" s="7">
        <v>8.2599243358832197</v>
      </c>
      <c r="BJ1855" s="7">
        <v>1177.2275548361899</v>
      </c>
      <c r="BK1855" s="7">
        <v>30.9633759820146</v>
      </c>
      <c r="BL1855" s="7">
        <v>282.34587273391702</v>
      </c>
      <c r="BM1855" s="7">
        <v>7.4262459951056403</v>
      </c>
      <c r="BN1855" s="7">
        <v>3489.3488814677098</v>
      </c>
      <c r="BO1855" s="7">
        <v>91.776667055962903</v>
      </c>
      <c r="BP1855" s="7">
        <v>31.229740467228101</v>
      </c>
      <c r="BQ1855" s="7">
        <v>0.82140295810699904</v>
      </c>
      <c r="BR1855" s="7">
        <v>67.363910774154604</v>
      </c>
      <c r="BS1855" s="7">
        <v>1.7718019667058</v>
      </c>
      <c r="BT1855" s="7">
        <v>0</v>
      </c>
      <c r="BU1855" s="7">
        <v>0</v>
      </c>
      <c r="BV1855" s="7">
        <v>3.9999999674037099</v>
      </c>
      <c r="BW1855" s="7">
        <v>0.105207784518772</v>
      </c>
      <c r="BX1855" s="7">
        <v>71.627818683322403</v>
      </c>
      <c r="BY1855" s="7">
        <v>1.88395104374862</v>
      </c>
      <c r="BZ1855" s="7">
        <v>156.40124093464701</v>
      </c>
      <c r="CA1855" s="7">
        <v>4.1136570472027101</v>
      </c>
      <c r="CB1855" s="7">
        <v>0</v>
      </c>
      <c r="CC1855" s="7">
        <v>0</v>
      </c>
      <c r="CD1855" s="7">
        <v>0</v>
      </c>
      <c r="CE1855" s="7">
        <v>0</v>
      </c>
      <c r="CF1855" s="7"/>
      <c r="CG1855" s="7"/>
      <c r="CH1855" s="7"/>
      <c r="CI1855" s="7"/>
      <c r="CJ1855" s="7"/>
      <c r="CK1855" s="7"/>
      <c r="CL1855" s="7"/>
      <c r="CM1855" s="7"/>
      <c r="CN1855" s="7"/>
      <c r="CO1855" s="7"/>
      <c r="CP1855" s="7"/>
      <c r="CQ1855" s="7"/>
      <c r="CR1855" s="7"/>
      <c r="CS1855" s="7"/>
      <c r="CT1855" s="7"/>
      <c r="CU1855" s="7"/>
      <c r="CV1855" s="7"/>
      <c r="CW1855" s="7"/>
      <c r="CX1855" s="7"/>
      <c r="CY1855" s="7"/>
      <c r="CZ1855" s="7"/>
      <c r="DA1855" s="7"/>
      <c r="DB1855" s="7"/>
      <c r="DC1855" s="7"/>
      <c r="DD1855" s="7"/>
      <c r="DE1855" s="7"/>
      <c r="DF1855" s="7"/>
      <c r="DG1855" s="7"/>
      <c r="DH1855" s="7"/>
      <c r="DI1855" s="7"/>
      <c r="DJ1855" s="7"/>
      <c r="DK1855" s="7"/>
      <c r="DL1855" s="7"/>
      <c r="DM1855" s="7"/>
      <c r="DN1855" s="7"/>
      <c r="DO1855" s="7"/>
      <c r="DP1855" s="7"/>
      <c r="DQ1855" s="7"/>
      <c r="DR1855" s="7"/>
      <c r="DS1855" s="7"/>
      <c r="DT1855" s="7"/>
      <c r="DU1855" s="7"/>
      <c r="DV1855" s="7"/>
      <c r="DW1855" s="7"/>
      <c r="DX1855" s="7"/>
      <c r="DY1855" s="7"/>
      <c r="DZ1855" s="7"/>
      <c r="EA1855" s="7"/>
      <c r="EB1855" s="7"/>
      <c r="EC1855" s="7"/>
      <c r="ED1855" s="7"/>
      <c r="EE1855" s="7"/>
      <c r="EF1855" s="7">
        <v>285</v>
      </c>
      <c r="EG1855" s="7">
        <v>1211</v>
      </c>
      <c r="EH1855" s="7">
        <v>299</v>
      </c>
      <c r="EI1855" s="7">
        <v>3615</v>
      </c>
      <c r="EJ1855" s="7">
        <v>34</v>
      </c>
      <c r="EK1855" s="7">
        <v>72</v>
      </c>
      <c r="EL1855" s="7">
        <v>0</v>
      </c>
      <c r="EM1855" s="7">
        <v>4</v>
      </c>
      <c r="EN1855" s="7">
        <v>77</v>
      </c>
      <c r="EO1855" s="7">
        <v>161</v>
      </c>
      <c r="EP1855" s="7">
        <v>0</v>
      </c>
      <c r="EQ1855" s="7">
        <v>0</v>
      </c>
    </row>
    <row r="1856" spans="1:147" x14ac:dyDescent="0.35">
      <c r="A1856" s="7" t="s">
        <v>2334</v>
      </c>
      <c r="B1856" s="7" t="e" vm="1">
        <v>#VALUE!</v>
      </c>
      <c r="C1856" s="7" t="e" vm="20">
        <v>#VALUE!</v>
      </c>
      <c r="D1856" s="7">
        <v>1</v>
      </c>
      <c r="E1856" s="7">
        <v>2983</v>
      </c>
      <c r="F1856" s="7">
        <v>1007</v>
      </c>
      <c r="G1856" s="7">
        <v>0</v>
      </c>
      <c r="H1856" s="7">
        <v>0</v>
      </c>
      <c r="I1856" s="7">
        <v>0</v>
      </c>
      <c r="J1856" s="7">
        <v>0</v>
      </c>
      <c r="K1856" s="7">
        <v>0</v>
      </c>
      <c r="L1856" s="7">
        <v>0</v>
      </c>
      <c r="M1856" s="7">
        <v>0</v>
      </c>
      <c r="N1856" s="7">
        <v>0</v>
      </c>
      <c r="O1856" s="7">
        <v>0</v>
      </c>
      <c r="P1856" s="7">
        <v>4.5292785506308597</v>
      </c>
      <c r="Q1856" s="7">
        <v>131563</v>
      </c>
      <c r="R1856" s="7">
        <v>1</v>
      </c>
      <c r="S1856" s="7">
        <v>1</v>
      </c>
      <c r="T1856" s="7">
        <v>1</v>
      </c>
      <c r="U1856" s="7">
        <v>1</v>
      </c>
      <c r="V1856" s="7">
        <v>1</v>
      </c>
      <c r="W1856" s="7">
        <v>0</v>
      </c>
      <c r="X1856" s="7">
        <v>0</v>
      </c>
      <c r="Y1856" s="7">
        <v>0</v>
      </c>
      <c r="Z1856" s="7">
        <v>2761.3979441984602</v>
      </c>
      <c r="AA1856" s="7">
        <v>2891.0701176985199</v>
      </c>
      <c r="AB1856" s="7">
        <v>2761.3979441984602</v>
      </c>
      <c r="AC1856" s="7">
        <v>375.21421272592897</v>
      </c>
      <c r="AD1856" s="7">
        <v>392.83385492401402</v>
      </c>
      <c r="AE1856" s="7">
        <v>375.21421272592897</v>
      </c>
      <c r="AF1856" s="7">
        <v>2891.0701176985199</v>
      </c>
      <c r="AG1856" s="7">
        <v>96.918207096832603</v>
      </c>
      <c r="AH1856" s="7">
        <v>392.83385492401402</v>
      </c>
      <c r="AI1856" s="7">
        <v>13.169086655179802</v>
      </c>
      <c r="AJ1856" s="7">
        <v>838.81370983796705</v>
      </c>
      <c r="AK1856" s="7">
        <v>28.1198025423388</v>
      </c>
      <c r="AL1856" s="7">
        <v>285.33281053177802</v>
      </c>
      <c r="AM1856" s="7">
        <v>9.5652970342533603</v>
      </c>
      <c r="AN1856" s="7">
        <v>2708.02129205456</v>
      </c>
      <c r="AO1856" s="7">
        <v>90.781806639442195</v>
      </c>
      <c r="AP1856" s="7">
        <v>21.000000154010198</v>
      </c>
      <c r="AQ1856" s="7">
        <v>0.70398927770734798</v>
      </c>
      <c r="AR1856" s="7">
        <v>93.592361898728996</v>
      </c>
      <c r="AS1856" s="7">
        <v>3.1375247032762004</v>
      </c>
      <c r="AT1856" s="7">
        <v>1.9999999925494201</v>
      </c>
      <c r="AU1856" s="7">
        <v>6.7046597135414707E-2</v>
      </c>
      <c r="AV1856" s="7">
        <v>4.7160301941912603</v>
      </c>
      <c r="AW1856" s="7">
        <v>0.15809688884315301</v>
      </c>
      <c r="AX1856" s="7">
        <v>61.740451702498802</v>
      </c>
      <c r="AY1856" s="7">
        <v>2.0697436038383801</v>
      </c>
      <c r="AZ1856" s="7">
        <v>169.64120327465901</v>
      </c>
      <c r="BA1856" s="7">
        <v>5.6869327279470099</v>
      </c>
      <c r="BB1856" s="7">
        <v>44.480582678392203</v>
      </c>
      <c r="BC1856" s="7">
        <v>4.4171382997410396</v>
      </c>
      <c r="BD1856" s="7">
        <v>57.730118013947497</v>
      </c>
      <c r="BE1856" s="7">
        <v>5.7328816299848606</v>
      </c>
      <c r="BF1856" s="7">
        <v>2761.3979441984602</v>
      </c>
      <c r="BG1856" s="7">
        <v>92.571168092472504</v>
      </c>
      <c r="BH1856" s="7">
        <v>375.21421272592897</v>
      </c>
      <c r="BI1856" s="7">
        <v>12.578418126916798</v>
      </c>
      <c r="BJ1856" s="7">
        <v>803.88188563066103</v>
      </c>
      <c r="BK1856" s="7">
        <v>26.948772565560198</v>
      </c>
      <c r="BL1856" s="7">
        <v>267.10486925713502</v>
      </c>
      <c r="BM1856" s="7">
        <v>8.9542363143524906</v>
      </c>
      <c r="BN1856" s="7">
        <v>2593.4850996374198</v>
      </c>
      <c r="BO1856" s="7">
        <v>86.942175649930093</v>
      </c>
      <c r="BP1856" s="7">
        <v>20.348496047190601</v>
      </c>
      <c r="BQ1856" s="7">
        <v>0.68214871093498397</v>
      </c>
      <c r="BR1856" s="7">
        <v>87.534591393181501</v>
      </c>
      <c r="BS1856" s="7">
        <v>2.93444825320756</v>
      </c>
      <c r="BT1856" s="7">
        <v>1.9999999925494201</v>
      </c>
      <c r="BU1856" s="7">
        <v>6.7046597135414707E-2</v>
      </c>
      <c r="BV1856" s="7">
        <v>4.2306426155846601</v>
      </c>
      <c r="BW1856" s="7">
        <v>0.14182509606384999</v>
      </c>
      <c r="BX1856" s="7">
        <v>53.799132803105699</v>
      </c>
      <c r="BY1856" s="7">
        <v>1.8035243983608999</v>
      </c>
      <c r="BZ1856" s="7">
        <v>149.48748897545701</v>
      </c>
      <c r="CA1856" s="7">
        <v>5.0113137437297102</v>
      </c>
      <c r="CB1856" s="7">
        <v>42.133763761892602</v>
      </c>
      <c r="CC1856" s="7">
        <v>4.1840877618562704</v>
      </c>
      <c r="CD1856" s="7">
        <v>54.684246681659701</v>
      </c>
      <c r="CE1856" s="7">
        <v>5.4304117856663101</v>
      </c>
      <c r="CF1856" s="7"/>
      <c r="CG1856" s="7"/>
      <c r="CH1856" s="7"/>
      <c r="CI1856" s="7"/>
      <c r="CJ1856" s="7"/>
      <c r="CK1856" s="7"/>
      <c r="CL1856" s="7"/>
      <c r="CM1856" s="7"/>
      <c r="CN1856" s="7"/>
      <c r="CO1856" s="7"/>
      <c r="CP1856" s="7"/>
      <c r="CQ1856" s="7"/>
      <c r="CR1856" s="7"/>
      <c r="CS1856" s="7"/>
      <c r="CT1856" s="7"/>
      <c r="CU1856" s="7"/>
      <c r="CV1856" s="7"/>
      <c r="CW1856" s="7"/>
      <c r="CX1856" s="7"/>
      <c r="CY1856" s="7"/>
      <c r="CZ1856" s="7"/>
      <c r="DA1856" s="7"/>
      <c r="DB1856" s="7"/>
      <c r="DC1856" s="7"/>
      <c r="DD1856" s="7"/>
      <c r="DE1856" s="7"/>
      <c r="DF1856" s="7"/>
      <c r="DG1856" s="7"/>
      <c r="DH1856" s="7"/>
      <c r="DI1856" s="7"/>
      <c r="DJ1856" s="7"/>
      <c r="DK1856" s="7"/>
      <c r="DL1856" s="7"/>
      <c r="DM1856" s="7"/>
      <c r="DN1856" s="7"/>
      <c r="DO1856" s="7"/>
      <c r="DP1856" s="7"/>
      <c r="DQ1856" s="7"/>
      <c r="DR1856" s="7"/>
      <c r="DS1856" s="7"/>
      <c r="DT1856" s="7"/>
      <c r="DU1856" s="7"/>
      <c r="DV1856" s="7"/>
      <c r="DW1856" s="7"/>
      <c r="DX1856" s="7"/>
      <c r="DY1856" s="7"/>
      <c r="DZ1856" s="7"/>
      <c r="EA1856" s="7"/>
      <c r="EB1856" s="7"/>
      <c r="EC1856" s="7"/>
      <c r="ED1856" s="7"/>
      <c r="EE1856" s="7"/>
      <c r="EF1856" s="7">
        <v>420</v>
      </c>
      <c r="EG1856" s="7">
        <v>861</v>
      </c>
      <c r="EH1856" s="7">
        <v>295</v>
      </c>
      <c r="EI1856" s="7">
        <v>2787</v>
      </c>
      <c r="EJ1856" s="7">
        <v>25</v>
      </c>
      <c r="EK1856" s="7">
        <v>97</v>
      </c>
      <c r="EL1856" s="7">
        <v>2</v>
      </c>
      <c r="EM1856" s="7">
        <v>6</v>
      </c>
      <c r="EN1856" s="7">
        <v>66</v>
      </c>
      <c r="EO1856" s="7">
        <v>183</v>
      </c>
      <c r="EP1856" s="7">
        <v>47</v>
      </c>
      <c r="EQ1856" s="7">
        <v>61</v>
      </c>
    </row>
    <row r="1857" spans="1:147" x14ac:dyDescent="0.35">
      <c r="A1857" s="7" t="s">
        <v>2335</v>
      </c>
      <c r="B1857" s="7" t="e" vm="1">
        <v>#VALUE!</v>
      </c>
      <c r="C1857" s="7" t="e" vm="20">
        <v>#VALUE!</v>
      </c>
      <c r="D1857" s="7">
        <v>1</v>
      </c>
      <c r="E1857" s="7">
        <v>6731</v>
      </c>
      <c r="F1857" s="7">
        <v>2731</v>
      </c>
      <c r="G1857" s="7">
        <v>0</v>
      </c>
      <c r="H1857" s="7">
        <v>25</v>
      </c>
      <c r="I1857" s="7">
        <v>0.371415837171297</v>
      </c>
      <c r="J1857" s="7">
        <v>0</v>
      </c>
      <c r="K1857" s="7">
        <v>0</v>
      </c>
      <c r="L1857" s="7">
        <v>0</v>
      </c>
      <c r="M1857" s="7">
        <v>0</v>
      </c>
      <c r="N1857" s="7">
        <v>0</v>
      </c>
      <c r="O1857" s="7">
        <v>0</v>
      </c>
      <c r="P1857" s="7">
        <v>1.5411503018748001</v>
      </c>
      <c r="Q1857" s="7">
        <v>142917</v>
      </c>
      <c r="R1857" s="7">
        <v>1</v>
      </c>
      <c r="S1857" s="7">
        <v>1</v>
      </c>
      <c r="T1857" s="7">
        <v>1</v>
      </c>
      <c r="U1857" s="7">
        <v>1</v>
      </c>
      <c r="V1857" s="7">
        <v>1</v>
      </c>
      <c r="W1857" s="7">
        <v>0</v>
      </c>
      <c r="X1857" s="7">
        <v>0</v>
      </c>
      <c r="Y1857" s="7">
        <v>0</v>
      </c>
      <c r="Z1857" s="7">
        <v>4829.2352270400197</v>
      </c>
      <c r="AA1857" s="7">
        <v>6322.7443432277096</v>
      </c>
      <c r="AB1857" s="7">
        <v>4829.2352270400197</v>
      </c>
      <c r="AC1857" s="7">
        <v>73.313791491556898</v>
      </c>
      <c r="AD1857" s="7">
        <v>224.66824330622299</v>
      </c>
      <c r="AE1857" s="7">
        <v>73.313791491556898</v>
      </c>
      <c r="AF1857" s="7">
        <v>6322.7443432277096</v>
      </c>
      <c r="AG1857" s="7">
        <v>93.934695338400005</v>
      </c>
      <c r="AH1857" s="7">
        <v>224.66824330622299</v>
      </c>
      <c r="AI1857" s="7">
        <v>3.3378137469354199</v>
      </c>
      <c r="AJ1857" s="7">
        <v>1556.48157046805</v>
      </c>
      <c r="AK1857" s="7">
        <v>23.124076221483499</v>
      </c>
      <c r="AL1857" s="7">
        <v>960.78324156173005</v>
      </c>
      <c r="AM1857" s="7">
        <v>14.274004480192101</v>
      </c>
      <c r="AN1857" s="7">
        <v>6083.84899273049</v>
      </c>
      <c r="AO1857" s="7">
        <v>90.385514674349892</v>
      </c>
      <c r="AP1857" s="7">
        <v>33.900176040362602</v>
      </c>
      <c r="AQ1857" s="7">
        <v>0.50364249057142396</v>
      </c>
      <c r="AR1857" s="7">
        <v>85.4992707163765</v>
      </c>
      <c r="AS1857" s="7">
        <v>1.27023132842633</v>
      </c>
      <c r="AT1857" s="7">
        <v>0</v>
      </c>
      <c r="AU1857" s="7">
        <v>0</v>
      </c>
      <c r="AV1857" s="7">
        <v>4.0000000321306297</v>
      </c>
      <c r="AW1857" s="7">
        <v>5.9426534424760501E-2</v>
      </c>
      <c r="AX1857" s="7">
        <v>115.49589654264901</v>
      </c>
      <c r="AY1857" s="7">
        <v>1.7158802041694898</v>
      </c>
      <c r="AZ1857" s="7">
        <v>267.52906152197102</v>
      </c>
      <c r="BA1857" s="7">
        <v>3.9745812141133698</v>
      </c>
      <c r="BB1857" s="7">
        <v>69.439940087991999</v>
      </c>
      <c r="BC1857" s="7">
        <v>2.5426561731231101</v>
      </c>
      <c r="BD1857" s="7">
        <v>50.7181453156009</v>
      </c>
      <c r="BE1857" s="7">
        <v>1.8571272543244501</v>
      </c>
      <c r="BF1857" s="7">
        <v>4829.2352270400197</v>
      </c>
      <c r="BG1857" s="7">
        <v>71.746177789927401</v>
      </c>
      <c r="BH1857" s="7">
        <v>73.313791491556898</v>
      </c>
      <c r="BI1857" s="7">
        <v>1.08919612972154</v>
      </c>
      <c r="BJ1857" s="7">
        <v>1237.8629637777301</v>
      </c>
      <c r="BK1857" s="7">
        <v>18.390476359794</v>
      </c>
      <c r="BL1857" s="7">
        <v>668.81305129558302</v>
      </c>
      <c r="BM1857" s="7">
        <v>9.9363103743215397</v>
      </c>
      <c r="BN1857" s="7">
        <v>4669.97666127514</v>
      </c>
      <c r="BO1857" s="7">
        <v>69.380131648716997</v>
      </c>
      <c r="BP1857" s="7">
        <v>21.584927232470399</v>
      </c>
      <c r="BQ1857" s="7">
        <v>0.32067935273317999</v>
      </c>
      <c r="BR1857" s="7">
        <v>54.4760359001084</v>
      </c>
      <c r="BS1857" s="7">
        <v>0.80933049918449596</v>
      </c>
      <c r="BT1857" s="7">
        <v>0</v>
      </c>
      <c r="BU1857" s="7">
        <v>0</v>
      </c>
      <c r="BV1857" s="7">
        <v>2.00000002235174</v>
      </c>
      <c r="BW1857" s="7">
        <v>2.97132673057754E-2</v>
      </c>
      <c r="BX1857" s="7">
        <v>81.197593833989202</v>
      </c>
      <c r="BY1857" s="7">
        <v>1.2063228916058399</v>
      </c>
      <c r="BZ1857" s="7">
        <v>171.962421334916</v>
      </c>
      <c r="CA1857" s="7">
        <v>2.5547826672844502</v>
      </c>
      <c r="CB1857" s="7">
        <v>36.683227268542403</v>
      </c>
      <c r="CC1857" s="7">
        <v>1.3432159380645301</v>
      </c>
      <c r="CD1857" s="7">
        <v>37.404577263463601</v>
      </c>
      <c r="CE1857" s="7">
        <v>1.36962933956293</v>
      </c>
      <c r="CF1857" s="7"/>
      <c r="CG1857" s="7"/>
      <c r="CH1857" s="7"/>
      <c r="CI1857" s="7"/>
      <c r="CJ1857" s="7"/>
      <c r="CK1857" s="7"/>
      <c r="CL1857" s="7"/>
      <c r="CM1857" s="7"/>
      <c r="CN1857" s="7"/>
      <c r="CO1857" s="7"/>
      <c r="CP1857" s="7"/>
      <c r="CQ1857" s="7"/>
      <c r="CR1857" s="7"/>
      <c r="CS1857" s="7"/>
      <c r="CT1857" s="7"/>
      <c r="CU1857" s="7"/>
      <c r="CV1857" s="7"/>
      <c r="CW1857" s="7"/>
      <c r="CX1857" s="7"/>
      <c r="CY1857" s="7"/>
      <c r="CZ1857" s="7"/>
      <c r="DA1857" s="7"/>
      <c r="DB1857" s="7"/>
      <c r="DC1857" s="7"/>
      <c r="DD1857" s="7"/>
      <c r="DE1857" s="7"/>
      <c r="DF1857" s="7"/>
      <c r="DG1857" s="7"/>
      <c r="DH1857" s="7"/>
      <c r="DI1857" s="7"/>
      <c r="DJ1857" s="7"/>
      <c r="DK1857" s="7"/>
      <c r="DL1857" s="7"/>
      <c r="DM1857" s="7"/>
      <c r="DN1857" s="7"/>
      <c r="DO1857" s="7"/>
      <c r="DP1857" s="7"/>
      <c r="DQ1857" s="7"/>
      <c r="DR1857" s="7"/>
      <c r="DS1857" s="7"/>
      <c r="DT1857" s="7"/>
      <c r="DU1857" s="7"/>
      <c r="DV1857" s="7"/>
      <c r="DW1857" s="7"/>
      <c r="DX1857" s="7"/>
      <c r="DY1857" s="7"/>
      <c r="DZ1857" s="7"/>
      <c r="EA1857" s="7"/>
      <c r="EB1857" s="7"/>
      <c r="EC1857" s="7"/>
      <c r="ED1857" s="7"/>
      <c r="EE1857" s="7"/>
      <c r="EF1857" s="7">
        <v>273</v>
      </c>
      <c r="EG1857" s="7">
        <v>1630</v>
      </c>
      <c r="EH1857" s="7">
        <v>1113</v>
      </c>
      <c r="EI1857" s="7">
        <v>6477</v>
      </c>
      <c r="EJ1857" s="7">
        <v>34</v>
      </c>
      <c r="EK1857" s="7">
        <v>90</v>
      </c>
      <c r="EL1857" s="7">
        <v>0</v>
      </c>
      <c r="EM1857" s="7">
        <v>4</v>
      </c>
      <c r="EN1857" s="7">
        <v>126</v>
      </c>
      <c r="EO1857" s="7">
        <v>302</v>
      </c>
      <c r="EP1857" s="7">
        <v>99</v>
      </c>
      <c r="EQ1857" s="7">
        <v>52</v>
      </c>
    </row>
    <row r="1858" spans="1:147" x14ac:dyDescent="0.35">
      <c r="A1858" s="7" t="s">
        <v>2336</v>
      </c>
      <c r="B1858" s="7" t="e" vm="1">
        <v>#VALUE!</v>
      </c>
      <c r="C1858" s="7" t="e" vm="20">
        <v>#VALUE!</v>
      </c>
      <c r="D1858" s="7">
        <v>1</v>
      </c>
      <c r="E1858" s="7">
        <v>3948</v>
      </c>
      <c r="F1858" s="7">
        <v>1209</v>
      </c>
      <c r="G1858" s="7">
        <v>0</v>
      </c>
      <c r="H1858" s="7">
        <v>675</v>
      </c>
      <c r="I1858" s="7">
        <v>17.097264437689969</v>
      </c>
      <c r="J1858" s="7">
        <v>0</v>
      </c>
      <c r="K1858" s="7">
        <v>0</v>
      </c>
      <c r="L1858" s="7">
        <v>0</v>
      </c>
      <c r="M1858" s="7">
        <v>0</v>
      </c>
      <c r="N1858" s="7">
        <v>0</v>
      </c>
      <c r="O1858" s="7">
        <v>0</v>
      </c>
      <c r="P1858" s="7">
        <v>7.3670723894939103</v>
      </c>
      <c r="Q1858" s="7">
        <v>117000</v>
      </c>
      <c r="R1858" s="7">
        <v>1</v>
      </c>
      <c r="S1858" s="7">
        <v>1</v>
      </c>
      <c r="T1858" s="7">
        <v>1</v>
      </c>
      <c r="U1858" s="7">
        <v>1</v>
      </c>
      <c r="V1858" s="7">
        <v>1</v>
      </c>
      <c r="W1858" s="7">
        <v>0</v>
      </c>
      <c r="X1858" s="7">
        <v>0</v>
      </c>
      <c r="Y1858" s="7">
        <v>0</v>
      </c>
      <c r="Z1858" s="7">
        <v>3948.0000004210501</v>
      </c>
      <c r="AA1858" s="7">
        <v>3948.0000004210501</v>
      </c>
      <c r="AB1858" s="7">
        <v>3948.0000004210501</v>
      </c>
      <c r="AC1858" s="7">
        <v>706.23055519851198</v>
      </c>
      <c r="AD1858" s="7">
        <v>706.23055519851198</v>
      </c>
      <c r="AE1858" s="7">
        <v>706.23055519851198</v>
      </c>
      <c r="AF1858" s="7">
        <v>3948.0000004210501</v>
      </c>
      <c r="AG1858" s="7">
        <v>100.000000010665</v>
      </c>
      <c r="AH1858" s="7">
        <v>706.23055519851198</v>
      </c>
      <c r="AI1858" s="7">
        <v>17.888311935119301</v>
      </c>
      <c r="AJ1858" s="7">
        <v>785.00000085635202</v>
      </c>
      <c r="AK1858" s="7">
        <v>19.883485330708002</v>
      </c>
      <c r="AL1858" s="7">
        <v>766.99999489331901</v>
      </c>
      <c r="AM1858" s="7">
        <v>19.4275581279969</v>
      </c>
      <c r="AN1858" s="7">
        <v>3657.0000181282599</v>
      </c>
      <c r="AO1858" s="7">
        <v>92.629179790482794</v>
      </c>
      <c r="AP1858" s="7">
        <v>145.000000884234</v>
      </c>
      <c r="AQ1858" s="7">
        <v>3.67274571641931</v>
      </c>
      <c r="AR1858" s="7">
        <v>38.9999998958519</v>
      </c>
      <c r="AS1858" s="7">
        <v>0.98784194265075809</v>
      </c>
      <c r="AT1858" s="7">
        <v>0</v>
      </c>
      <c r="AU1858" s="7">
        <v>0</v>
      </c>
      <c r="AV1858" s="7">
        <v>5.0000000194568202</v>
      </c>
      <c r="AW1858" s="7">
        <v>0.12664640373497499</v>
      </c>
      <c r="AX1858" s="7">
        <v>101.999999591093</v>
      </c>
      <c r="AY1858" s="7">
        <v>2.5835866157825</v>
      </c>
      <c r="AZ1858" s="7">
        <v>209.999999859643</v>
      </c>
      <c r="BA1858" s="7">
        <v>5.3191489326150698</v>
      </c>
      <c r="BB1858" s="7">
        <v>28.409701819070701</v>
      </c>
      <c r="BC1858" s="7">
        <v>2.3498512670860801</v>
      </c>
      <c r="BD1858" s="7">
        <v>23.290718140019401</v>
      </c>
      <c r="BE1858" s="7">
        <v>1.9264448420198002</v>
      </c>
      <c r="BF1858" s="7">
        <v>3948.0000004210501</v>
      </c>
      <c r="BG1858" s="7">
        <v>100.000000010665</v>
      </c>
      <c r="BH1858" s="7">
        <v>706.23055519851198</v>
      </c>
      <c r="BI1858" s="7">
        <v>17.888311935119301</v>
      </c>
      <c r="BJ1858" s="7">
        <v>785.00000085635202</v>
      </c>
      <c r="BK1858" s="7">
        <v>19.883485330708002</v>
      </c>
      <c r="BL1858" s="7">
        <v>766.99999489331901</v>
      </c>
      <c r="BM1858" s="7">
        <v>19.4275581279969</v>
      </c>
      <c r="BN1858" s="7">
        <v>3657.0000181282599</v>
      </c>
      <c r="BO1858" s="7">
        <v>92.629179790482794</v>
      </c>
      <c r="BP1858" s="7">
        <v>145.000000884234</v>
      </c>
      <c r="BQ1858" s="7">
        <v>3.67274571641931</v>
      </c>
      <c r="BR1858" s="7">
        <v>38.9999998958519</v>
      </c>
      <c r="BS1858" s="7">
        <v>0.98784194265075809</v>
      </c>
      <c r="BT1858" s="7">
        <v>0</v>
      </c>
      <c r="BU1858" s="7">
        <v>0</v>
      </c>
      <c r="BV1858" s="7">
        <v>5.0000000194568202</v>
      </c>
      <c r="BW1858" s="7">
        <v>0.12664640373497499</v>
      </c>
      <c r="BX1858" s="7">
        <v>101.999999591093</v>
      </c>
      <c r="BY1858" s="7">
        <v>2.5835866157825</v>
      </c>
      <c r="BZ1858" s="7">
        <v>209.999999859643</v>
      </c>
      <c r="CA1858" s="7">
        <v>5.3191489326150698</v>
      </c>
      <c r="CB1858" s="7">
        <v>28.409701819070701</v>
      </c>
      <c r="CC1858" s="7">
        <v>2.3498512670860801</v>
      </c>
      <c r="CD1858" s="7">
        <v>23.290718140019401</v>
      </c>
      <c r="CE1858" s="7">
        <v>1.9264448420198002</v>
      </c>
      <c r="CF1858" s="7"/>
      <c r="CG1858" s="7"/>
      <c r="CH1858" s="7"/>
      <c r="CI1858" s="7"/>
      <c r="CJ1858" s="7"/>
      <c r="CK1858" s="7"/>
      <c r="CL1858" s="7"/>
      <c r="CM1858" s="7"/>
      <c r="CN1858" s="7"/>
      <c r="CO1858" s="7"/>
      <c r="CP1858" s="7"/>
      <c r="CQ1858" s="7"/>
      <c r="CR1858" s="7"/>
      <c r="CS1858" s="7"/>
      <c r="CT1858" s="7"/>
      <c r="CU1858" s="7"/>
      <c r="CV1858" s="7"/>
      <c r="CW1858" s="7"/>
      <c r="CX1858" s="7"/>
      <c r="CY1858" s="7"/>
      <c r="CZ1858" s="7"/>
      <c r="DA1858" s="7"/>
      <c r="DB1858" s="7"/>
      <c r="DC1858" s="7"/>
      <c r="DD1858" s="7"/>
      <c r="DE1858" s="7"/>
      <c r="DF1858" s="7"/>
      <c r="DG1858" s="7"/>
      <c r="DH1858" s="7"/>
      <c r="DI1858" s="7"/>
      <c r="DJ1858" s="7"/>
      <c r="DK1858" s="7"/>
      <c r="DL1858" s="7"/>
      <c r="DM1858" s="7"/>
      <c r="DN1858" s="7"/>
      <c r="DO1858" s="7"/>
      <c r="DP1858" s="7"/>
      <c r="DQ1858" s="7"/>
      <c r="DR1858" s="7"/>
      <c r="DS1858" s="7"/>
      <c r="DT1858" s="7"/>
      <c r="DU1858" s="7"/>
      <c r="DV1858" s="7"/>
      <c r="DW1858" s="7"/>
      <c r="DX1858" s="7"/>
      <c r="DY1858" s="7"/>
      <c r="DZ1858" s="7"/>
      <c r="EA1858" s="7"/>
      <c r="EB1858" s="7"/>
      <c r="EC1858" s="7"/>
      <c r="ED1858" s="7"/>
      <c r="EE1858" s="7"/>
      <c r="EF1858" s="7">
        <v>551</v>
      </c>
      <c r="EG1858" s="7">
        <v>785</v>
      </c>
      <c r="EH1858" s="7">
        <v>767</v>
      </c>
      <c r="EI1858" s="7">
        <v>3657</v>
      </c>
      <c r="EJ1858" s="7">
        <v>145</v>
      </c>
      <c r="EK1858" s="7">
        <v>39</v>
      </c>
      <c r="EL1858" s="7">
        <v>0</v>
      </c>
      <c r="EM1858" s="7">
        <v>5</v>
      </c>
      <c r="EN1858" s="7">
        <v>102</v>
      </c>
      <c r="EO1858" s="7">
        <v>210</v>
      </c>
      <c r="EP1858" s="7">
        <v>26</v>
      </c>
      <c r="EQ1858" s="7">
        <v>22</v>
      </c>
    </row>
    <row r="1859" spans="1:147" x14ac:dyDescent="0.35">
      <c r="A1859" s="7" t="s">
        <v>2337</v>
      </c>
      <c r="B1859" s="7" t="e" vm="1">
        <v>#VALUE!</v>
      </c>
      <c r="C1859" s="7" t="e" vm="20">
        <v>#VALUE!</v>
      </c>
      <c r="D1859" s="7">
        <v>1</v>
      </c>
      <c r="E1859" s="7">
        <v>2977</v>
      </c>
      <c r="F1859" s="7">
        <v>1102</v>
      </c>
      <c r="G1859" s="7">
        <v>0</v>
      </c>
      <c r="H1859" s="7">
        <v>61</v>
      </c>
      <c r="I1859" s="7">
        <v>2.0490426603963723</v>
      </c>
      <c r="J1859" s="7">
        <v>0</v>
      </c>
      <c r="K1859" s="7">
        <v>0</v>
      </c>
      <c r="L1859" s="7">
        <v>0</v>
      </c>
      <c r="M1859" s="7">
        <v>0</v>
      </c>
      <c r="N1859" s="7">
        <v>0</v>
      </c>
      <c r="O1859" s="7">
        <v>0</v>
      </c>
      <c r="P1859" s="7">
        <v>4.7520661157024797</v>
      </c>
      <c r="Q1859" s="7">
        <v>130875</v>
      </c>
      <c r="R1859" s="7">
        <v>1</v>
      </c>
      <c r="S1859" s="7">
        <v>1</v>
      </c>
      <c r="T1859" s="7">
        <v>1</v>
      </c>
      <c r="U1859" s="7">
        <v>1</v>
      </c>
      <c r="V1859" s="7">
        <v>1</v>
      </c>
      <c r="W1859" s="7">
        <v>0</v>
      </c>
      <c r="X1859" s="7">
        <v>0</v>
      </c>
      <c r="Y1859" s="7">
        <v>0</v>
      </c>
      <c r="Z1859" s="7">
        <v>2406.8475219025299</v>
      </c>
      <c r="AA1859" s="7">
        <v>2810.3432328491499</v>
      </c>
      <c r="AB1859" s="7">
        <v>2406.8475219025299</v>
      </c>
      <c r="AC1859" s="7">
        <v>393.6820156334</v>
      </c>
      <c r="AD1859" s="7">
        <v>459.68079774962098</v>
      </c>
      <c r="AE1859" s="7">
        <v>393.6820156334</v>
      </c>
      <c r="AF1859" s="7">
        <v>2810.3432328491499</v>
      </c>
      <c r="AG1859" s="7">
        <v>94.401855319084504</v>
      </c>
      <c r="AH1859" s="7">
        <v>459.68079774962098</v>
      </c>
      <c r="AI1859" s="7">
        <v>15.441074832032999</v>
      </c>
      <c r="AJ1859" s="7">
        <v>705.35238535408303</v>
      </c>
      <c r="AK1859" s="7">
        <v>23.693395544309102</v>
      </c>
      <c r="AL1859" s="7">
        <v>292.75678121540102</v>
      </c>
      <c r="AM1859" s="7">
        <v>9.8339530136177711</v>
      </c>
      <c r="AN1859" s="7">
        <v>2536.3315420764302</v>
      </c>
      <c r="AO1859" s="7">
        <v>85.197566075795294</v>
      </c>
      <c r="AP1859" s="7">
        <v>71.644591772113898</v>
      </c>
      <c r="AQ1859" s="7">
        <v>2.4066036873400702</v>
      </c>
      <c r="AR1859" s="7">
        <v>136.237771673943</v>
      </c>
      <c r="AS1859" s="7">
        <v>4.5763443625778599</v>
      </c>
      <c r="AT1859" s="7">
        <v>0</v>
      </c>
      <c r="AU1859" s="7">
        <v>0</v>
      </c>
      <c r="AV1859" s="7">
        <v>3.9999999628344098</v>
      </c>
      <c r="AW1859" s="7">
        <v>0.13436345189232099</v>
      </c>
      <c r="AX1859" s="7">
        <v>62.129336040423397</v>
      </c>
      <c r="AY1859" s="7">
        <v>2.0869780329332701</v>
      </c>
      <c r="AZ1859" s="7">
        <v>148.16089798286001</v>
      </c>
      <c r="BA1859" s="7">
        <v>4.9768524683526998</v>
      </c>
      <c r="BB1859" s="7">
        <v>53.219325812060603</v>
      </c>
      <c r="BC1859" s="7">
        <v>4.8293399103503196</v>
      </c>
      <c r="BD1859" s="7">
        <v>15.872430478691999</v>
      </c>
      <c r="BE1859" s="7">
        <v>1.4403294445274</v>
      </c>
      <c r="BF1859" s="7">
        <v>2406.8475219025299</v>
      </c>
      <c r="BG1859" s="7">
        <v>80.848086056517602</v>
      </c>
      <c r="BH1859" s="7">
        <v>393.6820156334</v>
      </c>
      <c r="BI1859" s="7">
        <v>13.224118764978199</v>
      </c>
      <c r="BJ1859" s="7">
        <v>592.46249600205897</v>
      </c>
      <c r="BK1859" s="7">
        <v>19.901326704805498</v>
      </c>
      <c r="BL1859" s="7">
        <v>253.560577545868</v>
      </c>
      <c r="BM1859" s="7">
        <v>8.5173186948561597</v>
      </c>
      <c r="BN1859" s="7">
        <v>2183.69092247251</v>
      </c>
      <c r="BO1859" s="7">
        <v>73.352063233876692</v>
      </c>
      <c r="BP1859" s="7">
        <v>54.088667268049903</v>
      </c>
      <c r="BQ1859" s="7">
        <v>1.816885027479</v>
      </c>
      <c r="BR1859" s="7">
        <v>115.744576870347</v>
      </c>
      <c r="BS1859" s="7">
        <v>3.8879602576535901</v>
      </c>
      <c r="BT1859" s="7">
        <v>0</v>
      </c>
      <c r="BU1859" s="7">
        <v>0</v>
      </c>
      <c r="BV1859" s="7">
        <v>3.6588565156271202</v>
      </c>
      <c r="BW1859" s="7">
        <v>0.12290414899654399</v>
      </c>
      <c r="BX1859" s="7">
        <v>49.664504567001103</v>
      </c>
      <c r="BY1859" s="7">
        <v>1.6682735830366497</v>
      </c>
      <c r="BZ1859" s="7">
        <v>128.06019612852799</v>
      </c>
      <c r="CA1859" s="7">
        <v>4.3016525404275603</v>
      </c>
      <c r="CB1859" s="7">
        <v>46.363657013389499</v>
      </c>
      <c r="CC1859" s="7">
        <v>4.2072284041188297</v>
      </c>
      <c r="CD1859" s="7">
        <v>13.827757333779999</v>
      </c>
      <c r="CE1859" s="7">
        <v>1.2547874168584401</v>
      </c>
      <c r="CF1859" s="7"/>
      <c r="CG1859" s="7"/>
      <c r="CH1859" s="7"/>
      <c r="CI1859" s="7"/>
      <c r="CJ1859" s="7"/>
      <c r="CK1859" s="7"/>
      <c r="CL1859" s="7"/>
      <c r="CM1859" s="7"/>
      <c r="CN1859" s="7"/>
      <c r="CO1859" s="7"/>
      <c r="CP1859" s="7"/>
      <c r="CQ1859" s="7"/>
      <c r="CR1859" s="7"/>
      <c r="CS1859" s="7"/>
      <c r="CT1859" s="7"/>
      <c r="CU1859" s="7"/>
      <c r="CV1859" s="7"/>
      <c r="CW1859" s="7"/>
      <c r="CX1859" s="7"/>
      <c r="CY1859" s="7"/>
      <c r="CZ1859" s="7"/>
      <c r="DA1859" s="7"/>
      <c r="DB1859" s="7"/>
      <c r="DC1859" s="7"/>
      <c r="DD1859" s="7"/>
      <c r="DE1859" s="7"/>
      <c r="DF1859" s="7"/>
      <c r="DG1859" s="7"/>
      <c r="DH1859" s="7"/>
      <c r="DI1859" s="7"/>
      <c r="DJ1859" s="7"/>
      <c r="DK1859" s="7"/>
      <c r="DL1859" s="7"/>
      <c r="DM1859" s="7"/>
      <c r="DN1859" s="7"/>
      <c r="DO1859" s="7"/>
      <c r="DP1859" s="7"/>
      <c r="DQ1859" s="7"/>
      <c r="DR1859" s="7"/>
      <c r="DS1859" s="7"/>
      <c r="DT1859" s="7"/>
      <c r="DU1859" s="7"/>
      <c r="DV1859" s="7"/>
      <c r="DW1859" s="7"/>
      <c r="DX1859" s="7"/>
      <c r="DY1859" s="7"/>
      <c r="DZ1859" s="7"/>
      <c r="EA1859" s="7"/>
      <c r="EB1859" s="7"/>
      <c r="EC1859" s="7"/>
      <c r="ED1859" s="7"/>
      <c r="EE1859" s="7"/>
      <c r="EF1859" s="7">
        <v>475</v>
      </c>
      <c r="EG1859" s="7">
        <v>738</v>
      </c>
      <c r="EH1859" s="7">
        <v>318</v>
      </c>
      <c r="EI1859" s="7">
        <v>2690</v>
      </c>
      <c r="EJ1859" s="7">
        <v>75</v>
      </c>
      <c r="EK1859" s="7">
        <v>138</v>
      </c>
      <c r="EL1859" s="7">
        <v>0</v>
      </c>
      <c r="EM1859" s="7">
        <v>8</v>
      </c>
      <c r="EN1859" s="7">
        <v>66</v>
      </c>
      <c r="EO1859" s="7">
        <v>161</v>
      </c>
      <c r="EP1859" s="7">
        <v>57</v>
      </c>
      <c r="EQ1859" s="7">
        <v>17</v>
      </c>
    </row>
    <row r="1860" spans="1:147" x14ac:dyDescent="0.35">
      <c r="A1860" s="7" t="s">
        <v>2338</v>
      </c>
      <c r="B1860" s="7" t="e" vm="1">
        <v>#VALUE!</v>
      </c>
      <c r="C1860" s="7" t="e" vm="20">
        <v>#VALUE!</v>
      </c>
      <c r="D1860" s="7">
        <v>1</v>
      </c>
      <c r="E1860" s="7">
        <v>3976</v>
      </c>
      <c r="F1860" s="7">
        <v>1625</v>
      </c>
      <c r="G1860" s="7">
        <v>0</v>
      </c>
      <c r="H1860" s="7">
        <v>522</v>
      </c>
      <c r="I1860" s="7">
        <v>13.12877263581489</v>
      </c>
      <c r="J1860" s="7">
        <v>0</v>
      </c>
      <c r="K1860" s="7">
        <v>1</v>
      </c>
      <c r="L1860" s="7">
        <v>0</v>
      </c>
      <c r="M1860" s="7">
        <v>1</v>
      </c>
      <c r="N1860" s="7">
        <v>1</v>
      </c>
      <c r="O1860" s="7">
        <v>1</v>
      </c>
      <c r="P1860" s="7">
        <v>19.559228650137701</v>
      </c>
      <c r="Q1860" s="7">
        <v>68641</v>
      </c>
      <c r="R1860" s="7">
        <v>0</v>
      </c>
      <c r="S1860" s="7">
        <v>1</v>
      </c>
      <c r="T1860" s="7">
        <v>0</v>
      </c>
      <c r="U1860" s="7">
        <v>1</v>
      </c>
      <c r="V1860" s="7">
        <v>0</v>
      </c>
      <c r="W1860" s="7">
        <v>0</v>
      </c>
      <c r="X1860" s="7">
        <v>0</v>
      </c>
      <c r="Y1860" s="7">
        <v>1</v>
      </c>
      <c r="Z1860" s="7">
        <v>481.43851191923</v>
      </c>
      <c r="AA1860" s="7">
        <v>2044.64055516955</v>
      </c>
      <c r="AB1860" s="7">
        <v>481.43851191923</v>
      </c>
      <c r="AC1860" s="7">
        <v>94.370748998830095</v>
      </c>
      <c r="AD1860" s="7">
        <v>524.93518512317701</v>
      </c>
      <c r="AE1860" s="7">
        <v>94.370748998830095</v>
      </c>
      <c r="AF1860" s="7">
        <v>2044.64055516955</v>
      </c>
      <c r="AG1860" s="7">
        <v>51.424561246719101</v>
      </c>
      <c r="AH1860" s="7">
        <v>524.93518512317701</v>
      </c>
      <c r="AI1860" s="7">
        <v>13.2025951992751</v>
      </c>
      <c r="AJ1860" s="7">
        <v>293.98170161645999</v>
      </c>
      <c r="AK1860" s="7">
        <v>7.3939059762691102</v>
      </c>
      <c r="AL1860" s="7">
        <v>772.77854303097399</v>
      </c>
      <c r="AM1860" s="7">
        <v>19.436080056110999</v>
      </c>
      <c r="AN1860" s="7">
        <v>1928.26496182766</v>
      </c>
      <c r="AO1860" s="7">
        <v>48.497609703915103</v>
      </c>
      <c r="AP1860" s="7">
        <v>25.905800734413798</v>
      </c>
      <c r="AQ1860" s="7">
        <v>0.65155434442690607</v>
      </c>
      <c r="AR1860" s="7">
        <v>47.170491298165899</v>
      </c>
      <c r="AS1860" s="7">
        <v>1.1863805658492399</v>
      </c>
      <c r="AT1860" s="7">
        <v>2.1650880575180099E-2</v>
      </c>
      <c r="AU1860" s="7">
        <v>5.4453924987877395E-4</v>
      </c>
      <c r="AV1860" s="7">
        <v>2.8037724667228798</v>
      </c>
      <c r="AW1860" s="7">
        <v>7.051741616506231E-2</v>
      </c>
      <c r="AX1860" s="7">
        <v>40.473885796964197</v>
      </c>
      <c r="AY1860" s="7">
        <v>1.01795487416912</v>
      </c>
      <c r="AZ1860" s="7">
        <v>86.361865873877804</v>
      </c>
      <c r="BA1860" s="7">
        <v>2.1720791215764002</v>
      </c>
      <c r="BB1860" s="7">
        <v>189.72843753785901</v>
      </c>
      <c r="BC1860" s="7">
        <v>11.675596156175901</v>
      </c>
      <c r="BD1860" s="7">
        <v>70.840018355902401</v>
      </c>
      <c r="BE1860" s="7">
        <v>4.35938574497861</v>
      </c>
      <c r="BF1860" s="7">
        <v>481.43851191923</v>
      </c>
      <c r="BG1860" s="7">
        <v>12.108614484890099</v>
      </c>
      <c r="BH1860" s="7">
        <v>94.370748998830095</v>
      </c>
      <c r="BI1860" s="7">
        <v>2.3735097836727901</v>
      </c>
      <c r="BJ1860" s="7">
        <v>41.251232468290297</v>
      </c>
      <c r="BK1860" s="7">
        <v>1.0375058467879801</v>
      </c>
      <c r="BL1860" s="7">
        <v>313.878511704039</v>
      </c>
      <c r="BM1860" s="7">
        <v>7.8943287651921201</v>
      </c>
      <c r="BN1860" s="7">
        <v>471.56705930456502</v>
      </c>
      <c r="BO1860" s="7">
        <v>11.8603385136963</v>
      </c>
      <c r="BP1860" s="7">
        <v>1.8937147118267601</v>
      </c>
      <c r="BQ1860" s="7">
        <v>4.7628639633469798E-2</v>
      </c>
      <c r="BR1860" s="7">
        <v>6.2045904155820599</v>
      </c>
      <c r="BS1860" s="7">
        <v>0.15605106679029299</v>
      </c>
      <c r="BT1860" s="7">
        <v>0</v>
      </c>
      <c r="BU1860" s="7">
        <v>0</v>
      </c>
      <c r="BV1860" s="7">
        <v>0.40031330287456501</v>
      </c>
      <c r="BW1860" s="7">
        <v>1.00682420240082E-2</v>
      </c>
      <c r="BX1860" s="7">
        <v>1.3728299736976599</v>
      </c>
      <c r="BY1860" s="7">
        <v>3.45279168435026E-2</v>
      </c>
      <c r="BZ1860" s="7">
        <v>9.7422624267637694</v>
      </c>
      <c r="CA1860" s="7">
        <v>0.24502672099506501</v>
      </c>
      <c r="CB1860" s="7">
        <v>67.363388554425896</v>
      </c>
      <c r="CC1860" s="7">
        <v>4.1454392956569803</v>
      </c>
      <c r="CD1860" s="7">
        <v>18.198391815414698</v>
      </c>
      <c r="CE1860" s="7">
        <v>1.11990103479475</v>
      </c>
      <c r="CF1860" s="7"/>
      <c r="CG1860" s="7"/>
      <c r="CH1860" s="7"/>
      <c r="CI1860" s="7"/>
      <c r="CJ1860" s="7"/>
      <c r="CK1860" s="7"/>
      <c r="CL1860" s="7"/>
      <c r="CM1860" s="7"/>
      <c r="CN1860" s="7"/>
      <c r="CO1860" s="7"/>
      <c r="CP1860" s="7"/>
      <c r="CQ1860" s="7"/>
      <c r="CR1860" s="7"/>
      <c r="CS1860" s="7"/>
      <c r="CT1860" s="7"/>
      <c r="CU1860" s="7"/>
      <c r="CV1860" s="7"/>
      <c r="CW1860" s="7"/>
      <c r="CX1860" s="7"/>
      <c r="CY1860" s="7"/>
      <c r="CZ1860" s="7"/>
      <c r="DA1860" s="7"/>
      <c r="DB1860" s="7"/>
      <c r="DC1860" s="7"/>
      <c r="DD1860" s="7"/>
      <c r="DE1860" s="7"/>
      <c r="DF1860" s="7"/>
      <c r="DG1860" s="7"/>
      <c r="DH1860" s="7"/>
      <c r="DI1860" s="7"/>
      <c r="DJ1860" s="7"/>
      <c r="DK1860" s="7"/>
      <c r="DL1860" s="7"/>
      <c r="DM1860" s="7"/>
      <c r="DN1860" s="7"/>
      <c r="DO1860" s="7"/>
      <c r="DP1860" s="7"/>
      <c r="DQ1860" s="7"/>
      <c r="DR1860" s="7"/>
      <c r="DS1860" s="7"/>
      <c r="DT1860" s="7"/>
      <c r="DU1860" s="7"/>
      <c r="DV1860" s="7"/>
      <c r="DW1860" s="7"/>
      <c r="DX1860" s="7"/>
      <c r="DY1860" s="7"/>
      <c r="DZ1860" s="7"/>
      <c r="EA1860" s="7"/>
      <c r="EB1860" s="7"/>
      <c r="EC1860" s="7"/>
      <c r="ED1860" s="7"/>
      <c r="EE1860" s="7"/>
      <c r="EF1860" s="7">
        <v>1247</v>
      </c>
      <c r="EG1860" s="7">
        <v>716</v>
      </c>
      <c r="EH1860" s="7">
        <v>1059</v>
      </c>
      <c r="EI1860" s="7">
        <v>3434</v>
      </c>
      <c r="EJ1860" s="7">
        <v>197</v>
      </c>
      <c r="EK1860" s="7">
        <v>90</v>
      </c>
      <c r="EL1860" s="7">
        <v>3</v>
      </c>
      <c r="EM1860" s="7">
        <v>12</v>
      </c>
      <c r="EN1860" s="7">
        <v>240</v>
      </c>
      <c r="EO1860" s="7">
        <v>436</v>
      </c>
      <c r="EP1860" s="7">
        <v>318</v>
      </c>
      <c r="EQ1860" s="7">
        <v>136</v>
      </c>
    </row>
    <row r="1861" spans="1:147" x14ac:dyDescent="0.35">
      <c r="A1861" s="7" t="s">
        <v>2339</v>
      </c>
      <c r="B1861" s="7" t="e" vm="1">
        <v>#VALUE!</v>
      </c>
      <c r="C1861" s="7" t="e" vm="20">
        <v>#VALUE!</v>
      </c>
      <c r="D1861" s="7">
        <v>1</v>
      </c>
      <c r="E1861" s="7">
        <v>4021</v>
      </c>
      <c r="F1861" s="7">
        <v>1545</v>
      </c>
      <c r="G1861" s="7">
        <v>0</v>
      </c>
      <c r="H1861" s="7">
        <v>51</v>
      </c>
      <c r="I1861" s="7">
        <v>1.2683412086545636</v>
      </c>
      <c r="J1861" s="7">
        <v>0</v>
      </c>
      <c r="K1861" s="7">
        <v>0</v>
      </c>
      <c r="L1861" s="7">
        <v>0</v>
      </c>
      <c r="M1861" s="7">
        <v>0</v>
      </c>
      <c r="N1861" s="7">
        <v>0</v>
      </c>
      <c r="O1861" s="7">
        <v>0</v>
      </c>
      <c r="P1861" s="7">
        <v>8.0991313234542694</v>
      </c>
      <c r="Q1861" s="7">
        <v>82188</v>
      </c>
      <c r="R1861" s="7">
        <v>1</v>
      </c>
      <c r="S1861" s="7">
        <v>1</v>
      </c>
      <c r="T1861" s="7">
        <v>1</v>
      </c>
      <c r="U1861" s="7">
        <v>1</v>
      </c>
      <c r="V1861" s="7">
        <v>1</v>
      </c>
      <c r="W1861" s="7">
        <v>0</v>
      </c>
      <c r="X1861" s="7">
        <v>0</v>
      </c>
      <c r="Y1861" s="7">
        <v>0</v>
      </c>
      <c r="Z1861" s="7">
        <v>793.36343041376699</v>
      </c>
      <c r="AA1861" s="7">
        <v>2628.8473810752598</v>
      </c>
      <c r="AB1861" s="7">
        <v>793.36343041376699</v>
      </c>
      <c r="AC1861" s="7">
        <v>87.429050068028999</v>
      </c>
      <c r="AD1861" s="7">
        <v>554.09785328491898</v>
      </c>
      <c r="AE1861" s="7">
        <v>87.429050068028999</v>
      </c>
      <c r="AF1861" s="7">
        <v>2628.8473810752598</v>
      </c>
      <c r="AG1861" s="7">
        <v>65.377950287870206</v>
      </c>
      <c r="AH1861" s="7">
        <v>554.09785328491898</v>
      </c>
      <c r="AI1861" s="7">
        <v>13.780100802907699</v>
      </c>
      <c r="AJ1861" s="7">
        <v>662.91641611940599</v>
      </c>
      <c r="AK1861" s="7">
        <v>16.4863570285851</v>
      </c>
      <c r="AL1861" s="7">
        <v>310.15398018107197</v>
      </c>
      <c r="AM1861" s="7">
        <v>7.7133543939585199</v>
      </c>
      <c r="AN1861" s="7">
        <v>2295.8287574358401</v>
      </c>
      <c r="AO1861" s="7">
        <v>57.095965119021095</v>
      </c>
      <c r="AP1861" s="7">
        <v>110.02184295078</v>
      </c>
      <c r="AQ1861" s="7">
        <v>2.7361811228744202</v>
      </c>
      <c r="AR1861" s="7">
        <v>120.711533051835</v>
      </c>
      <c r="AS1861" s="7">
        <v>3.00202768097079</v>
      </c>
      <c r="AT1861" s="7">
        <v>0.99999995529651597</v>
      </c>
      <c r="AU1861" s="7">
        <v>2.4869434352064599E-2</v>
      </c>
      <c r="AV1861" s="7">
        <v>12.2005611588247</v>
      </c>
      <c r="AW1861" s="7">
        <v>0.303421068361719</v>
      </c>
      <c r="AX1861" s="7">
        <v>89.084697433383596</v>
      </c>
      <c r="AY1861" s="7">
        <v>2.21548613363302</v>
      </c>
      <c r="AZ1861" s="7">
        <v>248.95615563623099</v>
      </c>
      <c r="BA1861" s="7">
        <v>6.1913990459147294</v>
      </c>
      <c r="BB1861" s="7">
        <v>61.165448810754199</v>
      </c>
      <c r="BC1861" s="7">
        <v>3.9589287256151602</v>
      </c>
      <c r="BD1861" s="7">
        <v>78.446978419864493</v>
      </c>
      <c r="BE1861" s="7">
        <v>5.0774743313828195</v>
      </c>
      <c r="BF1861" s="7">
        <v>793.36343041376699</v>
      </c>
      <c r="BG1861" s="7">
        <v>19.730500632026001</v>
      </c>
      <c r="BH1861" s="7">
        <v>87.429050068028999</v>
      </c>
      <c r="BI1861" s="7">
        <v>2.1743111183294999</v>
      </c>
      <c r="BJ1861" s="7">
        <v>221.59432997050999</v>
      </c>
      <c r="BK1861" s="7">
        <v>5.5109258883489298</v>
      </c>
      <c r="BL1861" s="7">
        <v>85.514964371905094</v>
      </c>
      <c r="BM1861" s="7">
        <v>2.12670888763753</v>
      </c>
      <c r="BN1861" s="7">
        <v>677.69874109589705</v>
      </c>
      <c r="BO1861" s="7">
        <v>16.8539851055931</v>
      </c>
      <c r="BP1861" s="7">
        <v>40.728317379951498</v>
      </c>
      <c r="BQ1861" s="7">
        <v>1.0128902606304799</v>
      </c>
      <c r="BR1861" s="7">
        <v>52.566049590626797</v>
      </c>
      <c r="BS1861" s="7">
        <v>1.3072879778817901</v>
      </c>
      <c r="BT1861" s="7">
        <v>0</v>
      </c>
      <c r="BU1861" s="7">
        <v>0</v>
      </c>
      <c r="BV1861" s="7">
        <v>1.3791176714003099</v>
      </c>
      <c r="BW1861" s="7">
        <v>3.4297877925896794E-2</v>
      </c>
      <c r="BX1861" s="7">
        <v>20.991203956407801</v>
      </c>
      <c r="BY1861" s="7">
        <v>0.52203939210166195</v>
      </c>
      <c r="BZ1861" s="7">
        <v>84.151586663792799</v>
      </c>
      <c r="CA1861" s="7">
        <v>2.0928024537128298</v>
      </c>
      <c r="CB1861" s="7">
        <v>12.0295700755323</v>
      </c>
      <c r="CC1861" s="7">
        <v>0.77861294987264196</v>
      </c>
      <c r="CD1861" s="7">
        <v>21.115439080012901</v>
      </c>
      <c r="CE1861" s="7">
        <v>1.36669508608498</v>
      </c>
      <c r="CF1861" s="7"/>
      <c r="CG1861" s="7"/>
      <c r="CH1861" s="7"/>
      <c r="CI1861" s="7"/>
      <c r="CJ1861" s="7"/>
      <c r="CK1861" s="7"/>
      <c r="CL1861" s="7"/>
      <c r="CM1861" s="7"/>
      <c r="CN1861" s="7"/>
      <c r="CO1861" s="7"/>
      <c r="CP1861" s="7"/>
      <c r="CQ1861" s="7"/>
      <c r="CR1861" s="7"/>
      <c r="CS1861" s="7"/>
      <c r="CT1861" s="7"/>
      <c r="CU1861" s="7"/>
      <c r="CV1861" s="7"/>
      <c r="CW1861" s="7"/>
      <c r="CX1861" s="7"/>
      <c r="CY1861" s="7"/>
      <c r="CZ1861" s="7"/>
      <c r="DA1861" s="7"/>
      <c r="DB1861" s="7"/>
      <c r="DC1861" s="7"/>
      <c r="DD1861" s="7"/>
      <c r="DE1861" s="7"/>
      <c r="DF1861" s="7"/>
      <c r="DG1861" s="7"/>
      <c r="DH1861" s="7"/>
      <c r="DI1861" s="7"/>
      <c r="DJ1861" s="7"/>
      <c r="DK1861" s="7"/>
      <c r="DL1861" s="7"/>
      <c r="DM1861" s="7"/>
      <c r="DN1861" s="7"/>
      <c r="DO1861" s="7"/>
      <c r="DP1861" s="7"/>
      <c r="DQ1861" s="7"/>
      <c r="DR1861" s="7"/>
      <c r="DS1861" s="7"/>
      <c r="DT1861" s="7"/>
      <c r="DU1861" s="7"/>
      <c r="DV1861" s="7"/>
      <c r="DW1861" s="7"/>
      <c r="DX1861" s="7"/>
      <c r="DY1861" s="7"/>
      <c r="DZ1861" s="7"/>
      <c r="EA1861" s="7"/>
      <c r="EB1861" s="7"/>
      <c r="EC1861" s="7"/>
      <c r="ED1861" s="7"/>
      <c r="EE1861" s="7"/>
      <c r="EF1861" s="7">
        <v>1085</v>
      </c>
      <c r="EG1861" s="7">
        <v>980</v>
      </c>
      <c r="EH1861" s="7">
        <v>422</v>
      </c>
      <c r="EI1861" s="7">
        <v>3367</v>
      </c>
      <c r="EJ1861" s="7">
        <v>193</v>
      </c>
      <c r="EK1861" s="7">
        <v>148</v>
      </c>
      <c r="EL1861" s="7">
        <v>1</v>
      </c>
      <c r="EM1861" s="7">
        <v>27</v>
      </c>
      <c r="EN1861" s="7">
        <v>285</v>
      </c>
      <c r="EO1861" s="7">
        <v>551</v>
      </c>
      <c r="EP1861" s="7">
        <v>111</v>
      </c>
      <c r="EQ1861" s="7">
        <v>127</v>
      </c>
    </row>
    <row r="1862" spans="1:147" x14ac:dyDescent="0.35">
      <c r="A1862" s="7" t="s">
        <v>2340</v>
      </c>
      <c r="B1862" s="7" t="e" vm="1">
        <v>#VALUE!</v>
      </c>
      <c r="C1862" s="7" t="e" vm="20">
        <v>#VALUE!</v>
      </c>
      <c r="D1862" s="7">
        <v>0</v>
      </c>
      <c r="E1862" s="7">
        <v>4099</v>
      </c>
      <c r="F1862" s="7">
        <v>1553</v>
      </c>
      <c r="G1862" s="7">
        <v>0</v>
      </c>
      <c r="H1862" s="7">
        <v>0</v>
      </c>
      <c r="I1862" s="7">
        <v>0</v>
      </c>
      <c r="J1862" s="7">
        <v>0</v>
      </c>
      <c r="K1862" s="7">
        <v>0</v>
      </c>
      <c r="L1862" s="7">
        <v>0</v>
      </c>
      <c r="M1862" s="7">
        <v>0</v>
      </c>
      <c r="N1862" s="7">
        <v>0</v>
      </c>
      <c r="O1862" s="7">
        <v>0</v>
      </c>
      <c r="P1862" s="7">
        <v>6.3284652831155501</v>
      </c>
      <c r="Q1862" s="7">
        <v>99183</v>
      </c>
      <c r="R1862" s="7">
        <v>0</v>
      </c>
      <c r="S1862" s="7">
        <v>0</v>
      </c>
      <c r="T1862" s="7">
        <v>0</v>
      </c>
      <c r="U1862" s="7">
        <v>0</v>
      </c>
      <c r="V1862" s="7">
        <v>0</v>
      </c>
      <c r="W1862" s="7">
        <v>0</v>
      </c>
      <c r="X1862" s="7">
        <v>0</v>
      </c>
      <c r="Y1862" s="7">
        <v>0</v>
      </c>
      <c r="Z1862" s="7"/>
      <c r="AA1862" s="7"/>
      <c r="AB1862" s="7"/>
      <c r="AC1862" s="7"/>
      <c r="AD1862" s="7"/>
      <c r="AE1862" s="7"/>
      <c r="AF1862" s="7">
        <v>4099.0000260449697</v>
      </c>
      <c r="AG1862" s="7">
        <v>100.000000635398</v>
      </c>
      <c r="AH1862" s="7">
        <v>869.975615067788</v>
      </c>
      <c r="AI1862" s="7">
        <v>21.224094048982401</v>
      </c>
      <c r="AJ1862" s="7">
        <v>898.00000427910595</v>
      </c>
      <c r="AK1862" s="7">
        <v>21.907782490341702</v>
      </c>
      <c r="AL1862" s="7">
        <v>459.00000032050798</v>
      </c>
      <c r="AM1862" s="7">
        <v>11.1978531427301</v>
      </c>
      <c r="AN1862" s="7">
        <v>3979.0000130201302</v>
      </c>
      <c r="AO1862" s="7">
        <v>97.07245701439679</v>
      </c>
      <c r="AP1862" s="7">
        <v>27.0000003876339</v>
      </c>
      <c r="AQ1862" s="7">
        <v>0.65869725268684798</v>
      </c>
      <c r="AR1862" s="7">
        <v>28.999999880911702</v>
      </c>
      <c r="AS1862" s="7">
        <v>0.70748962871216592</v>
      </c>
      <c r="AT1862" s="7">
        <v>1.00000002272009</v>
      </c>
      <c r="AU1862" s="7">
        <v>2.4396194747989399E-2</v>
      </c>
      <c r="AV1862" s="7">
        <v>2.0000000138415999</v>
      </c>
      <c r="AW1862" s="7">
        <v>4.8792388725093901E-2</v>
      </c>
      <c r="AX1862" s="7">
        <v>60.9999999179689</v>
      </c>
      <c r="AY1862" s="7">
        <v>1.48816784381481</v>
      </c>
      <c r="AZ1862" s="7">
        <v>90.000001206122803</v>
      </c>
      <c r="BA1862" s="7">
        <v>2.1956575068583302</v>
      </c>
      <c r="BB1862" s="7">
        <v>19.5668455473295</v>
      </c>
      <c r="BC1862" s="7">
        <v>1.2599385413605602</v>
      </c>
      <c r="BD1862" s="7">
        <v>53.184931503856397</v>
      </c>
      <c r="BE1862" s="7">
        <v>3.4246575340538596</v>
      </c>
      <c r="BF1862" s="7">
        <v>4099.0000260449697</v>
      </c>
      <c r="BG1862" s="7">
        <v>100.000000635398</v>
      </c>
      <c r="BH1862" s="7">
        <v>869.975615067788</v>
      </c>
      <c r="BI1862" s="7">
        <v>21.224094048982401</v>
      </c>
      <c r="BJ1862" s="7">
        <v>898.00000427910595</v>
      </c>
      <c r="BK1862" s="7">
        <v>21.907782490341702</v>
      </c>
      <c r="BL1862" s="7">
        <v>459.00000032050798</v>
      </c>
      <c r="BM1862" s="7">
        <v>11.1978531427301</v>
      </c>
      <c r="BN1862" s="7">
        <v>3979.0000130201302</v>
      </c>
      <c r="BO1862" s="7">
        <v>97.07245701439679</v>
      </c>
      <c r="BP1862" s="7">
        <v>27.0000003876339</v>
      </c>
      <c r="BQ1862" s="7">
        <v>0.65869725268684798</v>
      </c>
      <c r="BR1862" s="7">
        <v>28.999999880911702</v>
      </c>
      <c r="BS1862" s="7">
        <v>0.70748962871216592</v>
      </c>
      <c r="BT1862" s="7">
        <v>1.00000002272009</v>
      </c>
      <c r="BU1862" s="7">
        <v>2.4396194747989399E-2</v>
      </c>
      <c r="BV1862" s="7">
        <v>2.0000000138415999</v>
      </c>
      <c r="BW1862" s="7">
        <v>4.8792388725093901E-2</v>
      </c>
      <c r="BX1862" s="7">
        <v>60.9999999179689</v>
      </c>
      <c r="BY1862" s="7">
        <v>1.48816784381481</v>
      </c>
      <c r="BZ1862" s="7">
        <v>90.000001206122803</v>
      </c>
      <c r="CA1862" s="7">
        <v>2.1956575068583302</v>
      </c>
      <c r="CB1862" s="7">
        <v>19.5668455473295</v>
      </c>
      <c r="CC1862" s="7">
        <v>1.2599385413605602</v>
      </c>
      <c r="CD1862" s="7">
        <v>53.184931503856397</v>
      </c>
      <c r="CE1862" s="7">
        <v>3.4246575340538596</v>
      </c>
      <c r="CF1862" s="7"/>
      <c r="CG1862" s="7"/>
      <c r="CH1862" s="7"/>
      <c r="CI1862" s="7"/>
      <c r="CJ1862" s="7"/>
      <c r="CK1862" s="7"/>
      <c r="CL1862" s="7"/>
      <c r="CM1862" s="7"/>
      <c r="CN1862" s="7"/>
      <c r="CO1862" s="7"/>
      <c r="CP1862" s="7"/>
      <c r="CQ1862" s="7"/>
      <c r="CR1862" s="7"/>
      <c r="CS1862" s="7"/>
      <c r="CT1862" s="7"/>
      <c r="CU1862" s="7"/>
      <c r="CV1862" s="7"/>
      <c r="CW1862" s="7"/>
      <c r="CX1862" s="7"/>
      <c r="CY1862" s="7"/>
      <c r="CZ1862" s="7"/>
      <c r="DA1862" s="7"/>
      <c r="DB1862" s="7"/>
      <c r="DC1862" s="7"/>
      <c r="DD1862" s="7"/>
      <c r="DE1862" s="7"/>
      <c r="DF1862" s="7"/>
      <c r="DG1862" s="7"/>
      <c r="DH1862" s="7"/>
      <c r="DI1862" s="7"/>
      <c r="DJ1862" s="7"/>
      <c r="DK1862" s="7"/>
      <c r="DL1862" s="7"/>
      <c r="DM1862" s="7"/>
      <c r="DN1862" s="7"/>
      <c r="DO1862" s="7"/>
      <c r="DP1862" s="7"/>
      <c r="DQ1862" s="7"/>
      <c r="DR1862" s="7"/>
      <c r="DS1862" s="7"/>
      <c r="DT1862" s="7"/>
      <c r="DU1862" s="7"/>
      <c r="DV1862" s="7"/>
      <c r="DW1862" s="7"/>
      <c r="DX1862" s="7"/>
      <c r="DY1862" s="7"/>
      <c r="DZ1862" s="7"/>
      <c r="EA1862" s="7"/>
      <c r="EB1862" s="7"/>
      <c r="EC1862" s="7"/>
      <c r="ED1862" s="7"/>
      <c r="EE1862" s="7"/>
      <c r="EF1862" s="7">
        <v>813</v>
      </c>
      <c r="EG1862" s="7">
        <v>898</v>
      </c>
      <c r="EH1862" s="7">
        <v>459</v>
      </c>
      <c r="EI1862" s="7">
        <v>3979</v>
      </c>
      <c r="EJ1862" s="7">
        <v>27</v>
      </c>
      <c r="EK1862" s="7">
        <v>29</v>
      </c>
      <c r="EL1862" s="7">
        <v>1</v>
      </c>
      <c r="EM1862" s="7">
        <v>2</v>
      </c>
      <c r="EN1862" s="7">
        <v>61</v>
      </c>
      <c r="EO1862" s="7">
        <v>90</v>
      </c>
      <c r="EP1862" s="7">
        <v>20</v>
      </c>
      <c r="EQ1862" s="7">
        <v>50</v>
      </c>
    </row>
    <row r="1863" spans="1:147" x14ac:dyDescent="0.35">
      <c r="A1863" s="7" t="s">
        <v>2341</v>
      </c>
      <c r="B1863" s="7" t="e" vm="1">
        <v>#VALUE!</v>
      </c>
      <c r="C1863" s="7" t="e" vm="20">
        <v>#VALUE!</v>
      </c>
      <c r="D1863" s="7">
        <v>0</v>
      </c>
      <c r="E1863" s="7">
        <v>3437</v>
      </c>
      <c r="F1863" s="7">
        <v>1207</v>
      </c>
      <c r="G1863" s="7">
        <v>0</v>
      </c>
      <c r="H1863" s="7">
        <v>13</v>
      </c>
      <c r="I1863" s="7">
        <v>0.37823683444864709</v>
      </c>
      <c r="J1863" s="7">
        <v>0</v>
      </c>
      <c r="K1863" s="7">
        <v>0</v>
      </c>
      <c r="L1863" s="7">
        <v>0</v>
      </c>
      <c r="M1863" s="7">
        <v>0</v>
      </c>
      <c r="N1863" s="7">
        <v>0</v>
      </c>
      <c r="O1863" s="7">
        <v>0</v>
      </c>
      <c r="P1863" s="7">
        <v>7.8315132605304205</v>
      </c>
      <c r="Q1863" s="7">
        <v>127292</v>
      </c>
      <c r="R1863" s="7">
        <v>0</v>
      </c>
      <c r="S1863" s="7">
        <v>0</v>
      </c>
      <c r="T1863" s="7">
        <v>0</v>
      </c>
      <c r="U1863" s="7">
        <v>0</v>
      </c>
      <c r="V1863" s="7">
        <v>0</v>
      </c>
      <c r="W1863" s="7">
        <v>0</v>
      </c>
      <c r="X1863" s="7">
        <v>0</v>
      </c>
      <c r="Y1863" s="7">
        <v>0</v>
      </c>
      <c r="Z1863" s="7"/>
      <c r="AA1863" s="7"/>
      <c r="AB1863" s="7"/>
      <c r="AC1863" s="7"/>
      <c r="AD1863" s="7"/>
      <c r="AE1863" s="7"/>
      <c r="AF1863" s="7">
        <v>3381.3109417431801</v>
      </c>
      <c r="AG1863" s="7">
        <v>98.379718991655096</v>
      </c>
      <c r="AH1863" s="7">
        <v>430.77195646012802</v>
      </c>
      <c r="AI1863" s="7">
        <v>12.533370860056101</v>
      </c>
      <c r="AJ1863" s="7">
        <v>864.526501839915</v>
      </c>
      <c r="AK1863" s="7">
        <v>25.153520565607103</v>
      </c>
      <c r="AL1863" s="7">
        <v>466.25275005156101</v>
      </c>
      <c r="AM1863" s="7">
        <v>13.565689556344502</v>
      </c>
      <c r="AN1863" s="7">
        <v>3250.7704587774101</v>
      </c>
      <c r="AO1863" s="7">
        <v>94.581625219010903</v>
      </c>
      <c r="AP1863" s="7">
        <v>17.999999474093801</v>
      </c>
      <c r="AQ1863" s="7">
        <v>0.52371252470450302</v>
      </c>
      <c r="AR1863" s="7">
        <v>53.071212489438899</v>
      </c>
      <c r="AS1863" s="7">
        <v>1.5441144163351499</v>
      </c>
      <c r="AT1863" s="7">
        <v>0</v>
      </c>
      <c r="AU1863" s="7">
        <v>0</v>
      </c>
      <c r="AV1863" s="7">
        <v>3.6019483627605999</v>
      </c>
      <c r="AW1863" s="7">
        <v>0.10479919589061999</v>
      </c>
      <c r="AX1863" s="7">
        <v>55.867315954031703</v>
      </c>
      <c r="AY1863" s="7">
        <v>1.6254674411996399</v>
      </c>
      <c r="AZ1863" s="7">
        <v>126.550670512614</v>
      </c>
      <c r="BA1863" s="7">
        <v>3.6820096163111402</v>
      </c>
      <c r="BB1863" s="7">
        <v>12.106860105350099</v>
      </c>
      <c r="BC1863" s="7">
        <v>1.00305386125518</v>
      </c>
      <c r="BD1863" s="7">
        <v>0</v>
      </c>
      <c r="BE1863" s="7">
        <v>0</v>
      </c>
      <c r="BF1863" s="7">
        <v>3078.0005866535798</v>
      </c>
      <c r="BG1863" s="7">
        <v>89.554861409763703</v>
      </c>
      <c r="BH1863" s="7">
        <v>391.95980761227702</v>
      </c>
      <c r="BI1863" s="7">
        <v>11.404125912489899</v>
      </c>
      <c r="BJ1863" s="7">
        <v>786.73283938696102</v>
      </c>
      <c r="BK1863" s="7">
        <v>22.8901029789631</v>
      </c>
      <c r="BL1863" s="7">
        <v>432.66667557112299</v>
      </c>
      <c r="BM1863" s="7">
        <v>12.588497979956999</v>
      </c>
      <c r="BN1863" s="7">
        <v>2959.9179839016601</v>
      </c>
      <c r="BO1863" s="7">
        <v>86.119231419891094</v>
      </c>
      <c r="BP1863" s="7">
        <v>17.999999474093801</v>
      </c>
      <c r="BQ1863" s="7">
        <v>0.52371252470450302</v>
      </c>
      <c r="BR1863" s="7">
        <v>45.4007718883704</v>
      </c>
      <c r="BS1863" s="7">
        <v>1.32094186466018</v>
      </c>
      <c r="BT1863" s="7">
        <v>0</v>
      </c>
      <c r="BU1863" s="7">
        <v>0</v>
      </c>
      <c r="BV1863" s="7">
        <v>2.1503027991566301</v>
      </c>
      <c r="BW1863" s="7">
        <v>6.2563363373774605E-2</v>
      </c>
      <c r="BX1863" s="7">
        <v>52.531519863173799</v>
      </c>
      <c r="BY1863" s="7">
        <v>1.5284119832171599</v>
      </c>
      <c r="BZ1863" s="7">
        <v>117.87434501704099</v>
      </c>
      <c r="CA1863" s="7">
        <v>3.4295707016887098</v>
      </c>
      <c r="CB1863" s="7">
        <v>11.1332351436956</v>
      </c>
      <c r="CC1863" s="7">
        <v>0.92238899284967901</v>
      </c>
      <c r="CD1863" s="7">
        <v>0</v>
      </c>
      <c r="CE1863" s="7">
        <v>0</v>
      </c>
      <c r="CF1863" s="7"/>
      <c r="CG1863" s="7"/>
      <c r="CH1863" s="7"/>
      <c r="CI1863" s="7"/>
      <c r="CJ1863" s="7"/>
      <c r="CK1863" s="7"/>
      <c r="CL1863" s="7"/>
      <c r="CM1863" s="7"/>
      <c r="CN1863" s="7"/>
      <c r="CO1863" s="7"/>
      <c r="CP1863" s="7"/>
      <c r="CQ1863" s="7"/>
      <c r="CR1863" s="7"/>
      <c r="CS1863" s="7"/>
      <c r="CT1863" s="7"/>
      <c r="CU1863" s="7"/>
      <c r="CV1863" s="7"/>
      <c r="CW1863" s="7"/>
      <c r="CX1863" s="7"/>
      <c r="CY1863" s="7"/>
      <c r="CZ1863" s="7"/>
      <c r="DA1863" s="7"/>
      <c r="DB1863" s="7"/>
      <c r="DC1863" s="7"/>
      <c r="DD1863" s="7"/>
      <c r="DE1863" s="7"/>
      <c r="DF1863" s="7"/>
      <c r="DG1863" s="7"/>
      <c r="DH1863" s="7"/>
      <c r="DI1863" s="7"/>
      <c r="DJ1863" s="7"/>
      <c r="DK1863" s="7"/>
      <c r="DL1863" s="7"/>
      <c r="DM1863" s="7"/>
      <c r="DN1863" s="7"/>
      <c r="DO1863" s="7"/>
      <c r="DP1863" s="7"/>
      <c r="DQ1863" s="7"/>
      <c r="DR1863" s="7"/>
      <c r="DS1863" s="7"/>
      <c r="DT1863" s="7"/>
      <c r="DU1863" s="7"/>
      <c r="DV1863" s="7"/>
      <c r="DW1863" s="7"/>
      <c r="DX1863" s="7"/>
      <c r="DY1863" s="7"/>
      <c r="DZ1863" s="7"/>
      <c r="EA1863" s="7"/>
      <c r="EB1863" s="7"/>
      <c r="EC1863" s="7"/>
      <c r="ED1863" s="7"/>
      <c r="EE1863" s="7"/>
      <c r="EF1863" s="7">
        <v>412</v>
      </c>
      <c r="EG1863" s="7">
        <v>883</v>
      </c>
      <c r="EH1863" s="7">
        <v>469</v>
      </c>
      <c r="EI1863" s="7">
        <v>3301</v>
      </c>
      <c r="EJ1863" s="7">
        <v>18</v>
      </c>
      <c r="EK1863" s="7">
        <v>58</v>
      </c>
      <c r="EL1863" s="7">
        <v>0</v>
      </c>
      <c r="EM1863" s="7">
        <v>4</v>
      </c>
      <c r="EN1863" s="7">
        <v>56</v>
      </c>
      <c r="EO1863" s="7">
        <v>127</v>
      </c>
      <c r="EP1863" s="7">
        <v>11</v>
      </c>
      <c r="EQ1863" s="7">
        <v>0</v>
      </c>
    </row>
    <row r="1864" spans="1:147" x14ac:dyDescent="0.35">
      <c r="A1864" s="7" t="s">
        <v>2342</v>
      </c>
      <c r="B1864" s="7" t="e" vm="1">
        <v>#VALUE!</v>
      </c>
      <c r="C1864" s="7" t="e" vm="20">
        <v>#VALUE!</v>
      </c>
      <c r="D1864" s="7">
        <v>0</v>
      </c>
      <c r="E1864" s="7">
        <v>3601</v>
      </c>
      <c r="F1864" s="7">
        <v>1181</v>
      </c>
      <c r="G1864" s="7">
        <v>0</v>
      </c>
      <c r="H1864" s="7">
        <v>11</v>
      </c>
      <c r="I1864" s="7">
        <v>0.30547070258261594</v>
      </c>
      <c r="J1864" s="7">
        <v>0</v>
      </c>
      <c r="K1864" s="7">
        <v>0</v>
      </c>
      <c r="L1864" s="7">
        <v>0</v>
      </c>
      <c r="M1864" s="7">
        <v>0</v>
      </c>
      <c r="N1864" s="7">
        <v>0</v>
      </c>
      <c r="O1864" s="7">
        <v>0</v>
      </c>
      <c r="P1864" s="7">
        <v>5.3791130185979998</v>
      </c>
      <c r="Q1864" s="7">
        <v>145592</v>
      </c>
      <c r="R1864" s="7">
        <v>0</v>
      </c>
      <c r="S1864" s="7">
        <v>0</v>
      </c>
      <c r="T1864" s="7">
        <v>0</v>
      </c>
      <c r="U1864" s="7">
        <v>0</v>
      </c>
      <c r="V1864" s="7">
        <v>0</v>
      </c>
      <c r="W1864" s="7">
        <v>0</v>
      </c>
      <c r="X1864" s="7">
        <v>0</v>
      </c>
      <c r="Y1864" s="7">
        <v>0</v>
      </c>
      <c r="Z1864" s="7"/>
      <c r="AA1864" s="7"/>
      <c r="AB1864" s="7"/>
      <c r="AC1864" s="7"/>
      <c r="AD1864" s="7"/>
      <c r="AE1864" s="7"/>
      <c r="AF1864" s="7">
        <v>3600.99998845454</v>
      </c>
      <c r="AG1864" s="7">
        <v>99.999999679381801</v>
      </c>
      <c r="AH1864" s="7">
        <v>491.07354980510399</v>
      </c>
      <c r="AI1864" s="7">
        <v>13.637143843518601</v>
      </c>
      <c r="AJ1864" s="7">
        <v>1020.9999973551299</v>
      </c>
      <c r="AK1864" s="7">
        <v>28.353235138992698</v>
      </c>
      <c r="AL1864" s="7">
        <v>387.99999975752502</v>
      </c>
      <c r="AM1864" s="7">
        <v>10.774784775271499</v>
      </c>
      <c r="AN1864" s="7">
        <v>3412.9999971560001</v>
      </c>
      <c r="AO1864" s="7">
        <v>94.779227913246402</v>
      </c>
      <c r="AP1864" s="7">
        <v>45.000000397019903</v>
      </c>
      <c r="AQ1864" s="7">
        <v>1.24965288522688</v>
      </c>
      <c r="AR1864" s="7">
        <v>61.999999883497402</v>
      </c>
      <c r="AS1864" s="7">
        <v>1.7217439567758199</v>
      </c>
      <c r="AT1864" s="7">
        <v>0</v>
      </c>
      <c r="AU1864" s="7">
        <v>0</v>
      </c>
      <c r="AV1864" s="7">
        <v>1</v>
      </c>
      <c r="AW1864" s="7">
        <v>2.7770063871146899E-2</v>
      </c>
      <c r="AX1864" s="7">
        <v>80.0000000025411</v>
      </c>
      <c r="AY1864" s="7">
        <v>2.22160510976232</v>
      </c>
      <c r="AZ1864" s="7">
        <v>172.99999902789901</v>
      </c>
      <c r="BA1864" s="7">
        <v>4.8042210227131195</v>
      </c>
      <c r="BB1864" s="7">
        <v>35.294643823412301</v>
      </c>
      <c r="BC1864" s="7">
        <v>2.9885388504159502</v>
      </c>
      <c r="BD1864" s="7">
        <v>21.157980403462499</v>
      </c>
      <c r="BE1864" s="7">
        <v>1.79153094017464</v>
      </c>
      <c r="BF1864" s="7">
        <v>3600.99998845454</v>
      </c>
      <c r="BG1864" s="7">
        <v>99.999999679381801</v>
      </c>
      <c r="BH1864" s="7">
        <v>491.07354980510399</v>
      </c>
      <c r="BI1864" s="7">
        <v>13.637143843518601</v>
      </c>
      <c r="BJ1864" s="7">
        <v>1020.9999973551299</v>
      </c>
      <c r="BK1864" s="7">
        <v>28.353235138992698</v>
      </c>
      <c r="BL1864" s="7">
        <v>387.99999975752502</v>
      </c>
      <c r="BM1864" s="7">
        <v>10.774784775271499</v>
      </c>
      <c r="BN1864" s="7">
        <v>3412.9999971560001</v>
      </c>
      <c r="BO1864" s="7">
        <v>94.779227913246402</v>
      </c>
      <c r="BP1864" s="7">
        <v>45.000000397019903</v>
      </c>
      <c r="BQ1864" s="7">
        <v>1.24965288522688</v>
      </c>
      <c r="BR1864" s="7">
        <v>61.999999883497402</v>
      </c>
      <c r="BS1864" s="7">
        <v>1.7217439567758199</v>
      </c>
      <c r="BT1864" s="7">
        <v>0</v>
      </c>
      <c r="BU1864" s="7">
        <v>0</v>
      </c>
      <c r="BV1864" s="7">
        <v>1</v>
      </c>
      <c r="BW1864" s="7">
        <v>2.7770063871146899E-2</v>
      </c>
      <c r="BX1864" s="7">
        <v>80.0000000025411</v>
      </c>
      <c r="BY1864" s="7">
        <v>2.22160510976232</v>
      </c>
      <c r="BZ1864" s="7">
        <v>172.99999902789901</v>
      </c>
      <c r="CA1864" s="7">
        <v>4.8042210227131195</v>
      </c>
      <c r="CB1864" s="7">
        <v>35.294643823412301</v>
      </c>
      <c r="CC1864" s="7">
        <v>2.9885388504159502</v>
      </c>
      <c r="CD1864" s="7">
        <v>21.157980403462499</v>
      </c>
      <c r="CE1864" s="7">
        <v>1.79153094017464</v>
      </c>
      <c r="CF1864" s="7"/>
      <c r="CG1864" s="7"/>
      <c r="CH1864" s="7"/>
      <c r="CI1864" s="7"/>
      <c r="CJ1864" s="7"/>
      <c r="CK1864" s="7"/>
      <c r="CL1864" s="7"/>
      <c r="CM1864" s="7"/>
      <c r="CN1864" s="7"/>
      <c r="CO1864" s="7"/>
      <c r="CP1864" s="7"/>
      <c r="CQ1864" s="7"/>
      <c r="CR1864" s="7"/>
      <c r="CS1864" s="7"/>
      <c r="CT1864" s="7"/>
      <c r="CU1864" s="7"/>
      <c r="CV1864" s="7"/>
      <c r="CW1864" s="7"/>
      <c r="CX1864" s="7"/>
      <c r="CY1864" s="7"/>
      <c r="CZ1864" s="7"/>
      <c r="DA1864" s="7"/>
      <c r="DB1864" s="7"/>
      <c r="DC1864" s="7"/>
      <c r="DD1864" s="7"/>
      <c r="DE1864" s="7"/>
      <c r="DF1864" s="7"/>
      <c r="DG1864" s="7"/>
      <c r="DH1864" s="7"/>
      <c r="DI1864" s="7"/>
      <c r="DJ1864" s="7"/>
      <c r="DK1864" s="7"/>
      <c r="DL1864" s="7"/>
      <c r="DM1864" s="7"/>
      <c r="DN1864" s="7"/>
      <c r="DO1864" s="7"/>
      <c r="DP1864" s="7"/>
      <c r="DQ1864" s="7"/>
      <c r="DR1864" s="7"/>
      <c r="DS1864" s="7"/>
      <c r="DT1864" s="7"/>
      <c r="DU1864" s="7"/>
      <c r="DV1864" s="7"/>
      <c r="DW1864" s="7"/>
      <c r="DX1864" s="7"/>
      <c r="DY1864" s="7"/>
      <c r="DZ1864" s="7"/>
      <c r="EA1864" s="7"/>
      <c r="EB1864" s="7"/>
      <c r="EC1864" s="7"/>
      <c r="ED1864" s="7"/>
      <c r="EE1864" s="7"/>
      <c r="EF1864" s="7">
        <v>463</v>
      </c>
      <c r="EG1864" s="7">
        <v>1021</v>
      </c>
      <c r="EH1864" s="7">
        <v>388</v>
      </c>
      <c r="EI1864" s="7">
        <v>3413</v>
      </c>
      <c r="EJ1864" s="7">
        <v>45</v>
      </c>
      <c r="EK1864" s="7">
        <v>62</v>
      </c>
      <c r="EL1864" s="7">
        <v>0</v>
      </c>
      <c r="EM1864" s="7">
        <v>1</v>
      </c>
      <c r="EN1864" s="7">
        <v>80</v>
      </c>
      <c r="EO1864" s="7">
        <v>173</v>
      </c>
      <c r="EP1864" s="7">
        <v>35</v>
      </c>
      <c r="EQ1864" s="7">
        <v>22</v>
      </c>
    </row>
    <row r="1865" spans="1:147" x14ac:dyDescent="0.35">
      <c r="A1865" s="7" t="s">
        <v>2343</v>
      </c>
      <c r="B1865" s="7" t="e" vm="1">
        <v>#VALUE!</v>
      </c>
      <c r="C1865" s="7" t="e" vm="20">
        <v>#VALUE!</v>
      </c>
      <c r="D1865" s="7">
        <v>0</v>
      </c>
      <c r="E1865" s="7">
        <v>2372</v>
      </c>
      <c r="F1865" s="7">
        <v>871</v>
      </c>
      <c r="G1865" s="7">
        <v>0</v>
      </c>
      <c r="H1865" s="7">
        <v>5</v>
      </c>
      <c r="I1865" s="7">
        <v>0.21079258010118043</v>
      </c>
      <c r="J1865" s="7">
        <v>0</v>
      </c>
      <c r="K1865" s="7">
        <v>0</v>
      </c>
      <c r="L1865" s="7">
        <v>0</v>
      </c>
      <c r="M1865" s="7">
        <v>0</v>
      </c>
      <c r="N1865" s="7">
        <v>0</v>
      </c>
      <c r="O1865" s="7">
        <v>0</v>
      </c>
      <c r="P1865" s="7">
        <v>3.8050448909790502</v>
      </c>
      <c r="Q1865" s="7">
        <v>114554</v>
      </c>
      <c r="R1865" s="7">
        <v>0</v>
      </c>
      <c r="S1865" s="7">
        <v>0</v>
      </c>
      <c r="T1865" s="7">
        <v>0</v>
      </c>
      <c r="U1865" s="7">
        <v>0</v>
      </c>
      <c r="V1865" s="7">
        <v>0</v>
      </c>
      <c r="W1865" s="7">
        <v>0</v>
      </c>
      <c r="X1865" s="7">
        <v>0</v>
      </c>
      <c r="Y1865" s="7">
        <v>0</v>
      </c>
      <c r="Z1865" s="7"/>
      <c r="AA1865" s="7"/>
      <c r="AB1865" s="7"/>
      <c r="AC1865" s="7"/>
      <c r="AD1865" s="7"/>
      <c r="AE1865" s="7"/>
      <c r="AF1865" s="7">
        <v>2330.81229223436</v>
      </c>
      <c r="AG1865" s="7">
        <v>98.263587362325495</v>
      </c>
      <c r="AH1865" s="7">
        <v>267.11925957735599</v>
      </c>
      <c r="AI1865" s="7">
        <v>11.261351584205601</v>
      </c>
      <c r="AJ1865" s="7">
        <v>522.56692850771105</v>
      </c>
      <c r="AK1865" s="7">
        <v>22.0306462271379</v>
      </c>
      <c r="AL1865" s="7">
        <v>273.09140420229397</v>
      </c>
      <c r="AM1865" s="7">
        <v>11.5131283390512</v>
      </c>
      <c r="AN1865" s="7">
        <v>2179.7274329598099</v>
      </c>
      <c r="AO1865" s="7">
        <v>91.894073902184402</v>
      </c>
      <c r="AP1865" s="7">
        <v>41.131121991384099</v>
      </c>
      <c r="AQ1865" s="7">
        <v>1.7340270654040499</v>
      </c>
      <c r="AR1865" s="7">
        <v>63.262244019333799</v>
      </c>
      <c r="AS1865" s="7">
        <v>2.66704232796517</v>
      </c>
      <c r="AT1865" s="7">
        <v>1.0000000298023199</v>
      </c>
      <c r="AU1865" s="7">
        <v>4.21585172766578E-2</v>
      </c>
      <c r="AV1865" s="7">
        <v>8.0000000872823893</v>
      </c>
      <c r="AW1865" s="7">
        <v>0.33726813184158499</v>
      </c>
      <c r="AX1865" s="7">
        <v>37.691500104244497</v>
      </c>
      <c r="AY1865" s="7">
        <v>1.58901771097152</v>
      </c>
      <c r="AZ1865" s="7">
        <v>100.91131278838</v>
      </c>
      <c r="BA1865" s="7">
        <v>4.2542711968119793</v>
      </c>
      <c r="BB1865" s="7">
        <v>8.77647073870423</v>
      </c>
      <c r="BC1865" s="7">
        <v>1.0076315429051901</v>
      </c>
      <c r="BD1865" s="7">
        <v>0</v>
      </c>
      <c r="BE1865" s="7">
        <v>0</v>
      </c>
      <c r="BF1865" s="7">
        <v>1705.8639566572101</v>
      </c>
      <c r="BG1865" s="7">
        <v>71.916692945076306</v>
      </c>
      <c r="BH1865" s="7">
        <v>208.42902341606799</v>
      </c>
      <c r="BI1865" s="7">
        <v>8.7870583227684698</v>
      </c>
      <c r="BJ1865" s="7">
        <v>380.92546340486501</v>
      </c>
      <c r="BK1865" s="7">
        <v>16.0592522514698</v>
      </c>
      <c r="BL1865" s="7">
        <v>203.27027136484801</v>
      </c>
      <c r="BM1865" s="7">
        <v>8.5695729917726915</v>
      </c>
      <c r="BN1865" s="7">
        <v>1611.8387868037501</v>
      </c>
      <c r="BO1865" s="7">
        <v>67.952731315503897</v>
      </c>
      <c r="BP1865" s="7">
        <v>19.8158898067195</v>
      </c>
      <c r="BQ1865" s="7">
        <v>0.83540850787181697</v>
      </c>
      <c r="BR1865" s="7">
        <v>37.935408459245302</v>
      </c>
      <c r="BS1865" s="7">
        <v>1.5993005252632899</v>
      </c>
      <c r="BT1865" s="7">
        <v>1.0000000298023199</v>
      </c>
      <c r="BU1865" s="7">
        <v>4.21585172766578E-2</v>
      </c>
      <c r="BV1865" s="7">
        <v>4.0000000894069698</v>
      </c>
      <c r="BW1865" s="7">
        <v>0.16863406785020899</v>
      </c>
      <c r="BX1865" s="7">
        <v>31.273869676792899</v>
      </c>
      <c r="BY1865" s="7">
        <v>1.31845993578385</v>
      </c>
      <c r="BZ1865" s="7">
        <v>68.383157780973306</v>
      </c>
      <c r="CA1865" s="7">
        <v>2.8829324528234999</v>
      </c>
      <c r="CB1865" s="7">
        <v>8.7735903591466204</v>
      </c>
      <c r="CC1865" s="7">
        <v>1.0073008449077598</v>
      </c>
      <c r="CD1865" s="7">
        <v>0</v>
      </c>
      <c r="CE1865" s="7">
        <v>0</v>
      </c>
      <c r="CF1865" s="7"/>
      <c r="CG1865" s="7"/>
      <c r="CH1865" s="7"/>
      <c r="CI1865" s="7"/>
      <c r="CJ1865" s="7"/>
      <c r="CK1865" s="7"/>
      <c r="CL1865" s="7"/>
      <c r="CM1865" s="7"/>
      <c r="CN1865" s="7"/>
      <c r="CO1865" s="7"/>
      <c r="CP1865" s="7"/>
      <c r="CQ1865" s="7"/>
      <c r="CR1865" s="7"/>
      <c r="CS1865" s="7"/>
      <c r="CT1865" s="7"/>
      <c r="CU1865" s="7"/>
      <c r="CV1865" s="7"/>
      <c r="CW1865" s="7"/>
      <c r="CX1865" s="7"/>
      <c r="CY1865" s="7"/>
      <c r="CZ1865" s="7"/>
      <c r="DA1865" s="7"/>
      <c r="DB1865" s="7"/>
      <c r="DC1865" s="7"/>
      <c r="DD1865" s="7"/>
      <c r="DE1865" s="7"/>
      <c r="DF1865" s="7"/>
      <c r="DG1865" s="7"/>
      <c r="DH1865" s="7"/>
      <c r="DI1865" s="7"/>
      <c r="DJ1865" s="7"/>
      <c r="DK1865" s="7"/>
      <c r="DL1865" s="7"/>
      <c r="DM1865" s="7"/>
      <c r="DN1865" s="7"/>
      <c r="DO1865" s="7"/>
      <c r="DP1865" s="7"/>
      <c r="DQ1865" s="7"/>
      <c r="DR1865" s="7"/>
      <c r="DS1865" s="7"/>
      <c r="DT1865" s="7"/>
      <c r="DU1865" s="7"/>
      <c r="DV1865" s="7"/>
      <c r="DW1865" s="7"/>
      <c r="DX1865" s="7"/>
      <c r="DY1865" s="7"/>
      <c r="DZ1865" s="7"/>
      <c r="EA1865" s="7"/>
      <c r="EB1865" s="7"/>
      <c r="EC1865" s="7"/>
      <c r="ED1865" s="7"/>
      <c r="EE1865" s="7"/>
      <c r="EF1865" s="7">
        <v>269</v>
      </c>
      <c r="EG1865" s="7">
        <v>528</v>
      </c>
      <c r="EH1865" s="7">
        <v>282</v>
      </c>
      <c r="EI1865" s="7">
        <v>2217</v>
      </c>
      <c r="EJ1865" s="7">
        <v>42</v>
      </c>
      <c r="EK1865" s="7">
        <v>65</v>
      </c>
      <c r="EL1865" s="7">
        <v>1</v>
      </c>
      <c r="EM1865" s="7">
        <v>8</v>
      </c>
      <c r="EN1865" s="7">
        <v>39</v>
      </c>
      <c r="EO1865" s="7">
        <v>102</v>
      </c>
      <c r="EP1865" s="7">
        <v>10</v>
      </c>
      <c r="EQ1865" s="7">
        <v>0</v>
      </c>
    </row>
    <row r="1866" spans="1:147" x14ac:dyDescent="0.35">
      <c r="A1866" s="7" t="s">
        <v>2344</v>
      </c>
      <c r="B1866" s="7" t="e" vm="1">
        <v>#VALUE!</v>
      </c>
      <c r="C1866" s="7" t="e" vm="20">
        <v>#VALUE!</v>
      </c>
      <c r="D1866" s="7">
        <v>0</v>
      </c>
      <c r="E1866" s="7">
        <v>3545</v>
      </c>
      <c r="F1866" s="7">
        <v>1235</v>
      </c>
      <c r="G1866" s="7">
        <v>0</v>
      </c>
      <c r="H1866" s="7">
        <v>0</v>
      </c>
      <c r="I1866" s="7">
        <v>0</v>
      </c>
      <c r="J1866" s="7">
        <v>0</v>
      </c>
      <c r="K1866" s="7">
        <v>0</v>
      </c>
      <c r="L1866" s="7">
        <v>0</v>
      </c>
      <c r="M1866" s="7">
        <v>0</v>
      </c>
      <c r="N1866" s="7">
        <v>0</v>
      </c>
      <c r="O1866" s="7">
        <v>0</v>
      </c>
      <c r="P1866" s="7">
        <v>2.4213075060532701</v>
      </c>
      <c r="Q1866" s="7">
        <v>104336</v>
      </c>
      <c r="R1866" s="7">
        <v>0</v>
      </c>
      <c r="S1866" s="7">
        <v>0</v>
      </c>
      <c r="T1866" s="7">
        <v>0</v>
      </c>
      <c r="U1866" s="7">
        <v>0</v>
      </c>
      <c r="V1866" s="7">
        <v>0</v>
      </c>
      <c r="W1866" s="7">
        <v>0</v>
      </c>
      <c r="X1866" s="7">
        <v>0</v>
      </c>
      <c r="Y1866" s="7">
        <v>0</v>
      </c>
      <c r="Z1866" s="7"/>
      <c r="AA1866" s="7"/>
      <c r="AB1866" s="7"/>
      <c r="AC1866" s="7"/>
      <c r="AD1866" s="7"/>
      <c r="AE1866" s="7"/>
      <c r="AF1866" s="7">
        <v>3405.3119398403901</v>
      </c>
      <c r="AG1866" s="7">
        <v>96.059575171802308</v>
      </c>
      <c r="AH1866" s="7">
        <v>214.69741870431201</v>
      </c>
      <c r="AI1866" s="7">
        <v>6.0563446743106297</v>
      </c>
      <c r="AJ1866" s="7">
        <v>865.73074363767296</v>
      </c>
      <c r="AK1866" s="7">
        <v>24.421177535618398</v>
      </c>
      <c r="AL1866" s="7">
        <v>357.53279893210299</v>
      </c>
      <c r="AM1866" s="7">
        <v>10.0855514508351</v>
      </c>
      <c r="AN1866" s="7">
        <v>3235.26293297557</v>
      </c>
      <c r="AO1866" s="7">
        <v>91.262706148817102</v>
      </c>
      <c r="AP1866" s="7">
        <v>27.749570514346502</v>
      </c>
      <c r="AQ1866" s="7">
        <v>0.782780550475218</v>
      </c>
      <c r="AR1866" s="7">
        <v>77.077409989198799</v>
      </c>
      <c r="AS1866" s="7">
        <v>2.1742569813596302</v>
      </c>
      <c r="AT1866" s="7">
        <v>0</v>
      </c>
      <c r="AU1866" s="7">
        <v>0</v>
      </c>
      <c r="AV1866" s="7">
        <v>0.96733312681317296</v>
      </c>
      <c r="AW1866" s="7">
        <v>2.7287253224631099E-2</v>
      </c>
      <c r="AX1866" s="7">
        <v>64.254677244165606</v>
      </c>
      <c r="AY1866" s="7">
        <v>1.8125437868594001</v>
      </c>
      <c r="AZ1866" s="7">
        <v>162.50824139696101</v>
      </c>
      <c r="BA1866" s="7">
        <v>4.58415349497775</v>
      </c>
      <c r="BB1866" s="7">
        <v>11.184808593905601</v>
      </c>
      <c r="BC1866" s="7">
        <v>0.90565251772515309</v>
      </c>
      <c r="BD1866" s="7">
        <v>24.503571137646599</v>
      </c>
      <c r="BE1866" s="7">
        <v>1.9840948289592399</v>
      </c>
      <c r="BF1866" s="7">
        <v>2417.63708596788</v>
      </c>
      <c r="BG1866" s="7">
        <v>68.198507361576404</v>
      </c>
      <c r="BH1866" s="7">
        <v>135.984245087169</v>
      </c>
      <c r="BI1866" s="7">
        <v>3.8359448543630097</v>
      </c>
      <c r="BJ1866" s="7">
        <v>596.84076676926702</v>
      </c>
      <c r="BK1866" s="7">
        <v>16.8361288228284</v>
      </c>
      <c r="BL1866" s="7">
        <v>270.38708555994702</v>
      </c>
      <c r="BM1866" s="7">
        <v>7.6272802696741095</v>
      </c>
      <c r="BN1866" s="7">
        <v>2313.7461686588599</v>
      </c>
      <c r="BO1866" s="7">
        <v>65.267874997429004</v>
      </c>
      <c r="BP1866" s="7">
        <v>15.731395270015099</v>
      </c>
      <c r="BQ1866" s="7">
        <v>0.44376291311749294</v>
      </c>
      <c r="BR1866" s="7">
        <v>42.063558253457899</v>
      </c>
      <c r="BS1866" s="7">
        <v>1.1865601764022</v>
      </c>
      <c r="BT1866" s="7">
        <v>0</v>
      </c>
      <c r="BU1866" s="7">
        <v>0</v>
      </c>
      <c r="BV1866" s="7">
        <v>3.6858171224594102E-2</v>
      </c>
      <c r="BW1866" s="7">
        <v>1.03972274258376E-3</v>
      </c>
      <c r="BX1866" s="7">
        <v>46.059092879930198</v>
      </c>
      <c r="BY1866" s="7">
        <v>1.2992691926637601</v>
      </c>
      <c r="BZ1866" s="7">
        <v>115.84795863330901</v>
      </c>
      <c r="CA1866" s="7">
        <v>3.2679254903613204</v>
      </c>
      <c r="CB1866" s="7">
        <v>6.4258661557034298</v>
      </c>
      <c r="CC1866" s="7">
        <v>0.52031304904481201</v>
      </c>
      <c r="CD1866" s="7">
        <v>18.101848092402001</v>
      </c>
      <c r="CE1866" s="7">
        <v>1.46573668764388</v>
      </c>
      <c r="CF1866" s="7"/>
      <c r="CG1866" s="7"/>
      <c r="CH1866" s="7"/>
      <c r="CI1866" s="7"/>
      <c r="CJ1866" s="7"/>
      <c r="CK1866" s="7"/>
      <c r="CL1866" s="7"/>
      <c r="CM1866" s="7"/>
      <c r="CN1866" s="7"/>
      <c r="CO1866" s="7"/>
      <c r="CP1866" s="7"/>
      <c r="CQ1866" s="7"/>
      <c r="CR1866" s="7"/>
      <c r="CS1866" s="7"/>
      <c r="CT1866" s="7"/>
      <c r="CU1866" s="7"/>
      <c r="CV1866" s="7"/>
      <c r="CW1866" s="7"/>
      <c r="CX1866" s="7"/>
      <c r="CY1866" s="7"/>
      <c r="CZ1866" s="7"/>
      <c r="DA1866" s="7"/>
      <c r="DB1866" s="7"/>
      <c r="DC1866" s="7"/>
      <c r="DD1866" s="7"/>
      <c r="DE1866" s="7"/>
      <c r="DF1866" s="7"/>
      <c r="DG1866" s="7"/>
      <c r="DH1866" s="7"/>
      <c r="DI1866" s="7"/>
      <c r="DJ1866" s="7"/>
      <c r="DK1866" s="7"/>
      <c r="DL1866" s="7"/>
      <c r="DM1866" s="7"/>
      <c r="DN1866" s="7"/>
      <c r="DO1866" s="7"/>
      <c r="DP1866" s="7"/>
      <c r="DQ1866" s="7"/>
      <c r="DR1866" s="7"/>
      <c r="DS1866" s="7"/>
      <c r="DT1866" s="7"/>
      <c r="DU1866" s="7"/>
      <c r="DV1866" s="7"/>
      <c r="DW1866" s="7"/>
      <c r="DX1866" s="7"/>
      <c r="DY1866" s="7"/>
      <c r="DZ1866" s="7"/>
      <c r="EA1866" s="7"/>
      <c r="EB1866" s="7"/>
      <c r="EC1866" s="7"/>
      <c r="ED1866" s="7"/>
      <c r="EE1866" s="7"/>
      <c r="EF1866" s="7">
        <v>204</v>
      </c>
      <c r="EG1866" s="7">
        <v>897</v>
      </c>
      <c r="EH1866" s="7">
        <v>372</v>
      </c>
      <c r="EI1866" s="7">
        <v>3371</v>
      </c>
      <c r="EJ1866" s="7">
        <v>28</v>
      </c>
      <c r="EK1866" s="7">
        <v>78</v>
      </c>
      <c r="EL1866" s="7">
        <v>0</v>
      </c>
      <c r="EM1866" s="7">
        <v>1</v>
      </c>
      <c r="EN1866" s="7">
        <v>67</v>
      </c>
      <c r="EO1866" s="7">
        <v>165</v>
      </c>
      <c r="EP1866" s="7">
        <v>11</v>
      </c>
      <c r="EQ1866" s="7">
        <v>25</v>
      </c>
    </row>
    <row r="1867" spans="1:147" x14ac:dyDescent="0.35">
      <c r="A1867" s="7" t="s">
        <v>2345</v>
      </c>
      <c r="B1867" s="7" t="e" vm="1">
        <v>#VALUE!</v>
      </c>
      <c r="C1867" s="7" t="e" vm="20">
        <v>#VALUE!</v>
      </c>
      <c r="D1867" s="7">
        <v>1</v>
      </c>
      <c r="E1867" s="7">
        <v>2433</v>
      </c>
      <c r="F1867" s="7">
        <v>820</v>
      </c>
      <c r="G1867" s="7">
        <v>0</v>
      </c>
      <c r="H1867" s="7">
        <v>0</v>
      </c>
      <c r="I1867" s="7">
        <v>0</v>
      </c>
      <c r="J1867" s="7">
        <v>0</v>
      </c>
      <c r="K1867" s="7">
        <v>0</v>
      </c>
      <c r="L1867" s="7">
        <v>0</v>
      </c>
      <c r="M1867" s="7">
        <v>0</v>
      </c>
      <c r="N1867" s="7">
        <v>0</v>
      </c>
      <c r="O1867" s="7">
        <v>0</v>
      </c>
      <c r="P1867" s="7">
        <v>1.06746370623399</v>
      </c>
      <c r="Q1867" s="7">
        <v>139583</v>
      </c>
      <c r="R1867" s="7">
        <v>1</v>
      </c>
      <c r="S1867" s="7">
        <v>1</v>
      </c>
      <c r="T1867" s="7">
        <v>1</v>
      </c>
      <c r="U1867" s="7">
        <v>1</v>
      </c>
      <c r="V1867" s="7">
        <v>1</v>
      </c>
      <c r="W1867" s="7">
        <v>0</v>
      </c>
      <c r="X1867" s="7">
        <v>0</v>
      </c>
      <c r="Y1867" s="7">
        <v>0</v>
      </c>
      <c r="Z1867" s="7">
        <v>2433.00002532497</v>
      </c>
      <c r="AA1867" s="7">
        <v>2433.00002532497</v>
      </c>
      <c r="AB1867" s="7">
        <v>2433.00002532497</v>
      </c>
      <c r="AC1867" s="7">
        <v>128.10371290799</v>
      </c>
      <c r="AD1867" s="7">
        <v>128.10371290799</v>
      </c>
      <c r="AE1867" s="7">
        <v>128.10371290799</v>
      </c>
      <c r="AF1867" s="7">
        <v>2433.00002532497</v>
      </c>
      <c r="AG1867" s="7">
        <v>100.00000104089499</v>
      </c>
      <c r="AH1867" s="7">
        <v>128.10371290799</v>
      </c>
      <c r="AI1867" s="7">
        <v>5.26525741504277</v>
      </c>
      <c r="AJ1867" s="7">
        <v>723.00001118588</v>
      </c>
      <c r="AK1867" s="7">
        <v>29.716399966538397</v>
      </c>
      <c r="AL1867" s="7">
        <v>189.00000111193199</v>
      </c>
      <c r="AM1867" s="7">
        <v>7.76818746863675</v>
      </c>
      <c r="AN1867" s="7">
        <v>2290.0000190246001</v>
      </c>
      <c r="AO1867" s="7">
        <v>94.122483313793509</v>
      </c>
      <c r="AP1867" s="7">
        <v>53.000000252297902</v>
      </c>
      <c r="AQ1867" s="7">
        <v>2.17838061045203</v>
      </c>
      <c r="AR1867" s="7">
        <v>36.000000658746202</v>
      </c>
      <c r="AS1867" s="7">
        <v>1.4796547743011199</v>
      </c>
      <c r="AT1867" s="7">
        <v>0</v>
      </c>
      <c r="AU1867" s="7">
        <v>0</v>
      </c>
      <c r="AV1867" s="7">
        <v>1</v>
      </c>
      <c r="AW1867" s="7">
        <v>4.1101520756268002E-2</v>
      </c>
      <c r="AX1867" s="7">
        <v>53.000000538301201</v>
      </c>
      <c r="AY1867" s="7">
        <v>2.1783806222071997</v>
      </c>
      <c r="AZ1867" s="7">
        <v>150.00000214668901</v>
      </c>
      <c r="BA1867" s="7">
        <v>6.1652282016723703</v>
      </c>
      <c r="BB1867" s="7">
        <v>26.9886366485233</v>
      </c>
      <c r="BC1867" s="7">
        <v>3.2912971522589403</v>
      </c>
      <c r="BD1867" s="7">
        <v>11.985383892648301</v>
      </c>
      <c r="BE1867" s="7">
        <v>1.46163218203028</v>
      </c>
      <c r="BF1867" s="7">
        <v>2433.00002532497</v>
      </c>
      <c r="BG1867" s="7">
        <v>100.00000104089499</v>
      </c>
      <c r="BH1867" s="7">
        <v>128.10371290799</v>
      </c>
      <c r="BI1867" s="7">
        <v>5.26525741504277</v>
      </c>
      <c r="BJ1867" s="7">
        <v>723.00001118588</v>
      </c>
      <c r="BK1867" s="7">
        <v>29.716399966538397</v>
      </c>
      <c r="BL1867" s="7">
        <v>189.00000111193199</v>
      </c>
      <c r="BM1867" s="7">
        <v>7.76818746863675</v>
      </c>
      <c r="BN1867" s="7">
        <v>2290.0000190246001</v>
      </c>
      <c r="BO1867" s="7">
        <v>94.122483313793509</v>
      </c>
      <c r="BP1867" s="7">
        <v>53.000000252297902</v>
      </c>
      <c r="BQ1867" s="7">
        <v>2.17838061045203</v>
      </c>
      <c r="BR1867" s="7">
        <v>36.000000658746202</v>
      </c>
      <c r="BS1867" s="7">
        <v>1.4796547743011199</v>
      </c>
      <c r="BT1867" s="7">
        <v>0</v>
      </c>
      <c r="BU1867" s="7">
        <v>0</v>
      </c>
      <c r="BV1867" s="7">
        <v>1</v>
      </c>
      <c r="BW1867" s="7">
        <v>4.1101520756268002E-2</v>
      </c>
      <c r="BX1867" s="7">
        <v>53.000000538301201</v>
      </c>
      <c r="BY1867" s="7">
        <v>2.1783806222071997</v>
      </c>
      <c r="BZ1867" s="7">
        <v>150.00000214668901</v>
      </c>
      <c r="CA1867" s="7">
        <v>6.1652282016723703</v>
      </c>
      <c r="CB1867" s="7">
        <v>26.9886366485233</v>
      </c>
      <c r="CC1867" s="7">
        <v>3.2912971522589403</v>
      </c>
      <c r="CD1867" s="7">
        <v>11.985383892648301</v>
      </c>
      <c r="CE1867" s="7">
        <v>1.46163218203028</v>
      </c>
      <c r="CF1867" s="7"/>
      <c r="CG1867" s="7"/>
      <c r="CH1867" s="7"/>
      <c r="CI1867" s="7"/>
      <c r="CJ1867" s="7"/>
      <c r="CK1867" s="7"/>
      <c r="CL1867" s="7"/>
      <c r="CM1867" s="7"/>
      <c r="CN1867" s="7"/>
      <c r="CO1867" s="7"/>
      <c r="CP1867" s="7"/>
      <c r="CQ1867" s="7"/>
      <c r="CR1867" s="7"/>
      <c r="CS1867" s="7"/>
      <c r="CT1867" s="7"/>
      <c r="CU1867" s="7"/>
      <c r="CV1867" s="7"/>
      <c r="CW1867" s="7"/>
      <c r="CX1867" s="7"/>
      <c r="CY1867" s="7"/>
      <c r="CZ1867" s="7"/>
      <c r="DA1867" s="7"/>
      <c r="DB1867" s="7"/>
      <c r="DC1867" s="7"/>
      <c r="DD1867" s="7"/>
      <c r="DE1867" s="7"/>
      <c r="DF1867" s="7"/>
      <c r="DG1867" s="7"/>
      <c r="DH1867" s="7"/>
      <c r="DI1867" s="7"/>
      <c r="DJ1867" s="7"/>
      <c r="DK1867" s="7"/>
      <c r="DL1867" s="7"/>
      <c r="DM1867" s="7"/>
      <c r="DN1867" s="7"/>
      <c r="DO1867" s="7"/>
      <c r="DP1867" s="7"/>
      <c r="DQ1867" s="7"/>
      <c r="DR1867" s="7"/>
      <c r="DS1867" s="7"/>
      <c r="DT1867" s="7"/>
      <c r="DU1867" s="7"/>
      <c r="DV1867" s="7"/>
      <c r="DW1867" s="7"/>
      <c r="DX1867" s="7"/>
      <c r="DY1867" s="7"/>
      <c r="DZ1867" s="7"/>
      <c r="EA1867" s="7"/>
      <c r="EB1867" s="7"/>
      <c r="EC1867" s="7"/>
      <c r="ED1867" s="7"/>
      <c r="EE1867" s="7"/>
      <c r="EF1867" s="7">
        <v>123</v>
      </c>
      <c r="EG1867" s="7">
        <v>723</v>
      </c>
      <c r="EH1867" s="7">
        <v>189</v>
      </c>
      <c r="EI1867" s="7">
        <v>2290</v>
      </c>
      <c r="EJ1867" s="7">
        <v>53</v>
      </c>
      <c r="EK1867" s="7">
        <v>36</v>
      </c>
      <c r="EL1867" s="7">
        <v>0</v>
      </c>
      <c r="EM1867" s="7">
        <v>1</v>
      </c>
      <c r="EN1867" s="7">
        <v>53</v>
      </c>
      <c r="EO1867" s="7">
        <v>150</v>
      </c>
      <c r="EP1867" s="7">
        <v>27</v>
      </c>
      <c r="EQ1867" s="7">
        <v>12</v>
      </c>
    </row>
    <row r="1868" spans="1:147" x14ac:dyDescent="0.35">
      <c r="A1868" s="7" t="s">
        <v>2346</v>
      </c>
      <c r="B1868" s="7" t="e" vm="1">
        <v>#VALUE!</v>
      </c>
      <c r="C1868" s="7" t="e" vm="20">
        <v>#VALUE!</v>
      </c>
      <c r="D1868" s="7">
        <v>1</v>
      </c>
      <c r="E1868" s="7">
        <v>2016</v>
      </c>
      <c r="F1868" s="7">
        <v>801</v>
      </c>
      <c r="G1868" s="7">
        <v>0</v>
      </c>
      <c r="H1868" s="7">
        <v>0</v>
      </c>
      <c r="I1868" s="7">
        <v>0</v>
      </c>
      <c r="J1868" s="7">
        <v>0</v>
      </c>
      <c r="K1868" s="7">
        <v>0</v>
      </c>
      <c r="L1868" s="7">
        <v>0</v>
      </c>
      <c r="M1868" s="7">
        <v>0</v>
      </c>
      <c r="N1868" s="7">
        <v>0</v>
      </c>
      <c r="O1868" s="7">
        <v>0</v>
      </c>
      <c r="P1868" s="7">
        <v>3.3297529538130997</v>
      </c>
      <c r="Q1868" s="7">
        <v>108500</v>
      </c>
      <c r="R1868" s="7">
        <v>1</v>
      </c>
      <c r="S1868" s="7">
        <v>1</v>
      </c>
      <c r="T1868" s="7">
        <v>1</v>
      </c>
      <c r="U1868" s="7">
        <v>1</v>
      </c>
      <c r="V1868" s="7">
        <v>1</v>
      </c>
      <c r="W1868" s="7">
        <v>0</v>
      </c>
      <c r="X1868" s="7">
        <v>0</v>
      </c>
      <c r="Y1868" s="7">
        <v>0</v>
      </c>
      <c r="Z1868" s="7">
        <v>2015.99999902685</v>
      </c>
      <c r="AA1868" s="7">
        <v>2015.99999902685</v>
      </c>
      <c r="AB1868" s="7">
        <v>2015.99999902685</v>
      </c>
      <c r="AC1868" s="7">
        <v>250.79801484307001</v>
      </c>
      <c r="AD1868" s="7">
        <v>250.79801484307001</v>
      </c>
      <c r="AE1868" s="7">
        <v>250.79801484307001</v>
      </c>
      <c r="AF1868" s="7">
        <v>2015.99999902685</v>
      </c>
      <c r="AG1868" s="7">
        <v>99.999999951728597</v>
      </c>
      <c r="AH1868" s="7">
        <v>250.79801484307001</v>
      </c>
      <c r="AI1868" s="7">
        <v>12.4403777203904</v>
      </c>
      <c r="AJ1868" s="7">
        <v>404.00000096700597</v>
      </c>
      <c r="AK1868" s="7">
        <v>20.0396825876491</v>
      </c>
      <c r="AL1868" s="7">
        <v>201.99999929438201</v>
      </c>
      <c r="AM1868" s="7">
        <v>10.019841234840401</v>
      </c>
      <c r="AN1868" s="7">
        <v>1872.0000053117501</v>
      </c>
      <c r="AO1868" s="7">
        <v>92.857143120622297</v>
      </c>
      <c r="AP1868" s="7">
        <v>35.000000761452497</v>
      </c>
      <c r="AQ1868" s="7">
        <v>1.7361111488815701</v>
      </c>
      <c r="AR1868" s="7">
        <v>64.999999910487503</v>
      </c>
      <c r="AS1868" s="7">
        <v>3.2242063447662401</v>
      </c>
      <c r="AT1868" s="7">
        <v>0</v>
      </c>
      <c r="AU1868" s="7">
        <v>0</v>
      </c>
      <c r="AV1868" s="7">
        <v>4.00000007491857</v>
      </c>
      <c r="AW1868" s="7">
        <v>0.19841270212889803</v>
      </c>
      <c r="AX1868" s="7">
        <v>40.000000112730604</v>
      </c>
      <c r="AY1868" s="7">
        <v>1.9841269897187801</v>
      </c>
      <c r="AZ1868" s="7">
        <v>177.00000096427999</v>
      </c>
      <c r="BA1868" s="7">
        <v>8.7797619525932493</v>
      </c>
      <c r="BB1868" s="7">
        <v>33.030182044093699</v>
      </c>
      <c r="BC1868" s="7">
        <v>4.12361823272082</v>
      </c>
      <c r="BD1868" s="7">
        <v>0</v>
      </c>
      <c r="BE1868" s="7">
        <v>0</v>
      </c>
      <c r="BF1868" s="7">
        <v>2015.99999902685</v>
      </c>
      <c r="BG1868" s="7">
        <v>99.999999951728597</v>
      </c>
      <c r="BH1868" s="7">
        <v>250.79801484307001</v>
      </c>
      <c r="BI1868" s="7">
        <v>12.4403777203904</v>
      </c>
      <c r="BJ1868" s="7">
        <v>404.00000096700597</v>
      </c>
      <c r="BK1868" s="7">
        <v>20.0396825876491</v>
      </c>
      <c r="BL1868" s="7">
        <v>201.99999929438201</v>
      </c>
      <c r="BM1868" s="7">
        <v>10.019841234840401</v>
      </c>
      <c r="BN1868" s="7">
        <v>1872.0000053117501</v>
      </c>
      <c r="BO1868" s="7">
        <v>92.857143120622297</v>
      </c>
      <c r="BP1868" s="7">
        <v>35.000000761452497</v>
      </c>
      <c r="BQ1868" s="7">
        <v>1.7361111488815701</v>
      </c>
      <c r="BR1868" s="7">
        <v>64.999999910487503</v>
      </c>
      <c r="BS1868" s="7">
        <v>3.2242063447662401</v>
      </c>
      <c r="BT1868" s="7">
        <v>0</v>
      </c>
      <c r="BU1868" s="7">
        <v>0</v>
      </c>
      <c r="BV1868" s="7">
        <v>4.00000007491857</v>
      </c>
      <c r="BW1868" s="7">
        <v>0.19841270212889803</v>
      </c>
      <c r="BX1868" s="7">
        <v>40.000000112730604</v>
      </c>
      <c r="BY1868" s="7">
        <v>1.9841269897187801</v>
      </c>
      <c r="BZ1868" s="7">
        <v>177.00000096427999</v>
      </c>
      <c r="CA1868" s="7">
        <v>8.7797619525932493</v>
      </c>
      <c r="CB1868" s="7">
        <v>33.030182044093699</v>
      </c>
      <c r="CC1868" s="7">
        <v>4.12361823272082</v>
      </c>
      <c r="CD1868" s="7">
        <v>0</v>
      </c>
      <c r="CE1868" s="7">
        <v>0</v>
      </c>
      <c r="CF1868" s="7"/>
      <c r="CG1868" s="7"/>
      <c r="CH1868" s="7"/>
      <c r="CI1868" s="7"/>
      <c r="CJ1868" s="7"/>
      <c r="CK1868" s="7"/>
      <c r="CL1868" s="7"/>
      <c r="CM1868" s="7"/>
      <c r="CN1868" s="7"/>
      <c r="CO1868" s="7"/>
      <c r="CP1868" s="7"/>
      <c r="CQ1868" s="7"/>
      <c r="CR1868" s="7"/>
      <c r="CS1868" s="7"/>
      <c r="CT1868" s="7"/>
      <c r="CU1868" s="7"/>
      <c r="CV1868" s="7"/>
      <c r="CW1868" s="7"/>
      <c r="CX1868" s="7"/>
      <c r="CY1868" s="7"/>
      <c r="CZ1868" s="7"/>
      <c r="DA1868" s="7"/>
      <c r="DB1868" s="7"/>
      <c r="DC1868" s="7"/>
      <c r="DD1868" s="7"/>
      <c r="DE1868" s="7"/>
      <c r="DF1868" s="7"/>
      <c r="DG1868" s="7"/>
      <c r="DH1868" s="7"/>
      <c r="DI1868" s="7"/>
      <c r="DJ1868" s="7"/>
      <c r="DK1868" s="7"/>
      <c r="DL1868" s="7"/>
      <c r="DM1868" s="7"/>
      <c r="DN1868" s="7"/>
      <c r="DO1868" s="7"/>
      <c r="DP1868" s="7"/>
      <c r="DQ1868" s="7"/>
      <c r="DR1868" s="7"/>
      <c r="DS1868" s="7"/>
      <c r="DT1868" s="7"/>
      <c r="DU1868" s="7"/>
      <c r="DV1868" s="7"/>
      <c r="DW1868" s="7"/>
      <c r="DX1868" s="7"/>
      <c r="DY1868" s="7"/>
      <c r="DZ1868" s="7"/>
      <c r="EA1868" s="7"/>
      <c r="EB1868" s="7"/>
      <c r="EC1868" s="7"/>
      <c r="ED1868" s="7"/>
      <c r="EE1868" s="7"/>
      <c r="EF1868" s="7">
        <v>232</v>
      </c>
      <c r="EG1868" s="7">
        <v>404</v>
      </c>
      <c r="EH1868" s="7">
        <v>202</v>
      </c>
      <c r="EI1868" s="7">
        <v>1872</v>
      </c>
      <c r="EJ1868" s="7">
        <v>35</v>
      </c>
      <c r="EK1868" s="7">
        <v>65</v>
      </c>
      <c r="EL1868" s="7">
        <v>0</v>
      </c>
      <c r="EM1868" s="7">
        <v>4</v>
      </c>
      <c r="EN1868" s="7">
        <v>40</v>
      </c>
      <c r="EO1868" s="7">
        <v>177</v>
      </c>
      <c r="EP1868" s="7">
        <v>31</v>
      </c>
      <c r="EQ1868" s="7">
        <v>0</v>
      </c>
    </row>
    <row r="1869" spans="1:147" x14ac:dyDescent="0.35">
      <c r="A1869" s="7" t="s">
        <v>2347</v>
      </c>
      <c r="B1869" s="7" t="e" vm="1">
        <v>#VALUE!</v>
      </c>
      <c r="C1869" s="7" t="e" vm="20">
        <v>#VALUE!</v>
      </c>
      <c r="D1869" s="7">
        <v>1</v>
      </c>
      <c r="E1869" s="7">
        <v>3610</v>
      </c>
      <c r="F1869" s="7">
        <v>1396</v>
      </c>
      <c r="G1869" s="7">
        <v>0</v>
      </c>
      <c r="H1869" s="7">
        <v>10</v>
      </c>
      <c r="I1869" s="7">
        <v>0.2770083102493075</v>
      </c>
      <c r="J1869" s="7">
        <v>0</v>
      </c>
      <c r="K1869" s="7">
        <v>0</v>
      </c>
      <c r="L1869" s="7">
        <v>0</v>
      </c>
      <c r="M1869" s="7">
        <v>0</v>
      </c>
      <c r="N1869" s="7">
        <v>0</v>
      </c>
      <c r="O1869" s="7">
        <v>0</v>
      </c>
      <c r="P1869" s="7">
        <v>4.1194029850746299</v>
      </c>
      <c r="Q1869" s="7">
        <v>94717</v>
      </c>
      <c r="R1869" s="7">
        <v>1</v>
      </c>
      <c r="S1869" s="7">
        <v>1</v>
      </c>
      <c r="T1869" s="7">
        <v>1</v>
      </c>
      <c r="U1869" s="7">
        <v>1</v>
      </c>
      <c r="V1869" s="7">
        <v>1</v>
      </c>
      <c r="W1869" s="7">
        <v>0</v>
      </c>
      <c r="X1869" s="7">
        <v>0</v>
      </c>
      <c r="Y1869" s="7">
        <v>0</v>
      </c>
      <c r="Z1869" s="7">
        <v>2465.44670941499</v>
      </c>
      <c r="AA1869" s="7">
        <v>3597.8319062455998</v>
      </c>
      <c r="AB1869" s="7">
        <v>2465.44670941499</v>
      </c>
      <c r="AC1869" s="7">
        <v>357.728888597317</v>
      </c>
      <c r="AD1869" s="7">
        <v>590.18748911514501</v>
      </c>
      <c r="AE1869" s="7">
        <v>357.728888597317</v>
      </c>
      <c r="AF1869" s="7">
        <v>3597.8319062455998</v>
      </c>
      <c r="AG1869" s="7">
        <v>99.662933691013805</v>
      </c>
      <c r="AH1869" s="7">
        <v>590.18748911514501</v>
      </c>
      <c r="AI1869" s="7">
        <v>16.348683909006802</v>
      </c>
      <c r="AJ1869" s="7">
        <v>817.27851476796798</v>
      </c>
      <c r="AK1869" s="7">
        <v>22.639294037893801</v>
      </c>
      <c r="AL1869" s="7">
        <v>372.20197394652303</v>
      </c>
      <c r="AM1869" s="7">
        <v>10.310303987438301</v>
      </c>
      <c r="AN1869" s="7">
        <v>3287.2995870663299</v>
      </c>
      <c r="AO1869" s="7">
        <v>91.060930389649002</v>
      </c>
      <c r="AP1869" s="7">
        <v>57.000000337866403</v>
      </c>
      <c r="AQ1869" s="7">
        <v>1.5789473777802301</v>
      </c>
      <c r="AR1869" s="7">
        <v>84.000000894418903</v>
      </c>
      <c r="AS1869" s="7">
        <v>2.3268698308703302</v>
      </c>
      <c r="AT1869" s="7">
        <v>0</v>
      </c>
      <c r="AU1869" s="7">
        <v>0</v>
      </c>
      <c r="AV1869" s="7">
        <v>2.6550638973712899</v>
      </c>
      <c r="AW1869" s="7">
        <v>7.3547476381476198E-2</v>
      </c>
      <c r="AX1869" s="7">
        <v>166.877228289653</v>
      </c>
      <c r="AY1869" s="7">
        <v>4.6226379027604798</v>
      </c>
      <c r="AZ1869" s="7">
        <v>304.98298386336501</v>
      </c>
      <c r="BA1869" s="7">
        <v>8.4482821014782612</v>
      </c>
      <c r="BB1869" s="7">
        <v>29.012490901001101</v>
      </c>
      <c r="BC1869" s="7">
        <v>2.0782586605301701</v>
      </c>
      <c r="BD1869" s="7">
        <v>82.855003680668005</v>
      </c>
      <c r="BE1869" s="7">
        <v>5.9351721834289402</v>
      </c>
      <c r="BF1869" s="7">
        <v>2465.44670941499</v>
      </c>
      <c r="BG1869" s="7">
        <v>68.2949226984761</v>
      </c>
      <c r="BH1869" s="7">
        <v>357.728888597317</v>
      </c>
      <c r="BI1869" s="7">
        <v>9.9093874957705488</v>
      </c>
      <c r="BJ1869" s="7">
        <v>555.97078355957603</v>
      </c>
      <c r="BK1869" s="7">
        <v>15.4008527301822</v>
      </c>
      <c r="BL1869" s="7">
        <v>241.519454543237</v>
      </c>
      <c r="BM1869" s="7">
        <v>6.690289599535661</v>
      </c>
      <c r="BN1869" s="7">
        <v>2269.82758982205</v>
      </c>
      <c r="BO1869" s="7">
        <v>62.876110521386295</v>
      </c>
      <c r="BP1869" s="7">
        <v>37.935705801384799</v>
      </c>
      <c r="BQ1869" s="7">
        <v>1.0508505762156399</v>
      </c>
      <c r="BR1869" s="7">
        <v>63.406526093022002</v>
      </c>
      <c r="BS1869" s="7">
        <v>1.75641346518066</v>
      </c>
      <c r="BT1869" s="7">
        <v>0</v>
      </c>
      <c r="BU1869" s="7">
        <v>0</v>
      </c>
      <c r="BV1869" s="7">
        <v>0</v>
      </c>
      <c r="BW1869" s="7">
        <v>0</v>
      </c>
      <c r="BX1869" s="7">
        <v>94.276864885047004</v>
      </c>
      <c r="BY1869" s="7">
        <v>2.6115475037409097</v>
      </c>
      <c r="BZ1869" s="7">
        <v>199.794857534964</v>
      </c>
      <c r="CA1869" s="7">
        <v>5.5344835882261503</v>
      </c>
      <c r="CB1869" s="7">
        <v>15.960726005720201</v>
      </c>
      <c r="CC1869" s="7">
        <v>1.1433184817851101</v>
      </c>
      <c r="CD1869" s="7">
        <v>57.383760445923897</v>
      </c>
      <c r="CE1869" s="7">
        <v>4.1105845591636001</v>
      </c>
      <c r="CF1869" s="7"/>
      <c r="CG1869" s="7"/>
      <c r="CH1869" s="7"/>
      <c r="CI1869" s="7"/>
      <c r="CJ1869" s="7"/>
      <c r="CK1869" s="7"/>
      <c r="CL1869" s="7"/>
      <c r="CM1869" s="7"/>
      <c r="CN1869" s="7"/>
      <c r="CO1869" s="7"/>
      <c r="CP1869" s="7"/>
      <c r="CQ1869" s="7"/>
      <c r="CR1869" s="7"/>
      <c r="CS1869" s="7"/>
      <c r="CT1869" s="7"/>
      <c r="CU1869" s="7"/>
      <c r="CV1869" s="7"/>
      <c r="CW1869" s="7"/>
      <c r="CX1869" s="7"/>
      <c r="CY1869" s="7"/>
      <c r="CZ1869" s="7"/>
      <c r="DA1869" s="7"/>
      <c r="DB1869" s="7"/>
      <c r="DC1869" s="7"/>
      <c r="DD1869" s="7"/>
      <c r="DE1869" s="7"/>
      <c r="DF1869" s="7"/>
      <c r="DG1869" s="7"/>
      <c r="DH1869" s="7"/>
      <c r="DI1869" s="7"/>
      <c r="DJ1869" s="7"/>
      <c r="DK1869" s="7"/>
      <c r="DL1869" s="7"/>
      <c r="DM1869" s="7"/>
      <c r="DN1869" s="7"/>
      <c r="DO1869" s="7"/>
      <c r="DP1869" s="7"/>
      <c r="DQ1869" s="7"/>
      <c r="DR1869" s="7"/>
      <c r="DS1869" s="7"/>
      <c r="DT1869" s="7"/>
      <c r="DU1869" s="7"/>
      <c r="DV1869" s="7"/>
      <c r="DW1869" s="7"/>
      <c r="DX1869" s="7"/>
      <c r="DY1869" s="7"/>
      <c r="DZ1869" s="7"/>
      <c r="EA1869" s="7"/>
      <c r="EB1869" s="7"/>
      <c r="EC1869" s="7"/>
      <c r="ED1869" s="7"/>
      <c r="EE1869" s="7"/>
      <c r="EF1869" s="7">
        <v>531</v>
      </c>
      <c r="EG1869" s="7">
        <v>820</v>
      </c>
      <c r="EH1869" s="7">
        <v>374</v>
      </c>
      <c r="EI1869" s="7">
        <v>3298</v>
      </c>
      <c r="EJ1869" s="7">
        <v>57</v>
      </c>
      <c r="EK1869" s="7">
        <v>84</v>
      </c>
      <c r="EL1869" s="7">
        <v>0</v>
      </c>
      <c r="EM1869" s="7">
        <v>3</v>
      </c>
      <c r="EN1869" s="7">
        <v>168</v>
      </c>
      <c r="EO1869" s="7">
        <v>307</v>
      </c>
      <c r="EP1869" s="7">
        <v>28</v>
      </c>
      <c r="EQ1869" s="7">
        <v>79</v>
      </c>
    </row>
    <row r="1870" spans="1:147" x14ac:dyDescent="0.35">
      <c r="A1870" s="7" t="s">
        <v>2348</v>
      </c>
      <c r="B1870" s="7" t="e" vm="1">
        <v>#VALUE!</v>
      </c>
      <c r="C1870" s="7" t="e" vm="20">
        <v>#VALUE!</v>
      </c>
      <c r="D1870" s="7">
        <v>1</v>
      </c>
      <c r="E1870" s="7">
        <v>4307</v>
      </c>
      <c r="F1870" s="7">
        <v>1653</v>
      </c>
      <c r="G1870" s="7">
        <v>0</v>
      </c>
      <c r="H1870" s="7">
        <v>3</v>
      </c>
      <c r="I1870" s="7">
        <v>6.9654051543998147E-2</v>
      </c>
      <c r="J1870" s="7">
        <v>0</v>
      </c>
      <c r="K1870" s="7">
        <v>0</v>
      </c>
      <c r="L1870" s="7">
        <v>0</v>
      </c>
      <c r="M1870" s="7">
        <v>0</v>
      </c>
      <c r="N1870" s="7">
        <v>0</v>
      </c>
      <c r="O1870" s="7">
        <v>0</v>
      </c>
      <c r="P1870" s="7">
        <v>1.5251652262328399</v>
      </c>
      <c r="Q1870" s="7">
        <v>97011</v>
      </c>
      <c r="R1870" s="7">
        <v>1</v>
      </c>
      <c r="S1870" s="7">
        <v>1</v>
      </c>
      <c r="T1870" s="7">
        <v>1</v>
      </c>
      <c r="U1870" s="7">
        <v>1</v>
      </c>
      <c r="V1870" s="7">
        <v>1</v>
      </c>
      <c r="W1870" s="7">
        <v>0</v>
      </c>
      <c r="X1870" s="7">
        <v>0</v>
      </c>
      <c r="Y1870" s="7">
        <v>0</v>
      </c>
      <c r="Z1870" s="7">
        <v>4307.0000400579002</v>
      </c>
      <c r="AA1870" s="7">
        <v>4307.0000400579002</v>
      </c>
      <c r="AB1870" s="7">
        <v>4307.0000400579002</v>
      </c>
      <c r="AC1870" s="7">
        <v>640.49690706714796</v>
      </c>
      <c r="AD1870" s="7">
        <v>640.49690706714796</v>
      </c>
      <c r="AE1870" s="7">
        <v>640.49690706714796</v>
      </c>
      <c r="AF1870" s="7">
        <v>4307.0000400579002</v>
      </c>
      <c r="AG1870" s="7">
        <v>100.000000930065</v>
      </c>
      <c r="AH1870" s="7">
        <v>640.49690706714796</v>
      </c>
      <c r="AI1870" s="7">
        <v>14.8710681928755</v>
      </c>
      <c r="AJ1870" s="7">
        <v>930.00000587853197</v>
      </c>
      <c r="AK1870" s="7">
        <v>21.592756115127301</v>
      </c>
      <c r="AL1870" s="7">
        <v>513.00000088666002</v>
      </c>
      <c r="AM1870" s="7">
        <v>11.9108428346102</v>
      </c>
      <c r="AN1870" s="7">
        <v>3956.0000106418902</v>
      </c>
      <c r="AO1870" s="7">
        <v>91.850476216435894</v>
      </c>
      <c r="AP1870" s="7">
        <v>114.999999484528</v>
      </c>
      <c r="AQ1870" s="7">
        <v>2.6700719638850101</v>
      </c>
      <c r="AR1870" s="7">
        <v>84.000001275693606</v>
      </c>
      <c r="AS1870" s="7">
        <v>1.9503134728510299</v>
      </c>
      <c r="AT1870" s="7">
        <v>1.00000004470348</v>
      </c>
      <c r="AU1870" s="7">
        <v>2.3218018219259E-2</v>
      </c>
      <c r="AV1870" s="7">
        <v>3.00000011920929</v>
      </c>
      <c r="AW1870" s="7">
        <v>6.9654054311801508E-2</v>
      </c>
      <c r="AX1870" s="7">
        <v>148.00000161584001</v>
      </c>
      <c r="AY1870" s="7">
        <v>3.4362665803538404</v>
      </c>
      <c r="AZ1870" s="7">
        <v>365.000002229909</v>
      </c>
      <c r="BA1870" s="7">
        <v>8.4745763229605</v>
      </c>
      <c r="BB1870" s="7">
        <v>64.361301908567</v>
      </c>
      <c r="BC1870" s="7">
        <v>3.89360568109903</v>
      </c>
      <c r="BD1870" s="7">
        <v>13.626506093979</v>
      </c>
      <c r="BE1870" s="7">
        <v>0.82435003593339595</v>
      </c>
      <c r="BF1870" s="7">
        <v>4307.0000400579002</v>
      </c>
      <c r="BG1870" s="7">
        <v>100.000000930065</v>
      </c>
      <c r="BH1870" s="7">
        <v>640.49690706714796</v>
      </c>
      <c r="BI1870" s="7">
        <v>14.8710681928755</v>
      </c>
      <c r="BJ1870" s="7">
        <v>930.00000587853197</v>
      </c>
      <c r="BK1870" s="7">
        <v>21.592756115127301</v>
      </c>
      <c r="BL1870" s="7">
        <v>513.00000088666002</v>
      </c>
      <c r="BM1870" s="7">
        <v>11.9108428346102</v>
      </c>
      <c r="BN1870" s="7">
        <v>3956.0000106418902</v>
      </c>
      <c r="BO1870" s="7">
        <v>91.850476216435894</v>
      </c>
      <c r="BP1870" s="7">
        <v>114.999999484528</v>
      </c>
      <c r="BQ1870" s="7">
        <v>2.6700719638850101</v>
      </c>
      <c r="BR1870" s="7">
        <v>84.000001275693606</v>
      </c>
      <c r="BS1870" s="7">
        <v>1.9503134728510299</v>
      </c>
      <c r="BT1870" s="7">
        <v>1.00000004470348</v>
      </c>
      <c r="BU1870" s="7">
        <v>2.3218018219259E-2</v>
      </c>
      <c r="BV1870" s="7">
        <v>3.00000011920929</v>
      </c>
      <c r="BW1870" s="7">
        <v>6.9654054311801508E-2</v>
      </c>
      <c r="BX1870" s="7">
        <v>148.00000161584001</v>
      </c>
      <c r="BY1870" s="7">
        <v>3.4362665803538404</v>
      </c>
      <c r="BZ1870" s="7">
        <v>365.000002229909</v>
      </c>
      <c r="CA1870" s="7">
        <v>8.4745763229605</v>
      </c>
      <c r="CB1870" s="7">
        <v>64.361301908567</v>
      </c>
      <c r="CC1870" s="7">
        <v>3.89360568109903</v>
      </c>
      <c r="CD1870" s="7">
        <v>13.626506093979</v>
      </c>
      <c r="CE1870" s="7">
        <v>0.82435003593339595</v>
      </c>
      <c r="CF1870" s="7"/>
      <c r="CG1870" s="7"/>
      <c r="CH1870" s="7"/>
      <c r="CI1870" s="7"/>
      <c r="CJ1870" s="7"/>
      <c r="CK1870" s="7"/>
      <c r="CL1870" s="7"/>
      <c r="CM1870" s="7"/>
      <c r="CN1870" s="7"/>
      <c r="CO1870" s="7"/>
      <c r="CP1870" s="7"/>
      <c r="CQ1870" s="7"/>
      <c r="CR1870" s="7"/>
      <c r="CS1870" s="7"/>
      <c r="CT1870" s="7"/>
      <c r="CU1870" s="7"/>
      <c r="CV1870" s="7"/>
      <c r="CW1870" s="7"/>
      <c r="CX1870" s="7"/>
      <c r="CY1870" s="7"/>
      <c r="CZ1870" s="7"/>
      <c r="DA1870" s="7"/>
      <c r="DB1870" s="7"/>
      <c r="DC1870" s="7"/>
      <c r="DD1870" s="7"/>
      <c r="DE1870" s="7"/>
      <c r="DF1870" s="7"/>
      <c r="DG1870" s="7"/>
      <c r="DH1870" s="7"/>
      <c r="DI1870" s="7"/>
      <c r="DJ1870" s="7"/>
      <c r="DK1870" s="7"/>
      <c r="DL1870" s="7"/>
      <c r="DM1870" s="7"/>
      <c r="DN1870" s="7"/>
      <c r="DO1870" s="7"/>
      <c r="DP1870" s="7"/>
      <c r="DQ1870" s="7"/>
      <c r="DR1870" s="7"/>
      <c r="DS1870" s="7"/>
      <c r="DT1870" s="7"/>
      <c r="DU1870" s="7"/>
      <c r="DV1870" s="7"/>
      <c r="DW1870" s="7"/>
      <c r="DX1870" s="7"/>
      <c r="DY1870" s="7"/>
      <c r="DZ1870" s="7"/>
      <c r="EA1870" s="7"/>
      <c r="EB1870" s="7"/>
      <c r="EC1870" s="7"/>
      <c r="ED1870" s="7"/>
      <c r="EE1870" s="7"/>
      <c r="EF1870" s="7">
        <v>597</v>
      </c>
      <c r="EG1870" s="7">
        <v>930</v>
      </c>
      <c r="EH1870" s="7">
        <v>513</v>
      </c>
      <c r="EI1870" s="7">
        <v>3956</v>
      </c>
      <c r="EJ1870" s="7">
        <v>115</v>
      </c>
      <c r="EK1870" s="7">
        <v>84</v>
      </c>
      <c r="EL1870" s="7">
        <v>1</v>
      </c>
      <c r="EM1870" s="7">
        <v>3</v>
      </c>
      <c r="EN1870" s="7">
        <v>148</v>
      </c>
      <c r="EO1870" s="7">
        <v>365</v>
      </c>
      <c r="EP1870" s="7">
        <v>61</v>
      </c>
      <c r="EQ1870" s="7">
        <v>13</v>
      </c>
    </row>
    <row r="1871" spans="1:147" x14ac:dyDescent="0.35">
      <c r="A1871" s="7" t="s">
        <v>2349</v>
      </c>
      <c r="B1871" s="7" t="e" vm="1">
        <v>#VALUE!</v>
      </c>
      <c r="C1871" s="7" t="e" vm="20">
        <v>#VALUE!</v>
      </c>
      <c r="D1871" s="7">
        <v>1</v>
      </c>
      <c r="E1871" s="7">
        <v>4505</v>
      </c>
      <c r="F1871" s="7">
        <v>1580</v>
      </c>
      <c r="G1871" s="7">
        <v>0</v>
      </c>
      <c r="H1871" s="7">
        <v>8</v>
      </c>
      <c r="I1871" s="7">
        <v>0.17758046614872364</v>
      </c>
      <c r="J1871" s="7">
        <v>0</v>
      </c>
      <c r="K1871" s="7">
        <v>0</v>
      </c>
      <c r="L1871" s="7">
        <v>0</v>
      </c>
      <c r="M1871" s="7">
        <v>0</v>
      </c>
      <c r="N1871" s="7">
        <v>0</v>
      </c>
      <c r="O1871" s="7">
        <v>0</v>
      </c>
      <c r="P1871" s="7">
        <v>2.19836400817996</v>
      </c>
      <c r="Q1871" s="7">
        <v>101313</v>
      </c>
      <c r="R1871" s="7">
        <v>1</v>
      </c>
      <c r="S1871" s="7">
        <v>1</v>
      </c>
      <c r="T1871" s="7">
        <v>1</v>
      </c>
      <c r="U1871" s="7">
        <v>1</v>
      </c>
      <c r="V1871" s="7">
        <v>1</v>
      </c>
      <c r="W1871" s="7">
        <v>0</v>
      </c>
      <c r="X1871" s="7">
        <v>0</v>
      </c>
      <c r="Y1871" s="7">
        <v>0</v>
      </c>
      <c r="Z1871" s="7">
        <v>4496.7666004570201</v>
      </c>
      <c r="AA1871" s="7">
        <v>4505.0000217827001</v>
      </c>
      <c r="AB1871" s="7">
        <v>4496.7666004570201</v>
      </c>
      <c r="AC1871" s="7">
        <v>695.08777109708205</v>
      </c>
      <c r="AD1871" s="7">
        <v>696.92251674260501</v>
      </c>
      <c r="AE1871" s="7">
        <v>695.08777109708205</v>
      </c>
      <c r="AF1871" s="7">
        <v>4505.0000217827001</v>
      </c>
      <c r="AG1871" s="7">
        <v>100.000000483523</v>
      </c>
      <c r="AH1871" s="7">
        <v>696.92251674260501</v>
      </c>
      <c r="AI1871" s="7">
        <v>15.469978174086698</v>
      </c>
      <c r="AJ1871" s="7">
        <v>1049.00000444381</v>
      </c>
      <c r="AK1871" s="7">
        <v>23.285238722393</v>
      </c>
      <c r="AL1871" s="7">
        <v>412.00000223633799</v>
      </c>
      <c r="AM1871" s="7">
        <v>9.1453940563005194</v>
      </c>
      <c r="AN1871" s="7">
        <v>4088.0000168802198</v>
      </c>
      <c r="AO1871" s="7">
        <v>90.7436185766975</v>
      </c>
      <c r="AP1871" s="7">
        <v>144.00000116566699</v>
      </c>
      <c r="AQ1871" s="7">
        <v>3.1964484165519802</v>
      </c>
      <c r="AR1871" s="7">
        <v>117.00000021638699</v>
      </c>
      <c r="AS1871" s="7">
        <v>2.5971143222283501</v>
      </c>
      <c r="AT1871" s="7">
        <v>0.99999999674037099</v>
      </c>
      <c r="AU1871" s="7">
        <v>2.2197558196234601E-2</v>
      </c>
      <c r="AV1871" s="7">
        <v>3.0000000274740199</v>
      </c>
      <c r="AW1871" s="7">
        <v>6.6592675415627398E-2</v>
      </c>
      <c r="AX1871" s="7">
        <v>152.000000245287</v>
      </c>
      <c r="AY1871" s="7">
        <v>3.3740288622705199</v>
      </c>
      <c r="AZ1871" s="7">
        <v>533.00000478315599</v>
      </c>
      <c r="BA1871" s="7">
        <v>11.831298663333099</v>
      </c>
      <c r="BB1871" s="7">
        <v>48.6569456987054</v>
      </c>
      <c r="BC1871" s="7">
        <v>3.0795535252345201</v>
      </c>
      <c r="BD1871" s="7">
        <v>22.396907279930002</v>
      </c>
      <c r="BE1871" s="7">
        <v>1.4175257772107601</v>
      </c>
      <c r="BF1871" s="7">
        <v>4496.7666004570201</v>
      </c>
      <c r="BG1871" s="7">
        <v>99.817238633896096</v>
      </c>
      <c r="BH1871" s="7">
        <v>695.08777109708205</v>
      </c>
      <c r="BI1871" s="7">
        <v>15.429251300712099</v>
      </c>
      <c r="BJ1871" s="7">
        <v>1046.72871581046</v>
      </c>
      <c r="BK1871" s="7">
        <v>23.234821660609501</v>
      </c>
      <c r="BL1871" s="7">
        <v>411.242906005355</v>
      </c>
      <c r="BM1871" s="7">
        <v>9.1285883685983293</v>
      </c>
      <c r="BN1871" s="7">
        <v>4080.2397806169502</v>
      </c>
      <c r="BO1871" s="7">
        <v>90.571360280065406</v>
      </c>
      <c r="BP1871" s="7">
        <v>143.71609008649801</v>
      </c>
      <c r="BQ1871" s="7">
        <v>3.1901462838290402</v>
      </c>
      <c r="BR1871" s="7">
        <v>116.810726158641</v>
      </c>
      <c r="BS1871" s="7">
        <v>2.5929129003028</v>
      </c>
      <c r="BT1871" s="7">
        <v>0.99999999674037099</v>
      </c>
      <c r="BU1871" s="7">
        <v>2.2197558196234601E-2</v>
      </c>
      <c r="BV1871" s="7">
        <v>3.0000000274740199</v>
      </c>
      <c r="BW1871" s="7">
        <v>6.6592675415627398E-2</v>
      </c>
      <c r="BX1871" s="7">
        <v>152.000000245287</v>
      </c>
      <c r="BY1871" s="7">
        <v>3.3740288622705199</v>
      </c>
      <c r="BZ1871" s="7">
        <v>533.00000478315599</v>
      </c>
      <c r="CA1871" s="7">
        <v>11.831298663333099</v>
      </c>
      <c r="CB1871" s="7">
        <v>48.6569456987054</v>
      </c>
      <c r="CC1871" s="7">
        <v>3.0795535252345201</v>
      </c>
      <c r="CD1871" s="7">
        <v>22.3580036561107</v>
      </c>
      <c r="CE1871" s="7">
        <v>1.4150635225386499</v>
      </c>
      <c r="CF1871" s="7"/>
      <c r="CG1871" s="7"/>
      <c r="CH1871" s="7"/>
      <c r="CI1871" s="7"/>
      <c r="CJ1871" s="7"/>
      <c r="CK1871" s="7"/>
      <c r="CL1871" s="7"/>
      <c r="CM1871" s="7"/>
      <c r="CN1871" s="7"/>
      <c r="CO1871" s="7"/>
      <c r="CP1871" s="7"/>
      <c r="CQ1871" s="7"/>
      <c r="CR1871" s="7"/>
      <c r="CS1871" s="7"/>
      <c r="CT1871" s="7"/>
      <c r="CU1871" s="7"/>
      <c r="CV1871" s="7"/>
      <c r="CW1871" s="7"/>
      <c r="CX1871" s="7"/>
      <c r="CY1871" s="7"/>
      <c r="CZ1871" s="7"/>
      <c r="DA1871" s="7"/>
      <c r="DB1871" s="7"/>
      <c r="DC1871" s="7"/>
      <c r="DD1871" s="7"/>
      <c r="DE1871" s="7"/>
      <c r="DF1871" s="7"/>
      <c r="DG1871" s="7"/>
      <c r="DH1871" s="7"/>
      <c r="DI1871" s="7"/>
      <c r="DJ1871" s="7"/>
      <c r="DK1871" s="7"/>
      <c r="DL1871" s="7"/>
      <c r="DM1871" s="7"/>
      <c r="DN1871" s="7"/>
      <c r="DO1871" s="7"/>
      <c r="DP1871" s="7"/>
      <c r="DQ1871" s="7"/>
      <c r="DR1871" s="7"/>
      <c r="DS1871" s="7"/>
      <c r="DT1871" s="7"/>
      <c r="DU1871" s="7"/>
      <c r="DV1871" s="7"/>
      <c r="DW1871" s="7"/>
      <c r="DX1871" s="7"/>
      <c r="DY1871" s="7"/>
      <c r="DZ1871" s="7"/>
      <c r="EA1871" s="7"/>
      <c r="EB1871" s="7"/>
      <c r="EC1871" s="7"/>
      <c r="ED1871" s="7"/>
      <c r="EE1871" s="7"/>
      <c r="EF1871" s="7">
        <v>601</v>
      </c>
      <c r="EG1871" s="7">
        <v>1049</v>
      </c>
      <c r="EH1871" s="7">
        <v>412</v>
      </c>
      <c r="EI1871" s="7">
        <v>4088</v>
      </c>
      <c r="EJ1871" s="7">
        <v>144</v>
      </c>
      <c r="EK1871" s="7">
        <v>117</v>
      </c>
      <c r="EL1871" s="7">
        <v>1</v>
      </c>
      <c r="EM1871" s="7">
        <v>3</v>
      </c>
      <c r="EN1871" s="7">
        <v>152</v>
      </c>
      <c r="EO1871" s="7">
        <v>533</v>
      </c>
      <c r="EP1871" s="7">
        <v>47</v>
      </c>
      <c r="EQ1871" s="7">
        <v>22</v>
      </c>
    </row>
    <row r="1872" spans="1:147" x14ac:dyDescent="0.35">
      <c r="A1872" s="7" t="s">
        <v>2350</v>
      </c>
      <c r="B1872" s="7" t="e" vm="1">
        <v>#VALUE!</v>
      </c>
      <c r="C1872" s="7" t="e" vm="20">
        <v>#VALUE!</v>
      </c>
      <c r="D1872" s="7">
        <v>1</v>
      </c>
      <c r="E1872" s="7">
        <v>4319</v>
      </c>
      <c r="F1872" s="7">
        <v>1619</v>
      </c>
      <c r="G1872" s="7">
        <v>0</v>
      </c>
      <c r="H1872" s="7">
        <v>7</v>
      </c>
      <c r="I1872" s="7">
        <v>0.16207455429497569</v>
      </c>
      <c r="J1872" s="7">
        <v>0</v>
      </c>
      <c r="K1872" s="7">
        <v>0</v>
      </c>
      <c r="L1872" s="7">
        <v>0</v>
      </c>
      <c r="M1872" s="7">
        <v>0</v>
      </c>
      <c r="N1872" s="7">
        <v>0</v>
      </c>
      <c r="O1872" s="7">
        <v>0</v>
      </c>
      <c r="P1872" s="7">
        <v>6.6828407587119498</v>
      </c>
      <c r="Q1872" s="7">
        <v>86382</v>
      </c>
      <c r="R1872" s="7">
        <v>1</v>
      </c>
      <c r="S1872" s="7">
        <v>1</v>
      </c>
      <c r="T1872" s="7">
        <v>1</v>
      </c>
      <c r="U1872" s="7">
        <v>1</v>
      </c>
      <c r="V1872" s="7">
        <v>1</v>
      </c>
      <c r="W1872" s="7">
        <v>0</v>
      </c>
      <c r="X1872" s="7">
        <v>0</v>
      </c>
      <c r="Y1872" s="7">
        <v>0</v>
      </c>
      <c r="Z1872" s="7">
        <v>4318.9999939275403</v>
      </c>
      <c r="AA1872" s="7">
        <v>4318.9999939275403</v>
      </c>
      <c r="AB1872" s="7">
        <v>4318.9999939275403</v>
      </c>
      <c r="AC1872" s="7">
        <v>777.56810519576504</v>
      </c>
      <c r="AD1872" s="7">
        <v>777.56810519576504</v>
      </c>
      <c r="AE1872" s="7">
        <v>777.56810519576504</v>
      </c>
      <c r="AF1872" s="7">
        <v>4318.9999939275403</v>
      </c>
      <c r="AG1872" s="7">
        <v>99.999999859401299</v>
      </c>
      <c r="AH1872" s="7">
        <v>777.56810519576504</v>
      </c>
      <c r="AI1872" s="7">
        <v>18.003429154798901</v>
      </c>
      <c r="AJ1872" s="7">
        <v>1006.00000781014</v>
      </c>
      <c r="AK1872" s="7">
        <v>23.292428983795698</v>
      </c>
      <c r="AL1872" s="7">
        <v>361.99999939450902</v>
      </c>
      <c r="AM1872" s="7">
        <v>8.3815697938066496</v>
      </c>
      <c r="AN1872" s="7">
        <v>3878.0000085679299</v>
      </c>
      <c r="AO1872" s="7">
        <v>89.789303277794303</v>
      </c>
      <c r="AP1872" s="7">
        <v>147.00000060373</v>
      </c>
      <c r="AQ1872" s="7">
        <v>3.40356565417295</v>
      </c>
      <c r="AR1872" s="7">
        <v>75.000000538537293</v>
      </c>
      <c r="AS1872" s="7">
        <v>1.7365130942009099</v>
      </c>
      <c r="AT1872" s="7">
        <v>1.0000000298023199</v>
      </c>
      <c r="AU1872" s="7">
        <v>2.3153508446453398E-2</v>
      </c>
      <c r="AV1872" s="7">
        <v>5.9999998845159999</v>
      </c>
      <c r="AW1872" s="7">
        <v>0.13892104386469098</v>
      </c>
      <c r="AX1872" s="7">
        <v>212.00000048661599</v>
      </c>
      <c r="AY1872" s="7">
        <v>4.9085436556289901</v>
      </c>
      <c r="AZ1872" s="7">
        <v>639.00000528371299</v>
      </c>
      <c r="BA1872" s="7">
        <v>14.795091578692098</v>
      </c>
      <c r="BB1872" s="7">
        <v>46.571268600438998</v>
      </c>
      <c r="BC1872" s="7">
        <v>2.8765453119480497</v>
      </c>
      <c r="BD1872" s="7">
        <v>100.52298491329201</v>
      </c>
      <c r="BE1872" s="7">
        <v>6.2089552139155</v>
      </c>
      <c r="BF1872" s="7">
        <v>4318.9999939275403</v>
      </c>
      <c r="BG1872" s="7">
        <v>99.999999859401299</v>
      </c>
      <c r="BH1872" s="7">
        <v>777.56810519576504</v>
      </c>
      <c r="BI1872" s="7">
        <v>18.003429154798901</v>
      </c>
      <c r="BJ1872" s="7">
        <v>1006.00000781014</v>
      </c>
      <c r="BK1872" s="7">
        <v>23.292428983795698</v>
      </c>
      <c r="BL1872" s="7">
        <v>361.99999939450902</v>
      </c>
      <c r="BM1872" s="7">
        <v>8.3815697938066496</v>
      </c>
      <c r="BN1872" s="7">
        <v>3878.0000085679299</v>
      </c>
      <c r="BO1872" s="7">
        <v>89.789303277794303</v>
      </c>
      <c r="BP1872" s="7">
        <v>147.00000060373</v>
      </c>
      <c r="BQ1872" s="7">
        <v>3.40356565417295</v>
      </c>
      <c r="BR1872" s="7">
        <v>75.000000538537293</v>
      </c>
      <c r="BS1872" s="7">
        <v>1.7365130942009099</v>
      </c>
      <c r="BT1872" s="7">
        <v>1.0000000298023199</v>
      </c>
      <c r="BU1872" s="7">
        <v>2.3153508446453398E-2</v>
      </c>
      <c r="BV1872" s="7">
        <v>5.9999998845159999</v>
      </c>
      <c r="BW1872" s="7">
        <v>0.13892104386469098</v>
      </c>
      <c r="BX1872" s="7">
        <v>212.00000048661599</v>
      </c>
      <c r="BY1872" s="7">
        <v>4.9085436556289901</v>
      </c>
      <c r="BZ1872" s="7">
        <v>639.00000528371299</v>
      </c>
      <c r="CA1872" s="7">
        <v>14.795091578692098</v>
      </c>
      <c r="CB1872" s="7">
        <v>46.571268600438998</v>
      </c>
      <c r="CC1872" s="7">
        <v>2.8765453119480497</v>
      </c>
      <c r="CD1872" s="7">
        <v>100.52298491329201</v>
      </c>
      <c r="CE1872" s="7">
        <v>6.2089552139155</v>
      </c>
      <c r="CF1872" s="7"/>
      <c r="CG1872" s="7"/>
      <c r="CH1872" s="7"/>
      <c r="CI1872" s="7"/>
      <c r="CJ1872" s="7"/>
      <c r="CK1872" s="7"/>
      <c r="CL1872" s="7"/>
      <c r="CM1872" s="7"/>
      <c r="CN1872" s="7"/>
      <c r="CO1872" s="7"/>
      <c r="CP1872" s="7"/>
      <c r="CQ1872" s="7"/>
      <c r="CR1872" s="7"/>
      <c r="CS1872" s="7"/>
      <c r="CT1872" s="7"/>
      <c r="CU1872" s="7"/>
      <c r="CV1872" s="7"/>
      <c r="CW1872" s="7"/>
      <c r="CX1872" s="7"/>
      <c r="CY1872" s="7"/>
      <c r="CZ1872" s="7"/>
      <c r="DA1872" s="7"/>
      <c r="DB1872" s="7"/>
      <c r="DC1872" s="7"/>
      <c r="DD1872" s="7"/>
      <c r="DE1872" s="7"/>
      <c r="DF1872" s="7"/>
      <c r="DG1872" s="7"/>
      <c r="DH1872" s="7"/>
      <c r="DI1872" s="7"/>
      <c r="DJ1872" s="7"/>
      <c r="DK1872" s="7"/>
      <c r="DL1872" s="7"/>
      <c r="DM1872" s="7"/>
      <c r="DN1872" s="7"/>
      <c r="DO1872" s="7"/>
      <c r="DP1872" s="7"/>
      <c r="DQ1872" s="7"/>
      <c r="DR1872" s="7"/>
      <c r="DS1872" s="7"/>
      <c r="DT1872" s="7"/>
      <c r="DU1872" s="7"/>
      <c r="DV1872" s="7"/>
      <c r="DW1872" s="7"/>
      <c r="DX1872" s="7"/>
      <c r="DY1872" s="7"/>
      <c r="DZ1872" s="7"/>
      <c r="EA1872" s="7"/>
      <c r="EB1872" s="7"/>
      <c r="EC1872" s="7"/>
      <c r="ED1872" s="7"/>
      <c r="EE1872" s="7"/>
      <c r="EF1872" s="7">
        <v>885</v>
      </c>
      <c r="EG1872" s="7">
        <v>1006</v>
      </c>
      <c r="EH1872" s="7">
        <v>362</v>
      </c>
      <c r="EI1872" s="7">
        <v>3878</v>
      </c>
      <c r="EJ1872" s="7">
        <v>147</v>
      </c>
      <c r="EK1872" s="7">
        <v>75</v>
      </c>
      <c r="EL1872" s="7">
        <v>1</v>
      </c>
      <c r="EM1872" s="7">
        <v>6</v>
      </c>
      <c r="EN1872" s="7">
        <v>212</v>
      </c>
      <c r="EO1872" s="7">
        <v>639</v>
      </c>
      <c r="EP1872" s="7">
        <v>45</v>
      </c>
      <c r="EQ1872" s="7">
        <v>104</v>
      </c>
    </row>
    <row r="1873" spans="1:147" x14ac:dyDescent="0.35">
      <c r="A1873" s="7" t="s">
        <v>2351</v>
      </c>
      <c r="B1873" s="7" t="e" vm="1">
        <v>#VALUE!</v>
      </c>
      <c r="C1873" s="7" t="e" vm="21">
        <v>#VALUE!</v>
      </c>
      <c r="D1873" s="7">
        <v>1</v>
      </c>
      <c r="E1873" s="7">
        <v>3011</v>
      </c>
      <c r="F1873" s="7">
        <v>879</v>
      </c>
      <c r="G1873" s="7">
        <v>0</v>
      </c>
      <c r="H1873" s="7">
        <v>5</v>
      </c>
      <c r="I1873" s="7">
        <v>0.16605778811026237</v>
      </c>
      <c r="J1873" s="7">
        <v>0</v>
      </c>
      <c r="K1873" s="7">
        <v>0</v>
      </c>
      <c r="L1873" s="7">
        <v>0</v>
      </c>
      <c r="M1873" s="7">
        <v>0</v>
      </c>
      <c r="N1873" s="7">
        <v>0</v>
      </c>
      <c r="O1873" s="7">
        <v>1</v>
      </c>
      <c r="P1873" s="7">
        <v>24.707295106574602</v>
      </c>
      <c r="Q1873" s="7">
        <v>38375</v>
      </c>
      <c r="R1873" s="7">
        <v>0</v>
      </c>
      <c r="S1873" s="7">
        <v>0</v>
      </c>
      <c r="T1873" s="7">
        <v>0</v>
      </c>
      <c r="U1873" s="7">
        <v>0</v>
      </c>
      <c r="V1873" s="7">
        <v>0</v>
      </c>
      <c r="W1873" s="7">
        <v>0</v>
      </c>
      <c r="X1873" s="7">
        <v>0</v>
      </c>
      <c r="Y1873" s="7">
        <v>0</v>
      </c>
      <c r="Z1873" s="7"/>
      <c r="AA1873" s="7"/>
      <c r="AB1873" s="7"/>
      <c r="AC1873" s="7"/>
      <c r="AD1873" s="7"/>
      <c r="AE1873" s="7"/>
      <c r="AF1873" s="7"/>
      <c r="AG1873" s="7"/>
      <c r="AH1873" s="7"/>
      <c r="AI1873" s="7"/>
      <c r="AJ1873" s="7"/>
      <c r="AK1873" s="7"/>
      <c r="AL1873" s="7"/>
      <c r="AM1873" s="7"/>
      <c r="AN1873" s="7"/>
      <c r="AO1873" s="7"/>
      <c r="AP1873" s="7"/>
      <c r="AQ1873" s="7"/>
      <c r="AR1873" s="7"/>
      <c r="AS1873" s="7"/>
      <c r="AT1873" s="7"/>
      <c r="AU1873" s="7"/>
      <c r="AV1873" s="7"/>
      <c r="AW1873" s="7"/>
      <c r="AX1873" s="7"/>
      <c r="AY1873" s="7"/>
      <c r="AZ1873" s="7"/>
      <c r="BA1873" s="7"/>
      <c r="BB1873" s="7"/>
      <c r="BC1873" s="7"/>
      <c r="BD1873" s="7"/>
      <c r="BE1873" s="7"/>
      <c r="BF1873" s="7"/>
      <c r="BG1873" s="7"/>
      <c r="BH1873" s="7"/>
      <c r="BI1873" s="7"/>
      <c r="BJ1873" s="7"/>
      <c r="BK1873" s="7"/>
      <c r="BL1873" s="7"/>
      <c r="BM1873" s="7"/>
      <c r="BN1873" s="7"/>
      <c r="BO1873" s="7"/>
      <c r="BP1873" s="7"/>
      <c r="BQ1873" s="7"/>
      <c r="BR1873" s="7"/>
      <c r="BS1873" s="7"/>
      <c r="BT1873" s="7"/>
      <c r="BU1873" s="7"/>
      <c r="BV1873" s="7"/>
      <c r="BW1873" s="7"/>
      <c r="BX1873" s="7"/>
      <c r="BY1873" s="7"/>
      <c r="BZ1873" s="7"/>
      <c r="CA1873" s="7"/>
      <c r="CB1873" s="7"/>
      <c r="CC1873" s="7"/>
      <c r="CD1873" s="7"/>
      <c r="CE1873" s="7"/>
      <c r="CF1873" s="7"/>
      <c r="CG1873" s="7"/>
      <c r="CH1873" s="7"/>
      <c r="CI1873" s="7"/>
      <c r="CJ1873" s="7"/>
      <c r="CK1873" s="7"/>
      <c r="CL1873" s="7"/>
      <c r="CM1873" s="7"/>
      <c r="CN1873" s="7"/>
      <c r="CO1873" s="7"/>
      <c r="CP1873" s="7"/>
      <c r="CQ1873" s="7"/>
      <c r="CR1873" s="7"/>
      <c r="CS1873" s="7"/>
      <c r="CT1873" s="7"/>
      <c r="CU1873" s="7"/>
      <c r="CV1873" s="7"/>
      <c r="CW1873" s="7"/>
      <c r="CX1873" s="7"/>
      <c r="CY1873" s="7"/>
      <c r="CZ1873" s="7"/>
      <c r="DA1873" s="7"/>
      <c r="DB1873" s="7"/>
      <c r="DC1873" s="7"/>
      <c r="DD1873" s="7"/>
      <c r="DE1873" s="7"/>
      <c r="DF1873" s="7"/>
      <c r="DG1873" s="7"/>
      <c r="DH1873" s="7"/>
      <c r="DI1873" s="7"/>
      <c r="DJ1873" s="7"/>
      <c r="DK1873" s="7"/>
      <c r="DL1873" s="7"/>
      <c r="DM1873" s="7"/>
      <c r="DN1873" s="7"/>
      <c r="DO1873" s="7"/>
      <c r="DP1873" s="7"/>
      <c r="DQ1873" s="7"/>
      <c r="DR1873" s="7"/>
      <c r="DS1873" s="7"/>
      <c r="DT1873" s="7"/>
      <c r="DU1873" s="7"/>
      <c r="DV1873" s="7"/>
      <c r="DW1873" s="7"/>
      <c r="DX1873" s="7"/>
      <c r="DY1873" s="7"/>
      <c r="DZ1873" s="7"/>
      <c r="EA1873" s="7"/>
      <c r="EB1873" s="7"/>
      <c r="EC1873" s="7"/>
      <c r="ED1873" s="7"/>
      <c r="EE1873" s="7"/>
      <c r="EF1873" s="7">
        <v>1966</v>
      </c>
      <c r="EG1873" s="7">
        <v>927</v>
      </c>
      <c r="EH1873" s="7">
        <v>141</v>
      </c>
      <c r="EI1873" s="7">
        <v>1264</v>
      </c>
      <c r="EJ1873" s="7">
        <v>919</v>
      </c>
      <c r="EK1873" s="7">
        <v>12</v>
      </c>
      <c r="EL1873" s="7">
        <v>2</v>
      </c>
      <c r="EM1873" s="7">
        <v>42</v>
      </c>
      <c r="EN1873" s="7">
        <v>772</v>
      </c>
      <c r="EO1873" s="7">
        <v>1985</v>
      </c>
      <c r="EP1873" s="7">
        <v>364</v>
      </c>
      <c r="EQ1873" s="7">
        <v>128</v>
      </c>
    </row>
    <row r="1874" spans="1:147" x14ac:dyDescent="0.35">
      <c r="A1874" s="7" t="s">
        <v>2352</v>
      </c>
      <c r="B1874" s="7" t="e" vm="1">
        <v>#VALUE!</v>
      </c>
      <c r="C1874" s="7" t="e" vm="21">
        <v>#VALUE!</v>
      </c>
      <c r="D1874" s="7">
        <v>1</v>
      </c>
      <c r="E1874" s="7">
        <v>5674</v>
      </c>
      <c r="F1874" s="7">
        <v>1692</v>
      </c>
      <c r="G1874" s="7">
        <v>0</v>
      </c>
      <c r="H1874" s="7">
        <v>38</v>
      </c>
      <c r="I1874" s="7">
        <v>0.66972153683468449</v>
      </c>
      <c r="J1874" s="7">
        <v>0</v>
      </c>
      <c r="K1874" s="7">
        <v>0</v>
      </c>
      <c r="L1874" s="7">
        <v>0</v>
      </c>
      <c r="M1874" s="7">
        <v>0</v>
      </c>
      <c r="N1874" s="7">
        <v>0</v>
      </c>
      <c r="O1874" s="7">
        <v>1</v>
      </c>
      <c r="P1874" s="7">
        <v>24.724689165186501</v>
      </c>
      <c r="Q1874" s="7">
        <v>35043</v>
      </c>
      <c r="R1874" s="7">
        <v>0</v>
      </c>
      <c r="S1874" s="7">
        <v>0</v>
      </c>
      <c r="T1874" s="7">
        <v>0</v>
      </c>
      <c r="U1874" s="7">
        <v>0</v>
      </c>
      <c r="V1874" s="7">
        <v>0</v>
      </c>
      <c r="W1874" s="7">
        <v>0</v>
      </c>
      <c r="X1874" s="7">
        <v>0</v>
      </c>
      <c r="Y1874" s="7">
        <v>0</v>
      </c>
      <c r="Z1874" s="7"/>
      <c r="AA1874" s="7"/>
      <c r="AB1874" s="7"/>
      <c r="AC1874" s="7"/>
      <c r="AD1874" s="7"/>
      <c r="AE1874" s="7"/>
      <c r="AF1874" s="7"/>
      <c r="AG1874" s="7"/>
      <c r="AH1874" s="7"/>
      <c r="AI1874" s="7"/>
      <c r="AJ1874" s="7"/>
      <c r="AK1874" s="7"/>
      <c r="AL1874" s="7"/>
      <c r="AM1874" s="7"/>
      <c r="AN1874" s="7"/>
      <c r="AO1874" s="7"/>
      <c r="AP1874" s="7"/>
      <c r="AQ1874" s="7"/>
      <c r="AR1874" s="7"/>
      <c r="AS1874" s="7"/>
      <c r="AT1874" s="7"/>
      <c r="AU1874" s="7"/>
      <c r="AV1874" s="7"/>
      <c r="AW1874" s="7"/>
      <c r="AX1874" s="7"/>
      <c r="AY1874" s="7"/>
      <c r="AZ1874" s="7"/>
      <c r="BA1874" s="7"/>
      <c r="BB1874" s="7"/>
      <c r="BC1874" s="7"/>
      <c r="BD1874" s="7"/>
      <c r="BE1874" s="7"/>
      <c r="BF1874" s="7"/>
      <c r="BG1874" s="7"/>
      <c r="BH1874" s="7"/>
      <c r="BI1874" s="7"/>
      <c r="BJ1874" s="7"/>
      <c r="BK1874" s="7"/>
      <c r="BL1874" s="7"/>
      <c r="BM1874" s="7"/>
      <c r="BN1874" s="7"/>
      <c r="BO1874" s="7"/>
      <c r="BP1874" s="7"/>
      <c r="BQ1874" s="7"/>
      <c r="BR1874" s="7"/>
      <c r="BS1874" s="7"/>
      <c r="BT1874" s="7"/>
      <c r="BU1874" s="7"/>
      <c r="BV1874" s="7"/>
      <c r="BW1874" s="7"/>
      <c r="BX1874" s="7"/>
      <c r="BY1874" s="7"/>
      <c r="BZ1874" s="7"/>
      <c r="CA1874" s="7"/>
      <c r="CB1874" s="7"/>
      <c r="CC1874" s="7"/>
      <c r="CD1874" s="7"/>
      <c r="CE1874" s="7"/>
      <c r="CF1874" s="7"/>
      <c r="CG1874" s="7"/>
      <c r="CH1874" s="7"/>
      <c r="CI1874" s="7"/>
      <c r="CJ1874" s="7"/>
      <c r="CK1874" s="7"/>
      <c r="CL1874" s="7"/>
      <c r="CM1874" s="7"/>
      <c r="CN1874" s="7"/>
      <c r="CO1874" s="7"/>
      <c r="CP1874" s="7"/>
      <c r="CQ1874" s="7"/>
      <c r="CR1874" s="7"/>
      <c r="CS1874" s="7"/>
      <c r="CT1874" s="7"/>
      <c r="CU1874" s="7"/>
      <c r="CV1874" s="7"/>
      <c r="CW1874" s="7"/>
      <c r="CX1874" s="7"/>
      <c r="CY1874" s="7"/>
      <c r="CZ1874" s="7"/>
      <c r="DA1874" s="7"/>
      <c r="DB1874" s="7"/>
      <c r="DC1874" s="7"/>
      <c r="DD1874" s="7"/>
      <c r="DE1874" s="7"/>
      <c r="DF1874" s="7"/>
      <c r="DG1874" s="7"/>
      <c r="DH1874" s="7"/>
      <c r="DI1874" s="7"/>
      <c r="DJ1874" s="7"/>
      <c r="DK1874" s="7"/>
      <c r="DL1874" s="7"/>
      <c r="DM1874" s="7"/>
      <c r="DN1874" s="7"/>
      <c r="DO1874" s="7"/>
      <c r="DP1874" s="7"/>
      <c r="DQ1874" s="7"/>
      <c r="DR1874" s="7"/>
      <c r="DS1874" s="7"/>
      <c r="DT1874" s="7"/>
      <c r="DU1874" s="7"/>
      <c r="DV1874" s="7"/>
      <c r="DW1874" s="7"/>
      <c r="DX1874" s="7"/>
      <c r="DY1874" s="7"/>
      <c r="DZ1874" s="7"/>
      <c r="EA1874" s="7"/>
      <c r="EB1874" s="7"/>
      <c r="EC1874" s="7"/>
      <c r="ED1874" s="7"/>
      <c r="EE1874" s="7"/>
      <c r="EF1874" s="7">
        <v>3649</v>
      </c>
      <c r="EG1874" s="7">
        <v>1885</v>
      </c>
      <c r="EH1874" s="7">
        <v>391</v>
      </c>
      <c r="EI1874" s="7">
        <v>2283</v>
      </c>
      <c r="EJ1874" s="7">
        <v>2102</v>
      </c>
      <c r="EK1874" s="7">
        <v>71</v>
      </c>
      <c r="EL1874" s="7">
        <v>0</v>
      </c>
      <c r="EM1874" s="7">
        <v>29</v>
      </c>
      <c r="EN1874" s="7">
        <v>1189</v>
      </c>
      <c r="EO1874" s="7">
        <v>3168</v>
      </c>
      <c r="EP1874" s="7">
        <v>722</v>
      </c>
      <c r="EQ1874" s="7">
        <v>446</v>
      </c>
    </row>
    <row r="1875" spans="1:147" x14ac:dyDescent="0.35">
      <c r="A1875" s="7" t="s">
        <v>2353</v>
      </c>
      <c r="B1875" s="7" t="e" vm="1">
        <v>#VALUE!</v>
      </c>
      <c r="C1875" s="7" t="e" vm="21">
        <v>#VALUE!</v>
      </c>
      <c r="D1875" s="7">
        <v>1</v>
      </c>
      <c r="E1875" s="7">
        <v>5324</v>
      </c>
      <c r="F1875" s="7">
        <v>1549</v>
      </c>
      <c r="G1875" s="7">
        <v>0</v>
      </c>
      <c r="H1875" s="7">
        <v>0</v>
      </c>
      <c r="I1875" s="7">
        <v>0</v>
      </c>
      <c r="J1875" s="7">
        <v>0</v>
      </c>
      <c r="K1875" s="7">
        <v>0</v>
      </c>
      <c r="L1875" s="7">
        <v>0</v>
      </c>
      <c r="M1875" s="7">
        <v>0</v>
      </c>
      <c r="N1875" s="7">
        <v>0</v>
      </c>
      <c r="O1875" s="7">
        <v>1</v>
      </c>
      <c r="P1875" s="7">
        <v>18.781047000382102</v>
      </c>
      <c r="Q1875" s="7">
        <v>51389</v>
      </c>
      <c r="R1875" s="7">
        <v>0</v>
      </c>
      <c r="S1875" s="7">
        <v>0</v>
      </c>
      <c r="T1875" s="7">
        <v>0</v>
      </c>
      <c r="U1875" s="7">
        <v>0</v>
      </c>
      <c r="V1875" s="7">
        <v>0</v>
      </c>
      <c r="W1875" s="7">
        <v>0</v>
      </c>
      <c r="X1875" s="7">
        <v>0</v>
      </c>
      <c r="Y1875" s="7">
        <v>0</v>
      </c>
      <c r="Z1875" s="7"/>
      <c r="AA1875" s="7">
        <v>0</v>
      </c>
      <c r="AB1875" s="7"/>
      <c r="AC1875" s="7"/>
      <c r="AD1875" s="7">
        <v>0</v>
      </c>
      <c r="AE1875" s="7"/>
      <c r="AF1875" s="7">
        <v>0</v>
      </c>
      <c r="AG1875" s="7">
        <v>0</v>
      </c>
      <c r="AH1875" s="7">
        <v>0</v>
      </c>
      <c r="AI1875" s="7">
        <v>0</v>
      </c>
      <c r="AJ1875" s="7">
        <v>0</v>
      </c>
      <c r="AK1875" s="7">
        <v>0</v>
      </c>
      <c r="AL1875" s="7">
        <v>0</v>
      </c>
      <c r="AM1875" s="7">
        <v>0</v>
      </c>
      <c r="AN1875" s="7">
        <v>0</v>
      </c>
      <c r="AO1875" s="7">
        <v>0</v>
      </c>
      <c r="AP1875" s="7">
        <v>0</v>
      </c>
      <c r="AQ1875" s="7">
        <v>0</v>
      </c>
      <c r="AR1875" s="7">
        <v>0</v>
      </c>
      <c r="AS1875" s="7">
        <v>0</v>
      </c>
      <c r="AT1875" s="7">
        <v>0</v>
      </c>
      <c r="AU1875" s="7">
        <v>0</v>
      </c>
      <c r="AV1875" s="7">
        <v>0</v>
      </c>
      <c r="AW1875" s="7">
        <v>0</v>
      </c>
      <c r="AX1875" s="7">
        <v>0</v>
      </c>
      <c r="AY1875" s="7">
        <v>0</v>
      </c>
      <c r="AZ1875" s="7">
        <v>0</v>
      </c>
      <c r="BA1875" s="7">
        <v>0</v>
      </c>
      <c r="BB1875" s="7">
        <v>0</v>
      </c>
      <c r="BC1875" s="7">
        <v>0</v>
      </c>
      <c r="BD1875" s="7">
        <v>0</v>
      </c>
      <c r="BE1875" s="7">
        <v>0</v>
      </c>
      <c r="BF1875" s="7"/>
      <c r="BG1875" s="7"/>
      <c r="BH1875" s="7"/>
      <c r="BI1875" s="7"/>
      <c r="BJ1875" s="7"/>
      <c r="BK1875" s="7"/>
      <c r="BL1875" s="7"/>
      <c r="BM1875" s="7"/>
      <c r="BN1875" s="7"/>
      <c r="BO1875" s="7"/>
      <c r="BP1875" s="7"/>
      <c r="BQ1875" s="7"/>
      <c r="BR1875" s="7"/>
      <c r="BS1875" s="7"/>
      <c r="BT1875" s="7"/>
      <c r="BU1875" s="7"/>
      <c r="BV1875" s="7"/>
      <c r="BW1875" s="7"/>
      <c r="BX1875" s="7"/>
      <c r="BY1875" s="7"/>
      <c r="BZ1875" s="7"/>
      <c r="CA1875" s="7"/>
      <c r="CB1875" s="7"/>
      <c r="CC1875" s="7"/>
      <c r="CD1875" s="7"/>
      <c r="CE1875" s="7"/>
      <c r="CF1875" s="7"/>
      <c r="CG1875" s="7"/>
      <c r="CH1875" s="7"/>
      <c r="CI1875" s="7"/>
      <c r="CJ1875" s="7"/>
      <c r="CK1875" s="7"/>
      <c r="CL1875" s="7"/>
      <c r="CM1875" s="7"/>
      <c r="CN1875" s="7"/>
      <c r="CO1875" s="7"/>
      <c r="CP1875" s="7"/>
      <c r="CQ1875" s="7"/>
      <c r="CR1875" s="7"/>
      <c r="CS1875" s="7"/>
      <c r="CT1875" s="7"/>
      <c r="CU1875" s="7"/>
      <c r="CV1875" s="7"/>
      <c r="CW1875" s="7"/>
      <c r="CX1875" s="7"/>
      <c r="CY1875" s="7"/>
      <c r="CZ1875" s="7"/>
      <c r="DA1875" s="7"/>
      <c r="DB1875" s="7"/>
      <c r="DC1875" s="7"/>
      <c r="DD1875" s="7"/>
      <c r="DE1875" s="7"/>
      <c r="DF1875" s="7"/>
      <c r="DG1875" s="7"/>
      <c r="DH1875" s="7"/>
      <c r="DI1875" s="7"/>
      <c r="DJ1875" s="7"/>
      <c r="DK1875" s="7"/>
      <c r="DL1875" s="7"/>
      <c r="DM1875" s="7"/>
      <c r="DN1875" s="7"/>
      <c r="DO1875" s="7"/>
      <c r="DP1875" s="7"/>
      <c r="DQ1875" s="7"/>
      <c r="DR1875" s="7"/>
      <c r="DS1875" s="7"/>
      <c r="DT1875" s="7"/>
      <c r="DU1875" s="7"/>
      <c r="DV1875" s="7"/>
      <c r="DW1875" s="7"/>
      <c r="DX1875" s="7"/>
      <c r="DY1875" s="7"/>
      <c r="DZ1875" s="7"/>
      <c r="EA1875" s="7"/>
      <c r="EB1875" s="7"/>
      <c r="EC1875" s="7"/>
      <c r="ED1875" s="7"/>
      <c r="EE1875" s="7"/>
      <c r="EF1875" s="7">
        <v>2299</v>
      </c>
      <c r="EG1875" s="7">
        <v>1605</v>
      </c>
      <c r="EH1875" s="7">
        <v>322</v>
      </c>
      <c r="EI1875" s="7">
        <v>2905</v>
      </c>
      <c r="EJ1875" s="7">
        <v>761</v>
      </c>
      <c r="EK1875" s="7">
        <v>47</v>
      </c>
      <c r="EL1875" s="7">
        <v>0</v>
      </c>
      <c r="EM1875" s="7">
        <v>57</v>
      </c>
      <c r="EN1875" s="7">
        <v>1554</v>
      </c>
      <c r="EO1875" s="7">
        <v>3992</v>
      </c>
      <c r="EP1875" s="7">
        <v>307</v>
      </c>
      <c r="EQ1875" s="7">
        <v>180</v>
      </c>
    </row>
    <row r="1876" spans="1:147" x14ac:dyDescent="0.35">
      <c r="A1876" s="7" t="s">
        <v>2354</v>
      </c>
      <c r="B1876" s="7" t="e" vm="1">
        <v>#VALUE!</v>
      </c>
      <c r="C1876" s="7" t="e" vm="21">
        <v>#VALUE!</v>
      </c>
      <c r="D1876" s="7">
        <v>1</v>
      </c>
      <c r="E1876" s="7">
        <v>3685</v>
      </c>
      <c r="F1876" s="7">
        <v>1296</v>
      </c>
      <c r="G1876" s="7">
        <v>0</v>
      </c>
      <c r="H1876" s="7">
        <v>1</v>
      </c>
      <c r="I1876" s="7">
        <v>2.7137042062415198E-2</v>
      </c>
      <c r="J1876" s="7">
        <v>0</v>
      </c>
      <c r="K1876" s="7">
        <v>1</v>
      </c>
      <c r="L1876" s="7">
        <v>0</v>
      </c>
      <c r="M1876" s="7">
        <v>1</v>
      </c>
      <c r="N1876" s="7">
        <v>1</v>
      </c>
      <c r="O1876" s="7">
        <v>1</v>
      </c>
      <c r="P1876" s="7">
        <v>27.197149643705497</v>
      </c>
      <c r="Q1876" s="7">
        <v>50313</v>
      </c>
      <c r="R1876" s="7">
        <v>0</v>
      </c>
      <c r="S1876" s="7">
        <v>1</v>
      </c>
      <c r="T1876" s="7">
        <v>0</v>
      </c>
      <c r="U1876" s="7">
        <v>1</v>
      </c>
      <c r="V1876" s="7">
        <v>0</v>
      </c>
      <c r="W1876" s="7">
        <v>0</v>
      </c>
      <c r="X1876" s="7">
        <v>0</v>
      </c>
      <c r="Y1876" s="7">
        <v>1</v>
      </c>
      <c r="Z1876" s="7">
        <v>5.1972303092479697</v>
      </c>
      <c r="AA1876" s="7">
        <v>2555.62200216068</v>
      </c>
      <c r="AB1876" s="7">
        <v>5.1972303092479697</v>
      </c>
      <c r="AC1876" s="7">
        <v>2.1373645067215001</v>
      </c>
      <c r="AD1876" s="7">
        <v>1105.0863554597099</v>
      </c>
      <c r="AE1876" s="7">
        <v>2.1373645067215001</v>
      </c>
      <c r="AF1876" s="7">
        <v>2555.62200216068</v>
      </c>
      <c r="AG1876" s="7">
        <v>69.352021768268102</v>
      </c>
      <c r="AH1876" s="7">
        <v>1105.0863554597099</v>
      </c>
      <c r="AI1876" s="7">
        <v>29.988774910711101</v>
      </c>
      <c r="AJ1876" s="7">
        <v>832.59515697963104</v>
      </c>
      <c r="AK1876" s="7">
        <v>22.594169795919399</v>
      </c>
      <c r="AL1876" s="7">
        <v>222.05395031065601</v>
      </c>
      <c r="AM1876" s="7">
        <v>6.0258873897057192</v>
      </c>
      <c r="AN1876" s="7">
        <v>1213.0556964115599</v>
      </c>
      <c r="AO1876" s="7">
        <v>32.918743457572901</v>
      </c>
      <c r="AP1876" s="7">
        <v>847.96417133483897</v>
      </c>
      <c r="AQ1876" s="7">
        <v>23.011239384934601</v>
      </c>
      <c r="AR1876" s="7">
        <v>20.5143662830524</v>
      </c>
      <c r="AS1876" s="7">
        <v>0.55669922070698408</v>
      </c>
      <c r="AT1876" s="7">
        <v>0</v>
      </c>
      <c r="AU1876" s="7">
        <v>0</v>
      </c>
      <c r="AV1876" s="7">
        <v>24.0110656395555</v>
      </c>
      <c r="AW1876" s="7">
        <v>0.651589298224029</v>
      </c>
      <c r="AX1876" s="7">
        <v>450.07669236574998</v>
      </c>
      <c r="AY1876" s="7">
        <v>12.213750132042101</v>
      </c>
      <c r="AZ1876" s="7">
        <v>1328.1723768146501</v>
      </c>
      <c r="BA1876" s="7">
        <v>36.042669655757095</v>
      </c>
      <c r="BB1876" s="7">
        <v>223.25175002822701</v>
      </c>
      <c r="BC1876" s="7">
        <v>17.226215279955799</v>
      </c>
      <c r="BD1876" s="7">
        <v>202.70074295540701</v>
      </c>
      <c r="BE1876" s="7">
        <v>15.640489425571499</v>
      </c>
      <c r="BF1876" s="7">
        <v>5.1972303092479697</v>
      </c>
      <c r="BG1876" s="7">
        <v>0.14103745751012101</v>
      </c>
      <c r="BH1876" s="7">
        <v>2.1373645067215001</v>
      </c>
      <c r="BI1876" s="7">
        <v>5.8001750521614596E-2</v>
      </c>
      <c r="BJ1876" s="7">
        <v>1.0455333963036499</v>
      </c>
      <c r="BK1876" s="7">
        <v>2.8372683753152102E-2</v>
      </c>
      <c r="BL1876" s="7">
        <v>0</v>
      </c>
      <c r="BM1876" s="7">
        <v>0</v>
      </c>
      <c r="BN1876" s="7">
        <v>0.74313950538635298</v>
      </c>
      <c r="BO1876" s="7">
        <v>2.0166608015911899E-2</v>
      </c>
      <c r="BP1876" s="7">
        <v>3.4695393145084399</v>
      </c>
      <c r="BQ1876" s="7">
        <v>9.4153034315018702E-2</v>
      </c>
      <c r="BR1876" s="7">
        <v>0</v>
      </c>
      <c r="BS1876" s="7">
        <v>0</v>
      </c>
      <c r="BT1876" s="7">
        <v>0</v>
      </c>
      <c r="BU1876" s="7">
        <v>0</v>
      </c>
      <c r="BV1876" s="7">
        <v>0</v>
      </c>
      <c r="BW1876" s="7">
        <v>0</v>
      </c>
      <c r="BX1876" s="7">
        <v>0.98455148935318004</v>
      </c>
      <c r="BY1876" s="7">
        <v>2.67178151791908E-2</v>
      </c>
      <c r="BZ1876" s="7">
        <v>0.98455148935318004</v>
      </c>
      <c r="CA1876" s="7">
        <v>2.67178151791908E-2</v>
      </c>
      <c r="CB1876" s="7">
        <v>0.15834186226129501</v>
      </c>
      <c r="CC1876" s="7">
        <v>1.2217736285593802E-2</v>
      </c>
      <c r="CD1876" s="7">
        <v>0.217327620834112</v>
      </c>
      <c r="CE1876" s="7">
        <v>1.6769106545841999E-2</v>
      </c>
      <c r="CF1876" s="7"/>
      <c r="CG1876" s="7"/>
      <c r="CH1876" s="7"/>
      <c r="CI1876" s="7"/>
      <c r="CJ1876" s="7"/>
      <c r="CK1876" s="7"/>
      <c r="CL1876" s="7"/>
      <c r="CM1876" s="7"/>
      <c r="CN1876" s="7"/>
      <c r="CO1876" s="7"/>
      <c r="CP1876" s="7"/>
      <c r="CQ1876" s="7"/>
      <c r="CR1876" s="7"/>
      <c r="CS1876" s="7"/>
      <c r="CT1876" s="7"/>
      <c r="CU1876" s="7"/>
      <c r="CV1876" s="7"/>
      <c r="CW1876" s="7"/>
      <c r="CX1876" s="7"/>
      <c r="CY1876" s="7"/>
      <c r="CZ1876" s="7"/>
      <c r="DA1876" s="7"/>
      <c r="DB1876" s="7"/>
      <c r="DC1876" s="7"/>
      <c r="DD1876" s="7"/>
      <c r="DE1876" s="7"/>
      <c r="DF1876" s="7"/>
      <c r="DG1876" s="7"/>
      <c r="DH1876" s="7"/>
      <c r="DI1876" s="7"/>
      <c r="DJ1876" s="7"/>
      <c r="DK1876" s="7"/>
      <c r="DL1876" s="7"/>
      <c r="DM1876" s="7"/>
      <c r="DN1876" s="7"/>
      <c r="DO1876" s="7"/>
      <c r="DP1876" s="7"/>
      <c r="DQ1876" s="7"/>
      <c r="DR1876" s="7"/>
      <c r="DS1876" s="7"/>
      <c r="DT1876" s="7"/>
      <c r="DU1876" s="7"/>
      <c r="DV1876" s="7"/>
      <c r="DW1876" s="7"/>
      <c r="DX1876" s="7"/>
      <c r="DY1876" s="7"/>
      <c r="DZ1876" s="7"/>
      <c r="EA1876" s="7"/>
      <c r="EB1876" s="7"/>
      <c r="EC1876" s="7"/>
      <c r="ED1876" s="7"/>
      <c r="EE1876" s="7"/>
      <c r="EF1876" s="7">
        <v>1494</v>
      </c>
      <c r="EG1876" s="7">
        <v>1126</v>
      </c>
      <c r="EH1876" s="7">
        <v>332</v>
      </c>
      <c r="EI1876" s="7">
        <v>1956</v>
      </c>
      <c r="EJ1876" s="7">
        <v>988</v>
      </c>
      <c r="EK1876" s="7">
        <v>51</v>
      </c>
      <c r="EL1876" s="7">
        <v>0</v>
      </c>
      <c r="EM1876" s="7">
        <v>28</v>
      </c>
      <c r="EN1876" s="7">
        <v>662</v>
      </c>
      <c r="EO1876" s="7">
        <v>1943</v>
      </c>
      <c r="EP1876" s="7">
        <v>363</v>
      </c>
      <c r="EQ1876" s="7">
        <v>275</v>
      </c>
    </row>
    <row r="1877" spans="1:147" x14ac:dyDescent="0.35">
      <c r="A1877" s="7" t="s">
        <v>2355</v>
      </c>
      <c r="B1877" s="7" t="e" vm="1">
        <v>#VALUE!</v>
      </c>
      <c r="C1877" s="7" t="e" vm="21">
        <v>#VALUE!</v>
      </c>
      <c r="D1877" s="7">
        <v>1</v>
      </c>
      <c r="E1877" s="7">
        <v>1935</v>
      </c>
      <c r="F1877" s="7">
        <v>637</v>
      </c>
      <c r="G1877" s="7">
        <v>0</v>
      </c>
      <c r="H1877" s="7">
        <v>0</v>
      </c>
      <c r="I1877" s="7">
        <v>0</v>
      </c>
      <c r="J1877" s="7">
        <v>0</v>
      </c>
      <c r="K1877" s="7">
        <v>0</v>
      </c>
      <c r="L1877" s="7">
        <v>0</v>
      </c>
      <c r="M1877" s="7">
        <v>0</v>
      </c>
      <c r="N1877" s="7">
        <v>0</v>
      </c>
      <c r="O1877" s="7">
        <v>1</v>
      </c>
      <c r="P1877" s="7">
        <v>13.063063063063099</v>
      </c>
      <c r="Q1877" s="7">
        <v>63750</v>
      </c>
      <c r="R1877" s="7">
        <v>0</v>
      </c>
      <c r="S1877" s="7">
        <v>0</v>
      </c>
      <c r="T1877" s="7">
        <v>0</v>
      </c>
      <c r="U1877" s="7">
        <v>0</v>
      </c>
      <c r="V1877" s="7">
        <v>0</v>
      </c>
      <c r="W1877" s="7">
        <v>0</v>
      </c>
      <c r="X1877" s="7">
        <v>0</v>
      </c>
      <c r="Y1877" s="7">
        <v>0</v>
      </c>
      <c r="Z1877" s="7"/>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7"/>
      <c r="AX1877" s="7"/>
      <c r="AY1877" s="7"/>
      <c r="AZ1877" s="7"/>
      <c r="BA1877" s="7"/>
      <c r="BB1877" s="7"/>
      <c r="BC1877" s="7"/>
      <c r="BD1877" s="7"/>
      <c r="BE1877" s="7"/>
      <c r="BF1877" s="7"/>
      <c r="BG1877" s="7"/>
      <c r="BH1877" s="7"/>
      <c r="BI1877" s="7"/>
      <c r="BJ1877" s="7"/>
      <c r="BK1877" s="7"/>
      <c r="BL1877" s="7"/>
      <c r="BM1877" s="7"/>
      <c r="BN1877" s="7"/>
      <c r="BO1877" s="7"/>
      <c r="BP1877" s="7"/>
      <c r="BQ1877" s="7"/>
      <c r="BR1877" s="7"/>
      <c r="BS1877" s="7"/>
      <c r="BT1877" s="7"/>
      <c r="BU1877" s="7"/>
      <c r="BV1877" s="7"/>
      <c r="BW1877" s="7"/>
      <c r="BX1877" s="7"/>
      <c r="BY1877" s="7"/>
      <c r="BZ1877" s="7"/>
      <c r="CA1877" s="7"/>
      <c r="CB1877" s="7"/>
      <c r="CC1877" s="7"/>
      <c r="CD1877" s="7"/>
      <c r="CE1877" s="7"/>
      <c r="CF1877" s="7"/>
      <c r="CG1877" s="7"/>
      <c r="CH1877" s="7"/>
      <c r="CI1877" s="7"/>
      <c r="CJ1877" s="7"/>
      <c r="CK1877" s="7"/>
      <c r="CL1877" s="7"/>
      <c r="CM1877" s="7"/>
      <c r="CN1877" s="7"/>
      <c r="CO1877" s="7"/>
      <c r="CP1877" s="7"/>
      <c r="CQ1877" s="7"/>
      <c r="CR1877" s="7"/>
      <c r="CS1877" s="7"/>
      <c r="CT1877" s="7"/>
      <c r="CU1877" s="7"/>
      <c r="CV1877" s="7"/>
      <c r="CW1877" s="7"/>
      <c r="CX1877" s="7"/>
      <c r="CY1877" s="7"/>
      <c r="CZ1877" s="7"/>
      <c r="DA1877" s="7"/>
      <c r="DB1877" s="7"/>
      <c r="DC1877" s="7"/>
      <c r="DD1877" s="7"/>
      <c r="DE1877" s="7"/>
      <c r="DF1877" s="7"/>
      <c r="DG1877" s="7"/>
      <c r="DH1877" s="7"/>
      <c r="DI1877" s="7"/>
      <c r="DJ1877" s="7"/>
      <c r="DK1877" s="7"/>
      <c r="DL1877" s="7"/>
      <c r="DM1877" s="7"/>
      <c r="DN1877" s="7"/>
      <c r="DO1877" s="7"/>
      <c r="DP1877" s="7"/>
      <c r="DQ1877" s="7"/>
      <c r="DR1877" s="7"/>
      <c r="DS1877" s="7"/>
      <c r="DT1877" s="7"/>
      <c r="DU1877" s="7"/>
      <c r="DV1877" s="7"/>
      <c r="DW1877" s="7"/>
      <c r="DX1877" s="7"/>
      <c r="DY1877" s="7"/>
      <c r="DZ1877" s="7"/>
      <c r="EA1877" s="7"/>
      <c r="EB1877" s="7"/>
      <c r="EC1877" s="7"/>
      <c r="ED1877" s="7"/>
      <c r="EE1877" s="7"/>
      <c r="EF1877" s="7">
        <v>569</v>
      </c>
      <c r="EG1877" s="7">
        <v>517</v>
      </c>
      <c r="EH1877" s="7">
        <v>185</v>
      </c>
      <c r="EI1877" s="7">
        <v>1391</v>
      </c>
      <c r="EJ1877" s="7">
        <v>96</v>
      </c>
      <c r="EK1877" s="7">
        <v>55</v>
      </c>
      <c r="EL1877" s="7">
        <v>0</v>
      </c>
      <c r="EM1877" s="7">
        <v>3</v>
      </c>
      <c r="EN1877" s="7">
        <v>390</v>
      </c>
      <c r="EO1877" s="7">
        <v>1169</v>
      </c>
      <c r="EP1877" s="7">
        <v>50</v>
      </c>
      <c r="EQ1877" s="7">
        <v>80</v>
      </c>
    </row>
    <row r="1878" spans="1:147" x14ac:dyDescent="0.35">
      <c r="A1878" s="7" t="s">
        <v>2356</v>
      </c>
      <c r="B1878" s="7" t="e" vm="1">
        <v>#VALUE!</v>
      </c>
      <c r="C1878" s="7" t="e" vm="21">
        <v>#VALUE!</v>
      </c>
      <c r="D1878" s="7">
        <v>1</v>
      </c>
      <c r="E1878" s="7">
        <v>7384</v>
      </c>
      <c r="F1878" s="7">
        <v>2530</v>
      </c>
      <c r="G1878" s="7">
        <v>0</v>
      </c>
      <c r="H1878" s="7">
        <v>30</v>
      </c>
      <c r="I1878" s="7">
        <v>0.40628385698808234</v>
      </c>
      <c r="J1878" s="7">
        <v>0</v>
      </c>
      <c r="K1878" s="7">
        <v>0</v>
      </c>
      <c r="L1878" s="7">
        <v>0</v>
      </c>
      <c r="M1878" s="7">
        <v>0</v>
      </c>
      <c r="N1878" s="7">
        <v>0</v>
      </c>
      <c r="O1878" s="7">
        <v>1</v>
      </c>
      <c r="P1878" s="7">
        <v>15.4500616522811</v>
      </c>
      <c r="Q1878" s="7">
        <v>45691</v>
      </c>
      <c r="R1878" s="7">
        <v>0</v>
      </c>
      <c r="S1878" s="7">
        <v>0</v>
      </c>
      <c r="T1878" s="7">
        <v>0</v>
      </c>
      <c r="U1878" s="7">
        <v>0</v>
      </c>
      <c r="V1878" s="7">
        <v>0</v>
      </c>
      <c r="W1878" s="7">
        <v>0</v>
      </c>
      <c r="X1878" s="7">
        <v>0</v>
      </c>
      <c r="Y1878" s="7">
        <v>0</v>
      </c>
      <c r="Z1878" s="7"/>
      <c r="AA1878" s="7"/>
      <c r="AB1878" s="7"/>
      <c r="AC1878" s="7"/>
      <c r="AD1878" s="7"/>
      <c r="AE1878" s="7"/>
      <c r="AF1878" s="7"/>
      <c r="AG1878" s="7"/>
      <c r="AH1878" s="7"/>
      <c r="AI1878" s="7"/>
      <c r="AJ1878" s="7"/>
      <c r="AK1878" s="7"/>
      <c r="AL1878" s="7"/>
      <c r="AM1878" s="7"/>
      <c r="AN1878" s="7"/>
      <c r="AO1878" s="7"/>
      <c r="AP1878" s="7"/>
      <c r="AQ1878" s="7"/>
      <c r="AR1878" s="7"/>
      <c r="AS1878" s="7"/>
      <c r="AT1878" s="7"/>
      <c r="AU1878" s="7"/>
      <c r="AV1878" s="7"/>
      <c r="AW1878" s="7"/>
      <c r="AX1878" s="7"/>
      <c r="AY1878" s="7"/>
      <c r="AZ1878" s="7"/>
      <c r="BA1878" s="7"/>
      <c r="BB1878" s="7"/>
      <c r="BC1878" s="7"/>
      <c r="BD1878" s="7"/>
      <c r="BE1878" s="7"/>
      <c r="BF1878" s="7"/>
      <c r="BG1878" s="7"/>
      <c r="BH1878" s="7"/>
      <c r="BI1878" s="7"/>
      <c r="BJ1878" s="7"/>
      <c r="BK1878" s="7"/>
      <c r="BL1878" s="7"/>
      <c r="BM1878" s="7"/>
      <c r="BN1878" s="7"/>
      <c r="BO1878" s="7"/>
      <c r="BP1878" s="7"/>
      <c r="BQ1878" s="7"/>
      <c r="BR1878" s="7"/>
      <c r="BS1878" s="7"/>
      <c r="BT1878" s="7"/>
      <c r="BU1878" s="7"/>
      <c r="BV1878" s="7"/>
      <c r="BW1878" s="7"/>
      <c r="BX1878" s="7"/>
      <c r="BY1878" s="7"/>
      <c r="BZ1878" s="7"/>
      <c r="CA1878" s="7"/>
      <c r="CB1878" s="7"/>
      <c r="CC1878" s="7"/>
      <c r="CD1878" s="7"/>
      <c r="CE1878" s="7"/>
      <c r="CF1878" s="7"/>
      <c r="CG1878" s="7"/>
      <c r="CH1878" s="7"/>
      <c r="CI1878" s="7"/>
      <c r="CJ1878" s="7"/>
      <c r="CK1878" s="7"/>
      <c r="CL1878" s="7"/>
      <c r="CM1878" s="7"/>
      <c r="CN1878" s="7"/>
      <c r="CO1878" s="7"/>
      <c r="CP1878" s="7"/>
      <c r="CQ1878" s="7"/>
      <c r="CR1878" s="7"/>
      <c r="CS1878" s="7"/>
      <c r="CT1878" s="7"/>
      <c r="CU1878" s="7"/>
      <c r="CV1878" s="7"/>
      <c r="CW1878" s="7"/>
      <c r="CX1878" s="7"/>
      <c r="CY1878" s="7"/>
      <c r="CZ1878" s="7"/>
      <c r="DA1878" s="7"/>
      <c r="DB1878" s="7"/>
      <c r="DC1878" s="7"/>
      <c r="DD1878" s="7"/>
      <c r="DE1878" s="7"/>
      <c r="DF1878" s="7"/>
      <c r="DG1878" s="7"/>
      <c r="DH1878" s="7"/>
      <c r="DI1878" s="7"/>
      <c r="DJ1878" s="7"/>
      <c r="DK1878" s="7"/>
      <c r="DL1878" s="7"/>
      <c r="DM1878" s="7"/>
      <c r="DN1878" s="7"/>
      <c r="DO1878" s="7"/>
      <c r="DP1878" s="7"/>
      <c r="DQ1878" s="7"/>
      <c r="DR1878" s="7"/>
      <c r="DS1878" s="7"/>
      <c r="DT1878" s="7"/>
      <c r="DU1878" s="7"/>
      <c r="DV1878" s="7"/>
      <c r="DW1878" s="7"/>
      <c r="DX1878" s="7"/>
      <c r="DY1878" s="7"/>
      <c r="DZ1878" s="7"/>
      <c r="EA1878" s="7"/>
      <c r="EB1878" s="7"/>
      <c r="EC1878" s="7"/>
      <c r="ED1878" s="7"/>
      <c r="EE1878" s="7"/>
      <c r="EF1878" s="7">
        <v>3957</v>
      </c>
      <c r="EG1878" s="7">
        <v>1887</v>
      </c>
      <c r="EH1878" s="7">
        <v>721</v>
      </c>
      <c r="EI1878" s="7">
        <v>4529</v>
      </c>
      <c r="EJ1878" s="7">
        <v>1041</v>
      </c>
      <c r="EK1878" s="7">
        <v>186</v>
      </c>
      <c r="EL1878" s="7">
        <v>1</v>
      </c>
      <c r="EM1878" s="7">
        <v>81</v>
      </c>
      <c r="EN1878" s="7">
        <v>1546</v>
      </c>
      <c r="EO1878" s="7">
        <v>4966</v>
      </c>
      <c r="EP1878" s="7">
        <v>320</v>
      </c>
      <c r="EQ1878" s="7">
        <v>402</v>
      </c>
    </row>
    <row r="1879" spans="1:147" x14ac:dyDescent="0.35">
      <c r="A1879" s="7" t="s">
        <v>2357</v>
      </c>
      <c r="B1879" s="7" t="e" vm="1">
        <v>#VALUE!</v>
      </c>
      <c r="C1879" s="7" t="e" vm="21">
        <v>#VALUE!</v>
      </c>
      <c r="D1879" s="7">
        <v>1</v>
      </c>
      <c r="E1879" s="7">
        <v>3087</v>
      </c>
      <c r="F1879" s="7">
        <v>939</v>
      </c>
      <c r="G1879" s="7">
        <v>0</v>
      </c>
      <c r="H1879" s="7">
        <v>272</v>
      </c>
      <c r="I1879" s="7">
        <v>8.8111435050210556</v>
      </c>
      <c r="J1879" s="7">
        <v>0</v>
      </c>
      <c r="K1879" s="7">
        <v>0</v>
      </c>
      <c r="L1879" s="7">
        <v>0</v>
      </c>
      <c r="M1879" s="7">
        <v>0</v>
      </c>
      <c r="N1879" s="7">
        <v>0</v>
      </c>
      <c r="O1879" s="7">
        <v>1</v>
      </c>
      <c r="P1879" s="7">
        <v>17.4406604747162</v>
      </c>
      <c r="Q1879" s="7">
        <v>74545</v>
      </c>
      <c r="R1879" s="7">
        <v>0</v>
      </c>
      <c r="S1879" s="7">
        <v>0</v>
      </c>
      <c r="T1879" s="7">
        <v>0</v>
      </c>
      <c r="U1879" s="7">
        <v>0</v>
      </c>
      <c r="V1879" s="7">
        <v>0</v>
      </c>
      <c r="W1879" s="7">
        <v>0</v>
      </c>
      <c r="X1879" s="7">
        <v>0</v>
      </c>
      <c r="Y1879" s="7">
        <v>0</v>
      </c>
      <c r="Z1879" s="7"/>
      <c r="AA1879" s="7">
        <v>63.964478492736802</v>
      </c>
      <c r="AB1879" s="7"/>
      <c r="AC1879" s="7"/>
      <c r="AD1879" s="7">
        <v>16.862794399261499</v>
      </c>
      <c r="AE1879" s="7"/>
      <c r="AF1879" s="7">
        <v>63.964478492736802</v>
      </c>
      <c r="AG1879" s="7">
        <v>2.0720595559681501</v>
      </c>
      <c r="AH1879" s="7">
        <v>16.862794399261499</v>
      </c>
      <c r="AI1879" s="7">
        <v>0.546251843189552</v>
      </c>
      <c r="AJ1879" s="7">
        <v>14.9515249729156</v>
      </c>
      <c r="AK1879" s="7">
        <v>0.48433835351200705</v>
      </c>
      <c r="AL1879" s="7">
        <v>10.603508949279799</v>
      </c>
      <c r="AM1879" s="7">
        <v>0.34348911400323201</v>
      </c>
      <c r="AN1879" s="7">
        <v>45.6061115264893</v>
      </c>
      <c r="AO1879" s="7">
        <v>1.4773602697275399</v>
      </c>
      <c r="AP1879" s="7">
        <v>9.8771061897277797</v>
      </c>
      <c r="AQ1879" s="7">
        <v>0.31995808842655599</v>
      </c>
      <c r="AR1879" s="7">
        <v>0.69993057847022999</v>
      </c>
      <c r="AS1879" s="7">
        <v>2.2673488126667602E-2</v>
      </c>
      <c r="AT1879" s="7">
        <v>0</v>
      </c>
      <c r="AU1879" s="7">
        <v>0</v>
      </c>
      <c r="AV1879" s="7">
        <v>0.36454067751765301</v>
      </c>
      <c r="AW1879" s="7">
        <v>1.1808897878770699E-2</v>
      </c>
      <c r="AX1879" s="7">
        <v>7.41679120063782</v>
      </c>
      <c r="AY1879" s="7">
        <v>0.24025886623381298</v>
      </c>
      <c r="AZ1879" s="7">
        <v>37.648535251617403</v>
      </c>
      <c r="BA1879" s="7">
        <v>1.2195832604994299</v>
      </c>
      <c r="BB1879" s="7">
        <v>2.6696758866310102</v>
      </c>
      <c r="BC1879" s="7">
        <v>0.284310531057616</v>
      </c>
      <c r="BD1879" s="7">
        <v>1.7638598084449799</v>
      </c>
      <c r="BE1879" s="7">
        <v>0.18784449504206399</v>
      </c>
      <c r="BF1879" s="7"/>
      <c r="BG1879" s="7"/>
      <c r="BH1879" s="7"/>
      <c r="BI1879" s="7"/>
      <c r="BJ1879" s="7"/>
      <c r="BK1879" s="7"/>
      <c r="BL1879" s="7"/>
      <c r="BM1879" s="7"/>
      <c r="BN1879" s="7"/>
      <c r="BO1879" s="7"/>
      <c r="BP1879" s="7"/>
      <c r="BQ1879" s="7"/>
      <c r="BR1879" s="7"/>
      <c r="BS1879" s="7"/>
      <c r="BT1879" s="7"/>
      <c r="BU1879" s="7"/>
      <c r="BV1879" s="7"/>
      <c r="BW1879" s="7"/>
      <c r="BX1879" s="7"/>
      <c r="BY1879" s="7"/>
      <c r="BZ1879" s="7"/>
      <c r="CA1879" s="7"/>
      <c r="CB1879" s="7"/>
      <c r="CC1879" s="7"/>
      <c r="CD1879" s="7"/>
      <c r="CE1879" s="7"/>
      <c r="CF1879" s="7"/>
      <c r="CG1879" s="7"/>
      <c r="CH1879" s="7"/>
      <c r="CI1879" s="7"/>
      <c r="CJ1879" s="7"/>
      <c r="CK1879" s="7"/>
      <c r="CL1879" s="7"/>
      <c r="CM1879" s="7"/>
      <c r="CN1879" s="7"/>
      <c r="CO1879" s="7"/>
      <c r="CP1879" s="7"/>
      <c r="CQ1879" s="7"/>
      <c r="CR1879" s="7"/>
      <c r="CS1879" s="7"/>
      <c r="CT1879" s="7"/>
      <c r="CU1879" s="7"/>
      <c r="CV1879" s="7"/>
      <c r="CW1879" s="7"/>
      <c r="CX1879" s="7"/>
      <c r="CY1879" s="7"/>
      <c r="CZ1879" s="7"/>
      <c r="DA1879" s="7"/>
      <c r="DB1879" s="7"/>
      <c r="DC1879" s="7"/>
      <c r="DD1879" s="7"/>
      <c r="DE1879" s="7"/>
      <c r="DF1879" s="7"/>
      <c r="DG1879" s="7"/>
      <c r="DH1879" s="7"/>
      <c r="DI1879" s="7"/>
      <c r="DJ1879" s="7"/>
      <c r="DK1879" s="7"/>
      <c r="DL1879" s="7"/>
      <c r="DM1879" s="7"/>
      <c r="DN1879" s="7"/>
      <c r="DO1879" s="7"/>
      <c r="DP1879" s="7"/>
      <c r="DQ1879" s="7"/>
      <c r="DR1879" s="7"/>
      <c r="DS1879" s="7"/>
      <c r="DT1879" s="7"/>
      <c r="DU1879" s="7"/>
      <c r="DV1879" s="7"/>
      <c r="DW1879" s="7"/>
      <c r="DX1879" s="7"/>
      <c r="DY1879" s="7"/>
      <c r="DZ1879" s="7"/>
      <c r="EA1879" s="7"/>
      <c r="EB1879" s="7"/>
      <c r="EC1879" s="7"/>
      <c r="ED1879" s="7"/>
      <c r="EE1879" s="7"/>
      <c r="EF1879" s="7">
        <v>950</v>
      </c>
      <c r="EG1879" s="7">
        <v>748</v>
      </c>
      <c r="EH1879" s="7">
        <v>325</v>
      </c>
      <c r="EI1879" s="7">
        <v>1861</v>
      </c>
      <c r="EJ1879" s="7">
        <v>441</v>
      </c>
      <c r="EK1879" s="7">
        <v>70</v>
      </c>
      <c r="EL1879" s="7">
        <v>0</v>
      </c>
      <c r="EM1879" s="7">
        <v>10</v>
      </c>
      <c r="EN1879" s="7">
        <v>705</v>
      </c>
      <c r="EO1879" s="7">
        <v>2038</v>
      </c>
      <c r="EP1879" s="7">
        <v>120</v>
      </c>
      <c r="EQ1879" s="7">
        <v>83</v>
      </c>
    </row>
    <row r="1880" spans="1:147" x14ac:dyDescent="0.35">
      <c r="A1880" s="7" t="s">
        <v>2358</v>
      </c>
      <c r="B1880" s="7" t="e" vm="1">
        <v>#VALUE!</v>
      </c>
      <c r="C1880" s="7" t="e" vm="21">
        <v>#VALUE!</v>
      </c>
      <c r="D1880" s="7">
        <v>1</v>
      </c>
      <c r="E1880" s="7">
        <v>6072</v>
      </c>
      <c r="F1880" s="7">
        <v>1860</v>
      </c>
      <c r="G1880" s="7">
        <v>0</v>
      </c>
      <c r="H1880" s="7">
        <v>0</v>
      </c>
      <c r="I1880" s="7">
        <v>0</v>
      </c>
      <c r="J1880" s="7">
        <v>0</v>
      </c>
      <c r="K1880" s="7">
        <v>1</v>
      </c>
      <c r="L1880" s="7">
        <v>0</v>
      </c>
      <c r="M1880" s="7">
        <v>0</v>
      </c>
      <c r="N1880" s="7">
        <v>0</v>
      </c>
      <c r="O1880" s="7">
        <v>1</v>
      </c>
      <c r="P1880" s="7">
        <v>13.484582201629699</v>
      </c>
      <c r="Q1880" s="7">
        <v>45417</v>
      </c>
      <c r="R1880" s="7">
        <v>0</v>
      </c>
      <c r="S1880" s="7">
        <v>1</v>
      </c>
      <c r="T1880" s="7">
        <v>0</v>
      </c>
      <c r="U1880" s="7">
        <v>1</v>
      </c>
      <c r="V1880" s="7">
        <v>0</v>
      </c>
      <c r="W1880" s="7">
        <v>0</v>
      </c>
      <c r="X1880" s="7">
        <v>0</v>
      </c>
      <c r="Y1880" s="7">
        <v>0</v>
      </c>
      <c r="Z1880" s="7"/>
      <c r="AA1880" s="7">
        <v>1339.3584954738601</v>
      </c>
      <c r="AB1880" s="7"/>
      <c r="AC1880" s="7"/>
      <c r="AD1880" s="7">
        <v>533.73665148019802</v>
      </c>
      <c r="AE1880" s="7"/>
      <c r="AF1880" s="7">
        <v>1339.3584954738601</v>
      </c>
      <c r="AG1880" s="7">
        <v>22.057946236394301</v>
      </c>
      <c r="AH1880" s="7">
        <v>533.73665148019802</v>
      </c>
      <c r="AI1880" s="7">
        <v>8.7901293063273691</v>
      </c>
      <c r="AJ1880" s="7">
        <v>379.50563317537302</v>
      </c>
      <c r="AK1880" s="7">
        <v>6.2500927729804507</v>
      </c>
      <c r="AL1880" s="7">
        <v>147.929418355227</v>
      </c>
      <c r="AM1880" s="7">
        <v>2.43625524300439</v>
      </c>
      <c r="AN1880" s="7">
        <v>895.44400995969795</v>
      </c>
      <c r="AO1880" s="7">
        <v>14.747101613302</v>
      </c>
      <c r="AP1880" s="7">
        <v>95.895656824111896</v>
      </c>
      <c r="AQ1880" s="7">
        <v>1.57930923623373</v>
      </c>
      <c r="AR1880" s="7">
        <v>10.1749232113361</v>
      </c>
      <c r="AS1880" s="7">
        <v>0.16757119913267701</v>
      </c>
      <c r="AT1880" s="7">
        <v>0</v>
      </c>
      <c r="AU1880" s="7">
        <v>0</v>
      </c>
      <c r="AV1880" s="7">
        <v>2.6277264133095701</v>
      </c>
      <c r="AW1880" s="7">
        <v>4.3276126701409304E-2</v>
      </c>
      <c r="AX1880" s="7">
        <v>335.21616992354399</v>
      </c>
      <c r="AY1880" s="7">
        <v>5.5206879104667994</v>
      </c>
      <c r="AZ1880" s="7">
        <v>892.99009287357296</v>
      </c>
      <c r="BA1880" s="7">
        <v>14.706687959050898</v>
      </c>
      <c r="BB1880" s="7">
        <v>93.377349227666897</v>
      </c>
      <c r="BC1880" s="7">
        <v>5.0202875928853103</v>
      </c>
      <c r="BD1880" s="7">
        <v>51.894174147397301</v>
      </c>
      <c r="BE1880" s="7">
        <v>2.79000936276329</v>
      </c>
      <c r="BF1880" s="7"/>
      <c r="BG1880" s="7"/>
      <c r="BH1880" s="7"/>
      <c r="BI1880" s="7"/>
      <c r="BJ1880" s="7"/>
      <c r="BK1880" s="7"/>
      <c r="BL1880" s="7"/>
      <c r="BM1880" s="7"/>
      <c r="BN1880" s="7"/>
      <c r="BO1880" s="7"/>
      <c r="BP1880" s="7"/>
      <c r="BQ1880" s="7"/>
      <c r="BR1880" s="7"/>
      <c r="BS1880" s="7"/>
      <c r="BT1880" s="7"/>
      <c r="BU1880" s="7"/>
      <c r="BV1880" s="7"/>
      <c r="BW1880" s="7"/>
      <c r="BX1880" s="7"/>
      <c r="BY1880" s="7"/>
      <c r="BZ1880" s="7"/>
      <c r="CA1880" s="7"/>
      <c r="CB1880" s="7"/>
      <c r="CC1880" s="7"/>
      <c r="CD1880" s="7"/>
      <c r="CE1880" s="7"/>
      <c r="CF1880" s="7"/>
      <c r="CG1880" s="7"/>
      <c r="CH1880" s="7"/>
      <c r="CI1880" s="7"/>
      <c r="CJ1880" s="7"/>
      <c r="CK1880" s="7"/>
      <c r="CL1880" s="7"/>
      <c r="CM1880" s="7"/>
      <c r="CN1880" s="7"/>
      <c r="CO1880" s="7"/>
      <c r="CP1880" s="7"/>
      <c r="CQ1880" s="7"/>
      <c r="CR1880" s="7"/>
      <c r="CS1880" s="7"/>
      <c r="CT1880" s="7"/>
      <c r="CU1880" s="7"/>
      <c r="CV1880" s="7"/>
      <c r="CW1880" s="7"/>
      <c r="CX1880" s="7"/>
      <c r="CY1880" s="7"/>
      <c r="CZ1880" s="7"/>
      <c r="DA1880" s="7"/>
      <c r="DB1880" s="7"/>
      <c r="DC1880" s="7"/>
      <c r="DD1880" s="7"/>
      <c r="DE1880" s="7"/>
      <c r="DF1880" s="7"/>
      <c r="DG1880" s="7"/>
      <c r="DH1880" s="7"/>
      <c r="DI1880" s="7"/>
      <c r="DJ1880" s="7"/>
      <c r="DK1880" s="7"/>
      <c r="DL1880" s="7"/>
      <c r="DM1880" s="7"/>
      <c r="DN1880" s="7"/>
      <c r="DO1880" s="7"/>
      <c r="DP1880" s="7"/>
      <c r="DQ1880" s="7"/>
      <c r="DR1880" s="7"/>
      <c r="DS1880" s="7"/>
      <c r="DT1880" s="7"/>
      <c r="DU1880" s="7"/>
      <c r="DV1880" s="7"/>
      <c r="DW1880" s="7"/>
      <c r="DX1880" s="7"/>
      <c r="DY1880" s="7"/>
      <c r="DZ1880" s="7"/>
      <c r="EA1880" s="7"/>
      <c r="EB1880" s="7"/>
      <c r="EC1880" s="7"/>
      <c r="ED1880" s="7"/>
      <c r="EE1880" s="7"/>
      <c r="EF1880" s="7">
        <v>2872</v>
      </c>
      <c r="EG1880" s="7">
        <v>1736</v>
      </c>
      <c r="EH1880" s="7">
        <v>578</v>
      </c>
      <c r="EI1880" s="7">
        <v>4243</v>
      </c>
      <c r="EJ1880" s="7">
        <v>321</v>
      </c>
      <c r="EK1880" s="7">
        <v>51</v>
      </c>
      <c r="EL1880" s="7">
        <v>0</v>
      </c>
      <c r="EM1880" s="7">
        <v>49</v>
      </c>
      <c r="EN1880" s="7">
        <v>1408</v>
      </c>
      <c r="EO1880" s="7">
        <v>4580</v>
      </c>
      <c r="EP1880" s="7">
        <v>362</v>
      </c>
      <c r="EQ1880" s="7">
        <v>219</v>
      </c>
    </row>
    <row r="1881" spans="1:147" x14ac:dyDescent="0.35">
      <c r="A1881" s="7" t="s">
        <v>2359</v>
      </c>
      <c r="B1881" s="7" t="e" vm="1">
        <v>#VALUE!</v>
      </c>
      <c r="C1881" s="7" t="e" vm="21">
        <v>#VALUE!</v>
      </c>
      <c r="D1881" s="7">
        <v>1</v>
      </c>
      <c r="E1881" s="7">
        <v>4190</v>
      </c>
      <c r="F1881" s="7">
        <v>1188</v>
      </c>
      <c r="G1881" s="7">
        <v>0</v>
      </c>
      <c r="H1881" s="7">
        <v>0</v>
      </c>
      <c r="I1881" s="7">
        <v>0</v>
      </c>
      <c r="J1881" s="7">
        <v>0</v>
      </c>
      <c r="K1881" s="7">
        <v>0</v>
      </c>
      <c r="L1881" s="7">
        <v>0</v>
      </c>
      <c r="M1881" s="7">
        <v>0</v>
      </c>
      <c r="N1881" s="7">
        <v>0</v>
      </c>
      <c r="O1881" s="7">
        <v>1</v>
      </c>
      <c r="P1881" s="7">
        <v>21.116504854368902</v>
      </c>
      <c r="Q1881" s="7">
        <v>45286</v>
      </c>
      <c r="R1881" s="7">
        <v>0</v>
      </c>
      <c r="S1881" s="7">
        <v>0</v>
      </c>
      <c r="T1881" s="7">
        <v>0</v>
      </c>
      <c r="U1881" s="7">
        <v>0</v>
      </c>
      <c r="V1881" s="7">
        <v>0</v>
      </c>
      <c r="W1881" s="7">
        <v>0</v>
      </c>
      <c r="X1881" s="7">
        <v>0</v>
      </c>
      <c r="Y1881" s="7">
        <v>0</v>
      </c>
      <c r="Z1881" s="7"/>
      <c r="AA1881" s="7"/>
      <c r="AB1881" s="7"/>
      <c r="AC1881" s="7"/>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c r="BA1881" s="7"/>
      <c r="BB1881" s="7"/>
      <c r="BC1881" s="7"/>
      <c r="BD1881" s="7"/>
      <c r="BE1881" s="7"/>
      <c r="BF1881" s="7"/>
      <c r="BG1881" s="7"/>
      <c r="BH1881" s="7"/>
      <c r="BI1881" s="7"/>
      <c r="BJ1881" s="7"/>
      <c r="BK1881" s="7"/>
      <c r="BL1881" s="7"/>
      <c r="BM1881" s="7"/>
      <c r="BN1881" s="7"/>
      <c r="BO1881" s="7"/>
      <c r="BP1881" s="7"/>
      <c r="BQ1881" s="7"/>
      <c r="BR1881" s="7"/>
      <c r="BS1881" s="7"/>
      <c r="BT1881" s="7"/>
      <c r="BU1881" s="7"/>
      <c r="BV1881" s="7"/>
      <c r="BW1881" s="7"/>
      <c r="BX1881" s="7"/>
      <c r="BY1881" s="7"/>
      <c r="BZ1881" s="7"/>
      <c r="CA1881" s="7"/>
      <c r="CB1881" s="7"/>
      <c r="CC1881" s="7"/>
      <c r="CD1881" s="7"/>
      <c r="CE1881" s="7"/>
      <c r="CF1881" s="7"/>
      <c r="CG1881" s="7"/>
      <c r="CH1881" s="7"/>
      <c r="CI1881" s="7"/>
      <c r="CJ1881" s="7"/>
      <c r="CK1881" s="7"/>
      <c r="CL1881" s="7"/>
      <c r="CM1881" s="7"/>
      <c r="CN1881" s="7"/>
      <c r="CO1881" s="7"/>
      <c r="CP1881" s="7"/>
      <c r="CQ1881" s="7"/>
      <c r="CR1881" s="7"/>
      <c r="CS1881" s="7"/>
      <c r="CT1881" s="7"/>
      <c r="CU1881" s="7"/>
      <c r="CV1881" s="7"/>
      <c r="CW1881" s="7"/>
      <c r="CX1881" s="7"/>
      <c r="CY1881" s="7"/>
      <c r="CZ1881" s="7"/>
      <c r="DA1881" s="7"/>
      <c r="DB1881" s="7"/>
      <c r="DC1881" s="7"/>
      <c r="DD1881" s="7"/>
      <c r="DE1881" s="7"/>
      <c r="DF1881" s="7"/>
      <c r="DG1881" s="7"/>
      <c r="DH1881" s="7"/>
      <c r="DI1881" s="7"/>
      <c r="DJ1881" s="7"/>
      <c r="DK1881" s="7"/>
      <c r="DL1881" s="7"/>
      <c r="DM1881" s="7"/>
      <c r="DN1881" s="7"/>
      <c r="DO1881" s="7"/>
      <c r="DP1881" s="7"/>
      <c r="DQ1881" s="7"/>
      <c r="DR1881" s="7"/>
      <c r="DS1881" s="7"/>
      <c r="DT1881" s="7"/>
      <c r="DU1881" s="7"/>
      <c r="DV1881" s="7"/>
      <c r="DW1881" s="7"/>
      <c r="DX1881" s="7"/>
      <c r="DY1881" s="7"/>
      <c r="DZ1881" s="7"/>
      <c r="EA1881" s="7"/>
      <c r="EB1881" s="7"/>
      <c r="EC1881" s="7"/>
      <c r="ED1881" s="7"/>
      <c r="EE1881" s="7"/>
      <c r="EF1881" s="7">
        <v>2634</v>
      </c>
      <c r="EG1881" s="7">
        <v>1176</v>
      </c>
      <c r="EH1881" s="7">
        <v>298</v>
      </c>
      <c r="EI1881" s="7">
        <v>2135</v>
      </c>
      <c r="EJ1881" s="7">
        <v>597</v>
      </c>
      <c r="EK1881" s="7">
        <v>30</v>
      </c>
      <c r="EL1881" s="7">
        <v>1</v>
      </c>
      <c r="EM1881" s="7">
        <v>52</v>
      </c>
      <c r="EN1881" s="7">
        <v>1375</v>
      </c>
      <c r="EO1881" s="7">
        <v>3442</v>
      </c>
      <c r="EP1881" s="7">
        <v>411</v>
      </c>
      <c r="EQ1881" s="7">
        <v>114</v>
      </c>
    </row>
    <row r="1882" spans="1:147" x14ac:dyDescent="0.35">
      <c r="A1882" s="7" t="s">
        <v>2360</v>
      </c>
      <c r="B1882" s="7" t="e" vm="1">
        <v>#VALUE!</v>
      </c>
      <c r="C1882" s="7" t="e" vm="21">
        <v>#VALUE!</v>
      </c>
      <c r="D1882" s="7">
        <v>1</v>
      </c>
      <c r="E1882" s="7">
        <v>5578</v>
      </c>
      <c r="F1882" s="7">
        <v>1862</v>
      </c>
      <c r="G1882" s="7">
        <v>0</v>
      </c>
      <c r="H1882" s="7">
        <v>60</v>
      </c>
      <c r="I1882" s="7">
        <v>1.0756543564001435</v>
      </c>
      <c r="J1882" s="7">
        <v>0</v>
      </c>
      <c r="K1882" s="7">
        <v>0</v>
      </c>
      <c r="L1882" s="7">
        <v>0</v>
      </c>
      <c r="M1882" s="7">
        <v>0</v>
      </c>
      <c r="N1882" s="7">
        <v>0</v>
      </c>
      <c r="O1882" s="7">
        <v>1</v>
      </c>
      <c r="P1882" s="7">
        <v>30.674426566244399</v>
      </c>
      <c r="Q1882" s="7">
        <v>39240</v>
      </c>
      <c r="R1882" s="7">
        <v>0</v>
      </c>
      <c r="S1882" s="7">
        <v>0</v>
      </c>
      <c r="T1882" s="7">
        <v>0</v>
      </c>
      <c r="U1882" s="7">
        <v>0</v>
      </c>
      <c r="V1882" s="7">
        <v>0</v>
      </c>
      <c r="W1882" s="7">
        <v>0</v>
      </c>
      <c r="X1882" s="7">
        <v>0</v>
      </c>
      <c r="Y1882" s="7">
        <v>0</v>
      </c>
      <c r="Z1882" s="7"/>
      <c r="AA1882" s="7"/>
      <c r="AB1882" s="7"/>
      <c r="AC1882" s="7"/>
      <c r="AD1882" s="7"/>
      <c r="AE1882" s="7"/>
      <c r="AF1882" s="7"/>
      <c r="AG1882" s="7"/>
      <c r="AH1882" s="7"/>
      <c r="AI1882" s="7"/>
      <c r="AJ1882" s="7"/>
      <c r="AK1882" s="7"/>
      <c r="AL1882" s="7"/>
      <c r="AM1882" s="7"/>
      <c r="AN1882" s="7"/>
      <c r="AO1882" s="7"/>
      <c r="AP1882" s="7"/>
      <c r="AQ1882" s="7"/>
      <c r="AR1882" s="7"/>
      <c r="AS1882" s="7"/>
      <c r="AT1882" s="7"/>
      <c r="AU1882" s="7"/>
      <c r="AV1882" s="7"/>
      <c r="AW1882" s="7"/>
      <c r="AX1882" s="7"/>
      <c r="AY1882" s="7"/>
      <c r="AZ1882" s="7"/>
      <c r="BA1882" s="7"/>
      <c r="BB1882" s="7"/>
      <c r="BC1882" s="7"/>
      <c r="BD1882" s="7"/>
      <c r="BE1882" s="7"/>
      <c r="BF1882" s="7"/>
      <c r="BG1882" s="7"/>
      <c r="BH1882" s="7"/>
      <c r="BI1882" s="7"/>
      <c r="BJ1882" s="7"/>
      <c r="BK1882" s="7"/>
      <c r="BL1882" s="7"/>
      <c r="BM1882" s="7"/>
      <c r="BN1882" s="7"/>
      <c r="BO1882" s="7"/>
      <c r="BP1882" s="7"/>
      <c r="BQ1882" s="7"/>
      <c r="BR1882" s="7"/>
      <c r="BS1882" s="7"/>
      <c r="BT1882" s="7"/>
      <c r="BU1882" s="7"/>
      <c r="BV1882" s="7"/>
      <c r="BW1882" s="7"/>
      <c r="BX1882" s="7"/>
      <c r="BY1882" s="7"/>
      <c r="BZ1882" s="7"/>
      <c r="CA1882" s="7"/>
      <c r="CB1882" s="7"/>
      <c r="CC1882" s="7"/>
      <c r="CD1882" s="7"/>
      <c r="CE1882" s="7"/>
      <c r="CF1882" s="7"/>
      <c r="CG1882" s="7"/>
      <c r="CH1882" s="7"/>
      <c r="CI1882" s="7"/>
      <c r="CJ1882" s="7"/>
      <c r="CK1882" s="7"/>
      <c r="CL1882" s="7"/>
      <c r="CM1882" s="7"/>
      <c r="CN1882" s="7"/>
      <c r="CO1882" s="7"/>
      <c r="CP1882" s="7"/>
      <c r="CQ1882" s="7"/>
      <c r="CR1882" s="7"/>
      <c r="CS1882" s="7"/>
      <c r="CT1882" s="7"/>
      <c r="CU1882" s="7"/>
      <c r="CV1882" s="7"/>
      <c r="CW1882" s="7"/>
      <c r="CX1882" s="7"/>
      <c r="CY1882" s="7"/>
      <c r="CZ1882" s="7"/>
      <c r="DA1882" s="7"/>
      <c r="DB1882" s="7"/>
      <c r="DC1882" s="7"/>
      <c r="DD1882" s="7"/>
      <c r="DE1882" s="7"/>
      <c r="DF1882" s="7"/>
      <c r="DG1882" s="7"/>
      <c r="DH1882" s="7"/>
      <c r="DI1882" s="7"/>
      <c r="DJ1882" s="7"/>
      <c r="DK1882" s="7"/>
      <c r="DL1882" s="7"/>
      <c r="DM1882" s="7"/>
      <c r="DN1882" s="7"/>
      <c r="DO1882" s="7"/>
      <c r="DP1882" s="7"/>
      <c r="DQ1882" s="7"/>
      <c r="DR1882" s="7"/>
      <c r="DS1882" s="7"/>
      <c r="DT1882" s="7"/>
      <c r="DU1882" s="7"/>
      <c r="DV1882" s="7"/>
      <c r="DW1882" s="7"/>
      <c r="DX1882" s="7"/>
      <c r="DY1882" s="7"/>
      <c r="DZ1882" s="7"/>
      <c r="EA1882" s="7"/>
      <c r="EB1882" s="7"/>
      <c r="EC1882" s="7"/>
      <c r="ED1882" s="7"/>
      <c r="EE1882" s="7"/>
      <c r="EF1882" s="7">
        <v>3472</v>
      </c>
      <c r="EG1882" s="7">
        <v>1341</v>
      </c>
      <c r="EH1882" s="7">
        <v>533</v>
      </c>
      <c r="EI1882" s="7">
        <v>3364</v>
      </c>
      <c r="EJ1882" s="7">
        <v>631</v>
      </c>
      <c r="EK1882" s="7">
        <v>83</v>
      </c>
      <c r="EL1882" s="7">
        <v>5</v>
      </c>
      <c r="EM1882" s="7">
        <v>78</v>
      </c>
      <c r="EN1882" s="7">
        <v>1417</v>
      </c>
      <c r="EO1882" s="7">
        <v>4192</v>
      </c>
      <c r="EP1882" s="7">
        <v>740</v>
      </c>
      <c r="EQ1882" s="7">
        <v>436</v>
      </c>
    </row>
    <row r="1883" spans="1:147" x14ac:dyDescent="0.35">
      <c r="A1883" s="7" t="s">
        <v>2361</v>
      </c>
      <c r="B1883" s="7" t="e" vm="1">
        <v>#VALUE!</v>
      </c>
      <c r="C1883" s="7" t="e" vm="21">
        <v>#VALUE!</v>
      </c>
      <c r="D1883" s="7">
        <v>1</v>
      </c>
      <c r="E1883" s="7">
        <v>5851</v>
      </c>
      <c r="F1883" s="7">
        <v>1704</v>
      </c>
      <c r="G1883" s="7">
        <v>0</v>
      </c>
      <c r="H1883" s="7">
        <v>311</v>
      </c>
      <c r="I1883" s="7">
        <v>5.3153307126986844</v>
      </c>
      <c r="J1883" s="7">
        <v>0</v>
      </c>
      <c r="K1883" s="7">
        <v>0</v>
      </c>
      <c r="L1883" s="7">
        <v>0</v>
      </c>
      <c r="M1883" s="7">
        <v>0</v>
      </c>
      <c r="N1883" s="7">
        <v>0</v>
      </c>
      <c r="O1883" s="7">
        <v>1</v>
      </c>
      <c r="P1883" s="7">
        <v>21.817551161983999</v>
      </c>
      <c r="Q1883" s="7">
        <v>41552</v>
      </c>
      <c r="R1883" s="7">
        <v>0</v>
      </c>
      <c r="S1883" s="7">
        <v>0</v>
      </c>
      <c r="T1883" s="7">
        <v>0</v>
      </c>
      <c r="U1883" s="7">
        <v>0</v>
      </c>
      <c r="V1883" s="7">
        <v>0</v>
      </c>
      <c r="W1883" s="7">
        <v>0</v>
      </c>
      <c r="X1883" s="7">
        <v>0</v>
      </c>
      <c r="Y1883" s="7">
        <v>0</v>
      </c>
      <c r="Z1883" s="7"/>
      <c r="AA1883" s="7"/>
      <c r="AB1883" s="7"/>
      <c r="AC1883" s="7"/>
      <c r="AD1883" s="7"/>
      <c r="AE1883" s="7"/>
      <c r="AF1883" s="7"/>
      <c r="AG1883" s="7"/>
      <c r="AH1883" s="7"/>
      <c r="AI1883" s="7"/>
      <c r="AJ1883" s="7"/>
      <c r="AK1883" s="7"/>
      <c r="AL1883" s="7"/>
      <c r="AM1883" s="7"/>
      <c r="AN1883" s="7"/>
      <c r="AO1883" s="7"/>
      <c r="AP1883" s="7"/>
      <c r="AQ1883" s="7"/>
      <c r="AR1883" s="7"/>
      <c r="AS1883" s="7"/>
      <c r="AT1883" s="7"/>
      <c r="AU1883" s="7"/>
      <c r="AV1883" s="7"/>
      <c r="AW1883" s="7"/>
      <c r="AX1883" s="7"/>
      <c r="AY1883" s="7"/>
      <c r="AZ1883" s="7"/>
      <c r="BA1883" s="7"/>
      <c r="BB1883" s="7"/>
      <c r="BC1883" s="7"/>
      <c r="BD1883" s="7"/>
      <c r="BE1883" s="7"/>
      <c r="BF1883" s="7"/>
      <c r="BG1883" s="7"/>
      <c r="BH1883" s="7"/>
      <c r="BI1883" s="7"/>
      <c r="BJ1883" s="7"/>
      <c r="BK1883" s="7"/>
      <c r="BL1883" s="7"/>
      <c r="BM1883" s="7"/>
      <c r="BN1883" s="7"/>
      <c r="BO1883" s="7"/>
      <c r="BP1883" s="7"/>
      <c r="BQ1883" s="7"/>
      <c r="BR1883" s="7"/>
      <c r="BS1883" s="7"/>
      <c r="BT1883" s="7"/>
      <c r="BU1883" s="7"/>
      <c r="BV1883" s="7"/>
      <c r="BW1883" s="7"/>
      <c r="BX1883" s="7"/>
      <c r="BY1883" s="7"/>
      <c r="BZ1883" s="7"/>
      <c r="CA1883" s="7"/>
      <c r="CB1883" s="7"/>
      <c r="CC1883" s="7"/>
      <c r="CD1883" s="7"/>
      <c r="CE1883" s="7"/>
      <c r="CF1883" s="7"/>
      <c r="CG1883" s="7"/>
      <c r="CH1883" s="7"/>
      <c r="CI1883" s="7"/>
      <c r="CJ1883" s="7"/>
      <c r="CK1883" s="7"/>
      <c r="CL1883" s="7"/>
      <c r="CM1883" s="7"/>
      <c r="CN1883" s="7"/>
      <c r="CO1883" s="7"/>
      <c r="CP1883" s="7"/>
      <c r="CQ1883" s="7"/>
      <c r="CR1883" s="7"/>
      <c r="CS1883" s="7"/>
      <c r="CT1883" s="7"/>
      <c r="CU1883" s="7"/>
      <c r="CV1883" s="7"/>
      <c r="CW1883" s="7"/>
      <c r="CX1883" s="7"/>
      <c r="CY1883" s="7"/>
      <c r="CZ1883" s="7"/>
      <c r="DA1883" s="7"/>
      <c r="DB1883" s="7"/>
      <c r="DC1883" s="7"/>
      <c r="DD1883" s="7"/>
      <c r="DE1883" s="7"/>
      <c r="DF1883" s="7"/>
      <c r="DG1883" s="7"/>
      <c r="DH1883" s="7"/>
      <c r="DI1883" s="7"/>
      <c r="DJ1883" s="7"/>
      <c r="DK1883" s="7"/>
      <c r="DL1883" s="7"/>
      <c r="DM1883" s="7"/>
      <c r="DN1883" s="7"/>
      <c r="DO1883" s="7"/>
      <c r="DP1883" s="7"/>
      <c r="DQ1883" s="7"/>
      <c r="DR1883" s="7"/>
      <c r="DS1883" s="7"/>
      <c r="DT1883" s="7"/>
      <c r="DU1883" s="7"/>
      <c r="DV1883" s="7"/>
      <c r="DW1883" s="7"/>
      <c r="DX1883" s="7"/>
      <c r="DY1883" s="7"/>
      <c r="DZ1883" s="7"/>
      <c r="EA1883" s="7"/>
      <c r="EB1883" s="7"/>
      <c r="EC1883" s="7"/>
      <c r="ED1883" s="7"/>
      <c r="EE1883" s="7"/>
      <c r="EF1883" s="7">
        <v>3489</v>
      </c>
      <c r="EG1883" s="7">
        <v>1607</v>
      </c>
      <c r="EH1883" s="7">
        <v>450</v>
      </c>
      <c r="EI1883" s="7">
        <v>2020</v>
      </c>
      <c r="EJ1883" s="7">
        <v>2076</v>
      </c>
      <c r="EK1883" s="7">
        <v>64</v>
      </c>
      <c r="EL1883" s="7">
        <v>3</v>
      </c>
      <c r="EM1883" s="7">
        <v>59</v>
      </c>
      <c r="EN1883" s="7">
        <v>1629</v>
      </c>
      <c r="EO1883" s="7">
        <v>3318</v>
      </c>
      <c r="EP1883" s="7">
        <v>504</v>
      </c>
      <c r="EQ1883" s="7">
        <v>508</v>
      </c>
    </row>
    <row r="1884" spans="1:147" x14ac:dyDescent="0.35">
      <c r="A1884" s="7" t="s">
        <v>2362</v>
      </c>
      <c r="B1884" s="7" t="e" vm="1">
        <v>#VALUE!</v>
      </c>
      <c r="C1884" s="7" t="e" vm="21">
        <v>#VALUE!</v>
      </c>
      <c r="D1884" s="7">
        <v>1</v>
      </c>
      <c r="E1884" s="7">
        <v>6685</v>
      </c>
      <c r="F1884" s="7">
        <v>2074</v>
      </c>
      <c r="G1884" s="7">
        <v>0</v>
      </c>
      <c r="H1884" s="7">
        <v>5</v>
      </c>
      <c r="I1884" s="7">
        <v>7.4794315632011971E-2</v>
      </c>
      <c r="J1884" s="7">
        <v>0</v>
      </c>
      <c r="K1884" s="7">
        <v>1</v>
      </c>
      <c r="L1884" s="7">
        <v>0</v>
      </c>
      <c r="M1884" s="7">
        <v>0</v>
      </c>
      <c r="N1884" s="7">
        <v>0</v>
      </c>
      <c r="O1884" s="7">
        <v>1</v>
      </c>
      <c r="P1884" s="7">
        <v>10.126404494382001</v>
      </c>
      <c r="Q1884" s="7">
        <v>47349</v>
      </c>
      <c r="R1884" s="7">
        <v>0</v>
      </c>
      <c r="S1884" s="7">
        <v>1</v>
      </c>
      <c r="T1884" s="7">
        <v>0</v>
      </c>
      <c r="U1884" s="7">
        <v>1</v>
      </c>
      <c r="V1884" s="7">
        <v>0</v>
      </c>
      <c r="W1884" s="7">
        <v>0</v>
      </c>
      <c r="X1884" s="7">
        <v>0</v>
      </c>
      <c r="Y1884" s="7">
        <v>0</v>
      </c>
      <c r="Z1884" s="7"/>
      <c r="AA1884" s="7">
        <v>2597.5804413054102</v>
      </c>
      <c r="AB1884" s="7"/>
      <c r="AC1884" s="7"/>
      <c r="AD1884" s="7">
        <v>1197.3868269203199</v>
      </c>
      <c r="AE1884" s="7"/>
      <c r="AF1884" s="7">
        <v>2597.5804413054102</v>
      </c>
      <c r="AG1884" s="7">
        <v>38.856850281307601</v>
      </c>
      <c r="AH1884" s="7">
        <v>1197.3868269203199</v>
      </c>
      <c r="AI1884" s="7">
        <v>17.911545653258401</v>
      </c>
      <c r="AJ1884" s="7">
        <v>701.74480736628198</v>
      </c>
      <c r="AK1884" s="7">
        <v>10.497304523055801</v>
      </c>
      <c r="AL1884" s="7">
        <v>228.45141743938399</v>
      </c>
      <c r="AM1884" s="7">
        <v>3.4173734845083703</v>
      </c>
      <c r="AN1884" s="7">
        <v>1151.92811304517</v>
      </c>
      <c r="AO1884" s="7">
        <v>17.231534974497702</v>
      </c>
      <c r="AP1884" s="7">
        <v>731.07995987601998</v>
      </c>
      <c r="AQ1884" s="7">
        <v>10.936125054241099</v>
      </c>
      <c r="AR1884" s="7">
        <v>10.120045118441301</v>
      </c>
      <c r="AS1884" s="7">
        <v>0.15138436975978101</v>
      </c>
      <c r="AT1884" s="7">
        <v>3.5420478433370599</v>
      </c>
      <c r="AU1884" s="7">
        <v>5.2985008875647895E-2</v>
      </c>
      <c r="AV1884" s="7">
        <v>6.1674651201901698</v>
      </c>
      <c r="AW1884" s="7">
        <v>9.2258266569785696E-2</v>
      </c>
      <c r="AX1884" s="7">
        <v>694.74281494412605</v>
      </c>
      <c r="AY1884" s="7">
        <v>10.392562676800701</v>
      </c>
      <c r="AZ1884" s="7">
        <v>1326.7227919008601</v>
      </c>
      <c r="BA1884" s="7">
        <v>19.846264650723398</v>
      </c>
      <c r="BB1884" s="7">
        <v>79.103620996000203</v>
      </c>
      <c r="BC1884" s="7">
        <v>3.8140608001928795</v>
      </c>
      <c r="BD1884" s="7">
        <v>116.08078834891801</v>
      </c>
      <c r="BE1884" s="7">
        <v>5.5969521865437706</v>
      </c>
      <c r="BF1884" s="7"/>
      <c r="BG1884" s="7"/>
      <c r="BH1884" s="7"/>
      <c r="BI1884" s="7"/>
      <c r="BJ1884" s="7"/>
      <c r="BK1884" s="7"/>
      <c r="BL1884" s="7"/>
      <c r="BM1884" s="7"/>
      <c r="BN1884" s="7"/>
      <c r="BO1884" s="7"/>
      <c r="BP1884" s="7"/>
      <c r="BQ1884" s="7"/>
      <c r="BR1884" s="7"/>
      <c r="BS1884" s="7"/>
      <c r="BT1884" s="7"/>
      <c r="BU1884" s="7"/>
      <c r="BV1884" s="7"/>
      <c r="BW1884" s="7"/>
      <c r="BX1884" s="7"/>
      <c r="BY1884" s="7"/>
      <c r="BZ1884" s="7"/>
      <c r="CA1884" s="7"/>
      <c r="CB1884" s="7"/>
      <c r="CC1884" s="7"/>
      <c r="CD1884" s="7"/>
      <c r="CE1884" s="7"/>
      <c r="CF1884" s="7"/>
      <c r="CG1884" s="7"/>
      <c r="CH1884" s="7"/>
      <c r="CI1884" s="7"/>
      <c r="CJ1884" s="7"/>
      <c r="CK1884" s="7"/>
      <c r="CL1884" s="7"/>
      <c r="CM1884" s="7"/>
      <c r="CN1884" s="7"/>
      <c r="CO1884" s="7"/>
      <c r="CP1884" s="7"/>
      <c r="CQ1884" s="7"/>
      <c r="CR1884" s="7"/>
      <c r="CS1884" s="7"/>
      <c r="CT1884" s="7"/>
      <c r="CU1884" s="7"/>
      <c r="CV1884" s="7"/>
      <c r="CW1884" s="7"/>
      <c r="CX1884" s="7"/>
      <c r="CY1884" s="7"/>
      <c r="CZ1884" s="7"/>
      <c r="DA1884" s="7"/>
      <c r="DB1884" s="7"/>
      <c r="DC1884" s="7"/>
      <c r="DD1884" s="7"/>
      <c r="DE1884" s="7"/>
      <c r="DF1884" s="7"/>
      <c r="DG1884" s="7"/>
      <c r="DH1884" s="7"/>
      <c r="DI1884" s="7"/>
      <c r="DJ1884" s="7"/>
      <c r="DK1884" s="7"/>
      <c r="DL1884" s="7"/>
      <c r="DM1884" s="7"/>
      <c r="DN1884" s="7"/>
      <c r="DO1884" s="7"/>
      <c r="DP1884" s="7"/>
      <c r="DQ1884" s="7"/>
      <c r="DR1884" s="7"/>
      <c r="DS1884" s="7"/>
      <c r="DT1884" s="7"/>
      <c r="DU1884" s="7"/>
      <c r="DV1884" s="7"/>
      <c r="DW1884" s="7"/>
      <c r="DX1884" s="7"/>
      <c r="DY1884" s="7"/>
      <c r="DZ1884" s="7"/>
      <c r="EA1884" s="7"/>
      <c r="EB1884" s="7"/>
      <c r="EC1884" s="7"/>
      <c r="ED1884" s="7"/>
      <c r="EE1884" s="7"/>
      <c r="EF1884" s="7">
        <v>3162</v>
      </c>
      <c r="EG1884" s="7">
        <v>1813</v>
      </c>
      <c r="EH1884" s="7">
        <v>565</v>
      </c>
      <c r="EI1884" s="7">
        <v>3174</v>
      </c>
      <c r="EJ1884" s="7">
        <v>1742</v>
      </c>
      <c r="EK1884" s="7">
        <v>61</v>
      </c>
      <c r="EL1884" s="7">
        <v>7</v>
      </c>
      <c r="EM1884" s="7">
        <v>27</v>
      </c>
      <c r="EN1884" s="7">
        <v>1674</v>
      </c>
      <c r="EO1884" s="7">
        <v>3515</v>
      </c>
      <c r="EP1884" s="7">
        <v>395</v>
      </c>
      <c r="EQ1884" s="7">
        <v>306</v>
      </c>
    </row>
    <row r="1885" spans="1:147" x14ac:dyDescent="0.35">
      <c r="A1885" s="7" t="s">
        <v>2363</v>
      </c>
      <c r="B1885" s="7" t="e" vm="1">
        <v>#VALUE!</v>
      </c>
      <c r="C1885" s="7" t="e" vm="21">
        <v>#VALUE!</v>
      </c>
      <c r="D1885" s="7">
        <v>1</v>
      </c>
      <c r="E1885" s="7">
        <v>5077</v>
      </c>
      <c r="F1885" s="7">
        <v>1614</v>
      </c>
      <c r="G1885" s="7">
        <v>0</v>
      </c>
      <c r="H1885" s="7">
        <v>16</v>
      </c>
      <c r="I1885" s="7">
        <v>0.31514674020090605</v>
      </c>
      <c r="J1885" s="7">
        <v>0</v>
      </c>
      <c r="K1885" s="7">
        <v>1</v>
      </c>
      <c r="L1885" s="7">
        <v>0</v>
      </c>
      <c r="M1885" s="7">
        <v>0</v>
      </c>
      <c r="N1885" s="7">
        <v>0</v>
      </c>
      <c r="O1885" s="7">
        <v>1</v>
      </c>
      <c r="P1885" s="7">
        <v>19.632125295938799</v>
      </c>
      <c r="Q1885" s="7">
        <v>50570</v>
      </c>
      <c r="R1885" s="7">
        <v>0</v>
      </c>
      <c r="S1885" s="7">
        <v>1</v>
      </c>
      <c r="T1885" s="7">
        <v>0</v>
      </c>
      <c r="U1885" s="7">
        <v>1</v>
      </c>
      <c r="V1885" s="7">
        <v>0</v>
      </c>
      <c r="W1885" s="7">
        <v>0</v>
      </c>
      <c r="X1885" s="7">
        <v>0</v>
      </c>
      <c r="Y1885" s="7">
        <v>0</v>
      </c>
      <c r="Z1885" s="7"/>
      <c r="AA1885" s="7">
        <v>873.8603515625</v>
      </c>
      <c r="AB1885" s="7"/>
      <c r="AC1885" s="7"/>
      <c r="AD1885" s="7">
        <v>370.07432365417498</v>
      </c>
      <c r="AE1885" s="7"/>
      <c r="AF1885" s="7">
        <v>873.8603515625</v>
      </c>
      <c r="AG1885" s="7">
        <v>17.212140074108699</v>
      </c>
      <c r="AH1885" s="7">
        <v>370.07432365417498</v>
      </c>
      <c r="AI1885" s="7">
        <v>7.2892322957292697</v>
      </c>
      <c r="AJ1885" s="7">
        <v>262.16351985931402</v>
      </c>
      <c r="AK1885" s="7">
        <v>5.1637486677036399</v>
      </c>
      <c r="AL1885" s="7">
        <v>57.163690805435202</v>
      </c>
      <c r="AM1885" s="7">
        <v>1.12593442594909</v>
      </c>
      <c r="AN1885" s="7">
        <v>333.02066278457602</v>
      </c>
      <c r="AO1885" s="7">
        <v>6.55939851850653</v>
      </c>
      <c r="AP1885" s="7">
        <v>336.87295341491699</v>
      </c>
      <c r="AQ1885" s="7">
        <v>6.635275820660171</v>
      </c>
      <c r="AR1885" s="7">
        <v>3.0668370723724401</v>
      </c>
      <c r="AS1885" s="7">
        <v>6.0406481630341499E-2</v>
      </c>
      <c r="AT1885" s="7">
        <v>1</v>
      </c>
      <c r="AU1885" s="7">
        <v>1.96966712625566E-2</v>
      </c>
      <c r="AV1885" s="7">
        <v>11.6199594587088</v>
      </c>
      <c r="AW1885" s="7">
        <v>0.22887452154242202</v>
      </c>
      <c r="AX1885" s="7">
        <v>188.27993822097801</v>
      </c>
      <c r="AY1885" s="7">
        <v>3.70848804847307</v>
      </c>
      <c r="AZ1885" s="7">
        <v>441.84392452240002</v>
      </c>
      <c r="BA1885" s="7">
        <v>8.7028545306755891</v>
      </c>
      <c r="BB1885" s="7">
        <v>55.424205899238601</v>
      </c>
      <c r="BC1885" s="7">
        <v>3.4339656690978098</v>
      </c>
      <c r="BD1885" s="7">
        <v>54.702054500579798</v>
      </c>
      <c r="BE1885" s="7">
        <v>3.3892227075947803</v>
      </c>
      <c r="BF1885" s="7"/>
      <c r="BG1885" s="7"/>
      <c r="BH1885" s="7"/>
      <c r="BI1885" s="7"/>
      <c r="BJ1885" s="7"/>
      <c r="BK1885" s="7"/>
      <c r="BL1885" s="7"/>
      <c r="BM1885" s="7"/>
      <c r="BN1885" s="7"/>
      <c r="BO1885" s="7"/>
      <c r="BP1885" s="7"/>
      <c r="BQ1885" s="7"/>
      <c r="BR1885" s="7"/>
      <c r="BS1885" s="7"/>
      <c r="BT1885" s="7"/>
      <c r="BU1885" s="7"/>
      <c r="BV1885" s="7"/>
      <c r="BW1885" s="7"/>
      <c r="BX1885" s="7"/>
      <c r="BY1885" s="7"/>
      <c r="BZ1885" s="7"/>
      <c r="CA1885" s="7"/>
      <c r="CB1885" s="7"/>
      <c r="CC1885" s="7"/>
      <c r="CD1885" s="7"/>
      <c r="CE1885" s="7"/>
      <c r="CF1885" s="7"/>
      <c r="CG1885" s="7"/>
      <c r="CH1885" s="7"/>
      <c r="CI1885" s="7"/>
      <c r="CJ1885" s="7"/>
      <c r="CK1885" s="7"/>
      <c r="CL1885" s="7"/>
      <c r="CM1885" s="7"/>
      <c r="CN1885" s="7"/>
      <c r="CO1885" s="7"/>
      <c r="CP1885" s="7"/>
      <c r="CQ1885" s="7"/>
      <c r="CR1885" s="7"/>
      <c r="CS1885" s="7"/>
      <c r="CT1885" s="7"/>
      <c r="CU1885" s="7"/>
      <c r="CV1885" s="7"/>
      <c r="CW1885" s="7"/>
      <c r="CX1885" s="7"/>
      <c r="CY1885" s="7"/>
      <c r="CZ1885" s="7"/>
      <c r="DA1885" s="7"/>
      <c r="DB1885" s="7"/>
      <c r="DC1885" s="7"/>
      <c r="DD1885" s="7"/>
      <c r="DE1885" s="7"/>
      <c r="DF1885" s="7"/>
      <c r="DG1885" s="7"/>
      <c r="DH1885" s="7"/>
      <c r="DI1885" s="7"/>
      <c r="DJ1885" s="7"/>
      <c r="DK1885" s="7"/>
      <c r="DL1885" s="7"/>
      <c r="DM1885" s="7"/>
      <c r="DN1885" s="7"/>
      <c r="DO1885" s="7"/>
      <c r="DP1885" s="7"/>
      <c r="DQ1885" s="7"/>
      <c r="DR1885" s="7"/>
      <c r="DS1885" s="7"/>
      <c r="DT1885" s="7"/>
      <c r="DU1885" s="7"/>
      <c r="DV1885" s="7"/>
      <c r="DW1885" s="7"/>
      <c r="DX1885" s="7"/>
      <c r="DY1885" s="7"/>
      <c r="DZ1885" s="7"/>
      <c r="EA1885" s="7"/>
      <c r="EB1885" s="7"/>
      <c r="EC1885" s="7"/>
      <c r="ED1885" s="7"/>
      <c r="EE1885" s="7"/>
      <c r="EF1885" s="7">
        <v>2726</v>
      </c>
      <c r="EG1885" s="7">
        <v>1394</v>
      </c>
      <c r="EH1885" s="7">
        <v>336</v>
      </c>
      <c r="EI1885" s="7">
        <v>1545</v>
      </c>
      <c r="EJ1885" s="7">
        <v>2602</v>
      </c>
      <c r="EK1885" s="7">
        <v>51</v>
      </c>
      <c r="EL1885" s="7">
        <v>1</v>
      </c>
      <c r="EM1885" s="7">
        <v>40</v>
      </c>
      <c r="EN1885" s="7">
        <v>838</v>
      </c>
      <c r="EO1885" s="7">
        <v>2077</v>
      </c>
      <c r="EP1885" s="7">
        <v>446</v>
      </c>
      <c r="EQ1885" s="7">
        <v>329</v>
      </c>
    </row>
    <row r="1886" spans="1:147" x14ac:dyDescent="0.35">
      <c r="A1886" s="7" t="s">
        <v>2364</v>
      </c>
      <c r="B1886" s="7" t="e" vm="1">
        <v>#VALUE!</v>
      </c>
      <c r="C1886" s="7" t="e" vm="21">
        <v>#VALUE!</v>
      </c>
      <c r="D1886" s="7">
        <v>1</v>
      </c>
      <c r="E1886" s="7">
        <v>5583</v>
      </c>
      <c r="F1886" s="7">
        <v>1908</v>
      </c>
      <c r="G1886" s="7">
        <v>0</v>
      </c>
      <c r="H1886" s="7">
        <v>10</v>
      </c>
      <c r="I1886" s="7">
        <v>0.17911517105498836</v>
      </c>
      <c r="J1886" s="7">
        <v>0</v>
      </c>
      <c r="K1886" s="7">
        <v>0</v>
      </c>
      <c r="L1886" s="7">
        <v>0</v>
      </c>
      <c r="M1886" s="7">
        <v>0</v>
      </c>
      <c r="N1886" s="7">
        <v>0</v>
      </c>
      <c r="O1886" s="7">
        <v>1</v>
      </c>
      <c r="P1886" s="7">
        <v>8.6880973066898299</v>
      </c>
      <c r="Q1886" s="7">
        <v>54513</v>
      </c>
      <c r="R1886" s="7">
        <v>0</v>
      </c>
      <c r="S1886" s="7">
        <v>0</v>
      </c>
      <c r="T1886" s="7">
        <v>0</v>
      </c>
      <c r="U1886" s="7">
        <v>0</v>
      </c>
      <c r="V1886" s="7">
        <v>0</v>
      </c>
      <c r="W1886" s="7">
        <v>0</v>
      </c>
      <c r="X1886" s="7">
        <v>0</v>
      </c>
      <c r="Y1886" s="7">
        <v>0</v>
      </c>
      <c r="Z1886" s="7"/>
      <c r="AA1886" s="7">
        <v>286.328322887421</v>
      </c>
      <c r="AB1886" s="7"/>
      <c r="AC1886" s="7"/>
      <c r="AD1886" s="7">
        <v>107.49971985817</v>
      </c>
      <c r="AE1886" s="7"/>
      <c r="AF1886" s="7">
        <v>286.328322887421</v>
      </c>
      <c r="AG1886" s="7">
        <v>5.1285746531868304</v>
      </c>
      <c r="AH1886" s="7">
        <v>107.49971985817</v>
      </c>
      <c r="AI1886" s="7">
        <v>1.9254830710759401</v>
      </c>
      <c r="AJ1886" s="7">
        <v>92.629165649414105</v>
      </c>
      <c r="AK1886" s="7">
        <v>1.6591288849975701</v>
      </c>
      <c r="AL1886" s="7">
        <v>35.626512646675103</v>
      </c>
      <c r="AM1886" s="7">
        <v>0.63812489068019196</v>
      </c>
      <c r="AN1886" s="7">
        <v>126.406256556511</v>
      </c>
      <c r="AO1886" s="7">
        <v>2.2641278265540201</v>
      </c>
      <c r="AP1886" s="7">
        <v>102.60660004615799</v>
      </c>
      <c r="AQ1886" s="7">
        <v>1.8378398718638298</v>
      </c>
      <c r="AR1886" s="7">
        <v>0</v>
      </c>
      <c r="AS1886" s="7">
        <v>0</v>
      </c>
      <c r="AT1886" s="7">
        <v>0</v>
      </c>
      <c r="AU1886" s="7">
        <v>0</v>
      </c>
      <c r="AV1886" s="7">
        <v>1.6286372393369699</v>
      </c>
      <c r="AW1886" s="7">
        <v>2.9171363771036501E-2</v>
      </c>
      <c r="AX1886" s="7">
        <v>55.686832070350597</v>
      </c>
      <c r="AY1886" s="7">
        <v>0.99743564517912697</v>
      </c>
      <c r="AZ1886" s="7">
        <v>131.02098584175101</v>
      </c>
      <c r="BA1886" s="7">
        <v>2.3467846290838499</v>
      </c>
      <c r="BB1886" s="7">
        <v>10.5182973891497</v>
      </c>
      <c r="BC1886" s="7">
        <v>0.55127344806864098</v>
      </c>
      <c r="BD1886" s="7">
        <v>10.5442005544901</v>
      </c>
      <c r="BE1886" s="7">
        <v>0.55263105631499398</v>
      </c>
      <c r="BF1886" s="7"/>
      <c r="BG1886" s="7"/>
      <c r="BH1886" s="7"/>
      <c r="BI1886" s="7"/>
      <c r="BJ1886" s="7"/>
      <c r="BK1886" s="7"/>
      <c r="BL1886" s="7"/>
      <c r="BM1886" s="7"/>
      <c r="BN1886" s="7"/>
      <c r="BO1886" s="7"/>
      <c r="BP1886" s="7"/>
      <c r="BQ1886" s="7"/>
      <c r="BR1886" s="7"/>
      <c r="BS1886" s="7"/>
      <c r="BT1886" s="7"/>
      <c r="BU1886" s="7"/>
      <c r="BV1886" s="7"/>
      <c r="BW1886" s="7"/>
      <c r="BX1886" s="7"/>
      <c r="BY1886" s="7"/>
      <c r="BZ1886" s="7"/>
      <c r="CA1886" s="7"/>
      <c r="CB1886" s="7"/>
      <c r="CC1886" s="7"/>
      <c r="CD1886" s="7"/>
      <c r="CE1886" s="7"/>
      <c r="CF1886" s="7"/>
      <c r="CG1886" s="7"/>
      <c r="CH1886" s="7"/>
      <c r="CI1886" s="7"/>
      <c r="CJ1886" s="7"/>
      <c r="CK1886" s="7"/>
      <c r="CL1886" s="7"/>
      <c r="CM1886" s="7"/>
      <c r="CN1886" s="7"/>
      <c r="CO1886" s="7"/>
      <c r="CP1886" s="7"/>
      <c r="CQ1886" s="7"/>
      <c r="CR1886" s="7"/>
      <c r="CS1886" s="7"/>
      <c r="CT1886" s="7"/>
      <c r="CU1886" s="7"/>
      <c r="CV1886" s="7"/>
      <c r="CW1886" s="7"/>
      <c r="CX1886" s="7"/>
      <c r="CY1886" s="7"/>
      <c r="CZ1886" s="7"/>
      <c r="DA1886" s="7"/>
      <c r="DB1886" s="7"/>
      <c r="DC1886" s="7"/>
      <c r="DD1886" s="7"/>
      <c r="DE1886" s="7"/>
      <c r="DF1886" s="7"/>
      <c r="DG1886" s="7"/>
      <c r="DH1886" s="7"/>
      <c r="DI1886" s="7"/>
      <c r="DJ1886" s="7"/>
      <c r="DK1886" s="7"/>
      <c r="DL1886" s="7"/>
      <c r="DM1886" s="7"/>
      <c r="DN1886" s="7"/>
      <c r="DO1886" s="7"/>
      <c r="DP1886" s="7"/>
      <c r="DQ1886" s="7"/>
      <c r="DR1886" s="7"/>
      <c r="DS1886" s="7"/>
      <c r="DT1886" s="7"/>
      <c r="DU1886" s="7"/>
      <c r="DV1886" s="7"/>
      <c r="DW1886" s="7"/>
      <c r="DX1886" s="7"/>
      <c r="DY1886" s="7"/>
      <c r="DZ1886" s="7"/>
      <c r="EA1886" s="7"/>
      <c r="EB1886" s="7"/>
      <c r="EC1886" s="7"/>
      <c r="ED1886" s="7"/>
      <c r="EE1886" s="7"/>
      <c r="EF1886" s="7">
        <v>1866</v>
      </c>
      <c r="EG1886" s="7">
        <v>1403</v>
      </c>
      <c r="EH1886" s="7">
        <v>520</v>
      </c>
      <c r="EI1886" s="7">
        <v>3610</v>
      </c>
      <c r="EJ1886" s="7">
        <v>633</v>
      </c>
      <c r="EK1886" s="7">
        <v>78</v>
      </c>
      <c r="EL1886" s="7">
        <v>3</v>
      </c>
      <c r="EM1886" s="7">
        <v>22</v>
      </c>
      <c r="EN1886" s="7">
        <v>1237</v>
      </c>
      <c r="EO1886" s="7">
        <v>3243</v>
      </c>
      <c r="EP1886" s="7">
        <v>145</v>
      </c>
      <c r="EQ1886" s="7">
        <v>212</v>
      </c>
    </row>
    <row r="1887" spans="1:147" x14ac:dyDescent="0.35">
      <c r="A1887" s="7" t="s">
        <v>2365</v>
      </c>
      <c r="B1887" s="7" t="e" vm="1">
        <v>#VALUE!</v>
      </c>
      <c r="C1887" s="7" t="e" vm="21">
        <v>#VALUE!</v>
      </c>
      <c r="D1887" s="7">
        <v>1</v>
      </c>
      <c r="E1887" s="7">
        <v>3800</v>
      </c>
      <c r="F1887" s="7">
        <v>1566</v>
      </c>
      <c r="G1887" s="7">
        <v>0</v>
      </c>
      <c r="H1887" s="7">
        <v>9</v>
      </c>
      <c r="I1887" s="7">
        <v>0.23684210526315791</v>
      </c>
      <c r="J1887" s="7">
        <v>0</v>
      </c>
      <c r="K1887" s="7">
        <v>0</v>
      </c>
      <c r="L1887" s="7">
        <v>0</v>
      </c>
      <c r="M1887" s="7">
        <v>0</v>
      </c>
      <c r="N1887" s="7">
        <v>0</v>
      </c>
      <c r="O1887" s="7">
        <v>1</v>
      </c>
      <c r="P1887" s="7">
        <v>18.131564400221102</v>
      </c>
      <c r="Q1887" s="7">
        <v>39817</v>
      </c>
      <c r="R1887" s="7">
        <v>0</v>
      </c>
      <c r="S1887" s="7">
        <v>0</v>
      </c>
      <c r="T1887" s="7">
        <v>0</v>
      </c>
      <c r="U1887" s="7">
        <v>0</v>
      </c>
      <c r="V1887" s="7">
        <v>0</v>
      </c>
      <c r="W1887" s="7">
        <v>0</v>
      </c>
      <c r="X1887" s="7">
        <v>0</v>
      </c>
      <c r="Y1887" s="7">
        <v>0</v>
      </c>
      <c r="Z1887" s="7"/>
      <c r="AA1887" s="7"/>
      <c r="AB1887" s="7"/>
      <c r="AC1887" s="7"/>
      <c r="AD1887" s="7"/>
      <c r="AE1887" s="7"/>
      <c r="AF1887" s="7"/>
      <c r="AG1887" s="7"/>
      <c r="AH1887" s="7"/>
      <c r="AI1887" s="7"/>
      <c r="AJ1887" s="7"/>
      <c r="AK1887" s="7"/>
      <c r="AL1887" s="7"/>
      <c r="AM1887" s="7"/>
      <c r="AN1887" s="7"/>
      <c r="AO1887" s="7"/>
      <c r="AP1887" s="7"/>
      <c r="AQ1887" s="7"/>
      <c r="AR1887" s="7"/>
      <c r="AS1887" s="7"/>
      <c r="AT1887" s="7"/>
      <c r="AU1887" s="7"/>
      <c r="AV1887" s="7"/>
      <c r="AW1887" s="7"/>
      <c r="AX1887" s="7"/>
      <c r="AY1887" s="7"/>
      <c r="AZ1887" s="7"/>
      <c r="BA1887" s="7"/>
      <c r="BB1887" s="7"/>
      <c r="BC1887" s="7"/>
      <c r="BD1887" s="7"/>
      <c r="BE1887" s="7"/>
      <c r="BF1887" s="7"/>
      <c r="BG1887" s="7"/>
      <c r="BH1887" s="7"/>
      <c r="BI1887" s="7"/>
      <c r="BJ1887" s="7"/>
      <c r="BK1887" s="7"/>
      <c r="BL1887" s="7"/>
      <c r="BM1887" s="7"/>
      <c r="BN1887" s="7"/>
      <c r="BO1887" s="7"/>
      <c r="BP1887" s="7"/>
      <c r="BQ1887" s="7"/>
      <c r="BR1887" s="7"/>
      <c r="BS1887" s="7"/>
      <c r="BT1887" s="7"/>
      <c r="BU1887" s="7"/>
      <c r="BV1887" s="7"/>
      <c r="BW1887" s="7"/>
      <c r="BX1887" s="7"/>
      <c r="BY1887" s="7"/>
      <c r="BZ1887" s="7"/>
      <c r="CA1887" s="7"/>
      <c r="CB1887" s="7"/>
      <c r="CC1887" s="7"/>
      <c r="CD1887" s="7"/>
      <c r="CE1887" s="7"/>
      <c r="CF1887" s="7"/>
      <c r="CG1887" s="7"/>
      <c r="CH1887" s="7"/>
      <c r="CI1887" s="7"/>
      <c r="CJ1887" s="7"/>
      <c r="CK1887" s="7"/>
      <c r="CL1887" s="7"/>
      <c r="CM1887" s="7"/>
      <c r="CN1887" s="7"/>
      <c r="CO1887" s="7"/>
      <c r="CP1887" s="7"/>
      <c r="CQ1887" s="7"/>
      <c r="CR1887" s="7"/>
      <c r="CS1887" s="7"/>
      <c r="CT1887" s="7"/>
      <c r="CU1887" s="7"/>
      <c r="CV1887" s="7"/>
      <c r="CW1887" s="7"/>
      <c r="CX1887" s="7"/>
      <c r="CY1887" s="7"/>
      <c r="CZ1887" s="7"/>
      <c r="DA1887" s="7"/>
      <c r="DB1887" s="7"/>
      <c r="DC1887" s="7"/>
      <c r="DD1887" s="7"/>
      <c r="DE1887" s="7"/>
      <c r="DF1887" s="7"/>
      <c r="DG1887" s="7"/>
      <c r="DH1887" s="7"/>
      <c r="DI1887" s="7"/>
      <c r="DJ1887" s="7"/>
      <c r="DK1887" s="7"/>
      <c r="DL1887" s="7"/>
      <c r="DM1887" s="7"/>
      <c r="DN1887" s="7"/>
      <c r="DO1887" s="7"/>
      <c r="DP1887" s="7"/>
      <c r="DQ1887" s="7"/>
      <c r="DR1887" s="7"/>
      <c r="DS1887" s="7"/>
      <c r="DT1887" s="7"/>
      <c r="DU1887" s="7"/>
      <c r="DV1887" s="7"/>
      <c r="DW1887" s="7"/>
      <c r="DX1887" s="7"/>
      <c r="DY1887" s="7"/>
      <c r="DZ1887" s="7"/>
      <c r="EA1887" s="7"/>
      <c r="EB1887" s="7"/>
      <c r="EC1887" s="7"/>
      <c r="ED1887" s="7"/>
      <c r="EE1887" s="7"/>
      <c r="EF1887" s="7">
        <v>1824</v>
      </c>
      <c r="EG1887" s="7">
        <v>838</v>
      </c>
      <c r="EH1887" s="7">
        <v>305</v>
      </c>
      <c r="EI1887" s="7">
        <v>1737</v>
      </c>
      <c r="EJ1887" s="7">
        <v>1134</v>
      </c>
      <c r="EK1887" s="7">
        <v>144</v>
      </c>
      <c r="EL1887" s="7">
        <v>3</v>
      </c>
      <c r="EM1887" s="7">
        <v>45</v>
      </c>
      <c r="EN1887" s="7">
        <v>737</v>
      </c>
      <c r="EO1887" s="7">
        <v>2008</v>
      </c>
      <c r="EP1887" s="7">
        <v>380</v>
      </c>
      <c r="EQ1887" s="7">
        <v>277</v>
      </c>
    </row>
    <row r="1888" spans="1:147" x14ac:dyDescent="0.35">
      <c r="A1888" s="7" t="s">
        <v>2366</v>
      </c>
      <c r="B1888" s="7" t="e" vm="1">
        <v>#VALUE!</v>
      </c>
      <c r="C1888" s="7" t="e" vm="21">
        <v>#VALUE!</v>
      </c>
      <c r="D1888" s="7">
        <v>1</v>
      </c>
      <c r="E1888" s="7">
        <v>5517</v>
      </c>
      <c r="F1888" s="7">
        <v>1983</v>
      </c>
      <c r="G1888" s="7">
        <v>0</v>
      </c>
      <c r="H1888" s="7">
        <v>38</v>
      </c>
      <c r="I1888" s="7">
        <v>0.68878013413086825</v>
      </c>
      <c r="J1888" s="7">
        <v>0</v>
      </c>
      <c r="K1888" s="7">
        <v>0</v>
      </c>
      <c r="L1888" s="7">
        <v>0</v>
      </c>
      <c r="M1888" s="7">
        <v>0</v>
      </c>
      <c r="N1888" s="7">
        <v>0</v>
      </c>
      <c r="O1888" s="7">
        <v>1</v>
      </c>
      <c r="P1888" s="7">
        <v>14.751856193825699</v>
      </c>
      <c r="Q1888" s="7">
        <v>50972</v>
      </c>
      <c r="R1888" s="7">
        <v>0</v>
      </c>
      <c r="S1888" s="7">
        <v>0</v>
      </c>
      <c r="T1888" s="7">
        <v>0</v>
      </c>
      <c r="U1888" s="7">
        <v>0</v>
      </c>
      <c r="V1888" s="7">
        <v>0</v>
      </c>
      <c r="W1888" s="7">
        <v>0</v>
      </c>
      <c r="X1888" s="7">
        <v>0</v>
      </c>
      <c r="Y1888" s="7">
        <v>0</v>
      </c>
      <c r="Z1888" s="7"/>
      <c r="AA1888" s="7">
        <v>308.159385681152</v>
      </c>
      <c r="AB1888" s="7"/>
      <c r="AC1888" s="7"/>
      <c r="AD1888" s="7">
        <v>65.810169219970703</v>
      </c>
      <c r="AE1888" s="7"/>
      <c r="AF1888" s="7">
        <v>308.159385681152</v>
      </c>
      <c r="AG1888" s="7">
        <v>5.5856332369250001</v>
      </c>
      <c r="AH1888" s="7">
        <v>65.810169219970703</v>
      </c>
      <c r="AI1888" s="7">
        <v>1.1928615048028</v>
      </c>
      <c r="AJ1888" s="7">
        <v>81.429954528808594</v>
      </c>
      <c r="AK1888" s="7">
        <v>1.4759825000690299</v>
      </c>
      <c r="AL1888" s="7">
        <v>23.0637397766113</v>
      </c>
      <c r="AM1888" s="7">
        <v>0.41804857307615201</v>
      </c>
      <c r="AN1888" s="7">
        <v>169.30153274536099</v>
      </c>
      <c r="AO1888" s="7">
        <v>3.0687245377081998</v>
      </c>
      <c r="AP1888" s="7">
        <v>75.291907310485797</v>
      </c>
      <c r="AQ1888" s="7">
        <v>1.3647255267443501</v>
      </c>
      <c r="AR1888" s="7">
        <v>4.9138313531875601</v>
      </c>
      <c r="AS1888" s="7">
        <v>8.9067089961710394E-2</v>
      </c>
      <c r="AT1888" s="7">
        <v>7.3088310658931704E-2</v>
      </c>
      <c r="AU1888" s="7">
        <v>1.3247835899751999E-3</v>
      </c>
      <c r="AV1888" s="7">
        <v>1.9749857112765301</v>
      </c>
      <c r="AW1888" s="7">
        <v>3.5798182187357801E-2</v>
      </c>
      <c r="AX1888" s="7">
        <v>56.6040487289429</v>
      </c>
      <c r="AY1888" s="7">
        <v>1.02599327041767</v>
      </c>
      <c r="AZ1888" s="7">
        <v>172.17145538330101</v>
      </c>
      <c r="BA1888" s="7">
        <v>3.12074416137939</v>
      </c>
      <c r="BB1888" s="7">
        <v>12.5304396152496</v>
      </c>
      <c r="BC1888" s="7">
        <v>0.63189307187340593</v>
      </c>
      <c r="BD1888" s="7">
        <v>12.6275186538696</v>
      </c>
      <c r="BE1888" s="7">
        <v>0.63678863610033398</v>
      </c>
      <c r="BF1888" s="7"/>
      <c r="BG1888" s="7"/>
      <c r="BH1888" s="7"/>
      <c r="BI1888" s="7"/>
      <c r="BJ1888" s="7"/>
      <c r="BK1888" s="7"/>
      <c r="BL1888" s="7"/>
      <c r="BM1888" s="7"/>
      <c r="BN1888" s="7"/>
      <c r="BO1888" s="7"/>
      <c r="BP1888" s="7"/>
      <c r="BQ1888" s="7"/>
      <c r="BR1888" s="7"/>
      <c r="BS1888" s="7"/>
      <c r="BT1888" s="7"/>
      <c r="BU1888" s="7"/>
      <c r="BV1888" s="7"/>
      <c r="BW1888" s="7"/>
      <c r="BX1888" s="7"/>
      <c r="BY1888" s="7"/>
      <c r="BZ1888" s="7"/>
      <c r="CA1888" s="7"/>
      <c r="CB1888" s="7"/>
      <c r="CC1888" s="7"/>
      <c r="CD1888" s="7"/>
      <c r="CE1888" s="7"/>
      <c r="CF1888" s="7"/>
      <c r="CG1888" s="7"/>
      <c r="CH1888" s="7"/>
      <c r="CI1888" s="7"/>
      <c r="CJ1888" s="7"/>
      <c r="CK1888" s="7"/>
      <c r="CL1888" s="7"/>
      <c r="CM1888" s="7"/>
      <c r="CN1888" s="7"/>
      <c r="CO1888" s="7"/>
      <c r="CP1888" s="7"/>
      <c r="CQ1888" s="7"/>
      <c r="CR1888" s="7"/>
      <c r="CS1888" s="7"/>
      <c r="CT1888" s="7"/>
      <c r="CU1888" s="7"/>
      <c r="CV1888" s="7"/>
      <c r="CW1888" s="7"/>
      <c r="CX1888" s="7"/>
      <c r="CY1888" s="7"/>
      <c r="CZ1888" s="7"/>
      <c r="DA1888" s="7"/>
      <c r="DB1888" s="7"/>
      <c r="DC1888" s="7"/>
      <c r="DD1888" s="7"/>
      <c r="DE1888" s="7"/>
      <c r="DF1888" s="7"/>
      <c r="DG1888" s="7"/>
      <c r="DH1888" s="7"/>
      <c r="DI1888" s="7"/>
      <c r="DJ1888" s="7"/>
      <c r="DK1888" s="7"/>
      <c r="DL1888" s="7"/>
      <c r="DM1888" s="7"/>
      <c r="DN1888" s="7"/>
      <c r="DO1888" s="7"/>
      <c r="DP1888" s="7"/>
      <c r="DQ1888" s="7"/>
      <c r="DR1888" s="7"/>
      <c r="DS1888" s="7"/>
      <c r="DT1888" s="7"/>
      <c r="DU1888" s="7"/>
      <c r="DV1888" s="7"/>
      <c r="DW1888" s="7"/>
      <c r="DX1888" s="7"/>
      <c r="DY1888" s="7"/>
      <c r="DZ1888" s="7"/>
      <c r="EA1888" s="7"/>
      <c r="EB1888" s="7"/>
      <c r="EC1888" s="7"/>
      <c r="ED1888" s="7"/>
      <c r="EE1888" s="7"/>
      <c r="EF1888" s="7">
        <v>2201</v>
      </c>
      <c r="EG1888" s="7">
        <v>1348</v>
      </c>
      <c r="EH1888" s="7">
        <v>505</v>
      </c>
      <c r="EI1888" s="7">
        <v>3433</v>
      </c>
      <c r="EJ1888" s="7">
        <v>976</v>
      </c>
      <c r="EK1888" s="7">
        <v>102</v>
      </c>
      <c r="EL1888" s="7">
        <v>3</v>
      </c>
      <c r="EM1888" s="7">
        <v>32</v>
      </c>
      <c r="EN1888" s="7">
        <v>971</v>
      </c>
      <c r="EO1888" s="7">
        <v>3218</v>
      </c>
      <c r="EP1888" s="7">
        <v>391</v>
      </c>
      <c r="EQ1888" s="7">
        <v>227</v>
      </c>
    </row>
    <row r="1889" spans="1:147" x14ac:dyDescent="0.35">
      <c r="A1889" s="7" t="s">
        <v>2367</v>
      </c>
      <c r="B1889" s="7" t="e" vm="1">
        <v>#VALUE!</v>
      </c>
      <c r="C1889" s="7" t="e" vm="21">
        <v>#VALUE!</v>
      </c>
      <c r="D1889" s="7">
        <v>1</v>
      </c>
      <c r="E1889" s="7">
        <v>5762</v>
      </c>
      <c r="F1889" s="7">
        <v>2263</v>
      </c>
      <c r="G1889" s="7">
        <v>0</v>
      </c>
      <c r="H1889" s="7">
        <v>18</v>
      </c>
      <c r="I1889" s="7">
        <v>0.31239153071850057</v>
      </c>
      <c r="J1889" s="7">
        <v>0</v>
      </c>
      <c r="K1889" s="7">
        <v>1</v>
      </c>
      <c r="L1889" s="7">
        <v>0</v>
      </c>
      <c r="M1889" s="7">
        <v>0</v>
      </c>
      <c r="N1889" s="7">
        <v>0</v>
      </c>
      <c r="O1889" s="7">
        <v>1</v>
      </c>
      <c r="P1889" s="7">
        <v>24.7959368764738</v>
      </c>
      <c r="Q1889" s="7">
        <v>39202</v>
      </c>
      <c r="R1889" s="7">
        <v>0</v>
      </c>
      <c r="S1889" s="7">
        <v>1</v>
      </c>
      <c r="T1889" s="7">
        <v>0</v>
      </c>
      <c r="U1889" s="7">
        <v>1</v>
      </c>
      <c r="V1889" s="7">
        <v>0</v>
      </c>
      <c r="W1889" s="7">
        <v>0</v>
      </c>
      <c r="X1889" s="7">
        <v>0</v>
      </c>
      <c r="Y1889" s="7">
        <v>0</v>
      </c>
      <c r="Z1889" s="7"/>
      <c r="AA1889" s="7">
        <v>540.60290551185597</v>
      </c>
      <c r="AB1889" s="7"/>
      <c r="AC1889" s="7"/>
      <c r="AD1889" s="7">
        <v>263.46725714206701</v>
      </c>
      <c r="AE1889" s="7"/>
      <c r="AF1889" s="7">
        <v>540.60290551185597</v>
      </c>
      <c r="AG1889" s="7">
        <v>9.38220939798431</v>
      </c>
      <c r="AH1889" s="7">
        <v>263.46725714206701</v>
      </c>
      <c r="AI1889" s="7">
        <v>4.57249665293417</v>
      </c>
      <c r="AJ1889" s="7">
        <v>121.13980257511101</v>
      </c>
      <c r="AK1889" s="7">
        <v>2.1023915754097797</v>
      </c>
      <c r="AL1889" s="7">
        <v>38.7576420307159</v>
      </c>
      <c r="AM1889" s="7">
        <v>0.67264217338972498</v>
      </c>
      <c r="AN1889" s="7">
        <v>299.71597456932102</v>
      </c>
      <c r="AO1889" s="7">
        <v>5.2015962264720699</v>
      </c>
      <c r="AP1889" s="7">
        <v>122.359397232533</v>
      </c>
      <c r="AQ1889" s="7">
        <v>2.1235577444035503</v>
      </c>
      <c r="AR1889" s="7">
        <v>43.628359198570301</v>
      </c>
      <c r="AS1889" s="7">
        <v>0.75717388404321895</v>
      </c>
      <c r="AT1889" s="7">
        <v>0</v>
      </c>
      <c r="AU1889" s="7">
        <v>0</v>
      </c>
      <c r="AV1889" s="7">
        <v>0.34204861521720897</v>
      </c>
      <c r="AW1889" s="7">
        <v>5.9362828048804004E-3</v>
      </c>
      <c r="AX1889" s="7">
        <v>74.557131677865996</v>
      </c>
      <c r="AY1889" s="7">
        <v>1.29394536060163</v>
      </c>
      <c r="AZ1889" s="7">
        <v>262.63833582401298</v>
      </c>
      <c r="BA1889" s="7">
        <v>4.5581106529679403</v>
      </c>
      <c r="BB1889" s="7">
        <v>67.395499944686904</v>
      </c>
      <c r="BC1889" s="7">
        <v>2.9781484730307999</v>
      </c>
      <c r="BD1889" s="7">
        <v>59.480658963322597</v>
      </c>
      <c r="BE1889" s="7">
        <v>2.6283985401379901</v>
      </c>
      <c r="BF1889" s="7"/>
      <c r="BG1889" s="7"/>
      <c r="BH1889" s="7"/>
      <c r="BI1889" s="7"/>
      <c r="BJ1889" s="7"/>
      <c r="BK1889" s="7"/>
      <c r="BL1889" s="7"/>
      <c r="BM1889" s="7"/>
      <c r="BN1889" s="7"/>
      <c r="BO1889" s="7"/>
      <c r="BP1889" s="7"/>
      <c r="BQ1889" s="7"/>
      <c r="BR1889" s="7"/>
      <c r="BS1889" s="7"/>
      <c r="BT1889" s="7"/>
      <c r="BU1889" s="7"/>
      <c r="BV1889" s="7"/>
      <c r="BW1889" s="7"/>
      <c r="BX1889" s="7"/>
      <c r="BY1889" s="7"/>
      <c r="BZ1889" s="7"/>
      <c r="CA1889" s="7"/>
      <c r="CB1889" s="7"/>
      <c r="CC1889" s="7"/>
      <c r="CD1889" s="7"/>
      <c r="CE1889" s="7"/>
      <c r="CF1889" s="7"/>
      <c r="CG1889" s="7"/>
      <c r="CH1889" s="7"/>
      <c r="CI1889" s="7"/>
      <c r="CJ1889" s="7"/>
      <c r="CK1889" s="7"/>
      <c r="CL1889" s="7"/>
      <c r="CM1889" s="7"/>
      <c r="CN1889" s="7"/>
      <c r="CO1889" s="7"/>
      <c r="CP1889" s="7"/>
      <c r="CQ1889" s="7"/>
      <c r="CR1889" s="7"/>
      <c r="CS1889" s="7"/>
      <c r="CT1889" s="7"/>
      <c r="CU1889" s="7"/>
      <c r="CV1889" s="7"/>
      <c r="CW1889" s="7"/>
      <c r="CX1889" s="7"/>
      <c r="CY1889" s="7"/>
      <c r="CZ1889" s="7"/>
      <c r="DA1889" s="7"/>
      <c r="DB1889" s="7"/>
      <c r="DC1889" s="7"/>
      <c r="DD1889" s="7"/>
      <c r="DE1889" s="7"/>
      <c r="DF1889" s="7"/>
      <c r="DG1889" s="7"/>
      <c r="DH1889" s="7"/>
      <c r="DI1889" s="7"/>
      <c r="DJ1889" s="7"/>
      <c r="DK1889" s="7"/>
      <c r="DL1889" s="7"/>
      <c r="DM1889" s="7"/>
      <c r="DN1889" s="7"/>
      <c r="DO1889" s="7"/>
      <c r="DP1889" s="7"/>
      <c r="DQ1889" s="7"/>
      <c r="DR1889" s="7"/>
      <c r="DS1889" s="7"/>
      <c r="DT1889" s="7"/>
      <c r="DU1889" s="7"/>
      <c r="DV1889" s="7"/>
      <c r="DW1889" s="7"/>
      <c r="DX1889" s="7"/>
      <c r="DY1889" s="7"/>
      <c r="DZ1889" s="7"/>
      <c r="EA1889" s="7"/>
      <c r="EB1889" s="7"/>
      <c r="EC1889" s="7"/>
      <c r="ED1889" s="7"/>
      <c r="EE1889" s="7"/>
      <c r="EF1889" s="7">
        <v>2470</v>
      </c>
      <c r="EG1889" s="7">
        <v>1553</v>
      </c>
      <c r="EH1889" s="7">
        <v>474</v>
      </c>
      <c r="EI1889" s="7">
        <v>2142</v>
      </c>
      <c r="EJ1889" s="7">
        <v>2517</v>
      </c>
      <c r="EK1889" s="7">
        <v>266</v>
      </c>
      <c r="EL1889" s="7">
        <v>4</v>
      </c>
      <c r="EM1889" s="7">
        <v>17</v>
      </c>
      <c r="EN1889" s="7">
        <v>816</v>
      </c>
      <c r="EO1889" s="7">
        <v>2199</v>
      </c>
      <c r="EP1889" s="7">
        <v>755</v>
      </c>
      <c r="EQ1889" s="7">
        <v>490</v>
      </c>
    </row>
    <row r="1890" spans="1:147" x14ac:dyDescent="0.35">
      <c r="A1890" s="7" t="s">
        <v>2368</v>
      </c>
      <c r="B1890" s="7" t="e" vm="1">
        <v>#VALUE!</v>
      </c>
      <c r="C1890" s="7" t="e" vm="21">
        <v>#VALUE!</v>
      </c>
      <c r="D1890" s="7">
        <v>1</v>
      </c>
      <c r="E1890" s="7">
        <v>5033</v>
      </c>
      <c r="F1890" s="7">
        <v>1682</v>
      </c>
      <c r="G1890" s="7">
        <v>0</v>
      </c>
      <c r="H1890" s="7">
        <v>0</v>
      </c>
      <c r="I1890" s="7">
        <v>0</v>
      </c>
      <c r="J1890" s="7">
        <v>0</v>
      </c>
      <c r="K1890" s="7">
        <v>1</v>
      </c>
      <c r="L1890" s="7">
        <v>0</v>
      </c>
      <c r="M1890" s="7">
        <v>1</v>
      </c>
      <c r="N1890" s="7">
        <v>1</v>
      </c>
      <c r="O1890" s="7">
        <v>1</v>
      </c>
      <c r="P1890" s="7">
        <v>19.817767653758501</v>
      </c>
      <c r="Q1890" s="7">
        <v>48180</v>
      </c>
      <c r="R1890" s="7">
        <v>0</v>
      </c>
      <c r="S1890" s="7">
        <v>1</v>
      </c>
      <c r="T1890" s="7">
        <v>0</v>
      </c>
      <c r="U1890" s="7">
        <v>1</v>
      </c>
      <c r="V1890" s="7">
        <v>0</v>
      </c>
      <c r="W1890" s="7">
        <v>0</v>
      </c>
      <c r="X1890" s="7">
        <v>0</v>
      </c>
      <c r="Y1890" s="7">
        <v>1</v>
      </c>
      <c r="Z1890" s="7"/>
      <c r="AA1890" s="7">
        <v>2348.9642703602999</v>
      </c>
      <c r="AB1890" s="7"/>
      <c r="AC1890" s="7"/>
      <c r="AD1890" s="7">
        <v>1363.93260533642</v>
      </c>
      <c r="AE1890" s="7"/>
      <c r="AF1890" s="7">
        <v>2348.9642703602999</v>
      </c>
      <c r="AG1890" s="7">
        <v>46.671255123391695</v>
      </c>
      <c r="AH1890" s="7">
        <v>1363.93260533642</v>
      </c>
      <c r="AI1890" s="7">
        <v>27.0997934698275</v>
      </c>
      <c r="AJ1890" s="7">
        <v>552.92173519753896</v>
      </c>
      <c r="AK1890" s="7">
        <v>10.9859275819102</v>
      </c>
      <c r="AL1890" s="7">
        <v>212.648714275798</v>
      </c>
      <c r="AM1890" s="7">
        <v>4.2250887000953297</v>
      </c>
      <c r="AN1890" s="7">
        <v>1395.1165029364599</v>
      </c>
      <c r="AO1890" s="7">
        <v>27.719382136627502</v>
      </c>
      <c r="AP1890" s="7">
        <v>398.561869806814</v>
      </c>
      <c r="AQ1890" s="7">
        <v>7.9189721797499297</v>
      </c>
      <c r="AR1890" s="7">
        <v>63.831294194620597</v>
      </c>
      <c r="AS1890" s="7">
        <v>1.26825539826387</v>
      </c>
      <c r="AT1890" s="7">
        <v>0</v>
      </c>
      <c r="AU1890" s="7">
        <v>0</v>
      </c>
      <c r="AV1890" s="7">
        <v>20.5211404402799</v>
      </c>
      <c r="AW1890" s="7">
        <v>0.40773177906377595</v>
      </c>
      <c r="AX1890" s="7">
        <v>470.93344005697901</v>
      </c>
      <c r="AY1890" s="7">
        <v>9.3569131741899199</v>
      </c>
      <c r="AZ1890" s="7">
        <v>1442.1917746372101</v>
      </c>
      <c r="BA1890" s="7">
        <v>28.654714377850297</v>
      </c>
      <c r="BB1890" s="7">
        <v>211.34524981834701</v>
      </c>
      <c r="BC1890" s="7">
        <v>12.565115922612799</v>
      </c>
      <c r="BD1890" s="7">
        <v>162.29538506895199</v>
      </c>
      <c r="BE1890" s="7">
        <v>9.6489527389388687</v>
      </c>
      <c r="BF1890" s="7"/>
      <c r="BG1890" s="7"/>
      <c r="BH1890" s="7"/>
      <c r="BI1890" s="7"/>
      <c r="BJ1890" s="7"/>
      <c r="BK1890" s="7"/>
      <c r="BL1890" s="7"/>
      <c r="BM1890" s="7"/>
      <c r="BN1890" s="7"/>
      <c r="BO1890" s="7"/>
      <c r="BP1890" s="7"/>
      <c r="BQ1890" s="7"/>
      <c r="BR1890" s="7"/>
      <c r="BS1890" s="7"/>
      <c r="BT1890" s="7"/>
      <c r="BU1890" s="7"/>
      <c r="BV1890" s="7"/>
      <c r="BW1890" s="7"/>
      <c r="BX1890" s="7"/>
      <c r="BY1890" s="7"/>
      <c r="BZ1890" s="7"/>
      <c r="CA1890" s="7"/>
      <c r="CB1890" s="7"/>
      <c r="CC1890" s="7"/>
      <c r="CD1890" s="7"/>
      <c r="CE1890" s="7"/>
      <c r="CF1890" s="7"/>
      <c r="CG1890" s="7"/>
      <c r="CH1890" s="7"/>
      <c r="CI1890" s="7"/>
      <c r="CJ1890" s="7"/>
      <c r="CK1890" s="7"/>
      <c r="CL1890" s="7"/>
      <c r="CM1890" s="7"/>
      <c r="CN1890" s="7"/>
      <c r="CO1890" s="7"/>
      <c r="CP1890" s="7"/>
      <c r="CQ1890" s="7"/>
      <c r="CR1890" s="7"/>
      <c r="CS1890" s="7"/>
      <c r="CT1890" s="7"/>
      <c r="CU1890" s="7"/>
      <c r="CV1890" s="7"/>
      <c r="CW1890" s="7"/>
      <c r="CX1890" s="7"/>
      <c r="CY1890" s="7"/>
      <c r="CZ1890" s="7"/>
      <c r="DA1890" s="7"/>
      <c r="DB1890" s="7"/>
      <c r="DC1890" s="7"/>
      <c r="DD1890" s="7"/>
      <c r="DE1890" s="7"/>
      <c r="DF1890" s="7"/>
      <c r="DG1890" s="7"/>
      <c r="DH1890" s="7"/>
      <c r="DI1890" s="7"/>
      <c r="DJ1890" s="7"/>
      <c r="DK1890" s="7"/>
      <c r="DL1890" s="7"/>
      <c r="DM1890" s="7"/>
      <c r="DN1890" s="7"/>
      <c r="DO1890" s="7"/>
      <c r="DP1890" s="7"/>
      <c r="DQ1890" s="7"/>
      <c r="DR1890" s="7"/>
      <c r="DS1890" s="7"/>
      <c r="DT1890" s="7"/>
      <c r="DU1890" s="7"/>
      <c r="DV1890" s="7"/>
      <c r="DW1890" s="7"/>
      <c r="DX1890" s="7"/>
      <c r="DY1890" s="7"/>
      <c r="DZ1890" s="7"/>
      <c r="EA1890" s="7"/>
      <c r="EB1890" s="7"/>
      <c r="EC1890" s="7"/>
      <c r="ED1890" s="7"/>
      <c r="EE1890" s="7"/>
      <c r="EF1890" s="7">
        <v>2923</v>
      </c>
      <c r="EG1890" s="7">
        <v>1235</v>
      </c>
      <c r="EH1890" s="7">
        <v>441</v>
      </c>
      <c r="EI1890" s="7">
        <v>3013</v>
      </c>
      <c r="EJ1890" s="7">
        <v>764</v>
      </c>
      <c r="EK1890" s="7">
        <v>157</v>
      </c>
      <c r="EL1890" s="7">
        <v>0</v>
      </c>
      <c r="EM1890" s="7">
        <v>43</v>
      </c>
      <c r="EN1890" s="7">
        <v>1056</v>
      </c>
      <c r="EO1890" s="7">
        <v>3270</v>
      </c>
      <c r="EP1890" s="7">
        <v>383</v>
      </c>
      <c r="EQ1890" s="7">
        <v>327</v>
      </c>
    </row>
    <row r="1891" spans="1:147" x14ac:dyDescent="0.35">
      <c r="A1891" s="7" t="s">
        <v>2369</v>
      </c>
      <c r="B1891" s="7" t="e" vm="1">
        <v>#VALUE!</v>
      </c>
      <c r="C1891" s="7" t="e" vm="21">
        <v>#VALUE!</v>
      </c>
      <c r="D1891" s="7">
        <v>1</v>
      </c>
      <c r="E1891" s="7">
        <v>3164</v>
      </c>
      <c r="F1891" s="7">
        <v>1146</v>
      </c>
      <c r="G1891" s="7">
        <v>0</v>
      </c>
      <c r="H1891" s="7">
        <v>26</v>
      </c>
      <c r="I1891" s="7">
        <v>0.82174462705436147</v>
      </c>
      <c r="J1891" s="7">
        <v>0</v>
      </c>
      <c r="K1891" s="7">
        <v>1</v>
      </c>
      <c r="L1891" s="7">
        <v>0</v>
      </c>
      <c r="M1891" s="7">
        <v>0</v>
      </c>
      <c r="N1891" s="7">
        <v>0</v>
      </c>
      <c r="O1891" s="7">
        <v>1</v>
      </c>
      <c r="P1891" s="7">
        <v>12.982944657152801</v>
      </c>
      <c r="Q1891" s="7">
        <v>51063</v>
      </c>
      <c r="R1891" s="7">
        <v>0</v>
      </c>
      <c r="S1891" s="7">
        <v>1</v>
      </c>
      <c r="T1891" s="7">
        <v>0</v>
      </c>
      <c r="U1891" s="7">
        <v>1</v>
      </c>
      <c r="V1891" s="7">
        <v>0</v>
      </c>
      <c r="W1891" s="7">
        <v>0</v>
      </c>
      <c r="X1891" s="7">
        <v>0</v>
      </c>
      <c r="Y1891" s="7">
        <v>0</v>
      </c>
      <c r="Z1891" s="7"/>
      <c r="AA1891" s="7">
        <v>567.53068351745605</v>
      </c>
      <c r="AB1891" s="7"/>
      <c r="AC1891" s="7"/>
      <c r="AD1891" s="7">
        <v>238.320268154144</v>
      </c>
      <c r="AE1891" s="7"/>
      <c r="AF1891" s="7">
        <v>567.53068351745605</v>
      </c>
      <c r="AG1891" s="7">
        <v>17.937126533421498</v>
      </c>
      <c r="AH1891" s="7">
        <v>238.320268154144</v>
      </c>
      <c r="AI1891" s="7">
        <v>7.5322461489931793</v>
      </c>
      <c r="AJ1891" s="7">
        <v>139.53420686721799</v>
      </c>
      <c r="AK1891" s="7">
        <v>4.4100571070549304</v>
      </c>
      <c r="AL1891" s="7">
        <v>53.634268283844001</v>
      </c>
      <c r="AM1891" s="7">
        <v>1.6951412226246501</v>
      </c>
      <c r="AN1891" s="7">
        <v>331.22036266326899</v>
      </c>
      <c r="AO1891" s="7">
        <v>10.468405899597601</v>
      </c>
      <c r="AP1891" s="7">
        <v>116.57185029983501</v>
      </c>
      <c r="AQ1891" s="7">
        <v>3.6843189096028803</v>
      </c>
      <c r="AR1891" s="7">
        <v>9.9080632925033605</v>
      </c>
      <c r="AS1891" s="7">
        <v>0.31314991442804496</v>
      </c>
      <c r="AT1891" s="7">
        <v>0</v>
      </c>
      <c r="AU1891" s="7">
        <v>0</v>
      </c>
      <c r="AV1891" s="7">
        <v>1.8161265850067101</v>
      </c>
      <c r="AW1891" s="7">
        <v>5.7399702433840502E-2</v>
      </c>
      <c r="AX1891" s="7">
        <v>108.01427984237699</v>
      </c>
      <c r="AY1891" s="7">
        <v>3.4138520809853601</v>
      </c>
      <c r="AZ1891" s="7">
        <v>328.22239494323702</v>
      </c>
      <c r="BA1891" s="7">
        <v>10.3736534432123</v>
      </c>
      <c r="BB1891" s="7">
        <v>42.3153924047947</v>
      </c>
      <c r="BC1891" s="7">
        <v>3.6924426182194297</v>
      </c>
      <c r="BD1891" s="7">
        <v>65.718927145004301</v>
      </c>
      <c r="BE1891" s="7">
        <v>5.7346358765274195</v>
      </c>
      <c r="BF1891" s="7"/>
      <c r="BG1891" s="7"/>
      <c r="BH1891" s="7"/>
      <c r="BI1891" s="7"/>
      <c r="BJ1891" s="7"/>
      <c r="BK1891" s="7"/>
      <c r="BL1891" s="7"/>
      <c r="BM1891" s="7"/>
      <c r="BN1891" s="7"/>
      <c r="BO1891" s="7"/>
      <c r="BP1891" s="7"/>
      <c r="BQ1891" s="7"/>
      <c r="BR1891" s="7"/>
      <c r="BS1891" s="7"/>
      <c r="BT1891" s="7"/>
      <c r="BU1891" s="7"/>
      <c r="BV1891" s="7"/>
      <c r="BW1891" s="7"/>
      <c r="BX1891" s="7"/>
      <c r="BY1891" s="7"/>
      <c r="BZ1891" s="7"/>
      <c r="CA1891" s="7"/>
      <c r="CB1891" s="7"/>
      <c r="CC1891" s="7"/>
      <c r="CD1891" s="7"/>
      <c r="CE1891" s="7"/>
      <c r="CF1891" s="7"/>
      <c r="CG1891" s="7"/>
      <c r="CH1891" s="7"/>
      <c r="CI1891" s="7"/>
      <c r="CJ1891" s="7"/>
      <c r="CK1891" s="7"/>
      <c r="CL1891" s="7"/>
      <c r="CM1891" s="7"/>
      <c r="CN1891" s="7"/>
      <c r="CO1891" s="7"/>
      <c r="CP1891" s="7"/>
      <c r="CQ1891" s="7"/>
      <c r="CR1891" s="7"/>
      <c r="CS1891" s="7"/>
      <c r="CT1891" s="7"/>
      <c r="CU1891" s="7"/>
      <c r="CV1891" s="7"/>
      <c r="CW1891" s="7"/>
      <c r="CX1891" s="7"/>
      <c r="CY1891" s="7"/>
      <c r="CZ1891" s="7"/>
      <c r="DA1891" s="7"/>
      <c r="DB1891" s="7"/>
      <c r="DC1891" s="7"/>
      <c r="DD1891" s="7"/>
      <c r="DE1891" s="7"/>
      <c r="DF1891" s="7"/>
      <c r="DG1891" s="7"/>
      <c r="DH1891" s="7"/>
      <c r="DI1891" s="7"/>
      <c r="DJ1891" s="7"/>
      <c r="DK1891" s="7"/>
      <c r="DL1891" s="7"/>
      <c r="DM1891" s="7"/>
      <c r="DN1891" s="7"/>
      <c r="DO1891" s="7"/>
      <c r="DP1891" s="7"/>
      <c r="DQ1891" s="7"/>
      <c r="DR1891" s="7"/>
      <c r="DS1891" s="7"/>
      <c r="DT1891" s="7"/>
      <c r="DU1891" s="7"/>
      <c r="DV1891" s="7"/>
      <c r="DW1891" s="7"/>
      <c r="DX1891" s="7"/>
      <c r="DY1891" s="7"/>
      <c r="DZ1891" s="7"/>
      <c r="EA1891" s="7"/>
      <c r="EB1891" s="7"/>
      <c r="EC1891" s="7"/>
      <c r="ED1891" s="7"/>
      <c r="EE1891" s="7"/>
      <c r="EF1891" s="7">
        <v>1300</v>
      </c>
      <c r="EG1891" s="7">
        <v>772</v>
      </c>
      <c r="EH1891" s="7">
        <v>226</v>
      </c>
      <c r="EI1891" s="7">
        <v>1494</v>
      </c>
      <c r="EJ1891" s="7">
        <v>804</v>
      </c>
      <c r="EK1891" s="7">
        <v>49</v>
      </c>
      <c r="EL1891" s="7">
        <v>3</v>
      </c>
      <c r="EM1891" s="7">
        <v>40</v>
      </c>
      <c r="EN1891" s="7">
        <v>774</v>
      </c>
      <c r="EO1891" s="7">
        <v>1979</v>
      </c>
      <c r="EP1891" s="7">
        <v>240</v>
      </c>
      <c r="EQ1891" s="7">
        <v>331</v>
      </c>
    </row>
    <row r="1892" spans="1:147" x14ac:dyDescent="0.35">
      <c r="A1892" s="7" t="s">
        <v>2370</v>
      </c>
      <c r="B1892" s="7" t="e" vm="1">
        <v>#VALUE!</v>
      </c>
      <c r="C1892" s="7" t="e" vm="21">
        <v>#VALUE!</v>
      </c>
      <c r="D1892" s="7">
        <v>1</v>
      </c>
      <c r="E1892" s="7">
        <v>5867</v>
      </c>
      <c r="F1892" s="7">
        <v>2291</v>
      </c>
      <c r="G1892" s="7">
        <v>0</v>
      </c>
      <c r="H1892" s="7">
        <v>154</v>
      </c>
      <c r="I1892" s="7">
        <v>2.6248508607465486</v>
      </c>
      <c r="J1892" s="7">
        <v>0</v>
      </c>
      <c r="K1892" s="7">
        <v>1</v>
      </c>
      <c r="L1892" s="7">
        <v>0</v>
      </c>
      <c r="M1892" s="7">
        <v>1</v>
      </c>
      <c r="N1892" s="7">
        <v>1</v>
      </c>
      <c r="O1892" s="7">
        <v>1</v>
      </c>
      <c r="P1892" s="7">
        <v>29.366602687140098</v>
      </c>
      <c r="Q1892" s="7">
        <v>39239</v>
      </c>
      <c r="R1892" s="7">
        <v>0</v>
      </c>
      <c r="S1892" s="7">
        <v>1</v>
      </c>
      <c r="T1892" s="7">
        <v>0</v>
      </c>
      <c r="U1892" s="7">
        <v>1</v>
      </c>
      <c r="V1892" s="7">
        <v>0</v>
      </c>
      <c r="W1892" s="7">
        <v>0</v>
      </c>
      <c r="X1892" s="7">
        <v>0</v>
      </c>
      <c r="Y1892" s="7">
        <v>1</v>
      </c>
      <c r="Z1892" s="7"/>
      <c r="AA1892" s="7">
        <v>3912.1831659078598</v>
      </c>
      <c r="AB1892" s="7"/>
      <c r="AC1892" s="7"/>
      <c r="AD1892" s="7">
        <v>2051.2978790402399</v>
      </c>
      <c r="AE1892" s="7"/>
      <c r="AF1892" s="7">
        <v>3912.1831659078598</v>
      </c>
      <c r="AG1892" s="7">
        <v>66.681151626177908</v>
      </c>
      <c r="AH1892" s="7">
        <v>2051.2978790402399</v>
      </c>
      <c r="AI1892" s="7">
        <v>34.963318204197101</v>
      </c>
      <c r="AJ1892" s="7">
        <v>757.65180048346497</v>
      </c>
      <c r="AK1892" s="7">
        <v>12.913785588605201</v>
      </c>
      <c r="AL1892" s="7">
        <v>600.02019171416805</v>
      </c>
      <c r="AM1892" s="7">
        <v>10.2270358226379</v>
      </c>
      <c r="AN1892" s="7">
        <v>2393.6365663409201</v>
      </c>
      <c r="AO1892" s="7">
        <v>40.798305204379098</v>
      </c>
      <c r="AP1892" s="7">
        <v>586.37702212482702</v>
      </c>
      <c r="AQ1892" s="7">
        <v>9.99449500809318</v>
      </c>
      <c r="AR1892" s="7">
        <v>134.725188672543</v>
      </c>
      <c r="AS1892" s="7">
        <v>2.29632160682704</v>
      </c>
      <c r="AT1892" s="7">
        <v>1.04771828651428</v>
      </c>
      <c r="AU1892" s="7">
        <v>1.7857819780369603E-2</v>
      </c>
      <c r="AV1892" s="7">
        <v>26.5738465487957</v>
      </c>
      <c r="AW1892" s="7">
        <v>0.45293755835683797</v>
      </c>
      <c r="AX1892" s="7">
        <v>769.82285174727394</v>
      </c>
      <c r="AY1892" s="7">
        <v>13.121234902799999</v>
      </c>
      <c r="AZ1892" s="7">
        <v>2395.5700022280198</v>
      </c>
      <c r="BA1892" s="7">
        <v>40.831259625498902</v>
      </c>
      <c r="BB1892" s="7">
        <v>298.54478475451498</v>
      </c>
      <c r="BC1892" s="7">
        <v>13.031199683741402</v>
      </c>
      <c r="BD1892" s="7">
        <v>259.86561443284199</v>
      </c>
      <c r="BE1892" s="7">
        <v>11.342890197854299</v>
      </c>
      <c r="BF1892" s="7"/>
      <c r="BG1892" s="7"/>
      <c r="BH1892" s="7"/>
      <c r="BI1892" s="7"/>
      <c r="BJ1892" s="7"/>
      <c r="BK1892" s="7"/>
      <c r="BL1892" s="7"/>
      <c r="BM1892" s="7"/>
      <c r="BN1892" s="7"/>
      <c r="BO1892" s="7"/>
      <c r="BP1892" s="7"/>
      <c r="BQ1892" s="7"/>
      <c r="BR1892" s="7"/>
      <c r="BS1892" s="7"/>
      <c r="BT1892" s="7"/>
      <c r="BU1892" s="7"/>
      <c r="BV1892" s="7"/>
      <c r="BW1892" s="7"/>
      <c r="BX1892" s="7"/>
      <c r="BY1892" s="7"/>
      <c r="BZ1892" s="7"/>
      <c r="CA1892" s="7"/>
      <c r="CB1892" s="7"/>
      <c r="CC1892" s="7"/>
      <c r="CD1892" s="7"/>
      <c r="CE1892" s="7"/>
      <c r="CF1892" s="7"/>
      <c r="CG1892" s="7"/>
      <c r="CH1892" s="7"/>
      <c r="CI1892" s="7"/>
      <c r="CJ1892" s="7"/>
      <c r="CK1892" s="7"/>
      <c r="CL1892" s="7"/>
      <c r="CM1892" s="7"/>
      <c r="CN1892" s="7"/>
      <c r="CO1892" s="7"/>
      <c r="CP1892" s="7"/>
      <c r="CQ1892" s="7"/>
      <c r="CR1892" s="7"/>
      <c r="CS1892" s="7"/>
      <c r="CT1892" s="7"/>
      <c r="CU1892" s="7"/>
      <c r="CV1892" s="7"/>
      <c r="CW1892" s="7"/>
      <c r="CX1892" s="7"/>
      <c r="CY1892" s="7"/>
      <c r="CZ1892" s="7"/>
      <c r="DA1892" s="7"/>
      <c r="DB1892" s="7"/>
      <c r="DC1892" s="7"/>
      <c r="DD1892" s="7"/>
      <c r="DE1892" s="7"/>
      <c r="DF1892" s="7"/>
      <c r="DG1892" s="7"/>
      <c r="DH1892" s="7"/>
      <c r="DI1892" s="7"/>
      <c r="DJ1892" s="7"/>
      <c r="DK1892" s="7"/>
      <c r="DL1892" s="7"/>
      <c r="DM1892" s="7"/>
      <c r="DN1892" s="7"/>
      <c r="DO1892" s="7"/>
      <c r="DP1892" s="7"/>
      <c r="DQ1892" s="7"/>
      <c r="DR1892" s="7"/>
      <c r="DS1892" s="7"/>
      <c r="DT1892" s="7"/>
      <c r="DU1892" s="7"/>
      <c r="DV1892" s="7"/>
      <c r="DW1892" s="7"/>
      <c r="DX1892" s="7"/>
      <c r="DY1892" s="7"/>
      <c r="DZ1892" s="7"/>
      <c r="EA1892" s="7"/>
      <c r="EB1892" s="7"/>
      <c r="EC1892" s="7"/>
      <c r="ED1892" s="7"/>
      <c r="EE1892" s="7"/>
      <c r="EF1892" s="7">
        <v>3482</v>
      </c>
      <c r="EG1892" s="7">
        <v>1192</v>
      </c>
      <c r="EH1892" s="7">
        <v>855</v>
      </c>
      <c r="EI1892" s="7">
        <v>3457</v>
      </c>
      <c r="EJ1892" s="7">
        <v>918</v>
      </c>
      <c r="EK1892" s="7">
        <v>226</v>
      </c>
      <c r="EL1892" s="7">
        <v>2</v>
      </c>
      <c r="EM1892" s="7">
        <v>52</v>
      </c>
      <c r="EN1892" s="7">
        <v>1212</v>
      </c>
      <c r="EO1892" s="7">
        <v>3595</v>
      </c>
      <c r="EP1892" s="7">
        <v>476</v>
      </c>
      <c r="EQ1892" s="7">
        <v>386</v>
      </c>
    </row>
    <row r="1893" spans="1:147" x14ac:dyDescent="0.35">
      <c r="A1893" s="7" t="s">
        <v>2371</v>
      </c>
      <c r="B1893" s="7" t="e" vm="1">
        <v>#VALUE!</v>
      </c>
      <c r="C1893" s="7" t="e" vm="21">
        <v>#VALUE!</v>
      </c>
      <c r="D1893" s="7">
        <v>1</v>
      </c>
      <c r="E1893" s="7">
        <v>2953</v>
      </c>
      <c r="F1893" s="7">
        <v>1399</v>
      </c>
      <c r="G1893" s="7">
        <v>0</v>
      </c>
      <c r="H1893" s="7">
        <v>0</v>
      </c>
      <c r="I1893" s="7">
        <v>0</v>
      </c>
      <c r="J1893" s="7">
        <v>0</v>
      </c>
      <c r="K1893" s="7">
        <v>1</v>
      </c>
      <c r="L1893" s="7">
        <v>0</v>
      </c>
      <c r="M1893" s="7">
        <v>1</v>
      </c>
      <c r="N1893" s="7">
        <v>1</v>
      </c>
      <c r="O1893" s="7">
        <v>1</v>
      </c>
      <c r="P1893" s="7">
        <v>33.989501312336003</v>
      </c>
      <c r="Q1893" s="7">
        <v>37300</v>
      </c>
      <c r="R1893" s="7">
        <v>0</v>
      </c>
      <c r="S1893" s="7">
        <v>1</v>
      </c>
      <c r="T1893" s="7">
        <v>0</v>
      </c>
      <c r="U1893" s="7">
        <v>1</v>
      </c>
      <c r="V1893" s="7">
        <v>0</v>
      </c>
      <c r="W1893" s="7">
        <v>0</v>
      </c>
      <c r="X1893" s="7">
        <v>0</v>
      </c>
      <c r="Y1893" s="7">
        <v>1</v>
      </c>
      <c r="Z1893" s="7"/>
      <c r="AA1893" s="7">
        <v>1543.1895755529399</v>
      </c>
      <c r="AB1893" s="7"/>
      <c r="AC1893" s="7"/>
      <c r="AD1893" s="7">
        <v>762.99204446375404</v>
      </c>
      <c r="AE1893" s="7"/>
      <c r="AF1893" s="7">
        <v>1543.1895755529399</v>
      </c>
      <c r="AG1893" s="7">
        <v>52.2583669337264</v>
      </c>
      <c r="AH1893" s="7">
        <v>762.99204446375404</v>
      </c>
      <c r="AI1893" s="7">
        <v>25.837861309304198</v>
      </c>
      <c r="AJ1893" s="7">
        <v>319.66476161778002</v>
      </c>
      <c r="AK1893" s="7">
        <v>10.825085053091101</v>
      </c>
      <c r="AL1893" s="7">
        <v>138.895795162767</v>
      </c>
      <c r="AM1893" s="7">
        <v>4.7035487694807703</v>
      </c>
      <c r="AN1893" s="7">
        <v>780.98365500569298</v>
      </c>
      <c r="AO1893" s="7">
        <v>26.447126820375701</v>
      </c>
      <c r="AP1893" s="7">
        <v>350.09238192625298</v>
      </c>
      <c r="AQ1893" s="7">
        <v>11.855481948061399</v>
      </c>
      <c r="AR1893" s="7">
        <v>34.191301234066501</v>
      </c>
      <c r="AS1893" s="7">
        <v>1.1578496862196599</v>
      </c>
      <c r="AT1893" s="7">
        <v>1.3770224377512901</v>
      </c>
      <c r="AU1893" s="7">
        <v>4.6631305037293999E-2</v>
      </c>
      <c r="AV1893" s="7">
        <v>41.707455858588197</v>
      </c>
      <c r="AW1893" s="7">
        <v>1.4123757486822999</v>
      </c>
      <c r="AX1893" s="7">
        <v>334.83774732984602</v>
      </c>
      <c r="AY1893" s="7">
        <v>11.3389010270859</v>
      </c>
      <c r="AZ1893" s="7">
        <v>977.18753764033295</v>
      </c>
      <c r="BA1893" s="7">
        <v>33.091349056563899</v>
      </c>
      <c r="BB1893" s="7">
        <v>200.88765675574501</v>
      </c>
      <c r="BC1893" s="7">
        <v>14.359375036150501</v>
      </c>
      <c r="BD1893" s="7">
        <v>202.983053887263</v>
      </c>
      <c r="BE1893" s="7">
        <v>14.5091532442647</v>
      </c>
      <c r="BF1893" s="7"/>
      <c r="BG1893" s="7"/>
      <c r="BH1893" s="7"/>
      <c r="BI1893" s="7"/>
      <c r="BJ1893" s="7"/>
      <c r="BK1893" s="7"/>
      <c r="BL1893" s="7"/>
      <c r="BM1893" s="7"/>
      <c r="BN1893" s="7"/>
      <c r="BO1893" s="7"/>
      <c r="BP1893" s="7"/>
      <c r="BQ1893" s="7"/>
      <c r="BR1893" s="7"/>
      <c r="BS1893" s="7"/>
      <c r="BT1893" s="7"/>
      <c r="BU1893" s="7"/>
      <c r="BV1893" s="7"/>
      <c r="BW1893" s="7"/>
      <c r="BX1893" s="7"/>
      <c r="BY1893" s="7"/>
      <c r="BZ1893" s="7"/>
      <c r="CA1893" s="7"/>
      <c r="CB1893" s="7"/>
      <c r="CC1893" s="7"/>
      <c r="CD1893" s="7"/>
      <c r="CE1893" s="7"/>
      <c r="CF1893" s="7"/>
      <c r="CG1893" s="7"/>
      <c r="CH1893" s="7"/>
      <c r="CI1893" s="7"/>
      <c r="CJ1893" s="7"/>
      <c r="CK1893" s="7"/>
      <c r="CL1893" s="7"/>
      <c r="CM1893" s="7"/>
      <c r="CN1893" s="7"/>
      <c r="CO1893" s="7"/>
      <c r="CP1893" s="7"/>
      <c r="CQ1893" s="7"/>
      <c r="CR1893" s="7"/>
      <c r="CS1893" s="7"/>
      <c r="CT1893" s="7"/>
      <c r="CU1893" s="7"/>
      <c r="CV1893" s="7"/>
      <c r="CW1893" s="7"/>
      <c r="CX1893" s="7"/>
      <c r="CY1893" s="7"/>
      <c r="CZ1893" s="7"/>
      <c r="DA1893" s="7"/>
      <c r="DB1893" s="7"/>
      <c r="DC1893" s="7"/>
      <c r="DD1893" s="7"/>
      <c r="DE1893" s="7"/>
      <c r="DF1893" s="7"/>
      <c r="DG1893" s="7"/>
      <c r="DH1893" s="7"/>
      <c r="DI1893" s="7"/>
      <c r="DJ1893" s="7"/>
      <c r="DK1893" s="7"/>
      <c r="DL1893" s="7"/>
      <c r="DM1893" s="7"/>
      <c r="DN1893" s="7"/>
      <c r="DO1893" s="7"/>
      <c r="DP1893" s="7"/>
      <c r="DQ1893" s="7"/>
      <c r="DR1893" s="7"/>
      <c r="DS1893" s="7"/>
      <c r="DT1893" s="7"/>
      <c r="DU1893" s="7"/>
      <c r="DV1893" s="7"/>
      <c r="DW1893" s="7"/>
      <c r="DX1893" s="7"/>
      <c r="DY1893" s="7"/>
      <c r="DZ1893" s="7"/>
      <c r="EA1893" s="7"/>
      <c r="EB1893" s="7"/>
      <c r="EC1893" s="7"/>
      <c r="ED1893" s="7"/>
      <c r="EE1893" s="7"/>
      <c r="EF1893" s="7">
        <v>1652</v>
      </c>
      <c r="EG1893" s="7">
        <v>540</v>
      </c>
      <c r="EH1893" s="7">
        <v>491</v>
      </c>
      <c r="EI1893" s="7">
        <v>1602</v>
      </c>
      <c r="EJ1893" s="7">
        <v>655</v>
      </c>
      <c r="EK1893" s="7">
        <v>51</v>
      </c>
      <c r="EL1893" s="7">
        <v>2</v>
      </c>
      <c r="EM1893" s="7">
        <v>66</v>
      </c>
      <c r="EN1893" s="7">
        <v>577</v>
      </c>
      <c r="EO1893" s="7">
        <v>1895</v>
      </c>
      <c r="EP1893" s="7">
        <v>477</v>
      </c>
      <c r="EQ1893" s="7">
        <v>382</v>
      </c>
    </row>
    <row r="1894" spans="1:147" x14ac:dyDescent="0.35">
      <c r="A1894" s="7" t="s">
        <v>2372</v>
      </c>
      <c r="B1894" s="7" t="e" vm="1">
        <v>#VALUE!</v>
      </c>
      <c r="C1894" s="7" t="e" vm="21">
        <v>#VALUE!</v>
      </c>
      <c r="D1894" s="7">
        <v>1</v>
      </c>
      <c r="E1894" s="7">
        <v>6612</v>
      </c>
      <c r="F1894" s="7">
        <v>2218</v>
      </c>
      <c r="G1894" s="7">
        <v>0</v>
      </c>
      <c r="H1894" s="7">
        <v>2</v>
      </c>
      <c r="I1894" s="7">
        <v>3.0248033877797946E-2</v>
      </c>
      <c r="J1894" s="7">
        <v>0</v>
      </c>
      <c r="K1894" s="7">
        <v>0</v>
      </c>
      <c r="L1894" s="7">
        <v>0</v>
      </c>
      <c r="M1894" s="7">
        <v>0</v>
      </c>
      <c r="N1894" s="7">
        <v>0</v>
      </c>
      <c r="O1894" s="7">
        <v>1</v>
      </c>
      <c r="P1894" s="7">
        <v>10.832337714058101</v>
      </c>
      <c r="Q1894" s="7">
        <v>64503</v>
      </c>
      <c r="R1894" s="7">
        <v>0</v>
      </c>
      <c r="S1894" s="7">
        <v>0</v>
      </c>
      <c r="T1894" s="7">
        <v>0</v>
      </c>
      <c r="U1894" s="7">
        <v>0</v>
      </c>
      <c r="V1894" s="7">
        <v>0</v>
      </c>
      <c r="W1894" s="7">
        <v>0</v>
      </c>
      <c r="X1894" s="7">
        <v>0</v>
      </c>
      <c r="Y1894" s="7">
        <v>0</v>
      </c>
      <c r="Z1894" s="7"/>
      <c r="AA1894" s="7">
        <v>24.523674011230501</v>
      </c>
      <c r="AB1894" s="7"/>
      <c r="AC1894" s="7"/>
      <c r="AD1894" s="7">
        <v>5.9072408676147496</v>
      </c>
      <c r="AE1894" s="7"/>
      <c r="AF1894" s="7">
        <v>24.523674011230501</v>
      </c>
      <c r="AG1894" s="7">
        <v>0.370896461149886</v>
      </c>
      <c r="AH1894" s="7">
        <v>5.9072408676147496</v>
      </c>
      <c r="AI1894" s="7">
        <v>8.9341210943961705E-2</v>
      </c>
      <c r="AJ1894" s="7">
        <v>4.3792276382446298</v>
      </c>
      <c r="AK1894" s="7">
        <v>6.6231512980106308E-2</v>
      </c>
      <c r="AL1894" s="7">
        <v>2.04363942146301</v>
      </c>
      <c r="AM1894" s="7">
        <v>3.09080372272083E-2</v>
      </c>
      <c r="AN1894" s="7">
        <v>15.619244575500501</v>
      </c>
      <c r="AO1894" s="7">
        <v>0.23622571953267499</v>
      </c>
      <c r="AP1894" s="7">
        <v>1.7516909837722801</v>
      </c>
      <c r="AQ1894" s="7">
        <v>2.64926041102885E-2</v>
      </c>
      <c r="AR1894" s="7">
        <v>1.4597425460815401</v>
      </c>
      <c r="AS1894" s="7">
        <v>2.2077170993368801E-2</v>
      </c>
      <c r="AT1894" s="7">
        <v>0</v>
      </c>
      <c r="AU1894" s="7">
        <v>0</v>
      </c>
      <c r="AV1894" s="7">
        <v>0</v>
      </c>
      <c r="AW1894" s="7">
        <v>0</v>
      </c>
      <c r="AX1894" s="7">
        <v>5.6929955482482901</v>
      </c>
      <c r="AY1894" s="7">
        <v>8.6100961104783602E-2</v>
      </c>
      <c r="AZ1894" s="7">
        <v>16.203142166137699</v>
      </c>
      <c r="BA1894" s="7">
        <v>0.24505659658405499</v>
      </c>
      <c r="BB1894" s="7">
        <v>0.32589599490165699</v>
      </c>
      <c r="BC1894" s="7">
        <v>1.4693236920723902E-2</v>
      </c>
      <c r="BD1894" s="7">
        <v>0.68399363756179798</v>
      </c>
      <c r="BE1894" s="7">
        <v>3.0838306472578802E-2</v>
      </c>
      <c r="BF1894" s="7"/>
      <c r="BG1894" s="7"/>
      <c r="BH1894" s="7"/>
      <c r="BI1894" s="7"/>
      <c r="BJ1894" s="7"/>
      <c r="BK1894" s="7"/>
      <c r="BL1894" s="7"/>
      <c r="BM1894" s="7"/>
      <c r="BN1894" s="7"/>
      <c r="BO1894" s="7"/>
      <c r="BP1894" s="7"/>
      <c r="BQ1894" s="7"/>
      <c r="BR1894" s="7"/>
      <c r="BS1894" s="7"/>
      <c r="BT1894" s="7"/>
      <c r="BU1894" s="7"/>
      <c r="BV1894" s="7"/>
      <c r="BW1894" s="7"/>
      <c r="BX1894" s="7"/>
      <c r="BY1894" s="7"/>
      <c r="BZ1894" s="7"/>
      <c r="CA1894" s="7"/>
      <c r="CB1894" s="7"/>
      <c r="CC1894" s="7"/>
      <c r="CD1894" s="7"/>
      <c r="CE1894" s="7"/>
      <c r="CF1894" s="7"/>
      <c r="CG1894" s="7"/>
      <c r="CH1894" s="7"/>
      <c r="CI1894" s="7"/>
      <c r="CJ1894" s="7"/>
      <c r="CK1894" s="7"/>
      <c r="CL1894" s="7"/>
      <c r="CM1894" s="7"/>
      <c r="CN1894" s="7"/>
      <c r="CO1894" s="7"/>
      <c r="CP1894" s="7"/>
      <c r="CQ1894" s="7"/>
      <c r="CR1894" s="7"/>
      <c r="CS1894" s="7"/>
      <c r="CT1894" s="7"/>
      <c r="CU1894" s="7"/>
      <c r="CV1894" s="7"/>
      <c r="CW1894" s="7"/>
      <c r="CX1894" s="7"/>
      <c r="CY1894" s="7"/>
      <c r="CZ1894" s="7"/>
      <c r="DA1894" s="7"/>
      <c r="DB1894" s="7"/>
      <c r="DC1894" s="7"/>
      <c r="DD1894" s="7"/>
      <c r="DE1894" s="7"/>
      <c r="DF1894" s="7"/>
      <c r="DG1894" s="7"/>
      <c r="DH1894" s="7"/>
      <c r="DI1894" s="7"/>
      <c r="DJ1894" s="7"/>
      <c r="DK1894" s="7"/>
      <c r="DL1894" s="7"/>
      <c r="DM1894" s="7"/>
      <c r="DN1894" s="7"/>
      <c r="DO1894" s="7"/>
      <c r="DP1894" s="7"/>
      <c r="DQ1894" s="7"/>
      <c r="DR1894" s="7"/>
      <c r="DS1894" s="7"/>
      <c r="DT1894" s="7"/>
      <c r="DU1894" s="7"/>
      <c r="DV1894" s="7"/>
      <c r="DW1894" s="7"/>
      <c r="DX1894" s="7"/>
      <c r="DY1894" s="7"/>
      <c r="DZ1894" s="7"/>
      <c r="EA1894" s="7"/>
      <c r="EB1894" s="7"/>
      <c r="EC1894" s="7"/>
      <c r="ED1894" s="7"/>
      <c r="EE1894" s="7"/>
      <c r="EF1894" s="7">
        <v>2844</v>
      </c>
      <c r="EG1894" s="7">
        <v>1574</v>
      </c>
      <c r="EH1894" s="7">
        <v>552</v>
      </c>
      <c r="EI1894" s="7">
        <v>3986</v>
      </c>
      <c r="EJ1894" s="7">
        <v>802</v>
      </c>
      <c r="EK1894" s="7">
        <v>260</v>
      </c>
      <c r="EL1894" s="7">
        <v>5</v>
      </c>
      <c r="EM1894" s="7">
        <v>62</v>
      </c>
      <c r="EN1894" s="7">
        <v>1497</v>
      </c>
      <c r="EO1894" s="7">
        <v>4456</v>
      </c>
      <c r="EP1894" s="7">
        <v>240</v>
      </c>
      <c r="EQ1894" s="7">
        <v>205</v>
      </c>
    </row>
    <row r="1895" spans="1:147" x14ac:dyDescent="0.35">
      <c r="A1895" s="7" t="s">
        <v>2373</v>
      </c>
      <c r="B1895" s="7" t="e" vm="1">
        <v>#VALUE!</v>
      </c>
      <c r="C1895" s="7" t="e" vm="21">
        <v>#VALUE!</v>
      </c>
      <c r="D1895" s="7">
        <v>1</v>
      </c>
      <c r="E1895" s="7">
        <v>3862</v>
      </c>
      <c r="F1895" s="7">
        <v>1232</v>
      </c>
      <c r="G1895" s="7">
        <v>0</v>
      </c>
      <c r="H1895" s="7">
        <v>202</v>
      </c>
      <c r="I1895" s="7">
        <v>5.2304505437597095</v>
      </c>
      <c r="J1895" s="7">
        <v>0</v>
      </c>
      <c r="K1895" s="7">
        <v>0</v>
      </c>
      <c r="L1895" s="7">
        <v>0</v>
      </c>
      <c r="M1895" s="7">
        <v>0</v>
      </c>
      <c r="N1895" s="7">
        <v>0</v>
      </c>
      <c r="O1895" s="7">
        <v>1</v>
      </c>
      <c r="P1895" s="7">
        <v>10.068710359408</v>
      </c>
      <c r="Q1895" s="7">
        <v>61906</v>
      </c>
      <c r="R1895" s="7">
        <v>0</v>
      </c>
      <c r="S1895" s="7">
        <v>0</v>
      </c>
      <c r="T1895" s="7">
        <v>0</v>
      </c>
      <c r="U1895" s="7">
        <v>0</v>
      </c>
      <c r="V1895" s="7">
        <v>0</v>
      </c>
      <c r="W1895" s="7">
        <v>0</v>
      </c>
      <c r="X1895" s="7">
        <v>0</v>
      </c>
      <c r="Y1895" s="7">
        <v>0</v>
      </c>
      <c r="Z1895" s="7"/>
      <c r="AA1895" s="7">
        <v>2.01473784446716</v>
      </c>
      <c r="AB1895" s="7"/>
      <c r="AC1895" s="7"/>
      <c r="AD1895" s="7">
        <v>0.64134228229522705</v>
      </c>
      <c r="AE1895" s="7"/>
      <c r="AF1895" s="7">
        <v>2.01473784446716</v>
      </c>
      <c r="AG1895" s="7">
        <v>5.2168250763002695E-2</v>
      </c>
      <c r="AH1895" s="7">
        <v>0.64134228229522705</v>
      </c>
      <c r="AI1895" s="7">
        <v>1.6606480639441399E-2</v>
      </c>
      <c r="AJ1895" s="7">
        <v>0.52383184432983398</v>
      </c>
      <c r="AK1895" s="7">
        <v>1.35637453218497E-2</v>
      </c>
      <c r="AL1895" s="7">
        <v>8.0589517951011699E-2</v>
      </c>
      <c r="AM1895" s="7">
        <v>2.0867301385554498E-3</v>
      </c>
      <c r="AN1895" s="7">
        <v>0.84618991613388095</v>
      </c>
      <c r="AO1895" s="7">
        <v>2.1910665876071499E-2</v>
      </c>
      <c r="AP1895" s="7">
        <v>0.241768553853035</v>
      </c>
      <c r="AQ1895" s="7">
        <v>6.2601904156663595E-3</v>
      </c>
      <c r="AR1895" s="7">
        <v>0</v>
      </c>
      <c r="AS1895" s="7">
        <v>0</v>
      </c>
      <c r="AT1895" s="7">
        <v>0</v>
      </c>
      <c r="AU1895" s="7">
        <v>0</v>
      </c>
      <c r="AV1895" s="7">
        <v>0</v>
      </c>
      <c r="AW1895" s="7">
        <v>0</v>
      </c>
      <c r="AX1895" s="7">
        <v>0.92677944898605302</v>
      </c>
      <c r="AY1895" s="7">
        <v>2.39973964004675E-2</v>
      </c>
      <c r="AZ1895" s="7">
        <v>1.6520850658416699</v>
      </c>
      <c r="BA1895" s="7">
        <v>4.2777966489945002E-2</v>
      </c>
      <c r="BB1895" s="7">
        <v>5.0767842680215801E-2</v>
      </c>
      <c r="BC1895" s="7">
        <v>4.1207664513162202E-3</v>
      </c>
      <c r="BD1895" s="7">
        <v>6.5817080438137096E-2</v>
      </c>
      <c r="BE1895" s="7">
        <v>5.3422954901085297E-3</v>
      </c>
      <c r="BF1895" s="7"/>
      <c r="BG1895" s="7"/>
      <c r="BH1895" s="7"/>
      <c r="BI1895" s="7"/>
      <c r="BJ1895" s="7"/>
      <c r="BK1895" s="7"/>
      <c r="BL1895" s="7"/>
      <c r="BM1895" s="7"/>
      <c r="BN1895" s="7"/>
      <c r="BO1895" s="7"/>
      <c r="BP1895" s="7"/>
      <c r="BQ1895" s="7"/>
      <c r="BR1895" s="7"/>
      <c r="BS1895" s="7"/>
      <c r="BT1895" s="7"/>
      <c r="BU1895" s="7"/>
      <c r="BV1895" s="7"/>
      <c r="BW1895" s="7"/>
      <c r="BX1895" s="7"/>
      <c r="BY1895" s="7"/>
      <c r="BZ1895" s="7"/>
      <c r="CA1895" s="7"/>
      <c r="CB1895" s="7"/>
      <c r="CC1895" s="7"/>
      <c r="CD1895" s="7"/>
      <c r="CE1895" s="7"/>
      <c r="CF1895" s="7"/>
      <c r="CG1895" s="7"/>
      <c r="CH1895" s="7"/>
      <c r="CI1895" s="7"/>
      <c r="CJ1895" s="7"/>
      <c r="CK1895" s="7"/>
      <c r="CL1895" s="7"/>
      <c r="CM1895" s="7"/>
      <c r="CN1895" s="7"/>
      <c r="CO1895" s="7"/>
      <c r="CP1895" s="7"/>
      <c r="CQ1895" s="7"/>
      <c r="CR1895" s="7"/>
      <c r="CS1895" s="7"/>
      <c r="CT1895" s="7"/>
      <c r="CU1895" s="7"/>
      <c r="CV1895" s="7"/>
      <c r="CW1895" s="7"/>
      <c r="CX1895" s="7"/>
      <c r="CY1895" s="7"/>
      <c r="CZ1895" s="7"/>
      <c r="DA1895" s="7"/>
      <c r="DB1895" s="7"/>
      <c r="DC1895" s="7"/>
      <c r="DD1895" s="7"/>
      <c r="DE1895" s="7"/>
      <c r="DF1895" s="7"/>
      <c r="DG1895" s="7"/>
      <c r="DH1895" s="7"/>
      <c r="DI1895" s="7"/>
      <c r="DJ1895" s="7"/>
      <c r="DK1895" s="7"/>
      <c r="DL1895" s="7"/>
      <c r="DM1895" s="7"/>
      <c r="DN1895" s="7"/>
      <c r="DO1895" s="7"/>
      <c r="DP1895" s="7"/>
      <c r="DQ1895" s="7"/>
      <c r="DR1895" s="7"/>
      <c r="DS1895" s="7"/>
      <c r="DT1895" s="7"/>
      <c r="DU1895" s="7"/>
      <c r="DV1895" s="7"/>
      <c r="DW1895" s="7"/>
      <c r="DX1895" s="7"/>
      <c r="DY1895" s="7"/>
      <c r="DZ1895" s="7"/>
      <c r="EA1895" s="7"/>
      <c r="EB1895" s="7"/>
      <c r="EC1895" s="7"/>
      <c r="ED1895" s="7"/>
      <c r="EE1895" s="7"/>
      <c r="EF1895" s="7">
        <v>924</v>
      </c>
      <c r="EG1895" s="7">
        <v>833</v>
      </c>
      <c r="EH1895" s="7">
        <v>538</v>
      </c>
      <c r="EI1895" s="7">
        <v>2500</v>
      </c>
      <c r="EJ1895" s="7">
        <v>379</v>
      </c>
      <c r="EK1895" s="7">
        <v>117</v>
      </c>
      <c r="EL1895" s="7">
        <v>0</v>
      </c>
      <c r="EM1895" s="7">
        <v>33</v>
      </c>
      <c r="EN1895" s="7">
        <v>833</v>
      </c>
      <c r="EO1895" s="7">
        <v>2302</v>
      </c>
      <c r="EP1895" s="7">
        <v>114</v>
      </c>
      <c r="EQ1895" s="7">
        <v>146</v>
      </c>
    </row>
    <row r="1896" spans="1:147" x14ac:dyDescent="0.35">
      <c r="A1896" s="7" t="s">
        <v>2374</v>
      </c>
      <c r="B1896" s="7" t="e" vm="1">
        <v>#VALUE!</v>
      </c>
      <c r="C1896" s="7" t="e" vm="21">
        <v>#VALUE!</v>
      </c>
      <c r="D1896" s="7">
        <v>1</v>
      </c>
      <c r="E1896" s="7">
        <v>6500</v>
      </c>
      <c r="F1896" s="7">
        <v>2176</v>
      </c>
      <c r="G1896" s="7">
        <v>0</v>
      </c>
      <c r="H1896" s="7">
        <v>12</v>
      </c>
      <c r="I1896" s="7">
        <v>0.1846153846153846</v>
      </c>
      <c r="J1896" s="7">
        <v>0</v>
      </c>
      <c r="K1896" s="7">
        <v>0</v>
      </c>
      <c r="L1896" s="7">
        <v>0</v>
      </c>
      <c r="M1896" s="7">
        <v>0</v>
      </c>
      <c r="N1896" s="7">
        <v>0</v>
      </c>
      <c r="O1896" s="7">
        <v>0</v>
      </c>
      <c r="P1896" s="7">
        <v>3.01152737752161</v>
      </c>
      <c r="Q1896" s="7">
        <v>111979</v>
      </c>
      <c r="R1896" s="7">
        <v>0</v>
      </c>
      <c r="S1896" s="7">
        <v>1</v>
      </c>
      <c r="T1896" s="7">
        <v>0</v>
      </c>
      <c r="U1896" s="7">
        <v>1</v>
      </c>
      <c r="V1896" s="7">
        <v>0</v>
      </c>
      <c r="W1896" s="7">
        <v>0</v>
      </c>
      <c r="X1896" s="7">
        <v>0</v>
      </c>
      <c r="Y1896" s="7">
        <v>0</v>
      </c>
      <c r="Z1896" s="7"/>
      <c r="AA1896" s="7">
        <v>3263.8863560939199</v>
      </c>
      <c r="AB1896" s="7"/>
      <c r="AC1896" s="7"/>
      <c r="AD1896" s="7">
        <v>713.22836270998198</v>
      </c>
      <c r="AE1896" s="7"/>
      <c r="AF1896" s="7">
        <v>3263.8863560939199</v>
      </c>
      <c r="AG1896" s="7">
        <v>50.213636247598799</v>
      </c>
      <c r="AH1896" s="7">
        <v>713.22836270998198</v>
      </c>
      <c r="AI1896" s="7">
        <v>10.972744041692</v>
      </c>
      <c r="AJ1896" s="7">
        <v>703.98912706458896</v>
      </c>
      <c r="AK1896" s="7">
        <v>10.8306019548398</v>
      </c>
      <c r="AL1896" s="7">
        <v>500.693366915453</v>
      </c>
      <c r="AM1896" s="7">
        <v>7.7029748756223606</v>
      </c>
      <c r="AN1896" s="7">
        <v>2732.77489911066</v>
      </c>
      <c r="AO1896" s="7">
        <v>42.042690755548698</v>
      </c>
      <c r="AP1896" s="7">
        <v>87.198571099550506</v>
      </c>
      <c r="AQ1896" s="7">
        <v>1.3415164784546201</v>
      </c>
      <c r="AR1896" s="7">
        <v>110.1869309186</v>
      </c>
      <c r="AS1896" s="7">
        <v>1.6951835525938499</v>
      </c>
      <c r="AT1896" s="7">
        <v>2.0000000596046399</v>
      </c>
      <c r="AU1896" s="7">
        <v>3.07692316862253E-2</v>
      </c>
      <c r="AV1896" s="7">
        <v>7</v>
      </c>
      <c r="AW1896" s="7">
        <v>0.10769230769230799</v>
      </c>
      <c r="AX1896" s="7">
        <v>324.72595627745602</v>
      </c>
      <c r="AY1896" s="7">
        <v>4.9957839427300899</v>
      </c>
      <c r="AZ1896" s="7">
        <v>1197.5886550294199</v>
      </c>
      <c r="BA1896" s="7">
        <v>18.424440846606498</v>
      </c>
      <c r="BB1896" s="7">
        <v>22.497469282709101</v>
      </c>
      <c r="BC1896" s="7">
        <v>1.0338910515950901</v>
      </c>
      <c r="BD1896" s="7">
        <v>43.023355553188601</v>
      </c>
      <c r="BE1896" s="7">
        <v>1.9771762662310899</v>
      </c>
      <c r="BF1896" s="7"/>
      <c r="BG1896" s="7"/>
      <c r="BH1896" s="7"/>
      <c r="BI1896" s="7"/>
      <c r="BJ1896" s="7"/>
      <c r="BK1896" s="7"/>
      <c r="BL1896" s="7"/>
      <c r="BM1896" s="7"/>
      <c r="BN1896" s="7"/>
      <c r="BO1896" s="7"/>
      <c r="BP1896" s="7"/>
      <c r="BQ1896" s="7"/>
      <c r="BR1896" s="7"/>
      <c r="BS1896" s="7"/>
      <c r="BT1896" s="7"/>
      <c r="BU1896" s="7"/>
      <c r="BV1896" s="7"/>
      <c r="BW1896" s="7"/>
      <c r="BX1896" s="7"/>
      <c r="BY1896" s="7"/>
      <c r="BZ1896" s="7"/>
      <c r="CA1896" s="7"/>
      <c r="CB1896" s="7"/>
      <c r="CC1896" s="7"/>
      <c r="CD1896" s="7"/>
      <c r="CE1896" s="7"/>
      <c r="CF1896" s="7"/>
      <c r="CG1896" s="7"/>
      <c r="CH1896" s="7"/>
      <c r="CI1896" s="7"/>
      <c r="CJ1896" s="7"/>
      <c r="CK1896" s="7"/>
      <c r="CL1896" s="7"/>
      <c r="CM1896" s="7"/>
      <c r="CN1896" s="7"/>
      <c r="CO1896" s="7"/>
      <c r="CP1896" s="7"/>
      <c r="CQ1896" s="7"/>
      <c r="CR1896" s="7"/>
      <c r="CS1896" s="7"/>
      <c r="CT1896" s="7"/>
      <c r="CU1896" s="7"/>
      <c r="CV1896" s="7"/>
      <c r="CW1896" s="7"/>
      <c r="CX1896" s="7"/>
      <c r="CY1896" s="7"/>
      <c r="CZ1896" s="7"/>
      <c r="DA1896" s="7"/>
      <c r="DB1896" s="7"/>
      <c r="DC1896" s="7"/>
      <c r="DD1896" s="7"/>
      <c r="DE1896" s="7"/>
      <c r="DF1896" s="7"/>
      <c r="DG1896" s="7"/>
      <c r="DH1896" s="7"/>
      <c r="DI1896" s="7"/>
      <c r="DJ1896" s="7"/>
      <c r="DK1896" s="7"/>
      <c r="DL1896" s="7"/>
      <c r="DM1896" s="7"/>
      <c r="DN1896" s="7"/>
      <c r="DO1896" s="7"/>
      <c r="DP1896" s="7"/>
      <c r="DQ1896" s="7"/>
      <c r="DR1896" s="7"/>
      <c r="DS1896" s="7"/>
      <c r="DT1896" s="7"/>
      <c r="DU1896" s="7"/>
      <c r="DV1896" s="7"/>
      <c r="DW1896" s="7"/>
      <c r="DX1896" s="7"/>
      <c r="DY1896" s="7"/>
      <c r="DZ1896" s="7"/>
      <c r="EA1896" s="7"/>
      <c r="EB1896" s="7"/>
      <c r="EC1896" s="7"/>
      <c r="ED1896" s="7"/>
      <c r="EE1896" s="7"/>
      <c r="EF1896" s="7">
        <v>1295</v>
      </c>
      <c r="EG1896" s="7">
        <v>1376</v>
      </c>
      <c r="EH1896" s="7">
        <v>930</v>
      </c>
      <c r="EI1896" s="7">
        <v>5344</v>
      </c>
      <c r="EJ1896" s="7">
        <v>234</v>
      </c>
      <c r="EK1896" s="7">
        <v>208</v>
      </c>
      <c r="EL1896" s="7">
        <v>3</v>
      </c>
      <c r="EM1896" s="7">
        <v>13</v>
      </c>
      <c r="EN1896" s="7">
        <v>698</v>
      </c>
      <c r="EO1896" s="7">
        <v>2522</v>
      </c>
      <c r="EP1896" s="7">
        <v>64</v>
      </c>
      <c r="EQ1896" s="7">
        <v>80</v>
      </c>
    </row>
    <row r="1897" spans="1:147" x14ac:dyDescent="0.35">
      <c r="A1897" s="7" t="s">
        <v>2375</v>
      </c>
      <c r="B1897" s="7" t="e" vm="1">
        <v>#VALUE!</v>
      </c>
      <c r="C1897" s="7" t="e" vm="21">
        <v>#VALUE!</v>
      </c>
      <c r="D1897" s="7">
        <v>1</v>
      </c>
      <c r="E1897" s="7">
        <v>5813</v>
      </c>
      <c r="F1897" s="7">
        <v>1977</v>
      </c>
      <c r="G1897" s="7">
        <v>0</v>
      </c>
      <c r="H1897" s="7">
        <v>0</v>
      </c>
      <c r="I1897" s="7">
        <v>0</v>
      </c>
      <c r="J1897" s="7">
        <v>0</v>
      </c>
      <c r="K1897" s="7">
        <v>0</v>
      </c>
      <c r="L1897" s="7">
        <v>0</v>
      </c>
      <c r="M1897" s="7">
        <v>0</v>
      </c>
      <c r="N1897" s="7">
        <v>0</v>
      </c>
      <c r="O1897" s="7">
        <v>1</v>
      </c>
      <c r="P1897" s="7">
        <v>9.5604972859394088</v>
      </c>
      <c r="Q1897" s="7">
        <v>76573</v>
      </c>
      <c r="R1897" s="7">
        <v>0</v>
      </c>
      <c r="S1897" s="7">
        <v>0</v>
      </c>
      <c r="T1897" s="7">
        <v>0</v>
      </c>
      <c r="U1897" s="7">
        <v>0</v>
      </c>
      <c r="V1897" s="7">
        <v>0</v>
      </c>
      <c r="W1897" s="7">
        <v>0</v>
      </c>
      <c r="X1897" s="7">
        <v>0</v>
      </c>
      <c r="Y1897" s="7">
        <v>0</v>
      </c>
      <c r="Z1897" s="7"/>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7"/>
      <c r="AX1897" s="7"/>
      <c r="AY1897" s="7"/>
      <c r="AZ1897" s="7"/>
      <c r="BA1897" s="7"/>
      <c r="BB1897" s="7"/>
      <c r="BC1897" s="7"/>
      <c r="BD1897" s="7"/>
      <c r="BE1897" s="7"/>
      <c r="BF1897" s="7"/>
      <c r="BG1897" s="7"/>
      <c r="BH1897" s="7"/>
      <c r="BI1897" s="7"/>
      <c r="BJ1897" s="7"/>
      <c r="BK1897" s="7"/>
      <c r="BL1897" s="7"/>
      <c r="BM1897" s="7"/>
      <c r="BN1897" s="7"/>
      <c r="BO1897" s="7"/>
      <c r="BP1897" s="7"/>
      <c r="BQ1897" s="7"/>
      <c r="BR1897" s="7"/>
      <c r="BS1897" s="7"/>
      <c r="BT1897" s="7"/>
      <c r="BU1897" s="7"/>
      <c r="BV1897" s="7"/>
      <c r="BW1897" s="7"/>
      <c r="BX1897" s="7"/>
      <c r="BY1897" s="7"/>
      <c r="BZ1897" s="7"/>
      <c r="CA1897" s="7"/>
      <c r="CB1897" s="7"/>
      <c r="CC1897" s="7"/>
      <c r="CD1897" s="7"/>
      <c r="CE1897" s="7"/>
      <c r="CF1897" s="7"/>
      <c r="CG1897" s="7"/>
      <c r="CH1897" s="7"/>
      <c r="CI1897" s="7"/>
      <c r="CJ1897" s="7"/>
      <c r="CK1897" s="7"/>
      <c r="CL1897" s="7"/>
      <c r="CM1897" s="7"/>
      <c r="CN1897" s="7"/>
      <c r="CO1897" s="7"/>
      <c r="CP1897" s="7"/>
      <c r="CQ1897" s="7"/>
      <c r="CR1897" s="7"/>
      <c r="CS1897" s="7"/>
      <c r="CT1897" s="7"/>
      <c r="CU1897" s="7"/>
      <c r="CV1897" s="7"/>
      <c r="CW1897" s="7"/>
      <c r="CX1897" s="7"/>
      <c r="CY1897" s="7"/>
      <c r="CZ1897" s="7"/>
      <c r="DA1897" s="7"/>
      <c r="DB1897" s="7"/>
      <c r="DC1897" s="7"/>
      <c r="DD1897" s="7"/>
      <c r="DE1897" s="7"/>
      <c r="DF1897" s="7"/>
      <c r="DG1897" s="7"/>
      <c r="DH1897" s="7"/>
      <c r="DI1897" s="7"/>
      <c r="DJ1897" s="7"/>
      <c r="DK1897" s="7"/>
      <c r="DL1897" s="7"/>
      <c r="DM1897" s="7"/>
      <c r="DN1897" s="7"/>
      <c r="DO1897" s="7"/>
      <c r="DP1897" s="7"/>
      <c r="DQ1897" s="7"/>
      <c r="DR1897" s="7"/>
      <c r="DS1897" s="7"/>
      <c r="DT1897" s="7"/>
      <c r="DU1897" s="7"/>
      <c r="DV1897" s="7"/>
      <c r="DW1897" s="7"/>
      <c r="DX1897" s="7"/>
      <c r="DY1897" s="7"/>
      <c r="DZ1897" s="7"/>
      <c r="EA1897" s="7"/>
      <c r="EB1897" s="7"/>
      <c r="EC1897" s="7"/>
      <c r="ED1897" s="7"/>
      <c r="EE1897" s="7"/>
      <c r="EF1897" s="7">
        <v>1211</v>
      </c>
      <c r="EG1897" s="7">
        <v>1294</v>
      </c>
      <c r="EH1897" s="7">
        <v>833</v>
      </c>
      <c r="EI1897" s="7">
        <v>383</v>
      </c>
      <c r="EJ1897" s="7">
        <v>5126</v>
      </c>
      <c r="EK1897" s="7">
        <v>42</v>
      </c>
      <c r="EL1897" s="7">
        <v>4</v>
      </c>
      <c r="EM1897" s="7">
        <v>8</v>
      </c>
      <c r="EN1897" s="7">
        <v>250</v>
      </c>
      <c r="EO1897" s="7">
        <v>369</v>
      </c>
      <c r="EP1897" s="7">
        <v>174</v>
      </c>
      <c r="EQ1897" s="7">
        <v>80</v>
      </c>
    </row>
    <row r="1898" spans="1:147" x14ac:dyDescent="0.35">
      <c r="A1898" s="7" t="s">
        <v>2376</v>
      </c>
      <c r="B1898" s="7" t="e" vm="1">
        <v>#VALUE!</v>
      </c>
      <c r="C1898" s="7" t="e" vm="21">
        <v>#VALUE!</v>
      </c>
      <c r="D1898" s="7">
        <v>1</v>
      </c>
      <c r="E1898" s="7">
        <v>2265</v>
      </c>
      <c r="F1898" s="7">
        <v>803</v>
      </c>
      <c r="G1898" s="7">
        <v>0</v>
      </c>
      <c r="H1898" s="7">
        <v>0</v>
      </c>
      <c r="I1898" s="7">
        <v>0</v>
      </c>
      <c r="J1898" s="7">
        <v>0</v>
      </c>
      <c r="K1898" s="7">
        <v>0</v>
      </c>
      <c r="L1898" s="7">
        <v>0</v>
      </c>
      <c r="M1898" s="7">
        <v>0</v>
      </c>
      <c r="N1898" s="7">
        <v>0</v>
      </c>
      <c r="O1898" s="7">
        <v>1</v>
      </c>
      <c r="P1898" s="7">
        <v>4.0140296180826196</v>
      </c>
      <c r="Q1898" s="7">
        <v>74375</v>
      </c>
      <c r="R1898" s="7">
        <v>0</v>
      </c>
      <c r="S1898" s="7">
        <v>0</v>
      </c>
      <c r="T1898" s="7">
        <v>0</v>
      </c>
      <c r="U1898" s="7">
        <v>0</v>
      </c>
      <c r="V1898" s="7">
        <v>0</v>
      </c>
      <c r="W1898" s="7">
        <v>0</v>
      </c>
      <c r="X1898" s="7">
        <v>0</v>
      </c>
      <c r="Y1898" s="7">
        <v>0</v>
      </c>
      <c r="Z1898" s="7"/>
      <c r="AA1898" s="7">
        <v>0</v>
      </c>
      <c r="AB1898" s="7"/>
      <c r="AC1898" s="7"/>
      <c r="AD1898" s="7">
        <v>0</v>
      </c>
      <c r="AE1898" s="7"/>
      <c r="AF1898" s="7">
        <v>0</v>
      </c>
      <c r="AG1898" s="7">
        <v>0</v>
      </c>
      <c r="AH1898" s="7">
        <v>0</v>
      </c>
      <c r="AI1898" s="7">
        <v>0</v>
      </c>
      <c r="AJ1898" s="7">
        <v>0</v>
      </c>
      <c r="AK1898" s="7">
        <v>0</v>
      </c>
      <c r="AL1898" s="7">
        <v>0</v>
      </c>
      <c r="AM1898" s="7">
        <v>0</v>
      </c>
      <c r="AN1898" s="7">
        <v>0</v>
      </c>
      <c r="AO1898" s="7">
        <v>0</v>
      </c>
      <c r="AP1898" s="7">
        <v>0</v>
      </c>
      <c r="AQ1898" s="7">
        <v>0</v>
      </c>
      <c r="AR1898" s="7">
        <v>0</v>
      </c>
      <c r="AS1898" s="7">
        <v>0</v>
      </c>
      <c r="AT1898" s="7">
        <v>0</v>
      </c>
      <c r="AU1898" s="7">
        <v>0</v>
      </c>
      <c r="AV1898" s="7">
        <v>0</v>
      </c>
      <c r="AW1898" s="7">
        <v>0</v>
      </c>
      <c r="AX1898" s="7">
        <v>0</v>
      </c>
      <c r="AY1898" s="7">
        <v>0</v>
      </c>
      <c r="AZ1898" s="7">
        <v>0</v>
      </c>
      <c r="BA1898" s="7">
        <v>0</v>
      </c>
      <c r="BB1898" s="7">
        <v>0</v>
      </c>
      <c r="BC1898" s="7">
        <v>0</v>
      </c>
      <c r="BD1898" s="7">
        <v>0</v>
      </c>
      <c r="BE1898" s="7">
        <v>0</v>
      </c>
      <c r="BF1898" s="7"/>
      <c r="BG1898" s="7"/>
      <c r="BH1898" s="7"/>
      <c r="BI1898" s="7"/>
      <c r="BJ1898" s="7"/>
      <c r="BK1898" s="7"/>
      <c r="BL1898" s="7"/>
      <c r="BM1898" s="7"/>
      <c r="BN1898" s="7"/>
      <c r="BO1898" s="7"/>
      <c r="BP1898" s="7"/>
      <c r="BQ1898" s="7"/>
      <c r="BR1898" s="7"/>
      <c r="BS1898" s="7"/>
      <c r="BT1898" s="7"/>
      <c r="BU1898" s="7"/>
      <c r="BV1898" s="7"/>
      <c r="BW1898" s="7"/>
      <c r="BX1898" s="7"/>
      <c r="BY1898" s="7"/>
      <c r="BZ1898" s="7"/>
      <c r="CA1898" s="7"/>
      <c r="CB1898" s="7"/>
      <c r="CC1898" s="7"/>
      <c r="CD1898" s="7"/>
      <c r="CE1898" s="7"/>
      <c r="CF1898" s="7"/>
      <c r="CG1898" s="7"/>
      <c r="CH1898" s="7"/>
      <c r="CI1898" s="7"/>
      <c r="CJ1898" s="7"/>
      <c r="CK1898" s="7"/>
      <c r="CL1898" s="7"/>
      <c r="CM1898" s="7"/>
      <c r="CN1898" s="7"/>
      <c r="CO1898" s="7"/>
      <c r="CP1898" s="7"/>
      <c r="CQ1898" s="7"/>
      <c r="CR1898" s="7"/>
      <c r="CS1898" s="7"/>
      <c r="CT1898" s="7"/>
      <c r="CU1898" s="7"/>
      <c r="CV1898" s="7"/>
      <c r="CW1898" s="7"/>
      <c r="CX1898" s="7"/>
      <c r="CY1898" s="7"/>
      <c r="CZ1898" s="7"/>
      <c r="DA1898" s="7"/>
      <c r="DB1898" s="7"/>
      <c r="DC1898" s="7"/>
      <c r="DD1898" s="7"/>
      <c r="DE1898" s="7"/>
      <c r="DF1898" s="7"/>
      <c r="DG1898" s="7"/>
      <c r="DH1898" s="7"/>
      <c r="DI1898" s="7"/>
      <c r="DJ1898" s="7"/>
      <c r="DK1898" s="7"/>
      <c r="DL1898" s="7"/>
      <c r="DM1898" s="7"/>
      <c r="DN1898" s="7"/>
      <c r="DO1898" s="7"/>
      <c r="DP1898" s="7"/>
      <c r="DQ1898" s="7"/>
      <c r="DR1898" s="7"/>
      <c r="DS1898" s="7"/>
      <c r="DT1898" s="7"/>
      <c r="DU1898" s="7"/>
      <c r="DV1898" s="7"/>
      <c r="DW1898" s="7"/>
      <c r="DX1898" s="7"/>
      <c r="DY1898" s="7"/>
      <c r="DZ1898" s="7"/>
      <c r="EA1898" s="7"/>
      <c r="EB1898" s="7"/>
      <c r="EC1898" s="7"/>
      <c r="ED1898" s="7"/>
      <c r="EE1898" s="7"/>
      <c r="EF1898" s="7">
        <v>569</v>
      </c>
      <c r="EG1898" s="7">
        <v>565</v>
      </c>
      <c r="EH1898" s="7">
        <v>204</v>
      </c>
      <c r="EI1898" s="7">
        <v>441</v>
      </c>
      <c r="EJ1898" s="7">
        <v>1554</v>
      </c>
      <c r="EK1898" s="7">
        <v>42</v>
      </c>
      <c r="EL1898" s="7">
        <v>0</v>
      </c>
      <c r="EM1898" s="7">
        <v>7</v>
      </c>
      <c r="EN1898" s="7">
        <v>221</v>
      </c>
      <c r="EO1898" s="7">
        <v>321</v>
      </c>
      <c r="EP1898" s="7">
        <v>62</v>
      </c>
      <c r="EQ1898" s="7">
        <v>73</v>
      </c>
    </row>
    <row r="1899" spans="1:147" x14ac:dyDescent="0.35">
      <c r="A1899" s="7" t="s">
        <v>2377</v>
      </c>
      <c r="B1899" s="7" t="e" vm="1">
        <v>#VALUE!</v>
      </c>
      <c r="C1899" s="7" t="e" vm="21">
        <v>#VALUE!</v>
      </c>
      <c r="D1899" s="7">
        <v>1</v>
      </c>
      <c r="E1899" s="7">
        <v>7531</v>
      </c>
      <c r="F1899" s="7">
        <v>2520</v>
      </c>
      <c r="G1899" s="7">
        <v>0</v>
      </c>
      <c r="H1899" s="7">
        <v>10</v>
      </c>
      <c r="I1899" s="7">
        <v>0.13278449077147789</v>
      </c>
      <c r="J1899" s="7">
        <v>0</v>
      </c>
      <c r="K1899" s="7">
        <v>1</v>
      </c>
      <c r="L1899" s="7">
        <v>0</v>
      </c>
      <c r="M1899" s="7">
        <v>0</v>
      </c>
      <c r="N1899" s="7">
        <v>0</v>
      </c>
      <c r="O1899" s="7">
        <v>1</v>
      </c>
      <c r="P1899" s="7">
        <v>13.0246412131059</v>
      </c>
      <c r="Q1899" s="7">
        <v>70399</v>
      </c>
      <c r="R1899" s="7">
        <v>0</v>
      </c>
      <c r="S1899" s="7">
        <v>1</v>
      </c>
      <c r="T1899" s="7">
        <v>0</v>
      </c>
      <c r="U1899" s="7">
        <v>1</v>
      </c>
      <c r="V1899" s="7">
        <v>0</v>
      </c>
      <c r="W1899" s="7">
        <v>0</v>
      </c>
      <c r="X1899" s="7">
        <v>0</v>
      </c>
      <c r="Y1899" s="7">
        <v>0</v>
      </c>
      <c r="Z1899" s="7"/>
      <c r="AA1899" s="7">
        <v>1512.2329258918801</v>
      </c>
      <c r="AB1899" s="7"/>
      <c r="AC1899" s="7"/>
      <c r="AD1899" s="7">
        <v>539.49250656366303</v>
      </c>
      <c r="AE1899" s="7"/>
      <c r="AF1899" s="7">
        <v>1512.2329258918801</v>
      </c>
      <c r="AG1899" s="7">
        <v>20.080107899241501</v>
      </c>
      <c r="AH1899" s="7">
        <v>539.49250656366303</v>
      </c>
      <c r="AI1899" s="7">
        <v>7.1636237759084205</v>
      </c>
      <c r="AJ1899" s="7">
        <v>386.969546109438</v>
      </c>
      <c r="AK1899" s="7">
        <v>5.1383554124211699</v>
      </c>
      <c r="AL1899" s="7">
        <v>163.33012160658799</v>
      </c>
      <c r="AM1899" s="7">
        <v>2.1687707025174401</v>
      </c>
      <c r="AN1899" s="7">
        <v>363.21311959624302</v>
      </c>
      <c r="AO1899" s="7">
        <v>4.8229069127106996</v>
      </c>
      <c r="AP1899" s="7">
        <v>995.65543395280804</v>
      </c>
      <c r="AQ1899" s="7">
        <v>13.2207599781278</v>
      </c>
      <c r="AR1899" s="7">
        <v>29.268933728337299</v>
      </c>
      <c r="AS1899" s="7">
        <v>0.38864604605413999</v>
      </c>
      <c r="AT1899" s="7">
        <v>0</v>
      </c>
      <c r="AU1899" s="7">
        <v>0</v>
      </c>
      <c r="AV1899" s="7">
        <v>0</v>
      </c>
      <c r="AW1899" s="7">
        <v>0</v>
      </c>
      <c r="AX1899" s="7">
        <v>124.095432654023</v>
      </c>
      <c r="AY1899" s="7">
        <v>1.64779488320307</v>
      </c>
      <c r="AZ1899" s="7">
        <v>250.66804930567699</v>
      </c>
      <c r="BA1899" s="7">
        <v>3.3284829279734098</v>
      </c>
      <c r="BB1899" s="7">
        <v>63.400485109537797</v>
      </c>
      <c r="BC1899" s="7">
        <v>2.5158922662515</v>
      </c>
      <c r="BD1899" s="7">
        <v>21.3698484469205</v>
      </c>
      <c r="BE1899" s="7">
        <v>0.84800985900478199</v>
      </c>
      <c r="BF1899" s="7"/>
      <c r="BG1899" s="7"/>
      <c r="BH1899" s="7"/>
      <c r="BI1899" s="7"/>
      <c r="BJ1899" s="7"/>
      <c r="BK1899" s="7"/>
      <c r="BL1899" s="7"/>
      <c r="BM1899" s="7"/>
      <c r="BN1899" s="7"/>
      <c r="BO1899" s="7"/>
      <c r="BP1899" s="7"/>
      <c r="BQ1899" s="7"/>
      <c r="BR1899" s="7"/>
      <c r="BS1899" s="7"/>
      <c r="BT1899" s="7"/>
      <c r="BU1899" s="7"/>
      <c r="BV1899" s="7"/>
      <c r="BW1899" s="7"/>
      <c r="BX1899" s="7"/>
      <c r="BY1899" s="7"/>
      <c r="BZ1899" s="7"/>
      <c r="CA1899" s="7"/>
      <c r="CB1899" s="7"/>
      <c r="CC1899" s="7"/>
      <c r="CD1899" s="7"/>
      <c r="CE1899" s="7"/>
      <c r="CF1899" s="7"/>
      <c r="CG1899" s="7"/>
      <c r="CH1899" s="7"/>
      <c r="CI1899" s="7"/>
      <c r="CJ1899" s="7"/>
      <c r="CK1899" s="7"/>
      <c r="CL1899" s="7"/>
      <c r="CM1899" s="7"/>
      <c r="CN1899" s="7"/>
      <c r="CO1899" s="7"/>
      <c r="CP1899" s="7"/>
      <c r="CQ1899" s="7"/>
      <c r="CR1899" s="7"/>
      <c r="CS1899" s="7"/>
      <c r="CT1899" s="7"/>
      <c r="CU1899" s="7"/>
      <c r="CV1899" s="7"/>
      <c r="CW1899" s="7"/>
      <c r="CX1899" s="7"/>
      <c r="CY1899" s="7"/>
      <c r="CZ1899" s="7"/>
      <c r="DA1899" s="7"/>
      <c r="DB1899" s="7"/>
      <c r="DC1899" s="7"/>
      <c r="DD1899" s="7"/>
      <c r="DE1899" s="7"/>
      <c r="DF1899" s="7"/>
      <c r="DG1899" s="7"/>
      <c r="DH1899" s="7"/>
      <c r="DI1899" s="7"/>
      <c r="DJ1899" s="7"/>
      <c r="DK1899" s="7"/>
      <c r="DL1899" s="7"/>
      <c r="DM1899" s="7"/>
      <c r="DN1899" s="7"/>
      <c r="DO1899" s="7"/>
      <c r="DP1899" s="7"/>
      <c r="DQ1899" s="7"/>
      <c r="DR1899" s="7"/>
      <c r="DS1899" s="7"/>
      <c r="DT1899" s="7"/>
      <c r="DU1899" s="7"/>
      <c r="DV1899" s="7"/>
      <c r="DW1899" s="7"/>
      <c r="DX1899" s="7"/>
      <c r="DY1899" s="7"/>
      <c r="DZ1899" s="7"/>
      <c r="EA1899" s="7"/>
      <c r="EB1899" s="7"/>
      <c r="EC1899" s="7"/>
      <c r="ED1899" s="7"/>
      <c r="EE1899" s="7"/>
      <c r="EF1899" s="7">
        <v>1962</v>
      </c>
      <c r="EG1899" s="7">
        <v>1818</v>
      </c>
      <c r="EH1899" s="7">
        <v>766</v>
      </c>
      <c r="EI1899" s="7">
        <v>3249</v>
      </c>
      <c r="EJ1899" s="7">
        <v>3137</v>
      </c>
      <c r="EK1899" s="7">
        <v>270</v>
      </c>
      <c r="EL1899" s="7">
        <v>3</v>
      </c>
      <c r="EM1899" s="7">
        <v>19</v>
      </c>
      <c r="EN1899" s="7">
        <v>853</v>
      </c>
      <c r="EO1899" s="7">
        <v>1531</v>
      </c>
      <c r="EP1899" s="7">
        <v>133</v>
      </c>
      <c r="EQ1899" s="7">
        <v>112</v>
      </c>
    </row>
    <row r="1900" spans="1:147" x14ac:dyDescent="0.35">
      <c r="A1900" s="7" t="s">
        <v>2378</v>
      </c>
      <c r="B1900" s="7" t="e" vm="1">
        <v>#VALUE!</v>
      </c>
      <c r="C1900" s="7" t="e" vm="21">
        <v>#VALUE!</v>
      </c>
      <c r="D1900" s="7">
        <v>1</v>
      </c>
      <c r="E1900" s="7">
        <v>5795</v>
      </c>
      <c r="F1900" s="7">
        <v>1812</v>
      </c>
      <c r="G1900" s="7">
        <v>0</v>
      </c>
      <c r="H1900" s="7">
        <v>2</v>
      </c>
      <c r="I1900" s="7">
        <v>3.4512510785159621E-2</v>
      </c>
      <c r="J1900" s="7">
        <v>0</v>
      </c>
      <c r="K1900" s="7">
        <v>0</v>
      </c>
      <c r="L1900" s="7">
        <v>0</v>
      </c>
      <c r="M1900" s="7">
        <v>0</v>
      </c>
      <c r="N1900" s="7">
        <v>0</v>
      </c>
      <c r="O1900" s="7">
        <v>0</v>
      </c>
      <c r="P1900" s="7">
        <v>9.224180530390381</v>
      </c>
      <c r="Q1900" s="7">
        <v>92620</v>
      </c>
      <c r="R1900" s="7">
        <v>0</v>
      </c>
      <c r="S1900" s="7">
        <v>1</v>
      </c>
      <c r="T1900" s="7">
        <v>0</v>
      </c>
      <c r="U1900" s="7">
        <v>1</v>
      </c>
      <c r="V1900" s="7">
        <v>0</v>
      </c>
      <c r="W1900" s="7">
        <v>0</v>
      </c>
      <c r="X1900" s="7">
        <v>0</v>
      </c>
      <c r="Y1900" s="7">
        <v>0</v>
      </c>
      <c r="Z1900" s="7"/>
      <c r="AA1900" s="7">
        <v>3128.81240072334</v>
      </c>
      <c r="AB1900" s="7"/>
      <c r="AC1900" s="7"/>
      <c r="AD1900" s="7">
        <v>665.05990449129604</v>
      </c>
      <c r="AE1900" s="7"/>
      <c r="AF1900" s="7">
        <v>3128.81240072334</v>
      </c>
      <c r="AG1900" s="7">
        <v>53.9915858623528</v>
      </c>
      <c r="AH1900" s="7">
        <v>665.05990449129604</v>
      </c>
      <c r="AI1900" s="7">
        <v>11.4764435632665</v>
      </c>
      <c r="AJ1900" s="7">
        <v>774.00813096729701</v>
      </c>
      <c r="AK1900" s="7">
        <v>13.356481983904999</v>
      </c>
      <c r="AL1900" s="7">
        <v>437.83834655425699</v>
      </c>
      <c r="AM1900" s="7">
        <v>7.5554503288051302</v>
      </c>
      <c r="AN1900" s="7">
        <v>1991.9679035017</v>
      </c>
      <c r="AO1900" s="7">
        <v>34.373906876647197</v>
      </c>
      <c r="AP1900" s="7">
        <v>715.16984733541904</v>
      </c>
      <c r="AQ1900" s="7">
        <v>12.3411535346923</v>
      </c>
      <c r="AR1900" s="7">
        <v>124.148925695597</v>
      </c>
      <c r="AS1900" s="7">
        <v>2.1423455685176398</v>
      </c>
      <c r="AT1900" s="7">
        <v>0</v>
      </c>
      <c r="AU1900" s="7">
        <v>0</v>
      </c>
      <c r="AV1900" s="7">
        <v>3.7294632345437999</v>
      </c>
      <c r="AW1900" s="7">
        <v>6.4356570052524598E-2</v>
      </c>
      <c r="AX1900" s="7">
        <v>293.796249398263</v>
      </c>
      <c r="AY1900" s="7">
        <v>5.0698231129984999</v>
      </c>
      <c r="AZ1900" s="7">
        <v>758.86363686972595</v>
      </c>
      <c r="BA1900" s="7">
        <v>13.095144725965898</v>
      </c>
      <c r="BB1900" s="7">
        <v>51.108773450370798</v>
      </c>
      <c r="BC1900" s="7">
        <v>2.8205724862235502</v>
      </c>
      <c r="BD1900" s="7">
        <v>65.131482911663596</v>
      </c>
      <c r="BE1900" s="7">
        <v>3.5944526993191799</v>
      </c>
      <c r="BF1900" s="7"/>
      <c r="BG1900" s="7"/>
      <c r="BH1900" s="7"/>
      <c r="BI1900" s="7"/>
      <c r="BJ1900" s="7"/>
      <c r="BK1900" s="7"/>
      <c r="BL1900" s="7"/>
      <c r="BM1900" s="7"/>
      <c r="BN1900" s="7"/>
      <c r="BO1900" s="7"/>
      <c r="BP1900" s="7"/>
      <c r="BQ1900" s="7"/>
      <c r="BR1900" s="7"/>
      <c r="BS1900" s="7"/>
      <c r="BT1900" s="7"/>
      <c r="BU1900" s="7"/>
      <c r="BV1900" s="7"/>
      <c r="BW1900" s="7"/>
      <c r="BX1900" s="7"/>
      <c r="BY1900" s="7"/>
      <c r="BZ1900" s="7"/>
      <c r="CA1900" s="7"/>
      <c r="CB1900" s="7"/>
      <c r="CC1900" s="7"/>
      <c r="CD1900" s="7"/>
      <c r="CE1900" s="7"/>
      <c r="CF1900" s="7"/>
      <c r="CG1900" s="7"/>
      <c r="CH1900" s="7"/>
      <c r="CI1900" s="7"/>
      <c r="CJ1900" s="7"/>
      <c r="CK1900" s="7"/>
      <c r="CL1900" s="7"/>
      <c r="CM1900" s="7"/>
      <c r="CN1900" s="7"/>
      <c r="CO1900" s="7"/>
      <c r="CP1900" s="7"/>
      <c r="CQ1900" s="7"/>
      <c r="CR1900" s="7"/>
      <c r="CS1900" s="7"/>
      <c r="CT1900" s="7"/>
      <c r="CU1900" s="7"/>
      <c r="CV1900" s="7"/>
      <c r="CW1900" s="7"/>
      <c r="CX1900" s="7"/>
      <c r="CY1900" s="7"/>
      <c r="CZ1900" s="7"/>
      <c r="DA1900" s="7"/>
      <c r="DB1900" s="7"/>
      <c r="DC1900" s="7"/>
      <c r="DD1900" s="7"/>
      <c r="DE1900" s="7"/>
      <c r="DF1900" s="7"/>
      <c r="DG1900" s="7"/>
      <c r="DH1900" s="7"/>
      <c r="DI1900" s="7"/>
      <c r="DJ1900" s="7"/>
      <c r="DK1900" s="7"/>
      <c r="DL1900" s="7"/>
      <c r="DM1900" s="7"/>
      <c r="DN1900" s="7"/>
      <c r="DO1900" s="7"/>
      <c r="DP1900" s="7"/>
      <c r="DQ1900" s="7"/>
      <c r="DR1900" s="7"/>
      <c r="DS1900" s="7"/>
      <c r="DT1900" s="7"/>
      <c r="DU1900" s="7"/>
      <c r="DV1900" s="7"/>
      <c r="DW1900" s="7"/>
      <c r="DX1900" s="7"/>
      <c r="DY1900" s="7"/>
      <c r="DZ1900" s="7"/>
      <c r="EA1900" s="7"/>
      <c r="EB1900" s="7"/>
      <c r="EC1900" s="7"/>
      <c r="ED1900" s="7"/>
      <c r="EE1900" s="7"/>
      <c r="EF1900" s="7">
        <v>1280</v>
      </c>
      <c r="EG1900" s="7">
        <v>1400</v>
      </c>
      <c r="EH1900" s="7">
        <v>727</v>
      </c>
      <c r="EI1900" s="7">
        <v>3365</v>
      </c>
      <c r="EJ1900" s="7">
        <v>1567</v>
      </c>
      <c r="EK1900" s="7">
        <v>231</v>
      </c>
      <c r="EL1900" s="7">
        <v>0</v>
      </c>
      <c r="EM1900" s="7">
        <v>13</v>
      </c>
      <c r="EN1900" s="7">
        <v>619</v>
      </c>
      <c r="EO1900" s="7">
        <v>1553</v>
      </c>
      <c r="EP1900" s="7">
        <v>116</v>
      </c>
      <c r="EQ1900" s="7">
        <v>124</v>
      </c>
    </row>
    <row r="1901" spans="1:147" x14ac:dyDescent="0.35">
      <c r="A1901" s="7" t="s">
        <v>2379</v>
      </c>
      <c r="B1901" s="7" t="e" vm="1">
        <v>#VALUE!</v>
      </c>
      <c r="C1901" s="7" t="e" vm="21">
        <v>#VALUE!</v>
      </c>
      <c r="D1901" s="7">
        <v>1</v>
      </c>
      <c r="E1901" s="7">
        <v>5129</v>
      </c>
      <c r="F1901" s="7">
        <v>1833</v>
      </c>
      <c r="G1901" s="7">
        <v>0</v>
      </c>
      <c r="H1901" s="7">
        <v>0</v>
      </c>
      <c r="I1901" s="7">
        <v>0</v>
      </c>
      <c r="J1901" s="7">
        <v>0</v>
      </c>
      <c r="K1901" s="7">
        <v>0</v>
      </c>
      <c r="L1901" s="7">
        <v>0</v>
      </c>
      <c r="M1901" s="7">
        <v>0</v>
      </c>
      <c r="N1901" s="7">
        <v>0</v>
      </c>
      <c r="O1901" s="7">
        <v>0</v>
      </c>
      <c r="P1901" s="7">
        <v>3.8388082505729599</v>
      </c>
      <c r="Q1901" s="7">
        <v>78926</v>
      </c>
      <c r="R1901" s="7">
        <v>0</v>
      </c>
      <c r="S1901" s="7">
        <v>1</v>
      </c>
      <c r="T1901" s="7">
        <v>0</v>
      </c>
      <c r="U1901" s="7">
        <v>1</v>
      </c>
      <c r="V1901" s="7">
        <v>0</v>
      </c>
      <c r="W1901" s="7">
        <v>0</v>
      </c>
      <c r="X1901" s="7">
        <v>0</v>
      </c>
      <c r="Y1901" s="7">
        <v>0</v>
      </c>
      <c r="Z1901" s="7"/>
      <c r="AA1901" s="7">
        <v>1954.4597710201101</v>
      </c>
      <c r="AB1901" s="7"/>
      <c r="AC1901" s="7"/>
      <c r="AD1901" s="7">
        <v>381.70092006056802</v>
      </c>
      <c r="AE1901" s="7"/>
      <c r="AF1901" s="7">
        <v>1954.4597710201101</v>
      </c>
      <c r="AG1901" s="7">
        <v>38.106059095732199</v>
      </c>
      <c r="AH1901" s="7">
        <v>381.70092006056802</v>
      </c>
      <c r="AI1901" s="7">
        <v>7.4420144289445904</v>
      </c>
      <c r="AJ1901" s="7">
        <v>459.65525206062</v>
      </c>
      <c r="AK1901" s="7">
        <v>8.9618883224921113</v>
      </c>
      <c r="AL1901" s="7">
        <v>219.66239989583801</v>
      </c>
      <c r="AM1901" s="7">
        <v>4.2827529712583097</v>
      </c>
      <c r="AN1901" s="7">
        <v>698.09734685032197</v>
      </c>
      <c r="AO1901" s="7">
        <v>13.610788591349602</v>
      </c>
      <c r="AP1901" s="7">
        <v>802.15127219585702</v>
      </c>
      <c r="AQ1901" s="7">
        <v>15.639525681338601</v>
      </c>
      <c r="AR1901" s="7">
        <v>350.933057315182</v>
      </c>
      <c r="AS1901" s="7">
        <v>6.8421340868625791</v>
      </c>
      <c r="AT1901" s="7">
        <v>0</v>
      </c>
      <c r="AU1901" s="7">
        <v>0</v>
      </c>
      <c r="AV1901" s="7">
        <v>1.9238230586051901</v>
      </c>
      <c r="AW1901" s="7">
        <v>3.7508735788754001E-2</v>
      </c>
      <c r="AX1901" s="7">
        <v>101.35426147468399</v>
      </c>
      <c r="AY1901" s="7">
        <v>1.97610180297687</v>
      </c>
      <c r="AZ1901" s="7">
        <v>166.96065802313399</v>
      </c>
      <c r="BA1901" s="7">
        <v>3.2552282710690896</v>
      </c>
      <c r="BB1901" s="7">
        <v>21.798864745371201</v>
      </c>
      <c r="BC1901" s="7">
        <v>1.1892452125134301</v>
      </c>
      <c r="BD1901" s="7">
        <v>26.804159617539</v>
      </c>
      <c r="BE1901" s="7">
        <v>1.4623109447648099</v>
      </c>
      <c r="BF1901" s="7"/>
      <c r="BG1901" s="7"/>
      <c r="BH1901" s="7"/>
      <c r="BI1901" s="7"/>
      <c r="BJ1901" s="7"/>
      <c r="BK1901" s="7"/>
      <c r="BL1901" s="7"/>
      <c r="BM1901" s="7"/>
      <c r="BN1901" s="7"/>
      <c r="BO1901" s="7"/>
      <c r="BP1901" s="7"/>
      <c r="BQ1901" s="7"/>
      <c r="BR1901" s="7"/>
      <c r="BS1901" s="7"/>
      <c r="BT1901" s="7"/>
      <c r="BU1901" s="7"/>
      <c r="BV1901" s="7"/>
      <c r="BW1901" s="7"/>
      <c r="BX1901" s="7"/>
      <c r="BY1901" s="7"/>
      <c r="BZ1901" s="7"/>
      <c r="CA1901" s="7"/>
      <c r="CB1901" s="7"/>
      <c r="CC1901" s="7"/>
      <c r="CD1901" s="7"/>
      <c r="CE1901" s="7"/>
      <c r="CF1901" s="7"/>
      <c r="CG1901" s="7"/>
      <c r="CH1901" s="7"/>
      <c r="CI1901" s="7"/>
      <c r="CJ1901" s="7"/>
      <c r="CK1901" s="7"/>
      <c r="CL1901" s="7"/>
      <c r="CM1901" s="7"/>
      <c r="CN1901" s="7"/>
      <c r="CO1901" s="7"/>
      <c r="CP1901" s="7"/>
      <c r="CQ1901" s="7"/>
      <c r="CR1901" s="7"/>
      <c r="CS1901" s="7"/>
      <c r="CT1901" s="7"/>
      <c r="CU1901" s="7"/>
      <c r="CV1901" s="7"/>
      <c r="CW1901" s="7"/>
      <c r="CX1901" s="7"/>
      <c r="CY1901" s="7"/>
      <c r="CZ1901" s="7"/>
      <c r="DA1901" s="7"/>
      <c r="DB1901" s="7"/>
      <c r="DC1901" s="7"/>
      <c r="DD1901" s="7"/>
      <c r="DE1901" s="7"/>
      <c r="DF1901" s="7"/>
      <c r="DG1901" s="7"/>
      <c r="DH1901" s="7"/>
      <c r="DI1901" s="7"/>
      <c r="DJ1901" s="7"/>
      <c r="DK1901" s="7"/>
      <c r="DL1901" s="7"/>
      <c r="DM1901" s="7"/>
      <c r="DN1901" s="7"/>
      <c r="DO1901" s="7"/>
      <c r="DP1901" s="7"/>
      <c r="DQ1901" s="7"/>
      <c r="DR1901" s="7"/>
      <c r="DS1901" s="7"/>
      <c r="DT1901" s="7"/>
      <c r="DU1901" s="7"/>
      <c r="DV1901" s="7"/>
      <c r="DW1901" s="7"/>
      <c r="DX1901" s="7"/>
      <c r="DY1901" s="7"/>
      <c r="DZ1901" s="7"/>
      <c r="EA1901" s="7"/>
      <c r="EB1901" s="7"/>
      <c r="EC1901" s="7"/>
      <c r="ED1901" s="7"/>
      <c r="EE1901" s="7"/>
      <c r="EF1901" s="7">
        <v>995</v>
      </c>
      <c r="EG1901" s="7">
        <v>1262</v>
      </c>
      <c r="EH1901" s="7">
        <v>438</v>
      </c>
      <c r="EI1901" s="7">
        <v>1328</v>
      </c>
      <c r="EJ1901" s="7">
        <v>3012</v>
      </c>
      <c r="EK1901" s="7">
        <v>533</v>
      </c>
      <c r="EL1901" s="7">
        <v>0</v>
      </c>
      <c r="EM1901" s="7">
        <v>9</v>
      </c>
      <c r="EN1901" s="7">
        <v>247</v>
      </c>
      <c r="EO1901" s="7">
        <v>485</v>
      </c>
      <c r="EP1901" s="7">
        <v>135</v>
      </c>
      <c r="EQ1901" s="7">
        <v>91</v>
      </c>
    </row>
    <row r="1902" spans="1:147" x14ac:dyDescent="0.35">
      <c r="A1902" s="7" t="s">
        <v>2380</v>
      </c>
      <c r="B1902" s="7" t="e" vm="1">
        <v>#VALUE!</v>
      </c>
      <c r="C1902" s="7" t="e" vm="21">
        <v>#VALUE!</v>
      </c>
      <c r="D1902" s="7">
        <v>1</v>
      </c>
      <c r="E1902" s="7">
        <v>7715</v>
      </c>
      <c r="F1902" s="7">
        <v>2578</v>
      </c>
      <c r="G1902" s="7">
        <v>0</v>
      </c>
      <c r="H1902" s="7">
        <v>5</v>
      </c>
      <c r="I1902" s="7">
        <v>6.4808813998703821E-2</v>
      </c>
      <c r="J1902" s="7">
        <v>0</v>
      </c>
      <c r="K1902" s="7">
        <v>0</v>
      </c>
      <c r="L1902" s="7">
        <v>0</v>
      </c>
      <c r="M1902" s="7">
        <v>0</v>
      </c>
      <c r="N1902" s="7">
        <v>0</v>
      </c>
      <c r="O1902" s="7">
        <v>0</v>
      </c>
      <c r="P1902" s="7">
        <v>2.5524747343871503</v>
      </c>
      <c r="Q1902" s="7">
        <v>93266</v>
      </c>
      <c r="R1902" s="7">
        <v>0</v>
      </c>
      <c r="S1902" s="7">
        <v>1</v>
      </c>
      <c r="T1902" s="7">
        <v>0</v>
      </c>
      <c r="U1902" s="7">
        <v>1</v>
      </c>
      <c r="V1902" s="7">
        <v>0</v>
      </c>
      <c r="W1902" s="7">
        <v>0</v>
      </c>
      <c r="X1902" s="7">
        <v>0</v>
      </c>
      <c r="Y1902" s="7">
        <v>0</v>
      </c>
      <c r="Z1902" s="7"/>
      <c r="AA1902" s="7">
        <v>3953.2460677474701</v>
      </c>
      <c r="AB1902" s="7"/>
      <c r="AC1902" s="7"/>
      <c r="AD1902" s="7">
        <v>582.38947125337995</v>
      </c>
      <c r="AE1902" s="7"/>
      <c r="AF1902" s="7">
        <v>3953.2460677474701</v>
      </c>
      <c r="AG1902" s="7">
        <v>51.241037819150705</v>
      </c>
      <c r="AH1902" s="7">
        <v>582.38947125337995</v>
      </c>
      <c r="AI1902" s="7">
        <v>7.5487941834527605</v>
      </c>
      <c r="AJ1902" s="7">
        <v>897.17757927253797</v>
      </c>
      <c r="AK1902" s="7">
        <v>11.6290029717763</v>
      </c>
      <c r="AL1902" s="7">
        <v>569.95590748451696</v>
      </c>
      <c r="AM1902" s="7">
        <v>7.3876332791252999</v>
      </c>
      <c r="AN1902" s="7">
        <v>1647.87544752657</v>
      </c>
      <c r="AO1902" s="7">
        <v>21.3593706743561</v>
      </c>
      <c r="AP1902" s="7">
        <v>1478.87126508355</v>
      </c>
      <c r="AQ1902" s="7">
        <v>19.168778549365502</v>
      </c>
      <c r="AR1902" s="7">
        <v>513.24891541898296</v>
      </c>
      <c r="AS1902" s="7">
        <v>6.6526106988850602</v>
      </c>
      <c r="AT1902" s="7">
        <v>0</v>
      </c>
      <c r="AU1902" s="7">
        <v>0</v>
      </c>
      <c r="AV1902" s="7">
        <v>7.3037228262983298</v>
      </c>
      <c r="AW1902" s="7">
        <v>9.4669122829531105E-2</v>
      </c>
      <c r="AX1902" s="7">
        <v>305.946713093668</v>
      </c>
      <c r="AY1902" s="7">
        <v>3.9656087244804699</v>
      </c>
      <c r="AZ1902" s="7">
        <v>551.73675302974902</v>
      </c>
      <c r="BA1902" s="7">
        <v>7.1514809206707595</v>
      </c>
      <c r="BB1902" s="7">
        <v>45.954759730026097</v>
      </c>
      <c r="BC1902" s="7">
        <v>1.78257407796843</v>
      </c>
      <c r="BD1902" s="7">
        <v>37.413657270488301</v>
      </c>
      <c r="BE1902" s="7">
        <v>1.45126676766828</v>
      </c>
      <c r="BF1902" s="7"/>
      <c r="BG1902" s="7"/>
      <c r="BH1902" s="7"/>
      <c r="BI1902" s="7"/>
      <c r="BJ1902" s="7"/>
      <c r="BK1902" s="7"/>
      <c r="BL1902" s="7"/>
      <c r="BM1902" s="7"/>
      <c r="BN1902" s="7"/>
      <c r="BO1902" s="7"/>
      <c r="BP1902" s="7"/>
      <c r="BQ1902" s="7"/>
      <c r="BR1902" s="7"/>
      <c r="BS1902" s="7"/>
      <c r="BT1902" s="7"/>
      <c r="BU1902" s="7"/>
      <c r="BV1902" s="7"/>
      <c r="BW1902" s="7"/>
      <c r="BX1902" s="7"/>
      <c r="BY1902" s="7"/>
      <c r="BZ1902" s="7"/>
      <c r="CA1902" s="7"/>
      <c r="CB1902" s="7"/>
      <c r="CC1902" s="7"/>
      <c r="CD1902" s="7"/>
      <c r="CE1902" s="7"/>
      <c r="CF1902" s="7"/>
      <c r="CG1902" s="7"/>
      <c r="CH1902" s="7"/>
      <c r="CI1902" s="7"/>
      <c r="CJ1902" s="7"/>
      <c r="CK1902" s="7"/>
      <c r="CL1902" s="7"/>
      <c r="CM1902" s="7"/>
      <c r="CN1902" s="7"/>
      <c r="CO1902" s="7"/>
      <c r="CP1902" s="7"/>
      <c r="CQ1902" s="7"/>
      <c r="CR1902" s="7"/>
      <c r="CS1902" s="7"/>
      <c r="CT1902" s="7"/>
      <c r="CU1902" s="7"/>
      <c r="CV1902" s="7"/>
      <c r="CW1902" s="7"/>
      <c r="CX1902" s="7"/>
      <c r="CY1902" s="7"/>
      <c r="CZ1902" s="7"/>
      <c r="DA1902" s="7"/>
      <c r="DB1902" s="7"/>
      <c r="DC1902" s="7"/>
      <c r="DD1902" s="7"/>
      <c r="DE1902" s="7"/>
      <c r="DF1902" s="7"/>
      <c r="DG1902" s="7"/>
      <c r="DH1902" s="7"/>
      <c r="DI1902" s="7"/>
      <c r="DJ1902" s="7"/>
      <c r="DK1902" s="7"/>
      <c r="DL1902" s="7"/>
      <c r="DM1902" s="7"/>
      <c r="DN1902" s="7"/>
      <c r="DO1902" s="7"/>
      <c r="DP1902" s="7"/>
      <c r="DQ1902" s="7"/>
      <c r="DR1902" s="7"/>
      <c r="DS1902" s="7"/>
      <c r="DT1902" s="7"/>
      <c r="DU1902" s="7"/>
      <c r="DV1902" s="7"/>
      <c r="DW1902" s="7"/>
      <c r="DX1902" s="7"/>
      <c r="DY1902" s="7"/>
      <c r="DZ1902" s="7"/>
      <c r="EA1902" s="7"/>
      <c r="EB1902" s="7"/>
      <c r="EC1902" s="7"/>
      <c r="ED1902" s="7"/>
      <c r="EE1902" s="7"/>
      <c r="EF1902" s="7">
        <v>870</v>
      </c>
      <c r="EG1902" s="7">
        <v>1790</v>
      </c>
      <c r="EH1902" s="7">
        <v>1029</v>
      </c>
      <c r="EI1902" s="7">
        <v>3355</v>
      </c>
      <c r="EJ1902" s="7">
        <v>2697</v>
      </c>
      <c r="EK1902" s="7">
        <v>1035</v>
      </c>
      <c r="EL1902" s="7">
        <v>0</v>
      </c>
      <c r="EM1902" s="7">
        <v>14</v>
      </c>
      <c r="EN1902" s="7">
        <v>614</v>
      </c>
      <c r="EO1902" s="7">
        <v>1105</v>
      </c>
      <c r="EP1902" s="7">
        <v>112</v>
      </c>
      <c r="EQ1902" s="7">
        <v>77</v>
      </c>
    </row>
    <row r="1903" spans="1:147" x14ac:dyDescent="0.35">
      <c r="A1903" s="7" t="s">
        <v>2381</v>
      </c>
      <c r="B1903" s="7" t="e" vm="1">
        <v>#VALUE!</v>
      </c>
      <c r="C1903" s="7" t="e" vm="21">
        <v>#VALUE!</v>
      </c>
      <c r="D1903" s="7">
        <v>1</v>
      </c>
      <c r="E1903" s="7">
        <v>5134</v>
      </c>
      <c r="F1903" s="7">
        <v>1856</v>
      </c>
      <c r="G1903" s="7">
        <v>0</v>
      </c>
      <c r="H1903" s="7">
        <v>0</v>
      </c>
      <c r="I1903" s="7">
        <v>0</v>
      </c>
      <c r="J1903" s="7">
        <v>0</v>
      </c>
      <c r="K1903" s="7">
        <v>1</v>
      </c>
      <c r="L1903" s="7">
        <v>0</v>
      </c>
      <c r="M1903" s="7">
        <v>1</v>
      </c>
      <c r="N1903" s="7">
        <v>1</v>
      </c>
      <c r="O1903" s="7">
        <v>1</v>
      </c>
      <c r="P1903" s="7">
        <v>10.089932002632199</v>
      </c>
      <c r="Q1903" s="7">
        <v>62292</v>
      </c>
      <c r="R1903" s="7">
        <v>0</v>
      </c>
      <c r="S1903" s="7">
        <v>1</v>
      </c>
      <c r="T1903" s="7">
        <v>0</v>
      </c>
      <c r="U1903" s="7">
        <v>1</v>
      </c>
      <c r="V1903" s="7">
        <v>0</v>
      </c>
      <c r="W1903" s="7">
        <v>0</v>
      </c>
      <c r="X1903" s="7">
        <v>0</v>
      </c>
      <c r="Y1903" s="7">
        <v>1</v>
      </c>
      <c r="Z1903" s="7"/>
      <c r="AA1903" s="7">
        <v>2750.5456198602901</v>
      </c>
      <c r="AB1903" s="7"/>
      <c r="AC1903" s="7"/>
      <c r="AD1903" s="7">
        <v>1016.40741553344</v>
      </c>
      <c r="AE1903" s="7"/>
      <c r="AF1903" s="7">
        <v>2750.5456198602901</v>
      </c>
      <c r="AG1903" s="7">
        <v>53.575099724586906</v>
      </c>
      <c r="AH1903" s="7">
        <v>1016.40741553344</v>
      </c>
      <c r="AI1903" s="7">
        <v>19.797573345022201</v>
      </c>
      <c r="AJ1903" s="7">
        <v>710.44726250693202</v>
      </c>
      <c r="AK1903" s="7">
        <v>13.838084583306001</v>
      </c>
      <c r="AL1903" s="7">
        <v>321.96039208210999</v>
      </c>
      <c r="AM1903" s="7">
        <v>6.2711412559818891</v>
      </c>
      <c r="AN1903" s="7">
        <v>470.88114178739499</v>
      </c>
      <c r="AO1903" s="7">
        <v>9.1718181103894594</v>
      </c>
      <c r="AP1903" s="7">
        <v>2075.14289416373</v>
      </c>
      <c r="AQ1903" s="7">
        <v>40.419612274322702</v>
      </c>
      <c r="AR1903" s="7">
        <v>56.533252157270901</v>
      </c>
      <c r="AS1903" s="7">
        <v>1.10115411291918</v>
      </c>
      <c r="AT1903" s="7">
        <v>0</v>
      </c>
      <c r="AU1903" s="7">
        <v>0</v>
      </c>
      <c r="AV1903" s="7">
        <v>2.3589937798678902</v>
      </c>
      <c r="AW1903" s="7">
        <v>4.5948456951069104E-2</v>
      </c>
      <c r="AX1903" s="7">
        <v>145.629367686808</v>
      </c>
      <c r="AY1903" s="7">
        <v>2.83656734878863</v>
      </c>
      <c r="AZ1903" s="7">
        <v>270.80782921053498</v>
      </c>
      <c r="BA1903" s="7">
        <v>5.2747921544708696</v>
      </c>
      <c r="BB1903" s="7">
        <v>162.63007009588199</v>
      </c>
      <c r="BC1903" s="7">
        <v>8.7623960180970801</v>
      </c>
      <c r="BD1903" s="7">
        <v>95.947696572635294</v>
      </c>
      <c r="BE1903" s="7">
        <v>5.1695957205083705</v>
      </c>
      <c r="BF1903" s="7"/>
      <c r="BG1903" s="7"/>
      <c r="BH1903" s="7"/>
      <c r="BI1903" s="7"/>
      <c r="BJ1903" s="7"/>
      <c r="BK1903" s="7"/>
      <c r="BL1903" s="7"/>
      <c r="BM1903" s="7"/>
      <c r="BN1903" s="7"/>
      <c r="BO1903" s="7"/>
      <c r="BP1903" s="7"/>
      <c r="BQ1903" s="7"/>
      <c r="BR1903" s="7"/>
      <c r="BS1903" s="7"/>
      <c r="BT1903" s="7"/>
      <c r="BU1903" s="7"/>
      <c r="BV1903" s="7"/>
      <c r="BW1903" s="7"/>
      <c r="BX1903" s="7"/>
      <c r="BY1903" s="7"/>
      <c r="BZ1903" s="7"/>
      <c r="CA1903" s="7"/>
      <c r="CB1903" s="7"/>
      <c r="CC1903" s="7"/>
      <c r="CD1903" s="7"/>
      <c r="CE1903" s="7"/>
      <c r="CF1903" s="7"/>
      <c r="CG1903" s="7"/>
      <c r="CH1903" s="7"/>
      <c r="CI1903" s="7"/>
      <c r="CJ1903" s="7"/>
      <c r="CK1903" s="7"/>
      <c r="CL1903" s="7"/>
      <c r="CM1903" s="7"/>
      <c r="CN1903" s="7"/>
      <c r="CO1903" s="7"/>
      <c r="CP1903" s="7"/>
      <c r="CQ1903" s="7"/>
      <c r="CR1903" s="7"/>
      <c r="CS1903" s="7"/>
      <c r="CT1903" s="7"/>
      <c r="CU1903" s="7"/>
      <c r="CV1903" s="7"/>
      <c r="CW1903" s="7"/>
      <c r="CX1903" s="7"/>
      <c r="CY1903" s="7"/>
      <c r="CZ1903" s="7"/>
      <c r="DA1903" s="7"/>
      <c r="DB1903" s="7"/>
      <c r="DC1903" s="7"/>
      <c r="DD1903" s="7"/>
      <c r="DE1903" s="7"/>
      <c r="DF1903" s="7"/>
      <c r="DG1903" s="7"/>
      <c r="DH1903" s="7"/>
      <c r="DI1903" s="7"/>
      <c r="DJ1903" s="7"/>
      <c r="DK1903" s="7"/>
      <c r="DL1903" s="7"/>
      <c r="DM1903" s="7"/>
      <c r="DN1903" s="7"/>
      <c r="DO1903" s="7"/>
      <c r="DP1903" s="7"/>
      <c r="DQ1903" s="7"/>
      <c r="DR1903" s="7"/>
      <c r="DS1903" s="7"/>
      <c r="DT1903" s="7"/>
      <c r="DU1903" s="7"/>
      <c r="DV1903" s="7"/>
      <c r="DW1903" s="7"/>
      <c r="DX1903" s="7"/>
      <c r="DY1903" s="7"/>
      <c r="DZ1903" s="7"/>
      <c r="EA1903" s="7"/>
      <c r="EB1903" s="7"/>
      <c r="EC1903" s="7"/>
      <c r="ED1903" s="7"/>
      <c r="EE1903" s="7"/>
      <c r="EF1903" s="7">
        <v>1567</v>
      </c>
      <c r="EG1903" s="7">
        <v>1266</v>
      </c>
      <c r="EH1903" s="7">
        <v>639</v>
      </c>
      <c r="EI1903" s="7">
        <v>763</v>
      </c>
      <c r="EJ1903" s="7">
        <v>3924</v>
      </c>
      <c r="EK1903" s="7">
        <v>150</v>
      </c>
      <c r="EL1903" s="7">
        <v>0</v>
      </c>
      <c r="EM1903" s="7">
        <v>7</v>
      </c>
      <c r="EN1903" s="7">
        <v>290</v>
      </c>
      <c r="EO1903" s="7">
        <v>466</v>
      </c>
      <c r="EP1903" s="7">
        <v>235</v>
      </c>
      <c r="EQ1903" s="7">
        <v>176</v>
      </c>
    </row>
    <row r="1904" spans="1:147" x14ac:dyDescent="0.35">
      <c r="A1904" s="7" t="s">
        <v>2382</v>
      </c>
      <c r="B1904" s="7" t="e" vm="1">
        <v>#VALUE!</v>
      </c>
      <c r="C1904" s="7" t="e" vm="21">
        <v>#VALUE!</v>
      </c>
      <c r="D1904" s="7">
        <v>1</v>
      </c>
      <c r="E1904" s="7">
        <v>4031</v>
      </c>
      <c r="F1904" s="7">
        <v>1323</v>
      </c>
      <c r="G1904" s="7">
        <v>0</v>
      </c>
      <c r="H1904" s="7">
        <v>167</v>
      </c>
      <c r="I1904" s="7">
        <v>4.1428925824857359</v>
      </c>
      <c r="J1904" s="7">
        <v>0</v>
      </c>
      <c r="K1904" s="7">
        <v>0</v>
      </c>
      <c r="L1904" s="7">
        <v>0</v>
      </c>
      <c r="M1904" s="7">
        <v>0</v>
      </c>
      <c r="N1904" s="7">
        <v>0</v>
      </c>
      <c r="O1904" s="7">
        <v>0</v>
      </c>
      <c r="P1904" s="7">
        <v>4.6452271567126102</v>
      </c>
      <c r="Q1904" s="7">
        <v>93182</v>
      </c>
      <c r="R1904" s="7">
        <v>0</v>
      </c>
      <c r="S1904" s="7">
        <v>1</v>
      </c>
      <c r="T1904" s="7">
        <v>0</v>
      </c>
      <c r="U1904" s="7">
        <v>1</v>
      </c>
      <c r="V1904" s="7">
        <v>0</v>
      </c>
      <c r="W1904" s="7">
        <v>0</v>
      </c>
      <c r="X1904" s="7">
        <v>0</v>
      </c>
      <c r="Y1904" s="7">
        <v>0</v>
      </c>
      <c r="Z1904" s="7"/>
      <c r="AA1904" s="7">
        <v>2689.8288399329499</v>
      </c>
      <c r="AB1904" s="7"/>
      <c r="AC1904" s="7"/>
      <c r="AD1904" s="7">
        <v>409.68842878629903</v>
      </c>
      <c r="AE1904" s="7"/>
      <c r="AF1904" s="7">
        <v>2689.8288399329499</v>
      </c>
      <c r="AG1904" s="7">
        <v>66.728574545595293</v>
      </c>
      <c r="AH1904" s="7">
        <v>409.68842878629903</v>
      </c>
      <c r="AI1904" s="7">
        <v>10.1634440284371</v>
      </c>
      <c r="AJ1904" s="7">
        <v>554.68352126870002</v>
      </c>
      <c r="AK1904" s="7">
        <v>13.7604445861746</v>
      </c>
      <c r="AL1904" s="7">
        <v>397.76079082820399</v>
      </c>
      <c r="AM1904" s="7">
        <v>9.8675462869810104</v>
      </c>
      <c r="AN1904" s="7">
        <v>1570.7350437591799</v>
      </c>
      <c r="AO1904" s="7">
        <v>38.966386597846196</v>
      </c>
      <c r="AP1904" s="7">
        <v>533.946508195251</v>
      </c>
      <c r="AQ1904" s="7">
        <v>13.246006157163301</v>
      </c>
      <c r="AR1904" s="7">
        <v>412.745125919202</v>
      </c>
      <c r="AS1904" s="7">
        <v>10.2392737762144</v>
      </c>
      <c r="AT1904" s="7">
        <v>0</v>
      </c>
      <c r="AU1904" s="7">
        <v>0</v>
      </c>
      <c r="AV1904" s="7">
        <v>1.6150132045149801</v>
      </c>
      <c r="AW1904" s="7">
        <v>4.0064827698213401E-2</v>
      </c>
      <c r="AX1904" s="7">
        <v>170.78715440921201</v>
      </c>
      <c r="AY1904" s="7">
        <v>4.2368433244657</v>
      </c>
      <c r="AZ1904" s="7">
        <v>348.75246138229699</v>
      </c>
      <c r="BA1904" s="7">
        <v>8.6517603915231192</v>
      </c>
      <c r="BB1904" s="7">
        <v>81.930262871684107</v>
      </c>
      <c r="BC1904" s="7">
        <v>6.1927636335362202</v>
      </c>
      <c r="BD1904" s="7">
        <v>10.760543132937601</v>
      </c>
      <c r="BE1904" s="7">
        <v>0.81334415214948197</v>
      </c>
      <c r="BF1904" s="7"/>
      <c r="BG1904" s="7"/>
      <c r="BH1904" s="7"/>
      <c r="BI1904" s="7"/>
      <c r="BJ1904" s="7"/>
      <c r="BK1904" s="7"/>
      <c r="BL1904" s="7"/>
      <c r="BM1904" s="7"/>
      <c r="BN1904" s="7"/>
      <c r="BO1904" s="7"/>
      <c r="BP1904" s="7"/>
      <c r="BQ1904" s="7"/>
      <c r="BR1904" s="7"/>
      <c r="BS1904" s="7"/>
      <c r="BT1904" s="7"/>
      <c r="BU1904" s="7"/>
      <c r="BV1904" s="7"/>
      <c r="BW1904" s="7"/>
      <c r="BX1904" s="7"/>
      <c r="BY1904" s="7"/>
      <c r="BZ1904" s="7"/>
      <c r="CA1904" s="7"/>
      <c r="CB1904" s="7"/>
      <c r="CC1904" s="7"/>
      <c r="CD1904" s="7"/>
      <c r="CE1904" s="7"/>
      <c r="CF1904" s="7"/>
      <c r="CG1904" s="7"/>
      <c r="CH1904" s="7"/>
      <c r="CI1904" s="7"/>
      <c r="CJ1904" s="7"/>
      <c r="CK1904" s="7"/>
      <c r="CL1904" s="7"/>
      <c r="CM1904" s="7"/>
      <c r="CN1904" s="7"/>
      <c r="CO1904" s="7"/>
      <c r="CP1904" s="7"/>
      <c r="CQ1904" s="7"/>
      <c r="CR1904" s="7"/>
      <c r="CS1904" s="7"/>
      <c r="CT1904" s="7"/>
      <c r="CU1904" s="7"/>
      <c r="CV1904" s="7"/>
      <c r="CW1904" s="7"/>
      <c r="CX1904" s="7"/>
      <c r="CY1904" s="7"/>
      <c r="CZ1904" s="7"/>
      <c r="DA1904" s="7"/>
      <c r="DB1904" s="7"/>
      <c r="DC1904" s="7"/>
      <c r="DD1904" s="7"/>
      <c r="DE1904" s="7"/>
      <c r="DF1904" s="7"/>
      <c r="DG1904" s="7"/>
      <c r="DH1904" s="7"/>
      <c r="DI1904" s="7"/>
      <c r="DJ1904" s="7"/>
      <c r="DK1904" s="7"/>
      <c r="DL1904" s="7"/>
      <c r="DM1904" s="7"/>
      <c r="DN1904" s="7"/>
      <c r="DO1904" s="7"/>
      <c r="DP1904" s="7"/>
      <c r="DQ1904" s="7"/>
      <c r="DR1904" s="7"/>
      <c r="DS1904" s="7"/>
      <c r="DT1904" s="7"/>
      <c r="DU1904" s="7"/>
      <c r="DV1904" s="7"/>
      <c r="DW1904" s="7"/>
      <c r="DX1904" s="7"/>
      <c r="DY1904" s="7"/>
      <c r="DZ1904" s="7"/>
      <c r="EA1904" s="7"/>
      <c r="EB1904" s="7"/>
      <c r="EC1904" s="7"/>
      <c r="ED1904" s="7"/>
      <c r="EE1904" s="7"/>
      <c r="EF1904" s="7">
        <v>806</v>
      </c>
      <c r="EG1904" s="7">
        <v>805</v>
      </c>
      <c r="EH1904" s="7">
        <v>717</v>
      </c>
      <c r="EI1904" s="7">
        <v>2180</v>
      </c>
      <c r="EJ1904" s="7">
        <v>1069</v>
      </c>
      <c r="EK1904" s="7">
        <v>542</v>
      </c>
      <c r="EL1904" s="7">
        <v>0</v>
      </c>
      <c r="EM1904" s="7">
        <v>3</v>
      </c>
      <c r="EN1904" s="7">
        <v>237</v>
      </c>
      <c r="EO1904" s="7">
        <v>498</v>
      </c>
      <c r="EP1904" s="7">
        <v>102</v>
      </c>
      <c r="EQ1904" s="7">
        <v>16</v>
      </c>
    </row>
    <row r="1905" spans="1:147" x14ac:dyDescent="0.35">
      <c r="A1905" s="7" t="s">
        <v>2383</v>
      </c>
      <c r="B1905" s="7" t="e" vm="1">
        <v>#VALUE!</v>
      </c>
      <c r="C1905" s="7" t="e" vm="21">
        <v>#VALUE!</v>
      </c>
      <c r="D1905" s="7">
        <v>1</v>
      </c>
      <c r="E1905" s="7">
        <v>5046</v>
      </c>
      <c r="F1905" s="7">
        <v>1811</v>
      </c>
      <c r="G1905" s="7">
        <v>0</v>
      </c>
      <c r="H1905" s="7">
        <v>0</v>
      </c>
      <c r="I1905" s="7">
        <v>0</v>
      </c>
      <c r="J1905" s="7">
        <v>0</v>
      </c>
      <c r="K1905" s="7">
        <v>0</v>
      </c>
      <c r="L1905" s="7">
        <v>0</v>
      </c>
      <c r="M1905" s="7">
        <v>0</v>
      </c>
      <c r="N1905" s="7">
        <v>0</v>
      </c>
      <c r="O1905" s="7">
        <v>0</v>
      </c>
      <c r="P1905" s="7">
        <v>4.9480642115202995</v>
      </c>
      <c r="Q1905" s="7">
        <v>95458</v>
      </c>
      <c r="R1905" s="7">
        <v>0</v>
      </c>
      <c r="S1905" s="7">
        <v>1</v>
      </c>
      <c r="T1905" s="7">
        <v>0</v>
      </c>
      <c r="U1905" s="7">
        <v>1</v>
      </c>
      <c r="V1905" s="7">
        <v>0</v>
      </c>
      <c r="W1905" s="7">
        <v>0</v>
      </c>
      <c r="X1905" s="7">
        <v>0</v>
      </c>
      <c r="Y1905" s="7">
        <v>0</v>
      </c>
      <c r="Z1905" s="7"/>
      <c r="AA1905" s="7">
        <v>3032.40415983708</v>
      </c>
      <c r="AB1905" s="7"/>
      <c r="AC1905" s="7"/>
      <c r="AD1905" s="7">
        <v>345.08649678847701</v>
      </c>
      <c r="AE1905" s="7"/>
      <c r="AF1905" s="7">
        <v>3032.40415983708</v>
      </c>
      <c r="AG1905" s="7">
        <v>60.095207289676601</v>
      </c>
      <c r="AH1905" s="7">
        <v>345.08649678847701</v>
      </c>
      <c r="AI1905" s="7">
        <v>6.8388128574807192</v>
      </c>
      <c r="AJ1905" s="7">
        <v>583.87959991604703</v>
      </c>
      <c r="AK1905" s="7">
        <v>11.5711375330172</v>
      </c>
      <c r="AL1905" s="7">
        <v>532.53658230433803</v>
      </c>
      <c r="AM1905" s="7">
        <v>10.5536381748779</v>
      </c>
      <c r="AN1905" s="7">
        <v>2209.4794988817998</v>
      </c>
      <c r="AO1905" s="7">
        <v>43.786751860519303</v>
      </c>
      <c r="AP1905" s="7">
        <v>318.24000722977502</v>
      </c>
      <c r="AQ1905" s="7">
        <v>6.3067777889372705</v>
      </c>
      <c r="AR1905" s="7">
        <v>333.65793550503099</v>
      </c>
      <c r="AS1905" s="7">
        <v>6.6123253171825391</v>
      </c>
      <c r="AT1905" s="7">
        <v>4.0607901662588102</v>
      </c>
      <c r="AU1905" s="7">
        <v>8.0475429374926896E-2</v>
      </c>
      <c r="AV1905" s="7">
        <v>5.33663889765739</v>
      </c>
      <c r="AW1905" s="7">
        <v>0.105759787904427</v>
      </c>
      <c r="AX1905" s="7">
        <v>161.62929702436301</v>
      </c>
      <c r="AY1905" s="7">
        <v>3.20311726167981</v>
      </c>
      <c r="AZ1905" s="7">
        <v>474.62429111028803</v>
      </c>
      <c r="BA1905" s="7">
        <v>9.4059510723402298</v>
      </c>
      <c r="BB1905" s="7">
        <v>84.036458126257699</v>
      </c>
      <c r="BC1905" s="7">
        <v>4.6403345182914206</v>
      </c>
      <c r="BD1905" s="7">
        <v>48.899818541734902</v>
      </c>
      <c r="BE1905" s="7">
        <v>2.7001556345519</v>
      </c>
      <c r="BF1905" s="7"/>
      <c r="BG1905" s="7"/>
      <c r="BH1905" s="7"/>
      <c r="BI1905" s="7"/>
      <c r="BJ1905" s="7"/>
      <c r="BK1905" s="7"/>
      <c r="BL1905" s="7"/>
      <c r="BM1905" s="7"/>
      <c r="BN1905" s="7"/>
      <c r="BO1905" s="7"/>
      <c r="BP1905" s="7"/>
      <c r="BQ1905" s="7"/>
      <c r="BR1905" s="7"/>
      <c r="BS1905" s="7"/>
      <c r="BT1905" s="7"/>
      <c r="BU1905" s="7"/>
      <c r="BV1905" s="7"/>
      <c r="BW1905" s="7"/>
      <c r="BX1905" s="7"/>
      <c r="BY1905" s="7"/>
      <c r="BZ1905" s="7"/>
      <c r="CA1905" s="7"/>
      <c r="CB1905" s="7"/>
      <c r="CC1905" s="7"/>
      <c r="CD1905" s="7"/>
      <c r="CE1905" s="7"/>
      <c r="CF1905" s="7"/>
      <c r="CG1905" s="7"/>
      <c r="CH1905" s="7"/>
      <c r="CI1905" s="7"/>
      <c r="CJ1905" s="7"/>
      <c r="CK1905" s="7"/>
      <c r="CL1905" s="7"/>
      <c r="CM1905" s="7"/>
      <c r="CN1905" s="7"/>
      <c r="CO1905" s="7"/>
      <c r="CP1905" s="7"/>
      <c r="CQ1905" s="7"/>
      <c r="CR1905" s="7"/>
      <c r="CS1905" s="7"/>
      <c r="CT1905" s="7"/>
      <c r="CU1905" s="7"/>
      <c r="CV1905" s="7"/>
      <c r="CW1905" s="7"/>
      <c r="CX1905" s="7"/>
      <c r="CY1905" s="7"/>
      <c r="CZ1905" s="7"/>
      <c r="DA1905" s="7"/>
      <c r="DB1905" s="7"/>
      <c r="DC1905" s="7"/>
      <c r="DD1905" s="7"/>
      <c r="DE1905" s="7"/>
      <c r="DF1905" s="7"/>
      <c r="DG1905" s="7"/>
      <c r="DH1905" s="7"/>
      <c r="DI1905" s="7"/>
      <c r="DJ1905" s="7"/>
      <c r="DK1905" s="7"/>
      <c r="DL1905" s="7"/>
      <c r="DM1905" s="7"/>
      <c r="DN1905" s="7"/>
      <c r="DO1905" s="7"/>
      <c r="DP1905" s="7"/>
      <c r="DQ1905" s="7"/>
      <c r="DR1905" s="7"/>
      <c r="DS1905" s="7"/>
      <c r="DT1905" s="7"/>
      <c r="DU1905" s="7"/>
      <c r="DV1905" s="7"/>
      <c r="DW1905" s="7"/>
      <c r="DX1905" s="7"/>
      <c r="DY1905" s="7"/>
      <c r="DZ1905" s="7"/>
      <c r="EA1905" s="7"/>
      <c r="EB1905" s="7"/>
      <c r="EC1905" s="7"/>
      <c r="ED1905" s="7"/>
      <c r="EE1905" s="7"/>
      <c r="EF1905" s="7">
        <v>547</v>
      </c>
      <c r="EG1905" s="7">
        <v>988</v>
      </c>
      <c r="EH1905" s="7">
        <v>885</v>
      </c>
      <c r="EI1905" s="7">
        <v>3653</v>
      </c>
      <c r="EJ1905" s="7">
        <v>487</v>
      </c>
      <c r="EK1905" s="7">
        <v>595</v>
      </c>
      <c r="EL1905" s="7">
        <v>5</v>
      </c>
      <c r="EM1905" s="7">
        <v>7</v>
      </c>
      <c r="EN1905" s="7">
        <v>299</v>
      </c>
      <c r="EO1905" s="7">
        <v>772</v>
      </c>
      <c r="EP1905" s="7">
        <v>132</v>
      </c>
      <c r="EQ1905" s="7">
        <v>81</v>
      </c>
    </row>
    <row r="1906" spans="1:147" x14ac:dyDescent="0.35">
      <c r="A1906" s="7" t="s">
        <v>2384</v>
      </c>
      <c r="B1906" s="7" t="e" vm="1">
        <v>#VALUE!</v>
      </c>
      <c r="C1906" s="7" t="e" vm="21">
        <v>#VALUE!</v>
      </c>
      <c r="D1906" s="7">
        <v>1</v>
      </c>
      <c r="E1906" s="7">
        <v>4141</v>
      </c>
      <c r="F1906" s="7">
        <v>1589</v>
      </c>
      <c r="G1906" s="7">
        <v>0</v>
      </c>
      <c r="H1906" s="7">
        <v>0</v>
      </c>
      <c r="I1906" s="7">
        <v>0</v>
      </c>
      <c r="J1906" s="7">
        <v>0</v>
      </c>
      <c r="K1906" s="7">
        <v>0</v>
      </c>
      <c r="L1906" s="7">
        <v>0</v>
      </c>
      <c r="M1906" s="7">
        <v>0</v>
      </c>
      <c r="N1906" s="7">
        <v>0</v>
      </c>
      <c r="O1906" s="7">
        <v>0</v>
      </c>
      <c r="P1906" s="7">
        <v>6.1026657854152901</v>
      </c>
      <c r="Q1906" s="7">
        <v>102143</v>
      </c>
      <c r="R1906" s="7">
        <v>0</v>
      </c>
      <c r="S1906" s="7">
        <v>1</v>
      </c>
      <c r="T1906" s="7">
        <v>0</v>
      </c>
      <c r="U1906" s="7">
        <v>1</v>
      </c>
      <c r="V1906" s="7">
        <v>0</v>
      </c>
      <c r="W1906" s="7">
        <v>0</v>
      </c>
      <c r="X1906" s="7">
        <v>0</v>
      </c>
      <c r="Y1906" s="7">
        <v>0</v>
      </c>
      <c r="Z1906" s="7"/>
      <c r="AA1906" s="7">
        <v>531.00858272425796</v>
      </c>
      <c r="AB1906" s="7"/>
      <c r="AC1906" s="7"/>
      <c r="AD1906" s="7">
        <v>64.710205699782804</v>
      </c>
      <c r="AE1906" s="7"/>
      <c r="AF1906" s="7">
        <v>531.00858272425796</v>
      </c>
      <c r="AG1906" s="7">
        <v>12.823196878151599</v>
      </c>
      <c r="AH1906" s="7">
        <v>64.710205699782804</v>
      </c>
      <c r="AI1906" s="7">
        <v>1.5626709900937699</v>
      </c>
      <c r="AJ1906" s="7">
        <v>85.845742794219404</v>
      </c>
      <c r="AK1906" s="7">
        <v>2.0730679254822402</v>
      </c>
      <c r="AL1906" s="7">
        <v>94.499226183863399</v>
      </c>
      <c r="AM1906" s="7">
        <v>2.2820387873427501</v>
      </c>
      <c r="AN1906" s="7">
        <v>392.17357305996097</v>
      </c>
      <c r="AO1906" s="7">
        <v>9.4705040584390492</v>
      </c>
      <c r="AP1906" s="7">
        <v>36.238888035062701</v>
      </c>
      <c r="AQ1906" s="7">
        <v>0.87512407715679108</v>
      </c>
      <c r="AR1906" s="7">
        <v>72.958209910546401</v>
      </c>
      <c r="AS1906" s="7">
        <v>1.7618500340629399</v>
      </c>
      <c r="AT1906" s="7">
        <v>0</v>
      </c>
      <c r="AU1906" s="7">
        <v>0</v>
      </c>
      <c r="AV1906" s="7">
        <v>1.00000004470348</v>
      </c>
      <c r="AW1906" s="7">
        <v>2.4148757418582099E-2</v>
      </c>
      <c r="AX1906" s="7">
        <v>28.637912389007401</v>
      </c>
      <c r="AY1906" s="7">
        <v>0.69156996834115902</v>
      </c>
      <c r="AZ1906" s="7">
        <v>80.241061807842897</v>
      </c>
      <c r="BA1906" s="7">
        <v>1.9377218499841298</v>
      </c>
      <c r="BB1906" s="7">
        <v>3.2454387039761099</v>
      </c>
      <c r="BC1906" s="7">
        <v>0.204244097166526</v>
      </c>
      <c r="BD1906" s="7">
        <v>3.3994583656531199</v>
      </c>
      <c r="BE1906" s="7">
        <v>0.21393696448414801</v>
      </c>
      <c r="BF1906" s="7"/>
      <c r="BG1906" s="7"/>
      <c r="BH1906" s="7"/>
      <c r="BI1906" s="7"/>
      <c r="BJ1906" s="7"/>
      <c r="BK1906" s="7"/>
      <c r="BL1906" s="7"/>
      <c r="BM1906" s="7"/>
      <c r="BN1906" s="7"/>
      <c r="BO1906" s="7"/>
      <c r="BP1906" s="7"/>
      <c r="BQ1906" s="7"/>
      <c r="BR1906" s="7"/>
      <c r="BS1906" s="7"/>
      <c r="BT1906" s="7"/>
      <c r="BU1906" s="7"/>
      <c r="BV1906" s="7"/>
      <c r="BW1906" s="7"/>
      <c r="BX1906" s="7"/>
      <c r="BY1906" s="7"/>
      <c r="BZ1906" s="7"/>
      <c r="CA1906" s="7"/>
      <c r="CB1906" s="7"/>
      <c r="CC1906" s="7"/>
      <c r="CD1906" s="7"/>
      <c r="CE1906" s="7"/>
      <c r="CF1906" s="7"/>
      <c r="CG1906" s="7"/>
      <c r="CH1906" s="7"/>
      <c r="CI1906" s="7"/>
      <c r="CJ1906" s="7"/>
      <c r="CK1906" s="7"/>
      <c r="CL1906" s="7"/>
      <c r="CM1906" s="7"/>
      <c r="CN1906" s="7"/>
      <c r="CO1906" s="7"/>
      <c r="CP1906" s="7"/>
      <c r="CQ1906" s="7"/>
      <c r="CR1906" s="7"/>
      <c r="CS1906" s="7"/>
      <c r="CT1906" s="7"/>
      <c r="CU1906" s="7"/>
      <c r="CV1906" s="7"/>
      <c r="CW1906" s="7"/>
      <c r="CX1906" s="7"/>
      <c r="CY1906" s="7"/>
      <c r="CZ1906" s="7"/>
      <c r="DA1906" s="7"/>
      <c r="DB1906" s="7"/>
      <c r="DC1906" s="7"/>
      <c r="DD1906" s="7"/>
      <c r="DE1906" s="7"/>
      <c r="DF1906" s="7"/>
      <c r="DG1906" s="7"/>
      <c r="DH1906" s="7"/>
      <c r="DI1906" s="7"/>
      <c r="DJ1906" s="7"/>
      <c r="DK1906" s="7"/>
      <c r="DL1906" s="7"/>
      <c r="DM1906" s="7"/>
      <c r="DN1906" s="7"/>
      <c r="DO1906" s="7"/>
      <c r="DP1906" s="7"/>
      <c r="DQ1906" s="7"/>
      <c r="DR1906" s="7"/>
      <c r="DS1906" s="7"/>
      <c r="DT1906" s="7"/>
      <c r="DU1906" s="7"/>
      <c r="DV1906" s="7"/>
      <c r="DW1906" s="7"/>
      <c r="DX1906" s="7"/>
      <c r="DY1906" s="7"/>
      <c r="DZ1906" s="7"/>
      <c r="EA1906" s="7"/>
      <c r="EB1906" s="7"/>
      <c r="EC1906" s="7"/>
      <c r="ED1906" s="7"/>
      <c r="EE1906" s="7"/>
      <c r="EF1906" s="7">
        <v>734</v>
      </c>
      <c r="EG1906" s="7">
        <v>800</v>
      </c>
      <c r="EH1906" s="7">
        <v>570</v>
      </c>
      <c r="EI1906" s="7">
        <v>2840</v>
      </c>
      <c r="EJ1906" s="7">
        <v>617</v>
      </c>
      <c r="EK1906" s="7">
        <v>369</v>
      </c>
      <c r="EL1906" s="7">
        <v>0</v>
      </c>
      <c r="EM1906" s="7">
        <v>9</v>
      </c>
      <c r="EN1906" s="7">
        <v>306</v>
      </c>
      <c r="EO1906" s="7">
        <v>701</v>
      </c>
      <c r="EP1906" s="7">
        <v>55</v>
      </c>
      <c r="EQ1906" s="7">
        <v>31</v>
      </c>
    </row>
    <row r="1907" spans="1:147" x14ac:dyDescent="0.35">
      <c r="A1907" s="7" t="s">
        <v>2385</v>
      </c>
      <c r="B1907" s="7" t="e" vm="1">
        <v>#VALUE!</v>
      </c>
      <c r="C1907" s="7" t="e" vm="21">
        <v>#VALUE!</v>
      </c>
      <c r="D1907" s="7">
        <v>1</v>
      </c>
      <c r="E1907" s="7">
        <v>5718</v>
      </c>
      <c r="F1907" s="7">
        <v>1913</v>
      </c>
      <c r="G1907" s="7">
        <v>0</v>
      </c>
      <c r="H1907" s="7">
        <v>5</v>
      </c>
      <c r="I1907" s="7">
        <v>8.744316194473592E-2</v>
      </c>
      <c r="J1907" s="7">
        <v>0</v>
      </c>
      <c r="K1907" s="7">
        <v>0</v>
      </c>
      <c r="L1907" s="7">
        <v>0</v>
      </c>
      <c r="M1907" s="7">
        <v>0</v>
      </c>
      <c r="N1907" s="7">
        <v>0</v>
      </c>
      <c r="O1907" s="7">
        <v>0</v>
      </c>
      <c r="P1907" s="7">
        <v>3.5197036039070402</v>
      </c>
      <c r="Q1907" s="7">
        <v>101484</v>
      </c>
      <c r="R1907" s="7">
        <v>0</v>
      </c>
      <c r="S1907" s="7">
        <v>1</v>
      </c>
      <c r="T1907" s="7">
        <v>0</v>
      </c>
      <c r="U1907" s="7">
        <v>1</v>
      </c>
      <c r="V1907" s="7">
        <v>0</v>
      </c>
      <c r="W1907" s="7">
        <v>0</v>
      </c>
      <c r="X1907" s="7">
        <v>0</v>
      </c>
      <c r="Y1907" s="7">
        <v>0</v>
      </c>
      <c r="Z1907" s="7"/>
      <c r="AA1907" s="7">
        <v>1306.1457660328599</v>
      </c>
      <c r="AB1907" s="7"/>
      <c r="AC1907" s="7"/>
      <c r="AD1907" s="7">
        <v>199.90465476329001</v>
      </c>
      <c r="AE1907" s="7"/>
      <c r="AF1907" s="7">
        <v>1306.1457660328599</v>
      </c>
      <c r="AG1907" s="7">
        <v>22.8427031485285</v>
      </c>
      <c r="AH1907" s="7">
        <v>199.90465476329001</v>
      </c>
      <c r="AI1907" s="7">
        <v>3.4960590199945698</v>
      </c>
      <c r="AJ1907" s="7">
        <v>315.98876926023502</v>
      </c>
      <c r="AK1907" s="7">
        <v>5.5262114246281104</v>
      </c>
      <c r="AL1907" s="7">
        <v>153.34263022331299</v>
      </c>
      <c r="AM1907" s="7">
        <v>2.68175288952978</v>
      </c>
      <c r="AN1907" s="7">
        <v>582.70235584769398</v>
      </c>
      <c r="AO1907" s="7">
        <v>10.190667293593799</v>
      </c>
      <c r="AP1907" s="7">
        <v>447.642550703604</v>
      </c>
      <c r="AQ1907" s="7">
        <v>7.8286560109059797</v>
      </c>
      <c r="AR1907" s="7">
        <v>194.70333652663999</v>
      </c>
      <c r="AS1907" s="7">
        <v>3.4050950774158801</v>
      </c>
      <c r="AT1907" s="7">
        <v>0</v>
      </c>
      <c r="AU1907" s="7">
        <v>0</v>
      </c>
      <c r="AV1907" s="7">
        <v>3.42881697043777</v>
      </c>
      <c r="AW1907" s="7">
        <v>5.9965319524969696E-2</v>
      </c>
      <c r="AX1907" s="7">
        <v>77.668702148832395</v>
      </c>
      <c r="AY1907" s="7">
        <v>1.3583193800075599</v>
      </c>
      <c r="AZ1907" s="7">
        <v>213.60155335813801</v>
      </c>
      <c r="BA1907" s="7">
        <v>3.7355990443885601</v>
      </c>
      <c r="BB1907" s="7">
        <v>8.9553538905456698</v>
      </c>
      <c r="BC1907" s="7">
        <v>0.46813141090149901</v>
      </c>
      <c r="BD1907" s="7">
        <v>15.5208549663075</v>
      </c>
      <c r="BE1907" s="7">
        <v>0.81133585814466902</v>
      </c>
      <c r="BF1907" s="7"/>
      <c r="BG1907" s="7"/>
      <c r="BH1907" s="7"/>
      <c r="BI1907" s="7"/>
      <c r="BJ1907" s="7"/>
      <c r="BK1907" s="7"/>
      <c r="BL1907" s="7"/>
      <c r="BM1907" s="7"/>
      <c r="BN1907" s="7"/>
      <c r="BO1907" s="7"/>
      <c r="BP1907" s="7"/>
      <c r="BQ1907" s="7"/>
      <c r="BR1907" s="7"/>
      <c r="BS1907" s="7"/>
      <c r="BT1907" s="7"/>
      <c r="BU1907" s="7"/>
      <c r="BV1907" s="7"/>
      <c r="BW1907" s="7"/>
      <c r="BX1907" s="7"/>
      <c r="BY1907" s="7"/>
      <c r="BZ1907" s="7"/>
      <c r="CA1907" s="7"/>
      <c r="CB1907" s="7"/>
      <c r="CC1907" s="7"/>
      <c r="CD1907" s="7"/>
      <c r="CE1907" s="7"/>
      <c r="CF1907" s="7"/>
      <c r="CG1907" s="7"/>
      <c r="CH1907" s="7"/>
      <c r="CI1907" s="7"/>
      <c r="CJ1907" s="7"/>
      <c r="CK1907" s="7"/>
      <c r="CL1907" s="7"/>
      <c r="CM1907" s="7"/>
      <c r="CN1907" s="7"/>
      <c r="CO1907" s="7"/>
      <c r="CP1907" s="7"/>
      <c r="CQ1907" s="7"/>
      <c r="CR1907" s="7"/>
      <c r="CS1907" s="7"/>
      <c r="CT1907" s="7"/>
      <c r="CU1907" s="7"/>
      <c r="CV1907" s="7"/>
      <c r="CW1907" s="7"/>
      <c r="CX1907" s="7"/>
      <c r="CY1907" s="7"/>
      <c r="CZ1907" s="7"/>
      <c r="DA1907" s="7"/>
      <c r="DB1907" s="7"/>
      <c r="DC1907" s="7"/>
      <c r="DD1907" s="7"/>
      <c r="DE1907" s="7"/>
      <c r="DF1907" s="7"/>
      <c r="DG1907" s="7"/>
      <c r="DH1907" s="7"/>
      <c r="DI1907" s="7"/>
      <c r="DJ1907" s="7"/>
      <c r="DK1907" s="7"/>
      <c r="DL1907" s="7"/>
      <c r="DM1907" s="7"/>
      <c r="DN1907" s="7"/>
      <c r="DO1907" s="7"/>
      <c r="DP1907" s="7"/>
      <c r="DQ1907" s="7"/>
      <c r="DR1907" s="7"/>
      <c r="DS1907" s="7"/>
      <c r="DT1907" s="7"/>
      <c r="DU1907" s="7"/>
      <c r="DV1907" s="7"/>
      <c r="DW1907" s="7"/>
      <c r="DX1907" s="7"/>
      <c r="DY1907" s="7"/>
      <c r="DZ1907" s="7"/>
      <c r="EA1907" s="7"/>
      <c r="EB1907" s="7"/>
      <c r="EC1907" s="7"/>
      <c r="ED1907" s="7"/>
      <c r="EE1907" s="7"/>
      <c r="EF1907" s="7">
        <v>1031</v>
      </c>
      <c r="EG1907" s="7">
        <v>1266</v>
      </c>
      <c r="EH1907" s="7">
        <v>689</v>
      </c>
      <c r="EI1907" s="7">
        <v>3037</v>
      </c>
      <c r="EJ1907" s="7">
        <v>1430</v>
      </c>
      <c r="EK1907" s="7">
        <v>859</v>
      </c>
      <c r="EL1907" s="7">
        <v>1</v>
      </c>
      <c r="EM1907" s="7">
        <v>9</v>
      </c>
      <c r="EN1907" s="7">
        <v>382</v>
      </c>
      <c r="EO1907" s="7">
        <v>976</v>
      </c>
      <c r="EP1907" s="7">
        <v>119</v>
      </c>
      <c r="EQ1907" s="7">
        <v>78</v>
      </c>
    </row>
    <row r="1908" spans="1:147" x14ac:dyDescent="0.35">
      <c r="A1908" s="7" t="s">
        <v>2386</v>
      </c>
      <c r="B1908" s="7" t="e" vm="1">
        <v>#VALUE!</v>
      </c>
      <c r="C1908" s="7" t="e" vm="21">
        <v>#VALUE!</v>
      </c>
      <c r="D1908" s="7">
        <v>1</v>
      </c>
      <c r="E1908" s="7">
        <v>4236</v>
      </c>
      <c r="F1908" s="7">
        <v>1409</v>
      </c>
      <c r="G1908" s="7">
        <v>0</v>
      </c>
      <c r="H1908" s="7">
        <v>0</v>
      </c>
      <c r="I1908" s="7">
        <v>0</v>
      </c>
      <c r="J1908" s="7">
        <v>0</v>
      </c>
      <c r="K1908" s="7">
        <v>0</v>
      </c>
      <c r="L1908" s="7">
        <v>0</v>
      </c>
      <c r="M1908" s="7">
        <v>0</v>
      </c>
      <c r="N1908" s="7">
        <v>0</v>
      </c>
      <c r="O1908" s="7">
        <v>0</v>
      </c>
      <c r="P1908" s="7">
        <v>4.2181309718014397</v>
      </c>
      <c r="Q1908" s="7">
        <v>102368</v>
      </c>
      <c r="R1908" s="7">
        <v>0</v>
      </c>
      <c r="S1908" s="7">
        <v>1</v>
      </c>
      <c r="T1908" s="7">
        <v>0</v>
      </c>
      <c r="U1908" s="7">
        <v>1</v>
      </c>
      <c r="V1908" s="7">
        <v>0</v>
      </c>
      <c r="W1908" s="7">
        <v>0</v>
      </c>
      <c r="X1908" s="7">
        <v>0</v>
      </c>
      <c r="Y1908" s="7">
        <v>0</v>
      </c>
      <c r="Z1908" s="7"/>
      <c r="AA1908" s="7">
        <v>3471.6778531884802</v>
      </c>
      <c r="AB1908" s="7"/>
      <c r="AC1908" s="7"/>
      <c r="AD1908" s="7">
        <v>593.36029962298903</v>
      </c>
      <c r="AE1908" s="7"/>
      <c r="AF1908" s="7">
        <v>3471.6778531884802</v>
      </c>
      <c r="AG1908" s="7">
        <v>81.956512114931002</v>
      </c>
      <c r="AH1908" s="7">
        <v>593.36029962298903</v>
      </c>
      <c r="AI1908" s="7">
        <v>14.007561369758999</v>
      </c>
      <c r="AJ1908" s="7">
        <v>732.25936959683895</v>
      </c>
      <c r="AK1908" s="7">
        <v>17.2865762416629</v>
      </c>
      <c r="AL1908" s="7">
        <v>479.35743251151899</v>
      </c>
      <c r="AM1908" s="7">
        <v>11.316275555040601</v>
      </c>
      <c r="AN1908" s="7">
        <v>2105.20657905191</v>
      </c>
      <c r="AO1908" s="7">
        <v>49.697983452594698</v>
      </c>
      <c r="AP1908" s="7">
        <v>752.97744469391205</v>
      </c>
      <c r="AQ1908" s="7">
        <v>17.775671498912001</v>
      </c>
      <c r="AR1908" s="7">
        <v>367.65724458175799</v>
      </c>
      <c r="AS1908" s="7">
        <v>8.6793494943757903</v>
      </c>
      <c r="AT1908" s="7">
        <v>5.0000000465661296</v>
      </c>
      <c r="AU1908" s="7">
        <v>0.118035884007699</v>
      </c>
      <c r="AV1908" s="7">
        <v>6.4873941242694896E-2</v>
      </c>
      <c r="AW1908" s="7">
        <v>1.5314905864658799E-3</v>
      </c>
      <c r="AX1908" s="7">
        <v>240.7717150643</v>
      </c>
      <c r="AY1908" s="7">
        <v>5.68394039339708</v>
      </c>
      <c r="AZ1908" s="7">
        <v>695.27651943394403</v>
      </c>
      <c r="BA1908" s="7">
        <v>16.413515567373597</v>
      </c>
      <c r="BB1908" s="7">
        <v>63.672224215210001</v>
      </c>
      <c r="BC1908" s="7">
        <v>4.5189655227260497</v>
      </c>
      <c r="BD1908" s="7">
        <v>39.505243024879697</v>
      </c>
      <c r="BE1908" s="7">
        <v>2.80377878104186</v>
      </c>
      <c r="BF1908" s="7"/>
      <c r="BG1908" s="7"/>
      <c r="BH1908" s="7"/>
      <c r="BI1908" s="7"/>
      <c r="BJ1908" s="7"/>
      <c r="BK1908" s="7"/>
      <c r="BL1908" s="7"/>
      <c r="BM1908" s="7"/>
      <c r="BN1908" s="7"/>
      <c r="BO1908" s="7"/>
      <c r="BP1908" s="7"/>
      <c r="BQ1908" s="7"/>
      <c r="BR1908" s="7"/>
      <c r="BS1908" s="7"/>
      <c r="BT1908" s="7"/>
      <c r="BU1908" s="7"/>
      <c r="BV1908" s="7"/>
      <c r="BW1908" s="7"/>
      <c r="BX1908" s="7"/>
      <c r="BY1908" s="7"/>
      <c r="BZ1908" s="7"/>
      <c r="CA1908" s="7"/>
      <c r="CB1908" s="7"/>
      <c r="CC1908" s="7"/>
      <c r="CD1908" s="7"/>
      <c r="CE1908" s="7"/>
      <c r="CF1908" s="7"/>
      <c r="CG1908" s="7"/>
      <c r="CH1908" s="7"/>
      <c r="CI1908" s="7"/>
      <c r="CJ1908" s="7"/>
      <c r="CK1908" s="7"/>
      <c r="CL1908" s="7"/>
      <c r="CM1908" s="7"/>
      <c r="CN1908" s="7"/>
      <c r="CO1908" s="7"/>
      <c r="CP1908" s="7"/>
      <c r="CQ1908" s="7"/>
      <c r="CR1908" s="7"/>
      <c r="CS1908" s="7"/>
      <c r="CT1908" s="7"/>
      <c r="CU1908" s="7"/>
      <c r="CV1908" s="7"/>
      <c r="CW1908" s="7"/>
      <c r="CX1908" s="7"/>
      <c r="CY1908" s="7"/>
      <c r="CZ1908" s="7"/>
      <c r="DA1908" s="7"/>
      <c r="DB1908" s="7"/>
      <c r="DC1908" s="7"/>
      <c r="DD1908" s="7"/>
      <c r="DE1908" s="7"/>
      <c r="DF1908" s="7"/>
      <c r="DG1908" s="7"/>
      <c r="DH1908" s="7"/>
      <c r="DI1908" s="7"/>
      <c r="DJ1908" s="7"/>
      <c r="DK1908" s="7"/>
      <c r="DL1908" s="7"/>
      <c r="DM1908" s="7"/>
      <c r="DN1908" s="7"/>
      <c r="DO1908" s="7"/>
      <c r="DP1908" s="7"/>
      <c r="DQ1908" s="7"/>
      <c r="DR1908" s="7"/>
      <c r="DS1908" s="7"/>
      <c r="DT1908" s="7"/>
      <c r="DU1908" s="7"/>
      <c r="DV1908" s="7"/>
      <c r="DW1908" s="7"/>
      <c r="DX1908" s="7"/>
      <c r="DY1908" s="7"/>
      <c r="DZ1908" s="7"/>
      <c r="EA1908" s="7"/>
      <c r="EB1908" s="7"/>
      <c r="EC1908" s="7"/>
      <c r="ED1908" s="7"/>
      <c r="EE1908" s="7"/>
      <c r="EF1908" s="7">
        <v>763</v>
      </c>
      <c r="EG1908" s="7">
        <v>906</v>
      </c>
      <c r="EH1908" s="7">
        <v>593</v>
      </c>
      <c r="EI1908" s="7">
        <v>2473</v>
      </c>
      <c r="EJ1908" s="7">
        <v>1024</v>
      </c>
      <c r="EK1908" s="7">
        <v>419</v>
      </c>
      <c r="EL1908" s="7">
        <v>5</v>
      </c>
      <c r="EM1908" s="7">
        <v>1</v>
      </c>
      <c r="EN1908" s="7">
        <v>314</v>
      </c>
      <c r="EO1908" s="7">
        <v>824</v>
      </c>
      <c r="EP1908" s="7">
        <v>73</v>
      </c>
      <c r="EQ1908" s="7">
        <v>48</v>
      </c>
    </row>
    <row r="1909" spans="1:147" x14ac:dyDescent="0.35">
      <c r="A1909" s="7" t="s">
        <v>2387</v>
      </c>
      <c r="B1909" s="7" t="e" vm="1">
        <v>#VALUE!</v>
      </c>
      <c r="C1909" s="7" t="e" vm="21">
        <v>#VALUE!</v>
      </c>
      <c r="D1909" s="7">
        <v>1</v>
      </c>
      <c r="E1909" s="7">
        <v>3919</v>
      </c>
      <c r="F1909" s="7">
        <v>1339</v>
      </c>
      <c r="G1909" s="7">
        <v>0</v>
      </c>
      <c r="H1909" s="7">
        <v>0</v>
      </c>
      <c r="I1909" s="7">
        <v>0</v>
      </c>
      <c r="J1909" s="7">
        <v>0</v>
      </c>
      <c r="K1909" s="7">
        <v>0</v>
      </c>
      <c r="L1909" s="7">
        <v>0</v>
      </c>
      <c r="M1909" s="7">
        <v>0</v>
      </c>
      <c r="N1909" s="7">
        <v>0</v>
      </c>
      <c r="O1909" s="7">
        <v>0</v>
      </c>
      <c r="P1909" s="7">
        <v>6.0669946123213903</v>
      </c>
      <c r="Q1909" s="7">
        <v>118214</v>
      </c>
      <c r="R1909" s="7">
        <v>0</v>
      </c>
      <c r="S1909" s="7">
        <v>1</v>
      </c>
      <c r="T1909" s="7">
        <v>0</v>
      </c>
      <c r="U1909" s="7">
        <v>1</v>
      </c>
      <c r="V1909" s="7">
        <v>0</v>
      </c>
      <c r="W1909" s="7">
        <v>0</v>
      </c>
      <c r="X1909" s="7">
        <v>0</v>
      </c>
      <c r="Y1909" s="7">
        <v>0</v>
      </c>
      <c r="Z1909" s="7"/>
      <c r="AA1909" s="7">
        <v>1896.0689041912599</v>
      </c>
      <c r="AB1909" s="7"/>
      <c r="AC1909" s="7"/>
      <c r="AD1909" s="7">
        <v>176.00280014338199</v>
      </c>
      <c r="AE1909" s="7"/>
      <c r="AF1909" s="7">
        <v>1896.0689041912599</v>
      </c>
      <c r="AG1909" s="7">
        <v>48.3814469045995</v>
      </c>
      <c r="AH1909" s="7">
        <v>176.00280014338199</v>
      </c>
      <c r="AI1909" s="7">
        <v>4.4910130171824996</v>
      </c>
      <c r="AJ1909" s="7">
        <v>418.093905983958</v>
      </c>
      <c r="AK1909" s="7">
        <v>10.668382393058399</v>
      </c>
      <c r="AL1909" s="7">
        <v>206.776489455253</v>
      </c>
      <c r="AM1909" s="7">
        <v>5.2762564290699903</v>
      </c>
      <c r="AN1909" s="7">
        <v>1214.46550045256</v>
      </c>
      <c r="AO1909" s="7">
        <v>30.989168166689403</v>
      </c>
      <c r="AP1909" s="7">
        <v>297.59878368535999</v>
      </c>
      <c r="AQ1909" s="7">
        <v>7.5937428855667299</v>
      </c>
      <c r="AR1909" s="7">
        <v>265.98107932880498</v>
      </c>
      <c r="AS1909" s="7">
        <v>6.7869629836388192</v>
      </c>
      <c r="AT1909" s="7">
        <v>0</v>
      </c>
      <c r="AU1909" s="7">
        <v>0</v>
      </c>
      <c r="AV1909" s="7">
        <v>1.3576941899955299</v>
      </c>
      <c r="AW1909" s="7">
        <v>3.4643893595190801E-2</v>
      </c>
      <c r="AX1909" s="7">
        <v>116.665840313595</v>
      </c>
      <c r="AY1909" s="7">
        <v>2.9769288163713998</v>
      </c>
      <c r="AZ1909" s="7">
        <v>319.18151125102298</v>
      </c>
      <c r="BA1909" s="7">
        <v>8.1444631602710587</v>
      </c>
      <c r="BB1909" s="7">
        <v>2.4597990363836302</v>
      </c>
      <c r="BC1909" s="7">
        <v>0.183704184942765</v>
      </c>
      <c r="BD1909" s="7">
        <v>30.015001709136399</v>
      </c>
      <c r="BE1909" s="7">
        <v>2.2415983352603699</v>
      </c>
      <c r="BF1909" s="7"/>
      <c r="BG1909" s="7"/>
      <c r="BH1909" s="7"/>
      <c r="BI1909" s="7"/>
      <c r="BJ1909" s="7"/>
      <c r="BK1909" s="7"/>
      <c r="BL1909" s="7"/>
      <c r="BM1909" s="7"/>
      <c r="BN1909" s="7"/>
      <c r="BO1909" s="7"/>
      <c r="BP1909" s="7"/>
      <c r="BQ1909" s="7"/>
      <c r="BR1909" s="7"/>
      <c r="BS1909" s="7"/>
      <c r="BT1909" s="7"/>
      <c r="BU1909" s="7"/>
      <c r="BV1909" s="7"/>
      <c r="BW1909" s="7"/>
      <c r="BX1909" s="7"/>
      <c r="BY1909" s="7"/>
      <c r="BZ1909" s="7"/>
      <c r="CA1909" s="7"/>
      <c r="CB1909" s="7"/>
      <c r="CC1909" s="7"/>
      <c r="CD1909" s="7"/>
      <c r="CE1909" s="7"/>
      <c r="CF1909" s="7"/>
      <c r="CG1909" s="7"/>
      <c r="CH1909" s="7"/>
      <c r="CI1909" s="7"/>
      <c r="CJ1909" s="7"/>
      <c r="CK1909" s="7"/>
      <c r="CL1909" s="7"/>
      <c r="CM1909" s="7"/>
      <c r="CN1909" s="7"/>
      <c r="CO1909" s="7"/>
      <c r="CP1909" s="7"/>
      <c r="CQ1909" s="7"/>
      <c r="CR1909" s="7"/>
      <c r="CS1909" s="7"/>
      <c r="CT1909" s="7"/>
      <c r="CU1909" s="7"/>
      <c r="CV1909" s="7"/>
      <c r="CW1909" s="7"/>
      <c r="CX1909" s="7"/>
      <c r="CY1909" s="7"/>
      <c r="CZ1909" s="7"/>
      <c r="DA1909" s="7"/>
      <c r="DB1909" s="7"/>
      <c r="DC1909" s="7"/>
      <c r="DD1909" s="7"/>
      <c r="DE1909" s="7"/>
      <c r="DF1909" s="7"/>
      <c r="DG1909" s="7"/>
      <c r="DH1909" s="7"/>
      <c r="DI1909" s="7"/>
      <c r="DJ1909" s="7"/>
      <c r="DK1909" s="7"/>
      <c r="DL1909" s="7"/>
      <c r="DM1909" s="7"/>
      <c r="DN1909" s="7"/>
      <c r="DO1909" s="7"/>
      <c r="DP1909" s="7"/>
      <c r="DQ1909" s="7"/>
      <c r="DR1909" s="7"/>
      <c r="DS1909" s="7"/>
      <c r="DT1909" s="7"/>
      <c r="DU1909" s="7"/>
      <c r="DV1909" s="7"/>
      <c r="DW1909" s="7"/>
      <c r="DX1909" s="7"/>
      <c r="DY1909" s="7"/>
      <c r="DZ1909" s="7"/>
      <c r="EA1909" s="7"/>
      <c r="EB1909" s="7"/>
      <c r="EC1909" s="7"/>
      <c r="ED1909" s="7"/>
      <c r="EE1909" s="7"/>
      <c r="EF1909" s="7">
        <v>490</v>
      </c>
      <c r="EG1909" s="7">
        <v>878</v>
      </c>
      <c r="EH1909" s="7">
        <v>474</v>
      </c>
      <c r="EI1909" s="7">
        <v>2717</v>
      </c>
      <c r="EJ1909" s="7">
        <v>463</v>
      </c>
      <c r="EK1909" s="7">
        <v>469</v>
      </c>
      <c r="EL1909" s="7">
        <v>0</v>
      </c>
      <c r="EM1909" s="7">
        <v>4</v>
      </c>
      <c r="EN1909" s="7">
        <v>266</v>
      </c>
      <c r="EO1909" s="7">
        <v>631</v>
      </c>
      <c r="EP1909" s="7">
        <v>25</v>
      </c>
      <c r="EQ1909" s="7">
        <v>71</v>
      </c>
    </row>
    <row r="1910" spans="1:147" x14ac:dyDescent="0.35">
      <c r="A1910" s="7" t="s">
        <v>2388</v>
      </c>
      <c r="B1910" s="7" t="e" vm="1">
        <v>#VALUE!</v>
      </c>
      <c r="C1910" s="7" t="e" vm="21">
        <v>#VALUE!</v>
      </c>
      <c r="D1910" s="7">
        <v>1</v>
      </c>
      <c r="E1910" s="7">
        <v>3672</v>
      </c>
      <c r="F1910" s="7">
        <v>1267</v>
      </c>
      <c r="G1910" s="7">
        <v>0</v>
      </c>
      <c r="H1910" s="7">
        <v>0</v>
      </c>
      <c r="I1910" s="7">
        <v>0</v>
      </c>
      <c r="J1910" s="7">
        <v>0</v>
      </c>
      <c r="K1910" s="7">
        <v>0</v>
      </c>
      <c r="L1910" s="7">
        <v>0</v>
      </c>
      <c r="M1910" s="7">
        <v>0</v>
      </c>
      <c r="N1910" s="7">
        <v>0</v>
      </c>
      <c r="O1910" s="7">
        <v>0</v>
      </c>
      <c r="P1910" s="7">
        <v>5.9261227743821401</v>
      </c>
      <c r="Q1910" s="7">
        <v>116903</v>
      </c>
      <c r="R1910" s="7">
        <v>0</v>
      </c>
      <c r="S1910" s="7">
        <v>1</v>
      </c>
      <c r="T1910" s="7">
        <v>0</v>
      </c>
      <c r="U1910" s="7">
        <v>1</v>
      </c>
      <c r="V1910" s="7">
        <v>0</v>
      </c>
      <c r="W1910" s="7">
        <v>0</v>
      </c>
      <c r="X1910" s="7">
        <v>0</v>
      </c>
      <c r="Y1910" s="7">
        <v>0</v>
      </c>
      <c r="Z1910" s="7"/>
      <c r="AA1910" s="7">
        <v>2044.592387788</v>
      </c>
      <c r="AB1910" s="7"/>
      <c r="AC1910" s="7"/>
      <c r="AD1910" s="7">
        <v>243.28200938086999</v>
      </c>
      <c r="AE1910" s="7"/>
      <c r="AF1910" s="7">
        <v>2044.592387788</v>
      </c>
      <c r="AG1910" s="7">
        <v>55.680620582461806</v>
      </c>
      <c r="AH1910" s="7">
        <v>243.28200938086999</v>
      </c>
      <c r="AI1910" s="7">
        <v>6.6253270528559298</v>
      </c>
      <c r="AJ1910" s="7">
        <v>422.73639081884198</v>
      </c>
      <c r="AK1910" s="7">
        <v>11.512428943868199</v>
      </c>
      <c r="AL1910" s="7">
        <v>277.18473477102799</v>
      </c>
      <c r="AM1910" s="7">
        <v>7.5486038880999002</v>
      </c>
      <c r="AN1910" s="7">
        <v>1633.8374191299099</v>
      </c>
      <c r="AO1910" s="7">
        <v>44.494483091773098</v>
      </c>
      <c r="AP1910" s="7">
        <v>145.12860382627699</v>
      </c>
      <c r="AQ1910" s="7">
        <v>3.9523040257700703</v>
      </c>
      <c r="AR1910" s="7">
        <v>157.918871050701</v>
      </c>
      <c r="AS1910" s="7">
        <v>4.3006228499646104</v>
      </c>
      <c r="AT1910" s="7">
        <v>0</v>
      </c>
      <c r="AU1910" s="7">
        <v>0</v>
      </c>
      <c r="AV1910" s="7">
        <v>1</v>
      </c>
      <c r="AW1910" s="7">
        <v>2.7233115468409598E-2</v>
      </c>
      <c r="AX1910" s="7">
        <v>106.70749271707599</v>
      </c>
      <c r="AY1910" s="7">
        <v>2.9059774705086099</v>
      </c>
      <c r="AZ1910" s="7">
        <v>336.661744279787</v>
      </c>
      <c r="BA1910" s="7">
        <v>9.1683481557676192</v>
      </c>
      <c r="BB1910" s="7">
        <v>16.7195879286155</v>
      </c>
      <c r="BC1910" s="7">
        <v>1.3196201995750201</v>
      </c>
      <c r="BD1910" s="7">
        <v>40.054453938500998</v>
      </c>
      <c r="BE1910" s="7">
        <v>3.1613617946725299</v>
      </c>
      <c r="BF1910" s="7"/>
      <c r="BG1910" s="7"/>
      <c r="BH1910" s="7"/>
      <c r="BI1910" s="7"/>
      <c r="BJ1910" s="7"/>
      <c r="BK1910" s="7"/>
      <c r="BL1910" s="7"/>
      <c r="BM1910" s="7"/>
      <c r="BN1910" s="7"/>
      <c r="BO1910" s="7"/>
      <c r="BP1910" s="7"/>
      <c r="BQ1910" s="7"/>
      <c r="BR1910" s="7"/>
      <c r="BS1910" s="7"/>
      <c r="BT1910" s="7"/>
      <c r="BU1910" s="7"/>
      <c r="BV1910" s="7"/>
      <c r="BW1910" s="7"/>
      <c r="BX1910" s="7"/>
      <c r="BY1910" s="7"/>
      <c r="BZ1910" s="7"/>
      <c r="CA1910" s="7"/>
      <c r="CB1910" s="7"/>
      <c r="CC1910" s="7"/>
      <c r="CD1910" s="7"/>
      <c r="CE1910" s="7"/>
      <c r="CF1910" s="7"/>
      <c r="CG1910" s="7"/>
      <c r="CH1910" s="7"/>
      <c r="CI1910" s="7"/>
      <c r="CJ1910" s="7"/>
      <c r="CK1910" s="7"/>
      <c r="CL1910" s="7"/>
      <c r="CM1910" s="7"/>
      <c r="CN1910" s="7"/>
      <c r="CO1910" s="7"/>
      <c r="CP1910" s="7"/>
      <c r="CQ1910" s="7"/>
      <c r="CR1910" s="7"/>
      <c r="CS1910" s="7"/>
      <c r="CT1910" s="7"/>
      <c r="CU1910" s="7"/>
      <c r="CV1910" s="7"/>
      <c r="CW1910" s="7"/>
      <c r="CX1910" s="7"/>
      <c r="CY1910" s="7"/>
      <c r="CZ1910" s="7"/>
      <c r="DA1910" s="7"/>
      <c r="DB1910" s="7"/>
      <c r="DC1910" s="7"/>
      <c r="DD1910" s="7"/>
      <c r="DE1910" s="7"/>
      <c r="DF1910" s="7"/>
      <c r="DG1910" s="7"/>
      <c r="DH1910" s="7"/>
      <c r="DI1910" s="7"/>
      <c r="DJ1910" s="7"/>
      <c r="DK1910" s="7"/>
      <c r="DL1910" s="7"/>
      <c r="DM1910" s="7"/>
      <c r="DN1910" s="7"/>
      <c r="DO1910" s="7"/>
      <c r="DP1910" s="7"/>
      <c r="DQ1910" s="7"/>
      <c r="DR1910" s="7"/>
      <c r="DS1910" s="7"/>
      <c r="DT1910" s="7"/>
      <c r="DU1910" s="7"/>
      <c r="DV1910" s="7"/>
      <c r="DW1910" s="7"/>
      <c r="DX1910" s="7"/>
      <c r="DY1910" s="7"/>
      <c r="DZ1910" s="7"/>
      <c r="EA1910" s="7"/>
      <c r="EB1910" s="7"/>
      <c r="EC1910" s="7"/>
      <c r="ED1910" s="7"/>
      <c r="EE1910" s="7"/>
      <c r="EF1910" s="7">
        <v>435</v>
      </c>
      <c r="EG1910" s="7">
        <v>795</v>
      </c>
      <c r="EH1910" s="7">
        <v>498</v>
      </c>
      <c r="EI1910" s="7">
        <v>2899</v>
      </c>
      <c r="EJ1910" s="7">
        <v>311</v>
      </c>
      <c r="EK1910" s="7">
        <v>262</v>
      </c>
      <c r="EL1910" s="7">
        <v>0</v>
      </c>
      <c r="EM1910" s="7">
        <v>6</v>
      </c>
      <c r="EN1910" s="7">
        <v>194</v>
      </c>
      <c r="EO1910" s="7">
        <v>660</v>
      </c>
      <c r="EP1910" s="7">
        <v>18</v>
      </c>
      <c r="EQ1910" s="7">
        <v>73</v>
      </c>
    </row>
    <row r="1911" spans="1:147" x14ac:dyDescent="0.35">
      <c r="A1911" s="7" t="s">
        <v>2389</v>
      </c>
      <c r="B1911" s="7" t="e" vm="1">
        <v>#VALUE!</v>
      </c>
      <c r="C1911" s="7" t="e" vm="21">
        <v>#VALUE!</v>
      </c>
      <c r="D1911" s="7">
        <v>1</v>
      </c>
      <c r="E1911" s="7">
        <v>7901</v>
      </c>
      <c r="F1911" s="7">
        <v>2638</v>
      </c>
      <c r="G1911" s="7">
        <v>0</v>
      </c>
      <c r="H1911" s="7">
        <v>1333</v>
      </c>
      <c r="I1911" s="7">
        <v>16.871282116187825</v>
      </c>
      <c r="J1911" s="7">
        <v>0</v>
      </c>
      <c r="K1911" s="7">
        <v>0</v>
      </c>
      <c r="L1911" s="7">
        <v>0</v>
      </c>
      <c r="M1911" s="7">
        <v>0</v>
      </c>
      <c r="N1911" s="7">
        <v>0</v>
      </c>
      <c r="O1911" s="7">
        <v>0</v>
      </c>
      <c r="P1911" s="7">
        <v>4.75784689674762</v>
      </c>
      <c r="Q1911" s="7">
        <v>116631</v>
      </c>
      <c r="R1911" s="7">
        <v>0</v>
      </c>
      <c r="S1911" s="7">
        <v>1</v>
      </c>
      <c r="T1911" s="7">
        <v>0</v>
      </c>
      <c r="U1911" s="7">
        <v>1</v>
      </c>
      <c r="V1911" s="7">
        <v>0</v>
      </c>
      <c r="W1911" s="7">
        <v>0</v>
      </c>
      <c r="X1911" s="7">
        <v>0</v>
      </c>
      <c r="Y1911" s="7">
        <v>0</v>
      </c>
      <c r="Z1911" s="7"/>
      <c r="AA1911" s="7">
        <v>4736.14082317054</v>
      </c>
      <c r="AB1911" s="7"/>
      <c r="AC1911" s="7"/>
      <c r="AD1911" s="7">
        <v>943.60838926956103</v>
      </c>
      <c r="AE1911" s="7"/>
      <c r="AF1911" s="7">
        <v>4736.14082317054</v>
      </c>
      <c r="AG1911" s="7">
        <v>59.943561867745096</v>
      </c>
      <c r="AH1911" s="7">
        <v>943.60838926956103</v>
      </c>
      <c r="AI1911" s="7">
        <v>11.942898231484101</v>
      </c>
      <c r="AJ1911" s="7">
        <v>664.08876993809804</v>
      </c>
      <c r="AK1911" s="7">
        <v>8.4051230216187598</v>
      </c>
      <c r="AL1911" s="7">
        <v>527.16174451843801</v>
      </c>
      <c r="AM1911" s="7">
        <v>6.6720889067008997</v>
      </c>
      <c r="AN1911" s="7">
        <v>2953.97047437727</v>
      </c>
      <c r="AO1911" s="7">
        <v>37.387298751769102</v>
      </c>
      <c r="AP1911" s="7">
        <v>924.44824548810698</v>
      </c>
      <c r="AQ1911" s="7">
        <v>11.7003954624491</v>
      </c>
      <c r="AR1911" s="7">
        <v>465.00195272010802</v>
      </c>
      <c r="AS1911" s="7">
        <v>5.8853556856107794</v>
      </c>
      <c r="AT1911" s="7">
        <v>12.9999995551771</v>
      </c>
      <c r="AU1911" s="7">
        <v>0.16453612903654</v>
      </c>
      <c r="AV1911" s="7">
        <v>6.9534552779805399</v>
      </c>
      <c r="AW1911" s="7">
        <v>8.8007281078098201E-2</v>
      </c>
      <c r="AX1911" s="7">
        <v>372.76667586783901</v>
      </c>
      <c r="AY1911" s="7">
        <v>4.7179683061364202</v>
      </c>
      <c r="AZ1911" s="7">
        <v>891.40873835794605</v>
      </c>
      <c r="BA1911" s="7">
        <v>11.282226785950499</v>
      </c>
      <c r="BB1911" s="7">
        <v>23.867046346276801</v>
      </c>
      <c r="BC1911" s="7">
        <v>0.90474019508251602</v>
      </c>
      <c r="BD1911" s="7">
        <v>108.13823824511201</v>
      </c>
      <c r="BE1911" s="7">
        <v>4.0992508811642203</v>
      </c>
      <c r="BF1911" s="7"/>
      <c r="BG1911" s="7"/>
      <c r="BH1911" s="7"/>
      <c r="BI1911" s="7"/>
      <c r="BJ1911" s="7"/>
      <c r="BK1911" s="7"/>
      <c r="BL1911" s="7"/>
      <c r="BM1911" s="7"/>
      <c r="BN1911" s="7"/>
      <c r="BO1911" s="7"/>
      <c r="BP1911" s="7"/>
      <c r="BQ1911" s="7"/>
      <c r="BR1911" s="7"/>
      <c r="BS1911" s="7"/>
      <c r="BT1911" s="7"/>
      <c r="BU1911" s="7"/>
      <c r="BV1911" s="7"/>
      <c r="BW1911" s="7"/>
      <c r="BX1911" s="7"/>
      <c r="BY1911" s="7"/>
      <c r="BZ1911" s="7"/>
      <c r="CA1911" s="7"/>
      <c r="CB1911" s="7"/>
      <c r="CC1911" s="7"/>
      <c r="CD1911" s="7"/>
      <c r="CE1911" s="7"/>
      <c r="CF1911" s="7"/>
      <c r="CG1911" s="7"/>
      <c r="CH1911" s="7"/>
      <c r="CI1911" s="7"/>
      <c r="CJ1911" s="7"/>
      <c r="CK1911" s="7"/>
      <c r="CL1911" s="7"/>
      <c r="CM1911" s="7"/>
      <c r="CN1911" s="7"/>
      <c r="CO1911" s="7"/>
      <c r="CP1911" s="7"/>
      <c r="CQ1911" s="7"/>
      <c r="CR1911" s="7"/>
      <c r="CS1911" s="7"/>
      <c r="CT1911" s="7"/>
      <c r="CU1911" s="7"/>
      <c r="CV1911" s="7"/>
      <c r="CW1911" s="7"/>
      <c r="CX1911" s="7"/>
      <c r="CY1911" s="7"/>
      <c r="CZ1911" s="7"/>
      <c r="DA1911" s="7"/>
      <c r="DB1911" s="7"/>
      <c r="DC1911" s="7"/>
      <c r="DD1911" s="7"/>
      <c r="DE1911" s="7"/>
      <c r="DF1911" s="7"/>
      <c r="DG1911" s="7"/>
      <c r="DH1911" s="7"/>
      <c r="DI1911" s="7"/>
      <c r="DJ1911" s="7"/>
      <c r="DK1911" s="7"/>
      <c r="DL1911" s="7"/>
      <c r="DM1911" s="7"/>
      <c r="DN1911" s="7"/>
      <c r="DO1911" s="7"/>
      <c r="DP1911" s="7"/>
      <c r="DQ1911" s="7"/>
      <c r="DR1911" s="7"/>
      <c r="DS1911" s="7"/>
      <c r="DT1911" s="7"/>
      <c r="DU1911" s="7"/>
      <c r="DV1911" s="7"/>
      <c r="DW1911" s="7"/>
      <c r="DX1911" s="7"/>
      <c r="DY1911" s="7"/>
      <c r="DZ1911" s="7"/>
      <c r="EA1911" s="7"/>
      <c r="EB1911" s="7"/>
      <c r="EC1911" s="7"/>
      <c r="ED1911" s="7"/>
      <c r="EE1911" s="7"/>
      <c r="EF1911" s="7">
        <v>1332</v>
      </c>
      <c r="EG1911" s="7">
        <v>1193</v>
      </c>
      <c r="EH1911" s="7">
        <v>1420</v>
      </c>
      <c r="EI1911" s="7">
        <v>5219</v>
      </c>
      <c r="EJ1911" s="7">
        <v>1383</v>
      </c>
      <c r="EK1911" s="7">
        <v>770</v>
      </c>
      <c r="EL1911" s="7">
        <v>13</v>
      </c>
      <c r="EM1911" s="7">
        <v>11</v>
      </c>
      <c r="EN1911" s="7">
        <v>505</v>
      </c>
      <c r="EO1911" s="7">
        <v>1347</v>
      </c>
      <c r="EP1911" s="7">
        <v>307</v>
      </c>
      <c r="EQ1911" s="7">
        <v>230</v>
      </c>
    </row>
    <row r="1912" spans="1:147" x14ac:dyDescent="0.35">
      <c r="A1912" s="7" t="s">
        <v>2390</v>
      </c>
      <c r="B1912" s="7" t="e" vm="1">
        <v>#VALUE!</v>
      </c>
      <c r="C1912" s="7" t="e" vm="21">
        <v>#VALUE!</v>
      </c>
      <c r="D1912" s="7">
        <v>1</v>
      </c>
      <c r="E1912" s="7">
        <v>7914</v>
      </c>
      <c r="F1912" s="7">
        <v>2841</v>
      </c>
      <c r="G1912" s="7">
        <v>0</v>
      </c>
      <c r="H1912" s="7">
        <v>8</v>
      </c>
      <c r="I1912" s="7">
        <v>0.10108668182966893</v>
      </c>
      <c r="J1912" s="7">
        <v>0</v>
      </c>
      <c r="K1912" s="7">
        <v>0</v>
      </c>
      <c r="L1912" s="7">
        <v>0</v>
      </c>
      <c r="M1912" s="7">
        <v>0</v>
      </c>
      <c r="N1912" s="7">
        <v>0</v>
      </c>
      <c r="O1912" s="7">
        <v>0</v>
      </c>
      <c r="P1912" s="7">
        <v>7.0588235294117601</v>
      </c>
      <c r="Q1912" s="7">
        <v>112708</v>
      </c>
      <c r="R1912" s="7">
        <v>0</v>
      </c>
      <c r="S1912" s="7">
        <v>1</v>
      </c>
      <c r="T1912" s="7">
        <v>0</v>
      </c>
      <c r="U1912" s="7">
        <v>1</v>
      </c>
      <c r="V1912" s="7">
        <v>0</v>
      </c>
      <c r="W1912" s="7">
        <v>0</v>
      </c>
      <c r="X1912" s="7">
        <v>0</v>
      </c>
      <c r="Y1912" s="7">
        <v>0</v>
      </c>
      <c r="Z1912" s="7">
        <v>290.06218519806902</v>
      </c>
      <c r="AA1912" s="7">
        <v>4675.0895427802798</v>
      </c>
      <c r="AB1912" s="7">
        <v>290.06218519806902</v>
      </c>
      <c r="AC1912" s="7">
        <v>38.7998400144279</v>
      </c>
      <c r="AD1912" s="7">
        <v>672.31565066980704</v>
      </c>
      <c r="AE1912" s="7">
        <v>38.7998400144279</v>
      </c>
      <c r="AF1912" s="7">
        <v>4675.0895427802798</v>
      </c>
      <c r="AG1912" s="7">
        <v>59.073661142030396</v>
      </c>
      <c r="AH1912" s="7">
        <v>672.31565066980704</v>
      </c>
      <c r="AI1912" s="7">
        <v>8.4952697835456998</v>
      </c>
      <c r="AJ1912" s="7">
        <v>1036.3743627056001</v>
      </c>
      <c r="AK1912" s="7">
        <v>13.095455682405799</v>
      </c>
      <c r="AL1912" s="7">
        <v>698.01982617404803</v>
      </c>
      <c r="AM1912" s="7">
        <v>8.8200635099071008</v>
      </c>
      <c r="AN1912" s="7">
        <v>4107.5207180771304</v>
      </c>
      <c r="AO1912" s="7">
        <v>51.901954992129497</v>
      </c>
      <c r="AP1912" s="7">
        <v>150.21438007103299</v>
      </c>
      <c r="AQ1912" s="7">
        <v>1.89808415556018</v>
      </c>
      <c r="AR1912" s="7">
        <v>169.09259246569101</v>
      </c>
      <c r="AS1912" s="7">
        <v>2.1366261367916501</v>
      </c>
      <c r="AT1912" s="7">
        <v>2.0000000596046399</v>
      </c>
      <c r="AU1912" s="7">
        <v>2.5271671210571701E-2</v>
      </c>
      <c r="AV1912" s="7">
        <v>2.9999999701976798</v>
      </c>
      <c r="AW1912" s="7">
        <v>3.7907505309548603E-2</v>
      </c>
      <c r="AX1912" s="7">
        <v>243.261855978097</v>
      </c>
      <c r="AY1912" s="7">
        <v>3.0738167295690899</v>
      </c>
      <c r="AZ1912" s="7">
        <v>759.86872990764505</v>
      </c>
      <c r="BA1912" s="7">
        <v>9.6015760665610905</v>
      </c>
      <c r="BB1912" s="7">
        <v>42.2196202271953</v>
      </c>
      <c r="BC1912" s="7">
        <v>1.4860830773388001</v>
      </c>
      <c r="BD1912" s="7">
        <v>51.584299390183098</v>
      </c>
      <c r="BE1912" s="7">
        <v>1.8157092358389</v>
      </c>
      <c r="BF1912" s="7">
        <v>290.06218519806902</v>
      </c>
      <c r="BG1912" s="7">
        <v>3.6651779782419598</v>
      </c>
      <c r="BH1912" s="7">
        <v>38.7998400144279</v>
      </c>
      <c r="BI1912" s="7">
        <v>0.490268385322566</v>
      </c>
      <c r="BJ1912" s="7">
        <v>75.280960462987395</v>
      </c>
      <c r="BK1912" s="7">
        <v>0.95123781226923698</v>
      </c>
      <c r="BL1912" s="7">
        <v>41.449064373970003</v>
      </c>
      <c r="BM1912" s="7">
        <v>0.52374354781362198</v>
      </c>
      <c r="BN1912" s="7">
        <v>269.23297297954599</v>
      </c>
      <c r="BO1912" s="7">
        <v>3.4019834847048998</v>
      </c>
      <c r="BP1912" s="7">
        <v>2.9176077125594002</v>
      </c>
      <c r="BQ1912" s="7">
        <v>3.6866410317910103E-2</v>
      </c>
      <c r="BR1912" s="7">
        <v>11.525204297155099</v>
      </c>
      <c r="BS1912" s="7">
        <v>0.14563058247605698</v>
      </c>
      <c r="BT1912" s="7">
        <v>0</v>
      </c>
      <c r="BU1912" s="7">
        <v>0</v>
      </c>
      <c r="BV1912" s="7">
        <v>0</v>
      </c>
      <c r="BW1912" s="7">
        <v>0</v>
      </c>
      <c r="BX1912" s="7">
        <v>6.38639149535447</v>
      </c>
      <c r="BY1912" s="7">
        <v>8.0697390641325195E-2</v>
      </c>
      <c r="BZ1912" s="7">
        <v>31.1250513382256</v>
      </c>
      <c r="CA1912" s="7">
        <v>0.39329102019491496</v>
      </c>
      <c r="CB1912" s="7">
        <v>4.25977477291599</v>
      </c>
      <c r="CC1912" s="7">
        <v>0.149939273949876</v>
      </c>
      <c r="CD1912" s="7">
        <v>3.17295211413875</v>
      </c>
      <c r="CE1912" s="7">
        <v>0.11168434051878699</v>
      </c>
      <c r="CF1912" s="7"/>
      <c r="CG1912" s="7"/>
      <c r="CH1912" s="7"/>
      <c r="CI1912" s="7"/>
      <c r="CJ1912" s="7"/>
      <c r="CK1912" s="7"/>
      <c r="CL1912" s="7"/>
      <c r="CM1912" s="7"/>
      <c r="CN1912" s="7"/>
      <c r="CO1912" s="7"/>
      <c r="CP1912" s="7"/>
      <c r="CQ1912" s="7"/>
      <c r="CR1912" s="7"/>
      <c r="CS1912" s="7"/>
      <c r="CT1912" s="7"/>
      <c r="CU1912" s="7"/>
      <c r="CV1912" s="7"/>
      <c r="CW1912" s="7"/>
      <c r="CX1912" s="7"/>
      <c r="CY1912" s="7"/>
      <c r="CZ1912" s="7"/>
      <c r="DA1912" s="7"/>
      <c r="DB1912" s="7"/>
      <c r="DC1912" s="7"/>
      <c r="DD1912" s="7"/>
      <c r="DE1912" s="7"/>
      <c r="DF1912" s="7"/>
      <c r="DG1912" s="7"/>
      <c r="DH1912" s="7"/>
      <c r="DI1912" s="7"/>
      <c r="DJ1912" s="7"/>
      <c r="DK1912" s="7"/>
      <c r="DL1912" s="7"/>
      <c r="DM1912" s="7"/>
      <c r="DN1912" s="7"/>
      <c r="DO1912" s="7"/>
      <c r="DP1912" s="7"/>
      <c r="DQ1912" s="7"/>
      <c r="DR1912" s="7"/>
      <c r="DS1912" s="7"/>
      <c r="DT1912" s="7"/>
      <c r="DU1912" s="7"/>
      <c r="DV1912" s="7"/>
      <c r="DW1912" s="7"/>
      <c r="DX1912" s="7"/>
      <c r="DY1912" s="7"/>
      <c r="DZ1912" s="7"/>
      <c r="EA1912" s="7"/>
      <c r="EB1912" s="7"/>
      <c r="EC1912" s="7"/>
      <c r="ED1912" s="7"/>
      <c r="EE1912" s="7"/>
      <c r="EF1912" s="7">
        <v>989</v>
      </c>
      <c r="EG1912" s="7">
        <v>1727</v>
      </c>
      <c r="EH1912" s="7">
        <v>1233</v>
      </c>
      <c r="EI1912" s="7">
        <v>6970</v>
      </c>
      <c r="EJ1912" s="7">
        <v>230</v>
      </c>
      <c r="EK1912" s="7">
        <v>304</v>
      </c>
      <c r="EL1912" s="7">
        <v>2</v>
      </c>
      <c r="EM1912" s="7">
        <v>11</v>
      </c>
      <c r="EN1912" s="7">
        <v>397</v>
      </c>
      <c r="EO1912" s="7">
        <v>1228</v>
      </c>
      <c r="EP1912" s="7">
        <v>70</v>
      </c>
      <c r="EQ1912" s="7">
        <v>87</v>
      </c>
    </row>
    <row r="1913" spans="1:147" x14ac:dyDescent="0.35">
      <c r="A1913" s="7" t="s">
        <v>2391</v>
      </c>
      <c r="B1913" s="7" t="e" vm="1">
        <v>#VALUE!</v>
      </c>
      <c r="C1913" s="7" t="e" vm="21">
        <v>#VALUE!</v>
      </c>
      <c r="D1913" s="7">
        <v>1</v>
      </c>
      <c r="E1913" s="7">
        <v>4753</v>
      </c>
      <c r="F1913" s="7">
        <v>1646</v>
      </c>
      <c r="G1913" s="7">
        <v>0</v>
      </c>
      <c r="H1913" s="7">
        <v>0</v>
      </c>
      <c r="I1913" s="7">
        <v>0</v>
      </c>
      <c r="J1913" s="7">
        <v>0</v>
      </c>
      <c r="K1913" s="7">
        <v>0</v>
      </c>
      <c r="L1913" s="7">
        <v>0</v>
      </c>
      <c r="M1913" s="7">
        <v>0</v>
      </c>
      <c r="N1913" s="7">
        <v>0</v>
      </c>
      <c r="O1913" s="7">
        <v>0</v>
      </c>
      <c r="P1913" s="7">
        <v>4.7004022866821895</v>
      </c>
      <c r="Q1913" s="7">
        <v>105833</v>
      </c>
      <c r="R1913" s="7">
        <v>0</v>
      </c>
      <c r="S1913" s="7">
        <v>1</v>
      </c>
      <c r="T1913" s="7">
        <v>0</v>
      </c>
      <c r="U1913" s="7">
        <v>1</v>
      </c>
      <c r="V1913" s="7">
        <v>0</v>
      </c>
      <c r="W1913" s="7">
        <v>0</v>
      </c>
      <c r="X1913" s="7">
        <v>0</v>
      </c>
      <c r="Y1913" s="7">
        <v>0</v>
      </c>
      <c r="Z1913" s="7"/>
      <c r="AA1913" s="7">
        <v>911.59396216273296</v>
      </c>
      <c r="AB1913" s="7"/>
      <c r="AC1913" s="7"/>
      <c r="AD1913" s="7">
        <v>166.79604030516899</v>
      </c>
      <c r="AE1913" s="7"/>
      <c r="AF1913" s="7">
        <v>911.59396216273296</v>
      </c>
      <c r="AG1913" s="7">
        <v>19.179338568540601</v>
      </c>
      <c r="AH1913" s="7">
        <v>166.79604030516899</v>
      </c>
      <c r="AI1913" s="7">
        <v>3.5092791985097702</v>
      </c>
      <c r="AJ1913" s="7">
        <v>210.171160186641</v>
      </c>
      <c r="AK1913" s="7">
        <v>4.4218632481935796</v>
      </c>
      <c r="AL1913" s="7">
        <v>100.357759511797</v>
      </c>
      <c r="AM1913" s="7">
        <v>2.1114613825330699</v>
      </c>
      <c r="AN1913" s="7">
        <v>675.91341180633799</v>
      </c>
      <c r="AO1913" s="7">
        <v>14.2207744962411</v>
      </c>
      <c r="AP1913" s="7">
        <v>61.283320857211898</v>
      </c>
      <c r="AQ1913" s="7">
        <v>1.2893608427774401</v>
      </c>
      <c r="AR1913" s="7">
        <v>88.216745877987705</v>
      </c>
      <c r="AS1913" s="7">
        <v>1.8560224253731901</v>
      </c>
      <c r="AT1913" s="7">
        <v>0</v>
      </c>
      <c r="AU1913" s="7">
        <v>0</v>
      </c>
      <c r="AV1913" s="7">
        <v>0.484259754419327</v>
      </c>
      <c r="AW1913" s="7">
        <v>1.01885073515533E-2</v>
      </c>
      <c r="AX1913" s="7">
        <v>85.696217939257593</v>
      </c>
      <c r="AY1913" s="7">
        <v>1.8029921720862101</v>
      </c>
      <c r="AZ1913" s="7">
        <v>267.69804346095799</v>
      </c>
      <c r="BA1913" s="7">
        <v>5.6321911100559205</v>
      </c>
      <c r="BB1913" s="7">
        <v>10.6508893501305</v>
      </c>
      <c r="BC1913" s="7">
        <v>0.647077117261875</v>
      </c>
      <c r="BD1913" s="7">
        <v>9.5307491966959805</v>
      </c>
      <c r="BE1913" s="7">
        <v>0.57902486006658405</v>
      </c>
      <c r="BF1913" s="7"/>
      <c r="BG1913" s="7"/>
      <c r="BH1913" s="7"/>
      <c r="BI1913" s="7"/>
      <c r="BJ1913" s="7"/>
      <c r="BK1913" s="7"/>
      <c r="BL1913" s="7"/>
      <c r="BM1913" s="7"/>
      <c r="BN1913" s="7"/>
      <c r="BO1913" s="7"/>
      <c r="BP1913" s="7"/>
      <c r="BQ1913" s="7"/>
      <c r="BR1913" s="7"/>
      <c r="BS1913" s="7"/>
      <c r="BT1913" s="7"/>
      <c r="BU1913" s="7"/>
      <c r="BV1913" s="7"/>
      <c r="BW1913" s="7"/>
      <c r="BX1913" s="7"/>
      <c r="BY1913" s="7"/>
      <c r="BZ1913" s="7"/>
      <c r="CA1913" s="7"/>
      <c r="CB1913" s="7"/>
      <c r="CC1913" s="7"/>
      <c r="CD1913" s="7"/>
      <c r="CE1913" s="7"/>
      <c r="CF1913" s="7"/>
      <c r="CG1913" s="7"/>
      <c r="CH1913" s="7"/>
      <c r="CI1913" s="7"/>
      <c r="CJ1913" s="7"/>
      <c r="CK1913" s="7"/>
      <c r="CL1913" s="7"/>
      <c r="CM1913" s="7"/>
      <c r="CN1913" s="7"/>
      <c r="CO1913" s="7"/>
      <c r="CP1913" s="7"/>
      <c r="CQ1913" s="7"/>
      <c r="CR1913" s="7"/>
      <c r="CS1913" s="7"/>
      <c r="CT1913" s="7"/>
      <c r="CU1913" s="7"/>
      <c r="CV1913" s="7"/>
      <c r="CW1913" s="7"/>
      <c r="CX1913" s="7"/>
      <c r="CY1913" s="7"/>
      <c r="CZ1913" s="7"/>
      <c r="DA1913" s="7"/>
      <c r="DB1913" s="7"/>
      <c r="DC1913" s="7"/>
      <c r="DD1913" s="7"/>
      <c r="DE1913" s="7"/>
      <c r="DF1913" s="7"/>
      <c r="DG1913" s="7"/>
      <c r="DH1913" s="7"/>
      <c r="DI1913" s="7"/>
      <c r="DJ1913" s="7"/>
      <c r="DK1913" s="7"/>
      <c r="DL1913" s="7"/>
      <c r="DM1913" s="7"/>
      <c r="DN1913" s="7"/>
      <c r="DO1913" s="7"/>
      <c r="DP1913" s="7"/>
      <c r="DQ1913" s="7"/>
      <c r="DR1913" s="7"/>
      <c r="DS1913" s="7"/>
      <c r="DT1913" s="7"/>
      <c r="DU1913" s="7"/>
      <c r="DV1913" s="7"/>
      <c r="DW1913" s="7"/>
      <c r="DX1913" s="7"/>
      <c r="DY1913" s="7"/>
      <c r="DZ1913" s="7"/>
      <c r="EA1913" s="7"/>
      <c r="EB1913" s="7"/>
      <c r="EC1913" s="7"/>
      <c r="ED1913" s="7"/>
      <c r="EE1913" s="7"/>
      <c r="EF1913" s="7">
        <v>787</v>
      </c>
      <c r="EG1913" s="7">
        <v>1148</v>
      </c>
      <c r="EH1913" s="7">
        <v>518</v>
      </c>
      <c r="EI1913" s="7">
        <v>3750</v>
      </c>
      <c r="EJ1913" s="7">
        <v>253</v>
      </c>
      <c r="EK1913" s="7">
        <v>327</v>
      </c>
      <c r="EL1913" s="7">
        <v>1</v>
      </c>
      <c r="EM1913" s="7">
        <v>2</v>
      </c>
      <c r="EN1913" s="7">
        <v>420</v>
      </c>
      <c r="EO1913" s="7">
        <v>1412</v>
      </c>
      <c r="EP1913" s="7">
        <v>58</v>
      </c>
      <c r="EQ1913" s="7">
        <v>47</v>
      </c>
    </row>
    <row r="1914" spans="1:147" x14ac:dyDescent="0.35">
      <c r="A1914" s="7" t="s">
        <v>2392</v>
      </c>
      <c r="B1914" s="7" t="e" vm="1">
        <v>#VALUE!</v>
      </c>
      <c r="C1914" s="7" t="e" vm="21">
        <v>#VALUE!</v>
      </c>
      <c r="D1914" s="7">
        <v>1</v>
      </c>
      <c r="E1914" s="7">
        <v>5425</v>
      </c>
      <c r="F1914" s="7">
        <v>2180</v>
      </c>
      <c r="G1914" s="7">
        <v>0</v>
      </c>
      <c r="H1914" s="7">
        <v>0</v>
      </c>
      <c r="I1914" s="7">
        <v>0</v>
      </c>
      <c r="J1914" s="7">
        <v>0</v>
      </c>
      <c r="K1914" s="7">
        <v>0</v>
      </c>
      <c r="L1914" s="7">
        <v>0</v>
      </c>
      <c r="M1914" s="7">
        <v>0</v>
      </c>
      <c r="N1914" s="7">
        <v>0</v>
      </c>
      <c r="O1914" s="7">
        <v>0</v>
      </c>
      <c r="P1914" s="7">
        <v>4.6790964503406203</v>
      </c>
      <c r="Q1914" s="7">
        <v>80243</v>
      </c>
      <c r="R1914" s="7">
        <v>0</v>
      </c>
      <c r="S1914" s="7">
        <v>1</v>
      </c>
      <c r="T1914" s="7">
        <v>0</v>
      </c>
      <c r="U1914" s="7">
        <v>1</v>
      </c>
      <c r="V1914" s="7">
        <v>0</v>
      </c>
      <c r="W1914" s="7">
        <v>0</v>
      </c>
      <c r="X1914" s="7">
        <v>0</v>
      </c>
      <c r="Y1914" s="7">
        <v>0</v>
      </c>
      <c r="Z1914" s="7">
        <v>337.66813874244701</v>
      </c>
      <c r="AA1914" s="7">
        <v>3387.1843744069301</v>
      </c>
      <c r="AB1914" s="7">
        <v>337.66813874244701</v>
      </c>
      <c r="AC1914" s="7">
        <v>66.368647575378404</v>
      </c>
      <c r="AD1914" s="7">
        <v>570.02491835318494</v>
      </c>
      <c r="AE1914" s="7">
        <v>66.368647575378404</v>
      </c>
      <c r="AF1914" s="7">
        <v>3387.1843744069301</v>
      </c>
      <c r="AG1914" s="7">
        <v>62.436578330081701</v>
      </c>
      <c r="AH1914" s="7">
        <v>570.02491835318494</v>
      </c>
      <c r="AI1914" s="7">
        <v>10.507371766879</v>
      </c>
      <c r="AJ1914" s="7">
        <v>662.34898956306301</v>
      </c>
      <c r="AK1914" s="7">
        <v>12.209197964296099</v>
      </c>
      <c r="AL1914" s="7">
        <v>440.767482961761</v>
      </c>
      <c r="AM1914" s="7">
        <v>8.1247462297098796</v>
      </c>
      <c r="AN1914" s="7">
        <v>2256.4341013114899</v>
      </c>
      <c r="AO1914" s="7">
        <v>41.593255323714104</v>
      </c>
      <c r="AP1914" s="7">
        <v>176.76303519215401</v>
      </c>
      <c r="AQ1914" s="7">
        <v>3.2583047961687401</v>
      </c>
      <c r="AR1914" s="7">
        <v>635.13437195215397</v>
      </c>
      <c r="AS1914" s="7">
        <v>11.707546026767799</v>
      </c>
      <c r="AT1914" s="7">
        <v>1</v>
      </c>
      <c r="AU1914" s="7">
        <v>1.8433179723502297E-2</v>
      </c>
      <c r="AV1914" s="7">
        <v>11.649981983006001</v>
      </c>
      <c r="AW1914" s="7">
        <v>0.21474621166831298</v>
      </c>
      <c r="AX1914" s="7">
        <v>306.20287560089503</v>
      </c>
      <c r="AY1914" s="7">
        <v>5.6442926378045097</v>
      </c>
      <c r="AZ1914" s="7">
        <v>774.00406300649001</v>
      </c>
      <c r="BA1914" s="7">
        <v>14.2673560001196</v>
      </c>
      <c r="BB1914" s="7">
        <v>83.931077189394301</v>
      </c>
      <c r="BC1914" s="7">
        <v>3.8500494123575404</v>
      </c>
      <c r="BD1914" s="7">
        <v>27.6180958490149</v>
      </c>
      <c r="BE1914" s="7">
        <v>1.2668851306887601</v>
      </c>
      <c r="BF1914" s="7">
        <v>337.66813874244701</v>
      </c>
      <c r="BG1914" s="7">
        <v>6.2242974883400404</v>
      </c>
      <c r="BH1914" s="7">
        <v>66.368647575378404</v>
      </c>
      <c r="BI1914" s="7">
        <v>1.2233852087627399</v>
      </c>
      <c r="BJ1914" s="7">
        <v>73.989344894886003</v>
      </c>
      <c r="BK1914" s="7">
        <v>1.3638588920716299</v>
      </c>
      <c r="BL1914" s="7">
        <v>23.424097985029199</v>
      </c>
      <c r="BM1914" s="7">
        <v>0.431780608018972</v>
      </c>
      <c r="BN1914" s="7">
        <v>144.05507802963299</v>
      </c>
      <c r="BO1914" s="7">
        <v>2.6553931434033702</v>
      </c>
      <c r="BP1914" s="7">
        <v>24.818314835429199</v>
      </c>
      <c r="BQ1914" s="7">
        <v>0.45748045779593005</v>
      </c>
      <c r="BR1914" s="7">
        <v>129.94868850707999</v>
      </c>
      <c r="BS1914" s="7">
        <v>2.3953675300844299</v>
      </c>
      <c r="BT1914" s="7">
        <v>0</v>
      </c>
      <c r="BU1914" s="7">
        <v>0</v>
      </c>
      <c r="BV1914" s="7">
        <v>2.2701923549175298</v>
      </c>
      <c r="BW1914" s="7">
        <v>4.1846863685115698E-2</v>
      </c>
      <c r="BX1914" s="7">
        <v>36.575872004032099</v>
      </c>
      <c r="BY1914" s="7">
        <v>0.67420962219414104</v>
      </c>
      <c r="BZ1914" s="7">
        <v>94.517284989356995</v>
      </c>
      <c r="CA1914" s="7">
        <v>1.7422541011863</v>
      </c>
      <c r="CB1914" s="7">
        <v>11.3525546044111</v>
      </c>
      <c r="CC1914" s="7">
        <v>0.52075938552344592</v>
      </c>
      <c r="CD1914" s="7">
        <v>2.5240615103393802</v>
      </c>
      <c r="CE1914" s="7">
        <v>0.115782638088962</v>
      </c>
      <c r="CF1914" s="7"/>
      <c r="CG1914" s="7"/>
      <c r="CH1914" s="7"/>
      <c r="CI1914" s="7"/>
      <c r="CJ1914" s="7"/>
      <c r="CK1914" s="7"/>
      <c r="CL1914" s="7"/>
      <c r="CM1914" s="7"/>
      <c r="CN1914" s="7"/>
      <c r="CO1914" s="7"/>
      <c r="CP1914" s="7"/>
      <c r="CQ1914" s="7"/>
      <c r="CR1914" s="7"/>
      <c r="CS1914" s="7"/>
      <c r="CT1914" s="7"/>
      <c r="CU1914" s="7"/>
      <c r="CV1914" s="7"/>
      <c r="CW1914" s="7"/>
      <c r="CX1914" s="7"/>
      <c r="CY1914" s="7"/>
      <c r="CZ1914" s="7"/>
      <c r="DA1914" s="7"/>
      <c r="DB1914" s="7"/>
      <c r="DC1914" s="7"/>
      <c r="DD1914" s="7"/>
      <c r="DE1914" s="7"/>
      <c r="DF1914" s="7"/>
      <c r="DG1914" s="7"/>
      <c r="DH1914" s="7"/>
      <c r="DI1914" s="7"/>
      <c r="DJ1914" s="7"/>
      <c r="DK1914" s="7"/>
      <c r="DL1914" s="7"/>
      <c r="DM1914" s="7"/>
      <c r="DN1914" s="7"/>
      <c r="DO1914" s="7"/>
      <c r="DP1914" s="7"/>
      <c r="DQ1914" s="7"/>
      <c r="DR1914" s="7"/>
      <c r="DS1914" s="7"/>
      <c r="DT1914" s="7"/>
      <c r="DU1914" s="7"/>
      <c r="DV1914" s="7"/>
      <c r="DW1914" s="7"/>
      <c r="DX1914" s="7"/>
      <c r="DY1914" s="7"/>
      <c r="DZ1914" s="7"/>
      <c r="EA1914" s="7"/>
      <c r="EB1914" s="7"/>
      <c r="EC1914" s="7"/>
      <c r="ED1914" s="7"/>
      <c r="EE1914" s="7"/>
      <c r="EF1914" s="7">
        <v>1017</v>
      </c>
      <c r="EG1914" s="7">
        <v>1075</v>
      </c>
      <c r="EH1914" s="7">
        <v>680</v>
      </c>
      <c r="EI1914" s="7">
        <v>3805</v>
      </c>
      <c r="EJ1914" s="7">
        <v>338</v>
      </c>
      <c r="EK1914" s="7">
        <v>817</v>
      </c>
      <c r="EL1914" s="7">
        <v>1</v>
      </c>
      <c r="EM1914" s="7">
        <v>12</v>
      </c>
      <c r="EN1914" s="7">
        <v>452</v>
      </c>
      <c r="EO1914" s="7">
        <v>1210</v>
      </c>
      <c r="EP1914" s="7">
        <v>84</v>
      </c>
      <c r="EQ1914" s="7">
        <v>45</v>
      </c>
    </row>
    <row r="1915" spans="1:147" x14ac:dyDescent="0.35">
      <c r="A1915" s="7" t="s">
        <v>2393</v>
      </c>
      <c r="B1915" s="7" t="e" vm="1">
        <v>#VALUE!</v>
      </c>
      <c r="C1915" s="7" t="e" vm="21">
        <v>#VALUE!</v>
      </c>
      <c r="D1915" s="7">
        <v>1</v>
      </c>
      <c r="E1915" s="7">
        <v>3119</v>
      </c>
      <c r="F1915" s="7">
        <v>1176</v>
      </c>
      <c r="G1915" s="7">
        <v>0</v>
      </c>
      <c r="H1915" s="7">
        <v>2</v>
      </c>
      <c r="I1915" s="7">
        <v>6.4123116383456233E-2</v>
      </c>
      <c r="J1915" s="7">
        <v>0</v>
      </c>
      <c r="K1915" s="7">
        <v>1</v>
      </c>
      <c r="L1915" s="7">
        <v>0</v>
      </c>
      <c r="M1915" s="7">
        <v>0</v>
      </c>
      <c r="N1915" s="7">
        <v>0</v>
      </c>
      <c r="O1915" s="7">
        <v>1</v>
      </c>
      <c r="P1915" s="7">
        <v>11.8717237126118</v>
      </c>
      <c r="Q1915" s="7">
        <v>65947</v>
      </c>
      <c r="R1915" s="7">
        <v>0</v>
      </c>
      <c r="S1915" s="7">
        <v>1</v>
      </c>
      <c r="T1915" s="7">
        <v>0</v>
      </c>
      <c r="U1915" s="7">
        <v>1</v>
      </c>
      <c r="V1915" s="7">
        <v>0</v>
      </c>
      <c r="W1915" s="7">
        <v>0</v>
      </c>
      <c r="X1915" s="7">
        <v>0</v>
      </c>
      <c r="Y1915" s="7">
        <v>0</v>
      </c>
      <c r="Z1915" s="7">
        <v>0.77097547054290805</v>
      </c>
      <c r="AA1915" s="7">
        <v>574.03223770856903</v>
      </c>
      <c r="AB1915" s="7">
        <v>0.77097547054290805</v>
      </c>
      <c r="AC1915" s="7">
        <v>0.29758363962173501</v>
      </c>
      <c r="AD1915" s="7">
        <v>226.42849794030201</v>
      </c>
      <c r="AE1915" s="7">
        <v>0.29758363962173501</v>
      </c>
      <c r="AF1915" s="7">
        <v>574.03223770856903</v>
      </c>
      <c r="AG1915" s="7">
        <v>18.4043679932212</v>
      </c>
      <c r="AH1915" s="7">
        <v>226.42849794030201</v>
      </c>
      <c r="AI1915" s="7">
        <v>7.2596504629785796</v>
      </c>
      <c r="AJ1915" s="7">
        <v>134.95275221764999</v>
      </c>
      <c r="AK1915" s="7">
        <v>4.3267955183600595</v>
      </c>
      <c r="AL1915" s="7">
        <v>54.068401858210599</v>
      </c>
      <c r="AM1915" s="7">
        <v>1.7335172125107601</v>
      </c>
      <c r="AN1915" s="7">
        <v>375.99269014596899</v>
      </c>
      <c r="AO1915" s="7">
        <v>12.0549115147794</v>
      </c>
      <c r="AP1915" s="7">
        <v>26.805331543087998</v>
      </c>
      <c r="AQ1915" s="7">
        <v>0.85942069711727997</v>
      </c>
      <c r="AR1915" s="7">
        <v>46.383193343877799</v>
      </c>
      <c r="AS1915" s="7">
        <v>1.4871174525129101</v>
      </c>
      <c r="AT1915" s="7">
        <v>0</v>
      </c>
      <c r="AU1915" s="7">
        <v>0</v>
      </c>
      <c r="AV1915" s="7">
        <v>1.3817306458950001</v>
      </c>
      <c r="AW1915" s="7">
        <v>4.4300437508656802E-2</v>
      </c>
      <c r="AX1915" s="7">
        <v>123.469291731715</v>
      </c>
      <c r="AY1915" s="7">
        <v>3.9586178817478399</v>
      </c>
      <c r="AZ1915" s="7">
        <v>233.57585066556899</v>
      </c>
      <c r="BA1915" s="7">
        <v>7.4888057282965503</v>
      </c>
      <c r="BB1915" s="7">
        <v>3.57553255558014</v>
      </c>
      <c r="BC1915" s="7">
        <v>0.30404188397790299</v>
      </c>
      <c r="BD1915" s="7">
        <v>15.6239962428808</v>
      </c>
      <c r="BE1915" s="7">
        <v>1.3285711090885099</v>
      </c>
      <c r="BF1915" s="7">
        <v>0.77097547054290805</v>
      </c>
      <c r="BG1915" s="7">
        <v>2.4718674913206399E-2</v>
      </c>
      <c r="BH1915" s="7">
        <v>0.29758363962173501</v>
      </c>
      <c r="BI1915" s="7">
        <v>9.5409951786384894E-3</v>
      </c>
      <c r="BJ1915" s="7">
        <v>0.38548773527145402</v>
      </c>
      <c r="BK1915" s="7">
        <v>1.2359337456603199E-2</v>
      </c>
      <c r="BL1915" s="7">
        <v>7.7097550034522996E-2</v>
      </c>
      <c r="BM1915" s="7">
        <v>2.4718675868715301E-3</v>
      </c>
      <c r="BN1915" s="7">
        <v>0.30839020013809199</v>
      </c>
      <c r="BO1915" s="7">
        <v>9.8874703474861204E-3</v>
      </c>
      <c r="BP1915" s="7">
        <v>0</v>
      </c>
      <c r="BQ1915" s="7">
        <v>0</v>
      </c>
      <c r="BR1915" s="7">
        <v>0</v>
      </c>
      <c r="BS1915" s="7">
        <v>0</v>
      </c>
      <c r="BT1915" s="7">
        <v>0</v>
      </c>
      <c r="BU1915" s="7">
        <v>0</v>
      </c>
      <c r="BV1915" s="7">
        <v>0</v>
      </c>
      <c r="BW1915" s="7">
        <v>0</v>
      </c>
      <c r="BX1915" s="7">
        <v>0.46258530020713801</v>
      </c>
      <c r="BY1915" s="7">
        <v>1.4831205521229201E-2</v>
      </c>
      <c r="BZ1915" s="7">
        <v>0.46258530020713801</v>
      </c>
      <c r="CA1915" s="7">
        <v>1.4831205521229201E-2</v>
      </c>
      <c r="CB1915" s="7">
        <v>0</v>
      </c>
      <c r="CC1915" s="7">
        <v>0</v>
      </c>
      <c r="CD1915" s="7">
        <v>1.7571365460753399E-2</v>
      </c>
      <c r="CE1915" s="7">
        <v>1.4941637296559001E-3</v>
      </c>
      <c r="CF1915" s="7"/>
      <c r="CG1915" s="7"/>
      <c r="CH1915" s="7"/>
      <c r="CI1915" s="7"/>
      <c r="CJ1915" s="7"/>
      <c r="CK1915" s="7"/>
      <c r="CL1915" s="7"/>
      <c r="CM1915" s="7"/>
      <c r="CN1915" s="7"/>
      <c r="CO1915" s="7"/>
      <c r="CP1915" s="7"/>
      <c r="CQ1915" s="7"/>
      <c r="CR1915" s="7"/>
      <c r="CS1915" s="7"/>
      <c r="CT1915" s="7"/>
      <c r="CU1915" s="7"/>
      <c r="CV1915" s="7"/>
      <c r="CW1915" s="7"/>
      <c r="CX1915" s="7"/>
      <c r="CY1915" s="7"/>
      <c r="CZ1915" s="7"/>
      <c r="DA1915" s="7"/>
      <c r="DB1915" s="7"/>
      <c r="DC1915" s="7"/>
      <c r="DD1915" s="7"/>
      <c r="DE1915" s="7"/>
      <c r="DF1915" s="7"/>
      <c r="DG1915" s="7"/>
      <c r="DH1915" s="7"/>
      <c r="DI1915" s="7"/>
      <c r="DJ1915" s="7"/>
      <c r="DK1915" s="7"/>
      <c r="DL1915" s="7"/>
      <c r="DM1915" s="7"/>
      <c r="DN1915" s="7"/>
      <c r="DO1915" s="7"/>
      <c r="DP1915" s="7"/>
      <c r="DQ1915" s="7"/>
      <c r="DR1915" s="7"/>
      <c r="DS1915" s="7"/>
      <c r="DT1915" s="7"/>
      <c r="DU1915" s="7"/>
      <c r="DV1915" s="7"/>
      <c r="DW1915" s="7"/>
      <c r="DX1915" s="7"/>
      <c r="DY1915" s="7"/>
      <c r="DZ1915" s="7"/>
      <c r="EA1915" s="7"/>
      <c r="EB1915" s="7"/>
      <c r="EC1915" s="7"/>
      <c r="ED1915" s="7"/>
      <c r="EE1915" s="7"/>
      <c r="EF1915" s="7">
        <v>1194</v>
      </c>
      <c r="EG1915" s="7">
        <v>754</v>
      </c>
      <c r="EH1915" s="7">
        <v>287</v>
      </c>
      <c r="EI1915" s="7">
        <v>2247</v>
      </c>
      <c r="EJ1915" s="7">
        <v>192</v>
      </c>
      <c r="EK1915" s="7">
        <v>210</v>
      </c>
      <c r="EL1915" s="7">
        <v>0</v>
      </c>
      <c r="EM1915" s="7">
        <v>6</v>
      </c>
      <c r="EN1915" s="7">
        <v>464</v>
      </c>
      <c r="EO1915" s="7">
        <v>1187</v>
      </c>
      <c r="EP1915" s="7">
        <v>78</v>
      </c>
      <c r="EQ1915" s="7">
        <v>92</v>
      </c>
    </row>
    <row r="1916" spans="1:147" x14ac:dyDescent="0.35">
      <c r="A1916" s="7" t="s">
        <v>2394</v>
      </c>
      <c r="B1916" s="7" t="e" vm="1">
        <v>#VALUE!</v>
      </c>
      <c r="C1916" s="7" t="e" vm="21">
        <v>#VALUE!</v>
      </c>
      <c r="D1916" s="7">
        <v>1</v>
      </c>
      <c r="E1916" s="7">
        <v>5943</v>
      </c>
      <c r="F1916" s="7">
        <v>2141</v>
      </c>
      <c r="G1916" s="7">
        <v>0</v>
      </c>
      <c r="H1916" s="7">
        <v>10</v>
      </c>
      <c r="I1916" s="7">
        <v>0.16826518593303044</v>
      </c>
      <c r="J1916" s="7">
        <v>0</v>
      </c>
      <c r="K1916" s="7">
        <v>1</v>
      </c>
      <c r="L1916" s="7">
        <v>0</v>
      </c>
      <c r="M1916" s="7">
        <v>1</v>
      </c>
      <c r="N1916" s="7">
        <v>1</v>
      </c>
      <c r="O1916" s="7">
        <v>1</v>
      </c>
      <c r="P1916" s="7">
        <v>10.2800603722958</v>
      </c>
      <c r="Q1916" s="7">
        <v>54105</v>
      </c>
      <c r="R1916" s="7">
        <v>0</v>
      </c>
      <c r="S1916" s="7">
        <v>1</v>
      </c>
      <c r="T1916" s="7">
        <v>0</v>
      </c>
      <c r="U1916" s="7">
        <v>1</v>
      </c>
      <c r="V1916" s="7">
        <v>0</v>
      </c>
      <c r="W1916" s="7">
        <v>0</v>
      </c>
      <c r="X1916" s="7">
        <v>0</v>
      </c>
      <c r="Y1916" s="7">
        <v>1</v>
      </c>
      <c r="Z1916" s="7">
        <v>181.23358935117699</v>
      </c>
      <c r="AA1916" s="7">
        <v>2745.5645172335198</v>
      </c>
      <c r="AB1916" s="7">
        <v>181.23358935117699</v>
      </c>
      <c r="AC1916" s="7">
        <v>110.02350127696999</v>
      </c>
      <c r="AD1916" s="7">
        <v>1269.24459633417</v>
      </c>
      <c r="AE1916" s="7">
        <v>110.02350127696999</v>
      </c>
      <c r="AF1916" s="7">
        <v>2745.5645172335198</v>
      </c>
      <c r="AG1916" s="7">
        <v>46.1982923983429</v>
      </c>
      <c r="AH1916" s="7">
        <v>1269.24459633417</v>
      </c>
      <c r="AI1916" s="7">
        <v>21.3569677996664</v>
      </c>
      <c r="AJ1916" s="7">
        <v>602.32122450834095</v>
      </c>
      <c r="AK1916" s="7">
        <v>10.134969283330699</v>
      </c>
      <c r="AL1916" s="7">
        <v>329.14079557033301</v>
      </c>
      <c r="AM1916" s="7">
        <v>5.5382937164787602</v>
      </c>
      <c r="AN1916" s="7">
        <v>870.72489454969798</v>
      </c>
      <c r="AO1916" s="7">
        <v>14.6512686277923</v>
      </c>
      <c r="AP1916" s="7">
        <v>1414.1964492294901</v>
      </c>
      <c r="AQ1916" s="7">
        <v>23.7960028475432</v>
      </c>
      <c r="AR1916" s="7">
        <v>52.7089004293084</v>
      </c>
      <c r="AS1916" s="7">
        <v>0.886907293106317</v>
      </c>
      <c r="AT1916" s="7">
        <v>0</v>
      </c>
      <c r="AU1916" s="7">
        <v>0</v>
      </c>
      <c r="AV1916" s="7">
        <v>6.6411338156904103</v>
      </c>
      <c r="AW1916" s="7">
        <v>0.111747161630328</v>
      </c>
      <c r="AX1916" s="7">
        <v>401.29313416220202</v>
      </c>
      <c r="AY1916" s="7">
        <v>6.7523663833451497</v>
      </c>
      <c r="AZ1916" s="7">
        <v>869.06302962638404</v>
      </c>
      <c r="BA1916" s="7">
        <v>14.6233052267606</v>
      </c>
      <c r="BB1916" s="7">
        <v>211.00687517155899</v>
      </c>
      <c r="BC1916" s="7">
        <v>9.8555289664436696</v>
      </c>
      <c r="BD1916" s="7">
        <v>151.43616254697599</v>
      </c>
      <c r="BE1916" s="7">
        <v>7.0731509830441599</v>
      </c>
      <c r="BF1916" s="7">
        <v>181.23358935117699</v>
      </c>
      <c r="BG1916" s="7">
        <v>3.0495303609486299</v>
      </c>
      <c r="BH1916" s="7">
        <v>110.02350127696999</v>
      </c>
      <c r="BI1916" s="7">
        <v>1.8513124899372397</v>
      </c>
      <c r="BJ1916" s="7">
        <v>39.449264317750902</v>
      </c>
      <c r="BK1916" s="7">
        <v>0.66379377953476204</v>
      </c>
      <c r="BL1916" s="7">
        <v>15.9442121982574</v>
      </c>
      <c r="BM1916" s="7">
        <v>0.26828558300954797</v>
      </c>
      <c r="BN1916" s="7">
        <v>37.081209033727603</v>
      </c>
      <c r="BO1916" s="7">
        <v>0.62394765326817503</v>
      </c>
      <c r="BP1916" s="7">
        <v>104.30505388975099</v>
      </c>
      <c r="BQ1916" s="7">
        <v>1.7550909286513798</v>
      </c>
      <c r="BR1916" s="7">
        <v>4.0794742852449399</v>
      </c>
      <c r="BS1916" s="7">
        <v>6.864334991157571E-2</v>
      </c>
      <c r="BT1916" s="7">
        <v>0</v>
      </c>
      <c r="BU1916" s="7">
        <v>0</v>
      </c>
      <c r="BV1916" s="7">
        <v>0</v>
      </c>
      <c r="BW1916" s="7">
        <v>0</v>
      </c>
      <c r="BX1916" s="7">
        <v>35.7678498029709</v>
      </c>
      <c r="BY1916" s="7">
        <v>0.60184838975216004</v>
      </c>
      <c r="BZ1916" s="7">
        <v>51.370198071003003</v>
      </c>
      <c r="CA1916" s="7">
        <v>0.86438159298339212</v>
      </c>
      <c r="CB1916" s="7">
        <v>13.774423602968501</v>
      </c>
      <c r="CC1916" s="7">
        <v>0.64336401695322099</v>
      </c>
      <c r="CD1916" s="7">
        <v>9.7602946739643794</v>
      </c>
      <c r="CE1916" s="7">
        <v>0.45587551022720096</v>
      </c>
      <c r="CF1916" s="7"/>
      <c r="CG1916" s="7"/>
      <c r="CH1916" s="7"/>
      <c r="CI1916" s="7"/>
      <c r="CJ1916" s="7"/>
      <c r="CK1916" s="7"/>
      <c r="CL1916" s="7"/>
      <c r="CM1916" s="7"/>
      <c r="CN1916" s="7"/>
      <c r="CO1916" s="7"/>
      <c r="CP1916" s="7"/>
      <c r="CQ1916" s="7"/>
      <c r="CR1916" s="7"/>
      <c r="CS1916" s="7"/>
      <c r="CT1916" s="7"/>
      <c r="CU1916" s="7"/>
      <c r="CV1916" s="7"/>
      <c r="CW1916" s="7"/>
      <c r="CX1916" s="7"/>
      <c r="CY1916" s="7"/>
      <c r="CZ1916" s="7"/>
      <c r="DA1916" s="7"/>
      <c r="DB1916" s="7"/>
      <c r="DC1916" s="7"/>
      <c r="DD1916" s="7"/>
      <c r="DE1916" s="7"/>
      <c r="DF1916" s="7"/>
      <c r="DG1916" s="7"/>
      <c r="DH1916" s="7"/>
      <c r="DI1916" s="7"/>
      <c r="DJ1916" s="7"/>
      <c r="DK1916" s="7"/>
      <c r="DL1916" s="7"/>
      <c r="DM1916" s="7"/>
      <c r="DN1916" s="7"/>
      <c r="DO1916" s="7"/>
      <c r="DP1916" s="7"/>
      <c r="DQ1916" s="7"/>
      <c r="DR1916" s="7"/>
      <c r="DS1916" s="7"/>
      <c r="DT1916" s="7"/>
      <c r="DU1916" s="7"/>
      <c r="DV1916" s="7"/>
      <c r="DW1916" s="7"/>
      <c r="DX1916" s="7"/>
      <c r="DY1916" s="7"/>
      <c r="DZ1916" s="7"/>
      <c r="EA1916" s="7"/>
      <c r="EB1916" s="7"/>
      <c r="EC1916" s="7"/>
      <c r="ED1916" s="7"/>
      <c r="EE1916" s="7"/>
      <c r="EF1916" s="7">
        <v>2598</v>
      </c>
      <c r="EG1916" s="7">
        <v>1370</v>
      </c>
      <c r="EH1916" s="7">
        <v>710</v>
      </c>
      <c r="EI1916" s="7">
        <v>2150</v>
      </c>
      <c r="EJ1916" s="7">
        <v>2700</v>
      </c>
      <c r="EK1916" s="7">
        <v>109</v>
      </c>
      <c r="EL1916" s="7">
        <v>0</v>
      </c>
      <c r="EM1916" s="7">
        <v>20</v>
      </c>
      <c r="EN1916" s="7">
        <v>964</v>
      </c>
      <c r="EO1916" s="7">
        <v>2224</v>
      </c>
      <c r="EP1916" s="7">
        <v>446</v>
      </c>
      <c r="EQ1916" s="7">
        <v>327</v>
      </c>
    </row>
    <row r="1917" spans="1:147" x14ac:dyDescent="0.35">
      <c r="A1917" s="7" t="s">
        <v>2395</v>
      </c>
      <c r="B1917" s="7" t="e" vm="1">
        <v>#VALUE!</v>
      </c>
      <c r="C1917" s="7" t="e" vm="21">
        <v>#VALUE!</v>
      </c>
      <c r="D1917" s="7">
        <v>1</v>
      </c>
      <c r="E1917" s="7">
        <v>3654</v>
      </c>
      <c r="F1917" s="7">
        <v>1317</v>
      </c>
      <c r="G1917" s="7">
        <v>0</v>
      </c>
      <c r="H1917" s="7">
        <v>0</v>
      </c>
      <c r="I1917" s="7">
        <v>0</v>
      </c>
      <c r="J1917" s="7">
        <v>0</v>
      </c>
      <c r="K1917" s="7">
        <v>1</v>
      </c>
      <c r="L1917" s="7">
        <v>0</v>
      </c>
      <c r="M1917" s="7">
        <v>0</v>
      </c>
      <c r="N1917" s="7">
        <v>0</v>
      </c>
      <c r="O1917" s="7">
        <v>1</v>
      </c>
      <c r="P1917" s="7">
        <v>17.774176121015699</v>
      </c>
      <c r="Q1917" s="7">
        <v>66932</v>
      </c>
      <c r="R1917" s="7">
        <v>0</v>
      </c>
      <c r="S1917" s="7">
        <v>1</v>
      </c>
      <c r="T1917" s="7">
        <v>0</v>
      </c>
      <c r="U1917" s="7">
        <v>1</v>
      </c>
      <c r="V1917" s="7">
        <v>0</v>
      </c>
      <c r="W1917" s="7">
        <v>0</v>
      </c>
      <c r="X1917" s="7">
        <v>0</v>
      </c>
      <c r="Y1917" s="7">
        <v>0</v>
      </c>
      <c r="Z1917" s="7"/>
      <c r="AA1917" s="7">
        <v>1571.96324154531</v>
      </c>
      <c r="AB1917" s="7"/>
      <c r="AC1917" s="7"/>
      <c r="AD1917" s="7">
        <v>371.89732983546099</v>
      </c>
      <c r="AE1917" s="7"/>
      <c r="AF1917" s="7">
        <v>1571.96324154531</v>
      </c>
      <c r="AG1917" s="7">
        <v>43.020340491114098</v>
      </c>
      <c r="AH1917" s="7">
        <v>371.89732983546099</v>
      </c>
      <c r="AI1917" s="7">
        <v>10.177814171742201</v>
      </c>
      <c r="AJ1917" s="7">
        <v>383.54573222099901</v>
      </c>
      <c r="AK1917" s="7">
        <v>10.4965991302955</v>
      </c>
      <c r="AL1917" s="7">
        <v>183.751025796482</v>
      </c>
      <c r="AM1917" s="7">
        <v>5.0287637054319196</v>
      </c>
      <c r="AN1917" s="7">
        <v>494.163759070521</v>
      </c>
      <c r="AO1917" s="7">
        <v>13.5239123993027</v>
      </c>
      <c r="AP1917" s="7">
        <v>815.67211195424898</v>
      </c>
      <c r="AQ1917" s="7">
        <v>22.3227178969417</v>
      </c>
      <c r="AR1917" s="7">
        <v>41.573639101112299</v>
      </c>
      <c r="AS1917" s="7">
        <v>1.13775695405343</v>
      </c>
      <c r="AT1917" s="7">
        <v>0</v>
      </c>
      <c r="AU1917" s="7">
        <v>0</v>
      </c>
      <c r="AV1917" s="7">
        <v>7.0722424491220899</v>
      </c>
      <c r="AW1917" s="7">
        <v>0.19354795974608899</v>
      </c>
      <c r="AX1917" s="7">
        <v>213.48148154017699</v>
      </c>
      <c r="AY1917" s="7">
        <v>5.8424050777278804</v>
      </c>
      <c r="AZ1917" s="7">
        <v>443.74418495655101</v>
      </c>
      <c r="BA1917" s="7">
        <v>12.144066364437601</v>
      </c>
      <c r="BB1917" s="7">
        <v>12.8316662173456</v>
      </c>
      <c r="BC1917" s="7">
        <v>0.97431026707256108</v>
      </c>
      <c r="BD1917" s="7">
        <v>79.049466612816104</v>
      </c>
      <c r="BE1917" s="7">
        <v>6.00223740416219</v>
      </c>
      <c r="BF1917" s="7"/>
      <c r="BG1917" s="7"/>
      <c r="BH1917" s="7"/>
      <c r="BI1917" s="7"/>
      <c r="BJ1917" s="7"/>
      <c r="BK1917" s="7"/>
      <c r="BL1917" s="7"/>
      <c r="BM1917" s="7"/>
      <c r="BN1917" s="7"/>
      <c r="BO1917" s="7"/>
      <c r="BP1917" s="7"/>
      <c r="BQ1917" s="7"/>
      <c r="BR1917" s="7"/>
      <c r="BS1917" s="7"/>
      <c r="BT1917" s="7"/>
      <c r="BU1917" s="7"/>
      <c r="BV1917" s="7"/>
      <c r="BW1917" s="7"/>
      <c r="BX1917" s="7"/>
      <c r="BY1917" s="7"/>
      <c r="BZ1917" s="7"/>
      <c r="CA1917" s="7"/>
      <c r="CB1917" s="7"/>
      <c r="CC1917" s="7"/>
      <c r="CD1917" s="7"/>
      <c r="CE1917" s="7"/>
      <c r="CF1917" s="7"/>
      <c r="CG1917" s="7"/>
      <c r="CH1917" s="7"/>
      <c r="CI1917" s="7"/>
      <c r="CJ1917" s="7"/>
      <c r="CK1917" s="7"/>
      <c r="CL1917" s="7"/>
      <c r="CM1917" s="7"/>
      <c r="CN1917" s="7"/>
      <c r="CO1917" s="7"/>
      <c r="CP1917" s="7"/>
      <c r="CQ1917" s="7"/>
      <c r="CR1917" s="7"/>
      <c r="CS1917" s="7"/>
      <c r="CT1917" s="7"/>
      <c r="CU1917" s="7"/>
      <c r="CV1917" s="7"/>
      <c r="CW1917" s="7"/>
      <c r="CX1917" s="7"/>
      <c r="CY1917" s="7"/>
      <c r="CZ1917" s="7"/>
      <c r="DA1917" s="7"/>
      <c r="DB1917" s="7"/>
      <c r="DC1917" s="7"/>
      <c r="DD1917" s="7"/>
      <c r="DE1917" s="7"/>
      <c r="DF1917" s="7"/>
      <c r="DG1917" s="7"/>
      <c r="DH1917" s="7"/>
      <c r="DI1917" s="7"/>
      <c r="DJ1917" s="7"/>
      <c r="DK1917" s="7"/>
      <c r="DL1917" s="7"/>
      <c r="DM1917" s="7"/>
      <c r="DN1917" s="7"/>
      <c r="DO1917" s="7"/>
      <c r="DP1917" s="7"/>
      <c r="DQ1917" s="7"/>
      <c r="DR1917" s="7"/>
      <c r="DS1917" s="7"/>
      <c r="DT1917" s="7"/>
      <c r="DU1917" s="7"/>
      <c r="DV1917" s="7"/>
      <c r="DW1917" s="7"/>
      <c r="DX1917" s="7"/>
      <c r="DY1917" s="7"/>
      <c r="DZ1917" s="7"/>
      <c r="EA1917" s="7"/>
      <c r="EB1917" s="7"/>
      <c r="EC1917" s="7"/>
      <c r="ED1917" s="7"/>
      <c r="EE1917" s="7"/>
      <c r="EF1917" s="7">
        <v>1436</v>
      </c>
      <c r="EG1917" s="7">
        <v>848</v>
      </c>
      <c r="EH1917" s="7">
        <v>507</v>
      </c>
      <c r="EI1917" s="7">
        <v>1199</v>
      </c>
      <c r="EJ1917" s="7">
        <v>1820</v>
      </c>
      <c r="EK1917" s="7">
        <v>103</v>
      </c>
      <c r="EL1917" s="7">
        <v>0</v>
      </c>
      <c r="EM1917" s="7">
        <v>9</v>
      </c>
      <c r="EN1917" s="7">
        <v>523</v>
      </c>
      <c r="EO1917" s="7">
        <v>1004</v>
      </c>
      <c r="EP1917" s="7">
        <v>224</v>
      </c>
      <c r="EQ1917" s="7">
        <v>228</v>
      </c>
    </row>
    <row r="1918" spans="1:147" x14ac:dyDescent="0.35">
      <c r="A1918" s="7" t="s">
        <v>2396</v>
      </c>
      <c r="B1918" s="7" t="e" vm="1">
        <v>#VALUE!</v>
      </c>
      <c r="C1918" s="7" t="e" vm="21">
        <v>#VALUE!</v>
      </c>
      <c r="D1918" s="7">
        <v>1</v>
      </c>
      <c r="E1918" s="7">
        <v>3722</v>
      </c>
      <c r="F1918" s="7">
        <v>1210</v>
      </c>
      <c r="G1918" s="7">
        <v>0</v>
      </c>
      <c r="H1918" s="7">
        <v>9</v>
      </c>
      <c r="I1918" s="7">
        <v>0.24180548092423426</v>
      </c>
      <c r="J1918" s="7">
        <v>0</v>
      </c>
      <c r="K1918" s="7">
        <v>0</v>
      </c>
      <c r="L1918" s="7">
        <v>0</v>
      </c>
      <c r="M1918" s="7">
        <v>0</v>
      </c>
      <c r="N1918" s="7">
        <v>0</v>
      </c>
      <c r="O1918" s="7">
        <v>0</v>
      </c>
      <c r="P1918" s="7">
        <v>6.2048676116608696</v>
      </c>
      <c r="Q1918" s="7">
        <v>105469</v>
      </c>
      <c r="R1918" s="7">
        <v>0</v>
      </c>
      <c r="S1918" s="7">
        <v>1</v>
      </c>
      <c r="T1918" s="7">
        <v>0</v>
      </c>
      <c r="U1918" s="7">
        <v>1</v>
      </c>
      <c r="V1918" s="7">
        <v>0</v>
      </c>
      <c r="W1918" s="7">
        <v>0</v>
      </c>
      <c r="X1918" s="7">
        <v>0</v>
      </c>
      <c r="Y1918" s="7">
        <v>0</v>
      </c>
      <c r="Z1918" s="7"/>
      <c r="AA1918" s="7">
        <v>3617.0182860023301</v>
      </c>
      <c r="AB1918" s="7"/>
      <c r="AC1918" s="7"/>
      <c r="AD1918" s="7">
        <v>815.11934421025205</v>
      </c>
      <c r="AE1918" s="7"/>
      <c r="AF1918" s="7">
        <v>3617.0182860023301</v>
      </c>
      <c r="AG1918" s="7">
        <v>97.179427350949297</v>
      </c>
      <c r="AH1918" s="7">
        <v>815.11934421025205</v>
      </c>
      <c r="AI1918" s="7">
        <v>21.900036115267397</v>
      </c>
      <c r="AJ1918" s="7">
        <v>832.22169043822203</v>
      </c>
      <c r="AK1918" s="7">
        <v>22.359529565777102</v>
      </c>
      <c r="AL1918" s="7">
        <v>347.76961540128099</v>
      </c>
      <c r="AM1918" s="7">
        <v>9.3436221225491991</v>
      </c>
      <c r="AN1918" s="7">
        <v>968.43993505358196</v>
      </c>
      <c r="AO1918" s="7">
        <v>26.019342693540597</v>
      </c>
      <c r="AP1918" s="7">
        <v>2131.50109782442</v>
      </c>
      <c r="AQ1918" s="7">
        <v>57.267627561107602</v>
      </c>
      <c r="AR1918" s="7">
        <v>90.702530527720199</v>
      </c>
      <c r="AS1918" s="7">
        <v>2.4369298905889401</v>
      </c>
      <c r="AT1918" s="7">
        <v>5</v>
      </c>
      <c r="AU1918" s="7">
        <v>0.13433637829124101</v>
      </c>
      <c r="AV1918" s="7">
        <v>1.0000000298023199</v>
      </c>
      <c r="AW1918" s="7">
        <v>2.6867276458955498E-2</v>
      </c>
      <c r="AX1918" s="7">
        <v>420.37473697064001</v>
      </c>
      <c r="AY1918" s="7">
        <v>11.2943239379538</v>
      </c>
      <c r="AZ1918" s="7">
        <v>868.40811275981798</v>
      </c>
      <c r="BA1918" s="7">
        <v>23.3317601493772</v>
      </c>
      <c r="BB1918" s="7">
        <v>77.029758097356506</v>
      </c>
      <c r="BC1918" s="7">
        <v>6.3660957105253297</v>
      </c>
      <c r="BD1918" s="7">
        <v>45.385694010037703</v>
      </c>
      <c r="BE1918" s="7">
        <v>3.7508838024824498</v>
      </c>
      <c r="BF1918" s="7"/>
      <c r="BG1918" s="7"/>
      <c r="BH1918" s="7"/>
      <c r="BI1918" s="7"/>
      <c r="BJ1918" s="7"/>
      <c r="BK1918" s="7"/>
      <c r="BL1918" s="7"/>
      <c r="BM1918" s="7"/>
      <c r="BN1918" s="7"/>
      <c r="BO1918" s="7"/>
      <c r="BP1918" s="7"/>
      <c r="BQ1918" s="7"/>
      <c r="BR1918" s="7"/>
      <c r="BS1918" s="7"/>
      <c r="BT1918" s="7"/>
      <c r="BU1918" s="7"/>
      <c r="BV1918" s="7"/>
      <c r="BW1918" s="7"/>
      <c r="BX1918" s="7"/>
      <c r="BY1918" s="7"/>
      <c r="BZ1918" s="7"/>
      <c r="CA1918" s="7"/>
      <c r="CB1918" s="7"/>
      <c r="CC1918" s="7"/>
      <c r="CD1918" s="7"/>
      <c r="CE1918" s="7"/>
      <c r="CF1918" s="7"/>
      <c r="CG1918" s="7"/>
      <c r="CH1918" s="7"/>
      <c r="CI1918" s="7"/>
      <c r="CJ1918" s="7"/>
      <c r="CK1918" s="7"/>
      <c r="CL1918" s="7"/>
      <c r="CM1918" s="7"/>
      <c r="CN1918" s="7"/>
      <c r="CO1918" s="7"/>
      <c r="CP1918" s="7"/>
      <c r="CQ1918" s="7"/>
      <c r="CR1918" s="7"/>
      <c r="CS1918" s="7"/>
      <c r="CT1918" s="7"/>
      <c r="CU1918" s="7"/>
      <c r="CV1918" s="7"/>
      <c r="CW1918" s="7"/>
      <c r="CX1918" s="7"/>
      <c r="CY1918" s="7"/>
      <c r="CZ1918" s="7"/>
      <c r="DA1918" s="7"/>
      <c r="DB1918" s="7"/>
      <c r="DC1918" s="7"/>
      <c r="DD1918" s="7"/>
      <c r="DE1918" s="7"/>
      <c r="DF1918" s="7"/>
      <c r="DG1918" s="7"/>
      <c r="DH1918" s="7"/>
      <c r="DI1918" s="7"/>
      <c r="DJ1918" s="7"/>
      <c r="DK1918" s="7"/>
      <c r="DL1918" s="7"/>
      <c r="DM1918" s="7"/>
      <c r="DN1918" s="7"/>
      <c r="DO1918" s="7"/>
      <c r="DP1918" s="7"/>
      <c r="DQ1918" s="7"/>
      <c r="DR1918" s="7"/>
      <c r="DS1918" s="7"/>
      <c r="DT1918" s="7"/>
      <c r="DU1918" s="7"/>
      <c r="DV1918" s="7"/>
      <c r="DW1918" s="7"/>
      <c r="DX1918" s="7"/>
      <c r="DY1918" s="7"/>
      <c r="DZ1918" s="7"/>
      <c r="EA1918" s="7"/>
      <c r="EB1918" s="7"/>
      <c r="EC1918" s="7"/>
      <c r="ED1918" s="7"/>
      <c r="EE1918" s="7"/>
      <c r="EF1918" s="7">
        <v>840</v>
      </c>
      <c r="EG1918" s="7">
        <v>868</v>
      </c>
      <c r="EH1918" s="7">
        <v>353</v>
      </c>
      <c r="EI1918" s="7">
        <v>988</v>
      </c>
      <c r="EJ1918" s="7">
        <v>2174</v>
      </c>
      <c r="EK1918" s="7">
        <v>91</v>
      </c>
      <c r="EL1918" s="7">
        <v>5</v>
      </c>
      <c r="EM1918" s="7">
        <v>1</v>
      </c>
      <c r="EN1918" s="7">
        <v>463</v>
      </c>
      <c r="EO1918" s="7">
        <v>920</v>
      </c>
      <c r="EP1918" s="7">
        <v>79</v>
      </c>
      <c r="EQ1918" s="7">
        <v>48</v>
      </c>
    </row>
    <row r="1919" spans="1:147" x14ac:dyDescent="0.35">
      <c r="A1919" s="7" t="s">
        <v>2397</v>
      </c>
      <c r="B1919" s="7" t="e" vm="1">
        <v>#VALUE!</v>
      </c>
      <c r="C1919" s="7" t="e" vm="21">
        <v>#VALUE!</v>
      </c>
      <c r="D1919" s="7">
        <v>1</v>
      </c>
      <c r="E1919" s="7">
        <v>3548</v>
      </c>
      <c r="F1919" s="7">
        <v>1351</v>
      </c>
      <c r="G1919" s="7">
        <v>0</v>
      </c>
      <c r="H1919" s="7">
        <v>11</v>
      </c>
      <c r="I1919" s="7">
        <v>0.31003382187147688</v>
      </c>
      <c r="J1919" s="7">
        <v>0</v>
      </c>
      <c r="K1919" s="7">
        <v>0</v>
      </c>
      <c r="L1919" s="7">
        <v>0</v>
      </c>
      <c r="M1919" s="7">
        <v>0</v>
      </c>
      <c r="N1919" s="7">
        <v>0</v>
      </c>
      <c r="O1919" s="7">
        <v>0</v>
      </c>
      <c r="P1919" s="7">
        <v>6.1034047919293801</v>
      </c>
      <c r="Q1919" s="7">
        <v>86607</v>
      </c>
      <c r="R1919" s="7">
        <v>0</v>
      </c>
      <c r="S1919" s="7">
        <v>0</v>
      </c>
      <c r="T1919" s="7">
        <v>0</v>
      </c>
      <c r="U1919" s="7">
        <v>0</v>
      </c>
      <c r="V1919" s="7">
        <v>0</v>
      </c>
      <c r="W1919" s="7">
        <v>0</v>
      </c>
      <c r="X1919" s="7">
        <v>0</v>
      </c>
      <c r="Y1919" s="7">
        <v>0</v>
      </c>
      <c r="Z1919" s="7"/>
      <c r="AA1919" s="7">
        <v>452.38422971847501</v>
      </c>
      <c r="AB1919" s="7"/>
      <c r="AC1919" s="7"/>
      <c r="AD1919" s="7">
        <v>38.807899228661</v>
      </c>
      <c r="AE1919" s="7"/>
      <c r="AF1919" s="7">
        <v>452.38422971847501</v>
      </c>
      <c r="AG1919" s="7">
        <v>12.7504010630912</v>
      </c>
      <c r="AH1919" s="7">
        <v>38.807899228661</v>
      </c>
      <c r="AI1919" s="7">
        <v>1.0937964833331699</v>
      </c>
      <c r="AJ1919" s="7">
        <v>97.336949855089202</v>
      </c>
      <c r="AK1919" s="7">
        <v>2.74343150662596</v>
      </c>
      <c r="AL1919" s="7">
        <v>68.404659375082701</v>
      </c>
      <c r="AM1919" s="7">
        <v>1.92797799817031</v>
      </c>
      <c r="AN1919" s="7">
        <v>181.12606756296</v>
      </c>
      <c r="AO1919" s="7">
        <v>5.1050188151905296</v>
      </c>
      <c r="AP1919" s="7">
        <v>209.121613271418</v>
      </c>
      <c r="AQ1919" s="7">
        <v>5.8940702725878795</v>
      </c>
      <c r="AR1919" s="7">
        <v>14.555308617534999</v>
      </c>
      <c r="AS1919" s="7">
        <v>0.41023981447392999</v>
      </c>
      <c r="AT1919" s="7">
        <v>0</v>
      </c>
      <c r="AU1919" s="7">
        <v>0</v>
      </c>
      <c r="AV1919" s="7">
        <v>7.1971029043197604E-2</v>
      </c>
      <c r="AW1919" s="7">
        <v>2.0284957452986899E-3</v>
      </c>
      <c r="AX1919" s="7">
        <v>47.509272485971501</v>
      </c>
      <c r="AY1919" s="7">
        <v>1.33904375665083</v>
      </c>
      <c r="AZ1919" s="7">
        <v>90.708119362592697</v>
      </c>
      <c r="BA1919" s="7">
        <v>2.5565986291598799</v>
      </c>
      <c r="BB1919" s="7">
        <v>7.3981284105757403</v>
      </c>
      <c r="BC1919" s="7">
        <v>0.547603879391246</v>
      </c>
      <c r="BD1919" s="7">
        <v>10.5858712532863</v>
      </c>
      <c r="BE1919" s="7">
        <v>0.7835581978746351</v>
      </c>
      <c r="BF1919" s="7"/>
      <c r="BG1919" s="7"/>
      <c r="BH1919" s="7"/>
      <c r="BI1919" s="7"/>
      <c r="BJ1919" s="7"/>
      <c r="BK1919" s="7"/>
      <c r="BL1919" s="7"/>
      <c r="BM1919" s="7"/>
      <c r="BN1919" s="7"/>
      <c r="BO1919" s="7"/>
      <c r="BP1919" s="7"/>
      <c r="BQ1919" s="7"/>
      <c r="BR1919" s="7"/>
      <c r="BS1919" s="7"/>
      <c r="BT1919" s="7"/>
      <c r="BU1919" s="7"/>
      <c r="BV1919" s="7"/>
      <c r="BW1919" s="7"/>
      <c r="BX1919" s="7"/>
      <c r="BY1919" s="7"/>
      <c r="BZ1919" s="7"/>
      <c r="CA1919" s="7"/>
      <c r="CB1919" s="7"/>
      <c r="CC1919" s="7"/>
      <c r="CD1919" s="7"/>
      <c r="CE1919" s="7"/>
      <c r="CF1919" s="7"/>
      <c r="CG1919" s="7"/>
      <c r="CH1919" s="7"/>
      <c r="CI1919" s="7"/>
      <c r="CJ1919" s="7"/>
      <c r="CK1919" s="7"/>
      <c r="CL1919" s="7"/>
      <c r="CM1919" s="7"/>
      <c r="CN1919" s="7"/>
      <c r="CO1919" s="7"/>
      <c r="CP1919" s="7"/>
      <c r="CQ1919" s="7"/>
      <c r="CR1919" s="7"/>
      <c r="CS1919" s="7"/>
      <c r="CT1919" s="7"/>
      <c r="CU1919" s="7"/>
      <c r="CV1919" s="7"/>
      <c r="CW1919" s="7"/>
      <c r="CX1919" s="7"/>
      <c r="CY1919" s="7"/>
      <c r="CZ1919" s="7"/>
      <c r="DA1919" s="7"/>
      <c r="DB1919" s="7"/>
      <c r="DC1919" s="7"/>
      <c r="DD1919" s="7"/>
      <c r="DE1919" s="7"/>
      <c r="DF1919" s="7"/>
      <c r="DG1919" s="7"/>
      <c r="DH1919" s="7"/>
      <c r="DI1919" s="7"/>
      <c r="DJ1919" s="7"/>
      <c r="DK1919" s="7"/>
      <c r="DL1919" s="7"/>
      <c r="DM1919" s="7"/>
      <c r="DN1919" s="7"/>
      <c r="DO1919" s="7"/>
      <c r="DP1919" s="7"/>
      <c r="DQ1919" s="7"/>
      <c r="DR1919" s="7"/>
      <c r="DS1919" s="7"/>
      <c r="DT1919" s="7"/>
      <c r="DU1919" s="7"/>
      <c r="DV1919" s="7"/>
      <c r="DW1919" s="7"/>
      <c r="DX1919" s="7"/>
      <c r="DY1919" s="7"/>
      <c r="DZ1919" s="7"/>
      <c r="EA1919" s="7"/>
      <c r="EB1919" s="7"/>
      <c r="EC1919" s="7"/>
      <c r="ED1919" s="7"/>
      <c r="EE1919" s="7"/>
      <c r="EF1919" s="7">
        <v>419</v>
      </c>
      <c r="EG1919" s="7">
        <v>747</v>
      </c>
      <c r="EH1919" s="7">
        <v>445</v>
      </c>
      <c r="EI1919" s="7">
        <v>1259</v>
      </c>
      <c r="EJ1919" s="7">
        <v>1841</v>
      </c>
      <c r="EK1919" s="7">
        <v>100</v>
      </c>
      <c r="EL1919" s="7">
        <v>0</v>
      </c>
      <c r="EM1919" s="7">
        <v>12</v>
      </c>
      <c r="EN1919" s="7">
        <v>336</v>
      </c>
      <c r="EO1919" s="7">
        <v>733</v>
      </c>
      <c r="EP1919" s="7">
        <v>116</v>
      </c>
      <c r="EQ1919" s="7">
        <v>90</v>
      </c>
    </row>
    <row r="1920" spans="1:147" x14ac:dyDescent="0.35">
      <c r="A1920" s="7" t="s">
        <v>2398</v>
      </c>
      <c r="B1920" s="7" t="e" vm="1">
        <v>#VALUE!</v>
      </c>
      <c r="C1920" s="7" t="e" vm="21">
        <v>#VALUE!</v>
      </c>
      <c r="D1920" s="7">
        <v>1</v>
      </c>
      <c r="E1920" s="7">
        <v>4218</v>
      </c>
      <c r="F1920" s="7">
        <v>1388</v>
      </c>
      <c r="G1920" s="7">
        <v>0</v>
      </c>
      <c r="H1920" s="7">
        <v>0</v>
      </c>
      <c r="I1920" s="7">
        <v>0</v>
      </c>
      <c r="J1920" s="7">
        <v>0</v>
      </c>
      <c r="K1920" s="7">
        <v>1</v>
      </c>
      <c r="L1920" s="7">
        <v>0</v>
      </c>
      <c r="M1920" s="7">
        <v>0</v>
      </c>
      <c r="N1920" s="7">
        <v>0</v>
      </c>
      <c r="O1920" s="7">
        <v>1</v>
      </c>
      <c r="P1920" s="7">
        <v>9.7092045181446807</v>
      </c>
      <c r="Q1920" s="7">
        <v>59479</v>
      </c>
      <c r="R1920" s="7">
        <v>0</v>
      </c>
      <c r="S1920" s="7">
        <v>1</v>
      </c>
      <c r="T1920" s="7">
        <v>0</v>
      </c>
      <c r="U1920" s="7">
        <v>1</v>
      </c>
      <c r="V1920" s="7">
        <v>0</v>
      </c>
      <c r="W1920" s="7">
        <v>0</v>
      </c>
      <c r="X1920" s="7">
        <v>0</v>
      </c>
      <c r="Y1920" s="7">
        <v>0</v>
      </c>
      <c r="Z1920" s="7"/>
      <c r="AA1920" s="7">
        <v>702.66711736260902</v>
      </c>
      <c r="AB1920" s="7"/>
      <c r="AC1920" s="7"/>
      <c r="AD1920" s="7">
        <v>336.63362149102602</v>
      </c>
      <c r="AE1920" s="7"/>
      <c r="AF1920" s="7">
        <v>702.66711736260902</v>
      </c>
      <c r="AG1920" s="7">
        <v>16.658774712247702</v>
      </c>
      <c r="AH1920" s="7">
        <v>336.63362149102602</v>
      </c>
      <c r="AI1920" s="7">
        <v>7.9808824440736403</v>
      </c>
      <c r="AJ1920" s="7">
        <v>201.18062588363</v>
      </c>
      <c r="AK1920" s="7">
        <v>4.7695738711149707</v>
      </c>
      <c r="AL1920" s="7">
        <v>76.642520811408801</v>
      </c>
      <c r="AM1920" s="7">
        <v>1.81703463279774</v>
      </c>
      <c r="AN1920" s="7">
        <v>95.780864093452706</v>
      </c>
      <c r="AO1920" s="7">
        <v>2.27076491449627</v>
      </c>
      <c r="AP1920" s="7">
        <v>541.54180887644202</v>
      </c>
      <c r="AQ1920" s="7">
        <v>12.838829039270799</v>
      </c>
      <c r="AR1920" s="7">
        <v>5.0644655302166903</v>
      </c>
      <c r="AS1920" s="7">
        <v>0.12006793575667801</v>
      </c>
      <c r="AT1920" s="7">
        <v>0</v>
      </c>
      <c r="AU1920" s="7">
        <v>0</v>
      </c>
      <c r="AV1920" s="7">
        <v>4.4752225088886899</v>
      </c>
      <c r="AW1920" s="7">
        <v>0.10609821026289</v>
      </c>
      <c r="AX1920" s="7">
        <v>55.804762529733097</v>
      </c>
      <c r="AY1920" s="7">
        <v>1.3230147588841401</v>
      </c>
      <c r="AZ1920" s="7">
        <v>95.187995043845106</v>
      </c>
      <c r="BA1920" s="7">
        <v>2.2567092234197497</v>
      </c>
      <c r="BB1920" s="7">
        <v>0</v>
      </c>
      <c r="BC1920" s="7">
        <v>0</v>
      </c>
      <c r="BD1920" s="7">
        <v>8.5140291083080193</v>
      </c>
      <c r="BE1920" s="7">
        <v>0.61340267350922395</v>
      </c>
      <c r="BF1920" s="7"/>
      <c r="BG1920" s="7"/>
      <c r="BH1920" s="7"/>
      <c r="BI1920" s="7"/>
      <c r="BJ1920" s="7"/>
      <c r="BK1920" s="7"/>
      <c r="BL1920" s="7"/>
      <c r="BM1920" s="7"/>
      <c r="BN1920" s="7"/>
      <c r="BO1920" s="7"/>
      <c r="BP1920" s="7"/>
      <c r="BQ1920" s="7"/>
      <c r="BR1920" s="7"/>
      <c r="BS1920" s="7"/>
      <c r="BT1920" s="7"/>
      <c r="BU1920" s="7"/>
      <c r="BV1920" s="7"/>
      <c r="BW1920" s="7"/>
      <c r="BX1920" s="7"/>
      <c r="BY1920" s="7"/>
      <c r="BZ1920" s="7"/>
      <c r="CA1920" s="7"/>
      <c r="CB1920" s="7"/>
      <c r="CC1920" s="7"/>
      <c r="CD1920" s="7"/>
      <c r="CE1920" s="7"/>
      <c r="CF1920" s="7"/>
      <c r="CG1920" s="7"/>
      <c r="CH1920" s="7"/>
      <c r="CI1920" s="7"/>
      <c r="CJ1920" s="7"/>
      <c r="CK1920" s="7"/>
      <c r="CL1920" s="7"/>
      <c r="CM1920" s="7"/>
      <c r="CN1920" s="7"/>
      <c r="CO1920" s="7"/>
      <c r="CP1920" s="7"/>
      <c r="CQ1920" s="7"/>
      <c r="CR1920" s="7"/>
      <c r="CS1920" s="7"/>
      <c r="CT1920" s="7"/>
      <c r="CU1920" s="7"/>
      <c r="CV1920" s="7"/>
      <c r="CW1920" s="7"/>
      <c r="CX1920" s="7"/>
      <c r="CY1920" s="7"/>
      <c r="CZ1920" s="7"/>
      <c r="DA1920" s="7"/>
      <c r="DB1920" s="7"/>
      <c r="DC1920" s="7"/>
      <c r="DD1920" s="7"/>
      <c r="DE1920" s="7"/>
      <c r="DF1920" s="7"/>
      <c r="DG1920" s="7"/>
      <c r="DH1920" s="7"/>
      <c r="DI1920" s="7"/>
      <c r="DJ1920" s="7"/>
      <c r="DK1920" s="7"/>
      <c r="DL1920" s="7"/>
      <c r="DM1920" s="7"/>
      <c r="DN1920" s="7"/>
      <c r="DO1920" s="7"/>
      <c r="DP1920" s="7"/>
      <c r="DQ1920" s="7"/>
      <c r="DR1920" s="7"/>
      <c r="DS1920" s="7"/>
      <c r="DT1920" s="7"/>
      <c r="DU1920" s="7"/>
      <c r="DV1920" s="7"/>
      <c r="DW1920" s="7"/>
      <c r="DX1920" s="7"/>
      <c r="DY1920" s="7"/>
      <c r="DZ1920" s="7"/>
      <c r="EA1920" s="7"/>
      <c r="EB1920" s="7"/>
      <c r="EC1920" s="7"/>
      <c r="ED1920" s="7"/>
      <c r="EE1920" s="7"/>
      <c r="EF1920" s="7">
        <v>1798</v>
      </c>
      <c r="EG1920" s="7">
        <v>1120</v>
      </c>
      <c r="EH1920" s="7">
        <v>512</v>
      </c>
      <c r="EI1920" s="7">
        <v>644</v>
      </c>
      <c r="EJ1920" s="7">
        <v>3075</v>
      </c>
      <c r="EK1920" s="7">
        <v>68</v>
      </c>
      <c r="EL1920" s="7">
        <v>0</v>
      </c>
      <c r="EM1920" s="7">
        <v>23</v>
      </c>
      <c r="EN1920" s="7">
        <v>408</v>
      </c>
      <c r="EO1920" s="7">
        <v>763</v>
      </c>
      <c r="EP1920" s="7">
        <v>61</v>
      </c>
      <c r="EQ1920" s="7">
        <v>55</v>
      </c>
    </row>
    <row r="1921" spans="1:147" x14ac:dyDescent="0.35">
      <c r="A1921" s="7" t="s">
        <v>2399</v>
      </c>
      <c r="B1921" s="7" t="e" vm="1">
        <v>#VALUE!</v>
      </c>
      <c r="C1921" s="7" t="e" vm="21">
        <v>#VALUE!</v>
      </c>
      <c r="D1921" s="7">
        <v>1</v>
      </c>
      <c r="E1921" s="7">
        <v>4483</v>
      </c>
      <c r="F1921" s="7">
        <v>1745</v>
      </c>
      <c r="G1921" s="7">
        <v>0</v>
      </c>
      <c r="H1921" s="7">
        <v>0</v>
      </c>
      <c r="I1921" s="7">
        <v>0</v>
      </c>
      <c r="J1921" s="7">
        <v>0</v>
      </c>
      <c r="K1921" s="7">
        <v>0</v>
      </c>
      <c r="L1921" s="7">
        <v>0</v>
      </c>
      <c r="M1921" s="7">
        <v>0</v>
      </c>
      <c r="N1921" s="7">
        <v>0</v>
      </c>
      <c r="O1921" s="7">
        <v>0</v>
      </c>
      <c r="P1921" s="7">
        <v>13.610924557868801</v>
      </c>
      <c r="Q1921" s="7">
        <v>81406</v>
      </c>
      <c r="R1921" s="7">
        <v>0</v>
      </c>
      <c r="S1921" s="7">
        <v>0</v>
      </c>
      <c r="T1921" s="7">
        <v>0</v>
      </c>
      <c r="U1921" s="7">
        <v>0</v>
      </c>
      <c r="V1921" s="7">
        <v>0</v>
      </c>
      <c r="W1921" s="7">
        <v>0</v>
      </c>
      <c r="X1921" s="7">
        <v>0</v>
      </c>
      <c r="Y1921" s="7">
        <v>0</v>
      </c>
      <c r="Z1921" s="7"/>
      <c r="AA1921" s="7"/>
      <c r="AB1921" s="7"/>
      <c r="AC1921" s="7"/>
      <c r="AD1921" s="7"/>
      <c r="AE1921" s="7"/>
      <c r="AF1921" s="7"/>
      <c r="AG1921" s="7"/>
      <c r="AH1921" s="7"/>
      <c r="AI1921" s="7"/>
      <c r="AJ1921" s="7"/>
      <c r="AK1921" s="7"/>
      <c r="AL1921" s="7"/>
      <c r="AM1921" s="7"/>
      <c r="AN1921" s="7"/>
      <c r="AO1921" s="7"/>
      <c r="AP1921" s="7"/>
      <c r="AQ1921" s="7"/>
      <c r="AR1921" s="7"/>
      <c r="AS1921" s="7"/>
      <c r="AT1921" s="7"/>
      <c r="AU1921" s="7"/>
      <c r="AV1921" s="7"/>
      <c r="AW1921" s="7"/>
      <c r="AX1921" s="7"/>
      <c r="AY1921" s="7"/>
      <c r="AZ1921" s="7"/>
      <c r="BA1921" s="7"/>
      <c r="BB1921" s="7"/>
      <c r="BC1921" s="7"/>
      <c r="BD1921" s="7"/>
      <c r="BE1921" s="7"/>
      <c r="BF1921" s="7"/>
      <c r="BG1921" s="7"/>
      <c r="BH1921" s="7"/>
      <c r="BI1921" s="7"/>
      <c r="BJ1921" s="7"/>
      <c r="BK1921" s="7"/>
      <c r="BL1921" s="7"/>
      <c r="BM1921" s="7"/>
      <c r="BN1921" s="7"/>
      <c r="BO1921" s="7"/>
      <c r="BP1921" s="7"/>
      <c r="BQ1921" s="7"/>
      <c r="BR1921" s="7"/>
      <c r="BS1921" s="7"/>
      <c r="BT1921" s="7"/>
      <c r="BU1921" s="7"/>
      <c r="BV1921" s="7"/>
      <c r="BW1921" s="7"/>
      <c r="BX1921" s="7"/>
      <c r="BY1921" s="7"/>
      <c r="BZ1921" s="7"/>
      <c r="CA1921" s="7"/>
      <c r="CB1921" s="7"/>
      <c r="CC1921" s="7"/>
      <c r="CD1921" s="7"/>
      <c r="CE1921" s="7"/>
      <c r="CF1921" s="7"/>
      <c r="CG1921" s="7"/>
      <c r="CH1921" s="7"/>
      <c r="CI1921" s="7"/>
      <c r="CJ1921" s="7"/>
      <c r="CK1921" s="7"/>
      <c r="CL1921" s="7"/>
      <c r="CM1921" s="7"/>
      <c r="CN1921" s="7"/>
      <c r="CO1921" s="7"/>
      <c r="CP1921" s="7"/>
      <c r="CQ1921" s="7"/>
      <c r="CR1921" s="7"/>
      <c r="CS1921" s="7"/>
      <c r="CT1921" s="7"/>
      <c r="CU1921" s="7"/>
      <c r="CV1921" s="7"/>
      <c r="CW1921" s="7"/>
      <c r="CX1921" s="7"/>
      <c r="CY1921" s="7"/>
      <c r="CZ1921" s="7"/>
      <c r="DA1921" s="7"/>
      <c r="DB1921" s="7"/>
      <c r="DC1921" s="7"/>
      <c r="DD1921" s="7"/>
      <c r="DE1921" s="7"/>
      <c r="DF1921" s="7"/>
      <c r="DG1921" s="7"/>
      <c r="DH1921" s="7"/>
      <c r="DI1921" s="7"/>
      <c r="DJ1921" s="7"/>
      <c r="DK1921" s="7"/>
      <c r="DL1921" s="7"/>
      <c r="DM1921" s="7"/>
      <c r="DN1921" s="7"/>
      <c r="DO1921" s="7"/>
      <c r="DP1921" s="7"/>
      <c r="DQ1921" s="7"/>
      <c r="DR1921" s="7"/>
      <c r="DS1921" s="7"/>
      <c r="DT1921" s="7"/>
      <c r="DU1921" s="7"/>
      <c r="DV1921" s="7"/>
      <c r="DW1921" s="7"/>
      <c r="DX1921" s="7"/>
      <c r="DY1921" s="7"/>
      <c r="DZ1921" s="7"/>
      <c r="EA1921" s="7"/>
      <c r="EB1921" s="7"/>
      <c r="EC1921" s="7"/>
      <c r="ED1921" s="7"/>
      <c r="EE1921" s="7"/>
      <c r="EF1921" s="7">
        <v>1726</v>
      </c>
      <c r="EG1921" s="7">
        <v>929</v>
      </c>
      <c r="EH1921" s="7">
        <v>834</v>
      </c>
      <c r="EI1921" s="7">
        <v>2081</v>
      </c>
      <c r="EJ1921" s="7">
        <v>1552</v>
      </c>
      <c r="EK1921" s="7">
        <v>86</v>
      </c>
      <c r="EL1921" s="7">
        <v>0</v>
      </c>
      <c r="EM1921" s="7">
        <v>12</v>
      </c>
      <c r="EN1921" s="7">
        <v>752</v>
      </c>
      <c r="EO1921" s="7">
        <v>1617</v>
      </c>
      <c r="EP1921" s="7">
        <v>516</v>
      </c>
      <c r="EQ1921" s="7">
        <v>368</v>
      </c>
    </row>
    <row r="1922" spans="1:147" x14ac:dyDescent="0.35">
      <c r="A1922" s="7" t="s">
        <v>2400</v>
      </c>
      <c r="B1922" s="7" t="e" vm="1">
        <v>#VALUE!</v>
      </c>
      <c r="C1922" s="7" t="e" vm="21">
        <v>#VALUE!</v>
      </c>
      <c r="D1922" s="7">
        <v>1</v>
      </c>
      <c r="E1922" s="7">
        <v>4182</v>
      </c>
      <c r="F1922" s="7">
        <v>1346</v>
      </c>
      <c r="G1922" s="7">
        <v>0</v>
      </c>
      <c r="H1922" s="7">
        <v>0</v>
      </c>
      <c r="I1922" s="7">
        <v>0</v>
      </c>
      <c r="J1922" s="7">
        <v>0</v>
      </c>
      <c r="K1922" s="7">
        <v>1</v>
      </c>
      <c r="L1922" s="7">
        <v>0</v>
      </c>
      <c r="M1922" s="7">
        <v>0</v>
      </c>
      <c r="N1922" s="7">
        <v>0</v>
      </c>
      <c r="O1922" s="7">
        <v>1</v>
      </c>
      <c r="P1922" s="7">
        <v>12.844036697247699</v>
      </c>
      <c r="Q1922" s="7">
        <v>66420</v>
      </c>
      <c r="R1922" s="7">
        <v>0</v>
      </c>
      <c r="S1922" s="7">
        <v>1</v>
      </c>
      <c r="T1922" s="7">
        <v>0</v>
      </c>
      <c r="U1922" s="7">
        <v>1</v>
      </c>
      <c r="V1922" s="7">
        <v>0</v>
      </c>
      <c r="W1922" s="7">
        <v>0</v>
      </c>
      <c r="X1922" s="7">
        <v>0</v>
      </c>
      <c r="Y1922" s="7">
        <v>0</v>
      </c>
      <c r="Z1922" s="7"/>
      <c r="AA1922" s="7">
        <v>918.10148080717795</v>
      </c>
      <c r="AB1922" s="7"/>
      <c r="AC1922" s="7"/>
      <c r="AD1922" s="7">
        <v>316.83139073522801</v>
      </c>
      <c r="AE1922" s="7"/>
      <c r="AF1922" s="7">
        <v>918.10148080717795</v>
      </c>
      <c r="AG1922" s="7">
        <v>21.953646121644599</v>
      </c>
      <c r="AH1922" s="7">
        <v>316.83139073522801</v>
      </c>
      <c r="AI1922" s="7">
        <v>7.5760734274325099</v>
      </c>
      <c r="AJ1922" s="7">
        <v>268.82649032701698</v>
      </c>
      <c r="AK1922" s="7">
        <v>6.4281800652084495</v>
      </c>
      <c r="AL1922" s="7">
        <v>86.468729349842803</v>
      </c>
      <c r="AM1922" s="7">
        <v>2.06764058703593</v>
      </c>
      <c r="AN1922" s="7">
        <v>173.756295912914</v>
      </c>
      <c r="AO1922" s="7">
        <v>4.1548612126473801</v>
      </c>
      <c r="AP1922" s="7">
        <v>644.53460996598005</v>
      </c>
      <c r="AQ1922" s="7">
        <v>15.4121140594448</v>
      </c>
      <c r="AR1922" s="7">
        <v>10.484206721186601</v>
      </c>
      <c r="AS1922" s="7">
        <v>0.25069839122875703</v>
      </c>
      <c r="AT1922" s="7">
        <v>0</v>
      </c>
      <c r="AU1922" s="7">
        <v>0</v>
      </c>
      <c r="AV1922" s="7">
        <v>3.3272371292114298</v>
      </c>
      <c r="AW1922" s="7">
        <v>7.956090696344871E-2</v>
      </c>
      <c r="AX1922" s="7">
        <v>85.999121112778099</v>
      </c>
      <c r="AY1922" s="7">
        <v>2.0564113130745598</v>
      </c>
      <c r="AZ1922" s="7">
        <v>147.67951739404799</v>
      </c>
      <c r="BA1922" s="7">
        <v>3.53131318493659</v>
      </c>
      <c r="BB1922" s="7">
        <v>1.9628424883703699</v>
      </c>
      <c r="BC1922" s="7">
        <v>0.14582782231577798</v>
      </c>
      <c r="BD1922" s="7">
        <v>47.632474828802501</v>
      </c>
      <c r="BE1922" s="7">
        <v>3.5388168520655698</v>
      </c>
      <c r="BF1922" s="7"/>
      <c r="BG1922" s="7"/>
      <c r="BH1922" s="7"/>
      <c r="BI1922" s="7"/>
      <c r="BJ1922" s="7"/>
      <c r="BK1922" s="7"/>
      <c r="BL1922" s="7"/>
      <c r="BM1922" s="7"/>
      <c r="BN1922" s="7"/>
      <c r="BO1922" s="7"/>
      <c r="BP1922" s="7"/>
      <c r="BQ1922" s="7"/>
      <c r="BR1922" s="7"/>
      <c r="BS1922" s="7"/>
      <c r="BT1922" s="7"/>
      <c r="BU1922" s="7"/>
      <c r="BV1922" s="7"/>
      <c r="BW1922" s="7"/>
      <c r="BX1922" s="7"/>
      <c r="BY1922" s="7"/>
      <c r="BZ1922" s="7"/>
      <c r="CA1922" s="7"/>
      <c r="CB1922" s="7"/>
      <c r="CC1922" s="7"/>
      <c r="CD1922" s="7"/>
      <c r="CE1922" s="7"/>
      <c r="CF1922" s="7"/>
      <c r="CG1922" s="7"/>
      <c r="CH1922" s="7"/>
      <c r="CI1922" s="7"/>
      <c r="CJ1922" s="7"/>
      <c r="CK1922" s="7"/>
      <c r="CL1922" s="7"/>
      <c r="CM1922" s="7"/>
      <c r="CN1922" s="7"/>
      <c r="CO1922" s="7"/>
      <c r="CP1922" s="7"/>
      <c r="CQ1922" s="7"/>
      <c r="CR1922" s="7"/>
      <c r="CS1922" s="7"/>
      <c r="CT1922" s="7"/>
      <c r="CU1922" s="7"/>
      <c r="CV1922" s="7"/>
      <c r="CW1922" s="7"/>
      <c r="CX1922" s="7"/>
      <c r="CY1922" s="7"/>
      <c r="CZ1922" s="7"/>
      <c r="DA1922" s="7"/>
      <c r="DB1922" s="7"/>
      <c r="DC1922" s="7"/>
      <c r="DD1922" s="7"/>
      <c r="DE1922" s="7"/>
      <c r="DF1922" s="7"/>
      <c r="DG1922" s="7"/>
      <c r="DH1922" s="7"/>
      <c r="DI1922" s="7"/>
      <c r="DJ1922" s="7"/>
      <c r="DK1922" s="7"/>
      <c r="DL1922" s="7"/>
      <c r="DM1922" s="7"/>
      <c r="DN1922" s="7"/>
      <c r="DO1922" s="7"/>
      <c r="DP1922" s="7"/>
      <c r="DQ1922" s="7"/>
      <c r="DR1922" s="7"/>
      <c r="DS1922" s="7"/>
      <c r="DT1922" s="7"/>
      <c r="DU1922" s="7"/>
      <c r="DV1922" s="7"/>
      <c r="DW1922" s="7"/>
      <c r="DX1922" s="7"/>
      <c r="DY1922" s="7"/>
      <c r="DZ1922" s="7"/>
      <c r="EA1922" s="7"/>
      <c r="EB1922" s="7"/>
      <c r="EC1922" s="7"/>
      <c r="ED1922" s="7"/>
      <c r="EE1922" s="7"/>
      <c r="EF1922" s="7">
        <v>1413</v>
      </c>
      <c r="EG1922" s="7">
        <v>1187</v>
      </c>
      <c r="EH1922" s="7">
        <v>448</v>
      </c>
      <c r="EI1922" s="7">
        <v>397</v>
      </c>
      <c r="EJ1922" s="7">
        <v>3446</v>
      </c>
      <c r="EK1922" s="7">
        <v>26</v>
      </c>
      <c r="EL1922" s="7">
        <v>0</v>
      </c>
      <c r="EM1922" s="7">
        <v>14</v>
      </c>
      <c r="EN1922" s="7">
        <v>299</v>
      </c>
      <c r="EO1922" s="7">
        <v>490</v>
      </c>
      <c r="EP1922" s="7">
        <v>179</v>
      </c>
      <c r="EQ1922" s="7">
        <v>226</v>
      </c>
    </row>
    <row r="1923" spans="1:147" x14ac:dyDescent="0.35">
      <c r="A1923" s="7" t="s">
        <v>2401</v>
      </c>
      <c r="B1923" s="7" t="e" vm="1">
        <v>#VALUE!</v>
      </c>
      <c r="C1923" s="7" t="e" vm="21">
        <v>#VALUE!</v>
      </c>
      <c r="D1923" s="7">
        <v>1</v>
      </c>
      <c r="E1923" s="7">
        <v>3951</v>
      </c>
      <c r="F1923" s="7">
        <v>1489</v>
      </c>
      <c r="G1923" s="7">
        <v>0</v>
      </c>
      <c r="H1923" s="7">
        <v>0</v>
      </c>
      <c r="I1923" s="7">
        <v>0</v>
      </c>
      <c r="J1923" s="7">
        <v>0</v>
      </c>
      <c r="K1923" s="7">
        <v>0</v>
      </c>
      <c r="L1923" s="7">
        <v>0</v>
      </c>
      <c r="M1923" s="7">
        <v>0</v>
      </c>
      <c r="N1923" s="7">
        <v>0</v>
      </c>
      <c r="O1923" s="7">
        <v>0</v>
      </c>
      <c r="P1923" s="7">
        <v>8.9089577739809602</v>
      </c>
      <c r="Q1923" s="7">
        <v>80409</v>
      </c>
      <c r="R1923" s="7">
        <v>0</v>
      </c>
      <c r="S1923" s="7">
        <v>0</v>
      </c>
      <c r="T1923" s="7">
        <v>0</v>
      </c>
      <c r="U1923" s="7">
        <v>0</v>
      </c>
      <c r="V1923" s="7">
        <v>0</v>
      </c>
      <c r="W1923" s="7">
        <v>0</v>
      </c>
      <c r="X1923" s="7">
        <v>0</v>
      </c>
      <c r="Y1923" s="7">
        <v>0</v>
      </c>
      <c r="Z1923" s="7"/>
      <c r="AA1923" s="7">
        <v>390.00388908386202</v>
      </c>
      <c r="AB1923" s="7"/>
      <c r="AC1923" s="7"/>
      <c r="AD1923" s="7">
        <v>149.53995323181201</v>
      </c>
      <c r="AE1923" s="7"/>
      <c r="AF1923" s="7">
        <v>390.00388908386202</v>
      </c>
      <c r="AG1923" s="7">
        <v>9.8710171876452097</v>
      </c>
      <c r="AH1923" s="7">
        <v>149.53995323181201</v>
      </c>
      <c r="AI1923" s="7">
        <v>3.7848634075376197</v>
      </c>
      <c r="AJ1923" s="7">
        <v>86.634896755218506</v>
      </c>
      <c r="AK1923" s="7">
        <v>2.1927334030680501</v>
      </c>
      <c r="AL1923" s="7">
        <v>43.5480668544769</v>
      </c>
      <c r="AM1923" s="7">
        <v>1.10220366627378</v>
      </c>
      <c r="AN1923" s="7">
        <v>218.325531959534</v>
      </c>
      <c r="AO1923" s="7">
        <v>5.52582971297225</v>
      </c>
      <c r="AP1923" s="7">
        <v>130.03400993347199</v>
      </c>
      <c r="AQ1923" s="7">
        <v>3.2911670446335499</v>
      </c>
      <c r="AR1923" s="7">
        <v>11.434418261051199</v>
      </c>
      <c r="AS1923" s="7">
        <v>0.28940567605799</v>
      </c>
      <c r="AT1923" s="7">
        <v>0</v>
      </c>
      <c r="AU1923" s="7">
        <v>0</v>
      </c>
      <c r="AV1923" s="7">
        <v>0.54763168096542403</v>
      </c>
      <c r="AW1923" s="7">
        <v>1.38605841803448E-2</v>
      </c>
      <c r="AX1923" s="7">
        <v>29.662299156189</v>
      </c>
      <c r="AY1923" s="7">
        <v>0.75075421807615694</v>
      </c>
      <c r="AZ1923" s="7">
        <v>80.321652412414593</v>
      </c>
      <c r="BA1923" s="7">
        <v>2.0329448851534901</v>
      </c>
      <c r="BB1923" s="7">
        <v>7.85970291495323</v>
      </c>
      <c r="BC1923" s="7">
        <v>0.52785110241458899</v>
      </c>
      <c r="BD1923" s="7">
        <v>18.065825343132001</v>
      </c>
      <c r="BE1923" s="7">
        <v>1.2132857853010099</v>
      </c>
      <c r="BF1923" s="7"/>
      <c r="BG1923" s="7"/>
      <c r="BH1923" s="7"/>
      <c r="BI1923" s="7"/>
      <c r="BJ1923" s="7"/>
      <c r="BK1923" s="7"/>
      <c r="BL1923" s="7"/>
      <c r="BM1923" s="7"/>
      <c r="BN1923" s="7"/>
      <c r="BO1923" s="7"/>
      <c r="BP1923" s="7"/>
      <c r="BQ1923" s="7"/>
      <c r="BR1923" s="7"/>
      <c r="BS1923" s="7"/>
      <c r="BT1923" s="7"/>
      <c r="BU1923" s="7"/>
      <c r="BV1923" s="7"/>
      <c r="BW1923" s="7"/>
      <c r="BX1923" s="7"/>
      <c r="BY1923" s="7"/>
      <c r="BZ1923" s="7"/>
      <c r="CA1923" s="7"/>
      <c r="CB1923" s="7"/>
      <c r="CC1923" s="7"/>
      <c r="CD1923" s="7"/>
      <c r="CE1923" s="7"/>
      <c r="CF1923" s="7"/>
      <c r="CG1923" s="7"/>
      <c r="CH1923" s="7"/>
      <c r="CI1923" s="7"/>
      <c r="CJ1923" s="7"/>
      <c r="CK1923" s="7"/>
      <c r="CL1923" s="7"/>
      <c r="CM1923" s="7"/>
      <c r="CN1923" s="7"/>
      <c r="CO1923" s="7"/>
      <c r="CP1923" s="7"/>
      <c r="CQ1923" s="7"/>
      <c r="CR1923" s="7"/>
      <c r="CS1923" s="7"/>
      <c r="CT1923" s="7"/>
      <c r="CU1923" s="7"/>
      <c r="CV1923" s="7"/>
      <c r="CW1923" s="7"/>
      <c r="CX1923" s="7"/>
      <c r="CY1923" s="7"/>
      <c r="CZ1923" s="7"/>
      <c r="DA1923" s="7"/>
      <c r="DB1923" s="7"/>
      <c r="DC1923" s="7"/>
      <c r="DD1923" s="7"/>
      <c r="DE1923" s="7"/>
      <c r="DF1923" s="7"/>
      <c r="DG1923" s="7"/>
      <c r="DH1923" s="7"/>
      <c r="DI1923" s="7"/>
      <c r="DJ1923" s="7"/>
      <c r="DK1923" s="7"/>
      <c r="DL1923" s="7"/>
      <c r="DM1923" s="7"/>
      <c r="DN1923" s="7"/>
      <c r="DO1923" s="7"/>
      <c r="DP1923" s="7"/>
      <c r="DQ1923" s="7"/>
      <c r="DR1923" s="7"/>
      <c r="DS1923" s="7"/>
      <c r="DT1923" s="7"/>
      <c r="DU1923" s="7"/>
      <c r="DV1923" s="7"/>
      <c r="DW1923" s="7"/>
      <c r="DX1923" s="7"/>
      <c r="DY1923" s="7"/>
      <c r="DZ1923" s="7"/>
      <c r="EA1923" s="7"/>
      <c r="EB1923" s="7"/>
      <c r="EC1923" s="7"/>
      <c r="ED1923" s="7"/>
      <c r="EE1923" s="7"/>
      <c r="EF1923" s="7">
        <v>942</v>
      </c>
      <c r="EG1923" s="7">
        <v>866</v>
      </c>
      <c r="EH1923" s="7">
        <v>422</v>
      </c>
      <c r="EI1923" s="7">
        <v>2218</v>
      </c>
      <c r="EJ1923" s="7">
        <v>1156</v>
      </c>
      <c r="EK1923" s="7">
        <v>104</v>
      </c>
      <c r="EL1923" s="7">
        <v>0</v>
      </c>
      <c r="EM1923" s="7">
        <v>8</v>
      </c>
      <c r="EN1923" s="7">
        <v>465</v>
      </c>
      <c r="EO1923" s="7">
        <v>995</v>
      </c>
      <c r="EP1923" s="7">
        <v>75</v>
      </c>
      <c r="EQ1923" s="7">
        <v>169</v>
      </c>
    </row>
    <row r="1924" spans="1:147" x14ac:dyDescent="0.35">
      <c r="A1924" s="7" t="s">
        <v>2402</v>
      </c>
      <c r="B1924" s="7" t="e" vm="1">
        <v>#VALUE!</v>
      </c>
      <c r="C1924" s="7" t="e" vm="21">
        <v>#VALUE!</v>
      </c>
      <c r="D1924" s="7">
        <v>1</v>
      </c>
      <c r="E1924" s="7">
        <v>4536</v>
      </c>
      <c r="F1924" s="7">
        <v>1695</v>
      </c>
      <c r="G1924" s="7">
        <v>0</v>
      </c>
      <c r="H1924" s="7">
        <v>0</v>
      </c>
      <c r="I1924" s="7">
        <v>0</v>
      </c>
      <c r="J1924" s="7">
        <v>0</v>
      </c>
      <c r="K1924" s="7">
        <v>0</v>
      </c>
      <c r="L1924" s="7">
        <v>0</v>
      </c>
      <c r="M1924" s="7">
        <v>0</v>
      </c>
      <c r="N1924" s="7">
        <v>0</v>
      </c>
      <c r="O1924" s="7">
        <v>0</v>
      </c>
      <c r="P1924" s="7">
        <v>2.5759162303664902</v>
      </c>
      <c r="Q1924" s="7">
        <v>104750</v>
      </c>
      <c r="R1924" s="7">
        <v>0</v>
      </c>
      <c r="S1924" s="7">
        <v>1</v>
      </c>
      <c r="T1924" s="7">
        <v>0</v>
      </c>
      <c r="U1924" s="7">
        <v>1</v>
      </c>
      <c r="V1924" s="7">
        <v>0</v>
      </c>
      <c r="W1924" s="7">
        <v>0</v>
      </c>
      <c r="X1924" s="7">
        <v>0</v>
      </c>
      <c r="Y1924" s="7">
        <v>0</v>
      </c>
      <c r="Z1924" s="7"/>
      <c r="AA1924" s="7">
        <v>713.59254419803597</v>
      </c>
      <c r="AB1924" s="7"/>
      <c r="AC1924" s="7"/>
      <c r="AD1924" s="7">
        <v>117.076513139531</v>
      </c>
      <c r="AE1924" s="7"/>
      <c r="AF1924" s="7">
        <v>713.59254419803597</v>
      </c>
      <c r="AG1924" s="7">
        <v>15.7317580290572</v>
      </c>
      <c r="AH1924" s="7">
        <v>117.076513139531</v>
      </c>
      <c r="AI1924" s="7">
        <v>2.58105187697379</v>
      </c>
      <c r="AJ1924" s="7">
        <v>138.73472229391299</v>
      </c>
      <c r="AK1924" s="7">
        <v>3.0585256237635203</v>
      </c>
      <c r="AL1924" s="7">
        <v>135.18783473782199</v>
      </c>
      <c r="AM1924" s="7">
        <v>2.9803314536557002</v>
      </c>
      <c r="AN1924" s="7">
        <v>580.00929164141405</v>
      </c>
      <c r="AO1924" s="7">
        <v>12.786800962112299</v>
      </c>
      <c r="AP1924" s="7">
        <v>62.204466495662899</v>
      </c>
      <c r="AQ1924" s="7">
        <v>1.37135067230297</v>
      </c>
      <c r="AR1924" s="7">
        <v>18.4238076321781</v>
      </c>
      <c r="AS1924" s="7">
        <v>0.40616859859299104</v>
      </c>
      <c r="AT1924" s="7">
        <v>0</v>
      </c>
      <c r="AU1924" s="7">
        <v>0</v>
      </c>
      <c r="AV1924" s="7">
        <v>0</v>
      </c>
      <c r="AW1924" s="7">
        <v>0</v>
      </c>
      <c r="AX1924" s="7">
        <v>52.954973724670701</v>
      </c>
      <c r="AY1924" s="7">
        <v>1.16743769234283</v>
      </c>
      <c r="AZ1924" s="7">
        <v>152.62917786464101</v>
      </c>
      <c r="BA1924" s="7">
        <v>3.3648407818483501</v>
      </c>
      <c r="BB1924" s="7">
        <v>3.22753129014745</v>
      </c>
      <c r="BC1924" s="7">
        <v>0.19041482537743099</v>
      </c>
      <c r="BD1924" s="7">
        <v>7.6104258940322298</v>
      </c>
      <c r="BE1924" s="7">
        <v>0.44899267811399601</v>
      </c>
      <c r="BF1924" s="7"/>
      <c r="BG1924" s="7"/>
      <c r="BH1924" s="7"/>
      <c r="BI1924" s="7"/>
      <c r="BJ1924" s="7"/>
      <c r="BK1924" s="7"/>
      <c r="BL1924" s="7"/>
      <c r="BM1924" s="7"/>
      <c r="BN1924" s="7"/>
      <c r="BO1924" s="7"/>
      <c r="BP1924" s="7"/>
      <c r="BQ1924" s="7"/>
      <c r="BR1924" s="7"/>
      <c r="BS1924" s="7"/>
      <c r="BT1924" s="7"/>
      <c r="BU1924" s="7"/>
      <c r="BV1924" s="7"/>
      <c r="BW1924" s="7"/>
      <c r="BX1924" s="7"/>
      <c r="BY1924" s="7"/>
      <c r="BZ1924" s="7"/>
      <c r="CA1924" s="7"/>
      <c r="CB1924" s="7"/>
      <c r="CC1924" s="7"/>
      <c r="CD1924" s="7"/>
      <c r="CE1924" s="7"/>
      <c r="CF1924" s="7"/>
      <c r="CG1924" s="7"/>
      <c r="CH1924" s="7"/>
      <c r="CI1924" s="7"/>
      <c r="CJ1924" s="7"/>
      <c r="CK1924" s="7"/>
      <c r="CL1924" s="7"/>
      <c r="CM1924" s="7"/>
      <c r="CN1924" s="7"/>
      <c r="CO1924" s="7"/>
      <c r="CP1924" s="7"/>
      <c r="CQ1924" s="7"/>
      <c r="CR1924" s="7"/>
      <c r="CS1924" s="7"/>
      <c r="CT1924" s="7"/>
      <c r="CU1924" s="7"/>
      <c r="CV1924" s="7"/>
      <c r="CW1924" s="7"/>
      <c r="CX1924" s="7"/>
      <c r="CY1924" s="7"/>
      <c r="CZ1924" s="7"/>
      <c r="DA1924" s="7"/>
      <c r="DB1924" s="7"/>
      <c r="DC1924" s="7"/>
      <c r="DD1924" s="7"/>
      <c r="DE1924" s="7"/>
      <c r="DF1924" s="7"/>
      <c r="DG1924" s="7"/>
      <c r="DH1924" s="7"/>
      <c r="DI1924" s="7"/>
      <c r="DJ1924" s="7"/>
      <c r="DK1924" s="7"/>
      <c r="DL1924" s="7"/>
      <c r="DM1924" s="7"/>
      <c r="DN1924" s="7"/>
      <c r="DO1924" s="7"/>
      <c r="DP1924" s="7"/>
      <c r="DQ1924" s="7"/>
      <c r="DR1924" s="7"/>
      <c r="DS1924" s="7"/>
      <c r="DT1924" s="7"/>
      <c r="DU1924" s="7"/>
      <c r="DV1924" s="7"/>
      <c r="DW1924" s="7"/>
      <c r="DX1924" s="7"/>
      <c r="DY1924" s="7"/>
      <c r="DZ1924" s="7"/>
      <c r="EA1924" s="7"/>
      <c r="EB1924" s="7"/>
      <c r="EC1924" s="7"/>
      <c r="ED1924" s="7"/>
      <c r="EE1924" s="7"/>
      <c r="EF1924" s="7">
        <v>683</v>
      </c>
      <c r="EG1924" s="7">
        <v>904</v>
      </c>
      <c r="EH1924" s="7">
        <v>799</v>
      </c>
      <c r="EI1924" s="7">
        <v>3774</v>
      </c>
      <c r="EJ1924" s="7">
        <v>344</v>
      </c>
      <c r="EK1924" s="7">
        <v>152</v>
      </c>
      <c r="EL1924" s="7">
        <v>0</v>
      </c>
      <c r="EM1924" s="7">
        <v>4</v>
      </c>
      <c r="EN1924" s="7">
        <v>262</v>
      </c>
      <c r="EO1924" s="7">
        <v>760</v>
      </c>
      <c r="EP1924" s="7">
        <v>24</v>
      </c>
      <c r="EQ1924" s="7">
        <v>44</v>
      </c>
    </row>
    <row r="1925" spans="1:147" x14ac:dyDescent="0.35">
      <c r="A1925" s="7" t="s">
        <v>2403</v>
      </c>
      <c r="B1925" s="7" t="e" vm="1">
        <v>#VALUE!</v>
      </c>
      <c r="C1925" s="7" t="e" vm="21">
        <v>#VALUE!</v>
      </c>
      <c r="D1925" s="7">
        <v>1</v>
      </c>
      <c r="E1925" s="7">
        <v>6241</v>
      </c>
      <c r="F1925" s="7">
        <v>2410</v>
      </c>
      <c r="G1925" s="7">
        <v>0</v>
      </c>
      <c r="H1925" s="7">
        <v>0</v>
      </c>
      <c r="I1925" s="7">
        <v>0</v>
      </c>
      <c r="J1925" s="7">
        <v>0</v>
      </c>
      <c r="K1925" s="7">
        <v>0</v>
      </c>
      <c r="L1925" s="7">
        <v>0</v>
      </c>
      <c r="M1925" s="7">
        <v>0</v>
      </c>
      <c r="N1925" s="7">
        <v>0</v>
      </c>
      <c r="O1925" s="7">
        <v>0</v>
      </c>
      <c r="P1925" s="7">
        <v>4.1056218057921594</v>
      </c>
      <c r="Q1925" s="7">
        <v>78839</v>
      </c>
      <c r="R1925" s="7">
        <v>0</v>
      </c>
      <c r="S1925" s="7">
        <v>1</v>
      </c>
      <c r="T1925" s="7">
        <v>0</v>
      </c>
      <c r="U1925" s="7">
        <v>1</v>
      </c>
      <c r="V1925" s="7">
        <v>0</v>
      </c>
      <c r="W1925" s="7">
        <v>0</v>
      </c>
      <c r="X1925" s="7">
        <v>0</v>
      </c>
      <c r="Y1925" s="7">
        <v>0</v>
      </c>
      <c r="Z1925" s="7"/>
      <c r="AA1925" s="7">
        <v>1915.41137924232</v>
      </c>
      <c r="AB1925" s="7"/>
      <c r="AC1925" s="7"/>
      <c r="AD1925" s="7">
        <v>329.18516071839298</v>
      </c>
      <c r="AE1925" s="7"/>
      <c r="AF1925" s="7">
        <v>1915.41137924232</v>
      </c>
      <c r="AG1925" s="7">
        <v>30.690776786449497</v>
      </c>
      <c r="AH1925" s="7">
        <v>329.18516071839298</v>
      </c>
      <c r="AI1925" s="7">
        <v>5.27455793492057</v>
      </c>
      <c r="AJ1925" s="7">
        <v>370.26109588402301</v>
      </c>
      <c r="AK1925" s="7">
        <v>5.9327206518830797</v>
      </c>
      <c r="AL1925" s="7">
        <v>316.71582144033198</v>
      </c>
      <c r="AM1925" s="7">
        <v>5.0747607985952801</v>
      </c>
      <c r="AN1925" s="7">
        <v>1666.1598489750199</v>
      </c>
      <c r="AO1925" s="7">
        <v>26.6970012654225</v>
      </c>
      <c r="AP1925" s="7">
        <v>73.608858294784994</v>
      </c>
      <c r="AQ1925" s="7">
        <v>1.17944012649872</v>
      </c>
      <c r="AR1925" s="7">
        <v>57.499778836034203</v>
      </c>
      <c r="AS1925" s="7">
        <v>0.92132316673664905</v>
      </c>
      <c r="AT1925" s="7">
        <v>0</v>
      </c>
      <c r="AU1925" s="7">
        <v>0</v>
      </c>
      <c r="AV1925" s="7">
        <v>0.297180596739054</v>
      </c>
      <c r="AW1925" s="7">
        <v>4.76174646273119E-3</v>
      </c>
      <c r="AX1925" s="7">
        <v>117.8457249403</v>
      </c>
      <c r="AY1925" s="7">
        <v>1.8882506800240302</v>
      </c>
      <c r="AZ1925" s="7">
        <v>300.35507011297199</v>
      </c>
      <c r="BA1925" s="7">
        <v>4.8126112820536999</v>
      </c>
      <c r="BB1925" s="7">
        <v>61.0611851562862</v>
      </c>
      <c r="BC1925" s="7">
        <v>2.5336591351156099</v>
      </c>
      <c r="BD1925" s="7">
        <v>31.975072865432601</v>
      </c>
      <c r="BE1925" s="7">
        <v>1.3267665089391101</v>
      </c>
      <c r="BF1925" s="7"/>
      <c r="BG1925" s="7"/>
      <c r="BH1925" s="7"/>
      <c r="BI1925" s="7"/>
      <c r="BJ1925" s="7"/>
      <c r="BK1925" s="7"/>
      <c r="BL1925" s="7"/>
      <c r="BM1925" s="7"/>
      <c r="BN1925" s="7"/>
      <c r="BO1925" s="7"/>
      <c r="BP1925" s="7"/>
      <c r="BQ1925" s="7"/>
      <c r="BR1925" s="7"/>
      <c r="BS1925" s="7"/>
      <c r="BT1925" s="7"/>
      <c r="BU1925" s="7"/>
      <c r="BV1925" s="7"/>
      <c r="BW1925" s="7"/>
      <c r="BX1925" s="7"/>
      <c r="BY1925" s="7"/>
      <c r="BZ1925" s="7"/>
      <c r="CA1925" s="7"/>
      <c r="CB1925" s="7"/>
      <c r="CC1925" s="7"/>
      <c r="CD1925" s="7"/>
      <c r="CE1925" s="7"/>
      <c r="CF1925" s="7"/>
      <c r="CG1925" s="7"/>
      <c r="CH1925" s="7"/>
      <c r="CI1925" s="7"/>
      <c r="CJ1925" s="7"/>
      <c r="CK1925" s="7"/>
      <c r="CL1925" s="7"/>
      <c r="CM1925" s="7"/>
      <c r="CN1925" s="7"/>
      <c r="CO1925" s="7"/>
      <c r="CP1925" s="7"/>
      <c r="CQ1925" s="7"/>
      <c r="CR1925" s="7"/>
      <c r="CS1925" s="7"/>
      <c r="CT1925" s="7"/>
      <c r="CU1925" s="7"/>
      <c r="CV1925" s="7"/>
      <c r="CW1925" s="7"/>
      <c r="CX1925" s="7"/>
      <c r="CY1925" s="7"/>
      <c r="CZ1925" s="7"/>
      <c r="DA1925" s="7"/>
      <c r="DB1925" s="7"/>
      <c r="DC1925" s="7"/>
      <c r="DD1925" s="7"/>
      <c r="DE1925" s="7"/>
      <c r="DF1925" s="7"/>
      <c r="DG1925" s="7"/>
      <c r="DH1925" s="7"/>
      <c r="DI1925" s="7"/>
      <c r="DJ1925" s="7"/>
      <c r="DK1925" s="7"/>
      <c r="DL1925" s="7"/>
      <c r="DM1925" s="7"/>
      <c r="DN1925" s="7"/>
      <c r="DO1925" s="7"/>
      <c r="DP1925" s="7"/>
      <c r="DQ1925" s="7"/>
      <c r="DR1925" s="7"/>
      <c r="DS1925" s="7"/>
      <c r="DT1925" s="7"/>
      <c r="DU1925" s="7"/>
      <c r="DV1925" s="7"/>
      <c r="DW1925" s="7"/>
      <c r="DX1925" s="7"/>
      <c r="DY1925" s="7"/>
      <c r="DZ1925" s="7"/>
      <c r="EA1925" s="7"/>
      <c r="EB1925" s="7"/>
      <c r="EC1925" s="7"/>
      <c r="ED1925" s="7"/>
      <c r="EE1925" s="7"/>
      <c r="EF1925" s="7">
        <v>1566</v>
      </c>
      <c r="EG1925" s="7">
        <v>1208</v>
      </c>
      <c r="EH1925" s="7">
        <v>864</v>
      </c>
      <c r="EI1925" s="7">
        <v>4840</v>
      </c>
      <c r="EJ1925" s="7">
        <v>614</v>
      </c>
      <c r="EK1925" s="7">
        <v>308</v>
      </c>
      <c r="EL1925" s="7">
        <v>5</v>
      </c>
      <c r="EM1925" s="7">
        <v>13</v>
      </c>
      <c r="EN1925" s="7">
        <v>461</v>
      </c>
      <c r="EO1925" s="7">
        <v>1178</v>
      </c>
      <c r="EP1925" s="7">
        <v>223</v>
      </c>
      <c r="EQ1925" s="7">
        <v>102</v>
      </c>
    </row>
    <row r="1926" spans="1:147" x14ac:dyDescent="0.35">
      <c r="A1926" s="7" t="s">
        <v>2404</v>
      </c>
      <c r="B1926" s="7" t="e" vm="1">
        <v>#VALUE!</v>
      </c>
      <c r="C1926" s="7" t="e" vm="21">
        <v>#VALUE!</v>
      </c>
      <c r="D1926" s="7">
        <v>1</v>
      </c>
      <c r="E1926" s="7">
        <v>2668</v>
      </c>
      <c r="F1926" s="7">
        <v>967</v>
      </c>
      <c r="G1926" s="7">
        <v>0</v>
      </c>
      <c r="H1926" s="7">
        <v>0</v>
      </c>
      <c r="I1926" s="7">
        <v>0</v>
      </c>
      <c r="J1926" s="7">
        <v>0</v>
      </c>
      <c r="K1926" s="7">
        <v>0</v>
      </c>
      <c r="L1926" s="7">
        <v>0</v>
      </c>
      <c r="M1926" s="7">
        <v>0</v>
      </c>
      <c r="N1926" s="7">
        <v>0</v>
      </c>
      <c r="O1926" s="7">
        <v>0</v>
      </c>
      <c r="P1926" s="7">
        <v>2.9885829415715199</v>
      </c>
      <c r="Q1926" s="7">
        <v>93792</v>
      </c>
      <c r="R1926" s="7">
        <v>0</v>
      </c>
      <c r="S1926" s="7">
        <v>0</v>
      </c>
      <c r="T1926" s="7">
        <v>0</v>
      </c>
      <c r="U1926" s="7">
        <v>0</v>
      </c>
      <c r="V1926" s="7">
        <v>0</v>
      </c>
      <c r="W1926" s="7">
        <v>0</v>
      </c>
      <c r="X1926" s="7">
        <v>0</v>
      </c>
      <c r="Y1926" s="7">
        <v>0</v>
      </c>
      <c r="Z1926" s="7"/>
      <c r="AA1926" s="7"/>
      <c r="AB1926" s="7"/>
      <c r="AC1926" s="7"/>
      <c r="AD1926" s="7"/>
      <c r="AE1926" s="7"/>
      <c r="AF1926" s="7"/>
      <c r="AG1926" s="7"/>
      <c r="AH1926" s="7"/>
      <c r="AI1926" s="7"/>
      <c r="AJ1926" s="7"/>
      <c r="AK1926" s="7"/>
      <c r="AL1926" s="7"/>
      <c r="AM1926" s="7"/>
      <c r="AN1926" s="7"/>
      <c r="AO1926" s="7"/>
      <c r="AP1926" s="7"/>
      <c r="AQ1926" s="7"/>
      <c r="AR1926" s="7"/>
      <c r="AS1926" s="7"/>
      <c r="AT1926" s="7"/>
      <c r="AU1926" s="7"/>
      <c r="AV1926" s="7"/>
      <c r="AW1926" s="7"/>
      <c r="AX1926" s="7"/>
      <c r="AY1926" s="7"/>
      <c r="AZ1926" s="7"/>
      <c r="BA1926" s="7"/>
      <c r="BB1926" s="7"/>
      <c r="BC1926" s="7"/>
      <c r="BD1926" s="7"/>
      <c r="BE1926" s="7"/>
      <c r="BF1926" s="7"/>
      <c r="BG1926" s="7"/>
      <c r="BH1926" s="7"/>
      <c r="BI1926" s="7"/>
      <c r="BJ1926" s="7"/>
      <c r="BK1926" s="7"/>
      <c r="BL1926" s="7"/>
      <c r="BM1926" s="7"/>
      <c r="BN1926" s="7"/>
      <c r="BO1926" s="7"/>
      <c r="BP1926" s="7"/>
      <c r="BQ1926" s="7"/>
      <c r="BR1926" s="7"/>
      <c r="BS1926" s="7"/>
      <c r="BT1926" s="7"/>
      <c r="BU1926" s="7"/>
      <c r="BV1926" s="7"/>
      <c r="BW1926" s="7"/>
      <c r="BX1926" s="7"/>
      <c r="BY1926" s="7"/>
      <c r="BZ1926" s="7"/>
      <c r="CA1926" s="7"/>
      <c r="CB1926" s="7"/>
      <c r="CC1926" s="7"/>
      <c r="CD1926" s="7"/>
      <c r="CE1926" s="7"/>
      <c r="CF1926" s="7"/>
      <c r="CG1926" s="7"/>
      <c r="CH1926" s="7"/>
      <c r="CI1926" s="7"/>
      <c r="CJ1926" s="7"/>
      <c r="CK1926" s="7"/>
      <c r="CL1926" s="7"/>
      <c r="CM1926" s="7"/>
      <c r="CN1926" s="7"/>
      <c r="CO1926" s="7"/>
      <c r="CP1926" s="7"/>
      <c r="CQ1926" s="7"/>
      <c r="CR1926" s="7"/>
      <c r="CS1926" s="7"/>
      <c r="CT1926" s="7"/>
      <c r="CU1926" s="7"/>
      <c r="CV1926" s="7"/>
      <c r="CW1926" s="7"/>
      <c r="CX1926" s="7"/>
      <c r="CY1926" s="7"/>
      <c r="CZ1926" s="7"/>
      <c r="DA1926" s="7"/>
      <c r="DB1926" s="7"/>
      <c r="DC1926" s="7"/>
      <c r="DD1926" s="7"/>
      <c r="DE1926" s="7"/>
      <c r="DF1926" s="7"/>
      <c r="DG1926" s="7"/>
      <c r="DH1926" s="7"/>
      <c r="DI1926" s="7"/>
      <c r="DJ1926" s="7"/>
      <c r="DK1926" s="7"/>
      <c r="DL1926" s="7"/>
      <c r="DM1926" s="7"/>
      <c r="DN1926" s="7"/>
      <c r="DO1926" s="7"/>
      <c r="DP1926" s="7"/>
      <c r="DQ1926" s="7"/>
      <c r="DR1926" s="7"/>
      <c r="DS1926" s="7"/>
      <c r="DT1926" s="7"/>
      <c r="DU1926" s="7"/>
      <c r="DV1926" s="7"/>
      <c r="DW1926" s="7"/>
      <c r="DX1926" s="7"/>
      <c r="DY1926" s="7"/>
      <c r="DZ1926" s="7"/>
      <c r="EA1926" s="7"/>
      <c r="EB1926" s="7"/>
      <c r="EC1926" s="7"/>
      <c r="ED1926" s="7"/>
      <c r="EE1926" s="7"/>
      <c r="EF1926" s="7">
        <v>408</v>
      </c>
      <c r="EG1926" s="7">
        <v>594</v>
      </c>
      <c r="EH1926" s="7">
        <v>333</v>
      </c>
      <c r="EI1926" s="7">
        <v>2018</v>
      </c>
      <c r="EJ1926" s="7">
        <v>249</v>
      </c>
      <c r="EK1926" s="7">
        <v>74</v>
      </c>
      <c r="EL1926" s="7">
        <v>0</v>
      </c>
      <c r="EM1926" s="7">
        <v>14</v>
      </c>
      <c r="EN1926" s="7">
        <v>313</v>
      </c>
      <c r="EO1926" s="7">
        <v>765</v>
      </c>
      <c r="EP1926" s="7">
        <v>44</v>
      </c>
      <c r="EQ1926" s="7">
        <v>70</v>
      </c>
    </row>
    <row r="1927" spans="1:147" x14ac:dyDescent="0.35">
      <c r="A1927" s="7" t="s">
        <v>2405</v>
      </c>
      <c r="B1927" s="7" t="e" vm="1">
        <v>#VALUE!</v>
      </c>
      <c r="C1927" s="7" t="e" vm="21">
        <v>#VALUE!</v>
      </c>
      <c r="D1927" s="7">
        <v>1</v>
      </c>
      <c r="E1927" s="7">
        <v>3825</v>
      </c>
      <c r="F1927" s="7">
        <v>1521</v>
      </c>
      <c r="G1927" s="7">
        <v>0</v>
      </c>
      <c r="H1927" s="7">
        <v>0</v>
      </c>
      <c r="I1927" s="7">
        <v>0</v>
      </c>
      <c r="J1927" s="7">
        <v>0</v>
      </c>
      <c r="K1927" s="7">
        <v>1</v>
      </c>
      <c r="L1927" s="7">
        <v>0</v>
      </c>
      <c r="M1927" s="7">
        <v>0</v>
      </c>
      <c r="N1927" s="7">
        <v>0</v>
      </c>
      <c r="O1927" s="7">
        <v>1</v>
      </c>
      <c r="P1927" s="7">
        <v>13.983050847457601</v>
      </c>
      <c r="Q1927" s="7">
        <v>64000</v>
      </c>
      <c r="R1927" s="7">
        <v>0</v>
      </c>
      <c r="S1927" s="7">
        <v>1</v>
      </c>
      <c r="T1927" s="7">
        <v>0</v>
      </c>
      <c r="U1927" s="7">
        <v>1</v>
      </c>
      <c r="V1927" s="7">
        <v>0</v>
      </c>
      <c r="W1927" s="7">
        <v>0</v>
      </c>
      <c r="X1927" s="7">
        <v>0</v>
      </c>
      <c r="Y1927" s="7">
        <v>0</v>
      </c>
      <c r="Z1927" s="7"/>
      <c r="AA1927" s="7">
        <v>667.71068388223603</v>
      </c>
      <c r="AB1927" s="7"/>
      <c r="AC1927" s="7"/>
      <c r="AD1927" s="7">
        <v>227.389890089631</v>
      </c>
      <c r="AE1927" s="7"/>
      <c r="AF1927" s="7">
        <v>667.71068388223603</v>
      </c>
      <c r="AG1927" s="7">
        <v>17.456488467509502</v>
      </c>
      <c r="AH1927" s="7">
        <v>227.389890089631</v>
      </c>
      <c r="AI1927" s="7">
        <v>5.9448337278334904</v>
      </c>
      <c r="AJ1927" s="7">
        <v>141.80522281303999</v>
      </c>
      <c r="AK1927" s="7">
        <v>3.7073260866154296</v>
      </c>
      <c r="AL1927" s="7">
        <v>81.835014194250107</v>
      </c>
      <c r="AM1927" s="7">
        <v>2.1394774952745101</v>
      </c>
      <c r="AN1927" s="7">
        <v>283.19971096515701</v>
      </c>
      <c r="AO1927" s="7">
        <v>7.4039140121609597</v>
      </c>
      <c r="AP1927" s="7">
        <v>299.37864282727202</v>
      </c>
      <c r="AQ1927" s="7">
        <v>7.8268926229352305</v>
      </c>
      <c r="AR1927" s="7">
        <v>4.2540335506200799</v>
      </c>
      <c r="AS1927" s="7">
        <v>0.11121656341490399</v>
      </c>
      <c r="AT1927" s="7">
        <v>0</v>
      </c>
      <c r="AU1927" s="7">
        <v>0</v>
      </c>
      <c r="AV1927" s="7">
        <v>6</v>
      </c>
      <c r="AW1927" s="7">
        <v>0.15686274509803899</v>
      </c>
      <c r="AX1927" s="7">
        <v>74.878295402973905</v>
      </c>
      <c r="AY1927" s="7">
        <v>1.9576024941953998</v>
      </c>
      <c r="AZ1927" s="7">
        <v>191.69057235866799</v>
      </c>
      <c r="BA1927" s="7">
        <v>5.01151823159916</v>
      </c>
      <c r="BB1927" s="7">
        <v>23.3180996752344</v>
      </c>
      <c r="BC1927" s="7">
        <v>1.53307690172481</v>
      </c>
      <c r="BD1927" s="7">
        <v>26.2230214765295</v>
      </c>
      <c r="BE1927" s="7">
        <v>1.7240645283714402</v>
      </c>
      <c r="BF1927" s="7"/>
      <c r="BG1927" s="7"/>
      <c r="BH1927" s="7"/>
      <c r="BI1927" s="7"/>
      <c r="BJ1927" s="7"/>
      <c r="BK1927" s="7"/>
      <c r="BL1927" s="7"/>
      <c r="BM1927" s="7"/>
      <c r="BN1927" s="7"/>
      <c r="BO1927" s="7"/>
      <c r="BP1927" s="7"/>
      <c r="BQ1927" s="7"/>
      <c r="BR1927" s="7"/>
      <c r="BS1927" s="7"/>
      <c r="BT1927" s="7"/>
      <c r="BU1927" s="7"/>
      <c r="BV1927" s="7"/>
      <c r="BW1927" s="7"/>
      <c r="BX1927" s="7"/>
      <c r="BY1927" s="7"/>
      <c r="BZ1927" s="7"/>
      <c r="CA1927" s="7"/>
      <c r="CB1927" s="7"/>
      <c r="CC1927" s="7"/>
      <c r="CD1927" s="7"/>
      <c r="CE1927" s="7"/>
      <c r="CF1927" s="7"/>
      <c r="CG1927" s="7"/>
      <c r="CH1927" s="7"/>
      <c r="CI1927" s="7"/>
      <c r="CJ1927" s="7"/>
      <c r="CK1927" s="7"/>
      <c r="CL1927" s="7"/>
      <c r="CM1927" s="7"/>
      <c r="CN1927" s="7"/>
      <c r="CO1927" s="7"/>
      <c r="CP1927" s="7"/>
      <c r="CQ1927" s="7"/>
      <c r="CR1927" s="7"/>
      <c r="CS1927" s="7"/>
      <c r="CT1927" s="7"/>
      <c r="CU1927" s="7"/>
      <c r="CV1927" s="7"/>
      <c r="CW1927" s="7"/>
      <c r="CX1927" s="7"/>
      <c r="CY1927" s="7"/>
      <c r="CZ1927" s="7"/>
      <c r="DA1927" s="7"/>
      <c r="DB1927" s="7"/>
      <c r="DC1927" s="7"/>
      <c r="DD1927" s="7"/>
      <c r="DE1927" s="7"/>
      <c r="DF1927" s="7"/>
      <c r="DG1927" s="7"/>
      <c r="DH1927" s="7"/>
      <c r="DI1927" s="7"/>
      <c r="DJ1927" s="7"/>
      <c r="DK1927" s="7"/>
      <c r="DL1927" s="7"/>
      <c r="DM1927" s="7"/>
      <c r="DN1927" s="7"/>
      <c r="DO1927" s="7"/>
      <c r="DP1927" s="7"/>
      <c r="DQ1927" s="7"/>
      <c r="DR1927" s="7"/>
      <c r="DS1927" s="7"/>
      <c r="DT1927" s="7"/>
      <c r="DU1927" s="7"/>
      <c r="DV1927" s="7"/>
      <c r="DW1927" s="7"/>
      <c r="DX1927" s="7"/>
      <c r="DY1927" s="7"/>
      <c r="DZ1927" s="7"/>
      <c r="EA1927" s="7"/>
      <c r="EB1927" s="7"/>
      <c r="EC1927" s="7"/>
      <c r="ED1927" s="7"/>
      <c r="EE1927" s="7"/>
      <c r="EF1927" s="7">
        <v>1544</v>
      </c>
      <c r="EG1927" s="7">
        <v>818</v>
      </c>
      <c r="EH1927" s="7">
        <v>372</v>
      </c>
      <c r="EI1927" s="7">
        <v>1954</v>
      </c>
      <c r="EJ1927" s="7">
        <v>1314</v>
      </c>
      <c r="EK1927" s="7">
        <v>99</v>
      </c>
      <c r="EL1927" s="7">
        <v>0</v>
      </c>
      <c r="EM1927" s="7">
        <v>14</v>
      </c>
      <c r="EN1927" s="7">
        <v>444</v>
      </c>
      <c r="EO1927" s="7">
        <v>909</v>
      </c>
      <c r="EP1927" s="7">
        <v>244</v>
      </c>
      <c r="EQ1927" s="7">
        <v>174</v>
      </c>
    </row>
    <row r="1928" spans="1:147" x14ac:dyDescent="0.35">
      <c r="A1928" s="7" t="s">
        <v>2406</v>
      </c>
      <c r="B1928" s="7" t="e" vm="1">
        <v>#VALUE!</v>
      </c>
      <c r="C1928" s="7" t="e" vm="21">
        <v>#VALUE!</v>
      </c>
      <c r="D1928" s="7">
        <v>1</v>
      </c>
      <c r="E1928" s="7">
        <v>2465</v>
      </c>
      <c r="F1928" s="7">
        <v>837</v>
      </c>
      <c r="G1928" s="7">
        <v>0</v>
      </c>
      <c r="H1928" s="7">
        <v>0</v>
      </c>
      <c r="I1928" s="7">
        <v>0</v>
      </c>
      <c r="J1928" s="7">
        <v>0</v>
      </c>
      <c r="K1928" s="7">
        <v>0</v>
      </c>
      <c r="L1928" s="7">
        <v>0</v>
      </c>
      <c r="M1928" s="7">
        <v>0</v>
      </c>
      <c r="N1928" s="7">
        <v>0</v>
      </c>
      <c r="O1928" s="7">
        <v>0</v>
      </c>
      <c r="P1928" s="7">
        <v>6.0459940652818993</v>
      </c>
      <c r="Q1928" s="7">
        <v>80547</v>
      </c>
      <c r="R1928" s="7">
        <v>0</v>
      </c>
      <c r="S1928" s="7">
        <v>1</v>
      </c>
      <c r="T1928" s="7">
        <v>0</v>
      </c>
      <c r="U1928" s="7">
        <v>1</v>
      </c>
      <c r="V1928" s="7">
        <v>0</v>
      </c>
      <c r="W1928" s="7">
        <v>0</v>
      </c>
      <c r="X1928" s="7">
        <v>0</v>
      </c>
      <c r="Y1928" s="7">
        <v>0</v>
      </c>
      <c r="Z1928" s="7">
        <v>2.6920797303319002E-2</v>
      </c>
      <c r="AA1928" s="7">
        <v>1358.4597378466301</v>
      </c>
      <c r="AB1928" s="7">
        <v>2.6920797303319002E-2</v>
      </c>
      <c r="AC1928" s="7">
        <v>4.20911470428109E-3</v>
      </c>
      <c r="AD1928" s="7">
        <v>291.23455223860202</v>
      </c>
      <c r="AE1928" s="7">
        <v>4.20911470428109E-3</v>
      </c>
      <c r="AF1928" s="7">
        <v>1358.4597378466301</v>
      </c>
      <c r="AG1928" s="7">
        <v>55.109928513047798</v>
      </c>
      <c r="AH1928" s="7">
        <v>291.23455223860202</v>
      </c>
      <c r="AI1928" s="7">
        <v>11.814789137468599</v>
      </c>
      <c r="AJ1928" s="7">
        <v>310.485699296463</v>
      </c>
      <c r="AK1928" s="7">
        <v>12.595768734136401</v>
      </c>
      <c r="AL1928" s="7">
        <v>162.63181279925601</v>
      </c>
      <c r="AM1928" s="7">
        <v>6.5976394644728691</v>
      </c>
      <c r="AN1928" s="7">
        <v>862.32581100240395</v>
      </c>
      <c r="AO1928" s="7">
        <v>34.982791521395704</v>
      </c>
      <c r="AP1928" s="7">
        <v>294.67106465331699</v>
      </c>
      <c r="AQ1928" s="7">
        <v>11.9542014058141</v>
      </c>
      <c r="AR1928" s="7">
        <v>19.550703655229899</v>
      </c>
      <c r="AS1928" s="7">
        <v>0.79313199412697299</v>
      </c>
      <c r="AT1928" s="7">
        <v>0</v>
      </c>
      <c r="AU1928" s="7">
        <v>0</v>
      </c>
      <c r="AV1928" s="7">
        <v>2.59127593040466</v>
      </c>
      <c r="AW1928" s="7">
        <v>0.10512275579734899</v>
      </c>
      <c r="AX1928" s="7">
        <v>179.320873161778</v>
      </c>
      <c r="AY1928" s="7">
        <v>7.2746804528104603</v>
      </c>
      <c r="AZ1928" s="7">
        <v>591.148647611961</v>
      </c>
      <c r="BA1928" s="7">
        <v>23.981689558294601</v>
      </c>
      <c r="BB1928" s="7">
        <v>13.945581213396499</v>
      </c>
      <c r="BC1928" s="7">
        <v>1.6661387351728199</v>
      </c>
      <c r="BD1928" s="7">
        <v>27.545589941058999</v>
      </c>
      <c r="BE1928" s="7">
        <v>3.2909904350130201</v>
      </c>
      <c r="BF1928" s="7">
        <v>2.6920797303319002E-2</v>
      </c>
      <c r="BG1928" s="7">
        <v>1.09212159445513E-3</v>
      </c>
      <c r="BH1928" s="7">
        <v>4.20911470428109E-3</v>
      </c>
      <c r="BI1928" s="7">
        <v>1.7075516041708299E-4</v>
      </c>
      <c r="BJ1928" s="7">
        <v>6.73019932582974E-3</v>
      </c>
      <c r="BK1928" s="7">
        <v>2.7303039861378299E-4</v>
      </c>
      <c r="BL1928" s="7">
        <v>3.58943967148662E-3</v>
      </c>
      <c r="BM1928" s="7">
        <v>1.45616213853412E-4</v>
      </c>
      <c r="BN1928" s="7">
        <v>1.2563038617372501E-2</v>
      </c>
      <c r="BO1928" s="7">
        <v>5.0965673904148105E-4</v>
      </c>
      <c r="BP1928" s="7">
        <v>8.9735991787165403E-4</v>
      </c>
      <c r="BQ1928" s="7">
        <v>3.6404053463353101E-5</v>
      </c>
      <c r="BR1928" s="7">
        <v>1.3460398185998199E-3</v>
      </c>
      <c r="BS1928" s="7">
        <v>5.4606077833664107E-5</v>
      </c>
      <c r="BT1928" s="7">
        <v>0</v>
      </c>
      <c r="BU1928" s="7">
        <v>0</v>
      </c>
      <c r="BV1928" s="7">
        <v>0</v>
      </c>
      <c r="BW1928" s="7">
        <v>0</v>
      </c>
      <c r="BX1928" s="7">
        <v>1.21143590658903E-2</v>
      </c>
      <c r="BY1928" s="7">
        <v>4.9145472883936397E-4</v>
      </c>
      <c r="BZ1928" s="7">
        <v>2.1087957546114901E-2</v>
      </c>
      <c r="CA1928" s="7">
        <v>8.5549523513650798E-4</v>
      </c>
      <c r="CB1928" s="7">
        <v>0</v>
      </c>
      <c r="CC1928" s="7">
        <v>0</v>
      </c>
      <c r="CD1928" s="7">
        <v>5.7064584689214804E-4</v>
      </c>
      <c r="CE1928" s="7">
        <v>6.8177520536696302E-5</v>
      </c>
      <c r="CF1928" s="7"/>
      <c r="CG1928" s="7"/>
      <c r="CH1928" s="7"/>
      <c r="CI1928" s="7"/>
      <c r="CJ1928" s="7"/>
      <c r="CK1928" s="7"/>
      <c r="CL1928" s="7"/>
      <c r="CM1928" s="7"/>
      <c r="CN1928" s="7"/>
      <c r="CO1928" s="7"/>
      <c r="CP1928" s="7"/>
      <c r="CQ1928" s="7"/>
      <c r="CR1928" s="7"/>
      <c r="CS1928" s="7"/>
      <c r="CT1928" s="7"/>
      <c r="CU1928" s="7"/>
      <c r="CV1928" s="7"/>
      <c r="CW1928" s="7"/>
      <c r="CX1928" s="7"/>
      <c r="CY1928" s="7"/>
      <c r="CZ1928" s="7"/>
      <c r="DA1928" s="7"/>
      <c r="DB1928" s="7"/>
      <c r="DC1928" s="7"/>
      <c r="DD1928" s="7"/>
      <c r="DE1928" s="7"/>
      <c r="DF1928" s="7"/>
      <c r="DG1928" s="7"/>
      <c r="DH1928" s="7"/>
      <c r="DI1928" s="7"/>
      <c r="DJ1928" s="7"/>
      <c r="DK1928" s="7"/>
      <c r="DL1928" s="7"/>
      <c r="DM1928" s="7"/>
      <c r="DN1928" s="7"/>
      <c r="DO1928" s="7"/>
      <c r="DP1928" s="7"/>
      <c r="DQ1928" s="7"/>
      <c r="DR1928" s="7"/>
      <c r="DS1928" s="7"/>
      <c r="DT1928" s="7"/>
      <c r="DU1928" s="7"/>
      <c r="DV1928" s="7"/>
      <c r="DW1928" s="7"/>
      <c r="DX1928" s="7"/>
      <c r="DY1928" s="7"/>
      <c r="DZ1928" s="7"/>
      <c r="EA1928" s="7"/>
      <c r="EB1928" s="7"/>
      <c r="EC1928" s="7"/>
      <c r="ED1928" s="7"/>
      <c r="EE1928" s="7"/>
      <c r="EF1928" s="7">
        <v>665</v>
      </c>
      <c r="EG1928" s="7">
        <v>580</v>
      </c>
      <c r="EH1928" s="7">
        <v>265</v>
      </c>
      <c r="EI1928" s="7">
        <v>1568</v>
      </c>
      <c r="EJ1928" s="7">
        <v>451</v>
      </c>
      <c r="EK1928" s="7">
        <v>47</v>
      </c>
      <c r="EL1928" s="7">
        <v>0</v>
      </c>
      <c r="EM1928" s="7">
        <v>13</v>
      </c>
      <c r="EN1928" s="7">
        <v>386</v>
      </c>
      <c r="EO1928" s="7">
        <v>1143</v>
      </c>
      <c r="EP1928" s="7">
        <v>39</v>
      </c>
      <c r="EQ1928" s="7">
        <v>47</v>
      </c>
    </row>
    <row r="1929" spans="1:147" x14ac:dyDescent="0.35">
      <c r="A1929" s="7" t="s">
        <v>2407</v>
      </c>
      <c r="B1929" s="7" t="e" vm="1">
        <v>#VALUE!</v>
      </c>
      <c r="C1929" s="7" t="e" vm="21">
        <v>#VALUE!</v>
      </c>
      <c r="D1929" s="7">
        <v>1</v>
      </c>
      <c r="E1929" s="7">
        <v>5410</v>
      </c>
      <c r="F1929" s="7">
        <v>1916</v>
      </c>
      <c r="G1929" s="7">
        <v>0</v>
      </c>
      <c r="H1929" s="7">
        <v>214</v>
      </c>
      <c r="I1929" s="7">
        <v>3.9556377079482439</v>
      </c>
      <c r="J1929" s="7">
        <v>0</v>
      </c>
      <c r="K1929" s="7">
        <v>1</v>
      </c>
      <c r="L1929" s="7">
        <v>0</v>
      </c>
      <c r="M1929" s="7">
        <v>0</v>
      </c>
      <c r="N1929" s="7">
        <v>0</v>
      </c>
      <c r="O1929" s="7">
        <v>1</v>
      </c>
      <c r="P1929" s="7">
        <v>15.935079306528998</v>
      </c>
      <c r="Q1929" s="7">
        <v>65759</v>
      </c>
      <c r="R1929" s="7">
        <v>0</v>
      </c>
      <c r="S1929" s="7">
        <v>1</v>
      </c>
      <c r="T1929" s="7">
        <v>0</v>
      </c>
      <c r="U1929" s="7">
        <v>1</v>
      </c>
      <c r="V1929" s="7">
        <v>0</v>
      </c>
      <c r="W1929" s="7">
        <v>0</v>
      </c>
      <c r="X1929" s="7">
        <v>0</v>
      </c>
      <c r="Y1929" s="7">
        <v>0</v>
      </c>
      <c r="Z1929" s="7"/>
      <c r="AA1929" s="7">
        <v>1575.2106845527901</v>
      </c>
      <c r="AB1929" s="7"/>
      <c r="AC1929" s="7"/>
      <c r="AD1929" s="7">
        <v>566.70014965161704</v>
      </c>
      <c r="AE1929" s="7"/>
      <c r="AF1929" s="7">
        <v>1575.2106845527901</v>
      </c>
      <c r="AG1929" s="7">
        <v>29.116648512990601</v>
      </c>
      <c r="AH1929" s="7">
        <v>566.70014965161704</v>
      </c>
      <c r="AI1929" s="7">
        <v>10.4750489769245</v>
      </c>
      <c r="AJ1929" s="7">
        <v>436.50023640319699</v>
      </c>
      <c r="AK1929" s="7">
        <v>8.0683962366579909</v>
      </c>
      <c r="AL1929" s="7">
        <v>142.03454809356501</v>
      </c>
      <c r="AM1929" s="7">
        <v>2.6254075433191302</v>
      </c>
      <c r="AN1929" s="7">
        <v>604.91703331004805</v>
      </c>
      <c r="AO1929" s="7">
        <v>11.181460874492601</v>
      </c>
      <c r="AP1929" s="7">
        <v>722.91081309691106</v>
      </c>
      <c r="AQ1929" s="7">
        <v>13.362491924157299</v>
      </c>
      <c r="AR1929" s="7">
        <v>33.390127819031498</v>
      </c>
      <c r="AS1929" s="7">
        <v>0.61719275081388991</v>
      </c>
      <c r="AT1929" s="7">
        <v>0</v>
      </c>
      <c r="AU1929" s="7">
        <v>0</v>
      </c>
      <c r="AV1929" s="7">
        <v>3.55053934454918</v>
      </c>
      <c r="AW1929" s="7">
        <v>6.5629193060058807E-2</v>
      </c>
      <c r="AX1929" s="7">
        <v>210.44217585027201</v>
      </c>
      <c r="AY1929" s="7">
        <v>3.8898738604486498</v>
      </c>
      <c r="AZ1929" s="7">
        <v>433.95276398211701</v>
      </c>
      <c r="BA1929" s="7">
        <v>8.0213080218505901</v>
      </c>
      <c r="BB1929" s="7">
        <v>58.309675771743102</v>
      </c>
      <c r="BC1929" s="7">
        <v>3.04330249330601</v>
      </c>
      <c r="BD1929" s="7">
        <v>98.253713597543495</v>
      </c>
      <c r="BE1929" s="7">
        <v>5.1280643840054001</v>
      </c>
      <c r="BF1929" s="7"/>
      <c r="BG1929" s="7"/>
      <c r="BH1929" s="7"/>
      <c r="BI1929" s="7"/>
      <c r="BJ1929" s="7"/>
      <c r="BK1929" s="7"/>
      <c r="BL1929" s="7"/>
      <c r="BM1929" s="7"/>
      <c r="BN1929" s="7"/>
      <c r="BO1929" s="7"/>
      <c r="BP1929" s="7"/>
      <c r="BQ1929" s="7"/>
      <c r="BR1929" s="7"/>
      <c r="BS1929" s="7"/>
      <c r="BT1929" s="7"/>
      <c r="BU1929" s="7"/>
      <c r="BV1929" s="7"/>
      <c r="BW1929" s="7"/>
      <c r="BX1929" s="7"/>
      <c r="BY1929" s="7"/>
      <c r="BZ1929" s="7"/>
      <c r="CA1929" s="7"/>
      <c r="CB1929" s="7"/>
      <c r="CC1929" s="7"/>
      <c r="CD1929" s="7"/>
      <c r="CE1929" s="7"/>
      <c r="CF1929" s="7"/>
      <c r="CG1929" s="7"/>
      <c r="CH1929" s="7"/>
      <c r="CI1929" s="7"/>
      <c r="CJ1929" s="7"/>
      <c r="CK1929" s="7"/>
      <c r="CL1929" s="7"/>
      <c r="CM1929" s="7"/>
      <c r="CN1929" s="7"/>
      <c r="CO1929" s="7"/>
      <c r="CP1929" s="7"/>
      <c r="CQ1929" s="7"/>
      <c r="CR1929" s="7"/>
      <c r="CS1929" s="7"/>
      <c r="CT1929" s="7"/>
      <c r="CU1929" s="7"/>
      <c r="CV1929" s="7"/>
      <c r="CW1929" s="7"/>
      <c r="CX1929" s="7"/>
      <c r="CY1929" s="7"/>
      <c r="CZ1929" s="7"/>
      <c r="DA1929" s="7"/>
      <c r="DB1929" s="7"/>
      <c r="DC1929" s="7"/>
      <c r="DD1929" s="7"/>
      <c r="DE1929" s="7"/>
      <c r="DF1929" s="7"/>
      <c r="DG1929" s="7"/>
      <c r="DH1929" s="7"/>
      <c r="DI1929" s="7"/>
      <c r="DJ1929" s="7"/>
      <c r="DK1929" s="7"/>
      <c r="DL1929" s="7"/>
      <c r="DM1929" s="7"/>
      <c r="DN1929" s="7"/>
      <c r="DO1929" s="7"/>
      <c r="DP1929" s="7"/>
      <c r="DQ1929" s="7"/>
      <c r="DR1929" s="7"/>
      <c r="DS1929" s="7"/>
      <c r="DT1929" s="7"/>
      <c r="DU1929" s="7"/>
      <c r="DV1929" s="7"/>
      <c r="DW1929" s="7"/>
      <c r="DX1929" s="7"/>
      <c r="DY1929" s="7"/>
      <c r="DZ1929" s="7"/>
      <c r="EA1929" s="7"/>
      <c r="EB1929" s="7"/>
      <c r="EC1929" s="7"/>
      <c r="ED1929" s="7"/>
      <c r="EE1929" s="7"/>
      <c r="EF1929" s="7">
        <v>1597</v>
      </c>
      <c r="EG1929" s="7">
        <v>1148</v>
      </c>
      <c r="EH1929" s="7">
        <v>735</v>
      </c>
      <c r="EI1929" s="7">
        <v>3185</v>
      </c>
      <c r="EJ1929" s="7">
        <v>1290</v>
      </c>
      <c r="EK1929" s="7">
        <v>130</v>
      </c>
      <c r="EL1929" s="7">
        <v>1</v>
      </c>
      <c r="EM1929" s="7">
        <v>19</v>
      </c>
      <c r="EN1929" s="7">
        <v>785</v>
      </c>
      <c r="EO1929" s="7">
        <v>1487</v>
      </c>
      <c r="EP1929" s="7">
        <v>265</v>
      </c>
      <c r="EQ1929" s="7">
        <v>358</v>
      </c>
    </row>
    <row r="1930" spans="1:147" x14ac:dyDescent="0.35">
      <c r="A1930" s="7" t="s">
        <v>2408</v>
      </c>
      <c r="B1930" s="7" t="e" vm="1">
        <v>#VALUE!</v>
      </c>
      <c r="C1930" s="7" t="e" vm="21">
        <v>#VALUE!</v>
      </c>
      <c r="D1930" s="7">
        <v>1</v>
      </c>
      <c r="E1930" s="7">
        <v>2738</v>
      </c>
      <c r="F1930" s="7">
        <v>983</v>
      </c>
      <c r="G1930" s="7">
        <v>0</v>
      </c>
      <c r="H1930" s="7">
        <v>31</v>
      </c>
      <c r="I1930" s="7">
        <v>1.1322132943754566</v>
      </c>
      <c r="J1930" s="7">
        <v>1</v>
      </c>
      <c r="K1930" s="7">
        <v>1</v>
      </c>
      <c r="L1930" s="7">
        <v>1</v>
      </c>
      <c r="M1930" s="7">
        <v>0</v>
      </c>
      <c r="N1930" s="7">
        <v>0</v>
      </c>
      <c r="O1930" s="7">
        <v>1</v>
      </c>
      <c r="P1930" s="7">
        <v>8.6666666666666696</v>
      </c>
      <c r="Q1930" s="7">
        <v>78348</v>
      </c>
      <c r="R1930" s="7">
        <v>1</v>
      </c>
      <c r="S1930" s="7">
        <v>1</v>
      </c>
      <c r="T1930" s="7">
        <v>1</v>
      </c>
      <c r="U1930" s="7">
        <v>1</v>
      </c>
      <c r="V1930" s="7">
        <v>1</v>
      </c>
      <c r="W1930" s="7">
        <v>0</v>
      </c>
      <c r="X1930" s="7">
        <v>0</v>
      </c>
      <c r="Y1930" s="7">
        <v>0</v>
      </c>
      <c r="Z1930" s="7">
        <v>646.41606272011995</v>
      </c>
      <c r="AA1930" s="7">
        <v>1864.6410473636399</v>
      </c>
      <c r="AB1930" s="7">
        <v>646.41606272011995</v>
      </c>
      <c r="AC1930" s="7">
        <v>138.796594535932</v>
      </c>
      <c r="AD1930" s="7">
        <v>401.711836474802</v>
      </c>
      <c r="AE1930" s="7">
        <v>138.796594535932</v>
      </c>
      <c r="AF1930" s="7">
        <v>1864.6410473636399</v>
      </c>
      <c r="AG1930" s="7">
        <v>68.102302679460706</v>
      </c>
      <c r="AH1930" s="7">
        <v>401.711836474802</v>
      </c>
      <c r="AI1930" s="7">
        <v>14.671725218217798</v>
      </c>
      <c r="AJ1930" s="7">
        <v>377.99487327970598</v>
      </c>
      <c r="AK1930" s="7">
        <v>13.8055103462274</v>
      </c>
      <c r="AL1930" s="7">
        <v>253.890124956786</v>
      </c>
      <c r="AM1930" s="7">
        <v>9.2728314447328799</v>
      </c>
      <c r="AN1930" s="7">
        <v>1290.40845284378</v>
      </c>
      <c r="AO1930" s="7">
        <v>47.129600176909499</v>
      </c>
      <c r="AP1930" s="7">
        <v>336.89715674333303</v>
      </c>
      <c r="AQ1930" s="7">
        <v>12.304498054906201</v>
      </c>
      <c r="AR1930" s="7">
        <v>37.756801253184697</v>
      </c>
      <c r="AS1930" s="7">
        <v>1.37899201070799</v>
      </c>
      <c r="AT1930" s="7">
        <v>2</v>
      </c>
      <c r="AU1930" s="7">
        <v>7.3046018991964889E-2</v>
      </c>
      <c r="AV1930" s="7">
        <v>5.7847111858427498</v>
      </c>
      <c r="AW1930" s="7">
        <v>0.21127506157205103</v>
      </c>
      <c r="AX1930" s="7">
        <v>191.793930634856</v>
      </c>
      <c r="AY1930" s="7">
        <v>7.0048915498486606</v>
      </c>
      <c r="AZ1930" s="7">
        <v>514.988433536142</v>
      </c>
      <c r="BA1930" s="7">
        <v>18.8089274483617</v>
      </c>
      <c r="BB1930" s="7">
        <v>81.245664975809603</v>
      </c>
      <c r="BC1930" s="7">
        <v>8.2650727340599808</v>
      </c>
      <c r="BD1930" s="7">
        <v>53.587055657961201</v>
      </c>
      <c r="BE1930" s="7">
        <v>5.4513790089482397</v>
      </c>
      <c r="BF1930" s="7">
        <v>646.41606272011995</v>
      </c>
      <c r="BG1930" s="7">
        <v>23.6090599970825</v>
      </c>
      <c r="BH1930" s="7">
        <v>138.796594535932</v>
      </c>
      <c r="BI1930" s="7">
        <v>5.0692693402458699</v>
      </c>
      <c r="BJ1930" s="7">
        <v>136.63258446939301</v>
      </c>
      <c r="BK1930" s="7">
        <v>4.9902331800362596</v>
      </c>
      <c r="BL1930" s="7">
        <v>74.392330389469905</v>
      </c>
      <c r="BM1930" s="7">
        <v>2.7170317892428701</v>
      </c>
      <c r="BN1930" s="7">
        <v>430.47171402722603</v>
      </c>
      <c r="BO1930" s="7">
        <v>15.722122499168201</v>
      </c>
      <c r="BP1930" s="7">
        <v>133.43813103437401</v>
      </c>
      <c r="BQ1930" s="7">
        <v>4.8735621268945994</v>
      </c>
      <c r="BR1930" s="7">
        <v>5.2292770743370101</v>
      </c>
      <c r="BS1930" s="7">
        <v>0.19098893624313401</v>
      </c>
      <c r="BT1930" s="7">
        <v>2</v>
      </c>
      <c r="BU1930" s="7">
        <v>7.3046018991964889E-2</v>
      </c>
      <c r="BV1930" s="7">
        <v>0.36558693647384599</v>
      </c>
      <c r="BW1930" s="7">
        <v>1.33523351524414E-2</v>
      </c>
      <c r="BX1930" s="7">
        <v>74.9113594815135</v>
      </c>
      <c r="BY1930" s="7">
        <v>2.7359882937002702</v>
      </c>
      <c r="BZ1930" s="7">
        <v>174.864591691643</v>
      </c>
      <c r="CA1930" s="7">
        <v>6.3865811428649693</v>
      </c>
      <c r="CB1930" s="7">
        <v>17.199615427758498</v>
      </c>
      <c r="CC1930" s="7">
        <v>1.7497065541972099</v>
      </c>
      <c r="CD1930" s="7">
        <v>18.660174466786</v>
      </c>
      <c r="CE1930" s="7">
        <v>1.89828834860488</v>
      </c>
      <c r="CF1930" s="7"/>
      <c r="CG1930" s="7"/>
      <c r="CH1930" s="7"/>
      <c r="CI1930" s="7"/>
      <c r="CJ1930" s="7"/>
      <c r="CK1930" s="7"/>
      <c r="CL1930" s="7"/>
      <c r="CM1930" s="7"/>
      <c r="CN1930" s="7"/>
      <c r="CO1930" s="7"/>
      <c r="CP1930" s="7"/>
      <c r="CQ1930" s="7"/>
      <c r="CR1930" s="7"/>
      <c r="CS1930" s="7"/>
      <c r="CT1930" s="7"/>
      <c r="CU1930" s="7"/>
      <c r="CV1930" s="7"/>
      <c r="CW1930" s="7"/>
      <c r="CX1930" s="7"/>
      <c r="CY1930" s="7"/>
      <c r="CZ1930" s="7"/>
      <c r="DA1930" s="7"/>
      <c r="DB1930" s="7"/>
      <c r="DC1930" s="7"/>
      <c r="DD1930" s="7"/>
      <c r="DE1930" s="7"/>
      <c r="DF1930" s="7"/>
      <c r="DG1930" s="7"/>
      <c r="DH1930" s="7"/>
      <c r="DI1930" s="7"/>
      <c r="DJ1930" s="7"/>
      <c r="DK1930" s="7"/>
      <c r="DL1930" s="7"/>
      <c r="DM1930" s="7"/>
      <c r="DN1930" s="7"/>
      <c r="DO1930" s="7"/>
      <c r="DP1930" s="7"/>
      <c r="DQ1930" s="7"/>
      <c r="DR1930" s="7"/>
      <c r="DS1930" s="7"/>
      <c r="DT1930" s="7"/>
      <c r="DU1930" s="7"/>
      <c r="DV1930" s="7"/>
      <c r="DW1930" s="7"/>
      <c r="DX1930" s="7"/>
      <c r="DY1930" s="7"/>
      <c r="DZ1930" s="7"/>
      <c r="EA1930" s="7"/>
      <c r="EB1930" s="7"/>
      <c r="EC1930" s="7"/>
      <c r="ED1930" s="7"/>
      <c r="EE1930" s="7"/>
      <c r="EF1930" s="7">
        <v>699</v>
      </c>
      <c r="EG1930" s="7">
        <v>600</v>
      </c>
      <c r="EH1930" s="7">
        <v>365</v>
      </c>
      <c r="EI1930" s="7">
        <v>1922</v>
      </c>
      <c r="EJ1930" s="7">
        <v>472</v>
      </c>
      <c r="EK1930" s="7">
        <v>73</v>
      </c>
      <c r="EL1930" s="7">
        <v>2</v>
      </c>
      <c r="EM1930" s="7">
        <v>7</v>
      </c>
      <c r="EN1930" s="7">
        <v>262</v>
      </c>
      <c r="EO1930" s="7">
        <v>751</v>
      </c>
      <c r="EP1930" s="7">
        <v>96</v>
      </c>
      <c r="EQ1930" s="7">
        <v>66</v>
      </c>
    </row>
    <row r="1931" spans="1:147" x14ac:dyDescent="0.35">
      <c r="A1931" s="7" t="s">
        <v>2409</v>
      </c>
      <c r="B1931" s="7" t="e" vm="1">
        <v>#VALUE!</v>
      </c>
      <c r="C1931" s="7" t="e" vm="21">
        <v>#VALUE!</v>
      </c>
      <c r="D1931" s="7">
        <v>1</v>
      </c>
      <c r="E1931" s="7">
        <v>6967</v>
      </c>
      <c r="F1931" s="7">
        <v>2746</v>
      </c>
      <c r="G1931" s="7">
        <v>0</v>
      </c>
      <c r="H1931" s="7">
        <v>0</v>
      </c>
      <c r="I1931" s="7">
        <v>0</v>
      </c>
      <c r="J1931" s="7">
        <v>0</v>
      </c>
      <c r="K1931" s="7">
        <v>1</v>
      </c>
      <c r="L1931" s="7">
        <v>0</v>
      </c>
      <c r="M1931" s="7">
        <v>1</v>
      </c>
      <c r="N1931" s="7">
        <v>1</v>
      </c>
      <c r="O1931" s="7">
        <v>1</v>
      </c>
      <c r="P1931" s="7">
        <v>12.3691600714833</v>
      </c>
      <c r="Q1931" s="7">
        <v>74346</v>
      </c>
      <c r="R1931" s="7">
        <v>0</v>
      </c>
      <c r="S1931" s="7">
        <v>1</v>
      </c>
      <c r="T1931" s="7">
        <v>0</v>
      </c>
      <c r="U1931" s="7">
        <v>1</v>
      </c>
      <c r="V1931" s="7">
        <v>0</v>
      </c>
      <c r="W1931" s="7">
        <v>0</v>
      </c>
      <c r="X1931" s="7">
        <v>0</v>
      </c>
      <c r="Y1931" s="7">
        <v>1</v>
      </c>
      <c r="Z1931" s="7">
        <v>302.39765533432399</v>
      </c>
      <c r="AA1931" s="7">
        <v>3014.7729700966702</v>
      </c>
      <c r="AB1931" s="7">
        <v>302.39765533432399</v>
      </c>
      <c r="AC1931" s="7">
        <v>25.726997240504701</v>
      </c>
      <c r="AD1931" s="7">
        <v>691.91306165594096</v>
      </c>
      <c r="AE1931" s="7">
        <v>25.726997240504701</v>
      </c>
      <c r="AF1931" s="7">
        <v>3014.7729700966702</v>
      </c>
      <c r="AG1931" s="7">
        <v>43.272182719917801</v>
      </c>
      <c r="AH1931" s="7">
        <v>691.91306165594096</v>
      </c>
      <c r="AI1931" s="7">
        <v>9.9312912538530398</v>
      </c>
      <c r="AJ1931" s="7">
        <v>579.24808799300797</v>
      </c>
      <c r="AK1931" s="7">
        <v>8.3141680492752688</v>
      </c>
      <c r="AL1931" s="7">
        <v>544.73152741114598</v>
      </c>
      <c r="AM1931" s="7">
        <v>7.8187387313211705</v>
      </c>
      <c r="AN1931" s="7">
        <v>1905.9682522215901</v>
      </c>
      <c r="AO1931" s="7">
        <v>27.357087013371402</v>
      </c>
      <c r="AP1931" s="7">
        <v>632.944007950951</v>
      </c>
      <c r="AQ1931" s="7">
        <v>9.0848860047502704</v>
      </c>
      <c r="AR1931" s="7">
        <v>127.707592719991</v>
      </c>
      <c r="AS1931" s="7">
        <v>1.8330356354240198</v>
      </c>
      <c r="AT1931" s="7">
        <v>0</v>
      </c>
      <c r="AU1931" s="7">
        <v>0</v>
      </c>
      <c r="AV1931" s="7">
        <v>2.8487366077315501</v>
      </c>
      <c r="AW1931" s="7">
        <v>4.0888999680372504E-2</v>
      </c>
      <c r="AX1931" s="7">
        <v>345.30437917052802</v>
      </c>
      <c r="AY1931" s="7">
        <v>4.9562850462254602</v>
      </c>
      <c r="AZ1931" s="7">
        <v>746.17976362677302</v>
      </c>
      <c r="BA1931" s="7">
        <v>10.7102018605824</v>
      </c>
      <c r="BB1931" s="7">
        <v>237.629343111243</v>
      </c>
      <c r="BC1931" s="7">
        <v>8.6536541555441602</v>
      </c>
      <c r="BD1931" s="7">
        <v>130.85738105609201</v>
      </c>
      <c r="BE1931" s="7">
        <v>4.7653816844898795</v>
      </c>
      <c r="BF1931" s="7">
        <v>302.39765533432399</v>
      </c>
      <c r="BG1931" s="7">
        <v>4.3404285249651702</v>
      </c>
      <c r="BH1931" s="7">
        <v>25.726997240504701</v>
      </c>
      <c r="BI1931" s="7">
        <v>0.369269373338664</v>
      </c>
      <c r="BJ1931" s="7">
        <v>43.933023415855097</v>
      </c>
      <c r="BK1931" s="7">
        <v>0.63058738934771297</v>
      </c>
      <c r="BL1931" s="7">
        <v>63.752633736468901</v>
      </c>
      <c r="BM1931" s="7">
        <v>0.91506579211236994</v>
      </c>
      <c r="BN1931" s="7">
        <v>265.242928352207</v>
      </c>
      <c r="BO1931" s="7">
        <v>3.8071326015818396</v>
      </c>
      <c r="BP1931" s="7">
        <v>21.688217282295199</v>
      </c>
      <c r="BQ1931" s="7">
        <v>0.31129922896935902</v>
      </c>
      <c r="BR1931" s="7">
        <v>8.9999998807907104</v>
      </c>
      <c r="BS1931" s="7">
        <v>0.12918042027832199</v>
      </c>
      <c r="BT1931" s="7">
        <v>0</v>
      </c>
      <c r="BU1931" s="7">
        <v>0</v>
      </c>
      <c r="BV1931" s="7">
        <v>0.82217055559158303</v>
      </c>
      <c r="BW1931" s="7">
        <v>1.18009265909514E-2</v>
      </c>
      <c r="BX1931" s="7">
        <v>5.6443411111831701</v>
      </c>
      <c r="BY1931" s="7">
        <v>8.1015374066071011E-2</v>
      </c>
      <c r="BZ1931" s="7">
        <v>37.405101711861803</v>
      </c>
      <c r="CA1931" s="7">
        <v>0.53688964707710307</v>
      </c>
      <c r="CB1931" s="7">
        <v>10.6079934356385</v>
      </c>
      <c r="CC1931" s="7">
        <v>0.38630711710263999</v>
      </c>
      <c r="CD1931" s="7">
        <v>13.5941715016088</v>
      </c>
      <c r="CE1931" s="7">
        <v>0.49505358709427499</v>
      </c>
      <c r="CF1931" s="7"/>
      <c r="CG1931" s="7"/>
      <c r="CH1931" s="7"/>
      <c r="CI1931" s="7"/>
      <c r="CJ1931" s="7"/>
      <c r="CK1931" s="7"/>
      <c r="CL1931" s="7"/>
      <c r="CM1931" s="7"/>
      <c r="CN1931" s="7"/>
      <c r="CO1931" s="7"/>
      <c r="CP1931" s="7"/>
      <c r="CQ1931" s="7"/>
      <c r="CR1931" s="7"/>
      <c r="CS1931" s="7"/>
      <c r="CT1931" s="7"/>
      <c r="CU1931" s="7"/>
      <c r="CV1931" s="7"/>
      <c r="CW1931" s="7"/>
      <c r="CX1931" s="7"/>
      <c r="CY1931" s="7"/>
      <c r="CZ1931" s="7"/>
      <c r="DA1931" s="7"/>
      <c r="DB1931" s="7"/>
      <c r="DC1931" s="7"/>
      <c r="DD1931" s="7"/>
      <c r="DE1931" s="7"/>
      <c r="DF1931" s="7"/>
      <c r="DG1931" s="7"/>
      <c r="DH1931" s="7"/>
      <c r="DI1931" s="7"/>
      <c r="DJ1931" s="7"/>
      <c r="DK1931" s="7"/>
      <c r="DL1931" s="7"/>
      <c r="DM1931" s="7"/>
      <c r="DN1931" s="7"/>
      <c r="DO1931" s="7"/>
      <c r="DP1931" s="7"/>
      <c r="DQ1931" s="7"/>
      <c r="DR1931" s="7"/>
      <c r="DS1931" s="7"/>
      <c r="DT1931" s="7"/>
      <c r="DU1931" s="7"/>
      <c r="DV1931" s="7"/>
      <c r="DW1931" s="7"/>
      <c r="DX1931" s="7"/>
      <c r="DY1931" s="7"/>
      <c r="DZ1931" s="7"/>
      <c r="EA1931" s="7"/>
      <c r="EB1931" s="7"/>
      <c r="EC1931" s="7"/>
      <c r="ED1931" s="7"/>
      <c r="EE1931" s="7"/>
      <c r="EF1931" s="7">
        <v>2057</v>
      </c>
      <c r="EG1931" s="7">
        <v>1510</v>
      </c>
      <c r="EH1931" s="7">
        <v>937</v>
      </c>
      <c r="EI1931" s="7">
        <v>4119</v>
      </c>
      <c r="EJ1931" s="7">
        <v>1734</v>
      </c>
      <c r="EK1931" s="7">
        <v>251</v>
      </c>
      <c r="EL1931" s="7">
        <v>0</v>
      </c>
      <c r="EM1931" s="7">
        <v>17</v>
      </c>
      <c r="EN1931" s="7">
        <v>846</v>
      </c>
      <c r="EO1931" s="7">
        <v>1804</v>
      </c>
      <c r="EP1931" s="7">
        <v>479</v>
      </c>
      <c r="EQ1931" s="7">
        <v>280</v>
      </c>
    </row>
    <row r="1932" spans="1:147" x14ac:dyDescent="0.35">
      <c r="A1932" s="7" t="s">
        <v>2410</v>
      </c>
      <c r="B1932" s="7" t="e" vm="1">
        <v>#VALUE!</v>
      </c>
      <c r="C1932" s="7" t="e" vm="21">
        <v>#VALUE!</v>
      </c>
      <c r="D1932" s="7">
        <v>1</v>
      </c>
      <c r="E1932" s="7">
        <v>3557</v>
      </c>
      <c r="F1932" s="7">
        <v>1330</v>
      </c>
      <c r="G1932" s="7">
        <v>0</v>
      </c>
      <c r="H1932" s="7">
        <v>5</v>
      </c>
      <c r="I1932" s="7">
        <v>0.1405678942929435</v>
      </c>
      <c r="J1932" s="7">
        <v>0</v>
      </c>
      <c r="K1932" s="7">
        <v>0</v>
      </c>
      <c r="L1932" s="7">
        <v>0</v>
      </c>
      <c r="M1932" s="7">
        <v>0</v>
      </c>
      <c r="N1932" s="7">
        <v>0</v>
      </c>
      <c r="O1932" s="7">
        <v>0</v>
      </c>
      <c r="P1932" s="7">
        <v>3.3664459161147899</v>
      </c>
      <c r="Q1932" s="7">
        <v>117656</v>
      </c>
      <c r="R1932" s="7">
        <v>1</v>
      </c>
      <c r="S1932" s="7">
        <v>1</v>
      </c>
      <c r="T1932" s="7">
        <v>1</v>
      </c>
      <c r="U1932" s="7">
        <v>1</v>
      </c>
      <c r="V1932" s="7">
        <v>1</v>
      </c>
      <c r="W1932" s="7">
        <v>0</v>
      </c>
      <c r="X1932" s="7">
        <v>0</v>
      </c>
      <c r="Y1932" s="7">
        <v>0</v>
      </c>
      <c r="Z1932" s="7">
        <v>2364.7955705281302</v>
      </c>
      <c r="AA1932" s="7">
        <v>3508.8506424184902</v>
      </c>
      <c r="AB1932" s="7">
        <v>2364.7955705281302</v>
      </c>
      <c r="AC1932" s="7">
        <v>234.45730985980501</v>
      </c>
      <c r="AD1932" s="7">
        <v>325.47684132214602</v>
      </c>
      <c r="AE1932" s="7">
        <v>234.45730985980501</v>
      </c>
      <c r="AF1932" s="7">
        <v>3508.8506424184902</v>
      </c>
      <c r="AG1932" s="7">
        <v>98.64634923864179</v>
      </c>
      <c r="AH1932" s="7">
        <v>325.47684132214602</v>
      </c>
      <c r="AI1932" s="7">
        <v>9.150318845154521</v>
      </c>
      <c r="AJ1932" s="7">
        <v>695.12438574084103</v>
      </c>
      <c r="AK1932" s="7">
        <v>19.5424342350532</v>
      </c>
      <c r="AL1932" s="7">
        <v>569.39427684480302</v>
      </c>
      <c r="AM1932" s="7">
        <v>16.007710903705501</v>
      </c>
      <c r="AN1932" s="7">
        <v>2870.8978052642201</v>
      </c>
      <c r="AO1932" s="7">
        <v>80.711211843244897</v>
      </c>
      <c r="AP1932" s="7">
        <v>263.96991528314499</v>
      </c>
      <c r="AQ1932" s="7">
        <v>7.4211390296076898</v>
      </c>
      <c r="AR1932" s="7">
        <v>159.542057011276</v>
      </c>
      <c r="AS1932" s="7">
        <v>4.4852982010479794</v>
      </c>
      <c r="AT1932" s="7">
        <v>0</v>
      </c>
      <c r="AU1932" s="7">
        <v>0</v>
      </c>
      <c r="AV1932" s="7">
        <v>1.8887614309787799</v>
      </c>
      <c r="AW1932" s="7">
        <v>5.3099843434882596E-2</v>
      </c>
      <c r="AX1932" s="7">
        <v>212.55208602082001</v>
      </c>
      <c r="AY1932" s="7">
        <v>5.9755998319038506</v>
      </c>
      <c r="AZ1932" s="7">
        <v>525.29130627261497</v>
      </c>
      <c r="BA1932" s="7">
        <v>14.7678185626262</v>
      </c>
      <c r="BB1932" s="7">
        <v>23.7587831942365</v>
      </c>
      <c r="BC1932" s="7">
        <v>1.7863746762583801</v>
      </c>
      <c r="BD1932" s="7">
        <v>75.917850940342802</v>
      </c>
      <c r="BE1932" s="7">
        <v>5.7081090932588499</v>
      </c>
      <c r="BF1932" s="7">
        <v>2364.7955705281302</v>
      </c>
      <c r="BG1932" s="7">
        <v>66.482866756484</v>
      </c>
      <c r="BH1932" s="7">
        <v>234.45730985980501</v>
      </c>
      <c r="BI1932" s="7">
        <v>6.5914340697161897</v>
      </c>
      <c r="BJ1932" s="7">
        <v>456.69935741298798</v>
      </c>
      <c r="BK1932" s="7">
        <v>12.839453399296799</v>
      </c>
      <c r="BL1932" s="7">
        <v>379.65048238122802</v>
      </c>
      <c r="BM1932" s="7">
        <v>10.673333775125899</v>
      </c>
      <c r="BN1932" s="7">
        <v>1933.9855546113099</v>
      </c>
      <c r="BO1932" s="7">
        <v>54.371255400936505</v>
      </c>
      <c r="BP1932" s="7">
        <v>165.127561000176</v>
      </c>
      <c r="BQ1932" s="7">
        <v>4.6423267079048598</v>
      </c>
      <c r="BR1932" s="7">
        <v>118.869231361896</v>
      </c>
      <c r="BS1932" s="7">
        <v>3.3418395097524796</v>
      </c>
      <c r="BT1932" s="7">
        <v>0</v>
      </c>
      <c r="BU1932" s="7">
        <v>0</v>
      </c>
      <c r="BV1932" s="7">
        <v>1.0000000149011601</v>
      </c>
      <c r="BW1932" s="7">
        <v>2.8113579277513699E-2</v>
      </c>
      <c r="BX1932" s="7">
        <v>145.81321083847399</v>
      </c>
      <c r="BY1932" s="7">
        <v>4.09933120153147</v>
      </c>
      <c r="BZ1932" s="7">
        <v>355.71851761499403</v>
      </c>
      <c r="CA1932" s="7">
        <v>10.0005205964294</v>
      </c>
      <c r="CB1932" s="7">
        <v>11.909776291809999</v>
      </c>
      <c r="CC1932" s="7">
        <v>0.89547190163984802</v>
      </c>
      <c r="CD1932" s="7">
        <v>51.563281178794597</v>
      </c>
      <c r="CE1932" s="7">
        <v>3.8769384344958304</v>
      </c>
      <c r="CF1932" s="7"/>
      <c r="CG1932" s="7"/>
      <c r="CH1932" s="7"/>
      <c r="CI1932" s="7"/>
      <c r="CJ1932" s="7"/>
      <c r="CK1932" s="7"/>
      <c r="CL1932" s="7"/>
      <c r="CM1932" s="7"/>
      <c r="CN1932" s="7"/>
      <c r="CO1932" s="7"/>
      <c r="CP1932" s="7"/>
      <c r="CQ1932" s="7"/>
      <c r="CR1932" s="7"/>
      <c r="CS1932" s="7"/>
      <c r="CT1932" s="7"/>
      <c r="CU1932" s="7"/>
      <c r="CV1932" s="7"/>
      <c r="CW1932" s="7"/>
      <c r="CX1932" s="7"/>
      <c r="CY1932" s="7"/>
      <c r="CZ1932" s="7"/>
      <c r="DA1932" s="7"/>
      <c r="DB1932" s="7"/>
      <c r="DC1932" s="7"/>
      <c r="DD1932" s="7"/>
      <c r="DE1932" s="7"/>
      <c r="DF1932" s="7"/>
      <c r="DG1932" s="7"/>
      <c r="DH1932" s="7"/>
      <c r="DI1932" s="7"/>
      <c r="DJ1932" s="7"/>
      <c r="DK1932" s="7"/>
      <c r="DL1932" s="7"/>
      <c r="DM1932" s="7"/>
      <c r="DN1932" s="7"/>
      <c r="DO1932" s="7"/>
      <c r="DP1932" s="7"/>
      <c r="DQ1932" s="7"/>
      <c r="DR1932" s="7"/>
      <c r="DS1932" s="7"/>
      <c r="DT1932" s="7"/>
      <c r="DU1932" s="7"/>
      <c r="DV1932" s="7"/>
      <c r="DW1932" s="7"/>
      <c r="DX1932" s="7"/>
      <c r="DY1932" s="7"/>
      <c r="DZ1932" s="7"/>
      <c r="EA1932" s="7"/>
      <c r="EB1932" s="7"/>
      <c r="EC1932" s="7"/>
      <c r="ED1932" s="7"/>
      <c r="EE1932" s="7"/>
      <c r="EF1932" s="7">
        <v>328</v>
      </c>
      <c r="EG1932" s="7">
        <v>706</v>
      </c>
      <c r="EH1932" s="7">
        <v>578</v>
      </c>
      <c r="EI1932" s="7">
        <v>2914</v>
      </c>
      <c r="EJ1932" s="7">
        <v>267</v>
      </c>
      <c r="EK1932" s="7">
        <v>161</v>
      </c>
      <c r="EL1932" s="7">
        <v>0</v>
      </c>
      <c r="EM1932" s="7">
        <v>2</v>
      </c>
      <c r="EN1932" s="7">
        <v>213</v>
      </c>
      <c r="EO1932" s="7">
        <v>531</v>
      </c>
      <c r="EP1932" s="7">
        <v>23</v>
      </c>
      <c r="EQ1932" s="7">
        <v>74</v>
      </c>
    </row>
    <row r="1933" spans="1:147" x14ac:dyDescent="0.35">
      <c r="A1933" s="7" t="s">
        <v>2411</v>
      </c>
      <c r="B1933" s="7" t="e" vm="1">
        <v>#VALUE!</v>
      </c>
      <c r="C1933" s="7" t="e" vm="21">
        <v>#VALUE!</v>
      </c>
      <c r="D1933" s="7">
        <v>1</v>
      </c>
      <c r="E1933" s="7">
        <v>5317</v>
      </c>
      <c r="F1933" s="7">
        <v>1991</v>
      </c>
      <c r="G1933" s="7">
        <v>0</v>
      </c>
      <c r="H1933" s="7">
        <v>2</v>
      </c>
      <c r="I1933" s="7">
        <v>3.7615196539401922E-2</v>
      </c>
      <c r="J1933" s="7">
        <v>0</v>
      </c>
      <c r="K1933" s="7">
        <v>0</v>
      </c>
      <c r="L1933" s="7">
        <v>0</v>
      </c>
      <c r="M1933" s="7">
        <v>0</v>
      </c>
      <c r="N1933" s="7">
        <v>0</v>
      </c>
      <c r="O1933" s="7">
        <v>0</v>
      </c>
      <c r="P1933" s="7">
        <v>4.5249718362748794</v>
      </c>
      <c r="Q1933" s="7">
        <v>84271</v>
      </c>
      <c r="R1933" s="7">
        <v>1</v>
      </c>
      <c r="S1933" s="7">
        <v>1</v>
      </c>
      <c r="T1933" s="7">
        <v>1</v>
      </c>
      <c r="U1933" s="7">
        <v>1</v>
      </c>
      <c r="V1933" s="7">
        <v>1</v>
      </c>
      <c r="W1933" s="7">
        <v>0</v>
      </c>
      <c r="X1933" s="7">
        <v>0</v>
      </c>
      <c r="Y1933" s="7">
        <v>0</v>
      </c>
      <c r="Z1933" s="7">
        <v>1473.14975687116</v>
      </c>
      <c r="AA1933" s="7">
        <v>4693.2425074535404</v>
      </c>
      <c r="AB1933" s="7">
        <v>1473.14975687116</v>
      </c>
      <c r="AC1933" s="7">
        <v>174.21288490574801</v>
      </c>
      <c r="AD1933" s="7">
        <v>721.28705057408695</v>
      </c>
      <c r="AE1933" s="7">
        <v>174.21288490574801</v>
      </c>
      <c r="AF1933" s="7">
        <v>4693.2425074535404</v>
      </c>
      <c r="AG1933" s="7">
        <v>88.268619662470201</v>
      </c>
      <c r="AH1933" s="7">
        <v>721.28705057408695</v>
      </c>
      <c r="AI1933" s="7">
        <v>13.565677084334901</v>
      </c>
      <c r="AJ1933" s="7">
        <v>986.84163818869297</v>
      </c>
      <c r="AK1933" s="7">
        <v>18.560121086866499</v>
      </c>
      <c r="AL1933" s="7">
        <v>564.31375502623303</v>
      </c>
      <c r="AM1933" s="7">
        <v>10.613386402599801</v>
      </c>
      <c r="AN1933" s="7">
        <v>3071.32279216079</v>
      </c>
      <c r="AO1933" s="7">
        <v>57.764205231536401</v>
      </c>
      <c r="AP1933" s="7">
        <v>785.80505252024204</v>
      </c>
      <c r="AQ1933" s="7">
        <v>14.779105746102001</v>
      </c>
      <c r="AR1933" s="7">
        <v>214.11465120274801</v>
      </c>
      <c r="AS1933" s="7">
        <v>4.02698234347843</v>
      </c>
      <c r="AT1933" s="7">
        <v>3</v>
      </c>
      <c r="AU1933" s="7">
        <v>5.6422794809102901E-2</v>
      </c>
      <c r="AV1933" s="7">
        <v>1.9999999562278401</v>
      </c>
      <c r="AW1933" s="7">
        <v>3.7615195716152697E-2</v>
      </c>
      <c r="AX1933" s="7">
        <v>617.00001382769597</v>
      </c>
      <c r="AY1933" s="7">
        <v>11.604288392471201</v>
      </c>
      <c r="AZ1933" s="7">
        <v>1233.3147809377399</v>
      </c>
      <c r="BA1933" s="7">
        <v>23.1956889399613</v>
      </c>
      <c r="BB1933" s="7">
        <v>59.3223673400935</v>
      </c>
      <c r="BC1933" s="7">
        <v>2.9795262350624601</v>
      </c>
      <c r="BD1933" s="7">
        <v>92.5376686258533</v>
      </c>
      <c r="BE1933" s="7">
        <v>4.6477985246535996</v>
      </c>
      <c r="BF1933" s="7">
        <v>1473.14975687116</v>
      </c>
      <c r="BG1933" s="7">
        <v>27.706408818340499</v>
      </c>
      <c r="BH1933" s="7">
        <v>174.21288490574801</v>
      </c>
      <c r="BI1933" s="7">
        <v>3.27652595271296</v>
      </c>
      <c r="BJ1933" s="7">
        <v>293.05523904040501</v>
      </c>
      <c r="BK1933" s="7">
        <v>5.5116652067031096</v>
      </c>
      <c r="BL1933" s="7">
        <v>189.42755619762499</v>
      </c>
      <c r="BM1933" s="7">
        <v>3.5626773781761303</v>
      </c>
      <c r="BN1933" s="7">
        <v>1033.8276194669299</v>
      </c>
      <c r="BO1933" s="7">
        <v>19.4438145470553</v>
      </c>
      <c r="BP1933" s="7">
        <v>241.96202244749301</v>
      </c>
      <c r="BQ1933" s="7">
        <v>4.5507245147168103</v>
      </c>
      <c r="BR1933" s="7">
        <v>80.961282780743204</v>
      </c>
      <c r="BS1933" s="7">
        <v>1.52268728193988</v>
      </c>
      <c r="BT1933" s="7">
        <v>0</v>
      </c>
      <c r="BU1933" s="7">
        <v>0</v>
      </c>
      <c r="BV1933" s="7">
        <v>0.98926526308059703</v>
      </c>
      <c r="BW1933" s="7">
        <v>1.86057036501899E-2</v>
      </c>
      <c r="BX1933" s="7">
        <v>115.409565125592</v>
      </c>
      <c r="BY1933" s="7">
        <v>2.1705767373630303</v>
      </c>
      <c r="BZ1933" s="7">
        <v>311.52523166686302</v>
      </c>
      <c r="CA1933" s="7">
        <v>5.8590414080658801</v>
      </c>
      <c r="CB1933" s="7">
        <v>5.7140724186319902</v>
      </c>
      <c r="CC1933" s="7">
        <v>0.28699509887654401</v>
      </c>
      <c r="CD1933" s="7">
        <v>27.966023310320502</v>
      </c>
      <c r="CE1933" s="7">
        <v>1.4046219643556199</v>
      </c>
      <c r="CF1933" s="7"/>
      <c r="CG1933" s="7"/>
      <c r="CH1933" s="7"/>
      <c r="CI1933" s="7"/>
      <c r="CJ1933" s="7"/>
      <c r="CK1933" s="7"/>
      <c r="CL1933" s="7"/>
      <c r="CM1933" s="7"/>
      <c r="CN1933" s="7"/>
      <c r="CO1933" s="7"/>
      <c r="CP1933" s="7"/>
      <c r="CQ1933" s="7"/>
      <c r="CR1933" s="7"/>
      <c r="CS1933" s="7"/>
      <c r="CT1933" s="7"/>
      <c r="CU1933" s="7"/>
      <c r="CV1933" s="7"/>
      <c r="CW1933" s="7"/>
      <c r="CX1933" s="7"/>
      <c r="CY1933" s="7"/>
      <c r="CZ1933" s="7"/>
      <c r="DA1933" s="7"/>
      <c r="DB1933" s="7"/>
      <c r="DC1933" s="7"/>
      <c r="DD1933" s="7"/>
      <c r="DE1933" s="7"/>
      <c r="DF1933" s="7"/>
      <c r="DG1933" s="7"/>
      <c r="DH1933" s="7"/>
      <c r="DI1933" s="7"/>
      <c r="DJ1933" s="7"/>
      <c r="DK1933" s="7"/>
      <c r="DL1933" s="7"/>
      <c r="DM1933" s="7"/>
      <c r="DN1933" s="7"/>
      <c r="DO1933" s="7"/>
      <c r="DP1933" s="7"/>
      <c r="DQ1933" s="7"/>
      <c r="DR1933" s="7"/>
      <c r="DS1933" s="7"/>
      <c r="DT1933" s="7"/>
      <c r="DU1933" s="7"/>
      <c r="DV1933" s="7"/>
      <c r="DW1933" s="7"/>
      <c r="DX1933" s="7"/>
      <c r="DY1933" s="7"/>
      <c r="DZ1933" s="7"/>
      <c r="EA1933" s="7"/>
      <c r="EB1933" s="7"/>
      <c r="EC1933" s="7"/>
      <c r="ED1933" s="7"/>
      <c r="EE1933" s="7"/>
      <c r="EF1933" s="7">
        <v>867</v>
      </c>
      <c r="EG1933" s="7">
        <v>1113</v>
      </c>
      <c r="EH1933" s="7">
        <v>685</v>
      </c>
      <c r="EI1933" s="7">
        <v>3526</v>
      </c>
      <c r="EJ1933" s="7">
        <v>870</v>
      </c>
      <c r="EK1933" s="7">
        <v>255</v>
      </c>
      <c r="EL1933" s="7">
        <v>3</v>
      </c>
      <c r="EM1933" s="7">
        <v>2</v>
      </c>
      <c r="EN1933" s="7">
        <v>661</v>
      </c>
      <c r="EO1933" s="7">
        <v>1341</v>
      </c>
      <c r="EP1933" s="7">
        <v>78</v>
      </c>
      <c r="EQ1933" s="7">
        <v>111</v>
      </c>
    </row>
    <row r="1934" spans="1:147" x14ac:dyDescent="0.35">
      <c r="A1934" s="7" t="s">
        <v>2412</v>
      </c>
      <c r="B1934" s="7" t="e" vm="1">
        <v>#VALUE!</v>
      </c>
      <c r="C1934" s="7" t="e" vm="21">
        <v>#VALUE!</v>
      </c>
      <c r="D1934" s="7">
        <v>1</v>
      </c>
      <c r="E1934" s="7">
        <v>3300</v>
      </c>
      <c r="F1934" s="7">
        <v>1199</v>
      </c>
      <c r="G1934" s="7">
        <v>0</v>
      </c>
      <c r="H1934" s="7">
        <v>0</v>
      </c>
      <c r="I1934" s="7">
        <v>0</v>
      </c>
      <c r="J1934" s="7">
        <v>1</v>
      </c>
      <c r="K1934" s="7">
        <v>1</v>
      </c>
      <c r="L1934" s="7">
        <v>1</v>
      </c>
      <c r="M1934" s="7">
        <v>1</v>
      </c>
      <c r="N1934" s="7">
        <v>1</v>
      </c>
      <c r="O1934" s="7">
        <v>1</v>
      </c>
      <c r="P1934" s="7">
        <v>9.7323600973235997</v>
      </c>
      <c r="Q1934" s="7">
        <v>67222</v>
      </c>
      <c r="R1934" s="7">
        <v>1</v>
      </c>
      <c r="S1934" s="7">
        <v>1</v>
      </c>
      <c r="T1934" s="7">
        <v>1</v>
      </c>
      <c r="U1934" s="7">
        <v>1</v>
      </c>
      <c r="V1934" s="7">
        <v>1</v>
      </c>
      <c r="W1934" s="7">
        <v>0</v>
      </c>
      <c r="X1934" s="7">
        <v>0</v>
      </c>
      <c r="Y1934" s="7">
        <v>1</v>
      </c>
      <c r="Z1934" s="7">
        <v>500.24192728102201</v>
      </c>
      <c r="AA1934" s="7">
        <v>3241.9836858734502</v>
      </c>
      <c r="AB1934" s="7">
        <v>500.24192728102201</v>
      </c>
      <c r="AC1934" s="7">
        <v>248.73095908016001</v>
      </c>
      <c r="AD1934" s="7">
        <v>1227.0856655091</v>
      </c>
      <c r="AE1934" s="7">
        <v>248.73095908016001</v>
      </c>
      <c r="AF1934" s="7">
        <v>3241.9836858734502</v>
      </c>
      <c r="AG1934" s="7">
        <v>98.241929874953001</v>
      </c>
      <c r="AH1934" s="7">
        <v>1227.0856655091</v>
      </c>
      <c r="AI1934" s="7">
        <v>37.184414106336497</v>
      </c>
      <c r="AJ1934" s="7">
        <v>845.76828501746104</v>
      </c>
      <c r="AK1934" s="7">
        <v>25.6293419702261</v>
      </c>
      <c r="AL1934" s="7">
        <v>438.05382837541401</v>
      </c>
      <c r="AM1934" s="7">
        <v>13.2743584356186</v>
      </c>
      <c r="AN1934" s="7">
        <v>974.70543967094295</v>
      </c>
      <c r="AO1934" s="7">
        <v>29.536528474877098</v>
      </c>
      <c r="AP1934" s="7">
        <v>1775.9929412603401</v>
      </c>
      <c r="AQ1934" s="7">
        <v>53.817967916979903</v>
      </c>
      <c r="AR1934" s="7">
        <v>109.50864930497499</v>
      </c>
      <c r="AS1934" s="7">
        <v>3.3184439183325698</v>
      </c>
      <c r="AT1934" s="7">
        <v>0</v>
      </c>
      <c r="AU1934" s="7">
        <v>0</v>
      </c>
      <c r="AV1934" s="7">
        <v>6.00747139565647</v>
      </c>
      <c r="AW1934" s="7">
        <v>0.182044587747166</v>
      </c>
      <c r="AX1934" s="7">
        <v>375.76916405558597</v>
      </c>
      <c r="AY1934" s="7">
        <v>11.386944365320801</v>
      </c>
      <c r="AZ1934" s="7">
        <v>645.60290058329701</v>
      </c>
      <c r="BA1934" s="7">
        <v>19.5637242600999</v>
      </c>
      <c r="BB1934" s="7">
        <v>291.88938191882301</v>
      </c>
      <c r="BC1934" s="7">
        <v>24.3444021617034</v>
      </c>
      <c r="BD1934" s="7">
        <v>193.40924381825599</v>
      </c>
      <c r="BE1934" s="7">
        <v>16.130879384341601</v>
      </c>
      <c r="BF1934" s="7">
        <v>500.24192728102201</v>
      </c>
      <c r="BG1934" s="7">
        <v>15.158846281243099</v>
      </c>
      <c r="BH1934" s="7">
        <v>248.73095908016001</v>
      </c>
      <c r="BI1934" s="7">
        <v>7.5373017903078692</v>
      </c>
      <c r="BJ1934" s="7">
        <v>136.99163916706999</v>
      </c>
      <c r="BK1934" s="7">
        <v>4.1512617929415301</v>
      </c>
      <c r="BL1934" s="7">
        <v>88.995723254978699</v>
      </c>
      <c r="BM1934" s="7">
        <v>2.6968400986357199</v>
      </c>
      <c r="BN1934" s="7">
        <v>51.598765223287003</v>
      </c>
      <c r="BO1934" s="7">
        <v>1.56359894616021</v>
      </c>
      <c r="BP1934" s="7">
        <v>379.2269705832</v>
      </c>
      <c r="BQ1934" s="7">
        <v>11.4917263813091</v>
      </c>
      <c r="BR1934" s="7">
        <v>18.500231606885801</v>
      </c>
      <c r="BS1934" s="7">
        <v>0.560613078996539</v>
      </c>
      <c r="BT1934" s="7">
        <v>0</v>
      </c>
      <c r="BU1934" s="7">
        <v>0</v>
      </c>
      <c r="BV1934" s="7">
        <v>0.248149983584881</v>
      </c>
      <c r="BW1934" s="7">
        <v>7.519696472269119E-3</v>
      </c>
      <c r="BX1934" s="7">
        <v>50.667808968573802</v>
      </c>
      <c r="BY1934" s="7">
        <v>1.5353881505628399</v>
      </c>
      <c r="BZ1934" s="7">
        <v>67.947811683639898</v>
      </c>
      <c r="CA1934" s="7">
        <v>2.05902459647394</v>
      </c>
      <c r="CB1934" s="7">
        <v>67.612333144061296</v>
      </c>
      <c r="CC1934" s="7">
        <v>5.6390603122653298</v>
      </c>
      <c r="CD1934" s="7">
        <v>29.9685781383887</v>
      </c>
      <c r="CE1934" s="7">
        <v>2.49946439853117</v>
      </c>
      <c r="CF1934" s="7"/>
      <c r="CG1934" s="7"/>
      <c r="CH1934" s="7"/>
      <c r="CI1934" s="7"/>
      <c r="CJ1934" s="7"/>
      <c r="CK1934" s="7"/>
      <c r="CL1934" s="7"/>
      <c r="CM1934" s="7"/>
      <c r="CN1934" s="7"/>
      <c r="CO1934" s="7"/>
      <c r="CP1934" s="7"/>
      <c r="CQ1934" s="7"/>
      <c r="CR1934" s="7"/>
      <c r="CS1934" s="7"/>
      <c r="CT1934" s="7"/>
      <c r="CU1934" s="7"/>
      <c r="CV1934" s="7"/>
      <c r="CW1934" s="7"/>
      <c r="CX1934" s="7"/>
      <c r="CY1934" s="7"/>
      <c r="CZ1934" s="7"/>
      <c r="DA1934" s="7"/>
      <c r="DB1934" s="7"/>
      <c r="DC1934" s="7"/>
      <c r="DD1934" s="7"/>
      <c r="DE1934" s="7"/>
      <c r="DF1934" s="7"/>
      <c r="DG1934" s="7"/>
      <c r="DH1934" s="7"/>
      <c r="DI1934" s="7"/>
      <c r="DJ1934" s="7"/>
      <c r="DK1934" s="7"/>
      <c r="DL1934" s="7"/>
      <c r="DM1934" s="7"/>
      <c r="DN1934" s="7"/>
      <c r="DO1934" s="7"/>
      <c r="DP1934" s="7"/>
      <c r="DQ1934" s="7"/>
      <c r="DR1934" s="7"/>
      <c r="DS1934" s="7"/>
      <c r="DT1934" s="7"/>
      <c r="DU1934" s="7"/>
      <c r="DV1934" s="7"/>
      <c r="DW1934" s="7"/>
      <c r="DX1934" s="7"/>
      <c r="DY1934" s="7"/>
      <c r="DZ1934" s="7"/>
      <c r="EA1934" s="7"/>
      <c r="EB1934" s="7"/>
      <c r="EC1934" s="7"/>
      <c r="ED1934" s="7"/>
      <c r="EE1934" s="7"/>
      <c r="EF1934" s="7">
        <v>1330</v>
      </c>
      <c r="EG1934" s="7">
        <v>860</v>
      </c>
      <c r="EH1934" s="7">
        <v>449</v>
      </c>
      <c r="EI1934" s="7">
        <v>995</v>
      </c>
      <c r="EJ1934" s="7">
        <v>1810</v>
      </c>
      <c r="EK1934" s="7">
        <v>110</v>
      </c>
      <c r="EL1934" s="7">
        <v>0</v>
      </c>
      <c r="EM1934" s="7">
        <v>7</v>
      </c>
      <c r="EN1934" s="7">
        <v>378</v>
      </c>
      <c r="EO1934" s="7">
        <v>653</v>
      </c>
      <c r="EP1934" s="7">
        <v>276</v>
      </c>
      <c r="EQ1934" s="7">
        <v>205</v>
      </c>
    </row>
    <row r="1935" spans="1:147" x14ac:dyDescent="0.35">
      <c r="A1935" s="7" t="s">
        <v>2413</v>
      </c>
      <c r="B1935" s="7" t="e" vm="1">
        <v>#VALUE!</v>
      </c>
      <c r="C1935" s="7" t="e" vm="21">
        <v>#VALUE!</v>
      </c>
      <c r="D1935" s="7">
        <v>1</v>
      </c>
      <c r="E1935" s="7">
        <v>3352</v>
      </c>
      <c r="F1935" s="7">
        <v>1326</v>
      </c>
      <c r="G1935" s="7">
        <v>0</v>
      </c>
      <c r="H1935" s="7">
        <v>8</v>
      </c>
      <c r="I1935" s="7">
        <v>0.23866348448687352</v>
      </c>
      <c r="J1935" s="7">
        <v>0</v>
      </c>
      <c r="K1935" s="7">
        <v>0</v>
      </c>
      <c r="L1935" s="7">
        <v>0</v>
      </c>
      <c r="M1935" s="7">
        <v>0</v>
      </c>
      <c r="N1935" s="7">
        <v>1</v>
      </c>
      <c r="O1935" s="7">
        <v>0</v>
      </c>
      <c r="P1935" s="7">
        <v>5.63790365272631</v>
      </c>
      <c r="Q1935" s="7">
        <v>90819</v>
      </c>
      <c r="R1935" s="7">
        <v>1</v>
      </c>
      <c r="S1935" s="7">
        <v>1</v>
      </c>
      <c r="T1935" s="7">
        <v>1</v>
      </c>
      <c r="U1935" s="7">
        <v>1</v>
      </c>
      <c r="V1935" s="7">
        <v>1</v>
      </c>
      <c r="W1935" s="7">
        <v>0</v>
      </c>
      <c r="X1935" s="7">
        <v>0</v>
      </c>
      <c r="Y1935" s="7">
        <v>1</v>
      </c>
      <c r="Z1935" s="7">
        <v>765.31157416105304</v>
      </c>
      <c r="AA1935" s="7">
        <v>3352.0000075949401</v>
      </c>
      <c r="AB1935" s="7">
        <v>765.31157416105304</v>
      </c>
      <c r="AC1935" s="7">
        <v>183.69205886125599</v>
      </c>
      <c r="AD1935" s="7">
        <v>765.31665333546698</v>
      </c>
      <c r="AE1935" s="7">
        <v>183.69205886125599</v>
      </c>
      <c r="AF1935" s="7">
        <v>3352.0000075949401</v>
      </c>
      <c r="AG1935" s="7">
        <v>100.000000226579</v>
      </c>
      <c r="AH1935" s="7">
        <v>765.31665333546698</v>
      </c>
      <c r="AI1935" s="7">
        <v>22.8316424026094</v>
      </c>
      <c r="AJ1935" s="7">
        <v>732.99999725387897</v>
      </c>
      <c r="AK1935" s="7">
        <v>21.8675416841849</v>
      </c>
      <c r="AL1935" s="7">
        <v>292.99999826995202</v>
      </c>
      <c r="AM1935" s="7">
        <v>8.7410500677193301</v>
      </c>
      <c r="AN1935" s="7">
        <v>1356.9999994672801</v>
      </c>
      <c r="AO1935" s="7">
        <v>40.483293540193401</v>
      </c>
      <c r="AP1935" s="7">
        <v>1094.99999453337</v>
      </c>
      <c r="AQ1935" s="7">
        <v>32.6670642760552</v>
      </c>
      <c r="AR1935" s="7">
        <v>193.999997667852</v>
      </c>
      <c r="AS1935" s="7">
        <v>5.7875894292318595</v>
      </c>
      <c r="AT1935" s="7">
        <v>0</v>
      </c>
      <c r="AU1935" s="7">
        <v>0</v>
      </c>
      <c r="AV1935" s="7">
        <v>21.9999999366701</v>
      </c>
      <c r="AW1935" s="7">
        <v>0.65632458044958408</v>
      </c>
      <c r="AX1935" s="7">
        <v>683.99999803339597</v>
      </c>
      <c r="AY1935" s="7">
        <v>20.405727864958102</v>
      </c>
      <c r="AZ1935" s="7">
        <v>1061.00000180444</v>
      </c>
      <c r="BA1935" s="7">
        <v>31.6527446839033</v>
      </c>
      <c r="BB1935" s="7">
        <v>159.835206803109</v>
      </c>
      <c r="BC1935" s="7">
        <v>12.0539371646387</v>
      </c>
      <c r="BD1935" s="7">
        <v>134.892287314025</v>
      </c>
      <c r="BE1935" s="7">
        <v>10.1728723464574</v>
      </c>
      <c r="BF1935" s="7">
        <v>765.31157416105304</v>
      </c>
      <c r="BG1935" s="7">
        <v>22.831490875926399</v>
      </c>
      <c r="BH1935" s="7">
        <v>183.69205886125599</v>
      </c>
      <c r="BI1935" s="7">
        <v>5.4800733550493899</v>
      </c>
      <c r="BJ1935" s="7">
        <v>174.96251128986501</v>
      </c>
      <c r="BK1935" s="7">
        <v>5.2196453248766304</v>
      </c>
      <c r="BL1935" s="7">
        <v>127.864871252328</v>
      </c>
      <c r="BM1935" s="7">
        <v>3.8145844645682603</v>
      </c>
      <c r="BN1935" s="7">
        <v>320.38402435183502</v>
      </c>
      <c r="BO1935" s="7">
        <v>9.5579959532170395</v>
      </c>
      <c r="BP1935" s="7">
        <v>271.05685197562002</v>
      </c>
      <c r="BQ1935" s="7">
        <v>8.0864215983180099</v>
      </c>
      <c r="BR1935" s="7">
        <v>13.9124860092998</v>
      </c>
      <c r="BS1935" s="7">
        <v>0.41505029860679499</v>
      </c>
      <c r="BT1935" s="7">
        <v>0</v>
      </c>
      <c r="BU1935" s="7">
        <v>0</v>
      </c>
      <c r="BV1935" s="7">
        <v>11.7157176658511</v>
      </c>
      <c r="BW1935" s="7">
        <v>0.34951425017455601</v>
      </c>
      <c r="BX1935" s="7">
        <v>148.24248236790299</v>
      </c>
      <c r="BY1935" s="7">
        <v>4.4225084238634498</v>
      </c>
      <c r="BZ1935" s="7">
        <v>224.182211145759</v>
      </c>
      <c r="CA1935" s="7">
        <v>6.6880134590023497</v>
      </c>
      <c r="CB1935" s="7">
        <v>26.8249209532514</v>
      </c>
      <c r="CC1935" s="7">
        <v>2.0229955470023699</v>
      </c>
      <c r="CD1935" s="7">
        <v>28.149697699584099</v>
      </c>
      <c r="CE1935" s="7">
        <v>2.1229032955945799</v>
      </c>
      <c r="CF1935" s="7"/>
      <c r="CG1935" s="7"/>
      <c r="CH1935" s="7"/>
      <c r="CI1935" s="7"/>
      <c r="CJ1935" s="7"/>
      <c r="CK1935" s="7"/>
      <c r="CL1935" s="7"/>
      <c r="CM1935" s="7"/>
      <c r="CN1935" s="7"/>
      <c r="CO1935" s="7"/>
      <c r="CP1935" s="7"/>
      <c r="CQ1935" s="7"/>
      <c r="CR1935" s="7"/>
      <c r="CS1935" s="7"/>
      <c r="CT1935" s="7"/>
      <c r="CU1935" s="7"/>
      <c r="CV1935" s="7"/>
      <c r="CW1935" s="7"/>
      <c r="CX1935" s="7"/>
      <c r="CY1935" s="7"/>
      <c r="CZ1935" s="7"/>
      <c r="DA1935" s="7"/>
      <c r="DB1935" s="7"/>
      <c r="DC1935" s="7"/>
      <c r="DD1935" s="7"/>
      <c r="DE1935" s="7"/>
      <c r="DF1935" s="7"/>
      <c r="DG1935" s="7"/>
      <c r="DH1935" s="7"/>
      <c r="DI1935" s="7"/>
      <c r="DJ1935" s="7"/>
      <c r="DK1935" s="7"/>
      <c r="DL1935" s="7"/>
      <c r="DM1935" s="7"/>
      <c r="DN1935" s="7"/>
      <c r="DO1935" s="7"/>
      <c r="DP1935" s="7"/>
      <c r="DQ1935" s="7"/>
      <c r="DR1935" s="7"/>
      <c r="DS1935" s="7"/>
      <c r="DT1935" s="7"/>
      <c r="DU1935" s="7"/>
      <c r="DV1935" s="7"/>
      <c r="DW1935" s="7"/>
      <c r="DX1935" s="7"/>
      <c r="DY1935" s="7"/>
      <c r="DZ1935" s="7"/>
      <c r="EA1935" s="7"/>
      <c r="EB1935" s="7"/>
      <c r="EC1935" s="7"/>
      <c r="ED1935" s="7"/>
      <c r="EE1935" s="7"/>
      <c r="EF1935" s="7">
        <v>863</v>
      </c>
      <c r="EG1935" s="7">
        <v>733</v>
      </c>
      <c r="EH1935" s="7">
        <v>293</v>
      </c>
      <c r="EI1935" s="7">
        <v>1357</v>
      </c>
      <c r="EJ1935" s="7">
        <v>1095</v>
      </c>
      <c r="EK1935" s="7">
        <v>194</v>
      </c>
      <c r="EL1935" s="7">
        <v>0</v>
      </c>
      <c r="EM1935" s="7">
        <v>22</v>
      </c>
      <c r="EN1935" s="7">
        <v>684</v>
      </c>
      <c r="EO1935" s="7">
        <v>1061</v>
      </c>
      <c r="EP1935" s="7">
        <v>185</v>
      </c>
      <c r="EQ1935" s="7">
        <v>153</v>
      </c>
    </row>
    <row r="1936" spans="1:147" x14ac:dyDescent="0.35">
      <c r="A1936" s="7" t="s">
        <v>2414</v>
      </c>
      <c r="B1936" s="7" t="e" vm="1">
        <v>#VALUE!</v>
      </c>
      <c r="C1936" s="7" t="e" vm="21">
        <v>#VALUE!</v>
      </c>
      <c r="D1936" s="7">
        <v>1</v>
      </c>
      <c r="E1936" s="7">
        <v>4853</v>
      </c>
      <c r="F1936" s="7">
        <v>1941</v>
      </c>
      <c r="G1936" s="7">
        <v>0</v>
      </c>
      <c r="H1936" s="7">
        <v>109</v>
      </c>
      <c r="I1936" s="7">
        <v>2.2460333814135587</v>
      </c>
      <c r="J1936" s="7">
        <v>0</v>
      </c>
      <c r="K1936" s="7">
        <v>0</v>
      </c>
      <c r="L1936" s="7">
        <v>0</v>
      </c>
      <c r="M1936" s="7">
        <v>0</v>
      </c>
      <c r="N1936" s="7">
        <v>1</v>
      </c>
      <c r="O1936" s="7">
        <v>0</v>
      </c>
      <c r="P1936" s="7">
        <v>6.6049134111961294</v>
      </c>
      <c r="Q1936" s="7">
        <v>84044</v>
      </c>
      <c r="R1936" s="7">
        <v>0</v>
      </c>
      <c r="S1936" s="7">
        <v>1</v>
      </c>
      <c r="T1936" s="7">
        <v>0</v>
      </c>
      <c r="U1936" s="7">
        <v>1</v>
      </c>
      <c r="V1936" s="7">
        <v>0</v>
      </c>
      <c r="W1936" s="7">
        <v>0</v>
      </c>
      <c r="X1936" s="7">
        <v>0</v>
      </c>
      <c r="Y1936" s="7">
        <v>1</v>
      </c>
      <c r="Z1936" s="7">
        <v>409.749780654907</v>
      </c>
      <c r="AA1936" s="7">
        <v>3598.40745788813</v>
      </c>
      <c r="AB1936" s="7">
        <v>409.749780654907</v>
      </c>
      <c r="AC1936" s="7">
        <v>89.736868381500202</v>
      </c>
      <c r="AD1936" s="7">
        <v>819.15102635696496</v>
      </c>
      <c r="AE1936" s="7">
        <v>89.736868381500202</v>
      </c>
      <c r="AF1936" s="7">
        <v>3598.40745788813</v>
      </c>
      <c r="AG1936" s="7">
        <v>74.1481033976535</v>
      </c>
      <c r="AH1936" s="7">
        <v>819.15102635696496</v>
      </c>
      <c r="AI1936" s="7">
        <v>16.879271097403002</v>
      </c>
      <c r="AJ1936" s="7">
        <v>741.051920294762</v>
      </c>
      <c r="AK1936" s="7">
        <v>15.269975691217001</v>
      </c>
      <c r="AL1936" s="7">
        <v>607.38056419417296</v>
      </c>
      <c r="AM1936" s="7">
        <v>12.515569012861599</v>
      </c>
      <c r="AN1936" s="7">
        <v>989.83243543654703</v>
      </c>
      <c r="AO1936" s="7">
        <v>20.396299926572201</v>
      </c>
      <c r="AP1936" s="7">
        <v>2080.4011015892002</v>
      </c>
      <c r="AQ1936" s="7">
        <v>42.868351567879699</v>
      </c>
      <c r="AR1936" s="7">
        <v>159.307223081589</v>
      </c>
      <c r="AS1936" s="7">
        <v>3.2826545040508699</v>
      </c>
      <c r="AT1936" s="7">
        <v>1</v>
      </c>
      <c r="AU1936" s="7">
        <v>2.0605810838656501E-2</v>
      </c>
      <c r="AV1936" s="7">
        <v>13.2217655200511</v>
      </c>
      <c r="AW1936" s="7">
        <v>0.27244519925924399</v>
      </c>
      <c r="AX1936" s="7">
        <v>354.64492789655901</v>
      </c>
      <c r="AY1936" s="7">
        <v>7.30774629912547</v>
      </c>
      <c r="AZ1936" s="7">
        <v>705.91425405442703</v>
      </c>
      <c r="BA1936" s="7">
        <v>14.545935587356801</v>
      </c>
      <c r="BB1936" s="7">
        <v>304.40250216424499</v>
      </c>
      <c r="BC1936" s="7">
        <v>15.682766726648401</v>
      </c>
      <c r="BD1936" s="7">
        <v>163.36449497565599</v>
      </c>
      <c r="BE1936" s="7">
        <v>8.4165118483079002</v>
      </c>
      <c r="BF1936" s="7">
        <v>409.749780654907</v>
      </c>
      <c r="BG1936" s="7">
        <v>8.4432264713560112</v>
      </c>
      <c r="BH1936" s="7">
        <v>89.736868381500202</v>
      </c>
      <c r="BI1936" s="7">
        <v>1.84910093512261</v>
      </c>
      <c r="BJ1936" s="7">
        <v>78.115425348281903</v>
      </c>
      <c r="BK1936" s="7">
        <v>1.6096316783078899</v>
      </c>
      <c r="BL1936" s="7">
        <v>42.896660685539203</v>
      </c>
      <c r="BM1936" s="7">
        <v>0.88392047569625498</v>
      </c>
      <c r="BN1936" s="7">
        <v>59.5343627929688</v>
      </c>
      <c r="BO1936" s="7">
        <v>1.22675381811186</v>
      </c>
      <c r="BP1936" s="7">
        <v>304.76000571250898</v>
      </c>
      <c r="BQ1936" s="7">
        <v>6.2798270288998399</v>
      </c>
      <c r="BR1936" s="7">
        <v>18.180638790130601</v>
      </c>
      <c r="BS1936" s="7">
        <v>0.374626803835372</v>
      </c>
      <c r="BT1936" s="7">
        <v>0</v>
      </c>
      <c r="BU1936" s="7">
        <v>0</v>
      </c>
      <c r="BV1936" s="7">
        <v>0</v>
      </c>
      <c r="BW1936" s="7">
        <v>0</v>
      </c>
      <c r="BX1936" s="7">
        <v>27.2747811675072</v>
      </c>
      <c r="BY1936" s="7">
        <v>0.56201898140340301</v>
      </c>
      <c r="BZ1936" s="7">
        <v>48.855683088302598</v>
      </c>
      <c r="CA1936" s="7">
        <v>1.00671096411091</v>
      </c>
      <c r="CB1936" s="7">
        <v>26.875883936882001</v>
      </c>
      <c r="CC1936" s="7">
        <v>1.38464110957661</v>
      </c>
      <c r="CD1936" s="7">
        <v>23.479013800621001</v>
      </c>
      <c r="CE1936" s="7">
        <v>1.20963492017625</v>
      </c>
      <c r="CF1936" s="7"/>
      <c r="CG1936" s="7"/>
      <c r="CH1936" s="7"/>
      <c r="CI1936" s="7"/>
      <c r="CJ1936" s="7"/>
      <c r="CK1936" s="7"/>
      <c r="CL1936" s="7"/>
      <c r="CM1936" s="7"/>
      <c r="CN1936" s="7"/>
      <c r="CO1936" s="7"/>
      <c r="CP1936" s="7"/>
      <c r="CQ1936" s="7"/>
      <c r="CR1936" s="7"/>
      <c r="CS1936" s="7"/>
      <c r="CT1936" s="7"/>
      <c r="CU1936" s="7"/>
      <c r="CV1936" s="7"/>
      <c r="CW1936" s="7"/>
      <c r="CX1936" s="7"/>
      <c r="CY1936" s="7"/>
      <c r="CZ1936" s="7"/>
      <c r="DA1936" s="7"/>
      <c r="DB1936" s="7"/>
      <c r="DC1936" s="7"/>
      <c r="DD1936" s="7"/>
      <c r="DE1936" s="7"/>
      <c r="DF1936" s="7"/>
      <c r="DG1936" s="7"/>
      <c r="DH1936" s="7"/>
      <c r="DI1936" s="7"/>
      <c r="DJ1936" s="7"/>
      <c r="DK1936" s="7"/>
      <c r="DL1936" s="7"/>
      <c r="DM1936" s="7"/>
      <c r="DN1936" s="7"/>
      <c r="DO1936" s="7"/>
      <c r="DP1936" s="7"/>
      <c r="DQ1936" s="7"/>
      <c r="DR1936" s="7"/>
      <c r="DS1936" s="7"/>
      <c r="DT1936" s="7"/>
      <c r="DU1936" s="7"/>
      <c r="DV1936" s="7"/>
      <c r="DW1936" s="7"/>
      <c r="DX1936" s="7"/>
      <c r="DY1936" s="7"/>
      <c r="DZ1936" s="7"/>
      <c r="EA1936" s="7"/>
      <c r="EB1936" s="7"/>
      <c r="EC1936" s="7"/>
      <c r="ED1936" s="7"/>
      <c r="EE1936" s="7"/>
      <c r="EF1936" s="7">
        <v>1110</v>
      </c>
      <c r="EG1936" s="7">
        <v>1041</v>
      </c>
      <c r="EH1936" s="7">
        <v>751</v>
      </c>
      <c r="EI1936" s="7">
        <v>1390</v>
      </c>
      <c r="EJ1936" s="7">
        <v>2681</v>
      </c>
      <c r="EK1936" s="7">
        <v>204</v>
      </c>
      <c r="EL1936" s="7">
        <v>2</v>
      </c>
      <c r="EM1936" s="7">
        <v>34</v>
      </c>
      <c r="EN1936" s="7">
        <v>542</v>
      </c>
      <c r="EO1936" s="7">
        <v>1043</v>
      </c>
      <c r="EP1936" s="7">
        <v>453</v>
      </c>
      <c r="EQ1936" s="7">
        <v>242</v>
      </c>
    </row>
    <row r="1937" spans="1:147" x14ac:dyDescent="0.35">
      <c r="A1937" s="7" t="s">
        <v>2415</v>
      </c>
      <c r="B1937" s="7" t="e" vm="1">
        <v>#VALUE!</v>
      </c>
      <c r="C1937" s="7" t="e" vm="21">
        <v>#VALUE!</v>
      </c>
      <c r="D1937" s="7">
        <v>1</v>
      </c>
      <c r="E1937" s="7">
        <v>1471</v>
      </c>
      <c r="F1937" s="7">
        <v>706</v>
      </c>
      <c r="G1937" s="7">
        <v>0</v>
      </c>
      <c r="H1937" s="7">
        <v>0</v>
      </c>
      <c r="I1937" s="7">
        <v>0</v>
      </c>
      <c r="J1937" s="7">
        <v>0</v>
      </c>
      <c r="K1937" s="7">
        <v>1</v>
      </c>
      <c r="L1937" s="7">
        <v>0</v>
      </c>
      <c r="M1937" s="7">
        <v>0</v>
      </c>
      <c r="N1937" s="7">
        <v>0</v>
      </c>
      <c r="O1937" s="7">
        <v>1</v>
      </c>
      <c r="P1937" s="7">
        <v>7.6874205844980903</v>
      </c>
      <c r="Q1937" s="7">
        <v>78015</v>
      </c>
      <c r="R1937" s="7">
        <v>0</v>
      </c>
      <c r="S1937" s="7">
        <v>1</v>
      </c>
      <c r="T1937" s="7">
        <v>0</v>
      </c>
      <c r="U1937" s="7">
        <v>1</v>
      </c>
      <c r="V1937" s="7">
        <v>0</v>
      </c>
      <c r="W1937" s="7">
        <v>0</v>
      </c>
      <c r="X1937" s="7">
        <v>0</v>
      </c>
      <c r="Y1937" s="7">
        <v>0</v>
      </c>
      <c r="Z1937" s="7"/>
      <c r="AA1937" s="7">
        <v>1471.00001907349</v>
      </c>
      <c r="AB1937" s="7"/>
      <c r="AC1937" s="7"/>
      <c r="AD1937" s="7">
        <v>332.70393793284899</v>
      </c>
      <c r="AE1937" s="7"/>
      <c r="AF1937" s="7">
        <v>1471.00001907349</v>
      </c>
      <c r="AG1937" s="7">
        <v>100.000001296634</v>
      </c>
      <c r="AH1937" s="7">
        <v>332.70393793284899</v>
      </c>
      <c r="AI1937" s="7">
        <v>22.617534869670202</v>
      </c>
      <c r="AJ1937" s="7">
        <v>255.00000114738901</v>
      </c>
      <c r="AK1937" s="7">
        <v>17.335146237076099</v>
      </c>
      <c r="AL1937" s="7">
        <v>233.00000202655801</v>
      </c>
      <c r="AM1937" s="7">
        <v>15.839565059589301</v>
      </c>
      <c r="AN1937" s="7">
        <v>1418.00000572205</v>
      </c>
      <c r="AO1937" s="7">
        <v>96.397009226515692</v>
      </c>
      <c r="AP1937" s="7">
        <v>14.0000001192093</v>
      </c>
      <c r="AQ1937" s="7">
        <v>0.95173352271987011</v>
      </c>
      <c r="AR1937" s="7">
        <v>2</v>
      </c>
      <c r="AS1937" s="7">
        <v>0.135961930659415</v>
      </c>
      <c r="AT1937" s="7">
        <v>1.0000000298023199</v>
      </c>
      <c r="AU1937" s="7">
        <v>6.7980967355698307E-2</v>
      </c>
      <c r="AV1937" s="7">
        <v>0</v>
      </c>
      <c r="AW1937" s="7">
        <v>0</v>
      </c>
      <c r="AX1937" s="7">
        <v>36.000000425614402</v>
      </c>
      <c r="AY1937" s="7">
        <v>2.4473147808031599</v>
      </c>
      <c r="AZ1937" s="7">
        <v>94.000001020729499</v>
      </c>
      <c r="BA1937" s="7">
        <v>6.3902108103827002</v>
      </c>
      <c r="BB1937" s="7">
        <v>45.330601394176497</v>
      </c>
      <c r="BC1937" s="7">
        <v>6.4207650699966701</v>
      </c>
      <c r="BD1937" s="7">
        <v>59.797814637422597</v>
      </c>
      <c r="BE1937" s="7">
        <v>8.4699454160655208</v>
      </c>
      <c r="BF1937" s="7"/>
      <c r="BG1937" s="7"/>
      <c r="BH1937" s="7"/>
      <c r="BI1937" s="7"/>
      <c r="BJ1937" s="7"/>
      <c r="BK1937" s="7"/>
      <c r="BL1937" s="7"/>
      <c r="BM1937" s="7"/>
      <c r="BN1937" s="7"/>
      <c r="BO1937" s="7"/>
      <c r="BP1937" s="7"/>
      <c r="BQ1937" s="7"/>
      <c r="BR1937" s="7"/>
      <c r="BS1937" s="7"/>
      <c r="BT1937" s="7"/>
      <c r="BU1937" s="7"/>
      <c r="BV1937" s="7"/>
      <c r="BW1937" s="7"/>
      <c r="BX1937" s="7"/>
      <c r="BY1937" s="7"/>
      <c r="BZ1937" s="7"/>
      <c r="CA1937" s="7"/>
      <c r="CB1937" s="7"/>
      <c r="CC1937" s="7"/>
      <c r="CD1937" s="7"/>
      <c r="CE1937" s="7"/>
      <c r="CF1937" s="7"/>
      <c r="CG1937" s="7"/>
      <c r="CH1937" s="7"/>
      <c r="CI1937" s="7"/>
      <c r="CJ1937" s="7"/>
      <c r="CK1937" s="7"/>
      <c r="CL1937" s="7"/>
      <c r="CM1937" s="7"/>
      <c r="CN1937" s="7"/>
      <c r="CO1937" s="7"/>
      <c r="CP1937" s="7"/>
      <c r="CQ1937" s="7"/>
      <c r="CR1937" s="7"/>
      <c r="CS1937" s="7"/>
      <c r="CT1937" s="7"/>
      <c r="CU1937" s="7"/>
      <c r="CV1937" s="7"/>
      <c r="CW1937" s="7"/>
      <c r="CX1937" s="7"/>
      <c r="CY1937" s="7"/>
      <c r="CZ1937" s="7"/>
      <c r="DA1937" s="7"/>
      <c r="DB1937" s="7"/>
      <c r="DC1937" s="7"/>
      <c r="DD1937" s="7"/>
      <c r="DE1937" s="7"/>
      <c r="DF1937" s="7"/>
      <c r="DG1937" s="7"/>
      <c r="DH1937" s="7"/>
      <c r="DI1937" s="7"/>
      <c r="DJ1937" s="7"/>
      <c r="DK1937" s="7"/>
      <c r="DL1937" s="7"/>
      <c r="DM1937" s="7"/>
      <c r="DN1937" s="7"/>
      <c r="DO1937" s="7"/>
      <c r="DP1937" s="7"/>
      <c r="DQ1937" s="7"/>
      <c r="DR1937" s="7"/>
      <c r="DS1937" s="7"/>
      <c r="DT1937" s="7"/>
      <c r="DU1937" s="7"/>
      <c r="DV1937" s="7"/>
      <c r="DW1937" s="7"/>
      <c r="DX1937" s="7"/>
      <c r="DY1937" s="7"/>
      <c r="DZ1937" s="7"/>
      <c r="EA1937" s="7"/>
      <c r="EB1937" s="7"/>
      <c r="EC1937" s="7"/>
      <c r="ED1937" s="7"/>
      <c r="EE1937" s="7"/>
      <c r="EF1937" s="7">
        <v>356</v>
      </c>
      <c r="EG1937" s="7">
        <v>255</v>
      </c>
      <c r="EH1937" s="7">
        <v>233</v>
      </c>
      <c r="EI1937" s="7">
        <v>1418</v>
      </c>
      <c r="EJ1937" s="7">
        <v>14</v>
      </c>
      <c r="EK1937" s="7">
        <v>2</v>
      </c>
      <c r="EL1937" s="7">
        <v>1</v>
      </c>
      <c r="EM1937" s="7">
        <v>0</v>
      </c>
      <c r="EN1937" s="7">
        <v>36</v>
      </c>
      <c r="EO1937" s="7">
        <v>94</v>
      </c>
      <c r="EP1937" s="7">
        <v>47</v>
      </c>
      <c r="EQ1937" s="7">
        <v>62</v>
      </c>
    </row>
    <row r="1938" spans="1:147" x14ac:dyDescent="0.35">
      <c r="A1938" s="7" t="s">
        <v>2416</v>
      </c>
      <c r="B1938" s="7" t="e" vm="1">
        <v>#VALUE!</v>
      </c>
      <c r="C1938" s="7" t="e" vm="21">
        <v>#VALUE!</v>
      </c>
      <c r="D1938" s="7">
        <v>1</v>
      </c>
      <c r="E1938" s="7">
        <v>6246</v>
      </c>
      <c r="F1938" s="7">
        <v>2352</v>
      </c>
      <c r="G1938" s="7">
        <v>0</v>
      </c>
      <c r="H1938" s="7">
        <v>2</v>
      </c>
      <c r="I1938" s="7">
        <v>3.2020493115593976E-2</v>
      </c>
      <c r="J1938" s="7">
        <v>0</v>
      </c>
      <c r="K1938" s="7">
        <v>0</v>
      </c>
      <c r="L1938" s="7">
        <v>0</v>
      </c>
      <c r="M1938" s="7">
        <v>0</v>
      </c>
      <c r="N1938" s="7">
        <v>0</v>
      </c>
      <c r="O1938" s="7">
        <v>0</v>
      </c>
      <c r="P1938" s="7">
        <v>4.4801483083577898</v>
      </c>
      <c r="Q1938" s="7">
        <v>117596</v>
      </c>
      <c r="R1938" s="7">
        <v>1</v>
      </c>
      <c r="S1938" s="7">
        <v>1</v>
      </c>
      <c r="T1938" s="7">
        <v>1</v>
      </c>
      <c r="U1938" s="7">
        <v>1</v>
      </c>
      <c r="V1938" s="7">
        <v>1</v>
      </c>
      <c r="W1938" s="7">
        <v>0</v>
      </c>
      <c r="X1938" s="7">
        <v>0</v>
      </c>
      <c r="Y1938" s="7">
        <v>0</v>
      </c>
      <c r="Z1938" s="7">
        <v>1468.8623437807</v>
      </c>
      <c r="AA1938" s="7">
        <v>6005.9417941314796</v>
      </c>
      <c r="AB1938" s="7">
        <v>1468.8623437807</v>
      </c>
      <c r="AC1938" s="7">
        <v>94.437529819551898</v>
      </c>
      <c r="AD1938" s="7">
        <v>547.30192145765602</v>
      </c>
      <c r="AE1938" s="7">
        <v>94.437529819551898</v>
      </c>
      <c r="AF1938" s="7">
        <v>6005.9417941314796</v>
      </c>
      <c r="AG1938" s="7">
        <v>96.15660893582249</v>
      </c>
      <c r="AH1938" s="7">
        <v>547.30192145765602</v>
      </c>
      <c r="AI1938" s="7">
        <v>8.7624387040931193</v>
      </c>
      <c r="AJ1938" s="7">
        <v>1279.27221578182</v>
      </c>
      <c r="AK1938" s="7">
        <v>20.4814635892062</v>
      </c>
      <c r="AL1938" s="7">
        <v>1110.3552785050399</v>
      </c>
      <c r="AM1938" s="7">
        <v>17.777061775617099</v>
      </c>
      <c r="AN1938" s="7">
        <v>5726.1839164277199</v>
      </c>
      <c r="AO1938" s="7">
        <v>91.677616337299398</v>
      </c>
      <c r="AP1938" s="7">
        <v>11.9999999664724</v>
      </c>
      <c r="AQ1938" s="7">
        <v>0.19212295815677899</v>
      </c>
      <c r="AR1938" s="7">
        <v>165.75789473811199</v>
      </c>
      <c r="AS1938" s="7">
        <v>2.6538247636585299</v>
      </c>
      <c r="AT1938" s="7">
        <v>0.99999998137354895</v>
      </c>
      <c r="AU1938" s="7">
        <v>1.6010246259582903E-2</v>
      </c>
      <c r="AV1938" s="7">
        <v>6.0000000987783997</v>
      </c>
      <c r="AW1938" s="7">
        <v>9.606148092824851E-2</v>
      </c>
      <c r="AX1938" s="7">
        <v>94.999998553335899</v>
      </c>
      <c r="AY1938" s="7">
        <v>1.52097339982927</v>
      </c>
      <c r="AZ1938" s="7">
        <v>383.92161967918901</v>
      </c>
      <c r="BA1938" s="7">
        <v>6.1466797899325902</v>
      </c>
      <c r="BB1938" s="7">
        <v>96.340689784256895</v>
      </c>
      <c r="BC1938" s="7">
        <v>4.0961177629360899</v>
      </c>
      <c r="BD1938" s="7">
        <v>19.0320338089982</v>
      </c>
      <c r="BE1938" s="7">
        <v>0.8091851109267949</v>
      </c>
      <c r="BF1938" s="7">
        <v>1468.8623437807</v>
      </c>
      <c r="BG1938" s="7">
        <v>23.516848283392498</v>
      </c>
      <c r="BH1938" s="7">
        <v>94.437529819551898</v>
      </c>
      <c r="BI1938" s="7">
        <v>1.5119681367203299</v>
      </c>
      <c r="BJ1938" s="7">
        <v>291.08670234680199</v>
      </c>
      <c r="BK1938" s="7">
        <v>4.6603698742683601</v>
      </c>
      <c r="BL1938" s="7">
        <v>293.78409325331501</v>
      </c>
      <c r="BM1938" s="7">
        <v>4.7035557677443895</v>
      </c>
      <c r="BN1938" s="7">
        <v>1415.92699258775</v>
      </c>
      <c r="BO1938" s="7">
        <v>22.6693402591698</v>
      </c>
      <c r="BP1938" s="7">
        <v>3.1032565385103199</v>
      </c>
      <c r="BQ1938" s="7">
        <v>4.9683902313645903E-2</v>
      </c>
      <c r="BR1938" s="7">
        <v>36.153959224931903</v>
      </c>
      <c r="BS1938" s="7">
        <v>0.57883380123169903</v>
      </c>
      <c r="BT1938" s="7">
        <v>0.94970524311065696</v>
      </c>
      <c r="BU1938" s="7">
        <v>1.52050150994341E-2</v>
      </c>
      <c r="BV1938" s="7">
        <v>0.15301737189292899</v>
      </c>
      <c r="BW1938" s="7">
        <v>2.4498458516319099E-3</v>
      </c>
      <c r="BX1938" s="7">
        <v>12.5754057168961</v>
      </c>
      <c r="BY1938" s="7">
        <v>0.20133534609183601</v>
      </c>
      <c r="BZ1938" s="7">
        <v>120.714442163706</v>
      </c>
      <c r="CA1938" s="7">
        <v>1.9326679821278601</v>
      </c>
      <c r="CB1938" s="7">
        <v>32.7895593084395</v>
      </c>
      <c r="CC1938" s="7">
        <v>1.3941139161751499</v>
      </c>
      <c r="CD1938" s="7">
        <v>4.6279337349260503</v>
      </c>
      <c r="CE1938" s="7">
        <v>0.19676589009039303</v>
      </c>
      <c r="CF1938" s="7"/>
      <c r="CG1938" s="7"/>
      <c r="CH1938" s="7"/>
      <c r="CI1938" s="7"/>
      <c r="CJ1938" s="7"/>
      <c r="CK1938" s="7"/>
      <c r="CL1938" s="7"/>
      <c r="CM1938" s="7"/>
      <c r="CN1938" s="7"/>
      <c r="CO1938" s="7"/>
      <c r="CP1938" s="7"/>
      <c r="CQ1938" s="7"/>
      <c r="CR1938" s="7"/>
      <c r="CS1938" s="7"/>
      <c r="CT1938" s="7"/>
      <c r="CU1938" s="7"/>
      <c r="CV1938" s="7"/>
      <c r="CW1938" s="7"/>
      <c r="CX1938" s="7"/>
      <c r="CY1938" s="7"/>
      <c r="CZ1938" s="7"/>
      <c r="DA1938" s="7"/>
      <c r="DB1938" s="7"/>
      <c r="DC1938" s="7"/>
      <c r="DD1938" s="7"/>
      <c r="DE1938" s="7"/>
      <c r="DF1938" s="7"/>
      <c r="DG1938" s="7"/>
      <c r="DH1938" s="7"/>
      <c r="DI1938" s="7"/>
      <c r="DJ1938" s="7"/>
      <c r="DK1938" s="7"/>
      <c r="DL1938" s="7"/>
      <c r="DM1938" s="7"/>
      <c r="DN1938" s="7"/>
      <c r="DO1938" s="7"/>
      <c r="DP1938" s="7"/>
      <c r="DQ1938" s="7"/>
      <c r="DR1938" s="7"/>
      <c r="DS1938" s="7"/>
      <c r="DT1938" s="7"/>
      <c r="DU1938" s="7"/>
      <c r="DV1938" s="7"/>
      <c r="DW1938" s="7"/>
      <c r="DX1938" s="7"/>
      <c r="DY1938" s="7"/>
      <c r="DZ1938" s="7"/>
      <c r="EA1938" s="7"/>
      <c r="EB1938" s="7"/>
      <c r="EC1938" s="7"/>
      <c r="ED1938" s="7"/>
      <c r="EE1938" s="7"/>
      <c r="EF1938" s="7">
        <v>624</v>
      </c>
      <c r="EG1938" s="7">
        <v>1329</v>
      </c>
      <c r="EH1938" s="7">
        <v>1154</v>
      </c>
      <c r="EI1938" s="7">
        <v>5944</v>
      </c>
      <c r="EJ1938" s="7">
        <v>12</v>
      </c>
      <c r="EK1938" s="7">
        <v>187</v>
      </c>
      <c r="EL1938" s="7">
        <v>1</v>
      </c>
      <c r="EM1938" s="7">
        <v>6</v>
      </c>
      <c r="EN1938" s="7">
        <v>96</v>
      </c>
      <c r="EO1938" s="7">
        <v>394</v>
      </c>
      <c r="EP1938" s="7">
        <v>89</v>
      </c>
      <c r="EQ1938" s="7">
        <v>20</v>
      </c>
    </row>
    <row r="1939" spans="1:147" x14ac:dyDescent="0.35">
      <c r="A1939" s="7" t="s">
        <v>2417</v>
      </c>
      <c r="B1939" s="7" t="e" vm="1">
        <v>#VALUE!</v>
      </c>
      <c r="C1939" s="7" t="e" vm="21">
        <v>#VALUE!</v>
      </c>
      <c r="D1939" s="7">
        <v>1</v>
      </c>
      <c r="E1939" s="7">
        <v>4730</v>
      </c>
      <c r="F1939" s="7">
        <v>1909</v>
      </c>
      <c r="G1939" s="7">
        <v>0</v>
      </c>
      <c r="H1939" s="7">
        <v>129</v>
      </c>
      <c r="I1939" s="7">
        <v>2.7272727272727271</v>
      </c>
      <c r="J1939" s="7">
        <v>0</v>
      </c>
      <c r="K1939" s="7">
        <v>0</v>
      </c>
      <c r="L1939" s="7">
        <v>0</v>
      </c>
      <c r="M1939" s="7">
        <v>0</v>
      </c>
      <c r="N1939" s="7">
        <v>0</v>
      </c>
      <c r="O1939" s="7">
        <v>0</v>
      </c>
      <c r="P1939" s="7">
        <v>3.3654792363707902</v>
      </c>
      <c r="Q1939" s="7">
        <v>119515</v>
      </c>
      <c r="R1939" s="7">
        <v>1</v>
      </c>
      <c r="S1939" s="7">
        <v>1</v>
      </c>
      <c r="T1939" s="7">
        <v>1</v>
      </c>
      <c r="U1939" s="7">
        <v>1</v>
      </c>
      <c r="V1939" s="7">
        <v>1</v>
      </c>
      <c r="W1939" s="7">
        <v>0</v>
      </c>
      <c r="X1939" s="7">
        <v>0</v>
      </c>
      <c r="Y1939" s="7">
        <v>0</v>
      </c>
      <c r="Z1939" s="7">
        <v>1017.54591189325</v>
      </c>
      <c r="AA1939" s="7">
        <v>2093.4188155434099</v>
      </c>
      <c r="AB1939" s="7">
        <v>1017.54591189325</v>
      </c>
      <c r="AC1939" s="7">
        <v>124.520451460034</v>
      </c>
      <c r="AD1939" s="7">
        <v>200.988656472895</v>
      </c>
      <c r="AE1939" s="7">
        <v>124.520451460034</v>
      </c>
      <c r="AF1939" s="7">
        <v>2093.4188155434099</v>
      </c>
      <c r="AG1939" s="7">
        <v>44.258325910008701</v>
      </c>
      <c r="AH1939" s="7">
        <v>200.988656472895</v>
      </c>
      <c r="AI1939" s="7">
        <v>4.2492316379047601</v>
      </c>
      <c r="AJ1939" s="7">
        <v>395.27320397610299</v>
      </c>
      <c r="AK1939" s="7">
        <v>8.3567273567886495</v>
      </c>
      <c r="AL1939" s="7">
        <v>375.30312105524399</v>
      </c>
      <c r="AM1939" s="7">
        <v>7.9345268722038798</v>
      </c>
      <c r="AN1939" s="7">
        <v>1906.7381267747801</v>
      </c>
      <c r="AO1939" s="7">
        <v>40.311588303906596</v>
      </c>
      <c r="AP1939" s="7">
        <v>32.327526734443403</v>
      </c>
      <c r="AQ1939" s="7">
        <v>0.68345722482966997</v>
      </c>
      <c r="AR1939" s="7">
        <v>86.546528151258798</v>
      </c>
      <c r="AS1939" s="7">
        <v>1.8297363245509302</v>
      </c>
      <c r="AT1939" s="7">
        <v>4.5358259230852099E-2</v>
      </c>
      <c r="AU1939" s="7">
        <v>9.5894839811526693E-4</v>
      </c>
      <c r="AV1939" s="7">
        <v>4.0060707516968304</v>
      </c>
      <c r="AW1939" s="7">
        <v>8.4694941896338805E-2</v>
      </c>
      <c r="AX1939" s="7">
        <v>63.7552220158395</v>
      </c>
      <c r="AY1939" s="7">
        <v>1.3478905288761001</v>
      </c>
      <c r="AZ1939" s="7">
        <v>212.967095659405</v>
      </c>
      <c r="BA1939" s="7">
        <v>4.5024755953362705</v>
      </c>
      <c r="BB1939" s="7">
        <v>26.028264560380201</v>
      </c>
      <c r="BC1939" s="7">
        <v>1.3634502126967101</v>
      </c>
      <c r="BD1939" s="7">
        <v>4.24620563523104</v>
      </c>
      <c r="BE1939" s="7">
        <v>0.222430887125775</v>
      </c>
      <c r="BF1939" s="7">
        <v>1017.54591189325</v>
      </c>
      <c r="BG1939" s="7">
        <v>21.512598560110998</v>
      </c>
      <c r="BH1939" s="7">
        <v>124.520451460034</v>
      </c>
      <c r="BI1939" s="7">
        <v>2.6325676841444703</v>
      </c>
      <c r="BJ1939" s="7">
        <v>177.10211515054101</v>
      </c>
      <c r="BK1939" s="7">
        <v>3.74423076428205</v>
      </c>
      <c r="BL1939" s="7">
        <v>188.18788934499</v>
      </c>
      <c r="BM1939" s="7">
        <v>3.9786023117334097</v>
      </c>
      <c r="BN1939" s="7">
        <v>892.02836064994301</v>
      </c>
      <c r="BO1939" s="7">
        <v>18.858950542282098</v>
      </c>
      <c r="BP1939" s="7">
        <v>27.5144494622946</v>
      </c>
      <c r="BQ1939" s="7">
        <v>0.58170083429798292</v>
      </c>
      <c r="BR1939" s="7">
        <v>61.894612609408803</v>
      </c>
      <c r="BS1939" s="7">
        <v>1.3085541777887699</v>
      </c>
      <c r="BT1939" s="7">
        <v>0</v>
      </c>
      <c r="BU1939" s="7">
        <v>0</v>
      </c>
      <c r="BV1939" s="7">
        <v>4.0000000037252903</v>
      </c>
      <c r="BW1939" s="7">
        <v>8.456659627326199E-2</v>
      </c>
      <c r="BX1939" s="7">
        <v>32.108492362313001</v>
      </c>
      <c r="BY1939" s="7">
        <v>0.67882647700450294</v>
      </c>
      <c r="BZ1939" s="7">
        <v>106.112903255969</v>
      </c>
      <c r="CA1939" s="7">
        <v>2.2434017601684801</v>
      </c>
      <c r="CB1939" s="7">
        <v>7.2075524984975301</v>
      </c>
      <c r="CC1939" s="7">
        <v>0.37755644308525599</v>
      </c>
      <c r="CD1939" s="7">
        <v>2.3605669873359099</v>
      </c>
      <c r="CE1939" s="7">
        <v>0.123654635271656</v>
      </c>
      <c r="CF1939" s="7"/>
      <c r="CG1939" s="7"/>
      <c r="CH1939" s="7"/>
      <c r="CI1939" s="7"/>
      <c r="CJ1939" s="7"/>
      <c r="CK1939" s="7"/>
      <c r="CL1939" s="7"/>
      <c r="CM1939" s="7"/>
      <c r="CN1939" s="7"/>
      <c r="CO1939" s="7"/>
      <c r="CP1939" s="7"/>
      <c r="CQ1939" s="7"/>
      <c r="CR1939" s="7"/>
      <c r="CS1939" s="7"/>
      <c r="CT1939" s="7"/>
      <c r="CU1939" s="7"/>
      <c r="CV1939" s="7"/>
      <c r="CW1939" s="7"/>
      <c r="CX1939" s="7"/>
      <c r="CY1939" s="7"/>
      <c r="CZ1939" s="7"/>
      <c r="DA1939" s="7"/>
      <c r="DB1939" s="7"/>
      <c r="DC1939" s="7"/>
      <c r="DD1939" s="7"/>
      <c r="DE1939" s="7"/>
      <c r="DF1939" s="7"/>
      <c r="DG1939" s="7"/>
      <c r="DH1939" s="7"/>
      <c r="DI1939" s="7"/>
      <c r="DJ1939" s="7"/>
      <c r="DK1939" s="7"/>
      <c r="DL1939" s="7"/>
      <c r="DM1939" s="7"/>
      <c r="DN1939" s="7"/>
      <c r="DO1939" s="7"/>
      <c r="DP1939" s="7"/>
      <c r="DQ1939" s="7"/>
      <c r="DR1939" s="7"/>
      <c r="DS1939" s="7"/>
      <c r="DT1939" s="7"/>
      <c r="DU1939" s="7"/>
      <c r="DV1939" s="7"/>
      <c r="DW1939" s="7"/>
      <c r="DX1939" s="7"/>
      <c r="DY1939" s="7"/>
      <c r="DZ1939" s="7"/>
      <c r="EA1939" s="7"/>
      <c r="EB1939" s="7"/>
      <c r="EC1939" s="7"/>
      <c r="ED1939" s="7"/>
      <c r="EE1939" s="7"/>
      <c r="EF1939" s="7">
        <v>441</v>
      </c>
      <c r="EG1939" s="7">
        <v>922</v>
      </c>
      <c r="EH1939" s="7">
        <v>913</v>
      </c>
      <c r="EI1939" s="7">
        <v>4234</v>
      </c>
      <c r="EJ1939" s="7">
        <v>71</v>
      </c>
      <c r="EK1939" s="7">
        <v>263</v>
      </c>
      <c r="EL1939" s="7">
        <v>4</v>
      </c>
      <c r="EM1939" s="7">
        <v>8</v>
      </c>
      <c r="EN1939" s="7">
        <v>150</v>
      </c>
      <c r="EO1939" s="7">
        <v>443</v>
      </c>
      <c r="EP1939" s="7">
        <v>84</v>
      </c>
      <c r="EQ1939" s="7">
        <v>10</v>
      </c>
    </row>
    <row r="1940" spans="1:147" x14ac:dyDescent="0.35">
      <c r="A1940" s="7" t="s">
        <v>2418</v>
      </c>
      <c r="B1940" s="7" t="e" vm="1">
        <v>#VALUE!</v>
      </c>
      <c r="C1940" s="7" t="e" vm="21">
        <v>#VALUE!</v>
      </c>
      <c r="D1940" s="7">
        <v>1</v>
      </c>
      <c r="E1940" s="7">
        <v>3780</v>
      </c>
      <c r="F1940" s="7">
        <v>1301</v>
      </c>
      <c r="G1940" s="7">
        <v>0</v>
      </c>
      <c r="H1940" s="7">
        <v>6</v>
      </c>
      <c r="I1940" s="7">
        <v>0.15873015873015872</v>
      </c>
      <c r="J1940" s="7">
        <v>0</v>
      </c>
      <c r="K1940" s="7">
        <v>0</v>
      </c>
      <c r="L1940" s="7">
        <v>0</v>
      </c>
      <c r="M1940" s="7">
        <v>0</v>
      </c>
      <c r="N1940" s="7">
        <v>0</v>
      </c>
      <c r="O1940" s="7">
        <v>0</v>
      </c>
      <c r="P1940" s="7">
        <v>7.515923566878981</v>
      </c>
      <c r="Q1940" s="7">
        <v>129028</v>
      </c>
      <c r="R1940" s="7">
        <v>1</v>
      </c>
      <c r="S1940" s="7">
        <v>1</v>
      </c>
      <c r="T1940" s="7">
        <v>1</v>
      </c>
      <c r="U1940" s="7">
        <v>1</v>
      </c>
      <c r="V1940" s="7">
        <v>1</v>
      </c>
      <c r="W1940" s="7">
        <v>0</v>
      </c>
      <c r="X1940" s="7">
        <v>0</v>
      </c>
      <c r="Y1940" s="7">
        <v>0</v>
      </c>
      <c r="Z1940" s="7">
        <v>1028.99555422815</v>
      </c>
      <c r="AA1940" s="7">
        <v>3779.9999771395301</v>
      </c>
      <c r="AB1940" s="7">
        <v>1028.99555422815</v>
      </c>
      <c r="AC1940" s="7">
        <v>139.00333279176499</v>
      </c>
      <c r="AD1940" s="7">
        <v>508.46119710252799</v>
      </c>
      <c r="AE1940" s="7">
        <v>139.00333279176499</v>
      </c>
      <c r="AF1940" s="7">
        <v>3779.9999771395301</v>
      </c>
      <c r="AG1940" s="7">
        <v>99.9999993952258</v>
      </c>
      <c r="AH1940" s="7">
        <v>508.46119710252799</v>
      </c>
      <c r="AI1940" s="7">
        <v>13.451354420701801</v>
      </c>
      <c r="AJ1940" s="7">
        <v>871.99999947263996</v>
      </c>
      <c r="AK1940" s="7">
        <v>23.068783054831801</v>
      </c>
      <c r="AL1940" s="7">
        <v>666.99999564996097</v>
      </c>
      <c r="AM1940" s="7">
        <v>17.645502530422199</v>
      </c>
      <c r="AN1940" s="7">
        <v>3587.9999725098301</v>
      </c>
      <c r="AO1940" s="7">
        <v>94.920634193381701</v>
      </c>
      <c r="AP1940" s="7">
        <v>40.999997526407199</v>
      </c>
      <c r="AQ1940" s="7">
        <v>1.0846560192171202</v>
      </c>
      <c r="AR1940" s="7">
        <v>96.999997842490799</v>
      </c>
      <c r="AS1940" s="7">
        <v>2.5661375090605998</v>
      </c>
      <c r="AT1940" s="7">
        <v>0</v>
      </c>
      <c r="AU1940" s="7">
        <v>0</v>
      </c>
      <c r="AV1940" s="7">
        <v>1</v>
      </c>
      <c r="AW1940" s="7">
        <v>2.6455026455026499E-2</v>
      </c>
      <c r="AX1940" s="7">
        <v>52.999999905642099</v>
      </c>
      <c r="AY1940" s="7">
        <v>1.40211639962016</v>
      </c>
      <c r="AZ1940" s="7">
        <v>269.99999769796801</v>
      </c>
      <c r="BA1940" s="7">
        <v>7.1428570819568105</v>
      </c>
      <c r="BB1940" s="7">
        <v>16.122047074869901</v>
      </c>
      <c r="BC1940" s="7">
        <v>1.2392042332720901</v>
      </c>
      <c r="BD1940" s="7">
        <v>14.9769761257537</v>
      </c>
      <c r="BE1940" s="7">
        <v>1.1511895561686101</v>
      </c>
      <c r="BF1940" s="7">
        <v>1028.99555422815</v>
      </c>
      <c r="BG1940" s="7">
        <v>27.222104609210202</v>
      </c>
      <c r="BH1940" s="7">
        <v>139.00333279176499</v>
      </c>
      <c r="BI1940" s="7">
        <v>3.6773368463429899</v>
      </c>
      <c r="BJ1940" s="7">
        <v>222.306689136714</v>
      </c>
      <c r="BK1940" s="7">
        <v>5.8811293422411195</v>
      </c>
      <c r="BL1940" s="7">
        <v>163.50955791459401</v>
      </c>
      <c r="BM1940" s="7">
        <v>4.3256496802802697</v>
      </c>
      <c r="BN1940" s="7">
        <v>930.70686590166395</v>
      </c>
      <c r="BO1940" s="7">
        <v>24.621874759303299</v>
      </c>
      <c r="BP1940" s="7">
        <v>40.457555770874002</v>
      </c>
      <c r="BQ1940" s="7">
        <v>1.07030570822418</v>
      </c>
      <c r="BR1940" s="7">
        <v>41.393141180276899</v>
      </c>
      <c r="BS1940" s="7">
        <v>1.0950566449808701</v>
      </c>
      <c r="BT1940" s="7">
        <v>0</v>
      </c>
      <c r="BU1940" s="7">
        <v>0</v>
      </c>
      <c r="BV1940" s="7">
        <v>1</v>
      </c>
      <c r="BW1940" s="7">
        <v>2.6455026455026499E-2</v>
      </c>
      <c r="BX1940" s="7">
        <v>15.437980110052299</v>
      </c>
      <c r="BY1940" s="7">
        <v>0.40841217222360698</v>
      </c>
      <c r="BZ1940" s="7">
        <v>69.446237157502495</v>
      </c>
      <c r="CA1940" s="7">
        <v>1.8372020412037697</v>
      </c>
      <c r="CB1940" s="7">
        <v>10.370251630174099</v>
      </c>
      <c r="CC1940" s="7">
        <v>0.79709851115865693</v>
      </c>
      <c r="CD1940" s="7">
        <v>4.4611283995431901</v>
      </c>
      <c r="CE1940" s="7">
        <v>0.342899953846517</v>
      </c>
      <c r="CF1940" s="7"/>
      <c r="CG1940" s="7"/>
      <c r="CH1940" s="7"/>
      <c r="CI1940" s="7"/>
      <c r="CJ1940" s="7"/>
      <c r="CK1940" s="7"/>
      <c r="CL1940" s="7"/>
      <c r="CM1940" s="7"/>
      <c r="CN1940" s="7"/>
      <c r="CO1940" s="7"/>
      <c r="CP1940" s="7"/>
      <c r="CQ1940" s="7"/>
      <c r="CR1940" s="7"/>
      <c r="CS1940" s="7"/>
      <c r="CT1940" s="7"/>
      <c r="CU1940" s="7"/>
      <c r="CV1940" s="7"/>
      <c r="CW1940" s="7"/>
      <c r="CX1940" s="7"/>
      <c r="CY1940" s="7"/>
      <c r="CZ1940" s="7"/>
      <c r="DA1940" s="7"/>
      <c r="DB1940" s="7"/>
      <c r="DC1940" s="7"/>
      <c r="DD1940" s="7"/>
      <c r="DE1940" s="7"/>
      <c r="DF1940" s="7"/>
      <c r="DG1940" s="7"/>
      <c r="DH1940" s="7"/>
      <c r="DI1940" s="7"/>
      <c r="DJ1940" s="7"/>
      <c r="DK1940" s="7"/>
      <c r="DL1940" s="7"/>
      <c r="DM1940" s="7"/>
      <c r="DN1940" s="7"/>
      <c r="DO1940" s="7"/>
      <c r="DP1940" s="7"/>
      <c r="DQ1940" s="7"/>
      <c r="DR1940" s="7"/>
      <c r="DS1940" s="7"/>
      <c r="DT1940" s="7"/>
      <c r="DU1940" s="7"/>
      <c r="DV1940" s="7"/>
      <c r="DW1940" s="7"/>
      <c r="DX1940" s="7"/>
      <c r="DY1940" s="7"/>
      <c r="DZ1940" s="7"/>
      <c r="EA1940" s="7"/>
      <c r="EB1940" s="7"/>
      <c r="EC1940" s="7"/>
      <c r="ED1940" s="7"/>
      <c r="EE1940" s="7"/>
      <c r="EF1940" s="7">
        <v>528</v>
      </c>
      <c r="EG1940" s="7">
        <v>872</v>
      </c>
      <c r="EH1940" s="7">
        <v>667</v>
      </c>
      <c r="EI1940" s="7">
        <v>3588</v>
      </c>
      <c r="EJ1940" s="7">
        <v>41</v>
      </c>
      <c r="EK1940" s="7">
        <v>97</v>
      </c>
      <c r="EL1940" s="7">
        <v>0</v>
      </c>
      <c r="EM1940" s="7">
        <v>1</v>
      </c>
      <c r="EN1940" s="7">
        <v>53</v>
      </c>
      <c r="EO1940" s="7">
        <v>270</v>
      </c>
      <c r="EP1940" s="7">
        <v>15</v>
      </c>
      <c r="EQ1940" s="7">
        <v>15</v>
      </c>
    </row>
    <row r="1941" spans="1:147" x14ac:dyDescent="0.35">
      <c r="A1941" s="7" t="s">
        <v>2419</v>
      </c>
      <c r="B1941" s="7" t="e" vm="1">
        <v>#VALUE!</v>
      </c>
      <c r="C1941" s="7" t="e" vm="21">
        <v>#VALUE!</v>
      </c>
      <c r="D1941" s="7">
        <v>1</v>
      </c>
      <c r="E1941" s="7">
        <v>7369</v>
      </c>
      <c r="F1941" s="7">
        <v>2447</v>
      </c>
      <c r="G1941" s="7">
        <v>0</v>
      </c>
      <c r="H1941" s="7">
        <v>0</v>
      </c>
      <c r="I1941" s="7">
        <v>0</v>
      </c>
      <c r="J1941" s="7">
        <v>0</v>
      </c>
      <c r="K1941" s="7">
        <v>0</v>
      </c>
      <c r="L1941" s="7">
        <v>0</v>
      </c>
      <c r="M1941" s="7">
        <v>0</v>
      </c>
      <c r="N1941" s="7">
        <v>0</v>
      </c>
      <c r="O1941" s="7">
        <v>0</v>
      </c>
      <c r="P1941" s="7">
        <v>1.4425058387141099</v>
      </c>
      <c r="Q1941" s="7">
        <v>244955</v>
      </c>
      <c r="R1941" s="7">
        <v>1</v>
      </c>
      <c r="S1941" s="7">
        <v>1</v>
      </c>
      <c r="T1941" s="7">
        <v>1</v>
      </c>
      <c r="U1941" s="7">
        <v>1</v>
      </c>
      <c r="V1941" s="7">
        <v>1</v>
      </c>
      <c r="W1941" s="7">
        <v>0</v>
      </c>
      <c r="X1941" s="7">
        <v>0</v>
      </c>
      <c r="Y1941" s="7">
        <v>0</v>
      </c>
      <c r="Z1941" s="7">
        <v>1643.1820179844501</v>
      </c>
      <c r="AA1941" s="7">
        <v>5138.9411749789697</v>
      </c>
      <c r="AB1941" s="7">
        <v>1643.1820179844501</v>
      </c>
      <c r="AC1941" s="7">
        <v>49.073084366354998</v>
      </c>
      <c r="AD1941" s="7">
        <v>169.01656074527301</v>
      </c>
      <c r="AE1941" s="7">
        <v>49.073084366354998</v>
      </c>
      <c r="AF1941" s="7">
        <v>5138.9411749789697</v>
      </c>
      <c r="AG1941" s="7">
        <v>69.737293730207298</v>
      </c>
      <c r="AH1941" s="7">
        <v>169.01656074527301</v>
      </c>
      <c r="AI1941" s="7">
        <v>2.29361596885972</v>
      </c>
      <c r="AJ1941" s="7">
        <v>1702.1163232701099</v>
      </c>
      <c r="AK1941" s="7">
        <v>23.0983352323261</v>
      </c>
      <c r="AL1941" s="7">
        <v>669.79204001539597</v>
      </c>
      <c r="AM1941" s="7">
        <v>9.0893206678707585</v>
      </c>
      <c r="AN1941" s="7">
        <v>4778.6026003700699</v>
      </c>
      <c r="AO1941" s="7">
        <v>64.847368711766393</v>
      </c>
      <c r="AP1941" s="7">
        <v>38.893565569126601</v>
      </c>
      <c r="AQ1941" s="7">
        <v>0.52779977702709502</v>
      </c>
      <c r="AR1941" s="7">
        <v>212.09981490214</v>
      </c>
      <c r="AS1941" s="7">
        <v>2.8782713380667602</v>
      </c>
      <c r="AT1941" s="7">
        <v>0.79945125244557902</v>
      </c>
      <c r="AU1941" s="7">
        <v>1.08488431597989E-2</v>
      </c>
      <c r="AV1941" s="7">
        <v>4.0000000542349898</v>
      </c>
      <c r="AW1941" s="7">
        <v>5.4281450050685097E-2</v>
      </c>
      <c r="AX1941" s="7">
        <v>104.54572166782</v>
      </c>
      <c r="AY1941" s="7">
        <v>1.41872332294504</v>
      </c>
      <c r="AZ1941" s="7">
        <v>149.90757923283701</v>
      </c>
      <c r="BA1941" s="7">
        <v>2.0343001660040301</v>
      </c>
      <c r="BB1941" s="7">
        <v>71.872376719227802</v>
      </c>
      <c r="BC1941" s="7">
        <v>2.9371629227310101</v>
      </c>
      <c r="BD1941" s="7">
        <v>30.6635389739386</v>
      </c>
      <c r="BE1941" s="7">
        <v>1.25310743661375</v>
      </c>
      <c r="BF1941" s="7">
        <v>1643.1820179844501</v>
      </c>
      <c r="BG1941" s="7">
        <v>22.298575356011</v>
      </c>
      <c r="BH1941" s="7">
        <v>49.073084366354998</v>
      </c>
      <c r="BI1941" s="7">
        <v>0.66593953543703399</v>
      </c>
      <c r="BJ1941" s="7">
        <v>450.76954777559098</v>
      </c>
      <c r="BK1941" s="7">
        <v>6.1171060900473799</v>
      </c>
      <c r="BL1941" s="7">
        <v>326.33351994660899</v>
      </c>
      <c r="BM1941" s="7">
        <v>4.4284641056671097</v>
      </c>
      <c r="BN1941" s="7">
        <v>1526.6496282149999</v>
      </c>
      <c r="BO1941" s="7">
        <v>20.717188603813298</v>
      </c>
      <c r="BP1941" s="7">
        <v>9.1240779893078106</v>
      </c>
      <c r="BQ1941" s="7">
        <v>0.12381704422998799</v>
      </c>
      <c r="BR1941" s="7">
        <v>86.663077856494098</v>
      </c>
      <c r="BS1941" s="7">
        <v>1.1760493670307202</v>
      </c>
      <c r="BT1941" s="7">
        <v>0</v>
      </c>
      <c r="BU1941" s="7">
        <v>0</v>
      </c>
      <c r="BV1941" s="7">
        <v>0.76689949094725296</v>
      </c>
      <c r="BW1941" s="7">
        <v>1.040710396183E-2</v>
      </c>
      <c r="BX1941" s="7">
        <v>19.9783408176168</v>
      </c>
      <c r="BY1941" s="7">
        <v>0.27111332362079998</v>
      </c>
      <c r="BZ1941" s="7">
        <v>51.4578856778244</v>
      </c>
      <c r="CA1941" s="7">
        <v>0.69830215331557</v>
      </c>
      <c r="CB1941" s="7">
        <v>32.094298610434599</v>
      </c>
      <c r="CC1941" s="7">
        <v>1.3115773849789398</v>
      </c>
      <c r="CD1941" s="7">
        <v>11.3337973474845</v>
      </c>
      <c r="CE1941" s="7">
        <v>0.46317112167897506</v>
      </c>
      <c r="CF1941" s="7"/>
      <c r="CG1941" s="7"/>
      <c r="CH1941" s="7"/>
      <c r="CI1941" s="7"/>
      <c r="CJ1941" s="7"/>
      <c r="CK1941" s="7"/>
      <c r="CL1941" s="7"/>
      <c r="CM1941" s="7"/>
      <c r="CN1941" s="7"/>
      <c r="CO1941" s="7"/>
      <c r="CP1941" s="7"/>
      <c r="CQ1941" s="7"/>
      <c r="CR1941" s="7"/>
      <c r="CS1941" s="7"/>
      <c r="CT1941" s="7"/>
      <c r="CU1941" s="7"/>
      <c r="CV1941" s="7"/>
      <c r="CW1941" s="7"/>
      <c r="CX1941" s="7"/>
      <c r="CY1941" s="7"/>
      <c r="CZ1941" s="7"/>
      <c r="DA1941" s="7"/>
      <c r="DB1941" s="7"/>
      <c r="DC1941" s="7"/>
      <c r="DD1941" s="7"/>
      <c r="DE1941" s="7"/>
      <c r="DF1941" s="7"/>
      <c r="DG1941" s="7"/>
      <c r="DH1941" s="7"/>
      <c r="DI1941" s="7"/>
      <c r="DJ1941" s="7"/>
      <c r="DK1941" s="7"/>
      <c r="DL1941" s="7"/>
      <c r="DM1941" s="7"/>
      <c r="DN1941" s="7"/>
      <c r="DO1941" s="7"/>
      <c r="DP1941" s="7"/>
      <c r="DQ1941" s="7"/>
      <c r="DR1941" s="7"/>
      <c r="DS1941" s="7"/>
      <c r="DT1941" s="7"/>
      <c r="DU1941" s="7"/>
      <c r="DV1941" s="7"/>
      <c r="DW1941" s="7"/>
      <c r="DX1941" s="7"/>
      <c r="DY1941" s="7"/>
      <c r="DZ1941" s="7"/>
      <c r="EA1941" s="7"/>
      <c r="EB1941" s="7"/>
      <c r="EC1941" s="7"/>
      <c r="ED1941" s="7"/>
      <c r="EE1941" s="7"/>
      <c r="EF1941" s="7">
        <v>222</v>
      </c>
      <c r="EG1941" s="7">
        <v>2447</v>
      </c>
      <c r="EH1941" s="7">
        <v>886</v>
      </c>
      <c r="EI1941" s="7">
        <v>6904</v>
      </c>
      <c r="EJ1941" s="7">
        <v>54</v>
      </c>
      <c r="EK1941" s="7">
        <v>282</v>
      </c>
      <c r="EL1941" s="7">
        <v>1</v>
      </c>
      <c r="EM1941" s="7">
        <v>4</v>
      </c>
      <c r="EN1941" s="7">
        <v>124</v>
      </c>
      <c r="EO1941" s="7">
        <v>198</v>
      </c>
      <c r="EP1941" s="7">
        <v>93</v>
      </c>
      <c r="EQ1941" s="7">
        <v>42</v>
      </c>
    </row>
    <row r="1942" spans="1:147" x14ac:dyDescent="0.35">
      <c r="A1942" s="7" t="s">
        <v>2420</v>
      </c>
      <c r="B1942" s="7" t="e" vm="1">
        <v>#VALUE!</v>
      </c>
      <c r="C1942" s="7" t="e" vm="21">
        <v>#VALUE!</v>
      </c>
      <c r="D1942" s="7">
        <v>1</v>
      </c>
      <c r="E1942" s="7">
        <v>5554</v>
      </c>
      <c r="F1942" s="7">
        <v>1741</v>
      </c>
      <c r="G1942" s="7">
        <v>0</v>
      </c>
      <c r="H1942" s="7">
        <v>5</v>
      </c>
      <c r="I1942" s="7">
        <v>9.0025207057976231E-2</v>
      </c>
      <c r="J1942" s="7">
        <v>0</v>
      </c>
      <c r="K1942" s="7">
        <v>0</v>
      </c>
      <c r="L1942" s="7">
        <v>0</v>
      </c>
      <c r="M1942" s="7">
        <v>0</v>
      </c>
      <c r="N1942" s="7">
        <v>0</v>
      </c>
      <c r="O1942" s="7">
        <v>0</v>
      </c>
      <c r="P1942" s="7">
        <v>1.92273455581271</v>
      </c>
      <c r="Q1942" s="7">
        <v>250001</v>
      </c>
      <c r="R1942" s="7">
        <v>1</v>
      </c>
      <c r="S1942" s="7">
        <v>1</v>
      </c>
      <c r="T1942" s="7">
        <v>1</v>
      </c>
      <c r="U1942" s="7">
        <v>1</v>
      </c>
      <c r="V1942" s="7">
        <v>1</v>
      </c>
      <c r="W1942" s="7">
        <v>0</v>
      </c>
      <c r="X1942" s="7">
        <v>0</v>
      </c>
      <c r="Y1942" s="7">
        <v>0</v>
      </c>
      <c r="Z1942" s="7">
        <v>1365.4521151117499</v>
      </c>
      <c r="AA1942" s="7">
        <v>4991.0800777531704</v>
      </c>
      <c r="AB1942" s="7">
        <v>1365.4521151117499</v>
      </c>
      <c r="AC1942" s="7">
        <v>88.309510873339605</v>
      </c>
      <c r="AD1942" s="7">
        <v>288.49640263541397</v>
      </c>
      <c r="AE1942" s="7">
        <v>88.309510873339605</v>
      </c>
      <c r="AF1942" s="7">
        <v>4991.0800777531704</v>
      </c>
      <c r="AG1942" s="7">
        <v>89.864603488533803</v>
      </c>
      <c r="AH1942" s="7">
        <v>288.49640263541397</v>
      </c>
      <c r="AI1942" s="7">
        <v>5.19438967654688</v>
      </c>
      <c r="AJ1942" s="7">
        <v>1684.38167774567</v>
      </c>
      <c r="AK1942" s="7">
        <v>30.327361860743</v>
      </c>
      <c r="AL1942" s="7">
        <v>494.895831331436</v>
      </c>
      <c r="AM1942" s="7">
        <v>8.9106199375483595</v>
      </c>
      <c r="AN1942" s="7">
        <v>4422.3883901326899</v>
      </c>
      <c r="AO1942" s="7">
        <v>79.625286102497199</v>
      </c>
      <c r="AP1942" s="7">
        <v>129.52480538339299</v>
      </c>
      <c r="AQ1942" s="7">
        <v>2.3320994847568102</v>
      </c>
      <c r="AR1942" s="7">
        <v>326.076969423506</v>
      </c>
      <c r="AS1942" s="7">
        <v>5.8710293378377001</v>
      </c>
      <c r="AT1942" s="7">
        <v>1</v>
      </c>
      <c r="AU1942" s="7">
        <v>1.8005041411595198E-2</v>
      </c>
      <c r="AV1942" s="7">
        <v>2.0000000149011599</v>
      </c>
      <c r="AW1942" s="7">
        <v>3.6010083091486497E-2</v>
      </c>
      <c r="AX1942" s="7">
        <v>110.089895975339</v>
      </c>
      <c r="AY1942" s="7">
        <v>1.9821731360342001</v>
      </c>
      <c r="AZ1942" s="7">
        <v>214.50784670143199</v>
      </c>
      <c r="BA1942" s="7">
        <v>3.8622226629714103</v>
      </c>
      <c r="BB1942" s="7">
        <v>22.125228072807701</v>
      </c>
      <c r="BC1942" s="7">
        <v>1.27083446713427</v>
      </c>
      <c r="BD1942" s="7">
        <v>0</v>
      </c>
      <c r="BE1942" s="7">
        <v>0</v>
      </c>
      <c r="BF1942" s="7">
        <v>1365.4521151117499</v>
      </c>
      <c r="BG1942" s="7">
        <v>24.5850218781374</v>
      </c>
      <c r="BH1942" s="7">
        <v>88.309510873339605</v>
      </c>
      <c r="BI1942" s="7">
        <v>1.5900164003122002</v>
      </c>
      <c r="BJ1942" s="7">
        <v>423.62392219045398</v>
      </c>
      <c r="BK1942" s="7">
        <v>7.6273662619815301</v>
      </c>
      <c r="BL1942" s="7">
        <v>184.74702160485299</v>
      </c>
      <c r="BM1942" s="7">
        <v>3.3263777746642602</v>
      </c>
      <c r="BN1942" s="7">
        <v>1215.9721205620999</v>
      </c>
      <c r="BO1942" s="7">
        <v>21.893628386065899</v>
      </c>
      <c r="BP1942" s="7">
        <v>45.376907976911802</v>
      </c>
      <c r="BQ1942" s="7">
        <v>0.81701310725444298</v>
      </c>
      <c r="BR1942" s="7">
        <v>81.456878896977301</v>
      </c>
      <c r="BS1942" s="7">
        <v>1.4666344777993798</v>
      </c>
      <c r="BT1942" s="7">
        <v>0</v>
      </c>
      <c r="BU1942" s="7">
        <v>0</v>
      </c>
      <c r="BV1942" s="7">
        <v>0</v>
      </c>
      <c r="BW1942" s="7">
        <v>0</v>
      </c>
      <c r="BX1942" s="7">
        <v>22.646198078146</v>
      </c>
      <c r="BY1942" s="7">
        <v>0.407745734212207</v>
      </c>
      <c r="BZ1942" s="7">
        <v>50.361181230291599</v>
      </c>
      <c r="CA1942" s="7">
        <v>0.90675515358825298</v>
      </c>
      <c r="CB1942" s="7">
        <v>5.1256416514515903</v>
      </c>
      <c r="CC1942" s="7">
        <v>0.29440790645902298</v>
      </c>
      <c r="CD1942" s="7">
        <v>0</v>
      </c>
      <c r="CE1942" s="7">
        <v>0</v>
      </c>
      <c r="CF1942" s="7"/>
      <c r="CG1942" s="7"/>
      <c r="CH1942" s="7"/>
      <c r="CI1942" s="7"/>
      <c r="CJ1942" s="7"/>
      <c r="CK1942" s="7"/>
      <c r="CL1942" s="7"/>
      <c r="CM1942" s="7"/>
      <c r="CN1942" s="7"/>
      <c r="CO1942" s="7"/>
      <c r="CP1942" s="7"/>
      <c r="CQ1942" s="7"/>
      <c r="CR1942" s="7"/>
      <c r="CS1942" s="7"/>
      <c r="CT1942" s="7"/>
      <c r="CU1942" s="7"/>
      <c r="CV1942" s="7"/>
      <c r="CW1942" s="7"/>
      <c r="CX1942" s="7"/>
      <c r="CY1942" s="7"/>
      <c r="CZ1942" s="7"/>
      <c r="DA1942" s="7"/>
      <c r="DB1942" s="7"/>
      <c r="DC1942" s="7"/>
      <c r="DD1942" s="7"/>
      <c r="DE1942" s="7"/>
      <c r="DF1942" s="7"/>
      <c r="DG1942" s="7"/>
      <c r="DH1942" s="7"/>
      <c r="DI1942" s="7"/>
      <c r="DJ1942" s="7"/>
      <c r="DK1942" s="7"/>
      <c r="DL1942" s="7"/>
      <c r="DM1942" s="7"/>
      <c r="DN1942" s="7"/>
      <c r="DO1942" s="7"/>
      <c r="DP1942" s="7"/>
      <c r="DQ1942" s="7"/>
      <c r="DR1942" s="7"/>
      <c r="DS1942" s="7"/>
      <c r="DT1942" s="7"/>
      <c r="DU1942" s="7"/>
      <c r="DV1942" s="7"/>
      <c r="DW1942" s="7"/>
      <c r="DX1942" s="7"/>
      <c r="DY1942" s="7"/>
      <c r="DZ1942" s="7"/>
      <c r="EA1942" s="7"/>
      <c r="EB1942" s="7"/>
      <c r="EC1942" s="7"/>
      <c r="ED1942" s="7"/>
      <c r="EE1942" s="7"/>
      <c r="EF1942" s="7">
        <v>274</v>
      </c>
      <c r="EG1942" s="7">
        <v>1897</v>
      </c>
      <c r="EH1942" s="7">
        <v>529</v>
      </c>
      <c r="EI1942" s="7">
        <v>4962</v>
      </c>
      <c r="EJ1942" s="7">
        <v>132</v>
      </c>
      <c r="EK1942" s="7">
        <v>337</v>
      </c>
      <c r="EL1942" s="7">
        <v>1</v>
      </c>
      <c r="EM1942" s="7">
        <v>2</v>
      </c>
      <c r="EN1942" s="7">
        <v>120</v>
      </c>
      <c r="EO1942" s="7">
        <v>232</v>
      </c>
      <c r="EP1942" s="7">
        <v>24</v>
      </c>
      <c r="EQ1942" s="7">
        <v>0</v>
      </c>
    </row>
    <row r="1943" spans="1:147" x14ac:dyDescent="0.35">
      <c r="A1943" s="7" t="s">
        <v>2421</v>
      </c>
      <c r="B1943" s="7" t="e" vm="1">
        <v>#VALUE!</v>
      </c>
      <c r="C1943" s="7" t="e" vm="21">
        <v>#VALUE!</v>
      </c>
      <c r="D1943" s="7">
        <v>1</v>
      </c>
      <c r="E1943" s="7">
        <v>3894</v>
      </c>
      <c r="F1943" s="7">
        <v>1578</v>
      </c>
      <c r="G1943" s="7">
        <v>0</v>
      </c>
      <c r="H1943" s="7">
        <v>0</v>
      </c>
      <c r="I1943" s="7">
        <v>0</v>
      </c>
      <c r="J1943" s="7">
        <v>0</v>
      </c>
      <c r="K1943" s="7">
        <v>0</v>
      </c>
      <c r="L1943" s="7">
        <v>0</v>
      </c>
      <c r="M1943" s="7">
        <v>0</v>
      </c>
      <c r="N1943" s="7">
        <v>0</v>
      </c>
      <c r="O1943" s="7">
        <v>0</v>
      </c>
      <c r="P1943" s="7">
        <v>5.6166056166056206</v>
      </c>
      <c r="Q1943" s="7">
        <v>151136</v>
      </c>
      <c r="R1943" s="7">
        <v>0</v>
      </c>
      <c r="S1943" s="7">
        <v>1</v>
      </c>
      <c r="T1943" s="7">
        <v>0</v>
      </c>
      <c r="U1943" s="7">
        <v>1</v>
      </c>
      <c r="V1943" s="7">
        <v>0</v>
      </c>
      <c r="W1943" s="7">
        <v>0</v>
      </c>
      <c r="X1943" s="7">
        <v>0</v>
      </c>
      <c r="Y1943" s="7">
        <v>0</v>
      </c>
      <c r="Z1943" s="7"/>
      <c r="AA1943" s="7">
        <v>976.20584914917697</v>
      </c>
      <c r="AB1943" s="7"/>
      <c r="AC1943" s="7"/>
      <c r="AD1943" s="7">
        <v>204.47187384915</v>
      </c>
      <c r="AE1943" s="7"/>
      <c r="AF1943" s="7">
        <v>976.20584914917697</v>
      </c>
      <c r="AG1943" s="7">
        <v>25.069487651494001</v>
      </c>
      <c r="AH1943" s="7">
        <v>204.47187384915</v>
      </c>
      <c r="AI1943" s="7">
        <v>5.2509469401425299</v>
      </c>
      <c r="AJ1943" s="7">
        <v>248.06296220767399</v>
      </c>
      <c r="AK1943" s="7">
        <v>6.3703893735920403</v>
      </c>
      <c r="AL1943" s="7">
        <v>111.012048554115</v>
      </c>
      <c r="AM1943" s="7">
        <v>2.8508487045227198</v>
      </c>
      <c r="AN1943" s="7">
        <v>740.49226666365598</v>
      </c>
      <c r="AO1943" s="7">
        <v>19.016236945651098</v>
      </c>
      <c r="AP1943" s="7">
        <v>148.89079312702</v>
      </c>
      <c r="AQ1943" s="7">
        <v>3.8235950982799203</v>
      </c>
      <c r="AR1943" s="7">
        <v>42.339147130027399</v>
      </c>
      <c r="AS1943" s="7">
        <v>1.0872919139709101</v>
      </c>
      <c r="AT1943" s="7">
        <v>0</v>
      </c>
      <c r="AU1943" s="7">
        <v>0</v>
      </c>
      <c r="AV1943" s="7">
        <v>1.6007317304611199</v>
      </c>
      <c r="AW1943" s="7">
        <v>4.1107645877275799E-2</v>
      </c>
      <c r="AX1943" s="7">
        <v>42.882918271285199</v>
      </c>
      <c r="AY1943" s="7">
        <v>1.1012562473365499</v>
      </c>
      <c r="AZ1943" s="7">
        <v>68.2668914902642</v>
      </c>
      <c r="BA1943" s="7">
        <v>1.75313023857895</v>
      </c>
      <c r="BB1943" s="7">
        <v>5.3250252075385998</v>
      </c>
      <c r="BC1943" s="7">
        <v>0.33745406891879598</v>
      </c>
      <c r="BD1943" s="7">
        <v>13.2804095340764</v>
      </c>
      <c r="BE1943" s="7">
        <v>0.84159756236225602</v>
      </c>
      <c r="BF1943" s="7"/>
      <c r="BG1943" s="7"/>
      <c r="BH1943" s="7"/>
      <c r="BI1943" s="7"/>
      <c r="BJ1943" s="7"/>
      <c r="BK1943" s="7"/>
      <c r="BL1943" s="7"/>
      <c r="BM1943" s="7"/>
      <c r="BN1943" s="7"/>
      <c r="BO1943" s="7"/>
      <c r="BP1943" s="7"/>
      <c r="BQ1943" s="7"/>
      <c r="BR1943" s="7"/>
      <c r="BS1943" s="7"/>
      <c r="BT1943" s="7"/>
      <c r="BU1943" s="7"/>
      <c r="BV1943" s="7"/>
      <c r="BW1943" s="7"/>
      <c r="BX1943" s="7"/>
      <c r="BY1943" s="7"/>
      <c r="BZ1943" s="7"/>
      <c r="CA1943" s="7"/>
      <c r="CB1943" s="7"/>
      <c r="CC1943" s="7"/>
      <c r="CD1943" s="7"/>
      <c r="CE1943" s="7"/>
      <c r="CF1943" s="7"/>
      <c r="CG1943" s="7"/>
      <c r="CH1943" s="7"/>
      <c r="CI1943" s="7"/>
      <c r="CJ1943" s="7"/>
      <c r="CK1943" s="7"/>
      <c r="CL1943" s="7"/>
      <c r="CM1943" s="7"/>
      <c r="CN1943" s="7"/>
      <c r="CO1943" s="7"/>
      <c r="CP1943" s="7"/>
      <c r="CQ1943" s="7"/>
      <c r="CR1943" s="7"/>
      <c r="CS1943" s="7"/>
      <c r="CT1943" s="7"/>
      <c r="CU1943" s="7"/>
      <c r="CV1943" s="7"/>
      <c r="CW1943" s="7"/>
      <c r="CX1943" s="7"/>
      <c r="CY1943" s="7"/>
      <c r="CZ1943" s="7"/>
      <c r="DA1943" s="7"/>
      <c r="DB1943" s="7"/>
      <c r="DC1943" s="7"/>
      <c r="DD1943" s="7"/>
      <c r="DE1943" s="7"/>
      <c r="DF1943" s="7"/>
      <c r="DG1943" s="7"/>
      <c r="DH1943" s="7"/>
      <c r="DI1943" s="7"/>
      <c r="DJ1943" s="7"/>
      <c r="DK1943" s="7"/>
      <c r="DL1943" s="7"/>
      <c r="DM1943" s="7"/>
      <c r="DN1943" s="7"/>
      <c r="DO1943" s="7"/>
      <c r="DP1943" s="7"/>
      <c r="DQ1943" s="7"/>
      <c r="DR1943" s="7"/>
      <c r="DS1943" s="7"/>
      <c r="DT1943" s="7"/>
      <c r="DU1943" s="7"/>
      <c r="DV1943" s="7"/>
      <c r="DW1943" s="7"/>
      <c r="DX1943" s="7"/>
      <c r="DY1943" s="7"/>
      <c r="DZ1943" s="7"/>
      <c r="EA1943" s="7"/>
      <c r="EB1943" s="7"/>
      <c r="EC1943" s="7"/>
      <c r="ED1943" s="7"/>
      <c r="EE1943" s="7"/>
      <c r="EF1943" s="7">
        <v>582</v>
      </c>
      <c r="EG1943" s="7">
        <v>922</v>
      </c>
      <c r="EH1943" s="7">
        <v>473</v>
      </c>
      <c r="EI1943" s="7">
        <v>2979</v>
      </c>
      <c r="EJ1943" s="7">
        <v>532</v>
      </c>
      <c r="EK1943" s="7">
        <v>162</v>
      </c>
      <c r="EL1943" s="7">
        <v>4</v>
      </c>
      <c r="EM1943" s="7">
        <v>4</v>
      </c>
      <c r="EN1943" s="7">
        <v>213</v>
      </c>
      <c r="EO1943" s="7">
        <v>376</v>
      </c>
      <c r="EP1943" s="7">
        <v>87</v>
      </c>
      <c r="EQ1943" s="7">
        <v>57</v>
      </c>
    </row>
    <row r="1944" spans="1:147" x14ac:dyDescent="0.35">
      <c r="A1944" s="7" t="s">
        <v>2422</v>
      </c>
      <c r="B1944" s="7" t="e" vm="1">
        <v>#VALUE!</v>
      </c>
      <c r="C1944" s="7" t="e" vm="21">
        <v>#VALUE!</v>
      </c>
      <c r="D1944" s="7">
        <v>1</v>
      </c>
      <c r="E1944" s="7">
        <v>5948</v>
      </c>
      <c r="F1944" s="7">
        <v>2163</v>
      </c>
      <c r="G1944" s="7">
        <v>0</v>
      </c>
      <c r="H1944" s="7">
        <v>2</v>
      </c>
      <c r="I1944" s="7">
        <v>3.3624747814391391E-2</v>
      </c>
      <c r="J1944" s="7">
        <v>0</v>
      </c>
      <c r="K1944" s="7">
        <v>0</v>
      </c>
      <c r="L1944" s="7">
        <v>0</v>
      </c>
      <c r="M1944" s="7">
        <v>0</v>
      </c>
      <c r="N1944" s="7">
        <v>0</v>
      </c>
      <c r="O1944" s="7">
        <v>0</v>
      </c>
      <c r="P1944" s="7">
        <v>4.00870669327045</v>
      </c>
      <c r="Q1944" s="7">
        <v>181083</v>
      </c>
      <c r="R1944" s="7">
        <v>0</v>
      </c>
      <c r="S1944" s="7">
        <v>1</v>
      </c>
      <c r="T1944" s="7">
        <v>0</v>
      </c>
      <c r="U1944" s="7">
        <v>1</v>
      </c>
      <c r="V1944" s="7">
        <v>0</v>
      </c>
      <c r="W1944" s="7">
        <v>0</v>
      </c>
      <c r="X1944" s="7">
        <v>0</v>
      </c>
      <c r="Y1944" s="7">
        <v>0</v>
      </c>
      <c r="Z1944" s="7">
        <v>11.7159873247147</v>
      </c>
      <c r="AA1944" s="7">
        <v>3471.4416667997102</v>
      </c>
      <c r="AB1944" s="7">
        <v>11.7159873247147</v>
      </c>
      <c r="AC1944" s="7">
        <v>0</v>
      </c>
      <c r="AD1944" s="7">
        <v>187.34687885057099</v>
      </c>
      <c r="AE1944" s="7">
        <v>0</v>
      </c>
      <c r="AF1944" s="7">
        <v>3471.4416667997102</v>
      </c>
      <c r="AG1944" s="7">
        <v>58.363175299255396</v>
      </c>
      <c r="AH1944" s="7">
        <v>187.34687885057099</v>
      </c>
      <c r="AI1944" s="7">
        <v>3.1497457775818902</v>
      </c>
      <c r="AJ1944" s="7">
        <v>1146.8918611742299</v>
      </c>
      <c r="AK1944" s="7">
        <v>19.281974801180702</v>
      </c>
      <c r="AL1944" s="7">
        <v>374.60444314924098</v>
      </c>
      <c r="AM1944" s="7">
        <v>6.2979899655218707</v>
      </c>
      <c r="AN1944" s="7">
        <v>3102.4662086037001</v>
      </c>
      <c r="AO1944" s="7">
        <v>52.159821933485198</v>
      </c>
      <c r="AP1944" s="7">
        <v>44.772478662431197</v>
      </c>
      <c r="AQ1944" s="7">
        <v>0.75273165202473491</v>
      </c>
      <c r="AR1944" s="7">
        <v>221.67509891840101</v>
      </c>
      <c r="AS1944" s="7">
        <v>3.7268846489307497</v>
      </c>
      <c r="AT1944" s="7">
        <v>0</v>
      </c>
      <c r="AU1944" s="7">
        <v>0</v>
      </c>
      <c r="AV1944" s="7">
        <v>4.1744478754699204</v>
      </c>
      <c r="AW1944" s="7">
        <v>7.0182378538498999E-2</v>
      </c>
      <c r="AX1944" s="7">
        <v>98.353439746108094</v>
      </c>
      <c r="AY1944" s="7">
        <v>1.65355480407041</v>
      </c>
      <c r="AZ1944" s="7">
        <v>140.31239427404901</v>
      </c>
      <c r="BA1944" s="7">
        <v>2.3589844363491803</v>
      </c>
      <c r="BB1944" s="7">
        <v>35.864635071456199</v>
      </c>
      <c r="BC1944" s="7">
        <v>1.65809685952178</v>
      </c>
      <c r="BD1944" s="7">
        <v>7.70726599936597</v>
      </c>
      <c r="BE1944" s="7">
        <v>0.35632297731696599</v>
      </c>
      <c r="BF1944" s="7">
        <v>11.7159873247147</v>
      </c>
      <c r="BG1944" s="7">
        <v>0.19697355959506802</v>
      </c>
      <c r="BH1944" s="7">
        <v>0</v>
      </c>
      <c r="BI1944" s="7">
        <v>0</v>
      </c>
      <c r="BJ1944" s="7">
        <v>3.6181145012378702</v>
      </c>
      <c r="BK1944" s="7">
        <v>6.08290938338579E-2</v>
      </c>
      <c r="BL1944" s="7">
        <v>1.5506205707788501</v>
      </c>
      <c r="BM1944" s="7">
        <v>2.6069612824123203E-2</v>
      </c>
      <c r="BN1944" s="7">
        <v>11.691481679678001</v>
      </c>
      <c r="BO1944" s="7">
        <v>0.19656156152787399</v>
      </c>
      <c r="BP1944" s="7">
        <v>0</v>
      </c>
      <c r="BQ1944" s="7">
        <v>0</v>
      </c>
      <c r="BR1944" s="7">
        <v>2.4505618959665298E-2</v>
      </c>
      <c r="BS1944" s="7">
        <v>4.1199762877715702E-4</v>
      </c>
      <c r="BT1944" s="7">
        <v>0</v>
      </c>
      <c r="BU1944" s="7">
        <v>0</v>
      </c>
      <c r="BV1944" s="7">
        <v>0</v>
      </c>
      <c r="BW1944" s="7">
        <v>0</v>
      </c>
      <c r="BX1944" s="7">
        <v>0</v>
      </c>
      <c r="BY1944" s="7">
        <v>0</v>
      </c>
      <c r="BZ1944" s="7">
        <v>0.36927592754364003</v>
      </c>
      <c r="CA1944" s="7">
        <v>6.208404968790179E-3</v>
      </c>
      <c r="CB1944" s="7">
        <v>0.220800128765404</v>
      </c>
      <c r="CC1944" s="7">
        <v>1.02080503358948E-2</v>
      </c>
      <c r="CD1944" s="7">
        <v>2.6582602760754501E-2</v>
      </c>
      <c r="CE1944" s="7">
        <v>1.22896915213844E-3</v>
      </c>
      <c r="CF1944" s="7"/>
      <c r="CG1944" s="7"/>
      <c r="CH1944" s="7"/>
      <c r="CI1944" s="7"/>
      <c r="CJ1944" s="7"/>
      <c r="CK1944" s="7"/>
      <c r="CL1944" s="7"/>
      <c r="CM1944" s="7"/>
      <c r="CN1944" s="7"/>
      <c r="CO1944" s="7"/>
      <c r="CP1944" s="7"/>
      <c r="CQ1944" s="7"/>
      <c r="CR1944" s="7"/>
      <c r="CS1944" s="7"/>
      <c r="CT1944" s="7"/>
      <c r="CU1944" s="7"/>
      <c r="CV1944" s="7"/>
      <c r="CW1944" s="7"/>
      <c r="CX1944" s="7"/>
      <c r="CY1944" s="7"/>
      <c r="CZ1944" s="7"/>
      <c r="DA1944" s="7"/>
      <c r="DB1944" s="7"/>
      <c r="DC1944" s="7"/>
      <c r="DD1944" s="7"/>
      <c r="DE1944" s="7"/>
      <c r="DF1944" s="7"/>
      <c r="DG1944" s="7"/>
      <c r="DH1944" s="7"/>
      <c r="DI1944" s="7"/>
      <c r="DJ1944" s="7"/>
      <c r="DK1944" s="7"/>
      <c r="DL1944" s="7"/>
      <c r="DM1944" s="7"/>
      <c r="DN1944" s="7"/>
      <c r="DO1944" s="7"/>
      <c r="DP1944" s="7"/>
      <c r="DQ1944" s="7"/>
      <c r="DR1944" s="7"/>
      <c r="DS1944" s="7"/>
      <c r="DT1944" s="7"/>
      <c r="DU1944" s="7"/>
      <c r="DV1944" s="7"/>
      <c r="DW1944" s="7"/>
      <c r="DX1944" s="7"/>
      <c r="DY1944" s="7"/>
      <c r="DZ1944" s="7"/>
      <c r="EA1944" s="7"/>
      <c r="EB1944" s="7"/>
      <c r="EC1944" s="7"/>
      <c r="ED1944" s="7"/>
      <c r="EE1944" s="7"/>
      <c r="EF1944" s="7">
        <v>395</v>
      </c>
      <c r="EG1944" s="7">
        <v>1775</v>
      </c>
      <c r="EH1944" s="7">
        <v>660</v>
      </c>
      <c r="EI1944" s="7">
        <v>5185</v>
      </c>
      <c r="EJ1944" s="7">
        <v>141</v>
      </c>
      <c r="EK1944" s="7">
        <v>381</v>
      </c>
      <c r="EL1944" s="7">
        <v>0</v>
      </c>
      <c r="EM1944" s="7">
        <v>20</v>
      </c>
      <c r="EN1944" s="7">
        <v>221</v>
      </c>
      <c r="EO1944" s="7">
        <v>383</v>
      </c>
      <c r="EP1944" s="7">
        <v>106</v>
      </c>
      <c r="EQ1944" s="7">
        <v>14</v>
      </c>
    </row>
    <row r="1945" spans="1:147" x14ac:dyDescent="0.35">
      <c r="A1945" s="7" t="s">
        <v>2423</v>
      </c>
      <c r="B1945" s="7" t="e" vm="1">
        <v>#VALUE!</v>
      </c>
      <c r="C1945" s="7" t="e" vm="21">
        <v>#VALUE!</v>
      </c>
      <c r="D1945" s="7">
        <v>1</v>
      </c>
      <c r="E1945" s="7">
        <v>7551</v>
      </c>
      <c r="F1945" s="7">
        <v>2637</v>
      </c>
      <c r="G1945" s="7">
        <v>0</v>
      </c>
      <c r="H1945" s="7">
        <v>213</v>
      </c>
      <c r="I1945" s="7">
        <v>2.8208184346444178</v>
      </c>
      <c r="J1945" s="7">
        <v>0</v>
      </c>
      <c r="K1945" s="7">
        <v>0</v>
      </c>
      <c r="L1945" s="7">
        <v>0</v>
      </c>
      <c r="M1945" s="7">
        <v>0</v>
      </c>
      <c r="N1945" s="7">
        <v>1</v>
      </c>
      <c r="O1945" s="7">
        <v>0</v>
      </c>
      <c r="P1945" s="7">
        <v>2.7170221437304702</v>
      </c>
      <c r="Q1945" s="7">
        <v>192198</v>
      </c>
      <c r="R1945" s="7">
        <v>1</v>
      </c>
      <c r="S1945" s="7">
        <v>1</v>
      </c>
      <c r="T1945" s="7">
        <v>1</v>
      </c>
      <c r="U1945" s="7">
        <v>1</v>
      </c>
      <c r="V1945" s="7">
        <v>1</v>
      </c>
      <c r="W1945" s="7">
        <v>0</v>
      </c>
      <c r="X1945" s="7">
        <v>0</v>
      </c>
      <c r="Y1945" s="7">
        <v>1</v>
      </c>
      <c r="Z1945" s="7">
        <v>1166.6734836599801</v>
      </c>
      <c r="AA1945" s="7">
        <v>6910.6642388086302</v>
      </c>
      <c r="AB1945" s="7">
        <v>1166.6734836599801</v>
      </c>
      <c r="AC1945" s="7">
        <v>38.613373973472299</v>
      </c>
      <c r="AD1945" s="7">
        <v>450.44752347089002</v>
      </c>
      <c r="AE1945" s="7">
        <v>38.613373973472299</v>
      </c>
      <c r="AF1945" s="7">
        <v>6910.6642388086302</v>
      </c>
      <c r="AG1945" s="7">
        <v>91.519854837884097</v>
      </c>
      <c r="AH1945" s="7">
        <v>450.44752347089002</v>
      </c>
      <c r="AI1945" s="7">
        <v>5.9654022443502903</v>
      </c>
      <c r="AJ1945" s="7">
        <v>1865.79423922316</v>
      </c>
      <c r="AK1945" s="7">
        <v>24.709233733587098</v>
      </c>
      <c r="AL1945" s="7">
        <v>1308.10157674011</v>
      </c>
      <c r="AM1945" s="7">
        <v>17.323554188056001</v>
      </c>
      <c r="AN1945" s="7">
        <v>6144.86480949628</v>
      </c>
      <c r="AO1945" s="7">
        <v>81.378159309975899</v>
      </c>
      <c r="AP1945" s="7">
        <v>124.216149992673</v>
      </c>
      <c r="AQ1945" s="7">
        <v>1.64502913511685</v>
      </c>
      <c r="AR1945" s="7">
        <v>491.07295446955698</v>
      </c>
      <c r="AS1945" s="7">
        <v>6.5034161630189002</v>
      </c>
      <c r="AT1945" s="7">
        <v>4.0000001225853303</v>
      </c>
      <c r="AU1945" s="7">
        <v>5.2973117766988896E-2</v>
      </c>
      <c r="AV1945" s="7">
        <v>5.9999995417892897</v>
      </c>
      <c r="AW1945" s="7">
        <v>7.9459668147123491E-2</v>
      </c>
      <c r="AX1945" s="7">
        <v>140.510324755818</v>
      </c>
      <c r="AY1945" s="7">
        <v>1.8608174381647202</v>
      </c>
      <c r="AZ1945" s="7">
        <v>271.48112679224897</v>
      </c>
      <c r="BA1945" s="7">
        <v>3.5953003150873899</v>
      </c>
      <c r="BB1945" s="7">
        <v>106.312700705156</v>
      </c>
      <c r="BC1945" s="7">
        <v>4.0315775769873508</v>
      </c>
      <c r="BD1945" s="7">
        <v>49.931626326699998</v>
      </c>
      <c r="BE1945" s="7">
        <v>1.8935011879673902</v>
      </c>
      <c r="BF1945" s="7">
        <v>1166.6734836599801</v>
      </c>
      <c r="BG1945" s="7">
        <v>15.4505824878821</v>
      </c>
      <c r="BH1945" s="7">
        <v>38.613373973472299</v>
      </c>
      <c r="BI1945" s="7">
        <v>0.511367686047839</v>
      </c>
      <c r="BJ1945" s="7">
        <v>299.024569738482</v>
      </c>
      <c r="BK1945" s="7">
        <v>3.9600658156334498</v>
      </c>
      <c r="BL1945" s="7">
        <v>276.56343781211802</v>
      </c>
      <c r="BM1945" s="7">
        <v>3.6626067780706899</v>
      </c>
      <c r="BN1945" s="7">
        <v>1058.06598337623</v>
      </c>
      <c r="BO1945" s="7">
        <v>14.012263056234001</v>
      </c>
      <c r="BP1945" s="7">
        <v>38.972996391588801</v>
      </c>
      <c r="BQ1945" s="7">
        <v>0.51613026607851697</v>
      </c>
      <c r="BR1945" s="7">
        <v>54.309063898537701</v>
      </c>
      <c r="BS1945" s="7">
        <v>0.71923008738627603</v>
      </c>
      <c r="BT1945" s="7">
        <v>0.115467995055951</v>
      </c>
      <c r="BU1945" s="7">
        <v>1.52917487824065E-3</v>
      </c>
      <c r="BV1945" s="7">
        <v>0.33360365033149703</v>
      </c>
      <c r="BW1945" s="7">
        <v>4.41800622873126E-3</v>
      </c>
      <c r="BX1945" s="7">
        <v>14.8763599238991</v>
      </c>
      <c r="BY1945" s="7">
        <v>0.19701178551051698</v>
      </c>
      <c r="BZ1945" s="7">
        <v>49.153864351261298</v>
      </c>
      <c r="CA1945" s="7">
        <v>0.65095834129600394</v>
      </c>
      <c r="CB1945" s="7">
        <v>16.384737593460201</v>
      </c>
      <c r="CC1945" s="7">
        <v>0.62134006801138297</v>
      </c>
      <c r="CD1945" s="7">
        <v>7.1190640230543103</v>
      </c>
      <c r="CE1945" s="7">
        <v>0.26996829818180901</v>
      </c>
      <c r="CF1945" s="7"/>
      <c r="CG1945" s="7"/>
      <c r="CH1945" s="7"/>
      <c r="CI1945" s="7"/>
      <c r="CJ1945" s="7"/>
      <c r="CK1945" s="7"/>
      <c r="CL1945" s="7"/>
      <c r="CM1945" s="7"/>
      <c r="CN1945" s="7"/>
      <c r="CO1945" s="7"/>
      <c r="CP1945" s="7"/>
      <c r="CQ1945" s="7"/>
      <c r="CR1945" s="7"/>
      <c r="CS1945" s="7"/>
      <c r="CT1945" s="7"/>
      <c r="CU1945" s="7"/>
      <c r="CV1945" s="7"/>
      <c r="CW1945" s="7"/>
      <c r="CX1945" s="7"/>
      <c r="CY1945" s="7"/>
      <c r="CZ1945" s="7"/>
      <c r="DA1945" s="7"/>
      <c r="DB1945" s="7"/>
      <c r="DC1945" s="7"/>
      <c r="DD1945" s="7"/>
      <c r="DE1945" s="7"/>
      <c r="DF1945" s="7"/>
      <c r="DG1945" s="7"/>
      <c r="DH1945" s="7"/>
      <c r="DI1945" s="7"/>
      <c r="DJ1945" s="7"/>
      <c r="DK1945" s="7"/>
      <c r="DL1945" s="7"/>
      <c r="DM1945" s="7"/>
      <c r="DN1945" s="7"/>
      <c r="DO1945" s="7"/>
      <c r="DP1945" s="7"/>
      <c r="DQ1945" s="7"/>
      <c r="DR1945" s="7"/>
      <c r="DS1945" s="7"/>
      <c r="DT1945" s="7"/>
      <c r="DU1945" s="7"/>
      <c r="DV1945" s="7"/>
      <c r="DW1945" s="7"/>
      <c r="DX1945" s="7"/>
      <c r="DY1945" s="7"/>
      <c r="DZ1945" s="7"/>
      <c r="EA1945" s="7"/>
      <c r="EB1945" s="7"/>
      <c r="EC1945" s="7"/>
      <c r="ED1945" s="7"/>
      <c r="EE1945" s="7"/>
      <c r="EF1945" s="7">
        <v>546</v>
      </c>
      <c r="EG1945" s="7">
        <v>2058</v>
      </c>
      <c r="EH1945" s="7">
        <v>1417</v>
      </c>
      <c r="EI1945" s="7">
        <v>6699</v>
      </c>
      <c r="EJ1945" s="7">
        <v>125</v>
      </c>
      <c r="EK1945" s="7">
        <v>556</v>
      </c>
      <c r="EL1945" s="7">
        <v>4</v>
      </c>
      <c r="EM1945" s="7">
        <v>6</v>
      </c>
      <c r="EN1945" s="7">
        <v>161</v>
      </c>
      <c r="EO1945" s="7">
        <v>303</v>
      </c>
      <c r="EP1945" s="7">
        <v>117</v>
      </c>
      <c r="EQ1945" s="7">
        <v>54</v>
      </c>
    </row>
    <row r="1946" spans="1:147" x14ac:dyDescent="0.35">
      <c r="A1946" s="7" t="s">
        <v>2424</v>
      </c>
      <c r="B1946" s="7" t="e" vm="1">
        <v>#VALUE!</v>
      </c>
      <c r="C1946" s="7" t="e" vm="21">
        <v>#VALUE!</v>
      </c>
      <c r="D1946" s="7">
        <v>1</v>
      </c>
      <c r="E1946" s="7">
        <v>4226</v>
      </c>
      <c r="F1946" s="7">
        <v>1778</v>
      </c>
      <c r="G1946" s="7">
        <v>0</v>
      </c>
      <c r="H1946" s="7">
        <v>0</v>
      </c>
      <c r="I1946" s="7">
        <v>0</v>
      </c>
      <c r="J1946" s="7">
        <v>0</v>
      </c>
      <c r="K1946" s="7">
        <v>0</v>
      </c>
      <c r="L1946" s="7">
        <v>0</v>
      </c>
      <c r="M1946" s="7">
        <v>0</v>
      </c>
      <c r="N1946" s="7">
        <v>0</v>
      </c>
      <c r="O1946" s="7">
        <v>0</v>
      </c>
      <c r="P1946" s="7">
        <v>4.6968995835261502</v>
      </c>
      <c r="Q1946" s="7">
        <v>96033</v>
      </c>
      <c r="R1946" s="7">
        <v>0</v>
      </c>
      <c r="S1946" s="7">
        <v>0</v>
      </c>
      <c r="T1946" s="7">
        <v>0</v>
      </c>
      <c r="U1946" s="7">
        <v>0</v>
      </c>
      <c r="V1946" s="7">
        <v>0</v>
      </c>
      <c r="W1946" s="7">
        <v>0</v>
      </c>
      <c r="X1946" s="7">
        <v>0</v>
      </c>
      <c r="Y1946" s="7">
        <v>0</v>
      </c>
      <c r="Z1946" s="7"/>
      <c r="AA1946" s="7">
        <v>36.606099426746397</v>
      </c>
      <c r="AB1946" s="7"/>
      <c r="AC1946" s="7"/>
      <c r="AD1946" s="7">
        <v>4.3971005156636203</v>
      </c>
      <c r="AE1946" s="7"/>
      <c r="AF1946" s="7">
        <v>36.606099426746397</v>
      </c>
      <c r="AG1946" s="7">
        <v>0.86621153399778406</v>
      </c>
      <c r="AH1946" s="7">
        <v>4.3971005156636203</v>
      </c>
      <c r="AI1946" s="7">
        <v>0.104048758061136</v>
      </c>
      <c r="AJ1946" s="7">
        <v>5.8330997377634004</v>
      </c>
      <c r="AK1946" s="7">
        <v>0.13802886270145301</v>
      </c>
      <c r="AL1946" s="7">
        <v>7.1465221121907199</v>
      </c>
      <c r="AM1946" s="7">
        <v>0.16910842669641998</v>
      </c>
      <c r="AN1946" s="7">
        <v>34.498650640249302</v>
      </c>
      <c r="AO1946" s="7">
        <v>0.81634289257570414</v>
      </c>
      <c r="AP1946" s="7">
        <v>0.536086305975914</v>
      </c>
      <c r="AQ1946" s="7">
        <v>1.2685430808705999E-2</v>
      </c>
      <c r="AR1946" s="7">
        <v>0.15858988463878601</v>
      </c>
      <c r="AS1946" s="7">
        <v>3.7527185196115998E-3</v>
      </c>
      <c r="AT1946" s="7">
        <v>0</v>
      </c>
      <c r="AU1946" s="7">
        <v>0</v>
      </c>
      <c r="AV1946" s="7">
        <v>0</v>
      </c>
      <c r="AW1946" s="7">
        <v>0</v>
      </c>
      <c r="AX1946" s="7">
        <v>1.41277245432138</v>
      </c>
      <c r="AY1946" s="7">
        <v>3.3430488743998697E-2</v>
      </c>
      <c r="AZ1946" s="7">
        <v>3.5124143213033698</v>
      </c>
      <c r="BA1946" s="7">
        <v>8.3114394730320992E-2</v>
      </c>
      <c r="BB1946" s="7">
        <v>0.19728884100913999</v>
      </c>
      <c r="BC1946" s="7">
        <v>1.1096110292977499E-2</v>
      </c>
      <c r="BD1946" s="7">
        <v>0.47799230972304901</v>
      </c>
      <c r="BE1946" s="7">
        <v>2.68837069585517E-2</v>
      </c>
      <c r="BF1946" s="7"/>
      <c r="BG1946" s="7"/>
      <c r="BH1946" s="7"/>
      <c r="BI1946" s="7"/>
      <c r="BJ1946" s="7"/>
      <c r="BK1946" s="7"/>
      <c r="BL1946" s="7"/>
      <c r="BM1946" s="7"/>
      <c r="BN1946" s="7"/>
      <c r="BO1946" s="7"/>
      <c r="BP1946" s="7"/>
      <c r="BQ1946" s="7"/>
      <c r="BR1946" s="7"/>
      <c r="BS1946" s="7"/>
      <c r="BT1946" s="7"/>
      <c r="BU1946" s="7"/>
      <c r="BV1946" s="7"/>
      <c r="BW1946" s="7"/>
      <c r="BX1946" s="7"/>
      <c r="BY1946" s="7"/>
      <c r="BZ1946" s="7"/>
      <c r="CA1946" s="7"/>
      <c r="CB1946" s="7"/>
      <c r="CC1946" s="7"/>
      <c r="CD1946" s="7"/>
      <c r="CE1946" s="7"/>
      <c r="CF1946" s="7"/>
      <c r="CG1946" s="7"/>
      <c r="CH1946" s="7"/>
      <c r="CI1946" s="7"/>
      <c r="CJ1946" s="7"/>
      <c r="CK1946" s="7"/>
      <c r="CL1946" s="7"/>
      <c r="CM1946" s="7"/>
      <c r="CN1946" s="7"/>
      <c r="CO1946" s="7"/>
      <c r="CP1946" s="7"/>
      <c r="CQ1946" s="7"/>
      <c r="CR1946" s="7"/>
      <c r="CS1946" s="7"/>
      <c r="CT1946" s="7"/>
      <c r="CU1946" s="7"/>
      <c r="CV1946" s="7"/>
      <c r="CW1946" s="7"/>
      <c r="CX1946" s="7"/>
      <c r="CY1946" s="7"/>
      <c r="CZ1946" s="7"/>
      <c r="DA1946" s="7"/>
      <c r="DB1946" s="7"/>
      <c r="DC1946" s="7"/>
      <c r="DD1946" s="7"/>
      <c r="DE1946" s="7"/>
      <c r="DF1946" s="7"/>
      <c r="DG1946" s="7"/>
      <c r="DH1946" s="7"/>
      <c r="DI1946" s="7"/>
      <c r="DJ1946" s="7"/>
      <c r="DK1946" s="7"/>
      <c r="DL1946" s="7"/>
      <c r="DM1946" s="7"/>
      <c r="DN1946" s="7"/>
      <c r="DO1946" s="7"/>
      <c r="DP1946" s="7"/>
      <c r="DQ1946" s="7"/>
      <c r="DR1946" s="7"/>
      <c r="DS1946" s="7"/>
      <c r="DT1946" s="7"/>
      <c r="DU1946" s="7"/>
      <c r="DV1946" s="7"/>
      <c r="DW1946" s="7"/>
      <c r="DX1946" s="7"/>
      <c r="DY1946" s="7"/>
      <c r="DZ1946" s="7"/>
      <c r="EA1946" s="7"/>
      <c r="EB1946" s="7"/>
      <c r="EC1946" s="7"/>
      <c r="ED1946" s="7"/>
      <c r="EE1946" s="7"/>
      <c r="EF1946" s="7">
        <v>383</v>
      </c>
      <c r="EG1946" s="7">
        <v>814</v>
      </c>
      <c r="EH1946" s="7">
        <v>642</v>
      </c>
      <c r="EI1946" s="7">
        <v>3940</v>
      </c>
      <c r="EJ1946" s="7">
        <v>45</v>
      </c>
      <c r="EK1946" s="7">
        <v>86</v>
      </c>
      <c r="EL1946" s="7">
        <v>0</v>
      </c>
      <c r="EM1946" s="7">
        <v>1</v>
      </c>
      <c r="EN1946" s="7">
        <v>154</v>
      </c>
      <c r="EO1946" s="7">
        <v>373</v>
      </c>
      <c r="EP1946" s="7">
        <v>105</v>
      </c>
      <c r="EQ1946" s="7">
        <v>51</v>
      </c>
    </row>
    <row r="1947" spans="1:147" x14ac:dyDescent="0.35">
      <c r="A1947" s="7" t="s">
        <v>2425</v>
      </c>
      <c r="B1947" s="7" t="e" vm="1">
        <v>#VALUE!</v>
      </c>
      <c r="C1947" s="7" t="e" vm="21">
        <v>#VALUE!</v>
      </c>
      <c r="D1947" s="7">
        <v>1</v>
      </c>
      <c r="E1947" s="7">
        <v>5886</v>
      </c>
      <c r="F1947" s="7">
        <v>2131</v>
      </c>
      <c r="G1947" s="7">
        <v>0</v>
      </c>
      <c r="H1947" s="7">
        <v>176</v>
      </c>
      <c r="I1947" s="7">
        <v>2.9901461094121644</v>
      </c>
      <c r="J1947" s="7">
        <v>0</v>
      </c>
      <c r="K1947" s="7">
        <v>0</v>
      </c>
      <c r="L1947" s="7">
        <v>0</v>
      </c>
      <c r="M1947" s="7">
        <v>0</v>
      </c>
      <c r="N1947" s="7">
        <v>0</v>
      </c>
      <c r="O1947" s="7">
        <v>0</v>
      </c>
      <c r="P1947" s="7">
        <v>0.76465590484282098</v>
      </c>
      <c r="Q1947" s="7">
        <v>158750</v>
      </c>
      <c r="R1947" s="7">
        <v>1</v>
      </c>
      <c r="S1947" s="7">
        <v>1</v>
      </c>
      <c r="T1947" s="7">
        <v>1</v>
      </c>
      <c r="U1947" s="7">
        <v>1</v>
      </c>
      <c r="V1947" s="7">
        <v>1</v>
      </c>
      <c r="W1947" s="7">
        <v>0</v>
      </c>
      <c r="X1947" s="7">
        <v>0</v>
      </c>
      <c r="Y1947" s="7">
        <v>0</v>
      </c>
      <c r="Z1947" s="7">
        <v>4478.7691783718801</v>
      </c>
      <c r="AA1947" s="7">
        <v>5858.5790792931803</v>
      </c>
      <c r="AB1947" s="7">
        <v>4478.7691783718801</v>
      </c>
      <c r="AC1947" s="7">
        <v>77.382035609305603</v>
      </c>
      <c r="AD1947" s="7">
        <v>151.96005290605899</v>
      </c>
      <c r="AE1947" s="7">
        <v>77.382035609305603</v>
      </c>
      <c r="AF1947" s="7">
        <v>5858.5790792931803</v>
      </c>
      <c r="AG1947" s="7">
        <v>99.534133185409104</v>
      </c>
      <c r="AH1947" s="7">
        <v>151.96005290605899</v>
      </c>
      <c r="AI1947" s="7">
        <v>2.5817202328586299</v>
      </c>
      <c r="AJ1947" s="7">
        <v>1461.4352846879001</v>
      </c>
      <c r="AK1947" s="7">
        <v>24.829005856063599</v>
      </c>
      <c r="AL1947" s="7">
        <v>1009.69956713257</v>
      </c>
      <c r="AM1947" s="7">
        <v>17.154257001912502</v>
      </c>
      <c r="AN1947" s="7">
        <v>5498.7690324166297</v>
      </c>
      <c r="AO1947" s="7">
        <v>93.4211524365721</v>
      </c>
      <c r="AP1947" s="7">
        <v>120.999997187871</v>
      </c>
      <c r="AQ1947" s="7">
        <v>2.0557254024442999</v>
      </c>
      <c r="AR1947" s="7">
        <v>124.819801981095</v>
      </c>
      <c r="AS1947" s="7">
        <v>2.1206218481327799</v>
      </c>
      <c r="AT1947" s="7">
        <v>0</v>
      </c>
      <c r="AU1947" s="7">
        <v>0</v>
      </c>
      <c r="AV1947" s="7">
        <v>1.00000005215406</v>
      </c>
      <c r="AW1947" s="7">
        <v>1.6989467416820697E-2</v>
      </c>
      <c r="AX1947" s="7">
        <v>112.990247026988</v>
      </c>
      <c r="AY1947" s="7">
        <v>1.9196440201662901</v>
      </c>
      <c r="AZ1947" s="7">
        <v>354.32560043613199</v>
      </c>
      <c r="BA1947" s="7">
        <v>6.0198029295978905</v>
      </c>
      <c r="BB1947" s="7">
        <v>0</v>
      </c>
      <c r="BC1947" s="7">
        <v>0</v>
      </c>
      <c r="BD1947" s="7">
        <v>0</v>
      </c>
      <c r="BE1947" s="7">
        <v>0</v>
      </c>
      <c r="BF1947" s="7">
        <v>4478.7691783718801</v>
      </c>
      <c r="BG1947" s="7">
        <v>76.091899054907898</v>
      </c>
      <c r="BH1947" s="7">
        <v>77.382035609305603</v>
      </c>
      <c r="BI1947" s="7">
        <v>1.31467950406567</v>
      </c>
      <c r="BJ1947" s="7">
        <v>1186.48250014824</v>
      </c>
      <c r="BK1947" s="7">
        <v>20.1577047255902</v>
      </c>
      <c r="BL1947" s="7">
        <v>633.25432211544796</v>
      </c>
      <c r="BM1947" s="7">
        <v>10.7586531110338</v>
      </c>
      <c r="BN1947" s="7">
        <v>4233.0927046593297</v>
      </c>
      <c r="BO1947" s="7">
        <v>71.9179868273756</v>
      </c>
      <c r="BP1947" s="7">
        <v>76.8476510606706</v>
      </c>
      <c r="BQ1947" s="7">
        <v>1.30560059566209</v>
      </c>
      <c r="BR1947" s="7">
        <v>85.235521780050505</v>
      </c>
      <c r="BS1947" s="7">
        <v>1.4481060445132599</v>
      </c>
      <c r="BT1947" s="7">
        <v>0</v>
      </c>
      <c r="BU1947" s="7">
        <v>0</v>
      </c>
      <c r="BV1947" s="7">
        <v>0</v>
      </c>
      <c r="BW1947" s="7">
        <v>0</v>
      </c>
      <c r="BX1947" s="7">
        <v>83.593303916946795</v>
      </c>
      <c r="BY1947" s="7">
        <v>1.42020563909186</v>
      </c>
      <c r="BZ1947" s="7">
        <v>254.82060321839501</v>
      </c>
      <c r="CA1947" s="7">
        <v>4.3292661097246903</v>
      </c>
      <c r="CB1947" s="7">
        <v>0</v>
      </c>
      <c r="CC1947" s="7">
        <v>0</v>
      </c>
      <c r="CD1947" s="7">
        <v>0</v>
      </c>
      <c r="CE1947" s="7">
        <v>0</v>
      </c>
      <c r="CF1947" s="7"/>
      <c r="CG1947" s="7"/>
      <c r="CH1947" s="7"/>
      <c r="CI1947" s="7"/>
      <c r="CJ1947" s="7"/>
      <c r="CK1947" s="7"/>
      <c r="CL1947" s="7"/>
      <c r="CM1947" s="7"/>
      <c r="CN1947" s="7"/>
      <c r="CO1947" s="7"/>
      <c r="CP1947" s="7"/>
      <c r="CQ1947" s="7"/>
      <c r="CR1947" s="7"/>
      <c r="CS1947" s="7"/>
      <c r="CT1947" s="7"/>
      <c r="CU1947" s="7"/>
      <c r="CV1947" s="7"/>
      <c r="CW1947" s="7"/>
      <c r="CX1947" s="7"/>
      <c r="CY1947" s="7"/>
      <c r="CZ1947" s="7"/>
      <c r="DA1947" s="7"/>
      <c r="DB1947" s="7"/>
      <c r="DC1947" s="7"/>
      <c r="DD1947" s="7"/>
      <c r="DE1947" s="7"/>
      <c r="DF1947" s="7"/>
      <c r="DG1947" s="7"/>
      <c r="DH1947" s="7"/>
      <c r="DI1947" s="7"/>
      <c r="DJ1947" s="7"/>
      <c r="DK1947" s="7"/>
      <c r="DL1947" s="7"/>
      <c r="DM1947" s="7"/>
      <c r="DN1947" s="7"/>
      <c r="DO1947" s="7"/>
      <c r="DP1947" s="7"/>
      <c r="DQ1947" s="7"/>
      <c r="DR1947" s="7"/>
      <c r="DS1947" s="7"/>
      <c r="DT1947" s="7"/>
      <c r="DU1947" s="7"/>
      <c r="DV1947" s="7"/>
      <c r="DW1947" s="7"/>
      <c r="DX1947" s="7"/>
      <c r="DY1947" s="7"/>
      <c r="DZ1947" s="7"/>
      <c r="EA1947" s="7"/>
      <c r="EB1947" s="7"/>
      <c r="EC1947" s="7"/>
      <c r="ED1947" s="7"/>
      <c r="EE1947" s="7"/>
      <c r="EF1947" s="7">
        <v>137</v>
      </c>
      <c r="EG1947" s="7">
        <v>1467</v>
      </c>
      <c r="EH1947" s="7">
        <v>1016</v>
      </c>
      <c r="EI1947" s="7">
        <v>5525</v>
      </c>
      <c r="EJ1947" s="7">
        <v>121</v>
      </c>
      <c r="EK1947" s="7">
        <v>126</v>
      </c>
      <c r="EL1947" s="7">
        <v>0</v>
      </c>
      <c r="EM1947" s="7">
        <v>1</v>
      </c>
      <c r="EN1947" s="7">
        <v>113</v>
      </c>
      <c r="EO1947" s="7">
        <v>355</v>
      </c>
      <c r="EP1947" s="7">
        <v>0</v>
      </c>
      <c r="EQ1947" s="7">
        <v>0</v>
      </c>
    </row>
    <row r="1948" spans="1:147" x14ac:dyDescent="0.35">
      <c r="A1948" s="7" t="s">
        <v>2426</v>
      </c>
      <c r="B1948" s="7" t="e" vm="1">
        <v>#VALUE!</v>
      </c>
      <c r="C1948" s="7" t="e" vm="21">
        <v>#VALUE!</v>
      </c>
      <c r="D1948" s="7">
        <v>1</v>
      </c>
      <c r="E1948" s="7">
        <v>4302</v>
      </c>
      <c r="F1948" s="7">
        <v>1476</v>
      </c>
      <c r="G1948" s="7">
        <v>0</v>
      </c>
      <c r="H1948" s="7">
        <v>0</v>
      </c>
      <c r="I1948" s="7">
        <v>0</v>
      </c>
      <c r="J1948" s="7">
        <v>0</v>
      </c>
      <c r="K1948" s="7">
        <v>0</v>
      </c>
      <c r="L1948" s="7">
        <v>0</v>
      </c>
      <c r="M1948" s="7">
        <v>0</v>
      </c>
      <c r="N1948" s="7">
        <v>0</v>
      </c>
      <c r="O1948" s="7">
        <v>0</v>
      </c>
      <c r="P1948" s="7">
        <v>1.3911430558775801</v>
      </c>
      <c r="Q1948" s="7">
        <v>181343</v>
      </c>
      <c r="R1948" s="7">
        <v>1</v>
      </c>
      <c r="S1948" s="7">
        <v>1</v>
      </c>
      <c r="T1948" s="7">
        <v>1</v>
      </c>
      <c r="U1948" s="7">
        <v>1</v>
      </c>
      <c r="V1948" s="7">
        <v>1</v>
      </c>
      <c r="W1948" s="7">
        <v>0</v>
      </c>
      <c r="X1948" s="7">
        <v>0</v>
      </c>
      <c r="Y1948" s="7">
        <v>0</v>
      </c>
      <c r="Z1948" s="7">
        <v>759.943623785162</v>
      </c>
      <c r="AA1948" s="7">
        <v>3955.3496800817102</v>
      </c>
      <c r="AB1948" s="7">
        <v>759.943623785162</v>
      </c>
      <c r="AC1948" s="7">
        <v>23.013396300681102</v>
      </c>
      <c r="AD1948" s="7">
        <v>109.618597772831</v>
      </c>
      <c r="AE1948" s="7">
        <v>23.013396300681102</v>
      </c>
      <c r="AF1948" s="7">
        <v>3955.3496800817102</v>
      </c>
      <c r="AG1948" s="7">
        <v>91.942112507710604</v>
      </c>
      <c r="AH1948" s="7">
        <v>109.618597772831</v>
      </c>
      <c r="AI1948" s="7">
        <v>2.5480845600379101</v>
      </c>
      <c r="AJ1948" s="7">
        <v>1112.2601862989</v>
      </c>
      <c r="AK1948" s="7">
        <v>25.854490615966903</v>
      </c>
      <c r="AL1948" s="7">
        <v>605.08961017522995</v>
      </c>
      <c r="AM1948" s="7">
        <v>14.065309395054202</v>
      </c>
      <c r="AN1948" s="7">
        <v>3780.5620688775098</v>
      </c>
      <c r="AO1948" s="7">
        <v>87.879174078975097</v>
      </c>
      <c r="AP1948" s="7">
        <v>12.9999999026768</v>
      </c>
      <c r="AQ1948" s="7">
        <v>0.30218502795622498</v>
      </c>
      <c r="AR1948" s="7">
        <v>107.999518036857</v>
      </c>
      <c r="AS1948" s="7">
        <v>2.5104490478116399</v>
      </c>
      <c r="AT1948" s="7">
        <v>2</v>
      </c>
      <c r="AU1948" s="7">
        <v>4.6490004649000501E-2</v>
      </c>
      <c r="AV1948" s="7">
        <v>0</v>
      </c>
      <c r="AW1948" s="7">
        <v>0</v>
      </c>
      <c r="AX1948" s="7">
        <v>51.788102371167</v>
      </c>
      <c r="AY1948" s="7">
        <v>1.20381455999923</v>
      </c>
      <c r="AZ1948" s="7">
        <v>174.32757541438301</v>
      </c>
      <c r="BA1948" s="7">
        <v>4.05224489573183</v>
      </c>
      <c r="BB1948" s="7">
        <v>12.5468753012647</v>
      </c>
      <c r="BC1948" s="7">
        <v>0.85005930225370308</v>
      </c>
      <c r="BD1948" s="7">
        <v>0</v>
      </c>
      <c r="BE1948" s="7">
        <v>0</v>
      </c>
      <c r="BF1948" s="7">
        <v>759.943623785162</v>
      </c>
      <c r="BG1948" s="7">
        <v>17.664891301375199</v>
      </c>
      <c r="BH1948" s="7">
        <v>23.013396300681102</v>
      </c>
      <c r="BI1948" s="7">
        <v>0.53494645050397605</v>
      </c>
      <c r="BJ1948" s="7">
        <v>202.868720760831</v>
      </c>
      <c r="BK1948" s="7">
        <v>4.7156838856538998</v>
      </c>
      <c r="BL1948" s="7">
        <v>137.23601754975999</v>
      </c>
      <c r="BM1948" s="7">
        <v>3.19005154694932</v>
      </c>
      <c r="BN1948" s="7">
        <v>718.19478297629405</v>
      </c>
      <c r="BO1948" s="7">
        <v>16.694439399727901</v>
      </c>
      <c r="BP1948" s="7">
        <v>0</v>
      </c>
      <c r="BQ1948" s="7">
        <v>0</v>
      </c>
      <c r="BR1948" s="7">
        <v>32.6743782833219</v>
      </c>
      <c r="BS1948" s="7">
        <v>0.75951599914741608</v>
      </c>
      <c r="BT1948" s="7">
        <v>0</v>
      </c>
      <c r="BU1948" s="7">
        <v>0</v>
      </c>
      <c r="BV1948" s="7">
        <v>0</v>
      </c>
      <c r="BW1948" s="7">
        <v>0</v>
      </c>
      <c r="BX1948" s="7">
        <v>9.0744706019759196</v>
      </c>
      <c r="BY1948" s="7">
        <v>0.210936090236539</v>
      </c>
      <c r="BZ1948" s="7">
        <v>40.343528742116199</v>
      </c>
      <c r="CA1948" s="7">
        <v>0.93778541938903304</v>
      </c>
      <c r="CB1948" s="7">
        <v>6.0913543037422597</v>
      </c>
      <c r="CC1948" s="7">
        <v>0.41269338101234904</v>
      </c>
      <c r="CD1948" s="7">
        <v>0</v>
      </c>
      <c r="CE1948" s="7">
        <v>0</v>
      </c>
      <c r="CF1948" s="7"/>
      <c r="CG1948" s="7"/>
      <c r="CH1948" s="7"/>
      <c r="CI1948" s="7"/>
      <c r="CJ1948" s="7"/>
      <c r="CK1948" s="7"/>
      <c r="CL1948" s="7"/>
      <c r="CM1948" s="7"/>
      <c r="CN1948" s="7"/>
      <c r="CO1948" s="7"/>
      <c r="CP1948" s="7"/>
      <c r="CQ1948" s="7"/>
      <c r="CR1948" s="7"/>
      <c r="CS1948" s="7"/>
      <c r="CT1948" s="7"/>
      <c r="CU1948" s="7"/>
      <c r="CV1948" s="7"/>
      <c r="CW1948" s="7"/>
      <c r="CX1948" s="7"/>
      <c r="CY1948" s="7"/>
      <c r="CZ1948" s="7"/>
      <c r="DA1948" s="7"/>
      <c r="DB1948" s="7"/>
      <c r="DC1948" s="7"/>
      <c r="DD1948" s="7"/>
      <c r="DE1948" s="7"/>
      <c r="DF1948" s="7"/>
      <c r="DG1948" s="7"/>
      <c r="DH1948" s="7"/>
      <c r="DI1948" s="7"/>
      <c r="DJ1948" s="7"/>
      <c r="DK1948" s="7"/>
      <c r="DL1948" s="7"/>
      <c r="DM1948" s="7"/>
      <c r="DN1948" s="7"/>
      <c r="DO1948" s="7"/>
      <c r="DP1948" s="7"/>
      <c r="DQ1948" s="7"/>
      <c r="DR1948" s="7"/>
      <c r="DS1948" s="7"/>
      <c r="DT1948" s="7"/>
      <c r="DU1948" s="7"/>
      <c r="DV1948" s="7"/>
      <c r="DW1948" s="7"/>
      <c r="DX1948" s="7"/>
      <c r="DY1948" s="7"/>
      <c r="DZ1948" s="7"/>
      <c r="EA1948" s="7"/>
      <c r="EB1948" s="7"/>
      <c r="EC1948" s="7"/>
      <c r="ED1948" s="7"/>
      <c r="EE1948" s="7"/>
      <c r="EF1948" s="7">
        <v>119</v>
      </c>
      <c r="EG1948" s="7">
        <v>1203</v>
      </c>
      <c r="EH1948" s="7">
        <v>657</v>
      </c>
      <c r="EI1948" s="7">
        <v>4110</v>
      </c>
      <c r="EJ1948" s="7">
        <v>13</v>
      </c>
      <c r="EK1948" s="7">
        <v>118</v>
      </c>
      <c r="EL1948" s="7">
        <v>2</v>
      </c>
      <c r="EM1948" s="7">
        <v>0</v>
      </c>
      <c r="EN1948" s="7">
        <v>59</v>
      </c>
      <c r="EO1948" s="7">
        <v>187</v>
      </c>
      <c r="EP1948" s="7">
        <v>11</v>
      </c>
      <c r="EQ1948" s="7">
        <v>0</v>
      </c>
    </row>
    <row r="1949" spans="1:147" x14ac:dyDescent="0.35">
      <c r="A1949" s="7" t="s">
        <v>2427</v>
      </c>
      <c r="B1949" s="7" t="e" vm="1">
        <v>#VALUE!</v>
      </c>
      <c r="C1949" s="7" t="e" vm="21">
        <v>#VALUE!</v>
      </c>
      <c r="D1949" s="7">
        <v>1</v>
      </c>
      <c r="E1949" s="7">
        <v>3544</v>
      </c>
      <c r="F1949" s="7">
        <v>1590</v>
      </c>
      <c r="G1949" s="7">
        <v>0</v>
      </c>
      <c r="H1949" s="7">
        <v>67</v>
      </c>
      <c r="I1949" s="7">
        <v>1.8905191873589164</v>
      </c>
      <c r="J1949" s="7">
        <v>0</v>
      </c>
      <c r="K1949" s="7">
        <v>0</v>
      </c>
      <c r="L1949" s="7">
        <v>0</v>
      </c>
      <c r="M1949" s="7">
        <v>0</v>
      </c>
      <c r="N1949" s="7">
        <v>1</v>
      </c>
      <c r="O1949" s="7">
        <v>0</v>
      </c>
      <c r="P1949" s="7">
        <v>6.2348960850652499</v>
      </c>
      <c r="Q1949" s="7">
        <v>115648</v>
      </c>
      <c r="R1949" s="7">
        <v>1</v>
      </c>
      <c r="S1949" s="7">
        <v>1</v>
      </c>
      <c r="T1949" s="7">
        <v>1</v>
      </c>
      <c r="U1949" s="7">
        <v>1</v>
      </c>
      <c r="V1949" s="7">
        <v>1</v>
      </c>
      <c r="W1949" s="7">
        <v>0</v>
      </c>
      <c r="X1949" s="7">
        <v>0</v>
      </c>
      <c r="Y1949" s="7">
        <v>1</v>
      </c>
      <c r="Z1949" s="7">
        <v>1849.0223888224</v>
      </c>
      <c r="AA1949" s="7">
        <v>3288.03508347465</v>
      </c>
      <c r="AB1949" s="7">
        <v>1849.0223888224</v>
      </c>
      <c r="AC1949" s="7">
        <v>311.835492157901</v>
      </c>
      <c r="AD1949" s="7">
        <v>553.27227412682305</v>
      </c>
      <c r="AE1949" s="7">
        <v>311.835492157901</v>
      </c>
      <c r="AF1949" s="7">
        <v>3288.03508347465</v>
      </c>
      <c r="AG1949" s="7">
        <v>92.777513642061209</v>
      </c>
      <c r="AH1949" s="7">
        <v>553.27227412682305</v>
      </c>
      <c r="AI1949" s="7">
        <v>15.611520150305399</v>
      </c>
      <c r="AJ1949" s="7">
        <v>649.39064016651503</v>
      </c>
      <c r="AK1949" s="7">
        <v>18.323663661583399</v>
      </c>
      <c r="AL1949" s="7">
        <v>698.46474559965998</v>
      </c>
      <c r="AM1949" s="7">
        <v>19.708373182834698</v>
      </c>
      <c r="AN1949" s="7">
        <v>2939.5050887839202</v>
      </c>
      <c r="AO1949" s="7">
        <v>82.943145846047301</v>
      </c>
      <c r="AP1949" s="7">
        <v>104.534349832244</v>
      </c>
      <c r="AQ1949" s="7">
        <v>2.9496148372529198</v>
      </c>
      <c r="AR1949" s="7">
        <v>117.36343431547699</v>
      </c>
      <c r="AS1949" s="7">
        <v>3.3116093204141399</v>
      </c>
      <c r="AT1949" s="7">
        <v>1.57052656263113</v>
      </c>
      <c r="AU1949" s="7">
        <v>4.4315083595686498E-2</v>
      </c>
      <c r="AV1949" s="7">
        <v>8.5705263926647604</v>
      </c>
      <c r="AW1949" s="7">
        <v>0.24183200882236899</v>
      </c>
      <c r="AX1949" s="7">
        <v>116.491178163573</v>
      </c>
      <c r="AY1949" s="7">
        <v>3.2869971265116504</v>
      </c>
      <c r="AZ1949" s="7">
        <v>231.561735052404</v>
      </c>
      <c r="BA1949" s="7">
        <v>6.5339090026073503</v>
      </c>
      <c r="BB1949" s="7">
        <v>150.84371110810301</v>
      </c>
      <c r="BC1949" s="7">
        <v>9.4870258558555296</v>
      </c>
      <c r="BD1949" s="7">
        <v>90.0575218790473</v>
      </c>
      <c r="BE1949" s="7">
        <v>5.6639950867325304</v>
      </c>
      <c r="BF1949" s="7">
        <v>1849.0223888224</v>
      </c>
      <c r="BG1949" s="7">
        <v>52.173317969029299</v>
      </c>
      <c r="BH1949" s="7">
        <v>311.835492157901</v>
      </c>
      <c r="BI1949" s="7">
        <v>8.79896986901527</v>
      </c>
      <c r="BJ1949" s="7">
        <v>416.40337937924801</v>
      </c>
      <c r="BK1949" s="7">
        <v>11.7495310208591</v>
      </c>
      <c r="BL1949" s="7">
        <v>439.890791905578</v>
      </c>
      <c r="BM1949" s="7">
        <v>12.412268394626901</v>
      </c>
      <c r="BN1949" s="7">
        <v>1663.2274918537601</v>
      </c>
      <c r="BO1949" s="7">
        <v>46.930798302871302</v>
      </c>
      <c r="BP1949" s="7">
        <v>57.096041729178999</v>
      </c>
      <c r="BQ1949" s="7">
        <v>1.6110621255411701</v>
      </c>
      <c r="BR1949" s="7">
        <v>63.129024871857801</v>
      </c>
      <c r="BS1949" s="7">
        <v>1.7812930268582901</v>
      </c>
      <c r="BT1949" s="7">
        <v>1</v>
      </c>
      <c r="BU1949" s="7">
        <v>2.8216704288939097E-2</v>
      </c>
      <c r="BV1949" s="7">
        <v>5.9999998300336301</v>
      </c>
      <c r="BW1949" s="7">
        <v>0.16930022093774399</v>
      </c>
      <c r="BX1949" s="7">
        <v>58.569837979783202</v>
      </c>
      <c r="BY1949" s="7">
        <v>1.6526477985266099</v>
      </c>
      <c r="BZ1949" s="7">
        <v>129.74039677681901</v>
      </c>
      <c r="CA1949" s="7">
        <v>3.6608464101811102</v>
      </c>
      <c r="CB1949" s="7">
        <v>122.21869486785</v>
      </c>
      <c r="CC1949" s="7">
        <v>7.6867103690471703</v>
      </c>
      <c r="CD1949" s="7">
        <v>48.893614250686397</v>
      </c>
      <c r="CE1949" s="7">
        <v>3.07507007865952</v>
      </c>
      <c r="CF1949" s="7"/>
      <c r="CG1949" s="7"/>
      <c r="CH1949" s="7"/>
      <c r="CI1949" s="7"/>
      <c r="CJ1949" s="7"/>
      <c r="CK1949" s="7"/>
      <c r="CL1949" s="7"/>
      <c r="CM1949" s="7"/>
      <c r="CN1949" s="7"/>
      <c r="CO1949" s="7"/>
      <c r="CP1949" s="7"/>
      <c r="CQ1949" s="7"/>
      <c r="CR1949" s="7"/>
      <c r="CS1949" s="7"/>
      <c r="CT1949" s="7"/>
      <c r="CU1949" s="7"/>
      <c r="CV1949" s="7"/>
      <c r="CW1949" s="7"/>
      <c r="CX1949" s="7"/>
      <c r="CY1949" s="7"/>
      <c r="CZ1949" s="7"/>
      <c r="DA1949" s="7"/>
      <c r="DB1949" s="7"/>
      <c r="DC1949" s="7"/>
      <c r="DD1949" s="7"/>
      <c r="DE1949" s="7"/>
      <c r="DF1949" s="7"/>
      <c r="DG1949" s="7"/>
      <c r="DH1949" s="7"/>
      <c r="DI1949" s="7"/>
      <c r="DJ1949" s="7"/>
      <c r="DK1949" s="7"/>
      <c r="DL1949" s="7"/>
      <c r="DM1949" s="7"/>
      <c r="DN1949" s="7"/>
      <c r="DO1949" s="7"/>
      <c r="DP1949" s="7"/>
      <c r="DQ1949" s="7"/>
      <c r="DR1949" s="7"/>
      <c r="DS1949" s="7"/>
      <c r="DT1949" s="7"/>
      <c r="DU1949" s="7"/>
      <c r="DV1949" s="7"/>
      <c r="DW1949" s="7"/>
      <c r="DX1949" s="7"/>
      <c r="DY1949" s="7"/>
      <c r="DZ1949" s="7"/>
      <c r="EA1949" s="7"/>
      <c r="EB1949" s="7"/>
      <c r="EC1949" s="7"/>
      <c r="ED1949" s="7"/>
      <c r="EE1949" s="7"/>
      <c r="EF1949" s="7">
        <v>703</v>
      </c>
      <c r="EG1949" s="7">
        <v>703</v>
      </c>
      <c r="EH1949" s="7">
        <v>715</v>
      </c>
      <c r="EI1949" s="7">
        <v>3173</v>
      </c>
      <c r="EJ1949" s="7">
        <v>112</v>
      </c>
      <c r="EK1949" s="7">
        <v>124</v>
      </c>
      <c r="EL1949" s="7">
        <v>2</v>
      </c>
      <c r="EM1949" s="7">
        <v>9</v>
      </c>
      <c r="EN1949" s="7">
        <v>124</v>
      </c>
      <c r="EO1949" s="7">
        <v>251</v>
      </c>
      <c r="EP1949" s="7">
        <v>162</v>
      </c>
      <c r="EQ1949" s="7">
        <v>110</v>
      </c>
    </row>
    <row r="1950" spans="1:147" x14ac:dyDescent="0.35">
      <c r="A1950" s="7" t="s">
        <v>2428</v>
      </c>
      <c r="B1950" s="7" t="e" vm="1">
        <v>#VALUE!</v>
      </c>
      <c r="C1950" s="7" t="e" vm="21">
        <v>#VALUE!</v>
      </c>
      <c r="D1950" s="7">
        <v>1</v>
      </c>
      <c r="E1950" s="7">
        <v>4580</v>
      </c>
      <c r="F1950" s="7">
        <v>1775</v>
      </c>
      <c r="G1950" s="7">
        <v>0</v>
      </c>
      <c r="H1950" s="7">
        <v>5</v>
      </c>
      <c r="I1950" s="7">
        <v>0.10917030567685589</v>
      </c>
      <c r="J1950" s="7">
        <v>0</v>
      </c>
      <c r="K1950" s="7">
        <v>0</v>
      </c>
      <c r="L1950" s="7">
        <v>0</v>
      </c>
      <c r="M1950" s="7">
        <v>0</v>
      </c>
      <c r="N1950" s="7">
        <v>1</v>
      </c>
      <c r="O1950" s="7">
        <v>0</v>
      </c>
      <c r="P1950" s="7">
        <v>2.4358974358974401</v>
      </c>
      <c r="Q1950" s="7">
        <v>134688</v>
      </c>
      <c r="R1950" s="7">
        <v>1</v>
      </c>
      <c r="S1950" s="7">
        <v>1</v>
      </c>
      <c r="T1950" s="7">
        <v>1</v>
      </c>
      <c r="U1950" s="7">
        <v>1</v>
      </c>
      <c r="V1950" s="7">
        <v>1</v>
      </c>
      <c r="W1950" s="7">
        <v>0</v>
      </c>
      <c r="X1950" s="7">
        <v>0</v>
      </c>
      <c r="Y1950" s="7">
        <v>1</v>
      </c>
      <c r="Z1950" s="7">
        <v>716.38207990939497</v>
      </c>
      <c r="AA1950" s="7">
        <v>4430.2342147911704</v>
      </c>
      <c r="AB1950" s="7">
        <v>716.38207990939497</v>
      </c>
      <c r="AC1950" s="7">
        <v>49.497283067525601</v>
      </c>
      <c r="AD1950" s="7">
        <v>409.60909430925699</v>
      </c>
      <c r="AE1950" s="7">
        <v>49.497283067525601</v>
      </c>
      <c r="AF1950" s="7">
        <v>4430.2342147911704</v>
      </c>
      <c r="AG1950" s="7">
        <v>96.730004689763504</v>
      </c>
      <c r="AH1950" s="7">
        <v>409.60909430925699</v>
      </c>
      <c r="AI1950" s="7">
        <v>8.9434300067523402</v>
      </c>
      <c r="AJ1950" s="7">
        <v>1059.91458210628</v>
      </c>
      <c r="AK1950" s="7">
        <v>23.1422397839799</v>
      </c>
      <c r="AL1950" s="7">
        <v>772.99485622156806</v>
      </c>
      <c r="AM1950" s="7">
        <v>16.8776169480692</v>
      </c>
      <c r="AN1950" s="7">
        <v>3884.14359959275</v>
      </c>
      <c r="AO1950" s="7">
        <v>84.806628812068695</v>
      </c>
      <c r="AP1950" s="7">
        <v>209.554796606586</v>
      </c>
      <c r="AQ1950" s="7">
        <v>4.5754322403184595</v>
      </c>
      <c r="AR1950" s="7">
        <v>165.00000069555799</v>
      </c>
      <c r="AS1950" s="7">
        <v>3.6026201025230997</v>
      </c>
      <c r="AT1950" s="7">
        <v>0</v>
      </c>
      <c r="AU1950" s="7">
        <v>0</v>
      </c>
      <c r="AV1950" s="7">
        <v>2.00000006053597</v>
      </c>
      <c r="AW1950" s="7">
        <v>4.3668123592488395E-2</v>
      </c>
      <c r="AX1950" s="7">
        <v>169.53582799496201</v>
      </c>
      <c r="AY1950" s="7">
        <v>3.7016556330777801</v>
      </c>
      <c r="AZ1950" s="7">
        <v>339.28515475778403</v>
      </c>
      <c r="BA1950" s="7">
        <v>7.4079728113053394</v>
      </c>
      <c r="BB1950" s="7">
        <v>218.10146529654699</v>
      </c>
      <c r="BC1950" s="7">
        <v>12.2874064955801</v>
      </c>
      <c r="BD1950" s="7">
        <v>21.944973813973299</v>
      </c>
      <c r="BE1950" s="7">
        <v>1.2363365528999</v>
      </c>
      <c r="BF1950" s="7">
        <v>716.38207990939497</v>
      </c>
      <c r="BG1950" s="7">
        <v>15.6415301290261</v>
      </c>
      <c r="BH1950" s="7">
        <v>49.497283067525601</v>
      </c>
      <c r="BI1950" s="7">
        <v>1.08072670453113</v>
      </c>
      <c r="BJ1950" s="7">
        <v>190.832116770227</v>
      </c>
      <c r="BK1950" s="7">
        <v>4.16664010415343</v>
      </c>
      <c r="BL1950" s="7">
        <v>86.985988905504001</v>
      </c>
      <c r="BM1950" s="7">
        <v>1.8992573996834901</v>
      </c>
      <c r="BN1950" s="7">
        <v>650.57634523500894</v>
      </c>
      <c r="BO1950" s="7">
        <v>14.204723695087502</v>
      </c>
      <c r="BP1950" s="7">
        <v>11.4167831734445</v>
      </c>
      <c r="BQ1950" s="7">
        <v>0.249274741778264</v>
      </c>
      <c r="BR1950" s="7">
        <v>22.859767258167299</v>
      </c>
      <c r="BS1950" s="7">
        <v>0.49912155585517998</v>
      </c>
      <c r="BT1950" s="7">
        <v>0</v>
      </c>
      <c r="BU1950" s="7">
        <v>0</v>
      </c>
      <c r="BV1950" s="7">
        <v>0.23484015557915</v>
      </c>
      <c r="BW1950" s="7">
        <v>5.1275143139552304E-3</v>
      </c>
      <c r="BX1950" s="7">
        <v>31.294355489842101</v>
      </c>
      <c r="BY1950" s="7">
        <v>0.68328287095725104</v>
      </c>
      <c r="BZ1950" s="7">
        <v>60.371783860769597</v>
      </c>
      <c r="CA1950" s="7">
        <v>1.3181612196674601</v>
      </c>
      <c r="CB1950" s="7">
        <v>14.2699263860641</v>
      </c>
      <c r="CC1950" s="7">
        <v>0.80393951470783409</v>
      </c>
      <c r="CD1950" s="7">
        <v>3.23941808553124</v>
      </c>
      <c r="CE1950" s="7">
        <v>0.18250242735387301</v>
      </c>
      <c r="CF1950" s="7"/>
      <c r="CG1950" s="7"/>
      <c r="CH1950" s="7"/>
      <c r="CI1950" s="7"/>
      <c r="CJ1950" s="7"/>
      <c r="CK1950" s="7"/>
      <c r="CL1950" s="7"/>
      <c r="CM1950" s="7"/>
      <c r="CN1950" s="7"/>
      <c r="CO1950" s="7"/>
      <c r="CP1950" s="7"/>
      <c r="CQ1950" s="7"/>
      <c r="CR1950" s="7"/>
      <c r="CS1950" s="7"/>
      <c r="CT1950" s="7"/>
      <c r="CU1950" s="7"/>
      <c r="CV1950" s="7"/>
      <c r="CW1950" s="7"/>
      <c r="CX1950" s="7"/>
      <c r="CY1950" s="7"/>
      <c r="CZ1950" s="7"/>
      <c r="DA1950" s="7"/>
      <c r="DB1950" s="7"/>
      <c r="DC1950" s="7"/>
      <c r="DD1950" s="7"/>
      <c r="DE1950" s="7"/>
      <c r="DF1950" s="7"/>
      <c r="DG1950" s="7"/>
      <c r="DH1950" s="7"/>
      <c r="DI1950" s="7"/>
      <c r="DJ1950" s="7"/>
      <c r="DK1950" s="7"/>
      <c r="DL1950" s="7"/>
      <c r="DM1950" s="7"/>
      <c r="DN1950" s="7"/>
      <c r="DO1950" s="7"/>
      <c r="DP1950" s="7"/>
      <c r="DQ1950" s="7"/>
      <c r="DR1950" s="7"/>
      <c r="DS1950" s="7"/>
      <c r="DT1950" s="7"/>
      <c r="DU1950" s="7"/>
      <c r="DV1950" s="7"/>
      <c r="DW1950" s="7"/>
      <c r="DX1950" s="7"/>
      <c r="DY1950" s="7"/>
      <c r="DZ1950" s="7"/>
      <c r="EA1950" s="7"/>
      <c r="EB1950" s="7"/>
      <c r="EC1950" s="7"/>
      <c r="ED1950" s="7"/>
      <c r="EE1950" s="7"/>
      <c r="EF1950" s="7">
        <v>441</v>
      </c>
      <c r="EG1950" s="7">
        <v>1099</v>
      </c>
      <c r="EH1950" s="7">
        <v>792</v>
      </c>
      <c r="EI1950" s="7">
        <v>4031</v>
      </c>
      <c r="EJ1950" s="7">
        <v>212</v>
      </c>
      <c r="EK1950" s="7">
        <v>165</v>
      </c>
      <c r="EL1950" s="7">
        <v>0</v>
      </c>
      <c r="EM1950" s="7">
        <v>2</v>
      </c>
      <c r="EN1950" s="7">
        <v>170</v>
      </c>
      <c r="EO1950" s="7">
        <v>344</v>
      </c>
      <c r="EP1950" s="7">
        <v>211</v>
      </c>
      <c r="EQ1950" s="7">
        <v>22</v>
      </c>
    </row>
    <row r="1951" spans="1:147" x14ac:dyDescent="0.35">
      <c r="A1951" s="7" t="s">
        <v>2429</v>
      </c>
      <c r="B1951" s="7" t="e" vm="1">
        <v>#VALUE!</v>
      </c>
      <c r="C1951" s="7" t="e" vm="21">
        <v>#VALUE!</v>
      </c>
      <c r="D1951" s="7">
        <v>1</v>
      </c>
      <c r="E1951" s="7">
        <v>4313</v>
      </c>
      <c r="F1951" s="7">
        <v>1611</v>
      </c>
      <c r="G1951" s="7">
        <v>0</v>
      </c>
      <c r="H1951" s="7">
        <v>10</v>
      </c>
      <c r="I1951" s="7">
        <v>0.2318571759795966</v>
      </c>
      <c r="J1951" s="7">
        <v>0</v>
      </c>
      <c r="K1951" s="7">
        <v>0</v>
      </c>
      <c r="L1951" s="7">
        <v>0</v>
      </c>
      <c r="M1951" s="7">
        <v>0</v>
      </c>
      <c r="N1951" s="7">
        <v>0</v>
      </c>
      <c r="O1951" s="7">
        <v>0</v>
      </c>
      <c r="P1951" s="7">
        <v>0.99330598142949689</v>
      </c>
      <c r="Q1951" s="7">
        <v>136542</v>
      </c>
      <c r="R1951" s="7">
        <v>0</v>
      </c>
      <c r="S1951" s="7">
        <v>1</v>
      </c>
      <c r="T1951" s="7">
        <v>0</v>
      </c>
      <c r="U1951" s="7">
        <v>1</v>
      </c>
      <c r="V1951" s="7">
        <v>0</v>
      </c>
      <c r="W1951" s="7">
        <v>0</v>
      </c>
      <c r="X1951" s="7">
        <v>0</v>
      </c>
      <c r="Y1951" s="7">
        <v>0</v>
      </c>
      <c r="Z1951" s="7"/>
      <c r="AA1951" s="7">
        <v>2457.4798496440098</v>
      </c>
      <c r="AB1951" s="7"/>
      <c r="AC1951" s="7"/>
      <c r="AD1951" s="7">
        <v>118.43632820551301</v>
      </c>
      <c r="AE1951" s="7"/>
      <c r="AF1951" s="7">
        <v>2457.4798496440098</v>
      </c>
      <c r="AG1951" s="7">
        <v>56.978433796522296</v>
      </c>
      <c r="AH1951" s="7">
        <v>118.43632820551301</v>
      </c>
      <c r="AI1951" s="7">
        <v>2.74603125911228</v>
      </c>
      <c r="AJ1951" s="7">
        <v>601.49612255021896</v>
      </c>
      <c r="AK1951" s="7">
        <v>13.9461192337171</v>
      </c>
      <c r="AL1951" s="7">
        <v>422.60684753954399</v>
      </c>
      <c r="AM1951" s="7">
        <v>9.79844302201586</v>
      </c>
      <c r="AN1951" s="7">
        <v>2341.6167211085599</v>
      </c>
      <c r="AO1951" s="7">
        <v>54.292064018283206</v>
      </c>
      <c r="AP1951" s="7">
        <v>5.0811899602413204</v>
      </c>
      <c r="AQ1951" s="7">
        <v>0.11781103547974299</v>
      </c>
      <c r="AR1951" s="7">
        <v>59.136166783515399</v>
      </c>
      <c r="AS1951" s="7">
        <v>1.37111446286843</v>
      </c>
      <c r="AT1951" s="7">
        <v>0</v>
      </c>
      <c r="AU1951" s="7">
        <v>0</v>
      </c>
      <c r="AV1951" s="7">
        <v>4.1954664885997799</v>
      </c>
      <c r="AW1951" s="7">
        <v>9.7274901196377897E-2</v>
      </c>
      <c r="AX1951" s="7">
        <v>47.450300619646399</v>
      </c>
      <c r="AY1951" s="7">
        <v>1.10016927010541</v>
      </c>
      <c r="AZ1951" s="7">
        <v>153.68290361412801</v>
      </c>
      <c r="BA1951" s="7">
        <v>3.56324840283163</v>
      </c>
      <c r="BB1951" s="7">
        <v>9.4087563750217704</v>
      </c>
      <c r="BC1951" s="7">
        <v>0.58403205307397699</v>
      </c>
      <c r="BD1951" s="7">
        <v>12.308066346682599</v>
      </c>
      <c r="BE1951" s="7">
        <v>0.76400163542412203</v>
      </c>
      <c r="BF1951" s="7"/>
      <c r="BG1951" s="7"/>
      <c r="BH1951" s="7"/>
      <c r="BI1951" s="7"/>
      <c r="BJ1951" s="7"/>
      <c r="BK1951" s="7"/>
      <c r="BL1951" s="7"/>
      <c r="BM1951" s="7"/>
      <c r="BN1951" s="7"/>
      <c r="BO1951" s="7"/>
      <c r="BP1951" s="7"/>
      <c r="BQ1951" s="7"/>
      <c r="BR1951" s="7"/>
      <c r="BS1951" s="7"/>
      <c r="BT1951" s="7"/>
      <c r="BU1951" s="7"/>
      <c r="BV1951" s="7"/>
      <c r="BW1951" s="7"/>
      <c r="BX1951" s="7"/>
      <c r="BY1951" s="7"/>
      <c r="BZ1951" s="7"/>
      <c r="CA1951" s="7"/>
      <c r="CB1951" s="7"/>
      <c r="CC1951" s="7"/>
      <c r="CD1951" s="7"/>
      <c r="CE1951" s="7"/>
      <c r="CF1951" s="7"/>
      <c r="CG1951" s="7"/>
      <c r="CH1951" s="7"/>
      <c r="CI1951" s="7"/>
      <c r="CJ1951" s="7"/>
      <c r="CK1951" s="7"/>
      <c r="CL1951" s="7"/>
      <c r="CM1951" s="7"/>
      <c r="CN1951" s="7"/>
      <c r="CO1951" s="7"/>
      <c r="CP1951" s="7"/>
      <c r="CQ1951" s="7"/>
      <c r="CR1951" s="7"/>
      <c r="CS1951" s="7"/>
      <c r="CT1951" s="7"/>
      <c r="CU1951" s="7"/>
      <c r="CV1951" s="7"/>
      <c r="CW1951" s="7"/>
      <c r="CX1951" s="7"/>
      <c r="CY1951" s="7"/>
      <c r="CZ1951" s="7"/>
      <c r="DA1951" s="7"/>
      <c r="DB1951" s="7"/>
      <c r="DC1951" s="7"/>
      <c r="DD1951" s="7"/>
      <c r="DE1951" s="7"/>
      <c r="DF1951" s="7"/>
      <c r="DG1951" s="7"/>
      <c r="DH1951" s="7"/>
      <c r="DI1951" s="7"/>
      <c r="DJ1951" s="7"/>
      <c r="DK1951" s="7"/>
      <c r="DL1951" s="7"/>
      <c r="DM1951" s="7"/>
      <c r="DN1951" s="7"/>
      <c r="DO1951" s="7"/>
      <c r="DP1951" s="7"/>
      <c r="DQ1951" s="7"/>
      <c r="DR1951" s="7"/>
      <c r="DS1951" s="7"/>
      <c r="DT1951" s="7"/>
      <c r="DU1951" s="7"/>
      <c r="DV1951" s="7"/>
      <c r="DW1951" s="7"/>
      <c r="DX1951" s="7"/>
      <c r="DY1951" s="7"/>
      <c r="DZ1951" s="7"/>
      <c r="EA1951" s="7"/>
      <c r="EB1951" s="7"/>
      <c r="EC1951" s="7"/>
      <c r="ED1951" s="7"/>
      <c r="EE1951" s="7"/>
      <c r="EF1951" s="7">
        <v>307</v>
      </c>
      <c r="EG1951" s="7">
        <v>999</v>
      </c>
      <c r="EH1951" s="7">
        <v>707</v>
      </c>
      <c r="EI1951" s="7">
        <v>3942</v>
      </c>
      <c r="EJ1951" s="7">
        <v>134</v>
      </c>
      <c r="EK1951" s="7">
        <v>110</v>
      </c>
      <c r="EL1951" s="7">
        <v>0</v>
      </c>
      <c r="EM1951" s="7">
        <v>6</v>
      </c>
      <c r="EN1951" s="7">
        <v>121</v>
      </c>
      <c r="EO1951" s="7">
        <v>337</v>
      </c>
      <c r="EP1951" s="7">
        <v>10</v>
      </c>
      <c r="EQ1951" s="7">
        <v>22</v>
      </c>
    </row>
    <row r="1952" spans="1:147" x14ac:dyDescent="0.35">
      <c r="A1952" s="7" t="s">
        <v>2430</v>
      </c>
      <c r="B1952" s="7" t="e" vm="1">
        <v>#VALUE!</v>
      </c>
      <c r="C1952" s="7" t="e" vm="21">
        <v>#VALUE!</v>
      </c>
      <c r="D1952" s="7">
        <v>1</v>
      </c>
      <c r="E1952" s="7">
        <v>5462</v>
      </c>
      <c r="F1952" s="7">
        <v>2250</v>
      </c>
      <c r="G1952" s="7">
        <v>0</v>
      </c>
      <c r="H1952" s="7">
        <v>5</v>
      </c>
      <c r="I1952" s="7">
        <v>9.1541559868180161E-2</v>
      </c>
      <c r="J1952" s="7">
        <v>0</v>
      </c>
      <c r="K1952" s="7">
        <v>0</v>
      </c>
      <c r="L1952" s="7">
        <v>0</v>
      </c>
      <c r="M1952" s="7">
        <v>0</v>
      </c>
      <c r="N1952" s="7">
        <v>0</v>
      </c>
      <c r="O1952" s="7">
        <v>0</v>
      </c>
      <c r="P1952" s="7">
        <v>2.7035883991479599</v>
      </c>
      <c r="Q1952" s="7">
        <v>121237</v>
      </c>
      <c r="R1952" s="7">
        <v>0</v>
      </c>
      <c r="S1952" s="7">
        <v>1</v>
      </c>
      <c r="T1952" s="7">
        <v>0</v>
      </c>
      <c r="U1952" s="7">
        <v>1</v>
      </c>
      <c r="V1952" s="7">
        <v>0</v>
      </c>
      <c r="W1952" s="7">
        <v>0</v>
      </c>
      <c r="X1952" s="7">
        <v>0</v>
      </c>
      <c r="Y1952" s="7">
        <v>0</v>
      </c>
      <c r="Z1952" s="7"/>
      <c r="AA1952" s="7">
        <v>1442.50521546602</v>
      </c>
      <c r="AB1952" s="7"/>
      <c r="AC1952" s="7"/>
      <c r="AD1952" s="7">
        <v>182.60907848924401</v>
      </c>
      <c r="AE1952" s="7"/>
      <c r="AF1952" s="7">
        <v>1442.50521546602</v>
      </c>
      <c r="AG1952" s="7">
        <v>26.409835508349001</v>
      </c>
      <c r="AH1952" s="7">
        <v>182.60907848924401</v>
      </c>
      <c r="AI1952" s="7">
        <v>3.3432639781992699</v>
      </c>
      <c r="AJ1952" s="7">
        <v>308.515663035214</v>
      </c>
      <c r="AK1952" s="7">
        <v>5.64840100760187</v>
      </c>
      <c r="AL1952" s="7">
        <v>222.885434564203</v>
      </c>
      <c r="AM1952" s="7">
        <v>4.0806560703808694</v>
      </c>
      <c r="AN1952" s="7">
        <v>1173.2811737060499</v>
      </c>
      <c r="AO1952" s="7">
        <v>21.4807977610043</v>
      </c>
      <c r="AP1952" s="7">
        <v>54.122353419661501</v>
      </c>
      <c r="AQ1952" s="7">
        <v>0.99088893115455001</v>
      </c>
      <c r="AR1952" s="7">
        <v>163.07780139148201</v>
      </c>
      <c r="AS1952" s="7">
        <v>2.9856792638499101</v>
      </c>
      <c r="AT1952" s="7">
        <v>0</v>
      </c>
      <c r="AU1952" s="7">
        <v>0</v>
      </c>
      <c r="AV1952" s="7">
        <v>0.59782516956329301</v>
      </c>
      <c r="AW1952" s="7">
        <v>1.09451697100566E-2</v>
      </c>
      <c r="AX1952" s="7">
        <v>51.426061017438798</v>
      </c>
      <c r="AY1952" s="7">
        <v>0.94152436868251088</v>
      </c>
      <c r="AZ1952" s="7">
        <v>132.94754317030299</v>
      </c>
      <c r="BA1952" s="7">
        <v>2.4340450964903502</v>
      </c>
      <c r="BB1952" s="7">
        <v>5.5536555254366204</v>
      </c>
      <c r="BC1952" s="7">
        <v>0.24682913446385002</v>
      </c>
      <c r="BD1952" s="7">
        <v>7.1538130205590296</v>
      </c>
      <c r="BE1952" s="7">
        <v>0.31794724535817903</v>
      </c>
      <c r="BF1952" s="7"/>
      <c r="BG1952" s="7"/>
      <c r="BH1952" s="7"/>
      <c r="BI1952" s="7"/>
      <c r="BJ1952" s="7"/>
      <c r="BK1952" s="7"/>
      <c r="BL1952" s="7"/>
      <c r="BM1952" s="7"/>
      <c r="BN1952" s="7"/>
      <c r="BO1952" s="7"/>
      <c r="BP1952" s="7"/>
      <c r="BQ1952" s="7"/>
      <c r="BR1952" s="7"/>
      <c r="BS1952" s="7"/>
      <c r="BT1952" s="7"/>
      <c r="BU1952" s="7"/>
      <c r="BV1952" s="7"/>
      <c r="BW1952" s="7"/>
      <c r="BX1952" s="7"/>
      <c r="BY1952" s="7"/>
      <c r="BZ1952" s="7"/>
      <c r="CA1952" s="7"/>
      <c r="CB1952" s="7"/>
      <c r="CC1952" s="7"/>
      <c r="CD1952" s="7"/>
      <c r="CE1952" s="7"/>
      <c r="CF1952" s="7"/>
      <c r="CG1952" s="7"/>
      <c r="CH1952" s="7"/>
      <c r="CI1952" s="7"/>
      <c r="CJ1952" s="7"/>
      <c r="CK1952" s="7"/>
      <c r="CL1952" s="7"/>
      <c r="CM1952" s="7"/>
      <c r="CN1952" s="7"/>
      <c r="CO1952" s="7"/>
      <c r="CP1952" s="7"/>
      <c r="CQ1952" s="7"/>
      <c r="CR1952" s="7"/>
      <c r="CS1952" s="7"/>
      <c r="CT1952" s="7"/>
      <c r="CU1952" s="7"/>
      <c r="CV1952" s="7"/>
      <c r="CW1952" s="7"/>
      <c r="CX1952" s="7"/>
      <c r="CY1952" s="7"/>
      <c r="CZ1952" s="7"/>
      <c r="DA1952" s="7"/>
      <c r="DB1952" s="7"/>
      <c r="DC1952" s="7"/>
      <c r="DD1952" s="7"/>
      <c r="DE1952" s="7"/>
      <c r="DF1952" s="7"/>
      <c r="DG1952" s="7"/>
      <c r="DH1952" s="7"/>
      <c r="DI1952" s="7"/>
      <c r="DJ1952" s="7"/>
      <c r="DK1952" s="7"/>
      <c r="DL1952" s="7"/>
      <c r="DM1952" s="7"/>
      <c r="DN1952" s="7"/>
      <c r="DO1952" s="7"/>
      <c r="DP1952" s="7"/>
      <c r="DQ1952" s="7"/>
      <c r="DR1952" s="7"/>
      <c r="DS1952" s="7"/>
      <c r="DT1952" s="7"/>
      <c r="DU1952" s="7"/>
      <c r="DV1952" s="7"/>
      <c r="DW1952" s="7"/>
      <c r="DX1952" s="7"/>
      <c r="DY1952" s="7"/>
      <c r="DZ1952" s="7"/>
      <c r="EA1952" s="7"/>
      <c r="EB1952" s="7"/>
      <c r="EC1952" s="7"/>
      <c r="ED1952" s="7"/>
      <c r="EE1952" s="7"/>
      <c r="EF1952" s="7">
        <v>913</v>
      </c>
      <c r="EG1952" s="7">
        <v>1166</v>
      </c>
      <c r="EH1952" s="7">
        <v>806</v>
      </c>
      <c r="EI1952" s="7">
        <v>4408</v>
      </c>
      <c r="EJ1952" s="7">
        <v>273</v>
      </c>
      <c r="EK1952" s="7">
        <v>520</v>
      </c>
      <c r="EL1952" s="7">
        <v>0</v>
      </c>
      <c r="EM1952" s="7">
        <v>3</v>
      </c>
      <c r="EN1952" s="7">
        <v>258</v>
      </c>
      <c r="EO1952" s="7">
        <v>740</v>
      </c>
      <c r="EP1952" s="7">
        <v>35</v>
      </c>
      <c r="EQ1952" s="7">
        <v>29</v>
      </c>
    </row>
    <row r="1953" spans="1:147" x14ac:dyDescent="0.35">
      <c r="A1953" s="7" t="s">
        <v>2431</v>
      </c>
      <c r="B1953" s="7" t="e" vm="1">
        <v>#VALUE!</v>
      </c>
      <c r="C1953" s="7" t="e" vm="21">
        <v>#VALUE!</v>
      </c>
      <c r="D1953" s="7">
        <v>1</v>
      </c>
      <c r="E1953" s="7">
        <v>4506</v>
      </c>
      <c r="F1953" s="7">
        <v>1905</v>
      </c>
      <c r="G1953" s="7">
        <v>0</v>
      </c>
      <c r="H1953" s="7">
        <v>0</v>
      </c>
      <c r="I1953" s="7">
        <v>0</v>
      </c>
      <c r="J1953" s="7">
        <v>0</v>
      </c>
      <c r="K1953" s="7">
        <v>0</v>
      </c>
      <c r="L1953" s="7">
        <v>0</v>
      </c>
      <c r="M1953" s="7">
        <v>0</v>
      </c>
      <c r="N1953" s="7">
        <v>0</v>
      </c>
      <c r="O1953" s="7">
        <v>0</v>
      </c>
      <c r="P1953" s="7">
        <v>2.5629695095006602</v>
      </c>
      <c r="Q1953" s="7">
        <v>150875</v>
      </c>
      <c r="R1953" s="7">
        <v>1</v>
      </c>
      <c r="S1953" s="7">
        <v>1</v>
      </c>
      <c r="T1953" s="7">
        <v>1</v>
      </c>
      <c r="U1953" s="7">
        <v>1</v>
      </c>
      <c r="V1953" s="7">
        <v>1</v>
      </c>
      <c r="W1953" s="7">
        <v>0</v>
      </c>
      <c r="X1953" s="7">
        <v>0</v>
      </c>
      <c r="Y1953" s="7">
        <v>0</v>
      </c>
      <c r="Z1953" s="7">
        <v>2176.8337715978</v>
      </c>
      <c r="AA1953" s="7">
        <v>3460.2707471312901</v>
      </c>
      <c r="AB1953" s="7">
        <v>2176.8337715978</v>
      </c>
      <c r="AC1953" s="7">
        <v>134.30808476902001</v>
      </c>
      <c r="AD1953" s="7">
        <v>207.39332721986</v>
      </c>
      <c r="AE1953" s="7">
        <v>134.30808476902001</v>
      </c>
      <c r="AF1953" s="7">
        <v>3460.2707471312901</v>
      </c>
      <c r="AG1953" s="7">
        <v>76.792515471178206</v>
      </c>
      <c r="AH1953" s="7">
        <v>207.39332721986</v>
      </c>
      <c r="AI1953" s="7">
        <v>4.6026037998193399</v>
      </c>
      <c r="AJ1953" s="7">
        <v>790.456130008184</v>
      </c>
      <c r="AK1953" s="7">
        <v>17.542302041903802</v>
      </c>
      <c r="AL1953" s="7">
        <v>644.73713904419901</v>
      </c>
      <c r="AM1953" s="7">
        <v>14.308414093302199</v>
      </c>
      <c r="AN1953" s="7">
        <v>3118.9783487415998</v>
      </c>
      <c r="AO1953" s="7">
        <v>69.218338853564092</v>
      </c>
      <c r="AP1953" s="7">
        <v>73.449475037457901</v>
      </c>
      <c r="AQ1953" s="7">
        <v>1.6300371734899701</v>
      </c>
      <c r="AR1953" s="7">
        <v>218.39833809611801</v>
      </c>
      <c r="AS1953" s="7">
        <v>4.8468339568601397</v>
      </c>
      <c r="AT1953" s="7">
        <v>1.9999999837018501</v>
      </c>
      <c r="AU1953" s="7">
        <v>4.4385263730622605E-2</v>
      </c>
      <c r="AV1953" s="7">
        <v>0.99999997019767795</v>
      </c>
      <c r="AW1953" s="7">
        <v>2.21926313847687E-2</v>
      </c>
      <c r="AX1953" s="7">
        <v>46.444578397424301</v>
      </c>
      <c r="AY1953" s="7">
        <v>1.0307274389131</v>
      </c>
      <c r="AZ1953" s="7">
        <v>206.96476332660299</v>
      </c>
      <c r="BA1953" s="7">
        <v>4.5930928390280297</v>
      </c>
      <c r="BB1953" s="7">
        <v>25.932503305841198</v>
      </c>
      <c r="BC1953" s="7">
        <v>1.36128626277382</v>
      </c>
      <c r="BD1953" s="7">
        <v>41.249433651705701</v>
      </c>
      <c r="BE1953" s="7">
        <v>2.1653246011394001</v>
      </c>
      <c r="BF1953" s="7">
        <v>2176.8337715978</v>
      </c>
      <c r="BG1953" s="7">
        <v>48.309670918726098</v>
      </c>
      <c r="BH1953" s="7">
        <v>134.30808476902001</v>
      </c>
      <c r="BI1953" s="7">
        <v>2.98064990610342</v>
      </c>
      <c r="BJ1953" s="7">
        <v>525.57891191588703</v>
      </c>
      <c r="BK1953" s="7">
        <v>11.663979403370799</v>
      </c>
      <c r="BL1953" s="7">
        <v>389.64118682603299</v>
      </c>
      <c r="BM1953" s="7">
        <v>8.6471634892594995</v>
      </c>
      <c r="BN1953" s="7">
        <v>1963.2357167009</v>
      </c>
      <c r="BO1953" s="7">
        <v>43.569367880623702</v>
      </c>
      <c r="BP1953" s="7">
        <v>34.714831000950703</v>
      </c>
      <c r="BQ1953" s="7">
        <v>0.77041347094875001</v>
      </c>
      <c r="BR1953" s="7">
        <v>150.86040746376599</v>
      </c>
      <c r="BS1953" s="7">
        <v>3.3479895131772297</v>
      </c>
      <c r="BT1953" s="7">
        <v>1.9999999837018501</v>
      </c>
      <c r="BU1953" s="7">
        <v>4.4385263730622605E-2</v>
      </c>
      <c r="BV1953" s="7">
        <v>0.99999997019767795</v>
      </c>
      <c r="BW1953" s="7">
        <v>2.21926313847687E-2</v>
      </c>
      <c r="BX1953" s="7">
        <v>25.022803573245302</v>
      </c>
      <c r="BY1953" s="7">
        <v>0.55532187246438691</v>
      </c>
      <c r="BZ1953" s="7">
        <v>142.175903828847</v>
      </c>
      <c r="CA1953" s="7">
        <v>3.1552575195039401</v>
      </c>
      <c r="CB1953" s="7">
        <v>0</v>
      </c>
      <c r="CC1953" s="7">
        <v>0</v>
      </c>
      <c r="CD1953" s="7">
        <v>25.450606338326001</v>
      </c>
      <c r="CE1953" s="7">
        <v>1.33598983403286</v>
      </c>
      <c r="CF1953" s="7"/>
      <c r="CG1953" s="7"/>
      <c r="CH1953" s="7"/>
      <c r="CI1953" s="7"/>
      <c r="CJ1953" s="7"/>
      <c r="CK1953" s="7"/>
      <c r="CL1953" s="7"/>
      <c r="CM1953" s="7"/>
      <c r="CN1953" s="7"/>
      <c r="CO1953" s="7"/>
      <c r="CP1953" s="7"/>
      <c r="CQ1953" s="7"/>
      <c r="CR1953" s="7"/>
      <c r="CS1953" s="7"/>
      <c r="CT1953" s="7"/>
      <c r="CU1953" s="7"/>
      <c r="CV1953" s="7"/>
      <c r="CW1953" s="7"/>
      <c r="CX1953" s="7"/>
      <c r="CY1953" s="7"/>
      <c r="CZ1953" s="7"/>
      <c r="DA1953" s="7"/>
      <c r="DB1953" s="7"/>
      <c r="DC1953" s="7"/>
      <c r="DD1953" s="7"/>
      <c r="DE1953" s="7"/>
      <c r="DF1953" s="7"/>
      <c r="DG1953" s="7"/>
      <c r="DH1953" s="7"/>
      <c r="DI1953" s="7"/>
      <c r="DJ1953" s="7"/>
      <c r="DK1953" s="7"/>
      <c r="DL1953" s="7"/>
      <c r="DM1953" s="7"/>
      <c r="DN1953" s="7"/>
      <c r="DO1953" s="7"/>
      <c r="DP1953" s="7"/>
      <c r="DQ1953" s="7"/>
      <c r="DR1953" s="7"/>
      <c r="DS1953" s="7"/>
      <c r="DT1953" s="7"/>
      <c r="DU1953" s="7"/>
      <c r="DV1953" s="7"/>
      <c r="DW1953" s="7"/>
      <c r="DX1953" s="7"/>
      <c r="DY1953" s="7"/>
      <c r="DZ1953" s="7"/>
      <c r="EA1953" s="7"/>
      <c r="EB1953" s="7"/>
      <c r="EC1953" s="7"/>
      <c r="ED1953" s="7"/>
      <c r="EE1953" s="7"/>
      <c r="EF1953" s="7">
        <v>305</v>
      </c>
      <c r="EG1953" s="7">
        <v>906</v>
      </c>
      <c r="EH1953" s="7">
        <v>881</v>
      </c>
      <c r="EI1953" s="7">
        <v>4010</v>
      </c>
      <c r="EJ1953" s="7">
        <v>130</v>
      </c>
      <c r="EK1953" s="7">
        <v>274</v>
      </c>
      <c r="EL1953" s="7">
        <v>2</v>
      </c>
      <c r="EM1953" s="7">
        <v>1</v>
      </c>
      <c r="EN1953" s="7">
        <v>89</v>
      </c>
      <c r="EO1953" s="7">
        <v>288</v>
      </c>
      <c r="EP1953" s="7">
        <v>74</v>
      </c>
      <c r="EQ1953" s="7">
        <v>60</v>
      </c>
    </row>
    <row r="1954" spans="1:147" x14ac:dyDescent="0.35">
      <c r="A1954" s="7" t="s">
        <v>2432</v>
      </c>
      <c r="B1954" s="7" t="e" vm="1">
        <v>#VALUE!</v>
      </c>
      <c r="C1954" s="7" t="e" vm="21">
        <v>#VALUE!</v>
      </c>
      <c r="D1954" s="7">
        <v>1</v>
      </c>
      <c r="E1954" s="7">
        <v>5849</v>
      </c>
      <c r="F1954" s="7">
        <v>2356</v>
      </c>
      <c r="G1954" s="7">
        <v>0</v>
      </c>
      <c r="H1954" s="7">
        <v>5</v>
      </c>
      <c r="I1954" s="7">
        <v>8.5484698239015208E-2</v>
      </c>
      <c r="J1954" s="7">
        <v>0</v>
      </c>
      <c r="K1954" s="7">
        <v>0</v>
      </c>
      <c r="L1954" s="7">
        <v>0</v>
      </c>
      <c r="M1954" s="7">
        <v>0</v>
      </c>
      <c r="N1954" s="7">
        <v>1</v>
      </c>
      <c r="O1954" s="7">
        <v>0</v>
      </c>
      <c r="P1954" s="7">
        <v>6.4267732859469904</v>
      </c>
      <c r="Q1954" s="7">
        <v>161250</v>
      </c>
      <c r="R1954" s="7">
        <v>1</v>
      </c>
      <c r="S1954" s="7">
        <v>1</v>
      </c>
      <c r="T1954" s="7">
        <v>1</v>
      </c>
      <c r="U1954" s="7">
        <v>1</v>
      </c>
      <c r="V1954" s="7">
        <v>1</v>
      </c>
      <c r="W1954" s="7">
        <v>0</v>
      </c>
      <c r="X1954" s="7">
        <v>0</v>
      </c>
      <c r="Y1954" s="7">
        <v>1</v>
      </c>
      <c r="Z1954" s="7">
        <v>1100.1018441654701</v>
      </c>
      <c r="AA1954" s="7">
        <v>4685.4742955905404</v>
      </c>
      <c r="AB1954" s="7">
        <v>1100.1018441654701</v>
      </c>
      <c r="AC1954" s="7">
        <v>57.6850747347344</v>
      </c>
      <c r="AD1954" s="7">
        <v>606.17798022029501</v>
      </c>
      <c r="AE1954" s="7">
        <v>57.6850747347344</v>
      </c>
      <c r="AF1954" s="7">
        <v>4685.4742955905404</v>
      </c>
      <c r="AG1954" s="7">
        <v>80.107271253043905</v>
      </c>
      <c r="AH1954" s="7">
        <v>606.17798022029501</v>
      </c>
      <c r="AI1954" s="7">
        <v>10.3637883436535</v>
      </c>
      <c r="AJ1954" s="7">
        <v>970.21813278307695</v>
      </c>
      <c r="AK1954" s="7">
        <v>16.587760861396401</v>
      </c>
      <c r="AL1954" s="7">
        <v>895.03941272327199</v>
      </c>
      <c r="AM1954" s="7">
        <v>15.3024348217349</v>
      </c>
      <c r="AN1954" s="7">
        <v>3591.7183757061098</v>
      </c>
      <c r="AO1954" s="7">
        <v>61.407392301352601</v>
      </c>
      <c r="AP1954" s="7">
        <v>545.46113275317498</v>
      </c>
      <c r="AQ1954" s="7">
        <v>9.3257160669033095</v>
      </c>
      <c r="AR1954" s="7">
        <v>366.69656840525602</v>
      </c>
      <c r="AS1954" s="7">
        <v>6.2693890990811392</v>
      </c>
      <c r="AT1954" s="7">
        <v>0</v>
      </c>
      <c r="AU1954" s="7">
        <v>0</v>
      </c>
      <c r="AV1954" s="7">
        <v>5.1404910953715399</v>
      </c>
      <c r="AW1954" s="7">
        <v>8.7886666017636297E-2</v>
      </c>
      <c r="AX1954" s="7">
        <v>176.45775067422099</v>
      </c>
      <c r="AY1954" s="7">
        <v>3.0168875136642299</v>
      </c>
      <c r="AZ1954" s="7">
        <v>372.67695919563999</v>
      </c>
      <c r="BA1954" s="7">
        <v>6.3716354794946097</v>
      </c>
      <c r="BB1954" s="7">
        <v>201.09471350823901</v>
      </c>
      <c r="BC1954" s="7">
        <v>8.5354292660542797</v>
      </c>
      <c r="BD1954" s="7">
        <v>139.87384433666</v>
      </c>
      <c r="BE1954" s="7">
        <v>5.9369203878039105</v>
      </c>
      <c r="BF1954" s="7">
        <v>1100.1018441654701</v>
      </c>
      <c r="BG1954" s="7">
        <v>18.8083748361339</v>
      </c>
      <c r="BH1954" s="7">
        <v>57.6850747347344</v>
      </c>
      <c r="BI1954" s="7">
        <v>0.98623824131876203</v>
      </c>
      <c r="BJ1954" s="7">
        <v>220.63068113755401</v>
      </c>
      <c r="BK1954" s="7">
        <v>3.7721094398624402</v>
      </c>
      <c r="BL1954" s="7">
        <v>158.130515518598</v>
      </c>
      <c r="BM1954" s="7">
        <v>2.7035478802974602</v>
      </c>
      <c r="BN1954" s="7">
        <v>792.36876762285794</v>
      </c>
      <c r="BO1954" s="7">
        <v>13.547080998852101</v>
      </c>
      <c r="BP1954" s="7">
        <v>127.707492537796</v>
      </c>
      <c r="BQ1954" s="7">
        <v>2.1834072924909598</v>
      </c>
      <c r="BR1954" s="7">
        <v>128.727103040554</v>
      </c>
      <c r="BS1954" s="7">
        <v>2.2008395117208703</v>
      </c>
      <c r="BT1954" s="7">
        <v>0</v>
      </c>
      <c r="BU1954" s="7">
        <v>0</v>
      </c>
      <c r="BV1954" s="7">
        <v>7.51056708395481E-4</v>
      </c>
      <c r="BW1954" s="7">
        <v>1.2840771215515202E-5</v>
      </c>
      <c r="BX1954" s="7">
        <v>51.297748031094699</v>
      </c>
      <c r="BY1954" s="7">
        <v>0.87703450215583301</v>
      </c>
      <c r="BZ1954" s="7">
        <v>73.3009403534234</v>
      </c>
      <c r="CA1954" s="7">
        <v>1.2532217533496899</v>
      </c>
      <c r="CB1954" s="7">
        <v>46.2726809476735</v>
      </c>
      <c r="CC1954" s="7">
        <v>1.9640356938740899</v>
      </c>
      <c r="CD1954" s="7">
        <v>34.259575632982902</v>
      </c>
      <c r="CE1954" s="7">
        <v>1.4541415803473199</v>
      </c>
      <c r="CF1954" s="7"/>
      <c r="CG1954" s="7"/>
      <c r="CH1954" s="7"/>
      <c r="CI1954" s="7"/>
      <c r="CJ1954" s="7"/>
      <c r="CK1954" s="7"/>
      <c r="CL1954" s="7"/>
      <c r="CM1954" s="7"/>
      <c r="CN1954" s="7"/>
      <c r="CO1954" s="7"/>
      <c r="CP1954" s="7"/>
      <c r="CQ1954" s="7"/>
      <c r="CR1954" s="7"/>
      <c r="CS1954" s="7"/>
      <c r="CT1954" s="7"/>
      <c r="CU1954" s="7"/>
      <c r="CV1954" s="7"/>
      <c r="CW1954" s="7"/>
      <c r="CX1954" s="7"/>
      <c r="CY1954" s="7"/>
      <c r="CZ1954" s="7"/>
      <c r="DA1954" s="7"/>
      <c r="DB1954" s="7"/>
      <c r="DC1954" s="7"/>
      <c r="DD1954" s="7"/>
      <c r="DE1954" s="7"/>
      <c r="DF1954" s="7"/>
      <c r="DG1954" s="7"/>
      <c r="DH1954" s="7"/>
      <c r="DI1954" s="7"/>
      <c r="DJ1954" s="7"/>
      <c r="DK1954" s="7"/>
      <c r="DL1954" s="7"/>
      <c r="DM1954" s="7"/>
      <c r="DN1954" s="7"/>
      <c r="DO1954" s="7"/>
      <c r="DP1954" s="7"/>
      <c r="DQ1954" s="7"/>
      <c r="DR1954" s="7"/>
      <c r="DS1954" s="7"/>
      <c r="DT1954" s="7"/>
      <c r="DU1954" s="7"/>
      <c r="DV1954" s="7"/>
      <c r="DW1954" s="7"/>
      <c r="DX1954" s="7"/>
      <c r="DY1954" s="7"/>
      <c r="DZ1954" s="7"/>
      <c r="EA1954" s="7"/>
      <c r="EB1954" s="7"/>
      <c r="EC1954" s="7"/>
      <c r="ED1954" s="7"/>
      <c r="EE1954" s="7"/>
      <c r="EF1954" s="7">
        <v>784</v>
      </c>
      <c r="EG1954" s="7">
        <v>1259</v>
      </c>
      <c r="EH1954" s="7">
        <v>1082</v>
      </c>
      <c r="EI1954" s="7">
        <v>4624</v>
      </c>
      <c r="EJ1954" s="7">
        <v>586</v>
      </c>
      <c r="EK1954" s="7">
        <v>424</v>
      </c>
      <c r="EL1954" s="7">
        <v>0</v>
      </c>
      <c r="EM1954" s="7">
        <v>6</v>
      </c>
      <c r="EN1954" s="7">
        <v>209</v>
      </c>
      <c r="EO1954" s="7">
        <v>474</v>
      </c>
      <c r="EP1954" s="7">
        <v>223</v>
      </c>
      <c r="EQ1954" s="7">
        <v>190</v>
      </c>
    </row>
    <row r="1955" spans="1:147" x14ac:dyDescent="0.35">
      <c r="A1955" s="7" t="s">
        <v>2433</v>
      </c>
      <c r="B1955" s="7" t="e" vm="1">
        <v>#VALUE!</v>
      </c>
      <c r="C1955" s="7" t="e" vm="21">
        <v>#VALUE!</v>
      </c>
      <c r="D1955" s="7">
        <v>1</v>
      </c>
      <c r="E1955" s="7">
        <v>4635</v>
      </c>
      <c r="F1955" s="7">
        <v>1639</v>
      </c>
      <c r="G1955" s="7">
        <v>0</v>
      </c>
      <c r="H1955" s="7">
        <v>0</v>
      </c>
      <c r="I1955" s="7">
        <v>0</v>
      </c>
      <c r="J1955" s="7">
        <v>0</v>
      </c>
      <c r="K1955" s="7">
        <v>0</v>
      </c>
      <c r="L1955" s="7">
        <v>0</v>
      </c>
      <c r="M1955" s="7">
        <v>0</v>
      </c>
      <c r="N1955" s="7">
        <v>0</v>
      </c>
      <c r="O1955" s="7">
        <v>0</v>
      </c>
      <c r="P1955" s="7">
        <v>2.3935091277890499</v>
      </c>
      <c r="Q1955" s="7">
        <v>221955</v>
      </c>
      <c r="R1955" s="7">
        <v>1</v>
      </c>
      <c r="S1955" s="7">
        <v>1</v>
      </c>
      <c r="T1955" s="7">
        <v>1</v>
      </c>
      <c r="U1955" s="7">
        <v>1</v>
      </c>
      <c r="V1955" s="7">
        <v>1</v>
      </c>
      <c r="W1955" s="7">
        <v>0</v>
      </c>
      <c r="X1955" s="7">
        <v>0</v>
      </c>
      <c r="Y1955" s="7">
        <v>0</v>
      </c>
      <c r="Z1955" s="7">
        <v>1317.1958724856399</v>
      </c>
      <c r="AA1955" s="7">
        <v>3016.0622540977802</v>
      </c>
      <c r="AB1955" s="7">
        <v>1317.1958724856399</v>
      </c>
      <c r="AC1955" s="7">
        <v>260.17169443477201</v>
      </c>
      <c r="AD1955" s="7">
        <v>395.09336434886802</v>
      </c>
      <c r="AE1955" s="7">
        <v>260.17169443477201</v>
      </c>
      <c r="AF1955" s="7">
        <v>3016.0622540977802</v>
      </c>
      <c r="AG1955" s="7">
        <v>65.071461792832295</v>
      </c>
      <c r="AH1955" s="7">
        <v>395.09336434886802</v>
      </c>
      <c r="AI1955" s="7">
        <v>8.5241286806659691</v>
      </c>
      <c r="AJ1955" s="7">
        <v>904.13097369577702</v>
      </c>
      <c r="AK1955" s="7">
        <v>19.506601374234698</v>
      </c>
      <c r="AL1955" s="7">
        <v>385.47412930757901</v>
      </c>
      <c r="AM1955" s="7">
        <v>8.3165939440685808</v>
      </c>
      <c r="AN1955" s="7">
        <v>2616.0252177391699</v>
      </c>
      <c r="AO1955" s="7">
        <v>56.440673521880605</v>
      </c>
      <c r="AP1955" s="7">
        <v>47.6500648130896</v>
      </c>
      <c r="AQ1955" s="7">
        <v>1.02804886328133</v>
      </c>
      <c r="AR1955" s="7">
        <v>239.54995357488201</v>
      </c>
      <c r="AS1955" s="7">
        <v>5.1682837880233503</v>
      </c>
      <c r="AT1955" s="7">
        <v>0</v>
      </c>
      <c r="AU1955" s="7">
        <v>0</v>
      </c>
      <c r="AV1955" s="7">
        <v>5.0000002300366804</v>
      </c>
      <c r="AW1955" s="7">
        <v>0.107874870119454</v>
      </c>
      <c r="AX1955" s="7">
        <v>107.837011254651</v>
      </c>
      <c r="AY1955" s="7">
        <v>2.3265806095933299</v>
      </c>
      <c r="AZ1955" s="7">
        <v>243.46660437632801</v>
      </c>
      <c r="BA1955" s="7">
        <v>5.2527854234374995</v>
      </c>
      <c r="BB1955" s="7">
        <v>33.896756707838001</v>
      </c>
      <c r="BC1955" s="7">
        <v>2.0681364678363598</v>
      </c>
      <c r="BD1955" s="7">
        <v>15.310530055016899</v>
      </c>
      <c r="BE1955" s="7">
        <v>0.93413850244154406</v>
      </c>
      <c r="BF1955" s="7">
        <v>1317.1958724856399</v>
      </c>
      <c r="BG1955" s="7">
        <v>28.418465425795901</v>
      </c>
      <c r="BH1955" s="7">
        <v>260.17169443477201</v>
      </c>
      <c r="BI1955" s="7">
        <v>5.6131972909335897</v>
      </c>
      <c r="BJ1955" s="7">
        <v>332.428586486727</v>
      </c>
      <c r="BK1955" s="7">
        <v>7.1721377882789001</v>
      </c>
      <c r="BL1955" s="7">
        <v>196.798527195118</v>
      </c>
      <c r="BM1955" s="7">
        <v>4.24592291683103</v>
      </c>
      <c r="BN1955" s="7">
        <v>1085.0167966634001</v>
      </c>
      <c r="BO1955" s="7">
        <v>23.409208126502801</v>
      </c>
      <c r="BP1955" s="7">
        <v>30.5564278401434</v>
      </c>
      <c r="BQ1955" s="7">
        <v>0.65925410658346206</v>
      </c>
      <c r="BR1955" s="7">
        <v>137.11124277673699</v>
      </c>
      <c r="BS1955" s="7">
        <v>2.9581713651938903</v>
      </c>
      <c r="BT1955" s="7">
        <v>0</v>
      </c>
      <c r="BU1955" s="7">
        <v>0</v>
      </c>
      <c r="BV1955" s="7">
        <v>4.9430267214775103</v>
      </c>
      <c r="BW1955" s="7">
        <v>0.106645668208792</v>
      </c>
      <c r="BX1955" s="7">
        <v>59.5683708699653</v>
      </c>
      <c r="BY1955" s="7">
        <v>1.2851859950370101</v>
      </c>
      <c r="BZ1955" s="7">
        <v>174.48150179424599</v>
      </c>
      <c r="CA1955" s="7">
        <v>3.7644336956687301</v>
      </c>
      <c r="CB1955" s="7">
        <v>28.9681403040886</v>
      </c>
      <c r="CC1955" s="7">
        <v>1.76742771837026</v>
      </c>
      <c r="CD1955" s="7">
        <v>7.1024240789847699</v>
      </c>
      <c r="CE1955" s="7">
        <v>0.43333886998076698</v>
      </c>
      <c r="CF1955" s="7"/>
      <c r="CG1955" s="7"/>
      <c r="CH1955" s="7"/>
      <c r="CI1955" s="7"/>
      <c r="CJ1955" s="7"/>
      <c r="CK1955" s="7"/>
      <c r="CL1955" s="7"/>
      <c r="CM1955" s="7"/>
      <c r="CN1955" s="7"/>
      <c r="CO1955" s="7"/>
      <c r="CP1955" s="7"/>
      <c r="CQ1955" s="7"/>
      <c r="CR1955" s="7"/>
      <c r="CS1955" s="7"/>
      <c r="CT1955" s="7"/>
      <c r="CU1955" s="7"/>
      <c r="CV1955" s="7"/>
      <c r="CW1955" s="7"/>
      <c r="CX1955" s="7"/>
      <c r="CY1955" s="7"/>
      <c r="CZ1955" s="7"/>
      <c r="DA1955" s="7"/>
      <c r="DB1955" s="7"/>
      <c r="DC1955" s="7"/>
      <c r="DD1955" s="7"/>
      <c r="DE1955" s="7"/>
      <c r="DF1955" s="7"/>
      <c r="DG1955" s="7"/>
      <c r="DH1955" s="7"/>
      <c r="DI1955" s="7"/>
      <c r="DJ1955" s="7"/>
      <c r="DK1955" s="7"/>
      <c r="DL1955" s="7"/>
      <c r="DM1955" s="7"/>
      <c r="DN1955" s="7"/>
      <c r="DO1955" s="7"/>
      <c r="DP1955" s="7"/>
      <c r="DQ1955" s="7"/>
      <c r="DR1955" s="7"/>
      <c r="DS1955" s="7"/>
      <c r="DT1955" s="7"/>
      <c r="DU1955" s="7"/>
      <c r="DV1955" s="7"/>
      <c r="DW1955" s="7"/>
      <c r="DX1955" s="7"/>
      <c r="DY1955" s="7"/>
      <c r="DZ1955" s="7"/>
      <c r="EA1955" s="7"/>
      <c r="EB1955" s="7"/>
      <c r="EC1955" s="7"/>
      <c r="ED1955" s="7"/>
      <c r="EE1955" s="7"/>
      <c r="EF1955" s="7">
        <v>605</v>
      </c>
      <c r="EG1955" s="7">
        <v>1426</v>
      </c>
      <c r="EH1955" s="7">
        <v>528</v>
      </c>
      <c r="EI1955" s="7">
        <v>4012</v>
      </c>
      <c r="EJ1955" s="7">
        <v>130</v>
      </c>
      <c r="EK1955" s="7">
        <v>317</v>
      </c>
      <c r="EL1955" s="7">
        <v>1</v>
      </c>
      <c r="EM1955" s="7">
        <v>6</v>
      </c>
      <c r="EN1955" s="7">
        <v>169</v>
      </c>
      <c r="EO1955" s="7">
        <v>334</v>
      </c>
      <c r="EP1955" s="7">
        <v>48</v>
      </c>
      <c r="EQ1955" s="7">
        <v>23</v>
      </c>
    </row>
    <row r="1956" spans="1:147" x14ac:dyDescent="0.35">
      <c r="A1956" s="7" t="s">
        <v>2434</v>
      </c>
      <c r="B1956" s="7" t="e" vm="1">
        <v>#VALUE!</v>
      </c>
      <c r="C1956" s="7" t="e" vm="21">
        <v>#VALUE!</v>
      </c>
      <c r="D1956" s="7">
        <v>1</v>
      </c>
      <c r="E1956" s="7">
        <v>5537</v>
      </c>
      <c r="F1956" s="7">
        <v>2306</v>
      </c>
      <c r="G1956" s="7">
        <v>0</v>
      </c>
      <c r="H1956" s="7">
        <v>41</v>
      </c>
      <c r="I1956" s="7">
        <v>0.74047318042261145</v>
      </c>
      <c r="J1956" s="7">
        <v>0</v>
      </c>
      <c r="K1956" s="7">
        <v>0</v>
      </c>
      <c r="L1956" s="7">
        <v>0</v>
      </c>
      <c r="M1956" s="7">
        <v>0</v>
      </c>
      <c r="N1956" s="7">
        <v>0</v>
      </c>
      <c r="O1956" s="7">
        <v>0</v>
      </c>
      <c r="P1956" s="7">
        <v>3.3479138627187099</v>
      </c>
      <c r="Q1956" s="7">
        <v>191125</v>
      </c>
      <c r="R1956" s="7">
        <v>0</v>
      </c>
      <c r="S1956" s="7">
        <v>1</v>
      </c>
      <c r="T1956" s="7">
        <v>0</v>
      </c>
      <c r="U1956" s="7">
        <v>1</v>
      </c>
      <c r="V1956" s="7">
        <v>0</v>
      </c>
      <c r="W1956" s="7">
        <v>0</v>
      </c>
      <c r="X1956" s="7">
        <v>0</v>
      </c>
      <c r="Y1956" s="7">
        <v>0</v>
      </c>
      <c r="Z1956" s="7">
        <v>22.226936340331999</v>
      </c>
      <c r="AA1956" s="7">
        <v>3363.37145183951</v>
      </c>
      <c r="AB1956" s="7">
        <v>22.226936340331999</v>
      </c>
      <c r="AC1956" s="7">
        <v>2.1898460388183598</v>
      </c>
      <c r="AD1956" s="7">
        <v>206.61320160421701</v>
      </c>
      <c r="AE1956" s="7">
        <v>2.1898460388183598</v>
      </c>
      <c r="AF1956" s="7">
        <v>3363.37145183951</v>
      </c>
      <c r="AG1956" s="7">
        <v>60.743569655761497</v>
      </c>
      <c r="AH1956" s="7">
        <v>206.61320160421701</v>
      </c>
      <c r="AI1956" s="7">
        <v>3.7315008416871498</v>
      </c>
      <c r="AJ1956" s="7">
        <v>906.46065073416696</v>
      </c>
      <c r="AK1956" s="7">
        <v>16.370970755538501</v>
      </c>
      <c r="AL1956" s="7">
        <v>432.04364597500501</v>
      </c>
      <c r="AM1956" s="7">
        <v>7.8028471369876398</v>
      </c>
      <c r="AN1956" s="7">
        <v>2759.7690679934999</v>
      </c>
      <c r="AO1956" s="7">
        <v>49.842316561197499</v>
      </c>
      <c r="AP1956" s="7">
        <v>169.65841479995299</v>
      </c>
      <c r="AQ1956" s="7">
        <v>3.0640855120092603</v>
      </c>
      <c r="AR1956" s="7">
        <v>233.745011349034</v>
      </c>
      <c r="AS1956" s="7">
        <v>4.2215100478424095</v>
      </c>
      <c r="AT1956" s="7">
        <v>0</v>
      </c>
      <c r="AU1956" s="7">
        <v>0</v>
      </c>
      <c r="AV1956" s="7">
        <v>1.0000000074505799</v>
      </c>
      <c r="AW1956" s="7">
        <v>1.8060321608282102E-2</v>
      </c>
      <c r="AX1956" s="7">
        <v>199.19893772353001</v>
      </c>
      <c r="AY1956" s="7">
        <v>3.5975968525109203</v>
      </c>
      <c r="AZ1956" s="7">
        <v>368.778890455083</v>
      </c>
      <c r="BA1956" s="7">
        <v>6.6602653143413999</v>
      </c>
      <c r="BB1956" s="7">
        <v>92.703392159659401</v>
      </c>
      <c r="BC1956" s="7">
        <v>4.0200950632983297</v>
      </c>
      <c r="BD1956" s="7">
        <v>33.953261579227302</v>
      </c>
      <c r="BE1956" s="7">
        <v>1.4723877527852198</v>
      </c>
      <c r="BF1956" s="7">
        <v>22.226936340331999</v>
      </c>
      <c r="BG1956" s="7">
        <v>0.40142561568235602</v>
      </c>
      <c r="BH1956" s="7">
        <v>2.1898460388183598</v>
      </c>
      <c r="BI1956" s="7">
        <v>3.9549323439016799E-2</v>
      </c>
      <c r="BJ1956" s="7">
        <v>7.0190324783325204</v>
      </c>
      <c r="BK1956" s="7">
        <v>0.12676598299318301</v>
      </c>
      <c r="BL1956" s="7">
        <v>2.51965284347534</v>
      </c>
      <c r="BM1956" s="7">
        <v>4.5505740355343001E-2</v>
      </c>
      <c r="BN1956" s="7">
        <v>19.437320709228501</v>
      </c>
      <c r="BO1956" s="7">
        <v>0.35104426059650601</v>
      </c>
      <c r="BP1956" s="7">
        <v>0.89987599849700906</v>
      </c>
      <c r="BQ1956" s="7">
        <v>1.62520498193428E-2</v>
      </c>
      <c r="BR1956" s="7">
        <v>1.43980157375336</v>
      </c>
      <c r="BS1956" s="7">
        <v>2.6003279280356801E-2</v>
      </c>
      <c r="BT1956" s="7">
        <v>0</v>
      </c>
      <c r="BU1956" s="7">
        <v>0</v>
      </c>
      <c r="BV1956" s="7">
        <v>0</v>
      </c>
      <c r="BW1956" s="7">
        <v>0</v>
      </c>
      <c r="BX1956" s="7">
        <v>0.44993799924850503</v>
      </c>
      <c r="BY1956" s="7">
        <v>8.1260249096713894E-3</v>
      </c>
      <c r="BZ1956" s="7">
        <v>0.62991321086883501</v>
      </c>
      <c r="CA1956" s="7">
        <v>1.13764350888357E-2</v>
      </c>
      <c r="CB1956" s="7">
        <v>0</v>
      </c>
      <c r="CC1956" s="7">
        <v>0</v>
      </c>
      <c r="CD1956" s="7">
        <v>0.19441071152687101</v>
      </c>
      <c r="CE1956" s="7">
        <v>8.4306466403673286E-3</v>
      </c>
      <c r="CF1956" s="7"/>
      <c r="CG1956" s="7"/>
      <c r="CH1956" s="7"/>
      <c r="CI1956" s="7"/>
      <c r="CJ1956" s="7"/>
      <c r="CK1956" s="7"/>
      <c r="CL1956" s="7"/>
      <c r="CM1956" s="7"/>
      <c r="CN1956" s="7"/>
      <c r="CO1956" s="7"/>
      <c r="CP1956" s="7"/>
      <c r="CQ1956" s="7"/>
      <c r="CR1956" s="7"/>
      <c r="CS1956" s="7"/>
      <c r="CT1956" s="7"/>
      <c r="CU1956" s="7"/>
      <c r="CV1956" s="7"/>
      <c r="CW1956" s="7"/>
      <c r="CX1956" s="7"/>
      <c r="CY1956" s="7"/>
      <c r="CZ1956" s="7"/>
      <c r="DA1956" s="7"/>
      <c r="DB1956" s="7"/>
      <c r="DC1956" s="7"/>
      <c r="DD1956" s="7"/>
      <c r="DE1956" s="7"/>
      <c r="DF1956" s="7"/>
      <c r="DG1956" s="7"/>
      <c r="DH1956" s="7"/>
      <c r="DI1956" s="7"/>
      <c r="DJ1956" s="7"/>
      <c r="DK1956" s="7"/>
      <c r="DL1956" s="7"/>
      <c r="DM1956" s="7"/>
      <c r="DN1956" s="7"/>
      <c r="DO1956" s="7"/>
      <c r="DP1956" s="7"/>
      <c r="DQ1956" s="7"/>
      <c r="DR1956" s="7"/>
      <c r="DS1956" s="7"/>
      <c r="DT1956" s="7"/>
      <c r="DU1956" s="7"/>
      <c r="DV1956" s="7"/>
      <c r="DW1956" s="7"/>
      <c r="DX1956" s="7"/>
      <c r="DY1956" s="7"/>
      <c r="DZ1956" s="7"/>
      <c r="EA1956" s="7"/>
      <c r="EB1956" s="7"/>
      <c r="EC1956" s="7"/>
      <c r="ED1956" s="7"/>
      <c r="EE1956" s="7"/>
      <c r="EF1956" s="7">
        <v>608</v>
      </c>
      <c r="EG1956" s="7">
        <v>1444</v>
      </c>
      <c r="EH1956" s="7">
        <v>742</v>
      </c>
      <c r="EI1956" s="7">
        <v>4542</v>
      </c>
      <c r="EJ1956" s="7">
        <v>321</v>
      </c>
      <c r="EK1956" s="7">
        <v>391</v>
      </c>
      <c r="EL1956" s="7">
        <v>0</v>
      </c>
      <c r="EM1956" s="7">
        <v>3</v>
      </c>
      <c r="EN1956" s="7">
        <v>280</v>
      </c>
      <c r="EO1956" s="7">
        <v>548</v>
      </c>
      <c r="EP1956" s="7">
        <v>240</v>
      </c>
      <c r="EQ1956" s="7">
        <v>61</v>
      </c>
    </row>
    <row r="1957" spans="1:147" x14ac:dyDescent="0.35">
      <c r="A1957" s="7" t="s">
        <v>2435</v>
      </c>
      <c r="B1957" s="7" t="e" vm="1">
        <v>#VALUE!</v>
      </c>
      <c r="C1957" s="7" t="e" vm="21">
        <v>#VALUE!</v>
      </c>
      <c r="D1957" s="7">
        <v>1</v>
      </c>
      <c r="E1957" s="7">
        <v>5842</v>
      </c>
      <c r="F1957" s="7">
        <v>1832</v>
      </c>
      <c r="G1957" s="7">
        <v>0</v>
      </c>
      <c r="H1957" s="7">
        <v>0</v>
      </c>
      <c r="I1957" s="7">
        <v>0</v>
      </c>
      <c r="J1957" s="7">
        <v>0</v>
      </c>
      <c r="K1957" s="7">
        <v>0</v>
      </c>
      <c r="L1957" s="7">
        <v>0</v>
      </c>
      <c r="M1957" s="7">
        <v>0</v>
      </c>
      <c r="N1957" s="7">
        <v>0</v>
      </c>
      <c r="O1957" s="7">
        <v>0</v>
      </c>
      <c r="P1957" s="7">
        <v>6.2220566318927002</v>
      </c>
      <c r="Q1957" s="7">
        <v>250001</v>
      </c>
      <c r="R1957" s="7">
        <v>1</v>
      </c>
      <c r="S1957" s="7">
        <v>1</v>
      </c>
      <c r="T1957" s="7">
        <v>1</v>
      </c>
      <c r="U1957" s="7">
        <v>1</v>
      </c>
      <c r="V1957" s="7">
        <v>1</v>
      </c>
      <c r="W1957" s="7">
        <v>0</v>
      </c>
      <c r="X1957" s="7">
        <v>0</v>
      </c>
      <c r="Y1957" s="7">
        <v>0</v>
      </c>
      <c r="Z1957" s="7">
        <v>1452.2296621993901</v>
      </c>
      <c r="AA1957" s="7">
        <v>5189.9431252971999</v>
      </c>
      <c r="AB1957" s="7">
        <v>1452.2296621993901</v>
      </c>
      <c r="AC1957" s="7">
        <v>110.01178014859001</v>
      </c>
      <c r="AD1957" s="7">
        <v>449.332441274237</v>
      </c>
      <c r="AE1957" s="7">
        <v>110.01178014859001</v>
      </c>
      <c r="AF1957" s="7">
        <v>5189.9431252971999</v>
      </c>
      <c r="AG1957" s="7">
        <v>88.838464999952009</v>
      </c>
      <c r="AH1957" s="7">
        <v>449.332441274237</v>
      </c>
      <c r="AI1957" s="7">
        <v>7.6914146058582098</v>
      </c>
      <c r="AJ1957" s="7">
        <v>1867.12373458865</v>
      </c>
      <c r="AK1957" s="7">
        <v>31.960351499292301</v>
      </c>
      <c r="AL1957" s="7">
        <v>533.10714477460704</v>
      </c>
      <c r="AM1957" s="7">
        <v>9.1254218550942703</v>
      </c>
      <c r="AN1957" s="7">
        <v>4741.0982550986801</v>
      </c>
      <c r="AO1957" s="7">
        <v>81.155396355677496</v>
      </c>
      <c r="AP1957" s="7">
        <v>66.452084372751401</v>
      </c>
      <c r="AQ1957" s="7">
        <v>1.1374886061751399</v>
      </c>
      <c r="AR1957" s="7">
        <v>257.120680706808</v>
      </c>
      <c r="AS1957" s="7">
        <v>4.4012441065869305</v>
      </c>
      <c r="AT1957" s="7">
        <v>0</v>
      </c>
      <c r="AU1957" s="7">
        <v>0</v>
      </c>
      <c r="AV1957" s="7">
        <v>4.9563521661329997</v>
      </c>
      <c r="AW1957" s="7">
        <v>8.4839989149828904E-2</v>
      </c>
      <c r="AX1957" s="7">
        <v>120.31573129956099</v>
      </c>
      <c r="AY1957" s="7">
        <v>2.0594955717145003</v>
      </c>
      <c r="AZ1957" s="7">
        <v>267.72165503654099</v>
      </c>
      <c r="BA1957" s="7">
        <v>4.5827054953190904</v>
      </c>
      <c r="BB1957" s="7">
        <v>76.627497120540298</v>
      </c>
      <c r="BC1957" s="7">
        <v>4.18272364195089</v>
      </c>
      <c r="BD1957" s="7">
        <v>26.269116644637499</v>
      </c>
      <c r="BE1957" s="7">
        <v>1.43390374697803</v>
      </c>
      <c r="BF1957" s="7">
        <v>1452.2296621993901</v>
      </c>
      <c r="BG1957" s="7">
        <v>24.858433108513999</v>
      </c>
      <c r="BH1957" s="7">
        <v>110.01178014859001</v>
      </c>
      <c r="BI1957" s="7">
        <v>1.8831184551282201</v>
      </c>
      <c r="BJ1957" s="7">
        <v>562.63075945099297</v>
      </c>
      <c r="BK1957" s="7">
        <v>9.6307901309653001</v>
      </c>
      <c r="BL1957" s="7">
        <v>152.49944737084999</v>
      </c>
      <c r="BM1957" s="7">
        <v>2.6103979351395101</v>
      </c>
      <c r="BN1957" s="7">
        <v>1307.6377675848801</v>
      </c>
      <c r="BO1957" s="7">
        <v>22.383392118878401</v>
      </c>
      <c r="BP1957" s="7">
        <v>29.957625756971499</v>
      </c>
      <c r="BQ1957" s="7">
        <v>0.51279742822614804</v>
      </c>
      <c r="BR1957" s="7">
        <v>86.710933318361597</v>
      </c>
      <c r="BS1957" s="7">
        <v>1.4842679445114999</v>
      </c>
      <c r="BT1957" s="7">
        <v>0</v>
      </c>
      <c r="BU1957" s="7">
        <v>0</v>
      </c>
      <c r="BV1957" s="7">
        <v>2.68226967612281</v>
      </c>
      <c r="BW1957" s="7">
        <v>4.5913551457083403E-2</v>
      </c>
      <c r="BX1957" s="7">
        <v>25.241054928846999</v>
      </c>
      <c r="BY1957" s="7">
        <v>0.43206187827536796</v>
      </c>
      <c r="BZ1957" s="7">
        <v>63.064142896779202</v>
      </c>
      <c r="CA1957" s="7">
        <v>1.07949577022902</v>
      </c>
      <c r="CB1957" s="7">
        <v>17.507029540805899</v>
      </c>
      <c r="CC1957" s="7">
        <v>0.95562388323176195</v>
      </c>
      <c r="CD1957" s="7">
        <v>6.9910335728045503</v>
      </c>
      <c r="CE1957" s="7">
        <v>0.38160663607011802</v>
      </c>
      <c r="CF1957" s="7"/>
      <c r="CG1957" s="7"/>
      <c r="CH1957" s="7"/>
      <c r="CI1957" s="7"/>
      <c r="CJ1957" s="7"/>
      <c r="CK1957" s="7"/>
      <c r="CL1957" s="7"/>
      <c r="CM1957" s="7"/>
      <c r="CN1957" s="7"/>
      <c r="CO1957" s="7"/>
      <c r="CP1957" s="7"/>
      <c r="CQ1957" s="7"/>
      <c r="CR1957" s="7"/>
      <c r="CS1957" s="7"/>
      <c r="CT1957" s="7"/>
      <c r="CU1957" s="7"/>
      <c r="CV1957" s="7"/>
      <c r="CW1957" s="7"/>
      <c r="CX1957" s="7"/>
      <c r="CY1957" s="7"/>
      <c r="CZ1957" s="7"/>
      <c r="DA1957" s="7"/>
      <c r="DB1957" s="7"/>
      <c r="DC1957" s="7"/>
      <c r="DD1957" s="7"/>
      <c r="DE1957" s="7"/>
      <c r="DF1957" s="7"/>
      <c r="DG1957" s="7"/>
      <c r="DH1957" s="7"/>
      <c r="DI1957" s="7"/>
      <c r="DJ1957" s="7"/>
      <c r="DK1957" s="7"/>
      <c r="DL1957" s="7"/>
      <c r="DM1957" s="7"/>
      <c r="DN1957" s="7"/>
      <c r="DO1957" s="7"/>
      <c r="DP1957" s="7"/>
      <c r="DQ1957" s="7"/>
      <c r="DR1957" s="7"/>
      <c r="DS1957" s="7"/>
      <c r="DT1957" s="7"/>
      <c r="DU1957" s="7"/>
      <c r="DV1957" s="7"/>
      <c r="DW1957" s="7"/>
      <c r="DX1957" s="7"/>
      <c r="DY1957" s="7"/>
      <c r="DZ1957" s="7"/>
      <c r="EA1957" s="7"/>
      <c r="EB1957" s="7"/>
      <c r="EC1957" s="7"/>
      <c r="ED1957" s="7"/>
      <c r="EE1957" s="7"/>
      <c r="EF1957" s="7">
        <v>449</v>
      </c>
      <c r="EG1957" s="7">
        <v>2090</v>
      </c>
      <c r="EH1957" s="7">
        <v>596</v>
      </c>
      <c r="EI1957" s="7">
        <v>5322</v>
      </c>
      <c r="EJ1957" s="7">
        <v>82</v>
      </c>
      <c r="EK1957" s="7">
        <v>294</v>
      </c>
      <c r="EL1957" s="7">
        <v>0</v>
      </c>
      <c r="EM1957" s="7">
        <v>5</v>
      </c>
      <c r="EN1957" s="7">
        <v>139</v>
      </c>
      <c r="EO1957" s="7">
        <v>303</v>
      </c>
      <c r="EP1957" s="7">
        <v>80</v>
      </c>
      <c r="EQ1957" s="7">
        <v>29</v>
      </c>
    </row>
    <row r="1958" spans="1:147" x14ac:dyDescent="0.35">
      <c r="A1958" s="7" t="s">
        <v>2436</v>
      </c>
      <c r="B1958" s="7" t="e" vm="1">
        <v>#VALUE!</v>
      </c>
      <c r="C1958" s="7" t="e" vm="21">
        <v>#VALUE!</v>
      </c>
      <c r="D1958" s="7">
        <v>1</v>
      </c>
      <c r="E1958" s="7">
        <v>5443</v>
      </c>
      <c r="F1958" s="7">
        <v>1931</v>
      </c>
      <c r="G1958" s="7">
        <v>0</v>
      </c>
      <c r="H1958" s="7">
        <v>80</v>
      </c>
      <c r="I1958" s="7">
        <v>1.4697776961234614</v>
      </c>
      <c r="J1958" s="7">
        <v>0</v>
      </c>
      <c r="K1958" s="7">
        <v>0</v>
      </c>
      <c r="L1958" s="7">
        <v>0</v>
      </c>
      <c r="M1958" s="7">
        <v>0</v>
      </c>
      <c r="N1958" s="7">
        <v>0</v>
      </c>
      <c r="O1958" s="7">
        <v>0</v>
      </c>
      <c r="P1958" s="7">
        <v>7.2174226061915103</v>
      </c>
      <c r="Q1958" s="7">
        <v>100735</v>
      </c>
      <c r="R1958" s="7">
        <v>0</v>
      </c>
      <c r="S1958" s="7">
        <v>1</v>
      </c>
      <c r="T1958" s="7">
        <v>0</v>
      </c>
      <c r="U1958" s="7">
        <v>1</v>
      </c>
      <c r="V1958" s="7">
        <v>0</v>
      </c>
      <c r="W1958" s="7">
        <v>0</v>
      </c>
      <c r="X1958" s="7">
        <v>0</v>
      </c>
      <c r="Y1958" s="7">
        <v>0</v>
      </c>
      <c r="Z1958" s="7">
        <v>4.6206922531127903</v>
      </c>
      <c r="AA1958" s="7">
        <v>2198.2850365936802</v>
      </c>
      <c r="AB1958" s="7">
        <v>4.6206922531127903</v>
      </c>
      <c r="AC1958" s="7">
        <v>1.16414058208466</v>
      </c>
      <c r="AD1958" s="7">
        <v>484.07249552384002</v>
      </c>
      <c r="AE1958" s="7">
        <v>1.16414058208466</v>
      </c>
      <c r="AF1958" s="7">
        <v>2198.2850365936802</v>
      </c>
      <c r="AG1958" s="7">
        <v>40.3873789563416</v>
      </c>
      <c r="AH1958" s="7">
        <v>484.07249552384002</v>
      </c>
      <c r="AI1958" s="7">
        <v>8.8934869653470496</v>
      </c>
      <c r="AJ1958" s="7">
        <v>552.98400987125899</v>
      </c>
      <c r="AK1958" s="7">
        <v>10.1595445502712</v>
      </c>
      <c r="AL1958" s="7">
        <v>233.447584942915</v>
      </c>
      <c r="AM1958" s="7">
        <v>4.2889506695372903</v>
      </c>
      <c r="AN1958" s="7">
        <v>1702.5261552929901</v>
      </c>
      <c r="AO1958" s="7">
        <v>31.279187126455799</v>
      </c>
      <c r="AP1958" s="7">
        <v>163.08435093983999</v>
      </c>
      <c r="AQ1958" s="7">
        <v>2.9962217699768501</v>
      </c>
      <c r="AR1958" s="7">
        <v>131.706228527706</v>
      </c>
      <c r="AS1958" s="7">
        <v>2.4197359641320202</v>
      </c>
      <c r="AT1958" s="7">
        <v>0.97568634897470496</v>
      </c>
      <c r="AU1958" s="7">
        <v>1.79255254266894E-2</v>
      </c>
      <c r="AV1958" s="7">
        <v>6.8784319758415204</v>
      </c>
      <c r="AW1958" s="7">
        <v>0.12637207377992901</v>
      </c>
      <c r="AX1958" s="7">
        <v>193.11418113205599</v>
      </c>
      <c r="AY1958" s="7">
        <v>3.54793645291302</v>
      </c>
      <c r="AZ1958" s="7">
        <v>683.66444060020103</v>
      </c>
      <c r="BA1958" s="7">
        <v>12.5604343303362</v>
      </c>
      <c r="BB1958" s="7">
        <v>29.841940811893402</v>
      </c>
      <c r="BC1958" s="7">
        <v>1.54541381729122</v>
      </c>
      <c r="BD1958" s="7">
        <v>25.253903031931301</v>
      </c>
      <c r="BE1958" s="7">
        <v>1.30781476084574</v>
      </c>
      <c r="BF1958" s="7">
        <v>4.6206922531127903</v>
      </c>
      <c r="BG1958" s="7">
        <v>8.4892380178445595E-2</v>
      </c>
      <c r="BH1958" s="7">
        <v>1.16414058208466</v>
      </c>
      <c r="BI1958" s="7">
        <v>2.1387848283752602E-2</v>
      </c>
      <c r="BJ1958" s="7">
        <v>1.10016477108002</v>
      </c>
      <c r="BK1958" s="7">
        <v>2.02124705324273E-2</v>
      </c>
      <c r="BL1958" s="7">
        <v>0.41256180405616799</v>
      </c>
      <c r="BM1958" s="7">
        <v>7.5796767234276603E-3</v>
      </c>
      <c r="BN1958" s="7">
        <v>3.4655191898345898</v>
      </c>
      <c r="BO1958" s="7">
        <v>6.36692851338342E-2</v>
      </c>
      <c r="BP1958" s="7">
        <v>0.30254530906677202</v>
      </c>
      <c r="BQ1958" s="7">
        <v>5.5584293416640201E-3</v>
      </c>
      <c r="BR1958" s="7">
        <v>0.16502472758293199</v>
      </c>
      <c r="BS1958" s="7">
        <v>3.03187079887804E-3</v>
      </c>
      <c r="BT1958" s="7">
        <v>0</v>
      </c>
      <c r="BU1958" s="7">
        <v>0</v>
      </c>
      <c r="BV1958" s="7">
        <v>0</v>
      </c>
      <c r="BW1958" s="7">
        <v>0</v>
      </c>
      <c r="BX1958" s="7">
        <v>0.68760299682617199</v>
      </c>
      <c r="BY1958" s="7">
        <v>1.2632794356534499E-2</v>
      </c>
      <c r="BZ1958" s="7">
        <v>1.65024721622467</v>
      </c>
      <c r="CA1958" s="7">
        <v>3.0318706893710599E-2</v>
      </c>
      <c r="CB1958" s="7">
        <v>3.58928740024567E-2</v>
      </c>
      <c r="CC1958" s="7">
        <v>1.85877131032919E-3</v>
      </c>
      <c r="CD1958" s="7">
        <v>5.289476364851E-2</v>
      </c>
      <c r="CE1958" s="7">
        <v>2.7392420325484199E-3</v>
      </c>
      <c r="CF1958" s="7"/>
      <c r="CG1958" s="7"/>
      <c r="CH1958" s="7"/>
      <c r="CI1958" s="7"/>
      <c r="CJ1958" s="7"/>
      <c r="CK1958" s="7"/>
      <c r="CL1958" s="7"/>
      <c r="CM1958" s="7"/>
      <c r="CN1958" s="7"/>
      <c r="CO1958" s="7"/>
      <c r="CP1958" s="7"/>
      <c r="CQ1958" s="7"/>
      <c r="CR1958" s="7"/>
      <c r="CS1958" s="7"/>
      <c r="CT1958" s="7"/>
      <c r="CU1958" s="7"/>
      <c r="CV1958" s="7"/>
      <c r="CW1958" s="7"/>
      <c r="CX1958" s="7"/>
      <c r="CY1958" s="7"/>
      <c r="CZ1958" s="7"/>
      <c r="DA1958" s="7"/>
      <c r="DB1958" s="7"/>
      <c r="DC1958" s="7"/>
      <c r="DD1958" s="7"/>
      <c r="DE1958" s="7"/>
      <c r="DF1958" s="7"/>
      <c r="DG1958" s="7"/>
      <c r="DH1958" s="7"/>
      <c r="DI1958" s="7"/>
      <c r="DJ1958" s="7"/>
      <c r="DK1958" s="7"/>
      <c r="DL1958" s="7"/>
      <c r="DM1958" s="7"/>
      <c r="DN1958" s="7"/>
      <c r="DO1958" s="7"/>
      <c r="DP1958" s="7"/>
      <c r="DQ1958" s="7"/>
      <c r="DR1958" s="7"/>
      <c r="DS1958" s="7"/>
      <c r="DT1958" s="7"/>
      <c r="DU1958" s="7"/>
      <c r="DV1958" s="7"/>
      <c r="DW1958" s="7"/>
      <c r="DX1958" s="7"/>
      <c r="DY1958" s="7"/>
      <c r="DZ1958" s="7"/>
      <c r="EA1958" s="7"/>
      <c r="EB1958" s="7"/>
      <c r="EC1958" s="7"/>
      <c r="ED1958" s="7"/>
      <c r="EE1958" s="7"/>
      <c r="EF1958" s="7">
        <v>1262</v>
      </c>
      <c r="EG1958" s="7">
        <v>1273</v>
      </c>
      <c r="EH1958" s="7">
        <v>677</v>
      </c>
      <c r="EI1958" s="7">
        <v>4050</v>
      </c>
      <c r="EJ1958" s="7">
        <v>437</v>
      </c>
      <c r="EK1958" s="7">
        <v>366</v>
      </c>
      <c r="EL1958" s="7">
        <v>2</v>
      </c>
      <c r="EM1958" s="7">
        <v>16</v>
      </c>
      <c r="EN1958" s="7">
        <v>572</v>
      </c>
      <c r="EO1958" s="7">
        <v>1666</v>
      </c>
      <c r="EP1958" s="7">
        <v>160</v>
      </c>
      <c r="EQ1958" s="7">
        <v>63</v>
      </c>
    </row>
    <row r="1959" spans="1:147" x14ac:dyDescent="0.35">
      <c r="A1959" s="7" t="s">
        <v>2437</v>
      </c>
      <c r="B1959" s="7" t="e" vm="1">
        <v>#VALUE!</v>
      </c>
      <c r="C1959" s="7" t="e" vm="21">
        <v>#VALUE!</v>
      </c>
      <c r="D1959" s="7">
        <v>1</v>
      </c>
      <c r="E1959" s="7">
        <v>4000</v>
      </c>
      <c r="F1959" s="7">
        <v>1388</v>
      </c>
      <c r="G1959" s="7">
        <v>0</v>
      </c>
      <c r="H1959" s="7">
        <v>4</v>
      </c>
      <c r="I1959" s="7">
        <v>0.1</v>
      </c>
      <c r="J1959" s="7">
        <v>0</v>
      </c>
      <c r="K1959" s="7">
        <v>0</v>
      </c>
      <c r="L1959" s="7">
        <v>0</v>
      </c>
      <c r="M1959" s="7">
        <v>0</v>
      </c>
      <c r="N1959" s="7">
        <v>0</v>
      </c>
      <c r="O1959" s="7">
        <v>0</v>
      </c>
      <c r="P1959" s="7">
        <v>1.8568287319814298</v>
      </c>
      <c r="Q1959" s="7">
        <v>220476</v>
      </c>
      <c r="R1959" s="7">
        <v>0</v>
      </c>
      <c r="S1959" s="7">
        <v>1</v>
      </c>
      <c r="T1959" s="7">
        <v>0</v>
      </c>
      <c r="U1959" s="7">
        <v>1</v>
      </c>
      <c r="V1959" s="7">
        <v>0</v>
      </c>
      <c r="W1959" s="7">
        <v>0</v>
      </c>
      <c r="X1959" s="7">
        <v>0</v>
      </c>
      <c r="Y1959" s="7">
        <v>0</v>
      </c>
      <c r="Z1959" s="7">
        <v>179.64454536139999</v>
      </c>
      <c r="AA1959" s="7">
        <v>2698.2495107981399</v>
      </c>
      <c r="AB1959" s="7">
        <v>179.64454536139999</v>
      </c>
      <c r="AC1959" s="7">
        <v>6.1667514597065702</v>
      </c>
      <c r="AD1959" s="7">
        <v>83.399798379708997</v>
      </c>
      <c r="AE1959" s="7">
        <v>6.1667514597065702</v>
      </c>
      <c r="AF1959" s="7">
        <v>2698.2495107981399</v>
      </c>
      <c r="AG1959" s="7">
        <v>67.456237769953404</v>
      </c>
      <c r="AH1959" s="7">
        <v>83.399798379708997</v>
      </c>
      <c r="AI1959" s="7">
        <v>2.08499495949272</v>
      </c>
      <c r="AJ1959" s="7">
        <v>786.326610201329</v>
      </c>
      <c r="AK1959" s="7">
        <v>19.6581652550332</v>
      </c>
      <c r="AL1959" s="7">
        <v>359.67344302142698</v>
      </c>
      <c r="AM1959" s="7">
        <v>8.9918360755356801</v>
      </c>
      <c r="AN1959" s="7">
        <v>2395.9288158319</v>
      </c>
      <c r="AO1959" s="7">
        <v>59.898220395797395</v>
      </c>
      <c r="AP1959" s="7">
        <v>20.1744431775296</v>
      </c>
      <c r="AQ1959" s="7">
        <v>0.50436107943823993</v>
      </c>
      <c r="AR1959" s="7">
        <v>232.06913953166799</v>
      </c>
      <c r="AS1959" s="7">
        <v>5.8017284882917002</v>
      </c>
      <c r="AT1959" s="7">
        <v>0</v>
      </c>
      <c r="AU1959" s="7">
        <v>0</v>
      </c>
      <c r="AV1959" s="7">
        <v>2.433997053653</v>
      </c>
      <c r="AW1959" s="7">
        <v>6.0849926341325106E-2</v>
      </c>
      <c r="AX1959" s="7">
        <v>47.6431114489096</v>
      </c>
      <c r="AY1959" s="7">
        <v>1.19107778622274</v>
      </c>
      <c r="AZ1959" s="7">
        <v>93.961717183025002</v>
      </c>
      <c r="BA1959" s="7">
        <v>2.3490429295756301</v>
      </c>
      <c r="BB1959" s="7">
        <v>32.041119138011702</v>
      </c>
      <c r="BC1959" s="7">
        <v>2.3084379782429201</v>
      </c>
      <c r="BD1959" s="7">
        <v>0</v>
      </c>
      <c r="BE1959" s="7">
        <v>0</v>
      </c>
      <c r="BF1959" s="7">
        <v>179.64454536139999</v>
      </c>
      <c r="BG1959" s="7">
        <v>4.4911136340349902</v>
      </c>
      <c r="BH1959" s="7">
        <v>6.1667514597065702</v>
      </c>
      <c r="BI1959" s="7">
        <v>0.154168786492664</v>
      </c>
      <c r="BJ1959" s="7">
        <v>48.860314466059201</v>
      </c>
      <c r="BK1959" s="7">
        <v>1.2215078616514801</v>
      </c>
      <c r="BL1959" s="7">
        <v>13.8320653997362</v>
      </c>
      <c r="BM1959" s="7">
        <v>0.34580163499340399</v>
      </c>
      <c r="BN1959" s="7">
        <v>152.908589288592</v>
      </c>
      <c r="BO1959" s="7">
        <v>3.8227147322148101</v>
      </c>
      <c r="BP1959" s="7">
        <v>1.0000000298023199</v>
      </c>
      <c r="BQ1959" s="7">
        <v>2.50000007450581E-2</v>
      </c>
      <c r="BR1959" s="7">
        <v>21.930116361938399</v>
      </c>
      <c r="BS1959" s="7">
        <v>0.54825290904846002</v>
      </c>
      <c r="BT1959" s="7">
        <v>0</v>
      </c>
      <c r="BU1959" s="7">
        <v>0</v>
      </c>
      <c r="BV1959" s="7">
        <v>0</v>
      </c>
      <c r="BW1959" s="7">
        <v>0</v>
      </c>
      <c r="BX1959" s="7">
        <v>3.8058421267196501</v>
      </c>
      <c r="BY1959" s="7">
        <v>9.5146053167991296E-2</v>
      </c>
      <c r="BZ1959" s="7">
        <v>12.8167011514306</v>
      </c>
      <c r="CA1959" s="7">
        <v>0.32041752878576502</v>
      </c>
      <c r="CB1959" s="7">
        <v>3.3576226155273599</v>
      </c>
      <c r="CC1959" s="7">
        <v>0.24190364665182701</v>
      </c>
      <c r="CD1959" s="7">
        <v>0</v>
      </c>
      <c r="CE1959" s="7">
        <v>0</v>
      </c>
      <c r="CF1959" s="7"/>
      <c r="CG1959" s="7"/>
      <c r="CH1959" s="7"/>
      <c r="CI1959" s="7"/>
      <c r="CJ1959" s="7"/>
      <c r="CK1959" s="7"/>
      <c r="CL1959" s="7"/>
      <c r="CM1959" s="7"/>
      <c r="CN1959" s="7"/>
      <c r="CO1959" s="7"/>
      <c r="CP1959" s="7"/>
      <c r="CQ1959" s="7"/>
      <c r="CR1959" s="7"/>
      <c r="CS1959" s="7"/>
      <c r="CT1959" s="7"/>
      <c r="CU1959" s="7"/>
      <c r="CV1959" s="7"/>
      <c r="CW1959" s="7"/>
      <c r="CX1959" s="7"/>
      <c r="CY1959" s="7"/>
      <c r="CZ1959" s="7"/>
      <c r="DA1959" s="7"/>
      <c r="DB1959" s="7"/>
      <c r="DC1959" s="7"/>
      <c r="DD1959" s="7"/>
      <c r="DE1959" s="7"/>
      <c r="DF1959" s="7"/>
      <c r="DG1959" s="7"/>
      <c r="DH1959" s="7"/>
      <c r="DI1959" s="7"/>
      <c r="DJ1959" s="7"/>
      <c r="DK1959" s="7"/>
      <c r="DL1959" s="7"/>
      <c r="DM1959" s="7"/>
      <c r="DN1959" s="7"/>
      <c r="DO1959" s="7"/>
      <c r="DP1959" s="7"/>
      <c r="DQ1959" s="7"/>
      <c r="DR1959" s="7"/>
      <c r="DS1959" s="7"/>
      <c r="DT1959" s="7"/>
      <c r="DU1959" s="7"/>
      <c r="DV1959" s="7"/>
      <c r="DW1959" s="7"/>
      <c r="DX1959" s="7"/>
      <c r="DY1959" s="7"/>
      <c r="DZ1959" s="7"/>
      <c r="EA1959" s="7"/>
      <c r="EB1959" s="7"/>
      <c r="EC1959" s="7"/>
      <c r="ED1959" s="7"/>
      <c r="EE1959" s="7"/>
      <c r="EF1959" s="7">
        <v>127</v>
      </c>
      <c r="EG1959" s="7">
        <v>1165</v>
      </c>
      <c r="EH1959" s="7">
        <v>519</v>
      </c>
      <c r="EI1959" s="7">
        <v>3508</v>
      </c>
      <c r="EJ1959" s="7">
        <v>33</v>
      </c>
      <c r="EK1959" s="7">
        <v>371</v>
      </c>
      <c r="EL1959" s="7">
        <v>0</v>
      </c>
      <c r="EM1959" s="7">
        <v>6</v>
      </c>
      <c r="EN1959" s="7">
        <v>82</v>
      </c>
      <c r="EO1959" s="7">
        <v>194</v>
      </c>
      <c r="EP1959" s="7">
        <v>54</v>
      </c>
      <c r="EQ1959" s="7">
        <v>0</v>
      </c>
    </row>
    <row r="1960" spans="1:147" x14ac:dyDescent="0.35">
      <c r="A1960" s="7" t="s">
        <v>2438</v>
      </c>
      <c r="B1960" s="7" t="e" vm="1">
        <v>#VALUE!</v>
      </c>
      <c r="C1960" s="7" t="e" vm="21">
        <v>#VALUE!</v>
      </c>
      <c r="D1960" s="7">
        <v>1</v>
      </c>
      <c r="E1960" s="7">
        <v>8171</v>
      </c>
      <c r="F1960" s="7">
        <v>3020</v>
      </c>
      <c r="G1960" s="7">
        <v>0</v>
      </c>
      <c r="H1960" s="7">
        <v>129</v>
      </c>
      <c r="I1960" s="7">
        <v>1.5787541304613879</v>
      </c>
      <c r="J1960" s="7">
        <v>0</v>
      </c>
      <c r="K1960" s="7">
        <v>0</v>
      </c>
      <c r="L1960" s="7">
        <v>0</v>
      </c>
      <c r="M1960" s="7">
        <v>0</v>
      </c>
      <c r="N1960" s="7">
        <v>0</v>
      </c>
      <c r="O1960" s="7">
        <v>0</v>
      </c>
      <c r="P1960" s="7">
        <v>3.9916453933627296</v>
      </c>
      <c r="Q1960" s="7">
        <v>153068</v>
      </c>
      <c r="R1960" s="7">
        <v>0</v>
      </c>
      <c r="S1960" s="7">
        <v>1</v>
      </c>
      <c r="T1960" s="7">
        <v>0</v>
      </c>
      <c r="U1960" s="7">
        <v>1</v>
      </c>
      <c r="V1960" s="7">
        <v>0</v>
      </c>
      <c r="W1960" s="7">
        <v>0</v>
      </c>
      <c r="X1960" s="7">
        <v>0</v>
      </c>
      <c r="Y1960" s="7">
        <v>0</v>
      </c>
      <c r="Z1960" s="7"/>
      <c r="AA1960" s="7">
        <v>2699.2072291057598</v>
      </c>
      <c r="AB1960" s="7"/>
      <c r="AC1960" s="7"/>
      <c r="AD1960" s="7">
        <v>264.75653013520099</v>
      </c>
      <c r="AE1960" s="7"/>
      <c r="AF1960" s="7">
        <v>2699.2072291057598</v>
      </c>
      <c r="AG1960" s="7">
        <v>33.033988852108095</v>
      </c>
      <c r="AH1960" s="7">
        <v>264.75653013520099</v>
      </c>
      <c r="AI1960" s="7">
        <v>3.2401974071129698</v>
      </c>
      <c r="AJ1960" s="7">
        <v>775.06439641863096</v>
      </c>
      <c r="AK1960" s="7">
        <v>9.4855512962750108</v>
      </c>
      <c r="AL1960" s="7">
        <v>397.68576265091502</v>
      </c>
      <c r="AM1960" s="7">
        <v>4.8670390729520907</v>
      </c>
      <c r="AN1960" s="7">
        <v>2347.10845013475</v>
      </c>
      <c r="AO1960" s="7">
        <v>28.724861707682699</v>
      </c>
      <c r="AP1960" s="7">
        <v>23.565457483753601</v>
      </c>
      <c r="AQ1960" s="7">
        <v>0.28840359177277602</v>
      </c>
      <c r="AR1960" s="7">
        <v>250.17796623415799</v>
      </c>
      <c r="AS1960" s="7">
        <v>3.0617790507178801</v>
      </c>
      <c r="AT1960" s="7">
        <v>0</v>
      </c>
      <c r="AU1960" s="7">
        <v>0</v>
      </c>
      <c r="AV1960" s="7">
        <v>2.79890257539228</v>
      </c>
      <c r="AW1960" s="7">
        <v>3.4254100788058697E-2</v>
      </c>
      <c r="AX1960" s="7">
        <v>75.5564734626969</v>
      </c>
      <c r="AY1960" s="7">
        <v>0.92469065552193008</v>
      </c>
      <c r="AZ1960" s="7">
        <v>142.323863826474</v>
      </c>
      <c r="BA1960" s="7">
        <v>1.7418169603044198</v>
      </c>
      <c r="BB1960" s="7">
        <v>48.5125964579711</v>
      </c>
      <c r="BC1960" s="7">
        <v>1.6063773661579801</v>
      </c>
      <c r="BD1960" s="7">
        <v>13.4261392534354</v>
      </c>
      <c r="BE1960" s="7">
        <v>0.44457414746474799</v>
      </c>
      <c r="BF1960" s="7"/>
      <c r="BG1960" s="7"/>
      <c r="BH1960" s="7"/>
      <c r="BI1960" s="7"/>
      <c r="BJ1960" s="7"/>
      <c r="BK1960" s="7"/>
      <c r="BL1960" s="7"/>
      <c r="BM1960" s="7"/>
      <c r="BN1960" s="7"/>
      <c r="BO1960" s="7"/>
      <c r="BP1960" s="7"/>
      <c r="BQ1960" s="7"/>
      <c r="BR1960" s="7"/>
      <c r="BS1960" s="7"/>
      <c r="BT1960" s="7"/>
      <c r="BU1960" s="7"/>
      <c r="BV1960" s="7"/>
      <c r="BW1960" s="7"/>
      <c r="BX1960" s="7"/>
      <c r="BY1960" s="7"/>
      <c r="BZ1960" s="7"/>
      <c r="CA1960" s="7"/>
      <c r="CB1960" s="7"/>
      <c r="CC1960" s="7"/>
      <c r="CD1960" s="7"/>
      <c r="CE1960" s="7"/>
      <c r="CF1960" s="7"/>
      <c r="CG1960" s="7"/>
      <c r="CH1960" s="7"/>
      <c r="CI1960" s="7"/>
      <c r="CJ1960" s="7"/>
      <c r="CK1960" s="7"/>
      <c r="CL1960" s="7"/>
      <c r="CM1960" s="7"/>
      <c r="CN1960" s="7"/>
      <c r="CO1960" s="7"/>
      <c r="CP1960" s="7"/>
      <c r="CQ1960" s="7"/>
      <c r="CR1960" s="7"/>
      <c r="CS1960" s="7"/>
      <c r="CT1960" s="7"/>
      <c r="CU1960" s="7"/>
      <c r="CV1960" s="7"/>
      <c r="CW1960" s="7"/>
      <c r="CX1960" s="7"/>
      <c r="CY1960" s="7"/>
      <c r="CZ1960" s="7"/>
      <c r="DA1960" s="7"/>
      <c r="DB1960" s="7"/>
      <c r="DC1960" s="7"/>
      <c r="DD1960" s="7"/>
      <c r="DE1960" s="7"/>
      <c r="DF1960" s="7"/>
      <c r="DG1960" s="7"/>
      <c r="DH1960" s="7"/>
      <c r="DI1960" s="7"/>
      <c r="DJ1960" s="7"/>
      <c r="DK1960" s="7"/>
      <c r="DL1960" s="7"/>
      <c r="DM1960" s="7"/>
      <c r="DN1960" s="7"/>
      <c r="DO1960" s="7"/>
      <c r="DP1960" s="7"/>
      <c r="DQ1960" s="7"/>
      <c r="DR1960" s="7"/>
      <c r="DS1960" s="7"/>
      <c r="DT1960" s="7"/>
      <c r="DU1960" s="7"/>
      <c r="DV1960" s="7"/>
      <c r="DW1960" s="7"/>
      <c r="DX1960" s="7"/>
      <c r="DY1960" s="7"/>
      <c r="DZ1960" s="7"/>
      <c r="EA1960" s="7"/>
      <c r="EB1960" s="7"/>
      <c r="EC1960" s="7"/>
      <c r="ED1960" s="7"/>
      <c r="EE1960" s="7"/>
      <c r="EF1960" s="7">
        <v>706</v>
      </c>
      <c r="EG1960" s="7">
        <v>2157</v>
      </c>
      <c r="EH1960" s="7">
        <v>1174</v>
      </c>
      <c r="EI1960" s="7">
        <v>6957</v>
      </c>
      <c r="EJ1960" s="7">
        <v>122</v>
      </c>
      <c r="EK1960" s="7">
        <v>819</v>
      </c>
      <c r="EL1960" s="7">
        <v>5</v>
      </c>
      <c r="EM1960" s="7">
        <v>6</v>
      </c>
      <c r="EN1960" s="7">
        <v>262</v>
      </c>
      <c r="EO1960" s="7">
        <v>589</v>
      </c>
      <c r="EP1960" s="7">
        <v>149</v>
      </c>
      <c r="EQ1960" s="7">
        <v>43</v>
      </c>
    </row>
    <row r="1961" spans="1:147" x14ac:dyDescent="0.35">
      <c r="A1961" s="7" t="s">
        <v>2439</v>
      </c>
      <c r="B1961" s="7" t="e" vm="1">
        <v>#VALUE!</v>
      </c>
      <c r="C1961" s="7" t="e" vm="21">
        <v>#VALUE!</v>
      </c>
      <c r="D1961" s="7">
        <v>1</v>
      </c>
      <c r="E1961" s="7">
        <v>6283</v>
      </c>
      <c r="F1961" s="7">
        <v>1978</v>
      </c>
      <c r="G1961" s="7">
        <v>0</v>
      </c>
      <c r="H1961" s="7">
        <v>397</v>
      </c>
      <c r="I1961" s="7">
        <v>6.3186375935062866</v>
      </c>
      <c r="J1961" s="7">
        <v>0</v>
      </c>
      <c r="K1961" s="7">
        <v>0</v>
      </c>
      <c r="L1961" s="7">
        <v>0</v>
      </c>
      <c r="M1961" s="7">
        <v>0</v>
      </c>
      <c r="N1961" s="7">
        <v>0</v>
      </c>
      <c r="O1961" s="7">
        <v>0</v>
      </c>
      <c r="P1961" s="7">
        <v>1.35340889866351</v>
      </c>
      <c r="Q1961" s="7">
        <v>187708</v>
      </c>
      <c r="R1961" s="7">
        <v>1</v>
      </c>
      <c r="S1961" s="7">
        <v>1</v>
      </c>
      <c r="T1961" s="7">
        <v>1</v>
      </c>
      <c r="U1961" s="7">
        <v>1</v>
      </c>
      <c r="V1961" s="7">
        <v>1</v>
      </c>
      <c r="W1961" s="7">
        <v>0</v>
      </c>
      <c r="X1961" s="7">
        <v>0</v>
      </c>
      <c r="Y1961" s="7">
        <v>0</v>
      </c>
      <c r="Z1961" s="7">
        <v>3612.9738720045698</v>
      </c>
      <c r="AA1961" s="7">
        <v>5879.5708429529604</v>
      </c>
      <c r="AB1961" s="7">
        <v>3612.9738720045698</v>
      </c>
      <c r="AC1961" s="7">
        <v>171.72465622580799</v>
      </c>
      <c r="AD1961" s="7">
        <v>313.79998879136099</v>
      </c>
      <c r="AE1961" s="7">
        <v>171.72465622580799</v>
      </c>
      <c r="AF1961" s="7">
        <v>5879.5708429529604</v>
      </c>
      <c r="AG1961" s="7">
        <v>93.579036176236897</v>
      </c>
      <c r="AH1961" s="7">
        <v>313.79998879136099</v>
      </c>
      <c r="AI1961" s="7">
        <v>4.9944292343046506</v>
      </c>
      <c r="AJ1961" s="7">
        <v>1690.4384448621599</v>
      </c>
      <c r="AK1961" s="7">
        <v>26.904956945124297</v>
      </c>
      <c r="AL1961" s="7">
        <v>960.25843493279501</v>
      </c>
      <c r="AM1961" s="7">
        <v>15.2834384041508</v>
      </c>
      <c r="AN1961" s="7">
        <v>4945.7028966997996</v>
      </c>
      <c r="AO1961" s="7">
        <v>78.715627832242603</v>
      </c>
      <c r="AP1961" s="7">
        <v>101.949531406451</v>
      </c>
      <c r="AQ1961" s="7">
        <v>1.6226250422799799</v>
      </c>
      <c r="AR1961" s="7">
        <v>669.44765026184496</v>
      </c>
      <c r="AS1961" s="7">
        <v>10.6549045083853</v>
      </c>
      <c r="AT1961" s="7">
        <v>0</v>
      </c>
      <c r="AU1961" s="7">
        <v>0</v>
      </c>
      <c r="AV1961" s="7">
        <v>3.0000000078125599</v>
      </c>
      <c r="AW1961" s="7">
        <v>4.7747891259152596E-2</v>
      </c>
      <c r="AX1961" s="7">
        <v>159.47075414260999</v>
      </c>
      <c r="AY1961" s="7">
        <v>2.5381307359957002</v>
      </c>
      <c r="AZ1961" s="7">
        <v>288.028856968247</v>
      </c>
      <c r="BA1961" s="7">
        <v>4.5842568354010398</v>
      </c>
      <c r="BB1961" s="7">
        <v>34.212954088138801</v>
      </c>
      <c r="BC1961" s="7">
        <v>1.7296741197239001</v>
      </c>
      <c r="BD1961" s="7">
        <v>0</v>
      </c>
      <c r="BE1961" s="7">
        <v>0</v>
      </c>
      <c r="BF1961" s="7">
        <v>3612.9738720045698</v>
      </c>
      <c r="BG1961" s="7">
        <v>57.503961037793601</v>
      </c>
      <c r="BH1961" s="7">
        <v>171.72465622580799</v>
      </c>
      <c r="BI1961" s="7">
        <v>2.7331633968774098</v>
      </c>
      <c r="BJ1961" s="7">
        <v>1006.61523470552</v>
      </c>
      <c r="BK1961" s="7">
        <v>16.021251547119501</v>
      </c>
      <c r="BL1961" s="7">
        <v>636.83832177362603</v>
      </c>
      <c r="BM1961" s="7">
        <v>10.135895619507</v>
      </c>
      <c r="BN1961" s="7">
        <v>2976.04874200423</v>
      </c>
      <c r="BO1961" s="7">
        <v>47.366683781700402</v>
      </c>
      <c r="BP1961" s="7">
        <v>85.889567436937298</v>
      </c>
      <c r="BQ1961" s="7">
        <v>1.3670152385315499</v>
      </c>
      <c r="BR1961" s="7">
        <v>443.05184238803798</v>
      </c>
      <c r="BS1961" s="7">
        <v>7.0515970458067594</v>
      </c>
      <c r="BT1961" s="7">
        <v>0</v>
      </c>
      <c r="BU1961" s="7">
        <v>0</v>
      </c>
      <c r="BV1961" s="7">
        <v>2.68037217705387</v>
      </c>
      <c r="BW1961" s="7">
        <v>4.2660706303579002E-2</v>
      </c>
      <c r="BX1961" s="7">
        <v>105.30333501766199</v>
      </c>
      <c r="BY1961" s="7">
        <v>1.6760040588518599</v>
      </c>
      <c r="BZ1961" s="7">
        <v>181.47399787002499</v>
      </c>
      <c r="CA1961" s="7">
        <v>2.8883335646988</v>
      </c>
      <c r="CB1961" s="7">
        <v>23.916668992899801</v>
      </c>
      <c r="CC1961" s="7">
        <v>1.2091339227957401</v>
      </c>
      <c r="CD1961" s="7">
        <v>0</v>
      </c>
      <c r="CE1961" s="7">
        <v>0</v>
      </c>
      <c r="CF1961" s="7"/>
      <c r="CG1961" s="7"/>
      <c r="CH1961" s="7"/>
      <c r="CI1961" s="7"/>
      <c r="CJ1961" s="7"/>
      <c r="CK1961" s="7"/>
      <c r="CL1961" s="7"/>
      <c r="CM1961" s="7"/>
      <c r="CN1961" s="7"/>
      <c r="CO1961" s="7"/>
      <c r="CP1961" s="7"/>
      <c r="CQ1961" s="7"/>
      <c r="CR1961" s="7"/>
      <c r="CS1961" s="7"/>
      <c r="CT1961" s="7"/>
      <c r="CU1961" s="7"/>
      <c r="CV1961" s="7"/>
      <c r="CW1961" s="7"/>
      <c r="CX1961" s="7"/>
      <c r="CY1961" s="7"/>
      <c r="CZ1961" s="7"/>
      <c r="DA1961" s="7"/>
      <c r="DB1961" s="7"/>
      <c r="DC1961" s="7"/>
      <c r="DD1961" s="7"/>
      <c r="DE1961" s="7"/>
      <c r="DF1961" s="7"/>
      <c r="DG1961" s="7"/>
      <c r="DH1961" s="7"/>
      <c r="DI1961" s="7"/>
      <c r="DJ1961" s="7"/>
      <c r="DK1961" s="7"/>
      <c r="DL1961" s="7"/>
      <c r="DM1961" s="7"/>
      <c r="DN1961" s="7"/>
      <c r="DO1961" s="7"/>
      <c r="DP1961" s="7"/>
      <c r="DQ1961" s="7"/>
      <c r="DR1961" s="7"/>
      <c r="DS1961" s="7"/>
      <c r="DT1961" s="7"/>
      <c r="DU1961" s="7"/>
      <c r="DV1961" s="7"/>
      <c r="DW1961" s="7"/>
      <c r="DX1961" s="7"/>
      <c r="DY1961" s="7"/>
      <c r="DZ1961" s="7"/>
      <c r="EA1961" s="7"/>
      <c r="EB1961" s="7"/>
      <c r="EC1961" s="7"/>
      <c r="ED1961" s="7"/>
      <c r="EE1961" s="7"/>
      <c r="EF1961" s="7">
        <v>393</v>
      </c>
      <c r="EG1961" s="7">
        <v>1749</v>
      </c>
      <c r="EH1961" s="7">
        <v>1111</v>
      </c>
      <c r="EI1961" s="7">
        <v>5265</v>
      </c>
      <c r="EJ1961" s="7">
        <v>114</v>
      </c>
      <c r="EK1961" s="7">
        <v>731</v>
      </c>
      <c r="EL1961" s="7">
        <v>0</v>
      </c>
      <c r="EM1961" s="7">
        <v>3</v>
      </c>
      <c r="EN1961" s="7">
        <v>170</v>
      </c>
      <c r="EO1961" s="7">
        <v>304</v>
      </c>
      <c r="EP1961" s="7">
        <v>34</v>
      </c>
      <c r="EQ1961" s="7">
        <v>0</v>
      </c>
    </row>
    <row r="1962" spans="1:147" x14ac:dyDescent="0.35">
      <c r="A1962" s="7" t="s">
        <v>2440</v>
      </c>
      <c r="B1962" s="7" t="e" vm="1">
        <v>#VALUE!</v>
      </c>
      <c r="C1962" s="7" t="e" vm="21">
        <v>#VALUE!</v>
      </c>
      <c r="D1962" s="7">
        <v>1</v>
      </c>
      <c r="E1962" s="7">
        <v>6900</v>
      </c>
      <c r="F1962" s="7">
        <v>2492</v>
      </c>
      <c r="G1962" s="7">
        <v>0</v>
      </c>
      <c r="H1962" s="7">
        <v>28</v>
      </c>
      <c r="I1962" s="7">
        <v>0.40579710144927539</v>
      </c>
      <c r="J1962" s="7">
        <v>0</v>
      </c>
      <c r="K1962" s="7">
        <v>0</v>
      </c>
      <c r="L1962" s="7">
        <v>0</v>
      </c>
      <c r="M1962" s="7">
        <v>0</v>
      </c>
      <c r="N1962" s="7">
        <v>0</v>
      </c>
      <c r="O1962" s="7">
        <v>0</v>
      </c>
      <c r="P1962" s="7">
        <v>2.01285993849595</v>
      </c>
      <c r="Q1962" s="7">
        <v>220357</v>
      </c>
      <c r="R1962" s="7">
        <v>1</v>
      </c>
      <c r="S1962" s="7">
        <v>1</v>
      </c>
      <c r="T1962" s="7">
        <v>1</v>
      </c>
      <c r="U1962" s="7">
        <v>1</v>
      </c>
      <c r="V1962" s="7">
        <v>1</v>
      </c>
      <c r="W1962" s="7">
        <v>0</v>
      </c>
      <c r="X1962" s="7">
        <v>0</v>
      </c>
      <c r="Y1962" s="7">
        <v>0</v>
      </c>
      <c r="Z1962" s="7">
        <v>2780.1506002368401</v>
      </c>
      <c r="AA1962" s="7">
        <v>5374.2745307921396</v>
      </c>
      <c r="AB1962" s="7">
        <v>2780.1506002368401</v>
      </c>
      <c r="AC1962" s="7">
        <v>52.809276311832903</v>
      </c>
      <c r="AD1962" s="7">
        <v>230.61754924060401</v>
      </c>
      <c r="AE1962" s="7">
        <v>52.809276311832903</v>
      </c>
      <c r="AF1962" s="7">
        <v>5374.2745307921396</v>
      </c>
      <c r="AG1962" s="7">
        <v>77.888036678147003</v>
      </c>
      <c r="AH1962" s="7">
        <v>230.61754924060401</v>
      </c>
      <c r="AI1962" s="7">
        <v>3.3422833223275896</v>
      </c>
      <c r="AJ1962" s="7">
        <v>1449.7589774524099</v>
      </c>
      <c r="AK1962" s="7">
        <v>21.010999673223299</v>
      </c>
      <c r="AL1962" s="7">
        <v>888.27240620023804</v>
      </c>
      <c r="AM1962" s="7">
        <v>12.8735131333368</v>
      </c>
      <c r="AN1962" s="7">
        <v>4778.8818966741701</v>
      </c>
      <c r="AO1962" s="7">
        <v>69.259157922813998</v>
      </c>
      <c r="AP1962" s="7">
        <v>46.787001523654901</v>
      </c>
      <c r="AQ1962" s="7">
        <v>0.67807248585007096</v>
      </c>
      <c r="AR1962" s="7">
        <v>449.31417672408901</v>
      </c>
      <c r="AS1962" s="7">
        <v>6.5117996626679497</v>
      </c>
      <c r="AT1962" s="7">
        <v>0</v>
      </c>
      <c r="AU1962" s="7">
        <v>0</v>
      </c>
      <c r="AV1962" s="7">
        <v>0</v>
      </c>
      <c r="AW1962" s="7">
        <v>0</v>
      </c>
      <c r="AX1962" s="7">
        <v>99.291478555504</v>
      </c>
      <c r="AY1962" s="7">
        <v>1.4390069355870099</v>
      </c>
      <c r="AZ1962" s="7">
        <v>277.56337430953897</v>
      </c>
      <c r="BA1962" s="7">
        <v>4.0226575986889701</v>
      </c>
      <c r="BB1962" s="7">
        <v>46.729646339488703</v>
      </c>
      <c r="BC1962" s="7">
        <v>1.8751864502202498</v>
      </c>
      <c r="BD1962" s="7">
        <v>0</v>
      </c>
      <c r="BE1962" s="7">
        <v>0</v>
      </c>
      <c r="BF1962" s="7">
        <v>2780.1506002368401</v>
      </c>
      <c r="BG1962" s="7">
        <v>40.292037684591904</v>
      </c>
      <c r="BH1962" s="7">
        <v>52.809276311832903</v>
      </c>
      <c r="BI1962" s="7">
        <v>0.76535183060627499</v>
      </c>
      <c r="BJ1962" s="7">
        <v>762.32959845696996</v>
      </c>
      <c r="BK1962" s="7">
        <v>11.048255050101</v>
      </c>
      <c r="BL1962" s="7">
        <v>435.03805151104501</v>
      </c>
      <c r="BM1962" s="7">
        <v>6.3048992972615192</v>
      </c>
      <c r="BN1962" s="7">
        <v>2463.1210152590602</v>
      </c>
      <c r="BO1962" s="7">
        <v>35.6974060182473</v>
      </c>
      <c r="BP1962" s="7">
        <v>22.736357642890699</v>
      </c>
      <c r="BQ1962" s="7">
        <v>0.32951242960711097</v>
      </c>
      <c r="BR1962" s="7">
        <v>250.10427112644501</v>
      </c>
      <c r="BS1962" s="7">
        <v>3.6246995815426897</v>
      </c>
      <c r="BT1962" s="7">
        <v>0</v>
      </c>
      <c r="BU1962" s="7">
        <v>0</v>
      </c>
      <c r="BV1962" s="7">
        <v>0</v>
      </c>
      <c r="BW1962" s="7">
        <v>0</v>
      </c>
      <c r="BX1962" s="7">
        <v>44.188986524910398</v>
      </c>
      <c r="BY1962" s="7">
        <v>0.64042009456391902</v>
      </c>
      <c r="BZ1962" s="7">
        <v>132.417146111242</v>
      </c>
      <c r="CA1962" s="7">
        <v>1.9190890740759698</v>
      </c>
      <c r="CB1962" s="7">
        <v>0</v>
      </c>
      <c r="CC1962" s="7">
        <v>0</v>
      </c>
      <c r="CD1962" s="7">
        <v>0</v>
      </c>
      <c r="CE1962" s="7">
        <v>0</v>
      </c>
      <c r="CF1962" s="7"/>
      <c r="CG1962" s="7"/>
      <c r="CH1962" s="7"/>
      <c r="CI1962" s="7"/>
      <c r="CJ1962" s="7"/>
      <c r="CK1962" s="7"/>
      <c r="CL1962" s="7"/>
      <c r="CM1962" s="7"/>
      <c r="CN1962" s="7"/>
      <c r="CO1962" s="7"/>
      <c r="CP1962" s="7"/>
      <c r="CQ1962" s="7"/>
      <c r="CR1962" s="7"/>
      <c r="CS1962" s="7"/>
      <c r="CT1962" s="7"/>
      <c r="CU1962" s="7"/>
      <c r="CV1962" s="7"/>
      <c r="CW1962" s="7"/>
      <c r="CX1962" s="7"/>
      <c r="CY1962" s="7"/>
      <c r="CZ1962" s="7"/>
      <c r="DA1962" s="7"/>
      <c r="DB1962" s="7"/>
      <c r="DC1962" s="7"/>
      <c r="DD1962" s="7"/>
      <c r="DE1962" s="7"/>
      <c r="DF1962" s="7"/>
      <c r="DG1962" s="7"/>
      <c r="DH1962" s="7"/>
      <c r="DI1962" s="7"/>
      <c r="DJ1962" s="7"/>
      <c r="DK1962" s="7"/>
      <c r="DL1962" s="7"/>
      <c r="DM1962" s="7"/>
      <c r="DN1962" s="7"/>
      <c r="DO1962" s="7"/>
      <c r="DP1962" s="7"/>
      <c r="DQ1962" s="7"/>
      <c r="DR1962" s="7"/>
      <c r="DS1962" s="7"/>
      <c r="DT1962" s="7"/>
      <c r="DU1962" s="7"/>
      <c r="DV1962" s="7"/>
      <c r="DW1962" s="7"/>
      <c r="DX1962" s="7"/>
      <c r="DY1962" s="7"/>
      <c r="DZ1962" s="7"/>
      <c r="EA1962" s="7"/>
      <c r="EB1962" s="7"/>
      <c r="EC1962" s="7"/>
      <c r="ED1962" s="7"/>
      <c r="EE1962" s="7"/>
      <c r="EF1962" s="7">
        <v>444</v>
      </c>
      <c r="EG1962" s="7">
        <v>1802</v>
      </c>
      <c r="EH1962" s="7">
        <v>1190</v>
      </c>
      <c r="EI1962" s="7">
        <v>6025</v>
      </c>
      <c r="EJ1962" s="7">
        <v>83</v>
      </c>
      <c r="EK1962" s="7">
        <v>644</v>
      </c>
      <c r="EL1962" s="7">
        <v>0</v>
      </c>
      <c r="EM1962" s="7">
        <v>0</v>
      </c>
      <c r="EN1962" s="7">
        <v>148</v>
      </c>
      <c r="EO1962" s="7">
        <v>371</v>
      </c>
      <c r="EP1962" s="7">
        <v>105</v>
      </c>
      <c r="EQ1962" s="7">
        <v>0</v>
      </c>
    </row>
    <row r="1963" spans="1:147" x14ac:dyDescent="0.35">
      <c r="A1963" s="7" t="s">
        <v>2441</v>
      </c>
      <c r="B1963" s="7" t="e" vm="1">
        <v>#VALUE!</v>
      </c>
      <c r="C1963" s="7" t="e" vm="21">
        <v>#VALUE!</v>
      </c>
      <c r="D1963" s="7">
        <v>1</v>
      </c>
      <c r="E1963" s="7">
        <v>6685</v>
      </c>
      <c r="F1963" s="7">
        <v>2468</v>
      </c>
      <c r="G1963" s="7">
        <v>0</v>
      </c>
      <c r="H1963" s="7">
        <v>159</v>
      </c>
      <c r="I1963" s="7">
        <v>2.3784592370979807</v>
      </c>
      <c r="J1963" s="7">
        <v>0</v>
      </c>
      <c r="K1963" s="7">
        <v>0</v>
      </c>
      <c r="L1963" s="7">
        <v>0</v>
      </c>
      <c r="M1963" s="7">
        <v>0</v>
      </c>
      <c r="N1963" s="7">
        <v>1</v>
      </c>
      <c r="O1963" s="7">
        <v>0</v>
      </c>
      <c r="P1963" s="7">
        <v>1.8297293210343302</v>
      </c>
      <c r="Q1963" s="7">
        <v>165112</v>
      </c>
      <c r="R1963" s="7">
        <v>1</v>
      </c>
      <c r="S1963" s="7">
        <v>1</v>
      </c>
      <c r="T1963" s="7">
        <v>1</v>
      </c>
      <c r="U1963" s="7">
        <v>1</v>
      </c>
      <c r="V1963" s="7">
        <v>1</v>
      </c>
      <c r="W1963" s="7">
        <v>0</v>
      </c>
      <c r="X1963" s="7">
        <v>0</v>
      </c>
      <c r="Y1963" s="7">
        <v>1</v>
      </c>
      <c r="Z1963" s="7">
        <v>6581.0349399268498</v>
      </c>
      <c r="AA1963" s="7">
        <v>6684.9999859899099</v>
      </c>
      <c r="AB1963" s="7">
        <v>6581.0349399268498</v>
      </c>
      <c r="AC1963" s="7">
        <v>379.22575527785801</v>
      </c>
      <c r="AD1963" s="7">
        <v>388.72867850011698</v>
      </c>
      <c r="AE1963" s="7">
        <v>379.22575527785801</v>
      </c>
      <c r="AF1963" s="7">
        <v>6684.9999859899099</v>
      </c>
      <c r="AG1963" s="7">
        <v>99.999999790424994</v>
      </c>
      <c r="AH1963" s="7">
        <v>388.72867850011698</v>
      </c>
      <c r="AI1963" s="7">
        <v>5.81493909499053</v>
      </c>
      <c r="AJ1963" s="7">
        <v>1554.00000153318</v>
      </c>
      <c r="AK1963" s="7">
        <v>23.246073321364001</v>
      </c>
      <c r="AL1963" s="7">
        <v>1584.9999896086499</v>
      </c>
      <c r="AM1963" s="7">
        <v>23.709797899904999</v>
      </c>
      <c r="AN1963" s="7">
        <v>6104.0000059849399</v>
      </c>
      <c r="AO1963" s="7">
        <v>91.308900613088099</v>
      </c>
      <c r="AP1963" s="7">
        <v>131.999997331906</v>
      </c>
      <c r="AQ1963" s="7">
        <v>1.9745698927734701</v>
      </c>
      <c r="AR1963" s="7">
        <v>330.00000215676801</v>
      </c>
      <c r="AS1963" s="7">
        <v>4.9364248639755903</v>
      </c>
      <c r="AT1963" s="7">
        <v>0</v>
      </c>
      <c r="AU1963" s="7">
        <v>0</v>
      </c>
      <c r="AV1963" s="7">
        <v>0</v>
      </c>
      <c r="AW1963" s="7">
        <v>0</v>
      </c>
      <c r="AX1963" s="7">
        <v>118.999999777006</v>
      </c>
      <c r="AY1963" s="7">
        <v>1.7801047087061501</v>
      </c>
      <c r="AZ1963" s="7">
        <v>406.99999952674301</v>
      </c>
      <c r="BA1963" s="7">
        <v>6.0882572853663799</v>
      </c>
      <c r="BB1963" s="7">
        <v>123.657880145337</v>
      </c>
      <c r="BC1963" s="7">
        <v>5.0104489524042606</v>
      </c>
      <c r="BD1963" s="7">
        <v>23.563304155802602</v>
      </c>
      <c r="BE1963" s="7">
        <v>0.95475300469216406</v>
      </c>
      <c r="BF1963" s="7">
        <v>6581.0349399268498</v>
      </c>
      <c r="BG1963" s="7">
        <v>98.444800896437499</v>
      </c>
      <c r="BH1963" s="7">
        <v>379.22575527785801</v>
      </c>
      <c r="BI1963" s="7">
        <v>5.6727861672080504</v>
      </c>
      <c r="BJ1963" s="7">
        <v>1529.00093114212</v>
      </c>
      <c r="BK1963" s="7">
        <v>22.872115649096799</v>
      </c>
      <c r="BL1963" s="7">
        <v>1563.29171320458</v>
      </c>
      <c r="BM1963" s="7">
        <v>23.385066764466501</v>
      </c>
      <c r="BN1963" s="7">
        <v>6007.6185352748998</v>
      </c>
      <c r="BO1963" s="7">
        <v>89.867143384815293</v>
      </c>
      <c r="BP1963" s="7">
        <v>130.17866493682999</v>
      </c>
      <c r="BQ1963" s="7">
        <v>1.9473248307678301</v>
      </c>
      <c r="BR1963" s="7">
        <v>326.45330095413402</v>
      </c>
      <c r="BS1963" s="7">
        <v>4.8833702461351294</v>
      </c>
      <c r="BT1963" s="7">
        <v>0</v>
      </c>
      <c r="BU1963" s="7">
        <v>0</v>
      </c>
      <c r="BV1963" s="7">
        <v>0</v>
      </c>
      <c r="BW1963" s="7">
        <v>0</v>
      </c>
      <c r="BX1963" s="7">
        <v>116.78445848875</v>
      </c>
      <c r="BY1963" s="7">
        <v>1.7469627298242301</v>
      </c>
      <c r="BZ1963" s="7">
        <v>398.13882994823501</v>
      </c>
      <c r="CA1963" s="7">
        <v>5.9557042625016505</v>
      </c>
      <c r="CB1963" s="7">
        <v>123.657880145337</v>
      </c>
      <c r="CC1963" s="7">
        <v>5.0104489524042606</v>
      </c>
      <c r="CD1963" s="7">
        <v>23.201270732475201</v>
      </c>
      <c r="CE1963" s="7">
        <v>0.94008390326074598</v>
      </c>
      <c r="CF1963" s="7"/>
      <c r="CG1963" s="7"/>
      <c r="CH1963" s="7"/>
      <c r="CI1963" s="7"/>
      <c r="CJ1963" s="7"/>
      <c r="CK1963" s="7"/>
      <c r="CL1963" s="7"/>
      <c r="CM1963" s="7"/>
      <c r="CN1963" s="7"/>
      <c r="CO1963" s="7"/>
      <c r="CP1963" s="7"/>
      <c r="CQ1963" s="7"/>
      <c r="CR1963" s="7"/>
      <c r="CS1963" s="7"/>
      <c r="CT1963" s="7"/>
      <c r="CU1963" s="7"/>
      <c r="CV1963" s="7"/>
      <c r="CW1963" s="7"/>
      <c r="CX1963" s="7"/>
      <c r="CY1963" s="7"/>
      <c r="CZ1963" s="7"/>
      <c r="DA1963" s="7"/>
      <c r="DB1963" s="7"/>
      <c r="DC1963" s="7"/>
      <c r="DD1963" s="7"/>
      <c r="DE1963" s="7"/>
      <c r="DF1963" s="7"/>
      <c r="DG1963" s="7"/>
      <c r="DH1963" s="7"/>
      <c r="DI1963" s="7"/>
      <c r="DJ1963" s="7"/>
      <c r="DK1963" s="7"/>
      <c r="DL1963" s="7"/>
      <c r="DM1963" s="7"/>
      <c r="DN1963" s="7"/>
      <c r="DO1963" s="7"/>
      <c r="DP1963" s="7"/>
      <c r="DQ1963" s="7"/>
      <c r="DR1963" s="7"/>
      <c r="DS1963" s="7"/>
      <c r="DT1963" s="7"/>
      <c r="DU1963" s="7"/>
      <c r="DV1963" s="7"/>
      <c r="DW1963" s="7"/>
      <c r="DX1963" s="7"/>
      <c r="DY1963" s="7"/>
      <c r="DZ1963" s="7"/>
      <c r="EA1963" s="7"/>
      <c r="EB1963" s="7"/>
      <c r="EC1963" s="7"/>
      <c r="ED1963" s="7"/>
      <c r="EE1963" s="7"/>
      <c r="EF1963" s="7">
        <v>367</v>
      </c>
      <c r="EG1963" s="7">
        <v>1554</v>
      </c>
      <c r="EH1963" s="7">
        <v>1585</v>
      </c>
      <c r="EI1963" s="7">
        <v>6104</v>
      </c>
      <c r="EJ1963" s="7">
        <v>132</v>
      </c>
      <c r="EK1963" s="7">
        <v>330</v>
      </c>
      <c r="EL1963" s="7">
        <v>0</v>
      </c>
      <c r="EM1963" s="7">
        <v>0</v>
      </c>
      <c r="EN1963" s="7">
        <v>119</v>
      </c>
      <c r="EO1963" s="7">
        <v>407</v>
      </c>
      <c r="EP1963" s="7">
        <v>130</v>
      </c>
      <c r="EQ1963" s="7">
        <v>23</v>
      </c>
    </row>
    <row r="1964" spans="1:147" x14ac:dyDescent="0.35">
      <c r="A1964" s="7" t="s">
        <v>2442</v>
      </c>
      <c r="B1964" s="7" t="e" vm="1">
        <v>#VALUE!</v>
      </c>
      <c r="C1964" s="7" t="e" vm="21">
        <v>#VALUE!</v>
      </c>
      <c r="D1964" s="7">
        <v>1</v>
      </c>
      <c r="E1964" s="7">
        <v>5850</v>
      </c>
      <c r="F1964" s="7">
        <v>2210</v>
      </c>
      <c r="G1964" s="7">
        <v>0</v>
      </c>
      <c r="H1964" s="7">
        <v>17</v>
      </c>
      <c r="I1964" s="7">
        <v>0.29059829059829062</v>
      </c>
      <c r="J1964" s="7">
        <v>0</v>
      </c>
      <c r="K1964" s="7">
        <v>0</v>
      </c>
      <c r="L1964" s="7">
        <v>0</v>
      </c>
      <c r="M1964" s="7">
        <v>0</v>
      </c>
      <c r="N1964" s="7">
        <v>1</v>
      </c>
      <c r="O1964" s="7">
        <v>0</v>
      </c>
      <c r="P1964" s="7">
        <v>4.2660767893822102</v>
      </c>
      <c r="Q1964" s="7">
        <v>135275</v>
      </c>
      <c r="R1964" s="7">
        <v>1</v>
      </c>
      <c r="S1964" s="7">
        <v>1</v>
      </c>
      <c r="T1964" s="7">
        <v>1</v>
      </c>
      <c r="U1964" s="7">
        <v>1</v>
      </c>
      <c r="V1964" s="7">
        <v>1</v>
      </c>
      <c r="W1964" s="7">
        <v>0</v>
      </c>
      <c r="X1964" s="7">
        <v>0</v>
      </c>
      <c r="Y1964" s="7">
        <v>1</v>
      </c>
      <c r="Z1964" s="7">
        <v>2493.8543136066201</v>
      </c>
      <c r="AA1964" s="7">
        <v>5227.5858715653803</v>
      </c>
      <c r="AB1964" s="7">
        <v>2493.8543136066201</v>
      </c>
      <c r="AC1964" s="7">
        <v>313.22565567388398</v>
      </c>
      <c r="AD1964" s="7">
        <v>872.345118638592</v>
      </c>
      <c r="AE1964" s="7">
        <v>313.22565567388398</v>
      </c>
      <c r="AF1964" s="7">
        <v>5227.5858715653803</v>
      </c>
      <c r="AG1964" s="7">
        <v>89.360442248980902</v>
      </c>
      <c r="AH1964" s="7">
        <v>872.345118638592</v>
      </c>
      <c r="AI1964" s="7">
        <v>14.911882369890501</v>
      </c>
      <c r="AJ1964" s="7">
        <v>1300.50600000535</v>
      </c>
      <c r="AK1964" s="7">
        <v>22.2308717949632</v>
      </c>
      <c r="AL1964" s="7">
        <v>721.15591504387305</v>
      </c>
      <c r="AM1964" s="7">
        <v>12.3274515392115</v>
      </c>
      <c r="AN1964" s="7">
        <v>3596.5490100198599</v>
      </c>
      <c r="AO1964" s="7">
        <v>61.479470256749799</v>
      </c>
      <c r="AP1964" s="7">
        <v>922.94363219226898</v>
      </c>
      <c r="AQ1964" s="7">
        <v>15.7768142255089</v>
      </c>
      <c r="AR1964" s="7">
        <v>404.783450716201</v>
      </c>
      <c r="AS1964" s="7">
        <v>6.9193752259179702</v>
      </c>
      <c r="AT1964" s="7">
        <v>0</v>
      </c>
      <c r="AU1964" s="7">
        <v>0</v>
      </c>
      <c r="AV1964" s="7">
        <v>11.9713245788589</v>
      </c>
      <c r="AW1964" s="7">
        <v>0.20463802698904099</v>
      </c>
      <c r="AX1964" s="7">
        <v>291.33846707567898</v>
      </c>
      <c r="AY1964" s="7">
        <v>4.9801447363363902</v>
      </c>
      <c r="AZ1964" s="7">
        <v>521.51069532360998</v>
      </c>
      <c r="BA1964" s="7">
        <v>8.9147127405745312</v>
      </c>
      <c r="BB1964" s="7">
        <v>128.33661674062</v>
      </c>
      <c r="BC1964" s="7">
        <v>5.8070867303448095</v>
      </c>
      <c r="BD1964" s="7">
        <v>69.920041525270193</v>
      </c>
      <c r="BE1964" s="7">
        <v>3.1638027839488796</v>
      </c>
      <c r="BF1964" s="7">
        <v>2493.8543136066201</v>
      </c>
      <c r="BG1964" s="7">
        <v>42.629988266779897</v>
      </c>
      <c r="BH1964" s="7">
        <v>313.22565567388398</v>
      </c>
      <c r="BI1964" s="7">
        <v>5.3542847123740893</v>
      </c>
      <c r="BJ1964" s="7">
        <v>654.90324266679704</v>
      </c>
      <c r="BK1964" s="7">
        <v>11.1949272250734</v>
      </c>
      <c r="BL1964" s="7">
        <v>329.48927376509801</v>
      </c>
      <c r="BM1964" s="7">
        <v>5.6322952780358699</v>
      </c>
      <c r="BN1964" s="7">
        <v>2053.6318152706299</v>
      </c>
      <c r="BO1964" s="7">
        <v>35.104817355053605</v>
      </c>
      <c r="BP1964" s="7">
        <v>135.0858013127</v>
      </c>
      <c r="BQ1964" s="7">
        <v>2.3091589967982902</v>
      </c>
      <c r="BR1964" s="7">
        <v>193.10956459317501</v>
      </c>
      <c r="BS1964" s="7">
        <v>3.3010181981739302</v>
      </c>
      <c r="BT1964" s="7">
        <v>0</v>
      </c>
      <c r="BU1964" s="7">
        <v>0</v>
      </c>
      <c r="BV1964" s="7">
        <v>3.9262049943208699</v>
      </c>
      <c r="BW1964" s="7">
        <v>6.7114615287536192E-2</v>
      </c>
      <c r="BX1964" s="7">
        <v>108.100938634947</v>
      </c>
      <c r="BY1964" s="7">
        <v>1.8478792929050798</v>
      </c>
      <c r="BZ1964" s="7">
        <v>190.37770328484501</v>
      </c>
      <c r="CA1964" s="7">
        <v>3.2543197142708502</v>
      </c>
      <c r="CB1964" s="7">
        <v>14.4300649166107</v>
      </c>
      <c r="CC1964" s="7">
        <v>0.65294411387378803</v>
      </c>
      <c r="CD1964" s="7">
        <v>32.572650657958903</v>
      </c>
      <c r="CE1964" s="7">
        <v>1.47387559538276</v>
      </c>
      <c r="CF1964" s="7"/>
      <c r="CG1964" s="7"/>
      <c r="CH1964" s="7"/>
      <c r="CI1964" s="7"/>
      <c r="CJ1964" s="7"/>
      <c r="CK1964" s="7"/>
      <c r="CL1964" s="7"/>
      <c r="CM1964" s="7"/>
      <c r="CN1964" s="7"/>
      <c r="CO1964" s="7"/>
      <c r="CP1964" s="7"/>
      <c r="CQ1964" s="7"/>
      <c r="CR1964" s="7"/>
      <c r="CS1964" s="7"/>
      <c r="CT1964" s="7"/>
      <c r="CU1964" s="7"/>
      <c r="CV1964" s="7"/>
      <c r="CW1964" s="7"/>
      <c r="CX1964" s="7"/>
      <c r="CY1964" s="7"/>
      <c r="CZ1964" s="7"/>
      <c r="DA1964" s="7"/>
      <c r="DB1964" s="7"/>
      <c r="DC1964" s="7"/>
      <c r="DD1964" s="7"/>
      <c r="DE1964" s="7"/>
      <c r="DF1964" s="7"/>
      <c r="DG1964" s="7"/>
      <c r="DH1964" s="7"/>
      <c r="DI1964" s="7"/>
      <c r="DJ1964" s="7"/>
      <c r="DK1964" s="7"/>
      <c r="DL1964" s="7"/>
      <c r="DM1964" s="7"/>
      <c r="DN1964" s="7"/>
      <c r="DO1964" s="7"/>
      <c r="DP1964" s="7"/>
      <c r="DQ1964" s="7"/>
      <c r="DR1964" s="7"/>
      <c r="DS1964" s="7"/>
      <c r="DT1964" s="7"/>
      <c r="DU1964" s="7"/>
      <c r="DV1964" s="7"/>
      <c r="DW1964" s="7"/>
      <c r="DX1964" s="7"/>
      <c r="DY1964" s="7"/>
      <c r="DZ1964" s="7"/>
      <c r="EA1964" s="7"/>
      <c r="EB1964" s="7"/>
      <c r="EC1964" s="7"/>
      <c r="ED1964" s="7"/>
      <c r="EE1964" s="7"/>
      <c r="EF1964" s="7">
        <v>990</v>
      </c>
      <c r="EG1964" s="7">
        <v>1429</v>
      </c>
      <c r="EH1964" s="7">
        <v>813</v>
      </c>
      <c r="EI1964" s="7">
        <v>3756</v>
      </c>
      <c r="EJ1964" s="7">
        <v>1279</v>
      </c>
      <c r="EK1964" s="7">
        <v>431</v>
      </c>
      <c r="EL1964" s="7">
        <v>0</v>
      </c>
      <c r="EM1964" s="7">
        <v>12</v>
      </c>
      <c r="EN1964" s="7">
        <v>372</v>
      </c>
      <c r="EO1964" s="7">
        <v>628</v>
      </c>
      <c r="EP1964" s="7">
        <v>147</v>
      </c>
      <c r="EQ1964" s="7">
        <v>81</v>
      </c>
    </row>
    <row r="1965" spans="1:147" x14ac:dyDescent="0.35">
      <c r="A1965" s="7" t="s">
        <v>2443</v>
      </c>
      <c r="B1965" s="7" t="e" vm="1">
        <v>#VALUE!</v>
      </c>
      <c r="C1965" s="7" t="e" vm="21">
        <v>#VALUE!</v>
      </c>
      <c r="D1965" s="7">
        <v>1</v>
      </c>
      <c r="E1965" s="7">
        <v>5813</v>
      </c>
      <c r="F1965" s="7">
        <v>1997</v>
      </c>
      <c r="G1965" s="7">
        <v>0</v>
      </c>
      <c r="H1965" s="7">
        <v>0</v>
      </c>
      <c r="I1965" s="7">
        <v>0</v>
      </c>
      <c r="J1965" s="7">
        <v>0</v>
      </c>
      <c r="K1965" s="7">
        <v>0</v>
      </c>
      <c r="L1965" s="7">
        <v>0</v>
      </c>
      <c r="M1965" s="7">
        <v>0</v>
      </c>
      <c r="N1965" s="7">
        <v>0</v>
      </c>
      <c r="O1965" s="7">
        <v>0</v>
      </c>
      <c r="P1965" s="7">
        <v>2.04046930794083</v>
      </c>
      <c r="Q1965" s="7">
        <v>129562</v>
      </c>
      <c r="R1965" s="7">
        <v>1</v>
      </c>
      <c r="S1965" s="7">
        <v>1</v>
      </c>
      <c r="T1965" s="7">
        <v>1</v>
      </c>
      <c r="U1965" s="7">
        <v>1</v>
      </c>
      <c r="V1965" s="7">
        <v>1</v>
      </c>
      <c r="W1965" s="7">
        <v>0</v>
      </c>
      <c r="X1965" s="7">
        <v>0</v>
      </c>
      <c r="Y1965" s="7">
        <v>0</v>
      </c>
      <c r="Z1965" s="7">
        <v>5172.76023072097</v>
      </c>
      <c r="AA1965" s="7">
        <v>5813.0000161910402</v>
      </c>
      <c r="AB1965" s="7">
        <v>5172.76023072097</v>
      </c>
      <c r="AC1965" s="7">
        <v>455.866375762183</v>
      </c>
      <c r="AD1965" s="7">
        <v>500.68305670274998</v>
      </c>
      <c r="AE1965" s="7">
        <v>455.866375762183</v>
      </c>
      <c r="AF1965" s="7">
        <v>5813.0000161910402</v>
      </c>
      <c r="AG1965" s="7">
        <v>100.000000278532</v>
      </c>
      <c r="AH1965" s="7">
        <v>500.68305670274998</v>
      </c>
      <c r="AI1965" s="7">
        <v>8.6131611337132306</v>
      </c>
      <c r="AJ1965" s="7">
        <v>1605.99999484932</v>
      </c>
      <c r="AK1965" s="7">
        <v>27.627730859269199</v>
      </c>
      <c r="AL1965" s="7">
        <v>737.99999857903504</v>
      </c>
      <c r="AM1965" s="7">
        <v>12.695682067418501</v>
      </c>
      <c r="AN1965" s="7">
        <v>4781.9999836012703</v>
      </c>
      <c r="AO1965" s="7">
        <v>82.2638909960652</v>
      </c>
      <c r="AP1965" s="7">
        <v>554.00000270147598</v>
      </c>
      <c r="AQ1965" s="7">
        <v>9.5303630260016501</v>
      </c>
      <c r="AR1965" s="7">
        <v>295.99999975178798</v>
      </c>
      <c r="AS1965" s="7">
        <v>5.0920350894854298</v>
      </c>
      <c r="AT1965" s="7">
        <v>1</v>
      </c>
      <c r="AU1965" s="7">
        <v>1.7202821262687101E-2</v>
      </c>
      <c r="AV1965" s="7">
        <v>1.0000000596046399</v>
      </c>
      <c r="AW1965" s="7">
        <v>1.72028222880551E-2</v>
      </c>
      <c r="AX1965" s="7">
        <v>179.00000037834999</v>
      </c>
      <c r="AY1965" s="7">
        <v>3.0793050125296699</v>
      </c>
      <c r="AZ1965" s="7">
        <v>366.99999836384097</v>
      </c>
      <c r="BA1965" s="7">
        <v>6.3134353752596102</v>
      </c>
      <c r="BB1965" s="7">
        <v>27.123156456422301</v>
      </c>
      <c r="BC1965" s="7">
        <v>1.3581951154943599</v>
      </c>
      <c r="BD1965" s="7">
        <v>0</v>
      </c>
      <c r="BE1965" s="7">
        <v>0</v>
      </c>
      <c r="BF1965" s="7">
        <v>5172.76023072097</v>
      </c>
      <c r="BG1965" s="7">
        <v>88.986069683828902</v>
      </c>
      <c r="BH1965" s="7">
        <v>455.866375762183</v>
      </c>
      <c r="BI1965" s="7">
        <v>7.8421877819057908</v>
      </c>
      <c r="BJ1965" s="7">
        <v>1415.3202217794001</v>
      </c>
      <c r="BK1965" s="7">
        <v>24.347500804737702</v>
      </c>
      <c r="BL1965" s="7">
        <v>674.99798681051504</v>
      </c>
      <c r="BM1965" s="7">
        <v>11.6118697197749</v>
      </c>
      <c r="BN1965" s="7">
        <v>4206.9903644546903</v>
      </c>
      <c r="BO1965" s="7">
        <v>72.372103293560798</v>
      </c>
      <c r="BP1965" s="7">
        <v>529.29600853164402</v>
      </c>
      <c r="BQ1965" s="7">
        <v>9.1053846298235808</v>
      </c>
      <c r="BR1965" s="7">
        <v>275.52716598425502</v>
      </c>
      <c r="BS1965" s="7">
        <v>4.7398445894418506</v>
      </c>
      <c r="BT1965" s="7">
        <v>1</v>
      </c>
      <c r="BU1965" s="7">
        <v>1.7202821262687101E-2</v>
      </c>
      <c r="BV1965" s="7">
        <v>1.0000000596046399</v>
      </c>
      <c r="BW1965" s="7">
        <v>1.72028222880551E-2</v>
      </c>
      <c r="BX1965" s="7">
        <v>158.94666572846501</v>
      </c>
      <c r="BY1965" s="7">
        <v>2.7343310808268502</v>
      </c>
      <c r="BZ1965" s="7">
        <v>339.19793909130402</v>
      </c>
      <c r="CA1965" s="7">
        <v>5.8351615188595201</v>
      </c>
      <c r="CB1965" s="7">
        <v>26.774974497588101</v>
      </c>
      <c r="CC1965" s="7">
        <v>1.3407598646764198</v>
      </c>
      <c r="CD1965" s="7">
        <v>0</v>
      </c>
      <c r="CE1965" s="7">
        <v>0</v>
      </c>
      <c r="CF1965" s="7"/>
      <c r="CG1965" s="7"/>
      <c r="CH1965" s="7"/>
      <c r="CI1965" s="7"/>
      <c r="CJ1965" s="7"/>
      <c r="CK1965" s="7"/>
      <c r="CL1965" s="7"/>
      <c r="CM1965" s="7"/>
      <c r="CN1965" s="7"/>
      <c r="CO1965" s="7"/>
      <c r="CP1965" s="7"/>
      <c r="CQ1965" s="7"/>
      <c r="CR1965" s="7"/>
      <c r="CS1965" s="7"/>
      <c r="CT1965" s="7"/>
      <c r="CU1965" s="7"/>
      <c r="CV1965" s="7"/>
      <c r="CW1965" s="7"/>
      <c r="CX1965" s="7"/>
      <c r="CY1965" s="7"/>
      <c r="CZ1965" s="7"/>
      <c r="DA1965" s="7"/>
      <c r="DB1965" s="7"/>
      <c r="DC1965" s="7"/>
      <c r="DD1965" s="7"/>
      <c r="DE1965" s="7"/>
      <c r="DF1965" s="7"/>
      <c r="DG1965" s="7"/>
      <c r="DH1965" s="7"/>
      <c r="DI1965" s="7"/>
      <c r="DJ1965" s="7"/>
      <c r="DK1965" s="7"/>
      <c r="DL1965" s="7"/>
      <c r="DM1965" s="7"/>
      <c r="DN1965" s="7"/>
      <c r="DO1965" s="7"/>
      <c r="DP1965" s="7"/>
      <c r="DQ1965" s="7"/>
      <c r="DR1965" s="7"/>
      <c r="DS1965" s="7"/>
      <c r="DT1965" s="7"/>
      <c r="DU1965" s="7"/>
      <c r="DV1965" s="7"/>
      <c r="DW1965" s="7"/>
      <c r="DX1965" s="7"/>
      <c r="DY1965" s="7"/>
      <c r="DZ1965" s="7"/>
      <c r="EA1965" s="7"/>
      <c r="EB1965" s="7"/>
      <c r="EC1965" s="7"/>
      <c r="ED1965" s="7"/>
      <c r="EE1965" s="7"/>
      <c r="EF1965" s="7">
        <v>519</v>
      </c>
      <c r="EG1965" s="7">
        <v>1606</v>
      </c>
      <c r="EH1965" s="7">
        <v>738</v>
      </c>
      <c r="EI1965" s="7">
        <v>4782</v>
      </c>
      <c r="EJ1965" s="7">
        <v>554</v>
      </c>
      <c r="EK1965" s="7">
        <v>296</v>
      </c>
      <c r="EL1965" s="7">
        <v>1</v>
      </c>
      <c r="EM1965" s="7">
        <v>1</v>
      </c>
      <c r="EN1965" s="7">
        <v>179</v>
      </c>
      <c r="EO1965" s="7">
        <v>367</v>
      </c>
      <c r="EP1965" s="7">
        <v>25</v>
      </c>
      <c r="EQ1965" s="7">
        <v>0</v>
      </c>
    </row>
    <row r="1966" spans="1:147" x14ac:dyDescent="0.35">
      <c r="A1966" s="7" t="s">
        <v>2444</v>
      </c>
      <c r="B1966" s="7" t="e" vm="1">
        <v>#VALUE!</v>
      </c>
      <c r="C1966" s="7" t="e" vm="21">
        <v>#VALUE!</v>
      </c>
      <c r="D1966" s="7">
        <v>1</v>
      </c>
      <c r="E1966" s="7">
        <v>7845</v>
      </c>
      <c r="F1966" s="7">
        <v>3114</v>
      </c>
      <c r="G1966" s="7">
        <v>0</v>
      </c>
      <c r="H1966" s="7">
        <v>108</v>
      </c>
      <c r="I1966" s="7">
        <v>1.3766730401529637</v>
      </c>
      <c r="J1966" s="7">
        <v>0</v>
      </c>
      <c r="K1966" s="7">
        <v>0</v>
      </c>
      <c r="L1966" s="7">
        <v>0</v>
      </c>
      <c r="M1966" s="7">
        <v>0</v>
      </c>
      <c r="N1966" s="7">
        <v>1</v>
      </c>
      <c r="O1966" s="7">
        <v>0</v>
      </c>
      <c r="P1966" s="7">
        <v>3.8784333672431304</v>
      </c>
      <c r="Q1966" s="7">
        <v>178226</v>
      </c>
      <c r="R1966" s="7">
        <v>1</v>
      </c>
      <c r="S1966" s="7">
        <v>1</v>
      </c>
      <c r="T1966" s="7">
        <v>1</v>
      </c>
      <c r="U1966" s="7">
        <v>1</v>
      </c>
      <c r="V1966" s="7">
        <v>1</v>
      </c>
      <c r="W1966" s="7">
        <v>0</v>
      </c>
      <c r="X1966" s="7">
        <v>0</v>
      </c>
      <c r="Y1966" s="7">
        <v>1</v>
      </c>
      <c r="Z1966" s="7">
        <v>6327.5171216558701</v>
      </c>
      <c r="AA1966" s="7">
        <v>7845.0000572893796</v>
      </c>
      <c r="AB1966" s="7">
        <v>6327.5171216558701</v>
      </c>
      <c r="AC1966" s="7">
        <v>669.939133502456</v>
      </c>
      <c r="AD1966" s="7">
        <v>862.00814517741696</v>
      </c>
      <c r="AE1966" s="7">
        <v>669.939133502456</v>
      </c>
      <c r="AF1966" s="7">
        <v>7845.0000572893796</v>
      </c>
      <c r="AG1966" s="7">
        <v>100.00000073026601</v>
      </c>
      <c r="AH1966" s="7">
        <v>862.00814517741696</v>
      </c>
      <c r="AI1966" s="7">
        <v>10.987994202389</v>
      </c>
      <c r="AJ1966" s="7">
        <v>1903.0000127190699</v>
      </c>
      <c r="AK1966" s="7">
        <v>24.257489008528598</v>
      </c>
      <c r="AL1966" s="7">
        <v>1275.00001185719</v>
      </c>
      <c r="AM1966" s="7">
        <v>16.2523902085047</v>
      </c>
      <c r="AN1966" s="7">
        <v>6332.0000316556498</v>
      </c>
      <c r="AO1966" s="7">
        <v>80.713830868778302</v>
      </c>
      <c r="AP1966" s="7">
        <v>628.000008969742</v>
      </c>
      <c r="AQ1966" s="7">
        <v>8.0050989033746607</v>
      </c>
      <c r="AR1966" s="7">
        <v>654.00000337639403</v>
      </c>
      <c r="AS1966" s="7">
        <v>8.33652011952063</v>
      </c>
      <c r="AT1966" s="7">
        <v>0.99999999927240402</v>
      </c>
      <c r="AU1966" s="7">
        <v>1.2746972584734298E-2</v>
      </c>
      <c r="AV1966" s="7">
        <v>7.0000001783482704</v>
      </c>
      <c r="AW1966" s="7">
        <v>8.922881043146301E-2</v>
      </c>
      <c r="AX1966" s="7">
        <v>223.00000149325899</v>
      </c>
      <c r="AY1966" s="7">
        <v>2.84257490749853</v>
      </c>
      <c r="AZ1966" s="7">
        <v>411.00000236160099</v>
      </c>
      <c r="BA1966" s="7">
        <v>5.23900576624093</v>
      </c>
      <c r="BB1966" s="7">
        <v>141.830653011333</v>
      </c>
      <c r="BC1966" s="7">
        <v>4.5546131345964396</v>
      </c>
      <c r="BD1966" s="7">
        <v>60.765835902442603</v>
      </c>
      <c r="BE1966" s="7">
        <v>1.9513755909583399</v>
      </c>
      <c r="BF1966" s="7">
        <v>6327.5171216558701</v>
      </c>
      <c r="BG1966" s="7">
        <v>80.656687337869599</v>
      </c>
      <c r="BH1966" s="7">
        <v>669.939133502456</v>
      </c>
      <c r="BI1966" s="7">
        <v>8.5396957744098909</v>
      </c>
      <c r="BJ1966" s="7">
        <v>1578.36349088047</v>
      </c>
      <c r="BK1966" s="7">
        <v>20.119356161637601</v>
      </c>
      <c r="BL1966" s="7">
        <v>944.53191984043201</v>
      </c>
      <c r="BM1966" s="7">
        <v>12.039922496372601</v>
      </c>
      <c r="BN1966" s="7">
        <v>5160.5577824823604</v>
      </c>
      <c r="BO1966" s="7">
        <v>65.781488623102007</v>
      </c>
      <c r="BP1966" s="7">
        <v>429.41510257194801</v>
      </c>
      <c r="BQ1966" s="7">
        <v>5.4737425439381502</v>
      </c>
      <c r="BR1966" s="7">
        <v>551.41769237944402</v>
      </c>
      <c r="BS1966" s="7">
        <v>7.0289062126124096</v>
      </c>
      <c r="BT1966" s="7">
        <v>0.80643525646883096</v>
      </c>
      <c r="BU1966" s="7">
        <v>1.02796081130507E-2</v>
      </c>
      <c r="BV1966" s="7">
        <v>5.0561601440422201</v>
      </c>
      <c r="BW1966" s="7">
        <v>6.4450734787026398E-2</v>
      </c>
      <c r="BX1966" s="7">
        <v>180.263933750684</v>
      </c>
      <c r="BY1966" s="7">
        <v>2.2978194232082099</v>
      </c>
      <c r="BZ1966" s="7">
        <v>316.82252045843097</v>
      </c>
      <c r="CA1966" s="7">
        <v>4.0385279854484502</v>
      </c>
      <c r="CB1966" s="7">
        <v>111.887392923585</v>
      </c>
      <c r="CC1966" s="7">
        <v>3.5930440887471096</v>
      </c>
      <c r="CD1966" s="7">
        <v>48.137132183539499</v>
      </c>
      <c r="CE1966" s="7">
        <v>1.5458295498888699</v>
      </c>
      <c r="CF1966" s="7"/>
      <c r="CG1966" s="7"/>
      <c r="CH1966" s="7"/>
      <c r="CI1966" s="7"/>
      <c r="CJ1966" s="7"/>
      <c r="CK1966" s="7"/>
      <c r="CL1966" s="7"/>
      <c r="CM1966" s="7"/>
      <c r="CN1966" s="7"/>
      <c r="CO1966" s="7"/>
      <c r="CP1966" s="7"/>
      <c r="CQ1966" s="7"/>
      <c r="CR1966" s="7"/>
      <c r="CS1966" s="7"/>
      <c r="CT1966" s="7"/>
      <c r="CU1966" s="7"/>
      <c r="CV1966" s="7"/>
      <c r="CW1966" s="7"/>
      <c r="CX1966" s="7"/>
      <c r="CY1966" s="7"/>
      <c r="CZ1966" s="7"/>
      <c r="DA1966" s="7"/>
      <c r="DB1966" s="7"/>
      <c r="DC1966" s="7"/>
      <c r="DD1966" s="7"/>
      <c r="DE1966" s="7"/>
      <c r="DF1966" s="7"/>
      <c r="DG1966" s="7"/>
      <c r="DH1966" s="7"/>
      <c r="DI1966" s="7"/>
      <c r="DJ1966" s="7"/>
      <c r="DK1966" s="7"/>
      <c r="DL1966" s="7"/>
      <c r="DM1966" s="7"/>
      <c r="DN1966" s="7"/>
      <c r="DO1966" s="7"/>
      <c r="DP1966" s="7"/>
      <c r="DQ1966" s="7"/>
      <c r="DR1966" s="7"/>
      <c r="DS1966" s="7"/>
      <c r="DT1966" s="7"/>
      <c r="DU1966" s="7"/>
      <c r="DV1966" s="7"/>
      <c r="DW1966" s="7"/>
      <c r="DX1966" s="7"/>
      <c r="DY1966" s="7"/>
      <c r="DZ1966" s="7"/>
      <c r="EA1966" s="7"/>
      <c r="EB1966" s="7"/>
      <c r="EC1966" s="7"/>
      <c r="ED1966" s="7"/>
      <c r="EE1966" s="7"/>
      <c r="EF1966" s="7">
        <v>834</v>
      </c>
      <c r="EG1966" s="7">
        <v>1903</v>
      </c>
      <c r="EH1966" s="7">
        <v>1275</v>
      </c>
      <c r="EI1966" s="7">
        <v>6332</v>
      </c>
      <c r="EJ1966" s="7">
        <v>628</v>
      </c>
      <c r="EK1966" s="7">
        <v>654</v>
      </c>
      <c r="EL1966" s="7">
        <v>1</v>
      </c>
      <c r="EM1966" s="7">
        <v>7</v>
      </c>
      <c r="EN1966" s="7">
        <v>223</v>
      </c>
      <c r="EO1966" s="7">
        <v>411</v>
      </c>
      <c r="EP1966" s="7">
        <v>138</v>
      </c>
      <c r="EQ1966" s="7">
        <v>61</v>
      </c>
    </row>
    <row r="1967" spans="1:147" x14ac:dyDescent="0.35">
      <c r="A1967" s="7" t="s">
        <v>2445</v>
      </c>
      <c r="B1967" s="7" t="e" vm="1">
        <v>#VALUE!</v>
      </c>
      <c r="C1967" s="7" t="e" vm="21">
        <v>#VALUE!</v>
      </c>
      <c r="D1967" s="7">
        <v>1</v>
      </c>
      <c r="E1967" s="7">
        <v>4002</v>
      </c>
      <c r="F1967" s="7">
        <v>1274</v>
      </c>
      <c r="G1967" s="7">
        <v>0</v>
      </c>
      <c r="H1967" s="7">
        <v>0</v>
      </c>
      <c r="I1967" s="7">
        <v>0</v>
      </c>
      <c r="J1967" s="7">
        <v>0</v>
      </c>
      <c r="K1967" s="7">
        <v>0</v>
      </c>
      <c r="L1967" s="7">
        <v>0</v>
      </c>
      <c r="M1967" s="7">
        <v>0</v>
      </c>
      <c r="N1967" s="7">
        <v>0</v>
      </c>
      <c r="O1967" s="7">
        <v>0</v>
      </c>
      <c r="P1967" s="7">
        <v>1.48018063221274</v>
      </c>
      <c r="Q1967" s="7">
        <v>218203</v>
      </c>
      <c r="R1967" s="7">
        <v>1</v>
      </c>
      <c r="S1967" s="7">
        <v>1</v>
      </c>
      <c r="T1967" s="7">
        <v>1</v>
      </c>
      <c r="U1967" s="7">
        <v>1</v>
      </c>
      <c r="V1967" s="7">
        <v>1</v>
      </c>
      <c r="W1967" s="7">
        <v>0</v>
      </c>
      <c r="X1967" s="7">
        <v>0</v>
      </c>
      <c r="Y1967" s="7">
        <v>0</v>
      </c>
      <c r="Z1967" s="7">
        <v>2125.4046103730798</v>
      </c>
      <c r="AA1967" s="7">
        <v>3950.5747689381201</v>
      </c>
      <c r="AB1967" s="7">
        <v>2125.4046103730798</v>
      </c>
      <c r="AC1967" s="7">
        <v>68.965131950622904</v>
      </c>
      <c r="AD1967" s="7">
        <v>158.31957079801899</v>
      </c>
      <c r="AE1967" s="7">
        <v>68.965131950622904</v>
      </c>
      <c r="AF1967" s="7">
        <v>3950.5747689381201</v>
      </c>
      <c r="AG1967" s="7">
        <v>98.715011717594308</v>
      </c>
      <c r="AH1967" s="7">
        <v>158.31957079801899</v>
      </c>
      <c r="AI1967" s="7">
        <v>3.9560112643183301</v>
      </c>
      <c r="AJ1967" s="7">
        <v>1139.5852960050099</v>
      </c>
      <c r="AK1967" s="7">
        <v>28.475394702773897</v>
      </c>
      <c r="AL1967" s="7">
        <v>500.99317026697099</v>
      </c>
      <c r="AM1967" s="7">
        <v>12.5185699716884</v>
      </c>
      <c r="AN1967" s="7">
        <v>3290.57570589334</v>
      </c>
      <c r="AO1967" s="7">
        <v>82.223281006829993</v>
      </c>
      <c r="AP1967" s="7">
        <v>142.353107425384</v>
      </c>
      <c r="AQ1967" s="7">
        <v>3.55704916105408</v>
      </c>
      <c r="AR1967" s="7">
        <v>412.08320034295298</v>
      </c>
      <c r="AS1967" s="7">
        <v>10.296931542802399</v>
      </c>
      <c r="AT1967" s="7">
        <v>0</v>
      </c>
      <c r="AU1967" s="7">
        <v>0</v>
      </c>
      <c r="AV1967" s="7">
        <v>9.0000000218860805</v>
      </c>
      <c r="AW1967" s="7">
        <v>0.22488755676876798</v>
      </c>
      <c r="AX1967" s="7">
        <v>96.562740327324704</v>
      </c>
      <c r="AY1967" s="7">
        <v>2.4128620771445499</v>
      </c>
      <c r="AZ1967" s="7">
        <v>172.84395106858599</v>
      </c>
      <c r="BA1967" s="7">
        <v>4.3189393070611102</v>
      </c>
      <c r="BB1967" s="7">
        <v>58.1700245691463</v>
      </c>
      <c r="BC1967" s="7">
        <v>4.5659359944384903</v>
      </c>
      <c r="BD1967" s="7">
        <v>4.9401118503592398</v>
      </c>
      <c r="BE1967" s="7">
        <v>0.38776388150386498</v>
      </c>
      <c r="BF1967" s="7">
        <v>2125.4046103730798</v>
      </c>
      <c r="BG1967" s="7">
        <v>53.108560978837602</v>
      </c>
      <c r="BH1967" s="7">
        <v>68.965131950622904</v>
      </c>
      <c r="BI1967" s="7">
        <v>1.7232666654328599</v>
      </c>
      <c r="BJ1967" s="7">
        <v>602.65022674202896</v>
      </c>
      <c r="BK1967" s="7">
        <v>15.058726305397999</v>
      </c>
      <c r="BL1967" s="7">
        <v>295.14524466358102</v>
      </c>
      <c r="BM1967" s="7">
        <v>7.3749436447671499</v>
      </c>
      <c r="BN1967" s="7">
        <v>1798.1997250541999</v>
      </c>
      <c r="BO1967" s="7">
        <v>44.932526862923702</v>
      </c>
      <c r="BP1967" s="7">
        <v>69.213902197778197</v>
      </c>
      <c r="BQ1967" s="7">
        <v>1.7294828135376898</v>
      </c>
      <c r="BR1967" s="7">
        <v>203.37725169025401</v>
      </c>
      <c r="BS1967" s="7">
        <v>5.0818903470828003</v>
      </c>
      <c r="BT1967" s="7">
        <v>0</v>
      </c>
      <c r="BU1967" s="7">
        <v>0</v>
      </c>
      <c r="BV1967" s="7">
        <v>6.7273345137946299</v>
      </c>
      <c r="BW1967" s="7">
        <v>0.16809931318827201</v>
      </c>
      <c r="BX1967" s="7">
        <v>47.886376250535299</v>
      </c>
      <c r="BY1967" s="7">
        <v>1.19656112570053</v>
      </c>
      <c r="BZ1967" s="7">
        <v>83.228104878915502</v>
      </c>
      <c r="CA1967" s="7">
        <v>2.0796627905776002</v>
      </c>
      <c r="CB1967" s="7">
        <v>29.423167057800999</v>
      </c>
      <c r="CC1967" s="7">
        <v>2.3095107580691598</v>
      </c>
      <c r="CD1967" s="7">
        <v>2.6774109020771002</v>
      </c>
      <c r="CE1967" s="7">
        <v>0.21015784160730799</v>
      </c>
      <c r="CF1967" s="7"/>
      <c r="CG1967" s="7"/>
      <c r="CH1967" s="7"/>
      <c r="CI1967" s="7"/>
      <c r="CJ1967" s="7"/>
      <c r="CK1967" s="7"/>
      <c r="CL1967" s="7"/>
      <c r="CM1967" s="7"/>
      <c r="CN1967" s="7"/>
      <c r="CO1967" s="7"/>
      <c r="CP1967" s="7"/>
      <c r="CQ1967" s="7"/>
      <c r="CR1967" s="7"/>
      <c r="CS1967" s="7"/>
      <c r="CT1967" s="7"/>
      <c r="CU1967" s="7"/>
      <c r="CV1967" s="7"/>
      <c r="CW1967" s="7"/>
      <c r="CX1967" s="7"/>
      <c r="CY1967" s="7"/>
      <c r="CZ1967" s="7"/>
      <c r="DA1967" s="7"/>
      <c r="DB1967" s="7"/>
      <c r="DC1967" s="7"/>
      <c r="DD1967" s="7"/>
      <c r="DE1967" s="7"/>
      <c r="DF1967" s="7"/>
      <c r="DG1967" s="7"/>
      <c r="DH1967" s="7"/>
      <c r="DI1967" s="7"/>
      <c r="DJ1967" s="7"/>
      <c r="DK1967" s="7"/>
      <c r="DL1967" s="7"/>
      <c r="DM1967" s="7"/>
      <c r="DN1967" s="7"/>
      <c r="DO1967" s="7"/>
      <c r="DP1967" s="7"/>
      <c r="DQ1967" s="7"/>
      <c r="DR1967" s="7"/>
      <c r="DS1967" s="7"/>
      <c r="DT1967" s="7"/>
      <c r="DU1967" s="7"/>
      <c r="DV1967" s="7"/>
      <c r="DW1967" s="7"/>
      <c r="DX1967" s="7"/>
      <c r="DY1967" s="7"/>
      <c r="DZ1967" s="7"/>
      <c r="EA1967" s="7"/>
      <c r="EB1967" s="7"/>
      <c r="EC1967" s="7"/>
      <c r="ED1967" s="7"/>
      <c r="EE1967" s="7"/>
      <c r="EF1967" s="7">
        <v>149</v>
      </c>
      <c r="EG1967" s="7">
        <v>1152</v>
      </c>
      <c r="EH1967" s="7">
        <v>508</v>
      </c>
      <c r="EI1967" s="7">
        <v>3333</v>
      </c>
      <c r="EJ1967" s="7">
        <v>144</v>
      </c>
      <c r="EK1967" s="7">
        <v>418</v>
      </c>
      <c r="EL1967" s="7">
        <v>0</v>
      </c>
      <c r="EM1967" s="7">
        <v>9</v>
      </c>
      <c r="EN1967" s="7">
        <v>98</v>
      </c>
      <c r="EO1967" s="7">
        <v>176</v>
      </c>
      <c r="EP1967" s="7">
        <v>57</v>
      </c>
      <c r="EQ1967" s="7">
        <v>5</v>
      </c>
    </row>
    <row r="1968" spans="1:147" x14ac:dyDescent="0.35">
      <c r="A1968" s="7" t="s">
        <v>2446</v>
      </c>
      <c r="B1968" s="7" t="e" vm="1">
        <v>#VALUE!</v>
      </c>
      <c r="C1968" s="7" t="e" vm="21">
        <v>#VALUE!</v>
      </c>
      <c r="D1968" s="7">
        <v>1</v>
      </c>
      <c r="E1968" s="7">
        <v>7318</v>
      </c>
      <c r="F1968" s="7">
        <v>2627</v>
      </c>
      <c r="G1968" s="7">
        <v>0</v>
      </c>
      <c r="H1968" s="7">
        <v>8</v>
      </c>
      <c r="I1968" s="7">
        <v>0.10931948619841486</v>
      </c>
      <c r="J1968" s="7">
        <v>0</v>
      </c>
      <c r="K1968" s="7">
        <v>0</v>
      </c>
      <c r="L1968" s="7">
        <v>0</v>
      </c>
      <c r="M1968" s="7">
        <v>0</v>
      </c>
      <c r="N1968" s="7">
        <v>1</v>
      </c>
      <c r="O1968" s="7">
        <v>0</v>
      </c>
      <c r="P1968" s="7">
        <v>2.5056947608200502</v>
      </c>
      <c r="Q1968" s="7">
        <v>156736</v>
      </c>
      <c r="R1968" s="7">
        <v>1</v>
      </c>
      <c r="S1968" s="7">
        <v>1</v>
      </c>
      <c r="T1968" s="7">
        <v>1</v>
      </c>
      <c r="U1968" s="7">
        <v>1</v>
      </c>
      <c r="V1968" s="7">
        <v>1</v>
      </c>
      <c r="W1968" s="7">
        <v>0</v>
      </c>
      <c r="X1968" s="7">
        <v>0</v>
      </c>
      <c r="Y1968" s="7">
        <v>1</v>
      </c>
      <c r="Z1968" s="7">
        <v>643.43388206980296</v>
      </c>
      <c r="AA1968" s="7">
        <v>4875.0463502733301</v>
      </c>
      <c r="AB1968" s="7">
        <v>643.43388206980296</v>
      </c>
      <c r="AC1968" s="7">
        <v>67.711741967434605</v>
      </c>
      <c r="AD1968" s="7">
        <v>417.737167877628</v>
      </c>
      <c r="AE1968" s="7">
        <v>67.711741967434605</v>
      </c>
      <c r="AF1968" s="7">
        <v>4875.0463502733301</v>
      </c>
      <c r="AG1968" s="7">
        <v>66.617195275667299</v>
      </c>
      <c r="AH1968" s="7">
        <v>417.737167877628</v>
      </c>
      <c r="AI1968" s="7">
        <v>5.7083515697954006</v>
      </c>
      <c r="AJ1968" s="7">
        <v>1336.8897719536101</v>
      </c>
      <c r="AK1968" s="7">
        <v>18.268512871735602</v>
      </c>
      <c r="AL1968" s="7">
        <v>750.050804933481</v>
      </c>
      <c r="AM1968" s="7">
        <v>10.249396077254499</v>
      </c>
      <c r="AN1968" s="7">
        <v>4120.00910059948</v>
      </c>
      <c r="AO1968" s="7">
        <v>56.299659751290996</v>
      </c>
      <c r="AP1968" s="7">
        <v>274.22450056231003</v>
      </c>
      <c r="AQ1968" s="7">
        <v>3.7472601880610803</v>
      </c>
      <c r="AR1968" s="7">
        <v>315.71921375928099</v>
      </c>
      <c r="AS1968" s="7">
        <v>4.3142827788915197</v>
      </c>
      <c r="AT1968" s="7">
        <v>0</v>
      </c>
      <c r="AU1968" s="7">
        <v>0</v>
      </c>
      <c r="AV1968" s="7">
        <v>7.26894411444664</v>
      </c>
      <c r="AW1968" s="7">
        <v>9.9329654474537302E-2</v>
      </c>
      <c r="AX1968" s="7">
        <v>157.824574234197</v>
      </c>
      <c r="AY1968" s="7">
        <v>2.1566626705957499</v>
      </c>
      <c r="AZ1968" s="7">
        <v>296.37485797103699</v>
      </c>
      <c r="BA1968" s="7">
        <v>4.0499433994402496</v>
      </c>
      <c r="BB1968" s="7">
        <v>132.315466915852</v>
      </c>
      <c r="BC1968" s="7">
        <v>5.0367516907442695</v>
      </c>
      <c r="BD1968" s="7">
        <v>0</v>
      </c>
      <c r="BE1968" s="7">
        <v>0</v>
      </c>
      <c r="BF1968" s="7">
        <v>643.43388206980296</v>
      </c>
      <c r="BG1968" s="7">
        <v>8.7924826738152895</v>
      </c>
      <c r="BH1968" s="7">
        <v>67.711741967434605</v>
      </c>
      <c r="BI1968" s="7">
        <v>0.92527660518494903</v>
      </c>
      <c r="BJ1968" s="7">
        <v>173.76218386149799</v>
      </c>
      <c r="BK1968" s="7">
        <v>2.37444908255668</v>
      </c>
      <c r="BL1968" s="7">
        <v>132.20826780721001</v>
      </c>
      <c r="BM1968" s="7">
        <v>1.8066174884833301</v>
      </c>
      <c r="BN1968" s="7">
        <v>571.18337622497302</v>
      </c>
      <c r="BO1968" s="7">
        <v>7.8051841517487492</v>
      </c>
      <c r="BP1968" s="7">
        <v>18.445348909370502</v>
      </c>
      <c r="BQ1968" s="7">
        <v>0.25205450819036002</v>
      </c>
      <c r="BR1968" s="7">
        <v>34.527151500444198</v>
      </c>
      <c r="BS1968" s="7">
        <v>0.47181130774042396</v>
      </c>
      <c r="BT1968" s="7">
        <v>0</v>
      </c>
      <c r="BU1968" s="7">
        <v>0</v>
      </c>
      <c r="BV1968" s="7">
        <v>0</v>
      </c>
      <c r="BW1968" s="7">
        <v>0</v>
      </c>
      <c r="BX1968" s="7">
        <v>19.2780032604933</v>
      </c>
      <c r="BY1968" s="7">
        <v>0.263432676421061</v>
      </c>
      <c r="BZ1968" s="7">
        <v>43.960522807203198</v>
      </c>
      <c r="CA1968" s="7">
        <v>0.60071772078714403</v>
      </c>
      <c r="CB1968" s="7">
        <v>24.916363904381701</v>
      </c>
      <c r="CC1968" s="7">
        <v>0.94847216994220307</v>
      </c>
      <c r="CD1968" s="7">
        <v>0</v>
      </c>
      <c r="CE1968" s="7">
        <v>0</v>
      </c>
      <c r="CF1968" s="7"/>
      <c r="CG1968" s="7"/>
      <c r="CH1968" s="7"/>
      <c r="CI1968" s="7"/>
      <c r="CJ1968" s="7"/>
      <c r="CK1968" s="7"/>
      <c r="CL1968" s="7"/>
      <c r="CM1968" s="7"/>
      <c r="CN1968" s="7"/>
      <c r="CO1968" s="7"/>
      <c r="CP1968" s="7"/>
      <c r="CQ1968" s="7"/>
      <c r="CR1968" s="7"/>
      <c r="CS1968" s="7"/>
      <c r="CT1968" s="7"/>
      <c r="CU1968" s="7"/>
      <c r="CV1968" s="7"/>
      <c r="CW1968" s="7"/>
      <c r="CX1968" s="7"/>
      <c r="CY1968" s="7"/>
      <c r="CZ1968" s="7"/>
      <c r="DA1968" s="7"/>
      <c r="DB1968" s="7"/>
      <c r="DC1968" s="7"/>
      <c r="DD1968" s="7"/>
      <c r="DE1968" s="7"/>
      <c r="DF1968" s="7"/>
      <c r="DG1968" s="7"/>
      <c r="DH1968" s="7"/>
      <c r="DI1968" s="7"/>
      <c r="DJ1968" s="7"/>
      <c r="DK1968" s="7"/>
      <c r="DL1968" s="7"/>
      <c r="DM1968" s="7"/>
      <c r="DN1968" s="7"/>
      <c r="DO1968" s="7"/>
      <c r="DP1968" s="7"/>
      <c r="DQ1968" s="7"/>
      <c r="DR1968" s="7"/>
      <c r="DS1968" s="7"/>
      <c r="DT1968" s="7"/>
      <c r="DU1968" s="7"/>
      <c r="DV1968" s="7"/>
      <c r="DW1968" s="7"/>
      <c r="DX1968" s="7"/>
      <c r="DY1968" s="7"/>
      <c r="DZ1968" s="7"/>
      <c r="EA1968" s="7"/>
      <c r="EB1968" s="7"/>
      <c r="EC1968" s="7"/>
      <c r="ED1968" s="7"/>
      <c r="EE1968" s="7"/>
      <c r="EF1968" s="7">
        <v>617</v>
      </c>
      <c r="EG1968" s="7">
        <v>2028</v>
      </c>
      <c r="EH1968" s="7">
        <v>1021</v>
      </c>
      <c r="EI1968" s="7">
        <v>6200</v>
      </c>
      <c r="EJ1968" s="7">
        <v>388</v>
      </c>
      <c r="EK1968" s="7">
        <v>494</v>
      </c>
      <c r="EL1968" s="7">
        <v>0</v>
      </c>
      <c r="EM1968" s="7">
        <v>10</v>
      </c>
      <c r="EN1968" s="7">
        <v>226</v>
      </c>
      <c r="EO1968" s="7">
        <v>458</v>
      </c>
      <c r="EP1968" s="7">
        <v>163</v>
      </c>
      <c r="EQ1968" s="7">
        <v>0</v>
      </c>
    </row>
    <row r="1969" spans="1:147" x14ac:dyDescent="0.35">
      <c r="A1969" s="7" t="s">
        <v>2447</v>
      </c>
      <c r="B1969" s="7" t="e" vm="1">
        <v>#VALUE!</v>
      </c>
      <c r="C1969" s="7" t="e" vm="21">
        <v>#VALUE!</v>
      </c>
      <c r="D1969" s="7">
        <v>1</v>
      </c>
      <c r="E1969" s="7">
        <v>4657</v>
      </c>
      <c r="F1969" s="7">
        <v>1593</v>
      </c>
      <c r="G1969" s="7">
        <v>0</v>
      </c>
      <c r="H1969" s="7">
        <v>5</v>
      </c>
      <c r="I1969" s="7">
        <v>0.1073652566029633</v>
      </c>
      <c r="J1969" s="7">
        <v>0</v>
      </c>
      <c r="K1969" s="7">
        <v>1</v>
      </c>
      <c r="L1969" s="7">
        <v>0</v>
      </c>
      <c r="M1969" s="7">
        <v>0</v>
      </c>
      <c r="N1969" s="7">
        <v>0</v>
      </c>
      <c r="O1969" s="7">
        <v>1</v>
      </c>
      <c r="P1969" s="7">
        <v>11.6086235489221</v>
      </c>
      <c r="Q1969" s="7">
        <v>58438</v>
      </c>
      <c r="R1969" s="7">
        <v>0</v>
      </c>
      <c r="S1969" s="7">
        <v>1</v>
      </c>
      <c r="T1969" s="7">
        <v>0</v>
      </c>
      <c r="U1969" s="7">
        <v>1</v>
      </c>
      <c r="V1969" s="7">
        <v>0</v>
      </c>
      <c r="W1969" s="7">
        <v>0</v>
      </c>
      <c r="X1969" s="7">
        <v>0</v>
      </c>
      <c r="Y1969" s="7">
        <v>0</v>
      </c>
      <c r="Z1969" s="7"/>
      <c r="AA1969" s="7">
        <v>1277.93036589026</v>
      </c>
      <c r="AB1969" s="7"/>
      <c r="AC1969" s="7"/>
      <c r="AD1969" s="7">
        <v>475.73515793681099</v>
      </c>
      <c r="AE1969" s="7"/>
      <c r="AF1969" s="7">
        <v>1277.93036589026</v>
      </c>
      <c r="AG1969" s="7">
        <v>27.441064330905402</v>
      </c>
      <c r="AH1969" s="7">
        <v>475.73515793681099</v>
      </c>
      <c r="AI1969" s="7">
        <v>10.2154854613874</v>
      </c>
      <c r="AJ1969" s="7">
        <v>339.741790145636</v>
      </c>
      <c r="AK1969" s="7">
        <v>7.2952928955472505</v>
      </c>
      <c r="AL1969" s="7">
        <v>143.59486628323799</v>
      </c>
      <c r="AM1969" s="7">
        <v>3.0834199330736101</v>
      </c>
      <c r="AN1969" s="7">
        <v>195.02891390025599</v>
      </c>
      <c r="AO1969" s="7">
        <v>4.1878658771796502</v>
      </c>
      <c r="AP1969" s="7">
        <v>881.31520175933804</v>
      </c>
      <c r="AQ1969" s="7">
        <v>18.924526556996703</v>
      </c>
      <c r="AR1969" s="7">
        <v>8.5290559981949592</v>
      </c>
      <c r="AS1969" s="7">
        <v>0.18314485716544901</v>
      </c>
      <c r="AT1969" s="7">
        <v>0</v>
      </c>
      <c r="AU1969" s="7">
        <v>0</v>
      </c>
      <c r="AV1969" s="7">
        <v>9.4369462932227197</v>
      </c>
      <c r="AW1969" s="7">
        <v>0.20264003206404801</v>
      </c>
      <c r="AX1969" s="7">
        <v>183.620247300714</v>
      </c>
      <c r="AY1969" s="7">
        <v>3.9428869937881501</v>
      </c>
      <c r="AZ1969" s="7">
        <v>340.473749160767</v>
      </c>
      <c r="BA1969" s="7">
        <v>7.3110102890437307</v>
      </c>
      <c r="BB1969" s="7">
        <v>36.261583838611799</v>
      </c>
      <c r="BC1969" s="7">
        <v>2.2763078366988001</v>
      </c>
      <c r="BD1969" s="7">
        <v>56.569703973829697</v>
      </c>
      <c r="BE1969" s="7">
        <v>3.55114274788636</v>
      </c>
      <c r="BF1969" s="7"/>
      <c r="BG1969" s="7"/>
      <c r="BH1969" s="7"/>
      <c r="BI1969" s="7"/>
      <c r="BJ1969" s="7"/>
      <c r="BK1969" s="7"/>
      <c r="BL1969" s="7"/>
      <c r="BM1969" s="7"/>
      <c r="BN1969" s="7"/>
      <c r="BO1969" s="7"/>
      <c r="BP1969" s="7"/>
      <c r="BQ1969" s="7"/>
      <c r="BR1969" s="7"/>
      <c r="BS1969" s="7"/>
      <c r="BT1969" s="7"/>
      <c r="BU1969" s="7"/>
      <c r="BV1969" s="7"/>
      <c r="BW1969" s="7"/>
      <c r="BX1969" s="7"/>
      <c r="BY1969" s="7"/>
      <c r="BZ1969" s="7"/>
      <c r="CA1969" s="7"/>
      <c r="CB1969" s="7"/>
      <c r="CC1969" s="7"/>
      <c r="CD1969" s="7"/>
      <c r="CE1969" s="7"/>
      <c r="CF1969" s="7"/>
      <c r="CG1969" s="7"/>
      <c r="CH1969" s="7"/>
      <c r="CI1969" s="7"/>
      <c r="CJ1969" s="7"/>
      <c r="CK1969" s="7"/>
      <c r="CL1969" s="7"/>
      <c r="CM1969" s="7"/>
      <c r="CN1969" s="7"/>
      <c r="CO1969" s="7"/>
      <c r="CP1969" s="7"/>
      <c r="CQ1969" s="7"/>
      <c r="CR1969" s="7"/>
      <c r="CS1969" s="7"/>
      <c r="CT1969" s="7"/>
      <c r="CU1969" s="7"/>
      <c r="CV1969" s="7"/>
      <c r="CW1969" s="7"/>
      <c r="CX1969" s="7"/>
      <c r="CY1969" s="7"/>
      <c r="CZ1969" s="7"/>
      <c r="DA1969" s="7"/>
      <c r="DB1969" s="7"/>
      <c r="DC1969" s="7"/>
      <c r="DD1969" s="7"/>
      <c r="DE1969" s="7"/>
      <c r="DF1969" s="7"/>
      <c r="DG1969" s="7"/>
      <c r="DH1969" s="7"/>
      <c r="DI1969" s="7"/>
      <c r="DJ1969" s="7"/>
      <c r="DK1969" s="7"/>
      <c r="DL1969" s="7"/>
      <c r="DM1969" s="7"/>
      <c r="DN1969" s="7"/>
      <c r="DO1969" s="7"/>
      <c r="DP1969" s="7"/>
      <c r="DQ1969" s="7"/>
      <c r="DR1969" s="7"/>
      <c r="DS1969" s="7"/>
      <c r="DT1969" s="7"/>
      <c r="DU1969" s="7"/>
      <c r="DV1969" s="7"/>
      <c r="DW1969" s="7"/>
      <c r="DX1969" s="7"/>
      <c r="DY1969" s="7"/>
      <c r="DZ1969" s="7"/>
      <c r="EA1969" s="7"/>
      <c r="EB1969" s="7"/>
      <c r="EC1969" s="7"/>
      <c r="ED1969" s="7"/>
      <c r="EE1969" s="7"/>
      <c r="EF1969" s="7">
        <v>1682</v>
      </c>
      <c r="EG1969" s="7">
        <v>1155</v>
      </c>
      <c r="EH1969" s="7">
        <v>569</v>
      </c>
      <c r="EI1969" s="7">
        <v>785</v>
      </c>
      <c r="EJ1969" s="7">
        <v>3165</v>
      </c>
      <c r="EK1969" s="7">
        <v>36</v>
      </c>
      <c r="EL1969" s="7">
        <v>0</v>
      </c>
      <c r="EM1969" s="7">
        <v>28</v>
      </c>
      <c r="EN1969" s="7">
        <v>643</v>
      </c>
      <c r="EO1969" s="7">
        <v>1169</v>
      </c>
      <c r="EP1969" s="7">
        <v>135</v>
      </c>
      <c r="EQ1969" s="7">
        <v>198</v>
      </c>
    </row>
    <row r="1970" spans="1:147" x14ac:dyDescent="0.35">
      <c r="A1970" s="7" t="s">
        <v>2448</v>
      </c>
      <c r="B1970" s="7" t="e" vm="1">
        <v>#VALUE!</v>
      </c>
      <c r="C1970" s="7" t="e" vm="21">
        <v>#VALUE!</v>
      </c>
      <c r="D1970" s="7">
        <v>1</v>
      </c>
      <c r="E1970" s="7">
        <v>5288</v>
      </c>
      <c r="F1970" s="7">
        <v>1669</v>
      </c>
      <c r="G1970" s="7">
        <v>0</v>
      </c>
      <c r="H1970" s="7">
        <v>118</v>
      </c>
      <c r="I1970" s="7">
        <v>2.2314674735249622</v>
      </c>
      <c r="J1970" s="7">
        <v>0</v>
      </c>
      <c r="K1970" s="7">
        <v>1</v>
      </c>
      <c r="L1970" s="7">
        <v>0</v>
      </c>
      <c r="M1970" s="7">
        <v>0</v>
      </c>
      <c r="N1970" s="7">
        <v>0</v>
      </c>
      <c r="O1970" s="7">
        <v>1</v>
      </c>
      <c r="P1970" s="7">
        <v>25.065530799475798</v>
      </c>
      <c r="Q1970" s="7">
        <v>56848</v>
      </c>
      <c r="R1970" s="7">
        <v>0</v>
      </c>
      <c r="S1970" s="7">
        <v>1</v>
      </c>
      <c r="T1970" s="7">
        <v>0</v>
      </c>
      <c r="U1970" s="7">
        <v>1</v>
      </c>
      <c r="V1970" s="7">
        <v>0</v>
      </c>
      <c r="W1970" s="7">
        <v>0</v>
      </c>
      <c r="X1970" s="7">
        <v>0</v>
      </c>
      <c r="Y1970" s="7">
        <v>0</v>
      </c>
      <c r="Z1970" s="7"/>
      <c r="AA1970" s="7">
        <v>742.24631204456102</v>
      </c>
      <c r="AB1970" s="7"/>
      <c r="AC1970" s="7"/>
      <c r="AD1970" s="7">
        <v>376.93898143619299</v>
      </c>
      <c r="AE1970" s="7"/>
      <c r="AF1970" s="7">
        <v>742.24631204456102</v>
      </c>
      <c r="AG1970" s="7">
        <v>14.036427988739799</v>
      </c>
      <c r="AH1970" s="7">
        <v>376.93898143619299</v>
      </c>
      <c r="AI1970" s="7">
        <v>7.1281955642245309</v>
      </c>
      <c r="AJ1970" s="7">
        <v>179.592847503722</v>
      </c>
      <c r="AK1970" s="7">
        <v>3.3962338786634199</v>
      </c>
      <c r="AL1970" s="7">
        <v>83.7816876126453</v>
      </c>
      <c r="AM1970" s="7">
        <v>1.58437382020888</v>
      </c>
      <c r="AN1970" s="7">
        <v>149.18168465700001</v>
      </c>
      <c r="AO1970" s="7">
        <v>2.82113624540469</v>
      </c>
      <c r="AP1970" s="7">
        <v>462.27245092392002</v>
      </c>
      <c r="AQ1970" s="7">
        <v>8.7419147300287392</v>
      </c>
      <c r="AR1970" s="7">
        <v>2.4629486529156601</v>
      </c>
      <c r="AS1970" s="7">
        <v>4.65761848130797E-2</v>
      </c>
      <c r="AT1970" s="7">
        <v>0</v>
      </c>
      <c r="AU1970" s="7">
        <v>0</v>
      </c>
      <c r="AV1970" s="7">
        <v>0.28082635998725902</v>
      </c>
      <c r="AW1970" s="7">
        <v>5.3106346442371201E-3</v>
      </c>
      <c r="AX1970" s="7">
        <v>128.04840642493201</v>
      </c>
      <c r="AY1970" s="7">
        <v>2.4214902879147502</v>
      </c>
      <c r="AZ1970" s="7">
        <v>220.62212082091699</v>
      </c>
      <c r="BA1970" s="7">
        <v>4.1721278521353504</v>
      </c>
      <c r="BB1970" s="7">
        <v>71.694399977335706</v>
      </c>
      <c r="BC1970" s="7">
        <v>4.2956500885162203</v>
      </c>
      <c r="BD1970" s="7">
        <v>89.358155592344701</v>
      </c>
      <c r="BE1970" s="7">
        <v>5.35399374429866</v>
      </c>
      <c r="BF1970" s="7"/>
      <c r="BG1970" s="7"/>
      <c r="BH1970" s="7"/>
      <c r="BI1970" s="7"/>
      <c r="BJ1970" s="7"/>
      <c r="BK1970" s="7"/>
      <c r="BL1970" s="7"/>
      <c r="BM1970" s="7"/>
      <c r="BN1970" s="7"/>
      <c r="BO1970" s="7"/>
      <c r="BP1970" s="7"/>
      <c r="BQ1970" s="7"/>
      <c r="BR1970" s="7"/>
      <c r="BS1970" s="7"/>
      <c r="BT1970" s="7"/>
      <c r="BU1970" s="7"/>
      <c r="BV1970" s="7"/>
      <c r="BW1970" s="7"/>
      <c r="BX1970" s="7"/>
      <c r="BY1970" s="7"/>
      <c r="BZ1970" s="7"/>
      <c r="CA1970" s="7"/>
      <c r="CB1970" s="7"/>
      <c r="CC1970" s="7"/>
      <c r="CD1970" s="7"/>
      <c r="CE1970" s="7"/>
      <c r="CF1970" s="7"/>
      <c r="CG1970" s="7"/>
      <c r="CH1970" s="7"/>
      <c r="CI1970" s="7"/>
      <c r="CJ1970" s="7"/>
      <c r="CK1970" s="7"/>
      <c r="CL1970" s="7"/>
      <c r="CM1970" s="7"/>
      <c r="CN1970" s="7"/>
      <c r="CO1970" s="7"/>
      <c r="CP1970" s="7"/>
      <c r="CQ1970" s="7"/>
      <c r="CR1970" s="7"/>
      <c r="CS1970" s="7"/>
      <c r="CT1970" s="7"/>
      <c r="CU1970" s="7"/>
      <c r="CV1970" s="7"/>
      <c r="CW1970" s="7"/>
      <c r="CX1970" s="7"/>
      <c r="CY1970" s="7"/>
      <c r="CZ1970" s="7"/>
      <c r="DA1970" s="7"/>
      <c r="DB1970" s="7"/>
      <c r="DC1970" s="7"/>
      <c r="DD1970" s="7"/>
      <c r="DE1970" s="7"/>
      <c r="DF1970" s="7"/>
      <c r="DG1970" s="7"/>
      <c r="DH1970" s="7"/>
      <c r="DI1970" s="7"/>
      <c r="DJ1970" s="7"/>
      <c r="DK1970" s="7"/>
      <c r="DL1970" s="7"/>
      <c r="DM1970" s="7"/>
      <c r="DN1970" s="7"/>
      <c r="DO1970" s="7"/>
      <c r="DP1970" s="7"/>
      <c r="DQ1970" s="7"/>
      <c r="DR1970" s="7"/>
      <c r="DS1970" s="7"/>
      <c r="DT1970" s="7"/>
      <c r="DU1970" s="7"/>
      <c r="DV1970" s="7"/>
      <c r="DW1970" s="7"/>
      <c r="DX1970" s="7"/>
      <c r="DY1970" s="7"/>
      <c r="DZ1970" s="7"/>
      <c r="EA1970" s="7"/>
      <c r="EB1970" s="7"/>
      <c r="EC1970" s="7"/>
      <c r="ED1970" s="7"/>
      <c r="EE1970" s="7"/>
      <c r="EF1970" s="7">
        <v>2927</v>
      </c>
      <c r="EG1970" s="7">
        <v>1405</v>
      </c>
      <c r="EH1970" s="7">
        <v>550</v>
      </c>
      <c r="EI1970" s="7">
        <v>1185</v>
      </c>
      <c r="EJ1970" s="7">
        <v>2809</v>
      </c>
      <c r="EK1970" s="7">
        <v>25</v>
      </c>
      <c r="EL1970" s="7">
        <v>0</v>
      </c>
      <c r="EM1970" s="7">
        <v>34</v>
      </c>
      <c r="EN1970" s="7">
        <v>1235</v>
      </c>
      <c r="EO1970" s="7">
        <v>2129</v>
      </c>
      <c r="EP1970" s="7">
        <v>451</v>
      </c>
      <c r="EQ1970" s="7">
        <v>606</v>
      </c>
    </row>
    <row r="1971" spans="1:147" x14ac:dyDescent="0.35">
      <c r="A1971" s="7" t="s">
        <v>2449</v>
      </c>
      <c r="B1971" s="7" t="e" vm="1">
        <v>#VALUE!</v>
      </c>
      <c r="C1971" s="7" t="e" vm="21">
        <v>#VALUE!</v>
      </c>
      <c r="D1971" s="7">
        <v>1</v>
      </c>
      <c r="E1971" s="7">
        <v>3910</v>
      </c>
      <c r="F1971" s="7">
        <v>1175</v>
      </c>
      <c r="G1971" s="7">
        <v>0</v>
      </c>
      <c r="H1971" s="7">
        <v>10</v>
      </c>
      <c r="I1971" s="7">
        <v>0.25575447570332482</v>
      </c>
      <c r="J1971" s="7">
        <v>0</v>
      </c>
      <c r="K1971" s="7">
        <v>0</v>
      </c>
      <c r="L1971" s="7">
        <v>0</v>
      </c>
      <c r="M1971" s="7">
        <v>0</v>
      </c>
      <c r="N1971" s="7">
        <v>0</v>
      </c>
      <c r="O1971" s="7">
        <v>1</v>
      </c>
      <c r="P1971" s="7">
        <v>26.6633064516129</v>
      </c>
      <c r="Q1971" s="7">
        <v>51679</v>
      </c>
      <c r="R1971" s="7">
        <v>0</v>
      </c>
      <c r="S1971" s="7">
        <v>0</v>
      </c>
      <c r="T1971" s="7">
        <v>0</v>
      </c>
      <c r="U1971" s="7">
        <v>0</v>
      </c>
      <c r="V1971" s="7">
        <v>0</v>
      </c>
      <c r="W1971" s="7">
        <v>0</v>
      </c>
      <c r="X1971" s="7">
        <v>0</v>
      </c>
      <c r="Y1971" s="7">
        <v>0</v>
      </c>
      <c r="Z1971" s="7"/>
      <c r="AA1971" s="7"/>
      <c r="AB1971" s="7"/>
      <c r="AC1971" s="7"/>
      <c r="AD1971" s="7"/>
      <c r="AE1971" s="7"/>
      <c r="AF1971" s="7"/>
      <c r="AG1971" s="7"/>
      <c r="AH1971" s="7"/>
      <c r="AI1971" s="7"/>
      <c r="AJ1971" s="7"/>
      <c r="AK1971" s="7"/>
      <c r="AL1971" s="7"/>
      <c r="AM1971" s="7"/>
      <c r="AN1971" s="7"/>
      <c r="AO1971" s="7"/>
      <c r="AP1971" s="7"/>
      <c r="AQ1971" s="7"/>
      <c r="AR1971" s="7"/>
      <c r="AS1971" s="7"/>
      <c r="AT1971" s="7"/>
      <c r="AU1971" s="7"/>
      <c r="AV1971" s="7"/>
      <c r="AW1971" s="7"/>
      <c r="AX1971" s="7"/>
      <c r="AY1971" s="7"/>
      <c r="AZ1971" s="7"/>
      <c r="BA1971" s="7"/>
      <c r="BB1971" s="7"/>
      <c r="BC1971" s="7"/>
      <c r="BD1971" s="7"/>
      <c r="BE1971" s="7"/>
      <c r="BF1971" s="7"/>
      <c r="BG1971" s="7"/>
      <c r="BH1971" s="7"/>
      <c r="BI1971" s="7"/>
      <c r="BJ1971" s="7"/>
      <c r="BK1971" s="7"/>
      <c r="BL1971" s="7"/>
      <c r="BM1971" s="7"/>
      <c r="BN1971" s="7"/>
      <c r="BO1971" s="7"/>
      <c r="BP1971" s="7"/>
      <c r="BQ1971" s="7"/>
      <c r="BR1971" s="7"/>
      <c r="BS1971" s="7"/>
      <c r="BT1971" s="7"/>
      <c r="BU1971" s="7"/>
      <c r="BV1971" s="7"/>
      <c r="BW1971" s="7"/>
      <c r="BX1971" s="7"/>
      <c r="BY1971" s="7"/>
      <c r="BZ1971" s="7"/>
      <c r="CA1971" s="7"/>
      <c r="CB1971" s="7"/>
      <c r="CC1971" s="7"/>
      <c r="CD1971" s="7"/>
      <c r="CE1971" s="7"/>
      <c r="CF1971" s="7"/>
      <c r="CG1971" s="7"/>
      <c r="CH1971" s="7"/>
      <c r="CI1971" s="7"/>
      <c r="CJ1971" s="7"/>
      <c r="CK1971" s="7"/>
      <c r="CL1971" s="7"/>
      <c r="CM1971" s="7"/>
      <c r="CN1971" s="7"/>
      <c r="CO1971" s="7"/>
      <c r="CP1971" s="7"/>
      <c r="CQ1971" s="7"/>
      <c r="CR1971" s="7"/>
      <c r="CS1971" s="7"/>
      <c r="CT1971" s="7"/>
      <c r="CU1971" s="7"/>
      <c r="CV1971" s="7"/>
      <c r="CW1971" s="7"/>
      <c r="CX1971" s="7"/>
      <c r="CY1971" s="7"/>
      <c r="CZ1971" s="7"/>
      <c r="DA1971" s="7"/>
      <c r="DB1971" s="7"/>
      <c r="DC1971" s="7"/>
      <c r="DD1971" s="7"/>
      <c r="DE1971" s="7"/>
      <c r="DF1971" s="7"/>
      <c r="DG1971" s="7"/>
      <c r="DH1971" s="7"/>
      <c r="DI1971" s="7"/>
      <c r="DJ1971" s="7"/>
      <c r="DK1971" s="7"/>
      <c r="DL1971" s="7"/>
      <c r="DM1971" s="7"/>
      <c r="DN1971" s="7"/>
      <c r="DO1971" s="7"/>
      <c r="DP1971" s="7"/>
      <c r="DQ1971" s="7"/>
      <c r="DR1971" s="7"/>
      <c r="DS1971" s="7"/>
      <c r="DT1971" s="7"/>
      <c r="DU1971" s="7"/>
      <c r="DV1971" s="7"/>
      <c r="DW1971" s="7"/>
      <c r="DX1971" s="7"/>
      <c r="DY1971" s="7"/>
      <c r="DZ1971" s="7"/>
      <c r="EA1971" s="7"/>
      <c r="EB1971" s="7"/>
      <c r="EC1971" s="7"/>
      <c r="ED1971" s="7"/>
      <c r="EE1971" s="7"/>
      <c r="EF1971" s="7">
        <v>1542</v>
      </c>
      <c r="EG1971" s="7">
        <v>981</v>
      </c>
      <c r="EH1971" s="7">
        <v>384</v>
      </c>
      <c r="EI1971" s="7">
        <v>1021</v>
      </c>
      <c r="EJ1971" s="7">
        <v>1480</v>
      </c>
      <c r="EK1971" s="7">
        <v>28</v>
      </c>
      <c r="EL1971" s="7">
        <v>3</v>
      </c>
      <c r="EM1971" s="7">
        <v>60</v>
      </c>
      <c r="EN1971" s="7">
        <v>1318</v>
      </c>
      <c r="EO1971" s="7">
        <v>2307</v>
      </c>
      <c r="EP1971" s="7">
        <v>378</v>
      </c>
      <c r="EQ1971" s="7">
        <v>331</v>
      </c>
    </row>
    <row r="1972" spans="1:147" x14ac:dyDescent="0.35">
      <c r="A1972" s="7" t="s">
        <v>2450</v>
      </c>
      <c r="B1972" s="7" t="e" vm="1">
        <v>#VALUE!</v>
      </c>
      <c r="C1972" s="7" t="e" vm="21">
        <v>#VALUE!</v>
      </c>
      <c r="D1972" s="7">
        <v>1</v>
      </c>
      <c r="E1972" s="7">
        <v>3391</v>
      </c>
      <c r="F1972" s="7">
        <v>1252</v>
      </c>
      <c r="G1972" s="7">
        <v>0</v>
      </c>
      <c r="H1972" s="7">
        <v>6</v>
      </c>
      <c r="I1972" s="7">
        <v>0.17693895606015925</v>
      </c>
      <c r="J1972" s="7">
        <v>0</v>
      </c>
      <c r="K1972" s="7">
        <v>0</v>
      </c>
      <c r="L1972" s="7">
        <v>0</v>
      </c>
      <c r="M1972" s="7">
        <v>0</v>
      </c>
      <c r="N1972" s="7">
        <v>0</v>
      </c>
      <c r="O1972" s="7">
        <v>0</v>
      </c>
      <c r="P1972" s="7">
        <v>3.44509381728699</v>
      </c>
      <c r="Q1972" s="7">
        <v>105625</v>
      </c>
      <c r="R1972" s="7">
        <v>0</v>
      </c>
      <c r="S1972" s="7">
        <v>1</v>
      </c>
      <c r="T1972" s="7">
        <v>0</v>
      </c>
      <c r="U1972" s="7">
        <v>1</v>
      </c>
      <c r="V1972" s="7">
        <v>0</v>
      </c>
      <c r="W1972" s="7">
        <v>0</v>
      </c>
      <c r="X1972" s="7">
        <v>0</v>
      </c>
      <c r="Y1972" s="7">
        <v>0</v>
      </c>
      <c r="Z1972" s="7">
        <v>32.330099105834996</v>
      </c>
      <c r="AA1972" s="7">
        <v>1180.63474150968</v>
      </c>
      <c r="AB1972" s="7">
        <v>32.330099105834996</v>
      </c>
      <c r="AC1972" s="7">
        <v>2.2389264702796901</v>
      </c>
      <c r="AD1972" s="7">
        <v>117.46628197049699</v>
      </c>
      <c r="AE1972" s="7">
        <v>2.2389264702796901</v>
      </c>
      <c r="AF1972" s="7">
        <v>1180.63474150968</v>
      </c>
      <c r="AG1972" s="7">
        <v>34.816713108513198</v>
      </c>
      <c r="AH1972" s="7">
        <v>117.46628197049699</v>
      </c>
      <c r="AI1972" s="7">
        <v>3.4640602173546799</v>
      </c>
      <c r="AJ1972" s="7">
        <v>216.05412488158299</v>
      </c>
      <c r="AK1972" s="7">
        <v>6.3713985515064104</v>
      </c>
      <c r="AL1972" s="7">
        <v>176.95864864977599</v>
      </c>
      <c r="AM1972" s="7">
        <v>5.2184797596513306</v>
      </c>
      <c r="AN1972" s="7">
        <v>596.09446481557097</v>
      </c>
      <c r="AO1972" s="7">
        <v>17.5787220529511</v>
      </c>
      <c r="AP1972" s="7">
        <v>464.66762833284201</v>
      </c>
      <c r="AQ1972" s="7">
        <v>13.7029675120272</v>
      </c>
      <c r="AR1972" s="7">
        <v>52.840256884344903</v>
      </c>
      <c r="AS1972" s="7">
        <v>1.55824998184444</v>
      </c>
      <c r="AT1972" s="7">
        <v>0</v>
      </c>
      <c r="AU1972" s="7">
        <v>0</v>
      </c>
      <c r="AV1972" s="7">
        <v>3.39806982502341</v>
      </c>
      <c r="AW1972" s="7">
        <v>0.10020848790986199</v>
      </c>
      <c r="AX1972" s="7">
        <v>63.634335580183702</v>
      </c>
      <c r="AY1972" s="7">
        <v>1.87656548452326</v>
      </c>
      <c r="AZ1972" s="7">
        <v>88.433250364914798</v>
      </c>
      <c r="BA1972" s="7">
        <v>2.60788116676245</v>
      </c>
      <c r="BB1972" s="7">
        <v>2.2798929032869601</v>
      </c>
      <c r="BC1972" s="7">
        <v>0.182100072147521</v>
      </c>
      <c r="BD1972" s="7">
        <v>21.2719013602457</v>
      </c>
      <c r="BE1972" s="7">
        <v>1.6990336549717</v>
      </c>
      <c r="BF1972" s="7">
        <v>32.330099105834996</v>
      </c>
      <c r="BG1972" s="7">
        <v>0.95340899751798802</v>
      </c>
      <c r="BH1972" s="7">
        <v>2.2389264702796901</v>
      </c>
      <c r="BI1972" s="7">
        <v>6.6025552057790995E-2</v>
      </c>
      <c r="BJ1972" s="7">
        <v>4.5207948684692401</v>
      </c>
      <c r="BK1972" s="7">
        <v>0.13331745409817902</v>
      </c>
      <c r="BL1972" s="7">
        <v>7.0903303623199498</v>
      </c>
      <c r="BM1972" s="7">
        <v>0.209092608738424</v>
      </c>
      <c r="BN1972" s="7">
        <v>20.680359840393098</v>
      </c>
      <c r="BO1972" s="7">
        <v>0.60986021351793196</v>
      </c>
      <c r="BP1972" s="7">
        <v>5.9118084907531703</v>
      </c>
      <c r="BQ1972" s="7">
        <v>0.17433820379690901</v>
      </c>
      <c r="BR1972" s="7">
        <v>3.9991645812988299</v>
      </c>
      <c r="BS1972" s="7">
        <v>0.117934667687963</v>
      </c>
      <c r="BT1972" s="7">
        <v>0</v>
      </c>
      <c r="BU1972" s="7">
        <v>0</v>
      </c>
      <c r="BV1972" s="7">
        <v>0</v>
      </c>
      <c r="BW1972" s="7">
        <v>0</v>
      </c>
      <c r="BX1972" s="7">
        <v>1.7387671470642101</v>
      </c>
      <c r="BY1972" s="7">
        <v>5.12759406388738E-2</v>
      </c>
      <c r="BZ1972" s="7">
        <v>2.81515729427338</v>
      </c>
      <c r="CA1972" s="7">
        <v>8.3018498798979004E-2</v>
      </c>
      <c r="CB1972" s="7">
        <v>0</v>
      </c>
      <c r="CC1972" s="7">
        <v>0</v>
      </c>
      <c r="CD1972" s="7">
        <v>0.62220305204391502</v>
      </c>
      <c r="CE1972" s="7">
        <v>4.9696729396478803E-2</v>
      </c>
      <c r="CF1972" s="7"/>
      <c r="CG1972" s="7"/>
      <c r="CH1972" s="7"/>
      <c r="CI1972" s="7"/>
      <c r="CJ1972" s="7"/>
      <c r="CK1972" s="7"/>
      <c r="CL1972" s="7"/>
      <c r="CM1972" s="7"/>
      <c r="CN1972" s="7"/>
      <c r="CO1972" s="7"/>
      <c r="CP1972" s="7"/>
      <c r="CQ1972" s="7"/>
      <c r="CR1972" s="7"/>
      <c r="CS1972" s="7"/>
      <c r="CT1972" s="7"/>
      <c r="CU1972" s="7"/>
      <c r="CV1972" s="7"/>
      <c r="CW1972" s="7"/>
      <c r="CX1972" s="7"/>
      <c r="CY1972" s="7"/>
      <c r="CZ1972" s="7"/>
      <c r="DA1972" s="7"/>
      <c r="DB1972" s="7"/>
      <c r="DC1972" s="7"/>
      <c r="DD1972" s="7"/>
      <c r="DE1972" s="7"/>
      <c r="DF1972" s="7"/>
      <c r="DG1972" s="7"/>
      <c r="DH1972" s="7"/>
      <c r="DI1972" s="7"/>
      <c r="DJ1972" s="7"/>
      <c r="DK1972" s="7"/>
      <c r="DL1972" s="7"/>
      <c r="DM1972" s="7"/>
      <c r="DN1972" s="7"/>
      <c r="DO1972" s="7"/>
      <c r="DP1972" s="7"/>
      <c r="DQ1972" s="7"/>
      <c r="DR1972" s="7"/>
      <c r="DS1972" s="7"/>
      <c r="DT1972" s="7"/>
      <c r="DU1972" s="7"/>
      <c r="DV1972" s="7"/>
      <c r="DW1972" s="7"/>
      <c r="DX1972" s="7"/>
      <c r="DY1972" s="7"/>
      <c r="DZ1972" s="7"/>
      <c r="EA1972" s="7"/>
      <c r="EB1972" s="7"/>
      <c r="EC1972" s="7"/>
      <c r="ED1972" s="7"/>
      <c r="EE1972" s="7"/>
      <c r="EF1972" s="7">
        <v>419</v>
      </c>
      <c r="EG1972" s="7">
        <v>677</v>
      </c>
      <c r="EH1972" s="7">
        <v>444</v>
      </c>
      <c r="EI1972" s="7">
        <v>1344</v>
      </c>
      <c r="EJ1972" s="7">
        <v>1686</v>
      </c>
      <c r="EK1972" s="7">
        <v>101</v>
      </c>
      <c r="EL1972" s="7">
        <v>0</v>
      </c>
      <c r="EM1972" s="7">
        <v>10</v>
      </c>
      <c r="EN1972" s="7">
        <v>250</v>
      </c>
      <c r="EO1972" s="7">
        <v>370</v>
      </c>
      <c r="EP1972" s="7">
        <v>9</v>
      </c>
      <c r="EQ1972" s="7">
        <v>55</v>
      </c>
    </row>
    <row r="1973" spans="1:147" x14ac:dyDescent="0.35">
      <c r="A1973" s="7" t="s">
        <v>2451</v>
      </c>
      <c r="B1973" s="7" t="e" vm="1">
        <v>#VALUE!</v>
      </c>
      <c r="C1973" s="7" t="e" vm="21">
        <v>#VALUE!</v>
      </c>
      <c r="D1973" s="7">
        <v>1</v>
      </c>
      <c r="E1973" s="7">
        <v>5245</v>
      </c>
      <c r="F1973" s="7">
        <v>1632</v>
      </c>
      <c r="G1973" s="7">
        <v>0</v>
      </c>
      <c r="H1973" s="7">
        <v>167</v>
      </c>
      <c r="I1973" s="7">
        <v>3.1839847473784557</v>
      </c>
      <c r="J1973" s="7">
        <v>0</v>
      </c>
      <c r="K1973" s="7">
        <v>1</v>
      </c>
      <c r="L1973" s="7">
        <v>0</v>
      </c>
      <c r="M1973" s="7">
        <v>0</v>
      </c>
      <c r="N1973" s="7">
        <v>0</v>
      </c>
      <c r="O1973" s="7">
        <v>1</v>
      </c>
      <c r="P1973" s="7">
        <v>21.519422481952599</v>
      </c>
      <c r="Q1973" s="7">
        <v>51636</v>
      </c>
      <c r="R1973" s="7">
        <v>0</v>
      </c>
      <c r="S1973" s="7">
        <v>1</v>
      </c>
      <c r="T1973" s="7">
        <v>0</v>
      </c>
      <c r="U1973" s="7">
        <v>1</v>
      </c>
      <c r="V1973" s="7">
        <v>0</v>
      </c>
      <c r="W1973" s="7">
        <v>0</v>
      </c>
      <c r="X1973" s="7">
        <v>0</v>
      </c>
      <c r="Y1973" s="7">
        <v>0</v>
      </c>
      <c r="Z1973" s="7"/>
      <c r="AA1973" s="7">
        <v>704.46454398799699</v>
      </c>
      <c r="AB1973" s="7"/>
      <c r="AC1973" s="7"/>
      <c r="AD1973" s="7">
        <v>118.16023980316101</v>
      </c>
      <c r="AE1973" s="7"/>
      <c r="AF1973" s="7">
        <v>704.46454398799699</v>
      </c>
      <c r="AG1973" s="7">
        <v>13.4311638510581</v>
      </c>
      <c r="AH1973" s="7">
        <v>118.16023980316101</v>
      </c>
      <c r="AI1973" s="7">
        <v>2.2528167741308098</v>
      </c>
      <c r="AJ1973" s="7">
        <v>149.744039016128</v>
      </c>
      <c r="AK1973" s="7">
        <v>2.8549864445400996</v>
      </c>
      <c r="AL1973" s="7">
        <v>93.815293887220804</v>
      </c>
      <c r="AM1973" s="7">
        <v>1.7886614659146001</v>
      </c>
      <c r="AN1973" s="7">
        <v>227.728052369712</v>
      </c>
      <c r="AO1973" s="7">
        <v>4.3418122472776304</v>
      </c>
      <c r="AP1973" s="7">
        <v>405.14229094300401</v>
      </c>
      <c r="AQ1973" s="7">
        <v>7.7243525441945406</v>
      </c>
      <c r="AR1973" s="7">
        <v>12.272851631045301</v>
      </c>
      <c r="AS1973" s="7">
        <v>0.23399145149752801</v>
      </c>
      <c r="AT1973" s="7">
        <v>0</v>
      </c>
      <c r="AU1973" s="7">
        <v>0</v>
      </c>
      <c r="AV1973" s="7">
        <v>6.3913287669420198</v>
      </c>
      <c r="AW1973" s="7">
        <v>0.121855648559428</v>
      </c>
      <c r="AX1973" s="7">
        <v>52.930028133925603</v>
      </c>
      <c r="AY1973" s="7">
        <v>1.0091521093217501</v>
      </c>
      <c r="AZ1973" s="7">
        <v>100.3273251992</v>
      </c>
      <c r="BA1973" s="7">
        <v>1.91281840227263</v>
      </c>
      <c r="BB1973" s="7">
        <v>25.5261125585039</v>
      </c>
      <c r="BC1973" s="7">
        <v>1.5641000342220501</v>
      </c>
      <c r="BD1973" s="7">
        <v>37.537835013451499</v>
      </c>
      <c r="BE1973" s="7">
        <v>2.3001124395497299</v>
      </c>
      <c r="BF1973" s="7"/>
      <c r="BG1973" s="7"/>
      <c r="BH1973" s="7"/>
      <c r="BI1973" s="7"/>
      <c r="BJ1973" s="7"/>
      <c r="BK1973" s="7"/>
      <c r="BL1973" s="7"/>
      <c r="BM1973" s="7"/>
      <c r="BN1973" s="7"/>
      <c r="BO1973" s="7"/>
      <c r="BP1973" s="7"/>
      <c r="BQ1973" s="7"/>
      <c r="BR1973" s="7"/>
      <c r="BS1973" s="7"/>
      <c r="BT1973" s="7"/>
      <c r="BU1973" s="7"/>
      <c r="BV1973" s="7"/>
      <c r="BW1973" s="7"/>
      <c r="BX1973" s="7"/>
      <c r="BY1973" s="7"/>
      <c r="BZ1973" s="7"/>
      <c r="CA1973" s="7"/>
      <c r="CB1973" s="7"/>
      <c r="CC1973" s="7"/>
      <c r="CD1973" s="7"/>
      <c r="CE1973" s="7"/>
      <c r="CF1973" s="7"/>
      <c r="CG1973" s="7"/>
      <c r="CH1973" s="7"/>
      <c r="CI1973" s="7"/>
      <c r="CJ1973" s="7"/>
      <c r="CK1973" s="7"/>
      <c r="CL1973" s="7"/>
      <c r="CM1973" s="7"/>
      <c r="CN1973" s="7"/>
      <c r="CO1973" s="7"/>
      <c r="CP1973" s="7"/>
      <c r="CQ1973" s="7"/>
      <c r="CR1973" s="7"/>
      <c r="CS1973" s="7"/>
      <c r="CT1973" s="7"/>
      <c r="CU1973" s="7"/>
      <c r="CV1973" s="7"/>
      <c r="CW1973" s="7"/>
      <c r="CX1973" s="7"/>
      <c r="CY1973" s="7"/>
      <c r="CZ1973" s="7"/>
      <c r="DA1973" s="7"/>
      <c r="DB1973" s="7"/>
      <c r="DC1973" s="7"/>
      <c r="DD1973" s="7"/>
      <c r="DE1973" s="7"/>
      <c r="DF1973" s="7"/>
      <c r="DG1973" s="7"/>
      <c r="DH1973" s="7"/>
      <c r="DI1973" s="7"/>
      <c r="DJ1973" s="7"/>
      <c r="DK1973" s="7"/>
      <c r="DL1973" s="7"/>
      <c r="DM1973" s="7"/>
      <c r="DN1973" s="7"/>
      <c r="DO1973" s="7"/>
      <c r="DP1973" s="7"/>
      <c r="DQ1973" s="7"/>
      <c r="DR1973" s="7"/>
      <c r="DS1973" s="7"/>
      <c r="DT1973" s="7"/>
      <c r="DU1973" s="7"/>
      <c r="DV1973" s="7"/>
      <c r="DW1973" s="7"/>
      <c r="DX1973" s="7"/>
      <c r="DY1973" s="7"/>
      <c r="DZ1973" s="7"/>
      <c r="EA1973" s="7"/>
      <c r="EB1973" s="7"/>
      <c r="EC1973" s="7"/>
      <c r="ED1973" s="7"/>
      <c r="EE1973" s="7"/>
      <c r="EF1973" s="7">
        <v>2763</v>
      </c>
      <c r="EG1973" s="7">
        <v>1367</v>
      </c>
      <c r="EH1973" s="7">
        <v>378</v>
      </c>
      <c r="EI1973" s="7">
        <v>1299</v>
      </c>
      <c r="EJ1973" s="7">
        <v>2434</v>
      </c>
      <c r="EK1973" s="7">
        <v>64</v>
      </c>
      <c r="EL1973" s="7">
        <v>6</v>
      </c>
      <c r="EM1973" s="7">
        <v>33</v>
      </c>
      <c r="EN1973" s="7">
        <v>1409</v>
      </c>
      <c r="EO1973" s="7">
        <v>2179</v>
      </c>
      <c r="EP1973" s="7">
        <v>461</v>
      </c>
      <c r="EQ1973" s="7">
        <v>278</v>
      </c>
    </row>
    <row r="1974" spans="1:147" x14ac:dyDescent="0.35">
      <c r="A1974" s="7" t="s">
        <v>2452</v>
      </c>
      <c r="B1974" s="7" t="e" vm="1">
        <v>#VALUE!</v>
      </c>
      <c r="C1974" s="7" t="e" vm="21">
        <v>#VALUE!</v>
      </c>
      <c r="D1974" s="7">
        <v>1</v>
      </c>
      <c r="E1974" s="7">
        <v>6207</v>
      </c>
      <c r="F1974" s="7">
        <v>1572</v>
      </c>
      <c r="G1974" s="7">
        <v>0</v>
      </c>
      <c r="H1974" s="7">
        <v>159</v>
      </c>
      <c r="I1974" s="7">
        <v>2.5616239729337846</v>
      </c>
      <c r="J1974" s="7">
        <v>0</v>
      </c>
      <c r="K1974" s="7">
        <v>0</v>
      </c>
      <c r="L1974" s="7">
        <v>0</v>
      </c>
      <c r="M1974" s="7">
        <v>0</v>
      </c>
      <c r="N1974" s="7">
        <v>0</v>
      </c>
      <c r="O1974" s="7">
        <v>1</v>
      </c>
      <c r="P1974" s="7">
        <v>31.878140703517598</v>
      </c>
      <c r="Q1974" s="7">
        <v>34954</v>
      </c>
      <c r="R1974" s="7">
        <v>0</v>
      </c>
      <c r="S1974" s="7">
        <v>0</v>
      </c>
      <c r="T1974" s="7">
        <v>0</v>
      </c>
      <c r="U1974" s="7">
        <v>0</v>
      </c>
      <c r="V1974" s="7">
        <v>0</v>
      </c>
      <c r="W1974" s="7">
        <v>0</v>
      </c>
      <c r="X1974" s="7">
        <v>0</v>
      </c>
      <c r="Y1974" s="7">
        <v>0</v>
      </c>
      <c r="Z1974" s="7"/>
      <c r="AA1974" s="7">
        <v>118.585781753063</v>
      </c>
      <c r="AB1974" s="7"/>
      <c r="AC1974" s="7"/>
      <c r="AD1974" s="7">
        <v>87.619571357965498</v>
      </c>
      <c r="AE1974" s="7"/>
      <c r="AF1974" s="7">
        <v>118.585781753063</v>
      </c>
      <c r="AG1974" s="7">
        <v>1.9105168640738399</v>
      </c>
      <c r="AH1974" s="7">
        <v>87.619571357965498</v>
      </c>
      <c r="AI1974" s="7">
        <v>1.4116251225707299</v>
      </c>
      <c r="AJ1974" s="7">
        <v>48.922945022583001</v>
      </c>
      <c r="AK1974" s="7">
        <v>0.78818986664383806</v>
      </c>
      <c r="AL1974" s="7">
        <v>9.3057570811361092</v>
      </c>
      <c r="AM1974" s="7">
        <v>0.14992358758073301</v>
      </c>
      <c r="AN1974" s="7">
        <v>2.1300651729106899</v>
      </c>
      <c r="AO1974" s="7">
        <v>3.4317144722260204E-2</v>
      </c>
      <c r="AP1974" s="7">
        <v>102.962497757748</v>
      </c>
      <c r="AQ1974" s="7">
        <v>1.6588125947760199</v>
      </c>
      <c r="AR1974" s="7">
        <v>2.1067045629024499E-2</v>
      </c>
      <c r="AS1974" s="7">
        <v>3.3940785611445999E-4</v>
      </c>
      <c r="AT1974" s="7">
        <v>0</v>
      </c>
      <c r="AU1974" s="7">
        <v>0</v>
      </c>
      <c r="AV1974" s="7">
        <v>0.394228495657444</v>
      </c>
      <c r="AW1974" s="7">
        <v>6.3513532408159198E-3</v>
      </c>
      <c r="AX1974" s="7">
        <v>13.077922716736801</v>
      </c>
      <c r="AY1974" s="7">
        <v>0.21069635438596399</v>
      </c>
      <c r="AZ1974" s="7">
        <v>13.781419932842301</v>
      </c>
      <c r="BA1974" s="7">
        <v>0.22203028730211502</v>
      </c>
      <c r="BB1974" s="7">
        <v>17.613471630960699</v>
      </c>
      <c r="BC1974" s="7">
        <v>1.1204498492977499</v>
      </c>
      <c r="BD1974" s="7">
        <v>8.9444064125418699</v>
      </c>
      <c r="BE1974" s="7">
        <v>0.568982596217676</v>
      </c>
      <c r="BF1974" s="7"/>
      <c r="BG1974" s="7"/>
      <c r="BH1974" s="7"/>
      <c r="BI1974" s="7"/>
      <c r="BJ1974" s="7"/>
      <c r="BK1974" s="7"/>
      <c r="BL1974" s="7"/>
      <c r="BM1974" s="7"/>
      <c r="BN1974" s="7"/>
      <c r="BO1974" s="7"/>
      <c r="BP1974" s="7"/>
      <c r="BQ1974" s="7"/>
      <c r="BR1974" s="7"/>
      <c r="BS1974" s="7"/>
      <c r="BT1974" s="7"/>
      <c r="BU1974" s="7"/>
      <c r="BV1974" s="7"/>
      <c r="BW1974" s="7"/>
      <c r="BX1974" s="7"/>
      <c r="BY1974" s="7"/>
      <c r="BZ1974" s="7"/>
      <c r="CA1974" s="7"/>
      <c r="CB1974" s="7"/>
      <c r="CC1974" s="7"/>
      <c r="CD1974" s="7"/>
      <c r="CE1974" s="7"/>
      <c r="CF1974" s="7"/>
      <c r="CG1974" s="7"/>
      <c r="CH1974" s="7"/>
      <c r="CI1974" s="7"/>
      <c r="CJ1974" s="7"/>
      <c r="CK1974" s="7"/>
      <c r="CL1974" s="7"/>
      <c r="CM1974" s="7"/>
      <c r="CN1974" s="7"/>
      <c r="CO1974" s="7"/>
      <c r="CP1974" s="7"/>
      <c r="CQ1974" s="7"/>
      <c r="CR1974" s="7"/>
      <c r="CS1974" s="7"/>
      <c r="CT1974" s="7"/>
      <c r="CU1974" s="7"/>
      <c r="CV1974" s="7"/>
      <c r="CW1974" s="7"/>
      <c r="CX1974" s="7"/>
      <c r="CY1974" s="7"/>
      <c r="CZ1974" s="7"/>
      <c r="DA1974" s="7"/>
      <c r="DB1974" s="7"/>
      <c r="DC1974" s="7"/>
      <c r="DD1974" s="7"/>
      <c r="DE1974" s="7"/>
      <c r="DF1974" s="7"/>
      <c r="DG1974" s="7"/>
      <c r="DH1974" s="7"/>
      <c r="DI1974" s="7"/>
      <c r="DJ1974" s="7"/>
      <c r="DK1974" s="7"/>
      <c r="DL1974" s="7"/>
      <c r="DM1974" s="7"/>
      <c r="DN1974" s="7"/>
      <c r="DO1974" s="7"/>
      <c r="DP1974" s="7"/>
      <c r="DQ1974" s="7"/>
      <c r="DR1974" s="7"/>
      <c r="DS1974" s="7"/>
      <c r="DT1974" s="7"/>
      <c r="DU1974" s="7"/>
      <c r="DV1974" s="7"/>
      <c r="DW1974" s="7"/>
      <c r="DX1974" s="7"/>
      <c r="DY1974" s="7"/>
      <c r="DZ1974" s="7"/>
      <c r="EA1974" s="7"/>
      <c r="EB1974" s="7"/>
      <c r="EC1974" s="7"/>
      <c r="ED1974" s="7"/>
      <c r="EE1974" s="7"/>
      <c r="EF1974" s="7">
        <v>4034</v>
      </c>
      <c r="EG1974" s="7">
        <v>1740</v>
      </c>
      <c r="EH1974" s="7">
        <v>223</v>
      </c>
      <c r="EI1974" s="7">
        <v>1274</v>
      </c>
      <c r="EJ1974" s="7">
        <v>1929</v>
      </c>
      <c r="EK1974" s="7">
        <v>26</v>
      </c>
      <c r="EL1974" s="7">
        <v>6</v>
      </c>
      <c r="EM1974" s="7">
        <v>71</v>
      </c>
      <c r="EN1974" s="7">
        <v>2901</v>
      </c>
      <c r="EO1974" s="7">
        <v>4108</v>
      </c>
      <c r="EP1974" s="7">
        <v>825</v>
      </c>
      <c r="EQ1974" s="7">
        <v>371</v>
      </c>
    </row>
    <row r="1975" spans="1:147" x14ac:dyDescent="0.35">
      <c r="A1975" s="7" t="s">
        <v>2453</v>
      </c>
      <c r="B1975" s="7" t="e" vm="1">
        <v>#VALUE!</v>
      </c>
      <c r="C1975" s="7" t="e" vm="21">
        <v>#VALUE!</v>
      </c>
      <c r="D1975" s="7">
        <v>1</v>
      </c>
      <c r="E1975" s="7">
        <v>5323</v>
      </c>
      <c r="F1975" s="7">
        <v>1425</v>
      </c>
      <c r="G1975" s="7">
        <v>0</v>
      </c>
      <c r="H1975" s="7">
        <v>0</v>
      </c>
      <c r="I1975" s="7">
        <v>0</v>
      </c>
      <c r="J1975" s="7">
        <v>0</v>
      </c>
      <c r="K1975" s="7">
        <v>1</v>
      </c>
      <c r="L1975" s="7">
        <v>0</v>
      </c>
      <c r="M1975" s="7">
        <v>1</v>
      </c>
      <c r="N1975" s="7">
        <v>1</v>
      </c>
      <c r="O1975" s="7">
        <v>1</v>
      </c>
      <c r="P1975" s="7">
        <v>15.2833556448014</v>
      </c>
      <c r="Q1975" s="7">
        <v>55256</v>
      </c>
      <c r="R1975" s="7">
        <v>0</v>
      </c>
      <c r="S1975" s="7">
        <v>1</v>
      </c>
      <c r="T1975" s="7">
        <v>0</v>
      </c>
      <c r="U1975" s="7">
        <v>1</v>
      </c>
      <c r="V1975" s="7">
        <v>0</v>
      </c>
      <c r="W1975" s="7">
        <v>0</v>
      </c>
      <c r="X1975" s="7">
        <v>0</v>
      </c>
      <c r="Y1975" s="7">
        <v>1</v>
      </c>
      <c r="Z1975" s="7"/>
      <c r="AA1975" s="7">
        <v>4259.2365908846295</v>
      </c>
      <c r="AB1975" s="7"/>
      <c r="AC1975" s="7"/>
      <c r="AD1975" s="7">
        <v>1992.54282891005</v>
      </c>
      <c r="AE1975" s="7"/>
      <c r="AF1975" s="7">
        <v>4259.2365908846295</v>
      </c>
      <c r="AG1975" s="7">
        <v>80.015716529863298</v>
      </c>
      <c r="AH1975" s="7">
        <v>1992.54282891005</v>
      </c>
      <c r="AI1975" s="7">
        <v>37.432703905881098</v>
      </c>
      <c r="AJ1975" s="7">
        <v>1174.3334694318501</v>
      </c>
      <c r="AK1975" s="7">
        <v>22.061496701706702</v>
      </c>
      <c r="AL1975" s="7">
        <v>272.75737984338798</v>
      </c>
      <c r="AM1975" s="7">
        <v>5.1241288717525402</v>
      </c>
      <c r="AN1975" s="7">
        <v>1152.1739522526</v>
      </c>
      <c r="AO1975" s="7">
        <v>21.645199178144001</v>
      </c>
      <c r="AP1975" s="7">
        <v>1838.6604597643</v>
      </c>
      <c r="AQ1975" s="7">
        <v>34.541808374305901</v>
      </c>
      <c r="AR1975" s="7">
        <v>41.340561174787602</v>
      </c>
      <c r="AS1975" s="7">
        <v>0.77664026253593099</v>
      </c>
      <c r="AT1975" s="7">
        <v>0.94510090351104703</v>
      </c>
      <c r="AU1975" s="7">
        <v>1.7755042335356901E-2</v>
      </c>
      <c r="AV1975" s="7">
        <v>130.21657943120201</v>
      </c>
      <c r="AW1975" s="7">
        <v>2.4463005716927002</v>
      </c>
      <c r="AX1975" s="7">
        <v>1095.8999593267199</v>
      </c>
      <c r="AY1975" s="7">
        <v>20.5880135135586</v>
      </c>
      <c r="AZ1975" s="7">
        <v>2207.2444572336999</v>
      </c>
      <c r="BA1975" s="7">
        <v>41.466174285810595</v>
      </c>
      <c r="BB1975" s="7">
        <v>217.226740121841</v>
      </c>
      <c r="BC1975" s="7">
        <v>15.243981762936201</v>
      </c>
      <c r="BD1975" s="7">
        <v>205.14281489653499</v>
      </c>
      <c r="BE1975" s="7">
        <v>14.395987010283202</v>
      </c>
      <c r="BF1975" s="7"/>
      <c r="BG1975" s="7"/>
      <c r="BH1975" s="7"/>
      <c r="BI1975" s="7"/>
      <c r="BJ1975" s="7"/>
      <c r="BK1975" s="7"/>
      <c r="BL1975" s="7"/>
      <c r="BM1975" s="7"/>
      <c r="BN1975" s="7"/>
      <c r="BO1975" s="7"/>
      <c r="BP1975" s="7"/>
      <c r="BQ1975" s="7"/>
      <c r="BR1975" s="7"/>
      <c r="BS1975" s="7"/>
      <c r="BT1975" s="7"/>
      <c r="BU1975" s="7"/>
      <c r="BV1975" s="7"/>
      <c r="BW1975" s="7"/>
      <c r="BX1975" s="7"/>
      <c r="BY1975" s="7"/>
      <c r="BZ1975" s="7"/>
      <c r="CA1975" s="7"/>
      <c r="CB1975" s="7"/>
      <c r="CC1975" s="7"/>
      <c r="CD1975" s="7"/>
      <c r="CE1975" s="7"/>
      <c r="CF1975" s="7"/>
      <c r="CG1975" s="7"/>
      <c r="CH1975" s="7"/>
      <c r="CI1975" s="7"/>
      <c r="CJ1975" s="7"/>
      <c r="CK1975" s="7"/>
      <c r="CL1975" s="7"/>
      <c r="CM1975" s="7"/>
      <c r="CN1975" s="7"/>
      <c r="CO1975" s="7"/>
      <c r="CP1975" s="7"/>
      <c r="CQ1975" s="7"/>
      <c r="CR1975" s="7"/>
      <c r="CS1975" s="7"/>
      <c r="CT1975" s="7"/>
      <c r="CU1975" s="7"/>
      <c r="CV1975" s="7"/>
      <c r="CW1975" s="7"/>
      <c r="CX1975" s="7"/>
      <c r="CY1975" s="7"/>
      <c r="CZ1975" s="7"/>
      <c r="DA1975" s="7"/>
      <c r="DB1975" s="7"/>
      <c r="DC1975" s="7"/>
      <c r="DD1975" s="7"/>
      <c r="DE1975" s="7"/>
      <c r="DF1975" s="7"/>
      <c r="DG1975" s="7"/>
      <c r="DH1975" s="7"/>
      <c r="DI1975" s="7"/>
      <c r="DJ1975" s="7"/>
      <c r="DK1975" s="7"/>
      <c r="DL1975" s="7"/>
      <c r="DM1975" s="7"/>
      <c r="DN1975" s="7"/>
      <c r="DO1975" s="7"/>
      <c r="DP1975" s="7"/>
      <c r="DQ1975" s="7"/>
      <c r="DR1975" s="7"/>
      <c r="DS1975" s="7"/>
      <c r="DT1975" s="7"/>
      <c r="DU1975" s="7"/>
      <c r="DV1975" s="7"/>
      <c r="DW1975" s="7"/>
      <c r="DX1975" s="7"/>
      <c r="DY1975" s="7"/>
      <c r="DZ1975" s="7"/>
      <c r="EA1975" s="7"/>
      <c r="EB1975" s="7"/>
      <c r="EC1975" s="7"/>
      <c r="ED1975" s="7"/>
      <c r="EE1975" s="7"/>
      <c r="EF1975" s="7">
        <v>1962</v>
      </c>
      <c r="EG1975" s="7">
        <v>1488</v>
      </c>
      <c r="EH1975" s="7">
        <v>322</v>
      </c>
      <c r="EI1975" s="7">
        <v>1438</v>
      </c>
      <c r="EJ1975" s="7">
        <v>2271</v>
      </c>
      <c r="EK1975" s="7">
        <v>44</v>
      </c>
      <c r="EL1975" s="7">
        <v>1</v>
      </c>
      <c r="EM1975" s="7">
        <v>142</v>
      </c>
      <c r="EN1975" s="7">
        <v>1427</v>
      </c>
      <c r="EO1975" s="7">
        <v>2823</v>
      </c>
      <c r="EP1975" s="7">
        <v>253</v>
      </c>
      <c r="EQ1975" s="7">
        <v>243</v>
      </c>
    </row>
    <row r="1976" spans="1:147" x14ac:dyDescent="0.35">
      <c r="A1976" s="7" t="s">
        <v>2454</v>
      </c>
      <c r="B1976" s="7" t="e" vm="1">
        <v>#VALUE!</v>
      </c>
      <c r="C1976" s="7" t="e" vm="21">
        <v>#VALUE!</v>
      </c>
      <c r="D1976" s="7">
        <v>1</v>
      </c>
      <c r="E1976" s="7">
        <v>6329</v>
      </c>
      <c r="F1976" s="7">
        <v>1603</v>
      </c>
      <c r="G1976" s="7">
        <v>0</v>
      </c>
      <c r="H1976" s="7">
        <v>12</v>
      </c>
      <c r="I1976" s="7">
        <v>0.18960341286143151</v>
      </c>
      <c r="J1976" s="7">
        <v>0</v>
      </c>
      <c r="K1976" s="7">
        <v>1</v>
      </c>
      <c r="L1976" s="7">
        <v>0</v>
      </c>
      <c r="M1976" s="7">
        <v>0</v>
      </c>
      <c r="N1976" s="7">
        <v>0</v>
      </c>
      <c r="O1976" s="7">
        <v>1</v>
      </c>
      <c r="P1976" s="7">
        <v>18.022302394227598</v>
      </c>
      <c r="Q1976" s="7">
        <v>57139</v>
      </c>
      <c r="R1976" s="7">
        <v>0</v>
      </c>
      <c r="S1976" s="7">
        <v>1</v>
      </c>
      <c r="T1976" s="7">
        <v>0</v>
      </c>
      <c r="U1976" s="7">
        <v>1</v>
      </c>
      <c r="V1976" s="7">
        <v>0</v>
      </c>
      <c r="W1976" s="7">
        <v>0</v>
      </c>
      <c r="X1976" s="7">
        <v>0</v>
      </c>
      <c r="Y1976" s="7">
        <v>0</v>
      </c>
      <c r="Z1976" s="7"/>
      <c r="AA1976" s="7">
        <v>1493.0238696634799</v>
      </c>
      <c r="AB1976" s="7"/>
      <c r="AC1976" s="7"/>
      <c r="AD1976" s="7">
        <v>777.16337026655697</v>
      </c>
      <c r="AE1976" s="7"/>
      <c r="AF1976" s="7">
        <v>1493.0238696634799</v>
      </c>
      <c r="AG1976" s="7">
        <v>23.590201764314699</v>
      </c>
      <c r="AH1976" s="7">
        <v>777.16337026655697</v>
      </c>
      <c r="AI1976" s="7">
        <v>12.279402279452601</v>
      </c>
      <c r="AJ1976" s="7">
        <v>472.07228419929697</v>
      </c>
      <c r="AK1976" s="7">
        <v>7.4588763501231998</v>
      </c>
      <c r="AL1976" s="7">
        <v>83.286277513951106</v>
      </c>
      <c r="AM1976" s="7">
        <v>1.3159468717641201</v>
      </c>
      <c r="AN1976" s="7">
        <v>457.40642656385899</v>
      </c>
      <c r="AO1976" s="7">
        <v>7.2271516284382802</v>
      </c>
      <c r="AP1976" s="7">
        <v>592.30424271337699</v>
      </c>
      <c r="AQ1976" s="7">
        <v>9.3585754892301605</v>
      </c>
      <c r="AR1976" s="7">
        <v>7.94898660411127</v>
      </c>
      <c r="AS1976" s="7">
        <v>0.12559624907744099</v>
      </c>
      <c r="AT1976" s="7">
        <v>2.5682435600319899</v>
      </c>
      <c r="AU1976" s="7">
        <v>4.0578978670121502E-2</v>
      </c>
      <c r="AV1976" s="7">
        <v>12.338006805628501</v>
      </c>
      <c r="AW1976" s="7">
        <v>0.194944016521228</v>
      </c>
      <c r="AX1976" s="7">
        <v>420.45794718712602</v>
      </c>
      <c r="AY1976" s="7">
        <v>6.6433551459492106</v>
      </c>
      <c r="AZ1976" s="7">
        <v>866.725017227232</v>
      </c>
      <c r="BA1976" s="7">
        <v>13.6945017732222</v>
      </c>
      <c r="BB1976" s="7">
        <v>71.898931453935802</v>
      </c>
      <c r="BC1976" s="7">
        <v>4.4852733283802699</v>
      </c>
      <c r="BD1976" s="7">
        <v>64.179783246014296</v>
      </c>
      <c r="BE1976" s="7">
        <v>4.0037294601381301</v>
      </c>
      <c r="BF1976" s="7"/>
      <c r="BG1976" s="7"/>
      <c r="BH1976" s="7"/>
      <c r="BI1976" s="7"/>
      <c r="BJ1976" s="7"/>
      <c r="BK1976" s="7"/>
      <c r="BL1976" s="7"/>
      <c r="BM1976" s="7"/>
      <c r="BN1976" s="7"/>
      <c r="BO1976" s="7"/>
      <c r="BP1976" s="7"/>
      <c r="BQ1976" s="7"/>
      <c r="BR1976" s="7"/>
      <c r="BS1976" s="7"/>
      <c r="BT1976" s="7"/>
      <c r="BU1976" s="7"/>
      <c r="BV1976" s="7"/>
      <c r="BW1976" s="7"/>
      <c r="BX1976" s="7"/>
      <c r="BY1976" s="7"/>
      <c r="BZ1976" s="7"/>
      <c r="CA1976" s="7"/>
      <c r="CB1976" s="7"/>
      <c r="CC1976" s="7"/>
      <c r="CD1976" s="7"/>
      <c r="CE1976" s="7"/>
      <c r="CF1976" s="7"/>
      <c r="CG1976" s="7"/>
      <c r="CH1976" s="7"/>
      <c r="CI1976" s="7"/>
      <c r="CJ1976" s="7"/>
      <c r="CK1976" s="7"/>
      <c r="CL1976" s="7"/>
      <c r="CM1976" s="7"/>
      <c r="CN1976" s="7"/>
      <c r="CO1976" s="7"/>
      <c r="CP1976" s="7"/>
      <c r="CQ1976" s="7"/>
      <c r="CR1976" s="7"/>
      <c r="CS1976" s="7"/>
      <c r="CT1976" s="7"/>
      <c r="CU1976" s="7"/>
      <c r="CV1976" s="7"/>
      <c r="CW1976" s="7"/>
      <c r="CX1976" s="7"/>
      <c r="CY1976" s="7"/>
      <c r="CZ1976" s="7"/>
      <c r="DA1976" s="7"/>
      <c r="DB1976" s="7"/>
      <c r="DC1976" s="7"/>
      <c r="DD1976" s="7"/>
      <c r="DE1976" s="7"/>
      <c r="DF1976" s="7"/>
      <c r="DG1976" s="7"/>
      <c r="DH1976" s="7"/>
      <c r="DI1976" s="7"/>
      <c r="DJ1976" s="7"/>
      <c r="DK1976" s="7"/>
      <c r="DL1976" s="7"/>
      <c r="DM1976" s="7"/>
      <c r="DN1976" s="7"/>
      <c r="DO1976" s="7"/>
      <c r="DP1976" s="7"/>
      <c r="DQ1976" s="7"/>
      <c r="DR1976" s="7"/>
      <c r="DS1976" s="7"/>
      <c r="DT1976" s="7"/>
      <c r="DU1976" s="7"/>
      <c r="DV1976" s="7"/>
      <c r="DW1976" s="7"/>
      <c r="DX1976" s="7"/>
      <c r="DY1976" s="7"/>
      <c r="DZ1976" s="7"/>
      <c r="EA1976" s="7"/>
      <c r="EB1976" s="7"/>
      <c r="EC1976" s="7"/>
      <c r="ED1976" s="7"/>
      <c r="EE1976" s="7"/>
      <c r="EF1976" s="7">
        <v>2703</v>
      </c>
      <c r="EG1976" s="7">
        <v>1897</v>
      </c>
      <c r="EH1976" s="7">
        <v>456</v>
      </c>
      <c r="EI1976" s="7">
        <v>1447</v>
      </c>
      <c r="EJ1976" s="7">
        <v>3148</v>
      </c>
      <c r="EK1976" s="7">
        <v>29</v>
      </c>
      <c r="EL1976" s="7">
        <v>9</v>
      </c>
      <c r="EM1976" s="7">
        <v>42</v>
      </c>
      <c r="EN1976" s="7">
        <v>1654</v>
      </c>
      <c r="EO1976" s="7">
        <v>3064</v>
      </c>
      <c r="EP1976" s="7">
        <v>246</v>
      </c>
      <c r="EQ1976" s="7">
        <v>303</v>
      </c>
    </row>
    <row r="1977" spans="1:147" x14ac:dyDescent="0.35">
      <c r="A1977" s="7" t="s">
        <v>2455</v>
      </c>
      <c r="B1977" s="7" t="e" vm="1">
        <v>#VALUE!</v>
      </c>
      <c r="C1977" s="7" t="e" vm="21">
        <v>#VALUE!</v>
      </c>
      <c r="D1977" s="7">
        <v>1</v>
      </c>
      <c r="E1977" s="7">
        <v>4126</v>
      </c>
      <c r="F1977" s="7">
        <v>1451</v>
      </c>
      <c r="G1977" s="7">
        <v>0</v>
      </c>
      <c r="H1977" s="7">
        <v>6</v>
      </c>
      <c r="I1977" s="7">
        <v>0.1454192922927775</v>
      </c>
      <c r="J1977" s="7">
        <v>0</v>
      </c>
      <c r="K1977" s="7">
        <v>1</v>
      </c>
      <c r="L1977" s="7">
        <v>0</v>
      </c>
      <c r="M1977" s="7">
        <v>1</v>
      </c>
      <c r="N1977" s="7">
        <v>1</v>
      </c>
      <c r="O1977" s="7">
        <v>1</v>
      </c>
      <c r="P1977" s="7">
        <v>17.660603269629298</v>
      </c>
      <c r="Q1977" s="7">
        <v>71534</v>
      </c>
      <c r="R1977" s="7">
        <v>0</v>
      </c>
      <c r="S1977" s="7">
        <v>1</v>
      </c>
      <c r="T1977" s="7">
        <v>0</v>
      </c>
      <c r="U1977" s="7">
        <v>1</v>
      </c>
      <c r="V1977" s="7">
        <v>0</v>
      </c>
      <c r="W1977" s="7">
        <v>0</v>
      </c>
      <c r="X1977" s="7">
        <v>0</v>
      </c>
      <c r="Y1977" s="7">
        <v>1</v>
      </c>
      <c r="Z1977" s="7"/>
      <c r="AA1977" s="7">
        <v>1672.4667162001101</v>
      </c>
      <c r="AB1977" s="7"/>
      <c r="AC1977" s="7"/>
      <c r="AD1977" s="7">
        <v>537.55741569027305</v>
      </c>
      <c r="AE1977" s="7"/>
      <c r="AF1977" s="7">
        <v>1672.4667162001101</v>
      </c>
      <c r="AG1977" s="7">
        <v>40.5348210421743</v>
      </c>
      <c r="AH1977" s="7">
        <v>537.55741569027305</v>
      </c>
      <c r="AI1977" s="7">
        <v>13.028536492735702</v>
      </c>
      <c r="AJ1977" s="7">
        <v>428.91055953595799</v>
      </c>
      <c r="AK1977" s="7">
        <v>10.395311670769699</v>
      </c>
      <c r="AL1977" s="7">
        <v>172.95856874901801</v>
      </c>
      <c r="AM1977" s="7">
        <v>4.1919187772423196</v>
      </c>
      <c r="AN1977" s="7">
        <v>270.63071221066599</v>
      </c>
      <c r="AO1977" s="7">
        <v>6.5591544403942397</v>
      </c>
      <c r="AP1977" s="7">
        <v>1192.2431396469501</v>
      </c>
      <c r="AQ1977" s="7">
        <v>28.895858934729702</v>
      </c>
      <c r="AR1977" s="7">
        <v>20.2473386923084</v>
      </c>
      <c r="AS1977" s="7">
        <v>0.49072561057461</v>
      </c>
      <c r="AT1977" s="7">
        <v>0.99999999906867698</v>
      </c>
      <c r="AU1977" s="7">
        <v>2.4236548692890901E-2</v>
      </c>
      <c r="AV1977" s="7">
        <v>4.1563701666891602</v>
      </c>
      <c r="AW1977" s="7">
        <v>0.100736068024458</v>
      </c>
      <c r="AX1977" s="7">
        <v>184.18914853455499</v>
      </c>
      <c r="AY1977" s="7">
        <v>4.4641092713173798</v>
      </c>
      <c r="AZ1977" s="7">
        <v>271.70050676912098</v>
      </c>
      <c r="BA1977" s="7">
        <v>6.5850825683257606</v>
      </c>
      <c r="BB1977" s="7">
        <v>107.271632627584</v>
      </c>
      <c r="BC1977" s="7">
        <v>7.3929450466977293</v>
      </c>
      <c r="BD1977" s="7">
        <v>56.615188229363397</v>
      </c>
      <c r="BE1977" s="7">
        <v>3.9018048400664003</v>
      </c>
      <c r="BF1977" s="7"/>
      <c r="BG1977" s="7"/>
      <c r="BH1977" s="7"/>
      <c r="BI1977" s="7"/>
      <c r="BJ1977" s="7"/>
      <c r="BK1977" s="7"/>
      <c r="BL1977" s="7"/>
      <c r="BM1977" s="7"/>
      <c r="BN1977" s="7"/>
      <c r="BO1977" s="7"/>
      <c r="BP1977" s="7"/>
      <c r="BQ1977" s="7"/>
      <c r="BR1977" s="7"/>
      <c r="BS1977" s="7"/>
      <c r="BT1977" s="7"/>
      <c r="BU1977" s="7"/>
      <c r="BV1977" s="7"/>
      <c r="BW1977" s="7"/>
      <c r="BX1977" s="7"/>
      <c r="BY1977" s="7"/>
      <c r="BZ1977" s="7"/>
      <c r="CA1977" s="7"/>
      <c r="CB1977" s="7"/>
      <c r="CC1977" s="7"/>
      <c r="CD1977" s="7"/>
      <c r="CE1977" s="7"/>
      <c r="CF1977" s="7"/>
      <c r="CG1977" s="7"/>
      <c r="CH1977" s="7"/>
      <c r="CI1977" s="7"/>
      <c r="CJ1977" s="7"/>
      <c r="CK1977" s="7"/>
      <c r="CL1977" s="7"/>
      <c r="CM1977" s="7"/>
      <c r="CN1977" s="7"/>
      <c r="CO1977" s="7"/>
      <c r="CP1977" s="7"/>
      <c r="CQ1977" s="7"/>
      <c r="CR1977" s="7"/>
      <c r="CS1977" s="7"/>
      <c r="CT1977" s="7"/>
      <c r="CU1977" s="7"/>
      <c r="CV1977" s="7"/>
      <c r="CW1977" s="7"/>
      <c r="CX1977" s="7"/>
      <c r="CY1977" s="7"/>
      <c r="CZ1977" s="7"/>
      <c r="DA1977" s="7"/>
      <c r="DB1977" s="7"/>
      <c r="DC1977" s="7"/>
      <c r="DD1977" s="7"/>
      <c r="DE1977" s="7"/>
      <c r="DF1977" s="7"/>
      <c r="DG1977" s="7"/>
      <c r="DH1977" s="7"/>
      <c r="DI1977" s="7"/>
      <c r="DJ1977" s="7"/>
      <c r="DK1977" s="7"/>
      <c r="DL1977" s="7"/>
      <c r="DM1977" s="7"/>
      <c r="DN1977" s="7"/>
      <c r="DO1977" s="7"/>
      <c r="DP1977" s="7"/>
      <c r="DQ1977" s="7"/>
      <c r="DR1977" s="7"/>
      <c r="DS1977" s="7"/>
      <c r="DT1977" s="7"/>
      <c r="DU1977" s="7"/>
      <c r="DV1977" s="7"/>
      <c r="DW1977" s="7"/>
      <c r="DX1977" s="7"/>
      <c r="DY1977" s="7"/>
      <c r="DZ1977" s="7"/>
      <c r="EA1977" s="7"/>
      <c r="EB1977" s="7"/>
      <c r="EC1977" s="7"/>
      <c r="ED1977" s="7"/>
      <c r="EE1977" s="7"/>
      <c r="EF1977" s="7">
        <v>2049</v>
      </c>
      <c r="EG1977" s="7">
        <v>1019</v>
      </c>
      <c r="EH1977" s="7">
        <v>494</v>
      </c>
      <c r="EI1977" s="7">
        <v>733</v>
      </c>
      <c r="EJ1977" s="7">
        <v>2662</v>
      </c>
      <c r="EK1977" s="7">
        <v>56</v>
      </c>
      <c r="EL1977" s="7">
        <v>1</v>
      </c>
      <c r="EM1977" s="7">
        <v>16</v>
      </c>
      <c r="EN1977" s="7">
        <v>658</v>
      </c>
      <c r="EO1977" s="7">
        <v>1031</v>
      </c>
      <c r="EP1977" s="7">
        <v>239</v>
      </c>
      <c r="EQ1977" s="7">
        <v>155</v>
      </c>
    </row>
    <row r="1978" spans="1:147" x14ac:dyDescent="0.35">
      <c r="A1978" s="7" t="s">
        <v>2456</v>
      </c>
      <c r="B1978" s="7" t="e" vm="1">
        <v>#VALUE!</v>
      </c>
      <c r="C1978" s="7" t="e" vm="21">
        <v>#VALUE!</v>
      </c>
      <c r="D1978" s="7">
        <v>1</v>
      </c>
      <c r="E1978" s="7">
        <v>5332</v>
      </c>
      <c r="F1978" s="7">
        <v>1808</v>
      </c>
      <c r="G1978" s="7">
        <v>0</v>
      </c>
      <c r="H1978" s="7">
        <v>249</v>
      </c>
      <c r="I1978" s="7">
        <v>4.6699174793698424</v>
      </c>
      <c r="J1978" s="7">
        <v>0</v>
      </c>
      <c r="K1978" s="7">
        <v>0</v>
      </c>
      <c r="L1978" s="7">
        <v>0</v>
      </c>
      <c r="M1978" s="7">
        <v>0</v>
      </c>
      <c r="N1978" s="7">
        <v>0</v>
      </c>
      <c r="O1978" s="7">
        <v>0</v>
      </c>
      <c r="P1978" s="7">
        <v>14.05856117898</v>
      </c>
      <c r="Q1978" s="7">
        <v>80114</v>
      </c>
      <c r="R1978" s="7">
        <v>0</v>
      </c>
      <c r="S1978" s="7">
        <v>1</v>
      </c>
      <c r="T1978" s="7">
        <v>0</v>
      </c>
      <c r="U1978" s="7">
        <v>1</v>
      </c>
      <c r="V1978" s="7">
        <v>0</v>
      </c>
      <c r="W1978" s="7">
        <v>0</v>
      </c>
      <c r="X1978" s="7">
        <v>0</v>
      </c>
      <c r="Y1978" s="7">
        <v>0</v>
      </c>
      <c r="Z1978" s="7"/>
      <c r="AA1978" s="7">
        <v>3176.7289753109199</v>
      </c>
      <c r="AB1978" s="7"/>
      <c r="AC1978" s="7"/>
      <c r="AD1978" s="7">
        <v>991.48138577351301</v>
      </c>
      <c r="AE1978" s="7"/>
      <c r="AF1978" s="7">
        <v>3176.7289753109199</v>
      </c>
      <c r="AG1978" s="7">
        <v>59.578562927811696</v>
      </c>
      <c r="AH1978" s="7">
        <v>991.48138577351301</v>
      </c>
      <c r="AI1978" s="7">
        <v>18.594924714432</v>
      </c>
      <c r="AJ1978" s="7">
        <v>635.04233804764203</v>
      </c>
      <c r="AK1978" s="7">
        <v>11.9100213437292</v>
      </c>
      <c r="AL1978" s="7">
        <v>539.48278630059201</v>
      </c>
      <c r="AM1978" s="7">
        <v>10.1178317010614</v>
      </c>
      <c r="AN1978" s="7">
        <v>788.01411814149503</v>
      </c>
      <c r="AO1978" s="7">
        <v>14.7789594550168</v>
      </c>
      <c r="AP1978" s="7">
        <v>2019.83739368804</v>
      </c>
      <c r="AQ1978" s="7">
        <v>37.8814214870225</v>
      </c>
      <c r="AR1978" s="7">
        <v>41.247119721490897</v>
      </c>
      <c r="AS1978" s="7">
        <v>0.77357688900020394</v>
      </c>
      <c r="AT1978" s="7">
        <v>0</v>
      </c>
      <c r="AU1978" s="7">
        <v>0</v>
      </c>
      <c r="AV1978" s="7">
        <v>12.832961842417699</v>
      </c>
      <c r="AW1978" s="7">
        <v>0.24067820409635599</v>
      </c>
      <c r="AX1978" s="7">
        <v>314.79739218624297</v>
      </c>
      <c r="AY1978" s="7">
        <v>5.9039270852633701</v>
      </c>
      <c r="AZ1978" s="7">
        <v>447.975487268064</v>
      </c>
      <c r="BA1978" s="7">
        <v>8.4016407964753199</v>
      </c>
      <c r="BB1978" s="7">
        <v>95.329621290206006</v>
      </c>
      <c r="BC1978" s="7">
        <v>5.2726560448122806</v>
      </c>
      <c r="BD1978" s="7">
        <v>54.543152767582797</v>
      </c>
      <c r="BE1978" s="7">
        <v>3.0167672990919701</v>
      </c>
      <c r="BF1978" s="7"/>
      <c r="BG1978" s="7"/>
      <c r="BH1978" s="7"/>
      <c r="BI1978" s="7"/>
      <c r="BJ1978" s="7"/>
      <c r="BK1978" s="7"/>
      <c r="BL1978" s="7"/>
      <c r="BM1978" s="7"/>
      <c r="BN1978" s="7"/>
      <c r="BO1978" s="7"/>
      <c r="BP1978" s="7"/>
      <c r="BQ1978" s="7"/>
      <c r="BR1978" s="7"/>
      <c r="BS1978" s="7"/>
      <c r="BT1978" s="7"/>
      <c r="BU1978" s="7"/>
      <c r="BV1978" s="7"/>
      <c r="BW1978" s="7"/>
      <c r="BX1978" s="7"/>
      <c r="BY1978" s="7"/>
      <c r="BZ1978" s="7"/>
      <c r="CA1978" s="7"/>
      <c r="CB1978" s="7"/>
      <c r="CC1978" s="7"/>
      <c r="CD1978" s="7"/>
      <c r="CE1978" s="7"/>
      <c r="CF1978" s="7"/>
      <c r="CG1978" s="7"/>
      <c r="CH1978" s="7"/>
      <c r="CI1978" s="7"/>
      <c r="CJ1978" s="7"/>
      <c r="CK1978" s="7"/>
      <c r="CL1978" s="7"/>
      <c r="CM1978" s="7"/>
      <c r="CN1978" s="7"/>
      <c r="CO1978" s="7"/>
      <c r="CP1978" s="7"/>
      <c r="CQ1978" s="7"/>
      <c r="CR1978" s="7"/>
      <c r="CS1978" s="7"/>
      <c r="CT1978" s="7"/>
      <c r="CU1978" s="7"/>
      <c r="CV1978" s="7"/>
      <c r="CW1978" s="7"/>
      <c r="CX1978" s="7"/>
      <c r="CY1978" s="7"/>
      <c r="CZ1978" s="7"/>
      <c r="DA1978" s="7"/>
      <c r="DB1978" s="7"/>
      <c r="DC1978" s="7"/>
      <c r="DD1978" s="7"/>
      <c r="DE1978" s="7"/>
      <c r="DF1978" s="7"/>
      <c r="DG1978" s="7"/>
      <c r="DH1978" s="7"/>
      <c r="DI1978" s="7"/>
      <c r="DJ1978" s="7"/>
      <c r="DK1978" s="7"/>
      <c r="DL1978" s="7"/>
      <c r="DM1978" s="7"/>
      <c r="DN1978" s="7"/>
      <c r="DO1978" s="7"/>
      <c r="DP1978" s="7"/>
      <c r="DQ1978" s="7"/>
      <c r="DR1978" s="7"/>
      <c r="DS1978" s="7"/>
      <c r="DT1978" s="7"/>
      <c r="DU1978" s="7"/>
      <c r="DV1978" s="7"/>
      <c r="DW1978" s="7"/>
      <c r="DX1978" s="7"/>
      <c r="DY1978" s="7"/>
      <c r="DZ1978" s="7"/>
      <c r="EA1978" s="7"/>
      <c r="EB1978" s="7"/>
      <c r="EC1978" s="7"/>
      <c r="ED1978" s="7"/>
      <c r="EE1978" s="7"/>
      <c r="EF1978" s="7">
        <v>1760</v>
      </c>
      <c r="EG1978" s="7">
        <v>1132</v>
      </c>
      <c r="EH1978" s="7">
        <v>895</v>
      </c>
      <c r="EI1978" s="7">
        <v>1198</v>
      </c>
      <c r="EJ1978" s="7">
        <v>3422</v>
      </c>
      <c r="EK1978" s="7">
        <v>65</v>
      </c>
      <c r="EL1978" s="7">
        <v>0</v>
      </c>
      <c r="EM1978" s="7">
        <v>19</v>
      </c>
      <c r="EN1978" s="7">
        <v>628</v>
      </c>
      <c r="EO1978" s="7">
        <v>925</v>
      </c>
      <c r="EP1978" s="7">
        <v>164</v>
      </c>
      <c r="EQ1978" s="7">
        <v>93</v>
      </c>
    </row>
    <row r="1979" spans="1:147" x14ac:dyDescent="0.35">
      <c r="A1979" s="7" t="s">
        <v>2457</v>
      </c>
      <c r="B1979" s="7" t="e" vm="1">
        <v>#VALUE!</v>
      </c>
      <c r="C1979" s="7" t="e" vm="21">
        <v>#VALUE!</v>
      </c>
      <c r="D1979" s="7">
        <v>1</v>
      </c>
      <c r="E1979" s="7">
        <v>4475</v>
      </c>
      <c r="F1979" s="7">
        <v>1323</v>
      </c>
      <c r="G1979" s="7">
        <v>0</v>
      </c>
      <c r="H1979" s="7">
        <v>235</v>
      </c>
      <c r="I1979" s="7">
        <v>5.2513966480446932</v>
      </c>
      <c r="J1979" s="7">
        <v>0</v>
      </c>
      <c r="K1979" s="7">
        <v>0</v>
      </c>
      <c r="L1979" s="7">
        <v>0</v>
      </c>
      <c r="M1979" s="7">
        <v>0</v>
      </c>
      <c r="N1979" s="7">
        <v>0</v>
      </c>
      <c r="O1979" s="7">
        <v>1</v>
      </c>
      <c r="P1979" s="7">
        <v>28.136200716845899</v>
      </c>
      <c r="Q1979" s="7">
        <v>47969</v>
      </c>
      <c r="R1979" s="7">
        <v>0</v>
      </c>
      <c r="S1979" s="7">
        <v>0</v>
      </c>
      <c r="T1979" s="7">
        <v>0</v>
      </c>
      <c r="U1979" s="7">
        <v>0</v>
      </c>
      <c r="V1979" s="7">
        <v>0</v>
      </c>
      <c r="W1979" s="7">
        <v>0</v>
      </c>
      <c r="X1979" s="7">
        <v>0</v>
      </c>
      <c r="Y1979" s="7">
        <v>0</v>
      </c>
      <c r="Z1979" s="7">
        <v>3.9999998845159999</v>
      </c>
      <c r="AA1979" s="7">
        <v>251.37605370907099</v>
      </c>
      <c r="AB1979" s="7">
        <v>3.9999998845159999</v>
      </c>
      <c r="AC1979" s="7">
        <v>0</v>
      </c>
      <c r="AD1979" s="7">
        <v>11.7620455771685</v>
      </c>
      <c r="AE1979" s="7">
        <v>0</v>
      </c>
      <c r="AF1979" s="7">
        <v>251.37605370907099</v>
      </c>
      <c r="AG1979" s="7">
        <v>5.6173419823256099</v>
      </c>
      <c r="AH1979" s="7">
        <v>11.7620455771685</v>
      </c>
      <c r="AI1979" s="7">
        <v>0.262839007311027</v>
      </c>
      <c r="AJ1979" s="7">
        <v>13.4657546132803</v>
      </c>
      <c r="AK1979" s="7">
        <v>0.30091071761520199</v>
      </c>
      <c r="AL1979" s="7">
        <v>8.4158532801084203</v>
      </c>
      <c r="AM1979" s="7">
        <v>0.18806376044935</v>
      </c>
      <c r="AN1979" s="7">
        <v>144.09228815091799</v>
      </c>
      <c r="AO1979" s="7">
        <v>3.2199394000205097</v>
      </c>
      <c r="AP1979" s="7">
        <v>72.755147133022504</v>
      </c>
      <c r="AQ1979" s="7">
        <v>1.62581334375469</v>
      </c>
      <c r="AR1979" s="7">
        <v>10.501046322286101</v>
      </c>
      <c r="AS1979" s="7">
        <v>0.23466025301198101</v>
      </c>
      <c r="AT1979" s="7">
        <v>1.61231853067875</v>
      </c>
      <c r="AU1979" s="7">
        <v>3.6029464372709499E-2</v>
      </c>
      <c r="AV1979" s="7">
        <v>0</v>
      </c>
      <c r="AW1979" s="7">
        <v>0</v>
      </c>
      <c r="AX1979" s="7">
        <v>22.4152486920357</v>
      </c>
      <c r="AY1979" s="7">
        <v>0.50089941211252897</v>
      </c>
      <c r="AZ1979" s="7">
        <v>116.094202065375</v>
      </c>
      <c r="BA1979" s="7">
        <v>2.5942838450363102</v>
      </c>
      <c r="BB1979" s="7">
        <v>1.9122932888567401</v>
      </c>
      <c r="BC1979" s="7">
        <v>0.144542198704214</v>
      </c>
      <c r="BD1979" s="7">
        <v>5.4663565426599199</v>
      </c>
      <c r="BE1979" s="7">
        <v>0.41317887699621503</v>
      </c>
      <c r="BF1979" s="7">
        <v>3.9999998845159999</v>
      </c>
      <c r="BG1979" s="7">
        <v>8.9385472279687198E-2</v>
      </c>
      <c r="BH1979" s="7">
        <v>0</v>
      </c>
      <c r="BI1979" s="7">
        <v>0</v>
      </c>
      <c r="BJ1979" s="7">
        <v>0</v>
      </c>
      <c r="BK1979" s="7">
        <v>0</v>
      </c>
      <c r="BL1979" s="7">
        <v>0</v>
      </c>
      <c r="BM1979" s="7">
        <v>0</v>
      </c>
      <c r="BN1979" s="7">
        <v>0</v>
      </c>
      <c r="BO1979" s="7">
        <v>0</v>
      </c>
      <c r="BP1979" s="7">
        <v>3.9999998845159999</v>
      </c>
      <c r="BQ1979" s="7">
        <v>8.9385472279687198E-2</v>
      </c>
      <c r="BR1979" s="7">
        <v>0</v>
      </c>
      <c r="BS1979" s="7">
        <v>0</v>
      </c>
      <c r="BT1979" s="7">
        <v>0</v>
      </c>
      <c r="BU1979" s="7">
        <v>0</v>
      </c>
      <c r="BV1979" s="7">
        <v>0</v>
      </c>
      <c r="BW1979" s="7">
        <v>0</v>
      </c>
      <c r="BX1979" s="7">
        <v>0</v>
      </c>
      <c r="BY1979" s="7">
        <v>0</v>
      </c>
      <c r="BZ1979" s="7">
        <v>1.9999999422579999</v>
      </c>
      <c r="CA1979" s="7">
        <v>4.4692736139843599E-2</v>
      </c>
      <c r="CB1979" s="7">
        <v>0</v>
      </c>
      <c r="CC1979" s="7">
        <v>0</v>
      </c>
      <c r="CD1979" s="7">
        <v>0</v>
      </c>
      <c r="CE1979" s="7">
        <v>0</v>
      </c>
      <c r="CF1979" s="7"/>
      <c r="CG1979" s="7"/>
      <c r="CH1979" s="7"/>
      <c r="CI1979" s="7"/>
      <c r="CJ1979" s="7"/>
      <c r="CK1979" s="7"/>
      <c r="CL1979" s="7"/>
      <c r="CM1979" s="7"/>
      <c r="CN1979" s="7"/>
      <c r="CO1979" s="7"/>
      <c r="CP1979" s="7"/>
      <c r="CQ1979" s="7"/>
      <c r="CR1979" s="7"/>
      <c r="CS1979" s="7"/>
      <c r="CT1979" s="7"/>
      <c r="CU1979" s="7"/>
      <c r="CV1979" s="7"/>
      <c r="CW1979" s="7"/>
      <c r="CX1979" s="7"/>
      <c r="CY1979" s="7"/>
      <c r="CZ1979" s="7"/>
      <c r="DA1979" s="7"/>
      <c r="DB1979" s="7"/>
      <c r="DC1979" s="7"/>
      <c r="DD1979" s="7"/>
      <c r="DE1979" s="7"/>
      <c r="DF1979" s="7"/>
      <c r="DG1979" s="7"/>
      <c r="DH1979" s="7"/>
      <c r="DI1979" s="7"/>
      <c r="DJ1979" s="7"/>
      <c r="DK1979" s="7"/>
      <c r="DL1979" s="7"/>
      <c r="DM1979" s="7"/>
      <c r="DN1979" s="7"/>
      <c r="DO1979" s="7"/>
      <c r="DP1979" s="7"/>
      <c r="DQ1979" s="7"/>
      <c r="DR1979" s="7"/>
      <c r="DS1979" s="7"/>
      <c r="DT1979" s="7"/>
      <c r="DU1979" s="7"/>
      <c r="DV1979" s="7"/>
      <c r="DW1979" s="7"/>
      <c r="DX1979" s="7"/>
      <c r="DY1979" s="7"/>
      <c r="DZ1979" s="7"/>
      <c r="EA1979" s="7"/>
      <c r="EB1979" s="7"/>
      <c r="EC1979" s="7"/>
      <c r="ED1979" s="7"/>
      <c r="EE1979" s="7"/>
      <c r="EF1979" s="7">
        <v>2455</v>
      </c>
      <c r="EG1979" s="7">
        <v>1325</v>
      </c>
      <c r="EH1979" s="7">
        <v>234</v>
      </c>
      <c r="EI1979" s="7">
        <v>2303</v>
      </c>
      <c r="EJ1979" s="7">
        <v>1326</v>
      </c>
      <c r="EK1979" s="7">
        <v>66</v>
      </c>
      <c r="EL1979" s="7">
        <v>2</v>
      </c>
      <c r="EM1979" s="7">
        <v>42</v>
      </c>
      <c r="EN1979" s="7">
        <v>736</v>
      </c>
      <c r="EO1979" s="7">
        <v>2283</v>
      </c>
      <c r="EP1979" s="7">
        <v>385</v>
      </c>
      <c r="EQ1979" s="7">
        <v>312</v>
      </c>
    </row>
    <row r="1980" spans="1:147" x14ac:dyDescent="0.35">
      <c r="A1980" s="7" t="s">
        <v>2458</v>
      </c>
      <c r="B1980" s="7" t="e" vm="1">
        <v>#VALUE!</v>
      </c>
      <c r="C1980" s="7" t="e" vm="21">
        <v>#VALUE!</v>
      </c>
      <c r="D1980" s="7">
        <v>1</v>
      </c>
      <c r="E1980" s="7">
        <v>2288</v>
      </c>
      <c r="F1980" s="7">
        <v>585</v>
      </c>
      <c r="G1980" s="7">
        <v>0</v>
      </c>
      <c r="H1980" s="7">
        <v>1101</v>
      </c>
      <c r="I1980" s="7">
        <v>48.120629370629366</v>
      </c>
      <c r="J1980" s="7">
        <v>0</v>
      </c>
      <c r="K1980" s="7">
        <v>0</v>
      </c>
      <c r="L1980" s="7">
        <v>0</v>
      </c>
      <c r="M1980" s="7">
        <v>0</v>
      </c>
      <c r="N1980" s="7">
        <v>0</v>
      </c>
      <c r="O1980" s="7">
        <v>1</v>
      </c>
      <c r="P1980" s="7">
        <v>30.932896890343699</v>
      </c>
      <c r="Q1980" s="7">
        <v>37300</v>
      </c>
      <c r="R1980" s="7">
        <v>0</v>
      </c>
      <c r="S1980" s="7">
        <v>0</v>
      </c>
      <c r="T1980" s="7">
        <v>0</v>
      </c>
      <c r="U1980" s="7">
        <v>0</v>
      </c>
      <c r="V1980" s="7">
        <v>0</v>
      </c>
      <c r="W1980" s="7">
        <v>0</v>
      </c>
      <c r="X1980" s="7">
        <v>0</v>
      </c>
      <c r="Y1980" s="7">
        <v>0</v>
      </c>
      <c r="Z1980" s="7"/>
      <c r="AA1980" s="7"/>
      <c r="AB1980" s="7"/>
      <c r="AC1980" s="7"/>
      <c r="AD1980" s="7"/>
      <c r="AE1980" s="7"/>
      <c r="AF1980" s="7"/>
      <c r="AG1980" s="7"/>
      <c r="AH1980" s="7"/>
      <c r="AI1980" s="7"/>
      <c r="AJ1980" s="7"/>
      <c r="AK1980" s="7"/>
      <c r="AL1980" s="7"/>
      <c r="AM1980" s="7"/>
      <c r="AN1980" s="7"/>
      <c r="AO1980" s="7"/>
      <c r="AP1980" s="7"/>
      <c r="AQ1980" s="7"/>
      <c r="AR1980" s="7"/>
      <c r="AS1980" s="7"/>
      <c r="AT1980" s="7"/>
      <c r="AU1980" s="7"/>
      <c r="AV1980" s="7"/>
      <c r="AW1980" s="7"/>
      <c r="AX1980" s="7"/>
      <c r="AY1980" s="7"/>
      <c r="AZ1980" s="7"/>
      <c r="BA1980" s="7"/>
      <c r="BB1980" s="7"/>
      <c r="BC1980" s="7"/>
      <c r="BD1980" s="7"/>
      <c r="BE1980" s="7"/>
      <c r="BF1980" s="7"/>
      <c r="BG1980" s="7"/>
      <c r="BH1980" s="7"/>
      <c r="BI1980" s="7"/>
      <c r="BJ1980" s="7"/>
      <c r="BK1980" s="7"/>
      <c r="BL1980" s="7"/>
      <c r="BM1980" s="7"/>
      <c r="BN1980" s="7"/>
      <c r="BO1980" s="7"/>
      <c r="BP1980" s="7"/>
      <c r="BQ1980" s="7"/>
      <c r="BR1980" s="7"/>
      <c r="BS1980" s="7"/>
      <c r="BT1980" s="7"/>
      <c r="BU1980" s="7"/>
      <c r="BV1980" s="7"/>
      <c r="BW1980" s="7"/>
      <c r="BX1980" s="7"/>
      <c r="BY1980" s="7"/>
      <c r="BZ1980" s="7"/>
      <c r="CA1980" s="7"/>
      <c r="CB1980" s="7"/>
      <c r="CC1980" s="7"/>
      <c r="CD1980" s="7"/>
      <c r="CE1980" s="7"/>
      <c r="CF1980" s="7"/>
      <c r="CG1980" s="7"/>
      <c r="CH1980" s="7"/>
      <c r="CI1980" s="7"/>
      <c r="CJ1980" s="7"/>
      <c r="CK1980" s="7"/>
      <c r="CL1980" s="7"/>
      <c r="CM1980" s="7"/>
      <c r="CN1980" s="7"/>
      <c r="CO1980" s="7"/>
      <c r="CP1980" s="7"/>
      <c r="CQ1980" s="7"/>
      <c r="CR1980" s="7"/>
      <c r="CS1980" s="7"/>
      <c r="CT1980" s="7"/>
      <c r="CU1980" s="7"/>
      <c r="CV1980" s="7"/>
      <c r="CW1980" s="7"/>
      <c r="CX1980" s="7"/>
      <c r="CY1980" s="7"/>
      <c r="CZ1980" s="7"/>
      <c r="DA1980" s="7"/>
      <c r="DB1980" s="7"/>
      <c r="DC1980" s="7"/>
      <c r="DD1980" s="7"/>
      <c r="DE1980" s="7"/>
      <c r="DF1980" s="7"/>
      <c r="DG1980" s="7"/>
      <c r="DH1980" s="7"/>
      <c r="DI1980" s="7"/>
      <c r="DJ1980" s="7"/>
      <c r="DK1980" s="7"/>
      <c r="DL1980" s="7"/>
      <c r="DM1980" s="7"/>
      <c r="DN1980" s="7"/>
      <c r="DO1980" s="7"/>
      <c r="DP1980" s="7"/>
      <c r="DQ1980" s="7"/>
      <c r="DR1980" s="7"/>
      <c r="DS1980" s="7"/>
      <c r="DT1980" s="7"/>
      <c r="DU1980" s="7"/>
      <c r="DV1980" s="7"/>
      <c r="DW1980" s="7"/>
      <c r="DX1980" s="7"/>
      <c r="DY1980" s="7"/>
      <c r="DZ1980" s="7"/>
      <c r="EA1980" s="7"/>
      <c r="EB1980" s="7"/>
      <c r="EC1980" s="7"/>
      <c r="ED1980" s="7"/>
      <c r="EE1980" s="7"/>
      <c r="EF1980" s="7">
        <v>801</v>
      </c>
      <c r="EG1980" s="7">
        <v>295</v>
      </c>
      <c r="EH1980" s="7">
        <v>234</v>
      </c>
      <c r="EI1980" s="7">
        <v>1001</v>
      </c>
      <c r="EJ1980" s="7">
        <v>884</v>
      </c>
      <c r="EK1980" s="7">
        <v>48</v>
      </c>
      <c r="EL1980" s="7">
        <v>2</v>
      </c>
      <c r="EM1980" s="7">
        <v>14</v>
      </c>
      <c r="EN1980" s="7">
        <v>339</v>
      </c>
      <c r="EO1980" s="7">
        <v>998</v>
      </c>
      <c r="EP1980" s="7">
        <v>320</v>
      </c>
      <c r="EQ1980" s="7">
        <v>113</v>
      </c>
    </row>
    <row r="1981" spans="1:147" x14ac:dyDescent="0.35">
      <c r="A1981" s="7" t="s">
        <v>2459</v>
      </c>
      <c r="B1981" s="7" t="e" vm="1">
        <v>#VALUE!</v>
      </c>
      <c r="C1981" s="7" t="e" vm="22">
        <v>#VALUE!</v>
      </c>
      <c r="D1981" s="7">
        <v>1</v>
      </c>
      <c r="E1981" s="7">
        <v>3930</v>
      </c>
      <c r="F1981" s="7">
        <v>1727</v>
      </c>
      <c r="G1981" s="7">
        <v>0</v>
      </c>
      <c r="H1981" s="7">
        <v>2</v>
      </c>
      <c r="I1981" s="7">
        <v>5.0890585241730277E-2</v>
      </c>
      <c r="J1981" s="7">
        <v>1</v>
      </c>
      <c r="K1981" s="7">
        <v>1</v>
      </c>
      <c r="L1981" s="7">
        <v>1</v>
      </c>
      <c r="M1981" s="7">
        <v>1</v>
      </c>
      <c r="N1981" s="7">
        <v>1</v>
      </c>
      <c r="O1981" s="7">
        <v>1</v>
      </c>
      <c r="P1981" s="7">
        <v>20.302784536361198</v>
      </c>
      <c r="Q1981" s="7">
        <v>60000</v>
      </c>
      <c r="R1981" s="7">
        <v>1</v>
      </c>
      <c r="S1981" s="7">
        <v>1</v>
      </c>
      <c r="T1981" s="7">
        <v>1</v>
      </c>
      <c r="U1981" s="7">
        <v>1</v>
      </c>
      <c r="V1981" s="7">
        <v>1</v>
      </c>
      <c r="W1981" s="7">
        <v>0</v>
      </c>
      <c r="X1981" s="7">
        <v>0</v>
      </c>
      <c r="Y1981" s="7">
        <v>1</v>
      </c>
      <c r="Z1981" s="7">
        <v>2715.2673307554801</v>
      </c>
      <c r="AA1981" s="7">
        <v>3900.3075169520498</v>
      </c>
      <c r="AB1981" s="7">
        <v>2715.2673307554801</v>
      </c>
      <c r="AC1981" s="7">
        <v>1064.6167329756399</v>
      </c>
      <c r="AD1981" s="7">
        <v>1361.8712022883699</v>
      </c>
      <c r="AE1981" s="7">
        <v>1064.6167329756399</v>
      </c>
      <c r="AF1981" s="7">
        <v>3900.3075169520498</v>
      </c>
      <c r="AG1981" s="7">
        <v>99.244466080204703</v>
      </c>
      <c r="AH1981" s="7">
        <v>1361.8712022883699</v>
      </c>
      <c r="AI1981" s="7">
        <v>34.653211254157</v>
      </c>
      <c r="AJ1981" s="7">
        <v>897.42627013864706</v>
      </c>
      <c r="AK1981" s="7">
        <v>22.835274049329399</v>
      </c>
      <c r="AL1981" s="7">
        <v>685.34075727799802</v>
      </c>
      <c r="AM1981" s="7">
        <v>17.438696113944001</v>
      </c>
      <c r="AN1981" s="7">
        <v>3302.3188291306101</v>
      </c>
      <c r="AO1981" s="7">
        <v>84.028468934621202</v>
      </c>
      <c r="AP1981" s="7">
        <v>255.45079803117599</v>
      </c>
      <c r="AQ1981" s="7">
        <v>6.5000203061367809</v>
      </c>
      <c r="AR1981" s="7">
        <v>81.042356738471398</v>
      </c>
      <c r="AS1981" s="7">
        <v>2.06214648189495</v>
      </c>
      <c r="AT1981" s="7">
        <v>5.0000000596046403</v>
      </c>
      <c r="AU1981" s="7">
        <v>0.127226464620983</v>
      </c>
      <c r="AV1981" s="7">
        <v>8.0000000941800007</v>
      </c>
      <c r="AW1981" s="7">
        <v>0.20356234336335899</v>
      </c>
      <c r="AX1981" s="7">
        <v>248.49552494264199</v>
      </c>
      <c r="AY1981" s="7">
        <v>6.3230413471410198</v>
      </c>
      <c r="AZ1981" s="7">
        <v>365.445119775948</v>
      </c>
      <c r="BA1981" s="7">
        <v>9.2988580095661106</v>
      </c>
      <c r="BB1981" s="7">
        <v>266.99818465451199</v>
      </c>
      <c r="BC1981" s="7">
        <v>15.460230726954999</v>
      </c>
      <c r="BD1981" s="7">
        <v>315.29525340444502</v>
      </c>
      <c r="BE1981" s="7">
        <v>18.2568183789488</v>
      </c>
      <c r="BF1981" s="7">
        <v>2715.2673307554801</v>
      </c>
      <c r="BG1981" s="7">
        <v>69.090771774948607</v>
      </c>
      <c r="BH1981" s="7">
        <v>1064.6167329756399</v>
      </c>
      <c r="BI1981" s="7">
        <v>27.089484299634698</v>
      </c>
      <c r="BJ1981" s="7">
        <v>630.141266178514</v>
      </c>
      <c r="BK1981" s="7">
        <v>16.034128910394799</v>
      </c>
      <c r="BL1981" s="7">
        <v>521.25391220414895</v>
      </c>
      <c r="BM1981" s="7">
        <v>13.263458325805299</v>
      </c>
      <c r="BN1981" s="7">
        <v>2286.7887794042499</v>
      </c>
      <c r="BO1981" s="7">
        <v>58.188009654052095</v>
      </c>
      <c r="BP1981" s="7">
        <v>180.62217691564001</v>
      </c>
      <c r="BQ1981" s="7">
        <v>4.5959841454361303</v>
      </c>
      <c r="BR1981" s="7">
        <v>56.860786238335997</v>
      </c>
      <c r="BS1981" s="7">
        <v>1.4468393444869201</v>
      </c>
      <c r="BT1981" s="7">
        <v>2.3478103280067399</v>
      </c>
      <c r="BU1981" s="7">
        <v>5.9740720814421E-2</v>
      </c>
      <c r="BV1981" s="7">
        <v>5.8782483089016804</v>
      </c>
      <c r="BW1981" s="7">
        <v>0.14957374831810899</v>
      </c>
      <c r="BX1981" s="7">
        <v>182.769523965893</v>
      </c>
      <c r="BY1981" s="7">
        <v>4.6506240194883803</v>
      </c>
      <c r="BZ1981" s="7">
        <v>273.766927071032</v>
      </c>
      <c r="CA1981" s="7">
        <v>6.9660795692374595</v>
      </c>
      <c r="CB1981" s="7">
        <v>226.43512136919901</v>
      </c>
      <c r="CC1981" s="7">
        <v>13.111471995900301</v>
      </c>
      <c r="CD1981" s="7">
        <v>226.45095710831799</v>
      </c>
      <c r="CE1981" s="7">
        <v>13.112388946631</v>
      </c>
      <c r="CF1981" s="7"/>
      <c r="CG1981" s="7"/>
      <c r="CH1981" s="7"/>
      <c r="CI1981" s="7"/>
      <c r="CJ1981" s="7"/>
      <c r="CK1981" s="7"/>
      <c r="CL1981" s="7"/>
      <c r="CM1981" s="7"/>
      <c r="CN1981" s="7"/>
      <c r="CO1981" s="7"/>
      <c r="CP1981" s="7"/>
      <c r="CQ1981" s="7"/>
      <c r="CR1981" s="7"/>
      <c r="CS1981" s="7"/>
      <c r="CT1981" s="7"/>
      <c r="CU1981" s="7"/>
      <c r="CV1981" s="7"/>
      <c r="CW1981" s="7"/>
      <c r="CX1981" s="7"/>
      <c r="CY1981" s="7"/>
      <c r="CZ1981" s="7"/>
      <c r="DA1981" s="7"/>
      <c r="DB1981" s="7"/>
      <c r="DC1981" s="7"/>
      <c r="DD1981" s="7"/>
      <c r="DE1981" s="7"/>
      <c r="DF1981" s="7"/>
      <c r="DG1981" s="7"/>
      <c r="DH1981" s="7"/>
      <c r="DI1981" s="7"/>
      <c r="DJ1981" s="7"/>
      <c r="DK1981" s="7"/>
      <c r="DL1981" s="7"/>
      <c r="DM1981" s="7"/>
      <c r="DN1981" s="7"/>
      <c r="DO1981" s="7"/>
      <c r="DP1981" s="7"/>
      <c r="DQ1981" s="7"/>
      <c r="DR1981" s="7"/>
      <c r="DS1981" s="7"/>
      <c r="DT1981" s="7"/>
      <c r="DU1981" s="7"/>
      <c r="DV1981" s="7"/>
      <c r="DW1981" s="7"/>
      <c r="DX1981" s="7"/>
      <c r="DY1981" s="7"/>
      <c r="DZ1981" s="7"/>
      <c r="EA1981" s="7"/>
      <c r="EB1981" s="7"/>
      <c r="EC1981" s="7"/>
      <c r="ED1981" s="7"/>
      <c r="EE1981" s="7"/>
      <c r="EF1981" s="7">
        <v>1285</v>
      </c>
      <c r="EG1981" s="7">
        <v>906</v>
      </c>
      <c r="EH1981" s="7">
        <v>688</v>
      </c>
      <c r="EI1981" s="7">
        <v>3325</v>
      </c>
      <c r="EJ1981" s="7">
        <v>259</v>
      </c>
      <c r="EK1981" s="7">
        <v>83</v>
      </c>
      <c r="EL1981" s="7">
        <v>5</v>
      </c>
      <c r="EM1981" s="7">
        <v>8</v>
      </c>
      <c r="EN1981" s="7">
        <v>250</v>
      </c>
      <c r="EO1981" s="7">
        <v>368</v>
      </c>
      <c r="EP1981" s="7">
        <v>272</v>
      </c>
      <c r="EQ1981" s="7">
        <v>320</v>
      </c>
    </row>
    <row r="1982" spans="1:147" x14ac:dyDescent="0.35">
      <c r="A1982" s="7" t="s">
        <v>2460</v>
      </c>
      <c r="B1982" s="7" t="e" vm="1">
        <v>#VALUE!</v>
      </c>
      <c r="C1982" s="7" t="e" vm="22">
        <v>#VALUE!</v>
      </c>
      <c r="D1982" s="7">
        <v>1</v>
      </c>
      <c r="E1982" s="7">
        <v>5021</v>
      </c>
      <c r="F1982" s="7">
        <v>1858</v>
      </c>
      <c r="G1982" s="7">
        <v>0</v>
      </c>
      <c r="H1982" s="7">
        <v>1</v>
      </c>
      <c r="I1982" s="7">
        <v>1.9916351324437361E-2</v>
      </c>
      <c r="J1982" s="7">
        <v>0</v>
      </c>
      <c r="K1982" s="7">
        <v>1</v>
      </c>
      <c r="L1982" s="7">
        <v>0</v>
      </c>
      <c r="M1982" s="7">
        <v>1</v>
      </c>
      <c r="N1982" s="7">
        <v>1</v>
      </c>
      <c r="O1982" s="7">
        <v>1</v>
      </c>
      <c r="P1982" s="7">
        <v>14.0428350629278</v>
      </c>
      <c r="Q1982" s="7">
        <v>59776</v>
      </c>
      <c r="R1982" s="7">
        <v>0</v>
      </c>
      <c r="S1982" s="7">
        <v>1</v>
      </c>
      <c r="T1982" s="7">
        <v>0</v>
      </c>
      <c r="U1982" s="7">
        <v>1</v>
      </c>
      <c r="V1982" s="7">
        <v>0</v>
      </c>
      <c r="W1982" s="7">
        <v>0</v>
      </c>
      <c r="X1982" s="7">
        <v>0</v>
      </c>
      <c r="Y1982" s="7">
        <v>1</v>
      </c>
      <c r="Z1982" s="7">
        <v>0</v>
      </c>
      <c r="AA1982" s="7">
        <v>3826.5264482457401</v>
      </c>
      <c r="AB1982" s="7">
        <v>0</v>
      </c>
      <c r="AC1982" s="7">
        <v>0</v>
      </c>
      <c r="AD1982" s="7">
        <v>1348.29887627007</v>
      </c>
      <c r="AE1982" s="7">
        <v>0</v>
      </c>
      <c r="AF1982" s="7">
        <v>3826.5264482457401</v>
      </c>
      <c r="AG1982" s="7">
        <v>76.210445095513705</v>
      </c>
      <c r="AH1982" s="7">
        <v>1348.29887627007</v>
      </c>
      <c r="AI1982" s="7">
        <v>26.853194110138801</v>
      </c>
      <c r="AJ1982" s="7">
        <v>1048.7431887011001</v>
      </c>
      <c r="AK1982" s="7">
        <v>20.887137795281898</v>
      </c>
      <c r="AL1982" s="7">
        <v>389.11077430481998</v>
      </c>
      <c r="AM1982" s="7">
        <v>7.7496668851786392</v>
      </c>
      <c r="AN1982" s="7">
        <v>3179.32739441167</v>
      </c>
      <c r="AO1982" s="7">
        <v>63.3206013625108</v>
      </c>
      <c r="AP1982" s="7">
        <v>289.46414030019901</v>
      </c>
      <c r="AQ1982" s="7">
        <v>5.7650695140449892</v>
      </c>
      <c r="AR1982" s="7">
        <v>41.5676052495837</v>
      </c>
      <c r="AS1982" s="7">
        <v>0.82787502986623607</v>
      </c>
      <c r="AT1982" s="7">
        <v>1.6345656514167799</v>
      </c>
      <c r="AU1982" s="7">
        <v>3.2554583776474404E-2</v>
      </c>
      <c r="AV1982" s="7">
        <v>4.78398902807385</v>
      </c>
      <c r="AW1982" s="7">
        <v>9.5279606215372403E-2</v>
      </c>
      <c r="AX1982" s="7">
        <v>309.748747718782</v>
      </c>
      <c r="AY1982" s="7">
        <v>6.1690648818717904</v>
      </c>
      <c r="AZ1982" s="7">
        <v>559.17559567507101</v>
      </c>
      <c r="BA1982" s="7">
        <v>11.136737615516299</v>
      </c>
      <c r="BB1982" s="7">
        <v>108.42263741999299</v>
      </c>
      <c r="BC1982" s="7">
        <v>5.8354487308930798</v>
      </c>
      <c r="BD1982" s="7">
        <v>285.661194869957</v>
      </c>
      <c r="BE1982" s="7">
        <v>15.374660649620999</v>
      </c>
      <c r="BF1982" s="7">
        <v>0</v>
      </c>
      <c r="BG1982" s="7">
        <v>0</v>
      </c>
      <c r="BH1982" s="7">
        <v>0</v>
      </c>
      <c r="BI1982" s="7">
        <v>0</v>
      </c>
      <c r="BJ1982" s="7">
        <v>0</v>
      </c>
      <c r="BK1982" s="7">
        <v>0</v>
      </c>
      <c r="BL1982" s="7">
        <v>0</v>
      </c>
      <c r="BM1982" s="7">
        <v>0</v>
      </c>
      <c r="BN1982" s="7">
        <v>0</v>
      </c>
      <c r="BO1982" s="7">
        <v>0</v>
      </c>
      <c r="BP1982" s="7">
        <v>0</v>
      </c>
      <c r="BQ1982" s="7">
        <v>0</v>
      </c>
      <c r="BR1982" s="7">
        <v>0</v>
      </c>
      <c r="BS1982" s="7">
        <v>0</v>
      </c>
      <c r="BT1982" s="7">
        <v>0</v>
      </c>
      <c r="BU1982" s="7">
        <v>0</v>
      </c>
      <c r="BV1982" s="7">
        <v>0</v>
      </c>
      <c r="BW1982" s="7">
        <v>0</v>
      </c>
      <c r="BX1982" s="7">
        <v>0</v>
      </c>
      <c r="BY1982" s="7">
        <v>0</v>
      </c>
      <c r="BZ1982" s="7">
        <v>0</v>
      </c>
      <c r="CA1982" s="7">
        <v>0</v>
      </c>
      <c r="CB1982" s="7">
        <v>0</v>
      </c>
      <c r="CC1982" s="7">
        <v>0</v>
      </c>
      <c r="CD1982" s="7">
        <v>0</v>
      </c>
      <c r="CE1982" s="7">
        <v>0</v>
      </c>
      <c r="CF1982" s="7"/>
      <c r="CG1982" s="7"/>
      <c r="CH1982" s="7"/>
      <c r="CI1982" s="7"/>
      <c r="CJ1982" s="7"/>
      <c r="CK1982" s="7"/>
      <c r="CL1982" s="7"/>
      <c r="CM1982" s="7"/>
      <c r="CN1982" s="7"/>
      <c r="CO1982" s="7"/>
      <c r="CP1982" s="7"/>
      <c r="CQ1982" s="7"/>
      <c r="CR1982" s="7"/>
      <c r="CS1982" s="7"/>
      <c r="CT1982" s="7"/>
      <c r="CU1982" s="7"/>
      <c r="CV1982" s="7"/>
      <c r="CW1982" s="7"/>
      <c r="CX1982" s="7"/>
      <c r="CY1982" s="7"/>
      <c r="CZ1982" s="7"/>
      <c r="DA1982" s="7"/>
      <c r="DB1982" s="7"/>
      <c r="DC1982" s="7"/>
      <c r="DD1982" s="7"/>
      <c r="DE1982" s="7"/>
      <c r="DF1982" s="7"/>
      <c r="DG1982" s="7"/>
      <c r="DH1982" s="7"/>
      <c r="DI1982" s="7"/>
      <c r="DJ1982" s="7"/>
      <c r="DK1982" s="7"/>
      <c r="DL1982" s="7"/>
      <c r="DM1982" s="7"/>
      <c r="DN1982" s="7"/>
      <c r="DO1982" s="7"/>
      <c r="DP1982" s="7"/>
      <c r="DQ1982" s="7"/>
      <c r="DR1982" s="7"/>
      <c r="DS1982" s="7"/>
      <c r="DT1982" s="7"/>
      <c r="DU1982" s="7"/>
      <c r="DV1982" s="7"/>
      <c r="DW1982" s="7"/>
      <c r="DX1982" s="7"/>
      <c r="DY1982" s="7"/>
      <c r="DZ1982" s="7"/>
      <c r="EA1982" s="7"/>
      <c r="EB1982" s="7"/>
      <c r="EC1982" s="7"/>
      <c r="ED1982" s="7"/>
      <c r="EE1982" s="7"/>
      <c r="EF1982" s="7">
        <v>1646</v>
      </c>
      <c r="EG1982" s="7">
        <v>1389</v>
      </c>
      <c r="EH1982" s="7">
        <v>503</v>
      </c>
      <c r="EI1982" s="7">
        <v>4171</v>
      </c>
      <c r="EJ1982" s="7">
        <v>405</v>
      </c>
      <c r="EK1982" s="7">
        <v>54</v>
      </c>
      <c r="EL1982" s="7">
        <v>2</v>
      </c>
      <c r="EM1982" s="7">
        <v>5</v>
      </c>
      <c r="EN1982" s="7">
        <v>384</v>
      </c>
      <c r="EO1982" s="7">
        <v>740</v>
      </c>
      <c r="EP1982" s="7">
        <v>151</v>
      </c>
      <c r="EQ1982" s="7">
        <v>355</v>
      </c>
    </row>
    <row r="1983" spans="1:147" x14ac:dyDescent="0.35">
      <c r="A1983" s="7" t="s">
        <v>2461</v>
      </c>
      <c r="B1983" s="7" t="e" vm="1">
        <v>#VALUE!</v>
      </c>
      <c r="C1983" s="7" t="e" vm="22">
        <v>#VALUE!</v>
      </c>
      <c r="D1983" s="7">
        <v>1</v>
      </c>
      <c r="E1983" s="7">
        <v>3017</v>
      </c>
      <c r="F1983" s="7">
        <v>1201</v>
      </c>
      <c r="G1983" s="7">
        <v>0</v>
      </c>
      <c r="H1983" s="7">
        <v>63</v>
      </c>
      <c r="I1983" s="7">
        <v>2.0881670533642689</v>
      </c>
      <c r="J1983" s="7">
        <v>1</v>
      </c>
      <c r="K1983" s="7">
        <v>1</v>
      </c>
      <c r="L1983" s="7">
        <v>1</v>
      </c>
      <c r="M1983" s="7">
        <v>1</v>
      </c>
      <c r="N1983" s="7">
        <v>1</v>
      </c>
      <c r="O1983" s="7">
        <v>1</v>
      </c>
      <c r="P1983" s="7">
        <v>8.6094977792962109</v>
      </c>
      <c r="Q1983" s="7">
        <v>61740</v>
      </c>
      <c r="R1983" s="7">
        <v>1</v>
      </c>
      <c r="S1983" s="7">
        <v>1</v>
      </c>
      <c r="T1983" s="7">
        <v>1</v>
      </c>
      <c r="U1983" s="7">
        <v>1</v>
      </c>
      <c r="V1983" s="7">
        <v>1</v>
      </c>
      <c r="W1983" s="7">
        <v>0</v>
      </c>
      <c r="X1983" s="7">
        <v>0</v>
      </c>
      <c r="Y1983" s="7">
        <v>1</v>
      </c>
      <c r="Z1983" s="7">
        <v>2890.6688160034801</v>
      </c>
      <c r="AA1983" s="7">
        <v>3017.0000233452902</v>
      </c>
      <c r="AB1983" s="7">
        <v>2890.6688160034801</v>
      </c>
      <c r="AC1983" s="7">
        <v>1128.0116266147199</v>
      </c>
      <c r="AD1983" s="7">
        <v>1160.5155449772899</v>
      </c>
      <c r="AE1983" s="7">
        <v>1128.0116266147199</v>
      </c>
      <c r="AF1983" s="7">
        <v>3017.0000233452902</v>
      </c>
      <c r="AG1983" s="7">
        <v>100.00000077379102</v>
      </c>
      <c r="AH1983" s="7">
        <v>1160.5155449772899</v>
      </c>
      <c r="AI1983" s="7">
        <v>38.465878189502398</v>
      </c>
      <c r="AJ1983" s="7">
        <v>723.00001091895695</v>
      </c>
      <c r="AK1983" s="7">
        <v>23.964203212428099</v>
      </c>
      <c r="AL1983" s="7">
        <v>430.000001263586</v>
      </c>
      <c r="AM1983" s="7">
        <v>14.2525688188129</v>
      </c>
      <c r="AN1983" s="7">
        <v>2626.0000197118502</v>
      </c>
      <c r="AO1983" s="7">
        <v>87.040106718987403</v>
      </c>
      <c r="AP1983" s="7">
        <v>201.00000506415901</v>
      </c>
      <c r="AQ1983" s="7">
        <v>6.6622474333496609</v>
      </c>
      <c r="AR1983" s="7">
        <v>33.000000480327799</v>
      </c>
      <c r="AS1983" s="7">
        <v>1.09380180577818</v>
      </c>
      <c r="AT1983" s="7">
        <v>0</v>
      </c>
      <c r="AU1983" s="7">
        <v>0</v>
      </c>
      <c r="AV1983" s="7">
        <v>1</v>
      </c>
      <c r="AW1983" s="7">
        <v>3.3145508783559798E-2</v>
      </c>
      <c r="AX1983" s="7">
        <v>156.00000112211299</v>
      </c>
      <c r="AY1983" s="7">
        <v>5.1706994074283301</v>
      </c>
      <c r="AZ1983" s="7">
        <v>212.000000932132</v>
      </c>
      <c r="BA1983" s="7">
        <v>7.0268478930106699</v>
      </c>
      <c r="BB1983" s="7">
        <v>107.723692716947</v>
      </c>
      <c r="BC1983" s="7">
        <v>8.96949980990399</v>
      </c>
      <c r="BD1983" s="7">
        <v>148.23425785670801</v>
      </c>
      <c r="BE1983" s="7">
        <v>12.3425693469365</v>
      </c>
      <c r="BF1983" s="7">
        <v>2890.6688160034801</v>
      </c>
      <c r="BG1983" s="7">
        <v>95.812688631205901</v>
      </c>
      <c r="BH1983" s="7">
        <v>1128.0116266147199</v>
      </c>
      <c r="BI1983" s="7">
        <v>37.388519277915897</v>
      </c>
      <c r="BJ1983" s="7">
        <v>702.52005068829703</v>
      </c>
      <c r="BK1983" s="7">
        <v>23.2853845107159</v>
      </c>
      <c r="BL1983" s="7">
        <v>409.110540713533</v>
      </c>
      <c r="BM1983" s="7">
        <v>13.5601770206673</v>
      </c>
      <c r="BN1983" s="7">
        <v>2509.5254528033502</v>
      </c>
      <c r="BO1983" s="7">
        <v>83.1794979384605</v>
      </c>
      <c r="BP1983" s="7">
        <v>194.10850549698799</v>
      </c>
      <c r="BQ1983" s="7">
        <v>6.4338251739140899</v>
      </c>
      <c r="BR1983" s="7">
        <v>32.122492813505197</v>
      </c>
      <c r="BS1983" s="7">
        <v>1.0647163676998801</v>
      </c>
      <c r="BT1983" s="7">
        <v>0</v>
      </c>
      <c r="BU1983" s="7">
        <v>0</v>
      </c>
      <c r="BV1983" s="7">
        <v>1</v>
      </c>
      <c r="BW1983" s="7">
        <v>3.3145508783559798E-2</v>
      </c>
      <c r="BX1983" s="7">
        <v>153.91237056779201</v>
      </c>
      <c r="BY1983" s="7">
        <v>5.1015038305532698</v>
      </c>
      <c r="BZ1983" s="7">
        <v>206.763363424456</v>
      </c>
      <c r="CA1983" s="7">
        <v>6.85327687850367</v>
      </c>
      <c r="CB1983" s="7">
        <v>103.469475520564</v>
      </c>
      <c r="CC1983" s="7">
        <v>8.6152768959669999</v>
      </c>
      <c r="CD1983" s="7">
        <v>141.241606836084</v>
      </c>
      <c r="CE1983" s="7">
        <v>11.760333624986099</v>
      </c>
      <c r="CF1983" s="7"/>
      <c r="CG1983" s="7"/>
      <c r="CH1983" s="7"/>
      <c r="CI1983" s="7"/>
      <c r="CJ1983" s="7"/>
      <c r="CK1983" s="7"/>
      <c r="CL1983" s="7"/>
      <c r="CM1983" s="7"/>
      <c r="CN1983" s="7"/>
      <c r="CO1983" s="7"/>
      <c r="CP1983" s="7"/>
      <c r="CQ1983" s="7"/>
      <c r="CR1983" s="7"/>
      <c r="CS1983" s="7"/>
      <c r="CT1983" s="7"/>
      <c r="CU1983" s="7"/>
      <c r="CV1983" s="7"/>
      <c r="CW1983" s="7"/>
      <c r="CX1983" s="7"/>
      <c r="CY1983" s="7"/>
      <c r="CZ1983" s="7"/>
      <c r="DA1983" s="7"/>
      <c r="DB1983" s="7"/>
      <c r="DC1983" s="7"/>
      <c r="DD1983" s="7"/>
      <c r="DE1983" s="7"/>
      <c r="DF1983" s="7"/>
      <c r="DG1983" s="7"/>
      <c r="DH1983" s="7"/>
      <c r="DI1983" s="7"/>
      <c r="DJ1983" s="7"/>
      <c r="DK1983" s="7"/>
      <c r="DL1983" s="7"/>
      <c r="DM1983" s="7"/>
      <c r="DN1983" s="7"/>
      <c r="DO1983" s="7"/>
      <c r="DP1983" s="7"/>
      <c r="DQ1983" s="7"/>
      <c r="DR1983" s="7"/>
      <c r="DS1983" s="7"/>
      <c r="DT1983" s="7"/>
      <c r="DU1983" s="7"/>
      <c r="DV1983" s="7"/>
      <c r="DW1983" s="7"/>
      <c r="DX1983" s="7"/>
      <c r="DY1983" s="7"/>
      <c r="DZ1983" s="7"/>
      <c r="EA1983" s="7"/>
      <c r="EB1983" s="7"/>
      <c r="EC1983" s="7"/>
      <c r="ED1983" s="7"/>
      <c r="EE1983" s="7"/>
      <c r="EF1983" s="7">
        <v>1129</v>
      </c>
      <c r="EG1983" s="7">
        <v>723</v>
      </c>
      <c r="EH1983" s="7">
        <v>430</v>
      </c>
      <c r="EI1983" s="7">
        <v>2626</v>
      </c>
      <c r="EJ1983" s="7">
        <v>201</v>
      </c>
      <c r="EK1983" s="7">
        <v>33</v>
      </c>
      <c r="EL1983" s="7">
        <v>0</v>
      </c>
      <c r="EM1983" s="7">
        <v>1</v>
      </c>
      <c r="EN1983" s="7">
        <v>156</v>
      </c>
      <c r="EO1983" s="7">
        <v>212</v>
      </c>
      <c r="EP1983" s="7">
        <v>107</v>
      </c>
      <c r="EQ1983" s="7">
        <v>147</v>
      </c>
    </row>
    <row r="1984" spans="1:147" x14ac:dyDescent="0.35">
      <c r="A1984" s="7" t="s">
        <v>2462</v>
      </c>
      <c r="B1984" s="7" t="e" vm="1">
        <v>#VALUE!</v>
      </c>
      <c r="C1984" s="7" t="e" vm="22">
        <v>#VALUE!</v>
      </c>
      <c r="D1984" s="7">
        <v>1</v>
      </c>
      <c r="E1984" s="7">
        <v>2982</v>
      </c>
      <c r="F1984" s="7">
        <v>1139</v>
      </c>
      <c r="G1984" s="7">
        <v>0</v>
      </c>
      <c r="H1984" s="7">
        <v>7</v>
      </c>
      <c r="I1984" s="7">
        <v>0.23474178403755869</v>
      </c>
      <c r="J1984" s="7">
        <v>1</v>
      </c>
      <c r="K1984" s="7">
        <v>1</v>
      </c>
      <c r="L1984" s="7">
        <v>1</v>
      </c>
      <c r="M1984" s="7">
        <v>1</v>
      </c>
      <c r="N1984" s="7">
        <v>1</v>
      </c>
      <c r="O1984" s="7">
        <v>1</v>
      </c>
      <c r="P1984" s="7">
        <v>26.954863318499701</v>
      </c>
      <c r="Q1984" s="7">
        <v>58824</v>
      </c>
      <c r="R1984" s="7">
        <v>1</v>
      </c>
      <c r="S1984" s="7">
        <v>1</v>
      </c>
      <c r="T1984" s="7">
        <v>1</v>
      </c>
      <c r="U1984" s="7">
        <v>1</v>
      </c>
      <c r="V1984" s="7">
        <v>1</v>
      </c>
      <c r="W1984" s="7">
        <v>0</v>
      </c>
      <c r="X1984" s="7">
        <v>0</v>
      </c>
      <c r="Y1984" s="7">
        <v>1</v>
      </c>
      <c r="Z1984" s="7">
        <v>1534.15243289666</v>
      </c>
      <c r="AA1984" s="7">
        <v>2975.1079114531199</v>
      </c>
      <c r="AB1984" s="7">
        <v>1534.15243289666</v>
      </c>
      <c r="AC1984" s="7">
        <v>394.19007439055702</v>
      </c>
      <c r="AD1984" s="7">
        <v>1275.6918024325901</v>
      </c>
      <c r="AE1984" s="7">
        <v>394.19007439055702</v>
      </c>
      <c r="AF1984" s="7">
        <v>2975.1079114531199</v>
      </c>
      <c r="AG1984" s="7">
        <v>99.7688769769657</v>
      </c>
      <c r="AH1984" s="7">
        <v>1275.6918024325901</v>
      </c>
      <c r="AI1984" s="7">
        <v>42.779738512159199</v>
      </c>
      <c r="AJ1984" s="7">
        <v>834.16210907767504</v>
      </c>
      <c r="AK1984" s="7">
        <v>27.973243094489398</v>
      </c>
      <c r="AL1984" s="7">
        <v>353.99999892164499</v>
      </c>
      <c r="AM1984" s="7">
        <v>11.871227328023</v>
      </c>
      <c r="AN1984" s="7">
        <v>2347.0268475293401</v>
      </c>
      <c r="AO1984" s="7">
        <v>78.7064670532978</v>
      </c>
      <c r="AP1984" s="7">
        <v>254.99999780138</v>
      </c>
      <c r="AQ1984" s="7">
        <v>8.5513077733527894</v>
      </c>
      <c r="AR1984" s="7">
        <v>58.0000000521541</v>
      </c>
      <c r="AS1984" s="7">
        <v>1.9450033552030201</v>
      </c>
      <c r="AT1984" s="7">
        <v>0.770263861864805</v>
      </c>
      <c r="AU1984" s="7">
        <v>2.5830444730543401E-2</v>
      </c>
      <c r="AV1984" s="7">
        <v>12</v>
      </c>
      <c r="AW1984" s="7">
        <v>0.40241448692152904</v>
      </c>
      <c r="AX1984" s="7">
        <v>302.31078813457901</v>
      </c>
      <c r="AY1984" s="7">
        <v>10.137853391501601</v>
      </c>
      <c r="AZ1984" s="7">
        <v>446.08105408435199</v>
      </c>
      <c r="BA1984" s="7">
        <v>14.959123208730801</v>
      </c>
      <c r="BB1984" s="7">
        <v>251.81571720428499</v>
      </c>
      <c r="BC1984" s="7">
        <v>22.1084914138968</v>
      </c>
      <c r="BD1984" s="7">
        <v>169.92195681808499</v>
      </c>
      <c r="BE1984" s="7">
        <v>14.9185212307362</v>
      </c>
      <c r="BF1984" s="7">
        <v>1534.15243289666</v>
      </c>
      <c r="BG1984" s="7">
        <v>51.447097011960494</v>
      </c>
      <c r="BH1984" s="7">
        <v>394.19007439055702</v>
      </c>
      <c r="BI1984" s="7">
        <v>13.2189830446196</v>
      </c>
      <c r="BJ1984" s="7">
        <v>437.21843114937701</v>
      </c>
      <c r="BK1984" s="7">
        <v>14.661919220301002</v>
      </c>
      <c r="BL1984" s="7">
        <v>193.33442208170899</v>
      </c>
      <c r="BM1984" s="7">
        <v>6.4833810221901</v>
      </c>
      <c r="BN1984" s="7">
        <v>1295.2070517904399</v>
      </c>
      <c r="BO1984" s="7">
        <v>43.434173433616202</v>
      </c>
      <c r="BP1984" s="7">
        <v>82.1109279033262</v>
      </c>
      <c r="BQ1984" s="7">
        <v>2.7535522435723099</v>
      </c>
      <c r="BR1984" s="7">
        <v>24.000000201165701</v>
      </c>
      <c r="BS1984" s="7">
        <v>0.80482898058905694</v>
      </c>
      <c r="BT1984" s="7">
        <v>0</v>
      </c>
      <c r="BU1984" s="7">
        <v>0</v>
      </c>
      <c r="BV1984" s="7">
        <v>9.4905243515968305</v>
      </c>
      <c r="BW1984" s="7">
        <v>0.31826037396367596</v>
      </c>
      <c r="BX1984" s="7">
        <v>123.343922231696</v>
      </c>
      <c r="BY1984" s="7">
        <v>4.1362817649797305</v>
      </c>
      <c r="BZ1984" s="7">
        <v>170.007329646149</v>
      </c>
      <c r="CA1984" s="7">
        <v>5.7011176943711801</v>
      </c>
      <c r="CB1984" s="7">
        <v>75.650191896696896</v>
      </c>
      <c r="CC1984" s="7">
        <v>6.6418078925985</v>
      </c>
      <c r="CD1984" s="7">
        <v>84.012187598273201</v>
      </c>
      <c r="CE1984" s="7">
        <v>7.3759602807965896</v>
      </c>
      <c r="CF1984" s="7"/>
      <c r="CG1984" s="7"/>
      <c r="CH1984" s="7"/>
      <c r="CI1984" s="7"/>
      <c r="CJ1984" s="7"/>
      <c r="CK1984" s="7"/>
      <c r="CL1984" s="7"/>
      <c r="CM1984" s="7"/>
      <c r="CN1984" s="7"/>
      <c r="CO1984" s="7"/>
      <c r="CP1984" s="7"/>
      <c r="CQ1984" s="7"/>
      <c r="CR1984" s="7"/>
      <c r="CS1984" s="7"/>
      <c r="CT1984" s="7"/>
      <c r="CU1984" s="7"/>
      <c r="CV1984" s="7"/>
      <c r="CW1984" s="7"/>
      <c r="CX1984" s="7"/>
      <c r="CY1984" s="7"/>
      <c r="CZ1984" s="7"/>
      <c r="DA1984" s="7"/>
      <c r="DB1984" s="7"/>
      <c r="DC1984" s="7"/>
      <c r="DD1984" s="7"/>
      <c r="DE1984" s="7"/>
      <c r="DF1984" s="7"/>
      <c r="DG1984" s="7"/>
      <c r="DH1984" s="7"/>
      <c r="DI1984" s="7"/>
      <c r="DJ1984" s="7"/>
      <c r="DK1984" s="7"/>
      <c r="DL1984" s="7"/>
      <c r="DM1984" s="7"/>
      <c r="DN1984" s="7"/>
      <c r="DO1984" s="7"/>
      <c r="DP1984" s="7"/>
      <c r="DQ1984" s="7"/>
      <c r="DR1984" s="7"/>
      <c r="DS1984" s="7"/>
      <c r="DT1984" s="7"/>
      <c r="DU1984" s="7"/>
      <c r="DV1984" s="7"/>
      <c r="DW1984" s="7"/>
      <c r="DX1984" s="7"/>
      <c r="DY1984" s="7"/>
      <c r="DZ1984" s="7"/>
      <c r="EA1984" s="7"/>
      <c r="EB1984" s="7"/>
      <c r="EC1984" s="7"/>
      <c r="ED1984" s="7"/>
      <c r="EE1984" s="7"/>
      <c r="EF1984" s="7">
        <v>1323</v>
      </c>
      <c r="EG1984" s="7">
        <v>836</v>
      </c>
      <c r="EH1984" s="7">
        <v>354</v>
      </c>
      <c r="EI1984" s="7">
        <v>2353</v>
      </c>
      <c r="EJ1984" s="7">
        <v>255</v>
      </c>
      <c r="EK1984" s="7">
        <v>58</v>
      </c>
      <c r="EL1984" s="7">
        <v>1</v>
      </c>
      <c r="EM1984" s="7">
        <v>12</v>
      </c>
      <c r="EN1984" s="7">
        <v>303</v>
      </c>
      <c r="EO1984" s="7">
        <v>447</v>
      </c>
      <c r="EP1984" s="7">
        <v>245</v>
      </c>
      <c r="EQ1984" s="7">
        <v>165</v>
      </c>
    </row>
    <row r="1985" spans="1:147" x14ac:dyDescent="0.35">
      <c r="A1985" s="7" t="s">
        <v>2463</v>
      </c>
      <c r="B1985" s="7" t="e" vm="1">
        <v>#VALUE!</v>
      </c>
      <c r="C1985" s="7" t="e" vm="22">
        <v>#VALUE!</v>
      </c>
      <c r="D1985" s="7">
        <v>0</v>
      </c>
      <c r="E1985" s="7">
        <v>5976</v>
      </c>
      <c r="F1985" s="7">
        <v>2127</v>
      </c>
      <c r="G1985" s="7">
        <v>0</v>
      </c>
      <c r="H1985" s="7">
        <v>70</v>
      </c>
      <c r="I1985" s="7">
        <v>1.1713520749665327</v>
      </c>
      <c r="J1985" s="7">
        <v>0</v>
      </c>
      <c r="K1985" s="7">
        <v>0</v>
      </c>
      <c r="L1985" s="7">
        <v>0</v>
      </c>
      <c r="M1985" s="7">
        <v>0</v>
      </c>
      <c r="N1985" s="7">
        <v>0</v>
      </c>
      <c r="O1985" s="7">
        <v>0</v>
      </c>
      <c r="P1985" s="7">
        <v>4.8993875765529298</v>
      </c>
      <c r="Q1985" s="7">
        <v>110440</v>
      </c>
      <c r="R1985" s="7">
        <v>0</v>
      </c>
      <c r="S1985" s="7">
        <v>0</v>
      </c>
      <c r="T1985" s="7">
        <v>0</v>
      </c>
      <c r="U1985" s="7">
        <v>0</v>
      </c>
      <c r="V1985" s="7">
        <v>0</v>
      </c>
      <c r="W1985" s="7">
        <v>0</v>
      </c>
      <c r="X1985" s="7">
        <v>0</v>
      </c>
      <c r="Y1985" s="7">
        <v>0</v>
      </c>
      <c r="Z1985" s="7"/>
      <c r="AA1985" s="7"/>
      <c r="AB1985" s="7"/>
      <c r="AC1985" s="7"/>
      <c r="AD1985" s="7"/>
      <c r="AE1985" s="7"/>
      <c r="AF1985" s="7">
        <v>5162.5084985023605</v>
      </c>
      <c r="AG1985" s="7">
        <v>86.3873577393299</v>
      </c>
      <c r="AH1985" s="7">
        <v>597.57919479948396</v>
      </c>
      <c r="AI1985" s="7">
        <v>9.9996518540743597</v>
      </c>
      <c r="AJ1985" s="7">
        <v>1240.2603975474699</v>
      </c>
      <c r="AK1985" s="7">
        <v>20.754022716657801</v>
      </c>
      <c r="AL1985" s="7">
        <v>834.36699110780899</v>
      </c>
      <c r="AM1985" s="7">
        <v>13.961964375967401</v>
      </c>
      <c r="AN1985" s="7">
        <v>4950.1083052163203</v>
      </c>
      <c r="AO1985" s="7">
        <v>82.833137637488591</v>
      </c>
      <c r="AP1985" s="7">
        <v>60.738846409296002</v>
      </c>
      <c r="AQ1985" s="7">
        <v>1.0163796253228901</v>
      </c>
      <c r="AR1985" s="7">
        <v>62.388282362990097</v>
      </c>
      <c r="AS1985" s="7">
        <v>1.04398062856409</v>
      </c>
      <c r="AT1985" s="7">
        <v>0</v>
      </c>
      <c r="AU1985" s="7">
        <v>0</v>
      </c>
      <c r="AV1985" s="7">
        <v>6.9999998586749497</v>
      </c>
      <c r="AW1985" s="7">
        <v>0.117135205131776</v>
      </c>
      <c r="AX1985" s="7">
        <v>82.2730560182858</v>
      </c>
      <c r="AY1985" s="7">
        <v>1.3767244982979601</v>
      </c>
      <c r="AZ1985" s="7">
        <v>201.879974602868</v>
      </c>
      <c r="BA1985" s="7">
        <v>3.3781789592179998</v>
      </c>
      <c r="BB1985" s="7">
        <v>49.118791335140301</v>
      </c>
      <c r="BC1985" s="7">
        <v>2.30929907546499</v>
      </c>
      <c r="BD1985" s="7">
        <v>31.315563169606399</v>
      </c>
      <c r="BE1985" s="7">
        <v>1.4722878782137501</v>
      </c>
      <c r="BF1985" s="7">
        <v>4187.48259364573</v>
      </c>
      <c r="BG1985" s="7">
        <v>70.071663213616702</v>
      </c>
      <c r="BH1985" s="7">
        <v>491.42470787461201</v>
      </c>
      <c r="BI1985" s="7">
        <v>8.2233050179821205</v>
      </c>
      <c r="BJ1985" s="7">
        <v>998.56512090335798</v>
      </c>
      <c r="BK1985" s="7">
        <v>16.7095903765622</v>
      </c>
      <c r="BL1985" s="7">
        <v>676.84220120433599</v>
      </c>
      <c r="BM1985" s="7">
        <v>11.3260073829374</v>
      </c>
      <c r="BN1985" s="7">
        <v>4007.4680619835999</v>
      </c>
      <c r="BO1985" s="7">
        <v>67.059371853808599</v>
      </c>
      <c r="BP1985" s="7">
        <v>48.500009214485097</v>
      </c>
      <c r="BQ1985" s="7">
        <v>0.81157980613261493</v>
      </c>
      <c r="BR1985" s="7">
        <v>55.725866300264897</v>
      </c>
      <c r="BS1985" s="7">
        <v>0.93249441600175498</v>
      </c>
      <c r="BT1985" s="7">
        <v>0</v>
      </c>
      <c r="BU1985" s="7">
        <v>0</v>
      </c>
      <c r="BV1985" s="7">
        <v>6.5079430844666204</v>
      </c>
      <c r="BW1985" s="7">
        <v>0.108901323367915</v>
      </c>
      <c r="BX1985" s="7">
        <v>69.2807110527351</v>
      </c>
      <c r="BY1985" s="7">
        <v>1.1593157806682601</v>
      </c>
      <c r="BZ1985" s="7">
        <v>173.369200785885</v>
      </c>
      <c r="CA1985" s="7">
        <v>2.90109104394051</v>
      </c>
      <c r="CB1985" s="7">
        <v>39.8193323732173</v>
      </c>
      <c r="CC1985" s="7">
        <v>1.87208896912164</v>
      </c>
      <c r="CD1985" s="7">
        <v>25.358297356548601</v>
      </c>
      <c r="CE1985" s="7">
        <v>1.1922095607216099</v>
      </c>
      <c r="CF1985" s="7"/>
      <c r="CG1985" s="7"/>
      <c r="CH1985" s="7"/>
      <c r="CI1985" s="7"/>
      <c r="CJ1985" s="7"/>
      <c r="CK1985" s="7"/>
      <c r="CL1985" s="7"/>
      <c r="CM1985" s="7"/>
      <c r="CN1985" s="7"/>
      <c r="CO1985" s="7"/>
      <c r="CP1985" s="7"/>
      <c r="CQ1985" s="7"/>
      <c r="CR1985" s="7"/>
      <c r="CS1985" s="7"/>
      <c r="CT1985" s="7"/>
      <c r="CU1985" s="7"/>
      <c r="CV1985" s="7"/>
      <c r="CW1985" s="7"/>
      <c r="CX1985" s="7"/>
      <c r="CY1985" s="7"/>
      <c r="CZ1985" s="7"/>
      <c r="DA1985" s="7"/>
      <c r="DB1985" s="7"/>
      <c r="DC1985" s="7"/>
      <c r="DD1985" s="7"/>
      <c r="DE1985" s="7"/>
      <c r="DF1985" s="7"/>
      <c r="DG1985" s="7"/>
      <c r="DH1985" s="7"/>
      <c r="DI1985" s="7"/>
      <c r="DJ1985" s="7"/>
      <c r="DK1985" s="7"/>
      <c r="DL1985" s="7"/>
      <c r="DM1985" s="7"/>
      <c r="DN1985" s="7"/>
      <c r="DO1985" s="7"/>
      <c r="DP1985" s="7"/>
      <c r="DQ1985" s="7"/>
      <c r="DR1985" s="7"/>
      <c r="DS1985" s="7"/>
      <c r="DT1985" s="7"/>
      <c r="DU1985" s="7"/>
      <c r="DV1985" s="7"/>
      <c r="DW1985" s="7"/>
      <c r="DX1985" s="7"/>
      <c r="DY1985" s="7"/>
      <c r="DZ1985" s="7"/>
      <c r="EA1985" s="7"/>
      <c r="EB1985" s="7"/>
      <c r="EC1985" s="7"/>
      <c r="ED1985" s="7"/>
      <c r="EE1985" s="7"/>
      <c r="EF1985" s="7">
        <v>604</v>
      </c>
      <c r="EG1985" s="7">
        <v>1426</v>
      </c>
      <c r="EH1985" s="7">
        <v>925</v>
      </c>
      <c r="EI1985" s="7">
        <v>5739</v>
      </c>
      <c r="EJ1985" s="7">
        <v>67</v>
      </c>
      <c r="EK1985" s="7">
        <v>68</v>
      </c>
      <c r="EL1985" s="7">
        <v>0</v>
      </c>
      <c r="EM1985" s="7">
        <v>7</v>
      </c>
      <c r="EN1985" s="7">
        <v>95</v>
      </c>
      <c r="EO1985" s="7">
        <v>227</v>
      </c>
      <c r="EP1985" s="7">
        <v>53</v>
      </c>
      <c r="EQ1985" s="7">
        <v>36</v>
      </c>
    </row>
    <row r="1986" spans="1:147" x14ac:dyDescent="0.35">
      <c r="A1986" s="7" t="s">
        <v>2464</v>
      </c>
      <c r="B1986" s="7" t="e" vm="1">
        <v>#VALUE!</v>
      </c>
      <c r="C1986" s="7" t="e" vm="22">
        <v>#VALUE!</v>
      </c>
      <c r="D1986" s="7">
        <v>0</v>
      </c>
      <c r="E1986" s="7">
        <v>3917</v>
      </c>
      <c r="F1986" s="7">
        <v>1330</v>
      </c>
      <c r="G1986" s="7">
        <v>0</v>
      </c>
      <c r="H1986" s="7">
        <v>185</v>
      </c>
      <c r="I1986" s="7">
        <v>4.7230022976767936</v>
      </c>
      <c r="J1986" s="7">
        <v>0</v>
      </c>
      <c r="K1986" s="7">
        <v>0</v>
      </c>
      <c r="L1986" s="7">
        <v>0</v>
      </c>
      <c r="M1986" s="7">
        <v>0</v>
      </c>
      <c r="N1986" s="7">
        <v>0</v>
      </c>
      <c r="O1986" s="7">
        <v>0</v>
      </c>
      <c r="P1986" s="7">
        <v>8.1866666666666692</v>
      </c>
      <c r="Q1986" s="7">
        <v>114667</v>
      </c>
      <c r="R1986" s="7">
        <v>0</v>
      </c>
      <c r="S1986" s="7">
        <v>0</v>
      </c>
      <c r="T1986" s="7">
        <v>0</v>
      </c>
      <c r="U1986" s="7">
        <v>0</v>
      </c>
      <c r="V1986" s="7">
        <v>0</v>
      </c>
      <c r="W1986" s="7">
        <v>0</v>
      </c>
      <c r="X1986" s="7">
        <v>0</v>
      </c>
      <c r="Y1986" s="7">
        <v>0</v>
      </c>
      <c r="Z1986" s="7"/>
      <c r="AA1986" s="7"/>
      <c r="AB1986" s="7"/>
      <c r="AC1986" s="7"/>
      <c r="AD1986" s="7"/>
      <c r="AE1986" s="7"/>
      <c r="AF1986" s="7">
        <v>3916.9999927116201</v>
      </c>
      <c r="AG1986" s="7">
        <v>99.999999813929392</v>
      </c>
      <c r="AH1986" s="7">
        <v>705.70280500113097</v>
      </c>
      <c r="AI1986" s="7">
        <v>18.016410645931298</v>
      </c>
      <c r="AJ1986" s="7">
        <v>902.99999818107597</v>
      </c>
      <c r="AK1986" s="7">
        <v>23.053357114656002</v>
      </c>
      <c r="AL1986" s="7">
        <v>608.99999540504405</v>
      </c>
      <c r="AM1986" s="7">
        <v>15.547612851800999</v>
      </c>
      <c r="AN1986" s="7">
        <v>3803.9999971024199</v>
      </c>
      <c r="AO1986" s="7">
        <v>97.11513906312031</v>
      </c>
      <c r="AP1986" s="7">
        <v>29.999999875974002</v>
      </c>
      <c r="AQ1986" s="7">
        <v>0.76589226132177801</v>
      </c>
      <c r="AR1986" s="7">
        <v>23.000000132298702</v>
      </c>
      <c r="AS1986" s="7">
        <v>0.58718407281845098</v>
      </c>
      <c r="AT1986" s="7">
        <v>0</v>
      </c>
      <c r="AU1986" s="7">
        <v>0</v>
      </c>
      <c r="AV1986" s="7">
        <v>0</v>
      </c>
      <c r="AW1986" s="7">
        <v>0</v>
      </c>
      <c r="AX1986" s="7">
        <v>60.000000242567701</v>
      </c>
      <c r="AY1986" s="7">
        <v>1.5317845351689501</v>
      </c>
      <c r="AZ1986" s="7">
        <v>123.00000003512299</v>
      </c>
      <c r="BA1986" s="7">
        <v>3.1401582852980101</v>
      </c>
      <c r="BB1986" s="7">
        <v>17.153342387573701</v>
      </c>
      <c r="BC1986" s="7">
        <v>1.28972499154689</v>
      </c>
      <c r="BD1986" s="7">
        <v>26.117824787847301</v>
      </c>
      <c r="BE1986" s="7">
        <v>1.9637462246501698</v>
      </c>
      <c r="BF1986" s="7">
        <v>3836.98838418178</v>
      </c>
      <c r="BG1986" s="7">
        <v>97.9573240791876</v>
      </c>
      <c r="BH1986" s="7">
        <v>690.48933025328995</v>
      </c>
      <c r="BI1986" s="7">
        <v>17.628014558419398</v>
      </c>
      <c r="BJ1986" s="7">
        <v>886.58879118500795</v>
      </c>
      <c r="BK1986" s="7">
        <v>22.634383231682602</v>
      </c>
      <c r="BL1986" s="7">
        <v>594.32644539135799</v>
      </c>
      <c r="BM1986" s="7">
        <v>15.1730009035322</v>
      </c>
      <c r="BN1986" s="7">
        <v>3727.7059687718302</v>
      </c>
      <c r="BO1986" s="7">
        <v>95.167372192285598</v>
      </c>
      <c r="BP1986" s="7">
        <v>29.561145012106898</v>
      </c>
      <c r="BQ1986" s="7">
        <v>0.75468840980614893</v>
      </c>
      <c r="BR1986" s="7">
        <v>19.7212750446561</v>
      </c>
      <c r="BS1986" s="7">
        <v>0.50347906675149501</v>
      </c>
      <c r="BT1986" s="7">
        <v>0</v>
      </c>
      <c r="BU1986" s="7">
        <v>0</v>
      </c>
      <c r="BV1986" s="7">
        <v>0</v>
      </c>
      <c r="BW1986" s="7">
        <v>0</v>
      </c>
      <c r="BX1986" s="7">
        <v>60.000000242567701</v>
      </c>
      <c r="BY1986" s="7">
        <v>1.5317845351689501</v>
      </c>
      <c r="BZ1986" s="7">
        <v>120.88664161032101</v>
      </c>
      <c r="CA1986" s="7">
        <v>3.0862047896431202</v>
      </c>
      <c r="CB1986" s="7">
        <v>16.8416671056568</v>
      </c>
      <c r="CC1986" s="7">
        <v>1.26629075982382</v>
      </c>
      <c r="CD1986" s="7">
        <v>25.541476612774499</v>
      </c>
      <c r="CE1986" s="7">
        <v>1.9204117753965799</v>
      </c>
      <c r="CF1986" s="7"/>
      <c r="CG1986" s="7"/>
      <c r="CH1986" s="7"/>
      <c r="CI1986" s="7"/>
      <c r="CJ1986" s="7"/>
      <c r="CK1986" s="7"/>
      <c r="CL1986" s="7"/>
      <c r="CM1986" s="7"/>
      <c r="CN1986" s="7"/>
      <c r="CO1986" s="7"/>
      <c r="CP1986" s="7"/>
      <c r="CQ1986" s="7"/>
      <c r="CR1986" s="7"/>
      <c r="CS1986" s="7"/>
      <c r="CT1986" s="7"/>
      <c r="CU1986" s="7"/>
      <c r="CV1986" s="7"/>
      <c r="CW1986" s="7"/>
      <c r="CX1986" s="7"/>
      <c r="CY1986" s="7"/>
      <c r="CZ1986" s="7"/>
      <c r="DA1986" s="7"/>
      <c r="DB1986" s="7"/>
      <c r="DC1986" s="7"/>
      <c r="DD1986" s="7"/>
      <c r="DE1986" s="7"/>
      <c r="DF1986" s="7"/>
      <c r="DG1986" s="7"/>
      <c r="DH1986" s="7"/>
      <c r="DI1986" s="7"/>
      <c r="DJ1986" s="7"/>
      <c r="DK1986" s="7"/>
      <c r="DL1986" s="7"/>
      <c r="DM1986" s="7"/>
      <c r="DN1986" s="7"/>
      <c r="DO1986" s="7"/>
      <c r="DP1986" s="7"/>
      <c r="DQ1986" s="7"/>
      <c r="DR1986" s="7"/>
      <c r="DS1986" s="7"/>
      <c r="DT1986" s="7"/>
      <c r="DU1986" s="7"/>
      <c r="DV1986" s="7"/>
      <c r="DW1986" s="7"/>
      <c r="DX1986" s="7"/>
      <c r="DY1986" s="7"/>
      <c r="DZ1986" s="7"/>
      <c r="EA1986" s="7"/>
      <c r="EB1986" s="7"/>
      <c r="EC1986" s="7"/>
      <c r="ED1986" s="7"/>
      <c r="EE1986" s="7"/>
      <c r="EF1986" s="7">
        <v>669</v>
      </c>
      <c r="EG1986" s="7">
        <v>903</v>
      </c>
      <c r="EH1986" s="7">
        <v>609</v>
      </c>
      <c r="EI1986" s="7">
        <v>3804</v>
      </c>
      <c r="EJ1986" s="7">
        <v>30</v>
      </c>
      <c r="EK1986" s="7">
        <v>23</v>
      </c>
      <c r="EL1986" s="7">
        <v>0</v>
      </c>
      <c r="EM1986" s="7">
        <v>0</v>
      </c>
      <c r="EN1986" s="7">
        <v>60</v>
      </c>
      <c r="EO1986" s="7">
        <v>123</v>
      </c>
      <c r="EP1986" s="7">
        <v>17</v>
      </c>
      <c r="EQ1986" s="7">
        <v>26</v>
      </c>
    </row>
    <row r="1987" spans="1:147" x14ac:dyDescent="0.35">
      <c r="A1987" s="7" t="s">
        <v>2465</v>
      </c>
      <c r="B1987" s="7" t="e" vm="1">
        <v>#VALUE!</v>
      </c>
      <c r="C1987" s="7" t="e" vm="22">
        <v>#VALUE!</v>
      </c>
      <c r="D1987" s="7">
        <v>0</v>
      </c>
      <c r="E1987" s="7">
        <v>7949</v>
      </c>
      <c r="F1987" s="7">
        <v>2885</v>
      </c>
      <c r="G1987" s="7">
        <v>0</v>
      </c>
      <c r="H1987" s="7">
        <v>67</v>
      </c>
      <c r="I1987" s="7">
        <v>0.84287331739841487</v>
      </c>
      <c r="J1987" s="7">
        <v>0</v>
      </c>
      <c r="K1987" s="7">
        <v>0</v>
      </c>
      <c r="L1987" s="7">
        <v>0</v>
      </c>
      <c r="M1987" s="7">
        <v>0</v>
      </c>
      <c r="N1987" s="7">
        <v>0</v>
      </c>
      <c r="O1987" s="7">
        <v>0</v>
      </c>
      <c r="P1987" s="7">
        <v>2.8282031044461999</v>
      </c>
      <c r="Q1987" s="7">
        <v>113028</v>
      </c>
      <c r="R1987" s="7">
        <v>0</v>
      </c>
      <c r="S1987" s="7">
        <v>0</v>
      </c>
      <c r="T1987" s="7">
        <v>0</v>
      </c>
      <c r="U1987" s="7">
        <v>0</v>
      </c>
      <c r="V1987" s="7">
        <v>0</v>
      </c>
      <c r="W1987" s="7">
        <v>0</v>
      </c>
      <c r="X1987" s="7">
        <v>0</v>
      </c>
      <c r="Y1987" s="7">
        <v>0</v>
      </c>
      <c r="Z1987" s="7"/>
      <c r="AA1987" s="7"/>
      <c r="AB1987" s="7"/>
      <c r="AC1987" s="7"/>
      <c r="AD1987" s="7"/>
      <c r="AE1987" s="7"/>
      <c r="AF1987" s="7">
        <v>7914.1435956290597</v>
      </c>
      <c r="AG1987" s="7">
        <v>99.561499504705694</v>
      </c>
      <c r="AH1987" s="7">
        <v>853.17935290708101</v>
      </c>
      <c r="AI1987" s="7">
        <v>10.733165843591399</v>
      </c>
      <c r="AJ1987" s="7">
        <v>1859.02560600066</v>
      </c>
      <c r="AK1987" s="7">
        <v>23.386911636692201</v>
      </c>
      <c r="AL1987" s="7">
        <v>953.64583985131196</v>
      </c>
      <c r="AM1987" s="7">
        <v>11.9970542187862</v>
      </c>
      <c r="AN1987" s="7">
        <v>7594.6195628022297</v>
      </c>
      <c r="AO1987" s="7">
        <v>95.541823660865802</v>
      </c>
      <c r="AP1987" s="7">
        <v>80.2796985338029</v>
      </c>
      <c r="AQ1987" s="7">
        <v>1.00993456452136</v>
      </c>
      <c r="AR1987" s="7">
        <v>101.65066137584</v>
      </c>
      <c r="AS1987" s="7">
        <v>1.27878552491936</v>
      </c>
      <c r="AT1987" s="7">
        <v>0</v>
      </c>
      <c r="AU1987" s="7">
        <v>0</v>
      </c>
      <c r="AV1987" s="7">
        <v>14.9999997089035</v>
      </c>
      <c r="AW1987" s="7">
        <v>0.18870297784505599</v>
      </c>
      <c r="AX1987" s="7">
        <v>122.593672163668</v>
      </c>
      <c r="AY1987" s="7">
        <v>1.54225276341261</v>
      </c>
      <c r="AZ1987" s="7">
        <v>310.73506028973298</v>
      </c>
      <c r="BA1987" s="7">
        <v>3.9091088223642401</v>
      </c>
      <c r="BB1987" s="7">
        <v>97.3642651266874</v>
      </c>
      <c r="BC1987" s="7">
        <v>3.3748445451191502</v>
      </c>
      <c r="BD1987" s="7">
        <v>107.386737725258</v>
      </c>
      <c r="BE1987" s="7">
        <v>3.72224394195</v>
      </c>
      <c r="BF1987" s="7">
        <v>7726.9871737655803</v>
      </c>
      <c r="BG1987" s="7">
        <v>97.207034517116398</v>
      </c>
      <c r="BH1987" s="7">
        <v>834.32784392893802</v>
      </c>
      <c r="BI1987" s="7">
        <v>10.4960101135858</v>
      </c>
      <c r="BJ1987" s="7">
        <v>1813.0173660573601</v>
      </c>
      <c r="BK1987" s="7">
        <v>22.808118833279202</v>
      </c>
      <c r="BL1987" s="7">
        <v>936.47080774668495</v>
      </c>
      <c r="BM1987" s="7">
        <v>11.780988901077901</v>
      </c>
      <c r="BN1987" s="7">
        <v>7420.0919450273204</v>
      </c>
      <c r="BO1987" s="7">
        <v>93.346231538902003</v>
      </c>
      <c r="BP1987" s="7">
        <v>76.759318405278606</v>
      </c>
      <c r="BQ1987" s="7">
        <v>0.96564748276863288</v>
      </c>
      <c r="BR1987" s="7">
        <v>94.451599912042198</v>
      </c>
      <c r="BS1987" s="7">
        <v>1.1882199007679199</v>
      </c>
      <c r="BT1987" s="7">
        <v>0</v>
      </c>
      <c r="BU1987" s="7">
        <v>0</v>
      </c>
      <c r="BV1987" s="7">
        <v>14.9999997089035</v>
      </c>
      <c r="BW1987" s="7">
        <v>0.18870297784505599</v>
      </c>
      <c r="BX1987" s="7">
        <v>120.684311591183</v>
      </c>
      <c r="BY1987" s="7">
        <v>1.5182326278926102</v>
      </c>
      <c r="BZ1987" s="7">
        <v>296.578029582363</v>
      </c>
      <c r="CA1987" s="7">
        <v>3.7310105621129996</v>
      </c>
      <c r="CB1987" s="7">
        <v>95.976998271275207</v>
      </c>
      <c r="CC1987" s="7">
        <v>3.3267590388656898</v>
      </c>
      <c r="CD1987" s="7">
        <v>105.00481861002901</v>
      </c>
      <c r="CE1987" s="7">
        <v>3.6396817542470998</v>
      </c>
      <c r="CF1987" s="7"/>
      <c r="CG1987" s="7"/>
      <c r="CH1987" s="7"/>
      <c r="CI1987" s="7"/>
      <c r="CJ1987" s="7"/>
      <c r="CK1987" s="7"/>
      <c r="CL1987" s="7"/>
      <c r="CM1987" s="7"/>
      <c r="CN1987" s="7"/>
      <c r="CO1987" s="7"/>
      <c r="CP1987" s="7"/>
      <c r="CQ1987" s="7"/>
      <c r="CR1987" s="7"/>
      <c r="CS1987" s="7"/>
      <c r="CT1987" s="7"/>
      <c r="CU1987" s="7"/>
      <c r="CV1987" s="7"/>
      <c r="CW1987" s="7"/>
      <c r="CX1987" s="7"/>
      <c r="CY1987" s="7"/>
      <c r="CZ1987" s="7"/>
      <c r="DA1987" s="7"/>
      <c r="DB1987" s="7"/>
      <c r="DC1987" s="7"/>
      <c r="DD1987" s="7"/>
      <c r="DE1987" s="7"/>
      <c r="DF1987" s="7"/>
      <c r="DG1987" s="7"/>
      <c r="DH1987" s="7"/>
      <c r="DI1987" s="7"/>
      <c r="DJ1987" s="7"/>
      <c r="DK1987" s="7"/>
      <c r="DL1987" s="7"/>
      <c r="DM1987" s="7"/>
      <c r="DN1987" s="7"/>
      <c r="DO1987" s="7"/>
      <c r="DP1987" s="7"/>
      <c r="DQ1987" s="7"/>
      <c r="DR1987" s="7"/>
      <c r="DS1987" s="7"/>
      <c r="DT1987" s="7"/>
      <c r="DU1987" s="7"/>
      <c r="DV1987" s="7"/>
      <c r="DW1987" s="7"/>
      <c r="DX1987" s="7"/>
      <c r="DY1987" s="7"/>
      <c r="DZ1987" s="7"/>
      <c r="EA1987" s="7"/>
      <c r="EB1987" s="7"/>
      <c r="EC1987" s="7"/>
      <c r="ED1987" s="7"/>
      <c r="EE1987" s="7"/>
      <c r="EF1987" s="7">
        <v>847</v>
      </c>
      <c r="EG1987" s="7">
        <v>1868</v>
      </c>
      <c r="EH1987" s="7">
        <v>957</v>
      </c>
      <c r="EI1987" s="7">
        <v>7627</v>
      </c>
      <c r="EJ1987" s="7">
        <v>81</v>
      </c>
      <c r="EK1987" s="7">
        <v>103</v>
      </c>
      <c r="EL1987" s="7">
        <v>0</v>
      </c>
      <c r="EM1987" s="7">
        <v>15</v>
      </c>
      <c r="EN1987" s="7">
        <v>123</v>
      </c>
      <c r="EO1987" s="7">
        <v>313</v>
      </c>
      <c r="EP1987" s="7">
        <v>97</v>
      </c>
      <c r="EQ1987" s="7">
        <v>106</v>
      </c>
    </row>
    <row r="1988" spans="1:147" x14ac:dyDescent="0.35">
      <c r="A1988" s="7" t="s">
        <v>2466</v>
      </c>
      <c r="B1988" s="7" t="e" vm="1">
        <v>#VALUE!</v>
      </c>
      <c r="C1988" s="7" t="e" vm="22">
        <v>#VALUE!</v>
      </c>
      <c r="D1988" s="7">
        <v>0</v>
      </c>
      <c r="E1988" s="7">
        <v>5662</v>
      </c>
      <c r="F1988" s="7">
        <v>2234</v>
      </c>
      <c r="G1988" s="7">
        <v>0</v>
      </c>
      <c r="H1988" s="7">
        <v>7</v>
      </c>
      <c r="I1988" s="7">
        <v>0.12363122571529496</v>
      </c>
      <c r="J1988" s="7">
        <v>0</v>
      </c>
      <c r="K1988" s="7">
        <v>0</v>
      </c>
      <c r="L1988" s="7">
        <v>0</v>
      </c>
      <c r="M1988" s="7">
        <v>0</v>
      </c>
      <c r="N1988" s="7">
        <v>0</v>
      </c>
      <c r="O1988" s="7">
        <v>0</v>
      </c>
      <c r="P1988" s="7">
        <v>3.9437648347635599</v>
      </c>
      <c r="Q1988" s="7">
        <v>123955</v>
      </c>
      <c r="R1988" s="7">
        <v>0</v>
      </c>
      <c r="S1988" s="7">
        <v>0</v>
      </c>
      <c r="T1988" s="7">
        <v>0</v>
      </c>
      <c r="U1988" s="7">
        <v>0</v>
      </c>
      <c r="V1988" s="7">
        <v>0</v>
      </c>
      <c r="W1988" s="7">
        <v>0</v>
      </c>
      <c r="X1988" s="7">
        <v>0</v>
      </c>
      <c r="Y1988" s="7">
        <v>0</v>
      </c>
      <c r="Z1988" s="7"/>
      <c r="AA1988" s="7"/>
      <c r="AB1988" s="7"/>
      <c r="AC1988" s="7"/>
      <c r="AD1988" s="7"/>
      <c r="AE1988" s="7"/>
      <c r="AF1988" s="7">
        <v>5479.6529859306302</v>
      </c>
      <c r="AG1988" s="7">
        <v>96.779459306440003</v>
      </c>
      <c r="AH1988" s="7">
        <v>570.73317318398097</v>
      </c>
      <c r="AI1988" s="7">
        <v>10.080063108159299</v>
      </c>
      <c r="AJ1988" s="7">
        <v>1285.47640597488</v>
      </c>
      <c r="AK1988" s="7">
        <v>22.703574814109501</v>
      </c>
      <c r="AL1988" s="7">
        <v>588.23472621132305</v>
      </c>
      <c r="AM1988" s="7">
        <v>10.389168601401</v>
      </c>
      <c r="AN1988" s="7">
        <v>5123.1642840352197</v>
      </c>
      <c r="AO1988" s="7">
        <v>90.4832971394422</v>
      </c>
      <c r="AP1988" s="7">
        <v>68.116804424776902</v>
      </c>
      <c r="AQ1988" s="7">
        <v>1.20305200326346</v>
      </c>
      <c r="AR1988" s="7">
        <v>118.552477883073</v>
      </c>
      <c r="AS1988" s="7">
        <v>2.0938268788956798</v>
      </c>
      <c r="AT1988" s="7">
        <v>4.0000000745058104</v>
      </c>
      <c r="AU1988" s="7">
        <v>7.0646416010346297E-2</v>
      </c>
      <c r="AV1988" s="7">
        <v>5.0000000027939704</v>
      </c>
      <c r="AW1988" s="7">
        <v>8.83080184174138E-2</v>
      </c>
      <c r="AX1988" s="7">
        <v>160.819418840672</v>
      </c>
      <c r="AY1988" s="7">
        <v>2.84032883858481</v>
      </c>
      <c r="AZ1988" s="7">
        <v>296.69957277886999</v>
      </c>
      <c r="BA1988" s="7">
        <v>5.2401902645508702</v>
      </c>
      <c r="BB1988" s="7">
        <v>71.656643459146494</v>
      </c>
      <c r="BC1988" s="7">
        <v>3.2075489462464803</v>
      </c>
      <c r="BD1988" s="7">
        <v>15.486685818162799</v>
      </c>
      <c r="BE1988" s="7">
        <v>0.69322675998938099</v>
      </c>
      <c r="BF1988" s="7">
        <v>4695.4106627709698</v>
      </c>
      <c r="BG1988" s="7">
        <v>82.928482210720006</v>
      </c>
      <c r="BH1988" s="7">
        <v>490.95935172581</v>
      </c>
      <c r="BI1988" s="7">
        <v>8.6711294900354989</v>
      </c>
      <c r="BJ1988" s="7">
        <v>1116.6311546556899</v>
      </c>
      <c r="BK1988" s="7">
        <v>19.721496903138299</v>
      </c>
      <c r="BL1988" s="7">
        <v>504.46728253261801</v>
      </c>
      <c r="BM1988" s="7">
        <v>8.9097012103959301</v>
      </c>
      <c r="BN1988" s="7">
        <v>4391.5299771956597</v>
      </c>
      <c r="BO1988" s="7">
        <v>77.561461978023004</v>
      </c>
      <c r="BP1988" s="7">
        <v>59.8322034619923</v>
      </c>
      <c r="BQ1988" s="7">
        <v>1.0567326644647201</v>
      </c>
      <c r="BR1988" s="7">
        <v>100.155794496532</v>
      </c>
      <c r="BS1988" s="7">
        <v>1.7689119480136299</v>
      </c>
      <c r="BT1988" s="7">
        <v>2.1531148850917798</v>
      </c>
      <c r="BU1988" s="7">
        <v>3.80274617642491E-2</v>
      </c>
      <c r="BV1988" s="7">
        <v>4.1857744483277202</v>
      </c>
      <c r="BW1988" s="7">
        <v>7.39274893735027E-2</v>
      </c>
      <c r="BX1988" s="7">
        <v>137.553807506163</v>
      </c>
      <c r="BY1988" s="7">
        <v>2.4294208319703801</v>
      </c>
      <c r="BZ1988" s="7">
        <v>252.76175712561201</v>
      </c>
      <c r="CA1988" s="7">
        <v>4.4641779781987303</v>
      </c>
      <c r="CB1988" s="7">
        <v>60.849379738020801</v>
      </c>
      <c r="CC1988" s="7">
        <v>2.7237860222927801</v>
      </c>
      <c r="CD1988" s="7">
        <v>13.180839303371499</v>
      </c>
      <c r="CE1988" s="7">
        <v>0.59001071187876097</v>
      </c>
      <c r="CF1988" s="7"/>
      <c r="CG1988" s="7"/>
      <c r="CH1988" s="7"/>
      <c r="CI1988" s="7"/>
      <c r="CJ1988" s="7"/>
      <c r="CK1988" s="7"/>
      <c r="CL1988" s="7"/>
      <c r="CM1988" s="7"/>
      <c r="CN1988" s="7"/>
      <c r="CO1988" s="7"/>
      <c r="CP1988" s="7"/>
      <c r="CQ1988" s="7"/>
      <c r="CR1988" s="7"/>
      <c r="CS1988" s="7"/>
      <c r="CT1988" s="7"/>
      <c r="CU1988" s="7"/>
      <c r="CV1988" s="7"/>
      <c r="CW1988" s="7"/>
      <c r="CX1988" s="7"/>
      <c r="CY1988" s="7"/>
      <c r="CZ1988" s="7"/>
      <c r="DA1988" s="7"/>
      <c r="DB1988" s="7"/>
      <c r="DC1988" s="7"/>
      <c r="DD1988" s="7"/>
      <c r="DE1988" s="7"/>
      <c r="DF1988" s="7"/>
      <c r="DG1988" s="7"/>
      <c r="DH1988" s="7"/>
      <c r="DI1988" s="7"/>
      <c r="DJ1988" s="7"/>
      <c r="DK1988" s="7"/>
      <c r="DL1988" s="7"/>
      <c r="DM1988" s="7"/>
      <c r="DN1988" s="7"/>
      <c r="DO1988" s="7"/>
      <c r="DP1988" s="7"/>
      <c r="DQ1988" s="7"/>
      <c r="DR1988" s="7"/>
      <c r="DS1988" s="7"/>
      <c r="DT1988" s="7"/>
      <c r="DU1988" s="7"/>
      <c r="DV1988" s="7"/>
      <c r="DW1988" s="7"/>
      <c r="DX1988" s="7"/>
      <c r="DY1988" s="7"/>
      <c r="DZ1988" s="7"/>
      <c r="EA1988" s="7"/>
      <c r="EB1988" s="7"/>
      <c r="EC1988" s="7"/>
      <c r="ED1988" s="7"/>
      <c r="EE1988" s="7"/>
      <c r="EF1988" s="7">
        <v>558</v>
      </c>
      <c r="EG1988" s="7">
        <v>1324</v>
      </c>
      <c r="EH1988" s="7">
        <v>615</v>
      </c>
      <c r="EI1988" s="7">
        <v>5290</v>
      </c>
      <c r="EJ1988" s="7">
        <v>69</v>
      </c>
      <c r="EK1988" s="7">
        <v>126</v>
      </c>
      <c r="EL1988" s="7">
        <v>4</v>
      </c>
      <c r="EM1988" s="7">
        <v>5</v>
      </c>
      <c r="EN1988" s="7">
        <v>168</v>
      </c>
      <c r="EO1988" s="7">
        <v>307</v>
      </c>
      <c r="EP1988" s="7">
        <v>73</v>
      </c>
      <c r="EQ1988" s="7">
        <v>16</v>
      </c>
    </row>
    <row r="1989" spans="1:147" x14ac:dyDescent="0.35">
      <c r="A1989" s="7" t="s">
        <v>2467</v>
      </c>
      <c r="B1989" s="7" t="e" vm="1">
        <v>#VALUE!</v>
      </c>
      <c r="C1989" s="7" t="e" vm="22">
        <v>#VALUE!</v>
      </c>
      <c r="D1989" s="7">
        <v>1</v>
      </c>
      <c r="E1989" s="7">
        <v>4323</v>
      </c>
      <c r="F1989" s="7">
        <v>1953</v>
      </c>
      <c r="G1989" s="7">
        <v>0</v>
      </c>
      <c r="H1989" s="7">
        <v>4</v>
      </c>
      <c r="I1989" s="7">
        <v>9.2528336803145969E-2</v>
      </c>
      <c r="J1989" s="7">
        <v>0</v>
      </c>
      <c r="K1989" s="7">
        <v>0</v>
      </c>
      <c r="L1989" s="7">
        <v>0</v>
      </c>
      <c r="M1989" s="7">
        <v>0</v>
      </c>
      <c r="N1989" s="7">
        <v>0</v>
      </c>
      <c r="O1989" s="7">
        <v>0</v>
      </c>
      <c r="P1989" s="7">
        <v>5.7255244755244803</v>
      </c>
      <c r="Q1989" s="7">
        <v>120042</v>
      </c>
      <c r="R1989" s="7">
        <v>1</v>
      </c>
      <c r="S1989" s="7">
        <v>1</v>
      </c>
      <c r="T1989" s="7">
        <v>1</v>
      </c>
      <c r="U1989" s="7">
        <v>1</v>
      </c>
      <c r="V1989" s="7">
        <v>1</v>
      </c>
      <c r="W1989" s="7">
        <v>0</v>
      </c>
      <c r="X1989" s="7">
        <v>0</v>
      </c>
      <c r="Y1989" s="7">
        <v>0</v>
      </c>
      <c r="Z1989" s="7">
        <v>4323.0000725218197</v>
      </c>
      <c r="AA1989" s="7">
        <v>4323.0000725218197</v>
      </c>
      <c r="AB1989" s="7">
        <v>4323.0000725218197</v>
      </c>
      <c r="AC1989" s="7">
        <v>554.98601993807199</v>
      </c>
      <c r="AD1989" s="7">
        <v>554.98601993807199</v>
      </c>
      <c r="AE1989" s="7">
        <v>554.98601993807199</v>
      </c>
      <c r="AF1989" s="7">
        <v>4323.0000725218197</v>
      </c>
      <c r="AG1989" s="7">
        <v>100.00000167758101</v>
      </c>
      <c r="AH1989" s="7">
        <v>554.98601993807199</v>
      </c>
      <c r="AI1989" s="7">
        <v>12.837983343466799</v>
      </c>
      <c r="AJ1989" s="7">
        <v>798.00001149223897</v>
      </c>
      <c r="AK1989" s="7">
        <v>18.459403458067101</v>
      </c>
      <c r="AL1989" s="7">
        <v>758.00001029785005</v>
      </c>
      <c r="AM1989" s="7">
        <v>17.534120062406899</v>
      </c>
      <c r="AN1989" s="7">
        <v>4040.0000512147899</v>
      </c>
      <c r="AO1989" s="7">
        <v>93.453621355882206</v>
      </c>
      <c r="AP1989" s="7">
        <v>77.000000750820604</v>
      </c>
      <c r="AQ1989" s="7">
        <v>1.7811705008286101</v>
      </c>
      <c r="AR1989" s="7">
        <v>118.000001827022</v>
      </c>
      <c r="AS1989" s="7">
        <v>2.72958597795563</v>
      </c>
      <c r="AT1989" s="7">
        <v>1.0000000074505799</v>
      </c>
      <c r="AU1989" s="7">
        <v>2.3132084373133899E-2</v>
      </c>
      <c r="AV1989" s="7">
        <v>6.0000001424923504</v>
      </c>
      <c r="AW1989" s="7">
        <v>0.138792508500864</v>
      </c>
      <c r="AX1989" s="7">
        <v>81.000001229593195</v>
      </c>
      <c r="AY1989" s="7">
        <v>1.8736988487067601</v>
      </c>
      <c r="AZ1989" s="7">
        <v>194.00000219319901</v>
      </c>
      <c r="BA1989" s="7">
        <v>4.4876243856858498</v>
      </c>
      <c r="BB1989" s="7">
        <v>59.096514604073199</v>
      </c>
      <c r="BC1989" s="7">
        <v>3.02593520758183</v>
      </c>
      <c r="BD1989" s="7">
        <v>21.049203630900301</v>
      </c>
      <c r="BE1989" s="7">
        <v>1.0777882043471698</v>
      </c>
      <c r="BF1989" s="7">
        <v>4323.0000725218197</v>
      </c>
      <c r="BG1989" s="7">
        <v>100.00000167758101</v>
      </c>
      <c r="BH1989" s="7">
        <v>554.98601993807199</v>
      </c>
      <c r="BI1989" s="7">
        <v>12.837983343466799</v>
      </c>
      <c r="BJ1989" s="7">
        <v>798.00001149223897</v>
      </c>
      <c r="BK1989" s="7">
        <v>18.459403458067101</v>
      </c>
      <c r="BL1989" s="7">
        <v>758.00001029785005</v>
      </c>
      <c r="BM1989" s="7">
        <v>17.534120062406899</v>
      </c>
      <c r="BN1989" s="7">
        <v>4040.0000512147899</v>
      </c>
      <c r="BO1989" s="7">
        <v>93.453621355882206</v>
      </c>
      <c r="BP1989" s="7">
        <v>77.000000750820604</v>
      </c>
      <c r="BQ1989" s="7">
        <v>1.7811705008286101</v>
      </c>
      <c r="BR1989" s="7">
        <v>118.000001827022</v>
      </c>
      <c r="BS1989" s="7">
        <v>2.72958597795563</v>
      </c>
      <c r="BT1989" s="7">
        <v>1.0000000074505799</v>
      </c>
      <c r="BU1989" s="7">
        <v>2.3132084373133899E-2</v>
      </c>
      <c r="BV1989" s="7">
        <v>6.0000001424923504</v>
      </c>
      <c r="BW1989" s="7">
        <v>0.138792508500864</v>
      </c>
      <c r="BX1989" s="7">
        <v>81.000001229593195</v>
      </c>
      <c r="BY1989" s="7">
        <v>1.8736988487067601</v>
      </c>
      <c r="BZ1989" s="7">
        <v>194.00000219319901</v>
      </c>
      <c r="CA1989" s="7">
        <v>4.4876243856858498</v>
      </c>
      <c r="CB1989" s="7">
        <v>59.096514604073199</v>
      </c>
      <c r="CC1989" s="7">
        <v>3.02593520758183</v>
      </c>
      <c r="CD1989" s="7">
        <v>21.049203630900301</v>
      </c>
      <c r="CE1989" s="7">
        <v>1.0777882043471698</v>
      </c>
      <c r="CF1989" s="7"/>
      <c r="CG1989" s="7"/>
      <c r="CH1989" s="7"/>
      <c r="CI1989" s="7"/>
      <c r="CJ1989" s="7"/>
      <c r="CK1989" s="7"/>
      <c r="CL1989" s="7"/>
      <c r="CM1989" s="7"/>
      <c r="CN1989" s="7"/>
      <c r="CO1989" s="7"/>
      <c r="CP1989" s="7"/>
      <c r="CQ1989" s="7"/>
      <c r="CR1989" s="7"/>
      <c r="CS1989" s="7"/>
      <c r="CT1989" s="7"/>
      <c r="CU1989" s="7"/>
      <c r="CV1989" s="7"/>
      <c r="CW1989" s="7"/>
      <c r="CX1989" s="7"/>
      <c r="CY1989" s="7"/>
      <c r="CZ1989" s="7"/>
      <c r="DA1989" s="7"/>
      <c r="DB1989" s="7"/>
      <c r="DC1989" s="7"/>
      <c r="DD1989" s="7"/>
      <c r="DE1989" s="7"/>
      <c r="DF1989" s="7"/>
      <c r="DG1989" s="7"/>
      <c r="DH1989" s="7"/>
      <c r="DI1989" s="7"/>
      <c r="DJ1989" s="7"/>
      <c r="DK1989" s="7"/>
      <c r="DL1989" s="7"/>
      <c r="DM1989" s="7"/>
      <c r="DN1989" s="7"/>
      <c r="DO1989" s="7"/>
      <c r="DP1989" s="7"/>
      <c r="DQ1989" s="7"/>
      <c r="DR1989" s="7"/>
      <c r="DS1989" s="7"/>
      <c r="DT1989" s="7"/>
      <c r="DU1989" s="7"/>
      <c r="DV1989" s="7"/>
      <c r="DW1989" s="7"/>
      <c r="DX1989" s="7"/>
      <c r="DY1989" s="7"/>
      <c r="DZ1989" s="7"/>
      <c r="EA1989" s="7"/>
      <c r="EB1989" s="7"/>
      <c r="EC1989" s="7"/>
      <c r="ED1989" s="7"/>
      <c r="EE1989" s="7"/>
      <c r="EF1989" s="7">
        <v>577</v>
      </c>
      <c r="EG1989" s="7">
        <v>798</v>
      </c>
      <c r="EH1989" s="7">
        <v>758</v>
      </c>
      <c r="EI1989" s="7">
        <v>4040</v>
      </c>
      <c r="EJ1989" s="7">
        <v>77</v>
      </c>
      <c r="EK1989" s="7">
        <v>118</v>
      </c>
      <c r="EL1989" s="7">
        <v>1</v>
      </c>
      <c r="EM1989" s="7">
        <v>6</v>
      </c>
      <c r="EN1989" s="7">
        <v>81</v>
      </c>
      <c r="EO1989" s="7">
        <v>194</v>
      </c>
      <c r="EP1989" s="7">
        <v>67</v>
      </c>
      <c r="EQ1989" s="7">
        <v>23</v>
      </c>
    </row>
    <row r="1990" spans="1:147" x14ac:dyDescent="0.35">
      <c r="A1990" s="7" t="s">
        <v>2468</v>
      </c>
      <c r="B1990" s="7" t="e" vm="1">
        <v>#VALUE!</v>
      </c>
      <c r="C1990" s="7" t="e" vm="22">
        <v>#VALUE!</v>
      </c>
      <c r="D1990" s="7">
        <v>1</v>
      </c>
      <c r="E1990" s="7">
        <v>4590</v>
      </c>
      <c r="F1990" s="7">
        <v>1769</v>
      </c>
      <c r="G1990" s="7">
        <v>0</v>
      </c>
      <c r="H1990" s="7">
        <v>167</v>
      </c>
      <c r="I1990" s="7">
        <v>3.6383442265795205</v>
      </c>
      <c r="J1990" s="7">
        <v>0</v>
      </c>
      <c r="K1990" s="7">
        <v>0</v>
      </c>
      <c r="L1990" s="7">
        <v>0</v>
      </c>
      <c r="M1990" s="7">
        <v>0</v>
      </c>
      <c r="N1990" s="7">
        <v>1</v>
      </c>
      <c r="O1990" s="7">
        <v>0</v>
      </c>
      <c r="P1990" s="7">
        <v>9.8012949319044402</v>
      </c>
      <c r="Q1990" s="7">
        <v>94010</v>
      </c>
      <c r="R1990" s="7">
        <v>1</v>
      </c>
      <c r="S1990" s="7">
        <v>1</v>
      </c>
      <c r="T1990" s="7">
        <v>1</v>
      </c>
      <c r="U1990" s="7">
        <v>1</v>
      </c>
      <c r="V1990" s="7">
        <v>1</v>
      </c>
      <c r="W1990" s="7">
        <v>0</v>
      </c>
      <c r="X1990" s="7">
        <v>0</v>
      </c>
      <c r="Y1990" s="7">
        <v>1</v>
      </c>
      <c r="Z1990" s="7">
        <v>1299.6710300121899</v>
      </c>
      <c r="AA1990" s="7">
        <v>3074.2251049977499</v>
      </c>
      <c r="AB1990" s="7">
        <v>1299.6710300121899</v>
      </c>
      <c r="AC1990" s="7">
        <v>151.23275564750699</v>
      </c>
      <c r="AD1990" s="7">
        <v>373.43735515775899</v>
      </c>
      <c r="AE1990" s="7">
        <v>151.23275564750699</v>
      </c>
      <c r="AF1990" s="7">
        <v>3074.2251049977499</v>
      </c>
      <c r="AG1990" s="7">
        <v>66.976581808229795</v>
      </c>
      <c r="AH1990" s="7">
        <v>373.43735515775899</v>
      </c>
      <c r="AI1990" s="7">
        <v>8.1358900905829898</v>
      </c>
      <c r="AJ1990" s="7">
        <v>696.66115472203796</v>
      </c>
      <c r="AK1990" s="7">
        <v>15.177802935120699</v>
      </c>
      <c r="AL1990" s="7">
        <v>637.81098879384103</v>
      </c>
      <c r="AM1990" s="7">
        <v>13.895664243874501</v>
      </c>
      <c r="AN1990" s="7">
        <v>2673.17020945891</v>
      </c>
      <c r="AO1990" s="7">
        <v>58.239002384725801</v>
      </c>
      <c r="AP1990" s="7">
        <v>61.437060139956898</v>
      </c>
      <c r="AQ1990" s="7">
        <v>1.33849804226486</v>
      </c>
      <c r="AR1990" s="7">
        <v>218.74044854985601</v>
      </c>
      <c r="AS1990" s="7">
        <v>4.7655871143759398</v>
      </c>
      <c r="AT1990" s="7">
        <v>0</v>
      </c>
      <c r="AU1990" s="7">
        <v>0</v>
      </c>
      <c r="AV1990" s="7">
        <v>5.1201118563294603</v>
      </c>
      <c r="AW1990" s="7">
        <v>0.11154927791567401</v>
      </c>
      <c r="AX1990" s="7">
        <v>115.75728576257799</v>
      </c>
      <c r="AY1990" s="7">
        <v>2.5219452235855799</v>
      </c>
      <c r="AZ1990" s="7">
        <v>304.583108754683</v>
      </c>
      <c r="BA1990" s="7">
        <v>6.6357975763547499</v>
      </c>
      <c r="BB1990" s="7">
        <v>141.014561398719</v>
      </c>
      <c r="BC1990" s="7">
        <v>7.9714280044499004</v>
      </c>
      <c r="BD1990" s="7">
        <v>81.180648101551895</v>
      </c>
      <c r="BE1990" s="7">
        <v>4.58906998878191</v>
      </c>
      <c r="BF1990" s="7">
        <v>1299.6710300121899</v>
      </c>
      <c r="BG1990" s="7">
        <v>28.315272985015099</v>
      </c>
      <c r="BH1990" s="7">
        <v>151.23275564750699</v>
      </c>
      <c r="BI1990" s="7">
        <v>3.2948312777234499</v>
      </c>
      <c r="BJ1990" s="7">
        <v>303.07881383132201</v>
      </c>
      <c r="BK1990" s="7">
        <v>6.6030242664776004</v>
      </c>
      <c r="BL1990" s="7">
        <v>373.26270574051898</v>
      </c>
      <c r="BM1990" s="7">
        <v>8.1320850923860295</v>
      </c>
      <c r="BN1990" s="7">
        <v>1057.5431958225099</v>
      </c>
      <c r="BO1990" s="7">
        <v>23.0401567717322</v>
      </c>
      <c r="BP1990" s="7">
        <v>33.122885983320899</v>
      </c>
      <c r="BQ1990" s="7">
        <v>0.72163150290459399</v>
      </c>
      <c r="BR1990" s="7">
        <v>155.987950941082</v>
      </c>
      <c r="BS1990" s="7">
        <v>3.3984303037272805</v>
      </c>
      <c r="BT1990" s="7">
        <v>0</v>
      </c>
      <c r="BU1990" s="7">
        <v>0</v>
      </c>
      <c r="BV1990" s="7">
        <v>0.54158181063758104</v>
      </c>
      <c r="BW1990" s="7">
        <v>1.1799167987746899E-2</v>
      </c>
      <c r="BX1990" s="7">
        <v>52.475423289462903</v>
      </c>
      <c r="BY1990" s="7">
        <v>1.1432554093564899</v>
      </c>
      <c r="BZ1990" s="7">
        <v>114.075086764991</v>
      </c>
      <c r="CA1990" s="7">
        <v>2.48529600795188</v>
      </c>
      <c r="CB1990" s="7">
        <v>53.795986413199003</v>
      </c>
      <c r="CC1990" s="7">
        <v>3.04103936762007</v>
      </c>
      <c r="CD1990" s="7">
        <v>31.482821837562401</v>
      </c>
      <c r="CE1990" s="7">
        <v>1.7796959772505598</v>
      </c>
      <c r="CF1990" s="7"/>
      <c r="CG1990" s="7"/>
      <c r="CH1990" s="7"/>
      <c r="CI1990" s="7"/>
      <c r="CJ1990" s="7"/>
      <c r="CK1990" s="7"/>
      <c r="CL1990" s="7"/>
      <c r="CM1990" s="7"/>
      <c r="CN1990" s="7"/>
      <c r="CO1990" s="7"/>
      <c r="CP1990" s="7"/>
      <c r="CQ1990" s="7"/>
      <c r="CR1990" s="7"/>
      <c r="CS1990" s="7"/>
      <c r="CT1990" s="7"/>
      <c r="CU1990" s="7"/>
      <c r="CV1990" s="7"/>
      <c r="CW1990" s="7"/>
      <c r="CX1990" s="7"/>
      <c r="CY1990" s="7"/>
      <c r="CZ1990" s="7"/>
      <c r="DA1990" s="7"/>
      <c r="DB1990" s="7"/>
      <c r="DC1990" s="7"/>
      <c r="DD1990" s="7"/>
      <c r="DE1990" s="7"/>
      <c r="DF1990" s="7"/>
      <c r="DG1990" s="7"/>
      <c r="DH1990" s="7"/>
      <c r="DI1990" s="7"/>
      <c r="DJ1990" s="7"/>
      <c r="DK1990" s="7"/>
      <c r="DL1990" s="7"/>
      <c r="DM1990" s="7"/>
      <c r="DN1990" s="7"/>
      <c r="DO1990" s="7"/>
      <c r="DP1990" s="7"/>
      <c r="DQ1990" s="7"/>
      <c r="DR1990" s="7"/>
      <c r="DS1990" s="7"/>
      <c r="DT1990" s="7"/>
      <c r="DU1990" s="7"/>
      <c r="DV1990" s="7"/>
      <c r="DW1990" s="7"/>
      <c r="DX1990" s="7"/>
      <c r="DY1990" s="7"/>
      <c r="DZ1990" s="7"/>
      <c r="EA1990" s="7"/>
      <c r="EB1990" s="7"/>
      <c r="EC1990" s="7"/>
      <c r="ED1990" s="7"/>
      <c r="EE1990" s="7"/>
      <c r="EF1990" s="7">
        <v>816</v>
      </c>
      <c r="EG1990" s="7">
        <v>1044</v>
      </c>
      <c r="EH1990" s="7">
        <v>789</v>
      </c>
      <c r="EI1990" s="7">
        <v>3934</v>
      </c>
      <c r="EJ1990" s="7">
        <v>78</v>
      </c>
      <c r="EK1990" s="7">
        <v>257</v>
      </c>
      <c r="EL1990" s="7">
        <v>5</v>
      </c>
      <c r="EM1990" s="7">
        <v>13</v>
      </c>
      <c r="EN1990" s="7">
        <v>303</v>
      </c>
      <c r="EO1990" s="7">
        <v>724</v>
      </c>
      <c r="EP1990" s="7">
        <v>217</v>
      </c>
      <c r="EQ1990" s="7">
        <v>110</v>
      </c>
    </row>
    <row r="1991" spans="1:147" x14ac:dyDescent="0.35">
      <c r="A1991" s="7" t="s">
        <v>2469</v>
      </c>
      <c r="B1991" s="7" t="e" vm="1">
        <v>#VALUE!</v>
      </c>
      <c r="C1991" s="7" t="e" vm="22">
        <v>#VALUE!</v>
      </c>
      <c r="D1991" s="7">
        <v>1</v>
      </c>
      <c r="E1991" s="7">
        <v>5134</v>
      </c>
      <c r="F1991" s="7">
        <v>1806</v>
      </c>
      <c r="G1991" s="7">
        <v>0</v>
      </c>
      <c r="H1991" s="7">
        <v>685</v>
      </c>
      <c r="I1991" s="7">
        <v>13.342423061940009</v>
      </c>
      <c r="J1991" s="7">
        <v>0</v>
      </c>
      <c r="K1991" s="7">
        <v>1</v>
      </c>
      <c r="L1991" s="7">
        <v>0</v>
      </c>
      <c r="M1991" s="7">
        <v>0</v>
      </c>
      <c r="N1991" s="7">
        <v>0</v>
      </c>
      <c r="O1991" s="7">
        <v>1</v>
      </c>
      <c r="P1991" s="7">
        <v>14.713450292397701</v>
      </c>
      <c r="Q1991" s="7">
        <v>73478</v>
      </c>
      <c r="R1991" s="7">
        <v>0</v>
      </c>
      <c r="S1991" s="7">
        <v>1</v>
      </c>
      <c r="T1991" s="7">
        <v>0</v>
      </c>
      <c r="U1991" s="7">
        <v>1</v>
      </c>
      <c r="V1991" s="7">
        <v>0</v>
      </c>
      <c r="W1991" s="7">
        <v>0</v>
      </c>
      <c r="X1991" s="7">
        <v>0</v>
      </c>
      <c r="Y1991" s="7">
        <v>0</v>
      </c>
      <c r="Z1991" s="7">
        <v>199.75538800656801</v>
      </c>
      <c r="AA1991" s="7">
        <v>3194.6892827572301</v>
      </c>
      <c r="AB1991" s="7">
        <v>199.75538800656801</v>
      </c>
      <c r="AC1991" s="7">
        <v>52.187946312129498</v>
      </c>
      <c r="AD1991" s="7">
        <v>649.38955369527696</v>
      </c>
      <c r="AE1991" s="7">
        <v>52.187946312129498</v>
      </c>
      <c r="AF1991" s="7">
        <v>3194.6892827572301</v>
      </c>
      <c r="AG1991" s="7">
        <v>62.226125491960104</v>
      </c>
      <c r="AH1991" s="7">
        <v>649.38955369527696</v>
      </c>
      <c r="AI1991" s="7">
        <v>12.648803149498999</v>
      </c>
      <c r="AJ1991" s="7">
        <v>594.97963552409794</v>
      </c>
      <c r="AK1991" s="7">
        <v>11.5890073144546</v>
      </c>
      <c r="AL1991" s="7">
        <v>373.02853392250802</v>
      </c>
      <c r="AM1991" s="7">
        <v>7.2658460055026897</v>
      </c>
      <c r="AN1991" s="7">
        <v>2699.14008765668</v>
      </c>
      <c r="AO1991" s="7">
        <v>52.573823288988599</v>
      </c>
      <c r="AP1991" s="7">
        <v>99.070548576768502</v>
      </c>
      <c r="AQ1991" s="7">
        <v>1.9296951417368198</v>
      </c>
      <c r="AR1991" s="7">
        <v>149.128115831874</v>
      </c>
      <c r="AS1991" s="7">
        <v>2.9047159297209602</v>
      </c>
      <c r="AT1991" s="7">
        <v>0</v>
      </c>
      <c r="AU1991" s="7">
        <v>0</v>
      </c>
      <c r="AV1991" s="7">
        <v>7.9271195176988796</v>
      </c>
      <c r="AW1991" s="7">
        <v>0.154404353675475</v>
      </c>
      <c r="AX1991" s="7">
        <v>239.42341384058801</v>
      </c>
      <c r="AY1991" s="7">
        <v>4.6634868297738299</v>
      </c>
      <c r="AZ1991" s="7">
        <v>442.23742298409297</v>
      </c>
      <c r="BA1991" s="7">
        <v>8.6138960456582296</v>
      </c>
      <c r="BB1991" s="7">
        <v>64.850849367085203</v>
      </c>
      <c r="BC1991" s="7">
        <v>3.5908554466824603</v>
      </c>
      <c r="BD1991" s="7">
        <v>97.463720024461495</v>
      </c>
      <c r="BE1991" s="7">
        <v>5.3966622383422802</v>
      </c>
      <c r="BF1991" s="7">
        <v>199.75538800656801</v>
      </c>
      <c r="BG1991" s="7">
        <v>3.8908334243585503</v>
      </c>
      <c r="BH1991" s="7">
        <v>52.187946312129498</v>
      </c>
      <c r="BI1991" s="7">
        <v>1.0165162896791899</v>
      </c>
      <c r="BJ1991" s="7">
        <v>47.264101594686501</v>
      </c>
      <c r="BK1991" s="7">
        <v>0.92060969214426391</v>
      </c>
      <c r="BL1991" s="7">
        <v>21.963566320017001</v>
      </c>
      <c r="BM1991" s="7">
        <v>0.42780612232210696</v>
      </c>
      <c r="BN1991" s="7">
        <v>183.214008077979</v>
      </c>
      <c r="BO1991" s="7">
        <v>3.5686405936497705</v>
      </c>
      <c r="BP1991" s="7">
        <v>1.5326423384249199</v>
      </c>
      <c r="BQ1991" s="7">
        <v>2.9852791944388796E-2</v>
      </c>
      <c r="BR1991" s="7">
        <v>5.1092516183853096</v>
      </c>
      <c r="BS1991" s="7">
        <v>9.9517951273574504E-2</v>
      </c>
      <c r="BT1991" s="7">
        <v>0</v>
      </c>
      <c r="BU1991" s="7">
        <v>0</v>
      </c>
      <c r="BV1991" s="7">
        <v>0.153275176882744</v>
      </c>
      <c r="BW1991" s="7">
        <v>2.9854923428660699E-3</v>
      </c>
      <c r="BX1991" s="7">
        <v>9.74620720744133</v>
      </c>
      <c r="BY1991" s="7">
        <v>0.18983652527154898</v>
      </c>
      <c r="BZ1991" s="7">
        <v>21.1999238729477</v>
      </c>
      <c r="CA1991" s="7">
        <v>0.41293190247268596</v>
      </c>
      <c r="CB1991" s="7">
        <v>3.5631395764648901</v>
      </c>
      <c r="CC1991" s="7">
        <v>0.19729455019185399</v>
      </c>
      <c r="CD1991" s="7">
        <v>6.06759442412294</v>
      </c>
      <c r="CE1991" s="7">
        <v>0.33596868350625403</v>
      </c>
      <c r="CF1991" s="7"/>
      <c r="CG1991" s="7"/>
      <c r="CH1991" s="7"/>
      <c r="CI1991" s="7"/>
      <c r="CJ1991" s="7"/>
      <c r="CK1991" s="7"/>
      <c r="CL1991" s="7"/>
      <c r="CM1991" s="7"/>
      <c r="CN1991" s="7"/>
      <c r="CO1991" s="7"/>
      <c r="CP1991" s="7"/>
      <c r="CQ1991" s="7"/>
      <c r="CR1991" s="7"/>
      <c r="CS1991" s="7"/>
      <c r="CT1991" s="7"/>
      <c r="CU1991" s="7"/>
      <c r="CV1991" s="7"/>
      <c r="CW1991" s="7"/>
      <c r="CX1991" s="7"/>
      <c r="CY1991" s="7"/>
      <c r="CZ1991" s="7"/>
      <c r="DA1991" s="7"/>
      <c r="DB1991" s="7"/>
      <c r="DC1991" s="7"/>
      <c r="DD1991" s="7"/>
      <c r="DE1991" s="7"/>
      <c r="DF1991" s="7"/>
      <c r="DG1991" s="7"/>
      <c r="DH1991" s="7"/>
      <c r="DI1991" s="7"/>
      <c r="DJ1991" s="7"/>
      <c r="DK1991" s="7"/>
      <c r="DL1991" s="7"/>
      <c r="DM1991" s="7"/>
      <c r="DN1991" s="7"/>
      <c r="DO1991" s="7"/>
      <c r="DP1991" s="7"/>
      <c r="DQ1991" s="7"/>
      <c r="DR1991" s="7"/>
      <c r="DS1991" s="7"/>
      <c r="DT1991" s="7"/>
      <c r="DU1991" s="7"/>
      <c r="DV1991" s="7"/>
      <c r="DW1991" s="7"/>
      <c r="DX1991" s="7"/>
      <c r="DY1991" s="7"/>
      <c r="DZ1991" s="7"/>
      <c r="EA1991" s="7"/>
      <c r="EB1991" s="7"/>
      <c r="EC1991" s="7"/>
      <c r="ED1991" s="7"/>
      <c r="EE1991" s="7"/>
      <c r="EF1991" s="7">
        <v>1106</v>
      </c>
      <c r="EG1991" s="7">
        <v>933</v>
      </c>
      <c r="EH1991" s="7">
        <v>583</v>
      </c>
      <c r="EI1991" s="7">
        <v>4339</v>
      </c>
      <c r="EJ1991" s="7">
        <v>161</v>
      </c>
      <c r="EK1991" s="7">
        <v>226</v>
      </c>
      <c r="EL1991" s="7">
        <v>0</v>
      </c>
      <c r="EM1991" s="7">
        <v>10</v>
      </c>
      <c r="EN1991" s="7">
        <v>398</v>
      </c>
      <c r="EO1991" s="7">
        <v>750</v>
      </c>
      <c r="EP1991" s="7">
        <v>98</v>
      </c>
      <c r="EQ1991" s="7">
        <v>157</v>
      </c>
    </row>
    <row r="1992" spans="1:147" x14ac:dyDescent="0.35">
      <c r="A1992" s="7" t="s">
        <v>2470</v>
      </c>
      <c r="B1992" s="7" t="e" vm="1">
        <v>#VALUE!</v>
      </c>
      <c r="C1992" s="7" t="e" vm="22">
        <v>#VALUE!</v>
      </c>
      <c r="D1992" s="7">
        <v>0</v>
      </c>
      <c r="E1992" s="7">
        <v>7725</v>
      </c>
      <c r="F1992" s="7">
        <v>2972</v>
      </c>
      <c r="G1992" s="7">
        <v>0</v>
      </c>
      <c r="H1992" s="7">
        <v>177</v>
      </c>
      <c r="I1992" s="7">
        <v>2.29126213592233</v>
      </c>
      <c r="J1992" s="7">
        <v>0</v>
      </c>
      <c r="K1992" s="7">
        <v>0</v>
      </c>
      <c r="L1992" s="7">
        <v>0</v>
      </c>
      <c r="M1992" s="7">
        <v>0</v>
      </c>
      <c r="N1992" s="7">
        <v>1</v>
      </c>
      <c r="O1992" s="7">
        <v>0</v>
      </c>
      <c r="P1992" s="7">
        <v>6.4074479737130305</v>
      </c>
      <c r="Q1992" s="7">
        <v>96551</v>
      </c>
      <c r="R1992" s="7">
        <v>0</v>
      </c>
      <c r="S1992" s="7">
        <v>0</v>
      </c>
      <c r="T1992" s="7">
        <v>0</v>
      </c>
      <c r="U1992" s="7">
        <v>0</v>
      </c>
      <c r="V1992" s="7">
        <v>0</v>
      </c>
      <c r="W1992" s="7">
        <v>0</v>
      </c>
      <c r="X1992" s="7">
        <v>0</v>
      </c>
      <c r="Y1992" s="7">
        <v>1</v>
      </c>
      <c r="Z1992" s="7"/>
      <c r="AA1992" s="7"/>
      <c r="AB1992" s="7"/>
      <c r="AC1992" s="7"/>
      <c r="AD1992" s="7"/>
      <c r="AE1992" s="7"/>
      <c r="AF1992" s="7">
        <v>6174.0445702591896</v>
      </c>
      <c r="AG1992" s="7">
        <v>79.922907058371393</v>
      </c>
      <c r="AH1992" s="7">
        <v>1123.58874917311</v>
      </c>
      <c r="AI1992" s="7">
        <v>14.544838176998201</v>
      </c>
      <c r="AJ1992" s="7">
        <v>1344.9560656881999</v>
      </c>
      <c r="AK1992" s="7">
        <v>17.410434507290599</v>
      </c>
      <c r="AL1992" s="7">
        <v>868.46028536099595</v>
      </c>
      <c r="AM1992" s="7">
        <v>11.242204341242699</v>
      </c>
      <c r="AN1992" s="7">
        <v>5427.3707643616399</v>
      </c>
      <c r="AO1992" s="7">
        <v>70.257226723128099</v>
      </c>
      <c r="AP1992" s="7">
        <v>300.25196606333702</v>
      </c>
      <c r="AQ1992" s="7">
        <v>3.8867568422438401</v>
      </c>
      <c r="AR1992" s="7">
        <v>147.43101767639101</v>
      </c>
      <c r="AS1992" s="7">
        <v>1.9084921382057098</v>
      </c>
      <c r="AT1992" s="7">
        <v>1.64467819593847</v>
      </c>
      <c r="AU1992" s="7">
        <v>2.12903326335077E-2</v>
      </c>
      <c r="AV1992" s="7">
        <v>11.868069154938</v>
      </c>
      <c r="AW1992" s="7">
        <v>0.15363196317071801</v>
      </c>
      <c r="AX1992" s="7">
        <v>285.47806300011302</v>
      </c>
      <c r="AY1992" s="7">
        <v>3.6955089061503301</v>
      </c>
      <c r="AZ1992" s="7">
        <v>621.02808547898098</v>
      </c>
      <c r="BA1992" s="7">
        <v>8.0391985175272609</v>
      </c>
      <c r="BB1992" s="7">
        <v>145.88374558055099</v>
      </c>
      <c r="BC1992" s="7">
        <v>4.9086051675824898</v>
      </c>
      <c r="BD1992" s="7">
        <v>92.492165463100804</v>
      </c>
      <c r="BE1992" s="7">
        <v>3.11211862258078</v>
      </c>
      <c r="BF1992" s="7">
        <v>3912.7613634466202</v>
      </c>
      <c r="BG1992" s="7">
        <v>50.650632536525798</v>
      </c>
      <c r="BH1992" s="7">
        <v>638.46594698903095</v>
      </c>
      <c r="BI1992" s="7">
        <v>8.2649313526088211</v>
      </c>
      <c r="BJ1992" s="7">
        <v>819.51954328772501</v>
      </c>
      <c r="BK1992" s="7">
        <v>10.608667227025601</v>
      </c>
      <c r="BL1992" s="7">
        <v>651.56643999421601</v>
      </c>
      <c r="BM1992" s="7">
        <v>8.4345170225788504</v>
      </c>
      <c r="BN1992" s="7">
        <v>3508.9919211524002</v>
      </c>
      <c r="BO1992" s="7">
        <v>45.423843639513301</v>
      </c>
      <c r="BP1992" s="7">
        <v>188.31854400813901</v>
      </c>
      <c r="BQ1992" s="7">
        <v>2.4377805049597301</v>
      </c>
      <c r="BR1992" s="7">
        <v>62.128182941211897</v>
      </c>
      <c r="BS1992" s="7">
        <v>0.80424832286358405</v>
      </c>
      <c r="BT1992" s="7">
        <v>1.1441841349005699</v>
      </c>
      <c r="BU1992" s="7">
        <v>1.48114451119815E-2</v>
      </c>
      <c r="BV1992" s="7">
        <v>8.8651047887105996</v>
      </c>
      <c r="BW1992" s="7">
        <v>0.114758638041561</v>
      </c>
      <c r="BX1992" s="7">
        <v>143.31341231265301</v>
      </c>
      <c r="BY1992" s="7">
        <v>1.85518980340004</v>
      </c>
      <c r="BZ1992" s="7">
        <v>262.69543803543598</v>
      </c>
      <c r="CA1992" s="7">
        <v>3.4005881946334702</v>
      </c>
      <c r="CB1992" s="7">
        <v>55.613089554175502</v>
      </c>
      <c r="CC1992" s="7">
        <v>1.8712345072064402</v>
      </c>
      <c r="CD1992" s="7">
        <v>55.800519348854401</v>
      </c>
      <c r="CE1992" s="7">
        <v>1.8775410278887801</v>
      </c>
      <c r="CF1992" s="7"/>
      <c r="CG1992" s="7"/>
      <c r="CH1992" s="7"/>
      <c r="CI1992" s="7"/>
      <c r="CJ1992" s="7"/>
      <c r="CK1992" s="7"/>
      <c r="CL1992" s="7"/>
      <c r="CM1992" s="7"/>
      <c r="CN1992" s="7"/>
      <c r="CO1992" s="7"/>
      <c r="CP1992" s="7"/>
      <c r="CQ1992" s="7"/>
      <c r="CR1992" s="7"/>
      <c r="CS1992" s="7"/>
      <c r="CT1992" s="7"/>
      <c r="CU1992" s="7"/>
      <c r="CV1992" s="7"/>
      <c r="CW1992" s="7"/>
      <c r="CX1992" s="7"/>
      <c r="CY1992" s="7"/>
      <c r="CZ1992" s="7"/>
      <c r="DA1992" s="7"/>
      <c r="DB1992" s="7"/>
      <c r="DC1992" s="7"/>
      <c r="DD1992" s="7"/>
      <c r="DE1992" s="7"/>
      <c r="DF1992" s="7"/>
      <c r="DG1992" s="7"/>
      <c r="DH1992" s="7"/>
      <c r="DI1992" s="7"/>
      <c r="DJ1992" s="7"/>
      <c r="DK1992" s="7"/>
      <c r="DL1992" s="7"/>
      <c r="DM1992" s="7"/>
      <c r="DN1992" s="7"/>
      <c r="DO1992" s="7"/>
      <c r="DP1992" s="7"/>
      <c r="DQ1992" s="7"/>
      <c r="DR1992" s="7"/>
      <c r="DS1992" s="7"/>
      <c r="DT1992" s="7"/>
      <c r="DU1992" s="7"/>
      <c r="DV1992" s="7"/>
      <c r="DW1992" s="7"/>
      <c r="DX1992" s="7"/>
      <c r="DY1992" s="7"/>
      <c r="DZ1992" s="7"/>
      <c r="EA1992" s="7"/>
      <c r="EB1992" s="7"/>
      <c r="EC1992" s="7"/>
      <c r="ED1992" s="7"/>
      <c r="EE1992" s="7"/>
      <c r="EF1992" s="7">
        <v>1466</v>
      </c>
      <c r="EG1992" s="7">
        <v>1766</v>
      </c>
      <c r="EH1992" s="7">
        <v>985</v>
      </c>
      <c r="EI1992" s="7">
        <v>6700</v>
      </c>
      <c r="EJ1992" s="7">
        <v>378</v>
      </c>
      <c r="EK1992" s="7">
        <v>248</v>
      </c>
      <c r="EL1992" s="7">
        <v>2</v>
      </c>
      <c r="EM1992" s="7">
        <v>14</v>
      </c>
      <c r="EN1992" s="7">
        <v>383</v>
      </c>
      <c r="EO1992" s="7">
        <v>845</v>
      </c>
      <c r="EP1992" s="7">
        <v>212</v>
      </c>
      <c r="EQ1992" s="7">
        <v>113</v>
      </c>
    </row>
    <row r="1993" spans="1:147" x14ac:dyDescent="0.35">
      <c r="A1993" s="7" t="s">
        <v>2471</v>
      </c>
      <c r="B1993" s="7" t="e" vm="1">
        <v>#VALUE!</v>
      </c>
      <c r="C1993" s="7" t="e" vm="22">
        <v>#VALUE!</v>
      </c>
      <c r="D1993" s="7">
        <v>0</v>
      </c>
      <c r="E1993" s="7">
        <v>4882</v>
      </c>
      <c r="F1993" s="7">
        <v>2115</v>
      </c>
      <c r="G1993" s="7">
        <v>0</v>
      </c>
      <c r="H1993" s="7">
        <v>164</v>
      </c>
      <c r="I1993" s="7">
        <v>3.3592789840229411</v>
      </c>
      <c r="J1993" s="7">
        <v>0</v>
      </c>
      <c r="K1993" s="7">
        <v>0</v>
      </c>
      <c r="L1993" s="7">
        <v>0</v>
      </c>
      <c r="M1993" s="7">
        <v>1</v>
      </c>
      <c r="N1993" s="7">
        <v>1</v>
      </c>
      <c r="O1993" s="7">
        <v>1</v>
      </c>
      <c r="P1993" s="7">
        <v>4.6704495853339196</v>
      </c>
      <c r="Q1993" s="7">
        <v>78253</v>
      </c>
      <c r="R1993" s="7">
        <v>0</v>
      </c>
      <c r="S1993" s="7">
        <v>0</v>
      </c>
      <c r="T1993" s="7">
        <v>0</v>
      </c>
      <c r="U1993" s="7">
        <v>0</v>
      </c>
      <c r="V1993" s="7">
        <v>0</v>
      </c>
      <c r="W1993" s="7">
        <v>0</v>
      </c>
      <c r="X1993" s="7">
        <v>0</v>
      </c>
      <c r="Y1993" s="7">
        <v>1</v>
      </c>
      <c r="Z1993" s="7"/>
      <c r="AA1993" s="7"/>
      <c r="AB1993" s="7"/>
      <c r="AC1993" s="7"/>
      <c r="AD1993" s="7"/>
      <c r="AE1993" s="7"/>
      <c r="AF1993" s="7">
        <v>4882.0000053690101</v>
      </c>
      <c r="AG1993" s="7">
        <v>100.000000109976</v>
      </c>
      <c r="AH1993" s="7">
        <v>1264.72815804675</v>
      </c>
      <c r="AI1993" s="7">
        <v>25.905943425783502</v>
      </c>
      <c r="AJ1993" s="7">
        <v>829.00000075759795</v>
      </c>
      <c r="AK1993" s="7">
        <v>16.980745611585398</v>
      </c>
      <c r="AL1993" s="7">
        <v>1410.00001034149</v>
      </c>
      <c r="AM1993" s="7">
        <v>28.881606111050502</v>
      </c>
      <c r="AN1993" s="7">
        <v>4654.0000209830996</v>
      </c>
      <c r="AO1993" s="7">
        <v>95.329783305675903</v>
      </c>
      <c r="AP1993" s="7">
        <v>99.000000223939395</v>
      </c>
      <c r="AQ1993" s="7">
        <v>2.0278574400643099</v>
      </c>
      <c r="AR1993" s="7">
        <v>36.999999908470301</v>
      </c>
      <c r="AS1993" s="7">
        <v>0.75788611037423703</v>
      </c>
      <c r="AT1993" s="7">
        <v>1.0000000149011601</v>
      </c>
      <c r="AU1993" s="7">
        <v>2.0483408744390801E-2</v>
      </c>
      <c r="AV1993" s="7">
        <v>4.0000000240834197</v>
      </c>
      <c r="AW1993" s="7">
        <v>8.1933634249967607E-2</v>
      </c>
      <c r="AX1993" s="7">
        <v>86.999999908650395</v>
      </c>
      <c r="AY1993" s="7">
        <v>1.7820565323361399</v>
      </c>
      <c r="AZ1993" s="7">
        <v>134.00000027391101</v>
      </c>
      <c r="BA1993" s="7">
        <v>2.7447767364586499</v>
      </c>
      <c r="BB1993" s="7">
        <v>237.19934116033599</v>
      </c>
      <c r="BC1993" s="7">
        <v>11.215098872829101</v>
      </c>
      <c r="BD1993" s="7">
        <v>37.468531419011597</v>
      </c>
      <c r="BE1993" s="7">
        <v>1.77156176922041</v>
      </c>
      <c r="BF1993" s="7">
        <v>4882.0000053690101</v>
      </c>
      <c r="BG1993" s="7">
        <v>100.000000109976</v>
      </c>
      <c r="BH1993" s="7">
        <v>1264.72815804675</v>
      </c>
      <c r="BI1993" s="7">
        <v>25.905943425783502</v>
      </c>
      <c r="BJ1993" s="7">
        <v>829.00000075759795</v>
      </c>
      <c r="BK1993" s="7">
        <v>16.980745611585398</v>
      </c>
      <c r="BL1993" s="7">
        <v>1410.00001034149</v>
      </c>
      <c r="BM1993" s="7">
        <v>28.881606111050502</v>
      </c>
      <c r="BN1993" s="7">
        <v>4654.0000209830996</v>
      </c>
      <c r="BO1993" s="7">
        <v>95.329783305675903</v>
      </c>
      <c r="BP1993" s="7">
        <v>99.000000223939395</v>
      </c>
      <c r="BQ1993" s="7">
        <v>2.0278574400643099</v>
      </c>
      <c r="BR1993" s="7">
        <v>36.999999908470301</v>
      </c>
      <c r="BS1993" s="7">
        <v>0.75788611037423703</v>
      </c>
      <c r="BT1993" s="7">
        <v>1.0000000149011601</v>
      </c>
      <c r="BU1993" s="7">
        <v>2.0483408744390801E-2</v>
      </c>
      <c r="BV1993" s="7">
        <v>4.0000000240834197</v>
      </c>
      <c r="BW1993" s="7">
        <v>8.1933634249967607E-2</v>
      </c>
      <c r="BX1993" s="7">
        <v>86.999999908650395</v>
      </c>
      <c r="BY1993" s="7">
        <v>1.7820565323361399</v>
      </c>
      <c r="BZ1993" s="7">
        <v>134.00000027391101</v>
      </c>
      <c r="CA1993" s="7">
        <v>2.7447767364586499</v>
      </c>
      <c r="CB1993" s="7">
        <v>237.19934116033599</v>
      </c>
      <c r="CC1993" s="7">
        <v>11.215098872829101</v>
      </c>
      <c r="CD1993" s="7">
        <v>37.468531419011597</v>
      </c>
      <c r="CE1993" s="7">
        <v>1.77156176922041</v>
      </c>
      <c r="CF1993" s="7"/>
      <c r="CG1993" s="7"/>
      <c r="CH1993" s="7"/>
      <c r="CI1993" s="7"/>
      <c r="CJ1993" s="7"/>
      <c r="CK1993" s="7"/>
      <c r="CL1993" s="7"/>
      <c r="CM1993" s="7"/>
      <c r="CN1993" s="7"/>
      <c r="CO1993" s="7"/>
      <c r="CP1993" s="7"/>
      <c r="CQ1993" s="7"/>
      <c r="CR1993" s="7"/>
      <c r="CS1993" s="7"/>
      <c r="CT1993" s="7"/>
      <c r="CU1993" s="7"/>
      <c r="CV1993" s="7"/>
      <c r="CW1993" s="7"/>
      <c r="CX1993" s="7"/>
      <c r="CY1993" s="7"/>
      <c r="CZ1993" s="7"/>
      <c r="DA1993" s="7"/>
      <c r="DB1993" s="7"/>
      <c r="DC1993" s="7"/>
      <c r="DD1993" s="7"/>
      <c r="DE1993" s="7"/>
      <c r="DF1993" s="7"/>
      <c r="DG1993" s="7"/>
      <c r="DH1993" s="7"/>
      <c r="DI1993" s="7"/>
      <c r="DJ1993" s="7"/>
      <c r="DK1993" s="7"/>
      <c r="DL1993" s="7"/>
      <c r="DM1993" s="7"/>
      <c r="DN1993" s="7"/>
      <c r="DO1993" s="7"/>
      <c r="DP1993" s="7"/>
      <c r="DQ1993" s="7"/>
      <c r="DR1993" s="7"/>
      <c r="DS1993" s="7"/>
      <c r="DT1993" s="7"/>
      <c r="DU1993" s="7"/>
      <c r="DV1993" s="7"/>
      <c r="DW1993" s="7"/>
      <c r="DX1993" s="7"/>
      <c r="DY1993" s="7"/>
      <c r="DZ1993" s="7"/>
      <c r="EA1993" s="7"/>
      <c r="EB1993" s="7"/>
      <c r="EC1993" s="7"/>
      <c r="ED1993" s="7"/>
      <c r="EE1993" s="7"/>
      <c r="EF1993" s="7">
        <v>1136</v>
      </c>
      <c r="EG1993" s="7">
        <v>829</v>
      </c>
      <c r="EH1993" s="7">
        <v>1410</v>
      </c>
      <c r="EI1993" s="7">
        <v>4654</v>
      </c>
      <c r="EJ1993" s="7">
        <v>99</v>
      </c>
      <c r="EK1993" s="7">
        <v>37</v>
      </c>
      <c r="EL1993" s="7">
        <v>1</v>
      </c>
      <c r="EM1993" s="7">
        <v>4</v>
      </c>
      <c r="EN1993" s="7">
        <v>87</v>
      </c>
      <c r="EO1993" s="7">
        <v>134</v>
      </c>
      <c r="EP1993" s="7">
        <v>230</v>
      </c>
      <c r="EQ1993" s="7">
        <v>38</v>
      </c>
    </row>
    <row r="1994" spans="1:147" x14ac:dyDescent="0.35">
      <c r="A1994" s="7" t="s">
        <v>2472</v>
      </c>
      <c r="B1994" s="7" t="e" vm="1">
        <v>#VALUE!</v>
      </c>
      <c r="C1994" s="7" t="e" vm="22">
        <v>#VALUE!</v>
      </c>
      <c r="D1994" s="7">
        <v>0</v>
      </c>
      <c r="E1994" s="7">
        <v>2514</v>
      </c>
      <c r="F1994" s="7">
        <v>950</v>
      </c>
      <c r="G1994" s="7">
        <v>0</v>
      </c>
      <c r="H1994" s="7">
        <v>12</v>
      </c>
      <c r="I1994" s="7">
        <v>0.47732696897374705</v>
      </c>
      <c r="J1994" s="7">
        <v>0</v>
      </c>
      <c r="K1994" s="7">
        <v>0</v>
      </c>
      <c r="L1994" s="7">
        <v>0</v>
      </c>
      <c r="M1994" s="7">
        <v>0</v>
      </c>
      <c r="N1994" s="7">
        <v>0</v>
      </c>
      <c r="O1994" s="7">
        <v>0</v>
      </c>
      <c r="P1994" s="7">
        <v>5.7200811359026407</v>
      </c>
      <c r="Q1994" s="7">
        <v>102813</v>
      </c>
      <c r="R1994" s="7">
        <v>0</v>
      </c>
      <c r="S1994" s="7">
        <v>0</v>
      </c>
      <c r="T1994" s="7">
        <v>0</v>
      </c>
      <c r="U1994" s="7">
        <v>0</v>
      </c>
      <c r="V1994" s="7">
        <v>0</v>
      </c>
      <c r="W1994" s="7">
        <v>0</v>
      </c>
      <c r="X1994" s="7">
        <v>0</v>
      </c>
      <c r="Y1994" s="7">
        <v>0</v>
      </c>
      <c r="Z1994" s="7"/>
      <c r="AA1994" s="7"/>
      <c r="AB1994" s="7"/>
      <c r="AC1994" s="7"/>
      <c r="AD1994" s="7"/>
      <c r="AE1994" s="7"/>
      <c r="AF1994" s="7">
        <v>2514.0000073380102</v>
      </c>
      <c r="AG1994" s="7">
        <v>100.00000029188601</v>
      </c>
      <c r="AH1994" s="7">
        <v>399.87500445276999</v>
      </c>
      <c r="AI1994" s="7">
        <v>15.905926986983701</v>
      </c>
      <c r="AJ1994" s="7">
        <v>604.00000727863505</v>
      </c>
      <c r="AK1994" s="7">
        <v>24.025457727869302</v>
      </c>
      <c r="AL1994" s="7">
        <v>310.999999531588</v>
      </c>
      <c r="AM1994" s="7">
        <v>12.370723927270801</v>
      </c>
      <c r="AN1994" s="7">
        <v>2388.0000248432598</v>
      </c>
      <c r="AO1994" s="7">
        <v>94.988067813972293</v>
      </c>
      <c r="AP1994" s="7">
        <v>41.000000689957197</v>
      </c>
      <c r="AQ1994" s="7">
        <v>1.6308671714382401</v>
      </c>
      <c r="AR1994" s="7">
        <v>38.000000526095398</v>
      </c>
      <c r="AS1994" s="7">
        <v>1.5115354226768301</v>
      </c>
      <c r="AT1994" s="7">
        <v>0</v>
      </c>
      <c r="AU1994" s="7">
        <v>0</v>
      </c>
      <c r="AV1994" s="7">
        <v>0</v>
      </c>
      <c r="AW1994" s="7">
        <v>0</v>
      </c>
      <c r="AX1994" s="7">
        <v>47.000000210810001</v>
      </c>
      <c r="AY1994" s="7">
        <v>1.8695306368659501</v>
      </c>
      <c r="AZ1994" s="7">
        <v>95.000001258740696</v>
      </c>
      <c r="BA1994" s="7">
        <v>3.7788385544447398</v>
      </c>
      <c r="BB1994" s="7">
        <v>41.213775143821103</v>
      </c>
      <c r="BC1994" s="7">
        <v>4.3382921204022198</v>
      </c>
      <c r="BD1994" s="7">
        <v>34.032753681934302</v>
      </c>
      <c r="BE1994" s="7">
        <v>3.5823951244141403</v>
      </c>
      <c r="BF1994" s="7">
        <v>2514.0000073380102</v>
      </c>
      <c r="BG1994" s="7">
        <v>100.00000029188601</v>
      </c>
      <c r="BH1994" s="7">
        <v>399.87500445276999</v>
      </c>
      <c r="BI1994" s="7">
        <v>15.905926986983701</v>
      </c>
      <c r="BJ1994" s="7">
        <v>604.00000727863505</v>
      </c>
      <c r="BK1994" s="7">
        <v>24.025457727869302</v>
      </c>
      <c r="BL1994" s="7">
        <v>310.999999531588</v>
      </c>
      <c r="BM1994" s="7">
        <v>12.370723927270801</v>
      </c>
      <c r="BN1994" s="7">
        <v>2388.0000248432598</v>
      </c>
      <c r="BO1994" s="7">
        <v>94.988067813972293</v>
      </c>
      <c r="BP1994" s="7">
        <v>41.000000689957197</v>
      </c>
      <c r="BQ1994" s="7">
        <v>1.6308671714382401</v>
      </c>
      <c r="BR1994" s="7">
        <v>38.000000526095398</v>
      </c>
      <c r="BS1994" s="7">
        <v>1.5115354226768301</v>
      </c>
      <c r="BT1994" s="7">
        <v>0</v>
      </c>
      <c r="BU1994" s="7">
        <v>0</v>
      </c>
      <c r="BV1994" s="7">
        <v>0</v>
      </c>
      <c r="BW1994" s="7">
        <v>0</v>
      </c>
      <c r="BX1994" s="7">
        <v>47.000000210810001</v>
      </c>
      <c r="BY1994" s="7">
        <v>1.8695306368659501</v>
      </c>
      <c r="BZ1994" s="7">
        <v>95.000001258740696</v>
      </c>
      <c r="CA1994" s="7">
        <v>3.7788385544447398</v>
      </c>
      <c r="CB1994" s="7">
        <v>41.213775143821103</v>
      </c>
      <c r="CC1994" s="7">
        <v>4.3382921204022198</v>
      </c>
      <c r="CD1994" s="7">
        <v>34.032753681934302</v>
      </c>
      <c r="CE1994" s="7">
        <v>3.5823951244141403</v>
      </c>
      <c r="CF1994" s="7"/>
      <c r="CG1994" s="7"/>
      <c r="CH1994" s="7"/>
      <c r="CI1994" s="7"/>
      <c r="CJ1994" s="7"/>
      <c r="CK1994" s="7"/>
      <c r="CL1994" s="7"/>
      <c r="CM1994" s="7"/>
      <c r="CN1994" s="7"/>
      <c r="CO1994" s="7"/>
      <c r="CP1994" s="7"/>
      <c r="CQ1994" s="7"/>
      <c r="CR1994" s="7"/>
      <c r="CS1994" s="7"/>
      <c r="CT1994" s="7"/>
      <c r="CU1994" s="7"/>
      <c r="CV1994" s="7"/>
      <c r="CW1994" s="7"/>
      <c r="CX1994" s="7"/>
      <c r="CY1994" s="7"/>
      <c r="CZ1994" s="7"/>
      <c r="DA1994" s="7"/>
      <c r="DB1994" s="7"/>
      <c r="DC1994" s="7"/>
      <c r="DD1994" s="7"/>
      <c r="DE1994" s="7"/>
      <c r="DF1994" s="7"/>
      <c r="DG1994" s="7"/>
      <c r="DH1994" s="7"/>
      <c r="DI1994" s="7"/>
      <c r="DJ1994" s="7"/>
      <c r="DK1994" s="7"/>
      <c r="DL1994" s="7"/>
      <c r="DM1994" s="7"/>
      <c r="DN1994" s="7"/>
      <c r="DO1994" s="7"/>
      <c r="DP1994" s="7"/>
      <c r="DQ1994" s="7"/>
      <c r="DR1994" s="7"/>
      <c r="DS1994" s="7"/>
      <c r="DT1994" s="7"/>
      <c r="DU1994" s="7"/>
      <c r="DV1994" s="7"/>
      <c r="DW1994" s="7"/>
      <c r="DX1994" s="7"/>
      <c r="DY1994" s="7"/>
      <c r="DZ1994" s="7"/>
      <c r="EA1994" s="7"/>
      <c r="EB1994" s="7"/>
      <c r="EC1994" s="7"/>
      <c r="ED1994" s="7"/>
      <c r="EE1994" s="7"/>
      <c r="EF1994" s="7">
        <v>393</v>
      </c>
      <c r="EG1994" s="7">
        <v>604</v>
      </c>
      <c r="EH1994" s="7">
        <v>311</v>
      </c>
      <c r="EI1994" s="7">
        <v>2388</v>
      </c>
      <c r="EJ1994" s="7">
        <v>41</v>
      </c>
      <c r="EK1994" s="7">
        <v>38</v>
      </c>
      <c r="EL1994" s="7">
        <v>0</v>
      </c>
      <c r="EM1994" s="7">
        <v>0</v>
      </c>
      <c r="EN1994" s="7">
        <v>47</v>
      </c>
      <c r="EO1994" s="7">
        <v>95</v>
      </c>
      <c r="EP1994" s="7">
        <v>42</v>
      </c>
      <c r="EQ1994" s="7">
        <v>35</v>
      </c>
    </row>
    <row r="1995" spans="1:147" x14ac:dyDescent="0.35">
      <c r="A1995" s="7" t="s">
        <v>2473</v>
      </c>
      <c r="B1995" s="7" t="e" vm="1">
        <v>#VALUE!</v>
      </c>
      <c r="C1995" s="7" t="e" vm="22">
        <v>#VALUE!</v>
      </c>
      <c r="D1995" s="7">
        <v>1</v>
      </c>
      <c r="E1995" s="7">
        <v>2681</v>
      </c>
      <c r="F1995" s="7">
        <v>1054</v>
      </c>
      <c r="G1995" s="7">
        <v>0</v>
      </c>
      <c r="H1995" s="7">
        <v>23</v>
      </c>
      <c r="I1995" s="7">
        <v>0.85788884744498317</v>
      </c>
      <c r="J1995" s="7">
        <v>1</v>
      </c>
      <c r="K1995" s="7">
        <v>1</v>
      </c>
      <c r="L1995" s="7">
        <v>1</v>
      </c>
      <c r="M1995" s="7">
        <v>1</v>
      </c>
      <c r="N1995" s="7">
        <v>1</v>
      </c>
      <c r="O1995" s="7">
        <v>1</v>
      </c>
      <c r="P1995" s="7">
        <v>7.9200307574010003</v>
      </c>
      <c r="Q1995" s="7">
        <v>74183</v>
      </c>
      <c r="R1995" s="7">
        <v>1</v>
      </c>
      <c r="S1995" s="7">
        <v>1</v>
      </c>
      <c r="T1995" s="7">
        <v>1</v>
      </c>
      <c r="U1995" s="7">
        <v>1</v>
      </c>
      <c r="V1995" s="7">
        <v>1</v>
      </c>
      <c r="W1995" s="7">
        <v>0</v>
      </c>
      <c r="X1995" s="7">
        <v>0</v>
      </c>
      <c r="Y1995" s="7">
        <v>1</v>
      </c>
      <c r="Z1995" s="7">
        <v>2681.00002085089</v>
      </c>
      <c r="AA1995" s="7">
        <v>2681.00002085089</v>
      </c>
      <c r="AB1995" s="7">
        <v>2681.00002085089</v>
      </c>
      <c r="AC1995" s="7">
        <v>825.30991995785405</v>
      </c>
      <c r="AD1995" s="7">
        <v>825.30991995785405</v>
      </c>
      <c r="AE1995" s="7">
        <v>825.30991995785405</v>
      </c>
      <c r="AF1995" s="7">
        <v>2681.00002085089</v>
      </c>
      <c r="AG1995" s="7">
        <v>100.00000077772799</v>
      </c>
      <c r="AH1995" s="7">
        <v>825.30991995785405</v>
      </c>
      <c r="AI1995" s="7">
        <v>30.783659826850201</v>
      </c>
      <c r="AJ1995" s="7">
        <v>679.00000135773598</v>
      </c>
      <c r="AK1995" s="7">
        <v>25.3263708078231</v>
      </c>
      <c r="AL1995" s="7">
        <v>332.00000408705603</v>
      </c>
      <c r="AM1995" s="7">
        <v>12.383439167738</v>
      </c>
      <c r="AN1995" s="7">
        <v>2574.00002160957</v>
      </c>
      <c r="AO1995" s="7">
        <v>96.008952689652006</v>
      </c>
      <c r="AP1995" s="7">
        <v>41.999999632505897</v>
      </c>
      <c r="AQ1995" s="7">
        <v>1.5665796207573999</v>
      </c>
      <c r="AR1995" s="7">
        <v>21.000000815140101</v>
      </c>
      <c r="AS1995" s="7">
        <v>0.78328984763670595</v>
      </c>
      <c r="AT1995" s="7">
        <v>0</v>
      </c>
      <c r="AU1995" s="7">
        <v>0</v>
      </c>
      <c r="AV1995" s="7">
        <v>2.9999999329447702</v>
      </c>
      <c r="AW1995" s="7">
        <v>0.11189854281778301</v>
      </c>
      <c r="AX1995" s="7">
        <v>40.999999811057897</v>
      </c>
      <c r="AY1995" s="7">
        <v>1.529280112311</v>
      </c>
      <c r="AZ1995" s="7">
        <v>97.000000283122105</v>
      </c>
      <c r="BA1995" s="7">
        <v>3.6180529758717701</v>
      </c>
      <c r="BB1995" s="7">
        <v>117.331426485534</v>
      </c>
      <c r="BC1995" s="7">
        <v>11.132013898058201</v>
      </c>
      <c r="BD1995" s="7">
        <v>190.17125413448801</v>
      </c>
      <c r="BE1995" s="7">
        <v>18.042813485245503</v>
      </c>
      <c r="BF1995" s="7">
        <v>2681.00002085089</v>
      </c>
      <c r="BG1995" s="7">
        <v>100.00000077772799</v>
      </c>
      <c r="BH1995" s="7">
        <v>825.30991995785405</v>
      </c>
      <c r="BI1995" s="7">
        <v>30.783659826850201</v>
      </c>
      <c r="BJ1995" s="7">
        <v>679.00000135773598</v>
      </c>
      <c r="BK1995" s="7">
        <v>25.3263708078231</v>
      </c>
      <c r="BL1995" s="7">
        <v>332.00000408705603</v>
      </c>
      <c r="BM1995" s="7">
        <v>12.383439167738</v>
      </c>
      <c r="BN1995" s="7">
        <v>2574.00002160957</v>
      </c>
      <c r="BO1995" s="7">
        <v>96.008952689652006</v>
      </c>
      <c r="BP1995" s="7">
        <v>41.999999632505897</v>
      </c>
      <c r="BQ1995" s="7">
        <v>1.5665796207573999</v>
      </c>
      <c r="BR1995" s="7">
        <v>21.000000815140101</v>
      </c>
      <c r="BS1995" s="7">
        <v>0.78328984763670595</v>
      </c>
      <c r="BT1995" s="7">
        <v>0</v>
      </c>
      <c r="BU1995" s="7">
        <v>0</v>
      </c>
      <c r="BV1995" s="7">
        <v>2.9999999329447702</v>
      </c>
      <c r="BW1995" s="7">
        <v>0.11189854281778301</v>
      </c>
      <c r="BX1995" s="7">
        <v>40.999999811057897</v>
      </c>
      <c r="BY1995" s="7">
        <v>1.529280112311</v>
      </c>
      <c r="BZ1995" s="7">
        <v>97.000000283122105</v>
      </c>
      <c r="CA1995" s="7">
        <v>3.6180529758717701</v>
      </c>
      <c r="CB1995" s="7">
        <v>117.331426485534</v>
      </c>
      <c r="CC1995" s="7">
        <v>11.132013898058201</v>
      </c>
      <c r="CD1995" s="7">
        <v>190.17125413448801</v>
      </c>
      <c r="CE1995" s="7">
        <v>18.042813485245503</v>
      </c>
      <c r="CF1995" s="7"/>
      <c r="CG1995" s="7"/>
      <c r="CH1995" s="7"/>
      <c r="CI1995" s="7"/>
      <c r="CJ1995" s="7"/>
      <c r="CK1995" s="7"/>
      <c r="CL1995" s="7"/>
      <c r="CM1995" s="7"/>
      <c r="CN1995" s="7"/>
      <c r="CO1995" s="7"/>
      <c r="CP1995" s="7"/>
      <c r="CQ1995" s="7"/>
      <c r="CR1995" s="7"/>
      <c r="CS1995" s="7"/>
      <c r="CT1995" s="7"/>
      <c r="CU1995" s="7"/>
      <c r="CV1995" s="7"/>
      <c r="CW1995" s="7"/>
      <c r="CX1995" s="7"/>
      <c r="CY1995" s="7"/>
      <c r="CZ1995" s="7"/>
      <c r="DA1995" s="7"/>
      <c r="DB1995" s="7"/>
      <c r="DC1995" s="7"/>
      <c r="DD1995" s="7"/>
      <c r="DE1995" s="7"/>
      <c r="DF1995" s="7"/>
      <c r="DG1995" s="7"/>
      <c r="DH1995" s="7"/>
      <c r="DI1995" s="7"/>
      <c r="DJ1995" s="7"/>
      <c r="DK1995" s="7"/>
      <c r="DL1995" s="7"/>
      <c r="DM1995" s="7"/>
      <c r="DN1995" s="7"/>
      <c r="DO1995" s="7"/>
      <c r="DP1995" s="7"/>
      <c r="DQ1995" s="7"/>
      <c r="DR1995" s="7"/>
      <c r="DS1995" s="7"/>
      <c r="DT1995" s="7"/>
      <c r="DU1995" s="7"/>
      <c r="DV1995" s="7"/>
      <c r="DW1995" s="7"/>
      <c r="DX1995" s="7"/>
      <c r="DY1995" s="7"/>
      <c r="DZ1995" s="7"/>
      <c r="EA1995" s="7"/>
      <c r="EB1995" s="7"/>
      <c r="EC1995" s="7"/>
      <c r="ED1995" s="7"/>
      <c r="EE1995" s="7"/>
      <c r="EF1995" s="7">
        <v>815</v>
      </c>
      <c r="EG1995" s="7">
        <v>679</v>
      </c>
      <c r="EH1995" s="7">
        <v>332</v>
      </c>
      <c r="EI1995" s="7">
        <v>2574</v>
      </c>
      <c r="EJ1995" s="7">
        <v>42</v>
      </c>
      <c r="EK1995" s="7">
        <v>21</v>
      </c>
      <c r="EL1995" s="7">
        <v>0</v>
      </c>
      <c r="EM1995" s="7">
        <v>3</v>
      </c>
      <c r="EN1995" s="7">
        <v>41</v>
      </c>
      <c r="EO1995" s="7">
        <v>97</v>
      </c>
      <c r="EP1995" s="7">
        <v>111</v>
      </c>
      <c r="EQ1995" s="7">
        <v>177</v>
      </c>
    </row>
    <row r="1996" spans="1:147" x14ac:dyDescent="0.35">
      <c r="A1996" s="7" t="s">
        <v>2474</v>
      </c>
      <c r="B1996" s="7" t="e" vm="1">
        <v>#VALUE!</v>
      </c>
      <c r="C1996" s="7" t="e" vm="22">
        <v>#VALUE!</v>
      </c>
      <c r="D1996" s="7">
        <v>0</v>
      </c>
      <c r="E1996" s="7">
        <v>2667</v>
      </c>
      <c r="F1996" s="7">
        <v>1017</v>
      </c>
      <c r="G1996" s="7">
        <v>0</v>
      </c>
      <c r="H1996" s="7">
        <v>20</v>
      </c>
      <c r="I1996" s="7">
        <v>0.74990626171728536</v>
      </c>
      <c r="J1996" s="7">
        <v>0</v>
      </c>
      <c r="K1996" s="7">
        <v>0</v>
      </c>
      <c r="L1996" s="7">
        <v>0</v>
      </c>
      <c r="M1996" s="7">
        <v>0</v>
      </c>
      <c r="N1996" s="7">
        <v>0</v>
      </c>
      <c r="O1996" s="7">
        <v>0</v>
      </c>
      <c r="P1996" s="7">
        <v>7.3446327683615795</v>
      </c>
      <c r="Q1996" s="7">
        <v>110156</v>
      </c>
      <c r="R1996" s="7">
        <v>0</v>
      </c>
      <c r="S1996" s="7">
        <v>0</v>
      </c>
      <c r="T1996" s="7">
        <v>0</v>
      </c>
      <c r="U1996" s="7">
        <v>0</v>
      </c>
      <c r="V1996" s="7">
        <v>0</v>
      </c>
      <c r="W1996" s="7">
        <v>0</v>
      </c>
      <c r="X1996" s="7">
        <v>0</v>
      </c>
      <c r="Y1996" s="7">
        <v>0</v>
      </c>
      <c r="Z1996" s="7"/>
      <c r="AA1996" s="7"/>
      <c r="AB1996" s="7"/>
      <c r="AC1996" s="7"/>
      <c r="AD1996" s="7"/>
      <c r="AE1996" s="7"/>
      <c r="AF1996" s="7">
        <v>2667.0000038846601</v>
      </c>
      <c r="AG1996" s="7">
        <v>100.000000145656</v>
      </c>
      <c r="AH1996" s="7">
        <v>383.180739415895</v>
      </c>
      <c r="AI1996" s="7">
        <v>14.367481792872001</v>
      </c>
      <c r="AJ1996" s="7">
        <v>559.00000176931496</v>
      </c>
      <c r="AK1996" s="7">
        <v>20.959880081339101</v>
      </c>
      <c r="AL1996" s="7">
        <v>427.99999936733201</v>
      </c>
      <c r="AM1996" s="7">
        <v>16.047993977027801</v>
      </c>
      <c r="AN1996" s="7">
        <v>2621.00001083713</v>
      </c>
      <c r="AO1996" s="7">
        <v>98.275216004391694</v>
      </c>
      <c r="AP1996" s="7">
        <v>18.0000000113832</v>
      </c>
      <c r="AQ1996" s="7">
        <v>0.67491563597237503</v>
      </c>
      <c r="AR1996" s="7">
        <v>4.9999999136198303</v>
      </c>
      <c r="AS1996" s="7">
        <v>0.18747656219047001</v>
      </c>
      <c r="AT1996" s="7">
        <v>0</v>
      </c>
      <c r="AU1996" s="7">
        <v>0</v>
      </c>
      <c r="AV1996" s="7">
        <v>7.0000000252366599</v>
      </c>
      <c r="AW1996" s="7">
        <v>0.26246719254730599</v>
      </c>
      <c r="AX1996" s="7">
        <v>16.000000088726701</v>
      </c>
      <c r="AY1996" s="7">
        <v>0.59992501270066201</v>
      </c>
      <c r="AZ1996" s="7">
        <v>34.999999360731202</v>
      </c>
      <c r="BA1996" s="7">
        <v>1.31233593403566</v>
      </c>
      <c r="BB1996" s="7">
        <v>20.845090380886901</v>
      </c>
      <c r="BC1996" s="7">
        <v>2.0496647375503398</v>
      </c>
      <c r="BD1996" s="7">
        <v>47.254545581012799</v>
      </c>
      <c r="BE1996" s="7">
        <v>4.6464646588999798</v>
      </c>
      <c r="BF1996" s="7">
        <v>2667.0000038846601</v>
      </c>
      <c r="BG1996" s="7">
        <v>100.000000145656</v>
      </c>
      <c r="BH1996" s="7">
        <v>383.180739415895</v>
      </c>
      <c r="BI1996" s="7">
        <v>14.367481792872001</v>
      </c>
      <c r="BJ1996" s="7">
        <v>559.00000176931496</v>
      </c>
      <c r="BK1996" s="7">
        <v>20.959880081339101</v>
      </c>
      <c r="BL1996" s="7">
        <v>427.99999936733201</v>
      </c>
      <c r="BM1996" s="7">
        <v>16.047993977027801</v>
      </c>
      <c r="BN1996" s="7">
        <v>2621.00001083713</v>
      </c>
      <c r="BO1996" s="7">
        <v>98.275216004391694</v>
      </c>
      <c r="BP1996" s="7">
        <v>18.0000000113832</v>
      </c>
      <c r="BQ1996" s="7">
        <v>0.67491563597237503</v>
      </c>
      <c r="BR1996" s="7">
        <v>4.9999999136198303</v>
      </c>
      <c r="BS1996" s="7">
        <v>0.18747656219047001</v>
      </c>
      <c r="BT1996" s="7">
        <v>0</v>
      </c>
      <c r="BU1996" s="7">
        <v>0</v>
      </c>
      <c r="BV1996" s="7">
        <v>7.0000000252366599</v>
      </c>
      <c r="BW1996" s="7">
        <v>0.26246719254730599</v>
      </c>
      <c r="BX1996" s="7">
        <v>16.000000088726701</v>
      </c>
      <c r="BY1996" s="7">
        <v>0.59992501270066201</v>
      </c>
      <c r="BZ1996" s="7">
        <v>34.999999360731202</v>
      </c>
      <c r="CA1996" s="7">
        <v>1.31233593403566</v>
      </c>
      <c r="CB1996" s="7">
        <v>20.845090380886901</v>
      </c>
      <c r="CC1996" s="7">
        <v>2.0496647375503398</v>
      </c>
      <c r="CD1996" s="7">
        <v>47.254545581012799</v>
      </c>
      <c r="CE1996" s="7">
        <v>4.6464646588999798</v>
      </c>
      <c r="CF1996" s="7"/>
      <c r="CG1996" s="7"/>
      <c r="CH1996" s="7"/>
      <c r="CI1996" s="7"/>
      <c r="CJ1996" s="7"/>
      <c r="CK1996" s="7"/>
      <c r="CL1996" s="7"/>
      <c r="CM1996" s="7"/>
      <c r="CN1996" s="7"/>
      <c r="CO1996" s="7"/>
      <c r="CP1996" s="7"/>
      <c r="CQ1996" s="7"/>
      <c r="CR1996" s="7"/>
      <c r="CS1996" s="7"/>
      <c r="CT1996" s="7"/>
      <c r="CU1996" s="7"/>
      <c r="CV1996" s="7"/>
      <c r="CW1996" s="7"/>
      <c r="CX1996" s="7"/>
      <c r="CY1996" s="7"/>
      <c r="CZ1996" s="7"/>
      <c r="DA1996" s="7"/>
      <c r="DB1996" s="7"/>
      <c r="DC1996" s="7"/>
      <c r="DD1996" s="7"/>
      <c r="DE1996" s="7"/>
      <c r="DF1996" s="7"/>
      <c r="DG1996" s="7"/>
      <c r="DH1996" s="7"/>
      <c r="DI1996" s="7"/>
      <c r="DJ1996" s="7"/>
      <c r="DK1996" s="7"/>
      <c r="DL1996" s="7"/>
      <c r="DM1996" s="7"/>
      <c r="DN1996" s="7"/>
      <c r="DO1996" s="7"/>
      <c r="DP1996" s="7"/>
      <c r="DQ1996" s="7"/>
      <c r="DR1996" s="7"/>
      <c r="DS1996" s="7"/>
      <c r="DT1996" s="7"/>
      <c r="DU1996" s="7"/>
      <c r="DV1996" s="7"/>
      <c r="DW1996" s="7"/>
      <c r="DX1996" s="7"/>
      <c r="DY1996" s="7"/>
      <c r="DZ1996" s="7"/>
      <c r="EA1996" s="7"/>
      <c r="EB1996" s="7"/>
      <c r="EC1996" s="7"/>
      <c r="ED1996" s="7"/>
      <c r="EE1996" s="7"/>
      <c r="EF1996" s="7">
        <v>381</v>
      </c>
      <c r="EG1996" s="7">
        <v>559</v>
      </c>
      <c r="EH1996" s="7">
        <v>428</v>
      </c>
      <c r="EI1996" s="7">
        <v>2621</v>
      </c>
      <c r="EJ1996" s="7">
        <v>18</v>
      </c>
      <c r="EK1996" s="7">
        <v>5</v>
      </c>
      <c r="EL1996" s="7">
        <v>0</v>
      </c>
      <c r="EM1996" s="7">
        <v>7</v>
      </c>
      <c r="EN1996" s="7">
        <v>16</v>
      </c>
      <c r="EO1996" s="7">
        <v>35</v>
      </c>
      <c r="EP1996" s="7">
        <v>21</v>
      </c>
      <c r="EQ1996" s="7">
        <v>46</v>
      </c>
    </row>
    <row r="1997" spans="1:147" x14ac:dyDescent="0.35">
      <c r="A1997" s="7" t="s">
        <v>2475</v>
      </c>
      <c r="B1997" s="7" t="e" vm="1">
        <v>#VALUE!</v>
      </c>
      <c r="C1997" s="7" t="e" vm="22">
        <v>#VALUE!</v>
      </c>
      <c r="D1997" s="7">
        <v>1</v>
      </c>
      <c r="E1997" s="7">
        <v>6651</v>
      </c>
      <c r="F1997" s="7">
        <v>2380</v>
      </c>
      <c r="G1997" s="7">
        <v>0</v>
      </c>
      <c r="H1997" s="7">
        <v>6</v>
      </c>
      <c r="I1997" s="7">
        <v>9.0211998195760035E-2</v>
      </c>
      <c r="J1997" s="7">
        <v>0</v>
      </c>
      <c r="K1997" s="7">
        <v>0</v>
      </c>
      <c r="L1997" s="7">
        <v>0</v>
      </c>
      <c r="M1997" s="7">
        <v>0</v>
      </c>
      <c r="N1997" s="7">
        <v>0</v>
      </c>
      <c r="O1997" s="7">
        <v>0</v>
      </c>
      <c r="P1997" s="7">
        <v>3.5991312441824399</v>
      </c>
      <c r="Q1997" s="7">
        <v>118380</v>
      </c>
      <c r="R1997" s="7">
        <v>1</v>
      </c>
      <c r="S1997" s="7">
        <v>1</v>
      </c>
      <c r="T1997" s="7">
        <v>1</v>
      </c>
      <c r="U1997" s="7">
        <v>1</v>
      </c>
      <c r="V1997" s="7">
        <v>1</v>
      </c>
      <c r="W1997" s="7">
        <v>0</v>
      </c>
      <c r="X1997" s="7">
        <v>0</v>
      </c>
      <c r="Y1997" s="7">
        <v>0</v>
      </c>
      <c r="Z1997" s="7">
        <v>5149.9997033067802</v>
      </c>
      <c r="AA1997" s="7">
        <v>6334.2466449891899</v>
      </c>
      <c r="AB1997" s="7">
        <v>5149.9997033067802</v>
      </c>
      <c r="AC1997" s="7">
        <v>585.43049609853801</v>
      </c>
      <c r="AD1997" s="7">
        <v>655.299780059554</v>
      </c>
      <c r="AE1997" s="7">
        <v>585.43049609853801</v>
      </c>
      <c r="AF1997" s="7">
        <v>6334.2466449891899</v>
      </c>
      <c r="AG1997" s="7">
        <v>95.237507818210702</v>
      </c>
      <c r="AH1997" s="7">
        <v>655.299780059554</v>
      </c>
      <c r="AI1997" s="7">
        <v>9.8526504294024004</v>
      </c>
      <c r="AJ1997" s="7">
        <v>1622.0791316519701</v>
      </c>
      <c r="AK1997" s="7">
        <v>24.388499949661199</v>
      </c>
      <c r="AL1997" s="7">
        <v>725.39431376642801</v>
      </c>
      <c r="AM1997" s="7">
        <v>10.906545087451899</v>
      </c>
      <c r="AN1997" s="7">
        <v>5907.8843958092802</v>
      </c>
      <c r="AO1997" s="7">
        <v>88.827009409251005</v>
      </c>
      <c r="AP1997" s="7">
        <v>162.64318382358601</v>
      </c>
      <c r="AQ1997" s="7">
        <v>2.4453944342743403</v>
      </c>
      <c r="AR1997" s="7">
        <v>122.760601889412</v>
      </c>
      <c r="AS1997" s="7">
        <v>1.845746532693</v>
      </c>
      <c r="AT1997" s="7">
        <v>0</v>
      </c>
      <c r="AU1997" s="7">
        <v>0</v>
      </c>
      <c r="AV1997" s="7">
        <v>16.000000138650599</v>
      </c>
      <c r="AW1997" s="7">
        <v>0.240565330606685</v>
      </c>
      <c r="AX1997" s="7">
        <v>124.958481926875</v>
      </c>
      <c r="AY1997" s="7">
        <v>1.8787923910220301</v>
      </c>
      <c r="AZ1997" s="7">
        <v>288.04946845577302</v>
      </c>
      <c r="BA1997" s="7">
        <v>4.3309196881036298</v>
      </c>
      <c r="BB1997" s="7">
        <v>86.159365746757899</v>
      </c>
      <c r="BC1997" s="7">
        <v>3.6201414179309999</v>
      </c>
      <c r="BD1997" s="7">
        <v>67.458985350813705</v>
      </c>
      <c r="BE1997" s="7">
        <v>2.83441114919385</v>
      </c>
      <c r="BF1997" s="7">
        <v>5149.9997033067802</v>
      </c>
      <c r="BG1997" s="7">
        <v>77.431960657145908</v>
      </c>
      <c r="BH1997" s="7">
        <v>585.43049609853801</v>
      </c>
      <c r="BI1997" s="7">
        <v>8.8021424762973695</v>
      </c>
      <c r="BJ1997" s="7">
        <v>1345.59363741585</v>
      </c>
      <c r="BK1997" s="7">
        <v>20.231448465130899</v>
      </c>
      <c r="BL1997" s="7">
        <v>587.57271677870801</v>
      </c>
      <c r="BM1997" s="7">
        <v>8.8343514776531098</v>
      </c>
      <c r="BN1997" s="7">
        <v>4790.0436441962602</v>
      </c>
      <c r="BO1997" s="7">
        <v>72.019901431307503</v>
      </c>
      <c r="BP1997" s="7">
        <v>130.56672608703801</v>
      </c>
      <c r="BQ1997" s="7">
        <v>1.9631142096983598</v>
      </c>
      <c r="BR1997" s="7">
        <v>114.002667315723</v>
      </c>
      <c r="BS1997" s="7">
        <v>1.71406806969964</v>
      </c>
      <c r="BT1997" s="7">
        <v>0</v>
      </c>
      <c r="BU1997" s="7">
        <v>0</v>
      </c>
      <c r="BV1997" s="7">
        <v>9.0000001088483295</v>
      </c>
      <c r="BW1997" s="7">
        <v>0.13531799893021099</v>
      </c>
      <c r="BX1997" s="7">
        <v>106.38667774782201</v>
      </c>
      <c r="BY1997" s="7">
        <v>1.5995591301732299</v>
      </c>
      <c r="BZ1997" s="7">
        <v>206.21453764818801</v>
      </c>
      <c r="CA1997" s="7">
        <v>3.1005042497096302</v>
      </c>
      <c r="CB1997" s="7">
        <v>68.740807974526902</v>
      </c>
      <c r="CC1997" s="7">
        <v>2.8882692426271799</v>
      </c>
      <c r="CD1997" s="7">
        <v>54.631058746168897</v>
      </c>
      <c r="CE1997" s="7">
        <v>2.2954226363936501</v>
      </c>
      <c r="CF1997" s="7"/>
      <c r="CG1997" s="7"/>
      <c r="CH1997" s="7"/>
      <c r="CI1997" s="7"/>
      <c r="CJ1997" s="7"/>
      <c r="CK1997" s="7"/>
      <c r="CL1997" s="7"/>
      <c r="CM1997" s="7"/>
      <c r="CN1997" s="7"/>
      <c r="CO1997" s="7"/>
      <c r="CP1997" s="7"/>
      <c r="CQ1997" s="7"/>
      <c r="CR1997" s="7"/>
      <c r="CS1997" s="7"/>
      <c r="CT1997" s="7"/>
      <c r="CU1997" s="7"/>
      <c r="CV1997" s="7"/>
      <c r="CW1997" s="7"/>
      <c r="CX1997" s="7"/>
      <c r="CY1997" s="7"/>
      <c r="CZ1997" s="7"/>
      <c r="DA1997" s="7"/>
      <c r="DB1997" s="7"/>
      <c r="DC1997" s="7"/>
      <c r="DD1997" s="7"/>
      <c r="DE1997" s="7"/>
      <c r="DF1997" s="7"/>
      <c r="DG1997" s="7"/>
      <c r="DH1997" s="7"/>
      <c r="DI1997" s="7"/>
      <c r="DJ1997" s="7"/>
      <c r="DK1997" s="7"/>
      <c r="DL1997" s="7"/>
      <c r="DM1997" s="7"/>
      <c r="DN1997" s="7"/>
      <c r="DO1997" s="7"/>
      <c r="DP1997" s="7"/>
      <c r="DQ1997" s="7"/>
      <c r="DR1997" s="7"/>
      <c r="DS1997" s="7"/>
      <c r="DT1997" s="7"/>
      <c r="DU1997" s="7"/>
      <c r="DV1997" s="7"/>
      <c r="DW1997" s="7"/>
      <c r="DX1997" s="7"/>
      <c r="DY1997" s="7"/>
      <c r="DZ1997" s="7"/>
      <c r="EA1997" s="7"/>
      <c r="EB1997" s="7"/>
      <c r="EC1997" s="7"/>
      <c r="ED1997" s="7"/>
      <c r="EE1997" s="7"/>
      <c r="EF1997" s="7">
        <v>674</v>
      </c>
      <c r="EG1997" s="7">
        <v>1652</v>
      </c>
      <c r="EH1997" s="7">
        <v>863</v>
      </c>
      <c r="EI1997" s="7">
        <v>6216</v>
      </c>
      <c r="EJ1997" s="7">
        <v>166</v>
      </c>
      <c r="EK1997" s="7">
        <v>127</v>
      </c>
      <c r="EL1997" s="7">
        <v>0</v>
      </c>
      <c r="EM1997" s="7">
        <v>16</v>
      </c>
      <c r="EN1997" s="7">
        <v>126</v>
      </c>
      <c r="EO1997" s="7">
        <v>292</v>
      </c>
      <c r="EP1997" s="7">
        <v>97</v>
      </c>
      <c r="EQ1997" s="7">
        <v>72</v>
      </c>
    </row>
    <row r="1998" spans="1:147" x14ac:dyDescent="0.35">
      <c r="A1998" s="7" t="s">
        <v>2476</v>
      </c>
      <c r="B1998" s="7" t="e" vm="1">
        <v>#VALUE!</v>
      </c>
      <c r="C1998" s="7" t="e" vm="22">
        <v>#VALUE!</v>
      </c>
      <c r="D1998" s="7">
        <v>1</v>
      </c>
      <c r="E1998" s="7">
        <v>6461</v>
      </c>
      <c r="F1998" s="7">
        <v>2623</v>
      </c>
      <c r="G1998" s="7">
        <v>0</v>
      </c>
      <c r="H1998" s="7">
        <v>0</v>
      </c>
      <c r="I1998" s="7">
        <v>0</v>
      </c>
      <c r="J1998" s="7">
        <v>0</v>
      </c>
      <c r="K1998" s="7">
        <v>0</v>
      </c>
      <c r="L1998" s="7">
        <v>0</v>
      </c>
      <c r="M1998" s="7">
        <v>0</v>
      </c>
      <c r="N1998" s="7">
        <v>1</v>
      </c>
      <c r="O1998" s="7">
        <v>0</v>
      </c>
      <c r="P1998" s="7">
        <v>7.3518031264510109</v>
      </c>
      <c r="Q1998" s="7">
        <v>80139</v>
      </c>
      <c r="R1998" s="7">
        <v>1</v>
      </c>
      <c r="S1998" s="7">
        <v>1</v>
      </c>
      <c r="T1998" s="7">
        <v>1</v>
      </c>
      <c r="U1998" s="7">
        <v>1</v>
      </c>
      <c r="V1998" s="7">
        <v>1</v>
      </c>
      <c r="W1998" s="7">
        <v>0</v>
      </c>
      <c r="X1998" s="7">
        <v>0</v>
      </c>
      <c r="Y1998" s="7">
        <v>1</v>
      </c>
      <c r="Z1998" s="7">
        <v>6266.8016199975</v>
      </c>
      <c r="AA1998" s="7">
        <v>6461.0000036566298</v>
      </c>
      <c r="AB1998" s="7">
        <v>6266.8016199975</v>
      </c>
      <c r="AC1998" s="7">
        <v>1688.2258152794</v>
      </c>
      <c r="AD1998" s="7">
        <v>1734.77958063966</v>
      </c>
      <c r="AE1998" s="7">
        <v>1688.2258152794</v>
      </c>
      <c r="AF1998" s="7">
        <v>6461.0000036566298</v>
      </c>
      <c r="AG1998" s="7">
        <v>100.000000056595</v>
      </c>
      <c r="AH1998" s="7">
        <v>1734.77958063966</v>
      </c>
      <c r="AI1998" s="7">
        <v>26.850016725579103</v>
      </c>
      <c r="AJ1998" s="7">
        <v>1547.00000346716</v>
      </c>
      <c r="AK1998" s="7">
        <v>23.9436620254939</v>
      </c>
      <c r="AL1998" s="7">
        <v>682.00000274197396</v>
      </c>
      <c r="AM1998" s="7">
        <v>10.5556415839959</v>
      </c>
      <c r="AN1998" s="7">
        <v>5539.0000285251999</v>
      </c>
      <c r="AO1998" s="7">
        <v>85.729763636050109</v>
      </c>
      <c r="AP1998" s="7">
        <v>388.00000266183201</v>
      </c>
      <c r="AQ1998" s="7">
        <v>6.0052623844889599</v>
      </c>
      <c r="AR1998" s="7">
        <v>221.000000899876</v>
      </c>
      <c r="AS1998" s="7">
        <v>3.42052315276081</v>
      </c>
      <c r="AT1998" s="7">
        <v>5.0000001424923504</v>
      </c>
      <c r="AU1998" s="7">
        <v>7.7387403536485891E-2</v>
      </c>
      <c r="AV1998" s="7">
        <v>6.0000000298023197</v>
      </c>
      <c r="AW1998" s="7">
        <v>9.2864882058540807E-2</v>
      </c>
      <c r="AX1998" s="7">
        <v>302.000001280356</v>
      </c>
      <c r="AY1998" s="7">
        <v>4.6741990602128993</v>
      </c>
      <c r="AZ1998" s="7">
        <v>549.00000189954005</v>
      </c>
      <c r="BA1998" s="7">
        <v>8.4971366955508394</v>
      </c>
      <c r="BB1998" s="7">
        <v>214.04680627822</v>
      </c>
      <c r="BC1998" s="7">
        <v>8.1603814822043503</v>
      </c>
      <c r="BD1998" s="7">
        <v>248.148555339626</v>
      </c>
      <c r="BE1998" s="7">
        <v>9.4604862882053595</v>
      </c>
      <c r="BF1998" s="7">
        <v>6266.8016199975</v>
      </c>
      <c r="BG1998" s="7">
        <v>96.994298405780896</v>
      </c>
      <c r="BH1998" s="7">
        <v>1688.2258152794</v>
      </c>
      <c r="BI1998" s="7">
        <v>26.129481740897699</v>
      </c>
      <c r="BJ1998" s="7">
        <v>1509.64093071859</v>
      </c>
      <c r="BK1998" s="7">
        <v>23.365437714263901</v>
      </c>
      <c r="BL1998" s="7">
        <v>653.65178244576998</v>
      </c>
      <c r="BM1998" s="7">
        <v>10.1168825637791</v>
      </c>
      <c r="BN1998" s="7">
        <v>5383.293159072</v>
      </c>
      <c r="BO1998" s="7">
        <v>83.319813636774597</v>
      </c>
      <c r="BP1998" s="7">
        <v>366.65378753293299</v>
      </c>
      <c r="BQ1998" s="7">
        <v>5.6748767610730999</v>
      </c>
      <c r="BR1998" s="7">
        <v>214.15828723295999</v>
      </c>
      <c r="BS1998" s="7">
        <v>3.31463066449404</v>
      </c>
      <c r="BT1998" s="7">
        <v>5.0000001424923504</v>
      </c>
      <c r="BU1998" s="7">
        <v>7.7387403536485891E-2</v>
      </c>
      <c r="BV1998" s="7">
        <v>6.0000000298023197</v>
      </c>
      <c r="BW1998" s="7">
        <v>9.2864882058540807E-2</v>
      </c>
      <c r="BX1998" s="7">
        <v>291.69641342085902</v>
      </c>
      <c r="BY1998" s="7">
        <v>4.5147254824463596</v>
      </c>
      <c r="BZ1998" s="7">
        <v>536.84030020946204</v>
      </c>
      <c r="CA1998" s="7">
        <v>8.3089351525996289</v>
      </c>
      <c r="CB1998" s="7">
        <v>208.17937802295299</v>
      </c>
      <c r="CC1998" s="7">
        <v>7.9366899741880603</v>
      </c>
      <c r="CD1998" s="7">
        <v>239.052352547027</v>
      </c>
      <c r="CE1998" s="7">
        <v>9.1137000589792798</v>
      </c>
      <c r="CF1998" s="7"/>
      <c r="CG1998" s="7"/>
      <c r="CH1998" s="7"/>
      <c r="CI1998" s="7"/>
      <c r="CJ1998" s="7"/>
      <c r="CK1998" s="7"/>
      <c r="CL1998" s="7"/>
      <c r="CM1998" s="7"/>
      <c r="CN1998" s="7"/>
      <c r="CO1998" s="7"/>
      <c r="CP1998" s="7"/>
      <c r="CQ1998" s="7"/>
      <c r="CR1998" s="7"/>
      <c r="CS1998" s="7"/>
      <c r="CT1998" s="7"/>
      <c r="CU1998" s="7"/>
      <c r="CV1998" s="7"/>
      <c r="CW1998" s="7"/>
      <c r="CX1998" s="7"/>
      <c r="CY1998" s="7"/>
      <c r="CZ1998" s="7"/>
      <c r="DA1998" s="7"/>
      <c r="DB1998" s="7"/>
      <c r="DC1998" s="7"/>
      <c r="DD1998" s="7"/>
      <c r="DE1998" s="7"/>
      <c r="DF1998" s="7"/>
      <c r="DG1998" s="7"/>
      <c r="DH1998" s="7"/>
      <c r="DI1998" s="7"/>
      <c r="DJ1998" s="7"/>
      <c r="DK1998" s="7"/>
      <c r="DL1998" s="7"/>
      <c r="DM1998" s="7"/>
      <c r="DN1998" s="7"/>
      <c r="DO1998" s="7"/>
      <c r="DP1998" s="7"/>
      <c r="DQ1998" s="7"/>
      <c r="DR1998" s="7"/>
      <c r="DS1998" s="7"/>
      <c r="DT1998" s="7"/>
      <c r="DU1998" s="7"/>
      <c r="DV1998" s="7"/>
      <c r="DW1998" s="7"/>
      <c r="DX1998" s="7"/>
      <c r="DY1998" s="7"/>
      <c r="DZ1998" s="7"/>
      <c r="EA1998" s="7"/>
      <c r="EB1998" s="7"/>
      <c r="EC1998" s="7"/>
      <c r="ED1998" s="7"/>
      <c r="EE1998" s="7"/>
      <c r="EF1998" s="7">
        <v>1727</v>
      </c>
      <c r="EG1998" s="7">
        <v>1547</v>
      </c>
      <c r="EH1998" s="7">
        <v>682</v>
      </c>
      <c r="EI1998" s="7">
        <v>5539</v>
      </c>
      <c r="EJ1998" s="7">
        <v>388</v>
      </c>
      <c r="EK1998" s="7">
        <v>221</v>
      </c>
      <c r="EL1998" s="7">
        <v>5</v>
      </c>
      <c r="EM1998" s="7">
        <v>6</v>
      </c>
      <c r="EN1998" s="7">
        <v>302</v>
      </c>
      <c r="EO1998" s="7">
        <v>549</v>
      </c>
      <c r="EP1998" s="7">
        <v>217</v>
      </c>
      <c r="EQ1998" s="7">
        <v>249</v>
      </c>
    </row>
    <row r="1999" spans="1:147" x14ac:dyDescent="0.35">
      <c r="A1999" s="7" t="s">
        <v>2477</v>
      </c>
      <c r="B1999" s="7" t="e" vm="1">
        <v>#VALUE!</v>
      </c>
      <c r="C1999" s="7" t="e" vm="22">
        <v>#VALUE!</v>
      </c>
      <c r="D1999" s="7">
        <v>0</v>
      </c>
      <c r="E1999" s="7">
        <v>3176</v>
      </c>
      <c r="F1999" s="7">
        <v>1122</v>
      </c>
      <c r="G1999" s="7">
        <v>0</v>
      </c>
      <c r="H1999" s="7">
        <v>8</v>
      </c>
      <c r="I1999" s="7">
        <v>0.25188916876574308</v>
      </c>
      <c r="J1999" s="7">
        <v>0</v>
      </c>
      <c r="K1999" s="7">
        <v>0</v>
      </c>
      <c r="L1999" s="7">
        <v>0</v>
      </c>
      <c r="M1999" s="7">
        <v>0</v>
      </c>
      <c r="N1999" s="7">
        <v>0</v>
      </c>
      <c r="O1999" s="7">
        <v>0</v>
      </c>
      <c r="P1999" s="7">
        <v>3.4042553191489398</v>
      </c>
      <c r="Q1999" s="7">
        <v>124792</v>
      </c>
      <c r="R1999" s="7">
        <v>0</v>
      </c>
      <c r="S1999" s="7">
        <v>0</v>
      </c>
      <c r="T1999" s="7">
        <v>0</v>
      </c>
      <c r="U1999" s="7">
        <v>0</v>
      </c>
      <c r="V1999" s="7">
        <v>0</v>
      </c>
      <c r="W1999" s="7">
        <v>0</v>
      </c>
      <c r="X1999" s="7">
        <v>0</v>
      </c>
      <c r="Y1999" s="7">
        <v>0</v>
      </c>
      <c r="Z1999" s="7"/>
      <c r="AA1999" s="7"/>
      <c r="AB1999" s="7"/>
      <c r="AC1999" s="7"/>
      <c r="AD1999" s="7"/>
      <c r="AE1999" s="7"/>
      <c r="AF1999" s="7">
        <v>3176.0000003547502</v>
      </c>
      <c r="AG1999" s="7">
        <v>100.00000001117</v>
      </c>
      <c r="AH1999" s="7">
        <v>478.485324541029</v>
      </c>
      <c r="AI1999" s="7">
        <v>15.065658833155801</v>
      </c>
      <c r="AJ1999" s="7">
        <v>790.99999559092305</v>
      </c>
      <c r="AK1999" s="7">
        <v>24.905541422888</v>
      </c>
      <c r="AL1999" s="7">
        <v>385.99999675947601</v>
      </c>
      <c r="AM1999" s="7">
        <v>12.153652290915499</v>
      </c>
      <c r="AN1999" s="7">
        <v>2998.9999884018998</v>
      </c>
      <c r="AO1999" s="7">
        <v>94.426951775878493</v>
      </c>
      <c r="AP1999" s="7">
        <v>46.999999019550202</v>
      </c>
      <c r="AQ1999" s="7">
        <v>1.4798488356281498</v>
      </c>
      <c r="AR1999" s="7">
        <v>73.999999424588196</v>
      </c>
      <c r="AS1999" s="7">
        <v>2.3299747929656198</v>
      </c>
      <c r="AT1999" s="7">
        <v>0</v>
      </c>
      <c r="AU1999" s="7">
        <v>0</v>
      </c>
      <c r="AV1999" s="7">
        <v>3.9999999405554298</v>
      </c>
      <c r="AW1999" s="7">
        <v>0.12594458251119101</v>
      </c>
      <c r="AX1999" s="7">
        <v>52.0000002023978</v>
      </c>
      <c r="AY1999" s="7">
        <v>1.6372796033500601</v>
      </c>
      <c r="AZ1999" s="7">
        <v>121.999999484893</v>
      </c>
      <c r="BA1999" s="7">
        <v>3.8413098074588503</v>
      </c>
      <c r="BB1999" s="7">
        <v>16.987138211487601</v>
      </c>
      <c r="BC1999" s="7">
        <v>1.5140051881896301</v>
      </c>
      <c r="BD1999" s="7">
        <v>13.308394144276599</v>
      </c>
      <c r="BE1999" s="7">
        <v>1.1861313854078899</v>
      </c>
      <c r="BF1999" s="7">
        <v>3176.0000003547502</v>
      </c>
      <c r="BG1999" s="7">
        <v>100.00000001117</v>
      </c>
      <c r="BH1999" s="7">
        <v>478.485324541029</v>
      </c>
      <c r="BI1999" s="7">
        <v>15.065658833155801</v>
      </c>
      <c r="BJ1999" s="7">
        <v>790.99999559092305</v>
      </c>
      <c r="BK1999" s="7">
        <v>24.905541422888</v>
      </c>
      <c r="BL1999" s="7">
        <v>385.99999675947601</v>
      </c>
      <c r="BM1999" s="7">
        <v>12.153652290915499</v>
      </c>
      <c r="BN1999" s="7">
        <v>2998.9999884018998</v>
      </c>
      <c r="BO1999" s="7">
        <v>94.426951775878493</v>
      </c>
      <c r="BP1999" s="7">
        <v>46.999999019550202</v>
      </c>
      <c r="BQ1999" s="7">
        <v>1.4798488356281498</v>
      </c>
      <c r="BR1999" s="7">
        <v>73.999999424588196</v>
      </c>
      <c r="BS1999" s="7">
        <v>2.3299747929656198</v>
      </c>
      <c r="BT1999" s="7">
        <v>0</v>
      </c>
      <c r="BU1999" s="7">
        <v>0</v>
      </c>
      <c r="BV1999" s="7">
        <v>3.9999999405554298</v>
      </c>
      <c r="BW1999" s="7">
        <v>0.12594458251119101</v>
      </c>
      <c r="BX1999" s="7">
        <v>52.0000002023978</v>
      </c>
      <c r="BY1999" s="7">
        <v>1.6372796033500601</v>
      </c>
      <c r="BZ1999" s="7">
        <v>121.999999484893</v>
      </c>
      <c r="CA1999" s="7">
        <v>3.8413098074588503</v>
      </c>
      <c r="CB1999" s="7">
        <v>16.987138211487601</v>
      </c>
      <c r="CC1999" s="7">
        <v>1.5140051881896301</v>
      </c>
      <c r="CD1999" s="7">
        <v>13.308394144276599</v>
      </c>
      <c r="CE1999" s="7">
        <v>1.1861313854078899</v>
      </c>
      <c r="CF1999" s="7"/>
      <c r="CG1999" s="7"/>
      <c r="CH1999" s="7"/>
      <c r="CI1999" s="7"/>
      <c r="CJ1999" s="7"/>
      <c r="CK1999" s="7"/>
      <c r="CL1999" s="7"/>
      <c r="CM1999" s="7"/>
      <c r="CN1999" s="7"/>
      <c r="CO1999" s="7"/>
      <c r="CP1999" s="7"/>
      <c r="CQ1999" s="7"/>
      <c r="CR1999" s="7"/>
      <c r="CS1999" s="7"/>
      <c r="CT1999" s="7"/>
      <c r="CU1999" s="7"/>
      <c r="CV1999" s="7"/>
      <c r="CW1999" s="7"/>
      <c r="CX1999" s="7"/>
      <c r="CY1999" s="7"/>
      <c r="CZ1999" s="7"/>
      <c r="DA1999" s="7"/>
      <c r="DB1999" s="7"/>
      <c r="DC1999" s="7"/>
      <c r="DD1999" s="7"/>
      <c r="DE1999" s="7"/>
      <c r="DF1999" s="7"/>
      <c r="DG1999" s="7"/>
      <c r="DH1999" s="7"/>
      <c r="DI1999" s="7"/>
      <c r="DJ1999" s="7"/>
      <c r="DK1999" s="7"/>
      <c r="DL1999" s="7"/>
      <c r="DM1999" s="7"/>
      <c r="DN1999" s="7"/>
      <c r="DO1999" s="7"/>
      <c r="DP1999" s="7"/>
      <c r="DQ1999" s="7"/>
      <c r="DR1999" s="7"/>
      <c r="DS1999" s="7"/>
      <c r="DT1999" s="7"/>
      <c r="DU1999" s="7"/>
      <c r="DV1999" s="7"/>
      <c r="DW1999" s="7"/>
      <c r="DX1999" s="7"/>
      <c r="DY1999" s="7"/>
      <c r="DZ1999" s="7"/>
      <c r="EA1999" s="7"/>
      <c r="EB1999" s="7"/>
      <c r="EC1999" s="7"/>
      <c r="ED1999" s="7"/>
      <c r="EE1999" s="7"/>
      <c r="EF1999" s="7">
        <v>459</v>
      </c>
      <c r="EG1999" s="7">
        <v>791</v>
      </c>
      <c r="EH1999" s="7">
        <v>386</v>
      </c>
      <c r="EI1999" s="7">
        <v>2999</v>
      </c>
      <c r="EJ1999" s="7">
        <v>47</v>
      </c>
      <c r="EK1999" s="7">
        <v>74</v>
      </c>
      <c r="EL1999" s="7">
        <v>0</v>
      </c>
      <c r="EM1999" s="7">
        <v>4</v>
      </c>
      <c r="EN1999" s="7">
        <v>52</v>
      </c>
      <c r="EO1999" s="7">
        <v>122</v>
      </c>
      <c r="EP1999" s="7">
        <v>18</v>
      </c>
      <c r="EQ1999" s="7">
        <v>13</v>
      </c>
    </row>
    <row r="2000" spans="1:147" x14ac:dyDescent="0.35">
      <c r="A2000" s="7" t="s">
        <v>2478</v>
      </c>
      <c r="B2000" s="7" t="e" vm="1">
        <v>#VALUE!</v>
      </c>
      <c r="C2000" s="7" t="e" vm="22">
        <v>#VALUE!</v>
      </c>
      <c r="D2000" s="7">
        <v>0</v>
      </c>
      <c r="E2000" s="7">
        <v>5712</v>
      </c>
      <c r="F2000" s="7">
        <v>1808</v>
      </c>
      <c r="G2000" s="7">
        <v>0</v>
      </c>
      <c r="H2000" s="7">
        <v>3</v>
      </c>
      <c r="I2000" s="7">
        <v>5.2521008403361345E-2</v>
      </c>
      <c r="J2000" s="7">
        <v>0</v>
      </c>
      <c r="K2000" s="7">
        <v>0</v>
      </c>
      <c r="L2000" s="7">
        <v>0</v>
      </c>
      <c r="M2000" s="7">
        <v>0</v>
      </c>
      <c r="N2000" s="7">
        <v>0</v>
      </c>
      <c r="O2000" s="7">
        <v>0</v>
      </c>
      <c r="P2000" s="7">
        <v>2.5761973875181399</v>
      </c>
      <c r="Q2000" s="7">
        <v>119327</v>
      </c>
      <c r="R2000" s="7">
        <v>0</v>
      </c>
      <c r="S2000" s="7">
        <v>0</v>
      </c>
      <c r="T2000" s="7">
        <v>0</v>
      </c>
      <c r="U2000" s="7">
        <v>0</v>
      </c>
      <c r="V2000" s="7">
        <v>0</v>
      </c>
      <c r="W2000" s="7">
        <v>0</v>
      </c>
      <c r="X2000" s="7">
        <v>0</v>
      </c>
      <c r="Y2000" s="7">
        <v>0</v>
      </c>
      <c r="Z2000" s="7"/>
      <c r="AA2000" s="7"/>
      <c r="AB2000" s="7"/>
      <c r="AC2000" s="7"/>
      <c r="AD2000" s="7"/>
      <c r="AE2000" s="7"/>
      <c r="AF2000" s="7">
        <v>3915.3334184001901</v>
      </c>
      <c r="AG2000" s="7">
        <v>68.545753123252595</v>
      </c>
      <c r="AH2000" s="7">
        <v>646.55466752360201</v>
      </c>
      <c r="AI2000" s="7">
        <v>11.319234375413199</v>
      </c>
      <c r="AJ2000" s="7">
        <v>1218.9553882626201</v>
      </c>
      <c r="AK2000" s="7">
        <v>21.3402553967545</v>
      </c>
      <c r="AL2000" s="7">
        <v>277.28440801210701</v>
      </c>
      <c r="AM2000" s="7">
        <v>4.8544189077749804</v>
      </c>
      <c r="AN2000" s="7">
        <v>3551.9095924583798</v>
      </c>
      <c r="AO2000" s="7">
        <v>62.183291184495502</v>
      </c>
      <c r="AP2000" s="7">
        <v>163.540301791367</v>
      </c>
      <c r="AQ2000" s="7">
        <v>2.86310052155754</v>
      </c>
      <c r="AR2000" s="7">
        <v>121.578628030362</v>
      </c>
      <c r="AS2000" s="7">
        <v>2.12847738148393</v>
      </c>
      <c r="AT2000" s="7">
        <v>1.0000000074505799</v>
      </c>
      <c r="AU2000" s="7">
        <v>1.75070029315578E-2</v>
      </c>
      <c r="AV2000" s="7">
        <v>6.0684796762652704</v>
      </c>
      <c r="AW2000" s="7">
        <v>0.10624089069091901</v>
      </c>
      <c r="AX2000" s="7">
        <v>71.236420500848894</v>
      </c>
      <c r="AY2000" s="7">
        <v>1.24713621325016</v>
      </c>
      <c r="AZ2000" s="7">
        <v>193.600364235321</v>
      </c>
      <c r="BA2000" s="7">
        <v>3.3893621189656997</v>
      </c>
      <c r="BB2000" s="7">
        <v>17.757698153780801</v>
      </c>
      <c r="BC2000" s="7">
        <v>0.982173570452477</v>
      </c>
      <c r="BD2000" s="7">
        <v>44.736847458247901</v>
      </c>
      <c r="BE2000" s="7">
        <v>2.4743831558765401</v>
      </c>
      <c r="BF2000" s="7">
        <v>2916.6798583439499</v>
      </c>
      <c r="BG2000" s="7">
        <v>51.062322449999201</v>
      </c>
      <c r="BH2000" s="7">
        <v>543.57354314167401</v>
      </c>
      <c r="BI2000" s="7">
        <v>9.5163435423962603</v>
      </c>
      <c r="BJ2000" s="7">
        <v>823.549865680729</v>
      </c>
      <c r="BK2000" s="7">
        <v>14.4178898053349</v>
      </c>
      <c r="BL2000" s="7">
        <v>248.45306676130701</v>
      </c>
      <c r="BM2000" s="7">
        <v>4.3496685357371705</v>
      </c>
      <c r="BN2000" s="7">
        <v>2756.7956128926999</v>
      </c>
      <c r="BO2000" s="7">
        <v>48.263228517029098</v>
      </c>
      <c r="BP2000" s="7">
        <v>71.049150767710699</v>
      </c>
      <c r="BQ2000" s="7">
        <v>1.2438576815075399</v>
      </c>
      <c r="BR2000" s="7">
        <v>44.554505230615199</v>
      </c>
      <c r="BS2000" s="7">
        <v>0.78001584787491596</v>
      </c>
      <c r="BT2000" s="7">
        <v>1.0000000074505799</v>
      </c>
      <c r="BU2000" s="7">
        <v>1.75070029315578E-2</v>
      </c>
      <c r="BV2000" s="7">
        <v>3.00000011920929</v>
      </c>
      <c r="BW2000" s="7">
        <v>5.2521010490358705E-2</v>
      </c>
      <c r="BX2000" s="7">
        <v>40.280599097488398</v>
      </c>
      <c r="BY2000" s="7">
        <v>0.70519256123053997</v>
      </c>
      <c r="BZ2000" s="7">
        <v>113.51142162553499</v>
      </c>
      <c r="CA2000" s="7">
        <v>1.9872447763574101</v>
      </c>
      <c r="CB2000" s="7">
        <v>14.581028791492701</v>
      </c>
      <c r="CC2000" s="7">
        <v>0.80647283138787096</v>
      </c>
      <c r="CD2000" s="7">
        <v>34.830629813536497</v>
      </c>
      <c r="CE2000" s="7">
        <v>1.92647288791684</v>
      </c>
      <c r="CF2000" s="7"/>
      <c r="CG2000" s="7"/>
      <c r="CH2000" s="7"/>
      <c r="CI2000" s="7"/>
      <c r="CJ2000" s="7"/>
      <c r="CK2000" s="7"/>
      <c r="CL2000" s="7"/>
      <c r="CM2000" s="7"/>
      <c r="CN2000" s="7"/>
      <c r="CO2000" s="7"/>
      <c r="CP2000" s="7"/>
      <c r="CQ2000" s="7"/>
      <c r="CR2000" s="7"/>
      <c r="CS2000" s="7"/>
      <c r="CT2000" s="7"/>
      <c r="CU2000" s="7"/>
      <c r="CV2000" s="7"/>
      <c r="CW2000" s="7"/>
      <c r="CX2000" s="7"/>
      <c r="CY2000" s="7"/>
      <c r="CZ2000" s="7"/>
      <c r="DA2000" s="7"/>
      <c r="DB2000" s="7"/>
      <c r="DC2000" s="7"/>
      <c r="DD2000" s="7"/>
      <c r="DE2000" s="7"/>
      <c r="DF2000" s="7"/>
      <c r="DG2000" s="7"/>
      <c r="DH2000" s="7"/>
      <c r="DI2000" s="7"/>
      <c r="DJ2000" s="7"/>
      <c r="DK2000" s="7"/>
      <c r="DL2000" s="7"/>
      <c r="DM2000" s="7"/>
      <c r="DN2000" s="7"/>
      <c r="DO2000" s="7"/>
      <c r="DP2000" s="7"/>
      <c r="DQ2000" s="7"/>
      <c r="DR2000" s="7"/>
      <c r="DS2000" s="7"/>
      <c r="DT2000" s="7"/>
      <c r="DU2000" s="7"/>
      <c r="DV2000" s="7"/>
      <c r="DW2000" s="7"/>
      <c r="DX2000" s="7"/>
      <c r="DY2000" s="7"/>
      <c r="DZ2000" s="7"/>
      <c r="EA2000" s="7"/>
      <c r="EB2000" s="7"/>
      <c r="EC2000" s="7"/>
      <c r="ED2000" s="7"/>
      <c r="EE2000" s="7"/>
      <c r="EF2000" s="7">
        <v>803</v>
      </c>
      <c r="EG2000" s="7">
        <v>1886</v>
      </c>
      <c r="EH2000" s="7">
        <v>366</v>
      </c>
      <c r="EI2000" s="7">
        <v>4822</v>
      </c>
      <c r="EJ2000" s="7">
        <v>363</v>
      </c>
      <c r="EK2000" s="7">
        <v>352</v>
      </c>
      <c r="EL2000" s="7">
        <v>3</v>
      </c>
      <c r="EM2000" s="7">
        <v>7</v>
      </c>
      <c r="EN2000" s="7">
        <v>165</v>
      </c>
      <c r="EO2000" s="7">
        <v>364</v>
      </c>
      <c r="EP2000" s="7">
        <v>26</v>
      </c>
      <c r="EQ2000" s="7">
        <v>65</v>
      </c>
    </row>
    <row r="2001" spans="1:147" x14ac:dyDescent="0.35">
      <c r="A2001" s="7" t="s">
        <v>2479</v>
      </c>
      <c r="B2001" s="7" t="e" vm="1">
        <v>#VALUE!</v>
      </c>
      <c r="C2001" s="7" t="e" vm="22">
        <v>#VALUE!</v>
      </c>
      <c r="D2001" s="7">
        <v>1</v>
      </c>
      <c r="E2001" s="7">
        <v>8014</v>
      </c>
      <c r="F2001" s="7">
        <v>3136</v>
      </c>
      <c r="G2001" s="7">
        <v>0</v>
      </c>
      <c r="H2001" s="7">
        <v>288</v>
      </c>
      <c r="I2001" s="7">
        <v>3.5937110057399551</v>
      </c>
      <c r="J2001" s="7">
        <v>0</v>
      </c>
      <c r="K2001" s="7">
        <v>0</v>
      </c>
      <c r="L2001" s="7">
        <v>0</v>
      </c>
      <c r="M2001" s="7">
        <v>0</v>
      </c>
      <c r="N2001" s="7">
        <v>1</v>
      </c>
      <c r="O2001" s="7">
        <v>0</v>
      </c>
      <c r="P2001" s="7">
        <v>9.9431818181818201</v>
      </c>
      <c r="Q2001" s="7">
        <v>98438</v>
      </c>
      <c r="R2001" s="7">
        <v>1</v>
      </c>
      <c r="S2001" s="7">
        <v>1</v>
      </c>
      <c r="T2001" s="7">
        <v>1</v>
      </c>
      <c r="U2001" s="7">
        <v>1</v>
      </c>
      <c r="V2001" s="7">
        <v>1</v>
      </c>
      <c r="W2001" s="7">
        <v>0</v>
      </c>
      <c r="X2001" s="7">
        <v>0</v>
      </c>
      <c r="Y2001" s="7">
        <v>1</v>
      </c>
      <c r="Z2001" s="7">
        <v>7794.0740691486599</v>
      </c>
      <c r="AA2001" s="7">
        <v>8014.0000094478301</v>
      </c>
      <c r="AB2001" s="7">
        <v>7794.0740691486599</v>
      </c>
      <c r="AC2001" s="7">
        <v>1574.97568824685</v>
      </c>
      <c r="AD2001" s="7">
        <v>1650.07553018102</v>
      </c>
      <c r="AE2001" s="7">
        <v>1574.97568824685</v>
      </c>
      <c r="AF2001" s="7">
        <v>8014.0000094478301</v>
      </c>
      <c r="AG2001" s="7">
        <v>100.000000117892</v>
      </c>
      <c r="AH2001" s="7">
        <v>1650.07553018102</v>
      </c>
      <c r="AI2001" s="7">
        <v>20.589911781644801</v>
      </c>
      <c r="AJ2001" s="7">
        <v>1851.9999972686601</v>
      </c>
      <c r="AK2001" s="7">
        <v>23.1095582389401</v>
      </c>
      <c r="AL2001" s="7">
        <v>1448.9999936081999</v>
      </c>
      <c r="AM2001" s="7">
        <v>18.080858417871202</v>
      </c>
      <c r="AN2001" s="7">
        <v>6990.0000220076799</v>
      </c>
      <c r="AO2001" s="7">
        <v>87.222361143095597</v>
      </c>
      <c r="AP2001" s="7">
        <v>482.99999316772499</v>
      </c>
      <c r="AQ2001" s="7">
        <v>6.02695274728881</v>
      </c>
      <c r="AR2001" s="7">
        <v>334.999999662059</v>
      </c>
      <c r="AS2001" s="7">
        <v>4.1801846725986902</v>
      </c>
      <c r="AT2001" s="7">
        <v>1</v>
      </c>
      <c r="AU2001" s="7">
        <v>1.24781632143748E-2</v>
      </c>
      <c r="AV2001" s="7">
        <v>11.000000001164199</v>
      </c>
      <c r="AW2001" s="7">
        <v>0.13725979537265001</v>
      </c>
      <c r="AX2001" s="7">
        <v>193.99999891580799</v>
      </c>
      <c r="AY2001" s="7">
        <v>2.4207636500599898</v>
      </c>
      <c r="AZ2001" s="7">
        <v>479.999996326906</v>
      </c>
      <c r="BA2001" s="7">
        <v>5.98951829706645</v>
      </c>
      <c r="BB2001" s="7">
        <v>188.08399940955499</v>
      </c>
      <c r="BC2001" s="7">
        <v>5.9975765117842901</v>
      </c>
      <c r="BD2001" s="7">
        <v>312.754717413653</v>
      </c>
      <c r="BE2001" s="7">
        <v>9.9730458358945508</v>
      </c>
      <c r="BF2001" s="7">
        <v>7794.0740691486599</v>
      </c>
      <c r="BG2001" s="7">
        <v>97.255728339763607</v>
      </c>
      <c r="BH2001" s="7">
        <v>1574.97568824685</v>
      </c>
      <c r="BI2001" s="7">
        <v>19.652803696616601</v>
      </c>
      <c r="BJ2001" s="7">
        <v>1814.6757216297499</v>
      </c>
      <c r="BK2001" s="7">
        <v>22.6438198356595</v>
      </c>
      <c r="BL2001" s="7">
        <v>1413.8042993136701</v>
      </c>
      <c r="BM2001" s="7">
        <v>17.641680800020801</v>
      </c>
      <c r="BN2001" s="7">
        <v>6811.6128813222203</v>
      </c>
      <c r="BO2001" s="7">
        <v>84.996417286276809</v>
      </c>
      <c r="BP2001" s="7">
        <v>458.24723359001803</v>
      </c>
      <c r="BQ2001" s="7">
        <v>5.7180837732720002</v>
      </c>
      <c r="BR2001" s="7">
        <v>328.72141096660698</v>
      </c>
      <c r="BS2001" s="7">
        <v>4.1018394181009201</v>
      </c>
      <c r="BT2001" s="7">
        <v>1</v>
      </c>
      <c r="BU2001" s="7">
        <v>1.24781632143748E-2</v>
      </c>
      <c r="BV2001" s="7">
        <v>11.000000001164199</v>
      </c>
      <c r="BW2001" s="7">
        <v>0.13725979537265001</v>
      </c>
      <c r="BX2001" s="7">
        <v>183.49254601714901</v>
      </c>
      <c r="BY2001" s="7">
        <v>2.2896499378231701</v>
      </c>
      <c r="BZ2001" s="7">
        <v>465.999074395788</v>
      </c>
      <c r="CA2001" s="7">
        <v>5.8148125080582505</v>
      </c>
      <c r="CB2001" s="7">
        <v>178.658402313664</v>
      </c>
      <c r="CC2001" s="7">
        <v>5.6970153798999998</v>
      </c>
      <c r="CD2001" s="7">
        <v>301.45574394322102</v>
      </c>
      <c r="CE2001" s="7">
        <v>9.612746936964971</v>
      </c>
      <c r="CF2001" s="7"/>
      <c r="CG2001" s="7"/>
      <c r="CH2001" s="7"/>
      <c r="CI2001" s="7"/>
      <c r="CJ2001" s="7"/>
      <c r="CK2001" s="7"/>
      <c r="CL2001" s="7"/>
      <c r="CM2001" s="7"/>
      <c r="CN2001" s="7"/>
      <c r="CO2001" s="7"/>
      <c r="CP2001" s="7"/>
      <c r="CQ2001" s="7"/>
      <c r="CR2001" s="7"/>
      <c r="CS2001" s="7"/>
      <c r="CT2001" s="7"/>
      <c r="CU2001" s="7"/>
      <c r="CV2001" s="7"/>
      <c r="CW2001" s="7"/>
      <c r="CX2001" s="7"/>
      <c r="CY2001" s="7"/>
      <c r="CZ2001" s="7"/>
      <c r="DA2001" s="7"/>
      <c r="DB2001" s="7"/>
      <c r="DC2001" s="7"/>
      <c r="DD2001" s="7"/>
      <c r="DE2001" s="7"/>
      <c r="DF2001" s="7"/>
      <c r="DG2001" s="7"/>
      <c r="DH2001" s="7"/>
      <c r="DI2001" s="7"/>
      <c r="DJ2001" s="7"/>
      <c r="DK2001" s="7"/>
      <c r="DL2001" s="7"/>
      <c r="DM2001" s="7"/>
      <c r="DN2001" s="7"/>
      <c r="DO2001" s="7"/>
      <c r="DP2001" s="7"/>
      <c r="DQ2001" s="7"/>
      <c r="DR2001" s="7"/>
      <c r="DS2001" s="7"/>
      <c r="DT2001" s="7"/>
      <c r="DU2001" s="7"/>
      <c r="DV2001" s="7"/>
      <c r="DW2001" s="7"/>
      <c r="DX2001" s="7"/>
      <c r="DY2001" s="7"/>
      <c r="DZ2001" s="7"/>
      <c r="EA2001" s="7"/>
      <c r="EB2001" s="7"/>
      <c r="EC2001" s="7"/>
      <c r="ED2001" s="7"/>
      <c r="EE2001" s="7"/>
      <c r="EF2001" s="7">
        <v>1744</v>
      </c>
      <c r="EG2001" s="7">
        <v>1852</v>
      </c>
      <c r="EH2001" s="7">
        <v>1449</v>
      </c>
      <c r="EI2001" s="7">
        <v>6990</v>
      </c>
      <c r="EJ2001" s="7">
        <v>483</v>
      </c>
      <c r="EK2001" s="7">
        <v>335</v>
      </c>
      <c r="EL2001" s="7">
        <v>1</v>
      </c>
      <c r="EM2001" s="7">
        <v>11</v>
      </c>
      <c r="EN2001" s="7">
        <v>194</v>
      </c>
      <c r="EO2001" s="7">
        <v>480</v>
      </c>
      <c r="EP2001" s="7">
        <v>217</v>
      </c>
      <c r="EQ2001" s="7">
        <v>333</v>
      </c>
    </row>
    <row r="2002" spans="1:147" x14ac:dyDescent="0.35">
      <c r="A2002" s="7" t="s">
        <v>2480</v>
      </c>
      <c r="B2002" s="7" t="e" vm="1">
        <v>#VALUE!</v>
      </c>
      <c r="C2002" s="7" t="e" vm="22">
        <v>#VALUE!</v>
      </c>
      <c r="D2002" s="7">
        <v>1</v>
      </c>
      <c r="E2002" s="7">
        <v>3339</v>
      </c>
      <c r="F2002" s="7">
        <v>1310</v>
      </c>
      <c r="G2002" s="7">
        <v>0</v>
      </c>
      <c r="H2002" s="7">
        <v>0</v>
      </c>
      <c r="I2002" s="7">
        <v>0</v>
      </c>
      <c r="J2002" s="7">
        <v>0</v>
      </c>
      <c r="K2002" s="7">
        <v>0</v>
      </c>
      <c r="L2002" s="7">
        <v>0</v>
      </c>
      <c r="M2002" s="7">
        <v>0</v>
      </c>
      <c r="N2002" s="7">
        <v>0</v>
      </c>
      <c r="O2002" s="7">
        <v>0</v>
      </c>
      <c r="P2002" s="7">
        <v>7.0536828963795299</v>
      </c>
      <c r="Q2002" s="7">
        <v>80625</v>
      </c>
      <c r="R2002" s="7">
        <v>1</v>
      </c>
      <c r="S2002" s="7">
        <v>1</v>
      </c>
      <c r="T2002" s="7">
        <v>1</v>
      </c>
      <c r="U2002" s="7">
        <v>1</v>
      </c>
      <c r="V2002" s="7">
        <v>1</v>
      </c>
      <c r="W2002" s="7">
        <v>0</v>
      </c>
      <c r="X2002" s="7">
        <v>0</v>
      </c>
      <c r="Y2002" s="7">
        <v>0</v>
      </c>
      <c r="Z2002" s="7">
        <v>1536.3765501299499</v>
      </c>
      <c r="AA2002" s="7">
        <v>2860.7926146755799</v>
      </c>
      <c r="AB2002" s="7">
        <v>1536.3765501299499</v>
      </c>
      <c r="AC2002" s="7">
        <v>204.620631058675</v>
      </c>
      <c r="AD2002" s="7">
        <v>398.73388381024802</v>
      </c>
      <c r="AE2002" s="7">
        <v>204.620631058675</v>
      </c>
      <c r="AF2002" s="7">
        <v>2860.7926146755799</v>
      </c>
      <c r="AG2002" s="7">
        <v>85.678125626701998</v>
      </c>
      <c r="AH2002" s="7">
        <v>398.73388381024802</v>
      </c>
      <c r="AI2002" s="7">
        <v>11.9417155977912</v>
      </c>
      <c r="AJ2002" s="7">
        <v>649.54014796656202</v>
      </c>
      <c r="AK2002" s="7">
        <v>19.453134111008101</v>
      </c>
      <c r="AL2002" s="7">
        <v>391.90676819120603</v>
      </c>
      <c r="AM2002" s="7">
        <v>11.7372497212101</v>
      </c>
      <c r="AN2002" s="7">
        <v>2717.93149435041</v>
      </c>
      <c r="AO2002" s="7">
        <v>81.399565569045095</v>
      </c>
      <c r="AP2002" s="7">
        <v>46.794308479737097</v>
      </c>
      <c r="AQ2002" s="7">
        <v>1.40144679484088</v>
      </c>
      <c r="AR2002" s="7">
        <v>24.817474848532601</v>
      </c>
      <c r="AS2002" s="7">
        <v>0.74326070226213192</v>
      </c>
      <c r="AT2002" s="7">
        <v>0</v>
      </c>
      <c r="AU2002" s="7">
        <v>0</v>
      </c>
      <c r="AV2002" s="7">
        <v>0.99999999068677403</v>
      </c>
      <c r="AW2002" s="7">
        <v>2.9949086273937501E-2</v>
      </c>
      <c r="AX2002" s="7">
        <v>70.249336479755598</v>
      </c>
      <c r="AY2002" s="7">
        <v>2.1039034585132002</v>
      </c>
      <c r="AZ2002" s="7">
        <v>99.140509071992696</v>
      </c>
      <c r="BA2002" s="7">
        <v>2.9691676870917298</v>
      </c>
      <c r="BB2002" s="7">
        <v>24.208162966908201</v>
      </c>
      <c r="BC2002" s="7">
        <v>1.8479513715197098</v>
      </c>
      <c r="BD2002" s="7">
        <v>59.397452103340903</v>
      </c>
      <c r="BE2002" s="7">
        <v>4.5341566491099901</v>
      </c>
      <c r="BF2002" s="7">
        <v>1536.3765501299499</v>
      </c>
      <c r="BG2002" s="7">
        <v>46.013074277626501</v>
      </c>
      <c r="BH2002" s="7">
        <v>204.620631058675</v>
      </c>
      <c r="BI2002" s="7">
        <v>6.1282009900771195</v>
      </c>
      <c r="BJ2002" s="7">
        <v>351.31086466531502</v>
      </c>
      <c r="BK2002" s="7">
        <v>10.521439492821601</v>
      </c>
      <c r="BL2002" s="7">
        <v>201.76444749660001</v>
      </c>
      <c r="BM2002" s="7">
        <v>6.0426609013656902</v>
      </c>
      <c r="BN2002" s="7">
        <v>1472.75525961326</v>
      </c>
      <c r="BO2002" s="7">
        <v>44.107674741337497</v>
      </c>
      <c r="BP2002" s="7">
        <v>14.1907029672075</v>
      </c>
      <c r="BQ2002" s="7">
        <v>0.42499859141082602</v>
      </c>
      <c r="BR2002" s="7">
        <v>11.0000001964509</v>
      </c>
      <c r="BS2002" s="7">
        <v>0.32943995796498504</v>
      </c>
      <c r="BT2002" s="7">
        <v>0</v>
      </c>
      <c r="BU2002" s="7">
        <v>0</v>
      </c>
      <c r="BV2002" s="7">
        <v>0.99999999068677403</v>
      </c>
      <c r="BW2002" s="7">
        <v>2.9949086273937501E-2</v>
      </c>
      <c r="BX2002" s="7">
        <v>37.430583783017902</v>
      </c>
      <c r="BY2002" s="7">
        <v>1.1210117934416901</v>
      </c>
      <c r="BZ2002" s="7">
        <v>46.5729844684247</v>
      </c>
      <c r="CA2002" s="7">
        <v>1.39481834286986</v>
      </c>
      <c r="CB2002" s="7">
        <v>7.3025295809510498</v>
      </c>
      <c r="CC2002" s="7">
        <v>0.55744500617946902</v>
      </c>
      <c r="CD2002" s="7">
        <v>31.948383290640201</v>
      </c>
      <c r="CE2002" s="7">
        <v>2.4388078847817001</v>
      </c>
      <c r="CF2002" s="7"/>
      <c r="CG2002" s="7"/>
      <c r="CH2002" s="7"/>
      <c r="CI2002" s="7"/>
      <c r="CJ2002" s="7"/>
      <c r="CK2002" s="7"/>
      <c r="CL2002" s="7"/>
      <c r="CM2002" s="7"/>
      <c r="CN2002" s="7"/>
      <c r="CO2002" s="7"/>
      <c r="CP2002" s="7"/>
      <c r="CQ2002" s="7"/>
      <c r="CR2002" s="7"/>
      <c r="CS2002" s="7"/>
      <c r="CT2002" s="7"/>
      <c r="CU2002" s="7"/>
      <c r="CV2002" s="7"/>
      <c r="CW2002" s="7"/>
      <c r="CX2002" s="7"/>
      <c r="CY2002" s="7"/>
      <c r="CZ2002" s="7"/>
      <c r="DA2002" s="7"/>
      <c r="DB2002" s="7"/>
      <c r="DC2002" s="7"/>
      <c r="DD2002" s="7"/>
      <c r="DE2002" s="7"/>
      <c r="DF2002" s="7"/>
      <c r="DG2002" s="7"/>
      <c r="DH2002" s="7"/>
      <c r="DI2002" s="7"/>
      <c r="DJ2002" s="7"/>
      <c r="DK2002" s="7"/>
      <c r="DL2002" s="7"/>
      <c r="DM2002" s="7"/>
      <c r="DN2002" s="7"/>
      <c r="DO2002" s="7"/>
      <c r="DP2002" s="7"/>
      <c r="DQ2002" s="7"/>
      <c r="DR2002" s="7"/>
      <c r="DS2002" s="7"/>
      <c r="DT2002" s="7"/>
      <c r="DU2002" s="7"/>
      <c r="DV2002" s="7"/>
      <c r="DW2002" s="7"/>
      <c r="DX2002" s="7"/>
      <c r="DY2002" s="7"/>
      <c r="DZ2002" s="7"/>
      <c r="EA2002" s="7"/>
      <c r="EB2002" s="7"/>
      <c r="EC2002" s="7"/>
      <c r="ED2002" s="7"/>
      <c r="EE2002" s="7"/>
      <c r="EF2002" s="7">
        <v>417</v>
      </c>
      <c r="EG2002" s="7">
        <v>755</v>
      </c>
      <c r="EH2002" s="7">
        <v>499</v>
      </c>
      <c r="EI2002" s="7">
        <v>3180</v>
      </c>
      <c r="EJ2002" s="7">
        <v>53</v>
      </c>
      <c r="EK2002" s="7">
        <v>30</v>
      </c>
      <c r="EL2002" s="7">
        <v>0</v>
      </c>
      <c r="EM2002" s="7">
        <v>1</v>
      </c>
      <c r="EN2002" s="7">
        <v>75</v>
      </c>
      <c r="EO2002" s="7">
        <v>116</v>
      </c>
      <c r="EP2002" s="7">
        <v>27</v>
      </c>
      <c r="EQ2002" s="7">
        <v>69</v>
      </c>
    </row>
    <row r="2003" spans="1:147" x14ac:dyDescent="0.35">
      <c r="A2003" s="7" t="s">
        <v>2481</v>
      </c>
      <c r="B2003" s="7" t="e" vm="1">
        <v>#VALUE!</v>
      </c>
      <c r="C2003" s="7" t="e" vm="22">
        <v>#VALUE!</v>
      </c>
      <c r="D2003" s="7">
        <v>1</v>
      </c>
      <c r="E2003" s="7">
        <v>2369</v>
      </c>
      <c r="F2003" s="7">
        <v>964</v>
      </c>
      <c r="G2003" s="7">
        <v>0</v>
      </c>
      <c r="H2003" s="7">
        <v>9</v>
      </c>
      <c r="I2003" s="7">
        <v>0.37990713381173491</v>
      </c>
      <c r="J2003" s="7">
        <v>0</v>
      </c>
      <c r="K2003" s="7">
        <v>0</v>
      </c>
      <c r="L2003" s="7">
        <v>0</v>
      </c>
      <c r="M2003" s="7">
        <v>0</v>
      </c>
      <c r="N2003" s="7">
        <v>0</v>
      </c>
      <c r="O2003" s="7">
        <v>0</v>
      </c>
      <c r="P2003" s="7">
        <v>4.9665711556829004</v>
      </c>
      <c r="Q2003" s="7">
        <v>84118</v>
      </c>
      <c r="R2003" s="7">
        <v>1</v>
      </c>
      <c r="S2003" s="7">
        <v>1</v>
      </c>
      <c r="T2003" s="7">
        <v>1</v>
      </c>
      <c r="U2003" s="7">
        <v>1</v>
      </c>
      <c r="V2003" s="7">
        <v>1</v>
      </c>
      <c r="W2003" s="7">
        <v>0</v>
      </c>
      <c r="X2003" s="7">
        <v>0</v>
      </c>
      <c r="Y2003" s="7">
        <v>0</v>
      </c>
      <c r="Z2003" s="7">
        <v>1711.1508012131601</v>
      </c>
      <c r="AA2003" s="7">
        <v>2363.5885011271398</v>
      </c>
      <c r="AB2003" s="7">
        <v>1711.1508012131601</v>
      </c>
      <c r="AC2003" s="7">
        <v>274.94962910882498</v>
      </c>
      <c r="AD2003" s="7">
        <v>295.31557725503399</v>
      </c>
      <c r="AE2003" s="7">
        <v>274.94962910882498</v>
      </c>
      <c r="AF2003" s="7">
        <v>2363.5885011271398</v>
      </c>
      <c r="AG2003" s="7">
        <v>99.77157033039839</v>
      </c>
      <c r="AH2003" s="7">
        <v>295.31557725503399</v>
      </c>
      <c r="AI2003" s="7">
        <v>12.4658327249909</v>
      </c>
      <c r="AJ2003" s="7">
        <v>537.087528946421</v>
      </c>
      <c r="AK2003" s="7">
        <v>22.671487080895801</v>
      </c>
      <c r="AL2003" s="7">
        <v>370.00000286651601</v>
      </c>
      <c r="AM2003" s="7">
        <v>15.618404511039099</v>
      </c>
      <c r="AN2003" s="7">
        <v>2200.5884931114801</v>
      </c>
      <c r="AO2003" s="7">
        <v>92.891029679673991</v>
      </c>
      <c r="AP2003" s="7">
        <v>57.000000543892398</v>
      </c>
      <c r="AQ2003" s="7">
        <v>2.4060785370997197</v>
      </c>
      <c r="AR2003" s="7">
        <v>35.9999999366119</v>
      </c>
      <c r="AS2003" s="7">
        <v>1.51962853257121</v>
      </c>
      <c r="AT2003" s="7">
        <v>0</v>
      </c>
      <c r="AU2003" s="7">
        <v>0</v>
      </c>
      <c r="AV2003" s="7">
        <v>0</v>
      </c>
      <c r="AW2003" s="7">
        <v>0</v>
      </c>
      <c r="AX2003" s="7">
        <v>70.000000366475405</v>
      </c>
      <c r="AY2003" s="7">
        <v>2.9548332784497902</v>
      </c>
      <c r="AZ2003" s="7">
        <v>124.99296335710299</v>
      </c>
      <c r="BA2003" s="7">
        <v>5.27619093951468</v>
      </c>
      <c r="BB2003" s="7">
        <v>43.198949107871599</v>
      </c>
      <c r="BC2003" s="7">
        <v>4.48121878712361</v>
      </c>
      <c r="BD2003" s="7">
        <v>39.960351636366298</v>
      </c>
      <c r="BE2003" s="7">
        <v>4.1452646925691203</v>
      </c>
      <c r="BF2003" s="7">
        <v>1711.1508012131601</v>
      </c>
      <c r="BG2003" s="7">
        <v>72.230932934282805</v>
      </c>
      <c r="BH2003" s="7">
        <v>274.94962910882498</v>
      </c>
      <c r="BI2003" s="7">
        <v>11.606147281925901</v>
      </c>
      <c r="BJ2003" s="7">
        <v>389.04949821213501</v>
      </c>
      <c r="BK2003" s="7">
        <v>16.4225199751851</v>
      </c>
      <c r="BL2003" s="7">
        <v>272.52147155431902</v>
      </c>
      <c r="BM2003" s="7">
        <v>11.5036501289286</v>
      </c>
      <c r="BN2003" s="7">
        <v>1586.83919266512</v>
      </c>
      <c r="BO2003" s="7">
        <v>66.983503278392391</v>
      </c>
      <c r="BP2003" s="7">
        <v>50.967138171195998</v>
      </c>
      <c r="BQ2003" s="7">
        <v>2.1514199312450799</v>
      </c>
      <c r="BR2003" s="7">
        <v>16.383506250975199</v>
      </c>
      <c r="BS2003" s="7">
        <v>0.69157898906606996</v>
      </c>
      <c r="BT2003" s="7">
        <v>0</v>
      </c>
      <c r="BU2003" s="7">
        <v>0</v>
      </c>
      <c r="BV2003" s="7">
        <v>0</v>
      </c>
      <c r="BW2003" s="7">
        <v>0</v>
      </c>
      <c r="BX2003" s="7">
        <v>56.960958847310401</v>
      </c>
      <c r="BY2003" s="7">
        <v>2.4044305127610999</v>
      </c>
      <c r="BZ2003" s="7">
        <v>80.406534675714298</v>
      </c>
      <c r="CA2003" s="7">
        <v>3.3941129031538302</v>
      </c>
      <c r="CB2003" s="7">
        <v>31.814349348511801</v>
      </c>
      <c r="CC2003" s="7">
        <v>3.3002437083518403</v>
      </c>
      <c r="CD2003" s="7">
        <v>29.735985599540498</v>
      </c>
      <c r="CE2003" s="7">
        <v>3.0846458090809699</v>
      </c>
      <c r="CF2003" s="7"/>
      <c r="CG2003" s="7"/>
      <c r="CH2003" s="7"/>
      <c r="CI2003" s="7"/>
      <c r="CJ2003" s="7"/>
      <c r="CK2003" s="7"/>
      <c r="CL2003" s="7"/>
      <c r="CM2003" s="7"/>
      <c r="CN2003" s="7"/>
      <c r="CO2003" s="7"/>
      <c r="CP2003" s="7"/>
      <c r="CQ2003" s="7"/>
      <c r="CR2003" s="7"/>
      <c r="CS2003" s="7"/>
      <c r="CT2003" s="7"/>
      <c r="CU2003" s="7"/>
      <c r="CV2003" s="7"/>
      <c r="CW2003" s="7"/>
      <c r="CX2003" s="7"/>
      <c r="CY2003" s="7"/>
      <c r="CZ2003" s="7"/>
      <c r="DA2003" s="7"/>
      <c r="DB2003" s="7"/>
      <c r="DC2003" s="7"/>
      <c r="DD2003" s="7"/>
      <c r="DE2003" s="7"/>
      <c r="DF2003" s="7"/>
      <c r="DG2003" s="7"/>
      <c r="DH2003" s="7"/>
      <c r="DI2003" s="7"/>
      <c r="DJ2003" s="7"/>
      <c r="DK2003" s="7"/>
      <c r="DL2003" s="7"/>
      <c r="DM2003" s="7"/>
      <c r="DN2003" s="7"/>
      <c r="DO2003" s="7"/>
      <c r="DP2003" s="7"/>
      <c r="DQ2003" s="7"/>
      <c r="DR2003" s="7"/>
      <c r="DS2003" s="7"/>
      <c r="DT2003" s="7"/>
      <c r="DU2003" s="7"/>
      <c r="DV2003" s="7"/>
      <c r="DW2003" s="7"/>
      <c r="DX2003" s="7"/>
      <c r="DY2003" s="7"/>
      <c r="DZ2003" s="7"/>
      <c r="EA2003" s="7"/>
      <c r="EB2003" s="7"/>
      <c r="EC2003" s="7"/>
      <c r="ED2003" s="7"/>
      <c r="EE2003" s="7"/>
      <c r="EF2003" s="7">
        <v>264</v>
      </c>
      <c r="EG2003" s="7">
        <v>538</v>
      </c>
      <c r="EH2003" s="7">
        <v>370</v>
      </c>
      <c r="EI2003" s="7">
        <v>2206</v>
      </c>
      <c r="EJ2003" s="7">
        <v>57</v>
      </c>
      <c r="EK2003" s="7">
        <v>36</v>
      </c>
      <c r="EL2003" s="7">
        <v>0</v>
      </c>
      <c r="EM2003" s="7">
        <v>0</v>
      </c>
      <c r="EN2003" s="7">
        <v>70</v>
      </c>
      <c r="EO2003" s="7">
        <v>125</v>
      </c>
      <c r="EP2003" s="7">
        <v>41</v>
      </c>
      <c r="EQ2003" s="7">
        <v>38</v>
      </c>
    </row>
  </sheetData>
  <autoFilter ref="A1:EQ1" xr:uid="{DBFBC62A-A67D-49D9-9DFF-2E1EE4D1534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48EC-1BE7-467B-84AE-682FE69EEE4C}">
  <dimension ref="A3:Q25"/>
  <sheetViews>
    <sheetView topLeftCell="A3" zoomScaleNormal="100" workbookViewId="0">
      <pane xSplit="1" topLeftCell="B1" activePane="topRight" state="frozen"/>
      <selection pane="topRight" activeCell="F5" sqref="F5"/>
    </sheetView>
  </sheetViews>
  <sheetFormatPr defaultRowHeight="14.5" x14ac:dyDescent="0.35"/>
  <cols>
    <col min="1" max="1" width="18.90625" customWidth="1"/>
    <col min="2" max="3" width="12.36328125" bestFit="1" customWidth="1"/>
    <col min="4" max="4" width="17.1796875" bestFit="1" customWidth="1"/>
    <col min="5" max="5" width="16.453125" bestFit="1" customWidth="1"/>
    <col min="6" max="8" width="8" bestFit="1" customWidth="1"/>
    <col min="9" max="9" width="12.81640625" bestFit="1" customWidth="1"/>
    <col min="10" max="10" width="10.36328125" bestFit="1" customWidth="1"/>
    <col min="11" max="11" width="10.7265625" bestFit="1" customWidth="1"/>
    <col min="12" max="12" width="12.81640625" bestFit="1" customWidth="1"/>
    <col min="13" max="13" width="12.36328125" bestFit="1" customWidth="1"/>
    <col min="14" max="14" width="12.81640625" bestFit="1" customWidth="1"/>
    <col min="15" max="15" width="10.7265625" bestFit="1" customWidth="1"/>
    <col min="16" max="17" width="10.36328125" bestFit="1" customWidth="1"/>
  </cols>
  <sheetData>
    <row r="3" spans="1:17" s="21" customFormat="1" ht="156.5" x14ac:dyDescent="0.35">
      <c r="A3" s="22" t="s">
        <v>2</v>
      </c>
      <c r="B3" s="21" t="s">
        <v>461</v>
      </c>
      <c r="C3" s="21" t="s">
        <v>466</v>
      </c>
      <c r="D3" s="21" t="s">
        <v>462</v>
      </c>
      <c r="E3" s="21" t="s">
        <v>463</v>
      </c>
      <c r="F3" s="21" t="s">
        <v>2482</v>
      </c>
      <c r="G3" s="21" t="s">
        <v>2483</v>
      </c>
      <c r="H3" s="21" t="s">
        <v>2484</v>
      </c>
      <c r="I3" s="21" t="s">
        <v>471</v>
      </c>
      <c r="J3" s="21" t="s">
        <v>470</v>
      </c>
      <c r="K3" s="21" t="s">
        <v>472</v>
      </c>
      <c r="L3" s="21" t="s">
        <v>474</v>
      </c>
      <c r="M3" s="21" t="s">
        <v>473</v>
      </c>
      <c r="N3" s="21" t="s">
        <v>476</v>
      </c>
      <c r="O3" s="21" t="s">
        <v>477</v>
      </c>
      <c r="P3" s="21" t="s">
        <v>475</v>
      </c>
      <c r="Q3" s="21" t="s">
        <v>478</v>
      </c>
    </row>
    <row r="4" spans="1:17" x14ac:dyDescent="0.35">
      <c r="A4" s="4" t="s">
        <v>156</v>
      </c>
      <c r="B4" s="5">
        <v>274549</v>
      </c>
      <c r="C4" s="5">
        <v>102847</v>
      </c>
      <c r="D4" s="7">
        <v>15.71815398752666</v>
      </c>
      <c r="E4" s="8">
        <v>74235.308823529413</v>
      </c>
      <c r="F4" s="5">
        <v>13</v>
      </c>
      <c r="G4" s="7">
        <v>25</v>
      </c>
      <c r="H4" s="5">
        <v>13</v>
      </c>
      <c r="I4" s="5">
        <v>83099</v>
      </c>
      <c r="J4" s="5">
        <v>13137</v>
      </c>
      <c r="K4" s="5">
        <v>13976</v>
      </c>
      <c r="L4" s="5">
        <v>147672.94895470826</v>
      </c>
      <c r="M4" s="5">
        <v>82677.225920861689</v>
      </c>
      <c r="N4" s="5">
        <v>82221.510758908102</v>
      </c>
      <c r="O4" s="5">
        <v>45842.406234819224</v>
      </c>
      <c r="P4" s="5">
        <v>21480.048773119313</v>
      </c>
      <c r="Q4" s="5">
        <v>21382.829538774484</v>
      </c>
    </row>
    <row r="5" spans="1:17" x14ac:dyDescent="0.35">
      <c r="A5" s="4" t="s">
        <v>157</v>
      </c>
      <c r="B5" s="5">
        <v>905116</v>
      </c>
      <c r="C5" s="5">
        <v>335730</v>
      </c>
      <c r="D5" s="7">
        <v>7.1629957881391562</v>
      </c>
      <c r="E5" s="8">
        <v>122120.79888268157</v>
      </c>
      <c r="F5" s="5">
        <v>0</v>
      </c>
      <c r="G5" s="7">
        <v>16</v>
      </c>
      <c r="H5" s="5">
        <v>0</v>
      </c>
      <c r="I5" s="5">
        <v>156214</v>
      </c>
      <c r="J5" s="5">
        <v>27782</v>
      </c>
      <c r="K5" s="5">
        <v>17113</v>
      </c>
      <c r="L5" s="5">
        <v>430232.50236621255</v>
      </c>
      <c r="M5" s="5">
        <v>92859.518836388495</v>
      </c>
      <c r="N5" s="5">
        <v>92859.518836388495</v>
      </c>
      <c r="O5" s="5">
        <v>56113.608261250862</v>
      </c>
      <c r="P5" s="5">
        <v>8098.5305861092966</v>
      </c>
      <c r="Q5" s="5">
        <v>8098.5305861092966</v>
      </c>
    </row>
    <row r="6" spans="1:17" x14ac:dyDescent="0.35">
      <c r="A6" s="4" t="s">
        <v>158</v>
      </c>
      <c r="B6" s="5">
        <v>448734</v>
      </c>
      <c r="C6" s="5">
        <v>166318</v>
      </c>
      <c r="D6" s="7">
        <v>7.0713286961677753</v>
      </c>
      <c r="E6" s="8">
        <v>102289.54385964913</v>
      </c>
      <c r="F6" s="5">
        <v>9</v>
      </c>
      <c r="G6" s="7">
        <v>18</v>
      </c>
      <c r="H6" s="5">
        <v>9</v>
      </c>
      <c r="I6" s="5">
        <v>73064</v>
      </c>
      <c r="J6" s="5">
        <v>7631</v>
      </c>
      <c r="K6" s="5">
        <v>8981</v>
      </c>
      <c r="L6" s="5">
        <v>307397.41370621353</v>
      </c>
      <c r="M6" s="5">
        <v>162841.80930572862</v>
      </c>
      <c r="N6" s="5">
        <v>162252.46759326011</v>
      </c>
      <c r="O6" s="5">
        <v>48672.716646700901</v>
      </c>
      <c r="P6" s="5">
        <v>22582.293355392234</v>
      </c>
      <c r="Q6" s="5">
        <v>22455.110011353707</v>
      </c>
    </row>
    <row r="7" spans="1:17" x14ac:dyDescent="0.35">
      <c r="A7" s="4" t="s">
        <v>149</v>
      </c>
      <c r="B7" s="5">
        <v>513657</v>
      </c>
      <c r="C7" s="5">
        <v>190980</v>
      </c>
      <c r="D7" s="7">
        <v>12.893230860428424</v>
      </c>
      <c r="E7" s="8">
        <v>87128.196850393695</v>
      </c>
      <c r="F7" s="5">
        <v>14</v>
      </c>
      <c r="G7" s="7">
        <v>37</v>
      </c>
      <c r="H7" s="5">
        <v>14</v>
      </c>
      <c r="I7" s="5">
        <v>140181</v>
      </c>
      <c r="J7" s="5">
        <v>21253</v>
      </c>
      <c r="K7" s="5">
        <v>22427</v>
      </c>
      <c r="L7" s="5">
        <v>323201.1800689688</v>
      </c>
      <c r="M7" s="5">
        <v>102737.3315152108</v>
      </c>
      <c r="N7" s="5">
        <v>102737.3315152108</v>
      </c>
      <c r="O7" s="5">
        <v>78886.743705444271</v>
      </c>
      <c r="P7" s="5">
        <v>22869.489432734983</v>
      </c>
      <c r="Q7" s="5">
        <v>22869.489432734983</v>
      </c>
    </row>
    <row r="8" spans="1:17" x14ac:dyDescent="0.35">
      <c r="A8" s="4" t="s">
        <v>159</v>
      </c>
      <c r="B8" s="5">
        <v>97265</v>
      </c>
      <c r="C8" s="5">
        <v>40812</v>
      </c>
      <c r="D8" s="7">
        <v>9.8848994127793102</v>
      </c>
      <c r="E8" s="8">
        <v>85758.53125</v>
      </c>
      <c r="F8" s="5">
        <v>6</v>
      </c>
      <c r="G8" s="7">
        <v>8</v>
      </c>
      <c r="H8" s="5">
        <v>6</v>
      </c>
      <c r="I8" s="5">
        <v>24489</v>
      </c>
      <c r="J8" s="5">
        <v>3014</v>
      </c>
      <c r="K8" s="5">
        <v>2723</v>
      </c>
      <c r="L8" s="5">
        <v>51358.54683073952</v>
      </c>
      <c r="M8" s="5">
        <v>31928.611305815459</v>
      </c>
      <c r="N8" s="5">
        <v>31762.975462597387</v>
      </c>
      <c r="O8" s="5">
        <v>12938.784182927975</v>
      </c>
      <c r="P8" s="5">
        <v>8504.5619582218042</v>
      </c>
      <c r="Q8" s="5">
        <v>8453.5966308104962</v>
      </c>
    </row>
    <row r="9" spans="1:17" x14ac:dyDescent="0.35">
      <c r="A9" s="4" t="s">
        <v>151</v>
      </c>
      <c r="B9" s="5">
        <v>156898</v>
      </c>
      <c r="C9" s="5">
        <v>51931</v>
      </c>
      <c r="D9" s="7">
        <v>17.556256158264556</v>
      </c>
      <c r="E9" s="8">
        <v>61160.290322580644</v>
      </c>
      <c r="F9" s="5">
        <v>8</v>
      </c>
      <c r="G9" s="7">
        <v>14</v>
      </c>
      <c r="H9" s="5">
        <v>7</v>
      </c>
      <c r="I9" s="5">
        <v>56752</v>
      </c>
      <c r="J9" s="5">
        <v>5188</v>
      </c>
      <c r="K9" s="5">
        <v>8709</v>
      </c>
      <c r="L9" s="5">
        <v>90705.635807031082</v>
      </c>
      <c r="M9" s="5">
        <v>55184.228534562259</v>
      </c>
      <c r="N9" s="5">
        <v>47501.83568265487</v>
      </c>
      <c r="O9" s="5">
        <v>33419.562657592971</v>
      </c>
      <c r="P9" s="5">
        <v>18332.467503395921</v>
      </c>
      <c r="Q9" s="5">
        <v>17090.074505519682</v>
      </c>
    </row>
    <row r="10" spans="1:17" x14ac:dyDescent="0.35">
      <c r="A10" s="4" t="s">
        <v>155</v>
      </c>
      <c r="B10" s="5">
        <v>783969</v>
      </c>
      <c r="C10" s="5">
        <v>283712</v>
      </c>
      <c r="D10" s="7">
        <v>18.648818165671418</v>
      </c>
      <c r="E10" s="8">
        <v>82787.325242718449</v>
      </c>
      <c r="F10" s="5">
        <v>3</v>
      </c>
      <c r="G10" s="7">
        <v>31</v>
      </c>
      <c r="H10" s="5">
        <v>3</v>
      </c>
      <c r="I10" s="5">
        <v>261755</v>
      </c>
      <c r="J10" s="5">
        <v>62834</v>
      </c>
      <c r="K10" s="5">
        <v>42719</v>
      </c>
      <c r="L10" s="5">
        <v>256676.7230951181</v>
      </c>
      <c r="M10" s="5">
        <v>63498.400849543716</v>
      </c>
      <c r="N10" s="5">
        <v>63498.400849543716</v>
      </c>
      <c r="O10" s="5">
        <v>44641.351263754761</v>
      </c>
      <c r="P10" s="5">
        <v>5868.9735641293973</v>
      </c>
      <c r="Q10" s="5">
        <v>5868.9735641293973</v>
      </c>
    </row>
    <row r="11" spans="1:17" x14ac:dyDescent="0.35">
      <c r="A11" s="4" t="s">
        <v>160</v>
      </c>
      <c r="B11" s="5">
        <v>288288</v>
      </c>
      <c r="C11" s="5">
        <v>104271</v>
      </c>
      <c r="D11" s="7">
        <v>8.198122900062712</v>
      </c>
      <c r="E11" s="8">
        <v>100000.19047619047</v>
      </c>
      <c r="F11" s="5">
        <v>4</v>
      </c>
      <c r="G11" s="7">
        <v>8</v>
      </c>
      <c r="H11" s="5">
        <v>4</v>
      </c>
      <c r="I11" s="5">
        <v>49788</v>
      </c>
      <c r="J11" s="5">
        <v>6203</v>
      </c>
      <c r="K11" s="5">
        <v>8506</v>
      </c>
      <c r="L11" s="5">
        <v>200663.60205424009</v>
      </c>
      <c r="M11" s="5">
        <v>119124.7239735537</v>
      </c>
      <c r="N11" s="5">
        <v>119124.7239735537</v>
      </c>
      <c r="O11" s="5">
        <v>33298.763165836135</v>
      </c>
      <c r="P11" s="5">
        <v>18649.182783196473</v>
      </c>
      <c r="Q11" s="5">
        <v>18649.182783196473</v>
      </c>
    </row>
    <row r="12" spans="1:17" x14ac:dyDescent="0.35">
      <c r="A12" s="4" t="s">
        <v>161</v>
      </c>
      <c r="B12" s="5">
        <v>634266</v>
      </c>
      <c r="C12" s="5">
        <v>246437</v>
      </c>
      <c r="D12" s="7">
        <v>16.453672819273727</v>
      </c>
      <c r="E12" s="8">
        <v>84679.878048780491</v>
      </c>
      <c r="F12" s="5">
        <v>0</v>
      </c>
      <c r="G12" s="7">
        <v>13</v>
      </c>
      <c r="H12" s="5">
        <v>0</v>
      </c>
      <c r="I12" s="5">
        <v>227687</v>
      </c>
      <c r="J12" s="5">
        <v>82261</v>
      </c>
      <c r="K12" s="5">
        <v>39728</v>
      </c>
      <c r="L12" s="5">
        <v>70895.414657170637</v>
      </c>
      <c r="M12" s="5">
        <v>4314.9943112756609</v>
      </c>
      <c r="N12" s="5">
        <v>4314.9943112756609</v>
      </c>
      <c r="O12" s="5">
        <v>19389.713268526295</v>
      </c>
      <c r="P12" s="5">
        <v>754.35132690754835</v>
      </c>
      <c r="Q12" s="5">
        <v>754.35132690754835</v>
      </c>
    </row>
    <row r="13" spans="1:17" x14ac:dyDescent="0.35">
      <c r="A13" s="4" t="s">
        <v>468</v>
      </c>
      <c r="B13" s="5">
        <v>128349</v>
      </c>
      <c r="C13" s="5">
        <v>47169</v>
      </c>
      <c r="D13" s="7">
        <v>5.1772135135075876</v>
      </c>
      <c r="E13" s="8">
        <v>136242.84615384616</v>
      </c>
      <c r="F13" s="5">
        <v>0</v>
      </c>
      <c r="G13" s="7">
        <v>1</v>
      </c>
      <c r="H13" s="5">
        <v>0</v>
      </c>
      <c r="I13" s="5">
        <v>13211</v>
      </c>
      <c r="J13" s="5">
        <v>1676</v>
      </c>
      <c r="K13" s="5">
        <v>1607</v>
      </c>
      <c r="L13" s="5">
        <v>35883.764239660544</v>
      </c>
      <c r="M13" s="5">
        <v>26210.897318634627</v>
      </c>
      <c r="N13" s="5">
        <v>26210.897318634627</v>
      </c>
      <c r="O13" s="5">
        <v>4409.3841856276031</v>
      </c>
      <c r="P13" s="5">
        <v>3379.3997968634676</v>
      </c>
      <c r="Q13" s="5">
        <v>3379.3997968634676</v>
      </c>
    </row>
    <row r="14" spans="1:17" x14ac:dyDescent="0.35">
      <c r="A14" s="4" t="s">
        <v>152</v>
      </c>
      <c r="B14" s="5">
        <v>366513</v>
      </c>
      <c r="C14" s="5">
        <v>133155</v>
      </c>
      <c r="D14" s="7">
        <v>13.701777669972115</v>
      </c>
      <c r="E14" s="8">
        <v>103780.25333333333</v>
      </c>
      <c r="F14" s="5">
        <v>1</v>
      </c>
      <c r="G14" s="7">
        <v>20</v>
      </c>
      <c r="H14" s="5">
        <v>1</v>
      </c>
      <c r="I14" s="5">
        <v>88793</v>
      </c>
      <c r="J14" s="5">
        <v>14443</v>
      </c>
      <c r="K14" s="5">
        <v>11194</v>
      </c>
      <c r="L14" s="5">
        <v>223436.86922213956</v>
      </c>
      <c r="M14" s="5">
        <v>102457.86886412963</v>
      </c>
      <c r="N14" s="5">
        <v>102457.86886412963</v>
      </c>
      <c r="O14" s="5">
        <v>42735.470627341303</v>
      </c>
      <c r="P14" s="5">
        <v>13449.704261023862</v>
      </c>
      <c r="Q14" s="5">
        <v>13449.704261023862</v>
      </c>
    </row>
    <row r="15" spans="1:17" x14ac:dyDescent="0.35">
      <c r="A15" s="4" t="s">
        <v>147</v>
      </c>
      <c r="B15" s="5">
        <v>809858</v>
      </c>
      <c r="C15" s="5">
        <v>281186</v>
      </c>
      <c r="D15" s="7">
        <v>8.1909055855161501</v>
      </c>
      <c r="E15" s="8">
        <v>104641.82285714286</v>
      </c>
      <c r="F15" s="5">
        <v>5</v>
      </c>
      <c r="G15" s="7">
        <v>18</v>
      </c>
      <c r="H15" s="5">
        <v>5</v>
      </c>
      <c r="I15" s="5">
        <v>160004</v>
      </c>
      <c r="J15" s="5">
        <v>21691</v>
      </c>
      <c r="K15" s="5">
        <v>17418</v>
      </c>
      <c r="L15" s="5">
        <v>493276.06087054225</v>
      </c>
      <c r="M15" s="5">
        <v>202816.45010946554</v>
      </c>
      <c r="N15" s="5">
        <v>202816.45010946554</v>
      </c>
      <c r="O15" s="5">
        <v>79405.624307836333</v>
      </c>
      <c r="P15" s="5">
        <v>31604.796606025197</v>
      </c>
      <c r="Q15" s="5">
        <v>31604.796606025197</v>
      </c>
    </row>
    <row r="16" spans="1:17" x14ac:dyDescent="0.35">
      <c r="A16" s="4" t="s">
        <v>162</v>
      </c>
      <c r="B16" s="5">
        <v>630380</v>
      </c>
      <c r="C16" s="5">
        <v>233983</v>
      </c>
      <c r="D16" s="7">
        <v>8.0596277683348045</v>
      </c>
      <c r="E16" s="8">
        <v>117022.93661971831</v>
      </c>
      <c r="F16" s="5">
        <v>6</v>
      </c>
      <c r="G16" s="7">
        <v>21</v>
      </c>
      <c r="H16" s="5">
        <v>6</v>
      </c>
      <c r="I16" s="5">
        <v>105500</v>
      </c>
      <c r="J16" s="5">
        <v>16289</v>
      </c>
      <c r="K16" s="5">
        <v>14396</v>
      </c>
      <c r="L16" s="5">
        <v>428616.47283823095</v>
      </c>
      <c r="M16" s="5">
        <v>214812.99443212038</v>
      </c>
      <c r="N16" s="5">
        <v>214812.99443212038</v>
      </c>
      <c r="O16" s="5">
        <v>66310.8164162225</v>
      </c>
      <c r="P16" s="5">
        <v>29627.70560082388</v>
      </c>
      <c r="Q16" s="5">
        <v>29627.70560082388</v>
      </c>
    </row>
    <row r="17" spans="1:17" x14ac:dyDescent="0.35">
      <c r="A17" s="4" t="s">
        <v>153</v>
      </c>
      <c r="B17" s="5">
        <v>492276</v>
      </c>
      <c r="C17" s="5">
        <v>180534</v>
      </c>
      <c r="D17" s="7">
        <v>4.8014699824957576</v>
      </c>
      <c r="E17" s="8">
        <v>141771.97</v>
      </c>
      <c r="F17" s="5">
        <v>0</v>
      </c>
      <c r="G17" s="7">
        <v>6</v>
      </c>
      <c r="H17" s="5">
        <v>0</v>
      </c>
      <c r="I17" s="5">
        <v>58625</v>
      </c>
      <c r="J17" s="5">
        <v>8499</v>
      </c>
      <c r="K17" s="5">
        <v>5786</v>
      </c>
      <c r="L17" s="5">
        <v>350629.74734191864</v>
      </c>
      <c r="M17" s="5">
        <v>198598.01851799487</v>
      </c>
      <c r="N17" s="5">
        <v>198598.01851799487</v>
      </c>
      <c r="O17" s="5">
        <v>37498.735569885583</v>
      </c>
      <c r="P17" s="5">
        <v>18135.457273243985</v>
      </c>
      <c r="Q17" s="5">
        <v>18135.457273243985</v>
      </c>
    </row>
    <row r="18" spans="1:17" x14ac:dyDescent="0.35">
      <c r="A18" s="4" t="s">
        <v>163</v>
      </c>
      <c r="B18" s="5">
        <v>576567</v>
      </c>
      <c r="C18" s="5">
        <v>221111</v>
      </c>
      <c r="D18" s="7">
        <v>9.111959418421657</v>
      </c>
      <c r="E18" s="8">
        <v>87466.67479674796</v>
      </c>
      <c r="F18" s="5">
        <v>25</v>
      </c>
      <c r="G18" s="7">
        <v>36</v>
      </c>
      <c r="H18" s="5">
        <v>25</v>
      </c>
      <c r="I18" s="5">
        <v>148973</v>
      </c>
      <c r="J18" s="5">
        <v>15036</v>
      </c>
      <c r="K18" s="5">
        <v>16023</v>
      </c>
      <c r="L18" s="5">
        <v>396290.70313054172</v>
      </c>
      <c r="M18" s="5">
        <v>251642.99023845317</v>
      </c>
      <c r="N18" s="5">
        <v>251642.99023845317</v>
      </c>
      <c r="O18" s="5">
        <v>85917.86175993942</v>
      </c>
      <c r="P18" s="5">
        <v>51112.866753813221</v>
      </c>
      <c r="Q18" s="5">
        <v>51112.866753813221</v>
      </c>
    </row>
    <row r="19" spans="1:17" x14ac:dyDescent="0.35">
      <c r="A19" s="4" t="s">
        <v>164</v>
      </c>
      <c r="B19" s="5">
        <v>501226</v>
      </c>
      <c r="C19" s="5">
        <v>166785</v>
      </c>
      <c r="D19" s="7">
        <v>18.328933990547565</v>
      </c>
      <c r="E19" s="8">
        <v>78624.202020202021</v>
      </c>
      <c r="F19" s="5">
        <v>1</v>
      </c>
      <c r="G19" s="7">
        <v>17</v>
      </c>
      <c r="H19" s="5">
        <v>1</v>
      </c>
      <c r="I19" s="5">
        <v>166949</v>
      </c>
      <c r="J19" s="5">
        <v>27031</v>
      </c>
      <c r="K19" s="5">
        <v>31932</v>
      </c>
      <c r="L19" s="5">
        <v>220101.62931762997</v>
      </c>
      <c r="M19" s="5">
        <v>76284.999581497876</v>
      </c>
      <c r="N19" s="5">
        <v>76284.999581497876</v>
      </c>
      <c r="O19" s="5">
        <v>42636.213344533113</v>
      </c>
      <c r="P19" s="5">
        <v>9150.6997830870769</v>
      </c>
      <c r="Q19" s="5">
        <v>9150.6997830870769</v>
      </c>
    </row>
    <row r="20" spans="1:17" x14ac:dyDescent="0.35">
      <c r="A20" s="4" t="s">
        <v>165</v>
      </c>
      <c r="B20" s="5">
        <v>66083</v>
      </c>
      <c r="C20" s="5">
        <v>25290</v>
      </c>
      <c r="D20" s="7">
        <v>14.475543892454306</v>
      </c>
      <c r="E20" s="8">
        <v>80686.125</v>
      </c>
      <c r="F20" s="5">
        <v>5</v>
      </c>
      <c r="G20" s="7">
        <v>6</v>
      </c>
      <c r="H20" s="5">
        <v>5</v>
      </c>
      <c r="I20" s="5">
        <v>17501</v>
      </c>
      <c r="J20" s="5">
        <v>1849</v>
      </c>
      <c r="K20" s="5">
        <v>3201</v>
      </c>
      <c r="L20" s="5">
        <v>24433.516385449795</v>
      </c>
      <c r="M20" s="5">
        <v>13759.869610356987</v>
      </c>
      <c r="N20" s="5">
        <v>13557.422313100082</v>
      </c>
      <c r="O20" s="5">
        <v>8674.3662839225581</v>
      </c>
      <c r="P20" s="5">
        <v>5568.90249374829</v>
      </c>
      <c r="Q20" s="5">
        <v>5545.8996689896121</v>
      </c>
    </row>
    <row r="21" spans="1:17" x14ac:dyDescent="0.35">
      <c r="A21" s="4" t="s">
        <v>154</v>
      </c>
      <c r="B21" s="5">
        <v>323444</v>
      </c>
      <c r="C21" s="5">
        <v>117759</v>
      </c>
      <c r="D21" s="7">
        <v>4.8960628826176897</v>
      </c>
      <c r="E21" s="8">
        <v>136226.63235294117</v>
      </c>
      <c r="F21" s="5">
        <v>1</v>
      </c>
      <c r="G21" s="7">
        <v>7</v>
      </c>
      <c r="H21" s="5">
        <v>1</v>
      </c>
      <c r="I21" s="5">
        <v>40104</v>
      </c>
      <c r="J21" s="5">
        <v>5574</v>
      </c>
      <c r="K21" s="5">
        <v>3273</v>
      </c>
      <c r="L21" s="5">
        <v>226490.21366957488</v>
      </c>
      <c r="M21" s="5">
        <v>130062.00531121908</v>
      </c>
      <c r="N21" s="5">
        <v>130062.00531121908</v>
      </c>
      <c r="O21" s="5">
        <v>23678.973973747219</v>
      </c>
      <c r="P21" s="5">
        <v>10363.883256632766</v>
      </c>
      <c r="Q21" s="5">
        <v>10363.883256632766</v>
      </c>
    </row>
    <row r="22" spans="1:17" x14ac:dyDescent="0.35">
      <c r="A22" s="4" t="s">
        <v>148</v>
      </c>
      <c r="B22" s="5">
        <v>149265</v>
      </c>
      <c r="C22" s="5">
        <v>54752</v>
      </c>
      <c r="D22" s="7">
        <v>5.432513559151646</v>
      </c>
      <c r="E22" s="8">
        <v>104798.48780487805</v>
      </c>
      <c r="F22" s="5">
        <v>1</v>
      </c>
      <c r="G22" s="7">
        <v>3</v>
      </c>
      <c r="H22" s="5">
        <v>1</v>
      </c>
      <c r="I22" s="5">
        <v>21350</v>
      </c>
      <c r="J22" s="5">
        <v>1843</v>
      </c>
      <c r="K22" s="5">
        <v>1815</v>
      </c>
      <c r="L22" s="5">
        <v>72776.806617443115</v>
      </c>
      <c r="M22" s="5">
        <v>63766.577216463003</v>
      </c>
      <c r="N22" s="5">
        <v>63766.577216463003</v>
      </c>
      <c r="O22" s="5">
        <v>9857.1741817085021</v>
      </c>
      <c r="P22" s="5">
        <v>7979.496567238235</v>
      </c>
      <c r="Q22" s="5">
        <v>7979.496567238235</v>
      </c>
    </row>
    <row r="23" spans="1:17" x14ac:dyDescent="0.35">
      <c r="A23" s="4" t="s">
        <v>469</v>
      </c>
      <c r="B23" s="5">
        <v>536499</v>
      </c>
      <c r="C23" s="5">
        <v>188118</v>
      </c>
      <c r="D23" s="7">
        <v>10.213527918441976</v>
      </c>
      <c r="E23" s="8">
        <v>98415.768518518526</v>
      </c>
      <c r="F23" s="5">
        <v>2</v>
      </c>
      <c r="G23" s="7">
        <v>28</v>
      </c>
      <c r="H23" s="5">
        <v>2</v>
      </c>
      <c r="I23" s="5">
        <v>140715</v>
      </c>
      <c r="J23" s="5">
        <v>21871</v>
      </c>
      <c r="K23" s="5">
        <v>15843</v>
      </c>
      <c r="L23" s="5">
        <v>246829.91203664997</v>
      </c>
      <c r="M23" s="5">
        <v>58809.879046279442</v>
      </c>
      <c r="N23" s="5">
        <v>58809.879046279442</v>
      </c>
      <c r="O23" s="5">
        <v>42720.748158744202</v>
      </c>
      <c r="P23" s="5">
        <v>5062.0743347227462</v>
      </c>
      <c r="Q23" s="5">
        <v>5062.0743347227462</v>
      </c>
    </row>
    <row r="24" spans="1:17" x14ac:dyDescent="0.35">
      <c r="A24" s="4" t="s">
        <v>150</v>
      </c>
      <c r="B24" s="5">
        <v>108692</v>
      </c>
      <c r="C24" s="5">
        <v>41480</v>
      </c>
      <c r="D24" s="7">
        <v>8.302858162939037</v>
      </c>
      <c r="E24" s="8">
        <v>93814.565217391311</v>
      </c>
      <c r="F24" s="5">
        <v>4</v>
      </c>
      <c r="G24" s="7">
        <v>6</v>
      </c>
      <c r="H24" s="5">
        <v>4</v>
      </c>
      <c r="I24" s="5">
        <v>20839</v>
      </c>
      <c r="J24" s="5">
        <v>2656</v>
      </c>
      <c r="K24" s="5">
        <v>2709</v>
      </c>
      <c r="L24" s="5">
        <v>53025.484155020255</v>
      </c>
      <c r="M24" s="5">
        <v>38101.917834843138</v>
      </c>
      <c r="N24" s="5">
        <v>38101.917834843138</v>
      </c>
      <c r="O24" s="5">
        <v>12283.704626662799</v>
      </c>
      <c r="P24" s="5">
        <v>8498.7373356287681</v>
      </c>
      <c r="Q24" s="5">
        <v>8498.7373356287681</v>
      </c>
    </row>
    <row r="25" spans="1:17" x14ac:dyDescent="0.35">
      <c r="A25" s="4" t="s">
        <v>460</v>
      </c>
      <c r="B25" s="5">
        <v>8791894</v>
      </c>
      <c r="C25" s="5">
        <v>3214360</v>
      </c>
      <c r="D25" s="7">
        <v>11.128013792280383</v>
      </c>
      <c r="E25" s="8">
        <v>99986.877766599602</v>
      </c>
      <c r="F25" s="7">
        <v>108</v>
      </c>
      <c r="G25" s="7">
        <v>339</v>
      </c>
      <c r="H25" s="7">
        <v>107</v>
      </c>
      <c r="I25" s="5">
        <v>2055593</v>
      </c>
      <c r="J25" s="5">
        <v>367761</v>
      </c>
      <c r="K25" s="5">
        <v>290079</v>
      </c>
      <c r="L25" s="5">
        <v>4650595.1473652106</v>
      </c>
      <c r="M25" s="5">
        <v>2092491.3126343978</v>
      </c>
      <c r="N25" s="5">
        <v>2083395.7797675934</v>
      </c>
      <c r="O25" s="5">
        <v>829332.72282302403</v>
      </c>
      <c r="P25" s="5">
        <v>321073.62334605848</v>
      </c>
      <c r="Q25" s="5">
        <v>319532.85961762903</v>
      </c>
    </row>
  </sheetData>
  <conditionalFormatting pivot="1" sqref="B4:B24">
    <cfRule type="dataBar" priority="28">
      <dataBar>
        <cfvo type="min"/>
        <cfvo type="max"/>
        <color rgb="FF63C384"/>
      </dataBar>
      <extLst>
        <ext xmlns:x14="http://schemas.microsoft.com/office/spreadsheetml/2009/9/main" uri="{B025F937-C7B1-47D3-B67F-A62EFF666E3E}">
          <x14:id>{451A6DC6-CBBC-46D1-899D-AC50C522C239}</x14:id>
        </ext>
      </extLst>
    </cfRule>
  </conditionalFormatting>
  <conditionalFormatting pivot="1" sqref="C4:C24">
    <cfRule type="dataBar" priority="27">
      <dataBar>
        <cfvo type="min"/>
        <cfvo type="max"/>
        <color rgb="FF63C384"/>
      </dataBar>
      <extLst>
        <ext xmlns:x14="http://schemas.microsoft.com/office/spreadsheetml/2009/9/main" uri="{B025F937-C7B1-47D3-B67F-A62EFF666E3E}">
          <x14:id>{DB242746-2D0E-43D5-9525-9C3C7EFBD2CA}</x14:id>
        </ext>
      </extLst>
    </cfRule>
  </conditionalFormatting>
  <conditionalFormatting pivot="1" sqref="D4:D24">
    <cfRule type="dataBar" priority="26">
      <dataBar>
        <cfvo type="min"/>
        <cfvo type="max"/>
        <color rgb="FFFF555A"/>
      </dataBar>
      <extLst>
        <ext xmlns:x14="http://schemas.microsoft.com/office/spreadsheetml/2009/9/main" uri="{B025F937-C7B1-47D3-B67F-A62EFF666E3E}">
          <x14:id>{ACDF5147-CDAD-4396-AE68-C1B65ABB308B}</x14:id>
        </ext>
      </extLst>
    </cfRule>
  </conditionalFormatting>
  <conditionalFormatting pivot="1" sqref="E4:E24">
    <cfRule type="dataBar" priority="25">
      <dataBar>
        <cfvo type="min"/>
        <cfvo type="max"/>
        <color rgb="FF63C384"/>
      </dataBar>
      <extLst>
        <ext xmlns:x14="http://schemas.microsoft.com/office/spreadsheetml/2009/9/main" uri="{B025F937-C7B1-47D3-B67F-A62EFF666E3E}">
          <x14:id>{7BC74E79-05D3-4110-BEDA-D62DEF65FB25}</x14:id>
        </ext>
      </extLst>
    </cfRule>
  </conditionalFormatting>
  <conditionalFormatting pivot="1" sqref="I4:I24">
    <cfRule type="dataBar" priority="24">
      <dataBar>
        <cfvo type="min"/>
        <cfvo type="max"/>
        <color rgb="FFFF555A"/>
      </dataBar>
      <extLst>
        <ext xmlns:x14="http://schemas.microsoft.com/office/spreadsheetml/2009/9/main" uri="{B025F937-C7B1-47D3-B67F-A62EFF666E3E}">
          <x14:id>{6B272F5B-BE07-4002-81F7-DBFBE4AE4F6F}</x14:id>
        </ext>
      </extLst>
    </cfRule>
  </conditionalFormatting>
  <conditionalFormatting pivot="1" sqref="K4:K24">
    <cfRule type="dataBar" priority="21">
      <dataBar>
        <cfvo type="min"/>
        <cfvo type="max"/>
        <color rgb="FFFF555A"/>
      </dataBar>
      <extLst>
        <ext xmlns:x14="http://schemas.microsoft.com/office/spreadsheetml/2009/9/main" uri="{B025F937-C7B1-47D3-B67F-A62EFF666E3E}">
          <x14:id>{7AB01675-1883-4046-98EC-528D8BB7818D}</x14:id>
        </ext>
      </extLst>
    </cfRule>
  </conditionalFormatting>
  <conditionalFormatting pivot="1" sqref="M4:M24">
    <cfRule type="dataBar" priority="11">
      <dataBar>
        <cfvo type="min"/>
        <cfvo type="max"/>
        <color rgb="FFFFB628"/>
      </dataBar>
      <extLst>
        <ext xmlns:x14="http://schemas.microsoft.com/office/spreadsheetml/2009/9/main" uri="{B025F937-C7B1-47D3-B67F-A62EFF666E3E}">
          <x14:id>{3C0BE386-ABB7-432A-8099-D7D63B8DFC25}</x14:id>
        </ext>
      </extLst>
    </cfRule>
  </conditionalFormatting>
  <conditionalFormatting pivot="1" sqref="L4:L24">
    <cfRule type="dataBar" priority="18">
      <dataBar>
        <cfvo type="min"/>
        <cfvo type="max"/>
        <color rgb="FFFFB628"/>
      </dataBar>
      <extLst>
        <ext xmlns:x14="http://schemas.microsoft.com/office/spreadsheetml/2009/9/main" uri="{B025F937-C7B1-47D3-B67F-A62EFF666E3E}">
          <x14:id>{7FBA650E-9735-486A-B2BE-BBAE03EE3A4B}</x14:id>
        </ext>
      </extLst>
    </cfRule>
  </conditionalFormatting>
  <conditionalFormatting pivot="1" sqref="N4:N24">
    <cfRule type="dataBar" priority="17">
      <dataBar>
        <cfvo type="min"/>
        <cfvo type="max"/>
        <color rgb="FFFFB628"/>
      </dataBar>
      <extLst>
        <ext xmlns:x14="http://schemas.microsoft.com/office/spreadsheetml/2009/9/main" uri="{B025F937-C7B1-47D3-B67F-A62EFF666E3E}">
          <x14:id>{5D76909D-D093-42A4-8ACF-244324166065}</x14:id>
        </ext>
      </extLst>
    </cfRule>
  </conditionalFormatting>
  <conditionalFormatting pivot="1" sqref="G4:G24">
    <cfRule type="dataBar" priority="9">
      <dataBar>
        <cfvo type="min"/>
        <cfvo type="max"/>
        <color rgb="FFFFC000"/>
      </dataBar>
      <extLst>
        <ext xmlns:x14="http://schemas.microsoft.com/office/spreadsheetml/2009/9/main" uri="{B025F937-C7B1-47D3-B67F-A62EFF666E3E}">
          <x14:id>{8B81781C-3051-4F8C-92B5-47FDB3753AA5}</x14:id>
        </ext>
      </extLst>
    </cfRule>
  </conditionalFormatting>
  <conditionalFormatting pivot="1" sqref="O4:O24">
    <cfRule type="dataBar" priority="7">
      <dataBar>
        <cfvo type="min"/>
        <cfvo type="max"/>
        <color rgb="FFFFB628"/>
      </dataBar>
      <extLst>
        <ext xmlns:x14="http://schemas.microsoft.com/office/spreadsheetml/2009/9/main" uri="{B025F937-C7B1-47D3-B67F-A62EFF666E3E}">
          <x14:id>{21CAD26F-0AFB-4F32-BED8-19C3C9E28CCB}</x14:id>
        </ext>
      </extLst>
    </cfRule>
  </conditionalFormatting>
  <conditionalFormatting pivot="1" sqref="P4:P24">
    <cfRule type="dataBar" priority="5">
      <dataBar>
        <cfvo type="min"/>
        <cfvo type="max"/>
        <color rgb="FFFFB628"/>
      </dataBar>
      <extLst>
        <ext xmlns:x14="http://schemas.microsoft.com/office/spreadsheetml/2009/9/main" uri="{B025F937-C7B1-47D3-B67F-A62EFF666E3E}">
          <x14:id>{55A6537C-71FE-4E84-B982-64A99FB5737A}</x14:id>
        </ext>
      </extLst>
    </cfRule>
  </conditionalFormatting>
  <conditionalFormatting pivot="1" sqref="Q4:Q24">
    <cfRule type="dataBar" priority="4">
      <dataBar>
        <cfvo type="min"/>
        <cfvo type="max"/>
        <color rgb="FFFFB628"/>
      </dataBar>
      <extLst>
        <ext xmlns:x14="http://schemas.microsoft.com/office/spreadsheetml/2009/9/main" uri="{B025F937-C7B1-47D3-B67F-A62EFF666E3E}">
          <x14:id>{2ED14B77-C302-4C8E-A1AA-DDE69CE1C7F7}</x14:id>
        </ext>
      </extLst>
    </cfRule>
  </conditionalFormatting>
  <conditionalFormatting pivot="1" sqref="J4:J24">
    <cfRule type="dataBar" priority="3">
      <dataBar>
        <cfvo type="min"/>
        <cfvo type="max"/>
        <color rgb="FFFFB628"/>
      </dataBar>
      <extLst>
        <ext xmlns:x14="http://schemas.microsoft.com/office/spreadsheetml/2009/9/main" uri="{B025F937-C7B1-47D3-B67F-A62EFF666E3E}">
          <x14:id>{F487BCC4-CD3E-429C-BA66-87A6E7F83384}</x14:id>
        </ext>
      </extLst>
    </cfRule>
  </conditionalFormatting>
  <conditionalFormatting pivot="1" sqref="H4:H24">
    <cfRule type="dataBar" priority="2">
      <dataBar>
        <cfvo type="min"/>
        <cfvo type="max"/>
        <color rgb="FFFFB628"/>
      </dataBar>
      <extLst>
        <ext xmlns:x14="http://schemas.microsoft.com/office/spreadsheetml/2009/9/main" uri="{B025F937-C7B1-47D3-B67F-A62EFF666E3E}">
          <x14:id>{E9FD3E0C-10EC-4CB7-8A9A-23F26EF7CD70}</x14:id>
        </ext>
      </extLst>
    </cfRule>
  </conditionalFormatting>
  <conditionalFormatting pivot="1" sqref="F4:F24">
    <cfRule type="dataBar" priority="1">
      <dataBar>
        <cfvo type="min"/>
        <cfvo type="max"/>
        <color rgb="FFFFB628"/>
      </dataBar>
      <extLst>
        <ext xmlns:x14="http://schemas.microsoft.com/office/spreadsheetml/2009/9/main" uri="{B025F937-C7B1-47D3-B67F-A62EFF666E3E}">
          <x14:id>{AC32F2BC-7734-4067-BF8D-F5BAAC59153D}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451A6DC6-CBBC-46D1-899D-AC50C522C239}">
            <x14:dataBar minLength="0" maxLength="100" border="1" negativeBarBorderColorSameAsPositive="0">
              <x14:cfvo type="autoMin"/>
              <x14:cfvo type="autoMax"/>
              <x14:borderColor rgb="FF63C384"/>
              <x14:negativeFillColor rgb="FFFF0000"/>
              <x14:negativeBorderColor rgb="FFFF0000"/>
              <x14:axisColor rgb="FF000000"/>
            </x14:dataBar>
          </x14:cfRule>
          <xm:sqref>B4:B24</xm:sqref>
        </x14:conditionalFormatting>
        <x14:conditionalFormatting xmlns:xm="http://schemas.microsoft.com/office/excel/2006/main" pivot="1">
          <x14:cfRule type="dataBar" id="{DB242746-2D0E-43D5-9525-9C3C7EFBD2CA}">
            <x14:dataBar minLength="0" maxLength="100" border="1" negativeBarBorderColorSameAsPositive="0">
              <x14:cfvo type="autoMin"/>
              <x14:cfvo type="autoMax"/>
              <x14:borderColor rgb="FF63C384"/>
              <x14:negativeFillColor rgb="FFFF0000"/>
              <x14:negativeBorderColor rgb="FFFF0000"/>
              <x14:axisColor rgb="FF000000"/>
            </x14:dataBar>
          </x14:cfRule>
          <xm:sqref>C4:C24</xm:sqref>
        </x14:conditionalFormatting>
        <x14:conditionalFormatting xmlns:xm="http://schemas.microsoft.com/office/excel/2006/main" pivot="1">
          <x14:cfRule type="dataBar" id="{ACDF5147-CDAD-4396-AE68-C1B65ABB308B}">
            <x14:dataBar minLength="0" maxLength="100" border="1" negativeBarBorderColorSameAsPositive="0">
              <x14:cfvo type="autoMin"/>
              <x14:cfvo type="autoMax"/>
              <x14:borderColor rgb="FFFF555A"/>
              <x14:negativeFillColor rgb="FFFF0000"/>
              <x14:negativeBorderColor rgb="FFFF0000"/>
              <x14:axisColor rgb="FF000000"/>
            </x14:dataBar>
          </x14:cfRule>
          <xm:sqref>D4:D24</xm:sqref>
        </x14:conditionalFormatting>
        <x14:conditionalFormatting xmlns:xm="http://schemas.microsoft.com/office/excel/2006/main" pivot="1">
          <x14:cfRule type="dataBar" id="{7BC74E79-05D3-4110-BEDA-D62DEF65FB25}">
            <x14:dataBar minLength="0" maxLength="100" border="1" negativeBarBorderColorSameAsPositive="0">
              <x14:cfvo type="autoMin"/>
              <x14:cfvo type="autoMax"/>
              <x14:borderColor rgb="FF63C384"/>
              <x14:negativeFillColor rgb="FFFF0000"/>
              <x14:negativeBorderColor rgb="FFFF0000"/>
              <x14:axisColor rgb="FF000000"/>
            </x14:dataBar>
          </x14:cfRule>
          <xm:sqref>E4:E24</xm:sqref>
        </x14:conditionalFormatting>
        <x14:conditionalFormatting xmlns:xm="http://schemas.microsoft.com/office/excel/2006/main" pivot="1">
          <x14:cfRule type="dataBar" id="{6B272F5B-BE07-4002-81F7-DBFBE4AE4F6F}">
            <x14:dataBar minLength="0" maxLength="100" border="1" negativeBarBorderColorSameAsPositive="0">
              <x14:cfvo type="autoMin"/>
              <x14:cfvo type="autoMax"/>
              <x14:borderColor rgb="FFFF555A"/>
              <x14:negativeFillColor rgb="FFFF0000"/>
              <x14:negativeBorderColor rgb="FFFF0000"/>
              <x14:axisColor rgb="FF000000"/>
            </x14:dataBar>
          </x14:cfRule>
          <xm:sqref>I4:I24</xm:sqref>
        </x14:conditionalFormatting>
        <x14:conditionalFormatting xmlns:xm="http://schemas.microsoft.com/office/excel/2006/main" pivot="1">
          <x14:cfRule type="dataBar" id="{7AB01675-1883-4046-98EC-528D8BB7818D}">
            <x14:dataBar minLength="0" maxLength="100" border="1" negativeBarBorderColorSameAsPositive="0">
              <x14:cfvo type="autoMin"/>
              <x14:cfvo type="autoMax"/>
              <x14:borderColor rgb="FFFF555A"/>
              <x14:negativeFillColor rgb="FFFF0000"/>
              <x14:negativeBorderColor rgb="FFFF0000"/>
              <x14:axisColor rgb="FF000000"/>
            </x14:dataBar>
          </x14:cfRule>
          <xm:sqref>K4:K24</xm:sqref>
        </x14:conditionalFormatting>
        <x14:conditionalFormatting xmlns:xm="http://schemas.microsoft.com/office/excel/2006/main" pivot="1">
          <x14:cfRule type="dataBar" id="{3C0BE386-ABB7-432A-8099-D7D63B8DFC25}">
            <x14:dataBar minLength="0" maxLength="100" border="1" negativeBarBorderColorSameAsPositive="0">
              <x14:cfvo type="autoMin"/>
              <x14:cfvo type="autoMax"/>
              <x14:borderColor rgb="FFFFB628"/>
              <x14:negativeFillColor rgb="FFFF0000"/>
              <x14:negativeBorderColor rgb="FFFF0000"/>
              <x14:axisColor rgb="FF000000"/>
            </x14:dataBar>
          </x14:cfRule>
          <xm:sqref>M4:M24</xm:sqref>
        </x14:conditionalFormatting>
        <x14:conditionalFormatting xmlns:xm="http://schemas.microsoft.com/office/excel/2006/main" pivot="1">
          <x14:cfRule type="dataBar" id="{7FBA650E-9735-486A-B2BE-BBAE03EE3A4B}">
            <x14:dataBar minLength="0" maxLength="100" border="1" negativeBarBorderColorSameAsPositive="0">
              <x14:cfvo type="autoMin"/>
              <x14:cfvo type="autoMax"/>
              <x14:borderColor rgb="FFFFB628"/>
              <x14:negativeFillColor rgb="FFFF0000"/>
              <x14:negativeBorderColor rgb="FFFF0000"/>
              <x14:axisColor rgb="FF000000"/>
            </x14:dataBar>
          </x14:cfRule>
          <xm:sqref>L4:L24</xm:sqref>
        </x14:conditionalFormatting>
        <x14:conditionalFormatting xmlns:xm="http://schemas.microsoft.com/office/excel/2006/main" pivot="1">
          <x14:cfRule type="dataBar" id="{5D76909D-D093-42A4-8ACF-244324166065}">
            <x14:dataBar minLength="0" maxLength="100" border="1" negativeBarBorderColorSameAsPositive="0">
              <x14:cfvo type="autoMin"/>
              <x14:cfvo type="autoMax"/>
              <x14:borderColor rgb="FFFFB628"/>
              <x14:negativeFillColor rgb="FFFF0000"/>
              <x14:negativeBorderColor rgb="FFFF0000"/>
              <x14:axisColor rgb="FF000000"/>
            </x14:dataBar>
          </x14:cfRule>
          <xm:sqref>N4:N24</xm:sqref>
        </x14:conditionalFormatting>
        <x14:conditionalFormatting xmlns:xm="http://schemas.microsoft.com/office/excel/2006/main" pivot="1">
          <x14:cfRule type="dataBar" id="{8B81781C-3051-4F8C-92B5-47FDB3753AA5}">
            <x14:dataBar minLength="0" maxLength="100" border="1" negativeBarBorderColorSameAsPositive="0">
              <x14:cfvo type="autoMin"/>
              <x14:cfvo type="autoMax"/>
              <x14:borderColor rgb="FFFFC000"/>
              <x14:negativeFillColor rgb="FFFF0000"/>
              <x14:negativeBorderColor rgb="FFFF0000"/>
              <x14:axisColor rgb="FF000000"/>
            </x14:dataBar>
          </x14:cfRule>
          <xm:sqref>G4:G24</xm:sqref>
        </x14:conditionalFormatting>
        <x14:conditionalFormatting xmlns:xm="http://schemas.microsoft.com/office/excel/2006/main" pivot="1">
          <x14:cfRule type="dataBar" id="{21CAD26F-0AFB-4F32-BED8-19C3C9E28CCB}">
            <x14:dataBar minLength="0" maxLength="100" border="1" negativeBarBorderColorSameAsPositive="0">
              <x14:cfvo type="autoMin"/>
              <x14:cfvo type="autoMax"/>
              <x14:borderColor rgb="FFFFB628"/>
              <x14:negativeFillColor rgb="FFFF0000"/>
              <x14:negativeBorderColor rgb="FFFF0000"/>
              <x14:axisColor rgb="FF000000"/>
            </x14:dataBar>
          </x14:cfRule>
          <xm:sqref>O4:O24</xm:sqref>
        </x14:conditionalFormatting>
        <x14:conditionalFormatting xmlns:xm="http://schemas.microsoft.com/office/excel/2006/main" pivot="1">
          <x14:cfRule type="dataBar" id="{55A6537C-71FE-4E84-B982-64A99FB5737A}">
            <x14:dataBar minLength="0" maxLength="100" border="1" negativeBarBorderColorSameAsPositive="0">
              <x14:cfvo type="autoMin"/>
              <x14:cfvo type="autoMax"/>
              <x14:borderColor rgb="FFFFB628"/>
              <x14:negativeFillColor rgb="FFFF0000"/>
              <x14:negativeBorderColor rgb="FFFF0000"/>
              <x14:axisColor rgb="FF000000"/>
            </x14:dataBar>
          </x14:cfRule>
          <xm:sqref>P4:P24</xm:sqref>
        </x14:conditionalFormatting>
        <x14:conditionalFormatting xmlns:xm="http://schemas.microsoft.com/office/excel/2006/main" pivot="1">
          <x14:cfRule type="dataBar" id="{2ED14B77-C302-4C8E-A1AA-DDE69CE1C7F7}">
            <x14:dataBar minLength="0" maxLength="100" border="1" negativeBarBorderColorSameAsPositive="0">
              <x14:cfvo type="autoMin"/>
              <x14:cfvo type="autoMax"/>
              <x14:borderColor rgb="FFFFB628"/>
              <x14:negativeFillColor rgb="FFFF0000"/>
              <x14:negativeBorderColor rgb="FFFF0000"/>
              <x14:axisColor rgb="FF000000"/>
            </x14:dataBar>
          </x14:cfRule>
          <xm:sqref>Q4:Q24</xm:sqref>
        </x14:conditionalFormatting>
        <x14:conditionalFormatting xmlns:xm="http://schemas.microsoft.com/office/excel/2006/main" pivot="1">
          <x14:cfRule type="dataBar" id="{F487BCC4-CD3E-429C-BA66-87A6E7F83384}">
            <x14:dataBar minLength="0" maxLength="100" border="1" negativeBarBorderColorSameAsPositive="0">
              <x14:cfvo type="autoMin"/>
              <x14:cfvo type="autoMax"/>
              <x14:borderColor rgb="FFFFB628"/>
              <x14:negativeFillColor rgb="FFFF0000"/>
              <x14:negativeBorderColor rgb="FFFF0000"/>
              <x14:axisColor rgb="FF000000"/>
            </x14:dataBar>
          </x14:cfRule>
          <xm:sqref>J4:J24</xm:sqref>
        </x14:conditionalFormatting>
        <x14:conditionalFormatting xmlns:xm="http://schemas.microsoft.com/office/excel/2006/main" pivot="1">
          <x14:cfRule type="dataBar" id="{E9FD3E0C-10EC-4CB7-8A9A-23F26EF7CD70}">
            <x14:dataBar minLength="0" maxLength="100" border="1" negativeBarBorderColorSameAsPositive="0">
              <x14:cfvo type="autoMin"/>
              <x14:cfvo type="autoMax"/>
              <x14:borderColor rgb="FFFFB628"/>
              <x14:negativeFillColor rgb="FFFF0000"/>
              <x14:negativeBorderColor rgb="FFFF0000"/>
              <x14:axisColor rgb="FF000000"/>
            </x14:dataBar>
          </x14:cfRule>
          <xm:sqref>H4:H24</xm:sqref>
        </x14:conditionalFormatting>
        <x14:conditionalFormatting xmlns:xm="http://schemas.microsoft.com/office/excel/2006/main" pivot="1">
          <x14:cfRule type="dataBar" id="{AC32F2BC-7734-4067-BF8D-F5BAAC59153D}">
            <x14:dataBar minLength="0" maxLength="100" border="1" negativeBarBorderColorSameAsPositive="0">
              <x14:cfvo type="autoMin"/>
              <x14:cfvo type="autoMax"/>
              <x14:borderColor rgb="FFFFB628"/>
              <x14:negativeFillColor rgb="FFFF0000"/>
              <x14:negativeBorderColor rgb="FFFF0000"/>
              <x14:axisColor rgb="FF000000"/>
            </x14:dataBar>
          </x14:cfRule>
          <xm:sqref>F4:F24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2"/>
  <sheetViews>
    <sheetView zoomScaleNormal="100" workbookViewId="0">
      <pane xSplit="2" ySplit="1" topLeftCell="C2" activePane="bottomRight" state="frozen"/>
      <selection pane="topRight" activeCell="C1" sqref="C1"/>
      <selection pane="bottomLeft" activeCell="A2" sqref="A2"/>
      <selection pane="bottomRight" activeCell="F25" sqref="F25"/>
    </sheetView>
  </sheetViews>
  <sheetFormatPr defaultRowHeight="14.5" x14ac:dyDescent="0.35"/>
  <cols>
    <col min="1" max="1" width="13.7265625" customWidth="1"/>
    <col min="2" max="2" width="20.26953125" bestFit="1" customWidth="1"/>
    <col min="3" max="4" width="9.08984375" style="10" bestFit="1" customWidth="1"/>
    <col min="5" max="5" width="12.36328125" style="7" bestFit="1" customWidth="1"/>
    <col min="6" max="6" width="11.453125" style="9" bestFit="1" customWidth="1"/>
    <col min="7" max="7" width="9.08984375" style="10" bestFit="1" customWidth="1"/>
    <col min="8" max="12" width="8.81640625" style="10" bestFit="1" customWidth="1"/>
    <col min="13" max="14" width="9.08984375" style="10" bestFit="1" customWidth="1"/>
    <col min="15" max="15" width="7.7265625" bestFit="1" customWidth="1"/>
    <col min="16" max="18" width="6.81640625" bestFit="1" customWidth="1"/>
  </cols>
  <sheetData>
    <row r="1" spans="1:18" ht="158" x14ac:dyDescent="0.35">
      <c r="A1" s="16" t="s">
        <v>1</v>
      </c>
      <c r="B1" s="16" t="s">
        <v>2</v>
      </c>
      <c r="C1" s="17" t="s">
        <v>461</v>
      </c>
      <c r="D1" s="17" t="s">
        <v>466</v>
      </c>
      <c r="E1" s="18" t="s">
        <v>462</v>
      </c>
      <c r="F1" s="19" t="s">
        <v>463</v>
      </c>
      <c r="G1" s="17" t="s">
        <v>471</v>
      </c>
      <c r="H1" s="17" t="s">
        <v>470</v>
      </c>
      <c r="I1" s="17" t="s">
        <v>472</v>
      </c>
      <c r="J1" s="16" t="s">
        <v>2482</v>
      </c>
      <c r="K1" s="16" t="s">
        <v>2483</v>
      </c>
      <c r="L1" s="16" t="s">
        <v>2484</v>
      </c>
      <c r="M1" s="17" t="s">
        <v>474</v>
      </c>
      <c r="N1" s="17" t="s">
        <v>473</v>
      </c>
      <c r="O1" s="16" t="s">
        <v>476</v>
      </c>
      <c r="P1" s="16" t="s">
        <v>477</v>
      </c>
      <c r="Q1" s="16" t="s">
        <v>475</v>
      </c>
      <c r="R1" s="16" t="s">
        <v>478</v>
      </c>
    </row>
    <row r="2" spans="1:18" x14ac:dyDescent="0.35">
      <c r="A2" t="e" vm="1">
        <v>#VALUE!</v>
      </c>
      <c r="B2" t="e" vm="2">
        <v>#VALUE!</v>
      </c>
      <c r="C2" s="10">
        <v>274549</v>
      </c>
      <c r="D2" s="10">
        <v>102847</v>
      </c>
      <c r="E2" s="7">
        <v>15.71815398752666</v>
      </c>
      <c r="F2" s="9">
        <v>74235.308823529413</v>
      </c>
      <c r="G2" s="10">
        <v>83099</v>
      </c>
      <c r="H2" s="10">
        <v>13137</v>
      </c>
      <c r="I2" s="10">
        <v>13976</v>
      </c>
      <c r="J2" s="23">
        <v>13</v>
      </c>
      <c r="K2" s="10">
        <v>25</v>
      </c>
      <c r="L2" s="23">
        <v>13</v>
      </c>
      <c r="M2" s="10">
        <v>147672.94895470826</v>
      </c>
      <c r="N2" s="10">
        <v>82677.225920861689</v>
      </c>
      <c r="O2" s="5">
        <v>82221.510758908102</v>
      </c>
      <c r="P2" s="5">
        <v>45842.406234819224</v>
      </c>
      <c r="Q2" s="5">
        <v>21480.048773119313</v>
      </c>
      <c r="R2" s="5">
        <v>21382.829538774484</v>
      </c>
    </row>
    <row r="3" spans="1:18" x14ac:dyDescent="0.35">
      <c r="A3" t="e" vm="1">
        <v>#VALUE!</v>
      </c>
      <c r="B3" t="e" vm="3">
        <v>#VALUE!</v>
      </c>
      <c r="C3" s="10">
        <v>905116</v>
      </c>
      <c r="D3" s="10">
        <v>335730</v>
      </c>
      <c r="E3" s="7">
        <v>7.1629957881391562</v>
      </c>
      <c r="F3" s="9">
        <v>122120.79888268157</v>
      </c>
      <c r="G3" s="10">
        <v>156214</v>
      </c>
      <c r="H3" s="10">
        <v>27782</v>
      </c>
      <c r="I3" s="10">
        <v>17113</v>
      </c>
      <c r="J3" s="23">
        <v>0</v>
      </c>
      <c r="K3" s="10">
        <v>16</v>
      </c>
      <c r="L3" s="23">
        <v>0</v>
      </c>
      <c r="M3" s="10">
        <v>430232.50236621255</v>
      </c>
      <c r="N3" s="10">
        <v>92859.518836388495</v>
      </c>
      <c r="O3" s="5">
        <v>92859.518836388495</v>
      </c>
      <c r="P3" s="5">
        <v>56113.608261250862</v>
      </c>
      <c r="Q3" s="5">
        <v>8098.5305861092966</v>
      </c>
      <c r="R3" s="5">
        <v>8098.5305861092966</v>
      </c>
    </row>
    <row r="4" spans="1:18" x14ac:dyDescent="0.35">
      <c r="A4" t="e" vm="1">
        <v>#VALUE!</v>
      </c>
      <c r="B4" t="e" vm="4">
        <v>#VALUE!</v>
      </c>
      <c r="C4" s="10">
        <v>448734</v>
      </c>
      <c r="D4" s="10">
        <v>166318</v>
      </c>
      <c r="E4" s="7">
        <v>7.0713286961677753</v>
      </c>
      <c r="F4" s="9">
        <v>102289.54385964913</v>
      </c>
      <c r="G4" s="10">
        <v>73064</v>
      </c>
      <c r="H4" s="10">
        <v>7631</v>
      </c>
      <c r="I4" s="10">
        <v>8981</v>
      </c>
      <c r="J4" s="23">
        <v>9</v>
      </c>
      <c r="K4" s="10">
        <v>18</v>
      </c>
      <c r="L4" s="23">
        <v>9</v>
      </c>
      <c r="M4" s="10">
        <v>307397.41370621353</v>
      </c>
      <c r="N4" s="10">
        <v>162841.80930572862</v>
      </c>
      <c r="O4" s="5">
        <v>162252.46759326011</v>
      </c>
      <c r="P4" s="5">
        <v>48672.716646700901</v>
      </c>
      <c r="Q4" s="5">
        <v>22582.293355392234</v>
      </c>
      <c r="R4" s="5">
        <v>22455.110011353707</v>
      </c>
    </row>
    <row r="5" spans="1:18" x14ac:dyDescent="0.35">
      <c r="A5" t="e" vm="1">
        <v>#VALUE!</v>
      </c>
      <c r="B5" t="e" vm="5">
        <v>#VALUE!</v>
      </c>
      <c r="C5" s="10">
        <v>513657</v>
      </c>
      <c r="D5" s="10">
        <v>190980</v>
      </c>
      <c r="E5" s="7">
        <v>12.893230860428424</v>
      </c>
      <c r="F5" s="9">
        <v>87128.196850393695</v>
      </c>
      <c r="G5" s="10">
        <v>140181</v>
      </c>
      <c r="H5" s="10">
        <v>21253</v>
      </c>
      <c r="I5" s="10">
        <v>22427</v>
      </c>
      <c r="J5" s="23">
        <v>14</v>
      </c>
      <c r="K5" s="10">
        <v>37</v>
      </c>
      <c r="L5" s="23">
        <v>14</v>
      </c>
      <c r="M5" s="10">
        <v>323201.1800689688</v>
      </c>
      <c r="N5" s="10">
        <v>102737.3315152108</v>
      </c>
      <c r="O5" s="5">
        <v>102737.3315152108</v>
      </c>
      <c r="P5" s="5">
        <v>78886.743705444271</v>
      </c>
      <c r="Q5" s="5">
        <v>22869.489432734983</v>
      </c>
      <c r="R5" s="5">
        <v>22869.489432734983</v>
      </c>
    </row>
    <row r="6" spans="1:18" x14ac:dyDescent="0.35">
      <c r="A6" t="e" vm="1">
        <v>#VALUE!</v>
      </c>
      <c r="B6" t="e" vm="6">
        <v>#VALUE!</v>
      </c>
      <c r="C6" s="10">
        <v>97265</v>
      </c>
      <c r="D6" s="10">
        <v>40812</v>
      </c>
      <c r="E6" s="7">
        <v>9.8848994127793102</v>
      </c>
      <c r="F6" s="9">
        <v>85758.53125</v>
      </c>
      <c r="G6" s="10">
        <v>24489</v>
      </c>
      <c r="H6" s="10">
        <v>3014</v>
      </c>
      <c r="I6" s="10">
        <v>2723</v>
      </c>
      <c r="J6" s="23">
        <v>6</v>
      </c>
      <c r="K6" s="10">
        <v>8</v>
      </c>
      <c r="L6" s="23">
        <v>6</v>
      </c>
      <c r="M6" s="10">
        <v>51358.54683073952</v>
      </c>
      <c r="N6" s="10">
        <v>31928.611305815459</v>
      </c>
      <c r="O6" s="5">
        <v>31762.975462597387</v>
      </c>
      <c r="P6" s="5">
        <v>12938.784182927975</v>
      </c>
      <c r="Q6" s="5">
        <v>8504.5619582218042</v>
      </c>
      <c r="R6" s="5">
        <v>8453.5966308104962</v>
      </c>
    </row>
    <row r="7" spans="1:18" x14ac:dyDescent="0.35">
      <c r="A7" t="e" vm="1">
        <v>#VALUE!</v>
      </c>
      <c r="B7" t="e" vm="7">
        <v>#VALUE!</v>
      </c>
      <c r="C7" s="10">
        <v>156898</v>
      </c>
      <c r="D7" s="10">
        <v>51931</v>
      </c>
      <c r="E7" s="7">
        <v>17.556256158264556</v>
      </c>
      <c r="F7" s="9">
        <v>61160.290322580644</v>
      </c>
      <c r="G7" s="10">
        <v>56752</v>
      </c>
      <c r="H7" s="10">
        <v>5188</v>
      </c>
      <c r="I7" s="10">
        <v>8709</v>
      </c>
      <c r="J7" s="23">
        <v>8</v>
      </c>
      <c r="K7" s="10">
        <v>14</v>
      </c>
      <c r="L7" s="23">
        <v>7</v>
      </c>
      <c r="M7" s="10">
        <v>90705.635807031082</v>
      </c>
      <c r="N7" s="10">
        <v>55184.228534562259</v>
      </c>
      <c r="O7" s="5">
        <v>47501.83568265487</v>
      </c>
      <c r="P7" s="5">
        <v>33419.562657592971</v>
      </c>
      <c r="Q7" s="5">
        <v>18332.467503395921</v>
      </c>
      <c r="R7" s="5">
        <v>17090.074505519682</v>
      </c>
    </row>
    <row r="8" spans="1:18" x14ac:dyDescent="0.35">
      <c r="A8" t="e" vm="1">
        <v>#VALUE!</v>
      </c>
      <c r="B8" t="e" vm="8">
        <v>#VALUE!</v>
      </c>
      <c r="C8" s="10">
        <v>783969</v>
      </c>
      <c r="D8" s="10">
        <v>283712</v>
      </c>
      <c r="E8" s="7">
        <v>18.648818165671418</v>
      </c>
      <c r="F8" s="9">
        <v>82787.325242718449</v>
      </c>
      <c r="G8" s="10">
        <v>261755</v>
      </c>
      <c r="H8" s="10">
        <v>62834</v>
      </c>
      <c r="I8" s="10">
        <v>42719</v>
      </c>
      <c r="J8" s="23">
        <v>3</v>
      </c>
      <c r="K8" s="10">
        <v>31</v>
      </c>
      <c r="L8" s="23">
        <v>3</v>
      </c>
      <c r="M8" s="10">
        <v>256676.7230951181</v>
      </c>
      <c r="N8" s="10">
        <v>63498.400849543716</v>
      </c>
      <c r="O8" s="5">
        <v>63498.400849543716</v>
      </c>
      <c r="P8" s="5">
        <v>44641.351263754761</v>
      </c>
      <c r="Q8" s="5">
        <v>5868.9735641293973</v>
      </c>
      <c r="R8" s="5">
        <v>5868.9735641293973</v>
      </c>
    </row>
    <row r="9" spans="1:18" x14ac:dyDescent="0.35">
      <c r="A9" t="e" vm="1">
        <v>#VALUE!</v>
      </c>
      <c r="B9" t="e" vm="9">
        <v>#VALUE!</v>
      </c>
      <c r="C9" s="10">
        <v>288288</v>
      </c>
      <c r="D9" s="10">
        <v>104271</v>
      </c>
      <c r="E9" s="7">
        <v>8.198122900062712</v>
      </c>
      <c r="F9" s="9">
        <v>100000.19047619047</v>
      </c>
      <c r="G9" s="10">
        <v>49788</v>
      </c>
      <c r="H9" s="10">
        <v>6203</v>
      </c>
      <c r="I9" s="10">
        <v>8506</v>
      </c>
      <c r="J9" s="23">
        <v>4</v>
      </c>
      <c r="K9" s="10">
        <v>8</v>
      </c>
      <c r="L9" s="23">
        <v>4</v>
      </c>
      <c r="M9" s="10">
        <v>200663.60205424009</v>
      </c>
      <c r="N9" s="10">
        <v>119124.7239735537</v>
      </c>
      <c r="O9" s="5">
        <v>119124.7239735537</v>
      </c>
      <c r="P9" s="5">
        <v>33298.763165836135</v>
      </c>
      <c r="Q9" s="5">
        <v>18649.182783196473</v>
      </c>
      <c r="R9" s="5">
        <v>18649.182783196473</v>
      </c>
    </row>
    <row r="10" spans="1:18" x14ac:dyDescent="0.35">
      <c r="A10" t="e" vm="1">
        <v>#VALUE!</v>
      </c>
      <c r="B10" t="e" vm="10">
        <v>#VALUE!</v>
      </c>
      <c r="C10" s="10">
        <v>634266</v>
      </c>
      <c r="D10" s="10">
        <v>246437</v>
      </c>
      <c r="E10" s="7">
        <v>16.453672819273727</v>
      </c>
      <c r="F10" s="9">
        <v>84679.878048780491</v>
      </c>
      <c r="G10" s="10">
        <v>227687</v>
      </c>
      <c r="H10" s="10">
        <v>82261</v>
      </c>
      <c r="I10" s="10">
        <v>39728</v>
      </c>
      <c r="J10" s="23">
        <v>0</v>
      </c>
      <c r="K10" s="10">
        <v>13</v>
      </c>
      <c r="L10" s="23">
        <v>0</v>
      </c>
      <c r="M10" s="10">
        <v>70895.414657170637</v>
      </c>
      <c r="N10" s="10">
        <v>4314.9943112756609</v>
      </c>
      <c r="O10" s="5">
        <v>4314.9943112756609</v>
      </c>
      <c r="P10" s="5">
        <v>19389.713268526295</v>
      </c>
      <c r="Q10" s="5">
        <v>754.35132690754835</v>
      </c>
      <c r="R10" s="5">
        <v>754.35132690754835</v>
      </c>
    </row>
    <row r="11" spans="1:18" x14ac:dyDescent="0.35">
      <c r="A11" t="e" vm="1">
        <v>#VALUE!</v>
      </c>
      <c r="B11" t="e" vm="11">
        <v>#VALUE!</v>
      </c>
      <c r="C11" s="10">
        <v>128349</v>
      </c>
      <c r="D11" s="10">
        <v>47169</v>
      </c>
      <c r="E11" s="7">
        <v>5.1772135135075876</v>
      </c>
      <c r="F11" s="9">
        <v>136242.84615384616</v>
      </c>
      <c r="G11" s="10">
        <v>13211</v>
      </c>
      <c r="H11" s="10">
        <v>1676</v>
      </c>
      <c r="I11" s="10">
        <v>1607</v>
      </c>
      <c r="J11" s="23">
        <v>0</v>
      </c>
      <c r="K11" s="10">
        <v>1</v>
      </c>
      <c r="L11" s="23">
        <v>0</v>
      </c>
      <c r="M11" s="10">
        <v>35883.764239660544</v>
      </c>
      <c r="N11" s="10">
        <v>26210.897318634627</v>
      </c>
      <c r="O11" s="5">
        <v>26210.897318634627</v>
      </c>
      <c r="P11" s="5">
        <v>4409.3841856276031</v>
      </c>
      <c r="Q11" s="5">
        <v>3379.3997968634676</v>
      </c>
      <c r="R11" s="5">
        <v>3379.3997968634676</v>
      </c>
    </row>
    <row r="12" spans="1:18" x14ac:dyDescent="0.35">
      <c r="A12" t="e" vm="1">
        <v>#VALUE!</v>
      </c>
      <c r="B12" t="e" vm="12">
        <v>#VALUE!</v>
      </c>
      <c r="C12" s="10">
        <v>366513</v>
      </c>
      <c r="D12" s="10">
        <v>133155</v>
      </c>
      <c r="E12" s="7">
        <v>13.701777669972115</v>
      </c>
      <c r="F12" s="9">
        <v>103780.25333333333</v>
      </c>
      <c r="G12" s="10">
        <v>88793</v>
      </c>
      <c r="H12" s="10">
        <v>14443</v>
      </c>
      <c r="I12" s="10">
        <v>11194</v>
      </c>
      <c r="J12" s="23">
        <v>1</v>
      </c>
      <c r="K12" s="10">
        <v>20</v>
      </c>
      <c r="L12" s="23">
        <v>1</v>
      </c>
      <c r="M12" s="10">
        <v>223436.86922213956</v>
      </c>
      <c r="N12" s="10">
        <v>102457.86886412963</v>
      </c>
      <c r="O12" s="5">
        <v>102457.86886412963</v>
      </c>
      <c r="P12" s="5">
        <v>42735.470627341303</v>
      </c>
      <c r="Q12" s="5">
        <v>13449.704261023862</v>
      </c>
      <c r="R12" s="5">
        <v>13449.704261023862</v>
      </c>
    </row>
    <row r="13" spans="1:18" x14ac:dyDescent="0.35">
      <c r="A13" t="e" vm="1">
        <v>#VALUE!</v>
      </c>
      <c r="B13" t="e" vm="13">
        <v>#VALUE!</v>
      </c>
      <c r="C13" s="10">
        <v>809858</v>
      </c>
      <c r="D13" s="10">
        <v>281186</v>
      </c>
      <c r="E13" s="7">
        <v>8.1909055855161501</v>
      </c>
      <c r="F13" s="9">
        <v>104641.82285714286</v>
      </c>
      <c r="G13" s="10">
        <v>160004</v>
      </c>
      <c r="H13" s="10">
        <v>21691</v>
      </c>
      <c r="I13" s="10">
        <v>17418</v>
      </c>
      <c r="J13" s="23">
        <v>5</v>
      </c>
      <c r="K13" s="10">
        <v>18</v>
      </c>
      <c r="L13" s="23">
        <v>5</v>
      </c>
      <c r="M13" s="10">
        <v>493276.06087054225</v>
      </c>
      <c r="N13" s="10">
        <v>202816.45010946554</v>
      </c>
      <c r="O13" s="5">
        <v>202816.45010946554</v>
      </c>
      <c r="P13" s="5">
        <v>79405.624307836333</v>
      </c>
      <c r="Q13" s="5">
        <v>31604.796606025197</v>
      </c>
      <c r="R13" s="5">
        <v>31604.796606025197</v>
      </c>
    </row>
    <row r="14" spans="1:18" x14ac:dyDescent="0.35">
      <c r="A14" t="e" vm="1">
        <v>#VALUE!</v>
      </c>
      <c r="B14" t="e" vm="14">
        <v>#VALUE!</v>
      </c>
      <c r="C14" s="10">
        <v>630380</v>
      </c>
      <c r="D14" s="10">
        <v>233983</v>
      </c>
      <c r="E14" s="7">
        <v>8.0596277683348045</v>
      </c>
      <c r="F14" s="9">
        <v>117022.93661971831</v>
      </c>
      <c r="G14" s="10">
        <v>105500</v>
      </c>
      <c r="H14" s="10">
        <v>16289</v>
      </c>
      <c r="I14" s="10">
        <v>14396</v>
      </c>
      <c r="J14" s="23">
        <v>6</v>
      </c>
      <c r="K14" s="10">
        <v>21</v>
      </c>
      <c r="L14" s="23">
        <v>6</v>
      </c>
      <c r="M14" s="10">
        <v>428616.47283823095</v>
      </c>
      <c r="N14" s="10">
        <v>214812.99443212038</v>
      </c>
      <c r="O14" s="5">
        <v>214812.99443212038</v>
      </c>
      <c r="P14" s="5">
        <v>66310.8164162225</v>
      </c>
      <c r="Q14" s="5">
        <v>29627.70560082388</v>
      </c>
      <c r="R14" s="5">
        <v>29627.70560082388</v>
      </c>
    </row>
    <row r="15" spans="1:18" x14ac:dyDescent="0.35">
      <c r="A15" t="e" vm="1">
        <v>#VALUE!</v>
      </c>
      <c r="B15" t="e" vm="15">
        <v>#VALUE!</v>
      </c>
      <c r="C15" s="10">
        <v>492276</v>
      </c>
      <c r="D15" s="10">
        <v>180534</v>
      </c>
      <c r="E15" s="7">
        <v>4.8014699824957576</v>
      </c>
      <c r="F15" s="9">
        <v>141771.97</v>
      </c>
      <c r="G15" s="10">
        <v>58625</v>
      </c>
      <c r="H15" s="10">
        <v>8499</v>
      </c>
      <c r="I15" s="10">
        <v>5786</v>
      </c>
      <c r="J15" s="23">
        <v>0</v>
      </c>
      <c r="K15" s="10">
        <v>6</v>
      </c>
      <c r="L15" s="23">
        <v>0</v>
      </c>
      <c r="M15" s="10">
        <v>350629.74734191864</v>
      </c>
      <c r="N15" s="10">
        <v>198598.01851799487</v>
      </c>
      <c r="O15" s="5">
        <v>198598.01851799487</v>
      </c>
      <c r="P15" s="5">
        <v>37498.735569885583</v>
      </c>
      <c r="Q15" s="5">
        <v>18135.457273243985</v>
      </c>
      <c r="R15" s="5">
        <v>18135.457273243985</v>
      </c>
    </row>
    <row r="16" spans="1:18" x14ac:dyDescent="0.35">
      <c r="A16" t="e" vm="1">
        <v>#VALUE!</v>
      </c>
      <c r="B16" t="e" vm="16">
        <v>#VALUE!</v>
      </c>
      <c r="C16" s="10">
        <v>576567</v>
      </c>
      <c r="D16" s="10">
        <v>221111</v>
      </c>
      <c r="E16" s="7">
        <v>9.111959418421657</v>
      </c>
      <c r="F16" s="9">
        <v>87466.67479674796</v>
      </c>
      <c r="G16" s="10">
        <v>148973</v>
      </c>
      <c r="H16" s="10">
        <v>15036</v>
      </c>
      <c r="I16" s="10">
        <v>16023</v>
      </c>
      <c r="J16" s="23">
        <v>25</v>
      </c>
      <c r="K16" s="10">
        <v>36</v>
      </c>
      <c r="L16" s="23">
        <v>25</v>
      </c>
      <c r="M16" s="10">
        <v>396290.70313054172</v>
      </c>
      <c r="N16" s="10">
        <v>251642.99023845317</v>
      </c>
      <c r="O16" s="5">
        <v>251642.99023845317</v>
      </c>
      <c r="P16" s="5">
        <v>85917.86175993942</v>
      </c>
      <c r="Q16" s="5">
        <v>51112.866753813221</v>
      </c>
      <c r="R16" s="5">
        <v>51112.866753813221</v>
      </c>
    </row>
    <row r="17" spans="1:18" x14ac:dyDescent="0.35">
      <c r="A17" t="e" vm="1">
        <v>#VALUE!</v>
      </c>
      <c r="B17" t="e" vm="17">
        <v>#VALUE!</v>
      </c>
      <c r="C17" s="10">
        <v>501226</v>
      </c>
      <c r="D17" s="10">
        <v>166785</v>
      </c>
      <c r="E17" s="7">
        <v>18.328933990547565</v>
      </c>
      <c r="F17" s="9">
        <v>78624.202020202021</v>
      </c>
      <c r="G17" s="10">
        <v>166949</v>
      </c>
      <c r="H17" s="10">
        <v>27031</v>
      </c>
      <c r="I17" s="10">
        <v>31932</v>
      </c>
      <c r="J17" s="23">
        <v>1</v>
      </c>
      <c r="K17" s="10">
        <v>17</v>
      </c>
      <c r="L17" s="23">
        <v>1</v>
      </c>
      <c r="M17" s="10">
        <v>220101.62931762997</v>
      </c>
      <c r="N17" s="10">
        <v>76284.999581497876</v>
      </c>
      <c r="O17" s="5">
        <v>76284.999581497876</v>
      </c>
      <c r="P17" s="5">
        <v>42636.213344533113</v>
      </c>
      <c r="Q17" s="5">
        <v>9150.6997830870769</v>
      </c>
      <c r="R17" s="5">
        <v>9150.6997830870769</v>
      </c>
    </row>
    <row r="18" spans="1:18" x14ac:dyDescent="0.35">
      <c r="A18" t="e" vm="1">
        <v>#VALUE!</v>
      </c>
      <c r="B18" t="e" vm="18">
        <v>#VALUE!</v>
      </c>
      <c r="C18" s="10">
        <v>66083</v>
      </c>
      <c r="D18" s="10">
        <v>25290</v>
      </c>
      <c r="E18" s="7">
        <v>14.475543892454306</v>
      </c>
      <c r="F18" s="9">
        <v>80686.125</v>
      </c>
      <c r="G18" s="10">
        <v>17501</v>
      </c>
      <c r="H18" s="10">
        <v>1849</v>
      </c>
      <c r="I18" s="10">
        <v>3201</v>
      </c>
      <c r="J18" s="23">
        <v>5</v>
      </c>
      <c r="K18" s="10">
        <v>6</v>
      </c>
      <c r="L18" s="23">
        <v>5</v>
      </c>
      <c r="M18" s="10">
        <v>24433.516385449795</v>
      </c>
      <c r="N18" s="10">
        <v>13759.869610356987</v>
      </c>
      <c r="O18" s="5">
        <v>13557.422313100082</v>
      </c>
      <c r="P18" s="5">
        <v>8674.3662839225581</v>
      </c>
      <c r="Q18" s="5">
        <v>5568.90249374829</v>
      </c>
      <c r="R18" s="5">
        <v>5545.8996689896121</v>
      </c>
    </row>
    <row r="19" spans="1:18" x14ac:dyDescent="0.35">
      <c r="A19" t="e" vm="1">
        <v>#VALUE!</v>
      </c>
      <c r="B19" t="e" vm="19">
        <v>#VALUE!</v>
      </c>
      <c r="C19" s="10">
        <v>323444</v>
      </c>
      <c r="D19" s="10">
        <v>117759</v>
      </c>
      <c r="E19" s="7">
        <v>4.8960628826176897</v>
      </c>
      <c r="F19" s="9">
        <v>136226.63235294117</v>
      </c>
      <c r="G19" s="10">
        <v>40104</v>
      </c>
      <c r="H19" s="10">
        <v>5574</v>
      </c>
      <c r="I19" s="10">
        <v>3273</v>
      </c>
      <c r="J19" s="23">
        <v>1</v>
      </c>
      <c r="K19" s="10">
        <v>7</v>
      </c>
      <c r="L19" s="23">
        <v>1</v>
      </c>
      <c r="M19" s="10">
        <v>226490.21366957488</v>
      </c>
      <c r="N19" s="10">
        <v>130062.00531121908</v>
      </c>
      <c r="O19" s="5">
        <v>130062.00531121908</v>
      </c>
      <c r="P19" s="5">
        <v>23678.973973747219</v>
      </c>
      <c r="Q19" s="5">
        <v>10363.883256632766</v>
      </c>
      <c r="R19" s="5">
        <v>10363.883256632766</v>
      </c>
    </row>
    <row r="20" spans="1:18" x14ac:dyDescent="0.35">
      <c r="A20" t="e" vm="1">
        <v>#VALUE!</v>
      </c>
      <c r="B20" t="e" vm="20">
        <v>#VALUE!</v>
      </c>
      <c r="C20" s="10">
        <v>149265</v>
      </c>
      <c r="D20" s="10">
        <v>54752</v>
      </c>
      <c r="E20" s="7">
        <v>5.432513559151646</v>
      </c>
      <c r="F20" s="9">
        <v>104798.48780487805</v>
      </c>
      <c r="G20" s="10">
        <v>21350</v>
      </c>
      <c r="H20" s="10">
        <v>1843</v>
      </c>
      <c r="I20" s="10">
        <v>1815</v>
      </c>
      <c r="J20" s="23">
        <v>1</v>
      </c>
      <c r="K20" s="10">
        <v>3</v>
      </c>
      <c r="L20" s="23">
        <v>1</v>
      </c>
      <c r="M20" s="10">
        <v>72776.806617443115</v>
      </c>
      <c r="N20" s="10">
        <v>63766.577216463003</v>
      </c>
      <c r="O20" s="5">
        <v>63766.577216463003</v>
      </c>
      <c r="P20" s="5">
        <v>9857.1741817085021</v>
      </c>
      <c r="Q20" s="5">
        <v>7979.496567238235</v>
      </c>
      <c r="R20" s="5">
        <v>7979.496567238235</v>
      </c>
    </row>
    <row r="21" spans="1:18" x14ac:dyDescent="0.35">
      <c r="A21" t="e" vm="1">
        <v>#VALUE!</v>
      </c>
      <c r="B21" t="e" vm="21">
        <v>#VALUE!</v>
      </c>
      <c r="C21" s="10">
        <v>536499</v>
      </c>
      <c r="D21" s="10">
        <v>188118</v>
      </c>
      <c r="E21" s="7">
        <v>10.213527918441976</v>
      </c>
      <c r="F21" s="9">
        <v>98415.768518518526</v>
      </c>
      <c r="G21" s="10">
        <v>140715</v>
      </c>
      <c r="H21" s="10">
        <v>21871</v>
      </c>
      <c r="I21" s="10">
        <v>15843</v>
      </c>
      <c r="J21" s="23">
        <v>2</v>
      </c>
      <c r="K21" s="10">
        <v>28</v>
      </c>
      <c r="L21" s="23">
        <v>2</v>
      </c>
      <c r="M21" s="10">
        <v>246829.91203664997</v>
      </c>
      <c r="N21" s="10">
        <v>58809.879046279442</v>
      </c>
      <c r="O21" s="5">
        <v>58809.879046279442</v>
      </c>
      <c r="P21" s="5">
        <v>42720.748158744202</v>
      </c>
      <c r="Q21" s="5">
        <v>5062.0743347227462</v>
      </c>
      <c r="R21" s="5">
        <v>5062.0743347227462</v>
      </c>
    </row>
    <row r="22" spans="1:18" x14ac:dyDescent="0.35">
      <c r="A22" t="e" vm="1">
        <v>#VALUE!</v>
      </c>
      <c r="B22" t="e" vm="22">
        <v>#VALUE!</v>
      </c>
      <c r="C22" s="10">
        <v>108692</v>
      </c>
      <c r="D22" s="10">
        <v>41480</v>
      </c>
      <c r="E22" s="7">
        <v>8.302858162939037</v>
      </c>
      <c r="F22" s="9">
        <v>93814.565217391311</v>
      </c>
      <c r="G22" s="10">
        <v>20839</v>
      </c>
      <c r="H22" s="10">
        <v>2656</v>
      </c>
      <c r="I22" s="10">
        <v>2709</v>
      </c>
      <c r="J22" s="23">
        <v>4</v>
      </c>
      <c r="K22" s="10">
        <v>6</v>
      </c>
      <c r="L22" s="23">
        <v>4</v>
      </c>
      <c r="M22" s="10">
        <v>53025.484155020255</v>
      </c>
      <c r="N22" s="10">
        <v>38101.917834843138</v>
      </c>
      <c r="O22" s="5">
        <v>38101.917834843138</v>
      </c>
      <c r="P22" s="5">
        <v>12283.704626662799</v>
      </c>
      <c r="Q22" s="5">
        <v>8498.7373356287681</v>
      </c>
      <c r="R22" s="5">
        <v>8498.7373356287681</v>
      </c>
    </row>
  </sheetData>
  <autoFilter ref="A1:R1" xr:uid="{00000000-0001-0000-0200-000000000000}"/>
  <conditionalFormatting sqref="C2:C22">
    <cfRule type="colorScale" priority="19">
      <colorScale>
        <cfvo type="min"/>
        <cfvo type="percentile" val="50"/>
        <cfvo type="max"/>
        <color rgb="FFF8696B"/>
        <color rgb="FFFFEB84"/>
        <color rgb="FF63BE7B"/>
      </colorScale>
    </cfRule>
  </conditionalFormatting>
  <conditionalFormatting sqref="D2:D22">
    <cfRule type="colorScale" priority="20">
      <colorScale>
        <cfvo type="min"/>
        <cfvo type="percentile" val="50"/>
        <cfvo type="max"/>
        <color rgb="FFF8696B"/>
        <color rgb="FFFFEB84"/>
        <color rgb="FF63BE7B"/>
      </colorScale>
    </cfRule>
  </conditionalFormatting>
  <conditionalFormatting sqref="E2:E22">
    <cfRule type="colorScale" priority="18">
      <colorScale>
        <cfvo type="min"/>
        <cfvo type="percentile" val="50"/>
        <cfvo type="max"/>
        <color rgb="FF63BE7B"/>
        <color rgb="FFFFEB84"/>
        <color rgb="FFF8696B"/>
      </colorScale>
    </cfRule>
  </conditionalFormatting>
  <conditionalFormatting sqref="F2:F22">
    <cfRule type="colorScale" priority="17">
      <colorScale>
        <cfvo type="min"/>
        <cfvo type="percentile" val="50"/>
        <cfvo type="max"/>
        <color rgb="FFF8696B"/>
        <color rgb="FFFFEB84"/>
        <color rgb="FF63BE7B"/>
      </colorScale>
    </cfRule>
  </conditionalFormatting>
  <conditionalFormatting sqref="G2:G22">
    <cfRule type="colorScale" priority="16">
      <colorScale>
        <cfvo type="min"/>
        <cfvo type="percentile" val="50"/>
        <cfvo type="max"/>
        <color rgb="FF63BE7B"/>
        <color rgb="FFFFEB84"/>
        <color rgb="FFF8696B"/>
      </colorScale>
    </cfRule>
  </conditionalFormatting>
  <conditionalFormatting sqref="H2:H22">
    <cfRule type="colorScale" priority="15">
      <colorScale>
        <cfvo type="min"/>
        <cfvo type="percentile" val="50"/>
        <cfvo type="max"/>
        <color rgb="FF63BE7B"/>
        <color rgb="FFFFEB84"/>
        <color rgb="FFF8696B"/>
      </colorScale>
    </cfRule>
  </conditionalFormatting>
  <conditionalFormatting sqref="I2:I22">
    <cfRule type="colorScale" priority="14">
      <colorScale>
        <cfvo type="min"/>
        <cfvo type="percentile" val="50"/>
        <cfvo type="max"/>
        <color rgb="FF63BE7B"/>
        <color rgb="FFFFEB84"/>
        <color rgb="FFF8696B"/>
      </colorScale>
    </cfRule>
  </conditionalFormatting>
  <conditionalFormatting sqref="M2:M22">
    <cfRule type="colorScale" priority="13">
      <colorScale>
        <cfvo type="min"/>
        <cfvo type="percentile" val="50"/>
        <cfvo type="max"/>
        <color rgb="FF63BE7B"/>
        <color rgb="FFFFEB84"/>
        <color rgb="FFF8696B"/>
      </colorScale>
    </cfRule>
  </conditionalFormatting>
  <conditionalFormatting sqref="N2:N22">
    <cfRule type="colorScale" priority="12">
      <colorScale>
        <cfvo type="min"/>
        <cfvo type="percentile" val="50"/>
        <cfvo type="max"/>
        <color rgb="FF63BE7B"/>
        <color rgb="FFFFEB84"/>
        <color rgb="FFF8696B"/>
      </colorScale>
    </cfRule>
  </conditionalFormatting>
  <conditionalFormatting sqref="O2:O22">
    <cfRule type="colorScale" priority="10">
      <colorScale>
        <cfvo type="min"/>
        <cfvo type="percentile" val="50"/>
        <cfvo type="max"/>
        <color rgb="FF63BE7B"/>
        <color rgb="FFFFEB84"/>
        <color rgb="FFF8696B"/>
      </colorScale>
    </cfRule>
  </conditionalFormatting>
  <conditionalFormatting sqref="P2:P22">
    <cfRule type="colorScale" priority="9">
      <colorScale>
        <cfvo type="min"/>
        <cfvo type="percentile" val="50"/>
        <cfvo type="max"/>
        <color rgb="FF63BE7B"/>
        <color rgb="FFFFEB84"/>
        <color rgb="FFF8696B"/>
      </colorScale>
    </cfRule>
  </conditionalFormatting>
  <conditionalFormatting sqref="Q2:Q22">
    <cfRule type="colorScale" priority="8">
      <colorScale>
        <cfvo type="min"/>
        <cfvo type="percentile" val="50"/>
        <cfvo type="max"/>
        <color rgb="FF63BE7B"/>
        <color rgb="FFFFEB84"/>
        <color rgb="FFF8696B"/>
      </colorScale>
    </cfRule>
  </conditionalFormatting>
  <conditionalFormatting sqref="R2:R22">
    <cfRule type="colorScale" priority="7">
      <colorScale>
        <cfvo type="min"/>
        <cfvo type="percentile" val="50"/>
        <cfvo type="max"/>
        <color rgb="FF63BE7B"/>
        <color rgb="FFFFEB84"/>
        <color rgb="FFF8696B"/>
      </colorScale>
    </cfRule>
  </conditionalFormatting>
  <conditionalFormatting sqref="J2:J22">
    <cfRule type="colorScale" priority="3">
      <colorScale>
        <cfvo type="min"/>
        <cfvo type="percentile" val="50"/>
        <cfvo type="max"/>
        <color rgb="FF63BE7B"/>
        <color rgb="FFFFEB84"/>
        <color rgb="FFF8696B"/>
      </colorScale>
    </cfRule>
  </conditionalFormatting>
  <conditionalFormatting sqref="K2:K22">
    <cfRule type="colorScale" priority="2">
      <colorScale>
        <cfvo type="min"/>
        <cfvo type="percentile" val="50"/>
        <cfvo type="max"/>
        <color rgb="FF63BE7B"/>
        <color rgb="FFFFEB84"/>
        <color rgb="FFF8696B"/>
      </colorScale>
    </cfRule>
  </conditionalFormatting>
  <conditionalFormatting sqref="L2:L22">
    <cfRule type="colorScale" priority="1">
      <colorScale>
        <cfvo type="min"/>
        <cfvo type="percentile" val="50"/>
        <cfvo type="max"/>
        <color rgb="FF63BE7B"/>
        <color rgb="FFFFEB84"/>
        <color rgb="FFF8696B"/>
      </colorScale>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569AD460-583B-4E99-8049-D7C793447168}">
          <xm:f>'Logistic regression model'!1:1048576</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4405-C4E3-4CB5-A067-823E87370FC3}">
  <dimension ref="A1"/>
  <sheetViews>
    <sheetView zoomScale="90" zoomScaleNormal="90" workbookViewId="0">
      <selection activeCell="I36" sqref="I36"/>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BB36D-49AE-4E59-BA78-3C04BE1D70B2}">
  <dimension ref="A1:Q17"/>
  <sheetViews>
    <sheetView zoomScaleNormal="100" workbookViewId="0">
      <pane xSplit="1" ySplit="1" topLeftCell="B2" activePane="bottomRight" state="frozen"/>
      <selection pane="topRight" activeCell="B1" sqref="B1"/>
      <selection pane="bottomLeft" activeCell="A2" sqref="A2"/>
      <selection pane="bottomRight" activeCell="B11" sqref="B11"/>
    </sheetView>
  </sheetViews>
  <sheetFormatPr defaultRowHeight="14.5" x14ac:dyDescent="0.35"/>
  <cols>
    <col min="1" max="1" width="29.81640625" bestFit="1" customWidth="1"/>
    <col min="2" max="3" width="12.36328125" bestFit="1" customWidth="1"/>
    <col min="4" max="5" width="13.08984375" bestFit="1" customWidth="1"/>
    <col min="6" max="6" width="12.36328125" bestFit="1" customWidth="1"/>
    <col min="7" max="8" width="13.08984375" bestFit="1" customWidth="1"/>
    <col min="9" max="16" width="12.36328125" bestFit="1" customWidth="1"/>
    <col min="17" max="17" width="6.26953125" bestFit="1" customWidth="1"/>
  </cols>
  <sheetData>
    <row r="1" spans="1:17" s="20" customFormat="1" ht="163.5" x14ac:dyDescent="0.35">
      <c r="A1" s="24"/>
      <c r="B1" s="24" t="s">
        <v>461</v>
      </c>
      <c r="C1" s="24" t="s">
        <v>466</v>
      </c>
      <c r="D1" s="24" t="s">
        <v>462</v>
      </c>
      <c r="E1" s="24" t="s">
        <v>463</v>
      </c>
      <c r="F1" s="24" t="s">
        <v>471</v>
      </c>
      <c r="G1" s="24" t="s">
        <v>470</v>
      </c>
      <c r="H1" s="24" t="s">
        <v>472</v>
      </c>
      <c r="I1" s="24" t="s">
        <v>2482</v>
      </c>
      <c r="J1" s="24" t="s">
        <v>2483</v>
      </c>
      <c r="K1" s="24" t="s">
        <v>2484</v>
      </c>
      <c r="L1" s="24" t="s">
        <v>474</v>
      </c>
      <c r="M1" s="24" t="s">
        <v>473</v>
      </c>
      <c r="N1" s="24" t="s">
        <v>476</v>
      </c>
      <c r="O1" s="24" t="s">
        <v>477</v>
      </c>
      <c r="P1" s="24" t="s">
        <v>475</v>
      </c>
      <c r="Q1" s="24" t="s">
        <v>478</v>
      </c>
    </row>
    <row r="2" spans="1:17" x14ac:dyDescent="0.35">
      <c r="A2" s="25" t="s">
        <v>461</v>
      </c>
      <c r="B2" s="26">
        <v>1</v>
      </c>
      <c r="C2" s="26"/>
      <c r="D2" s="26"/>
      <c r="E2" s="26"/>
      <c r="F2" s="26"/>
      <c r="G2" s="26"/>
      <c r="H2" s="26"/>
      <c r="I2" s="26"/>
      <c r="J2" s="26"/>
      <c r="K2" s="26"/>
      <c r="L2" s="26"/>
      <c r="M2" s="26"/>
      <c r="N2" s="26"/>
      <c r="O2" s="26"/>
      <c r="P2" s="26"/>
      <c r="Q2" s="26"/>
    </row>
    <row r="3" spans="1:17" x14ac:dyDescent="0.35">
      <c r="A3" s="25" t="s">
        <v>466</v>
      </c>
      <c r="B3" s="26">
        <v>0.99704516835763179</v>
      </c>
      <c r="C3" s="26">
        <v>1</v>
      </c>
      <c r="D3" s="26"/>
      <c r="E3" s="26"/>
      <c r="F3" s="26"/>
      <c r="G3" s="26"/>
      <c r="H3" s="26"/>
      <c r="I3" s="26"/>
      <c r="J3" s="26"/>
      <c r="K3" s="26"/>
      <c r="L3" s="26"/>
      <c r="M3" s="26"/>
      <c r="N3" s="26"/>
      <c r="O3" s="26"/>
      <c r="P3" s="26"/>
      <c r="Q3" s="26"/>
    </row>
    <row r="4" spans="1:17" x14ac:dyDescent="0.35">
      <c r="A4" s="25" t="s">
        <v>462</v>
      </c>
      <c r="B4" s="26">
        <v>7.513522156689692E-2</v>
      </c>
      <c r="C4" s="26">
        <v>6.3768362958020977E-2</v>
      </c>
      <c r="D4" s="26">
        <v>1</v>
      </c>
      <c r="E4" s="26"/>
      <c r="F4" s="26"/>
      <c r="G4" s="26"/>
      <c r="H4" s="26"/>
      <c r="I4" s="26"/>
      <c r="J4" s="26"/>
      <c r="K4" s="26"/>
      <c r="L4" s="26"/>
      <c r="M4" s="26"/>
      <c r="N4" s="26"/>
      <c r="O4" s="26"/>
      <c r="P4" s="26"/>
      <c r="Q4" s="26"/>
    </row>
    <row r="5" spans="1:17" x14ac:dyDescent="0.35">
      <c r="A5" s="25" t="s">
        <v>463</v>
      </c>
      <c r="B5" s="26">
        <v>0.14976710322923803</v>
      </c>
      <c r="C5" s="26">
        <v>0.15451608339709172</v>
      </c>
      <c r="D5" s="26">
        <v>-0.82044413569125563</v>
      </c>
      <c r="E5" s="26">
        <v>1</v>
      </c>
      <c r="F5" s="26"/>
      <c r="G5" s="26"/>
      <c r="H5" s="26"/>
      <c r="I5" s="26"/>
      <c r="J5" s="26"/>
      <c r="K5" s="26"/>
      <c r="L5" s="26"/>
      <c r="M5" s="26"/>
      <c r="N5" s="26"/>
      <c r="O5" s="26"/>
      <c r="P5" s="26"/>
      <c r="Q5" s="26"/>
    </row>
    <row r="6" spans="1:17" x14ac:dyDescent="0.35">
      <c r="A6" s="25" t="s">
        <v>471</v>
      </c>
      <c r="B6" s="26">
        <v>0.85032911016057444</v>
      </c>
      <c r="C6" s="26">
        <v>0.8485903556559784</v>
      </c>
      <c r="D6" s="26">
        <v>0.50691477634082049</v>
      </c>
      <c r="E6" s="26">
        <v>-0.260133692296593</v>
      </c>
      <c r="F6" s="26">
        <v>1</v>
      </c>
      <c r="G6" s="26"/>
      <c r="H6" s="26"/>
      <c r="I6" s="26"/>
      <c r="J6" s="26"/>
      <c r="K6" s="26"/>
      <c r="L6" s="26"/>
      <c r="M6" s="26"/>
      <c r="N6" s="26"/>
      <c r="O6" s="26"/>
      <c r="P6" s="26"/>
      <c r="Q6" s="26"/>
    </row>
    <row r="7" spans="1:17" x14ac:dyDescent="0.35">
      <c r="A7" s="25" t="s">
        <v>470</v>
      </c>
      <c r="B7" s="26">
        <v>0.65556302164052938</v>
      </c>
      <c r="C7" s="26">
        <v>0.67060095010861853</v>
      </c>
      <c r="D7" s="26">
        <v>0.52624360525673131</v>
      </c>
      <c r="E7" s="26">
        <v>-0.23599542878703114</v>
      </c>
      <c r="F7" s="26">
        <v>0.8905321629338443</v>
      </c>
      <c r="G7" s="26">
        <v>1</v>
      </c>
      <c r="H7" s="26"/>
      <c r="I7" s="26"/>
      <c r="J7" s="26"/>
      <c r="K7" s="26"/>
      <c r="L7" s="26"/>
      <c r="M7" s="26"/>
      <c r="N7" s="26"/>
      <c r="O7" s="26"/>
      <c r="P7" s="26"/>
      <c r="Q7" s="26"/>
    </row>
    <row r="8" spans="1:17" x14ac:dyDescent="0.35">
      <c r="A8" s="25" t="s">
        <v>472</v>
      </c>
      <c r="B8" s="26">
        <v>0.69842923950058544</v>
      </c>
      <c r="C8" s="26">
        <v>0.69648724197404466</v>
      </c>
      <c r="D8" s="26">
        <v>0.65690591298931833</v>
      </c>
      <c r="E8" s="26">
        <v>-0.37580430742845983</v>
      </c>
      <c r="F8" s="26">
        <v>0.95471122594004143</v>
      </c>
      <c r="G8" s="26">
        <v>0.923032588117213</v>
      </c>
      <c r="H8" s="26">
        <v>1</v>
      </c>
      <c r="I8" s="26"/>
      <c r="J8" s="26"/>
      <c r="K8" s="26"/>
      <c r="L8" s="26"/>
      <c r="M8" s="26"/>
      <c r="N8" s="26"/>
      <c r="O8" s="26"/>
      <c r="P8" s="26"/>
      <c r="Q8" s="26"/>
    </row>
    <row r="9" spans="1:17" x14ac:dyDescent="0.35">
      <c r="A9" s="25" t="s">
        <v>2482</v>
      </c>
      <c r="B9" s="26">
        <v>1.1373068186393975E-2</v>
      </c>
      <c r="C9" s="26">
        <v>3.4020634432479803E-2</v>
      </c>
      <c r="D9" s="26">
        <v>0.12068942844248473</v>
      </c>
      <c r="E9" s="26">
        <v>-0.43423055235213537</v>
      </c>
      <c r="F9" s="26">
        <v>7.3028002099847708E-2</v>
      </c>
      <c r="G9" s="26">
        <v>-0.15496299717768602</v>
      </c>
      <c r="H9" s="26">
        <v>9.3136667376888891E-3</v>
      </c>
      <c r="I9" s="26">
        <v>1</v>
      </c>
      <c r="J9" s="26"/>
      <c r="K9" s="26"/>
      <c r="L9" s="26"/>
      <c r="M9" s="26"/>
      <c r="N9" s="26"/>
      <c r="O9" s="26"/>
      <c r="P9" s="26"/>
      <c r="Q9" s="26"/>
    </row>
    <row r="10" spans="1:17" x14ac:dyDescent="0.35">
      <c r="A10" s="25" t="s">
        <v>2483</v>
      </c>
      <c r="B10" s="26">
        <v>0.57104852372446435</v>
      </c>
      <c r="C10" s="26">
        <v>0.57362457635178654</v>
      </c>
      <c r="D10" s="26">
        <v>0.41482478759050917</v>
      </c>
      <c r="E10" s="26">
        <v>-0.39120400331483007</v>
      </c>
      <c r="F10" s="26">
        <v>0.67752274395565026</v>
      </c>
      <c r="G10" s="26">
        <v>0.38867331351238665</v>
      </c>
      <c r="H10" s="26">
        <v>0.58611715790466079</v>
      </c>
      <c r="I10" s="26">
        <v>0.6297472114890913</v>
      </c>
      <c r="J10" s="26">
        <v>1</v>
      </c>
      <c r="K10" s="26"/>
      <c r="L10" s="26"/>
      <c r="M10" s="26"/>
      <c r="N10" s="26"/>
      <c r="O10" s="26"/>
      <c r="P10" s="26"/>
      <c r="Q10" s="26"/>
    </row>
    <row r="11" spans="1:17" x14ac:dyDescent="0.35">
      <c r="A11" s="25" t="s">
        <v>2484</v>
      </c>
      <c r="B11" s="26">
        <v>1.9901222345062298E-2</v>
      </c>
      <c r="C11" s="26">
        <v>4.3122329581677582E-2</v>
      </c>
      <c r="D11" s="26">
        <v>0.10901342208400497</v>
      </c>
      <c r="E11" s="26">
        <v>-0.42116333586495752</v>
      </c>
      <c r="F11" s="26">
        <v>7.7962143584682397E-2</v>
      </c>
      <c r="G11" s="26">
        <v>-0.15050427402089273</v>
      </c>
      <c r="H11" s="26">
        <v>1.284152940053576E-2</v>
      </c>
      <c r="I11" s="26">
        <v>0.99936860406032235</v>
      </c>
      <c r="J11" s="26">
        <v>0.63340623253073514</v>
      </c>
      <c r="K11" s="26">
        <v>1</v>
      </c>
      <c r="L11" s="26"/>
      <c r="M11" s="26"/>
      <c r="N11" s="26"/>
      <c r="O11" s="26"/>
      <c r="P11" s="26"/>
      <c r="Q11" s="26"/>
    </row>
    <row r="12" spans="1:17" x14ac:dyDescent="0.35">
      <c r="A12" s="25" t="s">
        <v>474</v>
      </c>
      <c r="B12" s="26">
        <v>0.81707526242890782</v>
      </c>
      <c r="C12" s="26">
        <v>0.80643569929992365</v>
      </c>
      <c r="D12" s="26">
        <v>-0.2449479657224716</v>
      </c>
      <c r="E12" s="26">
        <v>0.32085382933600387</v>
      </c>
      <c r="F12" s="26">
        <v>0.47580069619026832</v>
      </c>
      <c r="G12" s="26">
        <v>0.14016491186440175</v>
      </c>
      <c r="H12" s="26">
        <v>0.26817094079214077</v>
      </c>
      <c r="I12" s="26">
        <v>0.24709739516079807</v>
      </c>
      <c r="J12" s="26">
        <v>0.54320963992207705</v>
      </c>
      <c r="K12" s="26">
        <v>0.25522389972535109</v>
      </c>
      <c r="L12" s="26">
        <v>1</v>
      </c>
      <c r="M12" s="26"/>
      <c r="N12" s="26"/>
      <c r="O12" s="26"/>
      <c r="P12" s="26"/>
      <c r="Q12" s="26"/>
    </row>
    <row r="13" spans="1:17" x14ac:dyDescent="0.35">
      <c r="A13" s="25" t="s">
        <v>473</v>
      </c>
      <c r="B13" s="26">
        <v>0.46359190738883477</v>
      </c>
      <c r="C13" s="26">
        <v>0.4616436149396736</v>
      </c>
      <c r="D13" s="26">
        <v>-0.41227579826770749</v>
      </c>
      <c r="E13" s="26">
        <v>0.35231515370244321</v>
      </c>
      <c r="F13" s="26">
        <v>0.12482316928348552</v>
      </c>
      <c r="G13" s="26">
        <v>-0.16964185115552591</v>
      </c>
      <c r="H13" s="26">
        <v>-5.2017021540053381E-2</v>
      </c>
      <c r="I13" s="26">
        <v>0.44243166057676703</v>
      </c>
      <c r="J13" s="26">
        <v>0.35751321054616297</v>
      </c>
      <c r="K13" s="26">
        <v>0.44900363149215106</v>
      </c>
      <c r="L13" s="26">
        <v>0.83718122948373264</v>
      </c>
      <c r="M13" s="26">
        <v>1</v>
      </c>
      <c r="N13" s="26"/>
      <c r="O13" s="26"/>
      <c r="P13" s="26"/>
      <c r="Q13" s="26"/>
    </row>
    <row r="14" spans="1:17" x14ac:dyDescent="0.35">
      <c r="A14" s="25" t="s">
        <v>476</v>
      </c>
      <c r="B14" s="26">
        <v>0.46799519470499107</v>
      </c>
      <c r="C14" s="26">
        <v>0.46636013449152069</v>
      </c>
      <c r="D14" s="26">
        <v>-0.41887244023611453</v>
      </c>
      <c r="E14" s="26">
        <v>0.36110489238482435</v>
      </c>
      <c r="F14" s="26">
        <v>0.12797030789162067</v>
      </c>
      <c r="G14" s="26">
        <v>-0.16527013368432555</v>
      </c>
      <c r="H14" s="26">
        <v>-4.9107224118356635E-2</v>
      </c>
      <c r="I14" s="26">
        <v>0.43758265103079946</v>
      </c>
      <c r="J14" s="26">
        <v>0.35717588895809504</v>
      </c>
      <c r="K14" s="26">
        <v>0.44495871910022333</v>
      </c>
      <c r="L14" s="26">
        <v>0.83920815173791363</v>
      </c>
      <c r="M14" s="26">
        <v>0.99972783376028163</v>
      </c>
      <c r="N14" s="26">
        <v>1</v>
      </c>
      <c r="O14" s="26"/>
      <c r="P14" s="26"/>
      <c r="Q14" s="26"/>
    </row>
    <row r="15" spans="1:17" x14ac:dyDescent="0.35">
      <c r="A15" s="25" t="s">
        <v>477</v>
      </c>
      <c r="B15" s="26">
        <v>0.71692686167861863</v>
      </c>
      <c r="C15" s="26">
        <v>0.710477533473727</v>
      </c>
      <c r="D15" s="26">
        <v>6.0479914005439984E-2</v>
      </c>
      <c r="E15" s="26">
        <v>-7.233630373298397E-2</v>
      </c>
      <c r="F15" s="26">
        <v>0.55457396045082674</v>
      </c>
      <c r="G15" s="26">
        <v>0.18533190161893576</v>
      </c>
      <c r="H15" s="26">
        <v>0.38904437044359813</v>
      </c>
      <c r="I15" s="26">
        <v>0.58175031796594068</v>
      </c>
      <c r="J15" s="26">
        <v>0.81020174959410651</v>
      </c>
      <c r="K15" s="26">
        <v>0.58565891335559483</v>
      </c>
      <c r="L15" s="26">
        <v>0.88209149893705707</v>
      </c>
      <c r="M15" s="26">
        <v>0.74726239961748353</v>
      </c>
      <c r="N15" s="26">
        <v>0.74593903072183043</v>
      </c>
      <c r="O15" s="26">
        <v>1</v>
      </c>
      <c r="P15" s="26"/>
      <c r="Q15" s="26"/>
    </row>
    <row r="16" spans="1:17" x14ac:dyDescent="0.35">
      <c r="A16" s="25" t="s">
        <v>475</v>
      </c>
      <c r="B16" s="26">
        <v>0.26644138374869852</v>
      </c>
      <c r="C16" s="26">
        <v>0.2724803290280815</v>
      </c>
      <c r="D16" s="26">
        <v>-0.1630325973662306</v>
      </c>
      <c r="E16" s="26">
        <v>-6.2579825128469449E-2</v>
      </c>
      <c r="F16" s="26">
        <v>9.1568913388253154E-2</v>
      </c>
      <c r="G16" s="26">
        <v>-0.2134541657591284</v>
      </c>
      <c r="H16" s="26">
        <v>-4.9160834841118731E-2</v>
      </c>
      <c r="I16" s="26">
        <v>0.80040223200908933</v>
      </c>
      <c r="J16" s="26">
        <v>0.51082452157797353</v>
      </c>
      <c r="K16" s="26">
        <v>0.80086098403593797</v>
      </c>
      <c r="L16" s="26">
        <v>0.63594974141674387</v>
      </c>
      <c r="M16" s="26">
        <v>0.85738069682568052</v>
      </c>
      <c r="N16" s="26">
        <v>0.8525962478771405</v>
      </c>
      <c r="O16" s="26">
        <v>0.78091691546435871</v>
      </c>
      <c r="P16" s="26">
        <v>1</v>
      </c>
      <c r="Q16" s="26"/>
    </row>
    <row r="17" spans="1:17" x14ac:dyDescent="0.35">
      <c r="A17" s="25" t="s">
        <v>478</v>
      </c>
      <c r="B17" s="26">
        <v>0.27281442656342847</v>
      </c>
      <c r="C17" s="26">
        <v>0.27914554444549466</v>
      </c>
      <c r="D17" s="26">
        <v>-0.17102817189014771</v>
      </c>
      <c r="E17" s="26">
        <v>-5.2834315217346592E-2</v>
      </c>
      <c r="F17" s="26">
        <v>9.5295855184023809E-2</v>
      </c>
      <c r="G17" s="26">
        <v>-0.21002300131486998</v>
      </c>
      <c r="H17" s="26">
        <v>-4.6503153520525448E-2</v>
      </c>
      <c r="I17" s="26">
        <v>0.79821161390154327</v>
      </c>
      <c r="J17" s="26">
        <v>0.51242462047874637</v>
      </c>
      <c r="K17" s="26">
        <v>0.7994653322160451</v>
      </c>
      <c r="L17" s="26">
        <v>0.6418054339282151</v>
      </c>
      <c r="M17" s="26">
        <v>0.8618316698660432</v>
      </c>
      <c r="N17" s="26">
        <v>0.85756370271623683</v>
      </c>
      <c r="O17" s="26">
        <v>0.78338251354382926</v>
      </c>
      <c r="P17" s="26">
        <v>0.99974339160657355</v>
      </c>
      <c r="Q17" s="26">
        <v>1</v>
      </c>
    </row>
  </sheetData>
  <conditionalFormatting sqref="B2:Q17">
    <cfRule type="cellIs" dxfId="1" priority="2" operator="between">
      <formula>0.7</formula>
      <formula>0.99999999</formula>
    </cfRule>
  </conditionalFormatting>
  <conditionalFormatting sqref="B2:Q17">
    <cfRule type="cellIs" dxfId="0" priority="1" operator="between">
      <formula>-0.7</formula>
      <formula>-0.9999999</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4BD78-C9D8-4624-9895-90D8111B3F80}">
  <dimension ref="A1:E22"/>
  <sheetViews>
    <sheetView tabSelected="1" workbookViewId="0">
      <selection activeCell="L3" sqref="L3"/>
    </sheetView>
  </sheetViews>
  <sheetFormatPr defaultRowHeight="14.5" x14ac:dyDescent="0.35"/>
  <cols>
    <col min="1" max="1" width="16.6328125" bestFit="1" customWidth="1"/>
    <col min="2" max="2" width="16.54296875" bestFit="1" customWidth="1"/>
    <col min="3" max="3" width="15.81640625" bestFit="1" customWidth="1"/>
    <col min="4" max="4" width="16" bestFit="1" customWidth="1"/>
    <col min="5" max="5" width="18.54296875" bestFit="1" customWidth="1"/>
    <col min="6" max="6" width="16" bestFit="1" customWidth="1"/>
    <col min="7" max="7" width="5.81640625" bestFit="1" customWidth="1"/>
    <col min="8" max="8" width="18.54296875" bestFit="1" customWidth="1"/>
    <col min="9" max="9" width="5.81640625" bestFit="1" customWidth="1"/>
    <col min="10" max="10" width="21.453125" bestFit="1" customWidth="1"/>
    <col min="11" max="11" width="20.6328125" bestFit="1" customWidth="1"/>
    <col min="12" max="12" width="20.81640625" bestFit="1" customWidth="1"/>
    <col min="13" max="13" width="23.36328125" bestFit="1" customWidth="1"/>
    <col min="14" max="37" width="2.81640625" bestFit="1" customWidth="1"/>
    <col min="38" max="213" width="3.81640625" bestFit="1" customWidth="1"/>
    <col min="214" max="1639" width="4.81640625" bestFit="1" customWidth="1"/>
    <col min="1640" max="1641" width="5.81640625" bestFit="1" customWidth="1"/>
    <col min="1642" max="1642" width="6.54296875" bestFit="1" customWidth="1"/>
    <col min="1643" max="1655" width="3.81640625" bestFit="1" customWidth="1"/>
    <col min="1656" max="1749" width="4.81640625" bestFit="1" customWidth="1"/>
    <col min="1750" max="1750" width="6.54296875" bestFit="1" customWidth="1"/>
    <col min="1751" max="1751" width="10.7265625" bestFit="1" customWidth="1"/>
  </cols>
  <sheetData>
    <row r="1" spans="1:5" x14ac:dyDescent="0.35">
      <c r="A1" s="3" t="s">
        <v>3</v>
      </c>
      <c r="B1" t="s">
        <v>2524</v>
      </c>
    </row>
    <row r="2" spans="1:5" x14ac:dyDescent="0.35">
      <c r="A2" s="3" t="s">
        <v>9</v>
      </c>
      <c r="B2" s="4">
        <v>1</v>
      </c>
    </row>
    <row r="4" spans="1:5" x14ac:dyDescent="0.35">
      <c r="A4" s="3" t="s">
        <v>2519</v>
      </c>
      <c r="B4" t="s">
        <v>2520</v>
      </c>
      <c r="C4" t="s">
        <v>2521</v>
      </c>
      <c r="D4" t="s">
        <v>2523</v>
      </c>
      <c r="E4" t="s">
        <v>2522</v>
      </c>
    </row>
    <row r="5" spans="1:5" x14ac:dyDescent="0.35">
      <c r="A5" s="4" t="s">
        <v>156</v>
      </c>
      <c r="B5" s="7">
        <v>28345</v>
      </c>
      <c r="C5" s="7">
        <v>17463</v>
      </c>
      <c r="D5" s="7">
        <v>4776</v>
      </c>
      <c r="E5" s="7">
        <v>15010</v>
      </c>
    </row>
    <row r="6" spans="1:5" x14ac:dyDescent="0.35">
      <c r="A6" s="4" t="s">
        <v>158</v>
      </c>
      <c r="B6" s="7">
        <v>16566</v>
      </c>
      <c r="C6" s="7">
        <v>6298</v>
      </c>
      <c r="D6" s="7">
        <v>459</v>
      </c>
      <c r="E6" s="7">
        <v>2089</v>
      </c>
    </row>
    <row r="7" spans="1:5" x14ac:dyDescent="0.35">
      <c r="A7" s="4" t="s">
        <v>149</v>
      </c>
      <c r="B7" s="7">
        <v>29076</v>
      </c>
      <c r="C7" s="7">
        <v>15647</v>
      </c>
      <c r="D7" s="7">
        <v>1300</v>
      </c>
      <c r="E7" s="7">
        <v>12261</v>
      </c>
    </row>
    <row r="8" spans="1:5" x14ac:dyDescent="0.35">
      <c r="A8" s="4" t="s">
        <v>159</v>
      </c>
      <c r="B8" s="7">
        <v>21735</v>
      </c>
      <c r="C8" s="7">
        <v>1391</v>
      </c>
      <c r="D8" s="7">
        <v>222</v>
      </c>
      <c r="E8" s="7">
        <v>1669</v>
      </c>
    </row>
    <row r="9" spans="1:5" x14ac:dyDescent="0.35">
      <c r="A9" s="4" t="s">
        <v>151</v>
      </c>
      <c r="B9" s="7">
        <v>36083</v>
      </c>
      <c r="C9" s="7">
        <v>10644</v>
      </c>
      <c r="D9" s="7">
        <v>842</v>
      </c>
      <c r="E9" s="7">
        <v>11610</v>
      </c>
    </row>
    <row r="10" spans="1:5" x14ac:dyDescent="0.35">
      <c r="A10" s="4" t="s">
        <v>155</v>
      </c>
      <c r="B10" s="7">
        <v>4714</v>
      </c>
      <c r="C10" s="7">
        <v>5316</v>
      </c>
      <c r="D10" s="7">
        <v>270</v>
      </c>
      <c r="E10" s="7">
        <v>3185</v>
      </c>
    </row>
    <row r="11" spans="1:5" x14ac:dyDescent="0.35">
      <c r="A11" s="4" t="s">
        <v>160</v>
      </c>
      <c r="B11" s="7">
        <v>11009</v>
      </c>
      <c r="C11" s="7">
        <v>4284</v>
      </c>
      <c r="D11" s="7">
        <v>150</v>
      </c>
      <c r="E11" s="7">
        <v>1496</v>
      </c>
    </row>
    <row r="12" spans="1:5" x14ac:dyDescent="0.35">
      <c r="A12" s="4" t="s">
        <v>152</v>
      </c>
      <c r="B12" s="7">
        <v>3309</v>
      </c>
      <c r="C12" s="7">
        <v>305</v>
      </c>
      <c r="D12" s="7">
        <v>716</v>
      </c>
      <c r="E12" s="7">
        <v>729</v>
      </c>
    </row>
    <row r="13" spans="1:5" x14ac:dyDescent="0.35">
      <c r="A13" s="4" t="s">
        <v>147</v>
      </c>
      <c r="B13" s="7">
        <v>13376</v>
      </c>
      <c r="C13" s="7">
        <v>4021</v>
      </c>
      <c r="D13" s="7">
        <v>3100</v>
      </c>
      <c r="E13" s="7">
        <v>4815</v>
      </c>
    </row>
    <row r="14" spans="1:5" x14ac:dyDescent="0.35">
      <c r="A14" s="4" t="s">
        <v>162</v>
      </c>
      <c r="B14" s="7">
        <v>22084</v>
      </c>
      <c r="C14" s="7">
        <v>2810</v>
      </c>
      <c r="D14" s="7">
        <v>1720</v>
      </c>
      <c r="E14" s="7">
        <v>3732</v>
      </c>
    </row>
    <row r="15" spans="1:5" x14ac:dyDescent="0.35">
      <c r="A15" s="4" t="s">
        <v>163</v>
      </c>
      <c r="B15" s="7">
        <v>102506</v>
      </c>
      <c r="C15" s="7">
        <v>5934</v>
      </c>
      <c r="D15" s="7">
        <v>1729</v>
      </c>
      <c r="E15" s="7">
        <v>11245</v>
      </c>
    </row>
    <row r="16" spans="1:5" x14ac:dyDescent="0.35">
      <c r="A16" s="4" t="s">
        <v>164</v>
      </c>
      <c r="B16" s="7">
        <v>3969</v>
      </c>
      <c r="C16" s="7">
        <v>167</v>
      </c>
      <c r="D16" s="7">
        <v>165</v>
      </c>
      <c r="E16" s="7">
        <v>1444</v>
      </c>
    </row>
    <row r="17" spans="1:5" x14ac:dyDescent="0.35">
      <c r="A17" s="4" t="s">
        <v>165</v>
      </c>
      <c r="B17" s="7">
        <v>5452</v>
      </c>
      <c r="C17" s="7">
        <v>4061</v>
      </c>
      <c r="D17" s="7">
        <v>68</v>
      </c>
      <c r="E17" s="7">
        <v>1052</v>
      </c>
    </row>
    <row r="18" spans="1:5" x14ac:dyDescent="0.35">
      <c r="A18" s="4" t="s">
        <v>154</v>
      </c>
      <c r="B18" s="7">
        <v>2315</v>
      </c>
      <c r="C18" s="7">
        <v>97</v>
      </c>
      <c r="D18" s="7">
        <v>441</v>
      </c>
      <c r="E18" s="7">
        <v>806</v>
      </c>
    </row>
    <row r="19" spans="1:5" x14ac:dyDescent="0.35">
      <c r="A19" s="4" t="s">
        <v>148</v>
      </c>
      <c r="B19" s="7">
        <v>2824</v>
      </c>
      <c r="C19" s="7">
        <v>41</v>
      </c>
      <c r="D19" s="7">
        <v>36</v>
      </c>
      <c r="E19" s="7">
        <v>260</v>
      </c>
    </row>
    <row r="20" spans="1:5" x14ac:dyDescent="0.35">
      <c r="A20" s="4" t="s">
        <v>469</v>
      </c>
      <c r="B20" s="7">
        <v>2917</v>
      </c>
      <c r="C20" s="7">
        <v>2282</v>
      </c>
      <c r="D20" s="7">
        <v>183</v>
      </c>
      <c r="E20" s="7">
        <v>1404</v>
      </c>
    </row>
    <row r="21" spans="1:5" x14ac:dyDescent="0.35">
      <c r="A21" s="4" t="s">
        <v>150</v>
      </c>
      <c r="B21" s="7">
        <v>10878</v>
      </c>
      <c r="C21" s="7">
        <v>757</v>
      </c>
      <c r="D21" s="7">
        <v>195</v>
      </c>
      <c r="E21" s="7">
        <v>1124</v>
      </c>
    </row>
    <row r="22" spans="1:5" x14ac:dyDescent="0.35">
      <c r="A22" s="4" t="s">
        <v>460</v>
      </c>
      <c r="B22" s="7">
        <v>317158</v>
      </c>
      <c r="C22" s="7">
        <v>81518</v>
      </c>
      <c r="D22" s="7">
        <v>16372</v>
      </c>
      <c r="E22" s="7">
        <v>73931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33C79-D896-477B-A4A4-AF3820DB0D89}">
  <dimension ref="A1:I54"/>
  <sheetViews>
    <sheetView topLeftCell="A18" workbookViewId="0">
      <selection activeCell="H18" sqref="H18"/>
    </sheetView>
  </sheetViews>
  <sheetFormatPr defaultRowHeight="14.5" x14ac:dyDescent="0.35"/>
  <cols>
    <col min="1" max="1" width="28.453125" bestFit="1" customWidth="1"/>
    <col min="2" max="2" width="26.81640625" customWidth="1"/>
    <col min="3" max="3" width="13.54296875" bestFit="1" customWidth="1"/>
    <col min="4" max="4" width="12.453125" bestFit="1" customWidth="1"/>
    <col min="5" max="5" width="11.81640625" bestFit="1" customWidth="1"/>
    <col min="6" max="6" width="12.453125" bestFit="1" customWidth="1"/>
    <col min="7" max="7" width="11.81640625" bestFit="1" customWidth="1"/>
    <col min="8" max="8" width="12.453125" bestFit="1" customWidth="1"/>
    <col min="9" max="9" width="12" bestFit="1" customWidth="1"/>
    <col min="10" max="10" width="8.1796875" customWidth="1"/>
  </cols>
  <sheetData>
    <row r="1" spans="1:9" x14ac:dyDescent="0.35">
      <c r="A1" t="s">
        <v>2485</v>
      </c>
    </row>
    <row r="2" spans="1:9" ht="15" thickBot="1" x14ac:dyDescent="0.4"/>
    <row r="3" spans="1:9" x14ac:dyDescent="0.35">
      <c r="A3" s="15" t="s">
        <v>2486</v>
      </c>
      <c r="B3" s="15"/>
    </row>
    <row r="4" spans="1:9" x14ac:dyDescent="0.35">
      <c r="A4" s="12" t="s">
        <v>2487</v>
      </c>
      <c r="B4" s="12">
        <v>0.98785043516120608</v>
      </c>
    </row>
    <row r="5" spans="1:9" x14ac:dyDescent="0.35">
      <c r="A5" s="12" t="s">
        <v>2488</v>
      </c>
      <c r="B5" s="12">
        <v>0.97584848224818421</v>
      </c>
    </row>
    <row r="6" spans="1:9" x14ac:dyDescent="0.35">
      <c r="A6" s="12" t="s">
        <v>2489</v>
      </c>
      <c r="B6" s="12">
        <v>0.95169696449636842</v>
      </c>
    </row>
    <row r="7" spans="1:9" x14ac:dyDescent="0.35">
      <c r="A7" s="12" t="s">
        <v>2490</v>
      </c>
      <c r="B7" s="12">
        <v>32060.645925359342</v>
      </c>
    </row>
    <row r="8" spans="1:9" ht="15" thickBot="1" x14ac:dyDescent="0.4">
      <c r="A8" s="13" t="s">
        <v>2491</v>
      </c>
      <c r="B8" s="13">
        <v>21</v>
      </c>
    </row>
    <row r="10" spans="1:9" ht="15" thickBot="1" x14ac:dyDescent="0.4">
      <c r="A10" t="s">
        <v>2492</v>
      </c>
    </row>
    <row r="11" spans="1:9" x14ac:dyDescent="0.35">
      <c r="A11" s="14"/>
      <c r="B11" s="14" t="s">
        <v>2497</v>
      </c>
      <c r="C11" s="14" t="s">
        <v>2498</v>
      </c>
      <c r="D11" s="14" t="s">
        <v>2499</v>
      </c>
      <c r="E11" s="14" t="s">
        <v>2500</v>
      </c>
      <c r="F11" s="14" t="s">
        <v>2501</v>
      </c>
    </row>
    <row r="12" spans="1:9" x14ac:dyDescent="0.35">
      <c r="A12" s="12" t="s">
        <v>2493</v>
      </c>
      <c r="B12" s="12">
        <v>10</v>
      </c>
      <c r="C12" s="12">
        <v>415319668196.54456</v>
      </c>
      <c r="D12" s="12">
        <v>41531966819.654457</v>
      </c>
      <c r="E12" s="12">
        <v>40.405265303660642</v>
      </c>
      <c r="F12" s="12">
        <v>9.5456311329795999E-7</v>
      </c>
    </row>
    <row r="13" spans="1:9" x14ac:dyDescent="0.35">
      <c r="A13" s="12" t="s">
        <v>2494</v>
      </c>
      <c r="B13" s="12">
        <v>10</v>
      </c>
      <c r="C13" s="12">
        <v>10278850171.512606</v>
      </c>
      <c r="D13" s="12">
        <v>1027885017.1512606</v>
      </c>
      <c r="E13" s="12"/>
      <c r="F13" s="12"/>
    </row>
    <row r="14" spans="1:9" ht="15" thickBot="1" x14ac:dyDescent="0.4">
      <c r="A14" s="13" t="s">
        <v>2495</v>
      </c>
      <c r="B14" s="13">
        <v>20</v>
      </c>
      <c r="C14" s="13">
        <v>425598518368.05719</v>
      </c>
      <c r="D14" s="13"/>
      <c r="E14" s="13"/>
      <c r="F14" s="13"/>
    </row>
    <row r="15" spans="1:9" ht="15" thickBot="1" x14ac:dyDescent="0.4"/>
    <row r="16" spans="1:9" x14ac:dyDescent="0.35">
      <c r="A16" s="14"/>
      <c r="B16" s="14" t="s">
        <v>2502</v>
      </c>
      <c r="C16" s="14" t="s">
        <v>2490</v>
      </c>
      <c r="D16" s="14" t="s">
        <v>2503</v>
      </c>
      <c r="E16" s="14" t="s">
        <v>2504</v>
      </c>
      <c r="F16" s="14" t="s">
        <v>2505</v>
      </c>
      <c r="G16" s="14" t="s">
        <v>2506</v>
      </c>
      <c r="H16" s="14" t="s">
        <v>2507</v>
      </c>
      <c r="I16" s="14" t="s">
        <v>2508</v>
      </c>
    </row>
    <row r="17" spans="1:9" x14ac:dyDescent="0.35">
      <c r="A17" s="12" t="s">
        <v>2496</v>
      </c>
      <c r="B17" s="12">
        <v>-138720.70997465632</v>
      </c>
      <c r="C17" s="12">
        <v>125501.69855183641</v>
      </c>
      <c r="D17" s="12">
        <v>-1.1053293427527597</v>
      </c>
      <c r="E17" s="12">
        <v>0.29490037629868443</v>
      </c>
      <c r="F17" s="12">
        <v>-418355.9205082726</v>
      </c>
      <c r="G17" s="12">
        <v>140914.50055895993</v>
      </c>
      <c r="H17" s="12">
        <v>-418355.9205082726</v>
      </c>
      <c r="I17" s="12">
        <v>140914.50055895993</v>
      </c>
    </row>
    <row r="18" spans="1:9" x14ac:dyDescent="0.35">
      <c r="A18" s="12" t="s">
        <v>461</v>
      </c>
      <c r="B18" s="12">
        <v>2.4197146419579676</v>
      </c>
      <c r="C18" s="12">
        <v>0.97348436903429969</v>
      </c>
      <c r="D18" s="12">
        <v>2.4856224906398179</v>
      </c>
      <c r="E18" s="12">
        <v>3.2230964225098427E-2</v>
      </c>
      <c r="F18" s="12">
        <v>0.25065629751130025</v>
      </c>
      <c r="G18" s="12">
        <v>4.5887729864046349</v>
      </c>
      <c r="H18" s="12">
        <v>0.25065629751130025</v>
      </c>
      <c r="I18" s="12">
        <v>4.5887729864046349</v>
      </c>
    </row>
    <row r="19" spans="1:9" x14ac:dyDescent="0.35">
      <c r="A19" s="12" t="s">
        <v>466</v>
      </c>
      <c r="B19" s="12">
        <v>-4.1818188367072588</v>
      </c>
      <c r="C19" s="12">
        <v>2.5064585729123778</v>
      </c>
      <c r="D19" s="12">
        <v>-1.6684172967790956</v>
      </c>
      <c r="E19" s="12">
        <v>0.12619394625436195</v>
      </c>
      <c r="F19" s="12">
        <v>-9.7665565639074003</v>
      </c>
      <c r="G19" s="12">
        <v>1.4029188904928827</v>
      </c>
      <c r="H19" s="12">
        <v>-9.7665565639074003</v>
      </c>
      <c r="I19" s="12">
        <v>1.4029188904928827</v>
      </c>
    </row>
    <row r="20" spans="1:9" x14ac:dyDescent="0.35">
      <c r="A20" s="12" t="s">
        <v>462</v>
      </c>
      <c r="B20" s="12">
        <v>1602.6133536286227</v>
      </c>
      <c r="C20" s="12">
        <v>4988.4684934232437</v>
      </c>
      <c r="D20" s="12">
        <v>0.32126360139218985</v>
      </c>
      <c r="E20" s="12">
        <v>0.75462450627835087</v>
      </c>
      <c r="F20" s="12">
        <v>-9512.3871084771417</v>
      </c>
      <c r="G20" s="12">
        <v>12717.613815734388</v>
      </c>
      <c r="H20" s="12">
        <v>-9512.3871084771417</v>
      </c>
      <c r="I20" s="12">
        <v>12717.613815734388</v>
      </c>
    </row>
    <row r="21" spans="1:9" x14ac:dyDescent="0.35">
      <c r="A21" s="12" t="s">
        <v>463</v>
      </c>
      <c r="B21" s="12">
        <v>0.93723377754755999</v>
      </c>
      <c r="C21" s="12">
        <v>0.89361893451939955</v>
      </c>
      <c r="D21" s="12">
        <v>1.0488069817495722</v>
      </c>
      <c r="E21" s="12">
        <v>0.31895350576073889</v>
      </c>
      <c r="F21" s="12">
        <v>-1.0538732893256926</v>
      </c>
      <c r="G21" s="12">
        <v>2.9283408444208128</v>
      </c>
      <c r="H21" s="12">
        <v>-1.0538732893256926</v>
      </c>
      <c r="I21" s="12">
        <v>2.9283408444208128</v>
      </c>
    </row>
    <row r="22" spans="1:9" x14ac:dyDescent="0.35">
      <c r="A22" s="12" t="s">
        <v>471</v>
      </c>
      <c r="B22" s="12">
        <v>-2.6156778157153178</v>
      </c>
      <c r="C22" s="12">
        <v>1.2112951779672023</v>
      </c>
      <c r="D22" s="12">
        <v>-2.1594057858836297</v>
      </c>
      <c r="E22" s="12">
        <v>5.6165848103309136E-2</v>
      </c>
      <c r="F22" s="12">
        <v>-5.3146116629676694</v>
      </c>
      <c r="G22" s="12">
        <v>8.3256031537034314E-2</v>
      </c>
      <c r="H22" s="12">
        <v>-5.3146116629676694</v>
      </c>
      <c r="I22" s="12">
        <v>8.3256031537034314E-2</v>
      </c>
    </row>
    <row r="23" spans="1:9" x14ac:dyDescent="0.35">
      <c r="A23" s="12" t="s">
        <v>470</v>
      </c>
      <c r="B23" s="12">
        <v>6.4215419709487895E-2</v>
      </c>
      <c r="C23" s="12">
        <v>2.7028340371231447</v>
      </c>
      <c r="D23" s="12">
        <v>2.3758550775776748E-2</v>
      </c>
      <c r="E23" s="12">
        <v>0.98151261057669958</v>
      </c>
      <c r="F23" s="12">
        <v>-5.9580741088755031</v>
      </c>
      <c r="G23" s="12">
        <v>6.0865049482944782</v>
      </c>
      <c r="H23" s="12">
        <v>-5.9580741088755031</v>
      </c>
      <c r="I23" s="12">
        <v>6.0865049482944782</v>
      </c>
    </row>
    <row r="24" spans="1:9" x14ac:dyDescent="0.35">
      <c r="A24" s="12" t="s">
        <v>472</v>
      </c>
      <c r="B24" s="12">
        <v>3.7535262155869482</v>
      </c>
      <c r="C24" s="12">
        <v>3.8615671971076466</v>
      </c>
      <c r="D24" s="12">
        <v>0.97202146796730038</v>
      </c>
      <c r="E24" s="12">
        <v>0.35396412264258303</v>
      </c>
      <c r="F24" s="12">
        <v>-4.8505816858443396</v>
      </c>
      <c r="G24" s="12">
        <v>12.357634117018236</v>
      </c>
      <c r="H24" s="12">
        <v>-4.8505816858443396</v>
      </c>
      <c r="I24" s="12">
        <v>12.357634117018236</v>
      </c>
    </row>
    <row r="25" spans="1:9" x14ac:dyDescent="0.35">
      <c r="A25" s="12" t="s">
        <v>2482</v>
      </c>
      <c r="B25" s="12">
        <v>8121.7660293282615</v>
      </c>
      <c r="C25" s="12">
        <v>41895.087834477199</v>
      </c>
      <c r="D25" s="12">
        <v>0.19385962529584494</v>
      </c>
      <c r="E25" s="12">
        <v>0.85016707350736254</v>
      </c>
      <c r="F25" s="12">
        <v>-85226.306882047895</v>
      </c>
      <c r="G25" s="12">
        <v>101469.83894070443</v>
      </c>
      <c r="H25" s="12">
        <v>-85226.306882047895</v>
      </c>
      <c r="I25" s="12">
        <v>101469.83894070443</v>
      </c>
    </row>
    <row r="26" spans="1:9" x14ac:dyDescent="0.35">
      <c r="A26" s="12" t="s">
        <v>2483</v>
      </c>
      <c r="B26" s="12">
        <v>2547.6799699663065</v>
      </c>
      <c r="C26" s="12">
        <v>2010.4760730254425</v>
      </c>
      <c r="D26" s="12">
        <v>1.2672023328944466</v>
      </c>
      <c r="E26" s="12">
        <v>0.23379775850935505</v>
      </c>
      <c r="F26" s="12">
        <v>-1931.9398793304758</v>
      </c>
      <c r="G26" s="12">
        <v>7027.2998192630894</v>
      </c>
      <c r="H26" s="12">
        <v>-1931.9398793304758</v>
      </c>
      <c r="I26" s="12">
        <v>7027.2998192630894</v>
      </c>
    </row>
    <row r="27" spans="1:9" ht="15" thickBot="1" x14ac:dyDescent="0.4">
      <c r="A27" s="13" t="s">
        <v>2484</v>
      </c>
      <c r="B27" s="13">
        <v>-533.24263182347192</v>
      </c>
      <c r="C27" s="13">
        <v>42399.641650657533</v>
      </c>
      <c r="D27" s="13">
        <v>-1.2576583458346337E-2</v>
      </c>
      <c r="E27" s="13">
        <v>0.99021297567220445</v>
      </c>
      <c r="F27" s="13">
        <v>-95005.531503948965</v>
      </c>
      <c r="G27" s="13">
        <v>93939.046240302036</v>
      </c>
      <c r="H27" s="13">
        <v>-95005.531503948965</v>
      </c>
      <c r="I27" s="13">
        <v>93939.046240302036</v>
      </c>
    </row>
    <row r="31" spans="1:9" x14ac:dyDescent="0.35">
      <c r="A31" t="s">
        <v>2509</v>
      </c>
    </row>
    <row r="32" spans="1:9" ht="15" thickBot="1" x14ac:dyDescent="0.4"/>
    <row r="33" spans="1:3" x14ac:dyDescent="0.35">
      <c r="A33" s="14" t="s">
        <v>2510</v>
      </c>
      <c r="B33" s="14" t="s">
        <v>2511</v>
      </c>
      <c r="C33" s="14" t="s">
        <v>2512</v>
      </c>
    </row>
    <row r="34" spans="1:3" x14ac:dyDescent="0.35">
      <c r="A34" s="12">
        <v>1</v>
      </c>
      <c r="B34" s="12">
        <v>188573.43871867712</v>
      </c>
      <c r="C34" s="12">
        <v>-40900.489763968857</v>
      </c>
    </row>
    <row r="35" spans="1:3" x14ac:dyDescent="0.35">
      <c r="A35" s="12">
        <v>2</v>
      </c>
      <c r="B35" s="12">
        <v>471550.45233705902</v>
      </c>
      <c r="C35" s="12">
        <v>-41317.949970846472</v>
      </c>
    </row>
    <row r="36" spans="1:3" x14ac:dyDescent="0.35">
      <c r="A36" s="12">
        <v>3</v>
      </c>
      <c r="B36" s="12">
        <v>316021.1091973061</v>
      </c>
      <c r="C36" s="12">
        <v>-8623.6954910925706</v>
      </c>
    </row>
    <row r="37" spans="1:3" x14ac:dyDescent="0.35">
      <c r="A37" s="12">
        <v>4</v>
      </c>
      <c r="B37" s="12">
        <v>327241.50276962196</v>
      </c>
      <c r="C37" s="12">
        <v>-4040.322700653167</v>
      </c>
    </row>
    <row r="38" spans="1:3" x14ac:dyDescent="0.35">
      <c r="A38" s="12">
        <v>5</v>
      </c>
      <c r="B38" s="12">
        <v>34453.55158600703</v>
      </c>
      <c r="C38" s="12">
        <v>16904.99524473249</v>
      </c>
    </row>
    <row r="39" spans="1:3" x14ac:dyDescent="0.35">
      <c r="A39" s="12">
        <v>6</v>
      </c>
      <c r="B39" s="12">
        <v>90705.635807031358</v>
      </c>
      <c r="C39" s="12">
        <v>-2.7648638933897018E-10</v>
      </c>
    </row>
    <row r="40" spans="1:3" x14ac:dyDescent="0.35">
      <c r="A40" s="12">
        <v>7</v>
      </c>
      <c r="B40" s="12">
        <v>260764.99565317985</v>
      </c>
      <c r="C40" s="12">
        <v>-4088.2725580617553</v>
      </c>
    </row>
    <row r="41" spans="1:3" x14ac:dyDescent="0.35">
      <c r="A41" s="12">
        <v>8</v>
      </c>
      <c r="B41" s="12">
        <v>182505.51881278018</v>
      </c>
      <c r="C41" s="12">
        <v>18158.083241459914</v>
      </c>
    </row>
    <row r="42" spans="1:3" x14ac:dyDescent="0.35">
      <c r="A42" s="12">
        <v>9</v>
      </c>
      <c r="B42" s="12">
        <v>63167.365138507696</v>
      </c>
      <c r="C42" s="12">
        <v>7728.0495186629414</v>
      </c>
    </row>
    <row r="43" spans="1:3" x14ac:dyDescent="0.35">
      <c r="A43" s="12">
        <v>10</v>
      </c>
      <c r="B43" s="12">
        <v>84715.002791728853</v>
      </c>
      <c r="C43" s="12">
        <v>-48831.238552068309</v>
      </c>
    </row>
    <row r="44" spans="1:3" x14ac:dyDescent="0.35">
      <c r="A44" s="12">
        <v>11</v>
      </c>
      <c r="B44" s="12">
        <v>179763.76439048492</v>
      </c>
      <c r="C44" s="12">
        <v>43673.104831654637</v>
      </c>
    </row>
    <row r="45" spans="1:3" x14ac:dyDescent="0.35">
      <c r="A45" s="12">
        <v>12</v>
      </c>
      <c r="B45" s="12">
        <v>488290.10422250978</v>
      </c>
      <c r="C45" s="12">
        <v>4985.956648032472</v>
      </c>
    </row>
    <row r="46" spans="1:3" x14ac:dyDescent="0.35">
      <c r="A46" s="12">
        <v>13</v>
      </c>
      <c r="B46" s="12">
        <v>408898.98375574203</v>
      </c>
      <c r="C46" s="12">
        <v>19717.48908248893</v>
      </c>
    </row>
    <row r="47" spans="1:3" x14ac:dyDescent="0.35">
      <c r="A47" s="12">
        <v>14</v>
      </c>
      <c r="B47" s="12">
        <v>322260.26955717412</v>
      </c>
      <c r="C47" s="12">
        <v>28369.477784744522</v>
      </c>
    </row>
    <row r="48" spans="1:3" x14ac:dyDescent="0.35">
      <c r="A48" s="12">
        <v>15</v>
      </c>
      <c r="B48" s="12">
        <v>381212.91328185931</v>
      </c>
      <c r="C48" s="12">
        <v>15077.789848682412</v>
      </c>
    </row>
    <row r="49" spans="1:3" x14ac:dyDescent="0.35">
      <c r="A49" s="12">
        <v>16</v>
      </c>
      <c r="B49" s="12">
        <v>215509.67206959837</v>
      </c>
      <c r="C49" s="12">
        <v>4591.9572480315983</v>
      </c>
    </row>
    <row r="50" spans="1:3" x14ac:dyDescent="0.35">
      <c r="A50" s="12">
        <v>17</v>
      </c>
      <c r="B50" s="12">
        <v>33829.047083659279</v>
      </c>
      <c r="C50" s="12">
        <v>-9395.5306982094844</v>
      </c>
    </row>
    <row r="51" spans="1:3" x14ac:dyDescent="0.35">
      <c r="A51" s="12">
        <v>18</v>
      </c>
      <c r="B51" s="12">
        <v>220163.73340450326</v>
      </c>
      <c r="C51" s="12">
        <v>6326.4802650716156</v>
      </c>
    </row>
    <row r="52" spans="1:3" x14ac:dyDescent="0.35">
      <c r="A52" s="12">
        <v>19</v>
      </c>
      <c r="B52" s="12">
        <v>66739.793531803181</v>
      </c>
      <c r="C52" s="12">
        <v>6037.0130856399337</v>
      </c>
    </row>
    <row r="53" spans="1:3" x14ac:dyDescent="0.35">
      <c r="A53" s="12">
        <v>20</v>
      </c>
      <c r="B53" s="12">
        <v>260703.85191976195</v>
      </c>
      <c r="C53" s="12">
        <v>-13873.939883111976</v>
      </c>
    </row>
    <row r="54" spans="1:3" ht="15" thickBot="1" x14ac:dyDescent="0.4">
      <c r="A54" s="13">
        <v>21</v>
      </c>
      <c r="B54" s="13">
        <v>53524.441336209042</v>
      </c>
      <c r="C54" s="13">
        <v>-498.95718118878722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AA8FE-7738-4898-BE71-2023F64CB3B1}">
  <dimension ref="A1:I54"/>
  <sheetViews>
    <sheetView workbookViewId="0">
      <selection activeCell="B41" sqref="B41"/>
    </sheetView>
  </sheetViews>
  <sheetFormatPr defaultRowHeight="14.5" x14ac:dyDescent="0.35"/>
  <cols>
    <col min="1" max="1" width="29.453125" bestFit="1" customWidth="1"/>
    <col min="2" max="2" width="25.90625" bestFit="1" customWidth="1"/>
    <col min="3" max="3" width="13.90625" bestFit="1" customWidth="1"/>
    <col min="4" max="4" width="12.453125" bestFit="1" customWidth="1"/>
    <col min="5" max="5" width="11.81640625" bestFit="1" customWidth="1"/>
    <col min="6" max="6" width="12.81640625" bestFit="1" customWidth="1"/>
    <col min="7" max="7" width="11.81640625" bestFit="1" customWidth="1"/>
    <col min="8" max="8" width="12.453125" bestFit="1" customWidth="1"/>
    <col min="9" max="9" width="12" bestFit="1" customWidth="1"/>
  </cols>
  <sheetData>
    <row r="1" spans="1:9" x14ac:dyDescent="0.35">
      <c r="A1" t="s">
        <v>2485</v>
      </c>
    </row>
    <row r="2" spans="1:9" ht="15" thickBot="1" x14ac:dyDescent="0.4"/>
    <row r="3" spans="1:9" x14ac:dyDescent="0.35">
      <c r="A3" s="15" t="s">
        <v>2486</v>
      </c>
      <c r="B3" s="15"/>
    </row>
    <row r="4" spans="1:9" x14ac:dyDescent="0.35">
      <c r="A4" s="12" t="s">
        <v>2487</v>
      </c>
      <c r="B4" s="12">
        <v>0.90765167265802271</v>
      </c>
    </row>
    <row r="5" spans="1:9" x14ac:dyDescent="0.35">
      <c r="A5" s="12" t="s">
        <v>2488</v>
      </c>
      <c r="B5" s="12">
        <v>0.82383155887890636</v>
      </c>
    </row>
    <row r="6" spans="1:9" x14ac:dyDescent="0.35">
      <c r="A6" s="12" t="s">
        <v>2489</v>
      </c>
      <c r="B6" s="12">
        <v>0.64766311775781271</v>
      </c>
    </row>
    <row r="7" spans="1:9" x14ac:dyDescent="0.35">
      <c r="A7" s="12" t="s">
        <v>2490</v>
      </c>
      <c r="B7" s="12">
        <v>42015.104415616974</v>
      </c>
    </row>
    <row r="8" spans="1:9" ht="15" thickBot="1" x14ac:dyDescent="0.4">
      <c r="A8" s="13" t="s">
        <v>2491</v>
      </c>
      <c r="B8" s="13">
        <v>21</v>
      </c>
    </row>
    <row r="10" spans="1:9" ht="15" thickBot="1" x14ac:dyDescent="0.4">
      <c r="A10" t="s">
        <v>2492</v>
      </c>
    </row>
    <row r="11" spans="1:9" x14ac:dyDescent="0.35">
      <c r="A11" s="14"/>
      <c r="B11" s="14" t="s">
        <v>2497</v>
      </c>
      <c r="C11" s="14" t="s">
        <v>2498</v>
      </c>
      <c r="D11" s="14" t="s">
        <v>2499</v>
      </c>
      <c r="E11" s="14" t="s">
        <v>2500</v>
      </c>
      <c r="F11" s="14" t="s">
        <v>2501</v>
      </c>
    </row>
    <row r="12" spans="1:9" x14ac:dyDescent="0.35">
      <c r="A12" s="12" t="s">
        <v>2493</v>
      </c>
      <c r="B12" s="12">
        <v>10</v>
      </c>
      <c r="C12" s="12">
        <v>82550785037.179947</v>
      </c>
      <c r="D12" s="12">
        <v>8255078503.7179947</v>
      </c>
      <c r="E12" s="12">
        <v>4.6763855866365178</v>
      </c>
      <c r="F12" s="12">
        <v>1.1388079309908131E-2</v>
      </c>
    </row>
    <row r="13" spans="1:9" x14ac:dyDescent="0.35">
      <c r="A13" s="12" t="s">
        <v>2494</v>
      </c>
      <c r="B13" s="12">
        <v>10</v>
      </c>
      <c r="C13" s="12">
        <v>17652689990.551968</v>
      </c>
      <c r="D13" s="12">
        <v>1765268999.0551968</v>
      </c>
      <c r="E13" s="12"/>
      <c r="F13" s="12"/>
    </row>
    <row r="14" spans="1:9" ht="15" thickBot="1" x14ac:dyDescent="0.4">
      <c r="A14" s="13" t="s">
        <v>2495</v>
      </c>
      <c r="B14" s="13">
        <v>20</v>
      </c>
      <c r="C14" s="13">
        <v>100203475027.73192</v>
      </c>
      <c r="D14" s="13"/>
      <c r="E14" s="13"/>
      <c r="F14" s="13"/>
    </row>
    <row r="15" spans="1:9" ht="15" thickBot="1" x14ac:dyDescent="0.4"/>
    <row r="16" spans="1:9" x14ac:dyDescent="0.35">
      <c r="A16" s="14"/>
      <c r="B16" s="14" t="s">
        <v>2502</v>
      </c>
      <c r="C16" s="14" t="s">
        <v>2490</v>
      </c>
      <c r="D16" s="14" t="s">
        <v>2503</v>
      </c>
      <c r="E16" s="14" t="s">
        <v>2504</v>
      </c>
      <c r="F16" s="14" t="s">
        <v>2505</v>
      </c>
      <c r="G16" s="14" t="s">
        <v>2506</v>
      </c>
      <c r="H16" s="14" t="s">
        <v>2507</v>
      </c>
      <c r="I16" s="14" t="s">
        <v>2508</v>
      </c>
    </row>
    <row r="17" spans="1:9" x14ac:dyDescent="0.35">
      <c r="A17" s="12" t="s">
        <v>2496</v>
      </c>
      <c r="B17" s="12">
        <v>-173491.16130805216</v>
      </c>
      <c r="C17" s="12">
        <v>164468.51948238164</v>
      </c>
      <c r="D17" s="12">
        <v>-1.0548593849696388</v>
      </c>
      <c r="E17" s="12">
        <v>0.31630875030775008</v>
      </c>
      <c r="F17" s="12">
        <v>-539949.85949540825</v>
      </c>
      <c r="G17" s="12">
        <v>192967.53687930389</v>
      </c>
      <c r="H17" s="12">
        <v>-539949.85949540825</v>
      </c>
      <c r="I17" s="12">
        <v>192967.53687930389</v>
      </c>
    </row>
    <row r="18" spans="1:9" x14ac:dyDescent="0.35">
      <c r="A18" s="12" t="s">
        <v>461</v>
      </c>
      <c r="B18" s="12">
        <v>1.8191383813799866</v>
      </c>
      <c r="C18" s="12">
        <v>1.275739968158133</v>
      </c>
      <c r="D18" s="12">
        <v>1.4259476278746621</v>
      </c>
      <c r="E18" s="12">
        <v>0.18434521103801371</v>
      </c>
      <c r="F18" s="12">
        <v>-1.023387406704882</v>
      </c>
      <c r="G18" s="12">
        <v>4.6616641694648555</v>
      </c>
      <c r="H18" s="12">
        <v>-1.023387406704882</v>
      </c>
      <c r="I18" s="12">
        <v>4.6616641694648555</v>
      </c>
    </row>
    <row r="19" spans="1:9" x14ac:dyDescent="0.35">
      <c r="A19" s="12" t="s">
        <v>466</v>
      </c>
      <c r="B19" s="12">
        <v>-4.0532375756745314</v>
      </c>
      <c r="C19" s="12">
        <v>3.2846848718988038</v>
      </c>
      <c r="D19" s="12">
        <v>-1.2339806507317836</v>
      </c>
      <c r="E19" s="12">
        <v>0.24542419089555112</v>
      </c>
      <c r="F19" s="12">
        <v>-11.371971555283814</v>
      </c>
      <c r="G19" s="12">
        <v>3.265496403934752</v>
      </c>
      <c r="H19" s="12">
        <v>-11.371971555283814</v>
      </c>
      <c r="I19" s="12">
        <v>3.265496403934752</v>
      </c>
    </row>
    <row r="20" spans="1:9" x14ac:dyDescent="0.35">
      <c r="A20" s="12" t="s">
        <v>462</v>
      </c>
      <c r="B20" s="12">
        <v>1272.2155574317392</v>
      </c>
      <c r="C20" s="12">
        <v>6537.3300685564382</v>
      </c>
      <c r="D20" s="12">
        <v>0.19460782063780169</v>
      </c>
      <c r="E20" s="12">
        <v>0.84959675029658721</v>
      </c>
      <c r="F20" s="12">
        <v>-13293.863556576956</v>
      </c>
      <c r="G20" s="12">
        <v>15838.294671440433</v>
      </c>
      <c r="H20" s="12">
        <v>-13293.863556576956</v>
      </c>
      <c r="I20" s="12">
        <v>15838.294671440433</v>
      </c>
    </row>
    <row r="21" spans="1:9" x14ac:dyDescent="0.35">
      <c r="A21" s="12" t="s">
        <v>463</v>
      </c>
      <c r="B21" s="12">
        <v>1.667028792579196</v>
      </c>
      <c r="C21" s="12">
        <v>1.1710772430790988</v>
      </c>
      <c r="D21" s="12">
        <v>1.4235002878171366</v>
      </c>
      <c r="E21" s="12">
        <v>0.18503444420183979</v>
      </c>
      <c r="F21" s="12">
        <v>-0.94229391140231811</v>
      </c>
      <c r="G21" s="12">
        <v>4.2763514965607099</v>
      </c>
      <c r="H21" s="12">
        <v>-0.94229391140231811</v>
      </c>
      <c r="I21" s="12">
        <v>4.2763514965607099</v>
      </c>
    </row>
    <row r="22" spans="1:9" x14ac:dyDescent="0.35">
      <c r="A22" s="12" t="s">
        <v>471</v>
      </c>
      <c r="B22" s="12">
        <v>-1.5872687801136904</v>
      </c>
      <c r="C22" s="12">
        <v>1.5873882734274616</v>
      </c>
      <c r="D22" s="12">
        <v>-0.99992472332335358</v>
      </c>
      <c r="E22" s="12">
        <v>0.34092781537737971</v>
      </c>
      <c r="F22" s="12">
        <v>-5.1241902653248292</v>
      </c>
      <c r="G22" s="12">
        <v>1.9496527050974479</v>
      </c>
      <c r="H22" s="12">
        <v>-5.1241902653248292</v>
      </c>
      <c r="I22" s="12">
        <v>1.9496527050974479</v>
      </c>
    </row>
    <row r="23" spans="1:9" x14ac:dyDescent="0.35">
      <c r="A23" s="12" t="s">
        <v>470</v>
      </c>
      <c r="B23" s="12">
        <v>1.6063893682543076</v>
      </c>
      <c r="C23" s="12">
        <v>3.542032638774407</v>
      </c>
      <c r="D23" s="12">
        <v>0.45352189888632444</v>
      </c>
      <c r="E23" s="12">
        <v>0.65985556222782304</v>
      </c>
      <c r="F23" s="12">
        <v>-6.2857511692024133</v>
      </c>
      <c r="G23" s="12">
        <v>9.4985299057110293</v>
      </c>
      <c r="H23" s="12">
        <v>-6.2857511692024133</v>
      </c>
      <c r="I23" s="12">
        <v>9.4985299057110293</v>
      </c>
    </row>
    <row r="24" spans="1:9" x14ac:dyDescent="0.35">
      <c r="A24" s="12" t="s">
        <v>472</v>
      </c>
      <c r="B24" s="12">
        <v>2.3610486219304896</v>
      </c>
      <c r="C24" s="12">
        <v>5.0605389976272193</v>
      </c>
      <c r="D24" s="12">
        <v>0.46656070095251434</v>
      </c>
      <c r="E24" s="12">
        <v>0.6508125920839154</v>
      </c>
      <c r="F24" s="12">
        <v>-8.9145349306743942</v>
      </c>
      <c r="G24" s="12">
        <v>13.636632174535373</v>
      </c>
      <c r="H24" s="12">
        <v>-8.9145349306743942</v>
      </c>
      <c r="I24" s="12">
        <v>13.636632174535373</v>
      </c>
    </row>
    <row r="25" spans="1:9" x14ac:dyDescent="0.35">
      <c r="A25" s="12" t="s">
        <v>2482</v>
      </c>
      <c r="B25" s="12">
        <v>12267.106016271006</v>
      </c>
      <c r="C25" s="12">
        <v>54903.026407047502</v>
      </c>
      <c r="D25" s="12">
        <v>0.22343223714706492</v>
      </c>
      <c r="E25" s="12">
        <v>0.8276973322024761</v>
      </c>
      <c r="F25" s="12">
        <v>-110064.46021289992</v>
      </c>
      <c r="G25" s="12">
        <v>134598.67224544194</v>
      </c>
      <c r="H25" s="12">
        <v>-110064.46021289992</v>
      </c>
      <c r="I25" s="12">
        <v>134598.67224544194</v>
      </c>
    </row>
    <row r="26" spans="1:9" x14ac:dyDescent="0.35">
      <c r="A26" s="12" t="s">
        <v>2483</v>
      </c>
      <c r="B26" s="12">
        <v>-823.26109044878183</v>
      </c>
      <c r="C26" s="12">
        <v>2634.7055617631563</v>
      </c>
      <c r="D26" s="12">
        <v>-0.31246796697003665</v>
      </c>
      <c r="E26" s="12">
        <v>0.76110343714448092</v>
      </c>
      <c r="F26" s="12">
        <v>-6693.7509161575936</v>
      </c>
      <c r="G26" s="12">
        <v>5047.2287352600297</v>
      </c>
      <c r="H26" s="12">
        <v>-6693.7509161575936</v>
      </c>
      <c r="I26" s="12">
        <v>5047.2287352600297</v>
      </c>
    </row>
    <row r="27" spans="1:9" ht="15" thickBot="1" x14ac:dyDescent="0.4">
      <c r="A27" s="13" t="s">
        <v>2484</v>
      </c>
      <c r="B27" s="13">
        <v>-522.23413135866952</v>
      </c>
      <c r="C27" s="13">
        <v>55564.238327713989</v>
      </c>
      <c r="D27" s="13">
        <v>-9.3987454354826066E-3</v>
      </c>
      <c r="E27" s="13">
        <v>0.99268585715707369</v>
      </c>
      <c r="F27" s="13">
        <v>-124327.07233036307</v>
      </c>
      <c r="G27" s="13">
        <v>123282.60406764573</v>
      </c>
      <c r="H27" s="13">
        <v>-124327.07233036307</v>
      </c>
      <c r="I27" s="13">
        <v>123282.60406764573</v>
      </c>
    </row>
    <row r="31" spans="1:9" x14ac:dyDescent="0.35">
      <c r="A31" t="s">
        <v>2509</v>
      </c>
    </row>
    <row r="32" spans="1:9" ht="15" thickBot="1" x14ac:dyDescent="0.4"/>
    <row r="33" spans="1:3" x14ac:dyDescent="0.35">
      <c r="A33" s="14" t="s">
        <v>2510</v>
      </c>
      <c r="B33" s="14" t="s">
        <v>2526</v>
      </c>
      <c r="C33" s="14" t="s">
        <v>2512</v>
      </c>
    </row>
    <row r="34" spans="1:3" x14ac:dyDescent="0.35">
      <c r="A34" s="12">
        <v>1</v>
      </c>
      <c r="B34" s="12">
        <v>107139.92604274498</v>
      </c>
      <c r="C34" s="12">
        <v>-24918.415283836875</v>
      </c>
    </row>
    <row r="35" spans="1:3" x14ac:dyDescent="0.35">
      <c r="A35" s="12">
        <v>2</v>
      </c>
      <c r="B35" s="12">
        <v>148845.95703363465</v>
      </c>
      <c r="C35" s="12">
        <v>-55986.438197246156</v>
      </c>
    </row>
    <row r="36" spans="1:3" x14ac:dyDescent="0.35">
      <c r="A36" s="12">
        <v>3</v>
      </c>
      <c r="B36" s="12">
        <v>156583.45931249644</v>
      </c>
      <c r="C36" s="12">
        <v>5669.0082807636645</v>
      </c>
    </row>
    <row r="37" spans="1:3" x14ac:dyDescent="0.35">
      <c r="A37" s="12">
        <v>4</v>
      </c>
      <c r="B37" s="12">
        <v>147037.32360003053</v>
      </c>
      <c r="C37" s="12">
        <v>-44299.992084819736</v>
      </c>
    </row>
    <row r="38" spans="1:3" x14ac:dyDescent="0.35">
      <c r="A38" s="12">
        <v>5</v>
      </c>
      <c r="B38" s="12">
        <v>29847.57542119651</v>
      </c>
      <c r="C38" s="12">
        <v>1915.4000414008769</v>
      </c>
    </row>
    <row r="39" spans="1:3" x14ac:dyDescent="0.35">
      <c r="A39" s="12">
        <v>6</v>
      </c>
      <c r="B39" s="12">
        <v>47501.835682654753</v>
      </c>
      <c r="C39" s="12">
        <v>1.1641532182693481E-10</v>
      </c>
    </row>
    <row r="40" spans="1:3" x14ac:dyDescent="0.35">
      <c r="A40" s="12">
        <v>7</v>
      </c>
      <c r="B40" s="12">
        <v>60474.456729880389</v>
      </c>
      <c r="C40" s="12">
        <v>3023.944119663327</v>
      </c>
    </row>
    <row r="41" spans="1:3" x14ac:dyDescent="0.35">
      <c r="A41" s="12">
        <v>8</v>
      </c>
      <c r="B41" s="12">
        <v>96856.419033653932</v>
      </c>
      <c r="C41" s="12">
        <v>22268.304939899768</v>
      </c>
    </row>
    <row r="42" spans="1:3" x14ac:dyDescent="0.35">
      <c r="A42" s="12">
        <v>9</v>
      </c>
      <c r="B42" s="12">
        <v>-2604.7571827721076</v>
      </c>
      <c r="C42" s="12">
        <v>6919.7514940477686</v>
      </c>
    </row>
    <row r="43" spans="1:3" x14ac:dyDescent="0.35">
      <c r="A43" s="12">
        <v>10</v>
      </c>
      <c r="B43" s="12">
        <v>87207.391266231047</v>
      </c>
      <c r="C43" s="12">
        <v>-60996.49394759642</v>
      </c>
    </row>
    <row r="44" spans="1:3" x14ac:dyDescent="0.35">
      <c r="A44" s="12">
        <v>11</v>
      </c>
      <c r="B44" s="12">
        <v>47946.093204656347</v>
      </c>
      <c r="C44" s="12">
        <v>54511.775659473285</v>
      </c>
    </row>
    <row r="45" spans="1:3" x14ac:dyDescent="0.35">
      <c r="A45" s="12">
        <v>12</v>
      </c>
      <c r="B45" s="12">
        <v>210805.72071890143</v>
      </c>
      <c r="C45" s="12">
        <v>-7989.2706094358873</v>
      </c>
    </row>
    <row r="46" spans="1:3" x14ac:dyDescent="0.35">
      <c r="A46" s="12">
        <v>13</v>
      </c>
      <c r="B46" s="12">
        <v>176082.8169372961</v>
      </c>
      <c r="C46" s="12">
        <v>38730.177494824282</v>
      </c>
    </row>
    <row r="47" spans="1:3" x14ac:dyDescent="0.35">
      <c r="A47" s="12">
        <v>14</v>
      </c>
      <c r="B47" s="12">
        <v>162046.80460870828</v>
      </c>
      <c r="C47" s="12">
        <v>36551.213909286598</v>
      </c>
    </row>
    <row r="48" spans="1:3" x14ac:dyDescent="0.35">
      <c r="A48" s="12">
        <v>15</v>
      </c>
      <c r="B48" s="12">
        <v>226059.38453927328</v>
      </c>
      <c r="C48" s="12">
        <v>25583.605699179898</v>
      </c>
    </row>
    <row r="49" spans="1:3" x14ac:dyDescent="0.35">
      <c r="A49" s="12">
        <v>16</v>
      </c>
      <c r="B49" s="12">
        <v>68248.040898639607</v>
      </c>
      <c r="C49" s="12">
        <v>8036.9586828582687</v>
      </c>
    </row>
    <row r="50" spans="1:3" x14ac:dyDescent="0.35">
      <c r="A50" s="12">
        <v>17</v>
      </c>
      <c r="B50" s="12">
        <v>33672.620280583986</v>
      </c>
      <c r="C50" s="12">
        <v>-20115.197967483902</v>
      </c>
    </row>
    <row r="51" spans="1:3" x14ac:dyDescent="0.35">
      <c r="A51" s="12">
        <v>18</v>
      </c>
      <c r="B51" s="12">
        <v>129923.53903536245</v>
      </c>
      <c r="C51" s="12">
        <v>138.46627585662645</v>
      </c>
    </row>
    <row r="52" spans="1:3" x14ac:dyDescent="0.35">
      <c r="A52" s="12">
        <v>19</v>
      </c>
      <c r="B52" s="12">
        <v>40365.869313337877</v>
      </c>
      <c r="C52" s="12">
        <v>23400.707903125127</v>
      </c>
    </row>
    <row r="53" spans="1:3" x14ac:dyDescent="0.35">
      <c r="A53" s="12">
        <v>20</v>
      </c>
      <c r="B53" s="12">
        <v>66668.88581536831</v>
      </c>
      <c r="C53" s="12">
        <v>-7859.0067690888682</v>
      </c>
    </row>
    <row r="54" spans="1:3" ht="15" thickBot="1" x14ac:dyDescent="0.4">
      <c r="A54" s="13">
        <v>21</v>
      </c>
      <c r="B54" s="13">
        <v>42686.417475712602</v>
      </c>
      <c r="C54" s="13">
        <v>-4584.4996408694642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2128-37F0-4D53-8C88-95DFC0E98822}">
  <dimension ref="A1:I54"/>
  <sheetViews>
    <sheetView workbookViewId="0">
      <selection activeCell="B26" sqref="B26"/>
    </sheetView>
  </sheetViews>
  <sheetFormatPr defaultRowHeight="14.5" x14ac:dyDescent="0.35"/>
  <cols>
    <col min="1" max="1" width="28.453125" bestFit="1" customWidth="1"/>
    <col min="2" max="2" width="27.453125" bestFit="1" customWidth="1"/>
    <col min="3" max="3" width="13.54296875" bestFit="1" customWidth="1"/>
    <col min="4" max="4" width="12.453125" bestFit="1" customWidth="1"/>
    <col min="5" max="5" width="11.81640625" bestFit="1" customWidth="1"/>
    <col min="6" max="6" width="12.453125" bestFit="1" customWidth="1"/>
    <col min="7" max="7" width="11.81640625" bestFit="1" customWidth="1"/>
    <col min="8" max="8" width="12.453125" bestFit="1" customWidth="1"/>
    <col min="9" max="9" width="12" bestFit="1" customWidth="1"/>
  </cols>
  <sheetData>
    <row r="1" spans="1:9" x14ac:dyDescent="0.35">
      <c r="A1" t="s">
        <v>2485</v>
      </c>
    </row>
    <row r="2" spans="1:9" ht="15" thickBot="1" x14ac:dyDescent="0.4"/>
    <row r="3" spans="1:9" x14ac:dyDescent="0.35">
      <c r="A3" s="15" t="s">
        <v>2486</v>
      </c>
      <c r="B3" s="15"/>
    </row>
    <row r="4" spans="1:9" x14ac:dyDescent="0.35">
      <c r="A4" s="12" t="s">
        <v>2487</v>
      </c>
      <c r="B4" s="12">
        <v>0.98149155861500004</v>
      </c>
    </row>
    <row r="5" spans="1:9" x14ac:dyDescent="0.35">
      <c r="A5" s="12" t="s">
        <v>2488</v>
      </c>
      <c r="B5" s="12">
        <v>0.96332567963250215</v>
      </c>
    </row>
    <row r="6" spans="1:9" x14ac:dyDescent="0.35">
      <c r="A6" s="12" t="s">
        <v>2489</v>
      </c>
      <c r="B6" s="12">
        <v>0.9266513592650043</v>
      </c>
    </row>
    <row r="7" spans="1:9" x14ac:dyDescent="0.35">
      <c r="A7" s="12" t="s">
        <v>2490</v>
      </c>
      <c r="B7" s="12">
        <v>6554.7889280594809</v>
      </c>
    </row>
    <row r="8" spans="1:9" ht="15" thickBot="1" x14ac:dyDescent="0.4">
      <c r="A8" s="13" t="s">
        <v>2491</v>
      </c>
      <c r="B8" s="13">
        <v>21</v>
      </c>
    </row>
    <row r="10" spans="1:9" ht="15" thickBot="1" x14ac:dyDescent="0.4">
      <c r="A10" t="s">
        <v>2492</v>
      </c>
    </row>
    <row r="11" spans="1:9" x14ac:dyDescent="0.35">
      <c r="A11" s="14"/>
      <c r="B11" s="14" t="s">
        <v>2497</v>
      </c>
      <c r="C11" s="14" t="s">
        <v>2498</v>
      </c>
      <c r="D11" s="14" t="s">
        <v>2499</v>
      </c>
      <c r="E11" s="14" t="s">
        <v>2500</v>
      </c>
      <c r="F11" s="14" t="s">
        <v>2501</v>
      </c>
    </row>
    <row r="12" spans="1:9" x14ac:dyDescent="0.35">
      <c r="A12" s="12" t="s">
        <v>2493</v>
      </c>
      <c r="B12" s="12">
        <v>10</v>
      </c>
      <c r="C12" s="12">
        <v>11285699596.906622</v>
      </c>
      <c r="D12" s="12">
        <v>1128569959.6906621</v>
      </c>
      <c r="E12" s="12">
        <v>26.26703562545741</v>
      </c>
      <c r="F12" s="12">
        <v>7.3847448019477867E-6</v>
      </c>
    </row>
    <row r="13" spans="1:9" x14ac:dyDescent="0.35">
      <c r="A13" s="12" t="s">
        <v>2494</v>
      </c>
      <c r="B13" s="12">
        <v>10</v>
      </c>
      <c r="C13" s="12">
        <v>429652578.91411161</v>
      </c>
      <c r="D13" s="12">
        <v>42965257.891411163</v>
      </c>
      <c r="E13" s="12"/>
      <c r="F13" s="12"/>
    </row>
    <row r="14" spans="1:9" ht="15" thickBot="1" x14ac:dyDescent="0.4">
      <c r="A14" s="13" t="s">
        <v>2495</v>
      </c>
      <c r="B14" s="13">
        <v>20</v>
      </c>
      <c r="C14" s="13">
        <v>11715352175.820734</v>
      </c>
      <c r="D14" s="13"/>
      <c r="E14" s="13"/>
      <c r="F14" s="13"/>
    </row>
    <row r="15" spans="1:9" ht="15" thickBot="1" x14ac:dyDescent="0.4"/>
    <row r="16" spans="1:9" x14ac:dyDescent="0.35">
      <c r="A16" s="14"/>
      <c r="B16" s="14" t="s">
        <v>2502</v>
      </c>
      <c r="C16" s="14" t="s">
        <v>2490</v>
      </c>
      <c r="D16" s="14" t="s">
        <v>2503</v>
      </c>
      <c r="E16" s="14" t="s">
        <v>2504</v>
      </c>
      <c r="F16" s="14" t="s">
        <v>2505</v>
      </c>
      <c r="G16" s="14" t="s">
        <v>2506</v>
      </c>
      <c r="H16" s="14" t="s">
        <v>2507</v>
      </c>
      <c r="I16" s="14" t="s">
        <v>2508</v>
      </c>
    </row>
    <row r="17" spans="1:9" x14ac:dyDescent="0.35">
      <c r="A17" s="12" t="s">
        <v>2496</v>
      </c>
      <c r="B17" s="12">
        <v>-12130.444314310742</v>
      </c>
      <c r="C17" s="12">
        <v>25658.782609540354</v>
      </c>
      <c r="D17" s="12">
        <v>-0.47275993171244396</v>
      </c>
      <c r="E17" s="12">
        <v>0.64653379020508184</v>
      </c>
      <c r="F17" s="12">
        <v>-69301.774741297369</v>
      </c>
      <c r="G17" s="12">
        <v>45040.886112675886</v>
      </c>
      <c r="H17" s="12">
        <v>-69301.774741297369</v>
      </c>
      <c r="I17" s="12">
        <v>45040.886112675886</v>
      </c>
    </row>
    <row r="18" spans="1:9" x14ac:dyDescent="0.35">
      <c r="A18" s="12" t="s">
        <v>461</v>
      </c>
      <c r="B18" s="12">
        <v>0.44464334064488925</v>
      </c>
      <c r="C18" s="12">
        <v>0.19902857162143958</v>
      </c>
      <c r="D18" s="12">
        <v>2.2340678879543936</v>
      </c>
      <c r="E18" s="12">
        <v>4.949982898198857E-2</v>
      </c>
      <c r="F18" s="12">
        <v>1.1800475598268689E-3</v>
      </c>
      <c r="G18" s="12">
        <v>0.88810663372995169</v>
      </c>
      <c r="H18" s="12">
        <v>1.1800475598268689E-3</v>
      </c>
      <c r="I18" s="12">
        <v>0.88810663372995169</v>
      </c>
    </row>
    <row r="19" spans="1:9" x14ac:dyDescent="0.35">
      <c r="A19" s="12" t="s">
        <v>466</v>
      </c>
      <c r="B19" s="12">
        <v>-0.88499067557239619</v>
      </c>
      <c r="C19" s="12">
        <v>0.51244466317413029</v>
      </c>
      <c r="D19" s="12">
        <v>-1.7269975456289874</v>
      </c>
      <c r="E19" s="12">
        <v>0.11486979073750382</v>
      </c>
      <c r="F19" s="12">
        <v>-2.0267885390836957</v>
      </c>
      <c r="G19" s="12">
        <v>0.25680718793890356</v>
      </c>
      <c r="H19" s="12">
        <v>-2.0267885390836957</v>
      </c>
      <c r="I19" s="12">
        <v>0.25680718793890356</v>
      </c>
    </row>
    <row r="20" spans="1:9" x14ac:dyDescent="0.35">
      <c r="A20" s="12" t="s">
        <v>462</v>
      </c>
      <c r="B20" s="12">
        <v>319.25485548417191</v>
      </c>
      <c r="C20" s="12">
        <v>1019.8908070907105</v>
      </c>
      <c r="D20" s="12">
        <v>0.31302846664032824</v>
      </c>
      <c r="E20" s="12">
        <v>0.76068998425953127</v>
      </c>
      <c r="F20" s="12">
        <v>-1953.2034765782787</v>
      </c>
      <c r="G20" s="12">
        <v>2591.7131875466225</v>
      </c>
      <c r="H20" s="12">
        <v>-1953.2034765782787</v>
      </c>
      <c r="I20" s="12">
        <v>2591.7131875466225</v>
      </c>
    </row>
    <row r="21" spans="1:9" x14ac:dyDescent="0.35">
      <c r="A21" s="12" t="s">
        <v>463</v>
      </c>
      <c r="B21" s="12">
        <v>3.6428969036521916E-2</v>
      </c>
      <c r="C21" s="12">
        <v>0.18270010877288395</v>
      </c>
      <c r="D21" s="12">
        <v>0.19939215844587743</v>
      </c>
      <c r="E21" s="12">
        <v>0.84595198188949394</v>
      </c>
      <c r="F21" s="12">
        <v>-0.37065224158245919</v>
      </c>
      <c r="G21" s="12">
        <v>0.44351017965550305</v>
      </c>
      <c r="H21" s="12">
        <v>-0.37065224158245919</v>
      </c>
      <c r="I21" s="12">
        <v>0.44351017965550305</v>
      </c>
    </row>
    <row r="22" spans="1:9" x14ac:dyDescent="0.35">
      <c r="A22" s="12" t="s">
        <v>471</v>
      </c>
      <c r="B22" s="12">
        <v>-0.49213799783958428</v>
      </c>
      <c r="C22" s="12">
        <v>0.24764891635795286</v>
      </c>
      <c r="D22" s="12">
        <v>-1.9872406674626664</v>
      </c>
      <c r="E22" s="12">
        <v>7.4964126535604331E-2</v>
      </c>
      <c r="F22" s="12">
        <v>-1.0439341700290383</v>
      </c>
      <c r="G22" s="12">
        <v>5.9658174349869697E-2</v>
      </c>
      <c r="H22" s="12">
        <v>-1.0439341700290383</v>
      </c>
      <c r="I22" s="12">
        <v>5.9658174349869697E-2</v>
      </c>
    </row>
    <row r="23" spans="1:9" x14ac:dyDescent="0.35">
      <c r="A23" s="12" t="s">
        <v>470</v>
      </c>
      <c r="B23" s="12">
        <v>0.27715725802480928</v>
      </c>
      <c r="C23" s="12">
        <v>0.55259356477605115</v>
      </c>
      <c r="D23" s="12">
        <v>0.50155715826537439</v>
      </c>
      <c r="E23" s="12">
        <v>0.62683612984834136</v>
      </c>
      <c r="F23" s="12">
        <v>-0.95409793301030421</v>
      </c>
      <c r="G23" s="12">
        <v>1.5084124490599229</v>
      </c>
      <c r="H23" s="12">
        <v>-0.95409793301030421</v>
      </c>
      <c r="I23" s="12">
        <v>1.5084124490599229</v>
      </c>
    </row>
    <row r="24" spans="1:9" x14ac:dyDescent="0.35">
      <c r="A24" s="12" t="s">
        <v>472</v>
      </c>
      <c r="B24" s="12">
        <v>0.80407303105544159</v>
      </c>
      <c r="C24" s="12">
        <v>0.78949619316739283</v>
      </c>
      <c r="D24" s="12">
        <v>1.0184634682398754</v>
      </c>
      <c r="E24" s="12">
        <v>0.33246500792253442</v>
      </c>
      <c r="F24" s="12">
        <v>-0.9550341104360871</v>
      </c>
      <c r="G24" s="12">
        <v>2.5631801725469705</v>
      </c>
      <c r="H24" s="12">
        <v>-0.9550341104360871</v>
      </c>
      <c r="I24" s="12">
        <v>2.5631801725469705</v>
      </c>
    </row>
    <row r="25" spans="1:9" x14ac:dyDescent="0.35">
      <c r="A25" s="12" t="s">
        <v>2482</v>
      </c>
      <c r="B25" s="12">
        <v>5646.2568803924423</v>
      </c>
      <c r="C25" s="12">
        <v>8565.4374686286901</v>
      </c>
      <c r="D25" s="12">
        <v>0.6591907186377951</v>
      </c>
      <c r="E25" s="12">
        <v>0.52466175501946655</v>
      </c>
      <c r="F25" s="12">
        <v>-13438.727127718108</v>
      </c>
      <c r="G25" s="12">
        <v>24731.240888502994</v>
      </c>
      <c r="H25" s="12">
        <v>-13438.727127718108</v>
      </c>
      <c r="I25" s="12">
        <v>24731.240888502994</v>
      </c>
    </row>
    <row r="26" spans="1:9" x14ac:dyDescent="0.35">
      <c r="A26" s="12" t="s">
        <v>2483</v>
      </c>
      <c r="B26" s="12">
        <v>948.39645388869474</v>
      </c>
      <c r="C26" s="12">
        <v>411.04119780605981</v>
      </c>
      <c r="D26" s="12">
        <v>2.3073026717292056</v>
      </c>
      <c r="E26" s="12">
        <v>4.3707651048087777E-2</v>
      </c>
      <c r="F26" s="12">
        <v>32.539591290037492</v>
      </c>
      <c r="G26" s="12">
        <v>1864.2533164873521</v>
      </c>
      <c r="H26" s="12">
        <v>32.539591290037492</v>
      </c>
      <c r="I26" s="12">
        <v>1864.2533164873521</v>
      </c>
    </row>
    <row r="27" spans="1:9" ht="15" thickBot="1" x14ac:dyDescent="0.4">
      <c r="A27" s="13" t="s">
        <v>2484</v>
      </c>
      <c r="B27" s="13">
        <v>-3578.0675838296393</v>
      </c>
      <c r="C27" s="13">
        <v>8668.5933369043523</v>
      </c>
      <c r="D27" s="13">
        <v>-0.41276219159998173</v>
      </c>
      <c r="E27" s="13">
        <v>0.68849132558714388</v>
      </c>
      <c r="F27" s="13">
        <v>-22892.897189855568</v>
      </c>
      <c r="G27" s="13">
        <v>15736.762022196292</v>
      </c>
      <c r="H27" s="13">
        <v>-22892.897189855568</v>
      </c>
      <c r="I27" s="13">
        <v>15736.762022196292</v>
      </c>
    </row>
    <row r="31" spans="1:9" x14ac:dyDescent="0.35">
      <c r="A31" t="s">
        <v>2509</v>
      </c>
    </row>
    <row r="32" spans="1:9" ht="15" thickBot="1" x14ac:dyDescent="0.4"/>
    <row r="33" spans="1:3" x14ac:dyDescent="0.35">
      <c r="A33" s="14" t="s">
        <v>2510</v>
      </c>
      <c r="B33" s="14" t="s">
        <v>2513</v>
      </c>
      <c r="C33" s="14" t="s">
        <v>2512</v>
      </c>
    </row>
    <row r="34" spans="1:3" x14ac:dyDescent="0.35">
      <c r="A34" s="12">
        <v>1</v>
      </c>
      <c r="B34" s="12">
        <v>51228.653252888471</v>
      </c>
      <c r="C34" s="12">
        <v>-5386.2470180692471</v>
      </c>
    </row>
    <row r="35" spans="1:3" x14ac:dyDescent="0.35">
      <c r="A35" s="12">
        <v>2</v>
      </c>
      <c r="B35" s="12">
        <v>59696.576863900205</v>
      </c>
      <c r="C35" s="12">
        <v>-3582.9686026493437</v>
      </c>
    </row>
    <row r="36" spans="1:3" x14ac:dyDescent="0.35">
      <c r="A36" s="12">
        <v>3</v>
      </c>
      <c r="B36" s="12">
        <v>55253.756066589041</v>
      </c>
      <c r="C36" s="12">
        <v>-6581.0394198881404</v>
      </c>
    </row>
    <row r="37" spans="1:3" x14ac:dyDescent="0.35">
      <c r="A37" s="12">
        <v>4</v>
      </c>
      <c r="B37" s="12">
        <v>73518.709173737851</v>
      </c>
      <c r="C37" s="12">
        <v>5368.0345317064202</v>
      </c>
    </row>
    <row r="38" spans="1:3" x14ac:dyDescent="0.35">
      <c r="A38" s="12">
        <v>5</v>
      </c>
      <c r="B38" s="12">
        <v>12248.630595723593</v>
      </c>
      <c r="C38" s="12">
        <v>690.15358720438235</v>
      </c>
    </row>
    <row r="39" spans="1:3" x14ac:dyDescent="0.35">
      <c r="A39" s="12">
        <v>6</v>
      </c>
      <c r="B39" s="12">
        <v>33419.562657593073</v>
      </c>
      <c r="C39" s="12">
        <v>-1.0186340659856796E-10</v>
      </c>
    </row>
    <row r="40" spans="1:3" x14ac:dyDescent="0.35">
      <c r="A40" s="12">
        <v>7</v>
      </c>
      <c r="B40" s="12">
        <v>52892.630216168138</v>
      </c>
      <c r="C40" s="12">
        <v>-8251.2789524133768</v>
      </c>
    </row>
    <row r="41" spans="1:3" x14ac:dyDescent="0.35">
      <c r="A41" s="12">
        <v>8</v>
      </c>
      <c r="B41" s="12">
        <v>29952.240579727244</v>
      </c>
      <c r="C41" s="12">
        <v>3346.5225861088911</v>
      </c>
    </row>
    <row r="42" spans="1:3" x14ac:dyDescent="0.35">
      <c r="A42" s="12">
        <v>9</v>
      </c>
      <c r="B42" s="12">
        <v>15154.153427283578</v>
      </c>
      <c r="C42" s="12">
        <v>4235.5598412427171</v>
      </c>
    </row>
    <row r="43" spans="1:3" x14ac:dyDescent="0.35">
      <c r="A43" s="12">
        <v>10</v>
      </c>
      <c r="B43" s="12">
        <v>6014.4179038830616</v>
      </c>
      <c r="C43" s="12">
        <v>-1605.0337182554586</v>
      </c>
    </row>
    <row r="44" spans="1:3" x14ac:dyDescent="0.35">
      <c r="A44" s="12">
        <v>11</v>
      </c>
      <c r="B44" s="12">
        <v>31492.63859426618</v>
      </c>
      <c r="C44" s="12">
        <v>11242.832033075123</v>
      </c>
    </row>
    <row r="45" spans="1:3" x14ac:dyDescent="0.35">
      <c r="A45" s="12">
        <v>12</v>
      </c>
      <c r="B45" s="12">
        <v>74232.710841180233</v>
      </c>
      <c r="C45" s="12">
        <v>5172.9134666561004</v>
      </c>
    </row>
    <row r="46" spans="1:3" x14ac:dyDescent="0.35">
      <c r="A46" s="12">
        <v>13</v>
      </c>
      <c r="B46" s="12">
        <v>64422.104222080641</v>
      </c>
      <c r="C46" s="12">
        <v>1888.7121941418591</v>
      </c>
    </row>
    <row r="47" spans="1:3" x14ac:dyDescent="0.35">
      <c r="A47" s="12">
        <v>14</v>
      </c>
      <c r="B47" s="12">
        <v>37530.108225581957</v>
      </c>
      <c r="C47" s="12">
        <v>-31.37265569637384</v>
      </c>
    </row>
    <row r="48" spans="1:3" x14ac:dyDescent="0.35">
      <c r="A48" s="12">
        <v>15</v>
      </c>
      <c r="B48" s="12">
        <v>84233.146990176203</v>
      </c>
      <c r="C48" s="12">
        <v>1684.7147697632172</v>
      </c>
    </row>
    <row r="49" spans="1:3" x14ac:dyDescent="0.35">
      <c r="A49" s="12">
        <v>16</v>
      </c>
      <c r="B49" s="12">
        <v>41045.468992349633</v>
      </c>
      <c r="C49" s="12">
        <v>1590.7443521834794</v>
      </c>
    </row>
    <row r="50" spans="1:3" x14ac:dyDescent="0.35">
      <c r="A50" s="12">
        <v>17</v>
      </c>
      <c r="B50" s="12">
        <v>12936.92705149376</v>
      </c>
      <c r="C50" s="12">
        <v>-4262.5607675712017</v>
      </c>
    </row>
    <row r="51" spans="1:3" x14ac:dyDescent="0.35">
      <c r="A51" s="12">
        <v>18</v>
      </c>
      <c r="B51" s="12">
        <v>27143.714807771234</v>
      </c>
      <c r="C51" s="12">
        <v>-3464.7408340240145</v>
      </c>
    </row>
    <row r="52" spans="1:3" x14ac:dyDescent="0.35">
      <c r="A52" s="12">
        <v>19</v>
      </c>
      <c r="B52" s="12">
        <v>7712.7174389289175</v>
      </c>
      <c r="C52" s="12">
        <v>2144.4567427795846</v>
      </c>
    </row>
    <row r="53" spans="1:3" x14ac:dyDescent="0.35">
      <c r="A53" s="12">
        <v>20</v>
      </c>
      <c r="B53" s="12">
        <v>47024.40711193996</v>
      </c>
      <c r="C53" s="12">
        <v>-4303.6589531957579</v>
      </c>
    </row>
    <row r="54" spans="1:3" ht="15" thickBot="1" x14ac:dyDescent="0.4">
      <c r="A54" s="13">
        <v>21</v>
      </c>
      <c r="B54" s="13">
        <v>12179.447809761728</v>
      </c>
      <c r="C54" s="13">
        <v>104.25681690107012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9E8C-F243-416B-858A-F55F1803378C}">
  <dimension ref="A1:I54"/>
  <sheetViews>
    <sheetView topLeftCell="A9" workbookViewId="0">
      <selection activeCell="D31" sqref="D31"/>
    </sheetView>
  </sheetViews>
  <sheetFormatPr defaultRowHeight="14.5" x14ac:dyDescent="0.35"/>
  <cols>
    <col min="1" max="1" width="29.453125" bestFit="1" customWidth="1"/>
    <col min="2" max="2" width="26.81640625" bestFit="1" customWidth="1"/>
    <col min="3" max="3" width="13.90625" bestFit="1" customWidth="1"/>
    <col min="4" max="4" width="12.453125" bestFit="1" customWidth="1"/>
    <col min="5" max="5" width="11.81640625" bestFit="1" customWidth="1"/>
    <col min="6" max="6" width="12.81640625" bestFit="1" customWidth="1"/>
    <col min="7" max="7" width="11.81640625" bestFit="1" customWidth="1"/>
    <col min="8" max="8" width="12.453125" bestFit="1" customWidth="1"/>
    <col min="9" max="9" width="12" bestFit="1" customWidth="1"/>
  </cols>
  <sheetData>
    <row r="1" spans="1:9" x14ac:dyDescent="0.35">
      <c r="A1" t="s">
        <v>2485</v>
      </c>
    </row>
    <row r="2" spans="1:9" ht="15" thickBot="1" x14ac:dyDescent="0.4"/>
    <row r="3" spans="1:9" x14ac:dyDescent="0.35">
      <c r="A3" s="15" t="s">
        <v>2486</v>
      </c>
      <c r="B3" s="15"/>
    </row>
    <row r="4" spans="1:9" x14ac:dyDescent="0.35">
      <c r="A4" s="12" t="s">
        <v>2487</v>
      </c>
      <c r="B4" s="12">
        <v>0.94397118230218713</v>
      </c>
    </row>
    <row r="5" spans="1:9" x14ac:dyDescent="0.35">
      <c r="A5" s="12" t="s">
        <v>2488</v>
      </c>
      <c r="B5" s="12">
        <v>0.89108159301698897</v>
      </c>
    </row>
    <row r="6" spans="1:9" x14ac:dyDescent="0.35">
      <c r="A6" s="12" t="s">
        <v>2489</v>
      </c>
      <c r="B6" s="12">
        <v>0.78216318603397783</v>
      </c>
    </row>
    <row r="7" spans="1:9" x14ac:dyDescent="0.35">
      <c r="A7" s="12" t="s">
        <v>2490</v>
      </c>
      <c r="B7" s="12">
        <v>5550.2209846096339</v>
      </c>
    </row>
    <row r="8" spans="1:9" ht="15" thickBot="1" x14ac:dyDescent="0.4">
      <c r="A8" s="13" t="s">
        <v>2491</v>
      </c>
      <c r="B8" s="13">
        <v>21</v>
      </c>
    </row>
    <row r="10" spans="1:9" ht="15" thickBot="1" x14ac:dyDescent="0.4">
      <c r="A10" t="s">
        <v>2492</v>
      </c>
    </row>
    <row r="11" spans="1:9" x14ac:dyDescent="0.35">
      <c r="A11" s="14"/>
      <c r="B11" s="14" t="s">
        <v>2497</v>
      </c>
      <c r="C11" s="14" t="s">
        <v>2498</v>
      </c>
      <c r="D11" s="14" t="s">
        <v>2499</v>
      </c>
      <c r="E11" s="14" t="s">
        <v>2500</v>
      </c>
      <c r="F11" s="14" t="s">
        <v>2501</v>
      </c>
    </row>
    <row r="12" spans="1:9" x14ac:dyDescent="0.35">
      <c r="A12" s="12" t="s">
        <v>2493</v>
      </c>
      <c r="B12" s="12">
        <v>10</v>
      </c>
      <c r="C12" s="12">
        <v>2520210066.6724072</v>
      </c>
      <c r="D12" s="12">
        <v>252021006.66724071</v>
      </c>
      <c r="E12" s="12">
        <v>8.1811845922055948</v>
      </c>
      <c r="F12" s="12">
        <v>1.322306618410647E-3</v>
      </c>
    </row>
    <row r="13" spans="1:9" x14ac:dyDescent="0.35">
      <c r="A13" s="12" t="s">
        <v>2494</v>
      </c>
      <c r="B13" s="12">
        <v>10</v>
      </c>
      <c r="C13" s="12">
        <v>308049529.7800113</v>
      </c>
      <c r="D13" s="12">
        <v>30804952.978001129</v>
      </c>
      <c r="E13" s="12"/>
      <c r="F13" s="12"/>
    </row>
    <row r="14" spans="1:9" ht="15" thickBot="1" x14ac:dyDescent="0.4">
      <c r="A14" s="13" t="s">
        <v>2495</v>
      </c>
      <c r="B14" s="13">
        <v>20</v>
      </c>
      <c r="C14" s="13">
        <v>2828259596.4524183</v>
      </c>
      <c r="D14" s="13"/>
      <c r="E14" s="13"/>
      <c r="F14" s="13"/>
    </row>
    <row r="15" spans="1:9" ht="15" thickBot="1" x14ac:dyDescent="0.4"/>
    <row r="16" spans="1:9" x14ac:dyDescent="0.35">
      <c r="A16" s="14"/>
      <c r="B16" s="14" t="s">
        <v>2502</v>
      </c>
      <c r="C16" s="14" t="s">
        <v>2490</v>
      </c>
      <c r="D16" s="14" t="s">
        <v>2503</v>
      </c>
      <c r="E16" s="14" t="s">
        <v>2504</v>
      </c>
      <c r="F16" s="14" t="s">
        <v>2505</v>
      </c>
      <c r="G16" s="14" t="s">
        <v>2506</v>
      </c>
      <c r="H16" s="14" t="s">
        <v>2507</v>
      </c>
      <c r="I16" s="14" t="s">
        <v>2508</v>
      </c>
    </row>
    <row r="17" spans="1:9" x14ac:dyDescent="0.35">
      <c r="A17" s="12" t="s">
        <v>2496</v>
      </c>
      <c r="B17" s="12">
        <v>-15958.502230035996</v>
      </c>
      <c r="C17" s="12">
        <v>21726.391992483033</v>
      </c>
      <c r="D17" s="12">
        <v>-0.73452150893518675</v>
      </c>
      <c r="E17" s="12">
        <v>0.47950058006847285</v>
      </c>
      <c r="F17" s="12">
        <v>-64367.920341970923</v>
      </c>
      <c r="G17" s="12">
        <v>32450.915881898934</v>
      </c>
      <c r="H17" s="12">
        <v>-64367.920341970923</v>
      </c>
      <c r="I17" s="12">
        <v>32450.915881898934</v>
      </c>
    </row>
    <row r="18" spans="1:9" x14ac:dyDescent="0.35">
      <c r="A18" s="12" t="s">
        <v>461</v>
      </c>
      <c r="B18" s="12">
        <v>0.27306109377250942</v>
      </c>
      <c r="C18" s="12">
        <v>0.16852602988045007</v>
      </c>
      <c r="D18" s="12">
        <v>1.6202903134086468</v>
      </c>
      <c r="E18" s="12">
        <v>0.13623778149073493</v>
      </c>
      <c r="F18" s="12">
        <v>-0.10243830097512119</v>
      </c>
      <c r="G18" s="12">
        <v>0.64856048852014003</v>
      </c>
      <c r="H18" s="12">
        <v>-0.10243830097512119</v>
      </c>
      <c r="I18" s="12">
        <v>0.64856048852014003</v>
      </c>
    </row>
    <row r="19" spans="1:9" x14ac:dyDescent="0.35">
      <c r="A19" s="12" t="s">
        <v>466</v>
      </c>
      <c r="B19" s="12">
        <v>-0.62848615334204139</v>
      </c>
      <c r="C19" s="12">
        <v>0.43390888008994694</v>
      </c>
      <c r="D19" s="12">
        <v>-1.4484288803026102</v>
      </c>
      <c r="E19" s="12">
        <v>0.17811604328217981</v>
      </c>
      <c r="F19" s="12">
        <v>-1.5952953872923057</v>
      </c>
      <c r="G19" s="12">
        <v>0.33832308060822291</v>
      </c>
      <c r="H19" s="12">
        <v>-1.5952953872923057</v>
      </c>
      <c r="I19" s="12">
        <v>0.33832308060822291</v>
      </c>
    </row>
    <row r="20" spans="1:9" x14ac:dyDescent="0.35">
      <c r="A20" s="12" t="s">
        <v>462</v>
      </c>
      <c r="B20" s="12">
        <v>252.94998549930926</v>
      </c>
      <c r="C20" s="12">
        <v>863.58529948898308</v>
      </c>
      <c r="D20" s="12">
        <v>0.29290677556576006</v>
      </c>
      <c r="E20" s="12">
        <v>0.77558129891945904</v>
      </c>
      <c r="F20" s="12">
        <v>-1671.2379722962964</v>
      </c>
      <c r="G20" s="12">
        <v>2177.1379432949147</v>
      </c>
      <c r="H20" s="12">
        <v>-1671.2379722962964</v>
      </c>
      <c r="I20" s="12">
        <v>2177.1379432949147</v>
      </c>
    </row>
    <row r="21" spans="1:9" x14ac:dyDescent="0.35">
      <c r="A21" s="12" t="s">
        <v>463</v>
      </c>
      <c r="B21" s="12">
        <v>0.13970685035661978</v>
      </c>
      <c r="C21" s="12">
        <v>0.15470001989856927</v>
      </c>
      <c r="D21" s="12">
        <v>0.9030823037270459</v>
      </c>
      <c r="E21" s="12">
        <v>0.38771855536369193</v>
      </c>
      <c r="F21" s="12">
        <v>-0.20498627438243217</v>
      </c>
      <c r="G21" s="12">
        <v>0.48439997509567173</v>
      </c>
      <c r="H21" s="12">
        <v>-0.20498627438243217</v>
      </c>
      <c r="I21" s="12">
        <v>0.48439997509567173</v>
      </c>
    </row>
    <row r="22" spans="1:9" x14ac:dyDescent="0.35">
      <c r="A22" s="12" t="s">
        <v>471</v>
      </c>
      <c r="B22" s="12">
        <v>-0.19430871349962162</v>
      </c>
      <c r="C22" s="12">
        <v>0.20969496157257086</v>
      </c>
      <c r="D22" s="12">
        <v>-0.92662557098385789</v>
      </c>
      <c r="E22" s="12">
        <v>0.37594312546025943</v>
      </c>
      <c r="F22" s="12">
        <v>-0.66153820444523559</v>
      </c>
      <c r="G22" s="12">
        <v>0.2729207774459923</v>
      </c>
      <c r="H22" s="12">
        <v>-0.66153820444523559</v>
      </c>
      <c r="I22" s="12">
        <v>0.2729207774459923</v>
      </c>
    </row>
    <row r="23" spans="1:9" x14ac:dyDescent="0.35">
      <c r="A23" s="12" t="s">
        <v>470</v>
      </c>
      <c r="B23" s="12">
        <v>0.29629211395776328</v>
      </c>
      <c r="C23" s="12">
        <v>0.46790467745667896</v>
      </c>
      <c r="D23" s="12">
        <v>0.63323178466236973</v>
      </c>
      <c r="E23" s="12">
        <v>0.54079276534190934</v>
      </c>
      <c r="F23" s="12">
        <v>-0.74626447690956943</v>
      </c>
      <c r="G23" s="12">
        <v>1.3388487048250959</v>
      </c>
      <c r="H23" s="12">
        <v>-0.74626447690956943</v>
      </c>
      <c r="I23" s="12">
        <v>1.3388487048250959</v>
      </c>
    </row>
    <row r="24" spans="1:9" x14ac:dyDescent="0.35">
      <c r="A24" s="12" t="s">
        <v>472</v>
      </c>
      <c r="B24" s="12">
        <v>9.4992644587249722E-2</v>
      </c>
      <c r="C24" s="12">
        <v>0.66850029599417204</v>
      </c>
      <c r="D24" s="12">
        <v>0.14209813392225912</v>
      </c>
      <c r="E24" s="12">
        <v>0.8898246050941061</v>
      </c>
      <c r="F24" s="12">
        <v>-1.3945188374816893</v>
      </c>
      <c r="G24" s="12">
        <v>1.5845041266561888</v>
      </c>
      <c r="H24" s="12">
        <v>-1.3945188374816893</v>
      </c>
      <c r="I24" s="12">
        <v>1.5845041266561888</v>
      </c>
    </row>
    <row r="25" spans="1:9" x14ac:dyDescent="0.35">
      <c r="A25" s="12" t="s">
        <v>2482</v>
      </c>
      <c r="B25" s="12">
        <v>4400.4883669542605</v>
      </c>
      <c r="C25" s="12">
        <v>7252.7233603567183</v>
      </c>
      <c r="D25" s="12">
        <v>0.60673600085276469</v>
      </c>
      <c r="E25" s="12">
        <v>0.55754903039948744</v>
      </c>
      <c r="F25" s="12">
        <v>-11759.586334964992</v>
      </c>
      <c r="G25" s="12">
        <v>20560.563068873515</v>
      </c>
      <c r="H25" s="12">
        <v>-11759.586334964992</v>
      </c>
      <c r="I25" s="12">
        <v>20560.563068873515</v>
      </c>
    </row>
    <row r="26" spans="1:9" x14ac:dyDescent="0.35">
      <c r="A26" s="12" t="s">
        <v>2483</v>
      </c>
      <c r="B26" s="12">
        <v>-248.49866591275</v>
      </c>
      <c r="C26" s="12">
        <v>348.04621577306273</v>
      </c>
      <c r="D26" s="12">
        <v>-0.7139818065850746</v>
      </c>
      <c r="E26" s="12">
        <v>0.49156689450756619</v>
      </c>
      <c r="F26" s="12">
        <v>-1023.9939615635091</v>
      </c>
      <c r="G26" s="12">
        <v>526.99662973800912</v>
      </c>
      <c r="H26" s="12">
        <v>-1023.9939615635091</v>
      </c>
      <c r="I26" s="12">
        <v>526.99662973800912</v>
      </c>
    </row>
    <row r="27" spans="1:9" ht="15" thickBot="1" x14ac:dyDescent="0.4">
      <c r="A27" s="13" t="s">
        <v>2484</v>
      </c>
      <c r="B27" s="13">
        <v>-1886.2266468179482</v>
      </c>
      <c r="C27" s="13">
        <v>7340.0698593932184</v>
      </c>
      <c r="D27" s="13">
        <v>-0.25697666138750852</v>
      </c>
      <c r="E27" s="13">
        <v>0.80240679669475123</v>
      </c>
      <c r="F27" s="13">
        <v>-18240.92147682541</v>
      </c>
      <c r="G27" s="13">
        <v>14468.468183189512</v>
      </c>
      <c r="H27" s="13">
        <v>-18240.92147682541</v>
      </c>
      <c r="I27" s="13">
        <v>14468.468183189512</v>
      </c>
    </row>
    <row r="31" spans="1:9" x14ac:dyDescent="0.35">
      <c r="A31" t="s">
        <v>2509</v>
      </c>
    </row>
    <row r="32" spans="1:9" ht="15" thickBot="1" x14ac:dyDescent="0.4"/>
    <row r="33" spans="1:3" x14ac:dyDescent="0.35">
      <c r="A33" s="14" t="s">
        <v>2510</v>
      </c>
      <c r="B33" s="14" t="s">
        <v>2525</v>
      </c>
      <c r="C33" s="14" t="s">
        <v>2512</v>
      </c>
    </row>
    <row r="34" spans="1:3" x14ac:dyDescent="0.35">
      <c r="A34" s="12">
        <v>1</v>
      </c>
      <c r="B34" s="12">
        <v>24265.403228213607</v>
      </c>
      <c r="C34" s="12">
        <v>-2882.573689439123</v>
      </c>
    </row>
    <row r="35" spans="1:3" x14ac:dyDescent="0.35">
      <c r="A35" s="12">
        <v>2</v>
      </c>
      <c r="B35" s="12">
        <v>14592.27492667646</v>
      </c>
      <c r="C35" s="12">
        <v>-6493.7443405671638</v>
      </c>
    </row>
    <row r="36" spans="1:3" x14ac:dyDescent="0.35">
      <c r="A36" s="12">
        <v>3</v>
      </c>
      <c r="B36" s="12">
        <v>25196.518773849733</v>
      </c>
      <c r="C36" s="12">
        <v>-2741.4087624960266</v>
      </c>
    </row>
    <row r="37" spans="1:3" x14ac:dyDescent="0.35">
      <c r="A37" s="12">
        <v>4</v>
      </c>
      <c r="B37" s="12">
        <v>26901.02298116024</v>
      </c>
      <c r="C37" s="12">
        <v>-4031.5335484252573</v>
      </c>
    </row>
    <row r="38" spans="1:3" x14ac:dyDescent="0.35">
      <c r="A38" s="12">
        <v>5</v>
      </c>
      <c r="B38" s="12">
        <v>8923.2919321270674</v>
      </c>
      <c r="C38" s="12">
        <v>-469.6953013165712</v>
      </c>
    </row>
    <row r="39" spans="1:3" x14ac:dyDescent="0.35">
      <c r="A39" s="12">
        <v>6</v>
      </c>
      <c r="B39" s="12">
        <v>17090.074505519668</v>
      </c>
      <c r="C39" s="12">
        <v>1.4551915228366852E-11</v>
      </c>
    </row>
    <row r="40" spans="1:3" x14ac:dyDescent="0.35">
      <c r="A40" s="12">
        <v>7</v>
      </c>
      <c r="B40" s="12">
        <v>7740.3002879873657</v>
      </c>
      <c r="C40" s="12">
        <v>-1871.3267238579683</v>
      </c>
    </row>
    <row r="41" spans="1:3" x14ac:dyDescent="0.35">
      <c r="A41" s="12">
        <v>8</v>
      </c>
      <c r="B41" s="12">
        <v>14314.004134771485</v>
      </c>
      <c r="C41" s="12">
        <v>4335.1786484249878</v>
      </c>
    </row>
    <row r="42" spans="1:3" x14ac:dyDescent="0.35">
      <c r="A42" s="12">
        <v>9</v>
      </c>
      <c r="B42" s="12">
        <v>-979.95868366298646</v>
      </c>
      <c r="C42" s="12">
        <v>1734.3100105705348</v>
      </c>
    </row>
    <row r="43" spans="1:3" x14ac:dyDescent="0.35">
      <c r="A43" s="12">
        <v>10</v>
      </c>
      <c r="B43" s="12">
        <v>7620.9154134136643</v>
      </c>
      <c r="C43" s="12">
        <v>-4241.5156165501967</v>
      </c>
    </row>
    <row r="44" spans="1:3" x14ac:dyDescent="0.35">
      <c r="A44" s="12">
        <v>11</v>
      </c>
      <c r="B44" s="12">
        <v>4034.2709384055893</v>
      </c>
      <c r="C44" s="12">
        <v>9415.4333226182735</v>
      </c>
    </row>
    <row r="45" spans="1:3" x14ac:dyDescent="0.35">
      <c r="A45" s="12">
        <v>12</v>
      </c>
      <c r="B45" s="12">
        <v>30241.385819512172</v>
      </c>
      <c r="C45" s="12">
        <v>1363.4107865130245</v>
      </c>
    </row>
    <row r="46" spans="1:3" x14ac:dyDescent="0.35">
      <c r="A46" s="12">
        <v>13</v>
      </c>
      <c r="B46" s="12">
        <v>23067.608484777022</v>
      </c>
      <c r="C46" s="12">
        <v>6560.097116046858</v>
      </c>
    </row>
    <row r="47" spans="1:3" x14ac:dyDescent="0.35">
      <c r="A47" s="12">
        <v>14</v>
      </c>
      <c r="B47" s="12">
        <v>16206.322514185649</v>
      </c>
      <c r="C47" s="12">
        <v>1929.1347590583355</v>
      </c>
    </row>
    <row r="48" spans="1:3" x14ac:dyDescent="0.35">
      <c r="A48" s="12">
        <v>15</v>
      </c>
      <c r="B48" s="12">
        <v>47979.829645326914</v>
      </c>
      <c r="C48" s="12">
        <v>3133.0371084863073</v>
      </c>
    </row>
    <row r="49" spans="1:3" x14ac:dyDescent="0.35">
      <c r="A49" s="12">
        <v>16</v>
      </c>
      <c r="B49" s="12">
        <v>8597.9139341268346</v>
      </c>
      <c r="C49" s="12">
        <v>552.78584896024222</v>
      </c>
    </row>
    <row r="50" spans="1:3" x14ac:dyDescent="0.35">
      <c r="A50" s="12">
        <v>17</v>
      </c>
      <c r="B50" s="12">
        <v>9657.4076049138475</v>
      </c>
      <c r="C50" s="12">
        <v>-4111.5079359242354</v>
      </c>
    </row>
    <row r="51" spans="1:3" x14ac:dyDescent="0.35">
      <c r="A51" s="12">
        <v>18</v>
      </c>
      <c r="B51" s="12">
        <v>13566.479610087415</v>
      </c>
      <c r="C51" s="12">
        <v>-3202.5963534546499</v>
      </c>
    </row>
    <row r="52" spans="1:3" x14ac:dyDescent="0.35">
      <c r="A52" s="12">
        <v>19</v>
      </c>
      <c r="B52" s="12">
        <v>4743.0616486336839</v>
      </c>
      <c r="C52" s="12">
        <v>3236.4349186045511</v>
      </c>
    </row>
    <row r="53" spans="1:3" x14ac:dyDescent="0.35">
      <c r="A53" s="12">
        <v>20</v>
      </c>
      <c r="B53" s="12">
        <v>7355.395574620884</v>
      </c>
      <c r="C53" s="12">
        <v>-2293.3212398981377</v>
      </c>
    </row>
    <row r="54" spans="1:3" ht="15" thickBot="1" x14ac:dyDescent="0.4">
      <c r="A54" s="13">
        <v>21</v>
      </c>
      <c r="B54" s="13">
        <v>8419.336342982222</v>
      </c>
      <c r="C54" s="13">
        <v>79.400992646546001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B67B-9D97-4631-8172-AC78E1035DC3}">
  <dimension ref="A1:XEB1048575"/>
  <sheetViews>
    <sheetView topLeftCell="Q22" workbookViewId="0">
      <selection activeCell="U9" sqref="U9"/>
    </sheetView>
  </sheetViews>
  <sheetFormatPr defaultRowHeight="14.5" x14ac:dyDescent="0.35"/>
  <cols>
    <col min="1" max="1" width="6.08984375" bestFit="1" customWidth="1"/>
    <col min="2" max="2" width="8.08984375" bestFit="1" customWidth="1"/>
    <col min="4" max="4" width="17.26953125" bestFit="1" customWidth="1"/>
    <col min="5" max="5" width="11.1796875" bestFit="1" customWidth="1"/>
    <col min="6" max="6" width="11.81640625" bestFit="1" customWidth="1"/>
    <col min="7" max="7" width="9.54296875" bestFit="1" customWidth="1"/>
    <col min="8" max="8" width="15.6328125" bestFit="1" customWidth="1"/>
    <col min="9" max="9" width="11.81640625" bestFit="1" customWidth="1"/>
    <col min="10" max="10" width="19.6328125" bestFit="1" customWidth="1"/>
    <col min="11" max="11" width="9.6328125" bestFit="1" customWidth="1"/>
    <col min="12" max="12" width="8.54296875" bestFit="1" customWidth="1"/>
    <col min="13" max="13" width="11.26953125" bestFit="1" customWidth="1"/>
    <col min="14" max="14" width="10.36328125" bestFit="1" customWidth="1"/>
    <col min="15" max="15" width="9.453125" bestFit="1" customWidth="1"/>
    <col min="16" max="16" width="9.6328125" bestFit="1" customWidth="1"/>
    <col min="17" max="17" width="10.6328125" bestFit="1" customWidth="1"/>
    <col min="18" max="18" width="9.36328125" bestFit="1" customWidth="1"/>
    <col min="19" max="19" width="11.7265625" bestFit="1" customWidth="1"/>
    <col min="20" max="20" width="12.08984375" bestFit="1" customWidth="1"/>
    <col min="21" max="21" width="10.1796875" bestFit="1" customWidth="1"/>
    <col min="22" max="22" width="9.6328125" bestFit="1" customWidth="1"/>
    <col min="23" max="23" width="16.7265625" bestFit="1" customWidth="1"/>
    <col min="25" max="25" width="19.453125" bestFit="1" customWidth="1"/>
    <col min="26" max="26" width="12.453125" bestFit="1" customWidth="1"/>
    <col min="27" max="27" width="13.1796875" bestFit="1" customWidth="1"/>
    <col min="28" max="33" width="11.81640625" bestFit="1" customWidth="1"/>
    <col min="16356" max="16356" width="8.81640625" bestFit="1" customWidth="1"/>
  </cols>
  <sheetData>
    <row r="1" spans="1:33" x14ac:dyDescent="0.35">
      <c r="A1" s="11" t="s">
        <v>3</v>
      </c>
      <c r="B1" s="11" t="s">
        <v>479</v>
      </c>
      <c r="C1" s="11" t="s">
        <v>5</v>
      </c>
      <c r="D1" s="11" t="s">
        <v>6</v>
      </c>
      <c r="E1" s="11" t="s">
        <v>7</v>
      </c>
      <c r="F1" s="11" t="s">
        <v>8</v>
      </c>
      <c r="G1" s="11" t="s">
        <v>13</v>
      </c>
      <c r="H1" s="11" t="s">
        <v>14</v>
      </c>
      <c r="I1" s="11" t="s">
        <v>15</v>
      </c>
      <c r="J1" s="11" t="s">
        <v>16</v>
      </c>
      <c r="K1" s="11" t="s">
        <v>135</v>
      </c>
      <c r="L1" s="11" t="s">
        <v>136</v>
      </c>
      <c r="M1" s="11" t="s">
        <v>137</v>
      </c>
      <c r="N1" s="11" t="s">
        <v>138</v>
      </c>
      <c r="O1" s="11" t="s">
        <v>139</v>
      </c>
      <c r="P1" s="11" t="s">
        <v>140</v>
      </c>
      <c r="Q1" s="11" t="s">
        <v>141</v>
      </c>
      <c r="R1" s="11" t="s">
        <v>142</v>
      </c>
      <c r="S1" s="11" t="s">
        <v>143</v>
      </c>
      <c r="T1" s="11" t="s">
        <v>144</v>
      </c>
      <c r="U1" s="11" t="s">
        <v>145</v>
      </c>
      <c r="V1" s="11" t="s">
        <v>146</v>
      </c>
      <c r="W1" s="11" t="s">
        <v>9</v>
      </c>
      <c r="Y1" s="1" t="s">
        <v>2485</v>
      </c>
    </row>
    <row r="2" spans="1:33" x14ac:dyDescent="0.35">
      <c r="A2" s="7">
        <v>1</v>
      </c>
      <c r="B2" s="7">
        <v>2417</v>
      </c>
      <c r="C2" s="7">
        <v>857</v>
      </c>
      <c r="D2" s="7">
        <v>0</v>
      </c>
      <c r="E2" s="7">
        <v>0</v>
      </c>
      <c r="F2" s="7">
        <v>0</v>
      </c>
      <c r="G2" s="7">
        <v>0</v>
      </c>
      <c r="H2" s="7">
        <v>1</v>
      </c>
      <c r="I2" s="7">
        <v>40.056022408963599</v>
      </c>
      <c r="J2" s="7">
        <v>35859</v>
      </c>
      <c r="K2" s="7">
        <v>1338</v>
      </c>
      <c r="L2" s="7">
        <v>709</v>
      </c>
      <c r="M2" s="7">
        <v>198</v>
      </c>
      <c r="N2" s="7">
        <v>1147</v>
      </c>
      <c r="O2" s="7">
        <v>508</v>
      </c>
      <c r="P2" s="7">
        <v>299</v>
      </c>
      <c r="Q2" s="7">
        <v>0</v>
      </c>
      <c r="R2" s="7">
        <v>13</v>
      </c>
      <c r="S2" s="7">
        <v>450</v>
      </c>
      <c r="T2" s="7">
        <v>996</v>
      </c>
      <c r="U2" s="7">
        <v>202</v>
      </c>
      <c r="V2" s="7">
        <v>188</v>
      </c>
      <c r="W2" s="7">
        <v>0</v>
      </c>
    </row>
    <row r="3" spans="1:33" x14ac:dyDescent="0.35">
      <c r="A3" s="7">
        <v>1</v>
      </c>
      <c r="B3" s="7">
        <v>3202</v>
      </c>
      <c r="C3" s="7">
        <v>1275</v>
      </c>
      <c r="D3" s="7">
        <v>0</v>
      </c>
      <c r="E3" s="7">
        <v>0</v>
      </c>
      <c r="F3" s="7">
        <v>0</v>
      </c>
      <c r="G3" s="7">
        <v>0</v>
      </c>
      <c r="H3" s="7">
        <v>1</v>
      </c>
      <c r="I3" s="7">
        <v>23.331310679611601</v>
      </c>
      <c r="J3" s="7">
        <v>71341</v>
      </c>
      <c r="K3" s="7">
        <v>1217</v>
      </c>
      <c r="L3" s="7">
        <v>604</v>
      </c>
      <c r="M3" s="7">
        <v>585</v>
      </c>
      <c r="N3" s="7">
        <v>1674</v>
      </c>
      <c r="O3" s="7">
        <v>146</v>
      </c>
      <c r="P3" s="7">
        <v>740</v>
      </c>
      <c r="Q3" s="7">
        <v>2</v>
      </c>
      <c r="R3" s="7">
        <v>15</v>
      </c>
      <c r="S3" s="7">
        <v>625</v>
      </c>
      <c r="T3" s="7">
        <v>1011</v>
      </c>
      <c r="U3" s="7">
        <v>335</v>
      </c>
      <c r="V3" s="7">
        <v>118</v>
      </c>
      <c r="W3" s="7">
        <v>0</v>
      </c>
      <c r="Y3" t="s">
        <v>2486</v>
      </c>
    </row>
    <row r="4" spans="1:33" x14ac:dyDescent="0.35">
      <c r="A4" s="7">
        <v>1</v>
      </c>
      <c r="B4" s="7">
        <v>4373</v>
      </c>
      <c r="C4" s="7">
        <v>1411</v>
      </c>
      <c r="D4" s="7">
        <v>0</v>
      </c>
      <c r="E4" s="7">
        <v>0</v>
      </c>
      <c r="F4" s="7">
        <v>0</v>
      </c>
      <c r="G4" s="7">
        <v>0</v>
      </c>
      <c r="H4" s="7">
        <v>1</v>
      </c>
      <c r="I4" s="7">
        <v>30.209823557463</v>
      </c>
      <c r="J4" s="7">
        <v>34235</v>
      </c>
      <c r="K4" s="7">
        <v>2655</v>
      </c>
      <c r="L4" s="7">
        <v>1136</v>
      </c>
      <c r="M4" s="7">
        <v>276</v>
      </c>
      <c r="N4" s="7">
        <v>1354</v>
      </c>
      <c r="O4" s="7">
        <v>345</v>
      </c>
      <c r="P4" s="7">
        <v>1179</v>
      </c>
      <c r="Q4" s="7">
        <v>1</v>
      </c>
      <c r="R4" s="7">
        <v>22</v>
      </c>
      <c r="S4" s="7">
        <v>1472</v>
      </c>
      <c r="T4" s="7">
        <v>2275</v>
      </c>
      <c r="U4" s="7">
        <v>466</v>
      </c>
      <c r="V4" s="7">
        <v>340</v>
      </c>
      <c r="W4" s="7">
        <v>0</v>
      </c>
      <c r="Y4" t="s">
        <v>2514</v>
      </c>
      <c r="Z4">
        <v>503.68921139075138</v>
      </c>
    </row>
    <row r="5" spans="1:33" x14ac:dyDescent="0.35">
      <c r="A5" s="7">
        <v>1</v>
      </c>
      <c r="B5" s="7">
        <v>2606</v>
      </c>
      <c r="C5" s="7">
        <v>1186</v>
      </c>
      <c r="D5" s="7">
        <v>0</v>
      </c>
      <c r="E5" s="7">
        <v>16</v>
      </c>
      <c r="F5" s="7">
        <v>0.61396776669224862</v>
      </c>
      <c r="G5" s="7">
        <v>0</v>
      </c>
      <c r="H5" s="7">
        <v>1</v>
      </c>
      <c r="I5" s="7">
        <v>33.3333333333333</v>
      </c>
      <c r="J5" s="7">
        <v>33897</v>
      </c>
      <c r="K5" s="7">
        <v>1910</v>
      </c>
      <c r="L5" s="7">
        <v>421</v>
      </c>
      <c r="M5" s="7">
        <v>414</v>
      </c>
      <c r="N5" s="7">
        <v>1032</v>
      </c>
      <c r="O5" s="7">
        <v>247</v>
      </c>
      <c r="P5" s="7">
        <v>688</v>
      </c>
      <c r="Q5" s="7">
        <v>2</v>
      </c>
      <c r="R5" s="7">
        <v>8</v>
      </c>
      <c r="S5" s="7">
        <v>629</v>
      </c>
      <c r="T5" s="7">
        <v>875</v>
      </c>
      <c r="U5" s="7">
        <v>523</v>
      </c>
      <c r="V5" s="7">
        <v>362</v>
      </c>
      <c r="W5" s="7">
        <v>0</v>
      </c>
      <c r="Y5" t="s">
        <v>2515</v>
      </c>
      <c r="Z5">
        <v>337.04740594065998</v>
      </c>
    </row>
    <row r="6" spans="1:33" x14ac:dyDescent="0.35">
      <c r="A6" s="7">
        <v>1</v>
      </c>
      <c r="B6" s="7">
        <v>3503</v>
      </c>
      <c r="C6" s="7">
        <v>929</v>
      </c>
      <c r="D6" s="7">
        <v>0</v>
      </c>
      <c r="E6" s="7">
        <v>0</v>
      </c>
      <c r="F6" s="7">
        <v>0</v>
      </c>
      <c r="G6" s="7">
        <v>0</v>
      </c>
      <c r="H6" s="7">
        <v>1</v>
      </c>
      <c r="I6" s="7">
        <v>36.500153233220999</v>
      </c>
      <c r="J6" s="7">
        <v>38355</v>
      </c>
      <c r="K6" s="7">
        <v>2224</v>
      </c>
      <c r="L6" s="7">
        <v>1042</v>
      </c>
      <c r="M6" s="7">
        <v>214</v>
      </c>
      <c r="N6" s="7">
        <v>731</v>
      </c>
      <c r="O6" s="7">
        <v>161</v>
      </c>
      <c r="P6" s="7">
        <v>1274</v>
      </c>
      <c r="Q6" s="7">
        <v>0</v>
      </c>
      <c r="R6" s="7">
        <v>31</v>
      </c>
      <c r="S6" s="7">
        <v>1306</v>
      </c>
      <c r="T6" s="7">
        <v>1703</v>
      </c>
      <c r="U6" s="7">
        <v>281</v>
      </c>
      <c r="V6" s="7">
        <v>172</v>
      </c>
      <c r="W6" s="7">
        <v>0</v>
      </c>
      <c r="Y6" t="s">
        <v>2516</v>
      </c>
      <c r="Z6">
        <v>24</v>
      </c>
    </row>
    <row r="7" spans="1:33" x14ac:dyDescent="0.35">
      <c r="A7" s="7">
        <v>1</v>
      </c>
      <c r="B7" s="7">
        <v>2027</v>
      </c>
      <c r="C7" s="7">
        <v>942</v>
      </c>
      <c r="D7" s="7">
        <v>0</v>
      </c>
      <c r="E7" s="7">
        <v>0</v>
      </c>
      <c r="F7" s="7">
        <v>0</v>
      </c>
      <c r="G7" s="7">
        <v>0</v>
      </c>
      <c r="H7" s="7">
        <v>1</v>
      </c>
      <c r="I7" s="7">
        <v>52.143622722400892</v>
      </c>
      <c r="J7" s="7">
        <v>27969</v>
      </c>
      <c r="K7" s="7">
        <v>1486</v>
      </c>
      <c r="L7" s="7">
        <v>567</v>
      </c>
      <c r="M7" s="7">
        <v>274</v>
      </c>
      <c r="N7" s="7">
        <v>154</v>
      </c>
      <c r="O7" s="7">
        <v>1672</v>
      </c>
      <c r="P7" s="7">
        <v>41</v>
      </c>
      <c r="Q7" s="7">
        <v>8</v>
      </c>
      <c r="R7" s="7">
        <v>11</v>
      </c>
      <c r="S7" s="7">
        <v>141</v>
      </c>
      <c r="T7" s="7">
        <v>237</v>
      </c>
      <c r="U7" s="7">
        <v>582</v>
      </c>
      <c r="V7" s="7">
        <v>473</v>
      </c>
      <c r="W7" s="7">
        <v>0</v>
      </c>
      <c r="Y7" t="s">
        <v>2491</v>
      </c>
      <c r="Z7">
        <v>2002</v>
      </c>
    </row>
    <row r="8" spans="1:33" x14ac:dyDescent="0.35">
      <c r="A8" s="7">
        <v>1</v>
      </c>
      <c r="B8" s="7">
        <v>3174</v>
      </c>
      <c r="C8" s="7">
        <v>1199</v>
      </c>
      <c r="D8" s="7">
        <v>0</v>
      </c>
      <c r="E8" s="7">
        <v>208</v>
      </c>
      <c r="F8" s="7">
        <v>6.5532451165721479</v>
      </c>
      <c r="G8" s="7">
        <v>1</v>
      </c>
      <c r="H8" s="7">
        <v>1</v>
      </c>
      <c r="I8" s="7">
        <v>39.201451905626101</v>
      </c>
      <c r="J8" s="7">
        <v>33304</v>
      </c>
      <c r="K8" s="7">
        <v>2107</v>
      </c>
      <c r="L8" s="7">
        <v>807</v>
      </c>
      <c r="M8" s="7">
        <v>433</v>
      </c>
      <c r="N8" s="7">
        <v>309</v>
      </c>
      <c r="O8" s="7">
        <v>2463</v>
      </c>
      <c r="P8" s="7">
        <v>95</v>
      </c>
      <c r="Q8" s="7">
        <v>2</v>
      </c>
      <c r="R8" s="7">
        <v>26</v>
      </c>
      <c r="S8" s="7">
        <v>279</v>
      </c>
      <c r="T8" s="7">
        <v>482</v>
      </c>
      <c r="U8" s="7">
        <v>328</v>
      </c>
      <c r="V8" s="7">
        <v>368</v>
      </c>
      <c r="W8" s="7">
        <v>0</v>
      </c>
    </row>
    <row r="9" spans="1:33" x14ac:dyDescent="0.35">
      <c r="A9" s="7">
        <v>1</v>
      </c>
      <c r="B9" s="7">
        <v>1984</v>
      </c>
      <c r="C9" s="7">
        <v>791</v>
      </c>
      <c r="D9" s="7">
        <v>0</v>
      </c>
      <c r="E9" s="7">
        <v>11</v>
      </c>
      <c r="F9" s="7">
        <v>0.55443548387096775</v>
      </c>
      <c r="G9" s="7">
        <v>1</v>
      </c>
      <c r="H9" s="7">
        <v>1</v>
      </c>
      <c r="I9" s="7">
        <v>26.713197969543103</v>
      </c>
      <c r="J9" s="7">
        <v>38355</v>
      </c>
      <c r="K9" s="7">
        <v>964</v>
      </c>
      <c r="L9" s="7">
        <v>485</v>
      </c>
      <c r="M9" s="7">
        <v>284</v>
      </c>
      <c r="N9" s="7">
        <v>273</v>
      </c>
      <c r="O9" s="7">
        <v>1518</v>
      </c>
      <c r="P9" s="7">
        <v>34</v>
      </c>
      <c r="Q9" s="7">
        <v>0</v>
      </c>
      <c r="R9" s="7">
        <v>6</v>
      </c>
      <c r="S9" s="7">
        <v>153</v>
      </c>
      <c r="T9" s="7">
        <v>216</v>
      </c>
      <c r="U9" s="7">
        <v>187</v>
      </c>
      <c r="V9" s="7">
        <v>138</v>
      </c>
      <c r="W9" s="7">
        <v>1</v>
      </c>
      <c r="Z9" t="s">
        <v>2502</v>
      </c>
      <c r="AA9" t="s">
        <v>2490</v>
      </c>
      <c r="AB9" t="s">
        <v>2504</v>
      </c>
      <c r="AC9" t="s">
        <v>2517</v>
      </c>
      <c r="AD9" t="s">
        <v>2505</v>
      </c>
      <c r="AE9" t="s">
        <v>2506</v>
      </c>
      <c r="AF9" t="s">
        <v>2505</v>
      </c>
      <c r="AG9" t="s">
        <v>2506</v>
      </c>
    </row>
    <row r="10" spans="1:33" x14ac:dyDescent="0.35">
      <c r="A10" s="7">
        <v>1</v>
      </c>
      <c r="B10" s="7">
        <v>3623</v>
      </c>
      <c r="C10" s="7">
        <v>1383</v>
      </c>
      <c r="D10" s="7">
        <v>0</v>
      </c>
      <c r="E10" s="7">
        <v>5</v>
      </c>
      <c r="F10" s="7">
        <v>0.13800717637317139</v>
      </c>
      <c r="G10" s="7">
        <v>1</v>
      </c>
      <c r="H10" s="7">
        <v>1</v>
      </c>
      <c r="I10" s="7">
        <v>61.424077780955102</v>
      </c>
      <c r="J10" s="7">
        <v>18580</v>
      </c>
      <c r="K10" s="7">
        <v>2617</v>
      </c>
      <c r="L10" s="7">
        <v>1320</v>
      </c>
      <c r="M10" s="7">
        <v>300</v>
      </c>
      <c r="N10" s="7">
        <v>438</v>
      </c>
      <c r="O10" s="7">
        <v>2728</v>
      </c>
      <c r="P10" s="7">
        <v>53</v>
      </c>
      <c r="Q10" s="7">
        <v>0</v>
      </c>
      <c r="R10" s="7">
        <v>23</v>
      </c>
      <c r="S10" s="7">
        <v>381</v>
      </c>
      <c r="T10" s="7">
        <v>795</v>
      </c>
      <c r="U10" s="7">
        <v>642</v>
      </c>
      <c r="V10" s="7">
        <v>585</v>
      </c>
      <c r="W10" s="7">
        <v>0</v>
      </c>
      <c r="Y10" t="s">
        <v>2496</v>
      </c>
      <c r="Z10">
        <v>-27.174757303772335</v>
      </c>
      <c r="AA10">
        <v>6638.8627329799137</v>
      </c>
      <c r="AB10">
        <v>0.99673404020829148</v>
      </c>
      <c r="AC10">
        <v>1.5781666293949554E-12</v>
      </c>
      <c r="AD10">
        <v>0</v>
      </c>
      <c r="AE10" t="s">
        <v>2518</v>
      </c>
      <c r="AF10">
        <v>0</v>
      </c>
      <c r="AG10" t="s">
        <v>2518</v>
      </c>
    </row>
    <row r="11" spans="1:33" x14ac:dyDescent="0.35">
      <c r="A11" s="7">
        <v>1</v>
      </c>
      <c r="B11" s="7">
        <v>1438</v>
      </c>
      <c r="C11" s="7">
        <v>748</v>
      </c>
      <c r="D11" s="7">
        <v>0</v>
      </c>
      <c r="E11" s="7">
        <v>18</v>
      </c>
      <c r="F11" s="7">
        <v>1.2517385257301807</v>
      </c>
      <c r="G11" s="7">
        <v>1</v>
      </c>
      <c r="H11" s="7">
        <v>1</v>
      </c>
      <c r="I11" s="7">
        <v>37.3083475298126</v>
      </c>
      <c r="J11" s="7"/>
      <c r="K11" s="7">
        <v>1366</v>
      </c>
      <c r="L11" s="7">
        <v>299</v>
      </c>
      <c r="M11" s="7">
        <v>374</v>
      </c>
      <c r="N11" s="7">
        <v>210</v>
      </c>
      <c r="O11" s="7">
        <v>1048</v>
      </c>
      <c r="P11" s="7">
        <v>66</v>
      </c>
      <c r="Q11" s="7">
        <v>0</v>
      </c>
      <c r="R11" s="7">
        <v>1</v>
      </c>
      <c r="S11" s="7">
        <v>113</v>
      </c>
      <c r="T11" s="7">
        <v>211</v>
      </c>
      <c r="U11" s="7">
        <v>465</v>
      </c>
      <c r="V11" s="7">
        <v>517</v>
      </c>
      <c r="W11" s="7">
        <v>0</v>
      </c>
      <c r="Y11" t="s">
        <v>3</v>
      </c>
      <c r="Z11">
        <v>4.1176105677332666</v>
      </c>
      <c r="AA11">
        <v>1.1982121299853545</v>
      </c>
      <c r="AB11">
        <v>5.8936481388460749E-4</v>
      </c>
      <c r="AC11">
        <v>61.412326217517759</v>
      </c>
      <c r="AD11">
        <v>5.8659118732080309</v>
      </c>
      <c r="AE11">
        <v>642.94757455744445</v>
      </c>
      <c r="AF11">
        <v>5.8659118732080309</v>
      </c>
      <c r="AG11">
        <v>642.94757455744445</v>
      </c>
    </row>
    <row r="12" spans="1:33" x14ac:dyDescent="0.35">
      <c r="A12" s="7">
        <v>1</v>
      </c>
      <c r="B12" s="7">
        <v>1568</v>
      </c>
      <c r="C12" s="7">
        <v>756</v>
      </c>
      <c r="D12" s="7">
        <v>0</v>
      </c>
      <c r="E12" s="7">
        <v>0</v>
      </c>
      <c r="F12" s="7">
        <v>0</v>
      </c>
      <c r="G12" s="7">
        <v>1</v>
      </c>
      <c r="H12" s="7">
        <v>1</v>
      </c>
      <c r="I12" s="7">
        <v>36.5180467091295</v>
      </c>
      <c r="J12" s="7">
        <v>24183</v>
      </c>
      <c r="K12" s="7">
        <v>1026</v>
      </c>
      <c r="L12" s="7">
        <v>345</v>
      </c>
      <c r="M12" s="7">
        <v>148</v>
      </c>
      <c r="N12" s="7">
        <v>507</v>
      </c>
      <c r="O12" s="7">
        <v>759</v>
      </c>
      <c r="P12" s="7">
        <v>133</v>
      </c>
      <c r="Q12" s="7">
        <v>2</v>
      </c>
      <c r="R12" s="7">
        <v>6</v>
      </c>
      <c r="S12" s="7">
        <v>161</v>
      </c>
      <c r="T12" s="7">
        <v>424</v>
      </c>
      <c r="U12" s="7">
        <v>331</v>
      </c>
      <c r="V12" s="7">
        <v>201</v>
      </c>
      <c r="W12" s="7">
        <v>1</v>
      </c>
      <c r="Y12" t="s">
        <v>479</v>
      </c>
      <c r="Z12">
        <v>-7.0496053906326714E-4</v>
      </c>
      <c r="AC12">
        <v>0.9992952878872372</v>
      </c>
      <c r="AE12" t="s">
        <v>2518</v>
      </c>
      <c r="AG12" t="s">
        <v>2518</v>
      </c>
    </row>
    <row r="13" spans="1:33" x14ac:dyDescent="0.35">
      <c r="A13" s="7">
        <v>1</v>
      </c>
      <c r="B13" s="7">
        <v>2861</v>
      </c>
      <c r="C13" s="7">
        <v>872</v>
      </c>
      <c r="D13" s="7">
        <v>0</v>
      </c>
      <c r="E13" s="7">
        <v>0</v>
      </c>
      <c r="F13" s="7">
        <v>0</v>
      </c>
      <c r="G13" s="7">
        <v>0</v>
      </c>
      <c r="H13" s="7">
        <v>1</v>
      </c>
      <c r="I13" s="7">
        <v>49.491663277755201</v>
      </c>
      <c r="J13" s="7">
        <v>28344</v>
      </c>
      <c r="K13" s="7">
        <v>1657</v>
      </c>
      <c r="L13" s="7">
        <v>797</v>
      </c>
      <c r="M13" s="7">
        <v>150</v>
      </c>
      <c r="N13" s="7">
        <v>762</v>
      </c>
      <c r="O13" s="7">
        <v>254</v>
      </c>
      <c r="P13" s="7">
        <v>823</v>
      </c>
      <c r="Q13" s="7">
        <v>0</v>
      </c>
      <c r="R13" s="7">
        <v>36</v>
      </c>
      <c r="S13" s="7">
        <v>986</v>
      </c>
      <c r="T13" s="7">
        <v>1480</v>
      </c>
      <c r="U13" s="7">
        <v>408</v>
      </c>
      <c r="V13" s="7">
        <v>252</v>
      </c>
      <c r="W13" s="7">
        <v>0</v>
      </c>
      <c r="Y13" t="s">
        <v>5</v>
      </c>
      <c r="Z13">
        <v>1.5653342909735987E-4</v>
      </c>
      <c r="AA13">
        <v>1.2651938990682142E-3</v>
      </c>
      <c r="AB13">
        <v>0.9015346976376869</v>
      </c>
      <c r="AC13">
        <v>1.0001565456810939</v>
      </c>
      <c r="AD13">
        <v>0.99767949549640711</v>
      </c>
      <c r="AE13">
        <v>1.0026397459146139</v>
      </c>
      <c r="AF13">
        <v>0.99767949549640711</v>
      </c>
      <c r="AG13">
        <v>1.0026397459146139</v>
      </c>
    </row>
    <row r="14" spans="1:33" x14ac:dyDescent="0.35">
      <c r="A14" s="7">
        <v>1</v>
      </c>
      <c r="B14" s="7">
        <v>2752</v>
      </c>
      <c r="C14" s="7">
        <v>1259</v>
      </c>
      <c r="D14" s="7">
        <v>0</v>
      </c>
      <c r="E14" s="7">
        <v>306</v>
      </c>
      <c r="F14" s="7">
        <v>11.119186046511627</v>
      </c>
      <c r="G14" s="7">
        <v>1</v>
      </c>
      <c r="H14" s="7">
        <v>1</v>
      </c>
      <c r="I14" s="7">
        <v>32.5572519083969</v>
      </c>
      <c r="J14" s="7">
        <v>35717</v>
      </c>
      <c r="K14" s="7">
        <v>1700</v>
      </c>
      <c r="L14" s="7">
        <v>474</v>
      </c>
      <c r="M14" s="7">
        <v>433</v>
      </c>
      <c r="N14" s="7">
        <v>816</v>
      </c>
      <c r="O14" s="7">
        <v>1181</v>
      </c>
      <c r="P14" s="7">
        <v>421</v>
      </c>
      <c r="Q14" s="7">
        <v>0</v>
      </c>
      <c r="R14" s="7">
        <v>19</v>
      </c>
      <c r="S14" s="7">
        <v>315</v>
      </c>
      <c r="T14" s="7">
        <v>520</v>
      </c>
      <c r="U14" s="7">
        <v>694</v>
      </c>
      <c r="V14" s="7">
        <v>471</v>
      </c>
      <c r="W14" s="7">
        <v>0</v>
      </c>
      <c r="Y14" t="s">
        <v>6</v>
      </c>
      <c r="Z14">
        <v>-26.66731103106352</v>
      </c>
      <c r="AA14">
        <v>72083.70397384341</v>
      </c>
      <c r="AB14">
        <v>0.9997048232250636</v>
      </c>
      <c r="AC14">
        <v>2.6214040858790185E-12</v>
      </c>
      <c r="AD14">
        <v>0</v>
      </c>
      <c r="AE14" t="s">
        <v>2518</v>
      </c>
      <c r="AF14">
        <v>0</v>
      </c>
      <c r="AG14" t="s">
        <v>2518</v>
      </c>
    </row>
    <row r="15" spans="1:33" x14ac:dyDescent="0.35">
      <c r="A15" s="7">
        <v>1</v>
      </c>
      <c r="B15" s="7">
        <v>4030</v>
      </c>
      <c r="C15" s="7">
        <v>1896</v>
      </c>
      <c r="D15" s="7">
        <v>0</v>
      </c>
      <c r="E15" s="7">
        <v>238</v>
      </c>
      <c r="F15" s="7">
        <v>5.9057071960297769</v>
      </c>
      <c r="G15" s="7">
        <v>1</v>
      </c>
      <c r="H15" s="7">
        <v>1</v>
      </c>
      <c r="I15" s="7">
        <v>32.732026143790797</v>
      </c>
      <c r="J15" s="7">
        <v>32734</v>
      </c>
      <c r="K15" s="7">
        <v>2202</v>
      </c>
      <c r="L15" s="7">
        <v>711</v>
      </c>
      <c r="M15" s="7">
        <v>953</v>
      </c>
      <c r="N15" s="7">
        <v>1136</v>
      </c>
      <c r="O15" s="7">
        <v>2118</v>
      </c>
      <c r="P15" s="7">
        <v>307</v>
      </c>
      <c r="Q15" s="7">
        <v>1</v>
      </c>
      <c r="R15" s="7">
        <v>25</v>
      </c>
      <c r="S15" s="7">
        <v>443</v>
      </c>
      <c r="T15" s="7">
        <v>819</v>
      </c>
      <c r="U15" s="7">
        <v>1168</v>
      </c>
      <c r="V15" s="7">
        <v>723</v>
      </c>
      <c r="W15" s="7">
        <v>1</v>
      </c>
      <c r="Y15" t="s">
        <v>7</v>
      </c>
      <c r="Z15">
        <v>9.4403618128835833E-5</v>
      </c>
      <c r="AA15">
        <v>1.1445361527131701E-3</v>
      </c>
      <c r="AB15">
        <v>0.93426344038258491</v>
      </c>
      <c r="AC15">
        <v>1.0000944080742906</v>
      </c>
      <c r="AD15">
        <v>0.99785346109657413</v>
      </c>
      <c r="AE15">
        <v>1.0023403876981347</v>
      </c>
      <c r="AF15">
        <v>0.99785346109657413</v>
      </c>
      <c r="AG15">
        <v>1.0023403876981347</v>
      </c>
    </row>
    <row r="16" spans="1:33" x14ac:dyDescent="0.35">
      <c r="A16" s="7">
        <v>1</v>
      </c>
      <c r="B16" s="7">
        <v>3497</v>
      </c>
      <c r="C16" s="7">
        <v>1467</v>
      </c>
      <c r="D16" s="7">
        <v>0</v>
      </c>
      <c r="E16" s="7">
        <v>1</v>
      </c>
      <c r="F16" s="7">
        <v>2.8595939376608523E-2</v>
      </c>
      <c r="G16" s="7">
        <v>1</v>
      </c>
      <c r="H16" s="7">
        <v>0</v>
      </c>
      <c r="I16" s="7">
        <v>6.2321144674085902</v>
      </c>
      <c r="J16" s="7">
        <v>103625</v>
      </c>
      <c r="K16" s="7">
        <v>569</v>
      </c>
      <c r="L16" s="7">
        <v>664</v>
      </c>
      <c r="M16" s="7">
        <v>696</v>
      </c>
      <c r="N16" s="7">
        <v>3307</v>
      </c>
      <c r="O16" s="7">
        <v>34</v>
      </c>
      <c r="P16" s="7">
        <v>53</v>
      </c>
      <c r="Q16" s="7">
        <v>0</v>
      </c>
      <c r="R16" s="7">
        <v>4</v>
      </c>
      <c r="S16" s="7">
        <v>99</v>
      </c>
      <c r="T16" s="7">
        <v>155</v>
      </c>
      <c r="U16" s="7">
        <v>80</v>
      </c>
      <c r="V16" s="7">
        <v>79</v>
      </c>
      <c r="W16" s="7">
        <v>0</v>
      </c>
      <c r="Y16" t="s">
        <v>8</v>
      </c>
      <c r="Z16">
        <v>5.0462647064022592E-2</v>
      </c>
      <c r="AA16">
        <v>4.0096639291171597E-2</v>
      </c>
      <c r="AB16">
        <v>0.20820173450923873</v>
      </c>
      <c r="AC16">
        <v>1.0517575763878515</v>
      </c>
      <c r="AD16">
        <v>0.97226651293000743</v>
      </c>
      <c r="AE16">
        <v>1.1377477109189311</v>
      </c>
      <c r="AF16">
        <v>0.97226651293000743</v>
      </c>
      <c r="AG16">
        <v>1.1377477109189311</v>
      </c>
    </row>
    <row r="17" spans="1:33" x14ac:dyDescent="0.35">
      <c r="A17" s="7">
        <v>1</v>
      </c>
      <c r="B17" s="7">
        <v>1702</v>
      </c>
      <c r="C17" s="7">
        <v>846</v>
      </c>
      <c r="D17" s="7">
        <v>0</v>
      </c>
      <c r="E17" s="7">
        <v>0</v>
      </c>
      <c r="F17" s="7">
        <v>0</v>
      </c>
      <c r="G17" s="7">
        <v>0</v>
      </c>
      <c r="H17" s="7">
        <v>0</v>
      </c>
      <c r="I17" s="7">
        <v>11.973018549747</v>
      </c>
      <c r="J17" s="7">
        <v>94219</v>
      </c>
      <c r="K17" s="7">
        <v>456</v>
      </c>
      <c r="L17" s="7">
        <v>197</v>
      </c>
      <c r="M17" s="7">
        <v>513</v>
      </c>
      <c r="N17" s="7">
        <v>1595</v>
      </c>
      <c r="O17" s="7">
        <v>19</v>
      </c>
      <c r="P17" s="7">
        <v>36</v>
      </c>
      <c r="Q17" s="7">
        <v>1</v>
      </c>
      <c r="R17" s="7">
        <v>3</v>
      </c>
      <c r="S17" s="7">
        <v>48</v>
      </c>
      <c r="T17" s="7">
        <v>71</v>
      </c>
      <c r="U17" s="7">
        <v>92</v>
      </c>
      <c r="V17" s="7">
        <v>35</v>
      </c>
      <c r="W17" s="7">
        <v>0</v>
      </c>
      <c r="Y17" t="s">
        <v>13</v>
      </c>
      <c r="Z17">
        <v>2.3806730746683784</v>
      </c>
      <c r="AA17">
        <v>0.34993838105524011</v>
      </c>
      <c r="AB17">
        <v>1.0237255487766106E-11</v>
      </c>
      <c r="AC17">
        <v>10.812177818362382</v>
      </c>
      <c r="AD17">
        <v>5.4455918743009253</v>
      </c>
      <c r="AE17">
        <v>21.467490012900555</v>
      </c>
      <c r="AF17">
        <v>5.4455918743009253</v>
      </c>
      <c r="AG17">
        <v>21.467490012900555</v>
      </c>
    </row>
    <row r="18" spans="1:33" x14ac:dyDescent="0.35">
      <c r="A18" s="7">
        <v>1</v>
      </c>
      <c r="B18" s="7">
        <v>1491</v>
      </c>
      <c r="C18" s="7">
        <v>789</v>
      </c>
      <c r="D18" s="7">
        <v>0</v>
      </c>
      <c r="E18" s="7">
        <v>3</v>
      </c>
      <c r="F18" s="7">
        <v>0.2012072434607646</v>
      </c>
      <c r="G18" s="7">
        <v>0</v>
      </c>
      <c r="H18" s="7">
        <v>0</v>
      </c>
      <c r="I18" s="7">
        <v>4.0425531914893602</v>
      </c>
      <c r="J18" s="7">
        <v>90156</v>
      </c>
      <c r="K18" s="7">
        <v>214</v>
      </c>
      <c r="L18" s="7">
        <v>211</v>
      </c>
      <c r="M18" s="7">
        <v>305</v>
      </c>
      <c r="N18" s="7">
        <v>1343</v>
      </c>
      <c r="O18" s="7">
        <v>47</v>
      </c>
      <c r="P18" s="7">
        <v>35</v>
      </c>
      <c r="Q18" s="7">
        <v>0</v>
      </c>
      <c r="R18" s="7">
        <v>1</v>
      </c>
      <c r="S18" s="7">
        <v>65</v>
      </c>
      <c r="T18" s="7">
        <v>107</v>
      </c>
      <c r="U18" s="7">
        <v>61</v>
      </c>
      <c r="V18" s="7">
        <v>75</v>
      </c>
      <c r="W18" s="7">
        <v>0</v>
      </c>
      <c r="Y18" t="s">
        <v>14</v>
      </c>
      <c r="Z18">
        <v>24.578767069379428</v>
      </c>
      <c r="AA18">
        <v>6638.8624819357638</v>
      </c>
      <c r="AB18">
        <v>0.99704603401240866</v>
      </c>
      <c r="AC18">
        <v>47252295389.559586</v>
      </c>
      <c r="AD18">
        <v>0</v>
      </c>
      <c r="AE18" t="s">
        <v>2518</v>
      </c>
      <c r="AF18">
        <v>0</v>
      </c>
      <c r="AG18" t="s">
        <v>2518</v>
      </c>
    </row>
    <row r="19" spans="1:33" x14ac:dyDescent="0.35">
      <c r="A19" s="7">
        <v>1</v>
      </c>
      <c r="B19" s="7">
        <v>2760</v>
      </c>
      <c r="C19" s="7">
        <v>1192</v>
      </c>
      <c r="D19" s="7">
        <v>0</v>
      </c>
      <c r="E19" s="7">
        <v>0</v>
      </c>
      <c r="F19" s="7">
        <v>0</v>
      </c>
      <c r="G19" s="7">
        <v>0</v>
      </c>
      <c r="H19" s="7">
        <v>0</v>
      </c>
      <c r="I19" s="7">
        <v>16.099071207430299</v>
      </c>
      <c r="J19" s="7">
        <v>94464</v>
      </c>
      <c r="K19" s="7">
        <v>606</v>
      </c>
      <c r="L19" s="7">
        <v>477</v>
      </c>
      <c r="M19" s="7">
        <v>542</v>
      </c>
      <c r="N19" s="7">
        <v>2008</v>
      </c>
      <c r="O19" s="7">
        <v>175</v>
      </c>
      <c r="P19" s="7">
        <v>322</v>
      </c>
      <c r="Q19" s="7">
        <v>2</v>
      </c>
      <c r="R19" s="7">
        <v>8</v>
      </c>
      <c r="S19" s="7">
        <v>245</v>
      </c>
      <c r="T19" s="7">
        <v>317</v>
      </c>
      <c r="U19" s="7">
        <v>86</v>
      </c>
      <c r="V19" s="7">
        <v>67</v>
      </c>
      <c r="W19" s="7">
        <v>0</v>
      </c>
      <c r="Y19" t="s">
        <v>15</v>
      </c>
      <c r="Z19">
        <v>-7.8323793120621488E-2</v>
      </c>
      <c r="AA19">
        <v>2.4756884662456513E-2</v>
      </c>
      <c r="AB19">
        <v>1.5576782916276732E-3</v>
      </c>
      <c r="AC19">
        <v>0.92466497790772528</v>
      </c>
      <c r="AD19">
        <v>0.88086896770629497</v>
      </c>
      <c r="AE19">
        <v>0.97063848621600601</v>
      </c>
      <c r="AF19">
        <v>0.88086896770629497</v>
      </c>
      <c r="AG19">
        <v>0.97063848621600601</v>
      </c>
    </row>
    <row r="20" spans="1:33" x14ac:dyDescent="0.35">
      <c r="A20" s="7">
        <v>1</v>
      </c>
      <c r="B20" s="7">
        <v>5890</v>
      </c>
      <c r="C20" s="7">
        <v>2227</v>
      </c>
      <c r="D20" s="7">
        <v>0</v>
      </c>
      <c r="E20" s="7">
        <v>150</v>
      </c>
      <c r="F20" s="7">
        <v>2.5466893039049237</v>
      </c>
      <c r="G20" s="7">
        <v>0</v>
      </c>
      <c r="H20" s="7">
        <v>0</v>
      </c>
      <c r="I20" s="7">
        <v>1.8204095921582402</v>
      </c>
      <c r="J20" s="7">
        <v>93042</v>
      </c>
      <c r="K20" s="7">
        <v>751</v>
      </c>
      <c r="L20" s="7">
        <v>1193</v>
      </c>
      <c r="M20" s="7">
        <v>1087</v>
      </c>
      <c r="N20" s="7">
        <v>5174</v>
      </c>
      <c r="O20" s="7">
        <v>280</v>
      </c>
      <c r="P20" s="7">
        <v>182</v>
      </c>
      <c r="Q20" s="7">
        <v>0</v>
      </c>
      <c r="R20" s="7">
        <v>21</v>
      </c>
      <c r="S20" s="7">
        <v>233</v>
      </c>
      <c r="T20" s="7">
        <v>362</v>
      </c>
      <c r="U20" s="7">
        <v>104</v>
      </c>
      <c r="V20" s="7">
        <v>70</v>
      </c>
      <c r="W20" s="7">
        <v>0</v>
      </c>
      <c r="Y20" t="s">
        <v>16</v>
      </c>
      <c r="Z20">
        <v>-3.6657200079662194E-5</v>
      </c>
      <c r="AA20">
        <v>1.5218493370306094E-5</v>
      </c>
      <c r="AB20">
        <v>1.60082554603167E-2</v>
      </c>
      <c r="AC20">
        <v>0.99996334347178728</v>
      </c>
      <c r="AD20">
        <v>0.99993351731108748</v>
      </c>
      <c r="AE20">
        <v>0.99999317052214609</v>
      </c>
      <c r="AF20">
        <v>0.99993351731108748</v>
      </c>
      <c r="AG20">
        <v>0.99999317052214609</v>
      </c>
    </row>
    <row r="21" spans="1:33" x14ac:dyDescent="0.35">
      <c r="A21" s="7">
        <v>1</v>
      </c>
      <c r="B21" s="7">
        <v>2521</v>
      </c>
      <c r="C21" s="7">
        <v>952</v>
      </c>
      <c r="D21" s="7">
        <v>0</v>
      </c>
      <c r="E21" s="7">
        <v>0</v>
      </c>
      <c r="F21" s="7">
        <v>0</v>
      </c>
      <c r="G21" s="7">
        <v>0</v>
      </c>
      <c r="H21" s="7">
        <v>1</v>
      </c>
      <c r="I21" s="7">
        <v>17.955112219451401</v>
      </c>
      <c r="J21" s="7">
        <v>44841</v>
      </c>
      <c r="K21" s="7">
        <v>1084</v>
      </c>
      <c r="L21" s="7">
        <v>559</v>
      </c>
      <c r="M21" s="7">
        <v>344</v>
      </c>
      <c r="N21" s="7">
        <v>1256</v>
      </c>
      <c r="O21" s="7">
        <v>552</v>
      </c>
      <c r="P21" s="7">
        <v>485</v>
      </c>
      <c r="Q21" s="7">
        <v>0</v>
      </c>
      <c r="R21" s="7">
        <v>11</v>
      </c>
      <c r="S21" s="7">
        <v>217</v>
      </c>
      <c r="T21" s="7">
        <v>269</v>
      </c>
      <c r="U21" s="7">
        <v>116</v>
      </c>
      <c r="V21" s="7">
        <v>193</v>
      </c>
      <c r="W21" s="7">
        <v>0</v>
      </c>
      <c r="Y21" t="s">
        <v>135</v>
      </c>
      <c r="Z21">
        <v>5.6680033787382018E-4</v>
      </c>
      <c r="AA21">
        <v>4.414709240721471E-4</v>
      </c>
      <c r="AB21">
        <v>0.19918026187023274</v>
      </c>
      <c r="AC21">
        <v>1.0005669609995382</v>
      </c>
      <c r="AD21">
        <v>0.9997015777632472</v>
      </c>
      <c r="AE21">
        <v>1.0014330933475266</v>
      </c>
      <c r="AF21">
        <v>0.9997015777632472</v>
      </c>
      <c r="AG21">
        <v>1.0014330933475266</v>
      </c>
    </row>
    <row r="22" spans="1:33" x14ac:dyDescent="0.35">
      <c r="A22" s="7">
        <v>0</v>
      </c>
      <c r="B22" s="7">
        <v>5536</v>
      </c>
      <c r="C22" s="7">
        <v>2230</v>
      </c>
      <c r="D22" s="7">
        <v>0</v>
      </c>
      <c r="E22" s="7">
        <v>0</v>
      </c>
      <c r="F22" s="7">
        <v>0</v>
      </c>
      <c r="G22" s="7">
        <v>0</v>
      </c>
      <c r="H22" s="7">
        <v>0</v>
      </c>
      <c r="I22" s="7">
        <v>1.9283276450511901</v>
      </c>
      <c r="J22" s="7">
        <v>96895</v>
      </c>
      <c r="K22" s="7">
        <v>439</v>
      </c>
      <c r="L22" s="7">
        <v>1145</v>
      </c>
      <c r="M22" s="7">
        <v>947</v>
      </c>
      <c r="N22" s="7">
        <v>4799</v>
      </c>
      <c r="O22" s="7">
        <v>418</v>
      </c>
      <c r="P22" s="7">
        <v>99</v>
      </c>
      <c r="Q22" s="7">
        <v>1</v>
      </c>
      <c r="R22" s="7">
        <v>12</v>
      </c>
      <c r="S22" s="7">
        <v>207</v>
      </c>
      <c r="T22" s="7">
        <v>350</v>
      </c>
      <c r="U22" s="7">
        <v>87</v>
      </c>
      <c r="V22" s="7">
        <v>114</v>
      </c>
      <c r="W22" s="7">
        <v>0</v>
      </c>
      <c r="Y22" t="s">
        <v>136</v>
      </c>
      <c r="Z22">
        <v>-8.2013564822829975E-4</v>
      </c>
      <c r="AA22">
        <v>1.055253426374151E-3</v>
      </c>
      <c r="AB22">
        <v>0.43704487123788682</v>
      </c>
      <c r="AC22">
        <v>0.99918020057109103</v>
      </c>
      <c r="AD22">
        <v>0.99711577303917276</v>
      </c>
      <c r="AE22">
        <v>1.0012489022917743</v>
      </c>
      <c r="AF22">
        <v>0.99711577303917276</v>
      </c>
      <c r="AG22">
        <v>1.0012489022917743</v>
      </c>
    </row>
    <row r="23" spans="1:33" x14ac:dyDescent="0.35">
      <c r="A23" s="7">
        <v>1</v>
      </c>
      <c r="B23" s="7">
        <v>6992</v>
      </c>
      <c r="C23" s="7">
        <v>2062</v>
      </c>
      <c r="D23" s="7">
        <v>0</v>
      </c>
      <c r="E23" s="7">
        <v>409</v>
      </c>
      <c r="F23" s="7">
        <v>5.8495423340961095</v>
      </c>
      <c r="G23" s="7">
        <v>1</v>
      </c>
      <c r="H23" s="7">
        <v>0</v>
      </c>
      <c r="I23" s="7">
        <v>5.8691420871387905</v>
      </c>
      <c r="J23" s="7">
        <v>85875</v>
      </c>
      <c r="K23" s="7">
        <v>1541</v>
      </c>
      <c r="L23" s="7">
        <v>1861</v>
      </c>
      <c r="M23" s="7">
        <v>1005</v>
      </c>
      <c r="N23" s="7">
        <v>4028</v>
      </c>
      <c r="O23" s="7">
        <v>743</v>
      </c>
      <c r="P23" s="7">
        <v>1570</v>
      </c>
      <c r="Q23" s="7">
        <v>0</v>
      </c>
      <c r="R23" s="7">
        <v>31</v>
      </c>
      <c r="S23" s="7">
        <v>620</v>
      </c>
      <c r="T23" s="7">
        <v>933</v>
      </c>
      <c r="U23" s="7">
        <v>170</v>
      </c>
      <c r="V23" s="7">
        <v>307</v>
      </c>
      <c r="W23" s="7">
        <v>0</v>
      </c>
      <c r="Y23" t="s">
        <v>137</v>
      </c>
      <c r="Z23">
        <v>9.9582855125970459E-4</v>
      </c>
      <c r="AA23">
        <v>5.4222389015102157E-4</v>
      </c>
      <c r="AB23">
        <v>6.6274374580670314E-2</v>
      </c>
      <c r="AC23">
        <v>1.0009963245531421</v>
      </c>
      <c r="AD23">
        <v>0.99993309149348042</v>
      </c>
      <c r="AE23">
        <v>1.0020606881529857</v>
      </c>
      <c r="AF23">
        <v>0.99993309149348042</v>
      </c>
      <c r="AG23">
        <v>1.0020606881529857</v>
      </c>
    </row>
    <row r="24" spans="1:33" x14ac:dyDescent="0.35">
      <c r="A24" s="7">
        <v>1</v>
      </c>
      <c r="B24" s="7">
        <v>7299</v>
      </c>
      <c r="C24" s="7">
        <v>3189</v>
      </c>
      <c r="D24" s="7">
        <v>0</v>
      </c>
      <c r="E24" s="7">
        <v>10</v>
      </c>
      <c r="F24" s="7">
        <v>0.13700506918755995</v>
      </c>
      <c r="G24" s="7">
        <v>1</v>
      </c>
      <c r="H24" s="7">
        <v>0</v>
      </c>
      <c r="I24" s="7">
        <v>4.4541484716157198</v>
      </c>
      <c r="J24" s="7">
        <v>92177</v>
      </c>
      <c r="K24" s="7">
        <v>1002</v>
      </c>
      <c r="L24" s="7">
        <v>1320</v>
      </c>
      <c r="M24" s="7">
        <v>1751</v>
      </c>
      <c r="N24" s="7">
        <v>6535</v>
      </c>
      <c r="O24" s="7">
        <v>314</v>
      </c>
      <c r="P24" s="7">
        <v>235</v>
      </c>
      <c r="Q24" s="7">
        <v>2</v>
      </c>
      <c r="R24" s="7">
        <v>8</v>
      </c>
      <c r="S24" s="7">
        <v>205</v>
      </c>
      <c r="T24" s="7">
        <v>357</v>
      </c>
      <c r="U24" s="7">
        <v>162</v>
      </c>
      <c r="V24" s="7">
        <v>103</v>
      </c>
      <c r="W24" s="7">
        <v>0</v>
      </c>
      <c r="Y24" t="s">
        <v>138</v>
      </c>
      <c r="Z24">
        <v>1.0017465834464957E-3</v>
      </c>
      <c r="AC24">
        <v>1.0010022484991388</v>
      </c>
      <c r="AE24" t="s">
        <v>2518</v>
      </c>
      <c r="AG24" t="s">
        <v>2518</v>
      </c>
    </row>
    <row r="25" spans="1:33" x14ac:dyDescent="0.35">
      <c r="A25" s="7">
        <v>1</v>
      </c>
      <c r="B25" s="7">
        <v>7718</v>
      </c>
      <c r="C25" s="7">
        <v>3100</v>
      </c>
      <c r="D25" s="7">
        <v>0</v>
      </c>
      <c r="E25" s="7">
        <v>0</v>
      </c>
      <c r="F25" s="7">
        <v>0</v>
      </c>
      <c r="G25" s="7">
        <v>1</v>
      </c>
      <c r="H25" s="7">
        <v>1</v>
      </c>
      <c r="I25" s="7">
        <v>14.890451717608899</v>
      </c>
      <c r="J25" s="7">
        <v>46992</v>
      </c>
      <c r="K25" s="7">
        <v>3473</v>
      </c>
      <c r="L25" s="7">
        <v>1965</v>
      </c>
      <c r="M25" s="7">
        <v>662</v>
      </c>
      <c r="N25" s="7">
        <v>3914</v>
      </c>
      <c r="O25" s="7">
        <v>2134</v>
      </c>
      <c r="P25" s="7">
        <v>867</v>
      </c>
      <c r="Q25" s="7">
        <v>2</v>
      </c>
      <c r="R25" s="7">
        <v>21</v>
      </c>
      <c r="S25" s="7">
        <v>780</v>
      </c>
      <c r="T25" s="7">
        <v>1328</v>
      </c>
      <c r="U25" s="7">
        <v>296</v>
      </c>
      <c r="V25" s="7">
        <v>379</v>
      </c>
      <c r="W25" s="7">
        <v>1</v>
      </c>
      <c r="Y25" t="s">
        <v>139</v>
      </c>
      <c r="Z25">
        <v>6.4522360928255637E-4</v>
      </c>
      <c r="AC25">
        <v>1.000645431810812</v>
      </c>
      <c r="AE25" t="s">
        <v>2518</v>
      </c>
      <c r="AG25" t="s">
        <v>2518</v>
      </c>
    </row>
    <row r="26" spans="1:33" x14ac:dyDescent="0.35">
      <c r="A26" s="7">
        <v>0</v>
      </c>
      <c r="B26" s="7">
        <v>3044</v>
      </c>
      <c r="C26" s="7">
        <v>1030</v>
      </c>
      <c r="D26" s="7">
        <v>0</v>
      </c>
      <c r="E26" s="7">
        <v>36</v>
      </c>
      <c r="F26" s="7">
        <v>1.1826544021024967</v>
      </c>
      <c r="G26" s="7">
        <v>0</v>
      </c>
      <c r="H26" s="7">
        <v>0</v>
      </c>
      <c r="I26" s="7">
        <v>6.1429635145197299</v>
      </c>
      <c r="J26" s="7">
        <v>91063</v>
      </c>
      <c r="K26" s="7">
        <v>472</v>
      </c>
      <c r="L26" s="7">
        <v>690</v>
      </c>
      <c r="M26" s="7">
        <v>337</v>
      </c>
      <c r="N26" s="7">
        <v>2547</v>
      </c>
      <c r="O26" s="7">
        <v>139</v>
      </c>
      <c r="P26" s="7">
        <v>189</v>
      </c>
      <c r="Q26" s="7">
        <v>1</v>
      </c>
      <c r="R26" s="7">
        <v>9</v>
      </c>
      <c r="S26" s="7">
        <v>159</v>
      </c>
      <c r="T26" s="7">
        <v>218</v>
      </c>
      <c r="U26" s="7">
        <v>9</v>
      </c>
      <c r="V26" s="7">
        <v>48</v>
      </c>
      <c r="W26" s="7">
        <v>0</v>
      </c>
      <c r="Y26" t="s">
        <v>140</v>
      </c>
      <c r="Z26">
        <v>-2.1288192246818566E-5</v>
      </c>
      <c r="AC26">
        <v>0.99997871203434519</v>
      </c>
      <c r="AE26" t="s">
        <v>2518</v>
      </c>
      <c r="AG26" t="s">
        <v>2518</v>
      </c>
    </row>
    <row r="27" spans="1:33" x14ac:dyDescent="0.35">
      <c r="A27" s="7">
        <v>1</v>
      </c>
      <c r="B27" s="7">
        <v>5458</v>
      </c>
      <c r="C27" s="7">
        <v>1853</v>
      </c>
      <c r="D27" s="7">
        <v>0</v>
      </c>
      <c r="E27" s="7">
        <v>0</v>
      </c>
      <c r="F27" s="7">
        <v>0</v>
      </c>
      <c r="G27" s="7">
        <v>1</v>
      </c>
      <c r="H27" s="7">
        <v>0</v>
      </c>
      <c r="I27" s="7">
        <v>8.3254134195019986</v>
      </c>
      <c r="J27" s="7">
        <v>90475</v>
      </c>
      <c r="K27" s="7">
        <v>1130</v>
      </c>
      <c r="L27" s="7">
        <v>1222</v>
      </c>
      <c r="M27" s="7">
        <v>560</v>
      </c>
      <c r="N27" s="7">
        <v>4140</v>
      </c>
      <c r="O27" s="7">
        <v>299</v>
      </c>
      <c r="P27" s="7">
        <v>728</v>
      </c>
      <c r="Q27" s="7">
        <v>2</v>
      </c>
      <c r="R27" s="7">
        <v>19</v>
      </c>
      <c r="S27" s="7">
        <v>270</v>
      </c>
      <c r="T27" s="7">
        <v>402</v>
      </c>
      <c r="U27" s="7">
        <v>193</v>
      </c>
      <c r="V27" s="7">
        <v>169</v>
      </c>
      <c r="W27" s="7">
        <v>0</v>
      </c>
      <c r="Y27" t="s">
        <v>141</v>
      </c>
      <c r="Z27">
        <v>-1.3825269710104011E-2</v>
      </c>
      <c r="AC27">
        <v>0.9862698604266249</v>
      </c>
      <c r="AE27" t="s">
        <v>2518</v>
      </c>
      <c r="AG27" t="s">
        <v>2518</v>
      </c>
    </row>
    <row r="28" spans="1:33" x14ac:dyDescent="0.35">
      <c r="A28" s="7">
        <v>1</v>
      </c>
      <c r="B28" s="7">
        <v>4243</v>
      </c>
      <c r="C28" s="7">
        <v>1593</v>
      </c>
      <c r="D28" s="7">
        <v>0</v>
      </c>
      <c r="E28" s="7">
        <v>33</v>
      </c>
      <c r="F28" s="7">
        <v>0.7777515908555267</v>
      </c>
      <c r="G28" s="7">
        <v>0</v>
      </c>
      <c r="H28" s="7">
        <v>1</v>
      </c>
      <c r="I28" s="7">
        <v>19.381808968837099</v>
      </c>
      <c r="J28" s="7">
        <v>48438</v>
      </c>
      <c r="K28" s="7">
        <v>1914</v>
      </c>
      <c r="L28" s="7">
        <v>1056</v>
      </c>
      <c r="M28" s="7">
        <v>501</v>
      </c>
      <c r="N28" s="7">
        <v>2671</v>
      </c>
      <c r="O28" s="7">
        <v>761</v>
      </c>
      <c r="P28" s="7">
        <v>94</v>
      </c>
      <c r="Q28" s="7">
        <v>4</v>
      </c>
      <c r="R28" s="7">
        <v>16</v>
      </c>
      <c r="S28" s="7">
        <v>697</v>
      </c>
      <c r="T28" s="7">
        <v>1115</v>
      </c>
      <c r="U28" s="7">
        <v>150</v>
      </c>
      <c r="V28" s="7">
        <v>223</v>
      </c>
      <c r="W28" s="7">
        <v>1</v>
      </c>
      <c r="Y28" t="s">
        <v>142</v>
      </c>
      <c r="Z28">
        <v>-3.6749704961801968E-3</v>
      </c>
      <c r="AC28">
        <v>0.99633177394349193</v>
      </c>
      <c r="AE28" t="s">
        <v>2518</v>
      </c>
      <c r="AG28" t="s">
        <v>2518</v>
      </c>
    </row>
    <row r="29" spans="1:33" x14ac:dyDescent="0.35">
      <c r="A29" s="7">
        <v>0</v>
      </c>
      <c r="B29" s="7">
        <v>6147</v>
      </c>
      <c r="C29" s="7">
        <v>2154</v>
      </c>
      <c r="D29" s="7">
        <v>0</v>
      </c>
      <c r="E29" s="7">
        <v>87</v>
      </c>
      <c r="F29" s="7">
        <v>1.4153245485602732</v>
      </c>
      <c r="G29" s="7">
        <v>1</v>
      </c>
      <c r="H29" s="7">
        <v>1</v>
      </c>
      <c r="I29" s="7">
        <v>9.4232059020791397</v>
      </c>
      <c r="J29" s="7">
        <v>75658</v>
      </c>
      <c r="K29" s="7">
        <v>1565</v>
      </c>
      <c r="L29" s="7">
        <v>1422</v>
      </c>
      <c r="M29" s="7">
        <v>818</v>
      </c>
      <c r="N29" s="7">
        <v>5118</v>
      </c>
      <c r="O29" s="7">
        <v>349</v>
      </c>
      <c r="P29" s="7">
        <v>42</v>
      </c>
      <c r="Q29" s="7">
        <v>2</v>
      </c>
      <c r="R29" s="7">
        <v>14</v>
      </c>
      <c r="S29" s="7">
        <v>622</v>
      </c>
      <c r="T29" s="7">
        <v>1046</v>
      </c>
      <c r="U29" s="7">
        <v>115</v>
      </c>
      <c r="V29" s="7">
        <v>225</v>
      </c>
      <c r="W29" s="7">
        <v>0</v>
      </c>
      <c r="Y29" t="s">
        <v>143</v>
      </c>
      <c r="Z29">
        <v>3.4411057704120413E-3</v>
      </c>
      <c r="AC29">
        <v>1.0034470331718619</v>
      </c>
      <c r="AE29" t="s">
        <v>2518</v>
      </c>
      <c r="AG29" t="s">
        <v>2518</v>
      </c>
    </row>
    <row r="30" spans="1:33" x14ac:dyDescent="0.35">
      <c r="A30" s="7">
        <v>1</v>
      </c>
      <c r="B30" s="7">
        <v>3106</v>
      </c>
      <c r="C30" s="7">
        <v>1161</v>
      </c>
      <c r="D30" s="7">
        <v>0</v>
      </c>
      <c r="E30" s="7">
        <v>202</v>
      </c>
      <c r="F30" s="7">
        <v>6.5035415325177075</v>
      </c>
      <c r="G30" s="7">
        <v>1</v>
      </c>
      <c r="H30" s="7">
        <v>0</v>
      </c>
      <c r="I30" s="7">
        <v>15.277777777777802</v>
      </c>
      <c r="J30" s="7">
        <v>80357</v>
      </c>
      <c r="K30" s="7">
        <v>814</v>
      </c>
      <c r="L30" s="7">
        <v>622</v>
      </c>
      <c r="M30" s="7">
        <v>756</v>
      </c>
      <c r="N30" s="7">
        <v>2536</v>
      </c>
      <c r="O30" s="7">
        <v>73</v>
      </c>
      <c r="P30" s="7">
        <v>31</v>
      </c>
      <c r="Q30" s="7">
        <v>0</v>
      </c>
      <c r="R30" s="7">
        <v>19</v>
      </c>
      <c r="S30" s="7">
        <v>447</v>
      </c>
      <c r="T30" s="7">
        <v>622</v>
      </c>
      <c r="U30" s="7">
        <v>181</v>
      </c>
      <c r="V30" s="7">
        <v>72</v>
      </c>
      <c r="W30" s="7">
        <v>0</v>
      </c>
      <c r="Y30" t="s">
        <v>144</v>
      </c>
      <c r="Z30">
        <v>-2.0574475578761953E-3</v>
      </c>
      <c r="AA30">
        <v>6.8456837430138457E-4</v>
      </c>
      <c r="AB30">
        <v>2.6517349639204602E-3</v>
      </c>
      <c r="AC30">
        <v>0.99794466753653654</v>
      </c>
      <c r="AD30">
        <v>0.99660659374504112</v>
      </c>
      <c r="AE30">
        <v>0.99928453786588622</v>
      </c>
      <c r="AF30">
        <v>0.99660659374504112</v>
      </c>
      <c r="AG30">
        <v>0.99928453786588622</v>
      </c>
    </row>
    <row r="31" spans="1:33" x14ac:dyDescent="0.35">
      <c r="A31" s="7">
        <v>1</v>
      </c>
      <c r="B31" s="7">
        <v>5880</v>
      </c>
      <c r="C31" s="7">
        <v>2228</v>
      </c>
      <c r="D31" s="7">
        <v>0</v>
      </c>
      <c r="E31" s="7">
        <v>28</v>
      </c>
      <c r="F31" s="7">
        <v>0.47619047619047622</v>
      </c>
      <c r="G31" s="7">
        <v>0</v>
      </c>
      <c r="H31" s="7">
        <v>0</v>
      </c>
      <c r="I31" s="7">
        <v>9.6488116353316808</v>
      </c>
      <c r="J31" s="7">
        <v>90448</v>
      </c>
      <c r="K31" s="7">
        <v>989</v>
      </c>
      <c r="L31" s="7">
        <v>1417</v>
      </c>
      <c r="M31" s="7">
        <v>818</v>
      </c>
      <c r="N31" s="7">
        <v>4788</v>
      </c>
      <c r="O31" s="7">
        <v>250</v>
      </c>
      <c r="P31" s="7">
        <v>108</v>
      </c>
      <c r="Q31" s="7">
        <v>1</v>
      </c>
      <c r="R31" s="7">
        <v>10</v>
      </c>
      <c r="S31" s="7">
        <v>723</v>
      </c>
      <c r="T31" s="7">
        <v>1113</v>
      </c>
      <c r="U31" s="7">
        <v>152</v>
      </c>
      <c r="V31" s="7">
        <v>125</v>
      </c>
      <c r="W31" s="7">
        <v>0</v>
      </c>
      <c r="Y31" t="s">
        <v>145</v>
      </c>
      <c r="Z31">
        <v>-9.2101262116510638E-3</v>
      </c>
      <c r="AA31">
        <v>1.6889985937590427E-3</v>
      </c>
      <c r="AB31">
        <v>4.9524285006263824E-8</v>
      </c>
      <c r="AC31">
        <v>0.99083215708968175</v>
      </c>
      <c r="AD31">
        <v>0.98755755276379298</v>
      </c>
      <c r="AE31">
        <v>0.99411761955083677</v>
      </c>
      <c r="AF31">
        <v>0.98755755276379298</v>
      </c>
      <c r="AG31">
        <v>0.99411761955083677</v>
      </c>
    </row>
    <row r="32" spans="1:33" x14ac:dyDescent="0.35">
      <c r="A32" s="7">
        <v>0</v>
      </c>
      <c r="B32" s="7">
        <v>2666</v>
      </c>
      <c r="C32" s="7">
        <v>953</v>
      </c>
      <c r="D32" s="7">
        <v>0</v>
      </c>
      <c r="E32" s="7">
        <v>50</v>
      </c>
      <c r="F32" s="7">
        <v>1.8754688672168043</v>
      </c>
      <c r="G32" s="7">
        <v>0</v>
      </c>
      <c r="H32" s="7">
        <v>0</v>
      </c>
      <c r="I32" s="7">
        <v>5.5290373906125696</v>
      </c>
      <c r="J32" s="7">
        <v>99545</v>
      </c>
      <c r="K32" s="7">
        <v>491</v>
      </c>
      <c r="L32" s="7">
        <v>635</v>
      </c>
      <c r="M32" s="7">
        <v>372</v>
      </c>
      <c r="N32" s="7">
        <v>2358</v>
      </c>
      <c r="O32" s="7">
        <v>52</v>
      </c>
      <c r="P32" s="7">
        <v>22</v>
      </c>
      <c r="Q32" s="7">
        <v>0</v>
      </c>
      <c r="R32" s="7">
        <v>5</v>
      </c>
      <c r="S32" s="7">
        <v>229</v>
      </c>
      <c r="T32" s="7">
        <v>421</v>
      </c>
      <c r="U32" s="7">
        <v>40</v>
      </c>
      <c r="V32" s="7">
        <v>79</v>
      </c>
      <c r="W32" s="7">
        <v>0</v>
      </c>
      <c r="Y32" t="s">
        <v>146</v>
      </c>
      <c r="Z32">
        <v>3.5461588099239289E-3</v>
      </c>
      <c r="AA32">
        <v>1.8041411793407105E-3</v>
      </c>
      <c r="AB32">
        <v>4.9348748856850144E-2</v>
      </c>
      <c r="AC32">
        <v>1.0035524538699714</v>
      </c>
      <c r="AD32">
        <v>1.0000101071264671</v>
      </c>
      <c r="AE32">
        <v>1.0071073487071014</v>
      </c>
      <c r="AF32">
        <v>1.0000101071264671</v>
      </c>
      <c r="AG32">
        <v>1.0071073487071014</v>
      </c>
    </row>
    <row r="33" spans="1:23" x14ac:dyDescent="0.35">
      <c r="A33" s="7">
        <v>1</v>
      </c>
      <c r="B33" s="7">
        <v>3139</v>
      </c>
      <c r="C33" s="7">
        <v>1066</v>
      </c>
      <c r="D33" s="7">
        <v>0</v>
      </c>
      <c r="E33" s="7">
        <v>26</v>
      </c>
      <c r="F33" s="7">
        <v>0.82828926409684611</v>
      </c>
      <c r="G33" s="7">
        <v>0</v>
      </c>
      <c r="H33" s="7">
        <v>1</v>
      </c>
      <c r="I33" s="7">
        <v>15.569297926518699</v>
      </c>
      <c r="J33" s="7">
        <v>71136</v>
      </c>
      <c r="K33" s="7">
        <v>830</v>
      </c>
      <c r="L33" s="7">
        <v>780</v>
      </c>
      <c r="M33" s="7">
        <v>420</v>
      </c>
      <c r="N33" s="7">
        <v>2398</v>
      </c>
      <c r="O33" s="7">
        <v>69</v>
      </c>
      <c r="P33" s="7">
        <v>42</v>
      </c>
      <c r="Q33" s="7">
        <v>1</v>
      </c>
      <c r="R33" s="7">
        <v>8</v>
      </c>
      <c r="S33" s="7">
        <v>621</v>
      </c>
      <c r="T33" s="7">
        <v>940</v>
      </c>
      <c r="U33" s="7">
        <v>128</v>
      </c>
      <c r="V33" s="7">
        <v>102</v>
      </c>
      <c r="W33" s="7">
        <v>1</v>
      </c>
    </row>
    <row r="34" spans="1:23" x14ac:dyDescent="0.35">
      <c r="A34" s="7">
        <v>0</v>
      </c>
      <c r="B34" s="7">
        <v>1885</v>
      </c>
      <c r="C34" s="7">
        <v>688</v>
      </c>
      <c r="D34" s="7">
        <v>0</v>
      </c>
      <c r="E34" s="7">
        <v>5</v>
      </c>
      <c r="F34" s="7">
        <v>0.2652519893899204</v>
      </c>
      <c r="G34" s="7">
        <v>0</v>
      </c>
      <c r="H34" s="7">
        <v>0</v>
      </c>
      <c r="I34" s="7">
        <v>9.44570135746606</v>
      </c>
      <c r="J34" s="7">
        <v>87188</v>
      </c>
      <c r="K34" s="7">
        <v>346</v>
      </c>
      <c r="L34" s="7">
        <v>416</v>
      </c>
      <c r="M34" s="7">
        <v>210</v>
      </c>
      <c r="N34" s="7">
        <v>1714</v>
      </c>
      <c r="O34" s="7">
        <v>79</v>
      </c>
      <c r="P34" s="7">
        <v>16</v>
      </c>
      <c r="Q34" s="7">
        <v>3</v>
      </c>
      <c r="R34" s="7">
        <v>3</v>
      </c>
      <c r="S34" s="7">
        <v>70</v>
      </c>
      <c r="T34" s="7">
        <v>127</v>
      </c>
      <c r="U34" s="7">
        <v>22</v>
      </c>
      <c r="V34" s="7">
        <v>35</v>
      </c>
      <c r="W34" s="7">
        <v>0</v>
      </c>
    </row>
    <row r="35" spans="1:23" x14ac:dyDescent="0.35">
      <c r="A35" s="7">
        <v>0</v>
      </c>
      <c r="B35" s="7">
        <v>7570</v>
      </c>
      <c r="C35" s="7">
        <v>2786</v>
      </c>
      <c r="D35" s="7">
        <v>0</v>
      </c>
      <c r="E35" s="7">
        <v>18</v>
      </c>
      <c r="F35" s="7">
        <v>0.23778071334214002</v>
      </c>
      <c r="G35" s="7">
        <v>1</v>
      </c>
      <c r="H35" s="7">
        <v>0</v>
      </c>
      <c r="I35" s="7">
        <v>13.071273122959701</v>
      </c>
      <c r="J35" s="7">
        <v>80127</v>
      </c>
      <c r="K35" s="7">
        <v>1949</v>
      </c>
      <c r="L35" s="7">
        <v>1730</v>
      </c>
      <c r="M35" s="7">
        <v>1242</v>
      </c>
      <c r="N35" s="7">
        <v>5918</v>
      </c>
      <c r="O35" s="7">
        <v>1018</v>
      </c>
      <c r="P35" s="7">
        <v>80</v>
      </c>
      <c r="Q35" s="7">
        <v>3</v>
      </c>
      <c r="R35" s="7">
        <v>35</v>
      </c>
      <c r="S35" s="7">
        <v>516</v>
      </c>
      <c r="T35" s="7">
        <v>869</v>
      </c>
      <c r="U35" s="7">
        <v>101</v>
      </c>
      <c r="V35" s="7">
        <v>241</v>
      </c>
      <c r="W35" s="7">
        <v>0</v>
      </c>
    </row>
    <row r="36" spans="1:23" x14ac:dyDescent="0.35">
      <c r="A36" s="7">
        <v>1</v>
      </c>
      <c r="B36" s="7">
        <v>4603</v>
      </c>
      <c r="C36" s="7">
        <v>1723</v>
      </c>
      <c r="D36" s="7">
        <v>0</v>
      </c>
      <c r="E36" s="7">
        <v>19</v>
      </c>
      <c r="F36" s="7">
        <v>0.41277427764501412</v>
      </c>
      <c r="G36" s="7">
        <v>1</v>
      </c>
      <c r="H36" s="7">
        <v>1</v>
      </c>
      <c r="I36" s="7">
        <v>10.233719083276601</v>
      </c>
      <c r="J36" s="7">
        <v>68298</v>
      </c>
      <c r="K36" s="7">
        <v>1438</v>
      </c>
      <c r="L36" s="7">
        <v>1146</v>
      </c>
      <c r="M36" s="7">
        <v>653</v>
      </c>
      <c r="N36" s="7">
        <v>3383</v>
      </c>
      <c r="O36" s="7">
        <v>434</v>
      </c>
      <c r="P36" s="7">
        <v>82</v>
      </c>
      <c r="Q36" s="7">
        <v>3</v>
      </c>
      <c r="R36" s="7">
        <v>34</v>
      </c>
      <c r="S36" s="7">
        <v>667</v>
      </c>
      <c r="T36" s="7">
        <v>1354</v>
      </c>
      <c r="U36" s="7">
        <v>272</v>
      </c>
      <c r="V36" s="7">
        <v>236</v>
      </c>
      <c r="W36" s="7">
        <v>1</v>
      </c>
    </row>
    <row r="37" spans="1:23" x14ac:dyDescent="0.35">
      <c r="A37" s="7">
        <v>0</v>
      </c>
      <c r="B37" s="7">
        <v>4759</v>
      </c>
      <c r="C37" s="7">
        <v>1698</v>
      </c>
      <c r="D37" s="7">
        <v>0</v>
      </c>
      <c r="E37" s="7">
        <v>103</v>
      </c>
      <c r="F37" s="7">
        <v>2.1643202353435598</v>
      </c>
      <c r="G37" s="7">
        <v>0</v>
      </c>
      <c r="H37" s="7">
        <v>0</v>
      </c>
      <c r="I37" s="7">
        <v>7.1395348837209296</v>
      </c>
      <c r="J37" s="7">
        <v>88068</v>
      </c>
      <c r="K37" s="7">
        <v>799</v>
      </c>
      <c r="L37" s="7">
        <v>1051</v>
      </c>
      <c r="M37" s="7">
        <v>609</v>
      </c>
      <c r="N37" s="7">
        <v>4218</v>
      </c>
      <c r="O37" s="7">
        <v>253</v>
      </c>
      <c r="P37" s="7">
        <v>75</v>
      </c>
      <c r="Q37" s="7">
        <v>0</v>
      </c>
      <c r="R37" s="7">
        <v>16</v>
      </c>
      <c r="S37" s="7">
        <v>197</v>
      </c>
      <c r="T37" s="7">
        <v>388</v>
      </c>
      <c r="U37" s="7">
        <v>71</v>
      </c>
      <c r="V37" s="7">
        <v>159</v>
      </c>
      <c r="W37" s="7">
        <v>0</v>
      </c>
    </row>
    <row r="38" spans="1:23" x14ac:dyDescent="0.35">
      <c r="A38" s="7">
        <v>1</v>
      </c>
      <c r="B38" s="7">
        <v>5793</v>
      </c>
      <c r="C38" s="7">
        <v>2173</v>
      </c>
      <c r="D38" s="7">
        <v>0</v>
      </c>
      <c r="E38" s="7">
        <v>0</v>
      </c>
      <c r="F38" s="7">
        <v>0</v>
      </c>
      <c r="G38" s="7">
        <v>0</v>
      </c>
      <c r="H38" s="7">
        <v>1</v>
      </c>
      <c r="I38" s="7">
        <v>3.7141846480367899</v>
      </c>
      <c r="J38" s="7">
        <v>73750</v>
      </c>
      <c r="K38" s="7">
        <v>1306</v>
      </c>
      <c r="L38" s="7">
        <v>1509</v>
      </c>
      <c r="M38" s="7">
        <v>397</v>
      </c>
      <c r="N38" s="7">
        <v>2723</v>
      </c>
      <c r="O38" s="7">
        <v>1817</v>
      </c>
      <c r="P38" s="7">
        <v>532</v>
      </c>
      <c r="Q38" s="7">
        <v>6</v>
      </c>
      <c r="R38" s="7">
        <v>15</v>
      </c>
      <c r="S38" s="7">
        <v>700</v>
      </c>
      <c r="T38" s="7">
        <v>1141</v>
      </c>
      <c r="U38" s="7">
        <v>113</v>
      </c>
      <c r="V38" s="7">
        <v>130</v>
      </c>
      <c r="W38" s="7">
        <v>1</v>
      </c>
    </row>
    <row r="39" spans="1:23" x14ac:dyDescent="0.35">
      <c r="A39" s="7">
        <v>0</v>
      </c>
      <c r="B39" s="7">
        <v>9359</v>
      </c>
      <c r="C39" s="7">
        <v>3416</v>
      </c>
      <c r="D39" s="7">
        <v>0</v>
      </c>
      <c r="E39" s="7">
        <v>1013</v>
      </c>
      <c r="F39" s="7">
        <v>10.823805962175447</v>
      </c>
      <c r="G39" s="7">
        <v>1</v>
      </c>
      <c r="H39" s="7">
        <v>0</v>
      </c>
      <c r="I39" s="7">
        <v>12.5113947128532</v>
      </c>
      <c r="J39" s="7">
        <v>81964</v>
      </c>
      <c r="K39" s="7">
        <v>2330</v>
      </c>
      <c r="L39" s="7">
        <v>1925</v>
      </c>
      <c r="M39" s="7">
        <v>1250</v>
      </c>
      <c r="N39" s="7">
        <v>6324</v>
      </c>
      <c r="O39" s="7">
        <v>1665</v>
      </c>
      <c r="P39" s="7">
        <v>650</v>
      </c>
      <c r="Q39" s="7">
        <v>9</v>
      </c>
      <c r="R39" s="7">
        <v>26</v>
      </c>
      <c r="S39" s="7">
        <v>685</v>
      </c>
      <c r="T39" s="7">
        <v>1198</v>
      </c>
      <c r="U39" s="7">
        <v>223</v>
      </c>
      <c r="V39" s="7">
        <v>535</v>
      </c>
      <c r="W39" s="7">
        <v>0</v>
      </c>
    </row>
    <row r="40" spans="1:23" x14ac:dyDescent="0.35">
      <c r="A40" s="7">
        <v>0</v>
      </c>
      <c r="B40" s="7">
        <v>6592</v>
      </c>
      <c r="C40" s="7">
        <v>2203</v>
      </c>
      <c r="D40" s="7">
        <v>0</v>
      </c>
      <c r="E40" s="7">
        <v>4</v>
      </c>
      <c r="F40" s="7">
        <v>6.0679611650485431E-2</v>
      </c>
      <c r="G40" s="7">
        <v>1</v>
      </c>
      <c r="H40" s="7">
        <v>0</v>
      </c>
      <c r="I40" s="7">
        <v>7.5647668393782395</v>
      </c>
      <c r="J40" s="7">
        <v>89257</v>
      </c>
      <c r="K40" s="7">
        <v>1793</v>
      </c>
      <c r="L40" s="7">
        <v>1891</v>
      </c>
      <c r="M40" s="7">
        <v>532</v>
      </c>
      <c r="N40" s="7">
        <v>4746</v>
      </c>
      <c r="O40" s="7">
        <v>1181</v>
      </c>
      <c r="P40" s="7">
        <v>178</v>
      </c>
      <c r="Q40" s="7">
        <v>1</v>
      </c>
      <c r="R40" s="7">
        <v>11</v>
      </c>
      <c r="S40" s="7">
        <v>475</v>
      </c>
      <c r="T40" s="7">
        <v>663</v>
      </c>
      <c r="U40" s="7">
        <v>240</v>
      </c>
      <c r="V40" s="7">
        <v>486</v>
      </c>
      <c r="W40" s="7">
        <v>0</v>
      </c>
    </row>
    <row r="41" spans="1:23" x14ac:dyDescent="0.35">
      <c r="A41" s="7">
        <v>0</v>
      </c>
      <c r="B41" s="7">
        <v>4942</v>
      </c>
      <c r="C41" s="7">
        <v>1957</v>
      </c>
      <c r="D41" s="7">
        <v>0</v>
      </c>
      <c r="E41" s="7">
        <v>15</v>
      </c>
      <c r="F41" s="7">
        <v>0.30352084176446781</v>
      </c>
      <c r="G41" s="7">
        <v>0</v>
      </c>
      <c r="H41" s="7">
        <v>0</v>
      </c>
      <c r="I41" s="7">
        <v>5.5814897503551899</v>
      </c>
      <c r="J41" s="7">
        <v>81441</v>
      </c>
      <c r="K41" s="7">
        <v>938</v>
      </c>
      <c r="L41" s="7">
        <v>995</v>
      </c>
      <c r="M41" s="7">
        <v>989</v>
      </c>
      <c r="N41" s="7">
        <v>4653</v>
      </c>
      <c r="O41" s="7">
        <v>147</v>
      </c>
      <c r="P41" s="7">
        <v>58</v>
      </c>
      <c r="Q41" s="7">
        <v>2</v>
      </c>
      <c r="R41" s="7">
        <v>8</v>
      </c>
      <c r="S41" s="7">
        <v>74</v>
      </c>
      <c r="T41" s="7">
        <v>159</v>
      </c>
      <c r="U41" s="7">
        <v>51</v>
      </c>
      <c r="V41" s="7">
        <v>110</v>
      </c>
      <c r="W41" s="7">
        <v>0</v>
      </c>
    </row>
    <row r="42" spans="1:23" x14ac:dyDescent="0.35">
      <c r="A42" s="7">
        <v>1</v>
      </c>
      <c r="B42" s="7">
        <v>9371</v>
      </c>
      <c r="C42" s="7">
        <v>3107</v>
      </c>
      <c r="D42" s="7">
        <v>0</v>
      </c>
      <c r="E42" s="7">
        <v>0</v>
      </c>
      <c r="F42" s="7">
        <v>0</v>
      </c>
      <c r="G42" s="7">
        <v>0</v>
      </c>
      <c r="H42" s="7">
        <v>1</v>
      </c>
      <c r="I42" s="7">
        <v>21.6204017151884</v>
      </c>
      <c r="J42" s="7">
        <v>63091</v>
      </c>
      <c r="K42" s="7">
        <v>3374</v>
      </c>
      <c r="L42" s="7">
        <v>2499</v>
      </c>
      <c r="M42" s="7">
        <v>881</v>
      </c>
      <c r="N42" s="7">
        <v>4870</v>
      </c>
      <c r="O42" s="7">
        <v>1205</v>
      </c>
      <c r="P42" s="7">
        <v>1974</v>
      </c>
      <c r="Q42" s="7">
        <v>1</v>
      </c>
      <c r="R42" s="7">
        <v>51</v>
      </c>
      <c r="S42" s="7">
        <v>1270</v>
      </c>
      <c r="T42" s="7">
        <v>1907</v>
      </c>
      <c r="U42" s="7">
        <v>42</v>
      </c>
      <c r="V42" s="7">
        <v>550</v>
      </c>
      <c r="W42" s="7">
        <v>1</v>
      </c>
    </row>
    <row r="43" spans="1:23" x14ac:dyDescent="0.35">
      <c r="A43" s="7">
        <v>1</v>
      </c>
      <c r="B43" s="7">
        <v>3236</v>
      </c>
      <c r="C43" s="7">
        <v>1239</v>
      </c>
      <c r="D43" s="7">
        <v>0</v>
      </c>
      <c r="E43" s="7">
        <v>2</v>
      </c>
      <c r="F43" s="7">
        <v>6.1804697156983925E-2</v>
      </c>
      <c r="G43" s="7">
        <v>1</v>
      </c>
      <c r="H43" s="7">
        <v>1</v>
      </c>
      <c r="I43" s="7">
        <v>11.907770056854099</v>
      </c>
      <c r="J43" s="7">
        <v>44818</v>
      </c>
      <c r="K43" s="7">
        <v>1164</v>
      </c>
      <c r="L43" s="7">
        <v>813</v>
      </c>
      <c r="M43" s="7">
        <v>393</v>
      </c>
      <c r="N43" s="7">
        <v>1740</v>
      </c>
      <c r="O43" s="7">
        <v>699</v>
      </c>
      <c r="P43" s="7">
        <v>293</v>
      </c>
      <c r="Q43" s="7">
        <v>0</v>
      </c>
      <c r="R43" s="7">
        <v>34</v>
      </c>
      <c r="S43" s="7">
        <v>470</v>
      </c>
      <c r="T43" s="7">
        <v>747</v>
      </c>
      <c r="U43" s="7">
        <v>138</v>
      </c>
      <c r="V43" s="7">
        <v>252</v>
      </c>
      <c r="W43" s="7">
        <v>1</v>
      </c>
    </row>
    <row r="44" spans="1:23" x14ac:dyDescent="0.35">
      <c r="A44" s="7">
        <v>1</v>
      </c>
      <c r="B44" s="7">
        <v>15765</v>
      </c>
      <c r="C44" s="7">
        <v>5186</v>
      </c>
      <c r="D44" s="7">
        <v>0</v>
      </c>
      <c r="E44" s="7">
        <v>9</v>
      </c>
      <c r="F44" s="7">
        <v>5.7088487155090392E-2</v>
      </c>
      <c r="G44" s="7">
        <v>0</v>
      </c>
      <c r="H44" s="7">
        <v>0</v>
      </c>
      <c r="I44" s="7">
        <v>2.6115342763873799</v>
      </c>
      <c r="J44" s="7">
        <v>119485</v>
      </c>
      <c r="K44" s="7">
        <v>1510</v>
      </c>
      <c r="L44" s="7">
        <v>4428</v>
      </c>
      <c r="M44" s="7">
        <v>1628</v>
      </c>
      <c r="N44" s="7">
        <v>11212</v>
      </c>
      <c r="O44" s="7">
        <v>1269</v>
      </c>
      <c r="P44" s="7">
        <v>2188</v>
      </c>
      <c r="Q44" s="7">
        <v>3</v>
      </c>
      <c r="R44" s="7">
        <v>38</v>
      </c>
      <c r="S44" s="7">
        <v>1055</v>
      </c>
      <c r="T44" s="7">
        <v>1655</v>
      </c>
      <c r="U44" s="7">
        <v>0</v>
      </c>
      <c r="V44" s="7">
        <v>399</v>
      </c>
      <c r="W44" s="7">
        <v>0</v>
      </c>
    </row>
    <row r="45" spans="1:23" x14ac:dyDescent="0.35">
      <c r="A45" s="7">
        <v>1</v>
      </c>
      <c r="B45" s="7">
        <v>4688</v>
      </c>
      <c r="C45" s="7">
        <v>2030</v>
      </c>
      <c r="D45" s="7">
        <v>0</v>
      </c>
      <c r="E45" s="7">
        <v>4</v>
      </c>
      <c r="F45" s="7">
        <v>8.5324232081911269E-2</v>
      </c>
      <c r="G45" s="7">
        <v>0</v>
      </c>
      <c r="H45" s="7">
        <v>0</v>
      </c>
      <c r="I45" s="7">
        <v>19.921705089169201</v>
      </c>
      <c r="J45" s="7">
        <v>80125</v>
      </c>
      <c r="K45" s="7">
        <v>1790</v>
      </c>
      <c r="L45" s="7">
        <v>1067</v>
      </c>
      <c r="M45" s="7">
        <v>610</v>
      </c>
      <c r="N45" s="7">
        <v>3589</v>
      </c>
      <c r="O45" s="7">
        <v>428</v>
      </c>
      <c r="P45" s="7">
        <v>253</v>
      </c>
      <c r="Q45" s="7">
        <v>1</v>
      </c>
      <c r="R45" s="7">
        <v>12</v>
      </c>
      <c r="S45" s="7">
        <v>405</v>
      </c>
      <c r="T45" s="7">
        <v>607</v>
      </c>
      <c r="U45" s="7">
        <v>180</v>
      </c>
      <c r="V45" s="7">
        <v>362</v>
      </c>
      <c r="W45" s="7">
        <v>0</v>
      </c>
    </row>
    <row r="46" spans="1:23" x14ac:dyDescent="0.35">
      <c r="A46" s="7">
        <v>1</v>
      </c>
      <c r="B46" s="7">
        <v>7189</v>
      </c>
      <c r="C46" s="7">
        <v>2547</v>
      </c>
      <c r="D46" s="7">
        <v>0</v>
      </c>
      <c r="E46" s="7">
        <v>4</v>
      </c>
      <c r="F46" s="7">
        <v>5.5640561969675893E-2</v>
      </c>
      <c r="G46" s="7">
        <v>0</v>
      </c>
      <c r="H46" s="7">
        <v>0</v>
      </c>
      <c r="I46" s="7">
        <v>5.2239916654264</v>
      </c>
      <c r="J46" s="7">
        <v>89159</v>
      </c>
      <c r="K46" s="7">
        <v>945</v>
      </c>
      <c r="L46" s="7">
        <v>1858</v>
      </c>
      <c r="M46" s="7">
        <v>795</v>
      </c>
      <c r="N46" s="7">
        <v>6223</v>
      </c>
      <c r="O46" s="7">
        <v>383</v>
      </c>
      <c r="P46" s="7">
        <v>250</v>
      </c>
      <c r="Q46" s="7">
        <v>1</v>
      </c>
      <c r="R46" s="7">
        <v>18</v>
      </c>
      <c r="S46" s="7">
        <v>314</v>
      </c>
      <c r="T46" s="7">
        <v>471</v>
      </c>
      <c r="U46" s="7">
        <v>0</v>
      </c>
      <c r="V46" s="7">
        <v>142</v>
      </c>
      <c r="W46" s="7">
        <v>0</v>
      </c>
    </row>
    <row r="47" spans="1:23" x14ac:dyDescent="0.35">
      <c r="A47" s="7">
        <v>0</v>
      </c>
      <c r="B47" s="7">
        <v>2283</v>
      </c>
      <c r="C47" s="7">
        <v>808</v>
      </c>
      <c r="D47" s="7">
        <v>0</v>
      </c>
      <c r="E47" s="7">
        <v>0</v>
      </c>
      <c r="F47" s="7">
        <v>0</v>
      </c>
      <c r="G47" s="7">
        <v>0</v>
      </c>
      <c r="H47" s="7">
        <v>0</v>
      </c>
      <c r="I47" s="7">
        <v>9.9049524762381207</v>
      </c>
      <c r="J47" s="7">
        <v>89205</v>
      </c>
      <c r="K47" s="7">
        <v>274</v>
      </c>
      <c r="L47" s="7">
        <v>560</v>
      </c>
      <c r="M47" s="7">
        <v>218</v>
      </c>
      <c r="N47" s="7">
        <v>2089</v>
      </c>
      <c r="O47" s="7">
        <v>79</v>
      </c>
      <c r="P47" s="7">
        <v>42</v>
      </c>
      <c r="Q47" s="7">
        <v>0</v>
      </c>
      <c r="R47" s="7">
        <v>7</v>
      </c>
      <c r="S47" s="7">
        <v>66</v>
      </c>
      <c r="T47" s="7">
        <v>101</v>
      </c>
      <c r="U47" s="7">
        <v>19</v>
      </c>
      <c r="V47" s="7">
        <v>32</v>
      </c>
      <c r="W47" s="7">
        <v>0</v>
      </c>
    </row>
    <row r="48" spans="1:23" x14ac:dyDescent="0.35">
      <c r="A48" s="7">
        <v>1</v>
      </c>
      <c r="B48" s="7">
        <v>8031</v>
      </c>
      <c r="C48" s="7">
        <v>2768</v>
      </c>
      <c r="D48" s="7">
        <v>0</v>
      </c>
      <c r="E48" s="7">
        <v>20</v>
      </c>
      <c r="F48" s="7">
        <v>0.24903498941601293</v>
      </c>
      <c r="G48" s="7">
        <v>1</v>
      </c>
      <c r="H48" s="7">
        <v>1</v>
      </c>
      <c r="I48" s="7">
        <v>19.242225664244</v>
      </c>
      <c r="J48" s="7">
        <v>42941</v>
      </c>
      <c r="K48" s="7">
        <v>4029</v>
      </c>
      <c r="L48" s="7">
        <v>2298</v>
      </c>
      <c r="M48" s="7">
        <v>716</v>
      </c>
      <c r="N48" s="7">
        <v>1858</v>
      </c>
      <c r="O48" s="7">
        <v>3968</v>
      </c>
      <c r="P48" s="7">
        <v>194</v>
      </c>
      <c r="Q48" s="7">
        <v>2</v>
      </c>
      <c r="R48" s="7">
        <v>68</v>
      </c>
      <c r="S48" s="7">
        <v>1941</v>
      </c>
      <c r="T48" s="7">
        <v>3064</v>
      </c>
      <c r="U48" s="7">
        <v>435</v>
      </c>
      <c r="V48" s="7">
        <v>778</v>
      </c>
      <c r="W48" s="7">
        <v>1</v>
      </c>
    </row>
    <row r="49" spans="1:23" x14ac:dyDescent="0.35">
      <c r="A49" s="7">
        <v>1</v>
      </c>
      <c r="B49" s="7">
        <v>4519</v>
      </c>
      <c r="C49" s="7">
        <v>1642</v>
      </c>
      <c r="D49" s="7">
        <v>0</v>
      </c>
      <c r="E49" s="7">
        <v>0</v>
      </c>
      <c r="F49" s="7">
        <v>0</v>
      </c>
      <c r="G49" s="7">
        <v>1</v>
      </c>
      <c r="H49" s="7">
        <v>1</v>
      </c>
      <c r="I49" s="7">
        <v>22.701149425287401</v>
      </c>
      <c r="J49" s="7">
        <v>57986</v>
      </c>
      <c r="K49" s="7">
        <v>2254</v>
      </c>
      <c r="L49" s="7">
        <v>1149</v>
      </c>
      <c r="M49" s="7">
        <v>582</v>
      </c>
      <c r="N49" s="7">
        <v>1515</v>
      </c>
      <c r="O49" s="7">
        <v>1726</v>
      </c>
      <c r="P49" s="7">
        <v>206</v>
      </c>
      <c r="Q49" s="7">
        <v>2</v>
      </c>
      <c r="R49" s="7">
        <v>42</v>
      </c>
      <c r="S49" s="7">
        <v>1028</v>
      </c>
      <c r="T49" s="7">
        <v>1766</v>
      </c>
      <c r="U49" s="7">
        <v>280</v>
      </c>
      <c r="V49" s="7">
        <v>394</v>
      </c>
      <c r="W49" s="7">
        <v>1</v>
      </c>
    </row>
    <row r="50" spans="1:23" x14ac:dyDescent="0.35">
      <c r="A50" s="7">
        <v>1</v>
      </c>
      <c r="B50" s="7">
        <v>3138</v>
      </c>
      <c r="C50" s="7">
        <v>912</v>
      </c>
      <c r="D50" s="7">
        <v>0</v>
      </c>
      <c r="E50" s="7">
        <v>184</v>
      </c>
      <c r="F50" s="7">
        <v>5.8636073932441048</v>
      </c>
      <c r="G50" s="7">
        <v>0</v>
      </c>
      <c r="H50" s="7">
        <v>1</v>
      </c>
      <c r="I50" s="7">
        <v>30.2745393004889</v>
      </c>
      <c r="J50" s="7">
        <v>44943</v>
      </c>
      <c r="K50" s="7">
        <v>1745</v>
      </c>
      <c r="L50" s="7">
        <v>819</v>
      </c>
      <c r="M50" s="7">
        <v>365</v>
      </c>
      <c r="N50" s="7">
        <v>976</v>
      </c>
      <c r="O50" s="7">
        <v>1045</v>
      </c>
      <c r="P50" s="7">
        <v>99</v>
      </c>
      <c r="Q50" s="7">
        <v>1</v>
      </c>
      <c r="R50" s="7">
        <v>29</v>
      </c>
      <c r="S50" s="7">
        <v>988</v>
      </c>
      <c r="T50" s="7">
        <v>1478</v>
      </c>
      <c r="U50" s="7">
        <v>172</v>
      </c>
      <c r="V50" s="7">
        <v>216</v>
      </c>
      <c r="W50" s="7">
        <v>0</v>
      </c>
    </row>
    <row r="51" spans="1:23" x14ac:dyDescent="0.35">
      <c r="A51" s="7">
        <v>1</v>
      </c>
      <c r="B51" s="7">
        <v>5161</v>
      </c>
      <c r="C51" s="7">
        <v>1576</v>
      </c>
      <c r="D51" s="7">
        <v>0</v>
      </c>
      <c r="E51" s="7">
        <v>105</v>
      </c>
      <c r="F51" s="7">
        <v>2.0344894400310016</v>
      </c>
      <c r="G51" s="7">
        <v>1</v>
      </c>
      <c r="H51" s="7">
        <v>1</v>
      </c>
      <c r="I51" s="7">
        <v>17.988805249951699</v>
      </c>
      <c r="J51" s="7">
        <v>48284</v>
      </c>
      <c r="K51" s="7">
        <v>2375</v>
      </c>
      <c r="L51" s="7">
        <v>1429</v>
      </c>
      <c r="M51" s="7">
        <v>592</v>
      </c>
      <c r="N51" s="7">
        <v>898</v>
      </c>
      <c r="O51" s="7">
        <v>2653</v>
      </c>
      <c r="P51" s="7">
        <v>86</v>
      </c>
      <c r="Q51" s="7">
        <v>3</v>
      </c>
      <c r="R51" s="7">
        <v>32</v>
      </c>
      <c r="S51" s="7">
        <v>1489</v>
      </c>
      <c r="T51" s="7">
        <v>2141</v>
      </c>
      <c r="U51" s="7">
        <v>368</v>
      </c>
      <c r="V51" s="7">
        <v>345</v>
      </c>
      <c r="W51" s="7">
        <v>0</v>
      </c>
    </row>
    <row r="52" spans="1:23" x14ac:dyDescent="0.35">
      <c r="A52" s="7">
        <v>1</v>
      </c>
      <c r="B52" s="7">
        <v>3437</v>
      </c>
      <c r="C52" s="7">
        <v>1195</v>
      </c>
      <c r="D52" s="7">
        <v>0</v>
      </c>
      <c r="E52" s="7">
        <v>1</v>
      </c>
      <c r="F52" s="7">
        <v>2.9095141111434391E-2</v>
      </c>
      <c r="G52" s="7">
        <v>0</v>
      </c>
      <c r="H52" s="7">
        <v>0</v>
      </c>
      <c r="I52" s="7">
        <v>7.648238327126899</v>
      </c>
      <c r="J52" s="7">
        <v>102300</v>
      </c>
      <c r="K52" s="7">
        <v>602</v>
      </c>
      <c r="L52" s="7">
        <v>903</v>
      </c>
      <c r="M52" s="7">
        <v>437</v>
      </c>
      <c r="N52" s="7">
        <v>2962</v>
      </c>
      <c r="O52" s="7">
        <v>95</v>
      </c>
      <c r="P52" s="7">
        <v>187</v>
      </c>
      <c r="Q52" s="7">
        <v>1</v>
      </c>
      <c r="R52" s="7">
        <v>6</v>
      </c>
      <c r="S52" s="7">
        <v>186</v>
      </c>
      <c r="T52" s="7">
        <v>333</v>
      </c>
      <c r="U52" s="7">
        <v>11</v>
      </c>
      <c r="V52" s="7">
        <v>25</v>
      </c>
      <c r="W52" s="7">
        <v>0</v>
      </c>
    </row>
    <row r="53" spans="1:23" x14ac:dyDescent="0.35">
      <c r="A53" s="7">
        <v>1</v>
      </c>
      <c r="B53" s="7">
        <v>3014</v>
      </c>
      <c r="C53" s="7">
        <v>1110</v>
      </c>
      <c r="D53" s="7">
        <v>0</v>
      </c>
      <c r="E53" s="7">
        <v>178</v>
      </c>
      <c r="F53" s="7">
        <v>5.9057730590577302</v>
      </c>
      <c r="G53" s="7">
        <v>0</v>
      </c>
      <c r="H53" s="7">
        <v>1</v>
      </c>
      <c r="I53" s="7">
        <v>12.089498376037501</v>
      </c>
      <c r="J53" s="7">
        <v>73807</v>
      </c>
      <c r="K53" s="7">
        <v>932</v>
      </c>
      <c r="L53" s="7">
        <v>702</v>
      </c>
      <c r="M53" s="7">
        <v>608</v>
      </c>
      <c r="N53" s="7">
        <v>2582</v>
      </c>
      <c r="O53" s="7">
        <v>141</v>
      </c>
      <c r="P53" s="7">
        <v>112</v>
      </c>
      <c r="Q53" s="7">
        <v>0</v>
      </c>
      <c r="R53" s="7">
        <v>9</v>
      </c>
      <c r="S53" s="7">
        <v>170</v>
      </c>
      <c r="T53" s="7">
        <v>251</v>
      </c>
      <c r="U53" s="7">
        <v>42</v>
      </c>
      <c r="V53" s="7">
        <v>88</v>
      </c>
      <c r="W53" s="7">
        <v>0</v>
      </c>
    </row>
    <row r="54" spans="1:23" x14ac:dyDescent="0.35">
      <c r="A54" s="7">
        <v>1</v>
      </c>
      <c r="B54" s="7">
        <v>2173</v>
      </c>
      <c r="C54" s="7">
        <v>847</v>
      </c>
      <c r="D54" s="7">
        <v>0</v>
      </c>
      <c r="E54" s="7">
        <v>4</v>
      </c>
      <c r="F54" s="7">
        <v>0.18407731247123793</v>
      </c>
      <c r="G54" s="7">
        <v>0</v>
      </c>
      <c r="H54" s="7">
        <v>0</v>
      </c>
      <c r="I54" s="7">
        <v>5.8730991085474606</v>
      </c>
      <c r="J54" s="7">
        <v>95737</v>
      </c>
      <c r="K54" s="7">
        <v>319</v>
      </c>
      <c r="L54" s="7">
        <v>486</v>
      </c>
      <c r="M54" s="7">
        <v>340</v>
      </c>
      <c r="N54" s="7">
        <v>1971</v>
      </c>
      <c r="O54" s="7">
        <v>43</v>
      </c>
      <c r="P54" s="7">
        <v>89</v>
      </c>
      <c r="Q54" s="7">
        <v>0</v>
      </c>
      <c r="R54" s="7">
        <v>1</v>
      </c>
      <c r="S54" s="7">
        <v>69</v>
      </c>
      <c r="T54" s="7">
        <v>106</v>
      </c>
      <c r="U54" s="7">
        <v>26</v>
      </c>
      <c r="V54" s="7">
        <v>35</v>
      </c>
      <c r="W54" s="7">
        <v>0</v>
      </c>
    </row>
    <row r="55" spans="1:23" x14ac:dyDescent="0.35">
      <c r="A55" s="7">
        <v>1</v>
      </c>
      <c r="B55" s="7">
        <v>2461</v>
      </c>
      <c r="C55" s="7">
        <v>984</v>
      </c>
      <c r="D55" s="7">
        <v>0</v>
      </c>
      <c r="E55" s="7">
        <v>127</v>
      </c>
      <c r="F55" s="7">
        <v>5.1605038602194231</v>
      </c>
      <c r="G55" s="7">
        <v>1</v>
      </c>
      <c r="H55" s="7">
        <v>0</v>
      </c>
      <c r="I55" s="7">
        <v>0.57565789473684204</v>
      </c>
      <c r="J55" s="7">
        <v>116534</v>
      </c>
      <c r="K55" s="7">
        <v>227</v>
      </c>
      <c r="L55" s="7">
        <v>559</v>
      </c>
      <c r="M55" s="7">
        <v>612</v>
      </c>
      <c r="N55" s="7">
        <v>2262</v>
      </c>
      <c r="O55" s="7">
        <v>40</v>
      </c>
      <c r="P55" s="7">
        <v>97</v>
      </c>
      <c r="Q55" s="7">
        <v>0</v>
      </c>
      <c r="R55" s="7">
        <v>5</v>
      </c>
      <c r="S55" s="7">
        <v>57</v>
      </c>
      <c r="T55" s="7">
        <v>68</v>
      </c>
      <c r="U55" s="7">
        <v>131</v>
      </c>
      <c r="V55" s="7">
        <v>2</v>
      </c>
      <c r="W55" s="7">
        <v>0</v>
      </c>
    </row>
    <row r="56" spans="1:23" x14ac:dyDescent="0.35">
      <c r="A56" s="7">
        <v>1</v>
      </c>
      <c r="B56" s="7">
        <v>1621</v>
      </c>
      <c r="C56" s="7">
        <v>620</v>
      </c>
      <c r="D56" s="7">
        <v>0</v>
      </c>
      <c r="E56" s="7">
        <v>0</v>
      </c>
      <c r="F56" s="7">
        <v>0</v>
      </c>
      <c r="G56" s="7">
        <v>0</v>
      </c>
      <c r="H56" s="7">
        <v>0</v>
      </c>
      <c r="I56" s="7">
        <v>1.7687074829931999</v>
      </c>
      <c r="J56" s="7">
        <v>119167</v>
      </c>
      <c r="K56" s="7">
        <v>78</v>
      </c>
      <c r="L56" s="7">
        <v>396</v>
      </c>
      <c r="M56" s="7">
        <v>281</v>
      </c>
      <c r="N56" s="7">
        <v>1501</v>
      </c>
      <c r="O56" s="7">
        <v>10</v>
      </c>
      <c r="P56" s="7">
        <v>71</v>
      </c>
      <c r="Q56" s="7">
        <v>0</v>
      </c>
      <c r="R56" s="7">
        <v>0</v>
      </c>
      <c r="S56" s="7">
        <v>39</v>
      </c>
      <c r="T56" s="7">
        <v>70</v>
      </c>
      <c r="U56" s="7">
        <v>14</v>
      </c>
      <c r="V56" s="7">
        <v>0</v>
      </c>
      <c r="W56" s="7">
        <v>0</v>
      </c>
    </row>
    <row r="57" spans="1:23" x14ac:dyDescent="0.35">
      <c r="A57" s="7">
        <v>1</v>
      </c>
      <c r="B57" s="7">
        <v>1418</v>
      </c>
      <c r="C57" s="7">
        <v>511</v>
      </c>
      <c r="D57" s="7">
        <v>0</v>
      </c>
      <c r="E57" s="7">
        <v>5</v>
      </c>
      <c r="F57" s="7">
        <v>0.35260930888575459</v>
      </c>
      <c r="G57" s="7">
        <v>0</v>
      </c>
      <c r="H57" s="7">
        <v>0</v>
      </c>
      <c r="I57" s="7">
        <v>0.99431818181818199</v>
      </c>
      <c r="J57" s="7">
        <v>112250</v>
      </c>
      <c r="K57" s="7">
        <v>114</v>
      </c>
      <c r="L57" s="7">
        <v>337</v>
      </c>
      <c r="M57" s="7">
        <v>205</v>
      </c>
      <c r="N57" s="7">
        <v>1326</v>
      </c>
      <c r="O57" s="7">
        <v>7</v>
      </c>
      <c r="P57" s="7">
        <v>60</v>
      </c>
      <c r="Q57" s="7">
        <v>0</v>
      </c>
      <c r="R57" s="7">
        <v>0</v>
      </c>
      <c r="S57" s="7">
        <v>25</v>
      </c>
      <c r="T57" s="7">
        <v>33</v>
      </c>
      <c r="U57" s="7">
        <v>5</v>
      </c>
      <c r="V57" s="7">
        <v>17</v>
      </c>
      <c r="W57" s="7">
        <v>0</v>
      </c>
    </row>
    <row r="58" spans="1:23" x14ac:dyDescent="0.35">
      <c r="A58" s="7">
        <v>1</v>
      </c>
      <c r="B58" s="7">
        <v>3408</v>
      </c>
      <c r="C58" s="7">
        <v>1368</v>
      </c>
      <c r="D58" s="7">
        <v>0</v>
      </c>
      <c r="E58" s="7">
        <v>3</v>
      </c>
      <c r="F58" s="7">
        <v>8.8028169014084515E-2</v>
      </c>
      <c r="G58" s="7">
        <v>0</v>
      </c>
      <c r="H58" s="7">
        <v>1</v>
      </c>
      <c r="I58" s="7">
        <v>6.737038186898479</v>
      </c>
      <c r="J58" s="7">
        <v>77154</v>
      </c>
      <c r="K58" s="7">
        <v>742</v>
      </c>
      <c r="L58" s="7">
        <v>740</v>
      </c>
      <c r="M58" s="7">
        <v>427</v>
      </c>
      <c r="N58" s="7">
        <v>2756</v>
      </c>
      <c r="O58" s="7">
        <v>256</v>
      </c>
      <c r="P58" s="7">
        <v>145</v>
      </c>
      <c r="Q58" s="7">
        <v>0</v>
      </c>
      <c r="R58" s="7">
        <v>7</v>
      </c>
      <c r="S58" s="7">
        <v>244</v>
      </c>
      <c r="T58" s="7">
        <v>297</v>
      </c>
      <c r="U58" s="7">
        <v>111</v>
      </c>
      <c r="V58" s="7">
        <v>101</v>
      </c>
      <c r="W58" s="7">
        <v>0</v>
      </c>
    </row>
    <row r="59" spans="1:23" x14ac:dyDescent="0.35">
      <c r="A59" s="7">
        <v>1</v>
      </c>
      <c r="B59" s="7">
        <v>1786</v>
      </c>
      <c r="C59" s="7">
        <v>758</v>
      </c>
      <c r="D59" s="7">
        <v>0</v>
      </c>
      <c r="E59" s="7">
        <v>5</v>
      </c>
      <c r="F59" s="7">
        <v>0.27995520716685329</v>
      </c>
      <c r="G59" s="7">
        <v>1</v>
      </c>
      <c r="H59" s="7">
        <v>1</v>
      </c>
      <c r="I59" s="7">
        <v>21.605277625068702</v>
      </c>
      <c r="J59" s="7">
        <v>59896</v>
      </c>
      <c r="K59" s="7">
        <v>700</v>
      </c>
      <c r="L59" s="7">
        <v>454</v>
      </c>
      <c r="M59" s="7">
        <v>281</v>
      </c>
      <c r="N59" s="7">
        <v>1357</v>
      </c>
      <c r="O59" s="7">
        <v>255</v>
      </c>
      <c r="P59" s="7">
        <v>18</v>
      </c>
      <c r="Q59" s="7">
        <v>0</v>
      </c>
      <c r="R59" s="7">
        <v>8</v>
      </c>
      <c r="S59" s="7">
        <v>148</v>
      </c>
      <c r="T59" s="7">
        <v>189</v>
      </c>
      <c r="U59" s="7">
        <v>116</v>
      </c>
      <c r="V59" s="7">
        <v>87</v>
      </c>
      <c r="W59" s="7">
        <v>1</v>
      </c>
    </row>
    <row r="60" spans="1:23" x14ac:dyDescent="0.35">
      <c r="A60" s="7">
        <v>1</v>
      </c>
      <c r="B60" s="7">
        <v>3892</v>
      </c>
      <c r="C60" s="7">
        <v>1731</v>
      </c>
      <c r="D60" s="7">
        <v>0</v>
      </c>
      <c r="E60" s="7">
        <v>2</v>
      </c>
      <c r="F60" s="7">
        <v>5.1387461459403906E-2</v>
      </c>
      <c r="G60" s="7">
        <v>0</v>
      </c>
      <c r="H60" s="7">
        <v>1</v>
      </c>
      <c r="I60" s="7">
        <v>10.2711157455683</v>
      </c>
      <c r="J60" s="7">
        <v>61250</v>
      </c>
      <c r="K60" s="7">
        <v>1240</v>
      </c>
      <c r="L60" s="7">
        <v>830</v>
      </c>
      <c r="M60" s="7">
        <v>592</v>
      </c>
      <c r="N60" s="7">
        <v>2805</v>
      </c>
      <c r="O60" s="7">
        <v>615</v>
      </c>
      <c r="P60" s="7">
        <v>136</v>
      </c>
      <c r="Q60" s="7">
        <v>4</v>
      </c>
      <c r="R60" s="7">
        <v>6</v>
      </c>
      <c r="S60" s="7">
        <v>326</v>
      </c>
      <c r="T60" s="7">
        <v>467</v>
      </c>
      <c r="U60" s="7">
        <v>144</v>
      </c>
      <c r="V60" s="7">
        <v>213</v>
      </c>
      <c r="W60" s="7">
        <v>0</v>
      </c>
    </row>
    <row r="61" spans="1:23" x14ac:dyDescent="0.35">
      <c r="A61" s="7">
        <v>1</v>
      </c>
      <c r="B61" s="7">
        <v>1709</v>
      </c>
      <c r="C61" s="7">
        <v>798</v>
      </c>
      <c r="D61" s="7">
        <v>0</v>
      </c>
      <c r="E61" s="7">
        <v>0</v>
      </c>
      <c r="F61" s="7">
        <v>0</v>
      </c>
      <c r="G61" s="7">
        <v>0</v>
      </c>
      <c r="H61" s="7">
        <v>0</v>
      </c>
      <c r="I61" s="7">
        <v>10.096463022507999</v>
      </c>
      <c r="J61" s="7">
        <v>80625</v>
      </c>
      <c r="K61" s="7">
        <v>379</v>
      </c>
      <c r="L61" s="7">
        <v>276</v>
      </c>
      <c r="M61" s="7">
        <v>277</v>
      </c>
      <c r="N61" s="7">
        <v>1583</v>
      </c>
      <c r="O61" s="7">
        <v>27</v>
      </c>
      <c r="P61" s="7">
        <v>33</v>
      </c>
      <c r="Q61" s="7">
        <v>2</v>
      </c>
      <c r="R61" s="7">
        <v>6</v>
      </c>
      <c r="S61" s="7">
        <v>58</v>
      </c>
      <c r="T61" s="7">
        <v>71</v>
      </c>
      <c r="U61" s="7">
        <v>18</v>
      </c>
      <c r="V61" s="7">
        <v>33</v>
      </c>
      <c r="W61" s="7">
        <v>0</v>
      </c>
    </row>
    <row r="62" spans="1:23" x14ac:dyDescent="0.35">
      <c r="A62" s="7">
        <v>1</v>
      </c>
      <c r="B62" s="7">
        <v>3616</v>
      </c>
      <c r="C62" s="7">
        <v>1686</v>
      </c>
      <c r="D62" s="7">
        <v>0</v>
      </c>
      <c r="E62" s="7">
        <v>0</v>
      </c>
      <c r="F62" s="7">
        <v>0</v>
      </c>
      <c r="G62" s="7">
        <v>0</v>
      </c>
      <c r="H62" s="7">
        <v>0</v>
      </c>
      <c r="I62" s="7">
        <v>7.1694599627560498</v>
      </c>
      <c r="J62" s="7">
        <v>106750</v>
      </c>
      <c r="K62" s="7">
        <v>642</v>
      </c>
      <c r="L62" s="7">
        <v>593</v>
      </c>
      <c r="M62" s="7">
        <v>1140</v>
      </c>
      <c r="N62" s="7">
        <v>3496</v>
      </c>
      <c r="O62" s="7">
        <v>21</v>
      </c>
      <c r="P62" s="7">
        <v>40</v>
      </c>
      <c r="Q62" s="7">
        <v>1</v>
      </c>
      <c r="R62" s="7">
        <v>2</v>
      </c>
      <c r="S62" s="7">
        <v>56</v>
      </c>
      <c r="T62" s="7">
        <v>90</v>
      </c>
      <c r="U62" s="7">
        <v>122</v>
      </c>
      <c r="V62" s="7">
        <v>70</v>
      </c>
      <c r="W62" s="7">
        <v>0</v>
      </c>
    </row>
    <row r="63" spans="1:23" x14ac:dyDescent="0.35">
      <c r="A63" s="7">
        <v>1</v>
      </c>
      <c r="B63" s="7">
        <v>1192</v>
      </c>
      <c r="C63" s="7">
        <v>568</v>
      </c>
      <c r="D63" s="7">
        <v>0</v>
      </c>
      <c r="E63" s="7">
        <v>0</v>
      </c>
      <c r="F63" s="7">
        <v>0</v>
      </c>
      <c r="G63" s="7">
        <v>0</v>
      </c>
      <c r="H63" s="7">
        <v>0</v>
      </c>
      <c r="I63" s="7">
        <v>3.1000885739592601</v>
      </c>
      <c r="J63" s="7">
        <v>111875</v>
      </c>
      <c r="K63" s="7">
        <v>165</v>
      </c>
      <c r="L63" s="7">
        <v>162</v>
      </c>
      <c r="M63" s="7">
        <v>457</v>
      </c>
      <c r="N63" s="7">
        <v>1173</v>
      </c>
      <c r="O63" s="7">
        <v>7</v>
      </c>
      <c r="P63" s="7">
        <v>6</v>
      </c>
      <c r="Q63" s="7">
        <v>0</v>
      </c>
      <c r="R63" s="7">
        <v>2</v>
      </c>
      <c r="S63" s="7">
        <v>4</v>
      </c>
      <c r="T63" s="7">
        <v>10</v>
      </c>
      <c r="U63" s="7">
        <v>54</v>
      </c>
      <c r="V63" s="7">
        <v>10</v>
      </c>
      <c r="W63" s="7">
        <v>0</v>
      </c>
    </row>
    <row r="64" spans="1:23" x14ac:dyDescent="0.35">
      <c r="A64" s="7">
        <v>1</v>
      </c>
      <c r="B64" s="7">
        <v>1546</v>
      </c>
      <c r="C64" s="7">
        <v>902</v>
      </c>
      <c r="D64" s="7">
        <v>0</v>
      </c>
      <c r="E64" s="7">
        <v>0</v>
      </c>
      <c r="F64" s="7">
        <v>0</v>
      </c>
      <c r="G64" s="7">
        <v>0</v>
      </c>
      <c r="H64" s="7">
        <v>0</v>
      </c>
      <c r="I64" s="7">
        <v>6.7330210772833698</v>
      </c>
      <c r="J64" s="7">
        <v>116250</v>
      </c>
      <c r="K64" s="7">
        <v>285</v>
      </c>
      <c r="L64" s="7">
        <v>137</v>
      </c>
      <c r="M64" s="7">
        <v>418</v>
      </c>
      <c r="N64" s="7">
        <v>1454</v>
      </c>
      <c r="O64" s="7">
        <v>17</v>
      </c>
      <c r="P64" s="7">
        <v>16</v>
      </c>
      <c r="Q64" s="7">
        <v>0</v>
      </c>
      <c r="R64" s="7">
        <v>2</v>
      </c>
      <c r="S64" s="7">
        <v>57</v>
      </c>
      <c r="T64" s="7">
        <v>75</v>
      </c>
      <c r="U64" s="7">
        <v>49</v>
      </c>
      <c r="V64" s="7">
        <v>26</v>
      </c>
      <c r="W64" s="7">
        <v>0</v>
      </c>
    </row>
    <row r="65" spans="1:23" x14ac:dyDescent="0.35">
      <c r="A65" s="7">
        <v>1</v>
      </c>
      <c r="B65" s="7">
        <v>2642</v>
      </c>
      <c r="C65" s="7">
        <v>1021</v>
      </c>
      <c r="D65" s="7">
        <v>0</v>
      </c>
      <c r="E65" s="7">
        <v>0</v>
      </c>
      <c r="F65" s="7">
        <v>0</v>
      </c>
      <c r="G65" s="7">
        <v>1</v>
      </c>
      <c r="H65" s="7">
        <v>1</v>
      </c>
      <c r="I65" s="7">
        <v>17.554963357761501</v>
      </c>
      <c r="J65" s="7">
        <v>56439</v>
      </c>
      <c r="K65" s="7">
        <v>1198</v>
      </c>
      <c r="L65" s="7">
        <v>526</v>
      </c>
      <c r="M65" s="7">
        <v>432</v>
      </c>
      <c r="N65" s="7">
        <v>1518</v>
      </c>
      <c r="O65" s="7">
        <v>158</v>
      </c>
      <c r="P65" s="7">
        <v>430</v>
      </c>
      <c r="Q65" s="7">
        <v>5</v>
      </c>
      <c r="R65" s="7">
        <v>20</v>
      </c>
      <c r="S65" s="7">
        <v>511</v>
      </c>
      <c r="T65" s="7">
        <v>810</v>
      </c>
      <c r="U65" s="7">
        <v>238</v>
      </c>
      <c r="V65" s="7">
        <v>207</v>
      </c>
      <c r="W65" s="7">
        <v>0</v>
      </c>
    </row>
    <row r="66" spans="1:23" x14ac:dyDescent="0.35">
      <c r="A66" s="7">
        <v>1</v>
      </c>
      <c r="B66" s="7">
        <v>2607</v>
      </c>
      <c r="C66" s="7">
        <v>1102</v>
      </c>
      <c r="D66" s="7">
        <v>0</v>
      </c>
      <c r="E66" s="7">
        <v>0</v>
      </c>
      <c r="F66" s="7">
        <v>0</v>
      </c>
      <c r="G66" s="7">
        <v>0</v>
      </c>
      <c r="H66" s="7">
        <v>0</v>
      </c>
      <c r="I66" s="7">
        <v>13.9354311401716</v>
      </c>
      <c r="J66" s="7">
        <v>91786</v>
      </c>
      <c r="K66" s="7">
        <v>693</v>
      </c>
      <c r="L66" s="7">
        <v>526</v>
      </c>
      <c r="M66" s="7">
        <v>406</v>
      </c>
      <c r="N66" s="7">
        <v>2085</v>
      </c>
      <c r="O66" s="7">
        <v>98</v>
      </c>
      <c r="P66" s="7">
        <v>182</v>
      </c>
      <c r="Q66" s="7">
        <v>0</v>
      </c>
      <c r="R66" s="7">
        <v>8</v>
      </c>
      <c r="S66" s="7">
        <v>234</v>
      </c>
      <c r="T66" s="7">
        <v>409</v>
      </c>
      <c r="U66" s="7">
        <v>115</v>
      </c>
      <c r="V66" s="7">
        <v>70</v>
      </c>
      <c r="W66" s="7">
        <v>0</v>
      </c>
    </row>
    <row r="67" spans="1:23" x14ac:dyDescent="0.35">
      <c r="A67" s="7">
        <v>1</v>
      </c>
      <c r="B67" s="7">
        <v>2674</v>
      </c>
      <c r="C67" s="7">
        <v>1280</v>
      </c>
      <c r="D67" s="7">
        <v>0</v>
      </c>
      <c r="E67" s="7">
        <v>0</v>
      </c>
      <c r="F67" s="7">
        <v>0</v>
      </c>
      <c r="G67" s="7">
        <v>1</v>
      </c>
      <c r="H67" s="7">
        <v>1</v>
      </c>
      <c r="I67" s="7">
        <v>5.6185312962050302</v>
      </c>
      <c r="J67" s="7">
        <v>63571</v>
      </c>
      <c r="K67" s="7">
        <v>801</v>
      </c>
      <c r="L67" s="7">
        <v>426</v>
      </c>
      <c r="M67" s="7">
        <v>726</v>
      </c>
      <c r="N67" s="7">
        <v>2298</v>
      </c>
      <c r="O67" s="7">
        <v>88</v>
      </c>
      <c r="P67" s="7">
        <v>106</v>
      </c>
      <c r="Q67" s="7">
        <v>0</v>
      </c>
      <c r="R67" s="7">
        <v>9</v>
      </c>
      <c r="S67" s="7">
        <v>173</v>
      </c>
      <c r="T67" s="7">
        <v>344</v>
      </c>
      <c r="U67" s="7">
        <v>259</v>
      </c>
      <c r="V67" s="7">
        <v>139</v>
      </c>
      <c r="W67" s="7">
        <v>0</v>
      </c>
    </row>
    <row r="68" spans="1:23" x14ac:dyDescent="0.35">
      <c r="A68" s="7">
        <v>1</v>
      </c>
      <c r="B68" s="7">
        <v>2727</v>
      </c>
      <c r="C68" s="7">
        <v>1189</v>
      </c>
      <c r="D68" s="7">
        <v>0</v>
      </c>
      <c r="E68" s="7">
        <v>6</v>
      </c>
      <c r="F68" s="7">
        <v>0.22002200220022</v>
      </c>
      <c r="G68" s="7">
        <v>0</v>
      </c>
      <c r="H68" s="7">
        <v>0</v>
      </c>
      <c r="I68" s="7">
        <v>10.855635130041499</v>
      </c>
      <c r="J68" s="7">
        <v>96607</v>
      </c>
      <c r="K68" s="7">
        <v>536</v>
      </c>
      <c r="L68" s="7">
        <v>495</v>
      </c>
      <c r="M68" s="7">
        <v>556</v>
      </c>
      <c r="N68" s="7">
        <v>2175</v>
      </c>
      <c r="O68" s="7">
        <v>109</v>
      </c>
      <c r="P68" s="7">
        <v>206</v>
      </c>
      <c r="Q68" s="7">
        <v>0</v>
      </c>
      <c r="R68" s="7">
        <v>13</v>
      </c>
      <c r="S68" s="7">
        <v>224</v>
      </c>
      <c r="T68" s="7">
        <v>359</v>
      </c>
      <c r="U68" s="7">
        <v>93</v>
      </c>
      <c r="V68" s="7">
        <v>66</v>
      </c>
      <c r="W68" s="7">
        <v>0</v>
      </c>
    </row>
    <row r="69" spans="1:23" x14ac:dyDescent="0.35">
      <c r="A69" s="7">
        <v>0</v>
      </c>
      <c r="B69" s="7">
        <v>2678</v>
      </c>
      <c r="C69" s="7">
        <v>1104</v>
      </c>
      <c r="D69" s="7">
        <v>0</v>
      </c>
      <c r="E69" s="7">
        <v>3</v>
      </c>
      <c r="F69" s="7">
        <v>0.11202389843166542</v>
      </c>
      <c r="G69" s="7">
        <v>0</v>
      </c>
      <c r="H69" s="7">
        <v>0</v>
      </c>
      <c r="I69" s="7">
        <v>5.1839464882943105</v>
      </c>
      <c r="J69" s="7">
        <v>137344</v>
      </c>
      <c r="K69" s="7">
        <v>262</v>
      </c>
      <c r="L69" s="7">
        <v>592</v>
      </c>
      <c r="M69" s="7">
        <v>572</v>
      </c>
      <c r="N69" s="7">
        <v>2590</v>
      </c>
      <c r="O69" s="7">
        <v>15</v>
      </c>
      <c r="P69" s="7">
        <v>46</v>
      </c>
      <c r="Q69" s="7">
        <v>0</v>
      </c>
      <c r="R69" s="7">
        <v>1</v>
      </c>
      <c r="S69" s="7">
        <v>26</v>
      </c>
      <c r="T69" s="7">
        <v>56</v>
      </c>
      <c r="U69" s="7">
        <v>28</v>
      </c>
      <c r="V69" s="7">
        <v>12</v>
      </c>
      <c r="W69" s="7">
        <v>0</v>
      </c>
    </row>
    <row r="70" spans="1:23" x14ac:dyDescent="0.35">
      <c r="A70" s="7">
        <v>1</v>
      </c>
      <c r="B70" s="7">
        <v>2417</v>
      </c>
      <c r="C70" s="7">
        <v>18</v>
      </c>
      <c r="D70" s="7">
        <v>1</v>
      </c>
      <c r="E70" s="7">
        <v>2370</v>
      </c>
      <c r="F70" s="7">
        <v>98.05544062887877</v>
      </c>
      <c r="G70" s="7">
        <v>0</v>
      </c>
      <c r="H70" s="7">
        <v>0</v>
      </c>
      <c r="I70" s="7">
        <v>0</v>
      </c>
      <c r="J70" s="7">
        <v>96250</v>
      </c>
      <c r="K70" s="7">
        <v>16</v>
      </c>
      <c r="L70" s="7">
        <v>12</v>
      </c>
      <c r="M70" s="7">
        <v>3</v>
      </c>
      <c r="N70" s="7">
        <v>1965</v>
      </c>
      <c r="O70" s="7">
        <v>231</v>
      </c>
      <c r="P70" s="7">
        <v>66</v>
      </c>
      <c r="Q70" s="7">
        <v>1</v>
      </c>
      <c r="R70" s="7">
        <v>4</v>
      </c>
      <c r="S70" s="7">
        <v>150</v>
      </c>
      <c r="T70" s="7">
        <v>197</v>
      </c>
      <c r="U70" s="7">
        <v>0</v>
      </c>
      <c r="V70" s="7">
        <v>0</v>
      </c>
      <c r="W70" s="7">
        <v>0</v>
      </c>
    </row>
    <row r="71" spans="1:23" x14ac:dyDescent="0.35">
      <c r="A71" s="7">
        <v>1</v>
      </c>
      <c r="B71" s="7">
        <v>6505</v>
      </c>
      <c r="C71" s="7">
        <v>2236</v>
      </c>
      <c r="D71" s="7">
        <v>0</v>
      </c>
      <c r="E71" s="7">
        <v>112</v>
      </c>
      <c r="F71" s="7">
        <v>1.7217524980784011</v>
      </c>
      <c r="G71" s="7">
        <v>0</v>
      </c>
      <c r="H71" s="7">
        <v>0</v>
      </c>
      <c r="I71" s="7">
        <v>1.6356542617046801</v>
      </c>
      <c r="J71" s="7">
        <v>180517</v>
      </c>
      <c r="K71" s="7">
        <v>313</v>
      </c>
      <c r="L71" s="7">
        <v>1847</v>
      </c>
      <c r="M71" s="7">
        <v>945</v>
      </c>
      <c r="N71" s="7">
        <v>5686</v>
      </c>
      <c r="O71" s="7">
        <v>33</v>
      </c>
      <c r="P71" s="7">
        <v>627</v>
      </c>
      <c r="Q71" s="7">
        <v>0</v>
      </c>
      <c r="R71" s="7">
        <v>3</v>
      </c>
      <c r="S71" s="7">
        <v>156</v>
      </c>
      <c r="T71" s="7">
        <v>304</v>
      </c>
      <c r="U71" s="7">
        <v>104</v>
      </c>
      <c r="V71" s="7">
        <v>0</v>
      </c>
      <c r="W71" s="7">
        <v>0</v>
      </c>
    </row>
    <row r="72" spans="1:23" x14ac:dyDescent="0.35">
      <c r="A72" s="7">
        <v>1</v>
      </c>
      <c r="B72" s="7">
        <v>1849</v>
      </c>
      <c r="C72" s="7">
        <v>611</v>
      </c>
      <c r="D72" s="7">
        <v>0</v>
      </c>
      <c r="E72" s="7">
        <v>0</v>
      </c>
      <c r="F72" s="7">
        <v>0</v>
      </c>
      <c r="G72" s="7">
        <v>0</v>
      </c>
      <c r="H72" s="7">
        <v>0</v>
      </c>
      <c r="I72" s="7">
        <v>11.235955056179799</v>
      </c>
      <c r="J72" s="7">
        <v>129833</v>
      </c>
      <c r="K72" s="7">
        <v>246</v>
      </c>
      <c r="L72" s="7">
        <v>418</v>
      </c>
      <c r="M72" s="7">
        <v>353</v>
      </c>
      <c r="N72" s="7">
        <v>1260</v>
      </c>
      <c r="O72" s="7">
        <v>44</v>
      </c>
      <c r="P72" s="7">
        <v>482</v>
      </c>
      <c r="Q72" s="7">
        <v>0</v>
      </c>
      <c r="R72" s="7">
        <v>1</v>
      </c>
      <c r="S72" s="7">
        <v>62</v>
      </c>
      <c r="T72" s="7">
        <v>89</v>
      </c>
      <c r="U72" s="7">
        <v>21</v>
      </c>
      <c r="V72" s="7">
        <v>10</v>
      </c>
      <c r="W72" s="7">
        <v>0</v>
      </c>
    </row>
    <row r="73" spans="1:23" x14ac:dyDescent="0.35">
      <c r="A73" s="7">
        <v>1</v>
      </c>
      <c r="B73" s="7">
        <v>5171</v>
      </c>
      <c r="C73" s="7">
        <v>1639</v>
      </c>
      <c r="D73" s="7">
        <v>0</v>
      </c>
      <c r="E73" s="7">
        <v>319</v>
      </c>
      <c r="F73" s="7">
        <v>6.1690195320054144</v>
      </c>
      <c r="G73" s="7">
        <v>0</v>
      </c>
      <c r="H73" s="7">
        <v>0</v>
      </c>
      <c r="I73" s="7">
        <v>6.5534938807737904</v>
      </c>
      <c r="J73" s="7">
        <v>124669</v>
      </c>
      <c r="K73" s="7">
        <v>768</v>
      </c>
      <c r="L73" s="7">
        <v>1253</v>
      </c>
      <c r="M73" s="7">
        <v>982</v>
      </c>
      <c r="N73" s="7">
        <v>3843</v>
      </c>
      <c r="O73" s="7">
        <v>60</v>
      </c>
      <c r="P73" s="7">
        <v>1122</v>
      </c>
      <c r="Q73" s="7">
        <v>1</v>
      </c>
      <c r="R73" s="7">
        <v>10</v>
      </c>
      <c r="S73" s="7">
        <v>135</v>
      </c>
      <c r="T73" s="7">
        <v>398</v>
      </c>
      <c r="U73" s="7">
        <v>31</v>
      </c>
      <c r="V73" s="7">
        <v>52</v>
      </c>
      <c r="W73" s="7">
        <v>0</v>
      </c>
    </row>
    <row r="74" spans="1:23" x14ac:dyDescent="0.35">
      <c r="A74" s="7">
        <v>1</v>
      </c>
      <c r="B74" s="7">
        <v>5711</v>
      </c>
      <c r="C74" s="7">
        <v>1927</v>
      </c>
      <c r="D74" s="7">
        <v>0</v>
      </c>
      <c r="E74" s="7">
        <v>238</v>
      </c>
      <c r="F74" s="7">
        <v>4.1673962528453856</v>
      </c>
      <c r="G74" s="7">
        <v>0</v>
      </c>
      <c r="H74" s="7">
        <v>0</v>
      </c>
      <c r="I74" s="7">
        <v>4.0021344717182501</v>
      </c>
      <c r="J74" s="7">
        <v>160313</v>
      </c>
      <c r="K74" s="7">
        <v>513</v>
      </c>
      <c r="L74" s="7">
        <v>1317</v>
      </c>
      <c r="M74" s="7">
        <v>1144</v>
      </c>
      <c r="N74" s="7">
        <v>3955</v>
      </c>
      <c r="O74" s="7">
        <v>78</v>
      </c>
      <c r="P74" s="7">
        <v>1552</v>
      </c>
      <c r="Q74" s="7">
        <v>1</v>
      </c>
      <c r="R74" s="7">
        <v>0</v>
      </c>
      <c r="S74" s="7">
        <v>125</v>
      </c>
      <c r="T74" s="7">
        <v>260</v>
      </c>
      <c r="U74" s="7">
        <v>84</v>
      </c>
      <c r="V74" s="7">
        <v>56</v>
      </c>
      <c r="W74" s="7">
        <v>0</v>
      </c>
    </row>
    <row r="75" spans="1:23" x14ac:dyDescent="0.35">
      <c r="A75" s="7">
        <v>1</v>
      </c>
      <c r="B75" s="7">
        <v>5043</v>
      </c>
      <c r="C75" s="7">
        <v>1717</v>
      </c>
      <c r="D75" s="7">
        <v>0</v>
      </c>
      <c r="E75" s="7">
        <v>5</v>
      </c>
      <c r="F75" s="7">
        <v>9.9147332936744006E-2</v>
      </c>
      <c r="G75" s="7">
        <v>0</v>
      </c>
      <c r="H75" s="7">
        <v>0</v>
      </c>
      <c r="I75" s="7">
        <v>4.90880869227784</v>
      </c>
      <c r="J75" s="7">
        <v>105192</v>
      </c>
      <c r="K75" s="7">
        <v>656</v>
      </c>
      <c r="L75" s="7">
        <v>1106</v>
      </c>
      <c r="M75" s="7">
        <v>699</v>
      </c>
      <c r="N75" s="7">
        <v>2610</v>
      </c>
      <c r="O75" s="7">
        <v>354</v>
      </c>
      <c r="P75" s="7">
        <v>1370</v>
      </c>
      <c r="Q75" s="7">
        <v>11</v>
      </c>
      <c r="R75" s="7">
        <v>16</v>
      </c>
      <c r="S75" s="7">
        <v>682</v>
      </c>
      <c r="T75" s="7">
        <v>1289</v>
      </c>
      <c r="U75" s="7">
        <v>112</v>
      </c>
      <c r="V75" s="7">
        <v>107</v>
      </c>
      <c r="W75" s="7">
        <v>0</v>
      </c>
    </row>
    <row r="76" spans="1:23" x14ac:dyDescent="0.35">
      <c r="A76" s="7">
        <v>1</v>
      </c>
      <c r="B76" s="7">
        <v>4604</v>
      </c>
      <c r="C76" s="7">
        <v>1720</v>
      </c>
      <c r="D76" s="7">
        <v>0</v>
      </c>
      <c r="E76" s="7">
        <v>5</v>
      </c>
      <c r="F76" s="7">
        <v>0.10860121633362295</v>
      </c>
      <c r="G76" s="7">
        <v>0</v>
      </c>
      <c r="H76" s="7">
        <v>0</v>
      </c>
      <c r="I76" s="7">
        <v>8.1367453018792499</v>
      </c>
      <c r="J76" s="7">
        <v>100156</v>
      </c>
      <c r="K76" s="7">
        <v>890</v>
      </c>
      <c r="L76" s="7">
        <v>902</v>
      </c>
      <c r="M76" s="7">
        <v>642</v>
      </c>
      <c r="N76" s="7">
        <v>2204</v>
      </c>
      <c r="O76" s="7">
        <v>294</v>
      </c>
      <c r="P76" s="7">
        <v>1465</v>
      </c>
      <c r="Q76" s="7">
        <v>0</v>
      </c>
      <c r="R76" s="7">
        <v>19</v>
      </c>
      <c r="S76" s="7">
        <v>622</v>
      </c>
      <c r="T76" s="7">
        <v>1417</v>
      </c>
      <c r="U76" s="7">
        <v>164</v>
      </c>
      <c r="V76" s="7">
        <v>147</v>
      </c>
      <c r="W76" s="7">
        <v>0</v>
      </c>
    </row>
    <row r="77" spans="1:23" x14ac:dyDescent="0.35">
      <c r="A77" s="7">
        <v>1</v>
      </c>
      <c r="B77" s="7">
        <v>6616</v>
      </c>
      <c r="C77" s="7">
        <v>2111</v>
      </c>
      <c r="D77" s="7">
        <v>0</v>
      </c>
      <c r="E77" s="7">
        <v>6</v>
      </c>
      <c r="F77" s="7">
        <v>9.0689238210399037E-2</v>
      </c>
      <c r="G77" s="7">
        <v>0</v>
      </c>
      <c r="H77" s="7">
        <v>0</v>
      </c>
      <c r="I77" s="7">
        <v>6.0380725758477096</v>
      </c>
      <c r="J77" s="7">
        <v>112957</v>
      </c>
      <c r="K77" s="7">
        <v>646</v>
      </c>
      <c r="L77" s="7">
        <v>1494</v>
      </c>
      <c r="M77" s="7">
        <v>803</v>
      </c>
      <c r="N77" s="7">
        <v>3289</v>
      </c>
      <c r="O77" s="7">
        <v>502</v>
      </c>
      <c r="P77" s="7">
        <v>1798</v>
      </c>
      <c r="Q77" s="7">
        <v>0</v>
      </c>
      <c r="R77" s="7">
        <v>11</v>
      </c>
      <c r="S77" s="7">
        <v>1016</v>
      </c>
      <c r="T77" s="7">
        <v>1803</v>
      </c>
      <c r="U77" s="7">
        <v>89</v>
      </c>
      <c r="V77" s="7">
        <v>87</v>
      </c>
      <c r="W77" s="7">
        <v>0</v>
      </c>
    </row>
    <row r="78" spans="1:23" x14ac:dyDescent="0.35">
      <c r="A78" s="7">
        <v>1</v>
      </c>
      <c r="B78" s="7">
        <v>2766</v>
      </c>
      <c r="C78" s="7">
        <v>822</v>
      </c>
      <c r="D78" s="7">
        <v>0</v>
      </c>
      <c r="E78" s="7">
        <v>4</v>
      </c>
      <c r="F78" s="7">
        <v>0.14461315979754158</v>
      </c>
      <c r="G78" s="7">
        <v>0</v>
      </c>
      <c r="H78" s="7">
        <v>0</v>
      </c>
      <c r="I78" s="7">
        <v>0.71736011477761796</v>
      </c>
      <c r="J78" s="7">
        <v>153158</v>
      </c>
      <c r="K78" s="7">
        <v>267</v>
      </c>
      <c r="L78" s="7">
        <v>816</v>
      </c>
      <c r="M78" s="7">
        <v>338</v>
      </c>
      <c r="N78" s="7">
        <v>1892</v>
      </c>
      <c r="O78" s="7">
        <v>175</v>
      </c>
      <c r="P78" s="7">
        <v>431</v>
      </c>
      <c r="Q78" s="7">
        <v>2</v>
      </c>
      <c r="R78" s="7">
        <v>5</v>
      </c>
      <c r="S78" s="7">
        <v>261</v>
      </c>
      <c r="T78" s="7">
        <v>505</v>
      </c>
      <c r="U78" s="7">
        <v>23</v>
      </c>
      <c r="V78" s="7">
        <v>34</v>
      </c>
      <c r="W78" s="7">
        <v>0</v>
      </c>
    </row>
    <row r="79" spans="1:23" x14ac:dyDescent="0.35">
      <c r="A79" s="7">
        <v>1</v>
      </c>
      <c r="B79" s="7">
        <v>3686</v>
      </c>
      <c r="C79" s="7">
        <v>1041</v>
      </c>
      <c r="D79" s="7">
        <v>0</v>
      </c>
      <c r="E79" s="7">
        <v>18</v>
      </c>
      <c r="F79" s="7">
        <v>0.48833423765599565</v>
      </c>
      <c r="G79" s="7">
        <v>0</v>
      </c>
      <c r="H79" s="7">
        <v>0</v>
      </c>
      <c r="I79" s="7">
        <v>0.72933549432739098</v>
      </c>
      <c r="J79" s="7">
        <v>138167</v>
      </c>
      <c r="K79" s="7">
        <v>221</v>
      </c>
      <c r="L79" s="7">
        <v>1165</v>
      </c>
      <c r="M79" s="7">
        <v>429</v>
      </c>
      <c r="N79" s="7">
        <v>2309</v>
      </c>
      <c r="O79" s="7">
        <v>269</v>
      </c>
      <c r="P79" s="7">
        <v>817</v>
      </c>
      <c r="Q79" s="7">
        <v>0</v>
      </c>
      <c r="R79" s="7">
        <v>20</v>
      </c>
      <c r="S79" s="7">
        <v>271</v>
      </c>
      <c r="T79" s="7">
        <v>549</v>
      </c>
      <c r="U79" s="7">
        <v>51</v>
      </c>
      <c r="V79" s="7">
        <v>37</v>
      </c>
      <c r="W79" s="7">
        <v>0</v>
      </c>
    </row>
    <row r="80" spans="1:23" x14ac:dyDescent="0.35">
      <c r="A80" s="7">
        <v>1</v>
      </c>
      <c r="B80" s="7">
        <v>4049</v>
      </c>
      <c r="C80" s="7">
        <v>1441</v>
      </c>
      <c r="D80" s="7">
        <v>0</v>
      </c>
      <c r="E80" s="7">
        <v>0</v>
      </c>
      <c r="F80" s="7">
        <v>0</v>
      </c>
      <c r="G80" s="7">
        <v>1</v>
      </c>
      <c r="H80" s="7">
        <v>0</v>
      </c>
      <c r="I80" s="7">
        <v>9.7451274362818605</v>
      </c>
      <c r="J80" s="7">
        <v>101350</v>
      </c>
      <c r="K80" s="7">
        <v>876</v>
      </c>
      <c r="L80" s="7">
        <v>920</v>
      </c>
      <c r="M80" s="7">
        <v>576</v>
      </c>
      <c r="N80" s="7">
        <v>1725</v>
      </c>
      <c r="O80" s="7">
        <v>466</v>
      </c>
      <c r="P80" s="7">
        <v>970</v>
      </c>
      <c r="Q80" s="7">
        <v>0</v>
      </c>
      <c r="R80" s="7">
        <v>13</v>
      </c>
      <c r="S80" s="7">
        <v>875</v>
      </c>
      <c r="T80" s="7">
        <v>1534</v>
      </c>
      <c r="U80" s="7">
        <v>346</v>
      </c>
      <c r="V80" s="7">
        <v>230</v>
      </c>
      <c r="W80" s="7">
        <v>0</v>
      </c>
    </row>
    <row r="81" spans="1:23" x14ac:dyDescent="0.35">
      <c r="A81" s="7">
        <v>1</v>
      </c>
      <c r="B81" s="7">
        <v>3215</v>
      </c>
      <c r="C81" s="7">
        <v>1071</v>
      </c>
      <c r="D81" s="7">
        <v>0</v>
      </c>
      <c r="E81" s="7">
        <v>24</v>
      </c>
      <c r="F81" s="7">
        <v>0.74650077760497668</v>
      </c>
      <c r="G81" s="7">
        <v>0</v>
      </c>
      <c r="H81" s="7">
        <v>0</v>
      </c>
      <c r="I81" s="7">
        <v>12.5819916517591</v>
      </c>
      <c r="J81" s="7">
        <v>90594</v>
      </c>
      <c r="K81" s="7">
        <v>695</v>
      </c>
      <c r="L81" s="7">
        <v>746</v>
      </c>
      <c r="M81" s="7">
        <v>391</v>
      </c>
      <c r="N81" s="7">
        <v>1959</v>
      </c>
      <c r="O81" s="7">
        <v>336</v>
      </c>
      <c r="P81" s="7">
        <v>292</v>
      </c>
      <c r="Q81" s="7">
        <v>4</v>
      </c>
      <c r="R81" s="7">
        <v>11</v>
      </c>
      <c r="S81" s="7">
        <v>613</v>
      </c>
      <c r="T81" s="7">
        <v>1203</v>
      </c>
      <c r="U81" s="7">
        <v>26</v>
      </c>
      <c r="V81" s="7">
        <v>135</v>
      </c>
      <c r="W81" s="7">
        <v>0</v>
      </c>
    </row>
    <row r="82" spans="1:23" x14ac:dyDescent="0.35">
      <c r="A82" s="7">
        <v>1</v>
      </c>
      <c r="B82" s="7">
        <v>4972</v>
      </c>
      <c r="C82" s="7">
        <v>1702</v>
      </c>
      <c r="D82" s="7">
        <v>0</v>
      </c>
      <c r="E82" s="7">
        <v>4</v>
      </c>
      <c r="F82" s="7">
        <v>8.0450522928399035E-2</v>
      </c>
      <c r="G82" s="7">
        <v>1</v>
      </c>
      <c r="H82" s="7">
        <v>0</v>
      </c>
      <c r="I82" s="7">
        <v>4.1774935038976597</v>
      </c>
      <c r="J82" s="7">
        <v>89960</v>
      </c>
      <c r="K82" s="7">
        <v>1015</v>
      </c>
      <c r="L82" s="7">
        <v>1197</v>
      </c>
      <c r="M82" s="7">
        <v>563</v>
      </c>
      <c r="N82" s="7">
        <v>3035</v>
      </c>
      <c r="O82" s="7">
        <v>435</v>
      </c>
      <c r="P82" s="7">
        <v>511</v>
      </c>
      <c r="Q82" s="7">
        <v>3</v>
      </c>
      <c r="R82" s="7">
        <v>53</v>
      </c>
      <c r="S82" s="7">
        <v>935</v>
      </c>
      <c r="T82" s="7">
        <v>1966</v>
      </c>
      <c r="U82" s="7">
        <v>162</v>
      </c>
      <c r="V82" s="7">
        <v>65</v>
      </c>
      <c r="W82" s="7">
        <v>0</v>
      </c>
    </row>
    <row r="83" spans="1:23" x14ac:dyDescent="0.35">
      <c r="A83" s="7">
        <v>1</v>
      </c>
      <c r="B83" s="7">
        <v>6127</v>
      </c>
      <c r="C83" s="7">
        <v>2378</v>
      </c>
      <c r="D83" s="7">
        <v>0</v>
      </c>
      <c r="E83" s="7">
        <v>0</v>
      </c>
      <c r="F83" s="7">
        <v>0</v>
      </c>
      <c r="G83" s="7">
        <v>0</v>
      </c>
      <c r="H83" s="7">
        <v>0</v>
      </c>
      <c r="I83" s="7">
        <v>1.19528347601357</v>
      </c>
      <c r="J83" s="7">
        <v>117606</v>
      </c>
      <c r="K83" s="7">
        <v>657</v>
      </c>
      <c r="L83" s="7">
        <v>1238</v>
      </c>
      <c r="M83" s="7">
        <v>940</v>
      </c>
      <c r="N83" s="7">
        <v>4988</v>
      </c>
      <c r="O83" s="7">
        <v>146</v>
      </c>
      <c r="P83" s="7">
        <v>504</v>
      </c>
      <c r="Q83" s="7">
        <v>4</v>
      </c>
      <c r="R83" s="7">
        <v>10</v>
      </c>
      <c r="S83" s="7">
        <v>475</v>
      </c>
      <c r="T83" s="7">
        <v>1104</v>
      </c>
      <c r="U83" s="7">
        <v>87</v>
      </c>
      <c r="V83" s="7">
        <v>86</v>
      </c>
      <c r="W83" s="7">
        <v>0</v>
      </c>
    </row>
    <row r="84" spans="1:23" x14ac:dyDescent="0.35">
      <c r="A84" s="7">
        <v>1</v>
      </c>
      <c r="B84" s="7">
        <v>6538</v>
      </c>
      <c r="C84" s="7">
        <v>2707</v>
      </c>
      <c r="D84" s="7">
        <v>0</v>
      </c>
      <c r="E84" s="7">
        <v>0</v>
      </c>
      <c r="F84" s="7">
        <v>0</v>
      </c>
      <c r="G84" s="7">
        <v>0</v>
      </c>
      <c r="H84" s="7">
        <v>0</v>
      </c>
      <c r="I84" s="7">
        <v>8.842925659472419</v>
      </c>
      <c r="J84" s="7">
        <v>81146</v>
      </c>
      <c r="K84" s="7">
        <v>1897</v>
      </c>
      <c r="L84" s="7">
        <v>1180</v>
      </c>
      <c r="M84" s="7">
        <v>1034</v>
      </c>
      <c r="N84" s="7">
        <v>4761</v>
      </c>
      <c r="O84" s="7">
        <v>164</v>
      </c>
      <c r="P84" s="7">
        <v>932</v>
      </c>
      <c r="Q84" s="7">
        <v>2</v>
      </c>
      <c r="R84" s="7">
        <v>10</v>
      </c>
      <c r="S84" s="7">
        <v>669</v>
      </c>
      <c r="T84" s="7">
        <v>1608</v>
      </c>
      <c r="U84" s="7">
        <v>669</v>
      </c>
      <c r="V84" s="7">
        <v>196</v>
      </c>
      <c r="W84" s="7">
        <v>0</v>
      </c>
    </row>
    <row r="85" spans="1:23" x14ac:dyDescent="0.35">
      <c r="A85" s="7">
        <v>1</v>
      </c>
      <c r="B85" s="7">
        <v>4493</v>
      </c>
      <c r="C85" s="7">
        <v>1957</v>
      </c>
      <c r="D85" s="7">
        <v>0</v>
      </c>
      <c r="E85" s="7">
        <v>0</v>
      </c>
      <c r="F85" s="7">
        <v>0</v>
      </c>
      <c r="G85" s="7">
        <v>0</v>
      </c>
      <c r="H85" s="7">
        <v>1</v>
      </c>
      <c r="I85" s="7">
        <v>18.618405488526101</v>
      </c>
      <c r="J85" s="7">
        <v>63661</v>
      </c>
      <c r="K85" s="7">
        <v>1598</v>
      </c>
      <c r="L85" s="7">
        <v>741</v>
      </c>
      <c r="M85" s="7">
        <v>996</v>
      </c>
      <c r="N85" s="7">
        <v>3208</v>
      </c>
      <c r="O85" s="7">
        <v>138</v>
      </c>
      <c r="P85" s="7">
        <v>582</v>
      </c>
      <c r="Q85" s="7">
        <v>1</v>
      </c>
      <c r="R85" s="7">
        <v>16</v>
      </c>
      <c r="S85" s="7">
        <v>548</v>
      </c>
      <c r="T85" s="7">
        <v>1250</v>
      </c>
      <c r="U85" s="7">
        <v>606</v>
      </c>
      <c r="V85" s="7">
        <v>275</v>
      </c>
      <c r="W85" s="7">
        <v>0</v>
      </c>
    </row>
    <row r="86" spans="1:23" x14ac:dyDescent="0.35">
      <c r="A86" s="7">
        <v>1</v>
      </c>
      <c r="B86" s="7">
        <v>4470</v>
      </c>
      <c r="C86" s="7">
        <v>2178</v>
      </c>
      <c r="D86" s="7">
        <v>0</v>
      </c>
      <c r="E86" s="7">
        <v>3</v>
      </c>
      <c r="F86" s="7">
        <v>6.7114093959731544E-2</v>
      </c>
      <c r="G86" s="7">
        <v>0</v>
      </c>
      <c r="H86" s="7">
        <v>0</v>
      </c>
      <c r="I86" s="7">
        <v>5.2825791415808894</v>
      </c>
      <c r="J86" s="7">
        <v>113750</v>
      </c>
      <c r="K86" s="7">
        <v>1064</v>
      </c>
      <c r="L86" s="7">
        <v>537</v>
      </c>
      <c r="M86" s="7">
        <v>1272</v>
      </c>
      <c r="N86" s="7">
        <v>3148</v>
      </c>
      <c r="O86" s="7">
        <v>132</v>
      </c>
      <c r="P86" s="7">
        <v>992</v>
      </c>
      <c r="Q86" s="7">
        <v>0</v>
      </c>
      <c r="R86" s="7">
        <v>11</v>
      </c>
      <c r="S86" s="7">
        <v>187</v>
      </c>
      <c r="T86" s="7">
        <v>488</v>
      </c>
      <c r="U86" s="7">
        <v>290</v>
      </c>
      <c r="V86" s="7">
        <v>93</v>
      </c>
      <c r="W86" s="7">
        <v>0</v>
      </c>
    </row>
    <row r="87" spans="1:23" x14ac:dyDescent="0.35">
      <c r="A87" s="7">
        <v>1</v>
      </c>
      <c r="B87" s="7">
        <v>8093</v>
      </c>
      <c r="C87" s="7">
        <v>3106</v>
      </c>
      <c r="D87" s="7">
        <v>0</v>
      </c>
      <c r="E87" s="7">
        <v>0</v>
      </c>
      <c r="F87" s="7">
        <v>0</v>
      </c>
      <c r="G87" s="7">
        <v>0</v>
      </c>
      <c r="H87" s="7">
        <v>0</v>
      </c>
      <c r="I87" s="7">
        <v>15.946467052285401</v>
      </c>
      <c r="J87" s="7">
        <v>80964</v>
      </c>
      <c r="K87" s="7">
        <v>2644</v>
      </c>
      <c r="L87" s="7">
        <v>1610</v>
      </c>
      <c r="M87" s="7">
        <v>830</v>
      </c>
      <c r="N87" s="7">
        <v>5424</v>
      </c>
      <c r="O87" s="7">
        <v>342</v>
      </c>
      <c r="P87" s="7">
        <v>746</v>
      </c>
      <c r="Q87" s="7">
        <v>8</v>
      </c>
      <c r="R87" s="7">
        <v>38</v>
      </c>
      <c r="S87" s="7">
        <v>1535</v>
      </c>
      <c r="T87" s="7">
        <v>3358</v>
      </c>
      <c r="U87" s="7">
        <v>496</v>
      </c>
      <c r="V87" s="7">
        <v>230</v>
      </c>
      <c r="W87" s="7">
        <v>0</v>
      </c>
    </row>
    <row r="88" spans="1:23" x14ac:dyDescent="0.35">
      <c r="A88" s="7">
        <v>1</v>
      </c>
      <c r="B88" s="7">
        <v>3817</v>
      </c>
      <c r="C88" s="7">
        <v>1270</v>
      </c>
      <c r="D88" s="7">
        <v>0</v>
      </c>
      <c r="E88" s="7">
        <v>71</v>
      </c>
      <c r="F88" s="7">
        <v>1.8600995546240502</v>
      </c>
      <c r="G88" s="7">
        <v>0</v>
      </c>
      <c r="H88" s="7">
        <v>0</v>
      </c>
      <c r="I88" s="7">
        <v>2.8363257871454599</v>
      </c>
      <c r="J88" s="7">
        <v>120170</v>
      </c>
      <c r="K88" s="7">
        <v>544</v>
      </c>
      <c r="L88" s="7">
        <v>943</v>
      </c>
      <c r="M88" s="7">
        <v>551</v>
      </c>
      <c r="N88" s="7">
        <v>2559</v>
      </c>
      <c r="O88" s="7">
        <v>41</v>
      </c>
      <c r="P88" s="7">
        <v>1093</v>
      </c>
      <c r="Q88" s="7">
        <v>0</v>
      </c>
      <c r="R88" s="7">
        <v>0</v>
      </c>
      <c r="S88" s="7">
        <v>124</v>
      </c>
      <c r="T88" s="7">
        <v>242</v>
      </c>
      <c r="U88" s="7">
        <v>26</v>
      </c>
      <c r="V88" s="7">
        <v>27</v>
      </c>
      <c r="W88" s="7">
        <v>0</v>
      </c>
    </row>
    <row r="89" spans="1:23" x14ac:dyDescent="0.35">
      <c r="A89" s="7">
        <v>1</v>
      </c>
      <c r="B89" s="7">
        <v>4556</v>
      </c>
      <c r="C89" s="7">
        <v>1477</v>
      </c>
      <c r="D89" s="7">
        <v>0</v>
      </c>
      <c r="E89" s="7">
        <v>0</v>
      </c>
      <c r="F89" s="7">
        <v>0</v>
      </c>
      <c r="G89" s="7">
        <v>0</v>
      </c>
      <c r="H89" s="7">
        <v>0</v>
      </c>
      <c r="I89" s="7">
        <v>2.4535950501386803</v>
      </c>
      <c r="J89" s="7">
        <v>163707</v>
      </c>
      <c r="K89" s="7">
        <v>325</v>
      </c>
      <c r="L89" s="7">
        <v>1295</v>
      </c>
      <c r="M89" s="7">
        <v>579</v>
      </c>
      <c r="N89" s="7">
        <v>2814</v>
      </c>
      <c r="O89" s="7">
        <v>69</v>
      </c>
      <c r="P89" s="7">
        <v>1557</v>
      </c>
      <c r="Q89" s="7">
        <v>1</v>
      </c>
      <c r="R89" s="7">
        <v>4</v>
      </c>
      <c r="S89" s="7">
        <v>111</v>
      </c>
      <c r="T89" s="7">
        <v>259</v>
      </c>
      <c r="U89" s="7">
        <v>37</v>
      </c>
      <c r="V89" s="7">
        <v>20</v>
      </c>
      <c r="W89" s="7">
        <v>0</v>
      </c>
    </row>
    <row r="90" spans="1:23" x14ac:dyDescent="0.35">
      <c r="A90" s="7">
        <v>1</v>
      </c>
      <c r="B90" s="7">
        <v>8573</v>
      </c>
      <c r="C90" s="7">
        <v>3002</v>
      </c>
      <c r="D90" s="7">
        <v>0</v>
      </c>
      <c r="E90" s="7">
        <v>54</v>
      </c>
      <c r="F90" s="7">
        <v>0.62988452117111859</v>
      </c>
      <c r="G90" s="7">
        <v>0</v>
      </c>
      <c r="H90" s="7">
        <v>0</v>
      </c>
      <c r="I90" s="7">
        <v>4.1114822066106198</v>
      </c>
      <c r="J90" s="7">
        <v>158359</v>
      </c>
      <c r="K90" s="7">
        <v>1364</v>
      </c>
      <c r="L90" s="7">
        <v>2296</v>
      </c>
      <c r="M90" s="7">
        <v>1488</v>
      </c>
      <c r="N90" s="7">
        <v>5911</v>
      </c>
      <c r="O90" s="7">
        <v>63</v>
      </c>
      <c r="P90" s="7">
        <v>2370</v>
      </c>
      <c r="Q90" s="7">
        <v>1</v>
      </c>
      <c r="R90" s="7">
        <v>3</v>
      </c>
      <c r="S90" s="7">
        <v>225</v>
      </c>
      <c r="T90" s="7">
        <v>537</v>
      </c>
      <c r="U90" s="7">
        <v>81</v>
      </c>
      <c r="V90" s="7">
        <v>39</v>
      </c>
      <c r="W90" s="7">
        <v>0</v>
      </c>
    </row>
    <row r="91" spans="1:23" x14ac:dyDescent="0.35">
      <c r="A91" s="7">
        <v>1</v>
      </c>
      <c r="B91" s="7">
        <v>4881</v>
      </c>
      <c r="C91" s="7">
        <v>1597</v>
      </c>
      <c r="D91" s="7">
        <v>0</v>
      </c>
      <c r="E91" s="7">
        <v>6</v>
      </c>
      <c r="F91" s="7">
        <v>0.1229256299938537</v>
      </c>
      <c r="G91" s="7">
        <v>0</v>
      </c>
      <c r="H91" s="7">
        <v>0</v>
      </c>
      <c r="I91" s="7">
        <v>3.1457955232909902</v>
      </c>
      <c r="J91" s="7">
        <v>168438</v>
      </c>
      <c r="K91" s="7">
        <v>348</v>
      </c>
      <c r="L91" s="7">
        <v>1341</v>
      </c>
      <c r="M91" s="7">
        <v>704</v>
      </c>
      <c r="N91" s="7">
        <v>3427</v>
      </c>
      <c r="O91" s="7">
        <v>31</v>
      </c>
      <c r="P91" s="7">
        <v>1289</v>
      </c>
      <c r="Q91" s="7">
        <v>0</v>
      </c>
      <c r="R91" s="7">
        <v>1</v>
      </c>
      <c r="S91" s="7">
        <v>133</v>
      </c>
      <c r="T91" s="7">
        <v>216</v>
      </c>
      <c r="U91" s="7">
        <v>9</v>
      </c>
      <c r="V91" s="7">
        <v>17</v>
      </c>
      <c r="W91" s="7">
        <v>0</v>
      </c>
    </row>
    <row r="92" spans="1:23" x14ac:dyDescent="0.35">
      <c r="A92" s="7">
        <v>1</v>
      </c>
      <c r="B92" s="7">
        <v>3382</v>
      </c>
      <c r="C92" s="7">
        <v>1110</v>
      </c>
      <c r="D92" s="7">
        <v>0</v>
      </c>
      <c r="E92" s="7">
        <v>5</v>
      </c>
      <c r="F92" s="7">
        <v>0.14784151389710232</v>
      </c>
      <c r="G92" s="7">
        <v>0</v>
      </c>
      <c r="H92" s="7">
        <v>0</v>
      </c>
      <c r="I92" s="7">
        <v>0.81919251023990602</v>
      </c>
      <c r="J92" s="7">
        <v>179516</v>
      </c>
      <c r="K92" s="7">
        <v>234</v>
      </c>
      <c r="L92" s="7">
        <v>956</v>
      </c>
      <c r="M92" s="7">
        <v>516</v>
      </c>
      <c r="N92" s="7">
        <v>2860</v>
      </c>
      <c r="O92" s="7">
        <v>39</v>
      </c>
      <c r="P92" s="7">
        <v>402</v>
      </c>
      <c r="Q92" s="7">
        <v>0</v>
      </c>
      <c r="R92" s="7">
        <v>0</v>
      </c>
      <c r="S92" s="7">
        <v>81</v>
      </c>
      <c r="T92" s="7">
        <v>148</v>
      </c>
      <c r="U92" s="7">
        <v>0</v>
      </c>
      <c r="V92" s="7">
        <v>12</v>
      </c>
      <c r="W92" s="7">
        <v>0</v>
      </c>
    </row>
    <row r="93" spans="1:23" x14ac:dyDescent="0.35">
      <c r="A93" s="7">
        <v>1</v>
      </c>
      <c r="B93" s="7">
        <v>6224</v>
      </c>
      <c r="C93" s="7">
        <v>2226</v>
      </c>
      <c r="D93" s="7">
        <v>0</v>
      </c>
      <c r="E93" s="7">
        <v>3</v>
      </c>
      <c r="F93" s="7">
        <v>4.8200514138817478E-2</v>
      </c>
      <c r="G93" s="7">
        <v>0</v>
      </c>
      <c r="H93" s="7">
        <v>0</v>
      </c>
      <c r="I93" s="7">
        <v>4.5215026347101794</v>
      </c>
      <c r="J93" s="7">
        <v>111350</v>
      </c>
      <c r="K93" s="7">
        <v>572</v>
      </c>
      <c r="L93" s="7">
        <v>1463</v>
      </c>
      <c r="M93" s="7">
        <v>934</v>
      </c>
      <c r="N93" s="7">
        <v>4727</v>
      </c>
      <c r="O93" s="7">
        <v>134</v>
      </c>
      <c r="P93" s="7">
        <v>976</v>
      </c>
      <c r="Q93" s="7">
        <v>2</v>
      </c>
      <c r="R93" s="7">
        <v>18</v>
      </c>
      <c r="S93" s="7">
        <v>367</v>
      </c>
      <c r="T93" s="7">
        <v>944</v>
      </c>
      <c r="U93" s="7">
        <v>84</v>
      </c>
      <c r="V93" s="7">
        <v>27</v>
      </c>
      <c r="W93" s="7">
        <v>0</v>
      </c>
    </row>
    <row r="94" spans="1:23" x14ac:dyDescent="0.35">
      <c r="A94" s="7">
        <v>1</v>
      </c>
      <c r="B94" s="7">
        <v>4100</v>
      </c>
      <c r="C94" s="7">
        <v>1620</v>
      </c>
      <c r="D94" s="7">
        <v>0</v>
      </c>
      <c r="E94" s="7">
        <v>3</v>
      </c>
      <c r="F94" s="7">
        <v>7.3170731707317069E-2</v>
      </c>
      <c r="G94" s="7">
        <v>0</v>
      </c>
      <c r="H94" s="7">
        <v>0</v>
      </c>
      <c r="I94" s="7">
        <v>5.3318335208098997</v>
      </c>
      <c r="J94" s="7">
        <v>98711</v>
      </c>
      <c r="K94" s="7">
        <v>780</v>
      </c>
      <c r="L94" s="7">
        <v>860</v>
      </c>
      <c r="M94" s="7">
        <v>609</v>
      </c>
      <c r="N94" s="7">
        <v>3042</v>
      </c>
      <c r="O94" s="7">
        <v>90</v>
      </c>
      <c r="P94" s="7">
        <v>586</v>
      </c>
      <c r="Q94" s="7">
        <v>1</v>
      </c>
      <c r="R94" s="7">
        <v>9</v>
      </c>
      <c r="S94" s="7">
        <v>372</v>
      </c>
      <c r="T94" s="7">
        <v>702</v>
      </c>
      <c r="U94" s="7">
        <v>159</v>
      </c>
      <c r="V94" s="7">
        <v>138</v>
      </c>
      <c r="W94" s="7">
        <v>0</v>
      </c>
    </row>
    <row r="95" spans="1:23" x14ac:dyDescent="0.35">
      <c r="A95" s="7">
        <v>1</v>
      </c>
      <c r="B95" s="7">
        <v>7155</v>
      </c>
      <c r="C95" s="7">
        <v>2518</v>
      </c>
      <c r="D95" s="7">
        <v>0</v>
      </c>
      <c r="E95" s="7">
        <v>3</v>
      </c>
      <c r="F95" s="7">
        <v>4.1928721174004188E-2</v>
      </c>
      <c r="G95" s="7">
        <v>1</v>
      </c>
      <c r="H95" s="7">
        <v>0</v>
      </c>
      <c r="I95" s="7">
        <v>5.6975795485450096</v>
      </c>
      <c r="J95" s="7">
        <v>127583</v>
      </c>
      <c r="K95" s="7">
        <v>1032</v>
      </c>
      <c r="L95" s="7">
        <v>1603</v>
      </c>
      <c r="M95" s="7">
        <v>1162</v>
      </c>
      <c r="N95" s="7">
        <v>5499</v>
      </c>
      <c r="O95" s="7">
        <v>221</v>
      </c>
      <c r="P95" s="7">
        <v>1058</v>
      </c>
      <c r="Q95" s="7">
        <v>0</v>
      </c>
      <c r="R95" s="7">
        <v>5</v>
      </c>
      <c r="S95" s="7">
        <v>372</v>
      </c>
      <c r="T95" s="7">
        <v>934</v>
      </c>
      <c r="U95" s="7">
        <v>204</v>
      </c>
      <c r="V95" s="7">
        <v>131</v>
      </c>
      <c r="W95" s="7">
        <v>0</v>
      </c>
    </row>
    <row r="96" spans="1:23" x14ac:dyDescent="0.35">
      <c r="A96" s="7">
        <v>1</v>
      </c>
      <c r="B96" s="7">
        <v>4249</v>
      </c>
      <c r="C96" s="7">
        <v>1594</v>
      </c>
      <c r="D96" s="7">
        <v>0</v>
      </c>
      <c r="E96" s="7">
        <v>6</v>
      </c>
      <c r="F96" s="7">
        <v>0.14120969639915276</v>
      </c>
      <c r="G96" s="7">
        <v>0</v>
      </c>
      <c r="H96" s="7">
        <v>0</v>
      </c>
      <c r="I96" s="7">
        <v>5.9403669724770598</v>
      </c>
      <c r="J96" s="7">
        <v>91280</v>
      </c>
      <c r="K96" s="7">
        <v>912</v>
      </c>
      <c r="L96" s="7">
        <v>875</v>
      </c>
      <c r="M96" s="7">
        <v>767</v>
      </c>
      <c r="N96" s="7">
        <v>2892</v>
      </c>
      <c r="O96" s="7">
        <v>295</v>
      </c>
      <c r="P96" s="7">
        <v>615</v>
      </c>
      <c r="Q96" s="7">
        <v>0</v>
      </c>
      <c r="R96" s="7">
        <v>17</v>
      </c>
      <c r="S96" s="7">
        <v>430</v>
      </c>
      <c r="T96" s="7">
        <v>1061</v>
      </c>
      <c r="U96" s="7">
        <v>196</v>
      </c>
      <c r="V96" s="7">
        <v>240</v>
      </c>
      <c r="W96" s="7">
        <v>0</v>
      </c>
    </row>
    <row r="97" spans="1:23" x14ac:dyDescent="0.35">
      <c r="A97" s="7">
        <v>1</v>
      </c>
      <c r="B97" s="7">
        <v>4807</v>
      </c>
      <c r="C97" s="7">
        <v>1727</v>
      </c>
      <c r="D97" s="7">
        <v>0</v>
      </c>
      <c r="E97" s="7">
        <v>1</v>
      </c>
      <c r="F97" s="7">
        <v>2.0802995631370915E-2</v>
      </c>
      <c r="G97" s="7">
        <v>0</v>
      </c>
      <c r="H97" s="7">
        <v>1</v>
      </c>
      <c r="I97" s="7">
        <v>10.257948410317901</v>
      </c>
      <c r="J97" s="7">
        <v>72584</v>
      </c>
      <c r="K97" s="7">
        <v>1153</v>
      </c>
      <c r="L97" s="7">
        <v>1048</v>
      </c>
      <c r="M97" s="7">
        <v>671</v>
      </c>
      <c r="N97" s="7">
        <v>3460</v>
      </c>
      <c r="O97" s="7">
        <v>340</v>
      </c>
      <c r="P97" s="7">
        <v>608</v>
      </c>
      <c r="Q97" s="7">
        <v>2</v>
      </c>
      <c r="R97" s="7">
        <v>13</v>
      </c>
      <c r="S97" s="7">
        <v>384</v>
      </c>
      <c r="T97" s="7">
        <v>1054</v>
      </c>
      <c r="U97" s="7">
        <v>102</v>
      </c>
      <c r="V97" s="7">
        <v>193</v>
      </c>
      <c r="W97" s="7">
        <v>0</v>
      </c>
    </row>
    <row r="98" spans="1:23" x14ac:dyDescent="0.35">
      <c r="A98" s="7">
        <v>1</v>
      </c>
      <c r="B98" s="7">
        <v>4282</v>
      </c>
      <c r="C98" s="7">
        <v>1523</v>
      </c>
      <c r="D98" s="7">
        <v>0</v>
      </c>
      <c r="E98" s="7">
        <v>3</v>
      </c>
      <c r="F98" s="7">
        <v>7.0060719290051379E-2</v>
      </c>
      <c r="G98" s="7">
        <v>0</v>
      </c>
      <c r="H98" s="7">
        <v>0</v>
      </c>
      <c r="I98" s="7">
        <v>7.3243992606284696</v>
      </c>
      <c r="J98" s="7">
        <v>95833</v>
      </c>
      <c r="K98" s="7">
        <v>848</v>
      </c>
      <c r="L98" s="7">
        <v>856</v>
      </c>
      <c r="M98" s="7">
        <v>641</v>
      </c>
      <c r="N98" s="7">
        <v>3406</v>
      </c>
      <c r="O98" s="7">
        <v>145</v>
      </c>
      <c r="P98" s="7">
        <v>391</v>
      </c>
      <c r="Q98" s="7">
        <v>2</v>
      </c>
      <c r="R98" s="7">
        <v>5</v>
      </c>
      <c r="S98" s="7">
        <v>333</v>
      </c>
      <c r="T98" s="7">
        <v>883</v>
      </c>
      <c r="U98" s="7">
        <v>15</v>
      </c>
      <c r="V98" s="7">
        <v>128</v>
      </c>
      <c r="W98" s="7">
        <v>0</v>
      </c>
    </row>
    <row r="99" spans="1:23" x14ac:dyDescent="0.35">
      <c r="A99" s="7">
        <v>1</v>
      </c>
      <c r="B99" s="7">
        <v>6065</v>
      </c>
      <c r="C99" s="7">
        <v>2188</v>
      </c>
      <c r="D99" s="7">
        <v>0</v>
      </c>
      <c r="E99" s="7">
        <v>14</v>
      </c>
      <c r="F99" s="7">
        <v>0.23083264633140974</v>
      </c>
      <c r="G99" s="7">
        <v>0</v>
      </c>
      <c r="H99" s="7">
        <v>0</v>
      </c>
      <c r="I99" s="7">
        <v>7.8737697234807102</v>
      </c>
      <c r="J99" s="7">
        <v>95029</v>
      </c>
      <c r="K99" s="7">
        <v>1286</v>
      </c>
      <c r="L99" s="7">
        <v>1266</v>
      </c>
      <c r="M99" s="7">
        <v>779</v>
      </c>
      <c r="N99" s="7">
        <v>4866</v>
      </c>
      <c r="O99" s="7">
        <v>239</v>
      </c>
      <c r="P99" s="7">
        <v>466</v>
      </c>
      <c r="Q99" s="7">
        <v>0</v>
      </c>
      <c r="R99" s="7">
        <v>30</v>
      </c>
      <c r="S99" s="7">
        <v>464</v>
      </c>
      <c r="T99" s="7">
        <v>1119</v>
      </c>
      <c r="U99" s="7">
        <v>73</v>
      </c>
      <c r="V99" s="7">
        <v>190</v>
      </c>
      <c r="W99" s="7">
        <v>0</v>
      </c>
    </row>
    <row r="100" spans="1:23" x14ac:dyDescent="0.35">
      <c r="A100" s="7">
        <v>1</v>
      </c>
      <c r="B100" s="7">
        <v>5504</v>
      </c>
      <c r="C100" s="7">
        <v>2376</v>
      </c>
      <c r="D100" s="7">
        <v>0</v>
      </c>
      <c r="E100" s="7">
        <v>0</v>
      </c>
      <c r="F100" s="7">
        <v>0</v>
      </c>
      <c r="G100" s="7">
        <v>0</v>
      </c>
      <c r="H100" s="7">
        <v>0</v>
      </c>
      <c r="I100" s="7">
        <v>14.0913508260447</v>
      </c>
      <c r="J100" s="7">
        <v>91559</v>
      </c>
      <c r="K100" s="7">
        <v>2006</v>
      </c>
      <c r="L100" s="7">
        <v>1009</v>
      </c>
      <c r="M100" s="7">
        <v>746</v>
      </c>
      <c r="N100" s="7">
        <v>3912</v>
      </c>
      <c r="O100" s="7">
        <v>295</v>
      </c>
      <c r="P100" s="7">
        <v>714</v>
      </c>
      <c r="Q100" s="7">
        <v>1</v>
      </c>
      <c r="R100" s="7">
        <v>8</v>
      </c>
      <c r="S100" s="7">
        <v>574</v>
      </c>
      <c r="T100" s="7">
        <v>1211</v>
      </c>
      <c r="U100" s="7">
        <v>404</v>
      </c>
      <c r="V100" s="7">
        <v>264</v>
      </c>
      <c r="W100" s="7">
        <v>0</v>
      </c>
    </row>
    <row r="101" spans="1:23" x14ac:dyDescent="0.35">
      <c r="A101" s="7">
        <v>1</v>
      </c>
      <c r="B101" s="7">
        <v>3409</v>
      </c>
      <c r="C101" s="7">
        <v>1416</v>
      </c>
      <c r="D101" s="7">
        <v>0</v>
      </c>
      <c r="E101" s="7">
        <v>5</v>
      </c>
      <c r="F101" s="7">
        <v>0.14667057788207685</v>
      </c>
      <c r="G101" s="7">
        <v>0</v>
      </c>
      <c r="H101" s="7">
        <v>0</v>
      </c>
      <c r="I101" s="7">
        <v>4.2722001830942897</v>
      </c>
      <c r="J101" s="7">
        <v>112847</v>
      </c>
      <c r="K101" s="7">
        <v>501</v>
      </c>
      <c r="L101" s="7">
        <v>608</v>
      </c>
      <c r="M101" s="7">
        <v>454</v>
      </c>
      <c r="N101" s="7">
        <v>2598</v>
      </c>
      <c r="O101" s="7">
        <v>106</v>
      </c>
      <c r="P101" s="7">
        <v>528</v>
      </c>
      <c r="Q101" s="7">
        <v>2</v>
      </c>
      <c r="R101" s="7">
        <v>12</v>
      </c>
      <c r="S101" s="7">
        <v>163</v>
      </c>
      <c r="T101" s="7">
        <v>352</v>
      </c>
      <c r="U101" s="7">
        <v>158</v>
      </c>
      <c r="V101" s="7">
        <v>56</v>
      </c>
      <c r="W101" s="7">
        <v>0</v>
      </c>
    </row>
    <row r="102" spans="1:23" x14ac:dyDescent="0.35">
      <c r="A102" s="7">
        <v>1</v>
      </c>
      <c r="B102" s="7">
        <v>5626</v>
      </c>
      <c r="C102" s="7">
        <v>2868</v>
      </c>
      <c r="D102" s="7">
        <v>0</v>
      </c>
      <c r="E102" s="7">
        <v>0</v>
      </c>
      <c r="F102" s="7">
        <v>0</v>
      </c>
      <c r="G102" s="7">
        <v>0</v>
      </c>
      <c r="H102" s="7">
        <v>0</v>
      </c>
      <c r="I102" s="7">
        <v>10.307878056142499</v>
      </c>
      <c r="J102" s="7">
        <v>148125</v>
      </c>
      <c r="K102" s="7">
        <v>1014</v>
      </c>
      <c r="L102" s="7">
        <v>934</v>
      </c>
      <c r="M102" s="7">
        <v>643</v>
      </c>
      <c r="N102" s="7">
        <v>2572</v>
      </c>
      <c r="O102" s="7">
        <v>248</v>
      </c>
      <c r="P102" s="7">
        <v>2539</v>
      </c>
      <c r="Q102" s="7">
        <v>3</v>
      </c>
      <c r="R102" s="7">
        <v>5</v>
      </c>
      <c r="S102" s="7">
        <v>259</v>
      </c>
      <c r="T102" s="7">
        <v>495</v>
      </c>
      <c r="U102" s="7">
        <v>355</v>
      </c>
      <c r="V102" s="7">
        <v>97</v>
      </c>
      <c r="W102" s="7">
        <v>0</v>
      </c>
    </row>
    <row r="103" spans="1:23" x14ac:dyDescent="0.35">
      <c r="A103" s="7">
        <v>1</v>
      </c>
      <c r="B103" s="7">
        <v>5887</v>
      </c>
      <c r="C103" s="7">
        <v>2769</v>
      </c>
      <c r="D103" s="7">
        <v>0</v>
      </c>
      <c r="E103" s="7">
        <v>2</v>
      </c>
      <c r="F103" s="7">
        <v>3.3973161202649906E-2</v>
      </c>
      <c r="G103" s="7">
        <v>0</v>
      </c>
      <c r="H103" s="7">
        <v>0</v>
      </c>
      <c r="I103" s="7">
        <v>6.3463281958295603</v>
      </c>
      <c r="J103" s="7">
        <v>123636</v>
      </c>
      <c r="K103" s="7">
        <v>863</v>
      </c>
      <c r="L103" s="7">
        <v>1107</v>
      </c>
      <c r="M103" s="7">
        <v>697</v>
      </c>
      <c r="N103" s="7">
        <v>3563</v>
      </c>
      <c r="O103" s="7">
        <v>322</v>
      </c>
      <c r="P103" s="7">
        <v>1545</v>
      </c>
      <c r="Q103" s="7">
        <v>4</v>
      </c>
      <c r="R103" s="7">
        <v>11</v>
      </c>
      <c r="S103" s="7">
        <v>442</v>
      </c>
      <c r="T103" s="7">
        <v>783</v>
      </c>
      <c r="U103" s="7">
        <v>264</v>
      </c>
      <c r="V103" s="7">
        <v>97</v>
      </c>
      <c r="W103" s="7">
        <v>0</v>
      </c>
    </row>
    <row r="104" spans="1:23" x14ac:dyDescent="0.35">
      <c r="A104" s="7">
        <v>1</v>
      </c>
      <c r="B104" s="7">
        <v>7401</v>
      </c>
      <c r="C104" s="7">
        <v>2480</v>
      </c>
      <c r="D104" s="7">
        <v>0</v>
      </c>
      <c r="E104" s="7">
        <v>246</v>
      </c>
      <c r="F104" s="7">
        <v>3.3238751520064858</v>
      </c>
      <c r="G104" s="7">
        <v>0</v>
      </c>
      <c r="H104" s="7">
        <v>0</v>
      </c>
      <c r="I104" s="7">
        <v>4.5448397132422604</v>
      </c>
      <c r="J104" s="7">
        <v>136778</v>
      </c>
      <c r="K104" s="7">
        <v>659</v>
      </c>
      <c r="L104" s="7">
        <v>1770</v>
      </c>
      <c r="M104" s="7">
        <v>1469</v>
      </c>
      <c r="N104" s="7">
        <v>6462</v>
      </c>
      <c r="O104" s="7">
        <v>80</v>
      </c>
      <c r="P104" s="7">
        <v>633</v>
      </c>
      <c r="Q104" s="7">
        <v>8</v>
      </c>
      <c r="R104" s="7">
        <v>3</v>
      </c>
      <c r="S104" s="7">
        <v>215</v>
      </c>
      <c r="T104" s="7">
        <v>619</v>
      </c>
      <c r="U104" s="7">
        <v>101</v>
      </c>
      <c r="V104" s="7">
        <v>33</v>
      </c>
      <c r="W104" s="7">
        <v>0</v>
      </c>
    </row>
    <row r="105" spans="1:23" x14ac:dyDescent="0.35">
      <c r="A105" s="7">
        <v>1</v>
      </c>
      <c r="B105" s="7">
        <v>2445</v>
      </c>
      <c r="C105" s="7">
        <v>952</v>
      </c>
      <c r="D105" s="7">
        <v>0</v>
      </c>
      <c r="E105" s="7">
        <v>0</v>
      </c>
      <c r="F105" s="7">
        <v>0</v>
      </c>
      <c r="G105" s="7">
        <v>0</v>
      </c>
      <c r="H105" s="7">
        <v>0</v>
      </c>
      <c r="I105" s="7">
        <v>1.2442232492001402</v>
      </c>
      <c r="J105" s="7">
        <v>198700</v>
      </c>
      <c r="K105" s="7">
        <v>218</v>
      </c>
      <c r="L105" s="7">
        <v>667</v>
      </c>
      <c r="M105" s="7">
        <v>425</v>
      </c>
      <c r="N105" s="7">
        <v>1976</v>
      </c>
      <c r="O105" s="7">
        <v>198</v>
      </c>
      <c r="P105" s="7">
        <v>171</v>
      </c>
      <c r="Q105" s="7">
        <v>0</v>
      </c>
      <c r="R105" s="7">
        <v>0</v>
      </c>
      <c r="S105" s="7">
        <v>100</v>
      </c>
      <c r="T105" s="7">
        <v>182</v>
      </c>
      <c r="U105" s="7">
        <v>28</v>
      </c>
      <c r="V105" s="7">
        <v>16</v>
      </c>
      <c r="W105" s="7">
        <v>0</v>
      </c>
    </row>
    <row r="106" spans="1:23" x14ac:dyDescent="0.35">
      <c r="A106" s="7">
        <v>1</v>
      </c>
      <c r="B106" s="7">
        <v>6070</v>
      </c>
      <c r="C106" s="7">
        <v>2175</v>
      </c>
      <c r="D106" s="7">
        <v>0</v>
      </c>
      <c r="E106" s="7">
        <v>88</v>
      </c>
      <c r="F106" s="7">
        <v>1.4497528830313016</v>
      </c>
      <c r="G106" s="7">
        <v>1</v>
      </c>
      <c r="H106" s="7">
        <v>0</v>
      </c>
      <c r="I106" s="7">
        <v>12.616672030897998</v>
      </c>
      <c r="J106" s="7">
        <v>92867</v>
      </c>
      <c r="K106" s="7">
        <v>1582</v>
      </c>
      <c r="L106" s="7">
        <v>1244</v>
      </c>
      <c r="M106" s="7">
        <v>905</v>
      </c>
      <c r="N106" s="7">
        <v>2579</v>
      </c>
      <c r="O106" s="7">
        <v>2090</v>
      </c>
      <c r="P106" s="7">
        <v>388</v>
      </c>
      <c r="Q106" s="7">
        <v>2</v>
      </c>
      <c r="R106" s="7">
        <v>35</v>
      </c>
      <c r="S106" s="7">
        <v>976</v>
      </c>
      <c r="T106" s="7">
        <v>2171</v>
      </c>
      <c r="U106" s="7">
        <v>184</v>
      </c>
      <c r="V106" s="7">
        <v>222</v>
      </c>
      <c r="W106" s="7">
        <v>0</v>
      </c>
    </row>
    <row r="107" spans="1:23" x14ac:dyDescent="0.35">
      <c r="A107" s="7">
        <v>1</v>
      </c>
      <c r="B107" s="7">
        <v>6124</v>
      </c>
      <c r="C107" s="7">
        <v>1973</v>
      </c>
      <c r="D107" s="7">
        <v>0</v>
      </c>
      <c r="E107" s="7">
        <v>0</v>
      </c>
      <c r="F107" s="7">
        <v>0</v>
      </c>
      <c r="G107" s="7">
        <v>1</v>
      </c>
      <c r="H107" s="7">
        <v>1</v>
      </c>
      <c r="I107" s="7">
        <v>18.906567366282999</v>
      </c>
      <c r="J107" s="7">
        <v>67969</v>
      </c>
      <c r="K107" s="7">
        <v>1723</v>
      </c>
      <c r="L107" s="7">
        <v>1486</v>
      </c>
      <c r="M107" s="7">
        <v>814</v>
      </c>
      <c r="N107" s="7">
        <v>787</v>
      </c>
      <c r="O107" s="7">
        <v>4056</v>
      </c>
      <c r="P107" s="7">
        <v>213</v>
      </c>
      <c r="Q107" s="7">
        <v>3</v>
      </c>
      <c r="R107" s="7">
        <v>32</v>
      </c>
      <c r="S107" s="7">
        <v>1033</v>
      </c>
      <c r="T107" s="7">
        <v>1679</v>
      </c>
      <c r="U107" s="7">
        <v>454</v>
      </c>
      <c r="V107" s="7">
        <v>256</v>
      </c>
      <c r="W107" s="7">
        <v>0</v>
      </c>
    </row>
    <row r="108" spans="1:23" x14ac:dyDescent="0.35">
      <c r="A108" s="7">
        <v>1</v>
      </c>
      <c r="B108" s="7">
        <v>6570</v>
      </c>
      <c r="C108" s="7">
        <v>2584</v>
      </c>
      <c r="D108" s="7">
        <v>0</v>
      </c>
      <c r="E108" s="7">
        <v>12</v>
      </c>
      <c r="F108" s="7">
        <v>0.18264840182648401</v>
      </c>
      <c r="G108" s="7">
        <v>0</v>
      </c>
      <c r="H108" s="7">
        <v>1</v>
      </c>
      <c r="I108" s="7">
        <v>11.341691886439</v>
      </c>
      <c r="J108" s="7">
        <v>73472</v>
      </c>
      <c r="K108" s="7">
        <v>1970</v>
      </c>
      <c r="L108" s="7">
        <v>1271</v>
      </c>
      <c r="M108" s="7">
        <v>675</v>
      </c>
      <c r="N108" s="7">
        <v>2695</v>
      </c>
      <c r="O108" s="7">
        <v>1732</v>
      </c>
      <c r="P108" s="7">
        <v>901</v>
      </c>
      <c r="Q108" s="7">
        <v>4</v>
      </c>
      <c r="R108" s="7">
        <v>53</v>
      </c>
      <c r="S108" s="7">
        <v>1185</v>
      </c>
      <c r="T108" s="7">
        <v>2638</v>
      </c>
      <c r="U108" s="7">
        <v>409</v>
      </c>
      <c r="V108" s="7">
        <v>186</v>
      </c>
      <c r="W108" s="7">
        <v>0</v>
      </c>
    </row>
    <row r="109" spans="1:23" x14ac:dyDescent="0.35">
      <c r="A109" s="7">
        <v>1</v>
      </c>
      <c r="B109" s="7">
        <v>5938</v>
      </c>
      <c r="C109" s="7">
        <v>2373</v>
      </c>
      <c r="D109" s="7">
        <v>0</v>
      </c>
      <c r="E109" s="7">
        <v>64</v>
      </c>
      <c r="F109" s="7">
        <v>1.0778039744021557</v>
      </c>
      <c r="G109" s="7">
        <v>1</v>
      </c>
      <c r="H109" s="7">
        <v>0</v>
      </c>
      <c r="I109" s="7">
        <v>9.6270321963659509</v>
      </c>
      <c r="J109" s="7">
        <v>132269</v>
      </c>
      <c r="K109" s="7">
        <v>731</v>
      </c>
      <c r="L109" s="7">
        <v>1355</v>
      </c>
      <c r="M109" s="7">
        <v>1038</v>
      </c>
      <c r="N109" s="7">
        <v>4255</v>
      </c>
      <c r="O109" s="7">
        <v>769</v>
      </c>
      <c r="P109" s="7">
        <v>526</v>
      </c>
      <c r="Q109" s="7">
        <v>3</v>
      </c>
      <c r="R109" s="7">
        <v>27</v>
      </c>
      <c r="S109" s="7">
        <v>358</v>
      </c>
      <c r="T109" s="7">
        <v>790</v>
      </c>
      <c r="U109" s="7">
        <v>273</v>
      </c>
      <c r="V109" s="7">
        <v>117</v>
      </c>
      <c r="W109" s="7">
        <v>0</v>
      </c>
    </row>
    <row r="110" spans="1:23" x14ac:dyDescent="0.35">
      <c r="A110" s="7">
        <v>1</v>
      </c>
      <c r="B110" s="7">
        <v>5281</v>
      </c>
      <c r="C110" s="7">
        <v>1824</v>
      </c>
      <c r="D110" s="7">
        <v>0</v>
      </c>
      <c r="E110" s="7">
        <v>43</v>
      </c>
      <c r="F110" s="7">
        <v>0.81423972732437044</v>
      </c>
      <c r="G110" s="7">
        <v>0</v>
      </c>
      <c r="H110" s="7">
        <v>0</v>
      </c>
      <c r="I110" s="7">
        <v>1.6616878267363699</v>
      </c>
      <c r="J110" s="7">
        <v>162868</v>
      </c>
      <c r="K110" s="7">
        <v>413</v>
      </c>
      <c r="L110" s="7">
        <v>1138</v>
      </c>
      <c r="M110" s="7">
        <v>1272</v>
      </c>
      <c r="N110" s="7">
        <v>2976</v>
      </c>
      <c r="O110" s="7">
        <v>110</v>
      </c>
      <c r="P110" s="7">
        <v>2034</v>
      </c>
      <c r="Q110" s="7">
        <v>0</v>
      </c>
      <c r="R110" s="7">
        <v>4</v>
      </c>
      <c r="S110" s="7">
        <v>157</v>
      </c>
      <c r="T110" s="7">
        <v>316</v>
      </c>
      <c r="U110" s="7">
        <v>43</v>
      </c>
      <c r="V110" s="7">
        <v>84</v>
      </c>
      <c r="W110" s="7">
        <v>0</v>
      </c>
    </row>
    <row r="111" spans="1:23" x14ac:dyDescent="0.35">
      <c r="A111" s="7">
        <v>1</v>
      </c>
      <c r="B111" s="7">
        <v>7049</v>
      </c>
      <c r="C111" s="7">
        <v>2707</v>
      </c>
      <c r="D111" s="7">
        <v>0</v>
      </c>
      <c r="E111" s="7">
        <v>5</v>
      </c>
      <c r="F111" s="7">
        <v>7.0932047098879278E-2</v>
      </c>
      <c r="G111" s="7">
        <v>0</v>
      </c>
      <c r="H111" s="7">
        <v>0</v>
      </c>
      <c r="I111" s="7">
        <v>4.38546693159239</v>
      </c>
      <c r="J111" s="7">
        <v>165000</v>
      </c>
      <c r="K111" s="7">
        <v>439</v>
      </c>
      <c r="L111" s="7">
        <v>1578</v>
      </c>
      <c r="M111" s="7">
        <v>1344</v>
      </c>
      <c r="N111" s="7">
        <v>6401</v>
      </c>
      <c r="O111" s="7">
        <v>61</v>
      </c>
      <c r="P111" s="7">
        <v>421</v>
      </c>
      <c r="Q111" s="7">
        <v>0</v>
      </c>
      <c r="R111" s="7">
        <v>4</v>
      </c>
      <c r="S111" s="7">
        <v>162</v>
      </c>
      <c r="T111" s="7">
        <v>356</v>
      </c>
      <c r="U111" s="7">
        <v>223</v>
      </c>
      <c r="V111" s="7">
        <v>208</v>
      </c>
      <c r="W111" s="7">
        <v>0</v>
      </c>
    </row>
    <row r="112" spans="1:23" x14ac:dyDescent="0.35">
      <c r="A112" s="7">
        <v>1</v>
      </c>
      <c r="B112" s="7">
        <v>6021</v>
      </c>
      <c r="C112" s="7">
        <v>2455</v>
      </c>
      <c r="D112" s="7">
        <v>0</v>
      </c>
      <c r="E112" s="7">
        <v>6</v>
      </c>
      <c r="F112" s="7">
        <v>9.9651220727453901E-2</v>
      </c>
      <c r="G112" s="7">
        <v>1</v>
      </c>
      <c r="H112" s="7">
        <v>0</v>
      </c>
      <c r="I112" s="7">
        <v>4.9521026140607205</v>
      </c>
      <c r="J112" s="7">
        <v>112841</v>
      </c>
      <c r="K112" s="7">
        <v>935</v>
      </c>
      <c r="L112" s="7">
        <v>1244</v>
      </c>
      <c r="M112" s="7">
        <v>899</v>
      </c>
      <c r="N112" s="7">
        <v>4863</v>
      </c>
      <c r="O112" s="7">
        <v>165</v>
      </c>
      <c r="P112" s="7">
        <v>736</v>
      </c>
      <c r="Q112" s="7">
        <v>1</v>
      </c>
      <c r="R112" s="7">
        <v>4</v>
      </c>
      <c r="S112" s="7">
        <v>252</v>
      </c>
      <c r="T112" s="7">
        <v>762</v>
      </c>
      <c r="U112" s="7">
        <v>253</v>
      </c>
      <c r="V112" s="7">
        <v>112</v>
      </c>
      <c r="W112" s="7">
        <v>0</v>
      </c>
    </row>
    <row r="113" spans="1:23" x14ac:dyDescent="0.35">
      <c r="A113" s="7">
        <v>1</v>
      </c>
      <c r="B113" s="7">
        <v>6056</v>
      </c>
      <c r="C113" s="7">
        <v>2076</v>
      </c>
      <c r="D113" s="7">
        <v>0</v>
      </c>
      <c r="E113" s="7">
        <v>6</v>
      </c>
      <c r="F113" s="7">
        <v>9.9075297225891673E-2</v>
      </c>
      <c r="G113" s="7">
        <v>0</v>
      </c>
      <c r="H113" s="7">
        <v>0</v>
      </c>
      <c r="I113" s="7">
        <v>3.6309127248501003</v>
      </c>
      <c r="J113" s="7">
        <v>139344</v>
      </c>
      <c r="K113" s="7">
        <v>481</v>
      </c>
      <c r="L113" s="7">
        <v>1370</v>
      </c>
      <c r="M113" s="7">
        <v>824</v>
      </c>
      <c r="N113" s="7">
        <v>5076</v>
      </c>
      <c r="O113" s="7">
        <v>118</v>
      </c>
      <c r="P113" s="7">
        <v>519</v>
      </c>
      <c r="Q113" s="7">
        <v>0</v>
      </c>
      <c r="R113" s="7">
        <v>4</v>
      </c>
      <c r="S113" s="7">
        <v>339</v>
      </c>
      <c r="T113" s="7">
        <v>711</v>
      </c>
      <c r="U113" s="7">
        <v>27</v>
      </c>
      <c r="V113" s="7">
        <v>32</v>
      </c>
      <c r="W113" s="7">
        <v>0</v>
      </c>
    </row>
    <row r="114" spans="1:23" x14ac:dyDescent="0.35">
      <c r="A114" s="7">
        <v>1</v>
      </c>
      <c r="B114" s="7">
        <v>5366</v>
      </c>
      <c r="C114" s="7">
        <v>1876</v>
      </c>
      <c r="D114" s="7">
        <v>0</v>
      </c>
      <c r="E114" s="7">
        <v>152</v>
      </c>
      <c r="F114" s="7">
        <v>2.8326500186358556</v>
      </c>
      <c r="G114" s="7">
        <v>0</v>
      </c>
      <c r="H114" s="7">
        <v>0</v>
      </c>
      <c r="I114" s="7">
        <v>1.1474793077501899</v>
      </c>
      <c r="J114" s="7">
        <v>135083</v>
      </c>
      <c r="K114" s="7">
        <v>315</v>
      </c>
      <c r="L114" s="7">
        <v>1158</v>
      </c>
      <c r="M114" s="7">
        <v>1012</v>
      </c>
      <c r="N114" s="7">
        <v>4703</v>
      </c>
      <c r="O114" s="7">
        <v>70</v>
      </c>
      <c r="P114" s="7">
        <v>425</v>
      </c>
      <c r="Q114" s="7">
        <v>0</v>
      </c>
      <c r="R114" s="7">
        <v>1</v>
      </c>
      <c r="S114" s="7">
        <v>167</v>
      </c>
      <c r="T114" s="7">
        <v>443</v>
      </c>
      <c r="U114" s="7">
        <v>85</v>
      </c>
      <c r="V114" s="7">
        <v>108</v>
      </c>
      <c r="W114" s="7">
        <v>0</v>
      </c>
    </row>
    <row r="115" spans="1:23" x14ac:dyDescent="0.35">
      <c r="A115" s="7">
        <v>1</v>
      </c>
      <c r="B115" s="7">
        <v>7965</v>
      </c>
      <c r="C115" s="7">
        <v>2816</v>
      </c>
      <c r="D115" s="7">
        <v>0</v>
      </c>
      <c r="E115" s="7">
        <v>18</v>
      </c>
      <c r="F115" s="7">
        <v>0.22598870056497175</v>
      </c>
      <c r="G115" s="7">
        <v>0</v>
      </c>
      <c r="H115" s="7">
        <v>0</v>
      </c>
      <c r="I115" s="7">
        <v>3.02416954399333</v>
      </c>
      <c r="J115" s="7">
        <v>115688</v>
      </c>
      <c r="K115" s="7">
        <v>1537</v>
      </c>
      <c r="L115" s="7">
        <v>1802</v>
      </c>
      <c r="M115" s="7">
        <v>1226</v>
      </c>
      <c r="N115" s="7">
        <v>6337</v>
      </c>
      <c r="O115" s="7">
        <v>153</v>
      </c>
      <c r="P115" s="7">
        <v>1053</v>
      </c>
      <c r="Q115" s="7">
        <v>0</v>
      </c>
      <c r="R115" s="7">
        <v>7</v>
      </c>
      <c r="S115" s="7">
        <v>415</v>
      </c>
      <c r="T115" s="7">
        <v>1024</v>
      </c>
      <c r="U115" s="7">
        <v>128</v>
      </c>
      <c r="V115" s="7">
        <v>53</v>
      </c>
      <c r="W115" s="7">
        <v>0</v>
      </c>
    </row>
    <row r="116" spans="1:23" x14ac:dyDescent="0.35">
      <c r="A116" s="7">
        <v>1</v>
      </c>
      <c r="B116" s="7">
        <v>7284</v>
      </c>
      <c r="C116" s="7">
        <v>2518</v>
      </c>
      <c r="D116" s="7">
        <v>0</v>
      </c>
      <c r="E116" s="7">
        <v>5</v>
      </c>
      <c r="F116" s="7">
        <v>6.8643602416254806E-2</v>
      </c>
      <c r="G116" s="7">
        <v>0</v>
      </c>
      <c r="H116" s="7">
        <v>1</v>
      </c>
      <c r="I116" s="7">
        <v>14.1567887931034</v>
      </c>
      <c r="J116" s="7">
        <v>65625</v>
      </c>
      <c r="K116" s="7">
        <v>2053</v>
      </c>
      <c r="L116" s="7">
        <v>1355</v>
      </c>
      <c r="M116" s="7">
        <v>892</v>
      </c>
      <c r="N116" s="7">
        <v>4715</v>
      </c>
      <c r="O116" s="7">
        <v>200</v>
      </c>
      <c r="P116" s="7">
        <v>174</v>
      </c>
      <c r="Q116" s="7">
        <v>0</v>
      </c>
      <c r="R116" s="7">
        <v>48</v>
      </c>
      <c r="S116" s="7">
        <v>2147</v>
      </c>
      <c r="T116" s="7">
        <v>4395</v>
      </c>
      <c r="U116" s="7">
        <v>904</v>
      </c>
      <c r="V116" s="7">
        <v>408</v>
      </c>
      <c r="W116" s="7">
        <v>0</v>
      </c>
    </row>
    <row r="117" spans="1:23" x14ac:dyDescent="0.35">
      <c r="A117" s="7">
        <v>1</v>
      </c>
      <c r="B117" s="7">
        <v>6551</v>
      </c>
      <c r="C117" s="7">
        <v>2335</v>
      </c>
      <c r="D117" s="7">
        <v>0</v>
      </c>
      <c r="E117" s="7">
        <v>0</v>
      </c>
      <c r="F117" s="7">
        <v>0</v>
      </c>
      <c r="G117" s="7">
        <v>0</v>
      </c>
      <c r="H117" s="7">
        <v>1</v>
      </c>
      <c r="I117" s="7">
        <v>11.616014026884899</v>
      </c>
      <c r="J117" s="7">
        <v>61313</v>
      </c>
      <c r="K117" s="7">
        <v>2400</v>
      </c>
      <c r="L117" s="7">
        <v>1352</v>
      </c>
      <c r="M117" s="7">
        <v>774</v>
      </c>
      <c r="N117" s="7">
        <v>4471</v>
      </c>
      <c r="O117" s="7">
        <v>207</v>
      </c>
      <c r="P117" s="7">
        <v>466</v>
      </c>
      <c r="Q117" s="7">
        <v>4</v>
      </c>
      <c r="R117" s="7">
        <v>44</v>
      </c>
      <c r="S117" s="7">
        <v>1359</v>
      </c>
      <c r="T117" s="7">
        <v>3163</v>
      </c>
      <c r="U117" s="7">
        <v>379</v>
      </c>
      <c r="V117" s="7">
        <v>243</v>
      </c>
      <c r="W117" s="7">
        <v>0</v>
      </c>
    </row>
    <row r="118" spans="1:23" x14ac:dyDescent="0.35">
      <c r="A118" s="7">
        <v>1</v>
      </c>
      <c r="B118" s="7">
        <v>2859</v>
      </c>
      <c r="C118" s="7">
        <v>1382</v>
      </c>
      <c r="D118" s="7">
        <v>0</v>
      </c>
      <c r="E118" s="7">
        <v>0</v>
      </c>
      <c r="F118" s="7">
        <v>0</v>
      </c>
      <c r="G118" s="7">
        <v>0</v>
      </c>
      <c r="H118" s="7">
        <v>0</v>
      </c>
      <c r="I118" s="7">
        <v>11.2076715612826</v>
      </c>
      <c r="J118" s="7">
        <v>94107</v>
      </c>
      <c r="K118" s="7">
        <v>738</v>
      </c>
      <c r="L118" s="7">
        <v>463</v>
      </c>
      <c r="M118" s="7">
        <v>486</v>
      </c>
      <c r="N118" s="7">
        <v>1397</v>
      </c>
      <c r="O118" s="7">
        <v>114</v>
      </c>
      <c r="P118" s="7">
        <v>1164</v>
      </c>
      <c r="Q118" s="7">
        <v>2</v>
      </c>
      <c r="R118" s="7">
        <v>6</v>
      </c>
      <c r="S118" s="7">
        <v>176</v>
      </c>
      <c r="T118" s="7">
        <v>364</v>
      </c>
      <c r="U118" s="7">
        <v>133</v>
      </c>
      <c r="V118" s="7">
        <v>15</v>
      </c>
      <c r="W118" s="7">
        <v>0</v>
      </c>
    </row>
    <row r="119" spans="1:23" x14ac:dyDescent="0.35">
      <c r="A119" s="7">
        <v>1</v>
      </c>
      <c r="B119" s="7">
        <v>3662</v>
      </c>
      <c r="C119" s="7">
        <v>1811</v>
      </c>
      <c r="D119" s="7">
        <v>0</v>
      </c>
      <c r="E119" s="7">
        <v>0</v>
      </c>
      <c r="F119" s="7">
        <v>0</v>
      </c>
      <c r="G119" s="7">
        <v>0</v>
      </c>
      <c r="H119" s="7">
        <v>0</v>
      </c>
      <c r="I119" s="7">
        <v>6.7580340264650305</v>
      </c>
      <c r="J119" s="7">
        <v>94250</v>
      </c>
      <c r="K119" s="7">
        <v>992</v>
      </c>
      <c r="L119" s="7">
        <v>678</v>
      </c>
      <c r="M119" s="7">
        <v>498</v>
      </c>
      <c r="N119" s="7">
        <v>1522</v>
      </c>
      <c r="O119" s="7">
        <v>194</v>
      </c>
      <c r="P119" s="7">
        <v>1699</v>
      </c>
      <c r="Q119" s="7">
        <v>1</v>
      </c>
      <c r="R119" s="7">
        <v>5</v>
      </c>
      <c r="S119" s="7">
        <v>241</v>
      </c>
      <c r="T119" s="7">
        <v>417</v>
      </c>
      <c r="U119" s="7">
        <v>293</v>
      </c>
      <c r="V119" s="7">
        <v>58</v>
      </c>
      <c r="W119" s="7">
        <v>0</v>
      </c>
    </row>
    <row r="120" spans="1:23" x14ac:dyDescent="0.35">
      <c r="A120" s="7">
        <v>1</v>
      </c>
      <c r="B120" s="7">
        <v>3935</v>
      </c>
      <c r="C120" s="7">
        <v>1673</v>
      </c>
      <c r="D120" s="7">
        <v>0</v>
      </c>
      <c r="E120" s="7">
        <v>3</v>
      </c>
      <c r="F120" s="7">
        <v>7.6238881829733166E-2</v>
      </c>
      <c r="G120" s="7">
        <v>0</v>
      </c>
      <c r="H120" s="7">
        <v>0</v>
      </c>
      <c r="I120" s="7">
        <v>14.2207628188937</v>
      </c>
      <c r="J120" s="7">
        <v>102724</v>
      </c>
      <c r="K120" s="7">
        <v>1112</v>
      </c>
      <c r="L120" s="7">
        <v>752</v>
      </c>
      <c r="M120" s="7">
        <v>634</v>
      </c>
      <c r="N120" s="7">
        <v>1691</v>
      </c>
      <c r="O120" s="7">
        <v>120</v>
      </c>
      <c r="P120" s="7">
        <v>1846</v>
      </c>
      <c r="Q120" s="7">
        <v>0</v>
      </c>
      <c r="R120" s="7">
        <v>5</v>
      </c>
      <c r="S120" s="7">
        <v>273</v>
      </c>
      <c r="T120" s="7">
        <v>540</v>
      </c>
      <c r="U120" s="7">
        <v>222</v>
      </c>
      <c r="V120" s="7">
        <v>38</v>
      </c>
      <c r="W120" s="7">
        <v>0</v>
      </c>
    </row>
    <row r="121" spans="1:23" x14ac:dyDescent="0.35">
      <c r="A121" s="7">
        <v>1</v>
      </c>
      <c r="B121" s="7">
        <v>1483</v>
      </c>
      <c r="C121" s="7">
        <v>661</v>
      </c>
      <c r="D121" s="7">
        <v>0</v>
      </c>
      <c r="E121" s="7">
        <v>0</v>
      </c>
      <c r="F121" s="7">
        <v>0</v>
      </c>
      <c r="G121" s="7">
        <v>0</v>
      </c>
      <c r="H121" s="7">
        <v>0</v>
      </c>
      <c r="I121" s="7">
        <v>18.5518220539517</v>
      </c>
      <c r="J121" s="7">
        <v>93721</v>
      </c>
      <c r="K121" s="7">
        <v>573</v>
      </c>
      <c r="L121" s="7">
        <v>303</v>
      </c>
      <c r="M121" s="7">
        <v>205</v>
      </c>
      <c r="N121" s="7">
        <v>634</v>
      </c>
      <c r="O121" s="7">
        <v>77</v>
      </c>
      <c r="P121" s="7">
        <v>650</v>
      </c>
      <c r="Q121" s="7">
        <v>0</v>
      </c>
      <c r="R121" s="7">
        <v>0</v>
      </c>
      <c r="S121" s="7">
        <v>122</v>
      </c>
      <c r="T121" s="7">
        <v>229</v>
      </c>
      <c r="U121" s="7">
        <v>125</v>
      </c>
      <c r="V121" s="7">
        <v>80</v>
      </c>
      <c r="W121" s="7">
        <v>0</v>
      </c>
    </row>
    <row r="122" spans="1:23" x14ac:dyDescent="0.35">
      <c r="A122" s="7">
        <v>1</v>
      </c>
      <c r="B122" s="7">
        <v>2862</v>
      </c>
      <c r="C122" s="7">
        <v>1616</v>
      </c>
      <c r="D122" s="7">
        <v>0</v>
      </c>
      <c r="E122" s="7">
        <v>0</v>
      </c>
      <c r="F122" s="7">
        <v>0</v>
      </c>
      <c r="G122" s="7">
        <v>0</v>
      </c>
      <c r="H122" s="7">
        <v>0</v>
      </c>
      <c r="I122" s="7">
        <v>16.0720240080027</v>
      </c>
      <c r="J122" s="7">
        <v>91354</v>
      </c>
      <c r="K122" s="7">
        <v>767</v>
      </c>
      <c r="L122" s="7">
        <v>345</v>
      </c>
      <c r="M122" s="7">
        <v>1087</v>
      </c>
      <c r="N122" s="7">
        <v>1887</v>
      </c>
      <c r="O122" s="7">
        <v>60</v>
      </c>
      <c r="P122" s="7">
        <v>785</v>
      </c>
      <c r="Q122" s="7">
        <v>0</v>
      </c>
      <c r="R122" s="7">
        <v>4</v>
      </c>
      <c r="S122" s="7">
        <v>126</v>
      </c>
      <c r="T122" s="7">
        <v>298</v>
      </c>
      <c r="U122" s="7">
        <v>272</v>
      </c>
      <c r="V122" s="7">
        <v>97</v>
      </c>
      <c r="W122" s="7">
        <v>0</v>
      </c>
    </row>
    <row r="123" spans="1:23" x14ac:dyDescent="0.35">
      <c r="A123" s="7">
        <v>1</v>
      </c>
      <c r="B123" s="7">
        <v>3697</v>
      </c>
      <c r="C123" s="7">
        <v>1718</v>
      </c>
      <c r="D123" s="7">
        <v>0</v>
      </c>
      <c r="E123" s="7">
        <v>4</v>
      </c>
      <c r="F123" s="7">
        <v>0.10819583446037327</v>
      </c>
      <c r="G123" s="7">
        <v>0</v>
      </c>
      <c r="H123" s="7">
        <v>0</v>
      </c>
      <c r="I123" s="7">
        <v>16.5730337078652</v>
      </c>
      <c r="J123" s="7">
        <v>95331</v>
      </c>
      <c r="K123" s="7">
        <v>1112</v>
      </c>
      <c r="L123" s="7">
        <v>627</v>
      </c>
      <c r="M123" s="7">
        <v>911</v>
      </c>
      <c r="N123" s="7">
        <v>1970</v>
      </c>
      <c r="O123" s="7">
        <v>62</v>
      </c>
      <c r="P123" s="7">
        <v>1477</v>
      </c>
      <c r="Q123" s="7">
        <v>1</v>
      </c>
      <c r="R123" s="7">
        <v>12</v>
      </c>
      <c r="S123" s="7">
        <v>175</v>
      </c>
      <c r="T123" s="7">
        <v>412</v>
      </c>
      <c r="U123" s="7">
        <v>326</v>
      </c>
      <c r="V123" s="7">
        <v>282</v>
      </c>
      <c r="W123" s="7">
        <v>0</v>
      </c>
    </row>
    <row r="124" spans="1:23" x14ac:dyDescent="0.35">
      <c r="A124" s="7">
        <v>1</v>
      </c>
      <c r="B124" s="7">
        <v>5516</v>
      </c>
      <c r="C124" s="7">
        <v>2286</v>
      </c>
      <c r="D124" s="7">
        <v>0</v>
      </c>
      <c r="E124" s="7">
        <v>0</v>
      </c>
      <c r="F124" s="7">
        <v>0</v>
      </c>
      <c r="G124" s="7">
        <v>0</v>
      </c>
      <c r="H124" s="7">
        <v>0</v>
      </c>
      <c r="I124" s="7">
        <v>12.8632938643703</v>
      </c>
      <c r="J124" s="7">
        <v>79315</v>
      </c>
      <c r="K124" s="7">
        <v>1506</v>
      </c>
      <c r="L124" s="7">
        <v>1156</v>
      </c>
      <c r="M124" s="7">
        <v>757</v>
      </c>
      <c r="N124" s="7">
        <v>2428</v>
      </c>
      <c r="O124" s="7">
        <v>135</v>
      </c>
      <c r="P124" s="7">
        <v>2642</v>
      </c>
      <c r="Q124" s="7">
        <v>1</v>
      </c>
      <c r="R124" s="7">
        <v>6</v>
      </c>
      <c r="S124" s="7">
        <v>304</v>
      </c>
      <c r="T124" s="7">
        <v>612</v>
      </c>
      <c r="U124" s="7">
        <v>314</v>
      </c>
      <c r="V124" s="7">
        <v>49</v>
      </c>
      <c r="W124" s="7">
        <v>0</v>
      </c>
    </row>
    <row r="125" spans="1:23" x14ac:dyDescent="0.35">
      <c r="A125" s="7">
        <v>1</v>
      </c>
      <c r="B125" s="7">
        <v>2537</v>
      </c>
      <c r="C125" s="7">
        <v>865</v>
      </c>
      <c r="D125" s="7">
        <v>0</v>
      </c>
      <c r="E125" s="7">
        <v>0</v>
      </c>
      <c r="F125" s="7">
        <v>0</v>
      </c>
      <c r="G125" s="7">
        <v>0</v>
      </c>
      <c r="H125" s="7">
        <v>0</v>
      </c>
      <c r="I125" s="7">
        <v>9.5788296682817702</v>
      </c>
      <c r="J125" s="7">
        <v>115337</v>
      </c>
      <c r="K125" s="7">
        <v>561</v>
      </c>
      <c r="L125" s="7">
        <v>520</v>
      </c>
      <c r="M125" s="7">
        <v>461</v>
      </c>
      <c r="N125" s="7">
        <v>1520</v>
      </c>
      <c r="O125" s="7">
        <v>46</v>
      </c>
      <c r="P125" s="7">
        <v>812</v>
      </c>
      <c r="Q125" s="7">
        <v>0</v>
      </c>
      <c r="R125" s="7">
        <v>8</v>
      </c>
      <c r="S125" s="7">
        <v>151</v>
      </c>
      <c r="T125" s="7">
        <v>408</v>
      </c>
      <c r="U125" s="7">
        <v>38</v>
      </c>
      <c r="V125" s="7">
        <v>51</v>
      </c>
      <c r="W125" s="7">
        <v>0</v>
      </c>
    </row>
    <row r="126" spans="1:23" x14ac:dyDescent="0.35">
      <c r="A126" s="7">
        <v>1</v>
      </c>
      <c r="B126" s="7">
        <v>6654</v>
      </c>
      <c r="C126" s="7">
        <v>3475</v>
      </c>
      <c r="D126" s="7">
        <v>0</v>
      </c>
      <c r="E126" s="7">
        <v>0</v>
      </c>
      <c r="F126" s="7">
        <v>0</v>
      </c>
      <c r="G126" s="7">
        <v>0</v>
      </c>
      <c r="H126" s="7">
        <v>0</v>
      </c>
      <c r="I126" s="7">
        <v>5.9699201964395296</v>
      </c>
      <c r="J126" s="7">
        <v>132837</v>
      </c>
      <c r="K126" s="7">
        <v>1089</v>
      </c>
      <c r="L126" s="7">
        <v>805</v>
      </c>
      <c r="M126" s="7">
        <v>2216</v>
      </c>
      <c r="N126" s="7">
        <v>4465</v>
      </c>
      <c r="O126" s="7">
        <v>123</v>
      </c>
      <c r="P126" s="7">
        <v>1873</v>
      </c>
      <c r="Q126" s="7">
        <v>2</v>
      </c>
      <c r="R126" s="7">
        <v>3</v>
      </c>
      <c r="S126" s="7">
        <v>188</v>
      </c>
      <c r="T126" s="7">
        <v>425</v>
      </c>
      <c r="U126" s="7">
        <v>222</v>
      </c>
      <c r="V126" s="7">
        <v>95</v>
      </c>
      <c r="W126" s="7">
        <v>0</v>
      </c>
    </row>
    <row r="127" spans="1:23" x14ac:dyDescent="0.35">
      <c r="A127" s="7">
        <v>1</v>
      </c>
      <c r="B127" s="7">
        <v>2140</v>
      </c>
      <c r="C127" s="7">
        <v>884</v>
      </c>
      <c r="D127" s="7">
        <v>0</v>
      </c>
      <c r="E127" s="7">
        <v>0</v>
      </c>
      <c r="F127" s="7">
        <v>0</v>
      </c>
      <c r="G127" s="7">
        <v>0</v>
      </c>
      <c r="H127" s="7">
        <v>0</v>
      </c>
      <c r="I127" s="7">
        <v>9.122459097669811</v>
      </c>
      <c r="J127" s="7">
        <v>137273</v>
      </c>
      <c r="K127" s="7">
        <v>283</v>
      </c>
      <c r="L127" s="7">
        <v>348</v>
      </c>
      <c r="M127" s="7">
        <v>456</v>
      </c>
      <c r="N127" s="7">
        <v>1391</v>
      </c>
      <c r="O127" s="7">
        <v>42</v>
      </c>
      <c r="P127" s="7">
        <v>639</v>
      </c>
      <c r="Q127" s="7">
        <v>0</v>
      </c>
      <c r="R127" s="7">
        <v>1</v>
      </c>
      <c r="S127" s="7">
        <v>67</v>
      </c>
      <c r="T127" s="7">
        <v>172</v>
      </c>
      <c r="U127" s="7">
        <v>60</v>
      </c>
      <c r="V127" s="7">
        <v>0</v>
      </c>
      <c r="W127" s="7">
        <v>0</v>
      </c>
    </row>
    <row r="128" spans="1:23" x14ac:dyDescent="0.35">
      <c r="A128" s="7">
        <v>1</v>
      </c>
      <c r="B128" s="7">
        <v>4078</v>
      </c>
      <c r="C128" s="7">
        <v>1461</v>
      </c>
      <c r="D128" s="7">
        <v>0</v>
      </c>
      <c r="E128" s="7">
        <v>0</v>
      </c>
      <c r="F128" s="7">
        <v>0</v>
      </c>
      <c r="G128" s="7">
        <v>0</v>
      </c>
      <c r="H128" s="7">
        <v>0</v>
      </c>
      <c r="I128" s="7">
        <v>1.55172413793103</v>
      </c>
      <c r="J128" s="7">
        <v>166875</v>
      </c>
      <c r="K128" s="7">
        <v>146</v>
      </c>
      <c r="L128" s="7">
        <v>1063</v>
      </c>
      <c r="M128" s="7">
        <v>706</v>
      </c>
      <c r="N128" s="7">
        <v>3608</v>
      </c>
      <c r="O128" s="7">
        <v>72</v>
      </c>
      <c r="P128" s="7">
        <v>284</v>
      </c>
      <c r="Q128" s="7">
        <v>0</v>
      </c>
      <c r="R128" s="7">
        <v>1</v>
      </c>
      <c r="S128" s="7">
        <v>113</v>
      </c>
      <c r="T128" s="7">
        <v>226</v>
      </c>
      <c r="U128" s="7">
        <v>11</v>
      </c>
      <c r="V128" s="7">
        <v>57</v>
      </c>
      <c r="W128" s="7">
        <v>0</v>
      </c>
    </row>
    <row r="129" spans="1:23" x14ac:dyDescent="0.35">
      <c r="A129" s="7">
        <v>1</v>
      </c>
      <c r="B129" s="7">
        <v>6512</v>
      </c>
      <c r="C129" s="7">
        <v>2066</v>
      </c>
      <c r="D129" s="7">
        <v>0</v>
      </c>
      <c r="E129" s="7">
        <v>3</v>
      </c>
      <c r="F129" s="7">
        <v>4.6068796068796068E-2</v>
      </c>
      <c r="G129" s="7">
        <v>0</v>
      </c>
      <c r="H129" s="7">
        <v>0</v>
      </c>
      <c r="I129" s="7">
        <v>1.04059797742928</v>
      </c>
      <c r="J129" s="7">
        <v>215417</v>
      </c>
      <c r="K129" s="7">
        <v>397</v>
      </c>
      <c r="L129" s="7">
        <v>1838</v>
      </c>
      <c r="M129" s="7">
        <v>1034</v>
      </c>
      <c r="N129" s="7">
        <v>5809</v>
      </c>
      <c r="O129" s="7">
        <v>77</v>
      </c>
      <c r="P129" s="7">
        <v>493</v>
      </c>
      <c r="Q129" s="7">
        <v>0</v>
      </c>
      <c r="R129" s="7">
        <v>3</v>
      </c>
      <c r="S129" s="7">
        <v>130</v>
      </c>
      <c r="T129" s="7">
        <v>299</v>
      </c>
      <c r="U129" s="7">
        <v>14</v>
      </c>
      <c r="V129" s="7">
        <v>0</v>
      </c>
      <c r="W129" s="7">
        <v>0</v>
      </c>
    </row>
    <row r="130" spans="1:23" x14ac:dyDescent="0.35">
      <c r="A130" s="7">
        <v>1</v>
      </c>
      <c r="B130" s="7">
        <v>6685</v>
      </c>
      <c r="C130" s="7">
        <v>2512</v>
      </c>
      <c r="D130" s="7">
        <v>0</v>
      </c>
      <c r="E130" s="7">
        <v>0</v>
      </c>
      <c r="F130" s="7">
        <v>0</v>
      </c>
      <c r="G130" s="7">
        <v>0</v>
      </c>
      <c r="H130" s="7">
        <v>1</v>
      </c>
      <c r="I130" s="7">
        <v>15.562864404245799</v>
      </c>
      <c r="J130" s="7">
        <v>75094</v>
      </c>
      <c r="K130" s="7">
        <v>2324</v>
      </c>
      <c r="L130" s="7">
        <v>1382</v>
      </c>
      <c r="M130" s="7">
        <v>814</v>
      </c>
      <c r="N130" s="7">
        <v>5577</v>
      </c>
      <c r="O130" s="7">
        <v>229</v>
      </c>
      <c r="P130" s="7">
        <v>151</v>
      </c>
      <c r="Q130" s="7">
        <v>1</v>
      </c>
      <c r="R130" s="7">
        <v>16</v>
      </c>
      <c r="S130" s="7">
        <v>711</v>
      </c>
      <c r="T130" s="7">
        <v>1542</v>
      </c>
      <c r="U130" s="7">
        <v>194</v>
      </c>
      <c r="V130" s="7">
        <v>325</v>
      </c>
      <c r="W130" s="7">
        <v>0</v>
      </c>
    </row>
    <row r="131" spans="1:23" x14ac:dyDescent="0.35">
      <c r="A131" s="7">
        <v>1</v>
      </c>
      <c r="B131" s="7">
        <v>5224</v>
      </c>
      <c r="C131" s="7">
        <v>1832</v>
      </c>
      <c r="D131" s="7">
        <v>0</v>
      </c>
      <c r="E131" s="7">
        <v>6</v>
      </c>
      <c r="F131" s="7">
        <v>0.11485451761102604</v>
      </c>
      <c r="G131" s="7">
        <v>0</v>
      </c>
      <c r="H131" s="7">
        <v>0</v>
      </c>
      <c r="I131" s="7">
        <v>10.0857993346174</v>
      </c>
      <c r="J131" s="7">
        <v>86944</v>
      </c>
      <c r="K131" s="7">
        <v>1621</v>
      </c>
      <c r="L131" s="7">
        <v>1228</v>
      </c>
      <c r="M131" s="7">
        <v>559</v>
      </c>
      <c r="N131" s="7">
        <v>4390</v>
      </c>
      <c r="O131" s="7">
        <v>224</v>
      </c>
      <c r="P131" s="7">
        <v>86</v>
      </c>
      <c r="Q131" s="7">
        <v>0</v>
      </c>
      <c r="R131" s="7">
        <v>5</v>
      </c>
      <c r="S131" s="7">
        <v>519</v>
      </c>
      <c r="T131" s="7">
        <v>1310</v>
      </c>
      <c r="U131" s="7">
        <v>187</v>
      </c>
      <c r="V131" s="7">
        <v>138</v>
      </c>
      <c r="W131" s="7">
        <v>0</v>
      </c>
    </row>
    <row r="132" spans="1:23" x14ac:dyDescent="0.35">
      <c r="A132" s="7">
        <v>1</v>
      </c>
      <c r="B132" s="7">
        <v>4599</v>
      </c>
      <c r="C132" s="7">
        <v>1607</v>
      </c>
      <c r="D132" s="7">
        <v>0</v>
      </c>
      <c r="E132" s="7">
        <v>5</v>
      </c>
      <c r="F132" s="7">
        <v>0.10871928680147858</v>
      </c>
      <c r="G132" s="7">
        <v>0</v>
      </c>
      <c r="H132" s="7">
        <v>1</v>
      </c>
      <c r="I132" s="7">
        <v>14.3987341772152</v>
      </c>
      <c r="J132" s="7">
        <v>61435</v>
      </c>
      <c r="K132" s="7">
        <v>1353</v>
      </c>
      <c r="L132" s="7">
        <v>1091</v>
      </c>
      <c r="M132" s="7">
        <v>468</v>
      </c>
      <c r="N132" s="7">
        <v>3532</v>
      </c>
      <c r="O132" s="7">
        <v>254</v>
      </c>
      <c r="P132" s="7">
        <v>98</v>
      </c>
      <c r="Q132" s="7">
        <v>0</v>
      </c>
      <c r="R132" s="7">
        <v>30</v>
      </c>
      <c r="S132" s="7">
        <v>685</v>
      </c>
      <c r="T132" s="7">
        <v>1361</v>
      </c>
      <c r="U132" s="7">
        <v>176</v>
      </c>
      <c r="V132" s="7">
        <v>219</v>
      </c>
      <c r="W132" s="7">
        <v>0</v>
      </c>
    </row>
    <row r="133" spans="1:23" x14ac:dyDescent="0.35">
      <c r="A133" s="7">
        <v>1</v>
      </c>
      <c r="B133" s="7">
        <v>4515</v>
      </c>
      <c r="C133" s="7">
        <v>1749</v>
      </c>
      <c r="D133" s="7">
        <v>0</v>
      </c>
      <c r="E133" s="7">
        <v>14</v>
      </c>
      <c r="F133" s="7">
        <v>0.31007751937984496</v>
      </c>
      <c r="G133" s="7">
        <v>0</v>
      </c>
      <c r="H133" s="7">
        <v>1</v>
      </c>
      <c r="I133" s="7">
        <v>19.506321493076502</v>
      </c>
      <c r="J133" s="7">
        <v>61689</v>
      </c>
      <c r="K133" s="7">
        <v>1715</v>
      </c>
      <c r="L133" s="7">
        <v>993</v>
      </c>
      <c r="M133" s="7">
        <v>660</v>
      </c>
      <c r="N133" s="7">
        <v>3443</v>
      </c>
      <c r="O133" s="7">
        <v>365</v>
      </c>
      <c r="P133" s="7">
        <v>120</v>
      </c>
      <c r="Q133" s="7">
        <v>0</v>
      </c>
      <c r="R133" s="7">
        <v>14</v>
      </c>
      <c r="S133" s="7">
        <v>573</v>
      </c>
      <c r="T133" s="7">
        <v>1353</v>
      </c>
      <c r="U133" s="7">
        <v>124</v>
      </c>
      <c r="V133" s="7">
        <v>303</v>
      </c>
      <c r="W133" s="7">
        <v>0</v>
      </c>
    </row>
    <row r="134" spans="1:23" x14ac:dyDescent="0.35">
      <c r="A134" s="7">
        <v>1</v>
      </c>
      <c r="B134" s="7">
        <v>4854</v>
      </c>
      <c r="C134" s="7">
        <v>1815</v>
      </c>
      <c r="D134" s="7">
        <v>0</v>
      </c>
      <c r="E134" s="7">
        <v>2</v>
      </c>
      <c r="F134" s="7">
        <v>4.1203131437989288E-2</v>
      </c>
      <c r="G134" s="7">
        <v>0</v>
      </c>
      <c r="H134" s="7">
        <v>1</v>
      </c>
      <c r="I134" s="7">
        <v>23.092131277184698</v>
      </c>
      <c r="J134" s="7">
        <v>50450</v>
      </c>
      <c r="K134" s="7">
        <v>2278</v>
      </c>
      <c r="L134" s="7">
        <v>1161</v>
      </c>
      <c r="M134" s="7">
        <v>545</v>
      </c>
      <c r="N134" s="7">
        <v>3420</v>
      </c>
      <c r="O134" s="7">
        <v>445</v>
      </c>
      <c r="P134" s="7">
        <v>105</v>
      </c>
      <c r="Q134" s="7">
        <v>0</v>
      </c>
      <c r="R134" s="7">
        <v>10</v>
      </c>
      <c r="S134" s="7">
        <v>874</v>
      </c>
      <c r="T134" s="7">
        <v>2049</v>
      </c>
      <c r="U134" s="7">
        <v>343</v>
      </c>
      <c r="V134" s="7">
        <v>312</v>
      </c>
      <c r="W134" s="7">
        <v>0</v>
      </c>
    </row>
    <row r="135" spans="1:23" x14ac:dyDescent="0.35">
      <c r="A135" s="7">
        <v>1</v>
      </c>
      <c r="B135" s="7">
        <v>4610</v>
      </c>
      <c r="C135" s="7">
        <v>1558</v>
      </c>
      <c r="D135" s="7">
        <v>0</v>
      </c>
      <c r="E135" s="7">
        <v>5</v>
      </c>
      <c r="F135" s="7">
        <v>0.10845986984815618</v>
      </c>
      <c r="G135" s="7">
        <v>0</v>
      </c>
      <c r="H135" s="7">
        <v>1</v>
      </c>
      <c r="I135" s="7">
        <v>18.353044240035</v>
      </c>
      <c r="J135" s="7">
        <v>59038</v>
      </c>
      <c r="K135" s="7">
        <v>1607</v>
      </c>
      <c r="L135" s="7">
        <v>1255</v>
      </c>
      <c r="M135" s="7">
        <v>375</v>
      </c>
      <c r="N135" s="7">
        <v>3031</v>
      </c>
      <c r="O135" s="7">
        <v>464</v>
      </c>
      <c r="P135" s="7">
        <v>118</v>
      </c>
      <c r="Q135" s="7">
        <v>1</v>
      </c>
      <c r="R135" s="7">
        <v>57</v>
      </c>
      <c r="S135" s="7">
        <v>939</v>
      </c>
      <c r="T135" s="7">
        <v>2215</v>
      </c>
      <c r="U135" s="7">
        <v>265</v>
      </c>
      <c r="V135" s="7">
        <v>222</v>
      </c>
      <c r="W135" s="7">
        <v>0</v>
      </c>
    </row>
    <row r="136" spans="1:23" x14ac:dyDescent="0.35">
      <c r="A136" s="7">
        <v>1</v>
      </c>
      <c r="B136" s="7">
        <v>4007</v>
      </c>
      <c r="C136" s="7">
        <v>1367</v>
      </c>
      <c r="D136" s="7">
        <v>0</v>
      </c>
      <c r="E136" s="7">
        <v>9</v>
      </c>
      <c r="F136" s="7">
        <v>0.22460693785874719</v>
      </c>
      <c r="G136" s="7">
        <v>0</v>
      </c>
      <c r="H136" s="7">
        <v>0</v>
      </c>
      <c r="I136" s="7">
        <v>2.8461538461538498</v>
      </c>
      <c r="J136" s="7">
        <v>194844</v>
      </c>
      <c r="K136" s="7">
        <v>299</v>
      </c>
      <c r="L136" s="7">
        <v>1196</v>
      </c>
      <c r="M136" s="7">
        <v>546</v>
      </c>
      <c r="N136" s="7">
        <v>3646</v>
      </c>
      <c r="O136" s="7">
        <v>88</v>
      </c>
      <c r="P136" s="7">
        <v>188</v>
      </c>
      <c r="Q136" s="7">
        <v>3</v>
      </c>
      <c r="R136" s="7">
        <v>3</v>
      </c>
      <c r="S136" s="7">
        <v>79</v>
      </c>
      <c r="T136" s="7">
        <v>150</v>
      </c>
      <c r="U136" s="7">
        <v>60</v>
      </c>
      <c r="V136" s="7">
        <v>31</v>
      </c>
      <c r="W136" s="7">
        <v>0</v>
      </c>
    </row>
    <row r="137" spans="1:23" x14ac:dyDescent="0.35">
      <c r="A137" s="7">
        <v>1</v>
      </c>
      <c r="B137" s="7">
        <v>7594</v>
      </c>
      <c r="C137" s="7">
        <v>2550</v>
      </c>
      <c r="D137" s="7">
        <v>0</v>
      </c>
      <c r="E137" s="7">
        <v>10</v>
      </c>
      <c r="F137" s="7">
        <v>0.13168290755859888</v>
      </c>
      <c r="G137" s="7">
        <v>0</v>
      </c>
      <c r="H137" s="7">
        <v>0</v>
      </c>
      <c r="I137" s="7">
        <v>3.2319151622269899</v>
      </c>
      <c r="J137" s="7">
        <v>195900</v>
      </c>
      <c r="K137" s="7">
        <v>376</v>
      </c>
      <c r="L137" s="7">
        <v>2286</v>
      </c>
      <c r="M137" s="7">
        <v>954</v>
      </c>
      <c r="N137" s="7">
        <v>6465</v>
      </c>
      <c r="O137" s="7">
        <v>71</v>
      </c>
      <c r="P137" s="7">
        <v>866</v>
      </c>
      <c r="Q137" s="7">
        <v>0</v>
      </c>
      <c r="R137" s="7">
        <v>7</v>
      </c>
      <c r="S137" s="7">
        <v>185</v>
      </c>
      <c r="T137" s="7">
        <v>377</v>
      </c>
      <c r="U137" s="7">
        <v>90</v>
      </c>
      <c r="V137" s="7">
        <v>0</v>
      </c>
      <c r="W137" s="7">
        <v>0</v>
      </c>
    </row>
    <row r="138" spans="1:23" x14ac:dyDescent="0.35">
      <c r="A138" s="7">
        <v>1</v>
      </c>
      <c r="B138" s="7">
        <v>2991</v>
      </c>
      <c r="C138" s="7">
        <v>1181</v>
      </c>
      <c r="D138" s="7">
        <v>0</v>
      </c>
      <c r="E138" s="7">
        <v>98</v>
      </c>
      <c r="F138" s="7">
        <v>3.276496155132063</v>
      </c>
      <c r="G138" s="7">
        <v>0</v>
      </c>
      <c r="H138" s="7">
        <v>1</v>
      </c>
      <c r="I138" s="7">
        <v>26.679046734757002</v>
      </c>
      <c r="J138" s="7">
        <v>67865</v>
      </c>
      <c r="K138" s="7">
        <v>1404</v>
      </c>
      <c r="L138" s="7">
        <v>617</v>
      </c>
      <c r="M138" s="7">
        <v>204</v>
      </c>
      <c r="N138" s="7">
        <v>1284</v>
      </c>
      <c r="O138" s="7">
        <v>635</v>
      </c>
      <c r="P138" s="7">
        <v>368</v>
      </c>
      <c r="Q138" s="7">
        <v>0</v>
      </c>
      <c r="R138" s="7">
        <v>20</v>
      </c>
      <c r="S138" s="7">
        <v>684</v>
      </c>
      <c r="T138" s="7">
        <v>1433</v>
      </c>
      <c r="U138" s="7">
        <v>470</v>
      </c>
      <c r="V138" s="7">
        <v>198</v>
      </c>
      <c r="W138" s="7">
        <v>0</v>
      </c>
    </row>
    <row r="139" spans="1:23" x14ac:dyDescent="0.35">
      <c r="A139" s="7">
        <v>1</v>
      </c>
      <c r="B139" s="7">
        <v>6768</v>
      </c>
      <c r="C139" s="7">
        <v>3081</v>
      </c>
      <c r="D139" s="7">
        <v>0</v>
      </c>
      <c r="E139" s="7">
        <v>6</v>
      </c>
      <c r="F139" s="7">
        <v>8.8652482269503549E-2</v>
      </c>
      <c r="G139" s="7">
        <v>0</v>
      </c>
      <c r="H139" s="7">
        <v>0</v>
      </c>
      <c r="I139" s="7">
        <v>11.865682879084501</v>
      </c>
      <c r="J139" s="7">
        <v>82670</v>
      </c>
      <c r="K139" s="7">
        <v>1525</v>
      </c>
      <c r="L139" s="7">
        <v>1222</v>
      </c>
      <c r="M139" s="7">
        <v>772</v>
      </c>
      <c r="N139" s="7">
        <v>3347</v>
      </c>
      <c r="O139" s="7">
        <v>1675</v>
      </c>
      <c r="P139" s="7">
        <v>782</v>
      </c>
      <c r="Q139" s="7">
        <v>3</v>
      </c>
      <c r="R139" s="7">
        <v>21</v>
      </c>
      <c r="S139" s="7">
        <v>940</v>
      </c>
      <c r="T139" s="7">
        <v>1830</v>
      </c>
      <c r="U139" s="7">
        <v>227</v>
      </c>
      <c r="V139" s="7">
        <v>211</v>
      </c>
      <c r="W139" s="7">
        <v>0</v>
      </c>
    </row>
    <row r="140" spans="1:23" x14ac:dyDescent="0.35">
      <c r="A140" s="7">
        <v>1</v>
      </c>
      <c r="B140" s="7">
        <v>2724</v>
      </c>
      <c r="C140" s="7">
        <v>1001</v>
      </c>
      <c r="D140" s="7">
        <v>0</v>
      </c>
      <c r="E140" s="7">
        <v>3</v>
      </c>
      <c r="F140" s="7">
        <v>0.11013215859030838</v>
      </c>
      <c r="G140" s="7">
        <v>0</v>
      </c>
      <c r="H140" s="7">
        <v>0</v>
      </c>
      <c r="I140" s="7">
        <v>6.7408156386922796E-2</v>
      </c>
      <c r="J140" s="7">
        <v>116711</v>
      </c>
      <c r="K140" s="7">
        <v>553</v>
      </c>
      <c r="L140" s="7">
        <v>533</v>
      </c>
      <c r="M140" s="7">
        <v>392</v>
      </c>
      <c r="N140" s="7">
        <v>1748</v>
      </c>
      <c r="O140" s="7">
        <v>545</v>
      </c>
      <c r="P140" s="7">
        <v>231</v>
      </c>
      <c r="Q140" s="7">
        <v>0</v>
      </c>
      <c r="R140" s="7">
        <v>13</v>
      </c>
      <c r="S140" s="7">
        <v>187</v>
      </c>
      <c r="T140" s="7">
        <v>562</v>
      </c>
      <c r="U140" s="7">
        <v>40</v>
      </c>
      <c r="V140" s="7">
        <v>12</v>
      </c>
      <c r="W140" s="7">
        <v>0</v>
      </c>
    </row>
    <row r="141" spans="1:23" x14ac:dyDescent="0.35">
      <c r="A141" s="7">
        <v>1</v>
      </c>
      <c r="B141" s="7">
        <v>4937</v>
      </c>
      <c r="C141" s="7">
        <v>2816</v>
      </c>
      <c r="D141" s="7">
        <v>0</v>
      </c>
      <c r="E141" s="7">
        <v>14</v>
      </c>
      <c r="F141" s="7">
        <v>0.28357302005266355</v>
      </c>
      <c r="G141" s="7">
        <v>1</v>
      </c>
      <c r="H141" s="7">
        <v>0</v>
      </c>
      <c r="I141" s="7">
        <v>5.8931860036832404</v>
      </c>
      <c r="J141" s="7">
        <v>83031</v>
      </c>
      <c r="K141" s="7">
        <v>878</v>
      </c>
      <c r="L141" s="7">
        <v>575</v>
      </c>
      <c r="M141" s="7">
        <v>849</v>
      </c>
      <c r="N141" s="7">
        <v>2961</v>
      </c>
      <c r="O141" s="7">
        <v>907</v>
      </c>
      <c r="P141" s="7">
        <v>628</v>
      </c>
      <c r="Q141" s="7">
        <v>0</v>
      </c>
      <c r="R141" s="7">
        <v>3</v>
      </c>
      <c r="S141" s="7">
        <v>438</v>
      </c>
      <c r="T141" s="7">
        <v>820</v>
      </c>
      <c r="U141" s="7">
        <v>333</v>
      </c>
      <c r="V141" s="7">
        <v>100</v>
      </c>
      <c r="W141" s="7">
        <v>0</v>
      </c>
    </row>
    <row r="142" spans="1:23" x14ac:dyDescent="0.35">
      <c r="A142" s="7">
        <v>1</v>
      </c>
      <c r="B142" s="7">
        <v>3649</v>
      </c>
      <c r="C142" s="7">
        <v>1687</v>
      </c>
      <c r="D142" s="7">
        <v>0</v>
      </c>
      <c r="E142" s="7">
        <v>0</v>
      </c>
      <c r="F142" s="7">
        <v>0</v>
      </c>
      <c r="G142" s="7">
        <v>1</v>
      </c>
      <c r="H142" s="7">
        <v>1</v>
      </c>
      <c r="I142" s="7">
        <v>17.587809917355397</v>
      </c>
      <c r="J142" s="7">
        <v>76473</v>
      </c>
      <c r="K142" s="7">
        <v>1139</v>
      </c>
      <c r="L142" s="7">
        <v>672</v>
      </c>
      <c r="M142" s="7">
        <v>493</v>
      </c>
      <c r="N142" s="7">
        <v>1456</v>
      </c>
      <c r="O142" s="7">
        <v>752</v>
      </c>
      <c r="P142" s="7">
        <v>964</v>
      </c>
      <c r="Q142" s="7">
        <v>0</v>
      </c>
      <c r="R142" s="7">
        <v>11</v>
      </c>
      <c r="S142" s="7">
        <v>466</v>
      </c>
      <c r="T142" s="7">
        <v>777</v>
      </c>
      <c r="U142" s="7">
        <v>291</v>
      </c>
      <c r="V142" s="7">
        <v>123</v>
      </c>
      <c r="W142" s="7">
        <v>0</v>
      </c>
    </row>
    <row r="143" spans="1:23" x14ac:dyDescent="0.35">
      <c r="A143" s="7">
        <v>1</v>
      </c>
      <c r="B143" s="7">
        <v>5562</v>
      </c>
      <c r="C143" s="7">
        <v>2293</v>
      </c>
      <c r="D143" s="7">
        <v>0</v>
      </c>
      <c r="E143" s="7">
        <v>113</v>
      </c>
      <c r="F143" s="7">
        <v>2.0316432937792164</v>
      </c>
      <c r="G143" s="7">
        <v>0</v>
      </c>
      <c r="H143" s="7">
        <v>1</v>
      </c>
      <c r="I143" s="7">
        <v>14.7956544231764</v>
      </c>
      <c r="J143" s="7">
        <v>71982</v>
      </c>
      <c r="K143" s="7">
        <v>1774</v>
      </c>
      <c r="L143" s="7">
        <v>1085</v>
      </c>
      <c r="M143" s="7">
        <v>731</v>
      </c>
      <c r="N143" s="7">
        <v>2438</v>
      </c>
      <c r="O143" s="7">
        <v>1440</v>
      </c>
      <c r="P143" s="7">
        <v>627</v>
      </c>
      <c r="Q143" s="7">
        <v>2</v>
      </c>
      <c r="R143" s="7">
        <v>51</v>
      </c>
      <c r="S143" s="7">
        <v>1004</v>
      </c>
      <c r="T143" s="7">
        <v>2088</v>
      </c>
      <c r="U143" s="7">
        <v>460</v>
      </c>
      <c r="V143" s="7">
        <v>175</v>
      </c>
      <c r="W143" s="7">
        <v>0</v>
      </c>
    </row>
    <row r="144" spans="1:23" x14ac:dyDescent="0.35">
      <c r="A144" s="7">
        <v>1</v>
      </c>
      <c r="B144" s="7">
        <v>3646</v>
      </c>
      <c r="C144" s="7">
        <v>1352</v>
      </c>
      <c r="D144" s="7">
        <v>0</v>
      </c>
      <c r="E144" s="7">
        <v>154</v>
      </c>
      <c r="F144" s="7">
        <v>4.2238069116840373</v>
      </c>
      <c r="G144" s="7">
        <v>0</v>
      </c>
      <c r="H144" s="7">
        <v>1</v>
      </c>
      <c r="I144" s="7">
        <v>10.414301929625399</v>
      </c>
      <c r="J144" s="7">
        <v>69821</v>
      </c>
      <c r="K144" s="7">
        <v>996</v>
      </c>
      <c r="L144" s="7">
        <v>835</v>
      </c>
      <c r="M144" s="7">
        <v>405</v>
      </c>
      <c r="N144" s="7">
        <v>870</v>
      </c>
      <c r="O144" s="7">
        <v>1951</v>
      </c>
      <c r="P144" s="7">
        <v>153</v>
      </c>
      <c r="Q144" s="7">
        <v>0</v>
      </c>
      <c r="R144" s="7">
        <v>28</v>
      </c>
      <c r="S144" s="7">
        <v>644</v>
      </c>
      <c r="T144" s="7">
        <v>1154</v>
      </c>
      <c r="U144" s="7">
        <v>262</v>
      </c>
      <c r="V144" s="7">
        <v>156</v>
      </c>
      <c r="W144" s="7">
        <v>0</v>
      </c>
    </row>
    <row r="145" spans="1:23" x14ac:dyDescent="0.35">
      <c r="A145" s="7">
        <v>1</v>
      </c>
      <c r="B145" s="7">
        <v>4254</v>
      </c>
      <c r="C145" s="7">
        <v>2049</v>
      </c>
      <c r="D145" s="7">
        <v>0</v>
      </c>
      <c r="E145" s="7">
        <v>0</v>
      </c>
      <c r="F145" s="7">
        <v>0</v>
      </c>
      <c r="G145" s="7">
        <v>1</v>
      </c>
      <c r="H145" s="7">
        <v>1</v>
      </c>
      <c r="I145" s="7">
        <v>10.128178188695101</v>
      </c>
      <c r="J145" s="7">
        <v>54464</v>
      </c>
      <c r="K145" s="7">
        <v>2176</v>
      </c>
      <c r="L145" s="7">
        <v>722</v>
      </c>
      <c r="M145" s="7">
        <v>710</v>
      </c>
      <c r="N145" s="7">
        <v>2045</v>
      </c>
      <c r="O145" s="7">
        <v>1086</v>
      </c>
      <c r="P145" s="7">
        <v>301</v>
      </c>
      <c r="Q145" s="7">
        <v>0</v>
      </c>
      <c r="R145" s="7">
        <v>27</v>
      </c>
      <c r="S145" s="7">
        <v>795</v>
      </c>
      <c r="T145" s="7">
        <v>1590</v>
      </c>
      <c r="U145" s="7">
        <v>411</v>
      </c>
      <c r="V145" s="7">
        <v>162</v>
      </c>
      <c r="W145" s="7">
        <v>0</v>
      </c>
    </row>
    <row r="146" spans="1:23" x14ac:dyDescent="0.35">
      <c r="A146" s="7">
        <v>1</v>
      </c>
      <c r="B146" s="7">
        <v>3195</v>
      </c>
      <c r="C146" s="7">
        <v>1225</v>
      </c>
      <c r="D146" s="7">
        <v>0</v>
      </c>
      <c r="E146" s="7">
        <v>8</v>
      </c>
      <c r="F146" s="7">
        <v>0.25039123630672927</v>
      </c>
      <c r="G146" s="7">
        <v>0</v>
      </c>
      <c r="H146" s="7">
        <v>1</v>
      </c>
      <c r="I146" s="7">
        <v>11.017876687340401</v>
      </c>
      <c r="J146" s="7">
        <v>70357</v>
      </c>
      <c r="K146" s="7">
        <v>814</v>
      </c>
      <c r="L146" s="7">
        <v>692</v>
      </c>
      <c r="M146" s="7">
        <v>334</v>
      </c>
      <c r="N146" s="7">
        <v>1603</v>
      </c>
      <c r="O146" s="7">
        <v>531</v>
      </c>
      <c r="P146" s="7">
        <v>227</v>
      </c>
      <c r="Q146" s="7">
        <v>3</v>
      </c>
      <c r="R146" s="7">
        <v>21</v>
      </c>
      <c r="S146" s="7">
        <v>810</v>
      </c>
      <c r="T146" s="7">
        <v>1557</v>
      </c>
      <c r="U146" s="7">
        <v>179</v>
      </c>
      <c r="V146" s="7">
        <v>108</v>
      </c>
      <c r="W146" s="7">
        <v>0</v>
      </c>
    </row>
    <row r="147" spans="1:23" x14ac:dyDescent="0.35">
      <c r="A147" s="7">
        <v>1</v>
      </c>
      <c r="B147" s="7">
        <v>5284</v>
      </c>
      <c r="C147" s="7">
        <v>1457</v>
      </c>
      <c r="D147" s="7">
        <v>0</v>
      </c>
      <c r="E147" s="7">
        <v>905</v>
      </c>
      <c r="F147" s="7">
        <v>17.127176381529143</v>
      </c>
      <c r="G147" s="7">
        <v>1</v>
      </c>
      <c r="H147" s="7">
        <v>1</v>
      </c>
      <c r="I147" s="7">
        <v>21.105410447761201</v>
      </c>
      <c r="J147" s="7">
        <v>51940</v>
      </c>
      <c r="K147" s="7">
        <v>1738</v>
      </c>
      <c r="L147" s="7">
        <v>1078</v>
      </c>
      <c r="M147" s="7">
        <v>428</v>
      </c>
      <c r="N147" s="7">
        <v>2320</v>
      </c>
      <c r="O147" s="7">
        <v>989</v>
      </c>
      <c r="P147" s="7">
        <v>151</v>
      </c>
      <c r="Q147" s="7">
        <v>2</v>
      </c>
      <c r="R147" s="7">
        <v>46</v>
      </c>
      <c r="S147" s="7">
        <v>1776</v>
      </c>
      <c r="T147" s="7">
        <v>3375</v>
      </c>
      <c r="U147" s="7">
        <v>454</v>
      </c>
      <c r="V147" s="7">
        <v>388</v>
      </c>
      <c r="W147" s="7">
        <v>0</v>
      </c>
    </row>
    <row r="148" spans="1:23" x14ac:dyDescent="0.35">
      <c r="A148" s="7">
        <v>1</v>
      </c>
      <c r="B148" s="7">
        <v>5750</v>
      </c>
      <c r="C148" s="7">
        <v>1931</v>
      </c>
      <c r="D148" s="7">
        <v>0</v>
      </c>
      <c r="E148" s="7">
        <v>0</v>
      </c>
      <c r="F148" s="7">
        <v>0</v>
      </c>
      <c r="G148" s="7">
        <v>0</v>
      </c>
      <c r="H148" s="7">
        <v>0</v>
      </c>
      <c r="I148" s="7">
        <v>5.8078676346446096</v>
      </c>
      <c r="J148" s="7">
        <v>162670</v>
      </c>
      <c r="K148" s="7">
        <v>631</v>
      </c>
      <c r="L148" s="7">
        <v>1575</v>
      </c>
      <c r="M148" s="7">
        <v>928</v>
      </c>
      <c r="N148" s="7">
        <v>4300</v>
      </c>
      <c r="O148" s="7">
        <v>42</v>
      </c>
      <c r="P148" s="7">
        <v>1279</v>
      </c>
      <c r="Q148" s="7">
        <v>0</v>
      </c>
      <c r="R148" s="7">
        <v>5</v>
      </c>
      <c r="S148" s="7">
        <v>124</v>
      </c>
      <c r="T148" s="7">
        <v>288</v>
      </c>
      <c r="U148" s="7">
        <v>66</v>
      </c>
      <c r="V148" s="7">
        <v>8</v>
      </c>
      <c r="W148" s="7">
        <v>0</v>
      </c>
    </row>
    <row r="149" spans="1:23" x14ac:dyDescent="0.35">
      <c r="A149" s="7">
        <v>1</v>
      </c>
      <c r="B149" s="7">
        <v>4664</v>
      </c>
      <c r="C149" s="7">
        <v>1592</v>
      </c>
      <c r="D149" s="7">
        <v>0</v>
      </c>
      <c r="E149" s="7">
        <v>4</v>
      </c>
      <c r="F149" s="7">
        <v>8.5763293310463118E-2</v>
      </c>
      <c r="G149" s="7">
        <v>0</v>
      </c>
      <c r="H149" s="7">
        <v>0</v>
      </c>
      <c r="I149" s="7">
        <v>9.8508716656164701</v>
      </c>
      <c r="J149" s="7">
        <v>153000</v>
      </c>
      <c r="K149" s="7">
        <v>606</v>
      </c>
      <c r="L149" s="7">
        <v>1304</v>
      </c>
      <c r="M149" s="7">
        <v>697</v>
      </c>
      <c r="N149" s="7">
        <v>3720</v>
      </c>
      <c r="O149" s="7">
        <v>32</v>
      </c>
      <c r="P149" s="7">
        <v>813</v>
      </c>
      <c r="Q149" s="7">
        <v>9</v>
      </c>
      <c r="R149" s="7">
        <v>1</v>
      </c>
      <c r="S149" s="7">
        <v>89</v>
      </c>
      <c r="T149" s="7">
        <v>163</v>
      </c>
      <c r="U149" s="7">
        <v>34</v>
      </c>
      <c r="V149" s="7">
        <v>25</v>
      </c>
      <c r="W149" s="7">
        <v>0</v>
      </c>
    </row>
    <row r="150" spans="1:23" x14ac:dyDescent="0.35">
      <c r="A150" s="7">
        <v>1</v>
      </c>
      <c r="B150" s="7">
        <v>6074</v>
      </c>
      <c r="C150" s="7">
        <v>2361</v>
      </c>
      <c r="D150" s="7">
        <v>0</v>
      </c>
      <c r="E150" s="7">
        <v>11</v>
      </c>
      <c r="F150" s="7">
        <v>0.18109976950938428</v>
      </c>
      <c r="G150" s="7">
        <v>0</v>
      </c>
      <c r="H150" s="7">
        <v>0</v>
      </c>
      <c r="I150" s="7">
        <v>12.633228840125399</v>
      </c>
      <c r="J150" s="7">
        <v>92153</v>
      </c>
      <c r="K150" s="7">
        <v>1561</v>
      </c>
      <c r="L150" s="7">
        <v>1338</v>
      </c>
      <c r="M150" s="7">
        <v>882</v>
      </c>
      <c r="N150" s="7">
        <v>4605</v>
      </c>
      <c r="O150" s="7">
        <v>259</v>
      </c>
      <c r="P150" s="7">
        <v>748</v>
      </c>
      <c r="Q150" s="7">
        <v>1</v>
      </c>
      <c r="R150" s="7">
        <v>5</v>
      </c>
      <c r="S150" s="7">
        <v>456</v>
      </c>
      <c r="T150" s="7">
        <v>1099</v>
      </c>
      <c r="U150" s="7">
        <v>226</v>
      </c>
      <c r="V150" s="7">
        <v>188</v>
      </c>
      <c r="W150" s="7">
        <v>0</v>
      </c>
    </row>
    <row r="151" spans="1:23" x14ac:dyDescent="0.35">
      <c r="A151" s="7">
        <v>1</v>
      </c>
      <c r="B151" s="7">
        <v>5768</v>
      </c>
      <c r="C151" s="7">
        <v>2072</v>
      </c>
      <c r="D151" s="7">
        <v>0</v>
      </c>
      <c r="E151" s="7">
        <v>8</v>
      </c>
      <c r="F151" s="7">
        <v>0.13869625520110956</v>
      </c>
      <c r="G151" s="7">
        <v>1</v>
      </c>
      <c r="H151" s="7">
        <v>0</v>
      </c>
      <c r="I151" s="7">
        <v>3.7265983751324603</v>
      </c>
      <c r="J151" s="7">
        <v>125294</v>
      </c>
      <c r="K151" s="7">
        <v>528</v>
      </c>
      <c r="L151" s="7">
        <v>1299</v>
      </c>
      <c r="M151" s="7">
        <v>896</v>
      </c>
      <c r="N151" s="7">
        <v>5027</v>
      </c>
      <c r="O151" s="7">
        <v>80</v>
      </c>
      <c r="P151" s="7">
        <v>435</v>
      </c>
      <c r="Q151" s="7">
        <v>1</v>
      </c>
      <c r="R151" s="7">
        <v>4</v>
      </c>
      <c r="S151" s="7">
        <v>221</v>
      </c>
      <c r="T151" s="7">
        <v>661</v>
      </c>
      <c r="U151" s="7">
        <v>182</v>
      </c>
      <c r="V151" s="7">
        <v>128</v>
      </c>
      <c r="W151" s="7">
        <v>0</v>
      </c>
    </row>
    <row r="152" spans="1:23" x14ac:dyDescent="0.35">
      <c r="A152" s="7">
        <v>1</v>
      </c>
      <c r="B152" s="7">
        <v>4625</v>
      </c>
      <c r="C152" s="7">
        <v>1605</v>
      </c>
      <c r="D152" s="7">
        <v>0</v>
      </c>
      <c r="E152" s="7">
        <v>12</v>
      </c>
      <c r="F152" s="7">
        <v>0.25945945945945947</v>
      </c>
      <c r="G152" s="7">
        <v>0</v>
      </c>
      <c r="H152" s="7">
        <v>0</v>
      </c>
      <c r="I152" s="7">
        <v>4.8195374972984695</v>
      </c>
      <c r="J152" s="7">
        <v>170438</v>
      </c>
      <c r="K152" s="7">
        <v>374</v>
      </c>
      <c r="L152" s="7">
        <v>1212</v>
      </c>
      <c r="M152" s="7">
        <v>718</v>
      </c>
      <c r="N152" s="7">
        <v>4192</v>
      </c>
      <c r="O152" s="7">
        <v>36</v>
      </c>
      <c r="P152" s="7">
        <v>308</v>
      </c>
      <c r="Q152" s="7">
        <v>0</v>
      </c>
      <c r="R152" s="7">
        <v>2</v>
      </c>
      <c r="S152" s="7">
        <v>87</v>
      </c>
      <c r="T152" s="7">
        <v>300</v>
      </c>
      <c r="U152" s="7">
        <v>115</v>
      </c>
      <c r="V152" s="7">
        <v>49</v>
      </c>
      <c r="W152" s="7">
        <v>0</v>
      </c>
    </row>
    <row r="153" spans="1:23" x14ac:dyDescent="0.35">
      <c r="A153" s="7">
        <v>1</v>
      </c>
      <c r="B153" s="7">
        <v>5594</v>
      </c>
      <c r="C153" s="7">
        <v>1888</v>
      </c>
      <c r="D153" s="7">
        <v>0</v>
      </c>
      <c r="E153" s="7">
        <v>16</v>
      </c>
      <c r="F153" s="7">
        <v>0.28602073650339649</v>
      </c>
      <c r="G153" s="7">
        <v>0</v>
      </c>
      <c r="H153" s="7">
        <v>0</v>
      </c>
      <c r="I153" s="7">
        <v>4.3053860902910897</v>
      </c>
      <c r="J153" s="7">
        <v>156111</v>
      </c>
      <c r="K153" s="7">
        <v>449</v>
      </c>
      <c r="L153" s="7">
        <v>1506</v>
      </c>
      <c r="M153" s="7">
        <v>793</v>
      </c>
      <c r="N153" s="7">
        <v>4946</v>
      </c>
      <c r="O153" s="7">
        <v>67</v>
      </c>
      <c r="P153" s="7">
        <v>332</v>
      </c>
      <c r="Q153" s="7">
        <v>5</v>
      </c>
      <c r="R153" s="7">
        <v>10</v>
      </c>
      <c r="S153" s="7">
        <v>234</v>
      </c>
      <c r="T153" s="7">
        <v>494</v>
      </c>
      <c r="U153" s="7">
        <v>57</v>
      </c>
      <c r="V153" s="7">
        <v>22</v>
      </c>
      <c r="W153" s="7">
        <v>0</v>
      </c>
    </row>
    <row r="154" spans="1:23" x14ac:dyDescent="0.35">
      <c r="A154" s="7">
        <v>1</v>
      </c>
      <c r="B154" s="7">
        <v>4078</v>
      </c>
      <c r="C154" s="7">
        <v>1401</v>
      </c>
      <c r="D154" s="7">
        <v>0</v>
      </c>
      <c r="E154" s="7">
        <v>3</v>
      </c>
      <c r="F154" s="7">
        <v>7.3565473271211379E-2</v>
      </c>
      <c r="G154" s="7">
        <v>0</v>
      </c>
      <c r="H154" s="7">
        <v>0</v>
      </c>
      <c r="I154" s="7">
        <v>4.8768593026091198E-2</v>
      </c>
      <c r="J154" s="7">
        <v>206364</v>
      </c>
      <c r="K154" s="7">
        <v>80</v>
      </c>
      <c r="L154" s="7">
        <v>1193</v>
      </c>
      <c r="M154" s="7">
        <v>651</v>
      </c>
      <c r="N154" s="7">
        <v>3753</v>
      </c>
      <c r="O154" s="7">
        <v>9</v>
      </c>
      <c r="P154" s="7">
        <v>236</v>
      </c>
      <c r="Q154" s="7">
        <v>0</v>
      </c>
      <c r="R154" s="7">
        <v>3</v>
      </c>
      <c r="S154" s="7">
        <v>77</v>
      </c>
      <c r="T154" s="7">
        <v>168</v>
      </c>
      <c r="U154" s="7">
        <v>31</v>
      </c>
      <c r="V154" s="7">
        <v>8</v>
      </c>
      <c r="W154" s="7">
        <v>0</v>
      </c>
    </row>
    <row r="155" spans="1:23" x14ac:dyDescent="0.35">
      <c r="A155" s="7">
        <v>1</v>
      </c>
      <c r="B155" s="7">
        <v>5166</v>
      </c>
      <c r="C155" s="7">
        <v>1894</v>
      </c>
      <c r="D155" s="7">
        <v>0</v>
      </c>
      <c r="E155" s="7">
        <v>17</v>
      </c>
      <c r="F155" s="7">
        <v>0.32907471931862176</v>
      </c>
      <c r="G155" s="7">
        <v>0</v>
      </c>
      <c r="H155" s="7">
        <v>0</v>
      </c>
      <c r="I155" s="7">
        <v>7.1859675594115391</v>
      </c>
      <c r="J155" s="7">
        <v>102336</v>
      </c>
      <c r="K155" s="7">
        <v>1089</v>
      </c>
      <c r="L155" s="7">
        <v>1212</v>
      </c>
      <c r="M155" s="7">
        <v>651</v>
      </c>
      <c r="N155" s="7">
        <v>2632</v>
      </c>
      <c r="O155" s="7">
        <v>122</v>
      </c>
      <c r="P155" s="7">
        <v>2050</v>
      </c>
      <c r="Q155" s="7">
        <v>0</v>
      </c>
      <c r="R155" s="7">
        <v>13</v>
      </c>
      <c r="S155" s="7">
        <v>349</v>
      </c>
      <c r="T155" s="7">
        <v>899</v>
      </c>
      <c r="U155" s="7">
        <v>99</v>
      </c>
      <c r="V155" s="7">
        <v>87</v>
      </c>
      <c r="W155" s="7">
        <v>0</v>
      </c>
    </row>
    <row r="156" spans="1:23" x14ac:dyDescent="0.35">
      <c r="A156" s="7">
        <v>1</v>
      </c>
      <c r="B156" s="7">
        <v>3771</v>
      </c>
      <c r="C156" s="7">
        <v>1390</v>
      </c>
      <c r="D156" s="7">
        <v>0</v>
      </c>
      <c r="E156" s="7">
        <v>0</v>
      </c>
      <c r="F156" s="7">
        <v>0</v>
      </c>
      <c r="G156" s="7">
        <v>0</v>
      </c>
      <c r="H156" s="7">
        <v>0</v>
      </c>
      <c r="I156" s="7">
        <v>10.3256552819698</v>
      </c>
      <c r="J156" s="7">
        <v>125694</v>
      </c>
      <c r="K156" s="7">
        <v>724</v>
      </c>
      <c r="L156" s="7">
        <v>783</v>
      </c>
      <c r="M156" s="7">
        <v>700</v>
      </c>
      <c r="N156" s="7">
        <v>2303</v>
      </c>
      <c r="O156" s="7">
        <v>87</v>
      </c>
      <c r="P156" s="7">
        <v>1089</v>
      </c>
      <c r="Q156" s="7">
        <v>1</v>
      </c>
      <c r="R156" s="7">
        <v>1</v>
      </c>
      <c r="S156" s="7">
        <v>290</v>
      </c>
      <c r="T156" s="7">
        <v>590</v>
      </c>
      <c r="U156" s="7">
        <v>132</v>
      </c>
      <c r="V156" s="7">
        <v>106</v>
      </c>
      <c r="W156" s="7">
        <v>0</v>
      </c>
    </row>
    <row r="157" spans="1:23" x14ac:dyDescent="0.35">
      <c r="A157" s="7">
        <v>1</v>
      </c>
      <c r="B157" s="7">
        <v>4184</v>
      </c>
      <c r="C157" s="7">
        <v>1836</v>
      </c>
      <c r="D157" s="7">
        <v>0</v>
      </c>
      <c r="E157" s="7">
        <v>0</v>
      </c>
      <c r="F157" s="7">
        <v>0</v>
      </c>
      <c r="G157" s="7">
        <v>0</v>
      </c>
      <c r="H157" s="7">
        <v>1</v>
      </c>
      <c r="I157" s="7">
        <v>11.253946774921101</v>
      </c>
      <c r="J157" s="7">
        <v>64511</v>
      </c>
      <c r="K157" s="7">
        <v>1401</v>
      </c>
      <c r="L157" s="7">
        <v>762</v>
      </c>
      <c r="M157" s="7">
        <v>454</v>
      </c>
      <c r="N157" s="7">
        <v>2005</v>
      </c>
      <c r="O157" s="7">
        <v>248</v>
      </c>
      <c r="P157" s="7">
        <v>1516</v>
      </c>
      <c r="Q157" s="7">
        <v>0</v>
      </c>
      <c r="R157" s="7">
        <v>11</v>
      </c>
      <c r="S157" s="7">
        <v>404</v>
      </c>
      <c r="T157" s="7">
        <v>787</v>
      </c>
      <c r="U157" s="7">
        <v>205</v>
      </c>
      <c r="V157" s="7">
        <v>43</v>
      </c>
      <c r="W157" s="7">
        <v>0</v>
      </c>
    </row>
    <row r="158" spans="1:23" x14ac:dyDescent="0.35">
      <c r="A158" s="7">
        <v>1</v>
      </c>
      <c r="B158" s="7">
        <v>6442</v>
      </c>
      <c r="C158" s="7">
        <v>2403</v>
      </c>
      <c r="D158" s="7">
        <v>0</v>
      </c>
      <c r="E158" s="7">
        <v>5</v>
      </c>
      <c r="F158" s="7">
        <v>7.7615647314498604E-2</v>
      </c>
      <c r="G158" s="7">
        <v>0</v>
      </c>
      <c r="H158" s="7">
        <v>1</v>
      </c>
      <c r="I158" s="7">
        <v>9.6132769688429605</v>
      </c>
      <c r="J158" s="7">
        <v>76767</v>
      </c>
      <c r="K158" s="7">
        <v>1801</v>
      </c>
      <c r="L158" s="7">
        <v>1331</v>
      </c>
      <c r="M158" s="7">
        <v>944</v>
      </c>
      <c r="N158" s="7">
        <v>4453</v>
      </c>
      <c r="O158" s="7">
        <v>171</v>
      </c>
      <c r="P158" s="7">
        <v>1060</v>
      </c>
      <c r="Q158" s="7">
        <v>4</v>
      </c>
      <c r="R158" s="7">
        <v>21</v>
      </c>
      <c r="S158" s="7">
        <v>733</v>
      </c>
      <c r="T158" s="7">
        <v>1655</v>
      </c>
      <c r="U158" s="7">
        <v>94</v>
      </c>
      <c r="V158" s="7">
        <v>285</v>
      </c>
      <c r="W158" s="7">
        <v>0</v>
      </c>
    </row>
    <row r="159" spans="1:23" x14ac:dyDescent="0.35">
      <c r="A159" s="7">
        <v>1</v>
      </c>
      <c r="B159" s="7">
        <v>5142</v>
      </c>
      <c r="C159" s="7">
        <v>2048</v>
      </c>
      <c r="D159" s="7">
        <v>0</v>
      </c>
      <c r="E159" s="7">
        <v>0</v>
      </c>
      <c r="F159" s="7">
        <v>0</v>
      </c>
      <c r="G159" s="7">
        <v>0</v>
      </c>
      <c r="H159" s="7">
        <v>1</v>
      </c>
      <c r="I159" s="7">
        <v>12.394010463647801</v>
      </c>
      <c r="J159" s="7">
        <v>71932</v>
      </c>
      <c r="K159" s="7">
        <v>1408</v>
      </c>
      <c r="L159" s="7">
        <v>1047</v>
      </c>
      <c r="M159" s="7">
        <v>710</v>
      </c>
      <c r="N159" s="7">
        <v>3437</v>
      </c>
      <c r="O159" s="7">
        <v>422</v>
      </c>
      <c r="P159" s="7">
        <v>510</v>
      </c>
      <c r="Q159" s="7">
        <v>7</v>
      </c>
      <c r="R159" s="7">
        <v>17</v>
      </c>
      <c r="S159" s="7">
        <v>749</v>
      </c>
      <c r="T159" s="7">
        <v>1485</v>
      </c>
      <c r="U159" s="7">
        <v>85</v>
      </c>
      <c r="V159" s="7">
        <v>310</v>
      </c>
      <c r="W159" s="7">
        <v>0</v>
      </c>
    </row>
    <row r="160" spans="1:23" x14ac:dyDescent="0.35">
      <c r="A160" s="7">
        <v>1</v>
      </c>
      <c r="B160" s="7">
        <v>7252</v>
      </c>
      <c r="C160" s="7">
        <v>2850</v>
      </c>
      <c r="D160" s="7">
        <v>0</v>
      </c>
      <c r="E160" s="7">
        <v>0</v>
      </c>
      <c r="F160" s="7">
        <v>0</v>
      </c>
      <c r="G160" s="7">
        <v>0</v>
      </c>
      <c r="H160" s="7">
        <v>1</v>
      </c>
      <c r="I160" s="7">
        <v>10.538838348495499</v>
      </c>
      <c r="J160" s="7">
        <v>61659</v>
      </c>
      <c r="K160" s="7">
        <v>2650</v>
      </c>
      <c r="L160" s="7">
        <v>1651</v>
      </c>
      <c r="M160" s="7">
        <v>900</v>
      </c>
      <c r="N160" s="7">
        <v>4990</v>
      </c>
      <c r="O160" s="7">
        <v>492</v>
      </c>
      <c r="P160" s="7">
        <v>375</v>
      </c>
      <c r="Q160" s="7">
        <v>4</v>
      </c>
      <c r="R160" s="7">
        <v>35</v>
      </c>
      <c r="S160" s="7">
        <v>1356</v>
      </c>
      <c r="T160" s="7">
        <v>2498</v>
      </c>
      <c r="U160" s="7">
        <v>332</v>
      </c>
      <c r="V160" s="7">
        <v>390</v>
      </c>
      <c r="W160" s="7">
        <v>0</v>
      </c>
    </row>
    <row r="161" spans="1:23" x14ac:dyDescent="0.35">
      <c r="A161" s="7">
        <v>1</v>
      </c>
      <c r="B161" s="7">
        <v>4460</v>
      </c>
      <c r="C161" s="7">
        <v>1662</v>
      </c>
      <c r="D161" s="7">
        <v>0</v>
      </c>
      <c r="E161" s="7">
        <v>100</v>
      </c>
      <c r="F161" s="7">
        <v>2.2421524663677128</v>
      </c>
      <c r="G161" s="7">
        <v>0</v>
      </c>
      <c r="H161" s="7">
        <v>1</v>
      </c>
      <c r="I161" s="7">
        <v>12.697705502339099</v>
      </c>
      <c r="J161" s="7">
        <v>61607</v>
      </c>
      <c r="K161" s="7">
        <v>1649</v>
      </c>
      <c r="L161" s="7">
        <v>943</v>
      </c>
      <c r="M161" s="7">
        <v>582</v>
      </c>
      <c r="N161" s="7">
        <v>3109</v>
      </c>
      <c r="O161" s="7">
        <v>278</v>
      </c>
      <c r="P161" s="7">
        <v>353</v>
      </c>
      <c r="Q161" s="7">
        <v>3</v>
      </c>
      <c r="R161" s="7">
        <v>29</v>
      </c>
      <c r="S161" s="7">
        <v>688</v>
      </c>
      <c r="T161" s="7">
        <v>1414</v>
      </c>
      <c r="U161" s="7">
        <v>134</v>
      </c>
      <c r="V161" s="7">
        <v>168</v>
      </c>
      <c r="W161" s="7">
        <v>0</v>
      </c>
    </row>
    <row r="162" spans="1:23" x14ac:dyDescent="0.35">
      <c r="A162" s="7">
        <v>1</v>
      </c>
      <c r="B162" s="7">
        <v>7282</v>
      </c>
      <c r="C162" s="7">
        <v>2911</v>
      </c>
      <c r="D162" s="7">
        <v>0</v>
      </c>
      <c r="E162" s="7">
        <v>5</v>
      </c>
      <c r="F162" s="7">
        <v>6.8662455369404005E-2</v>
      </c>
      <c r="G162" s="7">
        <v>0</v>
      </c>
      <c r="H162" s="7">
        <v>0</v>
      </c>
      <c r="I162" s="7">
        <v>8.1842513030004191</v>
      </c>
      <c r="J162" s="7">
        <v>85510</v>
      </c>
      <c r="K162" s="7">
        <v>1563</v>
      </c>
      <c r="L162" s="7">
        <v>1506</v>
      </c>
      <c r="M162" s="7">
        <v>970</v>
      </c>
      <c r="N162" s="7">
        <v>4923</v>
      </c>
      <c r="O162" s="7">
        <v>624</v>
      </c>
      <c r="P162" s="7">
        <v>831</v>
      </c>
      <c r="Q162" s="7">
        <v>1</v>
      </c>
      <c r="R162" s="7">
        <v>20</v>
      </c>
      <c r="S162" s="7">
        <v>883</v>
      </c>
      <c r="T162" s="7">
        <v>1963</v>
      </c>
      <c r="U162" s="7">
        <v>289</v>
      </c>
      <c r="V162" s="7">
        <v>105</v>
      </c>
      <c r="W162" s="7">
        <v>0</v>
      </c>
    </row>
    <row r="163" spans="1:23" x14ac:dyDescent="0.35">
      <c r="A163" s="7">
        <v>1</v>
      </c>
      <c r="B163" s="7">
        <v>4985</v>
      </c>
      <c r="C163" s="7">
        <v>2102</v>
      </c>
      <c r="D163" s="7">
        <v>0</v>
      </c>
      <c r="E163" s="7">
        <v>0</v>
      </c>
      <c r="F163" s="7">
        <v>0</v>
      </c>
      <c r="G163" s="7">
        <v>0</v>
      </c>
      <c r="H163" s="7">
        <v>0</v>
      </c>
      <c r="I163" s="7">
        <v>6.9281466002250394</v>
      </c>
      <c r="J163" s="7">
        <v>100199</v>
      </c>
      <c r="K163" s="7">
        <v>1413</v>
      </c>
      <c r="L163" s="7">
        <v>850</v>
      </c>
      <c r="M163" s="7">
        <v>732</v>
      </c>
      <c r="N163" s="7">
        <v>3907</v>
      </c>
      <c r="O163" s="7">
        <v>136</v>
      </c>
      <c r="P163" s="7">
        <v>499</v>
      </c>
      <c r="Q163" s="7">
        <v>2</v>
      </c>
      <c r="R163" s="7">
        <v>10</v>
      </c>
      <c r="S163" s="7">
        <v>431</v>
      </c>
      <c r="T163" s="7">
        <v>901</v>
      </c>
      <c r="U163" s="7">
        <v>85</v>
      </c>
      <c r="V163" s="7">
        <v>52</v>
      </c>
      <c r="W163" s="7">
        <v>0</v>
      </c>
    </row>
    <row r="164" spans="1:23" x14ac:dyDescent="0.35">
      <c r="A164" s="7">
        <v>1</v>
      </c>
      <c r="B164" s="7">
        <v>4689</v>
      </c>
      <c r="C164" s="7">
        <v>1905</v>
      </c>
      <c r="D164" s="7">
        <v>0</v>
      </c>
      <c r="E164" s="7">
        <v>7</v>
      </c>
      <c r="F164" s="7">
        <v>0.1492855619535082</v>
      </c>
      <c r="G164" s="7">
        <v>1</v>
      </c>
      <c r="H164" s="7">
        <v>0</v>
      </c>
      <c r="I164" s="7">
        <v>16.6243654822335</v>
      </c>
      <c r="J164" s="7">
        <v>98266</v>
      </c>
      <c r="K164" s="7">
        <v>1203</v>
      </c>
      <c r="L164" s="7">
        <v>892</v>
      </c>
      <c r="M164" s="7">
        <v>720</v>
      </c>
      <c r="N164" s="7">
        <v>3899</v>
      </c>
      <c r="O164" s="7">
        <v>73</v>
      </c>
      <c r="P164" s="7">
        <v>320</v>
      </c>
      <c r="Q164" s="7">
        <v>4</v>
      </c>
      <c r="R164" s="7">
        <v>14</v>
      </c>
      <c r="S164" s="7">
        <v>379</v>
      </c>
      <c r="T164" s="7">
        <v>903</v>
      </c>
      <c r="U164" s="7">
        <v>241</v>
      </c>
      <c r="V164" s="7">
        <v>160</v>
      </c>
      <c r="W164" s="7">
        <v>0</v>
      </c>
    </row>
    <row r="165" spans="1:23" x14ac:dyDescent="0.35">
      <c r="A165" s="7">
        <v>1</v>
      </c>
      <c r="B165" s="7">
        <v>5341</v>
      </c>
      <c r="C165" s="7">
        <v>2145</v>
      </c>
      <c r="D165" s="7">
        <v>0</v>
      </c>
      <c r="E165" s="7">
        <v>1</v>
      </c>
      <c r="F165" s="7">
        <v>1.872308556450103E-2</v>
      </c>
      <c r="G165" s="7">
        <v>1</v>
      </c>
      <c r="H165" s="7">
        <v>0</v>
      </c>
      <c r="I165" s="7">
        <v>11.393633540372699</v>
      </c>
      <c r="J165" s="7">
        <v>98750</v>
      </c>
      <c r="K165" s="7">
        <v>1095</v>
      </c>
      <c r="L165" s="7">
        <v>1006</v>
      </c>
      <c r="M165" s="7">
        <v>904</v>
      </c>
      <c r="N165" s="7">
        <v>4623</v>
      </c>
      <c r="O165" s="7">
        <v>99</v>
      </c>
      <c r="P165" s="7">
        <v>246</v>
      </c>
      <c r="Q165" s="7">
        <v>0</v>
      </c>
      <c r="R165" s="7">
        <v>3</v>
      </c>
      <c r="S165" s="7">
        <v>370</v>
      </c>
      <c r="T165" s="7">
        <v>900</v>
      </c>
      <c r="U165" s="7">
        <v>203</v>
      </c>
      <c r="V165" s="7">
        <v>158</v>
      </c>
      <c r="W165" s="7">
        <v>0</v>
      </c>
    </row>
    <row r="166" spans="1:23" x14ac:dyDescent="0.35">
      <c r="A166" s="7">
        <v>1</v>
      </c>
      <c r="B166" s="7">
        <v>5539</v>
      </c>
      <c r="C166" s="7">
        <v>2185</v>
      </c>
      <c r="D166" s="7">
        <v>0</v>
      </c>
      <c r="E166" s="7">
        <v>7</v>
      </c>
      <c r="F166" s="7">
        <v>0.12637660227477884</v>
      </c>
      <c r="G166" s="7">
        <v>0</v>
      </c>
      <c r="H166" s="7">
        <v>0</v>
      </c>
      <c r="I166" s="7">
        <v>5.3297351998650697</v>
      </c>
      <c r="J166" s="7">
        <v>96174</v>
      </c>
      <c r="K166" s="7">
        <v>905</v>
      </c>
      <c r="L166" s="7">
        <v>1135</v>
      </c>
      <c r="M166" s="7">
        <v>863</v>
      </c>
      <c r="N166" s="7">
        <v>4624</v>
      </c>
      <c r="O166" s="7">
        <v>98</v>
      </c>
      <c r="P166" s="7">
        <v>290</v>
      </c>
      <c r="Q166" s="7">
        <v>0</v>
      </c>
      <c r="R166" s="7">
        <v>7</v>
      </c>
      <c r="S166" s="7">
        <v>520</v>
      </c>
      <c r="T166" s="7">
        <v>1065</v>
      </c>
      <c r="U166" s="7">
        <v>77</v>
      </c>
      <c r="V166" s="7">
        <v>163</v>
      </c>
      <c r="W166" s="7">
        <v>0</v>
      </c>
    </row>
    <row r="167" spans="1:23" x14ac:dyDescent="0.35">
      <c r="A167" s="7">
        <v>1</v>
      </c>
      <c r="B167" s="7">
        <v>6014</v>
      </c>
      <c r="C167" s="7">
        <v>2159</v>
      </c>
      <c r="D167" s="7">
        <v>0</v>
      </c>
      <c r="E167" s="7">
        <v>14</v>
      </c>
      <c r="F167" s="7">
        <v>0.23279015630196209</v>
      </c>
      <c r="G167" s="7">
        <v>1</v>
      </c>
      <c r="H167" s="7">
        <v>0</v>
      </c>
      <c r="I167" s="7">
        <v>0.95124851367419694</v>
      </c>
      <c r="J167" s="7">
        <v>142128</v>
      </c>
      <c r="K167" s="7">
        <v>773</v>
      </c>
      <c r="L167" s="7">
        <v>1511</v>
      </c>
      <c r="M167" s="7">
        <v>1052</v>
      </c>
      <c r="N167" s="7">
        <v>5483</v>
      </c>
      <c r="O167" s="7">
        <v>93</v>
      </c>
      <c r="P167" s="7">
        <v>327</v>
      </c>
      <c r="Q167" s="7">
        <v>0</v>
      </c>
      <c r="R167" s="7">
        <v>5</v>
      </c>
      <c r="S167" s="7">
        <v>106</v>
      </c>
      <c r="T167" s="7">
        <v>272</v>
      </c>
      <c r="U167" s="7">
        <v>129</v>
      </c>
      <c r="V167" s="7">
        <v>14</v>
      </c>
      <c r="W167" s="7">
        <v>0</v>
      </c>
    </row>
    <row r="168" spans="1:23" x14ac:dyDescent="0.35">
      <c r="A168" s="7">
        <v>1</v>
      </c>
      <c r="B168" s="7">
        <v>4721</v>
      </c>
      <c r="C168" s="7">
        <v>2430</v>
      </c>
      <c r="D168" s="7">
        <v>0</v>
      </c>
      <c r="E168" s="7">
        <v>0</v>
      </c>
      <c r="F168" s="7">
        <v>0</v>
      </c>
      <c r="G168" s="7">
        <v>0</v>
      </c>
      <c r="H168" s="7">
        <v>0</v>
      </c>
      <c r="I168" s="7">
        <v>6.1371140027189703</v>
      </c>
      <c r="J168" s="7">
        <v>110030</v>
      </c>
      <c r="K168" s="7">
        <v>689</v>
      </c>
      <c r="L168" s="7">
        <v>789</v>
      </c>
      <c r="M168" s="7">
        <v>808</v>
      </c>
      <c r="N168" s="7">
        <v>4040</v>
      </c>
      <c r="O168" s="7">
        <v>60</v>
      </c>
      <c r="P168" s="7">
        <v>486</v>
      </c>
      <c r="Q168" s="7">
        <v>0</v>
      </c>
      <c r="R168" s="7">
        <v>11</v>
      </c>
      <c r="S168" s="7">
        <v>124</v>
      </c>
      <c r="T168" s="7">
        <v>237</v>
      </c>
      <c r="U168" s="7">
        <v>40</v>
      </c>
      <c r="V168" s="7">
        <v>0</v>
      </c>
      <c r="W168" s="7">
        <v>0</v>
      </c>
    </row>
    <row r="169" spans="1:23" x14ac:dyDescent="0.35">
      <c r="A169" s="7">
        <v>0</v>
      </c>
      <c r="B169" s="7">
        <v>4879</v>
      </c>
      <c r="C169" s="7">
        <v>672</v>
      </c>
      <c r="D169" s="7">
        <v>0</v>
      </c>
      <c r="E169" s="7">
        <v>2886</v>
      </c>
      <c r="F169" s="7">
        <v>59.151465464234477</v>
      </c>
      <c r="G169" s="7">
        <v>0</v>
      </c>
      <c r="H169" s="7">
        <v>0</v>
      </c>
      <c r="I169" s="7">
        <v>6.92057594054807</v>
      </c>
      <c r="J169" s="7">
        <v>103558</v>
      </c>
      <c r="K169" s="7">
        <v>476</v>
      </c>
      <c r="L169" s="7">
        <v>549</v>
      </c>
      <c r="M169" s="7">
        <v>215</v>
      </c>
      <c r="N169" s="7">
        <v>3949</v>
      </c>
      <c r="O169" s="7">
        <v>378</v>
      </c>
      <c r="P169" s="7">
        <v>116</v>
      </c>
      <c r="Q169" s="7">
        <v>1</v>
      </c>
      <c r="R169" s="7">
        <v>103</v>
      </c>
      <c r="S169" s="7">
        <v>332</v>
      </c>
      <c r="T169" s="7">
        <v>507</v>
      </c>
      <c r="U169" s="7">
        <v>18</v>
      </c>
      <c r="V169" s="7">
        <v>52</v>
      </c>
      <c r="W169" s="7">
        <v>0</v>
      </c>
    </row>
    <row r="170" spans="1:23" x14ac:dyDescent="0.35">
      <c r="A170" s="7">
        <v>1</v>
      </c>
      <c r="B170" s="7">
        <v>5366</v>
      </c>
      <c r="C170" s="7">
        <v>2250</v>
      </c>
      <c r="D170" s="7">
        <v>0</v>
      </c>
      <c r="E170" s="7">
        <v>0</v>
      </c>
      <c r="F170" s="7">
        <v>0</v>
      </c>
      <c r="G170" s="7">
        <v>0</v>
      </c>
      <c r="H170" s="7">
        <v>0</v>
      </c>
      <c r="I170" s="7">
        <v>1.7277486910994799</v>
      </c>
      <c r="J170" s="7">
        <v>159034</v>
      </c>
      <c r="K170" s="7">
        <v>157</v>
      </c>
      <c r="L170" s="7">
        <v>1138</v>
      </c>
      <c r="M170" s="7">
        <v>941</v>
      </c>
      <c r="N170" s="7">
        <v>4616</v>
      </c>
      <c r="O170" s="7">
        <v>78</v>
      </c>
      <c r="P170" s="7">
        <v>564</v>
      </c>
      <c r="Q170" s="7">
        <v>0</v>
      </c>
      <c r="R170" s="7">
        <v>5</v>
      </c>
      <c r="S170" s="7">
        <v>103</v>
      </c>
      <c r="T170" s="7">
        <v>242</v>
      </c>
      <c r="U170" s="7">
        <v>75</v>
      </c>
      <c r="V170" s="7">
        <v>19</v>
      </c>
      <c r="W170" s="7">
        <v>0</v>
      </c>
    </row>
    <row r="171" spans="1:23" x14ac:dyDescent="0.35">
      <c r="A171" s="7">
        <v>1</v>
      </c>
      <c r="B171" s="7">
        <v>4910</v>
      </c>
      <c r="C171" s="7">
        <v>1994</v>
      </c>
      <c r="D171" s="7">
        <v>0</v>
      </c>
      <c r="E171" s="7">
        <v>6</v>
      </c>
      <c r="F171" s="7">
        <v>0.12219959266802445</v>
      </c>
      <c r="G171" s="7">
        <v>0</v>
      </c>
      <c r="H171" s="7">
        <v>0</v>
      </c>
      <c r="I171" s="7">
        <v>7.8667469395946199</v>
      </c>
      <c r="J171" s="7">
        <v>132847</v>
      </c>
      <c r="K171" s="7">
        <v>883</v>
      </c>
      <c r="L171" s="7">
        <v>1149</v>
      </c>
      <c r="M171" s="7">
        <v>662</v>
      </c>
      <c r="N171" s="7">
        <v>4092</v>
      </c>
      <c r="O171" s="7">
        <v>69</v>
      </c>
      <c r="P171" s="7">
        <v>528</v>
      </c>
      <c r="Q171" s="7">
        <v>1</v>
      </c>
      <c r="R171" s="7">
        <v>22</v>
      </c>
      <c r="S171" s="7">
        <v>198</v>
      </c>
      <c r="T171" s="7">
        <v>364</v>
      </c>
      <c r="U171" s="7">
        <v>89</v>
      </c>
      <c r="V171" s="7">
        <v>29</v>
      </c>
      <c r="W171" s="7">
        <v>0</v>
      </c>
    </row>
    <row r="172" spans="1:23" x14ac:dyDescent="0.35">
      <c r="A172" s="7">
        <v>1</v>
      </c>
      <c r="B172" s="7">
        <v>3615</v>
      </c>
      <c r="C172" s="7">
        <v>1344</v>
      </c>
      <c r="D172" s="7">
        <v>0</v>
      </c>
      <c r="E172" s="7">
        <v>4</v>
      </c>
      <c r="F172" s="7">
        <v>0.11065006915629322</v>
      </c>
      <c r="G172" s="7">
        <v>0</v>
      </c>
      <c r="H172" s="7">
        <v>0</v>
      </c>
      <c r="I172" s="7">
        <v>4.16004239533651</v>
      </c>
      <c r="J172" s="7">
        <v>104886</v>
      </c>
      <c r="K172" s="7">
        <v>384</v>
      </c>
      <c r="L172" s="7">
        <v>764</v>
      </c>
      <c r="M172" s="7">
        <v>558</v>
      </c>
      <c r="N172" s="7">
        <v>2942</v>
      </c>
      <c r="O172" s="7">
        <v>146</v>
      </c>
      <c r="P172" s="7">
        <v>277</v>
      </c>
      <c r="Q172" s="7">
        <v>0</v>
      </c>
      <c r="R172" s="7">
        <v>4</v>
      </c>
      <c r="S172" s="7">
        <v>246</v>
      </c>
      <c r="T172" s="7">
        <v>588</v>
      </c>
      <c r="U172" s="7">
        <v>90</v>
      </c>
      <c r="V172" s="7">
        <v>33</v>
      </c>
      <c r="W172" s="7">
        <v>0</v>
      </c>
    </row>
    <row r="173" spans="1:23" x14ac:dyDescent="0.35">
      <c r="A173" s="7">
        <v>1</v>
      </c>
      <c r="B173" s="7">
        <v>2502</v>
      </c>
      <c r="C173" s="7">
        <v>930</v>
      </c>
      <c r="D173" s="7">
        <v>0</v>
      </c>
      <c r="E173" s="7">
        <v>6</v>
      </c>
      <c r="F173" s="7">
        <v>0.23980815347721821</v>
      </c>
      <c r="G173" s="7">
        <v>0</v>
      </c>
      <c r="H173" s="7">
        <v>0</v>
      </c>
      <c r="I173" s="7">
        <v>7.5250836120401301</v>
      </c>
      <c r="J173" s="7">
        <v>118900</v>
      </c>
      <c r="K173" s="7">
        <v>409</v>
      </c>
      <c r="L173" s="7">
        <v>540</v>
      </c>
      <c r="M173" s="7">
        <v>376</v>
      </c>
      <c r="N173" s="7">
        <v>1989</v>
      </c>
      <c r="O173" s="7">
        <v>88</v>
      </c>
      <c r="P173" s="7">
        <v>205</v>
      </c>
      <c r="Q173" s="7">
        <v>2</v>
      </c>
      <c r="R173" s="7">
        <v>6</v>
      </c>
      <c r="S173" s="7">
        <v>212</v>
      </c>
      <c r="T173" s="7">
        <v>475</v>
      </c>
      <c r="U173" s="7">
        <v>72</v>
      </c>
      <c r="V173" s="7">
        <v>27</v>
      </c>
      <c r="W173" s="7">
        <v>0</v>
      </c>
    </row>
    <row r="174" spans="1:23" x14ac:dyDescent="0.35">
      <c r="A174" s="7">
        <v>1</v>
      </c>
      <c r="B174" s="7">
        <v>3438</v>
      </c>
      <c r="C174" s="7">
        <v>1375</v>
      </c>
      <c r="D174" s="7">
        <v>0</v>
      </c>
      <c r="E174" s="7">
        <v>6</v>
      </c>
      <c r="F174" s="7">
        <v>0.17452006980802792</v>
      </c>
      <c r="G174" s="7">
        <v>0</v>
      </c>
      <c r="H174" s="7">
        <v>0</v>
      </c>
      <c r="I174" s="7">
        <v>7.0398153491056004</v>
      </c>
      <c r="J174" s="7">
        <v>90227</v>
      </c>
      <c r="K174" s="7">
        <v>1023</v>
      </c>
      <c r="L174" s="7">
        <v>707</v>
      </c>
      <c r="M174" s="7">
        <v>562</v>
      </c>
      <c r="N174" s="7">
        <v>2214</v>
      </c>
      <c r="O174" s="7">
        <v>276</v>
      </c>
      <c r="P174" s="7">
        <v>567</v>
      </c>
      <c r="Q174" s="7">
        <v>0</v>
      </c>
      <c r="R174" s="7">
        <v>7</v>
      </c>
      <c r="S174" s="7">
        <v>374</v>
      </c>
      <c r="T174" s="7">
        <v>722</v>
      </c>
      <c r="U174" s="7">
        <v>196</v>
      </c>
      <c r="V174" s="7">
        <v>246</v>
      </c>
      <c r="W174" s="7">
        <v>0</v>
      </c>
    </row>
    <row r="175" spans="1:23" x14ac:dyDescent="0.35">
      <c r="A175" s="7">
        <v>1</v>
      </c>
      <c r="B175" s="7">
        <v>7128</v>
      </c>
      <c r="C175" s="7">
        <v>2756</v>
      </c>
      <c r="D175" s="7">
        <v>0</v>
      </c>
      <c r="E175" s="7">
        <v>10</v>
      </c>
      <c r="F175" s="7">
        <v>0.14029180695847362</v>
      </c>
      <c r="G175" s="7">
        <v>1</v>
      </c>
      <c r="H175" s="7">
        <v>0</v>
      </c>
      <c r="I175" s="7">
        <v>4.5022717885171399</v>
      </c>
      <c r="J175" s="7">
        <v>136327</v>
      </c>
      <c r="K175" s="7">
        <v>881</v>
      </c>
      <c r="L175" s="7">
        <v>1737</v>
      </c>
      <c r="M175" s="7">
        <v>1142</v>
      </c>
      <c r="N175" s="7">
        <v>6616</v>
      </c>
      <c r="O175" s="7">
        <v>60</v>
      </c>
      <c r="P175" s="7">
        <v>192</v>
      </c>
      <c r="Q175" s="7">
        <v>0</v>
      </c>
      <c r="R175" s="7">
        <v>9</v>
      </c>
      <c r="S175" s="7">
        <v>251</v>
      </c>
      <c r="T175" s="7">
        <v>474</v>
      </c>
      <c r="U175" s="7">
        <v>169</v>
      </c>
      <c r="V175" s="7">
        <v>83</v>
      </c>
      <c r="W175" s="7">
        <v>0</v>
      </c>
    </row>
    <row r="176" spans="1:23" x14ac:dyDescent="0.35">
      <c r="A176" s="7">
        <v>1</v>
      </c>
      <c r="B176" s="7">
        <v>7844</v>
      </c>
      <c r="C176" s="7">
        <v>2778</v>
      </c>
      <c r="D176" s="7">
        <v>0</v>
      </c>
      <c r="E176" s="7">
        <v>6</v>
      </c>
      <c r="F176" s="7">
        <v>7.6491585925548194E-2</v>
      </c>
      <c r="G176" s="7">
        <v>0</v>
      </c>
      <c r="H176" s="7">
        <v>0</v>
      </c>
      <c r="I176" s="7">
        <v>6.7670063996207608</v>
      </c>
      <c r="J176" s="7">
        <v>135370</v>
      </c>
      <c r="K176" s="7">
        <v>894</v>
      </c>
      <c r="L176" s="7">
        <v>2099</v>
      </c>
      <c r="M176" s="7">
        <v>1139</v>
      </c>
      <c r="N176" s="7">
        <v>6654</v>
      </c>
      <c r="O176" s="7">
        <v>81</v>
      </c>
      <c r="P176" s="7">
        <v>866</v>
      </c>
      <c r="Q176" s="7">
        <v>0</v>
      </c>
      <c r="R176" s="7">
        <v>6</v>
      </c>
      <c r="S176" s="7">
        <v>237</v>
      </c>
      <c r="T176" s="7">
        <v>419</v>
      </c>
      <c r="U176" s="7">
        <v>115</v>
      </c>
      <c r="V176" s="7">
        <v>59</v>
      </c>
      <c r="W176" s="7">
        <v>0</v>
      </c>
    </row>
    <row r="177" spans="1:23" x14ac:dyDescent="0.35">
      <c r="A177" s="7">
        <v>1</v>
      </c>
      <c r="B177" s="7">
        <v>5730</v>
      </c>
      <c r="C177" s="7">
        <v>1916</v>
      </c>
      <c r="D177" s="7">
        <v>0</v>
      </c>
      <c r="E177" s="7">
        <v>88</v>
      </c>
      <c r="F177" s="7">
        <v>1.5357766143106457</v>
      </c>
      <c r="G177" s="7">
        <v>0</v>
      </c>
      <c r="H177" s="7">
        <v>0</v>
      </c>
      <c r="I177" s="7">
        <v>2.6710893854748603</v>
      </c>
      <c r="J177" s="7">
        <v>191827</v>
      </c>
      <c r="K177" s="7">
        <v>223</v>
      </c>
      <c r="L177" s="7">
        <v>1599</v>
      </c>
      <c r="M177" s="7">
        <v>939</v>
      </c>
      <c r="N177" s="7">
        <v>5174</v>
      </c>
      <c r="O177" s="7">
        <v>47</v>
      </c>
      <c r="P177" s="7">
        <v>371</v>
      </c>
      <c r="Q177" s="7">
        <v>0</v>
      </c>
      <c r="R177" s="7">
        <v>0</v>
      </c>
      <c r="S177" s="7">
        <v>138</v>
      </c>
      <c r="T177" s="7">
        <v>310</v>
      </c>
      <c r="U177" s="7">
        <v>65</v>
      </c>
      <c r="V177" s="7">
        <v>0</v>
      </c>
      <c r="W177" s="7">
        <v>0</v>
      </c>
    </row>
    <row r="178" spans="1:23" x14ac:dyDescent="0.35">
      <c r="A178" s="7">
        <v>1</v>
      </c>
      <c r="B178" s="7">
        <v>2377</v>
      </c>
      <c r="C178" s="7">
        <v>845</v>
      </c>
      <c r="D178" s="7">
        <v>0</v>
      </c>
      <c r="E178" s="7">
        <v>0</v>
      </c>
      <c r="F178" s="7">
        <v>0</v>
      </c>
      <c r="G178" s="7">
        <v>0</v>
      </c>
      <c r="H178" s="7">
        <v>0</v>
      </c>
      <c r="I178" s="7">
        <v>10.206378986866801</v>
      </c>
      <c r="J178" s="7">
        <v>80357</v>
      </c>
      <c r="K178" s="7">
        <v>738</v>
      </c>
      <c r="L178" s="7">
        <v>522</v>
      </c>
      <c r="M178" s="7">
        <v>378</v>
      </c>
      <c r="N178" s="7">
        <v>1704</v>
      </c>
      <c r="O178" s="7">
        <v>129</v>
      </c>
      <c r="P178" s="7">
        <v>125</v>
      </c>
      <c r="Q178" s="7">
        <v>0</v>
      </c>
      <c r="R178" s="7">
        <v>10</v>
      </c>
      <c r="S178" s="7">
        <v>409</v>
      </c>
      <c r="T178" s="7">
        <v>791</v>
      </c>
      <c r="U178" s="7">
        <v>67</v>
      </c>
      <c r="V178" s="7">
        <v>50</v>
      </c>
      <c r="W178" s="7">
        <v>0</v>
      </c>
    </row>
    <row r="179" spans="1:23" x14ac:dyDescent="0.35">
      <c r="A179" s="7">
        <v>1</v>
      </c>
      <c r="B179" s="7">
        <v>2708</v>
      </c>
      <c r="C179" s="7">
        <v>1005</v>
      </c>
      <c r="D179" s="7">
        <v>0</v>
      </c>
      <c r="E179" s="7">
        <v>0</v>
      </c>
      <c r="F179" s="7">
        <v>0</v>
      </c>
      <c r="G179" s="7">
        <v>1</v>
      </c>
      <c r="H179" s="7">
        <v>0</v>
      </c>
      <c r="I179" s="7">
        <v>10.405257393209199</v>
      </c>
      <c r="J179" s="7">
        <v>83097</v>
      </c>
      <c r="K179" s="7">
        <v>571</v>
      </c>
      <c r="L179" s="7">
        <v>502</v>
      </c>
      <c r="M179" s="7">
        <v>438</v>
      </c>
      <c r="N179" s="7">
        <v>2074</v>
      </c>
      <c r="O179" s="7">
        <v>38</v>
      </c>
      <c r="P179" s="7">
        <v>272</v>
      </c>
      <c r="Q179" s="7">
        <v>0</v>
      </c>
      <c r="R179" s="7">
        <v>3</v>
      </c>
      <c r="S179" s="7">
        <v>321</v>
      </c>
      <c r="T179" s="7">
        <v>660</v>
      </c>
      <c r="U179" s="7">
        <v>99</v>
      </c>
      <c r="V179" s="7">
        <v>94</v>
      </c>
      <c r="W179" s="7">
        <v>0</v>
      </c>
    </row>
    <row r="180" spans="1:23" x14ac:dyDescent="0.35">
      <c r="A180" s="7">
        <v>1</v>
      </c>
      <c r="B180" s="7">
        <v>5505</v>
      </c>
      <c r="C180" s="7">
        <v>1915</v>
      </c>
      <c r="D180" s="7">
        <v>0</v>
      </c>
      <c r="E180" s="7">
        <v>11</v>
      </c>
      <c r="F180" s="7">
        <v>0.19981834695731154</v>
      </c>
      <c r="G180" s="7">
        <v>0</v>
      </c>
      <c r="H180" s="7">
        <v>0</v>
      </c>
      <c r="I180" s="7">
        <v>3.1577080007095999</v>
      </c>
      <c r="J180" s="7">
        <v>130625</v>
      </c>
      <c r="K180" s="7">
        <v>1007</v>
      </c>
      <c r="L180" s="7">
        <v>1233</v>
      </c>
      <c r="M180" s="7">
        <v>844</v>
      </c>
      <c r="N180" s="7">
        <v>4286</v>
      </c>
      <c r="O180" s="7">
        <v>115</v>
      </c>
      <c r="P180" s="7">
        <v>790</v>
      </c>
      <c r="Q180" s="7">
        <v>1</v>
      </c>
      <c r="R180" s="7">
        <v>1</v>
      </c>
      <c r="S180" s="7">
        <v>312</v>
      </c>
      <c r="T180" s="7">
        <v>721</v>
      </c>
      <c r="U180" s="7">
        <v>15</v>
      </c>
      <c r="V180" s="7">
        <v>29</v>
      </c>
      <c r="W180" s="7">
        <v>0</v>
      </c>
    </row>
    <row r="181" spans="1:23" x14ac:dyDescent="0.35">
      <c r="A181" s="7">
        <v>1</v>
      </c>
      <c r="B181" s="7">
        <v>4111</v>
      </c>
      <c r="C181" s="7">
        <v>1322</v>
      </c>
      <c r="D181" s="7">
        <v>0</v>
      </c>
      <c r="E181" s="7">
        <v>5</v>
      </c>
      <c r="F181" s="7">
        <v>0.12162490878131842</v>
      </c>
      <c r="G181" s="7">
        <v>0</v>
      </c>
      <c r="H181" s="7">
        <v>0</v>
      </c>
      <c r="I181" s="7">
        <v>7.3563815960488697</v>
      </c>
      <c r="J181" s="7">
        <v>139485</v>
      </c>
      <c r="K181" s="7">
        <v>343</v>
      </c>
      <c r="L181" s="7">
        <v>956</v>
      </c>
      <c r="M181" s="7">
        <v>616</v>
      </c>
      <c r="N181" s="7">
        <v>2900</v>
      </c>
      <c r="O181" s="7">
        <v>79</v>
      </c>
      <c r="P181" s="7">
        <v>895</v>
      </c>
      <c r="Q181" s="7">
        <v>0</v>
      </c>
      <c r="R181" s="7">
        <v>8</v>
      </c>
      <c r="S181" s="7">
        <v>229</v>
      </c>
      <c r="T181" s="7">
        <v>541</v>
      </c>
      <c r="U181" s="7">
        <v>94</v>
      </c>
      <c r="V181" s="7">
        <v>23</v>
      </c>
      <c r="W181" s="7">
        <v>0</v>
      </c>
    </row>
    <row r="182" spans="1:23" x14ac:dyDescent="0.35">
      <c r="A182" s="7">
        <v>1</v>
      </c>
      <c r="B182" s="7">
        <v>6725</v>
      </c>
      <c r="C182" s="7">
        <v>2904</v>
      </c>
      <c r="D182" s="7">
        <v>0</v>
      </c>
      <c r="E182" s="7">
        <v>225</v>
      </c>
      <c r="F182" s="7">
        <v>3.3457249070631967</v>
      </c>
      <c r="G182" s="7">
        <v>0</v>
      </c>
      <c r="H182" s="7">
        <v>0</v>
      </c>
      <c r="I182" s="7">
        <v>6.6521423384168497</v>
      </c>
      <c r="J182" s="7">
        <v>89395</v>
      </c>
      <c r="K182" s="7">
        <v>1055</v>
      </c>
      <c r="L182" s="7">
        <v>1214</v>
      </c>
      <c r="M182" s="7">
        <v>1118</v>
      </c>
      <c r="N182" s="7">
        <v>4336</v>
      </c>
      <c r="O182" s="7">
        <v>414</v>
      </c>
      <c r="P182" s="7">
        <v>1484</v>
      </c>
      <c r="Q182" s="7">
        <v>3</v>
      </c>
      <c r="R182" s="7">
        <v>11</v>
      </c>
      <c r="S182" s="7">
        <v>477</v>
      </c>
      <c r="T182" s="7">
        <v>965</v>
      </c>
      <c r="U182" s="7">
        <v>122</v>
      </c>
      <c r="V182" s="7">
        <v>51</v>
      </c>
      <c r="W182" s="7">
        <v>0</v>
      </c>
    </row>
    <row r="183" spans="1:23" x14ac:dyDescent="0.35">
      <c r="A183" s="7">
        <v>1</v>
      </c>
      <c r="B183" s="7">
        <v>5455</v>
      </c>
      <c r="C183" s="7">
        <v>2291</v>
      </c>
      <c r="D183" s="7">
        <v>0</v>
      </c>
      <c r="E183" s="7">
        <v>0</v>
      </c>
      <c r="F183" s="7">
        <v>0</v>
      </c>
      <c r="G183" s="7">
        <v>1</v>
      </c>
      <c r="H183" s="7">
        <v>1</v>
      </c>
      <c r="I183" s="7">
        <v>20.3456262248352</v>
      </c>
      <c r="J183" s="7">
        <v>82578</v>
      </c>
      <c r="K183" s="7">
        <v>1836</v>
      </c>
      <c r="L183" s="7">
        <v>943</v>
      </c>
      <c r="M183" s="7">
        <v>1001</v>
      </c>
      <c r="N183" s="7">
        <v>4619</v>
      </c>
      <c r="O183" s="7">
        <v>61</v>
      </c>
      <c r="P183" s="7">
        <v>351</v>
      </c>
      <c r="Q183" s="7">
        <v>0</v>
      </c>
      <c r="R183" s="7">
        <v>15</v>
      </c>
      <c r="S183" s="7">
        <v>409</v>
      </c>
      <c r="T183" s="7">
        <v>1095</v>
      </c>
      <c r="U183" s="7">
        <v>190</v>
      </c>
      <c r="V183" s="7">
        <v>203</v>
      </c>
      <c r="W183" s="7">
        <v>0</v>
      </c>
    </row>
    <row r="184" spans="1:23" x14ac:dyDescent="0.35">
      <c r="A184" s="7">
        <v>1</v>
      </c>
      <c r="B184" s="7">
        <v>4104</v>
      </c>
      <c r="C184" s="7">
        <v>1769</v>
      </c>
      <c r="D184" s="7">
        <v>0</v>
      </c>
      <c r="E184" s="7">
        <v>16</v>
      </c>
      <c r="F184" s="7">
        <v>0.38986354775828458</v>
      </c>
      <c r="G184" s="7">
        <v>0</v>
      </c>
      <c r="H184" s="7">
        <v>0</v>
      </c>
      <c r="I184" s="7">
        <v>10.7396870554765</v>
      </c>
      <c r="J184" s="7">
        <v>86944</v>
      </c>
      <c r="K184" s="7">
        <v>1204</v>
      </c>
      <c r="L184" s="7">
        <v>680</v>
      </c>
      <c r="M184" s="7">
        <v>578</v>
      </c>
      <c r="N184" s="7">
        <v>3042</v>
      </c>
      <c r="O184" s="7">
        <v>95</v>
      </c>
      <c r="P184" s="7">
        <v>572</v>
      </c>
      <c r="Q184" s="7">
        <v>2</v>
      </c>
      <c r="R184" s="7">
        <v>13</v>
      </c>
      <c r="S184" s="7">
        <v>380</v>
      </c>
      <c r="T184" s="7">
        <v>868</v>
      </c>
      <c r="U184" s="7">
        <v>164</v>
      </c>
      <c r="V184" s="7">
        <v>157</v>
      </c>
      <c r="W184" s="7">
        <v>0</v>
      </c>
    </row>
    <row r="185" spans="1:23" x14ac:dyDescent="0.35">
      <c r="A185" s="7">
        <v>1</v>
      </c>
      <c r="B185" s="7">
        <v>5833</v>
      </c>
      <c r="C185" s="7">
        <v>2235</v>
      </c>
      <c r="D185" s="7">
        <v>0</v>
      </c>
      <c r="E185" s="7">
        <v>5</v>
      </c>
      <c r="F185" s="7">
        <v>8.5719183953368763E-2</v>
      </c>
      <c r="G185" s="7">
        <v>0</v>
      </c>
      <c r="H185" s="7">
        <v>0</v>
      </c>
      <c r="I185" s="7">
        <v>2.7999321228576299</v>
      </c>
      <c r="J185" s="7">
        <v>111972</v>
      </c>
      <c r="K185" s="7">
        <v>533</v>
      </c>
      <c r="L185" s="7">
        <v>1085</v>
      </c>
      <c r="M185" s="7">
        <v>929</v>
      </c>
      <c r="N185" s="7">
        <v>5051</v>
      </c>
      <c r="O185" s="7">
        <v>64</v>
      </c>
      <c r="P185" s="7">
        <v>288</v>
      </c>
      <c r="Q185" s="7">
        <v>0</v>
      </c>
      <c r="R185" s="7">
        <v>8</v>
      </c>
      <c r="S185" s="7">
        <v>422</v>
      </c>
      <c r="T185" s="7">
        <v>1248</v>
      </c>
      <c r="U185" s="7">
        <v>62</v>
      </c>
      <c r="V185" s="7">
        <v>77</v>
      </c>
      <c r="W185" s="7">
        <v>0</v>
      </c>
    </row>
    <row r="186" spans="1:23" x14ac:dyDescent="0.35">
      <c r="A186" s="7">
        <v>1</v>
      </c>
      <c r="B186" s="7">
        <v>4118</v>
      </c>
      <c r="C186" s="7">
        <v>1467</v>
      </c>
      <c r="D186" s="7">
        <v>0</v>
      </c>
      <c r="E186" s="7">
        <v>0</v>
      </c>
      <c r="F186" s="7">
        <v>0</v>
      </c>
      <c r="G186" s="7">
        <v>0</v>
      </c>
      <c r="H186" s="7">
        <v>0</v>
      </c>
      <c r="I186" s="7">
        <v>5.2238805970149302</v>
      </c>
      <c r="J186" s="7">
        <v>101250</v>
      </c>
      <c r="K186" s="7">
        <v>432</v>
      </c>
      <c r="L186" s="7">
        <v>1059</v>
      </c>
      <c r="M186" s="7">
        <v>515</v>
      </c>
      <c r="N186" s="7">
        <v>3673</v>
      </c>
      <c r="O186" s="7">
        <v>47</v>
      </c>
      <c r="P186" s="7">
        <v>265</v>
      </c>
      <c r="Q186" s="7">
        <v>1</v>
      </c>
      <c r="R186" s="7">
        <v>21</v>
      </c>
      <c r="S186" s="7">
        <v>111</v>
      </c>
      <c r="T186" s="7">
        <v>271</v>
      </c>
      <c r="U186" s="7">
        <v>33</v>
      </c>
      <c r="V186" s="7">
        <v>44</v>
      </c>
      <c r="W186" s="7">
        <v>0</v>
      </c>
    </row>
    <row r="187" spans="1:23" x14ac:dyDescent="0.35">
      <c r="A187" s="7">
        <v>1</v>
      </c>
      <c r="B187" s="7">
        <v>5790</v>
      </c>
      <c r="C187" s="7">
        <v>1931</v>
      </c>
      <c r="D187" s="7">
        <v>0</v>
      </c>
      <c r="E187" s="7">
        <v>5</v>
      </c>
      <c r="F187" s="7">
        <v>8.6355785837651119E-2</v>
      </c>
      <c r="G187" s="7">
        <v>0</v>
      </c>
      <c r="H187" s="7">
        <v>0</v>
      </c>
      <c r="I187" s="7">
        <v>2.1586345381526097</v>
      </c>
      <c r="J187" s="7">
        <v>136384</v>
      </c>
      <c r="K187" s="7">
        <v>566</v>
      </c>
      <c r="L187" s="7">
        <v>1622</v>
      </c>
      <c r="M187" s="7">
        <v>700</v>
      </c>
      <c r="N187" s="7">
        <v>5451</v>
      </c>
      <c r="O187" s="7">
        <v>41</v>
      </c>
      <c r="P187" s="7">
        <v>190</v>
      </c>
      <c r="Q187" s="7">
        <v>0</v>
      </c>
      <c r="R187" s="7">
        <v>2</v>
      </c>
      <c r="S187" s="7">
        <v>106</v>
      </c>
      <c r="T187" s="7">
        <v>287</v>
      </c>
      <c r="U187" s="7">
        <v>31</v>
      </c>
      <c r="V187" s="7">
        <v>19</v>
      </c>
      <c r="W187" s="7">
        <v>0</v>
      </c>
    </row>
    <row r="188" spans="1:23" x14ac:dyDescent="0.35">
      <c r="A188" s="7">
        <v>1</v>
      </c>
      <c r="B188" s="7">
        <v>2846</v>
      </c>
      <c r="C188" s="7">
        <v>937</v>
      </c>
      <c r="D188" s="7">
        <v>0</v>
      </c>
      <c r="E188" s="7">
        <v>203</v>
      </c>
      <c r="F188" s="7">
        <v>7.1328179901616302</v>
      </c>
      <c r="G188" s="7">
        <v>0</v>
      </c>
      <c r="H188" s="7">
        <v>0</v>
      </c>
      <c r="I188" s="7">
        <v>1.2368815592203901</v>
      </c>
      <c r="J188" s="7">
        <v>143068</v>
      </c>
      <c r="K188" s="7">
        <v>88</v>
      </c>
      <c r="L188" s="7">
        <v>631</v>
      </c>
      <c r="M188" s="7">
        <v>592</v>
      </c>
      <c r="N188" s="7">
        <v>2700</v>
      </c>
      <c r="O188" s="7">
        <v>25</v>
      </c>
      <c r="P188" s="7">
        <v>77</v>
      </c>
      <c r="Q188" s="7">
        <v>0</v>
      </c>
      <c r="R188" s="7">
        <v>1</v>
      </c>
      <c r="S188" s="7">
        <v>43</v>
      </c>
      <c r="T188" s="7">
        <v>123</v>
      </c>
      <c r="U188" s="7">
        <v>28</v>
      </c>
      <c r="V188" s="7">
        <v>12</v>
      </c>
      <c r="W188" s="7">
        <v>0</v>
      </c>
    </row>
    <row r="189" spans="1:23" x14ac:dyDescent="0.35">
      <c r="A189" s="7">
        <v>1</v>
      </c>
      <c r="B189" s="7">
        <v>3514</v>
      </c>
      <c r="C189" s="7">
        <v>1145</v>
      </c>
      <c r="D189" s="7">
        <v>0</v>
      </c>
      <c r="E189" s="7">
        <v>95</v>
      </c>
      <c r="F189" s="7">
        <v>2.7034718269778031</v>
      </c>
      <c r="G189" s="7">
        <v>0</v>
      </c>
      <c r="H189" s="7">
        <v>0</v>
      </c>
      <c r="I189" s="7">
        <v>0.73356807511737099</v>
      </c>
      <c r="J189" s="7">
        <v>201250</v>
      </c>
      <c r="K189" s="7">
        <v>146</v>
      </c>
      <c r="L189" s="7">
        <v>970</v>
      </c>
      <c r="M189" s="7">
        <v>644</v>
      </c>
      <c r="N189" s="7">
        <v>3108</v>
      </c>
      <c r="O189" s="7">
        <v>27</v>
      </c>
      <c r="P189" s="7">
        <v>304</v>
      </c>
      <c r="Q189" s="7">
        <v>0</v>
      </c>
      <c r="R189" s="7">
        <v>3</v>
      </c>
      <c r="S189" s="7">
        <v>72</v>
      </c>
      <c r="T189" s="7">
        <v>175</v>
      </c>
      <c r="U189" s="7">
        <v>19</v>
      </c>
      <c r="V189" s="7">
        <v>28</v>
      </c>
      <c r="W189" s="7">
        <v>0</v>
      </c>
    </row>
    <row r="190" spans="1:23" x14ac:dyDescent="0.35">
      <c r="A190" s="7">
        <v>1</v>
      </c>
      <c r="B190" s="7">
        <v>4464</v>
      </c>
      <c r="C190" s="7">
        <v>1604</v>
      </c>
      <c r="D190" s="7">
        <v>0</v>
      </c>
      <c r="E190" s="7">
        <v>0</v>
      </c>
      <c r="F190" s="7">
        <v>0</v>
      </c>
      <c r="G190" s="7">
        <v>0</v>
      </c>
      <c r="H190" s="7">
        <v>0</v>
      </c>
      <c r="I190" s="7">
        <v>3.28371278458844</v>
      </c>
      <c r="J190" s="7">
        <v>146789</v>
      </c>
      <c r="K190" s="7">
        <v>369</v>
      </c>
      <c r="L190" s="7">
        <v>1114</v>
      </c>
      <c r="M190" s="7">
        <v>679</v>
      </c>
      <c r="N190" s="7">
        <v>3736</v>
      </c>
      <c r="O190" s="7">
        <v>27</v>
      </c>
      <c r="P190" s="7">
        <v>594</v>
      </c>
      <c r="Q190" s="7">
        <v>0</v>
      </c>
      <c r="R190" s="7">
        <v>3</v>
      </c>
      <c r="S190" s="7">
        <v>104</v>
      </c>
      <c r="T190" s="7">
        <v>222</v>
      </c>
      <c r="U190" s="7">
        <v>37</v>
      </c>
      <c r="V190" s="7">
        <v>67</v>
      </c>
      <c r="W190" s="7">
        <v>0</v>
      </c>
    </row>
    <row r="191" spans="1:23" x14ac:dyDescent="0.35">
      <c r="A191" s="7">
        <v>1</v>
      </c>
      <c r="B191" s="7">
        <v>5282</v>
      </c>
      <c r="C191" s="7">
        <v>1935</v>
      </c>
      <c r="D191" s="7">
        <v>0</v>
      </c>
      <c r="E191" s="7">
        <v>0</v>
      </c>
      <c r="F191" s="7">
        <v>0</v>
      </c>
      <c r="G191" s="7">
        <v>0</v>
      </c>
      <c r="H191" s="7">
        <v>1</v>
      </c>
      <c r="I191" s="7">
        <v>19.028960817717198</v>
      </c>
      <c r="J191" s="7">
        <v>68472</v>
      </c>
      <c r="K191" s="7">
        <v>2174</v>
      </c>
      <c r="L191" s="7">
        <v>814</v>
      </c>
      <c r="M191" s="7">
        <v>643</v>
      </c>
      <c r="N191" s="7">
        <v>1307</v>
      </c>
      <c r="O191" s="7">
        <v>107</v>
      </c>
      <c r="P191" s="7">
        <v>3238</v>
      </c>
      <c r="Q191" s="7">
        <v>5</v>
      </c>
      <c r="R191" s="7">
        <v>19</v>
      </c>
      <c r="S191" s="7">
        <v>606</v>
      </c>
      <c r="T191" s="7">
        <v>1109</v>
      </c>
      <c r="U191" s="7">
        <v>673</v>
      </c>
      <c r="V191" s="7">
        <v>151</v>
      </c>
      <c r="W191" s="7">
        <v>0</v>
      </c>
    </row>
    <row r="192" spans="1:23" x14ac:dyDescent="0.35">
      <c r="A192" s="7">
        <v>1</v>
      </c>
      <c r="B192" s="7">
        <v>4679</v>
      </c>
      <c r="C192" s="7">
        <v>1530</v>
      </c>
      <c r="D192" s="7">
        <v>0</v>
      </c>
      <c r="E192" s="7">
        <v>3</v>
      </c>
      <c r="F192" s="7">
        <v>6.411626415900834E-2</v>
      </c>
      <c r="G192" s="7">
        <v>1</v>
      </c>
      <c r="H192" s="7">
        <v>0</v>
      </c>
      <c r="I192" s="7">
        <v>7.2460546788175204</v>
      </c>
      <c r="J192" s="7">
        <v>90781</v>
      </c>
      <c r="K192" s="7">
        <v>1038</v>
      </c>
      <c r="L192" s="7">
        <v>770</v>
      </c>
      <c r="M192" s="7">
        <v>568</v>
      </c>
      <c r="N192" s="7">
        <v>1188</v>
      </c>
      <c r="O192" s="7">
        <v>51</v>
      </c>
      <c r="P192" s="7">
        <v>3026</v>
      </c>
      <c r="Q192" s="7">
        <v>1</v>
      </c>
      <c r="R192" s="7">
        <v>6</v>
      </c>
      <c r="S192" s="7">
        <v>407</v>
      </c>
      <c r="T192" s="7">
        <v>627</v>
      </c>
      <c r="U192" s="7">
        <v>305</v>
      </c>
      <c r="V192" s="7">
        <v>65</v>
      </c>
      <c r="W192" s="7">
        <v>0</v>
      </c>
    </row>
    <row r="193" spans="1:23" x14ac:dyDescent="0.35">
      <c r="A193" s="7">
        <v>1</v>
      </c>
      <c r="B193" s="7">
        <v>5269</v>
      </c>
      <c r="C193" s="7">
        <v>1832</v>
      </c>
      <c r="D193" s="7">
        <v>0</v>
      </c>
      <c r="E193" s="7">
        <v>0</v>
      </c>
      <c r="F193" s="7">
        <v>0</v>
      </c>
      <c r="G193" s="7">
        <v>1</v>
      </c>
      <c r="H193" s="7">
        <v>1</v>
      </c>
      <c r="I193" s="7">
        <v>10.6588109266202</v>
      </c>
      <c r="J193" s="7">
        <v>64040</v>
      </c>
      <c r="K193" s="7">
        <v>1771</v>
      </c>
      <c r="L193" s="7">
        <v>896</v>
      </c>
      <c r="M193" s="7">
        <v>519</v>
      </c>
      <c r="N193" s="7">
        <v>1631</v>
      </c>
      <c r="O193" s="7">
        <v>121</v>
      </c>
      <c r="P193" s="7">
        <v>2688</v>
      </c>
      <c r="Q193" s="7">
        <v>3</v>
      </c>
      <c r="R193" s="7">
        <v>28</v>
      </c>
      <c r="S193" s="7">
        <v>798</v>
      </c>
      <c r="T193" s="7">
        <v>1320</v>
      </c>
      <c r="U193" s="7">
        <v>354</v>
      </c>
      <c r="V193" s="7">
        <v>42</v>
      </c>
      <c r="W193" s="7">
        <v>0</v>
      </c>
    </row>
    <row r="194" spans="1:23" x14ac:dyDescent="0.35">
      <c r="A194" s="7">
        <v>1</v>
      </c>
      <c r="B194" s="7">
        <v>4392</v>
      </c>
      <c r="C194" s="7">
        <v>1637</v>
      </c>
      <c r="D194" s="7">
        <v>0</v>
      </c>
      <c r="E194" s="7">
        <v>1</v>
      </c>
      <c r="F194" s="7">
        <v>2.2768670309653915E-2</v>
      </c>
      <c r="G194" s="7">
        <v>1</v>
      </c>
      <c r="H194" s="7">
        <v>0</v>
      </c>
      <c r="I194" s="7">
        <v>9.2368594677809508</v>
      </c>
      <c r="J194" s="7">
        <v>87955</v>
      </c>
      <c r="K194" s="7">
        <v>1179</v>
      </c>
      <c r="L194" s="7">
        <v>763</v>
      </c>
      <c r="M194" s="7">
        <v>502</v>
      </c>
      <c r="N194" s="7">
        <v>1544</v>
      </c>
      <c r="O194" s="7">
        <v>106</v>
      </c>
      <c r="P194" s="7">
        <v>2398</v>
      </c>
      <c r="Q194" s="7">
        <v>1</v>
      </c>
      <c r="R194" s="7">
        <v>7</v>
      </c>
      <c r="S194" s="7">
        <v>336</v>
      </c>
      <c r="T194" s="7">
        <v>519</v>
      </c>
      <c r="U194" s="7">
        <v>182</v>
      </c>
      <c r="V194" s="7">
        <v>94</v>
      </c>
      <c r="W194" s="7">
        <v>0</v>
      </c>
    </row>
    <row r="195" spans="1:23" x14ac:dyDescent="0.35">
      <c r="A195" s="7">
        <v>1</v>
      </c>
      <c r="B195" s="7">
        <v>7402</v>
      </c>
      <c r="C195" s="7">
        <v>2500</v>
      </c>
      <c r="D195" s="7">
        <v>0</v>
      </c>
      <c r="E195" s="7">
        <v>74</v>
      </c>
      <c r="F195" s="7">
        <v>0.99972980275601186</v>
      </c>
      <c r="G195" s="7">
        <v>1</v>
      </c>
      <c r="H195" s="7">
        <v>0</v>
      </c>
      <c r="I195" s="7">
        <v>2.0472226013375199</v>
      </c>
      <c r="J195" s="7">
        <v>129375</v>
      </c>
      <c r="K195" s="7">
        <v>569</v>
      </c>
      <c r="L195" s="7">
        <v>1688</v>
      </c>
      <c r="M195" s="7">
        <v>1472</v>
      </c>
      <c r="N195" s="7">
        <v>5442</v>
      </c>
      <c r="O195" s="7">
        <v>79</v>
      </c>
      <c r="P195" s="7">
        <v>1604</v>
      </c>
      <c r="Q195" s="7">
        <v>0</v>
      </c>
      <c r="R195" s="7">
        <v>8</v>
      </c>
      <c r="S195" s="7">
        <v>269</v>
      </c>
      <c r="T195" s="7">
        <v>559</v>
      </c>
      <c r="U195" s="7">
        <v>160</v>
      </c>
      <c r="V195" s="7">
        <v>77</v>
      </c>
      <c r="W195" s="7">
        <v>0</v>
      </c>
    </row>
    <row r="196" spans="1:23" x14ac:dyDescent="0.35">
      <c r="A196" s="7">
        <v>1</v>
      </c>
      <c r="B196" s="7">
        <v>4312</v>
      </c>
      <c r="C196" s="7">
        <v>1543</v>
      </c>
      <c r="D196" s="7">
        <v>0</v>
      </c>
      <c r="E196" s="7">
        <v>34</v>
      </c>
      <c r="F196" s="7">
        <v>0.78849721706864573</v>
      </c>
      <c r="G196" s="7">
        <v>1</v>
      </c>
      <c r="H196" s="7">
        <v>0</v>
      </c>
      <c r="I196" s="7">
        <v>1.9662271570668501</v>
      </c>
      <c r="J196" s="7">
        <v>133542</v>
      </c>
      <c r="K196" s="7">
        <v>638</v>
      </c>
      <c r="L196" s="7">
        <v>898</v>
      </c>
      <c r="M196" s="7">
        <v>1020</v>
      </c>
      <c r="N196" s="7">
        <v>3306</v>
      </c>
      <c r="O196" s="7">
        <v>40</v>
      </c>
      <c r="P196" s="7">
        <v>846</v>
      </c>
      <c r="Q196" s="7">
        <v>0</v>
      </c>
      <c r="R196" s="7">
        <v>2</v>
      </c>
      <c r="S196" s="7">
        <v>118</v>
      </c>
      <c r="T196" s="7">
        <v>265</v>
      </c>
      <c r="U196" s="7">
        <v>149</v>
      </c>
      <c r="V196" s="7">
        <v>0</v>
      </c>
      <c r="W196" s="7">
        <v>0</v>
      </c>
    </row>
    <row r="197" spans="1:23" x14ac:dyDescent="0.35">
      <c r="A197" s="7">
        <v>1</v>
      </c>
      <c r="B197" s="7">
        <v>5559</v>
      </c>
      <c r="C197" s="7">
        <v>1451</v>
      </c>
      <c r="D197" s="7">
        <v>0</v>
      </c>
      <c r="E197" s="7">
        <v>1039</v>
      </c>
      <c r="F197" s="7">
        <v>18.690411944594352</v>
      </c>
      <c r="G197" s="7">
        <v>0</v>
      </c>
      <c r="H197" s="7">
        <v>0</v>
      </c>
      <c r="I197" s="7">
        <v>2.4101864483856299</v>
      </c>
      <c r="J197" s="7">
        <v>154417</v>
      </c>
      <c r="K197" s="7">
        <v>310</v>
      </c>
      <c r="L197" s="7">
        <v>1036</v>
      </c>
      <c r="M197" s="7">
        <v>1598</v>
      </c>
      <c r="N197" s="7">
        <v>4089</v>
      </c>
      <c r="O197" s="7">
        <v>166</v>
      </c>
      <c r="P197" s="7">
        <v>1018</v>
      </c>
      <c r="Q197" s="7">
        <v>13</v>
      </c>
      <c r="R197" s="7">
        <v>10</v>
      </c>
      <c r="S197" s="7">
        <v>263</v>
      </c>
      <c r="T197" s="7">
        <v>318</v>
      </c>
      <c r="U197" s="7">
        <v>9</v>
      </c>
      <c r="V197" s="7">
        <v>9</v>
      </c>
      <c r="W197" s="7">
        <v>0</v>
      </c>
    </row>
    <row r="198" spans="1:23" x14ac:dyDescent="0.35">
      <c r="A198" s="7">
        <v>1</v>
      </c>
      <c r="B198" s="7">
        <v>4472</v>
      </c>
      <c r="C198" s="7">
        <v>1486</v>
      </c>
      <c r="D198" s="7">
        <v>0</v>
      </c>
      <c r="E198" s="7">
        <v>18</v>
      </c>
      <c r="F198" s="7">
        <v>0.40250447227191416</v>
      </c>
      <c r="G198" s="7">
        <v>0</v>
      </c>
      <c r="H198" s="7">
        <v>0</v>
      </c>
      <c r="I198" s="7">
        <v>3.02148612354521</v>
      </c>
      <c r="J198" s="7">
        <v>130217</v>
      </c>
      <c r="K198" s="7">
        <v>469</v>
      </c>
      <c r="L198" s="7">
        <v>1018</v>
      </c>
      <c r="M198" s="7">
        <v>802</v>
      </c>
      <c r="N198" s="7">
        <v>3240</v>
      </c>
      <c r="O198" s="7">
        <v>39</v>
      </c>
      <c r="P198" s="7">
        <v>1025</v>
      </c>
      <c r="Q198" s="7">
        <v>0</v>
      </c>
      <c r="R198" s="7">
        <v>2</v>
      </c>
      <c r="S198" s="7">
        <v>166</v>
      </c>
      <c r="T198" s="7">
        <v>322</v>
      </c>
      <c r="U198" s="7">
        <v>47</v>
      </c>
      <c r="V198" s="7">
        <v>12</v>
      </c>
      <c r="W198" s="7">
        <v>0</v>
      </c>
    </row>
    <row r="199" spans="1:23" x14ac:dyDescent="0.35">
      <c r="A199" s="7">
        <v>1</v>
      </c>
      <c r="B199" s="7">
        <v>4597</v>
      </c>
      <c r="C199" s="7">
        <v>1650</v>
      </c>
      <c r="D199" s="7">
        <v>0</v>
      </c>
      <c r="E199" s="7">
        <v>0</v>
      </c>
      <c r="F199" s="7">
        <v>0</v>
      </c>
      <c r="G199" s="7">
        <v>0</v>
      </c>
      <c r="H199" s="7">
        <v>0</v>
      </c>
      <c r="I199" s="7">
        <v>2.5088028169014098</v>
      </c>
      <c r="J199" s="7">
        <v>145875</v>
      </c>
      <c r="K199" s="7">
        <v>585</v>
      </c>
      <c r="L199" s="7">
        <v>1028</v>
      </c>
      <c r="M199" s="7">
        <v>871</v>
      </c>
      <c r="N199" s="7">
        <v>2965</v>
      </c>
      <c r="O199" s="7">
        <v>50</v>
      </c>
      <c r="P199" s="7">
        <v>1376</v>
      </c>
      <c r="Q199" s="7">
        <v>0</v>
      </c>
      <c r="R199" s="7">
        <v>6</v>
      </c>
      <c r="S199" s="7">
        <v>200</v>
      </c>
      <c r="T199" s="7">
        <v>449</v>
      </c>
      <c r="U199" s="7">
        <v>134</v>
      </c>
      <c r="V199" s="7">
        <v>83</v>
      </c>
      <c r="W199" s="7">
        <v>0</v>
      </c>
    </row>
    <row r="200" spans="1:23" x14ac:dyDescent="0.35">
      <c r="A200" s="7">
        <v>1</v>
      </c>
      <c r="B200" s="7">
        <v>3955</v>
      </c>
      <c r="C200" s="7">
        <v>1457</v>
      </c>
      <c r="D200" s="7">
        <v>0</v>
      </c>
      <c r="E200" s="7">
        <v>14</v>
      </c>
      <c r="F200" s="7">
        <v>0.35398230088495575</v>
      </c>
      <c r="G200" s="7">
        <v>0</v>
      </c>
      <c r="H200" s="7">
        <v>0</v>
      </c>
      <c r="I200" s="7">
        <v>1.24550898203593</v>
      </c>
      <c r="J200" s="7">
        <v>170781</v>
      </c>
      <c r="K200" s="7">
        <v>430</v>
      </c>
      <c r="L200" s="7">
        <v>928</v>
      </c>
      <c r="M200" s="7">
        <v>719</v>
      </c>
      <c r="N200" s="7">
        <v>3628</v>
      </c>
      <c r="O200" s="7">
        <v>19</v>
      </c>
      <c r="P200" s="7">
        <v>228</v>
      </c>
      <c r="Q200" s="7">
        <v>0</v>
      </c>
      <c r="R200" s="7">
        <v>1</v>
      </c>
      <c r="S200" s="7">
        <v>79</v>
      </c>
      <c r="T200" s="7">
        <v>190</v>
      </c>
      <c r="U200" s="7">
        <v>39</v>
      </c>
      <c r="V200" s="7">
        <v>28</v>
      </c>
      <c r="W200" s="7">
        <v>0</v>
      </c>
    </row>
    <row r="201" spans="1:23" x14ac:dyDescent="0.35">
      <c r="A201" s="7">
        <v>1</v>
      </c>
      <c r="B201" s="7">
        <v>4690</v>
      </c>
      <c r="C201" s="7">
        <v>1826</v>
      </c>
      <c r="D201" s="7">
        <v>0</v>
      </c>
      <c r="E201" s="7">
        <v>196</v>
      </c>
      <c r="F201" s="7">
        <v>4.1791044776119408</v>
      </c>
      <c r="G201" s="7">
        <v>1</v>
      </c>
      <c r="H201" s="7">
        <v>0</v>
      </c>
      <c r="I201" s="7">
        <v>3.2783127005960604</v>
      </c>
      <c r="J201" s="7">
        <v>139696</v>
      </c>
      <c r="K201" s="7">
        <v>545</v>
      </c>
      <c r="L201" s="7">
        <v>1050</v>
      </c>
      <c r="M201" s="7">
        <v>942</v>
      </c>
      <c r="N201" s="7">
        <v>4078</v>
      </c>
      <c r="O201" s="7">
        <v>71</v>
      </c>
      <c r="P201" s="7">
        <v>297</v>
      </c>
      <c r="Q201" s="7">
        <v>2</v>
      </c>
      <c r="R201" s="7">
        <v>18</v>
      </c>
      <c r="S201" s="7">
        <v>224</v>
      </c>
      <c r="T201" s="7">
        <v>479</v>
      </c>
      <c r="U201" s="7">
        <v>146</v>
      </c>
      <c r="V201" s="7">
        <v>0</v>
      </c>
      <c r="W201" s="7">
        <v>0</v>
      </c>
    </row>
    <row r="202" spans="1:23" x14ac:dyDescent="0.35">
      <c r="A202" s="7">
        <v>1</v>
      </c>
      <c r="B202" s="7">
        <v>6007</v>
      </c>
      <c r="C202" s="7">
        <v>2015</v>
      </c>
      <c r="D202" s="7">
        <v>0</v>
      </c>
      <c r="E202" s="7">
        <v>18</v>
      </c>
      <c r="F202" s="7">
        <v>0.29965040785749958</v>
      </c>
      <c r="G202" s="7">
        <v>0</v>
      </c>
      <c r="H202" s="7">
        <v>0</v>
      </c>
      <c r="I202" s="7">
        <v>2.1218889597957902</v>
      </c>
      <c r="J202" s="7">
        <v>190682</v>
      </c>
      <c r="K202" s="7">
        <v>314</v>
      </c>
      <c r="L202" s="7">
        <v>1726</v>
      </c>
      <c r="M202" s="7">
        <v>801</v>
      </c>
      <c r="N202" s="7">
        <v>5612</v>
      </c>
      <c r="O202" s="7">
        <v>21</v>
      </c>
      <c r="P202" s="7">
        <v>251</v>
      </c>
      <c r="Q202" s="7">
        <v>0</v>
      </c>
      <c r="R202" s="7">
        <v>7</v>
      </c>
      <c r="S202" s="7">
        <v>116</v>
      </c>
      <c r="T202" s="7">
        <v>269</v>
      </c>
      <c r="U202" s="7">
        <v>31</v>
      </c>
      <c r="V202" s="7">
        <v>49</v>
      </c>
      <c r="W202" s="7">
        <v>0</v>
      </c>
    </row>
    <row r="203" spans="1:23" x14ac:dyDescent="0.35">
      <c r="A203" s="7">
        <v>1</v>
      </c>
      <c r="B203" s="7">
        <v>3641</v>
      </c>
      <c r="C203" s="7">
        <v>1257</v>
      </c>
      <c r="D203" s="7">
        <v>0</v>
      </c>
      <c r="E203" s="7">
        <v>3</v>
      </c>
      <c r="F203" s="7">
        <v>8.2394946443284808E-2</v>
      </c>
      <c r="G203" s="7">
        <v>0</v>
      </c>
      <c r="H203" s="7">
        <v>0</v>
      </c>
      <c r="I203" s="7">
        <v>0.45369629036562603</v>
      </c>
      <c r="J203" s="7">
        <v>178836</v>
      </c>
      <c r="K203" s="7">
        <v>158</v>
      </c>
      <c r="L203" s="7">
        <v>1051</v>
      </c>
      <c r="M203" s="7">
        <v>420</v>
      </c>
      <c r="N203" s="7">
        <v>3282</v>
      </c>
      <c r="O203" s="7">
        <v>19</v>
      </c>
      <c r="P203" s="7">
        <v>188</v>
      </c>
      <c r="Q203" s="7">
        <v>0</v>
      </c>
      <c r="R203" s="7">
        <v>2</v>
      </c>
      <c r="S203" s="7">
        <v>150</v>
      </c>
      <c r="T203" s="7">
        <v>261</v>
      </c>
      <c r="U203" s="7">
        <v>19</v>
      </c>
      <c r="V203" s="7">
        <v>0</v>
      </c>
      <c r="W203" s="7">
        <v>0</v>
      </c>
    </row>
    <row r="204" spans="1:23" x14ac:dyDescent="0.35">
      <c r="A204" s="7">
        <v>1</v>
      </c>
      <c r="B204" s="7">
        <v>4825</v>
      </c>
      <c r="C204" s="7">
        <v>2091</v>
      </c>
      <c r="D204" s="7">
        <v>0</v>
      </c>
      <c r="E204" s="7">
        <v>26</v>
      </c>
      <c r="F204" s="7">
        <v>0.53886010362694303</v>
      </c>
      <c r="G204" s="7">
        <v>0</v>
      </c>
      <c r="H204" s="7">
        <v>0</v>
      </c>
      <c r="I204" s="7">
        <v>3.5569927243330599</v>
      </c>
      <c r="J204" s="7">
        <v>144737</v>
      </c>
      <c r="K204" s="7">
        <v>428</v>
      </c>
      <c r="L204" s="7">
        <v>1069</v>
      </c>
      <c r="M204" s="7">
        <v>621</v>
      </c>
      <c r="N204" s="7">
        <v>4052</v>
      </c>
      <c r="O204" s="7">
        <v>54</v>
      </c>
      <c r="P204" s="7">
        <v>525</v>
      </c>
      <c r="Q204" s="7">
        <v>0</v>
      </c>
      <c r="R204" s="7">
        <v>8</v>
      </c>
      <c r="S204" s="7">
        <v>186</v>
      </c>
      <c r="T204" s="7">
        <v>336</v>
      </c>
      <c r="U204" s="7">
        <v>82</v>
      </c>
      <c r="V204" s="7">
        <v>14</v>
      </c>
      <c r="W204" s="7">
        <v>0</v>
      </c>
    </row>
    <row r="205" spans="1:23" x14ac:dyDescent="0.35">
      <c r="A205" s="7">
        <v>1</v>
      </c>
      <c r="B205" s="7">
        <v>8170</v>
      </c>
      <c r="C205" s="7">
        <v>2838</v>
      </c>
      <c r="D205" s="7">
        <v>0</v>
      </c>
      <c r="E205" s="7">
        <v>3</v>
      </c>
      <c r="F205" s="7">
        <v>3.6719706242350061E-2</v>
      </c>
      <c r="G205" s="7">
        <v>0</v>
      </c>
      <c r="H205" s="7">
        <v>1</v>
      </c>
      <c r="I205" s="7">
        <v>8.4084084084084108</v>
      </c>
      <c r="J205" s="7">
        <v>70400</v>
      </c>
      <c r="K205" s="7">
        <v>2269</v>
      </c>
      <c r="L205" s="7">
        <v>1795</v>
      </c>
      <c r="M205" s="7">
        <v>1173</v>
      </c>
      <c r="N205" s="7">
        <v>5205</v>
      </c>
      <c r="O205" s="7">
        <v>96</v>
      </c>
      <c r="P205" s="7">
        <v>2287</v>
      </c>
      <c r="Q205" s="7">
        <v>2</v>
      </c>
      <c r="R205" s="7">
        <v>7</v>
      </c>
      <c r="S205" s="7">
        <v>573</v>
      </c>
      <c r="T205" s="7">
        <v>1659</v>
      </c>
      <c r="U205" s="7">
        <v>159</v>
      </c>
      <c r="V205" s="7">
        <v>222</v>
      </c>
      <c r="W205" s="7">
        <v>0</v>
      </c>
    </row>
    <row r="206" spans="1:23" x14ac:dyDescent="0.35">
      <c r="A206" s="7">
        <v>1</v>
      </c>
      <c r="B206" s="7">
        <v>2862</v>
      </c>
      <c r="C206" s="7">
        <v>1067</v>
      </c>
      <c r="D206" s="7">
        <v>0</v>
      </c>
      <c r="E206" s="7">
        <v>3</v>
      </c>
      <c r="F206" s="7">
        <v>0.10482180293501049</v>
      </c>
      <c r="G206" s="7">
        <v>0</v>
      </c>
      <c r="H206" s="7">
        <v>0</v>
      </c>
      <c r="I206" s="7">
        <v>5.47332185886403</v>
      </c>
      <c r="J206" s="7">
        <v>97460</v>
      </c>
      <c r="K206" s="7">
        <v>860</v>
      </c>
      <c r="L206" s="7">
        <v>586</v>
      </c>
      <c r="M206" s="7">
        <v>406</v>
      </c>
      <c r="N206" s="7">
        <v>1669</v>
      </c>
      <c r="O206" s="7">
        <v>36</v>
      </c>
      <c r="P206" s="7">
        <v>919</v>
      </c>
      <c r="Q206" s="7">
        <v>0</v>
      </c>
      <c r="R206" s="7">
        <v>13</v>
      </c>
      <c r="S206" s="7">
        <v>225</v>
      </c>
      <c r="T206" s="7">
        <v>703</v>
      </c>
      <c r="U206" s="7">
        <v>72</v>
      </c>
      <c r="V206" s="7">
        <v>19</v>
      </c>
      <c r="W206" s="7">
        <v>0</v>
      </c>
    </row>
    <row r="207" spans="1:23" x14ac:dyDescent="0.35">
      <c r="A207" s="7">
        <v>1</v>
      </c>
      <c r="B207" s="7">
        <v>4036</v>
      </c>
      <c r="C207" s="7">
        <v>1641</v>
      </c>
      <c r="D207" s="7">
        <v>0</v>
      </c>
      <c r="E207" s="7">
        <v>0</v>
      </c>
      <c r="F207" s="7">
        <v>0</v>
      </c>
      <c r="G207" s="7">
        <v>0</v>
      </c>
      <c r="H207" s="7">
        <v>0</v>
      </c>
      <c r="I207" s="7">
        <v>11.045722046174699</v>
      </c>
      <c r="J207" s="7">
        <v>78971</v>
      </c>
      <c r="K207" s="7">
        <v>1021</v>
      </c>
      <c r="L207" s="7">
        <v>838</v>
      </c>
      <c r="M207" s="7">
        <v>466</v>
      </c>
      <c r="N207" s="7">
        <v>2604</v>
      </c>
      <c r="O207" s="7">
        <v>239</v>
      </c>
      <c r="P207" s="7">
        <v>537</v>
      </c>
      <c r="Q207" s="7">
        <v>0</v>
      </c>
      <c r="R207" s="7">
        <v>15</v>
      </c>
      <c r="S207" s="7">
        <v>641</v>
      </c>
      <c r="T207" s="7">
        <v>1364</v>
      </c>
      <c r="U207" s="7">
        <v>138</v>
      </c>
      <c r="V207" s="7">
        <v>92</v>
      </c>
      <c r="W207" s="7">
        <v>0</v>
      </c>
    </row>
    <row r="208" spans="1:23" x14ac:dyDescent="0.35">
      <c r="A208" s="7">
        <v>1</v>
      </c>
      <c r="B208" s="7">
        <v>4256</v>
      </c>
      <c r="C208" s="7">
        <v>1442</v>
      </c>
      <c r="D208" s="7">
        <v>0</v>
      </c>
      <c r="E208" s="7">
        <v>0</v>
      </c>
      <c r="F208" s="7">
        <v>0</v>
      </c>
      <c r="G208" s="7">
        <v>0</v>
      </c>
      <c r="H208" s="7">
        <v>0</v>
      </c>
      <c r="I208" s="7">
        <v>5.4040275299515699</v>
      </c>
      <c r="J208" s="7">
        <v>105556</v>
      </c>
      <c r="K208" s="7">
        <v>804</v>
      </c>
      <c r="L208" s="7">
        <v>1030</v>
      </c>
      <c r="M208" s="7">
        <v>484</v>
      </c>
      <c r="N208" s="7">
        <v>2943</v>
      </c>
      <c r="O208" s="7">
        <v>264</v>
      </c>
      <c r="P208" s="7">
        <v>416</v>
      </c>
      <c r="Q208" s="7">
        <v>0</v>
      </c>
      <c r="R208" s="7">
        <v>21</v>
      </c>
      <c r="S208" s="7">
        <v>612</v>
      </c>
      <c r="T208" s="7">
        <v>1534</v>
      </c>
      <c r="U208" s="7">
        <v>99</v>
      </c>
      <c r="V208" s="7">
        <v>91</v>
      </c>
      <c r="W208" s="7">
        <v>0</v>
      </c>
    </row>
    <row r="209" spans="1:23" x14ac:dyDescent="0.35">
      <c r="A209" s="7">
        <v>1</v>
      </c>
      <c r="B209" s="7">
        <v>4437</v>
      </c>
      <c r="C209" s="7">
        <v>1768</v>
      </c>
      <c r="D209" s="7">
        <v>0</v>
      </c>
      <c r="E209" s="7">
        <v>6</v>
      </c>
      <c r="F209" s="7">
        <v>0.13522650439486139</v>
      </c>
      <c r="G209" s="7">
        <v>0</v>
      </c>
      <c r="H209" s="7">
        <v>0</v>
      </c>
      <c r="I209" s="7">
        <v>7.0324406705856699</v>
      </c>
      <c r="J209" s="7">
        <v>92969</v>
      </c>
      <c r="K209" s="7">
        <v>940</v>
      </c>
      <c r="L209" s="7">
        <v>926</v>
      </c>
      <c r="M209" s="7">
        <v>638</v>
      </c>
      <c r="N209" s="7">
        <v>2866</v>
      </c>
      <c r="O209" s="7">
        <v>312</v>
      </c>
      <c r="P209" s="7">
        <v>508</v>
      </c>
      <c r="Q209" s="7">
        <v>1</v>
      </c>
      <c r="R209" s="7">
        <v>8</v>
      </c>
      <c r="S209" s="7">
        <v>742</v>
      </c>
      <c r="T209" s="7">
        <v>1707</v>
      </c>
      <c r="U209" s="7">
        <v>195</v>
      </c>
      <c r="V209" s="7">
        <v>193</v>
      </c>
      <c r="W209" s="7">
        <v>0</v>
      </c>
    </row>
    <row r="210" spans="1:23" x14ac:dyDescent="0.35">
      <c r="A210" s="7">
        <v>1</v>
      </c>
      <c r="B210" s="7">
        <v>6005</v>
      </c>
      <c r="C210" s="7">
        <v>1952</v>
      </c>
      <c r="D210" s="7">
        <v>0</v>
      </c>
      <c r="E210" s="7">
        <v>91</v>
      </c>
      <c r="F210" s="7">
        <v>1.5154038301415489</v>
      </c>
      <c r="G210" s="7">
        <v>0</v>
      </c>
      <c r="H210" s="7">
        <v>0</v>
      </c>
      <c r="I210" s="7">
        <v>4.0533693632832302</v>
      </c>
      <c r="J210" s="7">
        <v>165139</v>
      </c>
      <c r="K210" s="7">
        <v>466</v>
      </c>
      <c r="L210" s="7">
        <v>1802</v>
      </c>
      <c r="M210" s="7">
        <v>818</v>
      </c>
      <c r="N210" s="7">
        <v>4772</v>
      </c>
      <c r="O210" s="7">
        <v>69</v>
      </c>
      <c r="P210" s="7">
        <v>1006</v>
      </c>
      <c r="Q210" s="7">
        <v>0</v>
      </c>
      <c r="R210" s="7">
        <v>3</v>
      </c>
      <c r="S210" s="7">
        <v>155</v>
      </c>
      <c r="T210" s="7">
        <v>327</v>
      </c>
      <c r="U210" s="7">
        <v>10</v>
      </c>
      <c r="V210" s="7">
        <v>25</v>
      </c>
      <c r="W210" s="7">
        <v>0</v>
      </c>
    </row>
    <row r="211" spans="1:23" x14ac:dyDescent="0.35">
      <c r="A211" s="7">
        <v>1</v>
      </c>
      <c r="B211" s="7">
        <v>4286</v>
      </c>
      <c r="C211" s="7">
        <v>1416</v>
      </c>
      <c r="D211" s="7">
        <v>0</v>
      </c>
      <c r="E211" s="7">
        <v>0</v>
      </c>
      <c r="F211" s="7">
        <v>0</v>
      </c>
      <c r="G211" s="7">
        <v>0</v>
      </c>
      <c r="H211" s="7">
        <v>0</v>
      </c>
      <c r="I211" s="7">
        <v>5.0146165954576096</v>
      </c>
      <c r="J211" s="7">
        <v>246771</v>
      </c>
      <c r="K211" s="7">
        <v>238</v>
      </c>
      <c r="L211" s="7">
        <v>1455</v>
      </c>
      <c r="M211" s="7">
        <v>509</v>
      </c>
      <c r="N211" s="7">
        <v>3774</v>
      </c>
      <c r="O211" s="7">
        <v>43</v>
      </c>
      <c r="P211" s="7">
        <v>351</v>
      </c>
      <c r="Q211" s="7">
        <v>0</v>
      </c>
      <c r="R211" s="7">
        <v>4</v>
      </c>
      <c r="S211" s="7">
        <v>114</v>
      </c>
      <c r="T211" s="7">
        <v>140</v>
      </c>
      <c r="U211" s="7">
        <v>73</v>
      </c>
      <c r="V211" s="7">
        <v>111</v>
      </c>
      <c r="W211" s="7">
        <v>0</v>
      </c>
    </row>
    <row r="212" spans="1:23" x14ac:dyDescent="0.35">
      <c r="A212" s="7">
        <v>1</v>
      </c>
      <c r="B212" s="7">
        <v>3205</v>
      </c>
      <c r="C212" s="7">
        <v>987</v>
      </c>
      <c r="D212" s="7">
        <v>0</v>
      </c>
      <c r="E212" s="7">
        <v>0</v>
      </c>
      <c r="F212" s="7">
        <v>0</v>
      </c>
      <c r="G212" s="7">
        <v>0</v>
      </c>
      <c r="H212" s="7">
        <v>0</v>
      </c>
      <c r="I212" s="7">
        <v>2.11623499684144</v>
      </c>
      <c r="J212" s="7">
        <v>250001</v>
      </c>
      <c r="K212" s="7">
        <v>110</v>
      </c>
      <c r="L212" s="7">
        <v>1126</v>
      </c>
      <c r="M212" s="7">
        <v>328</v>
      </c>
      <c r="N212" s="7">
        <v>2877</v>
      </c>
      <c r="O212" s="7">
        <v>15</v>
      </c>
      <c r="P212" s="7">
        <v>235</v>
      </c>
      <c r="Q212" s="7">
        <v>0</v>
      </c>
      <c r="R212" s="7">
        <v>1</v>
      </c>
      <c r="S212" s="7">
        <v>77</v>
      </c>
      <c r="T212" s="7">
        <v>107</v>
      </c>
      <c r="U212" s="7">
        <v>5</v>
      </c>
      <c r="V212" s="7">
        <v>12</v>
      </c>
      <c r="W212" s="7">
        <v>0</v>
      </c>
    </row>
    <row r="213" spans="1:23" x14ac:dyDescent="0.35">
      <c r="A213" s="7">
        <v>1</v>
      </c>
      <c r="B213" s="7">
        <v>4883</v>
      </c>
      <c r="C213" s="7">
        <v>1939</v>
      </c>
      <c r="D213" s="7">
        <v>0</v>
      </c>
      <c r="E213" s="7">
        <v>32</v>
      </c>
      <c r="F213" s="7">
        <v>0.65533483514233049</v>
      </c>
      <c r="G213" s="7">
        <v>0</v>
      </c>
      <c r="H213" s="7">
        <v>0</v>
      </c>
      <c r="I213" s="7">
        <v>7.2792869269949101</v>
      </c>
      <c r="J213" s="7">
        <v>166172</v>
      </c>
      <c r="K213" s="7">
        <v>648</v>
      </c>
      <c r="L213" s="7">
        <v>1249</v>
      </c>
      <c r="M213" s="7">
        <v>625</v>
      </c>
      <c r="N213" s="7">
        <v>3705</v>
      </c>
      <c r="O213" s="7">
        <v>224</v>
      </c>
      <c r="P213" s="7">
        <v>652</v>
      </c>
      <c r="Q213" s="7">
        <v>1</v>
      </c>
      <c r="R213" s="7">
        <v>4</v>
      </c>
      <c r="S213" s="7">
        <v>297</v>
      </c>
      <c r="T213" s="7">
        <v>442</v>
      </c>
      <c r="U213" s="7">
        <v>116</v>
      </c>
      <c r="V213" s="7">
        <v>54</v>
      </c>
      <c r="W213" s="7">
        <v>0</v>
      </c>
    </row>
    <row r="214" spans="1:23" x14ac:dyDescent="0.35">
      <c r="A214" s="7">
        <v>1</v>
      </c>
      <c r="B214" s="7">
        <v>6579</v>
      </c>
      <c r="C214" s="7">
        <v>2162</v>
      </c>
      <c r="D214" s="7">
        <v>0</v>
      </c>
      <c r="E214" s="7">
        <v>77</v>
      </c>
      <c r="F214" s="7">
        <v>1.1703906368749051</v>
      </c>
      <c r="G214" s="7">
        <v>0</v>
      </c>
      <c r="H214" s="7">
        <v>0</v>
      </c>
      <c r="I214" s="7">
        <v>2.7256740914419701</v>
      </c>
      <c r="J214" s="7">
        <v>205938</v>
      </c>
      <c r="K214" s="7">
        <v>528</v>
      </c>
      <c r="L214" s="7">
        <v>2020</v>
      </c>
      <c r="M214" s="7">
        <v>832</v>
      </c>
      <c r="N214" s="7">
        <v>5390</v>
      </c>
      <c r="O214" s="7">
        <v>47</v>
      </c>
      <c r="P214" s="7">
        <v>998</v>
      </c>
      <c r="Q214" s="7">
        <v>3</v>
      </c>
      <c r="R214" s="7">
        <v>4</v>
      </c>
      <c r="S214" s="7">
        <v>137</v>
      </c>
      <c r="T214" s="7">
        <v>300</v>
      </c>
      <c r="U214" s="7">
        <v>0</v>
      </c>
      <c r="V214" s="7">
        <v>20</v>
      </c>
      <c r="W214" s="7">
        <v>0</v>
      </c>
    </row>
    <row r="215" spans="1:23" x14ac:dyDescent="0.35">
      <c r="A215" s="7">
        <v>1</v>
      </c>
      <c r="B215" s="7">
        <v>4049</v>
      </c>
      <c r="C215" s="7">
        <v>1617</v>
      </c>
      <c r="D215" s="7">
        <v>0</v>
      </c>
      <c r="E215" s="7">
        <v>5</v>
      </c>
      <c r="F215" s="7">
        <v>0.12348728081007657</v>
      </c>
      <c r="G215" s="7">
        <v>0</v>
      </c>
      <c r="H215" s="7">
        <v>0</v>
      </c>
      <c r="I215" s="7">
        <v>11.2255406797116</v>
      </c>
      <c r="J215" s="7">
        <v>102656</v>
      </c>
      <c r="K215" s="7">
        <v>720</v>
      </c>
      <c r="L215" s="7">
        <v>936</v>
      </c>
      <c r="M215" s="7">
        <v>510</v>
      </c>
      <c r="N215" s="7">
        <v>2444</v>
      </c>
      <c r="O215" s="7">
        <v>116</v>
      </c>
      <c r="P215" s="7">
        <v>1336</v>
      </c>
      <c r="Q215" s="7">
        <v>4</v>
      </c>
      <c r="R215" s="7">
        <v>3</v>
      </c>
      <c r="S215" s="7">
        <v>146</v>
      </c>
      <c r="T215" s="7">
        <v>392</v>
      </c>
      <c r="U215" s="7">
        <v>52</v>
      </c>
      <c r="V215" s="7">
        <v>42</v>
      </c>
      <c r="W215" s="7">
        <v>0</v>
      </c>
    </row>
    <row r="216" spans="1:23" x14ac:dyDescent="0.35">
      <c r="A216" s="7">
        <v>1</v>
      </c>
      <c r="B216" s="7">
        <v>7291</v>
      </c>
      <c r="C216" s="7">
        <v>2517</v>
      </c>
      <c r="D216" s="7">
        <v>0</v>
      </c>
      <c r="E216" s="7">
        <v>4</v>
      </c>
      <c r="F216" s="7">
        <v>5.4862158825949796E-2</v>
      </c>
      <c r="G216" s="7">
        <v>0</v>
      </c>
      <c r="H216" s="7">
        <v>0</v>
      </c>
      <c r="I216" s="7">
        <v>1.5302118754904499</v>
      </c>
      <c r="J216" s="7">
        <v>172545</v>
      </c>
      <c r="K216" s="7">
        <v>348</v>
      </c>
      <c r="L216" s="7">
        <v>2008</v>
      </c>
      <c r="M216" s="7">
        <v>1055</v>
      </c>
      <c r="N216" s="7">
        <v>5882</v>
      </c>
      <c r="O216" s="7">
        <v>56</v>
      </c>
      <c r="P216" s="7">
        <v>1180</v>
      </c>
      <c r="Q216" s="7">
        <v>5</v>
      </c>
      <c r="R216" s="7">
        <v>3</v>
      </c>
      <c r="S216" s="7">
        <v>165</v>
      </c>
      <c r="T216" s="7">
        <v>477</v>
      </c>
      <c r="U216" s="7">
        <v>0</v>
      </c>
      <c r="V216" s="7">
        <v>32</v>
      </c>
      <c r="W216" s="7">
        <v>0</v>
      </c>
    </row>
    <row r="217" spans="1:23" x14ac:dyDescent="0.35">
      <c r="A217" s="7">
        <v>1</v>
      </c>
      <c r="B217" s="7">
        <v>4546</v>
      </c>
      <c r="C217" s="7">
        <v>1499</v>
      </c>
      <c r="D217" s="7">
        <v>0</v>
      </c>
      <c r="E217" s="7">
        <v>0</v>
      </c>
      <c r="F217" s="7">
        <v>0</v>
      </c>
      <c r="G217" s="7">
        <v>0</v>
      </c>
      <c r="H217" s="7">
        <v>0</v>
      </c>
      <c r="I217" s="7">
        <v>1.2703365277468202</v>
      </c>
      <c r="J217" s="7">
        <v>187386</v>
      </c>
      <c r="K217" s="7">
        <v>133</v>
      </c>
      <c r="L217" s="7">
        <v>1309</v>
      </c>
      <c r="M217" s="7">
        <v>602</v>
      </c>
      <c r="N217" s="7">
        <v>4124</v>
      </c>
      <c r="O217" s="7">
        <v>22</v>
      </c>
      <c r="P217" s="7">
        <v>320</v>
      </c>
      <c r="Q217" s="7">
        <v>0</v>
      </c>
      <c r="R217" s="7">
        <v>0</v>
      </c>
      <c r="S217" s="7">
        <v>80</v>
      </c>
      <c r="T217" s="7">
        <v>205</v>
      </c>
      <c r="U217" s="7">
        <v>36</v>
      </c>
      <c r="V217" s="7">
        <v>0</v>
      </c>
      <c r="W217" s="7">
        <v>0</v>
      </c>
    </row>
    <row r="218" spans="1:23" x14ac:dyDescent="0.35">
      <c r="A218" s="7">
        <v>1</v>
      </c>
      <c r="B218" s="7">
        <v>5113</v>
      </c>
      <c r="C218" s="7">
        <v>1922</v>
      </c>
      <c r="D218" s="7">
        <v>0</v>
      </c>
      <c r="E218" s="7">
        <v>23</v>
      </c>
      <c r="F218" s="7">
        <v>0.44983375708977119</v>
      </c>
      <c r="G218" s="7">
        <v>1</v>
      </c>
      <c r="H218" s="7">
        <v>0</v>
      </c>
      <c r="I218" s="7">
        <v>4.1045462911835102</v>
      </c>
      <c r="J218" s="7">
        <v>150759</v>
      </c>
      <c r="K218" s="7">
        <v>396</v>
      </c>
      <c r="L218" s="7">
        <v>1264</v>
      </c>
      <c r="M218" s="7">
        <v>931</v>
      </c>
      <c r="N218" s="7">
        <v>4458</v>
      </c>
      <c r="O218" s="7">
        <v>46</v>
      </c>
      <c r="P218" s="7">
        <v>493</v>
      </c>
      <c r="Q218" s="7">
        <v>0</v>
      </c>
      <c r="R218" s="7">
        <v>4</v>
      </c>
      <c r="S218" s="7">
        <v>112</v>
      </c>
      <c r="T218" s="7">
        <v>276</v>
      </c>
      <c r="U218" s="7">
        <v>173</v>
      </c>
      <c r="V218" s="7">
        <v>70</v>
      </c>
      <c r="W218" s="7">
        <v>0</v>
      </c>
    </row>
    <row r="219" spans="1:23" x14ac:dyDescent="0.35">
      <c r="A219" s="7">
        <v>1</v>
      </c>
      <c r="B219" s="7">
        <v>5530</v>
      </c>
      <c r="C219" s="7">
        <v>2087</v>
      </c>
      <c r="D219" s="7">
        <v>0</v>
      </c>
      <c r="E219" s="7">
        <v>223</v>
      </c>
      <c r="F219" s="7">
        <v>4.0325497287522607</v>
      </c>
      <c r="G219" s="7">
        <v>0</v>
      </c>
      <c r="H219" s="7">
        <v>0</v>
      </c>
      <c r="I219" s="7">
        <v>6.8190263842437799</v>
      </c>
      <c r="J219" s="7">
        <v>100417</v>
      </c>
      <c r="K219" s="7">
        <v>981</v>
      </c>
      <c r="L219" s="7">
        <v>1006</v>
      </c>
      <c r="M219" s="7">
        <v>1102</v>
      </c>
      <c r="N219" s="7">
        <v>4547</v>
      </c>
      <c r="O219" s="7">
        <v>160</v>
      </c>
      <c r="P219" s="7">
        <v>482</v>
      </c>
      <c r="Q219" s="7">
        <v>0</v>
      </c>
      <c r="R219" s="7">
        <v>14</v>
      </c>
      <c r="S219" s="7">
        <v>327</v>
      </c>
      <c r="T219" s="7">
        <v>904</v>
      </c>
      <c r="U219" s="7">
        <v>193</v>
      </c>
      <c r="V219" s="7">
        <v>126</v>
      </c>
      <c r="W219" s="7">
        <v>0</v>
      </c>
    </row>
    <row r="220" spans="1:23" x14ac:dyDescent="0.35">
      <c r="A220" s="7">
        <v>1</v>
      </c>
      <c r="B220" s="7">
        <v>5908</v>
      </c>
      <c r="C220" s="7">
        <v>2349</v>
      </c>
      <c r="D220" s="7">
        <v>0</v>
      </c>
      <c r="E220" s="7">
        <v>264</v>
      </c>
      <c r="F220" s="7">
        <v>4.4685172647257954</v>
      </c>
      <c r="G220" s="7">
        <v>0</v>
      </c>
      <c r="H220" s="7">
        <v>0</v>
      </c>
      <c r="I220" s="7">
        <v>5.4012868269556398</v>
      </c>
      <c r="J220" s="7">
        <v>119719</v>
      </c>
      <c r="K220" s="7">
        <v>799</v>
      </c>
      <c r="L220" s="7">
        <v>1166</v>
      </c>
      <c r="M220" s="7">
        <v>869</v>
      </c>
      <c r="N220" s="7">
        <v>4697</v>
      </c>
      <c r="O220" s="7">
        <v>210</v>
      </c>
      <c r="P220" s="7">
        <v>715</v>
      </c>
      <c r="Q220" s="7">
        <v>0</v>
      </c>
      <c r="R220" s="7">
        <v>5</v>
      </c>
      <c r="S220" s="7">
        <v>281</v>
      </c>
      <c r="T220" s="7">
        <v>738</v>
      </c>
      <c r="U220" s="7">
        <v>95</v>
      </c>
      <c r="V220" s="7">
        <v>22</v>
      </c>
      <c r="W220" s="7">
        <v>0</v>
      </c>
    </row>
    <row r="221" spans="1:23" x14ac:dyDescent="0.35">
      <c r="A221" s="7">
        <v>1</v>
      </c>
      <c r="B221" s="7">
        <v>2660</v>
      </c>
      <c r="C221" s="7">
        <v>942</v>
      </c>
      <c r="D221" s="7">
        <v>0</v>
      </c>
      <c r="E221" s="7">
        <v>0</v>
      </c>
      <c r="F221" s="7">
        <v>0</v>
      </c>
      <c r="G221" s="7">
        <v>0</v>
      </c>
      <c r="H221" s="7">
        <v>0</v>
      </c>
      <c r="I221" s="7">
        <v>4.2528287163480298</v>
      </c>
      <c r="J221" s="7">
        <v>158750</v>
      </c>
      <c r="K221" s="7">
        <v>320</v>
      </c>
      <c r="L221" s="7">
        <v>583</v>
      </c>
      <c r="M221" s="7">
        <v>374</v>
      </c>
      <c r="N221" s="7">
        <v>2243</v>
      </c>
      <c r="O221" s="7">
        <v>35</v>
      </c>
      <c r="P221" s="7">
        <v>239</v>
      </c>
      <c r="Q221" s="7">
        <v>0</v>
      </c>
      <c r="R221" s="7">
        <v>0</v>
      </c>
      <c r="S221" s="7">
        <v>143</v>
      </c>
      <c r="T221" s="7">
        <v>324</v>
      </c>
      <c r="U221" s="7">
        <v>12</v>
      </c>
      <c r="V221" s="7">
        <v>5</v>
      </c>
      <c r="W221" s="7">
        <v>0</v>
      </c>
    </row>
    <row r="222" spans="1:23" x14ac:dyDescent="0.35">
      <c r="A222" s="7">
        <v>1</v>
      </c>
      <c r="B222" s="7">
        <v>4551</v>
      </c>
      <c r="C222" s="7">
        <v>1856</v>
      </c>
      <c r="D222" s="7">
        <v>0</v>
      </c>
      <c r="E222" s="7">
        <v>38</v>
      </c>
      <c r="F222" s="7">
        <v>0.83498132278620085</v>
      </c>
      <c r="G222" s="7">
        <v>1</v>
      </c>
      <c r="H222" s="7">
        <v>0</v>
      </c>
      <c r="I222" s="7">
        <v>8.2231040564373892</v>
      </c>
      <c r="J222" s="7">
        <v>100147</v>
      </c>
      <c r="K222" s="7">
        <v>773</v>
      </c>
      <c r="L222" s="7">
        <v>912</v>
      </c>
      <c r="M222" s="7">
        <v>593</v>
      </c>
      <c r="N222" s="7">
        <v>3113</v>
      </c>
      <c r="O222" s="7">
        <v>178</v>
      </c>
      <c r="P222" s="7">
        <v>847</v>
      </c>
      <c r="Q222" s="7">
        <v>1</v>
      </c>
      <c r="R222" s="7">
        <v>2</v>
      </c>
      <c r="S222" s="7">
        <v>410</v>
      </c>
      <c r="T222" s="7">
        <v>777</v>
      </c>
      <c r="U222" s="7">
        <v>192</v>
      </c>
      <c r="V222" s="7">
        <v>109</v>
      </c>
      <c r="W222" s="7">
        <v>0</v>
      </c>
    </row>
    <row r="223" spans="1:23" x14ac:dyDescent="0.35">
      <c r="A223" s="7">
        <v>1</v>
      </c>
      <c r="B223" s="7">
        <v>4942</v>
      </c>
      <c r="C223" s="7">
        <v>1802</v>
      </c>
      <c r="D223" s="7">
        <v>0</v>
      </c>
      <c r="E223" s="7">
        <v>0</v>
      </c>
      <c r="F223" s="7">
        <v>0</v>
      </c>
      <c r="G223" s="7">
        <v>0</v>
      </c>
      <c r="H223" s="7">
        <v>0</v>
      </c>
      <c r="I223" s="7">
        <v>5.2662037037036997</v>
      </c>
      <c r="J223" s="7">
        <v>125875</v>
      </c>
      <c r="K223" s="7">
        <v>502</v>
      </c>
      <c r="L223" s="7">
        <v>1128</v>
      </c>
      <c r="M223" s="7">
        <v>605</v>
      </c>
      <c r="N223" s="7">
        <v>3957</v>
      </c>
      <c r="O223" s="7">
        <v>104</v>
      </c>
      <c r="P223" s="7">
        <v>561</v>
      </c>
      <c r="Q223" s="7">
        <v>0</v>
      </c>
      <c r="R223" s="7">
        <v>6</v>
      </c>
      <c r="S223" s="7">
        <v>314</v>
      </c>
      <c r="T223" s="7">
        <v>704</v>
      </c>
      <c r="U223" s="7">
        <v>104</v>
      </c>
      <c r="V223" s="7">
        <v>19</v>
      </c>
      <c r="W223" s="7">
        <v>0</v>
      </c>
    </row>
    <row r="224" spans="1:23" x14ac:dyDescent="0.35">
      <c r="A224" s="7">
        <v>1</v>
      </c>
      <c r="B224" s="7">
        <v>7450</v>
      </c>
      <c r="C224" s="7">
        <v>2728</v>
      </c>
      <c r="D224" s="7">
        <v>0</v>
      </c>
      <c r="E224" s="7">
        <v>11</v>
      </c>
      <c r="F224" s="7">
        <v>0.14765100671140938</v>
      </c>
      <c r="G224" s="7">
        <v>0</v>
      </c>
      <c r="H224" s="7">
        <v>0</v>
      </c>
      <c r="I224" s="7">
        <v>5.9531512876925099</v>
      </c>
      <c r="J224" s="7">
        <v>115728</v>
      </c>
      <c r="K224" s="7">
        <v>1318</v>
      </c>
      <c r="L224" s="7">
        <v>1562</v>
      </c>
      <c r="M224" s="7">
        <v>1345</v>
      </c>
      <c r="N224" s="7">
        <v>6642</v>
      </c>
      <c r="O224" s="7">
        <v>64</v>
      </c>
      <c r="P224" s="7">
        <v>444</v>
      </c>
      <c r="Q224" s="7">
        <v>0</v>
      </c>
      <c r="R224" s="7">
        <v>7</v>
      </c>
      <c r="S224" s="7">
        <v>293</v>
      </c>
      <c r="T224" s="7">
        <v>823</v>
      </c>
      <c r="U224" s="7">
        <v>107</v>
      </c>
      <c r="V224" s="7">
        <v>82</v>
      </c>
      <c r="W224" s="7">
        <v>0</v>
      </c>
    </row>
    <row r="225" spans="1:23" x14ac:dyDescent="0.35">
      <c r="A225" s="7">
        <v>1</v>
      </c>
      <c r="B225" s="7">
        <v>6209</v>
      </c>
      <c r="C225" s="7">
        <v>2558</v>
      </c>
      <c r="D225" s="7">
        <v>0</v>
      </c>
      <c r="E225" s="7">
        <v>0</v>
      </c>
      <c r="F225" s="7">
        <v>0</v>
      </c>
      <c r="G225" s="7">
        <v>0</v>
      </c>
      <c r="H225" s="7">
        <v>0</v>
      </c>
      <c r="I225" s="7">
        <v>4.1511872072363101</v>
      </c>
      <c r="J225" s="7">
        <v>106494</v>
      </c>
      <c r="K225" s="7">
        <v>793</v>
      </c>
      <c r="L225" s="7">
        <v>1191</v>
      </c>
      <c r="M225" s="7">
        <v>914</v>
      </c>
      <c r="N225" s="7">
        <v>4879</v>
      </c>
      <c r="O225" s="7">
        <v>252</v>
      </c>
      <c r="P225" s="7">
        <v>677</v>
      </c>
      <c r="Q225" s="7">
        <v>0</v>
      </c>
      <c r="R225" s="7">
        <v>15</v>
      </c>
      <c r="S225" s="7">
        <v>386</v>
      </c>
      <c r="T225" s="7">
        <v>843</v>
      </c>
      <c r="U225" s="7">
        <v>264</v>
      </c>
      <c r="V225" s="7">
        <v>196</v>
      </c>
      <c r="W225" s="7">
        <v>0</v>
      </c>
    </row>
    <row r="226" spans="1:23" x14ac:dyDescent="0.35">
      <c r="A226" s="7">
        <v>1</v>
      </c>
      <c r="B226" s="7">
        <v>3152</v>
      </c>
      <c r="C226" s="7">
        <v>1216</v>
      </c>
      <c r="D226" s="7">
        <v>0</v>
      </c>
      <c r="E226" s="7">
        <v>0</v>
      </c>
      <c r="F226" s="7">
        <v>0</v>
      </c>
      <c r="G226" s="7">
        <v>1</v>
      </c>
      <c r="H226" s="7">
        <v>0</v>
      </c>
      <c r="I226" s="7">
        <v>1.3075965130759699</v>
      </c>
      <c r="J226" s="7">
        <v>250001</v>
      </c>
      <c r="K226" s="7">
        <v>163</v>
      </c>
      <c r="L226" s="7">
        <v>665</v>
      </c>
      <c r="M226" s="7">
        <v>771</v>
      </c>
      <c r="N226" s="7">
        <v>2670</v>
      </c>
      <c r="O226" s="7">
        <v>66</v>
      </c>
      <c r="P226" s="7">
        <v>297</v>
      </c>
      <c r="Q226" s="7">
        <v>2</v>
      </c>
      <c r="R226" s="7">
        <v>3</v>
      </c>
      <c r="S226" s="7">
        <v>114</v>
      </c>
      <c r="T226" s="7">
        <v>162</v>
      </c>
      <c r="U226" s="7">
        <v>140</v>
      </c>
      <c r="V226" s="7">
        <v>5</v>
      </c>
      <c r="W226" s="7">
        <v>0</v>
      </c>
    </row>
    <row r="227" spans="1:23" x14ac:dyDescent="0.35">
      <c r="A227" s="7">
        <v>1</v>
      </c>
      <c r="B227" s="7">
        <v>8208</v>
      </c>
      <c r="C227" s="7">
        <v>2639</v>
      </c>
      <c r="D227" s="7">
        <v>0</v>
      </c>
      <c r="E227" s="7">
        <v>4</v>
      </c>
      <c r="F227" s="7">
        <v>4.8732943469785572E-2</v>
      </c>
      <c r="G227" s="7">
        <v>0</v>
      </c>
      <c r="H227" s="7">
        <v>0</v>
      </c>
      <c r="I227" s="7">
        <v>1.7407181984175302</v>
      </c>
      <c r="J227" s="7">
        <v>179833</v>
      </c>
      <c r="K227" s="7">
        <v>479</v>
      </c>
      <c r="L227" s="7">
        <v>2515</v>
      </c>
      <c r="M227" s="7">
        <v>1078</v>
      </c>
      <c r="N227" s="7">
        <v>7104</v>
      </c>
      <c r="O227" s="7">
        <v>118</v>
      </c>
      <c r="P227" s="7">
        <v>828</v>
      </c>
      <c r="Q227" s="7">
        <v>1</v>
      </c>
      <c r="R227" s="7">
        <v>11</v>
      </c>
      <c r="S227" s="7">
        <v>146</v>
      </c>
      <c r="T227" s="7">
        <v>355</v>
      </c>
      <c r="U227" s="7">
        <v>55</v>
      </c>
      <c r="V227" s="7">
        <v>95</v>
      </c>
      <c r="W227" s="7">
        <v>0</v>
      </c>
    </row>
    <row r="228" spans="1:23" x14ac:dyDescent="0.35">
      <c r="A228" s="7">
        <v>1</v>
      </c>
      <c r="B228" s="7">
        <v>7946</v>
      </c>
      <c r="C228" s="7">
        <v>2558</v>
      </c>
      <c r="D228" s="7">
        <v>0</v>
      </c>
      <c r="E228" s="7">
        <v>18</v>
      </c>
      <c r="F228" s="7">
        <v>0.22652907123080793</v>
      </c>
      <c r="G228" s="7">
        <v>1</v>
      </c>
      <c r="H228" s="7">
        <v>0</v>
      </c>
      <c r="I228" s="7">
        <v>6.41555285540705</v>
      </c>
      <c r="J228" s="7">
        <v>121151</v>
      </c>
      <c r="K228" s="7">
        <v>1372</v>
      </c>
      <c r="L228" s="7">
        <v>1964</v>
      </c>
      <c r="M228" s="7">
        <v>1247</v>
      </c>
      <c r="N228" s="7">
        <v>1971</v>
      </c>
      <c r="O228" s="7">
        <v>4748</v>
      </c>
      <c r="P228" s="7">
        <v>391</v>
      </c>
      <c r="Q228" s="7">
        <v>0</v>
      </c>
      <c r="R228" s="7">
        <v>35</v>
      </c>
      <c r="S228" s="7">
        <v>801</v>
      </c>
      <c r="T228" s="7">
        <v>1132</v>
      </c>
      <c r="U228" s="7">
        <v>323</v>
      </c>
      <c r="V228" s="7">
        <v>148</v>
      </c>
      <c r="W228" s="7">
        <v>0</v>
      </c>
    </row>
    <row r="229" spans="1:23" x14ac:dyDescent="0.35">
      <c r="A229" s="7">
        <v>1</v>
      </c>
      <c r="B229" s="7">
        <v>4429</v>
      </c>
      <c r="C229" s="7">
        <v>1659</v>
      </c>
      <c r="D229" s="7">
        <v>0</v>
      </c>
      <c r="E229" s="7">
        <v>104</v>
      </c>
      <c r="F229" s="7">
        <v>2.3481598554978551</v>
      </c>
      <c r="G229" s="7">
        <v>0</v>
      </c>
      <c r="H229" s="7">
        <v>0</v>
      </c>
      <c r="I229" s="7">
        <v>15.1535380507343</v>
      </c>
      <c r="J229" s="7">
        <v>102321</v>
      </c>
      <c r="K229" s="7">
        <v>1377</v>
      </c>
      <c r="L229" s="7">
        <v>965</v>
      </c>
      <c r="M229" s="7">
        <v>738</v>
      </c>
      <c r="N229" s="7">
        <v>1761</v>
      </c>
      <c r="O229" s="7">
        <v>1984</v>
      </c>
      <c r="P229" s="7">
        <v>197</v>
      </c>
      <c r="Q229" s="7">
        <v>5</v>
      </c>
      <c r="R229" s="7">
        <v>12</v>
      </c>
      <c r="S229" s="7">
        <v>470</v>
      </c>
      <c r="T229" s="7">
        <v>801</v>
      </c>
      <c r="U229" s="7">
        <v>229</v>
      </c>
      <c r="V229" s="7">
        <v>148</v>
      </c>
      <c r="W229" s="7">
        <v>0</v>
      </c>
    </row>
    <row r="230" spans="1:23" x14ac:dyDescent="0.35">
      <c r="A230" s="7">
        <v>1</v>
      </c>
      <c r="B230" s="7">
        <v>7093</v>
      </c>
      <c r="C230" s="7">
        <v>2109</v>
      </c>
      <c r="D230" s="7">
        <v>0</v>
      </c>
      <c r="E230" s="7">
        <v>5</v>
      </c>
      <c r="F230" s="7">
        <v>7.0492034400112785E-2</v>
      </c>
      <c r="G230" s="7">
        <v>0</v>
      </c>
      <c r="H230" s="7">
        <v>0</v>
      </c>
      <c r="I230" s="7">
        <v>6.0661207158022402E-2</v>
      </c>
      <c r="J230" s="7">
        <v>217222</v>
      </c>
      <c r="K230" s="7">
        <v>237</v>
      </c>
      <c r="L230" s="7">
        <v>2424</v>
      </c>
      <c r="M230" s="7">
        <v>878</v>
      </c>
      <c r="N230" s="7">
        <v>6382</v>
      </c>
      <c r="O230" s="7">
        <v>460</v>
      </c>
      <c r="P230" s="7">
        <v>136</v>
      </c>
      <c r="Q230" s="7">
        <v>1</v>
      </c>
      <c r="R230" s="7">
        <v>0</v>
      </c>
      <c r="S230" s="7">
        <v>114</v>
      </c>
      <c r="T230" s="7">
        <v>287</v>
      </c>
      <c r="U230" s="7">
        <v>83</v>
      </c>
      <c r="V230" s="7">
        <v>0</v>
      </c>
      <c r="W230" s="7">
        <v>0</v>
      </c>
    </row>
    <row r="231" spans="1:23" x14ac:dyDescent="0.35">
      <c r="A231" s="7">
        <v>1</v>
      </c>
      <c r="B231" s="7">
        <v>7434</v>
      </c>
      <c r="C231" s="7">
        <v>2497</v>
      </c>
      <c r="D231" s="7">
        <v>0</v>
      </c>
      <c r="E231" s="7">
        <v>790</v>
      </c>
      <c r="F231" s="7">
        <v>10.626849609900457</v>
      </c>
      <c r="G231" s="7">
        <v>0</v>
      </c>
      <c r="H231" s="7">
        <v>0</v>
      </c>
      <c r="I231" s="7">
        <v>7.6615779711799101</v>
      </c>
      <c r="J231" s="7">
        <v>111905</v>
      </c>
      <c r="K231" s="7">
        <v>1447</v>
      </c>
      <c r="L231" s="7">
        <v>1555</v>
      </c>
      <c r="M231" s="7">
        <v>971</v>
      </c>
      <c r="N231" s="7">
        <v>4184</v>
      </c>
      <c r="O231" s="7">
        <v>1500</v>
      </c>
      <c r="P231" s="7">
        <v>868</v>
      </c>
      <c r="Q231" s="7">
        <v>7</v>
      </c>
      <c r="R231" s="7">
        <v>28</v>
      </c>
      <c r="S231" s="7">
        <v>847</v>
      </c>
      <c r="T231" s="7">
        <v>1639</v>
      </c>
      <c r="U231" s="7">
        <v>346</v>
      </c>
      <c r="V231" s="7">
        <v>47</v>
      </c>
      <c r="W231" s="7">
        <v>0</v>
      </c>
    </row>
    <row r="232" spans="1:23" x14ac:dyDescent="0.35">
      <c r="A232" s="7">
        <v>1</v>
      </c>
      <c r="B232" s="7">
        <v>4715</v>
      </c>
      <c r="C232" s="7">
        <v>1630</v>
      </c>
      <c r="D232" s="7">
        <v>0</v>
      </c>
      <c r="E232" s="7">
        <v>9</v>
      </c>
      <c r="F232" s="7">
        <v>0.19088016967126192</v>
      </c>
      <c r="G232" s="7">
        <v>0</v>
      </c>
      <c r="H232" s="7">
        <v>0</v>
      </c>
      <c r="I232" s="7">
        <v>1.31031613976705</v>
      </c>
      <c r="J232" s="7">
        <v>178694</v>
      </c>
      <c r="K232" s="7">
        <v>246</v>
      </c>
      <c r="L232" s="7">
        <v>1235</v>
      </c>
      <c r="M232" s="7">
        <v>620</v>
      </c>
      <c r="N232" s="7">
        <v>3149</v>
      </c>
      <c r="O232" s="7">
        <v>689</v>
      </c>
      <c r="P232" s="7">
        <v>458</v>
      </c>
      <c r="Q232" s="7">
        <v>5</v>
      </c>
      <c r="R232" s="7">
        <v>16</v>
      </c>
      <c r="S232" s="7">
        <v>398</v>
      </c>
      <c r="T232" s="7">
        <v>764</v>
      </c>
      <c r="U232" s="7">
        <v>49</v>
      </c>
      <c r="V232" s="7">
        <v>18</v>
      </c>
      <c r="W232" s="7">
        <v>0</v>
      </c>
    </row>
    <row r="233" spans="1:23" x14ac:dyDescent="0.35">
      <c r="A233" s="7">
        <v>1</v>
      </c>
      <c r="B233" s="7">
        <v>8159</v>
      </c>
      <c r="C233" s="7">
        <v>3017</v>
      </c>
      <c r="D233" s="7">
        <v>0</v>
      </c>
      <c r="E233" s="7">
        <v>30</v>
      </c>
      <c r="F233" s="7">
        <v>0.36769211913224659</v>
      </c>
      <c r="G233" s="7">
        <v>1</v>
      </c>
      <c r="H233" s="7">
        <v>0</v>
      </c>
      <c r="I233" s="7">
        <v>4.2019816163304302</v>
      </c>
      <c r="J233" s="7">
        <v>117941</v>
      </c>
      <c r="K233" s="7">
        <v>969</v>
      </c>
      <c r="L233" s="7">
        <v>1810</v>
      </c>
      <c r="M233" s="7">
        <v>1452</v>
      </c>
      <c r="N233" s="7">
        <v>3767</v>
      </c>
      <c r="O233" s="7">
        <v>1632</v>
      </c>
      <c r="P233" s="7">
        <v>1572</v>
      </c>
      <c r="Q233" s="7">
        <v>7</v>
      </c>
      <c r="R233" s="7">
        <v>22</v>
      </c>
      <c r="S233" s="7">
        <v>1159</v>
      </c>
      <c r="T233" s="7">
        <v>1952</v>
      </c>
      <c r="U233" s="7">
        <v>257</v>
      </c>
      <c r="V233" s="7">
        <v>154</v>
      </c>
      <c r="W233" s="7">
        <v>0</v>
      </c>
    </row>
    <row r="234" spans="1:23" x14ac:dyDescent="0.35">
      <c r="A234" s="7">
        <v>1</v>
      </c>
      <c r="B234" s="7">
        <v>6695</v>
      </c>
      <c r="C234" s="7">
        <v>2149</v>
      </c>
      <c r="D234" s="7">
        <v>0</v>
      </c>
      <c r="E234" s="7">
        <v>55</v>
      </c>
      <c r="F234" s="7">
        <v>0.82150858849887975</v>
      </c>
      <c r="G234" s="7">
        <v>0</v>
      </c>
      <c r="H234" s="7">
        <v>0</v>
      </c>
      <c r="I234" s="7">
        <v>1.6049933125278599</v>
      </c>
      <c r="J234" s="7">
        <v>250001</v>
      </c>
      <c r="K234" s="7">
        <v>502</v>
      </c>
      <c r="L234" s="7">
        <v>2182</v>
      </c>
      <c r="M234" s="7">
        <v>900</v>
      </c>
      <c r="N234" s="7">
        <v>5172</v>
      </c>
      <c r="O234" s="7">
        <v>64</v>
      </c>
      <c r="P234" s="7">
        <v>1248</v>
      </c>
      <c r="Q234" s="7">
        <v>0</v>
      </c>
      <c r="R234" s="7">
        <v>1</v>
      </c>
      <c r="S234" s="7">
        <v>210</v>
      </c>
      <c r="T234" s="7">
        <v>316</v>
      </c>
      <c r="U234" s="7">
        <v>78</v>
      </c>
      <c r="V234" s="7">
        <v>27</v>
      </c>
      <c r="W234" s="7">
        <v>0</v>
      </c>
    </row>
    <row r="235" spans="1:23" x14ac:dyDescent="0.35">
      <c r="A235" s="7">
        <v>1</v>
      </c>
      <c r="B235" s="7">
        <v>7793</v>
      </c>
      <c r="C235" s="7">
        <v>2617</v>
      </c>
      <c r="D235" s="7">
        <v>0</v>
      </c>
      <c r="E235" s="7">
        <v>54</v>
      </c>
      <c r="F235" s="7">
        <v>0.69292955216219676</v>
      </c>
      <c r="G235" s="7">
        <v>0</v>
      </c>
      <c r="H235" s="7">
        <v>0</v>
      </c>
      <c r="I235" s="7">
        <v>5.4084863837872099</v>
      </c>
      <c r="J235" s="7">
        <v>166417</v>
      </c>
      <c r="K235" s="7">
        <v>1124</v>
      </c>
      <c r="L235" s="7">
        <v>2334</v>
      </c>
      <c r="M235" s="7">
        <v>1053</v>
      </c>
      <c r="N235" s="7">
        <v>4869</v>
      </c>
      <c r="O235" s="7">
        <v>64</v>
      </c>
      <c r="P235" s="7">
        <v>2551</v>
      </c>
      <c r="Q235" s="7">
        <v>0</v>
      </c>
      <c r="R235" s="7">
        <v>4</v>
      </c>
      <c r="S235" s="7">
        <v>305</v>
      </c>
      <c r="T235" s="7">
        <v>460</v>
      </c>
      <c r="U235" s="7">
        <v>27</v>
      </c>
      <c r="V235" s="7">
        <v>82</v>
      </c>
      <c r="W235" s="7">
        <v>0</v>
      </c>
    </row>
    <row r="236" spans="1:23" x14ac:dyDescent="0.35">
      <c r="A236" s="7">
        <v>1</v>
      </c>
      <c r="B236" s="7">
        <v>4656</v>
      </c>
      <c r="C236" s="7">
        <v>1616</v>
      </c>
      <c r="D236" s="7">
        <v>0</v>
      </c>
      <c r="E236" s="7">
        <v>0</v>
      </c>
      <c r="F236" s="7">
        <v>0</v>
      </c>
      <c r="G236" s="7">
        <v>0</v>
      </c>
      <c r="H236" s="7">
        <v>0</v>
      </c>
      <c r="I236" s="7">
        <v>1.8727345952476802</v>
      </c>
      <c r="J236" s="7">
        <v>131597</v>
      </c>
      <c r="K236" s="7">
        <v>251</v>
      </c>
      <c r="L236" s="7">
        <v>1239</v>
      </c>
      <c r="M236" s="7">
        <v>562</v>
      </c>
      <c r="N236" s="7">
        <v>4233</v>
      </c>
      <c r="O236" s="7">
        <v>30</v>
      </c>
      <c r="P236" s="7">
        <v>239</v>
      </c>
      <c r="Q236" s="7">
        <v>0</v>
      </c>
      <c r="R236" s="7">
        <v>4</v>
      </c>
      <c r="S236" s="7">
        <v>150</v>
      </c>
      <c r="T236" s="7">
        <v>387</v>
      </c>
      <c r="U236" s="7">
        <v>17</v>
      </c>
      <c r="V236" s="7">
        <v>0</v>
      </c>
      <c r="W236" s="7">
        <v>0</v>
      </c>
    </row>
    <row r="237" spans="1:23" x14ac:dyDescent="0.35">
      <c r="A237" s="7">
        <v>1</v>
      </c>
      <c r="B237" s="7">
        <v>4969</v>
      </c>
      <c r="C237" s="7">
        <v>1804</v>
      </c>
      <c r="D237" s="7">
        <v>0</v>
      </c>
      <c r="E237" s="7">
        <v>0</v>
      </c>
      <c r="F237" s="7">
        <v>0</v>
      </c>
      <c r="G237" s="7">
        <v>0</v>
      </c>
      <c r="H237" s="7">
        <v>0</v>
      </c>
      <c r="I237" s="7">
        <v>6.9851465274990003</v>
      </c>
      <c r="J237" s="7">
        <v>138162</v>
      </c>
      <c r="K237" s="7">
        <v>793</v>
      </c>
      <c r="L237" s="7">
        <v>1190</v>
      </c>
      <c r="M237" s="7">
        <v>833</v>
      </c>
      <c r="N237" s="7">
        <v>4490</v>
      </c>
      <c r="O237" s="7">
        <v>74</v>
      </c>
      <c r="P237" s="7">
        <v>241</v>
      </c>
      <c r="Q237" s="7">
        <v>0</v>
      </c>
      <c r="R237" s="7">
        <v>7</v>
      </c>
      <c r="S237" s="7">
        <v>157</v>
      </c>
      <c r="T237" s="7">
        <v>443</v>
      </c>
      <c r="U237" s="7">
        <v>111</v>
      </c>
      <c r="V237" s="7">
        <v>9</v>
      </c>
      <c r="W237" s="7">
        <v>0</v>
      </c>
    </row>
    <row r="238" spans="1:23" x14ac:dyDescent="0.35">
      <c r="A238" s="7">
        <v>1</v>
      </c>
      <c r="B238" s="7">
        <v>4168</v>
      </c>
      <c r="C238" s="7">
        <v>1826</v>
      </c>
      <c r="D238" s="7">
        <v>0</v>
      </c>
      <c r="E238" s="7">
        <v>0</v>
      </c>
      <c r="F238" s="7">
        <v>0</v>
      </c>
      <c r="G238" s="7">
        <v>0</v>
      </c>
      <c r="H238" s="7">
        <v>1</v>
      </c>
      <c r="I238" s="7">
        <v>14.5580978017048</v>
      </c>
      <c r="J238" s="7">
        <v>77625</v>
      </c>
      <c r="K238" s="7">
        <v>1073</v>
      </c>
      <c r="L238" s="7">
        <v>737</v>
      </c>
      <c r="M238" s="7">
        <v>506</v>
      </c>
      <c r="N238" s="7">
        <v>3143</v>
      </c>
      <c r="O238" s="7">
        <v>282</v>
      </c>
      <c r="P238" s="7">
        <v>461</v>
      </c>
      <c r="Q238" s="7">
        <v>0</v>
      </c>
      <c r="R238" s="7">
        <v>11</v>
      </c>
      <c r="S238" s="7">
        <v>271</v>
      </c>
      <c r="T238" s="7">
        <v>519</v>
      </c>
      <c r="U238" s="7">
        <v>175</v>
      </c>
      <c r="V238" s="7">
        <v>174</v>
      </c>
      <c r="W238" s="7">
        <v>0</v>
      </c>
    </row>
    <row r="239" spans="1:23" x14ac:dyDescent="0.35">
      <c r="A239" s="7">
        <v>1</v>
      </c>
      <c r="B239" s="7">
        <v>4044</v>
      </c>
      <c r="C239" s="7">
        <v>1542</v>
      </c>
      <c r="D239" s="7">
        <v>0</v>
      </c>
      <c r="E239" s="7">
        <v>6</v>
      </c>
      <c r="F239" s="7">
        <v>0.14836795252225521</v>
      </c>
      <c r="G239" s="7">
        <v>0</v>
      </c>
      <c r="H239" s="7">
        <v>1</v>
      </c>
      <c r="I239" s="7">
        <v>4.9740366220278807</v>
      </c>
      <c r="J239" s="7">
        <v>75250</v>
      </c>
      <c r="K239" s="7">
        <v>688</v>
      </c>
      <c r="L239" s="7">
        <v>733</v>
      </c>
      <c r="M239" s="7">
        <v>656</v>
      </c>
      <c r="N239" s="7">
        <v>3695</v>
      </c>
      <c r="O239" s="7">
        <v>38</v>
      </c>
      <c r="P239" s="7">
        <v>125</v>
      </c>
      <c r="Q239" s="7">
        <v>0</v>
      </c>
      <c r="R239" s="7">
        <v>6</v>
      </c>
      <c r="S239" s="7">
        <v>180</v>
      </c>
      <c r="T239" s="7">
        <v>348</v>
      </c>
      <c r="U239" s="7">
        <v>96</v>
      </c>
      <c r="V239" s="7">
        <v>84</v>
      </c>
      <c r="W239" s="7">
        <v>0</v>
      </c>
    </row>
    <row r="240" spans="1:23" x14ac:dyDescent="0.35">
      <c r="A240" s="7">
        <v>1</v>
      </c>
      <c r="B240" s="7">
        <v>3123</v>
      </c>
      <c r="C240" s="7">
        <v>1269</v>
      </c>
      <c r="D240" s="7">
        <v>0</v>
      </c>
      <c r="E240" s="7">
        <v>0</v>
      </c>
      <c r="F240" s="7">
        <v>0</v>
      </c>
      <c r="G240" s="7">
        <v>0</v>
      </c>
      <c r="H240" s="7">
        <v>1</v>
      </c>
      <c r="I240" s="7">
        <v>11.574074074074101</v>
      </c>
      <c r="J240" s="7">
        <v>70494</v>
      </c>
      <c r="K240" s="7">
        <v>1104</v>
      </c>
      <c r="L240" s="7">
        <v>569</v>
      </c>
      <c r="M240" s="7">
        <v>368</v>
      </c>
      <c r="N240" s="7">
        <v>2851</v>
      </c>
      <c r="O240" s="7">
        <v>46</v>
      </c>
      <c r="P240" s="7">
        <v>45</v>
      </c>
      <c r="Q240" s="7">
        <v>0</v>
      </c>
      <c r="R240" s="7">
        <v>1</v>
      </c>
      <c r="S240" s="7">
        <v>180</v>
      </c>
      <c r="T240" s="7">
        <v>358</v>
      </c>
      <c r="U240" s="7">
        <v>182</v>
      </c>
      <c r="V240" s="7">
        <v>122</v>
      </c>
      <c r="W240" s="7">
        <v>0</v>
      </c>
    </row>
    <row r="241" spans="1:23" x14ac:dyDescent="0.35">
      <c r="A241" s="7">
        <v>1</v>
      </c>
      <c r="B241" s="7">
        <v>3713</v>
      </c>
      <c r="C241" s="7">
        <v>1345</v>
      </c>
      <c r="D241" s="7">
        <v>0</v>
      </c>
      <c r="E241" s="7">
        <v>0</v>
      </c>
      <c r="F241" s="7">
        <v>0</v>
      </c>
      <c r="G241" s="7">
        <v>0</v>
      </c>
      <c r="H241" s="7">
        <v>0</v>
      </c>
      <c r="I241" s="7">
        <v>1.8425901553040298</v>
      </c>
      <c r="J241" s="7">
        <v>146411</v>
      </c>
      <c r="K241" s="7">
        <v>201</v>
      </c>
      <c r="L241" s="7">
        <v>823</v>
      </c>
      <c r="M241" s="7">
        <v>821</v>
      </c>
      <c r="N241" s="7">
        <v>3329</v>
      </c>
      <c r="O241" s="7">
        <v>40</v>
      </c>
      <c r="P241" s="7">
        <v>267</v>
      </c>
      <c r="Q241" s="7">
        <v>1</v>
      </c>
      <c r="R241" s="7">
        <v>1</v>
      </c>
      <c r="S241" s="7">
        <v>75</v>
      </c>
      <c r="T241" s="7">
        <v>225</v>
      </c>
      <c r="U241" s="7">
        <v>33</v>
      </c>
      <c r="V241" s="7">
        <v>10</v>
      </c>
      <c r="W241" s="7">
        <v>0</v>
      </c>
    </row>
    <row r="242" spans="1:23" x14ac:dyDescent="0.35">
      <c r="A242" s="7">
        <v>1</v>
      </c>
      <c r="B242" s="7">
        <v>5389</v>
      </c>
      <c r="C242" s="7">
        <v>1916</v>
      </c>
      <c r="D242" s="7">
        <v>0</v>
      </c>
      <c r="E242" s="7">
        <v>0</v>
      </c>
      <c r="F242" s="7">
        <v>0</v>
      </c>
      <c r="G242" s="7">
        <v>0</v>
      </c>
      <c r="H242" s="7">
        <v>0</v>
      </c>
      <c r="I242" s="7">
        <v>0.73569983446753695</v>
      </c>
      <c r="J242" s="7">
        <v>141935</v>
      </c>
      <c r="K242" s="7">
        <v>256</v>
      </c>
      <c r="L242" s="7">
        <v>1264</v>
      </c>
      <c r="M242" s="7">
        <v>994</v>
      </c>
      <c r="N242" s="7">
        <v>4908</v>
      </c>
      <c r="O242" s="7">
        <v>58</v>
      </c>
      <c r="P242" s="7">
        <v>322</v>
      </c>
      <c r="Q242" s="7">
        <v>1</v>
      </c>
      <c r="R242" s="7">
        <v>0</v>
      </c>
      <c r="S242" s="7">
        <v>100</v>
      </c>
      <c r="T242" s="7">
        <v>270</v>
      </c>
      <c r="U242" s="7">
        <v>77</v>
      </c>
      <c r="V242" s="7">
        <v>32</v>
      </c>
      <c r="W242" s="7">
        <v>0</v>
      </c>
    </row>
    <row r="243" spans="1:23" x14ac:dyDescent="0.35">
      <c r="A243" s="7">
        <v>1</v>
      </c>
      <c r="B243" s="7">
        <v>5045</v>
      </c>
      <c r="C243" s="7">
        <v>2131</v>
      </c>
      <c r="D243" s="7">
        <v>0</v>
      </c>
      <c r="E243" s="7">
        <v>60</v>
      </c>
      <c r="F243" s="7">
        <v>1.1892963330029733</v>
      </c>
      <c r="G243" s="7">
        <v>0</v>
      </c>
      <c r="H243" s="7">
        <v>0</v>
      </c>
      <c r="I243" s="7">
        <v>8.1355932203389791</v>
      </c>
      <c r="J243" s="7">
        <v>121563</v>
      </c>
      <c r="K243" s="7">
        <v>724</v>
      </c>
      <c r="L243" s="7">
        <v>1013</v>
      </c>
      <c r="M243" s="7">
        <v>744</v>
      </c>
      <c r="N243" s="7">
        <v>3776</v>
      </c>
      <c r="O243" s="7">
        <v>423</v>
      </c>
      <c r="P243" s="7">
        <v>527</v>
      </c>
      <c r="Q243" s="7">
        <v>0</v>
      </c>
      <c r="R243" s="7">
        <v>16</v>
      </c>
      <c r="S243" s="7">
        <v>303</v>
      </c>
      <c r="T243" s="7">
        <v>700</v>
      </c>
      <c r="U243" s="7">
        <v>169</v>
      </c>
      <c r="V243" s="7">
        <v>114</v>
      </c>
      <c r="W243" s="7">
        <v>0</v>
      </c>
    </row>
    <row r="244" spans="1:23" x14ac:dyDescent="0.35">
      <c r="A244" s="7">
        <v>1</v>
      </c>
      <c r="B244" s="7">
        <v>5863</v>
      </c>
      <c r="C244" s="7">
        <v>2307</v>
      </c>
      <c r="D244" s="7">
        <v>0</v>
      </c>
      <c r="E244" s="7">
        <v>3</v>
      </c>
      <c r="F244" s="7">
        <v>5.1168343851270684E-2</v>
      </c>
      <c r="G244" s="7">
        <v>0</v>
      </c>
      <c r="H244" s="7">
        <v>0</v>
      </c>
      <c r="I244" s="7">
        <v>4.6161825726141101</v>
      </c>
      <c r="J244" s="7">
        <v>129796</v>
      </c>
      <c r="K244" s="7">
        <v>625</v>
      </c>
      <c r="L244" s="7">
        <v>1374</v>
      </c>
      <c r="M244" s="7">
        <v>1066</v>
      </c>
      <c r="N244" s="7">
        <v>5276</v>
      </c>
      <c r="O244" s="7">
        <v>81</v>
      </c>
      <c r="P244" s="7">
        <v>278</v>
      </c>
      <c r="Q244" s="7">
        <v>0</v>
      </c>
      <c r="R244" s="7">
        <v>18</v>
      </c>
      <c r="S244" s="7">
        <v>210</v>
      </c>
      <c r="T244" s="7">
        <v>563</v>
      </c>
      <c r="U244" s="7">
        <v>245</v>
      </c>
      <c r="V244" s="7">
        <v>115</v>
      </c>
      <c r="W244" s="7">
        <v>0</v>
      </c>
    </row>
    <row r="245" spans="1:23" x14ac:dyDescent="0.35">
      <c r="A245" s="7">
        <v>1</v>
      </c>
      <c r="B245" s="7">
        <v>7694</v>
      </c>
      <c r="C245" s="7">
        <v>2964</v>
      </c>
      <c r="D245" s="7">
        <v>0</v>
      </c>
      <c r="E245" s="7">
        <v>3</v>
      </c>
      <c r="F245" s="7">
        <v>3.8991421887184824E-2</v>
      </c>
      <c r="G245" s="7">
        <v>1</v>
      </c>
      <c r="H245" s="7">
        <v>0</v>
      </c>
      <c r="I245" s="7">
        <v>5.4113557358053299</v>
      </c>
      <c r="J245" s="7">
        <v>115714</v>
      </c>
      <c r="K245" s="7">
        <v>1210</v>
      </c>
      <c r="L245" s="7">
        <v>1656</v>
      </c>
      <c r="M245" s="7">
        <v>1133</v>
      </c>
      <c r="N245" s="7">
        <v>6707</v>
      </c>
      <c r="O245" s="7">
        <v>110</v>
      </c>
      <c r="P245" s="7">
        <v>547</v>
      </c>
      <c r="Q245" s="7">
        <v>1</v>
      </c>
      <c r="R245" s="7">
        <v>16</v>
      </c>
      <c r="S245" s="7">
        <v>313</v>
      </c>
      <c r="T245" s="7">
        <v>1025</v>
      </c>
      <c r="U245" s="7">
        <v>192</v>
      </c>
      <c r="V245" s="7">
        <v>60</v>
      </c>
      <c r="W245" s="7">
        <v>0</v>
      </c>
    </row>
    <row r="246" spans="1:23" x14ac:dyDescent="0.35">
      <c r="A246" s="7">
        <v>1</v>
      </c>
      <c r="B246" s="7">
        <v>4447</v>
      </c>
      <c r="C246" s="7">
        <v>1563</v>
      </c>
      <c r="D246" s="7">
        <v>0</v>
      </c>
      <c r="E246" s="7">
        <v>3</v>
      </c>
      <c r="F246" s="7">
        <v>6.7461209804362487E-2</v>
      </c>
      <c r="G246" s="7">
        <v>0</v>
      </c>
      <c r="H246" s="7">
        <v>0</v>
      </c>
      <c r="I246" s="7">
        <v>1.4534243558687499</v>
      </c>
      <c r="J246" s="7">
        <v>155938</v>
      </c>
      <c r="K246" s="7">
        <v>309</v>
      </c>
      <c r="L246" s="7">
        <v>1181</v>
      </c>
      <c r="M246" s="7">
        <v>726</v>
      </c>
      <c r="N246" s="7">
        <v>4112</v>
      </c>
      <c r="O246" s="7">
        <v>19</v>
      </c>
      <c r="P246" s="7">
        <v>220</v>
      </c>
      <c r="Q246" s="7">
        <v>0</v>
      </c>
      <c r="R246" s="7">
        <v>4</v>
      </c>
      <c r="S246" s="7">
        <v>92</v>
      </c>
      <c r="T246" s="7">
        <v>228</v>
      </c>
      <c r="U246" s="7">
        <v>34</v>
      </c>
      <c r="V246" s="7">
        <v>8</v>
      </c>
      <c r="W246" s="7">
        <v>0</v>
      </c>
    </row>
    <row r="247" spans="1:23" x14ac:dyDescent="0.35">
      <c r="A247" s="7">
        <v>1</v>
      </c>
      <c r="B247" s="7">
        <v>3425</v>
      </c>
      <c r="C247" s="7">
        <v>1191</v>
      </c>
      <c r="D247" s="7">
        <v>0</v>
      </c>
      <c r="E247" s="7">
        <v>0</v>
      </c>
      <c r="F247" s="7">
        <v>0</v>
      </c>
      <c r="G247" s="7">
        <v>0</v>
      </c>
      <c r="H247" s="7">
        <v>0</v>
      </c>
      <c r="I247" s="7">
        <v>1.1764705882352899</v>
      </c>
      <c r="J247" s="7">
        <v>152813</v>
      </c>
      <c r="K247" s="7">
        <v>127</v>
      </c>
      <c r="L247" s="7">
        <v>969</v>
      </c>
      <c r="M247" s="7">
        <v>509</v>
      </c>
      <c r="N247" s="7">
        <v>3281</v>
      </c>
      <c r="O247" s="7">
        <v>18</v>
      </c>
      <c r="P247" s="7">
        <v>81</v>
      </c>
      <c r="Q247" s="7">
        <v>0</v>
      </c>
      <c r="R247" s="7">
        <v>1</v>
      </c>
      <c r="S247" s="7">
        <v>44</v>
      </c>
      <c r="T247" s="7">
        <v>154</v>
      </c>
      <c r="U247" s="7">
        <v>0</v>
      </c>
      <c r="V247" s="7">
        <v>13</v>
      </c>
      <c r="W247" s="7">
        <v>0</v>
      </c>
    </row>
    <row r="248" spans="1:23" x14ac:dyDescent="0.35">
      <c r="A248" s="7">
        <v>1</v>
      </c>
      <c r="B248" s="7">
        <v>3703</v>
      </c>
      <c r="C248" s="7">
        <v>1193</v>
      </c>
      <c r="D248" s="7">
        <v>0</v>
      </c>
      <c r="E248" s="7">
        <v>364</v>
      </c>
      <c r="F248" s="7">
        <v>9.8298676748582228</v>
      </c>
      <c r="G248" s="7">
        <v>1</v>
      </c>
      <c r="H248" s="7">
        <v>0</v>
      </c>
      <c r="I248" s="7">
        <v>4.9665988963113596</v>
      </c>
      <c r="J248" s="7">
        <v>206000</v>
      </c>
      <c r="K248" s="7">
        <v>312</v>
      </c>
      <c r="L248" s="7">
        <v>956</v>
      </c>
      <c r="M248" s="7">
        <v>918</v>
      </c>
      <c r="N248" s="7">
        <v>3508</v>
      </c>
      <c r="O248" s="7">
        <v>25</v>
      </c>
      <c r="P248" s="7">
        <v>126</v>
      </c>
      <c r="Q248" s="7">
        <v>0</v>
      </c>
      <c r="R248" s="7">
        <v>1</v>
      </c>
      <c r="S248" s="7">
        <v>43</v>
      </c>
      <c r="T248" s="7">
        <v>145</v>
      </c>
      <c r="U248" s="7">
        <v>111</v>
      </c>
      <c r="V248" s="7">
        <v>12</v>
      </c>
      <c r="W248" s="7">
        <v>0</v>
      </c>
    </row>
    <row r="249" spans="1:23" x14ac:dyDescent="0.35">
      <c r="A249" s="7">
        <v>1</v>
      </c>
      <c r="B249" s="7">
        <v>5121</v>
      </c>
      <c r="C249" s="7">
        <v>1699</v>
      </c>
      <c r="D249" s="7">
        <v>0</v>
      </c>
      <c r="E249" s="7">
        <v>0</v>
      </c>
      <c r="F249" s="7">
        <v>0</v>
      </c>
      <c r="G249" s="7">
        <v>0</v>
      </c>
      <c r="H249" s="7">
        <v>0</v>
      </c>
      <c r="I249" s="7">
        <v>0.57023379585630107</v>
      </c>
      <c r="J249" s="7">
        <v>172031</v>
      </c>
      <c r="K249" s="7">
        <v>190</v>
      </c>
      <c r="L249" s="7">
        <v>1509</v>
      </c>
      <c r="M249" s="7">
        <v>624</v>
      </c>
      <c r="N249" s="7">
        <v>4715</v>
      </c>
      <c r="O249" s="7">
        <v>32</v>
      </c>
      <c r="P249" s="7">
        <v>279</v>
      </c>
      <c r="Q249" s="7">
        <v>0</v>
      </c>
      <c r="R249" s="7">
        <v>1</v>
      </c>
      <c r="S249" s="7">
        <v>94</v>
      </c>
      <c r="T249" s="7">
        <v>210</v>
      </c>
      <c r="U249" s="7">
        <v>7</v>
      </c>
      <c r="V249" s="7">
        <v>0</v>
      </c>
      <c r="W249" s="7">
        <v>0</v>
      </c>
    </row>
    <row r="250" spans="1:23" x14ac:dyDescent="0.35">
      <c r="A250" s="7">
        <v>1</v>
      </c>
      <c r="B250" s="7">
        <v>2638</v>
      </c>
      <c r="C250" s="7">
        <v>1052</v>
      </c>
      <c r="D250" s="7">
        <v>0</v>
      </c>
      <c r="E250" s="7">
        <v>0</v>
      </c>
      <c r="F250" s="7">
        <v>0</v>
      </c>
      <c r="G250" s="7">
        <v>0</v>
      </c>
      <c r="H250" s="7">
        <v>0</v>
      </c>
      <c r="I250" s="7">
        <v>10.1891161713624</v>
      </c>
      <c r="J250" s="7">
        <v>81250</v>
      </c>
      <c r="K250" s="7">
        <v>644</v>
      </c>
      <c r="L250" s="7">
        <v>522</v>
      </c>
      <c r="M250" s="7">
        <v>366</v>
      </c>
      <c r="N250" s="7">
        <v>2420</v>
      </c>
      <c r="O250" s="7">
        <v>109</v>
      </c>
      <c r="P250" s="7">
        <v>32</v>
      </c>
      <c r="Q250" s="7">
        <v>3</v>
      </c>
      <c r="R250" s="7">
        <v>4</v>
      </c>
      <c r="S250" s="7">
        <v>70</v>
      </c>
      <c r="T250" s="7">
        <v>61</v>
      </c>
      <c r="U250" s="7">
        <v>46</v>
      </c>
      <c r="V250" s="7">
        <v>63</v>
      </c>
      <c r="W250" s="7">
        <v>0</v>
      </c>
    </row>
    <row r="251" spans="1:23" x14ac:dyDescent="0.35">
      <c r="A251" s="7">
        <v>1</v>
      </c>
      <c r="B251" s="7">
        <v>2839</v>
      </c>
      <c r="C251" s="7">
        <v>1401</v>
      </c>
      <c r="D251" s="7">
        <v>0</v>
      </c>
      <c r="E251" s="7">
        <v>0</v>
      </c>
      <c r="F251" s="7">
        <v>0</v>
      </c>
      <c r="G251" s="7">
        <v>0</v>
      </c>
      <c r="H251" s="7">
        <v>0</v>
      </c>
      <c r="I251" s="7">
        <v>5.7336182336182295</v>
      </c>
      <c r="J251" s="7">
        <v>88056</v>
      </c>
      <c r="K251" s="7">
        <v>799</v>
      </c>
      <c r="L251" s="7">
        <v>444</v>
      </c>
      <c r="M251" s="7">
        <v>394</v>
      </c>
      <c r="N251" s="7">
        <v>2343</v>
      </c>
      <c r="O251" s="7">
        <v>303</v>
      </c>
      <c r="P251" s="7">
        <v>76</v>
      </c>
      <c r="Q251" s="7">
        <v>3</v>
      </c>
      <c r="R251" s="7">
        <v>7</v>
      </c>
      <c r="S251" s="7">
        <v>107</v>
      </c>
      <c r="T251" s="7">
        <v>154</v>
      </c>
      <c r="U251" s="7">
        <v>6</v>
      </c>
      <c r="V251" s="7">
        <v>91</v>
      </c>
      <c r="W251" s="7">
        <v>0</v>
      </c>
    </row>
    <row r="252" spans="1:23" x14ac:dyDescent="0.35">
      <c r="A252" s="7">
        <v>1</v>
      </c>
      <c r="B252" s="7">
        <v>1921</v>
      </c>
      <c r="C252" s="7">
        <v>703</v>
      </c>
      <c r="D252" s="7">
        <v>0</v>
      </c>
      <c r="E252" s="7">
        <v>0</v>
      </c>
      <c r="F252" s="7">
        <v>0</v>
      </c>
      <c r="G252" s="7">
        <v>0</v>
      </c>
      <c r="H252" s="7">
        <v>1</v>
      </c>
      <c r="I252" s="7">
        <v>17.5234936428966</v>
      </c>
      <c r="J252" s="7">
        <v>56477</v>
      </c>
      <c r="K252" s="7">
        <v>627</v>
      </c>
      <c r="L252" s="7">
        <v>479</v>
      </c>
      <c r="M252" s="7">
        <v>213</v>
      </c>
      <c r="N252" s="7">
        <v>1063</v>
      </c>
      <c r="O252" s="7">
        <v>664</v>
      </c>
      <c r="P252" s="7">
        <v>28</v>
      </c>
      <c r="Q252" s="7">
        <v>0</v>
      </c>
      <c r="R252" s="7">
        <v>12</v>
      </c>
      <c r="S252" s="7">
        <v>154</v>
      </c>
      <c r="T252" s="7">
        <v>182</v>
      </c>
      <c r="U252" s="7">
        <v>92</v>
      </c>
      <c r="V252" s="7">
        <v>56</v>
      </c>
      <c r="W252" s="7">
        <v>1</v>
      </c>
    </row>
    <row r="253" spans="1:23" x14ac:dyDescent="0.35">
      <c r="A253" s="7">
        <v>1</v>
      </c>
      <c r="B253" s="7">
        <v>2779</v>
      </c>
      <c r="C253" s="7">
        <v>1057</v>
      </c>
      <c r="D253" s="7">
        <v>0</v>
      </c>
      <c r="E253" s="7">
        <v>114</v>
      </c>
      <c r="F253" s="7">
        <v>4.1021950341849589</v>
      </c>
      <c r="G253" s="7">
        <v>0</v>
      </c>
      <c r="H253" s="7">
        <v>0</v>
      </c>
      <c r="I253" s="7">
        <v>8.5147002672775898</v>
      </c>
      <c r="J253" s="7">
        <v>117500</v>
      </c>
      <c r="K253" s="7">
        <v>341</v>
      </c>
      <c r="L253" s="7">
        <v>596</v>
      </c>
      <c r="M253" s="7">
        <v>498</v>
      </c>
      <c r="N253" s="7">
        <v>2596</v>
      </c>
      <c r="O253" s="7">
        <v>92</v>
      </c>
      <c r="P253" s="7">
        <v>21</v>
      </c>
      <c r="Q253" s="7">
        <v>2</v>
      </c>
      <c r="R253" s="7">
        <v>3</v>
      </c>
      <c r="S253" s="7">
        <v>65</v>
      </c>
      <c r="T253" s="7">
        <v>56</v>
      </c>
      <c r="U253" s="7">
        <v>31</v>
      </c>
      <c r="V253" s="7">
        <v>45</v>
      </c>
      <c r="W253" s="7">
        <v>0</v>
      </c>
    </row>
    <row r="254" spans="1:23" x14ac:dyDescent="0.35">
      <c r="A254" s="7">
        <v>1</v>
      </c>
      <c r="B254" s="7">
        <v>2897</v>
      </c>
      <c r="C254" s="7">
        <v>1107</v>
      </c>
      <c r="D254" s="7">
        <v>0</v>
      </c>
      <c r="E254" s="7">
        <v>101</v>
      </c>
      <c r="F254" s="7">
        <v>3.4863652053848808</v>
      </c>
      <c r="G254" s="7">
        <v>0</v>
      </c>
      <c r="H254" s="7">
        <v>0</v>
      </c>
      <c r="I254" s="7">
        <v>8.6328898952731397</v>
      </c>
      <c r="J254" s="7">
        <v>102396</v>
      </c>
      <c r="K254" s="7">
        <v>706</v>
      </c>
      <c r="L254" s="7">
        <v>590</v>
      </c>
      <c r="M254" s="7">
        <v>571</v>
      </c>
      <c r="N254" s="7">
        <v>2166</v>
      </c>
      <c r="O254" s="7">
        <v>514</v>
      </c>
      <c r="P254" s="7">
        <v>88</v>
      </c>
      <c r="Q254" s="7">
        <v>0</v>
      </c>
      <c r="R254" s="7">
        <v>2</v>
      </c>
      <c r="S254" s="7">
        <v>127</v>
      </c>
      <c r="T254" s="7">
        <v>148</v>
      </c>
      <c r="U254" s="7">
        <v>40</v>
      </c>
      <c r="V254" s="7">
        <v>33</v>
      </c>
      <c r="W254" s="7">
        <v>0</v>
      </c>
    </row>
    <row r="255" spans="1:23" x14ac:dyDescent="0.35">
      <c r="A255" s="7">
        <v>1</v>
      </c>
      <c r="B255" s="7">
        <v>2454</v>
      </c>
      <c r="C255" s="7">
        <v>881</v>
      </c>
      <c r="D255" s="7">
        <v>0</v>
      </c>
      <c r="E255" s="7">
        <v>0</v>
      </c>
      <c r="F255" s="7">
        <v>0</v>
      </c>
      <c r="G255" s="7">
        <v>0</v>
      </c>
      <c r="H255" s="7">
        <v>0</v>
      </c>
      <c r="I255" s="7">
        <v>8.6084905660377391</v>
      </c>
      <c r="J255" s="7">
        <v>98500</v>
      </c>
      <c r="K255" s="7">
        <v>398</v>
      </c>
      <c r="L255" s="7">
        <v>553</v>
      </c>
      <c r="M255" s="7">
        <v>401</v>
      </c>
      <c r="N255" s="7">
        <v>2254</v>
      </c>
      <c r="O255" s="7">
        <v>88</v>
      </c>
      <c r="P255" s="7">
        <v>30</v>
      </c>
      <c r="Q255" s="7">
        <v>3</v>
      </c>
      <c r="R255" s="7">
        <v>0</v>
      </c>
      <c r="S255" s="7">
        <v>79</v>
      </c>
      <c r="T255" s="7">
        <v>87</v>
      </c>
      <c r="U255" s="7">
        <v>26</v>
      </c>
      <c r="V255" s="7">
        <v>61</v>
      </c>
      <c r="W255" s="7">
        <v>0</v>
      </c>
    </row>
    <row r="256" spans="1:23" x14ac:dyDescent="0.35">
      <c r="A256" s="7">
        <v>1</v>
      </c>
      <c r="B256" s="7">
        <v>4894</v>
      </c>
      <c r="C256" s="7">
        <v>1762</v>
      </c>
      <c r="D256" s="7">
        <v>0</v>
      </c>
      <c r="E256" s="7">
        <v>14</v>
      </c>
      <c r="F256" s="7">
        <v>0.28606456885982834</v>
      </c>
      <c r="G256" s="7">
        <v>0</v>
      </c>
      <c r="H256" s="7">
        <v>0</v>
      </c>
      <c r="I256" s="7">
        <v>3.74501992031872</v>
      </c>
      <c r="J256" s="7">
        <v>116607</v>
      </c>
      <c r="K256" s="7">
        <v>642</v>
      </c>
      <c r="L256" s="7">
        <v>1045</v>
      </c>
      <c r="M256" s="7">
        <v>986</v>
      </c>
      <c r="N256" s="7">
        <v>4560</v>
      </c>
      <c r="O256" s="7">
        <v>123</v>
      </c>
      <c r="P256" s="7">
        <v>128</v>
      </c>
      <c r="Q256" s="7">
        <v>0</v>
      </c>
      <c r="R256" s="7">
        <v>5</v>
      </c>
      <c r="S256" s="7">
        <v>78</v>
      </c>
      <c r="T256" s="7">
        <v>116</v>
      </c>
      <c r="U256" s="7">
        <v>66</v>
      </c>
      <c r="V256" s="7">
        <v>0</v>
      </c>
      <c r="W256" s="7">
        <v>0</v>
      </c>
    </row>
    <row r="257" spans="1:23" x14ac:dyDescent="0.35">
      <c r="A257" s="7">
        <v>1</v>
      </c>
      <c r="B257" s="7">
        <v>2542</v>
      </c>
      <c r="C257" s="7">
        <v>864</v>
      </c>
      <c r="D257" s="7">
        <v>0</v>
      </c>
      <c r="E257" s="7">
        <v>14</v>
      </c>
      <c r="F257" s="7">
        <v>0.55074744295830058</v>
      </c>
      <c r="G257" s="7">
        <v>0</v>
      </c>
      <c r="H257" s="7">
        <v>0</v>
      </c>
      <c r="I257" s="7">
        <v>1.6874246685415799</v>
      </c>
      <c r="J257" s="7">
        <v>126250</v>
      </c>
      <c r="K257" s="7">
        <v>112</v>
      </c>
      <c r="L257" s="7">
        <v>578</v>
      </c>
      <c r="M257" s="7">
        <v>444</v>
      </c>
      <c r="N257" s="7">
        <v>2383</v>
      </c>
      <c r="O257" s="7">
        <v>54</v>
      </c>
      <c r="P257" s="7">
        <v>42</v>
      </c>
      <c r="Q257" s="7">
        <v>0</v>
      </c>
      <c r="R257" s="7">
        <v>2</v>
      </c>
      <c r="S257" s="7">
        <v>61</v>
      </c>
      <c r="T257" s="7">
        <v>68</v>
      </c>
      <c r="U257" s="7">
        <v>12</v>
      </c>
      <c r="V257" s="7">
        <v>6</v>
      </c>
      <c r="W257" s="7">
        <v>0</v>
      </c>
    </row>
    <row r="258" spans="1:23" x14ac:dyDescent="0.35">
      <c r="A258" s="7">
        <v>1</v>
      </c>
      <c r="B258" s="7">
        <v>2782</v>
      </c>
      <c r="C258" s="7">
        <v>921</v>
      </c>
      <c r="D258" s="7">
        <v>0</v>
      </c>
      <c r="E258" s="7">
        <v>0</v>
      </c>
      <c r="F258" s="7">
        <v>0</v>
      </c>
      <c r="G258" s="7">
        <v>0</v>
      </c>
      <c r="H258" s="7">
        <v>0</v>
      </c>
      <c r="I258" s="7">
        <v>2.8800583302953</v>
      </c>
      <c r="J258" s="7">
        <v>139569</v>
      </c>
      <c r="K258" s="7">
        <v>190</v>
      </c>
      <c r="L258" s="7">
        <v>695</v>
      </c>
      <c r="M258" s="7">
        <v>437</v>
      </c>
      <c r="N258" s="7">
        <v>2568</v>
      </c>
      <c r="O258" s="7">
        <v>76</v>
      </c>
      <c r="P258" s="7">
        <v>82</v>
      </c>
      <c r="Q258" s="7">
        <v>0</v>
      </c>
      <c r="R258" s="7">
        <v>4</v>
      </c>
      <c r="S258" s="7">
        <v>52</v>
      </c>
      <c r="T258" s="7">
        <v>59</v>
      </c>
      <c r="U258" s="7">
        <v>0</v>
      </c>
      <c r="V258" s="7">
        <v>11</v>
      </c>
      <c r="W258" s="7">
        <v>0</v>
      </c>
    </row>
    <row r="259" spans="1:23" x14ac:dyDescent="0.35">
      <c r="A259" s="7">
        <v>1</v>
      </c>
      <c r="B259" s="7">
        <v>2051</v>
      </c>
      <c r="C259" s="7">
        <v>783</v>
      </c>
      <c r="D259" s="7">
        <v>0</v>
      </c>
      <c r="E259" s="7">
        <v>0</v>
      </c>
      <c r="F259" s="7">
        <v>0</v>
      </c>
      <c r="G259" s="7">
        <v>0</v>
      </c>
      <c r="H259" s="7">
        <v>0</v>
      </c>
      <c r="I259" s="7">
        <v>3.16488004083716</v>
      </c>
      <c r="J259" s="7">
        <v>83906</v>
      </c>
      <c r="K259" s="7">
        <v>372</v>
      </c>
      <c r="L259" s="7">
        <v>417</v>
      </c>
      <c r="M259" s="7">
        <v>335</v>
      </c>
      <c r="N259" s="7">
        <v>1955</v>
      </c>
      <c r="O259" s="7">
        <v>21</v>
      </c>
      <c r="P259" s="7">
        <v>29</v>
      </c>
      <c r="Q259" s="7">
        <v>1</v>
      </c>
      <c r="R259" s="7">
        <v>0</v>
      </c>
      <c r="S259" s="7">
        <v>45</v>
      </c>
      <c r="T259" s="7">
        <v>60</v>
      </c>
      <c r="U259" s="7">
        <v>10</v>
      </c>
      <c r="V259" s="7">
        <v>27</v>
      </c>
      <c r="W259" s="7">
        <v>0</v>
      </c>
    </row>
    <row r="260" spans="1:23" x14ac:dyDescent="0.35">
      <c r="A260" s="7">
        <v>1</v>
      </c>
      <c r="B260" s="7">
        <v>3345</v>
      </c>
      <c r="C260" s="7">
        <v>1283</v>
      </c>
      <c r="D260" s="7">
        <v>0</v>
      </c>
      <c r="E260" s="7">
        <v>117</v>
      </c>
      <c r="F260" s="7">
        <v>3.4977578475336322</v>
      </c>
      <c r="G260" s="7">
        <v>0</v>
      </c>
      <c r="H260" s="7">
        <v>0</v>
      </c>
      <c r="I260" s="7">
        <v>6.1591914087176303</v>
      </c>
      <c r="J260" s="7">
        <v>88267</v>
      </c>
      <c r="K260" s="7">
        <v>500</v>
      </c>
      <c r="L260" s="7">
        <v>618</v>
      </c>
      <c r="M260" s="7">
        <v>526</v>
      </c>
      <c r="N260" s="7">
        <v>3126</v>
      </c>
      <c r="O260" s="7">
        <v>81</v>
      </c>
      <c r="P260" s="7">
        <v>44</v>
      </c>
      <c r="Q260" s="7">
        <v>0</v>
      </c>
      <c r="R260" s="7">
        <v>4</v>
      </c>
      <c r="S260" s="7">
        <v>90</v>
      </c>
      <c r="T260" s="7">
        <v>138</v>
      </c>
      <c r="U260" s="7">
        <v>48</v>
      </c>
      <c r="V260" s="7">
        <v>44</v>
      </c>
      <c r="W260" s="7">
        <v>0</v>
      </c>
    </row>
    <row r="261" spans="1:23" x14ac:dyDescent="0.35">
      <c r="A261" s="7">
        <v>1</v>
      </c>
      <c r="B261" s="7">
        <v>4438</v>
      </c>
      <c r="C261" s="7">
        <v>1676</v>
      </c>
      <c r="D261" s="7">
        <v>0</v>
      </c>
      <c r="E261" s="7">
        <v>148</v>
      </c>
      <c r="F261" s="7">
        <v>3.3348355114916628</v>
      </c>
      <c r="G261" s="7">
        <v>0</v>
      </c>
      <c r="H261" s="7">
        <v>0</v>
      </c>
      <c r="I261" s="7">
        <v>4.8786127167630102</v>
      </c>
      <c r="J261" s="7">
        <v>90000</v>
      </c>
      <c r="K261" s="7">
        <v>877</v>
      </c>
      <c r="L261" s="7">
        <v>941</v>
      </c>
      <c r="M261" s="7">
        <v>701</v>
      </c>
      <c r="N261" s="7">
        <v>4087</v>
      </c>
      <c r="O261" s="7">
        <v>139</v>
      </c>
      <c r="P261" s="7">
        <v>96</v>
      </c>
      <c r="Q261" s="7">
        <v>1</v>
      </c>
      <c r="R261" s="7">
        <v>1</v>
      </c>
      <c r="S261" s="7">
        <v>114</v>
      </c>
      <c r="T261" s="7">
        <v>206</v>
      </c>
      <c r="U261" s="7">
        <v>103</v>
      </c>
      <c r="V261" s="7">
        <v>70</v>
      </c>
      <c r="W261" s="7">
        <v>0</v>
      </c>
    </row>
    <row r="262" spans="1:23" x14ac:dyDescent="0.35">
      <c r="A262" s="7">
        <v>1</v>
      </c>
      <c r="B262" s="7">
        <v>1643</v>
      </c>
      <c r="C262" s="7">
        <v>668</v>
      </c>
      <c r="D262" s="7">
        <v>0</v>
      </c>
      <c r="E262" s="7">
        <v>0</v>
      </c>
      <c r="F262" s="7">
        <v>0</v>
      </c>
      <c r="G262" s="7">
        <v>0</v>
      </c>
      <c r="H262" s="7">
        <v>0</v>
      </c>
      <c r="I262" s="7">
        <v>7.2347266881028895</v>
      </c>
      <c r="J262" s="7">
        <v>93295</v>
      </c>
      <c r="K262" s="7">
        <v>468</v>
      </c>
      <c r="L262" s="7">
        <v>322</v>
      </c>
      <c r="M262" s="7">
        <v>245</v>
      </c>
      <c r="N262" s="7">
        <v>1513</v>
      </c>
      <c r="O262" s="7">
        <v>35</v>
      </c>
      <c r="P262" s="7">
        <v>43</v>
      </c>
      <c r="Q262" s="7">
        <v>0</v>
      </c>
      <c r="R262" s="7">
        <v>1</v>
      </c>
      <c r="S262" s="7">
        <v>51</v>
      </c>
      <c r="T262" s="7">
        <v>65</v>
      </c>
      <c r="U262" s="7">
        <v>19</v>
      </c>
      <c r="V262" s="7">
        <v>41</v>
      </c>
      <c r="W262" s="7">
        <v>0</v>
      </c>
    </row>
    <row r="263" spans="1:23" x14ac:dyDescent="0.35">
      <c r="A263" s="7">
        <v>1</v>
      </c>
      <c r="B263" s="7">
        <v>5529</v>
      </c>
      <c r="C263" s="7">
        <v>2819</v>
      </c>
      <c r="D263" s="7">
        <v>0</v>
      </c>
      <c r="E263" s="7">
        <v>0</v>
      </c>
      <c r="F263" s="7">
        <v>0</v>
      </c>
      <c r="G263" s="7">
        <v>1</v>
      </c>
      <c r="H263" s="7">
        <v>1</v>
      </c>
      <c r="I263" s="7">
        <v>19.904553589182701</v>
      </c>
      <c r="J263" s="7">
        <v>48728</v>
      </c>
      <c r="K263" s="7">
        <v>1959</v>
      </c>
      <c r="L263" s="7">
        <v>1020</v>
      </c>
      <c r="M263" s="7">
        <v>482</v>
      </c>
      <c r="N263" s="7">
        <v>2872</v>
      </c>
      <c r="O263" s="7">
        <v>1253</v>
      </c>
      <c r="P263" s="7">
        <v>648</v>
      </c>
      <c r="Q263" s="7">
        <v>2</v>
      </c>
      <c r="R263" s="7">
        <v>21</v>
      </c>
      <c r="S263" s="7">
        <v>733</v>
      </c>
      <c r="T263" s="7">
        <v>959</v>
      </c>
      <c r="U263" s="7">
        <v>317</v>
      </c>
      <c r="V263" s="7">
        <v>471</v>
      </c>
      <c r="W263" s="7">
        <v>0</v>
      </c>
    </row>
    <row r="264" spans="1:23" x14ac:dyDescent="0.35">
      <c r="A264" s="7">
        <v>1</v>
      </c>
      <c r="B264" s="7">
        <v>2125</v>
      </c>
      <c r="C264" s="7">
        <v>1296</v>
      </c>
      <c r="D264" s="7">
        <v>0</v>
      </c>
      <c r="E264" s="7">
        <v>0</v>
      </c>
      <c r="F264" s="7">
        <v>0</v>
      </c>
      <c r="G264" s="7">
        <v>1</v>
      </c>
      <c r="H264" s="7">
        <v>0</v>
      </c>
      <c r="I264" s="7">
        <v>11.6707021791768</v>
      </c>
      <c r="J264" s="7">
        <v>86563</v>
      </c>
      <c r="K264" s="7">
        <v>483</v>
      </c>
      <c r="L264" s="7">
        <v>210</v>
      </c>
      <c r="M264" s="7">
        <v>241</v>
      </c>
      <c r="N264" s="7">
        <v>1487</v>
      </c>
      <c r="O264" s="7">
        <v>297</v>
      </c>
      <c r="P264" s="7">
        <v>220</v>
      </c>
      <c r="Q264" s="7">
        <v>1</v>
      </c>
      <c r="R264" s="7">
        <v>4</v>
      </c>
      <c r="S264" s="7">
        <v>116</v>
      </c>
      <c r="T264" s="7">
        <v>163</v>
      </c>
      <c r="U264" s="7">
        <v>113</v>
      </c>
      <c r="V264" s="7">
        <v>53</v>
      </c>
      <c r="W264" s="7">
        <v>0</v>
      </c>
    </row>
    <row r="265" spans="1:23" x14ac:dyDescent="0.35">
      <c r="A265" s="7">
        <v>1</v>
      </c>
      <c r="B265" s="7">
        <v>5483</v>
      </c>
      <c r="C265" s="7">
        <v>2133</v>
      </c>
      <c r="D265" s="7">
        <v>0</v>
      </c>
      <c r="E265" s="7">
        <v>14</v>
      </c>
      <c r="F265" s="7">
        <v>0.25533467080065658</v>
      </c>
      <c r="G265" s="7">
        <v>1</v>
      </c>
      <c r="H265" s="7">
        <v>0</v>
      </c>
      <c r="I265" s="7">
        <v>2.1747211895910801</v>
      </c>
      <c r="J265" s="7">
        <v>120781</v>
      </c>
      <c r="K265" s="7">
        <v>402</v>
      </c>
      <c r="L265" s="7">
        <v>1358</v>
      </c>
      <c r="M265" s="7">
        <v>816</v>
      </c>
      <c r="N265" s="7">
        <v>4625</v>
      </c>
      <c r="O265" s="7">
        <v>428</v>
      </c>
      <c r="P265" s="7">
        <v>219</v>
      </c>
      <c r="Q265" s="7">
        <v>2</v>
      </c>
      <c r="R265" s="7">
        <v>6</v>
      </c>
      <c r="S265" s="7">
        <v>203</v>
      </c>
      <c r="T265" s="7">
        <v>242</v>
      </c>
      <c r="U265" s="7">
        <v>131</v>
      </c>
      <c r="V265" s="7">
        <v>89</v>
      </c>
      <c r="W265" s="7">
        <v>0</v>
      </c>
    </row>
    <row r="266" spans="1:23" x14ac:dyDescent="0.35">
      <c r="A266" s="7">
        <v>1</v>
      </c>
      <c r="B266" s="7">
        <v>2215</v>
      </c>
      <c r="C266" s="7">
        <v>816</v>
      </c>
      <c r="D266" s="7">
        <v>0</v>
      </c>
      <c r="E266" s="7">
        <v>33</v>
      </c>
      <c r="F266" s="7">
        <v>1.489841986455982</v>
      </c>
      <c r="G266" s="7">
        <v>0</v>
      </c>
      <c r="H266" s="7">
        <v>0</v>
      </c>
      <c r="I266" s="7">
        <v>7.9641612742658001</v>
      </c>
      <c r="J266" s="7">
        <v>128478</v>
      </c>
      <c r="K266" s="7">
        <v>365</v>
      </c>
      <c r="L266" s="7">
        <v>578</v>
      </c>
      <c r="M266" s="7">
        <v>380</v>
      </c>
      <c r="N266" s="7">
        <v>1970</v>
      </c>
      <c r="O266" s="7">
        <v>87</v>
      </c>
      <c r="P266" s="7">
        <v>83</v>
      </c>
      <c r="Q266" s="7">
        <v>0</v>
      </c>
      <c r="R266" s="7">
        <v>2</v>
      </c>
      <c r="S266" s="7">
        <v>73</v>
      </c>
      <c r="T266" s="7">
        <v>112</v>
      </c>
      <c r="U266" s="7">
        <v>50</v>
      </c>
      <c r="V266" s="7">
        <v>25</v>
      </c>
      <c r="W266" s="7">
        <v>0</v>
      </c>
    </row>
    <row r="267" spans="1:23" x14ac:dyDescent="0.35">
      <c r="A267" s="7">
        <v>1</v>
      </c>
      <c r="B267" s="7">
        <v>3713</v>
      </c>
      <c r="C267" s="7">
        <v>1341</v>
      </c>
      <c r="D267" s="7">
        <v>0</v>
      </c>
      <c r="E267" s="7">
        <v>0</v>
      </c>
      <c r="F267" s="7">
        <v>0</v>
      </c>
      <c r="G267" s="7">
        <v>0</v>
      </c>
      <c r="H267" s="7">
        <v>0</v>
      </c>
      <c r="I267" s="7">
        <v>6.1815116605788099</v>
      </c>
      <c r="J267" s="7">
        <v>183553</v>
      </c>
      <c r="K267" s="7">
        <v>340</v>
      </c>
      <c r="L267" s="7">
        <v>1029</v>
      </c>
      <c r="M267" s="7">
        <v>557</v>
      </c>
      <c r="N267" s="7">
        <v>2976</v>
      </c>
      <c r="O267" s="7">
        <v>473</v>
      </c>
      <c r="P267" s="7">
        <v>91</v>
      </c>
      <c r="Q267" s="7">
        <v>2</v>
      </c>
      <c r="R267" s="7">
        <v>8</v>
      </c>
      <c r="S267" s="7">
        <v>163</v>
      </c>
      <c r="T267" s="7">
        <v>146</v>
      </c>
      <c r="U267" s="7">
        <v>94</v>
      </c>
      <c r="V267" s="7">
        <v>51</v>
      </c>
      <c r="W267" s="7">
        <v>0</v>
      </c>
    </row>
    <row r="268" spans="1:23" x14ac:dyDescent="0.35">
      <c r="A268" s="7">
        <v>1</v>
      </c>
      <c r="B268" s="7">
        <v>3136</v>
      </c>
      <c r="C268" s="7">
        <v>1130</v>
      </c>
      <c r="D268" s="7">
        <v>0</v>
      </c>
      <c r="E268" s="7">
        <v>224</v>
      </c>
      <c r="F268" s="7">
        <v>7.1428571428571423</v>
      </c>
      <c r="G268" s="7">
        <v>0</v>
      </c>
      <c r="H268" s="7">
        <v>0</v>
      </c>
      <c r="I268" s="7">
        <v>1.2272089761570799</v>
      </c>
      <c r="J268" s="7">
        <v>149722</v>
      </c>
      <c r="K268" s="7">
        <v>158</v>
      </c>
      <c r="L268" s="7">
        <v>787</v>
      </c>
      <c r="M268" s="7">
        <v>681</v>
      </c>
      <c r="N268" s="7">
        <v>2813</v>
      </c>
      <c r="O268" s="7">
        <v>196</v>
      </c>
      <c r="P268" s="7">
        <v>61</v>
      </c>
      <c r="Q268" s="7">
        <v>1</v>
      </c>
      <c r="R268" s="7">
        <v>0</v>
      </c>
      <c r="S268" s="7">
        <v>65</v>
      </c>
      <c r="T268" s="7">
        <v>89</v>
      </c>
      <c r="U268" s="7">
        <v>26</v>
      </c>
      <c r="V268" s="7">
        <v>32</v>
      </c>
      <c r="W268" s="7">
        <v>0</v>
      </c>
    </row>
    <row r="269" spans="1:23" x14ac:dyDescent="0.35">
      <c r="A269" s="7">
        <v>1</v>
      </c>
      <c r="B269" s="7">
        <v>6179</v>
      </c>
      <c r="C269" s="7">
        <v>2030</v>
      </c>
      <c r="D269" s="7">
        <v>0</v>
      </c>
      <c r="E269" s="7">
        <v>77</v>
      </c>
      <c r="F269" s="7">
        <v>1.2461563359766952</v>
      </c>
      <c r="G269" s="7">
        <v>0</v>
      </c>
      <c r="H269" s="7">
        <v>0</v>
      </c>
      <c r="I269" s="7">
        <v>2.6692394275606999</v>
      </c>
      <c r="J269" s="7">
        <v>228164</v>
      </c>
      <c r="K269" s="7">
        <v>277</v>
      </c>
      <c r="L269" s="7">
        <v>1915</v>
      </c>
      <c r="M269" s="7">
        <v>926</v>
      </c>
      <c r="N269" s="7">
        <v>5129</v>
      </c>
      <c r="O269" s="7">
        <v>147</v>
      </c>
      <c r="P269" s="7">
        <v>790</v>
      </c>
      <c r="Q269" s="7">
        <v>0</v>
      </c>
      <c r="R269" s="7">
        <v>2</v>
      </c>
      <c r="S269" s="7">
        <v>111</v>
      </c>
      <c r="T269" s="7">
        <v>132</v>
      </c>
      <c r="U269" s="7">
        <v>74</v>
      </c>
      <c r="V269" s="7">
        <v>5</v>
      </c>
      <c r="W269" s="7">
        <v>0</v>
      </c>
    </row>
    <row r="270" spans="1:23" x14ac:dyDescent="0.35">
      <c r="A270" s="7">
        <v>1</v>
      </c>
      <c r="B270" s="7">
        <v>6505</v>
      </c>
      <c r="C270" s="7">
        <v>2316</v>
      </c>
      <c r="D270" s="7">
        <v>0</v>
      </c>
      <c r="E270" s="7">
        <v>6</v>
      </c>
      <c r="F270" s="7">
        <v>9.2236740968485775E-2</v>
      </c>
      <c r="G270" s="7">
        <v>0</v>
      </c>
      <c r="H270" s="7">
        <v>0</v>
      </c>
      <c r="I270" s="7">
        <v>2.7652955409609397</v>
      </c>
      <c r="J270" s="7">
        <v>115699</v>
      </c>
      <c r="K270" s="7">
        <v>880</v>
      </c>
      <c r="L270" s="7">
        <v>1703</v>
      </c>
      <c r="M270" s="7">
        <v>705</v>
      </c>
      <c r="N270" s="7">
        <v>5226</v>
      </c>
      <c r="O270" s="7">
        <v>565</v>
      </c>
      <c r="P270" s="7">
        <v>412</v>
      </c>
      <c r="Q270" s="7">
        <v>5</v>
      </c>
      <c r="R270" s="7">
        <v>10</v>
      </c>
      <c r="S270" s="7">
        <v>287</v>
      </c>
      <c r="T270" s="7">
        <v>277</v>
      </c>
      <c r="U270" s="7">
        <v>55</v>
      </c>
      <c r="V270" s="7">
        <v>108</v>
      </c>
      <c r="W270" s="7">
        <v>0</v>
      </c>
    </row>
    <row r="271" spans="1:23" x14ac:dyDescent="0.35">
      <c r="A271" s="7">
        <v>1</v>
      </c>
      <c r="B271" s="7">
        <v>5621</v>
      </c>
      <c r="C271" s="7">
        <v>2120</v>
      </c>
      <c r="D271" s="7">
        <v>0</v>
      </c>
      <c r="E271" s="7">
        <v>16</v>
      </c>
      <c r="F271" s="7">
        <v>0.28464685998932576</v>
      </c>
      <c r="G271" s="7">
        <v>0</v>
      </c>
      <c r="H271" s="7">
        <v>0</v>
      </c>
      <c r="I271" s="7">
        <v>8.3837365591397806</v>
      </c>
      <c r="J271" s="7">
        <v>86875</v>
      </c>
      <c r="K271" s="7">
        <v>1250</v>
      </c>
      <c r="L271" s="7">
        <v>1391</v>
      </c>
      <c r="M271" s="7">
        <v>707</v>
      </c>
      <c r="N271" s="7">
        <v>4232</v>
      </c>
      <c r="O271" s="7">
        <v>761</v>
      </c>
      <c r="P271" s="7">
        <v>172</v>
      </c>
      <c r="Q271" s="7">
        <v>1</v>
      </c>
      <c r="R271" s="7">
        <v>14</v>
      </c>
      <c r="S271" s="7">
        <v>441</v>
      </c>
      <c r="T271" s="7">
        <v>352</v>
      </c>
      <c r="U271" s="7">
        <v>114</v>
      </c>
      <c r="V271" s="7">
        <v>112</v>
      </c>
      <c r="W271" s="7">
        <v>0</v>
      </c>
    </row>
    <row r="272" spans="1:23" x14ac:dyDescent="0.35">
      <c r="A272" s="7">
        <v>1</v>
      </c>
      <c r="B272" s="7">
        <v>4770</v>
      </c>
      <c r="C272" s="7">
        <v>1712</v>
      </c>
      <c r="D272" s="7">
        <v>0</v>
      </c>
      <c r="E272" s="7">
        <v>5</v>
      </c>
      <c r="F272" s="7">
        <v>0.10482180293501049</v>
      </c>
      <c r="G272" s="7">
        <v>0</v>
      </c>
      <c r="H272" s="7">
        <v>0</v>
      </c>
      <c r="I272" s="7">
        <v>4.6849087893863999</v>
      </c>
      <c r="J272" s="7">
        <v>114095</v>
      </c>
      <c r="K272" s="7">
        <v>417</v>
      </c>
      <c r="L272" s="7">
        <v>1131</v>
      </c>
      <c r="M272" s="7">
        <v>597</v>
      </c>
      <c r="N272" s="7">
        <v>4230</v>
      </c>
      <c r="O272" s="7">
        <v>290</v>
      </c>
      <c r="P272" s="7">
        <v>99</v>
      </c>
      <c r="Q272" s="7">
        <v>1</v>
      </c>
      <c r="R272" s="7">
        <v>9</v>
      </c>
      <c r="S272" s="7">
        <v>141</v>
      </c>
      <c r="T272" s="7">
        <v>150</v>
      </c>
      <c r="U272" s="7">
        <v>67</v>
      </c>
      <c r="V272" s="7">
        <v>14</v>
      </c>
      <c r="W272" s="7">
        <v>0</v>
      </c>
    </row>
    <row r="273" spans="1:23" x14ac:dyDescent="0.35">
      <c r="A273" s="7">
        <v>1</v>
      </c>
      <c r="B273" s="7">
        <v>3205</v>
      </c>
      <c r="C273" s="7">
        <v>1222</v>
      </c>
      <c r="D273" s="7">
        <v>0</v>
      </c>
      <c r="E273" s="7">
        <v>3</v>
      </c>
      <c r="F273" s="7">
        <v>9.3603744149765994E-2</v>
      </c>
      <c r="G273" s="7">
        <v>0</v>
      </c>
      <c r="H273" s="7">
        <v>1</v>
      </c>
      <c r="I273" s="7">
        <v>5.67901234567901</v>
      </c>
      <c r="J273" s="7">
        <v>66534</v>
      </c>
      <c r="K273" s="7">
        <v>704</v>
      </c>
      <c r="L273" s="7">
        <v>689</v>
      </c>
      <c r="M273" s="7">
        <v>441</v>
      </c>
      <c r="N273" s="7">
        <v>2654</v>
      </c>
      <c r="O273" s="7">
        <v>148</v>
      </c>
      <c r="P273" s="7">
        <v>28</v>
      </c>
      <c r="Q273" s="7">
        <v>0</v>
      </c>
      <c r="R273" s="7">
        <v>13</v>
      </c>
      <c r="S273" s="7">
        <v>362</v>
      </c>
      <c r="T273" s="7">
        <v>281</v>
      </c>
      <c r="U273" s="7">
        <v>84</v>
      </c>
      <c r="V273" s="7">
        <v>80</v>
      </c>
      <c r="W273" s="7">
        <v>0</v>
      </c>
    </row>
    <row r="274" spans="1:23" x14ac:dyDescent="0.35">
      <c r="A274" s="7">
        <v>1</v>
      </c>
      <c r="B274" s="7">
        <v>2451</v>
      </c>
      <c r="C274" s="7">
        <v>886</v>
      </c>
      <c r="D274" s="7">
        <v>0</v>
      </c>
      <c r="E274" s="7">
        <v>0</v>
      </c>
      <c r="F274" s="7">
        <v>0</v>
      </c>
      <c r="G274" s="7">
        <v>0</v>
      </c>
      <c r="H274" s="7">
        <v>1</v>
      </c>
      <c r="I274" s="7">
        <v>16.4786462530218</v>
      </c>
      <c r="J274" s="7">
        <v>72222</v>
      </c>
      <c r="K274" s="7">
        <v>616</v>
      </c>
      <c r="L274" s="7">
        <v>577</v>
      </c>
      <c r="M274" s="7">
        <v>198</v>
      </c>
      <c r="N274" s="7">
        <v>1892</v>
      </c>
      <c r="O274" s="7">
        <v>186</v>
      </c>
      <c r="P274" s="7">
        <v>31</v>
      </c>
      <c r="Q274" s="7">
        <v>0</v>
      </c>
      <c r="R274" s="7">
        <v>7</v>
      </c>
      <c r="S274" s="7">
        <v>335</v>
      </c>
      <c r="T274" s="7">
        <v>317</v>
      </c>
      <c r="U274" s="7">
        <v>142</v>
      </c>
      <c r="V274" s="7">
        <v>102</v>
      </c>
      <c r="W274" s="7">
        <v>0</v>
      </c>
    </row>
    <row r="275" spans="1:23" x14ac:dyDescent="0.35">
      <c r="A275" s="7">
        <v>1</v>
      </c>
      <c r="B275" s="7">
        <v>2423</v>
      </c>
      <c r="C275" s="7">
        <v>851</v>
      </c>
      <c r="D275" s="7">
        <v>0</v>
      </c>
      <c r="E275" s="7">
        <v>0</v>
      </c>
      <c r="F275" s="7">
        <v>0</v>
      </c>
      <c r="G275" s="7">
        <v>0</v>
      </c>
      <c r="H275" s="7">
        <v>1</v>
      </c>
      <c r="I275" s="7">
        <v>18.194509073987899</v>
      </c>
      <c r="J275" s="7">
        <v>51563</v>
      </c>
      <c r="K275" s="7">
        <v>1024</v>
      </c>
      <c r="L275" s="7">
        <v>602</v>
      </c>
      <c r="M275" s="7">
        <v>211</v>
      </c>
      <c r="N275" s="7">
        <v>1934</v>
      </c>
      <c r="O275" s="7">
        <v>182</v>
      </c>
      <c r="P275" s="7">
        <v>18</v>
      </c>
      <c r="Q275" s="7">
        <v>4</v>
      </c>
      <c r="R275" s="7">
        <v>1</v>
      </c>
      <c r="S275" s="7">
        <v>284</v>
      </c>
      <c r="T275" s="7">
        <v>318</v>
      </c>
      <c r="U275" s="7">
        <v>74</v>
      </c>
      <c r="V275" s="7">
        <v>138</v>
      </c>
      <c r="W275" s="7">
        <v>0</v>
      </c>
    </row>
    <row r="276" spans="1:23" x14ac:dyDescent="0.35">
      <c r="A276" s="7">
        <v>1</v>
      </c>
      <c r="B276" s="7">
        <v>4283</v>
      </c>
      <c r="C276" s="7">
        <v>1755</v>
      </c>
      <c r="D276" s="7">
        <v>0</v>
      </c>
      <c r="E276" s="7">
        <v>0</v>
      </c>
      <c r="F276" s="7">
        <v>0</v>
      </c>
      <c r="G276" s="7">
        <v>0</v>
      </c>
      <c r="H276" s="7">
        <v>0</v>
      </c>
      <c r="I276" s="7">
        <v>4.9180327868852496</v>
      </c>
      <c r="J276" s="7">
        <v>89493</v>
      </c>
      <c r="K276" s="7">
        <v>713</v>
      </c>
      <c r="L276" s="7">
        <v>845</v>
      </c>
      <c r="M276" s="7">
        <v>689</v>
      </c>
      <c r="N276" s="7">
        <v>3546</v>
      </c>
      <c r="O276" s="7">
        <v>470</v>
      </c>
      <c r="P276" s="7">
        <v>80</v>
      </c>
      <c r="Q276" s="7">
        <v>5</v>
      </c>
      <c r="R276" s="7">
        <v>20</v>
      </c>
      <c r="S276" s="7">
        <v>162</v>
      </c>
      <c r="T276" s="7">
        <v>152</v>
      </c>
      <c r="U276" s="7">
        <v>85</v>
      </c>
      <c r="V276" s="7">
        <v>104</v>
      </c>
      <c r="W276" s="7">
        <v>0</v>
      </c>
    </row>
    <row r="277" spans="1:23" x14ac:dyDescent="0.35">
      <c r="A277" s="7">
        <v>1</v>
      </c>
      <c r="B277" s="7">
        <v>2577</v>
      </c>
      <c r="C277" s="7">
        <v>1002</v>
      </c>
      <c r="D277" s="7">
        <v>0</v>
      </c>
      <c r="E277" s="7">
        <v>0</v>
      </c>
      <c r="F277" s="7">
        <v>0</v>
      </c>
      <c r="G277" s="7">
        <v>1</v>
      </c>
      <c r="H277" s="7">
        <v>1</v>
      </c>
      <c r="I277" s="7">
        <v>14.991482112436099</v>
      </c>
      <c r="J277" s="7">
        <v>56167</v>
      </c>
      <c r="K277" s="7">
        <v>871</v>
      </c>
      <c r="L277" s="7">
        <v>595</v>
      </c>
      <c r="M277" s="7">
        <v>292</v>
      </c>
      <c r="N277" s="7">
        <v>1589</v>
      </c>
      <c r="O277" s="7">
        <v>770</v>
      </c>
      <c r="P277" s="7">
        <v>20</v>
      </c>
      <c r="Q277" s="7">
        <v>0</v>
      </c>
      <c r="R277" s="7">
        <v>4</v>
      </c>
      <c r="S277" s="7">
        <v>194</v>
      </c>
      <c r="T277" s="7">
        <v>236</v>
      </c>
      <c r="U277" s="7">
        <v>109</v>
      </c>
      <c r="V277" s="7">
        <v>171</v>
      </c>
      <c r="W277" s="7">
        <v>1</v>
      </c>
    </row>
    <row r="278" spans="1:23" x14ac:dyDescent="0.35">
      <c r="A278" s="7">
        <v>1</v>
      </c>
      <c r="B278" s="7">
        <v>4862</v>
      </c>
      <c r="C278" s="7">
        <v>2288</v>
      </c>
      <c r="D278" s="7">
        <v>0</v>
      </c>
      <c r="E278" s="7">
        <v>5</v>
      </c>
      <c r="F278" s="7">
        <v>0.10283833813245577</v>
      </c>
      <c r="G278" s="7">
        <v>1</v>
      </c>
      <c r="H278" s="7">
        <v>1</v>
      </c>
      <c r="I278" s="7">
        <v>10.797115572013299</v>
      </c>
      <c r="J278" s="7">
        <v>74472</v>
      </c>
      <c r="K278" s="7">
        <v>2039</v>
      </c>
      <c r="L278" s="7">
        <v>872</v>
      </c>
      <c r="M278" s="7">
        <v>826</v>
      </c>
      <c r="N278" s="7">
        <v>2822</v>
      </c>
      <c r="O278" s="7">
        <v>1364</v>
      </c>
      <c r="P278" s="7">
        <v>153</v>
      </c>
      <c r="Q278" s="7">
        <v>2</v>
      </c>
      <c r="R278" s="7">
        <v>19</v>
      </c>
      <c r="S278" s="7">
        <v>502</v>
      </c>
      <c r="T278" s="7">
        <v>554</v>
      </c>
      <c r="U278" s="7">
        <v>215</v>
      </c>
      <c r="V278" s="7">
        <v>439</v>
      </c>
      <c r="W278" s="7">
        <v>0</v>
      </c>
    </row>
    <row r="279" spans="1:23" x14ac:dyDescent="0.35">
      <c r="A279" s="7">
        <v>1</v>
      </c>
      <c r="B279" s="7">
        <v>4019</v>
      </c>
      <c r="C279" s="7">
        <v>1395</v>
      </c>
      <c r="D279" s="7">
        <v>0</v>
      </c>
      <c r="E279" s="7">
        <v>0</v>
      </c>
      <c r="F279" s="7">
        <v>0</v>
      </c>
      <c r="G279" s="7">
        <v>0</v>
      </c>
      <c r="H279" s="7">
        <v>0</v>
      </c>
      <c r="I279" s="7">
        <v>11.3180920124189</v>
      </c>
      <c r="J279" s="7">
        <v>100227</v>
      </c>
      <c r="K279" s="7">
        <v>710</v>
      </c>
      <c r="L279" s="7">
        <v>931</v>
      </c>
      <c r="M279" s="7">
        <v>577</v>
      </c>
      <c r="N279" s="7">
        <v>2303</v>
      </c>
      <c r="O279" s="7">
        <v>1062</v>
      </c>
      <c r="P279" s="7">
        <v>130</v>
      </c>
      <c r="Q279" s="7">
        <v>0</v>
      </c>
      <c r="R279" s="7">
        <v>11</v>
      </c>
      <c r="S279" s="7">
        <v>513</v>
      </c>
      <c r="T279" s="7">
        <v>416</v>
      </c>
      <c r="U279" s="7">
        <v>44</v>
      </c>
      <c r="V279" s="7">
        <v>73</v>
      </c>
      <c r="W279" s="7">
        <v>0</v>
      </c>
    </row>
    <row r="280" spans="1:23" x14ac:dyDescent="0.35">
      <c r="A280" s="7">
        <v>1</v>
      </c>
      <c r="B280" s="7">
        <v>5516</v>
      </c>
      <c r="C280" s="7">
        <v>1917</v>
      </c>
      <c r="D280" s="7">
        <v>0</v>
      </c>
      <c r="E280" s="7">
        <v>390</v>
      </c>
      <c r="F280" s="7">
        <v>7.0703408266860039</v>
      </c>
      <c r="G280" s="7">
        <v>0</v>
      </c>
      <c r="H280" s="7">
        <v>0</v>
      </c>
      <c r="I280" s="7">
        <v>4.6223224351747501</v>
      </c>
      <c r="J280" s="7">
        <v>134063</v>
      </c>
      <c r="K280" s="7">
        <v>470</v>
      </c>
      <c r="L280" s="7">
        <v>1418</v>
      </c>
      <c r="M280" s="7">
        <v>876</v>
      </c>
      <c r="N280" s="7">
        <v>3675</v>
      </c>
      <c r="O280" s="7">
        <v>1224</v>
      </c>
      <c r="P280" s="7">
        <v>331</v>
      </c>
      <c r="Q280" s="7">
        <v>1</v>
      </c>
      <c r="R280" s="7">
        <v>9</v>
      </c>
      <c r="S280" s="7">
        <v>276</v>
      </c>
      <c r="T280" s="7">
        <v>384</v>
      </c>
      <c r="U280" s="7">
        <v>92</v>
      </c>
      <c r="V280" s="7">
        <v>81</v>
      </c>
      <c r="W280" s="7">
        <v>0</v>
      </c>
    </row>
    <row r="281" spans="1:23" x14ac:dyDescent="0.35">
      <c r="A281" s="7">
        <v>1</v>
      </c>
      <c r="B281" s="7">
        <v>6371</v>
      </c>
      <c r="C281" s="7">
        <v>2075</v>
      </c>
      <c r="D281" s="7">
        <v>0</v>
      </c>
      <c r="E281" s="7">
        <v>6</v>
      </c>
      <c r="F281" s="7">
        <v>9.4176738345628633E-2</v>
      </c>
      <c r="G281" s="7">
        <v>0</v>
      </c>
      <c r="H281" s="7">
        <v>0</v>
      </c>
      <c r="I281" s="7">
        <v>3.4774286170043101</v>
      </c>
      <c r="J281" s="7">
        <v>105417</v>
      </c>
      <c r="K281" s="7">
        <v>855</v>
      </c>
      <c r="L281" s="7">
        <v>1933</v>
      </c>
      <c r="M281" s="7">
        <v>521</v>
      </c>
      <c r="N281" s="7">
        <v>3684</v>
      </c>
      <c r="O281" s="7">
        <v>1789</v>
      </c>
      <c r="P281" s="7">
        <v>490</v>
      </c>
      <c r="Q281" s="7">
        <v>1</v>
      </c>
      <c r="R281" s="7">
        <v>6</v>
      </c>
      <c r="S281" s="7">
        <v>401</v>
      </c>
      <c r="T281" s="7">
        <v>456</v>
      </c>
      <c r="U281" s="7">
        <v>60</v>
      </c>
      <c r="V281" s="7">
        <v>146</v>
      </c>
      <c r="W281" s="7">
        <v>0</v>
      </c>
    </row>
    <row r="282" spans="1:23" x14ac:dyDescent="0.35">
      <c r="A282" s="7">
        <v>1</v>
      </c>
      <c r="B282" s="7">
        <v>4556</v>
      </c>
      <c r="C282" s="7">
        <v>1708</v>
      </c>
      <c r="D282" s="7">
        <v>0</v>
      </c>
      <c r="E282" s="7">
        <v>5</v>
      </c>
      <c r="F282" s="7">
        <v>0.10974539069359088</v>
      </c>
      <c r="G282" s="7">
        <v>0</v>
      </c>
      <c r="H282" s="7">
        <v>0</v>
      </c>
      <c r="I282" s="7">
        <v>5.5229397695151103</v>
      </c>
      <c r="J282" s="7">
        <v>83125</v>
      </c>
      <c r="K282" s="7">
        <v>738</v>
      </c>
      <c r="L282" s="7">
        <v>1103</v>
      </c>
      <c r="M282" s="7">
        <v>513</v>
      </c>
      <c r="N282" s="7">
        <v>2591</v>
      </c>
      <c r="O282" s="7">
        <v>1299</v>
      </c>
      <c r="P282" s="7">
        <v>333</v>
      </c>
      <c r="Q282" s="7">
        <v>5</v>
      </c>
      <c r="R282" s="7">
        <v>9</v>
      </c>
      <c r="S282" s="7">
        <v>319</v>
      </c>
      <c r="T282" s="7">
        <v>317</v>
      </c>
      <c r="U282" s="7">
        <v>116</v>
      </c>
      <c r="V282" s="7">
        <v>141</v>
      </c>
      <c r="W282" s="7">
        <v>0</v>
      </c>
    </row>
    <row r="283" spans="1:23" x14ac:dyDescent="0.35">
      <c r="A283" s="7">
        <v>1</v>
      </c>
      <c r="B283" s="7">
        <v>6151</v>
      </c>
      <c r="C283" s="7">
        <v>2097</v>
      </c>
      <c r="D283" s="7">
        <v>0</v>
      </c>
      <c r="E283" s="7">
        <v>293</v>
      </c>
      <c r="F283" s="7">
        <v>4.763453097057389</v>
      </c>
      <c r="G283" s="7">
        <v>1</v>
      </c>
      <c r="H283" s="7">
        <v>0</v>
      </c>
      <c r="I283" s="7">
        <v>9.4437705770230504</v>
      </c>
      <c r="J283" s="7">
        <v>111125</v>
      </c>
      <c r="K283" s="7">
        <v>898</v>
      </c>
      <c r="L283" s="7">
        <v>1582</v>
      </c>
      <c r="M283" s="7">
        <v>809</v>
      </c>
      <c r="N283" s="7">
        <v>3381</v>
      </c>
      <c r="O283" s="7">
        <v>2010</v>
      </c>
      <c r="P283" s="7">
        <v>436</v>
      </c>
      <c r="Q283" s="7">
        <v>2</v>
      </c>
      <c r="R283" s="7">
        <v>11</v>
      </c>
      <c r="S283" s="7">
        <v>311</v>
      </c>
      <c r="T283" s="7">
        <v>436</v>
      </c>
      <c r="U283" s="7">
        <v>144</v>
      </c>
      <c r="V283" s="7">
        <v>129</v>
      </c>
      <c r="W283" s="7">
        <v>0</v>
      </c>
    </row>
    <row r="284" spans="1:23" x14ac:dyDescent="0.35">
      <c r="A284" s="7">
        <v>1</v>
      </c>
      <c r="B284" s="7">
        <v>2967</v>
      </c>
      <c r="C284" s="7">
        <v>1131</v>
      </c>
      <c r="D284" s="7">
        <v>0</v>
      </c>
      <c r="E284" s="7">
        <v>15</v>
      </c>
      <c r="F284" s="7">
        <v>0.50556117290192115</v>
      </c>
      <c r="G284" s="7">
        <v>0</v>
      </c>
      <c r="H284" s="7">
        <v>0</v>
      </c>
      <c r="I284" s="7">
        <v>5.6739914726139702</v>
      </c>
      <c r="J284" s="7">
        <v>99688</v>
      </c>
      <c r="K284" s="7">
        <v>429</v>
      </c>
      <c r="L284" s="7">
        <v>694</v>
      </c>
      <c r="M284" s="7">
        <v>471</v>
      </c>
      <c r="N284" s="7">
        <v>1906</v>
      </c>
      <c r="O284" s="7">
        <v>862</v>
      </c>
      <c r="P284" s="7">
        <v>64</v>
      </c>
      <c r="Q284" s="7">
        <v>0</v>
      </c>
      <c r="R284" s="7">
        <v>2</v>
      </c>
      <c r="S284" s="7">
        <v>133</v>
      </c>
      <c r="T284" s="7">
        <v>186</v>
      </c>
      <c r="U284" s="7">
        <v>64</v>
      </c>
      <c r="V284" s="7">
        <v>80</v>
      </c>
      <c r="W284" s="7">
        <v>0</v>
      </c>
    </row>
    <row r="285" spans="1:23" x14ac:dyDescent="0.35">
      <c r="A285" s="7">
        <v>1</v>
      </c>
      <c r="B285" s="7">
        <v>1857</v>
      </c>
      <c r="C285" s="7">
        <v>752</v>
      </c>
      <c r="D285" s="7">
        <v>0</v>
      </c>
      <c r="E285" s="7">
        <v>0</v>
      </c>
      <c r="F285" s="7">
        <v>0</v>
      </c>
      <c r="G285" s="7">
        <v>0</v>
      </c>
      <c r="H285" s="7">
        <v>0</v>
      </c>
      <c r="I285" s="7">
        <v>7.7144226161954998</v>
      </c>
      <c r="J285" s="7">
        <v>82009</v>
      </c>
      <c r="K285" s="7">
        <v>453</v>
      </c>
      <c r="L285" s="7">
        <v>390</v>
      </c>
      <c r="M285" s="7">
        <v>241</v>
      </c>
      <c r="N285" s="7">
        <v>1309</v>
      </c>
      <c r="O285" s="7">
        <v>419</v>
      </c>
      <c r="P285" s="7">
        <v>46</v>
      </c>
      <c r="Q285" s="7">
        <v>3</v>
      </c>
      <c r="R285" s="7">
        <v>5</v>
      </c>
      <c r="S285" s="7">
        <v>75</v>
      </c>
      <c r="T285" s="7">
        <v>103</v>
      </c>
      <c r="U285" s="7">
        <v>60</v>
      </c>
      <c r="V285" s="7">
        <v>87</v>
      </c>
      <c r="W285" s="7">
        <v>0</v>
      </c>
    </row>
    <row r="286" spans="1:23" x14ac:dyDescent="0.35">
      <c r="A286" s="7">
        <v>1</v>
      </c>
      <c r="B286" s="7">
        <v>2818</v>
      </c>
      <c r="C286" s="7">
        <v>1048</v>
      </c>
      <c r="D286" s="7">
        <v>0</v>
      </c>
      <c r="E286" s="7">
        <v>129</v>
      </c>
      <c r="F286" s="7">
        <v>4.5777146912704039</v>
      </c>
      <c r="G286" s="7">
        <v>1</v>
      </c>
      <c r="H286" s="7">
        <v>1</v>
      </c>
      <c r="I286" s="7">
        <v>31.659919028340099</v>
      </c>
      <c r="J286" s="7">
        <v>45083</v>
      </c>
      <c r="K286" s="7">
        <v>1529</v>
      </c>
      <c r="L286" s="7">
        <v>813</v>
      </c>
      <c r="M286" s="7">
        <v>545</v>
      </c>
      <c r="N286" s="7">
        <v>1023</v>
      </c>
      <c r="O286" s="7">
        <v>1521</v>
      </c>
      <c r="P286" s="7">
        <v>41</v>
      </c>
      <c r="Q286" s="7">
        <v>0</v>
      </c>
      <c r="R286" s="7">
        <v>5</v>
      </c>
      <c r="S286" s="7">
        <v>228</v>
      </c>
      <c r="T286" s="7">
        <v>193</v>
      </c>
      <c r="U286" s="7">
        <v>285</v>
      </c>
      <c r="V286" s="7">
        <v>306</v>
      </c>
      <c r="W286" s="7">
        <v>0</v>
      </c>
    </row>
    <row r="287" spans="1:23" x14ac:dyDescent="0.35">
      <c r="A287" s="7">
        <v>1</v>
      </c>
      <c r="B287" s="7">
        <v>2278</v>
      </c>
      <c r="C287" s="7">
        <v>927</v>
      </c>
      <c r="D287" s="7">
        <v>0</v>
      </c>
      <c r="E287" s="7">
        <v>0</v>
      </c>
      <c r="F287" s="7">
        <v>0</v>
      </c>
      <c r="G287" s="7">
        <v>0</v>
      </c>
      <c r="H287" s="7">
        <v>0</v>
      </c>
      <c r="I287" s="7">
        <v>11.0543427775197</v>
      </c>
      <c r="J287" s="7">
        <v>86375</v>
      </c>
      <c r="K287" s="7">
        <v>650</v>
      </c>
      <c r="L287" s="7">
        <v>473</v>
      </c>
      <c r="M287" s="7">
        <v>299</v>
      </c>
      <c r="N287" s="7">
        <v>1607</v>
      </c>
      <c r="O287" s="7">
        <v>470</v>
      </c>
      <c r="P287" s="7">
        <v>50</v>
      </c>
      <c r="Q287" s="7">
        <v>1</v>
      </c>
      <c r="R287" s="7">
        <v>6</v>
      </c>
      <c r="S287" s="7">
        <v>144</v>
      </c>
      <c r="T287" s="7">
        <v>163</v>
      </c>
      <c r="U287" s="7">
        <v>63</v>
      </c>
      <c r="V287" s="7">
        <v>115</v>
      </c>
      <c r="W287" s="7">
        <v>0</v>
      </c>
    </row>
    <row r="288" spans="1:23" x14ac:dyDescent="0.35">
      <c r="A288" s="7">
        <v>1</v>
      </c>
      <c r="B288" s="7">
        <v>4426</v>
      </c>
      <c r="C288" s="7">
        <v>1857</v>
      </c>
      <c r="D288" s="7">
        <v>0</v>
      </c>
      <c r="E288" s="7">
        <v>0</v>
      </c>
      <c r="F288" s="7">
        <v>0</v>
      </c>
      <c r="G288" s="7">
        <v>1</v>
      </c>
      <c r="H288" s="7">
        <v>1</v>
      </c>
      <c r="I288" s="7">
        <v>9.1759872175302402</v>
      </c>
      <c r="J288" s="7">
        <v>76574</v>
      </c>
      <c r="K288" s="7">
        <v>1314</v>
      </c>
      <c r="L288" s="7">
        <v>929</v>
      </c>
      <c r="M288" s="7">
        <v>602</v>
      </c>
      <c r="N288" s="7">
        <v>3284</v>
      </c>
      <c r="O288" s="7">
        <v>746</v>
      </c>
      <c r="P288" s="7">
        <v>127</v>
      </c>
      <c r="Q288" s="7">
        <v>2</v>
      </c>
      <c r="R288" s="7">
        <v>7</v>
      </c>
      <c r="S288" s="7">
        <v>260</v>
      </c>
      <c r="T288" s="7">
        <v>232</v>
      </c>
      <c r="U288" s="7">
        <v>191</v>
      </c>
      <c r="V288" s="7">
        <v>200</v>
      </c>
      <c r="W288" s="7">
        <v>1</v>
      </c>
    </row>
    <row r="289" spans="1:23" x14ac:dyDescent="0.35">
      <c r="A289" s="7">
        <v>1</v>
      </c>
      <c r="B289" s="7">
        <v>2649</v>
      </c>
      <c r="C289" s="7">
        <v>1047</v>
      </c>
      <c r="D289" s="7">
        <v>0</v>
      </c>
      <c r="E289" s="7">
        <v>0</v>
      </c>
      <c r="F289" s="7">
        <v>0</v>
      </c>
      <c r="G289" s="7">
        <v>0</v>
      </c>
      <c r="H289" s="7">
        <v>0</v>
      </c>
      <c r="I289" s="7">
        <v>4.1251778093883393</v>
      </c>
      <c r="J289" s="7">
        <v>93088</v>
      </c>
      <c r="K289" s="7">
        <v>444</v>
      </c>
      <c r="L289" s="7">
        <v>637</v>
      </c>
      <c r="M289" s="7">
        <v>311</v>
      </c>
      <c r="N289" s="7">
        <v>2346</v>
      </c>
      <c r="O289" s="7">
        <v>129</v>
      </c>
      <c r="P289" s="7">
        <v>101</v>
      </c>
      <c r="Q289" s="7">
        <v>0</v>
      </c>
      <c r="R289" s="7">
        <v>6</v>
      </c>
      <c r="S289" s="7">
        <v>67</v>
      </c>
      <c r="T289" s="7">
        <v>93</v>
      </c>
      <c r="U289" s="7">
        <v>26</v>
      </c>
      <c r="V289" s="7">
        <v>62</v>
      </c>
      <c r="W289" s="7">
        <v>0</v>
      </c>
    </row>
    <row r="290" spans="1:23" x14ac:dyDescent="0.35">
      <c r="A290" s="7">
        <v>1</v>
      </c>
      <c r="B290" s="7">
        <v>5034</v>
      </c>
      <c r="C290" s="7">
        <v>1871</v>
      </c>
      <c r="D290" s="7">
        <v>0</v>
      </c>
      <c r="E290" s="7">
        <v>0</v>
      </c>
      <c r="F290" s="7">
        <v>0</v>
      </c>
      <c r="G290" s="7">
        <v>0</v>
      </c>
      <c r="H290" s="7">
        <v>0</v>
      </c>
      <c r="I290" s="7">
        <v>1.64639850327409</v>
      </c>
      <c r="J290" s="7">
        <v>125865</v>
      </c>
      <c r="K290" s="7">
        <v>510</v>
      </c>
      <c r="L290" s="7">
        <v>1127</v>
      </c>
      <c r="M290" s="7">
        <v>621</v>
      </c>
      <c r="N290" s="7">
        <v>3867</v>
      </c>
      <c r="O290" s="7">
        <v>606</v>
      </c>
      <c r="P290" s="7">
        <v>382</v>
      </c>
      <c r="Q290" s="7">
        <v>5</v>
      </c>
      <c r="R290" s="7">
        <v>10</v>
      </c>
      <c r="S290" s="7">
        <v>164</v>
      </c>
      <c r="T290" s="7">
        <v>251</v>
      </c>
      <c r="U290" s="7">
        <v>61</v>
      </c>
      <c r="V290" s="7">
        <v>28</v>
      </c>
      <c r="W290" s="7">
        <v>0</v>
      </c>
    </row>
    <row r="291" spans="1:23" x14ac:dyDescent="0.35">
      <c r="A291" s="7">
        <v>0</v>
      </c>
      <c r="B291" s="7">
        <v>6495</v>
      </c>
      <c r="C291" s="7">
        <v>2232</v>
      </c>
      <c r="D291" s="7">
        <v>0</v>
      </c>
      <c r="E291" s="7">
        <v>0</v>
      </c>
      <c r="F291" s="7">
        <v>0</v>
      </c>
      <c r="G291" s="7">
        <v>0</v>
      </c>
      <c r="H291" s="7">
        <v>0</v>
      </c>
      <c r="I291" s="7">
        <v>1.7049898326294399</v>
      </c>
      <c r="J291" s="7">
        <v>125108</v>
      </c>
      <c r="K291" s="7">
        <v>292</v>
      </c>
      <c r="L291" s="7">
        <v>1632</v>
      </c>
      <c r="M291" s="7">
        <v>1047</v>
      </c>
      <c r="N291" s="7">
        <v>4848</v>
      </c>
      <c r="O291" s="7">
        <v>840</v>
      </c>
      <c r="P291" s="7">
        <v>579</v>
      </c>
      <c r="Q291" s="7">
        <v>5</v>
      </c>
      <c r="R291" s="7">
        <v>11</v>
      </c>
      <c r="S291" s="7">
        <v>212</v>
      </c>
      <c r="T291" s="7">
        <v>388</v>
      </c>
      <c r="U291" s="7">
        <v>17</v>
      </c>
      <c r="V291" s="7">
        <v>17</v>
      </c>
      <c r="W291" s="7">
        <v>0</v>
      </c>
    </row>
    <row r="292" spans="1:23" x14ac:dyDescent="0.35">
      <c r="A292" s="7">
        <v>1</v>
      </c>
      <c r="B292" s="7">
        <v>2049</v>
      </c>
      <c r="C292" s="7">
        <v>1169</v>
      </c>
      <c r="D292" s="7">
        <v>0</v>
      </c>
      <c r="E292" s="7">
        <v>0</v>
      </c>
      <c r="F292" s="7">
        <v>0</v>
      </c>
      <c r="G292" s="7">
        <v>1</v>
      </c>
      <c r="H292" s="7">
        <v>0</v>
      </c>
      <c r="I292" s="7">
        <v>3.4498834498834499</v>
      </c>
      <c r="J292" s="7">
        <v>85455</v>
      </c>
      <c r="K292" s="7">
        <v>209</v>
      </c>
      <c r="L292" s="7">
        <v>125</v>
      </c>
      <c r="M292" s="7">
        <v>1335</v>
      </c>
      <c r="N292" s="7">
        <v>1905</v>
      </c>
      <c r="O292" s="7">
        <v>50</v>
      </c>
      <c r="P292" s="7">
        <v>78</v>
      </c>
      <c r="Q292" s="7">
        <v>0</v>
      </c>
      <c r="R292" s="7">
        <v>3</v>
      </c>
      <c r="S292" s="7">
        <v>13</v>
      </c>
      <c r="T292" s="7">
        <v>40</v>
      </c>
      <c r="U292" s="7">
        <v>153</v>
      </c>
      <c r="V292" s="7">
        <v>8</v>
      </c>
      <c r="W292" s="7">
        <v>0</v>
      </c>
    </row>
    <row r="293" spans="1:23" x14ac:dyDescent="0.35">
      <c r="A293" s="7">
        <v>1</v>
      </c>
      <c r="B293" s="7">
        <v>3724</v>
      </c>
      <c r="C293" s="7">
        <v>1549</v>
      </c>
      <c r="D293" s="7">
        <v>0</v>
      </c>
      <c r="E293" s="7">
        <v>0</v>
      </c>
      <c r="F293" s="7">
        <v>0</v>
      </c>
      <c r="G293" s="7">
        <v>0</v>
      </c>
      <c r="H293" s="7">
        <v>0</v>
      </c>
      <c r="I293" s="7">
        <v>12.577217692117602</v>
      </c>
      <c r="J293" s="7">
        <v>90393</v>
      </c>
      <c r="K293" s="7">
        <v>835</v>
      </c>
      <c r="L293" s="7">
        <v>742</v>
      </c>
      <c r="M293" s="7">
        <v>584</v>
      </c>
      <c r="N293" s="7">
        <v>3139</v>
      </c>
      <c r="O293" s="7">
        <v>212</v>
      </c>
      <c r="P293" s="7">
        <v>234</v>
      </c>
      <c r="Q293" s="7">
        <v>0</v>
      </c>
      <c r="R293" s="7">
        <v>13</v>
      </c>
      <c r="S293" s="7">
        <v>126</v>
      </c>
      <c r="T293" s="7">
        <v>227</v>
      </c>
      <c r="U293" s="7">
        <v>75</v>
      </c>
      <c r="V293" s="7">
        <v>83</v>
      </c>
      <c r="W293" s="7">
        <v>0</v>
      </c>
    </row>
    <row r="294" spans="1:23" x14ac:dyDescent="0.35">
      <c r="A294" s="7">
        <v>1</v>
      </c>
      <c r="B294" s="7">
        <v>3924</v>
      </c>
      <c r="C294" s="7">
        <v>1859</v>
      </c>
      <c r="D294" s="7">
        <v>0</v>
      </c>
      <c r="E294" s="7">
        <v>17</v>
      </c>
      <c r="F294" s="7">
        <v>0.43323139653414883</v>
      </c>
      <c r="G294" s="7">
        <v>0</v>
      </c>
      <c r="H294" s="7">
        <v>0</v>
      </c>
      <c r="I294" s="7">
        <v>5.9390048154093105</v>
      </c>
      <c r="J294" s="7">
        <v>98564</v>
      </c>
      <c r="K294" s="7">
        <v>752</v>
      </c>
      <c r="L294" s="7">
        <v>722</v>
      </c>
      <c r="M294" s="7">
        <v>528</v>
      </c>
      <c r="N294" s="7">
        <v>3277</v>
      </c>
      <c r="O294" s="7">
        <v>397</v>
      </c>
      <c r="P294" s="7">
        <v>107</v>
      </c>
      <c r="Q294" s="7">
        <v>1</v>
      </c>
      <c r="R294" s="7">
        <v>8</v>
      </c>
      <c r="S294" s="7">
        <v>134</v>
      </c>
      <c r="T294" s="7">
        <v>228</v>
      </c>
      <c r="U294" s="7">
        <v>125</v>
      </c>
      <c r="V294" s="7">
        <v>65</v>
      </c>
      <c r="W294" s="7">
        <v>0</v>
      </c>
    </row>
    <row r="295" spans="1:23" x14ac:dyDescent="0.35">
      <c r="A295" s="7">
        <v>1</v>
      </c>
      <c r="B295" s="7">
        <v>2887</v>
      </c>
      <c r="C295" s="7">
        <v>892</v>
      </c>
      <c r="D295" s="7">
        <v>0</v>
      </c>
      <c r="E295" s="7">
        <v>0</v>
      </c>
      <c r="F295" s="7">
        <v>0</v>
      </c>
      <c r="G295" s="7">
        <v>0</v>
      </c>
      <c r="H295" s="7">
        <v>1</v>
      </c>
      <c r="I295" s="7">
        <v>3.3929390187987201</v>
      </c>
      <c r="J295" s="7">
        <v>71016</v>
      </c>
      <c r="K295" s="7">
        <v>1037</v>
      </c>
      <c r="L295" s="7">
        <v>1155</v>
      </c>
      <c r="M295" s="7">
        <v>17</v>
      </c>
      <c r="N295" s="7">
        <v>1978</v>
      </c>
      <c r="O295" s="7">
        <v>468</v>
      </c>
      <c r="P295" s="7">
        <v>69</v>
      </c>
      <c r="Q295" s="7">
        <v>25</v>
      </c>
      <c r="R295" s="7">
        <v>9</v>
      </c>
      <c r="S295" s="7">
        <v>338</v>
      </c>
      <c r="T295" s="7">
        <v>419</v>
      </c>
      <c r="U295" s="7">
        <v>10</v>
      </c>
      <c r="V295" s="7">
        <v>7</v>
      </c>
      <c r="W295" s="7">
        <v>1</v>
      </c>
    </row>
    <row r="296" spans="1:23" x14ac:dyDescent="0.35">
      <c r="A296" s="7">
        <v>1</v>
      </c>
      <c r="B296" s="7">
        <v>3309</v>
      </c>
      <c r="C296" s="7">
        <v>1357</v>
      </c>
      <c r="D296" s="7">
        <v>0</v>
      </c>
      <c r="E296" s="7">
        <v>0</v>
      </c>
      <c r="F296" s="7">
        <v>0</v>
      </c>
      <c r="G296" s="7">
        <v>0</v>
      </c>
      <c r="H296" s="7">
        <v>0</v>
      </c>
      <c r="I296" s="7">
        <v>8.5474860335195491</v>
      </c>
      <c r="J296" s="7">
        <v>87266</v>
      </c>
      <c r="K296" s="7">
        <v>598</v>
      </c>
      <c r="L296" s="7">
        <v>627</v>
      </c>
      <c r="M296" s="7">
        <v>594</v>
      </c>
      <c r="N296" s="7">
        <v>1776</v>
      </c>
      <c r="O296" s="7">
        <v>1073</v>
      </c>
      <c r="P296" s="7">
        <v>108</v>
      </c>
      <c r="Q296" s="7">
        <v>1</v>
      </c>
      <c r="R296" s="7">
        <v>12</v>
      </c>
      <c r="S296" s="7">
        <v>339</v>
      </c>
      <c r="T296" s="7">
        <v>477</v>
      </c>
      <c r="U296" s="7">
        <v>27</v>
      </c>
      <c r="V296" s="7">
        <v>90</v>
      </c>
      <c r="W296" s="7">
        <v>0</v>
      </c>
    </row>
    <row r="297" spans="1:23" x14ac:dyDescent="0.35">
      <c r="A297" s="7">
        <v>0</v>
      </c>
      <c r="B297" s="7">
        <v>2289</v>
      </c>
      <c r="C297" s="7">
        <v>638</v>
      </c>
      <c r="D297" s="7">
        <v>0</v>
      </c>
      <c r="E297" s="7">
        <v>417</v>
      </c>
      <c r="F297" s="7">
        <v>18.217562254259501</v>
      </c>
      <c r="G297" s="7">
        <v>0</v>
      </c>
      <c r="H297" s="7">
        <v>1</v>
      </c>
      <c r="I297" s="7">
        <v>10.9443099273608</v>
      </c>
      <c r="J297" s="7">
        <v>69196</v>
      </c>
      <c r="K297" s="7">
        <v>722</v>
      </c>
      <c r="L297" s="7">
        <v>538</v>
      </c>
      <c r="M297" s="7">
        <v>298</v>
      </c>
      <c r="N297" s="7">
        <v>1401</v>
      </c>
      <c r="O297" s="7">
        <v>604</v>
      </c>
      <c r="P297" s="7">
        <v>26</v>
      </c>
      <c r="Q297" s="7">
        <v>1</v>
      </c>
      <c r="R297" s="7">
        <v>4</v>
      </c>
      <c r="S297" s="7">
        <v>253</v>
      </c>
      <c r="T297" s="7">
        <v>366</v>
      </c>
      <c r="U297" s="7">
        <v>45</v>
      </c>
      <c r="V297" s="7">
        <v>112</v>
      </c>
      <c r="W297" s="7">
        <v>0</v>
      </c>
    </row>
    <row r="298" spans="1:23" x14ac:dyDescent="0.35">
      <c r="A298" s="7">
        <v>1</v>
      </c>
      <c r="B298" s="7">
        <v>1875</v>
      </c>
      <c r="C298" s="7">
        <v>714</v>
      </c>
      <c r="D298" s="7">
        <v>0</v>
      </c>
      <c r="E298" s="7">
        <v>1</v>
      </c>
      <c r="F298" s="7">
        <v>5.3333333333333337E-2</v>
      </c>
      <c r="G298" s="7">
        <v>0</v>
      </c>
      <c r="H298" s="7">
        <v>1</v>
      </c>
      <c r="I298" s="7">
        <v>7.4452554744525496</v>
      </c>
      <c r="J298" s="7">
        <v>66053</v>
      </c>
      <c r="K298" s="7">
        <v>645</v>
      </c>
      <c r="L298" s="7">
        <v>385</v>
      </c>
      <c r="M298" s="7">
        <v>261</v>
      </c>
      <c r="N298" s="7">
        <v>1498</v>
      </c>
      <c r="O298" s="7">
        <v>226</v>
      </c>
      <c r="P298" s="7">
        <v>23</v>
      </c>
      <c r="Q298" s="7">
        <v>1</v>
      </c>
      <c r="R298" s="7">
        <v>6</v>
      </c>
      <c r="S298" s="7">
        <v>121</v>
      </c>
      <c r="T298" s="7">
        <v>164</v>
      </c>
      <c r="U298" s="7">
        <v>37</v>
      </c>
      <c r="V298" s="7">
        <v>55</v>
      </c>
      <c r="W298" s="7">
        <v>1</v>
      </c>
    </row>
    <row r="299" spans="1:23" x14ac:dyDescent="0.35">
      <c r="A299" s="7">
        <v>0</v>
      </c>
      <c r="B299" s="7">
        <v>3682</v>
      </c>
      <c r="C299" s="7">
        <v>1481</v>
      </c>
      <c r="D299" s="7">
        <v>0</v>
      </c>
      <c r="E299" s="7">
        <v>63</v>
      </c>
      <c r="F299" s="7">
        <v>1.7110266159695817</v>
      </c>
      <c r="G299" s="7">
        <v>0</v>
      </c>
      <c r="H299" s="7">
        <v>1</v>
      </c>
      <c r="I299" s="7">
        <v>18.4431524547804</v>
      </c>
      <c r="J299" s="7">
        <v>73646</v>
      </c>
      <c r="K299" s="7">
        <v>998</v>
      </c>
      <c r="L299" s="7">
        <v>843</v>
      </c>
      <c r="M299" s="7">
        <v>612</v>
      </c>
      <c r="N299" s="7">
        <v>2524</v>
      </c>
      <c r="O299" s="7">
        <v>694</v>
      </c>
      <c r="P299" s="7">
        <v>117</v>
      </c>
      <c r="Q299" s="7">
        <v>6</v>
      </c>
      <c r="R299" s="7">
        <v>11</v>
      </c>
      <c r="S299" s="7">
        <v>330</v>
      </c>
      <c r="T299" s="7">
        <v>380</v>
      </c>
      <c r="U299" s="7">
        <v>70</v>
      </c>
      <c r="V299" s="7">
        <v>205</v>
      </c>
      <c r="W299" s="7">
        <v>0</v>
      </c>
    </row>
    <row r="300" spans="1:23" x14ac:dyDescent="0.35">
      <c r="A300" s="7">
        <v>0</v>
      </c>
      <c r="B300" s="7">
        <v>7064</v>
      </c>
      <c r="C300" s="7">
        <v>2413</v>
      </c>
      <c r="D300" s="7">
        <v>0</v>
      </c>
      <c r="E300" s="7">
        <v>0</v>
      </c>
      <c r="F300" s="7">
        <v>0</v>
      </c>
      <c r="G300" s="7">
        <v>0</v>
      </c>
      <c r="H300" s="7">
        <v>1</v>
      </c>
      <c r="I300" s="7">
        <v>14.058716707021802</v>
      </c>
      <c r="J300" s="7">
        <v>78008</v>
      </c>
      <c r="K300" s="7">
        <v>1990</v>
      </c>
      <c r="L300" s="7">
        <v>1722</v>
      </c>
      <c r="M300" s="7">
        <v>698</v>
      </c>
      <c r="N300" s="7">
        <v>5256</v>
      </c>
      <c r="O300" s="7">
        <v>1107</v>
      </c>
      <c r="P300" s="7">
        <v>187</v>
      </c>
      <c r="Q300" s="7">
        <v>8</v>
      </c>
      <c r="R300" s="7">
        <v>15</v>
      </c>
      <c r="S300" s="7">
        <v>491</v>
      </c>
      <c r="T300" s="7">
        <v>721</v>
      </c>
      <c r="U300" s="7">
        <v>85</v>
      </c>
      <c r="V300" s="7">
        <v>65</v>
      </c>
      <c r="W300" s="7">
        <v>0</v>
      </c>
    </row>
    <row r="301" spans="1:23" x14ac:dyDescent="0.35">
      <c r="A301" s="7">
        <v>1</v>
      </c>
      <c r="B301" s="7">
        <v>3065</v>
      </c>
      <c r="C301" s="7">
        <v>1065</v>
      </c>
      <c r="D301" s="7">
        <v>0</v>
      </c>
      <c r="E301" s="7">
        <v>4</v>
      </c>
      <c r="F301" s="7">
        <v>0.13050570962479607</v>
      </c>
      <c r="G301" s="7">
        <v>0</v>
      </c>
      <c r="H301" s="7">
        <v>0</v>
      </c>
      <c r="I301" s="7">
        <v>12.6868044515103</v>
      </c>
      <c r="J301" s="7">
        <v>82700</v>
      </c>
      <c r="K301" s="7">
        <v>991</v>
      </c>
      <c r="L301" s="7">
        <v>790</v>
      </c>
      <c r="M301" s="7">
        <v>300</v>
      </c>
      <c r="N301" s="7">
        <v>2255</v>
      </c>
      <c r="O301" s="7">
        <v>481</v>
      </c>
      <c r="P301" s="7">
        <v>94</v>
      </c>
      <c r="Q301" s="7">
        <v>1</v>
      </c>
      <c r="R301" s="7">
        <v>14</v>
      </c>
      <c r="S301" s="7">
        <v>220</v>
      </c>
      <c r="T301" s="7">
        <v>302</v>
      </c>
      <c r="U301" s="7">
        <v>50</v>
      </c>
      <c r="V301" s="7">
        <v>121</v>
      </c>
      <c r="W301" s="7">
        <v>0</v>
      </c>
    </row>
    <row r="302" spans="1:23" x14ac:dyDescent="0.35">
      <c r="A302" s="7">
        <v>1</v>
      </c>
      <c r="B302" s="7">
        <v>4863</v>
      </c>
      <c r="C302" s="7">
        <v>1756</v>
      </c>
      <c r="D302" s="7">
        <v>0</v>
      </c>
      <c r="E302" s="7">
        <v>0</v>
      </c>
      <c r="F302" s="7">
        <v>0</v>
      </c>
      <c r="G302" s="7">
        <v>0</v>
      </c>
      <c r="H302" s="7">
        <v>1</v>
      </c>
      <c r="I302" s="7">
        <v>12.8945601074547</v>
      </c>
      <c r="J302" s="7">
        <v>64550</v>
      </c>
      <c r="K302" s="7">
        <v>1239</v>
      </c>
      <c r="L302" s="7">
        <v>1286</v>
      </c>
      <c r="M302" s="7">
        <v>493</v>
      </c>
      <c r="N302" s="7">
        <v>2942</v>
      </c>
      <c r="O302" s="7">
        <v>1192</v>
      </c>
      <c r="P302" s="7">
        <v>210</v>
      </c>
      <c r="Q302" s="7">
        <v>2</v>
      </c>
      <c r="R302" s="7">
        <v>32</v>
      </c>
      <c r="S302" s="7">
        <v>485</v>
      </c>
      <c r="T302" s="7">
        <v>671</v>
      </c>
      <c r="U302" s="7">
        <v>125</v>
      </c>
      <c r="V302" s="7">
        <v>217</v>
      </c>
      <c r="W302" s="7">
        <v>0</v>
      </c>
    </row>
    <row r="303" spans="1:23" x14ac:dyDescent="0.35">
      <c r="A303" s="7">
        <v>1</v>
      </c>
      <c r="B303" s="7">
        <v>1409</v>
      </c>
      <c r="C303" s="7">
        <v>581</v>
      </c>
      <c r="D303" s="7">
        <v>0</v>
      </c>
      <c r="E303" s="7">
        <v>5</v>
      </c>
      <c r="F303" s="7">
        <v>0.35486160397444994</v>
      </c>
      <c r="G303" s="7">
        <v>0</v>
      </c>
      <c r="H303" s="7">
        <v>0</v>
      </c>
      <c r="I303" s="7">
        <v>13.206214689265499</v>
      </c>
      <c r="J303" s="7">
        <v>82500</v>
      </c>
      <c r="K303" s="7">
        <v>419</v>
      </c>
      <c r="L303" s="7">
        <v>268</v>
      </c>
      <c r="M303" s="7">
        <v>187</v>
      </c>
      <c r="N303" s="7">
        <v>1048</v>
      </c>
      <c r="O303" s="7">
        <v>215</v>
      </c>
      <c r="P303" s="7">
        <v>46</v>
      </c>
      <c r="Q303" s="7">
        <v>0</v>
      </c>
      <c r="R303" s="7">
        <v>3</v>
      </c>
      <c r="S303" s="7">
        <v>97</v>
      </c>
      <c r="T303" s="7">
        <v>179</v>
      </c>
      <c r="U303" s="7">
        <v>44</v>
      </c>
      <c r="V303" s="7">
        <v>109</v>
      </c>
      <c r="W303" s="7">
        <v>0</v>
      </c>
    </row>
    <row r="304" spans="1:23" x14ac:dyDescent="0.35">
      <c r="A304" s="7">
        <v>0</v>
      </c>
      <c r="B304" s="7">
        <v>3414</v>
      </c>
      <c r="C304" s="7">
        <v>1162</v>
      </c>
      <c r="D304" s="7">
        <v>0</v>
      </c>
      <c r="E304" s="7">
        <v>6</v>
      </c>
      <c r="F304" s="7">
        <v>0.17574692442882248</v>
      </c>
      <c r="G304" s="7">
        <v>0</v>
      </c>
      <c r="H304" s="7">
        <v>0</v>
      </c>
      <c r="I304" s="7">
        <v>5.7821059038344504</v>
      </c>
      <c r="J304" s="7">
        <v>131250</v>
      </c>
      <c r="K304" s="7">
        <v>352</v>
      </c>
      <c r="L304" s="7">
        <v>785</v>
      </c>
      <c r="M304" s="7">
        <v>453</v>
      </c>
      <c r="N304" s="7">
        <v>3093</v>
      </c>
      <c r="O304" s="7">
        <v>130</v>
      </c>
      <c r="P304" s="7">
        <v>87</v>
      </c>
      <c r="Q304" s="7">
        <v>0</v>
      </c>
      <c r="R304" s="7">
        <v>7</v>
      </c>
      <c r="S304" s="7">
        <v>97</v>
      </c>
      <c r="T304" s="7">
        <v>127</v>
      </c>
      <c r="U304" s="7">
        <v>16</v>
      </c>
      <c r="V304" s="7">
        <v>8</v>
      </c>
      <c r="W304" s="7">
        <v>0</v>
      </c>
    </row>
    <row r="305" spans="1:23" x14ac:dyDescent="0.35">
      <c r="A305" s="7">
        <v>1</v>
      </c>
      <c r="B305" s="7">
        <v>6069</v>
      </c>
      <c r="C305" s="7">
        <v>2281</v>
      </c>
      <c r="D305" s="7">
        <v>0</v>
      </c>
      <c r="E305" s="7">
        <v>2</v>
      </c>
      <c r="F305" s="7">
        <v>3.2954358213873783E-2</v>
      </c>
      <c r="G305" s="7">
        <v>0</v>
      </c>
      <c r="H305" s="7">
        <v>0</v>
      </c>
      <c r="I305" s="7">
        <v>4.2270325549684697</v>
      </c>
      <c r="J305" s="7">
        <v>111181</v>
      </c>
      <c r="K305" s="7">
        <v>802</v>
      </c>
      <c r="L305" s="7">
        <v>1486</v>
      </c>
      <c r="M305" s="7">
        <v>530</v>
      </c>
      <c r="N305" s="7">
        <v>4437</v>
      </c>
      <c r="O305" s="7">
        <v>1030</v>
      </c>
      <c r="P305" s="7">
        <v>272</v>
      </c>
      <c r="Q305" s="7">
        <v>4</v>
      </c>
      <c r="R305" s="7">
        <v>21</v>
      </c>
      <c r="S305" s="7">
        <v>305</v>
      </c>
      <c r="T305" s="7">
        <v>503</v>
      </c>
      <c r="U305" s="7">
        <v>50</v>
      </c>
      <c r="V305" s="7">
        <v>128</v>
      </c>
      <c r="W305" s="7">
        <v>0</v>
      </c>
    </row>
    <row r="306" spans="1:23" x14ac:dyDescent="0.35">
      <c r="A306" s="7">
        <v>1</v>
      </c>
      <c r="B306" s="7">
        <v>4058</v>
      </c>
      <c r="C306" s="7">
        <v>1566</v>
      </c>
      <c r="D306" s="7">
        <v>0</v>
      </c>
      <c r="E306" s="7">
        <v>0</v>
      </c>
      <c r="F306" s="7">
        <v>0</v>
      </c>
      <c r="G306" s="7">
        <v>0</v>
      </c>
      <c r="H306" s="7">
        <v>0</v>
      </c>
      <c r="I306" s="7">
        <v>3.2561188811188799</v>
      </c>
      <c r="J306" s="7">
        <v>96738</v>
      </c>
      <c r="K306" s="7">
        <v>405</v>
      </c>
      <c r="L306" s="7">
        <v>866</v>
      </c>
      <c r="M306" s="7">
        <v>560</v>
      </c>
      <c r="N306" s="7">
        <v>2994</v>
      </c>
      <c r="O306" s="7">
        <v>710</v>
      </c>
      <c r="P306" s="7">
        <v>71</v>
      </c>
      <c r="Q306" s="7">
        <v>5</v>
      </c>
      <c r="R306" s="7">
        <v>12</v>
      </c>
      <c r="S306" s="7">
        <v>266</v>
      </c>
      <c r="T306" s="7">
        <v>379</v>
      </c>
      <c r="U306" s="7">
        <v>63</v>
      </c>
      <c r="V306" s="7">
        <v>76</v>
      </c>
      <c r="W306" s="7">
        <v>0</v>
      </c>
    </row>
    <row r="307" spans="1:23" x14ac:dyDescent="0.35">
      <c r="A307" s="7">
        <v>1</v>
      </c>
      <c r="B307" s="7">
        <v>2316</v>
      </c>
      <c r="C307" s="7">
        <v>852</v>
      </c>
      <c r="D307" s="7">
        <v>0</v>
      </c>
      <c r="E307" s="7">
        <v>45</v>
      </c>
      <c r="F307" s="7">
        <v>1.9430051813471503</v>
      </c>
      <c r="G307" s="7">
        <v>0</v>
      </c>
      <c r="H307" s="7">
        <v>1</v>
      </c>
      <c r="I307" s="7">
        <v>13.816102906145799</v>
      </c>
      <c r="J307" s="7">
        <v>54375</v>
      </c>
      <c r="K307" s="7">
        <v>1039</v>
      </c>
      <c r="L307" s="7">
        <v>634</v>
      </c>
      <c r="M307" s="7">
        <v>149</v>
      </c>
      <c r="N307" s="7">
        <v>1597</v>
      </c>
      <c r="O307" s="7">
        <v>455</v>
      </c>
      <c r="P307" s="7">
        <v>27</v>
      </c>
      <c r="Q307" s="7">
        <v>1</v>
      </c>
      <c r="R307" s="7">
        <v>6</v>
      </c>
      <c r="S307" s="7">
        <v>230</v>
      </c>
      <c r="T307" s="7">
        <v>262</v>
      </c>
      <c r="U307" s="7">
        <v>99</v>
      </c>
      <c r="V307" s="7">
        <v>157</v>
      </c>
      <c r="W307" s="7">
        <v>0</v>
      </c>
    </row>
    <row r="308" spans="1:23" x14ac:dyDescent="0.35">
      <c r="A308" s="7">
        <v>1</v>
      </c>
      <c r="B308" s="7">
        <v>8813</v>
      </c>
      <c r="C308" s="7">
        <v>3195</v>
      </c>
      <c r="D308" s="7">
        <v>0</v>
      </c>
      <c r="E308" s="7">
        <v>5</v>
      </c>
      <c r="F308" s="7">
        <v>5.6734369681152842E-2</v>
      </c>
      <c r="G308" s="7">
        <v>0</v>
      </c>
      <c r="H308" s="7">
        <v>0</v>
      </c>
      <c r="I308" s="7">
        <v>1.79248534987935</v>
      </c>
      <c r="J308" s="7">
        <v>120071</v>
      </c>
      <c r="K308" s="7">
        <v>601</v>
      </c>
      <c r="L308" s="7">
        <v>2154</v>
      </c>
      <c r="M308" s="7">
        <v>914</v>
      </c>
      <c r="N308" s="7">
        <v>5376</v>
      </c>
      <c r="O308" s="7">
        <v>2243</v>
      </c>
      <c r="P308" s="7">
        <v>608</v>
      </c>
      <c r="Q308" s="7">
        <v>3</v>
      </c>
      <c r="R308" s="7">
        <v>17</v>
      </c>
      <c r="S308" s="7">
        <v>566</v>
      </c>
      <c r="T308" s="7">
        <v>779</v>
      </c>
      <c r="U308" s="7">
        <v>97</v>
      </c>
      <c r="V308" s="7">
        <v>91</v>
      </c>
      <c r="W308" s="7">
        <v>0</v>
      </c>
    </row>
    <row r="309" spans="1:23" x14ac:dyDescent="0.35">
      <c r="A309" s="7">
        <v>1</v>
      </c>
      <c r="B309" s="7">
        <v>2077</v>
      </c>
      <c r="C309" s="7">
        <v>713</v>
      </c>
      <c r="D309" s="7">
        <v>0</v>
      </c>
      <c r="E309" s="7">
        <v>0</v>
      </c>
      <c r="F309" s="7">
        <v>0</v>
      </c>
      <c r="G309" s="7">
        <v>0</v>
      </c>
      <c r="H309" s="7">
        <v>0</v>
      </c>
      <c r="I309" s="7">
        <v>5.0912584053794401</v>
      </c>
      <c r="J309" s="7">
        <v>80556</v>
      </c>
      <c r="K309" s="7">
        <v>297</v>
      </c>
      <c r="L309" s="7">
        <v>496</v>
      </c>
      <c r="M309" s="7">
        <v>343</v>
      </c>
      <c r="N309" s="7">
        <v>336</v>
      </c>
      <c r="O309" s="7">
        <v>1554</v>
      </c>
      <c r="P309" s="7">
        <v>31</v>
      </c>
      <c r="Q309" s="7">
        <v>1</v>
      </c>
      <c r="R309" s="7">
        <v>8</v>
      </c>
      <c r="S309" s="7">
        <v>147</v>
      </c>
      <c r="T309" s="7">
        <v>178</v>
      </c>
      <c r="U309" s="7">
        <v>7</v>
      </c>
      <c r="V309" s="7">
        <v>23</v>
      </c>
      <c r="W309" s="7">
        <v>0</v>
      </c>
    </row>
    <row r="310" spans="1:23" x14ac:dyDescent="0.35">
      <c r="A310" s="7">
        <v>1</v>
      </c>
      <c r="B310" s="7">
        <v>3390</v>
      </c>
      <c r="C310" s="7">
        <v>1128</v>
      </c>
      <c r="D310" s="7">
        <v>0</v>
      </c>
      <c r="E310" s="7">
        <v>0</v>
      </c>
      <c r="F310" s="7">
        <v>0</v>
      </c>
      <c r="G310" s="7">
        <v>0</v>
      </c>
      <c r="H310" s="7">
        <v>1</v>
      </c>
      <c r="I310" s="7">
        <v>8.6217183770883103</v>
      </c>
      <c r="J310" s="7">
        <v>72404</v>
      </c>
      <c r="K310" s="7">
        <v>885</v>
      </c>
      <c r="L310" s="7">
        <v>777</v>
      </c>
      <c r="M310" s="7">
        <v>566</v>
      </c>
      <c r="N310" s="7">
        <v>593</v>
      </c>
      <c r="O310" s="7">
        <v>2482</v>
      </c>
      <c r="P310" s="7">
        <v>67</v>
      </c>
      <c r="Q310" s="7">
        <v>4</v>
      </c>
      <c r="R310" s="7">
        <v>22</v>
      </c>
      <c r="S310" s="7">
        <v>222</v>
      </c>
      <c r="T310" s="7">
        <v>265</v>
      </c>
      <c r="U310" s="7">
        <v>46</v>
      </c>
      <c r="V310" s="7">
        <v>155</v>
      </c>
      <c r="W310" s="7">
        <v>1</v>
      </c>
    </row>
    <row r="311" spans="1:23" x14ac:dyDescent="0.35">
      <c r="A311" s="7">
        <v>1</v>
      </c>
      <c r="B311" s="7">
        <v>3936</v>
      </c>
      <c r="C311" s="7">
        <v>1343</v>
      </c>
      <c r="D311" s="7">
        <v>0</v>
      </c>
      <c r="E311" s="7">
        <v>0</v>
      </c>
      <c r="F311" s="7">
        <v>0</v>
      </c>
      <c r="G311" s="7">
        <v>0</v>
      </c>
      <c r="H311" s="7">
        <v>0</v>
      </c>
      <c r="I311" s="7">
        <v>3.2006455083378205</v>
      </c>
      <c r="J311" s="7">
        <v>82031</v>
      </c>
      <c r="K311" s="7">
        <v>761</v>
      </c>
      <c r="L311" s="7">
        <v>936</v>
      </c>
      <c r="M311" s="7">
        <v>651</v>
      </c>
      <c r="N311" s="7">
        <v>708</v>
      </c>
      <c r="O311" s="7">
        <v>2892</v>
      </c>
      <c r="P311" s="7">
        <v>38</v>
      </c>
      <c r="Q311" s="7">
        <v>0</v>
      </c>
      <c r="R311" s="7">
        <v>15</v>
      </c>
      <c r="S311" s="7">
        <v>283</v>
      </c>
      <c r="T311" s="7">
        <v>345</v>
      </c>
      <c r="U311" s="7">
        <v>72</v>
      </c>
      <c r="V311" s="7">
        <v>88</v>
      </c>
      <c r="W311" s="7">
        <v>0</v>
      </c>
    </row>
    <row r="312" spans="1:23" x14ac:dyDescent="0.35">
      <c r="A312" s="7">
        <v>1</v>
      </c>
      <c r="B312" s="7">
        <v>2647</v>
      </c>
      <c r="C312" s="7">
        <v>971</v>
      </c>
      <c r="D312" s="7">
        <v>0</v>
      </c>
      <c r="E312" s="7">
        <v>14</v>
      </c>
      <c r="F312" s="7">
        <v>0.52890064223649413</v>
      </c>
      <c r="G312" s="7">
        <v>0</v>
      </c>
      <c r="H312" s="7">
        <v>0</v>
      </c>
      <c r="I312" s="7">
        <v>5.9335443037974702</v>
      </c>
      <c r="J312" s="7">
        <v>87625</v>
      </c>
      <c r="K312" s="7">
        <v>667</v>
      </c>
      <c r="L312" s="7">
        <v>556</v>
      </c>
      <c r="M312" s="7">
        <v>483</v>
      </c>
      <c r="N312" s="7">
        <v>511</v>
      </c>
      <c r="O312" s="7">
        <v>1918</v>
      </c>
      <c r="P312" s="7">
        <v>37</v>
      </c>
      <c r="Q312" s="7">
        <v>0</v>
      </c>
      <c r="R312" s="7">
        <v>7</v>
      </c>
      <c r="S312" s="7">
        <v>174</v>
      </c>
      <c r="T312" s="7">
        <v>222</v>
      </c>
      <c r="U312" s="7">
        <v>41</v>
      </c>
      <c r="V312" s="7">
        <v>93</v>
      </c>
      <c r="W312" s="7">
        <v>0</v>
      </c>
    </row>
    <row r="313" spans="1:23" x14ac:dyDescent="0.35">
      <c r="A313" s="7">
        <v>1</v>
      </c>
      <c r="B313" s="7">
        <v>3812</v>
      </c>
      <c r="C313" s="7">
        <v>1254</v>
      </c>
      <c r="D313" s="7">
        <v>0</v>
      </c>
      <c r="E313" s="7">
        <v>0</v>
      </c>
      <c r="F313" s="7">
        <v>0</v>
      </c>
      <c r="G313" s="7">
        <v>0</v>
      </c>
      <c r="H313" s="7">
        <v>0</v>
      </c>
      <c r="I313" s="7">
        <v>16.614987080103401</v>
      </c>
      <c r="J313" s="7">
        <v>83125</v>
      </c>
      <c r="K313" s="7">
        <v>1049</v>
      </c>
      <c r="L313" s="7">
        <v>905</v>
      </c>
      <c r="M313" s="7">
        <v>631</v>
      </c>
      <c r="N313" s="7">
        <v>647</v>
      </c>
      <c r="O313" s="7">
        <v>2747</v>
      </c>
      <c r="P313" s="7">
        <v>116</v>
      </c>
      <c r="Q313" s="7">
        <v>1</v>
      </c>
      <c r="R313" s="7">
        <v>17</v>
      </c>
      <c r="S313" s="7">
        <v>284</v>
      </c>
      <c r="T313" s="7">
        <v>319</v>
      </c>
      <c r="U313" s="7">
        <v>26</v>
      </c>
      <c r="V313" s="7">
        <v>197</v>
      </c>
      <c r="W313" s="7">
        <v>0</v>
      </c>
    </row>
    <row r="314" spans="1:23" x14ac:dyDescent="0.35">
      <c r="A314" s="7">
        <v>1</v>
      </c>
      <c r="B314" s="7">
        <v>3792</v>
      </c>
      <c r="C314" s="7">
        <v>1184</v>
      </c>
      <c r="D314" s="7">
        <v>0</v>
      </c>
      <c r="E314" s="7">
        <v>0</v>
      </c>
      <c r="F314" s="7">
        <v>0</v>
      </c>
      <c r="G314" s="7">
        <v>0</v>
      </c>
      <c r="H314" s="7">
        <v>0</v>
      </c>
      <c r="I314" s="7">
        <v>13.022113022112999</v>
      </c>
      <c r="J314" s="7">
        <v>85234</v>
      </c>
      <c r="K314" s="7">
        <v>758</v>
      </c>
      <c r="L314" s="7">
        <v>1023</v>
      </c>
      <c r="M314" s="7">
        <v>463</v>
      </c>
      <c r="N314" s="7">
        <v>649</v>
      </c>
      <c r="O314" s="7">
        <v>2718</v>
      </c>
      <c r="P314" s="7">
        <v>62</v>
      </c>
      <c r="Q314" s="7">
        <v>1</v>
      </c>
      <c r="R314" s="7">
        <v>21</v>
      </c>
      <c r="S314" s="7">
        <v>341</v>
      </c>
      <c r="T314" s="7">
        <v>396</v>
      </c>
      <c r="U314" s="7">
        <v>75</v>
      </c>
      <c r="V314" s="7">
        <v>73</v>
      </c>
      <c r="W314" s="7">
        <v>0</v>
      </c>
    </row>
    <row r="315" spans="1:23" x14ac:dyDescent="0.35">
      <c r="A315" s="7">
        <v>1</v>
      </c>
      <c r="B315" s="7">
        <v>3184</v>
      </c>
      <c r="C315" s="7">
        <v>1223</v>
      </c>
      <c r="D315" s="7">
        <v>0</v>
      </c>
      <c r="E315" s="7">
        <v>3</v>
      </c>
      <c r="F315" s="7">
        <v>9.4221105527638183E-2</v>
      </c>
      <c r="G315" s="7">
        <v>0</v>
      </c>
      <c r="H315" s="7">
        <v>0</v>
      </c>
      <c r="I315" s="7">
        <v>8.938547486033519</v>
      </c>
      <c r="J315" s="7">
        <v>80964</v>
      </c>
      <c r="K315" s="7">
        <v>859</v>
      </c>
      <c r="L315" s="7">
        <v>783</v>
      </c>
      <c r="M315" s="7">
        <v>456</v>
      </c>
      <c r="N315" s="7">
        <v>659</v>
      </c>
      <c r="O315" s="7">
        <v>2117</v>
      </c>
      <c r="P315" s="7">
        <v>106</v>
      </c>
      <c r="Q315" s="7">
        <v>1</v>
      </c>
      <c r="R315" s="7">
        <v>5</v>
      </c>
      <c r="S315" s="7">
        <v>296</v>
      </c>
      <c r="T315" s="7">
        <v>345</v>
      </c>
      <c r="U315" s="7">
        <v>182</v>
      </c>
      <c r="V315" s="7">
        <v>144</v>
      </c>
      <c r="W315" s="7">
        <v>0</v>
      </c>
    </row>
    <row r="316" spans="1:23" x14ac:dyDescent="0.35">
      <c r="A316" s="7">
        <v>1</v>
      </c>
      <c r="B316" s="7">
        <v>3356</v>
      </c>
      <c r="C316" s="7">
        <v>1082</v>
      </c>
      <c r="D316" s="7">
        <v>0</v>
      </c>
      <c r="E316" s="7">
        <v>0</v>
      </c>
      <c r="F316" s="7">
        <v>0</v>
      </c>
      <c r="G316" s="7">
        <v>0</v>
      </c>
      <c r="H316" s="7">
        <v>0</v>
      </c>
      <c r="I316" s="7">
        <v>12.0307419450192</v>
      </c>
      <c r="J316" s="7">
        <v>85039</v>
      </c>
      <c r="K316" s="7">
        <v>850</v>
      </c>
      <c r="L316" s="7">
        <v>834</v>
      </c>
      <c r="M316" s="7">
        <v>482</v>
      </c>
      <c r="N316" s="7">
        <v>537</v>
      </c>
      <c r="O316" s="7">
        <v>2403</v>
      </c>
      <c r="P316" s="7">
        <v>108</v>
      </c>
      <c r="Q316" s="7">
        <v>1</v>
      </c>
      <c r="R316" s="7">
        <v>9</v>
      </c>
      <c r="S316" s="7">
        <v>298</v>
      </c>
      <c r="T316" s="7">
        <v>293</v>
      </c>
      <c r="U316" s="7">
        <v>30</v>
      </c>
      <c r="V316" s="7">
        <v>163</v>
      </c>
      <c r="W316" s="7">
        <v>0</v>
      </c>
    </row>
    <row r="317" spans="1:23" x14ac:dyDescent="0.35">
      <c r="A317" s="7">
        <v>1</v>
      </c>
      <c r="B317" s="7">
        <v>1402</v>
      </c>
      <c r="C317" s="7">
        <v>615</v>
      </c>
      <c r="D317" s="7">
        <v>0</v>
      </c>
      <c r="E317" s="7">
        <v>6</v>
      </c>
      <c r="F317" s="7">
        <v>0.42796005706134094</v>
      </c>
      <c r="G317" s="7">
        <v>0</v>
      </c>
      <c r="H317" s="7">
        <v>1</v>
      </c>
      <c r="I317" s="7">
        <v>12.8971962616822</v>
      </c>
      <c r="J317" s="7">
        <v>62930</v>
      </c>
      <c r="K317" s="7">
        <v>571</v>
      </c>
      <c r="L317" s="7">
        <v>326</v>
      </c>
      <c r="M317" s="7">
        <v>156</v>
      </c>
      <c r="N317" s="7">
        <v>214</v>
      </c>
      <c r="O317" s="7">
        <v>1085</v>
      </c>
      <c r="P317" s="7">
        <v>14</v>
      </c>
      <c r="Q317" s="7">
        <v>0</v>
      </c>
      <c r="R317" s="7">
        <v>3</v>
      </c>
      <c r="S317" s="7">
        <v>86</v>
      </c>
      <c r="T317" s="7">
        <v>72</v>
      </c>
      <c r="U317" s="7">
        <v>49</v>
      </c>
      <c r="V317" s="7">
        <v>165</v>
      </c>
      <c r="W317" s="7">
        <v>0</v>
      </c>
    </row>
    <row r="318" spans="1:23" x14ac:dyDescent="0.35">
      <c r="A318" s="7">
        <v>1</v>
      </c>
      <c r="B318" s="7">
        <v>1405</v>
      </c>
      <c r="C318" s="7">
        <v>459</v>
      </c>
      <c r="D318" s="7">
        <v>0</v>
      </c>
      <c r="E318" s="7">
        <v>7</v>
      </c>
      <c r="F318" s="7">
        <v>0.49822064056939502</v>
      </c>
      <c r="G318" s="7">
        <v>0</v>
      </c>
      <c r="H318" s="7">
        <v>0</v>
      </c>
      <c r="I318" s="7">
        <v>5.6414219474497695</v>
      </c>
      <c r="J318" s="7">
        <v>97625</v>
      </c>
      <c r="K318" s="7">
        <v>210</v>
      </c>
      <c r="L318" s="7">
        <v>300</v>
      </c>
      <c r="M318" s="7">
        <v>276</v>
      </c>
      <c r="N318" s="7">
        <v>245</v>
      </c>
      <c r="O318" s="7">
        <v>1047</v>
      </c>
      <c r="P318" s="7">
        <v>16</v>
      </c>
      <c r="Q318" s="7">
        <v>0</v>
      </c>
      <c r="R318" s="7">
        <v>2</v>
      </c>
      <c r="S318" s="7">
        <v>95</v>
      </c>
      <c r="T318" s="7">
        <v>116</v>
      </c>
      <c r="U318" s="7">
        <v>11</v>
      </c>
      <c r="V318" s="7">
        <v>52</v>
      </c>
      <c r="W318" s="7">
        <v>0</v>
      </c>
    </row>
    <row r="319" spans="1:23" x14ac:dyDescent="0.35">
      <c r="A319" s="7">
        <v>1</v>
      </c>
      <c r="B319" s="7">
        <v>2628</v>
      </c>
      <c r="C319" s="7">
        <v>912</v>
      </c>
      <c r="D319" s="7">
        <v>0</v>
      </c>
      <c r="E319" s="7">
        <v>0</v>
      </c>
      <c r="F319" s="7">
        <v>0</v>
      </c>
      <c r="G319" s="7">
        <v>0</v>
      </c>
      <c r="H319" s="7">
        <v>0</v>
      </c>
      <c r="I319" s="7">
        <v>5.3311120366514002</v>
      </c>
      <c r="J319" s="7">
        <v>109333</v>
      </c>
      <c r="K319" s="7">
        <v>331</v>
      </c>
      <c r="L319" s="7">
        <v>512</v>
      </c>
      <c r="M319" s="7">
        <v>530</v>
      </c>
      <c r="N319" s="7">
        <v>376</v>
      </c>
      <c r="O319" s="7">
        <v>2044</v>
      </c>
      <c r="P319" s="7">
        <v>40</v>
      </c>
      <c r="Q319" s="7">
        <v>1</v>
      </c>
      <c r="R319" s="7">
        <v>8</v>
      </c>
      <c r="S319" s="7">
        <v>159</v>
      </c>
      <c r="T319" s="7">
        <v>186</v>
      </c>
      <c r="U319" s="7">
        <v>14</v>
      </c>
      <c r="V319" s="7">
        <v>28</v>
      </c>
      <c r="W319" s="7">
        <v>0</v>
      </c>
    </row>
    <row r="320" spans="1:23" x14ac:dyDescent="0.35">
      <c r="A320" s="7">
        <v>1</v>
      </c>
      <c r="B320" s="7">
        <v>4120</v>
      </c>
      <c r="C320" s="7">
        <v>1714</v>
      </c>
      <c r="D320" s="7">
        <v>0</v>
      </c>
      <c r="E320" s="7">
        <v>0</v>
      </c>
      <c r="F320" s="7">
        <v>0</v>
      </c>
      <c r="G320" s="7">
        <v>0</v>
      </c>
      <c r="H320" s="7">
        <v>0</v>
      </c>
      <c r="I320" s="7">
        <v>3.4533431300514299</v>
      </c>
      <c r="J320" s="7">
        <v>118750</v>
      </c>
      <c r="K320" s="7">
        <v>427</v>
      </c>
      <c r="L320" s="7">
        <v>896</v>
      </c>
      <c r="M320" s="7">
        <v>581</v>
      </c>
      <c r="N320" s="7">
        <v>3431</v>
      </c>
      <c r="O320" s="7">
        <v>317</v>
      </c>
      <c r="P320" s="7">
        <v>244</v>
      </c>
      <c r="Q320" s="7">
        <v>1</v>
      </c>
      <c r="R320" s="7">
        <v>9</v>
      </c>
      <c r="S320" s="7">
        <v>118</v>
      </c>
      <c r="T320" s="7">
        <v>177</v>
      </c>
      <c r="U320" s="7">
        <v>0</v>
      </c>
      <c r="V320" s="7">
        <v>15</v>
      </c>
      <c r="W320" s="7">
        <v>0</v>
      </c>
    </row>
    <row r="321" spans="1:23" x14ac:dyDescent="0.35">
      <c r="A321" s="7">
        <v>1</v>
      </c>
      <c r="B321" s="7">
        <v>2140</v>
      </c>
      <c r="C321" s="7">
        <v>645</v>
      </c>
      <c r="D321" s="7">
        <v>0</v>
      </c>
      <c r="E321" s="7">
        <v>151</v>
      </c>
      <c r="F321" s="7">
        <v>7.05607476635514</v>
      </c>
      <c r="G321" s="7">
        <v>0</v>
      </c>
      <c r="H321" s="7">
        <v>0</v>
      </c>
      <c r="I321" s="7">
        <v>1.5748031496063</v>
      </c>
      <c r="J321" s="7">
        <v>121406</v>
      </c>
      <c r="K321" s="7">
        <v>171</v>
      </c>
      <c r="L321" s="7">
        <v>520</v>
      </c>
      <c r="M321" s="7">
        <v>360</v>
      </c>
      <c r="N321" s="7">
        <v>1803</v>
      </c>
      <c r="O321" s="7">
        <v>153</v>
      </c>
      <c r="P321" s="7">
        <v>131</v>
      </c>
      <c r="Q321" s="7">
        <v>2</v>
      </c>
      <c r="R321" s="7">
        <v>1</v>
      </c>
      <c r="S321" s="7">
        <v>50</v>
      </c>
      <c r="T321" s="7">
        <v>79</v>
      </c>
      <c r="U321" s="7">
        <v>10</v>
      </c>
      <c r="V321" s="7">
        <v>0</v>
      </c>
      <c r="W321" s="7">
        <v>0</v>
      </c>
    </row>
    <row r="322" spans="1:23" x14ac:dyDescent="0.35">
      <c r="A322" s="7">
        <v>1</v>
      </c>
      <c r="B322" s="7">
        <v>2935</v>
      </c>
      <c r="C322" s="7">
        <v>1234</v>
      </c>
      <c r="D322" s="7">
        <v>0</v>
      </c>
      <c r="E322" s="7">
        <v>0</v>
      </c>
      <c r="F322" s="7">
        <v>0</v>
      </c>
      <c r="G322" s="7">
        <v>0</v>
      </c>
      <c r="H322" s="7">
        <v>0</v>
      </c>
      <c r="I322" s="7">
        <v>2.8908330163560301</v>
      </c>
      <c r="J322" s="7">
        <v>125781</v>
      </c>
      <c r="K322" s="7">
        <v>245</v>
      </c>
      <c r="L322" s="7">
        <v>628</v>
      </c>
      <c r="M322" s="7">
        <v>822</v>
      </c>
      <c r="N322" s="7">
        <v>2738</v>
      </c>
      <c r="O322" s="7">
        <v>70</v>
      </c>
      <c r="P322" s="7">
        <v>77</v>
      </c>
      <c r="Q322" s="7">
        <v>0</v>
      </c>
      <c r="R322" s="7">
        <v>5</v>
      </c>
      <c r="S322" s="7">
        <v>45</v>
      </c>
      <c r="T322" s="7">
        <v>66</v>
      </c>
      <c r="U322" s="7">
        <v>35</v>
      </c>
      <c r="V322" s="7">
        <v>18</v>
      </c>
      <c r="W322" s="7">
        <v>0</v>
      </c>
    </row>
    <row r="323" spans="1:23" x14ac:dyDescent="0.35">
      <c r="A323" s="7">
        <v>1</v>
      </c>
      <c r="B323" s="7">
        <v>4423</v>
      </c>
      <c r="C323" s="7">
        <v>1983</v>
      </c>
      <c r="D323" s="7">
        <v>0</v>
      </c>
      <c r="E323" s="7">
        <v>19</v>
      </c>
      <c r="F323" s="7">
        <v>0.42957268822066469</v>
      </c>
      <c r="G323" s="7">
        <v>0</v>
      </c>
      <c r="H323" s="7">
        <v>0</v>
      </c>
      <c r="I323" s="7">
        <v>3.08210931856489</v>
      </c>
      <c r="J323" s="7">
        <v>154931</v>
      </c>
      <c r="K323" s="7">
        <v>408</v>
      </c>
      <c r="L323" s="7">
        <v>863</v>
      </c>
      <c r="M323" s="7">
        <v>1655</v>
      </c>
      <c r="N323" s="7">
        <v>4044</v>
      </c>
      <c r="O323" s="7">
        <v>140</v>
      </c>
      <c r="P323" s="7">
        <v>183</v>
      </c>
      <c r="Q323" s="7">
        <v>4</v>
      </c>
      <c r="R323" s="7">
        <v>3</v>
      </c>
      <c r="S323" s="7">
        <v>49</v>
      </c>
      <c r="T323" s="7">
        <v>104</v>
      </c>
      <c r="U323" s="7">
        <v>70</v>
      </c>
      <c r="V323" s="7">
        <v>34</v>
      </c>
      <c r="W323" s="7">
        <v>0</v>
      </c>
    </row>
    <row r="324" spans="1:23" x14ac:dyDescent="0.35">
      <c r="A324" s="7">
        <v>1</v>
      </c>
      <c r="B324" s="7">
        <v>6191</v>
      </c>
      <c r="C324" s="7">
        <v>2507</v>
      </c>
      <c r="D324" s="7">
        <v>0</v>
      </c>
      <c r="E324" s="7">
        <v>3</v>
      </c>
      <c r="F324" s="7">
        <v>4.8457438216766277E-2</v>
      </c>
      <c r="G324" s="7">
        <v>0</v>
      </c>
      <c r="H324" s="7">
        <v>0</v>
      </c>
      <c r="I324" s="7">
        <v>3.4046540684054301</v>
      </c>
      <c r="J324" s="7">
        <v>126716</v>
      </c>
      <c r="K324" s="7">
        <v>690</v>
      </c>
      <c r="L324" s="7">
        <v>1410</v>
      </c>
      <c r="M324" s="7">
        <v>686</v>
      </c>
      <c r="N324" s="7">
        <v>4612</v>
      </c>
      <c r="O324" s="7">
        <v>689</v>
      </c>
      <c r="P324" s="7">
        <v>666</v>
      </c>
      <c r="Q324" s="7">
        <v>2</v>
      </c>
      <c r="R324" s="7">
        <v>5</v>
      </c>
      <c r="S324" s="7">
        <v>217</v>
      </c>
      <c r="T324" s="7">
        <v>285</v>
      </c>
      <c r="U324" s="7">
        <v>32</v>
      </c>
      <c r="V324" s="7">
        <v>83</v>
      </c>
      <c r="W324" s="7">
        <v>0</v>
      </c>
    </row>
    <row r="325" spans="1:23" x14ac:dyDescent="0.35">
      <c r="A325" s="7">
        <v>1</v>
      </c>
      <c r="B325" s="7">
        <v>5585</v>
      </c>
      <c r="C325" s="7">
        <v>2104</v>
      </c>
      <c r="D325" s="7">
        <v>0</v>
      </c>
      <c r="E325" s="7">
        <v>16</v>
      </c>
      <c r="F325" s="7">
        <v>0.28648164726947178</v>
      </c>
      <c r="G325" s="7">
        <v>0</v>
      </c>
      <c r="H325" s="7">
        <v>0</v>
      </c>
      <c r="I325" s="7">
        <v>3.5875318564987304</v>
      </c>
      <c r="J325" s="7">
        <v>167011</v>
      </c>
      <c r="K325" s="7">
        <v>433</v>
      </c>
      <c r="L325" s="7">
        <v>1521</v>
      </c>
      <c r="M325" s="7">
        <v>756</v>
      </c>
      <c r="N325" s="7">
        <v>4437</v>
      </c>
      <c r="O325" s="7">
        <v>508</v>
      </c>
      <c r="P325" s="7">
        <v>403</v>
      </c>
      <c r="Q325" s="7">
        <v>0</v>
      </c>
      <c r="R325" s="7">
        <v>7</v>
      </c>
      <c r="S325" s="7">
        <v>230</v>
      </c>
      <c r="T325" s="7">
        <v>269</v>
      </c>
      <c r="U325" s="7">
        <v>62</v>
      </c>
      <c r="V325" s="7">
        <v>46</v>
      </c>
      <c r="W325" s="7">
        <v>0</v>
      </c>
    </row>
    <row r="326" spans="1:23" x14ac:dyDescent="0.35">
      <c r="A326" s="7">
        <v>1</v>
      </c>
      <c r="B326" s="7">
        <v>4401</v>
      </c>
      <c r="C326" s="7">
        <v>2437</v>
      </c>
      <c r="D326" s="7">
        <v>0</v>
      </c>
      <c r="E326" s="7">
        <v>7</v>
      </c>
      <c r="F326" s="7">
        <v>0.15905476028175414</v>
      </c>
      <c r="G326" s="7">
        <v>0</v>
      </c>
      <c r="H326" s="7">
        <v>1</v>
      </c>
      <c r="I326" s="7">
        <v>13.6829415310428</v>
      </c>
      <c r="J326" s="7">
        <v>69821</v>
      </c>
      <c r="K326" s="7">
        <v>1051</v>
      </c>
      <c r="L326" s="7">
        <v>657</v>
      </c>
      <c r="M326" s="7">
        <v>737</v>
      </c>
      <c r="N326" s="7">
        <v>3027</v>
      </c>
      <c r="O326" s="7">
        <v>705</v>
      </c>
      <c r="P326" s="7">
        <v>464</v>
      </c>
      <c r="Q326" s="7">
        <v>1</v>
      </c>
      <c r="R326" s="7">
        <v>4</v>
      </c>
      <c r="S326" s="7">
        <v>200</v>
      </c>
      <c r="T326" s="7">
        <v>265</v>
      </c>
      <c r="U326" s="7">
        <v>108</v>
      </c>
      <c r="V326" s="7">
        <v>154</v>
      </c>
      <c r="W326" s="7">
        <v>0</v>
      </c>
    </row>
    <row r="327" spans="1:23" x14ac:dyDescent="0.35">
      <c r="A327" s="7">
        <v>1</v>
      </c>
      <c r="B327" s="7">
        <v>4205</v>
      </c>
      <c r="C327" s="7">
        <v>1506</v>
      </c>
      <c r="D327" s="7">
        <v>0</v>
      </c>
      <c r="E327" s="7">
        <v>0</v>
      </c>
      <c r="F327" s="7">
        <v>0</v>
      </c>
      <c r="G327" s="7">
        <v>0</v>
      </c>
      <c r="H327" s="7">
        <v>0</v>
      </c>
      <c r="I327" s="7">
        <v>5.9410646387832697</v>
      </c>
      <c r="J327" s="7">
        <v>119375</v>
      </c>
      <c r="K327" s="7">
        <v>661</v>
      </c>
      <c r="L327" s="7">
        <v>1027</v>
      </c>
      <c r="M327" s="7">
        <v>443</v>
      </c>
      <c r="N327" s="7">
        <v>3443</v>
      </c>
      <c r="O327" s="7">
        <v>363</v>
      </c>
      <c r="P327" s="7">
        <v>244</v>
      </c>
      <c r="Q327" s="7">
        <v>0</v>
      </c>
      <c r="R327" s="7">
        <v>3</v>
      </c>
      <c r="S327" s="7">
        <v>152</v>
      </c>
      <c r="T327" s="7">
        <v>214</v>
      </c>
      <c r="U327" s="7">
        <v>14</v>
      </c>
      <c r="V327" s="7">
        <v>44</v>
      </c>
      <c r="W327" s="7">
        <v>0</v>
      </c>
    </row>
    <row r="328" spans="1:23" x14ac:dyDescent="0.35">
      <c r="A328" s="7">
        <v>1</v>
      </c>
      <c r="B328" s="7">
        <v>4262</v>
      </c>
      <c r="C328" s="7">
        <v>1731</v>
      </c>
      <c r="D328" s="7">
        <v>0</v>
      </c>
      <c r="E328" s="7">
        <v>0</v>
      </c>
      <c r="F328" s="7">
        <v>0</v>
      </c>
      <c r="G328" s="7">
        <v>0</v>
      </c>
      <c r="H328" s="7">
        <v>0</v>
      </c>
      <c r="I328" s="7">
        <v>5.33239370448673</v>
      </c>
      <c r="J328" s="7">
        <v>98224</v>
      </c>
      <c r="K328" s="7">
        <v>716</v>
      </c>
      <c r="L328" s="7">
        <v>1051</v>
      </c>
      <c r="M328" s="7">
        <v>333</v>
      </c>
      <c r="N328" s="7">
        <v>2939</v>
      </c>
      <c r="O328" s="7">
        <v>755</v>
      </c>
      <c r="P328" s="7">
        <v>303</v>
      </c>
      <c r="Q328" s="7">
        <v>6</v>
      </c>
      <c r="R328" s="7">
        <v>25</v>
      </c>
      <c r="S328" s="7">
        <v>234</v>
      </c>
      <c r="T328" s="7">
        <v>294</v>
      </c>
      <c r="U328" s="7">
        <v>48</v>
      </c>
      <c r="V328" s="7">
        <v>73</v>
      </c>
      <c r="W328" s="7">
        <v>0</v>
      </c>
    </row>
    <row r="329" spans="1:23" x14ac:dyDescent="0.35">
      <c r="A329" s="7">
        <v>1</v>
      </c>
      <c r="B329" s="7">
        <v>1911</v>
      </c>
      <c r="C329" s="7">
        <v>818</v>
      </c>
      <c r="D329" s="7">
        <v>0</v>
      </c>
      <c r="E329" s="7">
        <v>0</v>
      </c>
      <c r="F329" s="7">
        <v>0</v>
      </c>
      <c r="G329" s="7">
        <v>0</v>
      </c>
      <c r="H329" s="7">
        <v>0</v>
      </c>
      <c r="I329" s="7">
        <v>3.7037037037037002</v>
      </c>
      <c r="J329" s="7">
        <v>115000</v>
      </c>
      <c r="K329" s="7">
        <v>207</v>
      </c>
      <c r="L329" s="7">
        <v>413</v>
      </c>
      <c r="M329" s="7">
        <v>190</v>
      </c>
      <c r="N329" s="7">
        <v>1482</v>
      </c>
      <c r="O329" s="7">
        <v>197</v>
      </c>
      <c r="P329" s="7">
        <v>180</v>
      </c>
      <c r="Q329" s="7">
        <v>0</v>
      </c>
      <c r="R329" s="7">
        <v>0</v>
      </c>
      <c r="S329" s="7">
        <v>52</v>
      </c>
      <c r="T329" s="7">
        <v>67</v>
      </c>
      <c r="U329" s="7">
        <v>14</v>
      </c>
      <c r="V329" s="7">
        <v>0</v>
      </c>
      <c r="W329" s="7">
        <v>0</v>
      </c>
    </row>
    <row r="330" spans="1:23" x14ac:dyDescent="0.35">
      <c r="A330" s="7">
        <v>1</v>
      </c>
      <c r="B330" s="7">
        <v>1691</v>
      </c>
      <c r="C330" s="7">
        <v>859</v>
      </c>
      <c r="D330" s="7">
        <v>0</v>
      </c>
      <c r="E330" s="7">
        <v>2</v>
      </c>
      <c r="F330" s="7">
        <v>0.11827321111768185</v>
      </c>
      <c r="G330" s="7">
        <v>0</v>
      </c>
      <c r="H330" s="7">
        <v>0</v>
      </c>
      <c r="I330" s="7">
        <v>1.2103746397694499</v>
      </c>
      <c r="J330" s="7">
        <v>111103</v>
      </c>
      <c r="K330" s="7">
        <v>128</v>
      </c>
      <c r="L330" s="7">
        <v>330</v>
      </c>
      <c r="M330" s="7">
        <v>160</v>
      </c>
      <c r="N330" s="7">
        <v>1293</v>
      </c>
      <c r="O330" s="7">
        <v>164</v>
      </c>
      <c r="P330" s="7">
        <v>145</v>
      </c>
      <c r="Q330" s="7">
        <v>1</v>
      </c>
      <c r="R330" s="7">
        <v>5</v>
      </c>
      <c r="S330" s="7">
        <v>83</v>
      </c>
      <c r="T330" s="7">
        <v>87</v>
      </c>
      <c r="U330" s="7">
        <v>16</v>
      </c>
      <c r="V330" s="7">
        <v>0</v>
      </c>
      <c r="W330" s="7">
        <v>0</v>
      </c>
    </row>
    <row r="331" spans="1:23" x14ac:dyDescent="0.35">
      <c r="A331" s="7">
        <v>1</v>
      </c>
      <c r="B331" s="7">
        <v>6110</v>
      </c>
      <c r="C331" s="7">
        <v>2239</v>
      </c>
      <c r="D331" s="7">
        <v>0</v>
      </c>
      <c r="E331" s="7">
        <v>14</v>
      </c>
      <c r="F331" s="7">
        <v>0.22913256955810146</v>
      </c>
      <c r="G331" s="7">
        <v>0</v>
      </c>
      <c r="H331" s="7">
        <v>0</v>
      </c>
      <c r="I331" s="7">
        <v>8.7393269713711703</v>
      </c>
      <c r="J331" s="7">
        <v>131736</v>
      </c>
      <c r="K331" s="7">
        <v>907</v>
      </c>
      <c r="L331" s="7">
        <v>1551</v>
      </c>
      <c r="M331" s="7">
        <v>874</v>
      </c>
      <c r="N331" s="7">
        <v>5180</v>
      </c>
      <c r="O331" s="7">
        <v>458</v>
      </c>
      <c r="P331" s="7">
        <v>249</v>
      </c>
      <c r="Q331" s="7">
        <v>0</v>
      </c>
      <c r="R331" s="7">
        <v>6</v>
      </c>
      <c r="S331" s="7">
        <v>217</v>
      </c>
      <c r="T331" s="7">
        <v>310</v>
      </c>
      <c r="U331" s="7">
        <v>39</v>
      </c>
      <c r="V331" s="7">
        <v>0</v>
      </c>
      <c r="W331" s="7">
        <v>0</v>
      </c>
    </row>
    <row r="332" spans="1:23" x14ac:dyDescent="0.35">
      <c r="A332" s="7">
        <v>1</v>
      </c>
      <c r="B332" s="7">
        <v>2673</v>
      </c>
      <c r="C332" s="7">
        <v>884</v>
      </c>
      <c r="D332" s="7">
        <v>0</v>
      </c>
      <c r="E332" s="7">
        <v>0</v>
      </c>
      <c r="F332" s="7">
        <v>0</v>
      </c>
      <c r="G332" s="7">
        <v>0</v>
      </c>
      <c r="H332" s="7">
        <v>0</v>
      </c>
      <c r="I332" s="7">
        <v>1.6535137166478802</v>
      </c>
      <c r="J332" s="7">
        <v>191250</v>
      </c>
      <c r="K332" s="7">
        <v>144</v>
      </c>
      <c r="L332" s="7">
        <v>771</v>
      </c>
      <c r="M332" s="7">
        <v>349</v>
      </c>
      <c r="N332" s="7">
        <v>2246</v>
      </c>
      <c r="O332" s="7">
        <v>251</v>
      </c>
      <c r="P332" s="7">
        <v>126</v>
      </c>
      <c r="Q332" s="7">
        <v>2</v>
      </c>
      <c r="R332" s="7">
        <v>0</v>
      </c>
      <c r="S332" s="7">
        <v>48</v>
      </c>
      <c r="T332" s="7">
        <v>78</v>
      </c>
      <c r="U332" s="7">
        <v>10</v>
      </c>
      <c r="V332" s="7">
        <v>8</v>
      </c>
      <c r="W332" s="7">
        <v>0</v>
      </c>
    </row>
    <row r="333" spans="1:23" x14ac:dyDescent="0.35">
      <c r="A333" s="7">
        <v>1</v>
      </c>
      <c r="B333" s="7">
        <v>4768</v>
      </c>
      <c r="C333" s="7">
        <v>1955</v>
      </c>
      <c r="D333" s="7">
        <v>0</v>
      </c>
      <c r="E333" s="7">
        <v>0</v>
      </c>
      <c r="F333" s="7">
        <v>0</v>
      </c>
      <c r="G333" s="7">
        <v>0</v>
      </c>
      <c r="H333" s="7">
        <v>0</v>
      </c>
      <c r="I333" s="7">
        <v>15.765765765765799</v>
      </c>
      <c r="J333" s="7">
        <v>85718</v>
      </c>
      <c r="K333" s="7">
        <v>1101</v>
      </c>
      <c r="L333" s="7">
        <v>1257</v>
      </c>
      <c r="M333" s="7">
        <v>369</v>
      </c>
      <c r="N333" s="7">
        <v>2675</v>
      </c>
      <c r="O333" s="7">
        <v>1423</v>
      </c>
      <c r="P333" s="7">
        <v>279</v>
      </c>
      <c r="Q333" s="7">
        <v>0</v>
      </c>
      <c r="R333" s="7">
        <v>20</v>
      </c>
      <c r="S333" s="7">
        <v>371</v>
      </c>
      <c r="T333" s="7">
        <v>382</v>
      </c>
      <c r="U333" s="7">
        <v>109</v>
      </c>
      <c r="V333" s="7">
        <v>162</v>
      </c>
      <c r="W333" s="7">
        <v>0</v>
      </c>
    </row>
    <row r="334" spans="1:23" x14ac:dyDescent="0.35">
      <c r="A334" s="7">
        <v>1</v>
      </c>
      <c r="B334" s="7">
        <v>5118</v>
      </c>
      <c r="C334" s="7">
        <v>1701</v>
      </c>
      <c r="D334" s="7">
        <v>0</v>
      </c>
      <c r="E334" s="7">
        <v>157</v>
      </c>
      <c r="F334" s="7">
        <v>3.0676045330207109</v>
      </c>
      <c r="G334" s="7">
        <v>0</v>
      </c>
      <c r="H334" s="7">
        <v>0</v>
      </c>
      <c r="I334" s="7">
        <v>2.73772204806688</v>
      </c>
      <c r="J334" s="7">
        <v>119583</v>
      </c>
      <c r="K334" s="7">
        <v>768</v>
      </c>
      <c r="L334" s="7">
        <v>1415</v>
      </c>
      <c r="M334" s="7">
        <v>594</v>
      </c>
      <c r="N334" s="7">
        <v>3995</v>
      </c>
      <c r="O334" s="7">
        <v>704</v>
      </c>
      <c r="P334" s="7">
        <v>186</v>
      </c>
      <c r="Q334" s="7">
        <v>3</v>
      </c>
      <c r="R334" s="7">
        <v>10</v>
      </c>
      <c r="S334" s="7">
        <v>220</v>
      </c>
      <c r="T334" s="7">
        <v>276</v>
      </c>
      <c r="U334" s="7">
        <v>70</v>
      </c>
      <c r="V334" s="7">
        <v>120</v>
      </c>
      <c r="W334" s="7">
        <v>0</v>
      </c>
    </row>
    <row r="335" spans="1:23" x14ac:dyDescent="0.35">
      <c r="A335" s="7">
        <v>0</v>
      </c>
      <c r="B335" s="7">
        <v>3687</v>
      </c>
      <c r="C335" s="7">
        <v>1411</v>
      </c>
      <c r="D335" s="7">
        <v>0</v>
      </c>
      <c r="E335" s="7">
        <v>0</v>
      </c>
      <c r="F335" s="7">
        <v>0</v>
      </c>
      <c r="G335" s="7">
        <v>0</v>
      </c>
      <c r="H335" s="7">
        <v>0</v>
      </c>
      <c r="I335" s="7">
        <v>6.3892617449664399</v>
      </c>
      <c r="J335" s="7">
        <v>84028</v>
      </c>
      <c r="K335" s="7">
        <v>654</v>
      </c>
      <c r="L335" s="7">
        <v>805</v>
      </c>
      <c r="M335" s="7">
        <v>489</v>
      </c>
      <c r="N335" s="7">
        <v>3418</v>
      </c>
      <c r="O335" s="7">
        <v>83</v>
      </c>
      <c r="P335" s="7">
        <v>72</v>
      </c>
      <c r="Q335" s="7">
        <v>1</v>
      </c>
      <c r="R335" s="7">
        <v>7</v>
      </c>
      <c r="S335" s="7">
        <v>106</v>
      </c>
      <c r="T335" s="7">
        <v>96</v>
      </c>
      <c r="U335" s="7">
        <v>50</v>
      </c>
      <c r="V335" s="7">
        <v>116</v>
      </c>
      <c r="W335" s="7">
        <v>0</v>
      </c>
    </row>
    <row r="336" spans="1:23" x14ac:dyDescent="0.35">
      <c r="A336" s="7">
        <v>0</v>
      </c>
      <c r="B336" s="7">
        <v>2665</v>
      </c>
      <c r="C336" s="7">
        <v>930</v>
      </c>
      <c r="D336" s="7">
        <v>0</v>
      </c>
      <c r="E336" s="7">
        <v>0</v>
      </c>
      <c r="F336" s="7">
        <v>0</v>
      </c>
      <c r="G336" s="7">
        <v>0</v>
      </c>
      <c r="H336" s="7">
        <v>0</v>
      </c>
      <c r="I336" s="7">
        <v>4.2323970757983806</v>
      </c>
      <c r="J336" s="7">
        <v>108203</v>
      </c>
      <c r="K336" s="7">
        <v>597</v>
      </c>
      <c r="L336" s="7">
        <v>625</v>
      </c>
      <c r="M336" s="7">
        <v>343</v>
      </c>
      <c r="N336" s="7">
        <v>2517</v>
      </c>
      <c r="O336" s="7">
        <v>42</v>
      </c>
      <c r="P336" s="7">
        <v>38</v>
      </c>
      <c r="Q336" s="7">
        <v>0</v>
      </c>
      <c r="R336" s="7">
        <v>2</v>
      </c>
      <c r="S336" s="7">
        <v>66</v>
      </c>
      <c r="T336" s="7">
        <v>90</v>
      </c>
      <c r="U336" s="7">
        <v>19</v>
      </c>
      <c r="V336" s="7">
        <v>43</v>
      </c>
      <c r="W336" s="7">
        <v>0</v>
      </c>
    </row>
    <row r="337" spans="1:23" x14ac:dyDescent="0.35">
      <c r="A337" s="7">
        <v>1</v>
      </c>
      <c r="B337" s="7">
        <v>4112</v>
      </c>
      <c r="C337" s="7">
        <v>2405</v>
      </c>
      <c r="D337" s="7">
        <v>0</v>
      </c>
      <c r="E337" s="7">
        <v>0</v>
      </c>
      <c r="F337" s="7">
        <v>0</v>
      </c>
      <c r="G337" s="7">
        <v>1</v>
      </c>
      <c r="H337" s="7">
        <v>1</v>
      </c>
      <c r="I337" s="7">
        <v>7.4141519250780403</v>
      </c>
      <c r="J337" s="7">
        <v>61011</v>
      </c>
      <c r="K337" s="7">
        <v>730</v>
      </c>
      <c r="L337" s="7">
        <v>206</v>
      </c>
      <c r="M337" s="7">
        <v>2515</v>
      </c>
      <c r="N337" s="7">
        <v>3953</v>
      </c>
      <c r="O337" s="7">
        <v>106</v>
      </c>
      <c r="P337" s="7">
        <v>29</v>
      </c>
      <c r="Q337" s="7">
        <v>0</v>
      </c>
      <c r="R337" s="7">
        <v>3</v>
      </c>
      <c r="S337" s="7">
        <v>21</v>
      </c>
      <c r="T337" s="7">
        <v>39</v>
      </c>
      <c r="U337" s="7">
        <v>226</v>
      </c>
      <c r="V337" s="7">
        <v>12</v>
      </c>
      <c r="W337" s="7">
        <v>1</v>
      </c>
    </row>
    <row r="338" spans="1:23" x14ac:dyDescent="0.35">
      <c r="A338" s="7">
        <v>0</v>
      </c>
      <c r="B338" s="7">
        <v>6946</v>
      </c>
      <c r="C338" s="7">
        <v>2374</v>
      </c>
      <c r="D338" s="7">
        <v>0</v>
      </c>
      <c r="E338" s="7">
        <v>6</v>
      </c>
      <c r="F338" s="7">
        <v>8.6380650734235537E-2</v>
      </c>
      <c r="G338" s="7">
        <v>0</v>
      </c>
      <c r="H338" s="7">
        <v>0</v>
      </c>
      <c r="I338" s="7">
        <v>3.9021549213744899</v>
      </c>
      <c r="J338" s="7">
        <v>103822</v>
      </c>
      <c r="K338" s="7">
        <v>843</v>
      </c>
      <c r="L338" s="7">
        <v>1674</v>
      </c>
      <c r="M338" s="7">
        <v>777</v>
      </c>
      <c r="N338" s="7">
        <v>6654</v>
      </c>
      <c r="O338" s="7">
        <v>96</v>
      </c>
      <c r="P338" s="7">
        <v>48</v>
      </c>
      <c r="Q338" s="7">
        <v>4</v>
      </c>
      <c r="R338" s="7">
        <v>5</v>
      </c>
      <c r="S338" s="7">
        <v>139</v>
      </c>
      <c r="T338" s="7">
        <v>192</v>
      </c>
      <c r="U338" s="7">
        <v>23</v>
      </c>
      <c r="V338" s="7">
        <v>145</v>
      </c>
      <c r="W338" s="7">
        <v>0</v>
      </c>
    </row>
    <row r="339" spans="1:23" x14ac:dyDescent="0.35">
      <c r="A339" s="7">
        <v>1</v>
      </c>
      <c r="B339" s="7">
        <v>6493</v>
      </c>
      <c r="C339" s="7">
        <v>2169</v>
      </c>
      <c r="D339" s="7">
        <v>0</v>
      </c>
      <c r="E339" s="7">
        <v>14</v>
      </c>
      <c r="F339" s="7">
        <v>0.21561681811181274</v>
      </c>
      <c r="G339" s="7">
        <v>0</v>
      </c>
      <c r="H339" s="7">
        <v>0</v>
      </c>
      <c r="I339" s="7">
        <v>5.5084745762711895</v>
      </c>
      <c r="J339" s="7">
        <v>129375</v>
      </c>
      <c r="K339" s="7">
        <v>794</v>
      </c>
      <c r="L339" s="7">
        <v>1742</v>
      </c>
      <c r="M339" s="7">
        <v>636</v>
      </c>
      <c r="N339" s="7">
        <v>6289</v>
      </c>
      <c r="O339" s="7">
        <v>60</v>
      </c>
      <c r="P339" s="7">
        <v>38</v>
      </c>
      <c r="Q339" s="7">
        <v>1</v>
      </c>
      <c r="R339" s="7">
        <v>13</v>
      </c>
      <c r="S339" s="7">
        <v>92</v>
      </c>
      <c r="T339" s="7">
        <v>149</v>
      </c>
      <c r="U339" s="7">
        <v>76</v>
      </c>
      <c r="V339" s="7">
        <v>88</v>
      </c>
      <c r="W339" s="7">
        <v>0</v>
      </c>
    </row>
    <row r="340" spans="1:23" x14ac:dyDescent="0.35">
      <c r="A340" s="7">
        <v>0</v>
      </c>
      <c r="B340" s="7">
        <v>6998</v>
      </c>
      <c r="C340" s="7">
        <v>2486</v>
      </c>
      <c r="D340" s="7">
        <v>0</v>
      </c>
      <c r="E340" s="7">
        <v>65</v>
      </c>
      <c r="F340" s="7">
        <v>0.92883681051729072</v>
      </c>
      <c r="G340" s="7">
        <v>1</v>
      </c>
      <c r="H340" s="7">
        <v>0</v>
      </c>
      <c r="I340" s="7">
        <v>2.0050497549383604</v>
      </c>
      <c r="J340" s="7">
        <v>138434</v>
      </c>
      <c r="K340" s="7">
        <v>581</v>
      </c>
      <c r="L340" s="7">
        <v>1891</v>
      </c>
      <c r="M340" s="7">
        <v>1161</v>
      </c>
      <c r="N340" s="7">
        <v>6592</v>
      </c>
      <c r="O340" s="7">
        <v>119</v>
      </c>
      <c r="P340" s="7">
        <v>131</v>
      </c>
      <c r="Q340" s="7">
        <v>0</v>
      </c>
      <c r="R340" s="7">
        <v>24</v>
      </c>
      <c r="S340" s="7">
        <v>132</v>
      </c>
      <c r="T340" s="7">
        <v>184</v>
      </c>
      <c r="U340" s="7">
        <v>217</v>
      </c>
      <c r="V340" s="7">
        <v>126</v>
      </c>
      <c r="W340" s="7">
        <v>0</v>
      </c>
    </row>
    <row r="341" spans="1:23" x14ac:dyDescent="0.35">
      <c r="A341" s="7">
        <v>1</v>
      </c>
      <c r="B341" s="7">
        <v>3894</v>
      </c>
      <c r="C341" s="7">
        <v>1633</v>
      </c>
      <c r="D341" s="7">
        <v>0</v>
      </c>
      <c r="E341" s="7">
        <v>13</v>
      </c>
      <c r="F341" s="7">
        <v>0.3338469440164355</v>
      </c>
      <c r="G341" s="7">
        <v>0</v>
      </c>
      <c r="H341" s="7">
        <v>0</v>
      </c>
      <c r="I341" s="7">
        <v>2.95489891135303</v>
      </c>
      <c r="J341" s="7">
        <v>118698</v>
      </c>
      <c r="K341" s="7">
        <v>510</v>
      </c>
      <c r="L341" s="7">
        <v>899</v>
      </c>
      <c r="M341" s="7">
        <v>423</v>
      </c>
      <c r="N341" s="7">
        <v>3563</v>
      </c>
      <c r="O341" s="7">
        <v>116</v>
      </c>
      <c r="P341" s="7">
        <v>78</v>
      </c>
      <c r="Q341" s="7">
        <v>0</v>
      </c>
      <c r="R341" s="7">
        <v>7</v>
      </c>
      <c r="S341" s="7">
        <v>130</v>
      </c>
      <c r="T341" s="7">
        <v>155</v>
      </c>
      <c r="U341" s="7">
        <v>66</v>
      </c>
      <c r="V341" s="7">
        <v>60</v>
      </c>
      <c r="W341" s="7">
        <v>0</v>
      </c>
    </row>
    <row r="342" spans="1:23" x14ac:dyDescent="0.35">
      <c r="A342" s="7">
        <v>1</v>
      </c>
      <c r="B342" s="7">
        <v>4897</v>
      </c>
      <c r="C342" s="7">
        <v>1758</v>
      </c>
      <c r="D342" s="7">
        <v>0</v>
      </c>
      <c r="E342" s="7">
        <v>131</v>
      </c>
      <c r="F342" s="7">
        <v>2.6751072084949969</v>
      </c>
      <c r="G342" s="7">
        <v>0</v>
      </c>
      <c r="H342" s="7">
        <v>0</v>
      </c>
      <c r="I342" s="7">
        <v>1.9425501136598502</v>
      </c>
      <c r="J342" s="7">
        <v>130867</v>
      </c>
      <c r="K342" s="7">
        <v>303</v>
      </c>
      <c r="L342" s="7">
        <v>1160</v>
      </c>
      <c r="M342" s="7">
        <v>928</v>
      </c>
      <c r="N342" s="7">
        <v>4712</v>
      </c>
      <c r="O342" s="7">
        <v>27</v>
      </c>
      <c r="P342" s="7">
        <v>87</v>
      </c>
      <c r="Q342" s="7">
        <v>0</v>
      </c>
      <c r="R342" s="7">
        <v>1</v>
      </c>
      <c r="S342" s="7">
        <v>70</v>
      </c>
      <c r="T342" s="7">
        <v>128</v>
      </c>
      <c r="U342" s="7">
        <v>10</v>
      </c>
      <c r="V342" s="7">
        <v>21</v>
      </c>
      <c r="W342" s="7">
        <v>0</v>
      </c>
    </row>
    <row r="343" spans="1:23" x14ac:dyDescent="0.35">
      <c r="A343" s="7">
        <v>1</v>
      </c>
      <c r="B343" s="7">
        <v>7244</v>
      </c>
      <c r="C343" s="7">
        <v>2400</v>
      </c>
      <c r="D343" s="7">
        <v>0</v>
      </c>
      <c r="E343" s="7">
        <v>11</v>
      </c>
      <c r="F343" s="7">
        <v>0.15184980673660961</v>
      </c>
      <c r="G343" s="7">
        <v>0</v>
      </c>
      <c r="H343" s="7">
        <v>0</v>
      </c>
      <c r="I343" s="7">
        <v>2.32491798602197</v>
      </c>
      <c r="J343" s="7">
        <v>149531</v>
      </c>
      <c r="K343" s="7">
        <v>271</v>
      </c>
      <c r="L343" s="7">
        <v>2063</v>
      </c>
      <c r="M343" s="7">
        <v>700</v>
      </c>
      <c r="N343" s="7">
        <v>6859</v>
      </c>
      <c r="O343" s="7">
        <v>91</v>
      </c>
      <c r="P343" s="7">
        <v>171</v>
      </c>
      <c r="Q343" s="7">
        <v>6</v>
      </c>
      <c r="R343" s="7">
        <v>4</v>
      </c>
      <c r="S343" s="7">
        <v>113</v>
      </c>
      <c r="T343" s="7">
        <v>133</v>
      </c>
      <c r="U343" s="7">
        <v>12</v>
      </c>
      <c r="V343" s="7">
        <v>18</v>
      </c>
      <c r="W343" s="7">
        <v>0</v>
      </c>
    </row>
    <row r="344" spans="1:23" x14ac:dyDescent="0.35">
      <c r="A344" s="7">
        <v>1</v>
      </c>
      <c r="B344" s="7">
        <v>4146</v>
      </c>
      <c r="C344" s="7">
        <v>1483</v>
      </c>
      <c r="D344" s="7">
        <v>0</v>
      </c>
      <c r="E344" s="7">
        <v>0</v>
      </c>
      <c r="F344" s="7">
        <v>0</v>
      </c>
      <c r="G344" s="7">
        <v>0</v>
      </c>
      <c r="H344" s="7">
        <v>0</v>
      </c>
      <c r="I344" s="7">
        <v>0.94269412056561708</v>
      </c>
      <c r="J344" s="7">
        <v>121985</v>
      </c>
      <c r="K344" s="7">
        <v>203</v>
      </c>
      <c r="L344" s="7">
        <v>1090</v>
      </c>
      <c r="M344" s="7">
        <v>611</v>
      </c>
      <c r="N344" s="7">
        <v>4035</v>
      </c>
      <c r="O344" s="7">
        <v>19</v>
      </c>
      <c r="P344" s="7">
        <v>40</v>
      </c>
      <c r="Q344" s="7">
        <v>0</v>
      </c>
      <c r="R344" s="7">
        <v>7</v>
      </c>
      <c r="S344" s="7">
        <v>45</v>
      </c>
      <c r="T344" s="7">
        <v>70</v>
      </c>
      <c r="U344" s="7">
        <v>0</v>
      </c>
      <c r="V344" s="7">
        <v>24</v>
      </c>
      <c r="W344" s="7">
        <v>0</v>
      </c>
    </row>
    <row r="345" spans="1:23" x14ac:dyDescent="0.35">
      <c r="A345" s="7">
        <v>1</v>
      </c>
      <c r="B345" s="7">
        <v>3701</v>
      </c>
      <c r="C345" s="7">
        <v>1652</v>
      </c>
      <c r="D345" s="7">
        <v>0</v>
      </c>
      <c r="E345" s="7">
        <v>5</v>
      </c>
      <c r="F345" s="7">
        <v>0.13509862199405567</v>
      </c>
      <c r="G345" s="7">
        <v>0</v>
      </c>
      <c r="H345" s="7">
        <v>0</v>
      </c>
      <c r="I345" s="7">
        <v>3.8471958818748297</v>
      </c>
      <c r="J345" s="7">
        <v>80036</v>
      </c>
      <c r="K345" s="7">
        <v>400</v>
      </c>
      <c r="L345" s="7">
        <v>730</v>
      </c>
      <c r="M345" s="7">
        <v>456</v>
      </c>
      <c r="N345" s="7">
        <v>3025</v>
      </c>
      <c r="O345" s="7">
        <v>206</v>
      </c>
      <c r="P345" s="7">
        <v>321</v>
      </c>
      <c r="Q345" s="7">
        <v>1</v>
      </c>
      <c r="R345" s="7">
        <v>5</v>
      </c>
      <c r="S345" s="7">
        <v>143</v>
      </c>
      <c r="T345" s="7">
        <v>230</v>
      </c>
      <c r="U345" s="7">
        <v>36</v>
      </c>
      <c r="V345" s="7">
        <v>9</v>
      </c>
      <c r="W345" s="7">
        <v>0</v>
      </c>
    </row>
    <row r="346" spans="1:23" x14ac:dyDescent="0.35">
      <c r="A346" s="7">
        <v>1</v>
      </c>
      <c r="B346" s="7">
        <v>3757</v>
      </c>
      <c r="C346" s="7">
        <v>1520</v>
      </c>
      <c r="D346" s="7">
        <v>0</v>
      </c>
      <c r="E346" s="7">
        <v>0</v>
      </c>
      <c r="F346" s="7">
        <v>0</v>
      </c>
      <c r="G346" s="7">
        <v>0</v>
      </c>
      <c r="H346" s="7">
        <v>0</v>
      </c>
      <c r="I346" s="7">
        <v>8.4982242516489102</v>
      </c>
      <c r="J346" s="7">
        <v>98929</v>
      </c>
      <c r="K346" s="7">
        <v>572</v>
      </c>
      <c r="L346" s="7">
        <v>841</v>
      </c>
      <c r="M346" s="7">
        <v>514</v>
      </c>
      <c r="N346" s="7">
        <v>3242</v>
      </c>
      <c r="O346" s="7">
        <v>170</v>
      </c>
      <c r="P346" s="7">
        <v>247</v>
      </c>
      <c r="Q346" s="7">
        <v>0</v>
      </c>
      <c r="R346" s="7">
        <v>3</v>
      </c>
      <c r="S346" s="7">
        <v>95</v>
      </c>
      <c r="T346" s="7">
        <v>122</v>
      </c>
      <c r="U346" s="7">
        <v>172</v>
      </c>
      <c r="V346" s="7">
        <v>20</v>
      </c>
      <c r="W346" s="7">
        <v>0</v>
      </c>
    </row>
    <row r="347" spans="1:23" x14ac:dyDescent="0.35">
      <c r="A347" s="7">
        <v>1</v>
      </c>
      <c r="B347" s="7">
        <v>2228</v>
      </c>
      <c r="C347" s="7">
        <v>906</v>
      </c>
      <c r="D347" s="7">
        <v>0</v>
      </c>
      <c r="E347" s="7">
        <v>4</v>
      </c>
      <c r="F347" s="7">
        <v>0.17953321364452424</v>
      </c>
      <c r="G347" s="7">
        <v>0</v>
      </c>
      <c r="H347" s="7">
        <v>0</v>
      </c>
      <c r="I347" s="7">
        <v>4.1202132816286996</v>
      </c>
      <c r="J347" s="7">
        <v>122902</v>
      </c>
      <c r="K347" s="7">
        <v>271</v>
      </c>
      <c r="L347" s="7">
        <v>441</v>
      </c>
      <c r="M347" s="7">
        <v>279</v>
      </c>
      <c r="N347" s="7">
        <v>1684</v>
      </c>
      <c r="O347" s="7">
        <v>177</v>
      </c>
      <c r="P347" s="7">
        <v>270</v>
      </c>
      <c r="Q347" s="7">
        <v>0</v>
      </c>
      <c r="R347" s="7">
        <v>3</v>
      </c>
      <c r="S347" s="7">
        <v>94</v>
      </c>
      <c r="T347" s="7">
        <v>110</v>
      </c>
      <c r="U347" s="7">
        <v>12</v>
      </c>
      <c r="V347" s="7">
        <v>9</v>
      </c>
      <c r="W347" s="7">
        <v>0</v>
      </c>
    </row>
    <row r="348" spans="1:23" x14ac:dyDescent="0.35">
      <c r="A348" s="7">
        <v>1</v>
      </c>
      <c r="B348" s="7">
        <v>3722</v>
      </c>
      <c r="C348" s="7">
        <v>1403</v>
      </c>
      <c r="D348" s="7">
        <v>0</v>
      </c>
      <c r="E348" s="7">
        <v>263</v>
      </c>
      <c r="F348" s="7">
        <v>7.0660934981192911</v>
      </c>
      <c r="G348" s="7">
        <v>0</v>
      </c>
      <c r="H348" s="7">
        <v>0</v>
      </c>
      <c r="I348" s="7">
        <v>4.5663411832280305</v>
      </c>
      <c r="J348" s="7">
        <v>89231</v>
      </c>
      <c r="K348" s="7">
        <v>413</v>
      </c>
      <c r="L348" s="7">
        <v>721</v>
      </c>
      <c r="M348" s="7">
        <v>1093</v>
      </c>
      <c r="N348" s="7">
        <v>3479</v>
      </c>
      <c r="O348" s="7">
        <v>75</v>
      </c>
      <c r="P348" s="7">
        <v>89</v>
      </c>
      <c r="Q348" s="7">
        <v>0</v>
      </c>
      <c r="R348" s="7">
        <v>9</v>
      </c>
      <c r="S348" s="7">
        <v>70</v>
      </c>
      <c r="T348" s="7">
        <v>116</v>
      </c>
      <c r="U348" s="7">
        <v>192</v>
      </c>
      <c r="V348" s="7">
        <v>29</v>
      </c>
      <c r="W348" s="7">
        <v>0</v>
      </c>
    </row>
    <row r="349" spans="1:23" x14ac:dyDescent="0.35">
      <c r="A349" s="7">
        <v>1</v>
      </c>
      <c r="B349" s="7">
        <v>5283</v>
      </c>
      <c r="C349" s="7">
        <v>1965</v>
      </c>
      <c r="D349" s="7">
        <v>0</v>
      </c>
      <c r="E349" s="7">
        <v>20</v>
      </c>
      <c r="F349" s="7">
        <v>0.37857278061707367</v>
      </c>
      <c r="G349" s="7">
        <v>0</v>
      </c>
      <c r="H349" s="7">
        <v>0</v>
      </c>
      <c r="I349" s="7">
        <v>4.8583792289535799</v>
      </c>
      <c r="J349" s="7">
        <v>120964</v>
      </c>
      <c r="K349" s="7">
        <v>499</v>
      </c>
      <c r="L349" s="7">
        <v>1182</v>
      </c>
      <c r="M349" s="7">
        <v>793</v>
      </c>
      <c r="N349" s="7">
        <v>4837</v>
      </c>
      <c r="O349" s="7">
        <v>99</v>
      </c>
      <c r="P349" s="7">
        <v>249</v>
      </c>
      <c r="Q349" s="7">
        <v>1</v>
      </c>
      <c r="R349" s="7">
        <v>7</v>
      </c>
      <c r="S349" s="7">
        <v>90</v>
      </c>
      <c r="T349" s="7">
        <v>118</v>
      </c>
      <c r="U349" s="7">
        <v>48</v>
      </c>
      <c r="V349" s="7">
        <v>49</v>
      </c>
      <c r="W349" s="7">
        <v>0</v>
      </c>
    </row>
    <row r="350" spans="1:23" x14ac:dyDescent="0.35">
      <c r="A350" s="7">
        <v>1</v>
      </c>
      <c r="B350" s="7">
        <v>4569</v>
      </c>
      <c r="C350" s="7">
        <v>1913</v>
      </c>
      <c r="D350" s="7">
        <v>0</v>
      </c>
      <c r="E350" s="7">
        <v>3</v>
      </c>
      <c r="F350" s="7">
        <v>6.5659881812212731E-2</v>
      </c>
      <c r="G350" s="7">
        <v>0</v>
      </c>
      <c r="H350" s="7">
        <v>0</v>
      </c>
      <c r="I350" s="7">
        <v>3.35332000888297</v>
      </c>
      <c r="J350" s="7">
        <v>107042</v>
      </c>
      <c r="K350" s="7">
        <v>533</v>
      </c>
      <c r="L350" s="7">
        <v>1013</v>
      </c>
      <c r="M350" s="7">
        <v>390</v>
      </c>
      <c r="N350" s="7">
        <v>3858</v>
      </c>
      <c r="O350" s="7">
        <v>291</v>
      </c>
      <c r="P350" s="7">
        <v>253</v>
      </c>
      <c r="Q350" s="7">
        <v>0</v>
      </c>
      <c r="R350" s="7">
        <v>7</v>
      </c>
      <c r="S350" s="7">
        <v>160</v>
      </c>
      <c r="T350" s="7">
        <v>177</v>
      </c>
      <c r="U350" s="7">
        <v>94</v>
      </c>
      <c r="V350" s="7">
        <v>71</v>
      </c>
      <c r="W350" s="7">
        <v>0</v>
      </c>
    </row>
    <row r="351" spans="1:23" x14ac:dyDescent="0.35">
      <c r="A351" s="7">
        <v>1</v>
      </c>
      <c r="B351" s="7">
        <v>3137</v>
      </c>
      <c r="C351" s="7">
        <v>1033</v>
      </c>
      <c r="D351" s="7">
        <v>0</v>
      </c>
      <c r="E351" s="7">
        <v>0</v>
      </c>
      <c r="F351" s="7">
        <v>0</v>
      </c>
      <c r="G351" s="7">
        <v>0</v>
      </c>
      <c r="H351" s="7">
        <v>0</v>
      </c>
      <c r="I351" s="7">
        <v>0.70671378091872794</v>
      </c>
      <c r="J351" s="7">
        <v>143462</v>
      </c>
      <c r="K351" s="7">
        <v>184</v>
      </c>
      <c r="L351" s="7">
        <v>839</v>
      </c>
      <c r="M351" s="7">
        <v>364</v>
      </c>
      <c r="N351" s="7">
        <v>2942</v>
      </c>
      <c r="O351" s="7">
        <v>75</v>
      </c>
      <c r="P351" s="7">
        <v>83</v>
      </c>
      <c r="Q351" s="7">
        <v>0</v>
      </c>
      <c r="R351" s="7">
        <v>1</v>
      </c>
      <c r="S351" s="7">
        <v>36</v>
      </c>
      <c r="T351" s="7">
        <v>54</v>
      </c>
      <c r="U351" s="7">
        <v>17</v>
      </c>
      <c r="V351" s="7">
        <v>12</v>
      </c>
      <c r="W351" s="7">
        <v>0</v>
      </c>
    </row>
    <row r="352" spans="1:23" x14ac:dyDescent="0.35">
      <c r="A352" s="7">
        <v>1</v>
      </c>
      <c r="B352" s="7">
        <v>5888</v>
      </c>
      <c r="C352" s="7">
        <v>2583</v>
      </c>
      <c r="D352" s="7">
        <v>0</v>
      </c>
      <c r="E352" s="7">
        <v>4</v>
      </c>
      <c r="F352" s="7">
        <v>6.7934782608695649E-2</v>
      </c>
      <c r="G352" s="7">
        <v>0</v>
      </c>
      <c r="H352" s="7">
        <v>0</v>
      </c>
      <c r="I352" s="7">
        <v>2.66690215471565</v>
      </c>
      <c r="J352" s="7">
        <v>126354</v>
      </c>
      <c r="K352" s="7">
        <v>659</v>
      </c>
      <c r="L352" s="7">
        <v>1282</v>
      </c>
      <c r="M352" s="7">
        <v>492</v>
      </c>
      <c r="N352" s="7">
        <v>5360</v>
      </c>
      <c r="O352" s="7">
        <v>235</v>
      </c>
      <c r="P352" s="7">
        <v>140</v>
      </c>
      <c r="Q352" s="7">
        <v>2</v>
      </c>
      <c r="R352" s="7">
        <v>9</v>
      </c>
      <c r="S352" s="7">
        <v>142</v>
      </c>
      <c r="T352" s="7">
        <v>209</v>
      </c>
      <c r="U352" s="7">
        <v>32</v>
      </c>
      <c r="V352" s="7">
        <v>46</v>
      </c>
      <c r="W352" s="7">
        <v>0</v>
      </c>
    </row>
    <row r="353" spans="1:23" x14ac:dyDescent="0.35">
      <c r="A353" s="7">
        <v>1</v>
      </c>
      <c r="B353" s="7">
        <v>5398</v>
      </c>
      <c r="C353" s="7">
        <v>1746</v>
      </c>
      <c r="D353" s="7">
        <v>0</v>
      </c>
      <c r="E353" s="7">
        <v>5</v>
      </c>
      <c r="F353" s="7">
        <v>9.2626898851426456E-2</v>
      </c>
      <c r="G353" s="7">
        <v>0</v>
      </c>
      <c r="H353" s="7">
        <v>0</v>
      </c>
      <c r="I353" s="7">
        <v>4.0314650934119998</v>
      </c>
      <c r="J353" s="7">
        <v>129659</v>
      </c>
      <c r="K353" s="7">
        <v>448</v>
      </c>
      <c r="L353" s="7">
        <v>1468</v>
      </c>
      <c r="M353" s="7">
        <v>396</v>
      </c>
      <c r="N353" s="7">
        <v>4665</v>
      </c>
      <c r="O353" s="7">
        <v>212</v>
      </c>
      <c r="P353" s="7">
        <v>351</v>
      </c>
      <c r="Q353" s="7">
        <v>4</v>
      </c>
      <c r="R353" s="7">
        <v>0</v>
      </c>
      <c r="S353" s="7">
        <v>166</v>
      </c>
      <c r="T353" s="7">
        <v>180</v>
      </c>
      <c r="U353" s="7">
        <v>12</v>
      </c>
      <c r="V353" s="7">
        <v>37</v>
      </c>
      <c r="W353" s="7">
        <v>0</v>
      </c>
    </row>
    <row r="354" spans="1:23" x14ac:dyDescent="0.35">
      <c r="A354" s="7">
        <v>1</v>
      </c>
      <c r="B354" s="7">
        <v>7855</v>
      </c>
      <c r="C354" s="7">
        <v>2899</v>
      </c>
      <c r="D354" s="7">
        <v>0</v>
      </c>
      <c r="E354" s="7">
        <v>72</v>
      </c>
      <c r="F354" s="7">
        <v>0.916613621896881</v>
      </c>
      <c r="G354" s="7">
        <v>1</v>
      </c>
      <c r="H354" s="7">
        <v>0</v>
      </c>
      <c r="I354" s="7">
        <v>4.6324148718565796</v>
      </c>
      <c r="J354" s="7">
        <v>132201</v>
      </c>
      <c r="K354" s="7">
        <v>946</v>
      </c>
      <c r="L354" s="7">
        <v>2084</v>
      </c>
      <c r="M354" s="7">
        <v>1184</v>
      </c>
      <c r="N354" s="7">
        <v>6517</v>
      </c>
      <c r="O354" s="7">
        <v>370</v>
      </c>
      <c r="P354" s="7">
        <v>801</v>
      </c>
      <c r="Q354" s="7">
        <v>1</v>
      </c>
      <c r="R354" s="7">
        <v>10</v>
      </c>
      <c r="S354" s="7">
        <v>156</v>
      </c>
      <c r="T354" s="7">
        <v>226</v>
      </c>
      <c r="U354" s="7">
        <v>211</v>
      </c>
      <c r="V354" s="7">
        <v>74</v>
      </c>
      <c r="W354" s="7">
        <v>0</v>
      </c>
    </row>
    <row r="355" spans="1:23" x14ac:dyDescent="0.35">
      <c r="A355" s="7">
        <v>1</v>
      </c>
      <c r="B355" s="7">
        <v>8183</v>
      </c>
      <c r="C355" s="7">
        <v>2830</v>
      </c>
      <c r="D355" s="7">
        <v>0</v>
      </c>
      <c r="E355" s="7">
        <v>210</v>
      </c>
      <c r="F355" s="7">
        <v>2.5662959794696323</v>
      </c>
      <c r="G355" s="7">
        <v>0</v>
      </c>
      <c r="H355" s="7">
        <v>0</v>
      </c>
      <c r="I355" s="7">
        <v>2.9764022293371299</v>
      </c>
      <c r="J355" s="7">
        <v>111783</v>
      </c>
      <c r="K355" s="7">
        <v>1030</v>
      </c>
      <c r="L355" s="7">
        <v>2351</v>
      </c>
      <c r="M355" s="7">
        <v>680</v>
      </c>
      <c r="N355" s="7">
        <v>5754</v>
      </c>
      <c r="O355" s="7">
        <v>1072</v>
      </c>
      <c r="P355" s="7">
        <v>978</v>
      </c>
      <c r="Q355" s="7">
        <v>7</v>
      </c>
      <c r="R355" s="7">
        <v>17</v>
      </c>
      <c r="S355" s="7">
        <v>355</v>
      </c>
      <c r="T355" s="7">
        <v>472</v>
      </c>
      <c r="U355" s="7">
        <v>33</v>
      </c>
      <c r="V355" s="7">
        <v>58</v>
      </c>
      <c r="W355" s="7">
        <v>0</v>
      </c>
    </row>
    <row r="356" spans="1:23" x14ac:dyDescent="0.35">
      <c r="A356" s="7">
        <v>0</v>
      </c>
      <c r="B356" s="7">
        <v>4616</v>
      </c>
      <c r="C356" s="7">
        <v>1523</v>
      </c>
      <c r="D356" s="7">
        <v>0</v>
      </c>
      <c r="E356" s="7">
        <v>21</v>
      </c>
      <c r="F356" s="7">
        <v>0.45493934142114384</v>
      </c>
      <c r="G356" s="7">
        <v>0</v>
      </c>
      <c r="H356" s="7">
        <v>0</v>
      </c>
      <c r="I356" s="7">
        <v>2.3784540048968199</v>
      </c>
      <c r="J356" s="7">
        <v>159896</v>
      </c>
      <c r="K356" s="7">
        <v>386</v>
      </c>
      <c r="L356" s="7">
        <v>1329</v>
      </c>
      <c r="M356" s="7">
        <v>410</v>
      </c>
      <c r="N356" s="7">
        <v>3584</v>
      </c>
      <c r="O356" s="7">
        <v>289</v>
      </c>
      <c r="P356" s="7">
        <v>620</v>
      </c>
      <c r="Q356" s="7">
        <v>1</v>
      </c>
      <c r="R356" s="7">
        <v>7</v>
      </c>
      <c r="S356" s="7">
        <v>115</v>
      </c>
      <c r="T356" s="7">
        <v>217</v>
      </c>
      <c r="U356" s="7">
        <v>27</v>
      </c>
      <c r="V356" s="7">
        <v>0</v>
      </c>
      <c r="W356" s="7">
        <v>0</v>
      </c>
    </row>
    <row r="357" spans="1:23" x14ac:dyDescent="0.35">
      <c r="A357" s="7">
        <v>0</v>
      </c>
      <c r="B357" s="7">
        <v>5480</v>
      </c>
      <c r="C357" s="7">
        <v>2165</v>
      </c>
      <c r="D357" s="7">
        <v>0</v>
      </c>
      <c r="E357" s="7">
        <v>0</v>
      </c>
      <c r="F357" s="7">
        <v>0</v>
      </c>
      <c r="G357" s="7">
        <v>0</v>
      </c>
      <c r="H357" s="7">
        <v>1</v>
      </c>
      <c r="I357" s="7">
        <v>4.9223479863121904</v>
      </c>
      <c r="J357" s="7">
        <v>74647</v>
      </c>
      <c r="K357" s="7">
        <v>860</v>
      </c>
      <c r="L357" s="7">
        <v>1289</v>
      </c>
      <c r="M357" s="7">
        <v>691</v>
      </c>
      <c r="N357" s="7">
        <v>4496</v>
      </c>
      <c r="O357" s="7">
        <v>395</v>
      </c>
      <c r="P357" s="7">
        <v>121</v>
      </c>
      <c r="Q357" s="7">
        <v>10</v>
      </c>
      <c r="R357" s="7">
        <v>19</v>
      </c>
      <c r="S357" s="7">
        <v>439</v>
      </c>
      <c r="T357" s="7">
        <v>586</v>
      </c>
      <c r="U357" s="7">
        <v>70</v>
      </c>
      <c r="V357" s="7">
        <v>130</v>
      </c>
      <c r="W357" s="7">
        <v>0</v>
      </c>
    </row>
    <row r="358" spans="1:23" x14ac:dyDescent="0.35">
      <c r="A358" s="7">
        <v>1</v>
      </c>
      <c r="B358" s="7">
        <v>3162</v>
      </c>
      <c r="C358" s="7">
        <v>1038</v>
      </c>
      <c r="D358" s="7">
        <v>0</v>
      </c>
      <c r="E358" s="7">
        <v>465</v>
      </c>
      <c r="F358" s="7">
        <v>14.705882352941178</v>
      </c>
      <c r="G358" s="7">
        <v>0</v>
      </c>
      <c r="H358" s="7">
        <v>1</v>
      </c>
      <c r="I358" s="7">
        <v>22.0588235294118</v>
      </c>
      <c r="J358" s="7">
        <v>78036</v>
      </c>
      <c r="K358" s="7">
        <v>972</v>
      </c>
      <c r="L358" s="7">
        <v>745</v>
      </c>
      <c r="M358" s="7">
        <v>345</v>
      </c>
      <c r="N358" s="7">
        <v>1662</v>
      </c>
      <c r="O358" s="7">
        <v>1038</v>
      </c>
      <c r="P358" s="7">
        <v>42</v>
      </c>
      <c r="Q358" s="7">
        <v>1</v>
      </c>
      <c r="R358" s="7">
        <v>17</v>
      </c>
      <c r="S358" s="7">
        <v>402</v>
      </c>
      <c r="T358" s="7">
        <v>569</v>
      </c>
      <c r="U358" s="7">
        <v>93</v>
      </c>
      <c r="V358" s="7">
        <v>152</v>
      </c>
      <c r="W358" s="7">
        <v>0</v>
      </c>
    </row>
    <row r="359" spans="1:23" x14ac:dyDescent="0.35">
      <c r="A359" s="7">
        <v>0</v>
      </c>
      <c r="B359" s="7">
        <v>3918</v>
      </c>
      <c r="C359" s="7">
        <v>1254</v>
      </c>
      <c r="D359" s="7">
        <v>0</v>
      </c>
      <c r="E359" s="7">
        <v>488</v>
      </c>
      <c r="F359" s="7">
        <v>12.455334354262378</v>
      </c>
      <c r="G359" s="7">
        <v>0</v>
      </c>
      <c r="H359" s="7">
        <v>0</v>
      </c>
      <c r="I359" s="7">
        <v>10.475666758317299</v>
      </c>
      <c r="J359" s="7">
        <v>84671</v>
      </c>
      <c r="K359" s="7">
        <v>792</v>
      </c>
      <c r="L359" s="7">
        <v>779</v>
      </c>
      <c r="M359" s="7">
        <v>477</v>
      </c>
      <c r="N359" s="7">
        <v>3652</v>
      </c>
      <c r="O359" s="7">
        <v>162</v>
      </c>
      <c r="P359" s="7">
        <v>27</v>
      </c>
      <c r="Q359" s="7">
        <v>0</v>
      </c>
      <c r="R359" s="7">
        <v>3</v>
      </c>
      <c r="S359" s="7">
        <v>74</v>
      </c>
      <c r="T359" s="7">
        <v>193</v>
      </c>
      <c r="U359" s="7">
        <v>36</v>
      </c>
      <c r="V359" s="7">
        <v>75</v>
      </c>
      <c r="W359" s="7">
        <v>0</v>
      </c>
    </row>
    <row r="360" spans="1:23" x14ac:dyDescent="0.35">
      <c r="A360" s="7">
        <v>1</v>
      </c>
      <c r="B360" s="7">
        <v>3122</v>
      </c>
      <c r="C360" s="7">
        <v>805</v>
      </c>
      <c r="D360" s="7">
        <v>0</v>
      </c>
      <c r="E360" s="7">
        <v>660</v>
      </c>
      <c r="F360" s="7">
        <v>21.140294682895579</v>
      </c>
      <c r="G360" s="7">
        <v>0</v>
      </c>
      <c r="H360" s="7">
        <v>1</v>
      </c>
      <c r="I360" s="7">
        <v>4.1178558750443699</v>
      </c>
      <c r="J360" s="7">
        <v>63333</v>
      </c>
      <c r="K360" s="7">
        <v>910</v>
      </c>
      <c r="L360" s="7">
        <v>841</v>
      </c>
      <c r="M360" s="7">
        <v>78</v>
      </c>
      <c r="N360" s="7">
        <v>2023</v>
      </c>
      <c r="O360" s="7">
        <v>702</v>
      </c>
      <c r="P360" s="7">
        <v>67</v>
      </c>
      <c r="Q360" s="7">
        <v>18</v>
      </c>
      <c r="R360" s="7">
        <v>15</v>
      </c>
      <c r="S360" s="7">
        <v>297</v>
      </c>
      <c r="T360" s="7">
        <v>465</v>
      </c>
      <c r="U360" s="7">
        <v>9</v>
      </c>
      <c r="V360" s="7">
        <v>15</v>
      </c>
      <c r="W360" s="7">
        <v>1</v>
      </c>
    </row>
    <row r="361" spans="1:23" x14ac:dyDescent="0.35">
      <c r="A361" s="7">
        <v>1</v>
      </c>
      <c r="B361" s="7">
        <v>5318</v>
      </c>
      <c r="C361" s="7">
        <v>221</v>
      </c>
      <c r="D361" s="7">
        <v>1</v>
      </c>
      <c r="E361" s="7">
        <v>4665</v>
      </c>
      <c r="F361" s="7">
        <v>87.720947724708537</v>
      </c>
      <c r="G361" s="7">
        <v>0</v>
      </c>
      <c r="H361" s="7">
        <v>0</v>
      </c>
      <c r="I361" s="7">
        <v>14.350453172205398</v>
      </c>
      <c r="J361" s="7">
        <v>88371</v>
      </c>
      <c r="K361" s="7">
        <v>145</v>
      </c>
      <c r="L361" s="7">
        <v>263</v>
      </c>
      <c r="M361" s="7">
        <v>201</v>
      </c>
      <c r="N361" s="7">
        <v>2642</v>
      </c>
      <c r="O361" s="7">
        <v>2007</v>
      </c>
      <c r="P361" s="7">
        <v>99</v>
      </c>
      <c r="Q361" s="7">
        <v>5</v>
      </c>
      <c r="R361" s="7">
        <v>44</v>
      </c>
      <c r="S361" s="7">
        <v>521</v>
      </c>
      <c r="T361" s="7">
        <v>1262</v>
      </c>
      <c r="U361" s="7">
        <v>5</v>
      </c>
      <c r="V361" s="7">
        <v>0</v>
      </c>
      <c r="W361" s="7">
        <v>0</v>
      </c>
    </row>
    <row r="362" spans="1:23" x14ac:dyDescent="0.35">
      <c r="A362" s="7">
        <v>1</v>
      </c>
      <c r="B362" s="7">
        <v>3083</v>
      </c>
      <c r="C362" s="7">
        <v>16</v>
      </c>
      <c r="D362" s="7">
        <v>1</v>
      </c>
      <c r="E362" s="7">
        <v>3036</v>
      </c>
      <c r="F362" s="7">
        <v>98.475510866039571</v>
      </c>
      <c r="G362" s="7">
        <v>0</v>
      </c>
      <c r="H362" s="7">
        <v>0</v>
      </c>
      <c r="I362" s="7">
        <v>0</v>
      </c>
      <c r="J362" s="7">
        <v>168750</v>
      </c>
      <c r="K362" s="7">
        <v>0</v>
      </c>
      <c r="L362" s="7">
        <v>42</v>
      </c>
      <c r="M362" s="7">
        <v>5</v>
      </c>
      <c r="N362" s="7">
        <v>572</v>
      </c>
      <c r="O362" s="7">
        <v>1953</v>
      </c>
      <c r="P362" s="7">
        <v>23</v>
      </c>
      <c r="Q362" s="7">
        <v>1</v>
      </c>
      <c r="R362" s="7">
        <v>32</v>
      </c>
      <c r="S362" s="7">
        <v>502</v>
      </c>
      <c r="T362" s="7">
        <v>790</v>
      </c>
      <c r="U362" s="7">
        <v>0</v>
      </c>
      <c r="V362" s="7">
        <v>0</v>
      </c>
      <c r="W362" s="7">
        <v>0</v>
      </c>
    </row>
    <row r="363" spans="1:23" x14ac:dyDescent="0.35">
      <c r="A363" s="7">
        <v>1</v>
      </c>
      <c r="B363" s="7">
        <v>823</v>
      </c>
      <c r="C363" s="7">
        <v>134</v>
      </c>
      <c r="D363" s="7">
        <v>0</v>
      </c>
      <c r="E363" s="7">
        <v>360</v>
      </c>
      <c r="F363" s="7">
        <v>43.742405832320777</v>
      </c>
      <c r="G363" s="7">
        <v>0</v>
      </c>
      <c r="H363" s="7">
        <v>1</v>
      </c>
      <c r="I363" s="7">
        <v>4.6341463414634099</v>
      </c>
      <c r="J363" s="7">
        <v>65625</v>
      </c>
      <c r="K363" s="7">
        <v>163</v>
      </c>
      <c r="L363" s="7">
        <v>198</v>
      </c>
      <c r="M363" s="7">
        <v>1</v>
      </c>
      <c r="N363" s="7">
        <v>585</v>
      </c>
      <c r="O363" s="7">
        <v>134</v>
      </c>
      <c r="P363" s="7">
        <v>29</v>
      </c>
      <c r="Q363" s="7">
        <v>0</v>
      </c>
      <c r="R363" s="7">
        <v>8</v>
      </c>
      <c r="S363" s="7">
        <v>67</v>
      </c>
      <c r="T363" s="7">
        <v>87</v>
      </c>
      <c r="U363" s="7">
        <v>0</v>
      </c>
      <c r="V363" s="7">
        <v>0</v>
      </c>
      <c r="W363" s="7">
        <v>1</v>
      </c>
    </row>
    <row r="364" spans="1:23" x14ac:dyDescent="0.35">
      <c r="A364" s="7">
        <v>1</v>
      </c>
      <c r="B364" s="7">
        <v>2131</v>
      </c>
      <c r="C364" s="7">
        <v>706</v>
      </c>
      <c r="D364" s="7">
        <v>0</v>
      </c>
      <c r="E364" s="7">
        <v>0</v>
      </c>
      <c r="F364" s="7">
        <v>0</v>
      </c>
      <c r="G364" s="7">
        <v>1</v>
      </c>
      <c r="H364" s="7">
        <v>1</v>
      </c>
      <c r="I364" s="7">
        <v>32.540093119503396</v>
      </c>
      <c r="J364" s="7">
        <v>41042</v>
      </c>
      <c r="K364" s="7">
        <v>1026</v>
      </c>
      <c r="L364" s="7">
        <v>635</v>
      </c>
      <c r="M364" s="7">
        <v>173</v>
      </c>
      <c r="N364" s="7">
        <v>279</v>
      </c>
      <c r="O364" s="7">
        <v>1326</v>
      </c>
      <c r="P364" s="7">
        <v>11</v>
      </c>
      <c r="Q364" s="7">
        <v>4</v>
      </c>
      <c r="R364" s="7">
        <v>12</v>
      </c>
      <c r="S364" s="7">
        <v>499</v>
      </c>
      <c r="T364" s="7">
        <v>838</v>
      </c>
      <c r="U364" s="7">
        <v>264</v>
      </c>
      <c r="V364" s="7">
        <v>258</v>
      </c>
      <c r="W364" s="7">
        <v>0</v>
      </c>
    </row>
    <row r="365" spans="1:23" x14ac:dyDescent="0.35">
      <c r="A365" s="7">
        <v>1</v>
      </c>
      <c r="B365" s="7">
        <v>3237</v>
      </c>
      <c r="C365" s="7">
        <v>1025</v>
      </c>
      <c r="D365" s="7">
        <v>0</v>
      </c>
      <c r="E365" s="7">
        <v>54</v>
      </c>
      <c r="F365" s="7">
        <v>1.6682113067655238</v>
      </c>
      <c r="G365" s="7">
        <v>1</v>
      </c>
      <c r="H365" s="7">
        <v>1</v>
      </c>
      <c r="I365" s="7">
        <v>52.447066990628301</v>
      </c>
      <c r="J365" s="7">
        <v>21087</v>
      </c>
      <c r="K365" s="7">
        <v>2168</v>
      </c>
      <c r="L365" s="7">
        <v>1061</v>
      </c>
      <c r="M365" s="7">
        <v>238</v>
      </c>
      <c r="N365" s="7">
        <v>520</v>
      </c>
      <c r="O365" s="7">
        <v>1685</v>
      </c>
      <c r="P365" s="7">
        <v>9</v>
      </c>
      <c r="Q365" s="7">
        <v>0</v>
      </c>
      <c r="R365" s="7">
        <v>25</v>
      </c>
      <c r="S365" s="7">
        <v>998</v>
      </c>
      <c r="T365" s="7">
        <v>1516</v>
      </c>
      <c r="U365" s="7">
        <v>365</v>
      </c>
      <c r="V365" s="7">
        <v>347</v>
      </c>
      <c r="W365" s="7">
        <v>1</v>
      </c>
    </row>
    <row r="366" spans="1:23" x14ac:dyDescent="0.35">
      <c r="A366" s="7">
        <v>1</v>
      </c>
      <c r="B366" s="7">
        <v>1475</v>
      </c>
      <c r="C366" s="7">
        <v>476</v>
      </c>
      <c r="D366" s="7">
        <v>0</v>
      </c>
      <c r="E366" s="7">
        <v>28</v>
      </c>
      <c r="F366" s="7">
        <v>1.8983050847457625</v>
      </c>
      <c r="G366" s="7">
        <v>0</v>
      </c>
      <c r="H366" s="7">
        <v>1</v>
      </c>
      <c r="I366" s="7">
        <v>55.1770207080828</v>
      </c>
      <c r="J366" s="7">
        <v>27277</v>
      </c>
      <c r="K366" s="7">
        <v>1000</v>
      </c>
      <c r="L366" s="7">
        <v>410</v>
      </c>
      <c r="M366" s="7">
        <v>127</v>
      </c>
      <c r="N366" s="7">
        <v>354</v>
      </c>
      <c r="O366" s="7">
        <v>454</v>
      </c>
      <c r="P366" s="7">
        <v>1</v>
      </c>
      <c r="Q366" s="7">
        <v>0</v>
      </c>
      <c r="R366" s="7">
        <v>8</v>
      </c>
      <c r="S366" s="7">
        <v>658</v>
      </c>
      <c r="T366" s="7">
        <v>1016</v>
      </c>
      <c r="U366" s="7">
        <v>137</v>
      </c>
      <c r="V366" s="7">
        <v>209</v>
      </c>
      <c r="W366" s="7">
        <v>0</v>
      </c>
    </row>
    <row r="367" spans="1:23" x14ac:dyDescent="0.35">
      <c r="A367" s="7">
        <v>1</v>
      </c>
      <c r="B367" s="7">
        <v>5053</v>
      </c>
      <c r="C367" s="7">
        <v>1747</v>
      </c>
      <c r="D367" s="7">
        <v>0</v>
      </c>
      <c r="E367" s="7">
        <v>221</v>
      </c>
      <c r="F367" s="7">
        <v>4.3736394221254704</v>
      </c>
      <c r="G367" s="7">
        <v>0</v>
      </c>
      <c r="H367" s="7">
        <v>1</v>
      </c>
      <c r="I367" s="7">
        <v>46.593843098311801</v>
      </c>
      <c r="J367" s="7">
        <v>22711</v>
      </c>
      <c r="K367" s="7">
        <v>4077</v>
      </c>
      <c r="L367" s="7">
        <v>1456</v>
      </c>
      <c r="M367" s="7">
        <v>528</v>
      </c>
      <c r="N367" s="7">
        <v>912</v>
      </c>
      <c r="O367" s="7">
        <v>1789</v>
      </c>
      <c r="P367" s="7">
        <v>23</v>
      </c>
      <c r="Q367" s="7">
        <v>0</v>
      </c>
      <c r="R367" s="7">
        <v>52</v>
      </c>
      <c r="S367" s="7">
        <v>2277</v>
      </c>
      <c r="T367" s="7">
        <v>3376</v>
      </c>
      <c r="U367" s="7">
        <v>1028</v>
      </c>
      <c r="V367" s="7">
        <v>831</v>
      </c>
      <c r="W367" s="7">
        <v>0</v>
      </c>
    </row>
    <row r="368" spans="1:23" x14ac:dyDescent="0.35">
      <c r="A368" s="7">
        <v>1</v>
      </c>
      <c r="B368" s="7">
        <v>4456</v>
      </c>
      <c r="C368" s="7">
        <v>1299</v>
      </c>
      <c r="D368" s="7">
        <v>0</v>
      </c>
      <c r="E368" s="7">
        <v>8</v>
      </c>
      <c r="F368" s="7">
        <v>0.17953321364452424</v>
      </c>
      <c r="G368" s="7">
        <v>0</v>
      </c>
      <c r="H368" s="7">
        <v>1</v>
      </c>
      <c r="I368" s="7">
        <v>51.5443538423524</v>
      </c>
      <c r="J368" s="7">
        <v>23617</v>
      </c>
      <c r="K368" s="7">
        <v>3159</v>
      </c>
      <c r="L368" s="7">
        <v>1676</v>
      </c>
      <c r="M368" s="7">
        <v>183</v>
      </c>
      <c r="N368" s="7">
        <v>964</v>
      </c>
      <c r="O368" s="7">
        <v>1273</v>
      </c>
      <c r="P368" s="7">
        <v>18</v>
      </c>
      <c r="Q368" s="7">
        <v>3</v>
      </c>
      <c r="R368" s="7">
        <v>33</v>
      </c>
      <c r="S368" s="7">
        <v>2165</v>
      </c>
      <c r="T368" s="7">
        <v>3186</v>
      </c>
      <c r="U368" s="7">
        <v>449</v>
      </c>
      <c r="V368" s="7">
        <v>671</v>
      </c>
      <c r="W368" s="7">
        <v>0</v>
      </c>
    </row>
    <row r="369" spans="1:23" x14ac:dyDescent="0.35">
      <c r="A369" s="7">
        <v>1</v>
      </c>
      <c r="B369" s="7">
        <v>5624</v>
      </c>
      <c r="C369" s="7">
        <v>1667</v>
      </c>
      <c r="D369" s="7">
        <v>0</v>
      </c>
      <c r="E369" s="7">
        <v>7</v>
      </c>
      <c r="F369" s="7">
        <v>0.12446657183499288</v>
      </c>
      <c r="G369" s="7">
        <v>1</v>
      </c>
      <c r="H369" s="7">
        <v>1</v>
      </c>
      <c r="I369" s="7">
        <v>25.4760031471282</v>
      </c>
      <c r="J369" s="7">
        <v>38768</v>
      </c>
      <c r="K369" s="7">
        <v>3233</v>
      </c>
      <c r="L369" s="7">
        <v>1672</v>
      </c>
      <c r="M369" s="7">
        <v>348</v>
      </c>
      <c r="N369" s="7">
        <v>1591</v>
      </c>
      <c r="O369" s="7">
        <v>1264</v>
      </c>
      <c r="P369" s="7">
        <v>61</v>
      </c>
      <c r="Q369" s="7">
        <v>0</v>
      </c>
      <c r="R369" s="7">
        <v>39</v>
      </c>
      <c r="S369" s="7">
        <v>2669</v>
      </c>
      <c r="T369" s="7">
        <v>4191</v>
      </c>
      <c r="U369" s="7">
        <v>380</v>
      </c>
      <c r="V369" s="7">
        <v>557</v>
      </c>
      <c r="W369" s="7">
        <v>1</v>
      </c>
    </row>
    <row r="370" spans="1:23" x14ac:dyDescent="0.35">
      <c r="A370" s="7">
        <v>1</v>
      </c>
      <c r="B370" s="7">
        <v>3268</v>
      </c>
      <c r="C370" s="7">
        <v>864</v>
      </c>
      <c r="D370" s="7">
        <v>0</v>
      </c>
      <c r="E370" s="7">
        <v>0</v>
      </c>
      <c r="F370" s="7">
        <v>0</v>
      </c>
      <c r="G370" s="7">
        <v>0</v>
      </c>
      <c r="H370" s="7">
        <v>1</v>
      </c>
      <c r="I370" s="7">
        <v>38.775510204081598</v>
      </c>
      <c r="J370" s="7">
        <v>37927</v>
      </c>
      <c r="K370" s="7">
        <v>2175</v>
      </c>
      <c r="L370" s="7">
        <v>1002</v>
      </c>
      <c r="M370" s="7">
        <v>189</v>
      </c>
      <c r="N370" s="7">
        <v>656</v>
      </c>
      <c r="O370" s="7">
        <v>739</v>
      </c>
      <c r="P370" s="7">
        <v>251</v>
      </c>
      <c r="Q370" s="7">
        <v>4</v>
      </c>
      <c r="R370" s="7">
        <v>26</v>
      </c>
      <c r="S370" s="7">
        <v>1592</v>
      </c>
      <c r="T370" s="7">
        <v>2277</v>
      </c>
      <c r="U370" s="7">
        <v>182</v>
      </c>
      <c r="V370" s="7">
        <v>398</v>
      </c>
      <c r="W370" s="7">
        <v>0</v>
      </c>
    </row>
    <row r="371" spans="1:23" x14ac:dyDescent="0.35">
      <c r="A371" s="7">
        <v>1</v>
      </c>
      <c r="B371" s="7">
        <v>5567</v>
      </c>
      <c r="C371" s="7">
        <v>1641</v>
      </c>
      <c r="D371" s="7">
        <v>0</v>
      </c>
      <c r="E371" s="7">
        <v>0</v>
      </c>
      <c r="F371" s="7">
        <v>0</v>
      </c>
      <c r="G371" s="7">
        <v>1</v>
      </c>
      <c r="H371" s="7">
        <v>1</v>
      </c>
      <c r="I371" s="7">
        <v>24.881724198352899</v>
      </c>
      <c r="J371" s="7">
        <v>40050</v>
      </c>
      <c r="K371" s="7">
        <v>3312</v>
      </c>
      <c r="L371" s="7">
        <v>1830</v>
      </c>
      <c r="M371" s="7">
        <v>450</v>
      </c>
      <c r="N371" s="7">
        <v>1095</v>
      </c>
      <c r="O371" s="7">
        <v>1546</v>
      </c>
      <c r="P371" s="7">
        <v>630</v>
      </c>
      <c r="Q371" s="7">
        <v>7</v>
      </c>
      <c r="R371" s="7">
        <v>47</v>
      </c>
      <c r="S371" s="7">
        <v>2242</v>
      </c>
      <c r="T371" s="7">
        <v>3354</v>
      </c>
      <c r="U371" s="7">
        <v>483</v>
      </c>
      <c r="V371" s="7">
        <v>496</v>
      </c>
      <c r="W371" s="7">
        <v>0</v>
      </c>
    </row>
    <row r="372" spans="1:23" x14ac:dyDescent="0.35">
      <c r="A372" s="7">
        <v>1</v>
      </c>
      <c r="B372" s="7">
        <v>6660</v>
      </c>
      <c r="C372" s="7">
        <v>1980</v>
      </c>
      <c r="D372" s="7">
        <v>0</v>
      </c>
      <c r="E372" s="7">
        <v>0</v>
      </c>
      <c r="F372" s="7">
        <v>0</v>
      </c>
      <c r="G372" s="7">
        <v>0</v>
      </c>
      <c r="H372" s="7">
        <v>1</v>
      </c>
      <c r="I372" s="7">
        <v>29.152757908122702</v>
      </c>
      <c r="J372" s="7">
        <v>35818</v>
      </c>
      <c r="K372" s="7">
        <v>3693</v>
      </c>
      <c r="L372" s="7">
        <v>2066</v>
      </c>
      <c r="M372" s="7">
        <v>411</v>
      </c>
      <c r="N372" s="7">
        <v>1476</v>
      </c>
      <c r="O372" s="7">
        <v>2451</v>
      </c>
      <c r="P372" s="7">
        <v>234</v>
      </c>
      <c r="Q372" s="7">
        <v>5</v>
      </c>
      <c r="R372" s="7">
        <v>50</v>
      </c>
      <c r="S372" s="7">
        <v>2444</v>
      </c>
      <c r="T372" s="7">
        <v>3617</v>
      </c>
      <c r="U372" s="7">
        <v>428</v>
      </c>
      <c r="V372" s="7">
        <v>554</v>
      </c>
      <c r="W372" s="7">
        <v>0</v>
      </c>
    </row>
    <row r="373" spans="1:23" x14ac:dyDescent="0.35">
      <c r="A373" s="7">
        <v>1</v>
      </c>
      <c r="B373" s="7">
        <v>5184</v>
      </c>
      <c r="C373" s="7">
        <v>1597</v>
      </c>
      <c r="D373" s="7">
        <v>0</v>
      </c>
      <c r="E373" s="7">
        <v>120</v>
      </c>
      <c r="F373" s="7">
        <v>2.3148148148148149</v>
      </c>
      <c r="G373" s="7">
        <v>0</v>
      </c>
      <c r="H373" s="7">
        <v>1</v>
      </c>
      <c r="I373" s="7">
        <v>34.564459930313603</v>
      </c>
      <c r="J373" s="7">
        <v>33586</v>
      </c>
      <c r="K373" s="7">
        <v>3109</v>
      </c>
      <c r="L373" s="7">
        <v>1671</v>
      </c>
      <c r="M373" s="7">
        <v>400</v>
      </c>
      <c r="N373" s="7">
        <v>921</v>
      </c>
      <c r="O373" s="7">
        <v>2168</v>
      </c>
      <c r="P373" s="7">
        <v>57</v>
      </c>
      <c r="Q373" s="7">
        <v>0</v>
      </c>
      <c r="R373" s="7">
        <v>55</v>
      </c>
      <c r="S373" s="7">
        <v>1983</v>
      </c>
      <c r="T373" s="7">
        <v>2972</v>
      </c>
      <c r="U373" s="7">
        <v>713</v>
      </c>
      <c r="V373" s="7">
        <v>747</v>
      </c>
      <c r="W373" s="7">
        <v>0</v>
      </c>
    </row>
    <row r="374" spans="1:23" x14ac:dyDescent="0.35">
      <c r="A374" s="7">
        <v>1</v>
      </c>
      <c r="B374" s="7">
        <v>4494</v>
      </c>
      <c r="C374" s="7">
        <v>1521</v>
      </c>
      <c r="D374" s="7">
        <v>0</v>
      </c>
      <c r="E374" s="7">
        <v>24</v>
      </c>
      <c r="F374" s="7">
        <v>0.53404539385847793</v>
      </c>
      <c r="G374" s="7">
        <v>0</v>
      </c>
      <c r="H374" s="7">
        <v>1</v>
      </c>
      <c r="I374" s="7">
        <v>28.552887735236897</v>
      </c>
      <c r="J374" s="7">
        <v>39559</v>
      </c>
      <c r="K374" s="7">
        <v>2850</v>
      </c>
      <c r="L374" s="7">
        <v>1362</v>
      </c>
      <c r="M374" s="7">
        <v>562</v>
      </c>
      <c r="N374" s="7">
        <v>153</v>
      </c>
      <c r="O374" s="7">
        <v>3825</v>
      </c>
      <c r="P374" s="7">
        <v>29</v>
      </c>
      <c r="Q374" s="7">
        <v>4</v>
      </c>
      <c r="R374" s="7">
        <v>42</v>
      </c>
      <c r="S374" s="7">
        <v>441</v>
      </c>
      <c r="T374" s="7">
        <v>615</v>
      </c>
      <c r="U374" s="7">
        <v>484</v>
      </c>
      <c r="V374" s="7">
        <v>571</v>
      </c>
      <c r="W374" s="7">
        <v>0</v>
      </c>
    </row>
    <row r="375" spans="1:23" x14ac:dyDescent="0.35">
      <c r="A375" s="7">
        <v>1</v>
      </c>
      <c r="B375" s="7">
        <v>6058</v>
      </c>
      <c r="C375" s="7">
        <v>2138</v>
      </c>
      <c r="D375" s="7">
        <v>0</v>
      </c>
      <c r="E375" s="7">
        <v>53</v>
      </c>
      <c r="F375" s="7">
        <v>0.8748761967646087</v>
      </c>
      <c r="G375" s="7">
        <v>0</v>
      </c>
      <c r="H375" s="7">
        <v>1</v>
      </c>
      <c r="I375" s="7">
        <v>36.775922490208202</v>
      </c>
      <c r="J375" s="7">
        <v>21431</v>
      </c>
      <c r="K375" s="7">
        <v>2916</v>
      </c>
      <c r="L375" s="7">
        <v>1979</v>
      </c>
      <c r="M375" s="7">
        <v>433</v>
      </c>
      <c r="N375" s="7">
        <v>544</v>
      </c>
      <c r="O375" s="7">
        <v>4307</v>
      </c>
      <c r="P375" s="7">
        <v>23</v>
      </c>
      <c r="Q375" s="7">
        <v>5</v>
      </c>
      <c r="R375" s="7">
        <v>31</v>
      </c>
      <c r="S375" s="7">
        <v>1148</v>
      </c>
      <c r="T375" s="7">
        <v>1831</v>
      </c>
      <c r="U375" s="7">
        <v>611</v>
      </c>
      <c r="V375" s="7">
        <v>683</v>
      </c>
      <c r="W375" s="7">
        <v>0</v>
      </c>
    </row>
    <row r="376" spans="1:23" x14ac:dyDescent="0.35">
      <c r="A376" s="7">
        <v>1</v>
      </c>
      <c r="B376" s="7">
        <v>2316</v>
      </c>
      <c r="C376" s="7">
        <v>800</v>
      </c>
      <c r="D376" s="7">
        <v>0</v>
      </c>
      <c r="E376" s="7">
        <v>12</v>
      </c>
      <c r="F376" s="7">
        <v>0.5181347150259068</v>
      </c>
      <c r="G376" s="7">
        <v>1</v>
      </c>
      <c r="H376" s="7">
        <v>1</v>
      </c>
      <c r="I376" s="7">
        <v>41.269230769230802</v>
      </c>
      <c r="J376" s="7">
        <v>21313</v>
      </c>
      <c r="K376" s="7">
        <v>2032</v>
      </c>
      <c r="L376" s="7">
        <v>794</v>
      </c>
      <c r="M376" s="7">
        <v>216</v>
      </c>
      <c r="N376" s="7">
        <v>160</v>
      </c>
      <c r="O376" s="7">
        <v>1806</v>
      </c>
      <c r="P376" s="7">
        <v>8</v>
      </c>
      <c r="Q376" s="7">
        <v>0</v>
      </c>
      <c r="R376" s="7">
        <v>20</v>
      </c>
      <c r="S376" s="7">
        <v>322</v>
      </c>
      <c r="T376" s="7">
        <v>520</v>
      </c>
      <c r="U376" s="7">
        <v>394</v>
      </c>
      <c r="V376" s="7">
        <v>495</v>
      </c>
      <c r="W376" s="7">
        <v>0</v>
      </c>
    </row>
    <row r="377" spans="1:23" x14ac:dyDescent="0.35">
      <c r="A377" s="7">
        <v>1</v>
      </c>
      <c r="B377" s="7">
        <v>2951</v>
      </c>
      <c r="C377" s="7">
        <v>1166</v>
      </c>
      <c r="D377" s="7">
        <v>0</v>
      </c>
      <c r="E377" s="7">
        <v>0</v>
      </c>
      <c r="F377" s="7">
        <v>0</v>
      </c>
      <c r="G377" s="7">
        <v>1</v>
      </c>
      <c r="H377" s="7">
        <v>1</v>
      </c>
      <c r="I377" s="7">
        <v>47.838525111252402</v>
      </c>
      <c r="J377" s="7">
        <v>24969</v>
      </c>
      <c r="K377" s="7">
        <v>2577</v>
      </c>
      <c r="L377" s="7">
        <v>1105</v>
      </c>
      <c r="M377" s="7">
        <v>270</v>
      </c>
      <c r="N377" s="7">
        <v>370</v>
      </c>
      <c r="O377" s="7">
        <v>1926</v>
      </c>
      <c r="P377" s="7">
        <v>15</v>
      </c>
      <c r="Q377" s="7">
        <v>0</v>
      </c>
      <c r="R377" s="7">
        <v>15</v>
      </c>
      <c r="S377" s="7">
        <v>625</v>
      </c>
      <c r="T377" s="7">
        <v>1009</v>
      </c>
      <c r="U377" s="7">
        <v>766</v>
      </c>
      <c r="V377" s="7">
        <v>741</v>
      </c>
      <c r="W377" s="7">
        <v>0</v>
      </c>
    </row>
    <row r="378" spans="1:23" x14ac:dyDescent="0.35">
      <c r="A378" s="7">
        <v>1</v>
      </c>
      <c r="B378" s="7">
        <v>1291</v>
      </c>
      <c r="C378" s="7">
        <v>428</v>
      </c>
      <c r="D378" s="7">
        <v>0</v>
      </c>
      <c r="E378" s="7">
        <v>3</v>
      </c>
      <c r="F378" s="7">
        <v>0.23237800154918667</v>
      </c>
      <c r="G378" s="7">
        <v>1</v>
      </c>
      <c r="H378" s="7">
        <v>1</v>
      </c>
      <c r="I378" s="7">
        <v>19.8340248962656</v>
      </c>
      <c r="J378" s="7">
        <v>29534</v>
      </c>
      <c r="K378" s="7">
        <v>983</v>
      </c>
      <c r="L378" s="7">
        <v>420</v>
      </c>
      <c r="M378" s="7">
        <v>105</v>
      </c>
      <c r="N378" s="7">
        <v>196</v>
      </c>
      <c r="O378" s="7">
        <v>672</v>
      </c>
      <c r="P378" s="7">
        <v>84</v>
      </c>
      <c r="Q378" s="7">
        <v>0</v>
      </c>
      <c r="R378" s="7">
        <v>2</v>
      </c>
      <c r="S378" s="7">
        <v>337</v>
      </c>
      <c r="T378" s="7">
        <v>470</v>
      </c>
      <c r="U378" s="7">
        <v>154</v>
      </c>
      <c r="V378" s="7">
        <v>113</v>
      </c>
      <c r="W378" s="7">
        <v>1</v>
      </c>
    </row>
    <row r="379" spans="1:23" x14ac:dyDescent="0.35">
      <c r="A379" s="7">
        <v>1</v>
      </c>
      <c r="B379" s="7">
        <v>2879</v>
      </c>
      <c r="C379" s="7">
        <v>999</v>
      </c>
      <c r="D379" s="7">
        <v>0</v>
      </c>
      <c r="E379" s="7">
        <v>0</v>
      </c>
      <c r="F379" s="7">
        <v>0</v>
      </c>
      <c r="G379" s="7">
        <v>1</v>
      </c>
      <c r="H379" s="7">
        <v>1</v>
      </c>
      <c r="I379" s="7">
        <v>41.290795746241301</v>
      </c>
      <c r="J379" s="7">
        <v>27500</v>
      </c>
      <c r="K379" s="7">
        <v>1868</v>
      </c>
      <c r="L379" s="7">
        <v>1044</v>
      </c>
      <c r="M379" s="7">
        <v>214</v>
      </c>
      <c r="N379" s="7">
        <v>191</v>
      </c>
      <c r="O379" s="7">
        <v>2035</v>
      </c>
      <c r="P379" s="7">
        <v>4</v>
      </c>
      <c r="Q379" s="7">
        <v>1</v>
      </c>
      <c r="R379" s="7">
        <v>24</v>
      </c>
      <c r="S379" s="7">
        <v>624</v>
      </c>
      <c r="T379" s="7">
        <v>854</v>
      </c>
      <c r="U379" s="7">
        <v>264</v>
      </c>
      <c r="V379" s="7">
        <v>508</v>
      </c>
      <c r="W379" s="7">
        <v>0</v>
      </c>
    </row>
    <row r="380" spans="1:23" x14ac:dyDescent="0.35">
      <c r="A380" s="7">
        <v>1</v>
      </c>
      <c r="B380" s="7">
        <v>6799</v>
      </c>
      <c r="C380" s="7">
        <v>2245</v>
      </c>
      <c r="D380" s="7">
        <v>0</v>
      </c>
      <c r="E380" s="7">
        <v>3</v>
      </c>
      <c r="F380" s="7">
        <v>4.4124135902338574E-2</v>
      </c>
      <c r="G380" s="7">
        <v>1</v>
      </c>
      <c r="H380" s="7">
        <v>1</v>
      </c>
      <c r="I380" s="7">
        <v>37.573325100339602</v>
      </c>
      <c r="J380" s="7">
        <v>31309</v>
      </c>
      <c r="K380" s="7">
        <v>4470</v>
      </c>
      <c r="L380" s="7">
        <v>2433</v>
      </c>
      <c r="M380" s="7">
        <v>320</v>
      </c>
      <c r="N380" s="7">
        <v>1203</v>
      </c>
      <c r="O380" s="7">
        <v>3929</v>
      </c>
      <c r="P380" s="7">
        <v>38</v>
      </c>
      <c r="Q380" s="7">
        <v>10</v>
      </c>
      <c r="R380" s="7">
        <v>52</v>
      </c>
      <c r="S380" s="7">
        <v>1567</v>
      </c>
      <c r="T380" s="7">
        <v>2256</v>
      </c>
      <c r="U380" s="7">
        <v>743</v>
      </c>
      <c r="V380" s="7">
        <v>966</v>
      </c>
      <c r="W380" s="7">
        <v>0</v>
      </c>
    </row>
    <row r="381" spans="1:23" x14ac:dyDescent="0.35">
      <c r="A381" s="7">
        <v>1</v>
      </c>
      <c r="B381" s="7">
        <v>2567</v>
      </c>
      <c r="C381" s="7">
        <v>834</v>
      </c>
      <c r="D381" s="7">
        <v>0</v>
      </c>
      <c r="E381" s="7">
        <v>0</v>
      </c>
      <c r="F381" s="7">
        <v>0</v>
      </c>
      <c r="G381" s="7">
        <v>0</v>
      </c>
      <c r="H381" s="7">
        <v>1</v>
      </c>
      <c r="I381" s="7">
        <v>6.08191973520894</v>
      </c>
      <c r="J381" s="7">
        <v>65216</v>
      </c>
      <c r="K381" s="7">
        <v>544</v>
      </c>
      <c r="L381" s="7">
        <v>672</v>
      </c>
      <c r="M381" s="7">
        <v>314</v>
      </c>
      <c r="N381" s="7">
        <v>568</v>
      </c>
      <c r="O381" s="7">
        <v>1250</v>
      </c>
      <c r="P381" s="7">
        <v>160</v>
      </c>
      <c r="Q381" s="7">
        <v>5</v>
      </c>
      <c r="R381" s="7">
        <v>19</v>
      </c>
      <c r="S381" s="7">
        <v>565</v>
      </c>
      <c r="T381" s="7">
        <v>914</v>
      </c>
      <c r="U381" s="7">
        <v>48</v>
      </c>
      <c r="V381" s="7">
        <v>74</v>
      </c>
      <c r="W381" s="7">
        <v>0</v>
      </c>
    </row>
    <row r="382" spans="1:23" x14ac:dyDescent="0.35">
      <c r="A382" s="7">
        <v>1</v>
      </c>
      <c r="B382" s="7">
        <v>2684</v>
      </c>
      <c r="C382" s="7">
        <v>928</v>
      </c>
      <c r="D382" s="7">
        <v>0</v>
      </c>
      <c r="E382" s="7">
        <v>2</v>
      </c>
      <c r="F382" s="7">
        <v>7.4515648286140088E-2</v>
      </c>
      <c r="G382" s="7">
        <v>0</v>
      </c>
      <c r="H382" s="7">
        <v>0</v>
      </c>
      <c r="I382" s="7">
        <v>5.2098950524737599</v>
      </c>
      <c r="J382" s="7">
        <v>86563</v>
      </c>
      <c r="K382" s="7">
        <v>589</v>
      </c>
      <c r="L382" s="7">
        <v>613</v>
      </c>
      <c r="M382" s="7">
        <v>376</v>
      </c>
      <c r="N382" s="7">
        <v>1413</v>
      </c>
      <c r="O382" s="7">
        <v>616</v>
      </c>
      <c r="P382" s="7">
        <v>336</v>
      </c>
      <c r="Q382" s="7">
        <v>3</v>
      </c>
      <c r="R382" s="7">
        <v>9</v>
      </c>
      <c r="S382" s="7">
        <v>307</v>
      </c>
      <c r="T382" s="7">
        <v>591</v>
      </c>
      <c r="U382" s="7">
        <v>51</v>
      </c>
      <c r="V382" s="7">
        <v>56</v>
      </c>
      <c r="W382" s="7">
        <v>0</v>
      </c>
    </row>
    <row r="383" spans="1:23" x14ac:dyDescent="0.35">
      <c r="A383" s="7">
        <v>1</v>
      </c>
      <c r="B383" s="7">
        <v>2883</v>
      </c>
      <c r="C383" s="7">
        <v>998</v>
      </c>
      <c r="D383" s="7">
        <v>0</v>
      </c>
      <c r="E383" s="7">
        <v>0</v>
      </c>
      <c r="F383" s="7">
        <v>0</v>
      </c>
      <c r="G383" s="7">
        <v>0</v>
      </c>
      <c r="H383" s="7">
        <v>1</v>
      </c>
      <c r="I383" s="7">
        <v>20.122158126908701</v>
      </c>
      <c r="J383" s="7">
        <v>64100</v>
      </c>
      <c r="K383" s="7">
        <v>1136</v>
      </c>
      <c r="L383" s="7">
        <v>805</v>
      </c>
      <c r="M383" s="7">
        <v>328</v>
      </c>
      <c r="N383" s="7">
        <v>1074</v>
      </c>
      <c r="O383" s="7">
        <v>976</v>
      </c>
      <c r="P383" s="7">
        <v>296</v>
      </c>
      <c r="Q383" s="7">
        <v>0</v>
      </c>
      <c r="R383" s="7">
        <v>11</v>
      </c>
      <c r="S383" s="7">
        <v>526</v>
      </c>
      <c r="T383" s="7">
        <v>865</v>
      </c>
      <c r="U383" s="7">
        <v>227</v>
      </c>
      <c r="V383" s="7">
        <v>97</v>
      </c>
      <c r="W383" s="7">
        <v>0</v>
      </c>
    </row>
    <row r="384" spans="1:23" x14ac:dyDescent="0.35">
      <c r="A384" s="7">
        <v>1</v>
      </c>
      <c r="B384" s="7">
        <v>4806</v>
      </c>
      <c r="C384" s="7">
        <v>1874</v>
      </c>
      <c r="D384" s="7">
        <v>0</v>
      </c>
      <c r="E384" s="7">
        <v>5</v>
      </c>
      <c r="F384" s="7">
        <v>0.10403662089055349</v>
      </c>
      <c r="G384" s="7">
        <v>0</v>
      </c>
      <c r="H384" s="7">
        <v>0</v>
      </c>
      <c r="I384" s="7">
        <v>5.3591790193842606</v>
      </c>
      <c r="J384" s="7">
        <v>85143</v>
      </c>
      <c r="K384" s="7">
        <v>692</v>
      </c>
      <c r="L384" s="7">
        <v>903</v>
      </c>
      <c r="M384" s="7">
        <v>846</v>
      </c>
      <c r="N384" s="7">
        <v>3447</v>
      </c>
      <c r="O384" s="7">
        <v>690</v>
      </c>
      <c r="P384" s="7">
        <v>297</v>
      </c>
      <c r="Q384" s="7">
        <v>0</v>
      </c>
      <c r="R384" s="7">
        <v>16</v>
      </c>
      <c r="S384" s="7">
        <v>356</v>
      </c>
      <c r="T384" s="7">
        <v>588</v>
      </c>
      <c r="U384" s="7">
        <v>117</v>
      </c>
      <c r="V384" s="7">
        <v>175</v>
      </c>
      <c r="W384" s="7">
        <v>0</v>
      </c>
    </row>
    <row r="385" spans="1:23" x14ac:dyDescent="0.35">
      <c r="A385" s="7">
        <v>1</v>
      </c>
      <c r="B385" s="7">
        <v>3220</v>
      </c>
      <c r="C385" s="7">
        <v>1228</v>
      </c>
      <c r="D385" s="7">
        <v>0</v>
      </c>
      <c r="E385" s="7">
        <v>0</v>
      </c>
      <c r="F385" s="7">
        <v>0</v>
      </c>
      <c r="G385" s="7">
        <v>0</v>
      </c>
      <c r="H385" s="7">
        <v>0</v>
      </c>
      <c r="I385" s="7">
        <v>14.527845036319601</v>
      </c>
      <c r="J385" s="7">
        <v>79146</v>
      </c>
      <c r="K385" s="7">
        <v>958</v>
      </c>
      <c r="L385" s="7">
        <v>800</v>
      </c>
      <c r="M385" s="7">
        <v>450</v>
      </c>
      <c r="N385" s="7">
        <v>1987</v>
      </c>
      <c r="O385" s="7">
        <v>729</v>
      </c>
      <c r="P385" s="7">
        <v>77</v>
      </c>
      <c r="Q385" s="7">
        <v>0</v>
      </c>
      <c r="R385" s="7">
        <v>10</v>
      </c>
      <c r="S385" s="7">
        <v>417</v>
      </c>
      <c r="T385" s="7">
        <v>657</v>
      </c>
      <c r="U385" s="7">
        <v>248</v>
      </c>
      <c r="V385" s="7">
        <v>320</v>
      </c>
      <c r="W385" s="7">
        <v>0</v>
      </c>
    </row>
    <row r="386" spans="1:23" x14ac:dyDescent="0.35">
      <c r="A386" s="7">
        <v>1</v>
      </c>
      <c r="B386" s="7">
        <v>3726</v>
      </c>
      <c r="C386" s="7">
        <v>1320</v>
      </c>
      <c r="D386" s="7">
        <v>0</v>
      </c>
      <c r="E386" s="7">
        <v>0</v>
      </c>
      <c r="F386" s="7">
        <v>0</v>
      </c>
      <c r="G386" s="7">
        <v>0</v>
      </c>
      <c r="H386" s="7">
        <v>0</v>
      </c>
      <c r="I386" s="7">
        <v>7.228915662650599</v>
      </c>
      <c r="J386" s="7">
        <v>87639</v>
      </c>
      <c r="K386" s="7">
        <v>919</v>
      </c>
      <c r="L386" s="7">
        <v>856</v>
      </c>
      <c r="M386" s="7">
        <v>385</v>
      </c>
      <c r="N386" s="7">
        <v>2700</v>
      </c>
      <c r="O386" s="7">
        <v>461</v>
      </c>
      <c r="P386" s="7">
        <v>210</v>
      </c>
      <c r="Q386" s="7">
        <v>1</v>
      </c>
      <c r="R386" s="7">
        <v>9</v>
      </c>
      <c r="S386" s="7">
        <v>345</v>
      </c>
      <c r="T386" s="7">
        <v>572</v>
      </c>
      <c r="U386" s="7">
        <v>45</v>
      </c>
      <c r="V386" s="7">
        <v>121</v>
      </c>
      <c r="W386" s="7">
        <v>0</v>
      </c>
    </row>
    <row r="387" spans="1:23" x14ac:dyDescent="0.35">
      <c r="A387" s="7">
        <v>1</v>
      </c>
      <c r="B387" s="7">
        <v>5012</v>
      </c>
      <c r="C387" s="7">
        <v>1504</v>
      </c>
      <c r="D387" s="7">
        <v>0</v>
      </c>
      <c r="E387" s="7">
        <v>5</v>
      </c>
      <c r="F387" s="7">
        <v>9.9760574620909814E-2</v>
      </c>
      <c r="G387" s="7">
        <v>0</v>
      </c>
      <c r="H387" s="7">
        <v>1</v>
      </c>
      <c r="I387" s="7">
        <v>10.9381947532237</v>
      </c>
      <c r="J387" s="7">
        <v>74663</v>
      </c>
      <c r="K387" s="7">
        <v>1479</v>
      </c>
      <c r="L387" s="7">
        <v>1469</v>
      </c>
      <c r="M387" s="7">
        <v>426</v>
      </c>
      <c r="N387" s="7">
        <v>1568</v>
      </c>
      <c r="O387" s="7">
        <v>1380</v>
      </c>
      <c r="P387" s="7">
        <v>590</v>
      </c>
      <c r="Q387" s="7">
        <v>1</v>
      </c>
      <c r="R387" s="7">
        <v>45</v>
      </c>
      <c r="S387" s="7">
        <v>1428</v>
      </c>
      <c r="T387" s="7">
        <v>2020</v>
      </c>
      <c r="U387" s="7">
        <v>85</v>
      </c>
      <c r="V387" s="7">
        <v>146</v>
      </c>
      <c r="W387" s="7">
        <v>0</v>
      </c>
    </row>
    <row r="388" spans="1:23" x14ac:dyDescent="0.35">
      <c r="A388" s="7">
        <v>1</v>
      </c>
      <c r="B388" s="7">
        <v>3821</v>
      </c>
      <c r="C388" s="7">
        <v>1574</v>
      </c>
      <c r="D388" s="7">
        <v>0</v>
      </c>
      <c r="E388" s="7">
        <v>24</v>
      </c>
      <c r="F388" s="7">
        <v>0.62810782517665531</v>
      </c>
      <c r="G388" s="7">
        <v>0</v>
      </c>
      <c r="H388" s="7">
        <v>0</v>
      </c>
      <c r="I388" s="7">
        <v>3.1669350509930201</v>
      </c>
      <c r="J388" s="7">
        <v>88871</v>
      </c>
      <c r="K388" s="7">
        <v>680</v>
      </c>
      <c r="L388" s="7">
        <v>860</v>
      </c>
      <c r="M388" s="7">
        <v>492</v>
      </c>
      <c r="N388" s="7">
        <v>2926</v>
      </c>
      <c r="O388" s="7">
        <v>497</v>
      </c>
      <c r="P388" s="7">
        <v>87</v>
      </c>
      <c r="Q388" s="7">
        <v>2</v>
      </c>
      <c r="R388" s="7">
        <v>14</v>
      </c>
      <c r="S388" s="7">
        <v>295</v>
      </c>
      <c r="T388" s="7">
        <v>444</v>
      </c>
      <c r="U388" s="7">
        <v>174</v>
      </c>
      <c r="V388" s="7">
        <v>130</v>
      </c>
      <c r="W388" s="7">
        <v>0</v>
      </c>
    </row>
    <row r="389" spans="1:23" x14ac:dyDescent="0.35">
      <c r="A389" s="7">
        <v>1</v>
      </c>
      <c r="B389" s="7">
        <v>7055</v>
      </c>
      <c r="C389" s="7">
        <v>2821</v>
      </c>
      <c r="D389" s="7">
        <v>0</v>
      </c>
      <c r="E389" s="7">
        <v>218</v>
      </c>
      <c r="F389" s="7">
        <v>3.0900070871722183</v>
      </c>
      <c r="G389" s="7">
        <v>1</v>
      </c>
      <c r="H389" s="7">
        <v>0</v>
      </c>
      <c r="I389" s="7">
        <v>8.3447332421340601</v>
      </c>
      <c r="J389" s="7">
        <v>94375</v>
      </c>
      <c r="K389" s="7">
        <v>1223</v>
      </c>
      <c r="L389" s="7">
        <v>1438</v>
      </c>
      <c r="M389" s="7">
        <v>1217</v>
      </c>
      <c r="N389" s="7">
        <v>5230</v>
      </c>
      <c r="O389" s="7">
        <v>702</v>
      </c>
      <c r="P389" s="7">
        <v>572</v>
      </c>
      <c r="Q389" s="7">
        <v>5</v>
      </c>
      <c r="R389" s="7">
        <v>20</v>
      </c>
      <c r="S389" s="7">
        <v>526</v>
      </c>
      <c r="T389" s="7">
        <v>796</v>
      </c>
      <c r="U389" s="7">
        <v>275</v>
      </c>
      <c r="V389" s="7">
        <v>152</v>
      </c>
      <c r="W389" s="7">
        <v>0</v>
      </c>
    </row>
    <row r="390" spans="1:23" x14ac:dyDescent="0.35">
      <c r="A390" s="7">
        <v>1</v>
      </c>
      <c r="B390" s="7">
        <v>5660</v>
      </c>
      <c r="C390" s="7">
        <v>2256</v>
      </c>
      <c r="D390" s="7">
        <v>0</v>
      </c>
      <c r="E390" s="7">
        <v>12</v>
      </c>
      <c r="F390" s="7">
        <v>0.21201413427561835</v>
      </c>
      <c r="G390" s="7">
        <v>0</v>
      </c>
      <c r="H390" s="7">
        <v>0</v>
      </c>
      <c r="I390" s="7">
        <v>8.7841555107280396</v>
      </c>
      <c r="J390" s="7">
        <v>111023</v>
      </c>
      <c r="K390" s="7">
        <v>755</v>
      </c>
      <c r="L390" s="7">
        <v>1209</v>
      </c>
      <c r="M390" s="7">
        <v>870</v>
      </c>
      <c r="N390" s="7">
        <v>3858</v>
      </c>
      <c r="O390" s="7">
        <v>440</v>
      </c>
      <c r="P390" s="7">
        <v>1039</v>
      </c>
      <c r="Q390" s="7">
        <v>2</v>
      </c>
      <c r="R390" s="7">
        <v>5</v>
      </c>
      <c r="S390" s="7">
        <v>316</v>
      </c>
      <c r="T390" s="7">
        <v>463</v>
      </c>
      <c r="U390" s="7">
        <v>113</v>
      </c>
      <c r="V390" s="7">
        <v>165</v>
      </c>
      <c r="W390" s="7">
        <v>0</v>
      </c>
    </row>
    <row r="391" spans="1:23" x14ac:dyDescent="0.35">
      <c r="A391" s="7">
        <v>1</v>
      </c>
      <c r="B391" s="7">
        <v>6072</v>
      </c>
      <c r="C391" s="7">
        <v>2335</v>
      </c>
      <c r="D391" s="7">
        <v>0</v>
      </c>
      <c r="E391" s="7">
        <v>24</v>
      </c>
      <c r="F391" s="7">
        <v>0.39525691699604742</v>
      </c>
      <c r="G391" s="7">
        <v>0</v>
      </c>
      <c r="H391" s="7">
        <v>0</v>
      </c>
      <c r="I391" s="7">
        <v>6.7085624509033801</v>
      </c>
      <c r="J391" s="7">
        <v>124375</v>
      </c>
      <c r="K391" s="7">
        <v>913</v>
      </c>
      <c r="L391" s="7">
        <v>1353</v>
      </c>
      <c r="M391" s="7">
        <v>1120</v>
      </c>
      <c r="N391" s="7">
        <v>4860</v>
      </c>
      <c r="O391" s="7">
        <v>355</v>
      </c>
      <c r="P391" s="7">
        <v>625</v>
      </c>
      <c r="Q391" s="7">
        <v>0</v>
      </c>
      <c r="R391" s="7">
        <v>7</v>
      </c>
      <c r="S391" s="7">
        <v>225</v>
      </c>
      <c r="T391" s="7">
        <v>297</v>
      </c>
      <c r="U391" s="7">
        <v>82</v>
      </c>
      <c r="V391" s="7">
        <v>125</v>
      </c>
      <c r="W391" s="7">
        <v>0</v>
      </c>
    </row>
    <row r="392" spans="1:23" x14ac:dyDescent="0.35">
      <c r="A392" s="7">
        <v>1</v>
      </c>
      <c r="B392" s="7">
        <v>2703</v>
      </c>
      <c r="C392" s="7">
        <v>1307</v>
      </c>
      <c r="D392" s="7">
        <v>0</v>
      </c>
      <c r="E392" s="7">
        <v>116</v>
      </c>
      <c r="F392" s="7">
        <v>4.2915279319274875</v>
      </c>
      <c r="G392" s="7">
        <v>1</v>
      </c>
      <c r="H392" s="7">
        <v>0</v>
      </c>
      <c r="I392" s="7">
        <v>18.289962825278799</v>
      </c>
      <c r="J392" s="7">
        <v>95663</v>
      </c>
      <c r="K392" s="7">
        <v>1005</v>
      </c>
      <c r="L392" s="7">
        <v>455</v>
      </c>
      <c r="M392" s="7">
        <v>833</v>
      </c>
      <c r="N392" s="7">
        <v>2061</v>
      </c>
      <c r="O392" s="7">
        <v>222</v>
      </c>
      <c r="P392" s="7">
        <v>311</v>
      </c>
      <c r="Q392" s="7">
        <v>0</v>
      </c>
      <c r="R392" s="7">
        <v>0</v>
      </c>
      <c r="S392" s="7">
        <v>109</v>
      </c>
      <c r="T392" s="7">
        <v>167</v>
      </c>
      <c r="U392" s="7">
        <v>262</v>
      </c>
      <c r="V392" s="7">
        <v>145</v>
      </c>
      <c r="W392" s="7">
        <v>0</v>
      </c>
    </row>
    <row r="393" spans="1:23" x14ac:dyDescent="0.35">
      <c r="A393" s="7">
        <v>1</v>
      </c>
      <c r="B393" s="7">
        <v>6920</v>
      </c>
      <c r="C393" s="7">
        <v>2596</v>
      </c>
      <c r="D393" s="7">
        <v>0</v>
      </c>
      <c r="E393" s="7">
        <v>91</v>
      </c>
      <c r="F393" s="7">
        <v>1.3150289017341041</v>
      </c>
      <c r="G393" s="7">
        <v>0</v>
      </c>
      <c r="H393" s="7">
        <v>0</v>
      </c>
      <c r="I393" s="7">
        <v>6.1337774077157903</v>
      </c>
      <c r="J393" s="7">
        <v>94375</v>
      </c>
      <c r="K393" s="7">
        <v>1469</v>
      </c>
      <c r="L393" s="7">
        <v>1539</v>
      </c>
      <c r="M393" s="7">
        <v>1312</v>
      </c>
      <c r="N393" s="7">
        <v>5270</v>
      </c>
      <c r="O393" s="7">
        <v>485</v>
      </c>
      <c r="P393" s="7">
        <v>907</v>
      </c>
      <c r="Q393" s="7">
        <v>1</v>
      </c>
      <c r="R393" s="7">
        <v>14</v>
      </c>
      <c r="S393" s="7">
        <v>243</v>
      </c>
      <c r="T393" s="7">
        <v>354</v>
      </c>
      <c r="U393" s="7">
        <v>82</v>
      </c>
      <c r="V393" s="7">
        <v>131</v>
      </c>
      <c r="W393" s="7">
        <v>0</v>
      </c>
    </row>
    <row r="394" spans="1:23" x14ac:dyDescent="0.35">
      <c r="A394" s="7">
        <v>1</v>
      </c>
      <c r="B394" s="7">
        <v>6237</v>
      </c>
      <c r="C394" s="7">
        <v>2304</v>
      </c>
      <c r="D394" s="7">
        <v>0</v>
      </c>
      <c r="E394" s="7">
        <v>18</v>
      </c>
      <c r="F394" s="7">
        <v>0.28860028860028858</v>
      </c>
      <c r="G394" s="7">
        <v>1</v>
      </c>
      <c r="H394" s="7">
        <v>0</v>
      </c>
      <c r="I394" s="7">
        <v>5.6082275429857003</v>
      </c>
      <c r="J394" s="7">
        <v>150560</v>
      </c>
      <c r="K394" s="7">
        <v>743</v>
      </c>
      <c r="L394" s="7">
        <v>1575</v>
      </c>
      <c r="M394" s="7">
        <v>863</v>
      </c>
      <c r="N394" s="7">
        <v>4362</v>
      </c>
      <c r="O394" s="7">
        <v>555</v>
      </c>
      <c r="P394" s="7">
        <v>1145</v>
      </c>
      <c r="Q394" s="7">
        <v>0</v>
      </c>
      <c r="R394" s="7">
        <v>5</v>
      </c>
      <c r="S394" s="7">
        <v>170</v>
      </c>
      <c r="T394" s="7">
        <v>185</v>
      </c>
      <c r="U394" s="7">
        <v>168</v>
      </c>
      <c r="V394" s="7">
        <v>207</v>
      </c>
      <c r="W394" s="7">
        <v>0</v>
      </c>
    </row>
    <row r="395" spans="1:23" x14ac:dyDescent="0.35">
      <c r="A395" s="7">
        <v>1</v>
      </c>
      <c r="B395" s="7">
        <v>4747</v>
      </c>
      <c r="C395" s="7">
        <v>1609</v>
      </c>
      <c r="D395" s="7">
        <v>0</v>
      </c>
      <c r="E395" s="7">
        <v>0</v>
      </c>
      <c r="F395" s="7">
        <v>0</v>
      </c>
      <c r="G395" s="7">
        <v>0</v>
      </c>
      <c r="H395" s="7">
        <v>0</v>
      </c>
      <c r="I395" s="7">
        <v>0.63624396665203997</v>
      </c>
      <c r="J395" s="7">
        <v>161389</v>
      </c>
      <c r="K395" s="7">
        <v>273</v>
      </c>
      <c r="L395" s="7">
        <v>1246</v>
      </c>
      <c r="M395" s="7">
        <v>784</v>
      </c>
      <c r="N395" s="7">
        <v>3999</v>
      </c>
      <c r="O395" s="7">
        <v>141</v>
      </c>
      <c r="P395" s="7">
        <v>501</v>
      </c>
      <c r="Q395" s="7">
        <v>0</v>
      </c>
      <c r="R395" s="7">
        <v>0</v>
      </c>
      <c r="S395" s="7">
        <v>106</v>
      </c>
      <c r="T395" s="7">
        <v>110</v>
      </c>
      <c r="U395" s="7">
        <v>33</v>
      </c>
      <c r="V395" s="7">
        <v>24</v>
      </c>
      <c r="W395" s="7">
        <v>0</v>
      </c>
    </row>
    <row r="396" spans="1:23" x14ac:dyDescent="0.35">
      <c r="A396" s="7">
        <v>1</v>
      </c>
      <c r="B396" s="7">
        <v>2690</v>
      </c>
      <c r="C396" s="7">
        <v>954</v>
      </c>
      <c r="D396" s="7">
        <v>0</v>
      </c>
      <c r="E396" s="7">
        <v>0</v>
      </c>
      <c r="F396" s="7">
        <v>0</v>
      </c>
      <c r="G396" s="7">
        <v>0</v>
      </c>
      <c r="H396" s="7">
        <v>0</v>
      </c>
      <c r="I396" s="7">
        <v>1.7470565894416998</v>
      </c>
      <c r="J396" s="7">
        <v>118017</v>
      </c>
      <c r="K396" s="7">
        <v>114</v>
      </c>
      <c r="L396" s="7">
        <v>689</v>
      </c>
      <c r="M396" s="7">
        <v>473</v>
      </c>
      <c r="N396" s="7">
        <v>2202</v>
      </c>
      <c r="O396" s="7">
        <v>144</v>
      </c>
      <c r="P396" s="7">
        <v>276</v>
      </c>
      <c r="Q396" s="7">
        <v>0</v>
      </c>
      <c r="R396" s="7">
        <v>1</v>
      </c>
      <c r="S396" s="7">
        <v>67</v>
      </c>
      <c r="T396" s="7">
        <v>122</v>
      </c>
      <c r="U396" s="7">
        <v>17</v>
      </c>
      <c r="V396" s="7">
        <v>5</v>
      </c>
      <c r="W396" s="7">
        <v>0</v>
      </c>
    </row>
    <row r="397" spans="1:23" x14ac:dyDescent="0.35">
      <c r="A397" s="7">
        <v>1</v>
      </c>
      <c r="B397" s="7">
        <v>3459</v>
      </c>
      <c r="C397" s="7">
        <v>1201</v>
      </c>
      <c r="D397" s="7">
        <v>0</v>
      </c>
      <c r="E397" s="7">
        <v>1</v>
      </c>
      <c r="F397" s="7">
        <v>2.8910089621277828E-2</v>
      </c>
      <c r="G397" s="7">
        <v>0</v>
      </c>
      <c r="H397" s="7">
        <v>0</v>
      </c>
      <c r="I397" s="7">
        <v>4.20991926182238</v>
      </c>
      <c r="J397" s="7">
        <v>114558</v>
      </c>
      <c r="K397" s="7">
        <v>324</v>
      </c>
      <c r="L397" s="7">
        <v>830</v>
      </c>
      <c r="M397" s="7">
        <v>486</v>
      </c>
      <c r="N397" s="7">
        <v>2674</v>
      </c>
      <c r="O397" s="7">
        <v>228</v>
      </c>
      <c r="P397" s="7">
        <v>426</v>
      </c>
      <c r="Q397" s="7">
        <v>0</v>
      </c>
      <c r="R397" s="7">
        <v>5</v>
      </c>
      <c r="S397" s="7">
        <v>126</v>
      </c>
      <c r="T397" s="7">
        <v>218</v>
      </c>
      <c r="U397" s="7">
        <v>19</v>
      </c>
      <c r="V397" s="7">
        <v>13</v>
      </c>
      <c r="W397" s="7">
        <v>0</v>
      </c>
    </row>
    <row r="398" spans="1:23" x14ac:dyDescent="0.35">
      <c r="A398" s="7">
        <v>1</v>
      </c>
      <c r="B398" s="7">
        <v>6379</v>
      </c>
      <c r="C398" s="7">
        <v>2138</v>
      </c>
      <c r="D398" s="7">
        <v>0</v>
      </c>
      <c r="E398" s="7">
        <v>10</v>
      </c>
      <c r="F398" s="7">
        <v>0.15676438313215238</v>
      </c>
      <c r="G398" s="7">
        <v>0</v>
      </c>
      <c r="H398" s="7">
        <v>0</v>
      </c>
      <c r="I398" s="7">
        <v>2.21057802521696</v>
      </c>
      <c r="J398" s="7">
        <v>152900</v>
      </c>
      <c r="K398" s="7">
        <v>312</v>
      </c>
      <c r="L398" s="7">
        <v>1675</v>
      </c>
      <c r="M398" s="7">
        <v>1013</v>
      </c>
      <c r="N398" s="7">
        <v>5068</v>
      </c>
      <c r="O398" s="7">
        <v>221</v>
      </c>
      <c r="P398" s="7">
        <v>945</v>
      </c>
      <c r="Q398" s="7">
        <v>0</v>
      </c>
      <c r="R398" s="7">
        <v>4</v>
      </c>
      <c r="S398" s="7">
        <v>141</v>
      </c>
      <c r="T398" s="7">
        <v>189</v>
      </c>
      <c r="U398" s="7">
        <v>51</v>
      </c>
      <c r="V398" s="7">
        <v>0</v>
      </c>
      <c r="W398" s="7">
        <v>0</v>
      </c>
    </row>
    <row r="399" spans="1:23" x14ac:dyDescent="0.35">
      <c r="A399" s="7">
        <v>1</v>
      </c>
      <c r="B399" s="7">
        <v>7081</v>
      </c>
      <c r="C399" s="7">
        <v>2701</v>
      </c>
      <c r="D399" s="7">
        <v>0</v>
      </c>
      <c r="E399" s="7">
        <v>395</v>
      </c>
      <c r="F399" s="7">
        <v>5.5783081485665864</v>
      </c>
      <c r="G399" s="7">
        <v>1</v>
      </c>
      <c r="H399" s="7">
        <v>0</v>
      </c>
      <c r="I399" s="7">
        <v>5.0384024577573001</v>
      </c>
      <c r="J399" s="7">
        <v>170813</v>
      </c>
      <c r="K399" s="7">
        <v>563</v>
      </c>
      <c r="L399" s="7">
        <v>1612</v>
      </c>
      <c r="M399" s="7">
        <v>1492</v>
      </c>
      <c r="N399" s="7">
        <v>5700</v>
      </c>
      <c r="O399" s="7">
        <v>271</v>
      </c>
      <c r="P399" s="7">
        <v>926</v>
      </c>
      <c r="Q399" s="7">
        <v>2</v>
      </c>
      <c r="R399" s="7">
        <v>10</v>
      </c>
      <c r="S399" s="7">
        <v>172</v>
      </c>
      <c r="T399" s="7">
        <v>149</v>
      </c>
      <c r="U399" s="7">
        <v>213</v>
      </c>
      <c r="V399" s="7">
        <v>113</v>
      </c>
      <c r="W399" s="7">
        <v>0</v>
      </c>
    </row>
    <row r="400" spans="1:23" x14ac:dyDescent="0.35">
      <c r="A400" s="7">
        <v>1</v>
      </c>
      <c r="B400" s="7">
        <v>3616</v>
      </c>
      <c r="C400" s="7">
        <v>1422</v>
      </c>
      <c r="D400" s="7">
        <v>0</v>
      </c>
      <c r="E400" s="7">
        <v>227</v>
      </c>
      <c r="F400" s="7">
        <v>6.2776548672566364</v>
      </c>
      <c r="G400" s="7">
        <v>0</v>
      </c>
      <c r="H400" s="7">
        <v>0</v>
      </c>
      <c r="I400" s="7">
        <v>4.1292639138240599</v>
      </c>
      <c r="J400" s="7">
        <v>114345</v>
      </c>
      <c r="K400" s="7">
        <v>417</v>
      </c>
      <c r="L400" s="7">
        <v>702</v>
      </c>
      <c r="M400" s="7">
        <v>857</v>
      </c>
      <c r="N400" s="7">
        <v>3059</v>
      </c>
      <c r="O400" s="7">
        <v>271</v>
      </c>
      <c r="P400" s="7">
        <v>172</v>
      </c>
      <c r="Q400" s="7">
        <v>0</v>
      </c>
      <c r="R400" s="7">
        <v>3</v>
      </c>
      <c r="S400" s="7">
        <v>111</v>
      </c>
      <c r="T400" s="7">
        <v>192</v>
      </c>
      <c r="U400" s="7">
        <v>8</v>
      </c>
      <c r="V400" s="7">
        <v>9</v>
      </c>
      <c r="W400" s="7">
        <v>0</v>
      </c>
    </row>
    <row r="401" spans="1:23" x14ac:dyDescent="0.35">
      <c r="A401" s="7">
        <v>1</v>
      </c>
      <c r="B401" s="7">
        <v>2498</v>
      </c>
      <c r="C401" s="7">
        <v>909</v>
      </c>
      <c r="D401" s="7">
        <v>0</v>
      </c>
      <c r="E401" s="7">
        <v>0</v>
      </c>
      <c r="F401" s="7">
        <v>0</v>
      </c>
      <c r="G401" s="7">
        <v>0</v>
      </c>
      <c r="H401" s="7">
        <v>0</v>
      </c>
      <c r="I401" s="7">
        <v>5.4751662104028203</v>
      </c>
      <c r="J401" s="7">
        <v>167000</v>
      </c>
      <c r="K401" s="7">
        <v>351</v>
      </c>
      <c r="L401" s="7">
        <v>578</v>
      </c>
      <c r="M401" s="7">
        <v>419</v>
      </c>
      <c r="N401" s="7">
        <v>2365</v>
      </c>
      <c r="O401" s="7">
        <v>21</v>
      </c>
      <c r="P401" s="7">
        <v>66</v>
      </c>
      <c r="Q401" s="7">
        <v>0</v>
      </c>
      <c r="R401" s="7">
        <v>2</v>
      </c>
      <c r="S401" s="7">
        <v>44</v>
      </c>
      <c r="T401" s="7">
        <v>57</v>
      </c>
      <c r="U401" s="7">
        <v>21</v>
      </c>
      <c r="V401" s="7">
        <v>4</v>
      </c>
      <c r="W401" s="7">
        <v>0</v>
      </c>
    </row>
    <row r="402" spans="1:23" x14ac:dyDescent="0.35">
      <c r="A402" s="7">
        <v>1</v>
      </c>
      <c r="B402" s="7">
        <v>2387</v>
      </c>
      <c r="C402" s="7">
        <v>877</v>
      </c>
      <c r="D402" s="7">
        <v>0</v>
      </c>
      <c r="E402" s="7">
        <v>0</v>
      </c>
      <c r="F402" s="7">
        <v>0</v>
      </c>
      <c r="G402" s="7">
        <v>0</v>
      </c>
      <c r="H402" s="7">
        <v>0</v>
      </c>
      <c r="I402" s="7">
        <v>5.4413024850042797</v>
      </c>
      <c r="J402" s="7">
        <v>133403</v>
      </c>
      <c r="K402" s="7">
        <v>287</v>
      </c>
      <c r="L402" s="7">
        <v>593</v>
      </c>
      <c r="M402" s="7">
        <v>396</v>
      </c>
      <c r="N402" s="7">
        <v>2186</v>
      </c>
      <c r="O402" s="7">
        <v>54</v>
      </c>
      <c r="P402" s="7">
        <v>88</v>
      </c>
      <c r="Q402" s="7">
        <v>0</v>
      </c>
      <c r="R402" s="7">
        <v>1</v>
      </c>
      <c r="S402" s="7">
        <v>58</v>
      </c>
      <c r="T402" s="7">
        <v>89</v>
      </c>
      <c r="U402" s="7">
        <v>7</v>
      </c>
      <c r="V402" s="7">
        <v>7</v>
      </c>
      <c r="W402" s="7">
        <v>0</v>
      </c>
    </row>
    <row r="403" spans="1:23" x14ac:dyDescent="0.35">
      <c r="A403" s="7">
        <v>1</v>
      </c>
      <c r="B403" s="7">
        <v>3541</v>
      </c>
      <c r="C403" s="7">
        <v>1452</v>
      </c>
      <c r="D403" s="7">
        <v>0</v>
      </c>
      <c r="E403" s="7">
        <v>5</v>
      </c>
      <c r="F403" s="7">
        <v>0.14120304998587971</v>
      </c>
      <c r="G403" s="7">
        <v>0</v>
      </c>
      <c r="H403" s="7">
        <v>0</v>
      </c>
      <c r="I403" s="7">
        <v>7.0796460176991092</v>
      </c>
      <c r="J403" s="7">
        <v>83542</v>
      </c>
      <c r="K403" s="7">
        <v>995</v>
      </c>
      <c r="L403" s="7">
        <v>857</v>
      </c>
      <c r="M403" s="7">
        <v>449</v>
      </c>
      <c r="N403" s="7">
        <v>2565</v>
      </c>
      <c r="O403" s="7">
        <v>250</v>
      </c>
      <c r="P403" s="7">
        <v>305</v>
      </c>
      <c r="Q403" s="7">
        <v>3</v>
      </c>
      <c r="R403" s="7">
        <v>1</v>
      </c>
      <c r="S403" s="7">
        <v>417</v>
      </c>
      <c r="T403" s="7">
        <v>617</v>
      </c>
      <c r="U403" s="7">
        <v>62</v>
      </c>
      <c r="V403" s="7">
        <v>161</v>
      </c>
      <c r="W403" s="7">
        <v>0</v>
      </c>
    </row>
    <row r="404" spans="1:23" x14ac:dyDescent="0.35">
      <c r="A404" s="7">
        <v>1</v>
      </c>
      <c r="B404" s="7">
        <v>5173</v>
      </c>
      <c r="C404" s="7">
        <v>1970</v>
      </c>
      <c r="D404" s="7">
        <v>0</v>
      </c>
      <c r="E404" s="7">
        <v>3</v>
      </c>
      <c r="F404" s="7">
        <v>5.7993427411560029E-2</v>
      </c>
      <c r="G404" s="7">
        <v>0</v>
      </c>
      <c r="H404" s="7">
        <v>0</v>
      </c>
      <c r="I404" s="7">
        <v>5.0555114988104703</v>
      </c>
      <c r="J404" s="7">
        <v>121439</v>
      </c>
      <c r="K404" s="7">
        <v>629</v>
      </c>
      <c r="L404" s="7">
        <v>1276</v>
      </c>
      <c r="M404" s="7">
        <v>701</v>
      </c>
      <c r="N404" s="7">
        <v>4945</v>
      </c>
      <c r="O404" s="7">
        <v>48</v>
      </c>
      <c r="P404" s="7">
        <v>72</v>
      </c>
      <c r="Q404" s="7">
        <v>0</v>
      </c>
      <c r="R404" s="7">
        <v>5</v>
      </c>
      <c r="S404" s="7">
        <v>103</v>
      </c>
      <c r="T404" s="7">
        <v>155</v>
      </c>
      <c r="U404" s="7">
        <v>104</v>
      </c>
      <c r="V404" s="7">
        <v>9</v>
      </c>
      <c r="W404" s="7">
        <v>0</v>
      </c>
    </row>
    <row r="405" spans="1:23" x14ac:dyDescent="0.35">
      <c r="A405" s="7">
        <v>1</v>
      </c>
      <c r="B405" s="7">
        <v>4874</v>
      </c>
      <c r="C405" s="7">
        <v>2170</v>
      </c>
      <c r="D405" s="7">
        <v>0</v>
      </c>
      <c r="E405" s="7">
        <v>0</v>
      </c>
      <c r="F405" s="7">
        <v>0</v>
      </c>
      <c r="G405" s="7">
        <v>0</v>
      </c>
      <c r="H405" s="7">
        <v>0</v>
      </c>
      <c r="I405" s="7">
        <v>3.8476486591527399</v>
      </c>
      <c r="J405" s="7">
        <v>119107</v>
      </c>
      <c r="K405" s="7">
        <v>767</v>
      </c>
      <c r="L405" s="7">
        <v>966</v>
      </c>
      <c r="M405" s="7">
        <v>959</v>
      </c>
      <c r="N405" s="7">
        <v>4561</v>
      </c>
      <c r="O405" s="7">
        <v>45</v>
      </c>
      <c r="P405" s="7">
        <v>155</v>
      </c>
      <c r="Q405" s="7">
        <v>0</v>
      </c>
      <c r="R405" s="7">
        <v>5</v>
      </c>
      <c r="S405" s="7">
        <v>108</v>
      </c>
      <c r="T405" s="7">
        <v>155</v>
      </c>
      <c r="U405" s="7">
        <v>130</v>
      </c>
      <c r="V405" s="7">
        <v>130</v>
      </c>
      <c r="W405" s="7">
        <v>0</v>
      </c>
    </row>
    <row r="406" spans="1:23" x14ac:dyDescent="0.35">
      <c r="A406" s="7">
        <v>1</v>
      </c>
      <c r="B406" s="7">
        <v>2940</v>
      </c>
      <c r="C406" s="7">
        <v>1431</v>
      </c>
      <c r="D406" s="7">
        <v>0</v>
      </c>
      <c r="E406" s="7">
        <v>0</v>
      </c>
      <c r="F406" s="7">
        <v>0</v>
      </c>
      <c r="G406" s="7">
        <v>0</v>
      </c>
      <c r="H406" s="7">
        <v>0</v>
      </c>
      <c r="I406" s="7">
        <v>3.3105433609211898</v>
      </c>
      <c r="J406" s="7">
        <v>111184</v>
      </c>
      <c r="K406" s="7">
        <v>359</v>
      </c>
      <c r="L406" s="7">
        <v>533</v>
      </c>
      <c r="M406" s="7">
        <v>677</v>
      </c>
      <c r="N406" s="7">
        <v>2714</v>
      </c>
      <c r="O406" s="7">
        <v>66</v>
      </c>
      <c r="P406" s="7">
        <v>68</v>
      </c>
      <c r="Q406" s="7">
        <v>0</v>
      </c>
      <c r="R406" s="7">
        <v>7</v>
      </c>
      <c r="S406" s="7">
        <v>85</v>
      </c>
      <c r="T406" s="7">
        <v>122</v>
      </c>
      <c r="U406" s="7">
        <v>164</v>
      </c>
      <c r="V406" s="7">
        <v>9</v>
      </c>
      <c r="W406" s="7">
        <v>0</v>
      </c>
    </row>
    <row r="407" spans="1:23" x14ac:dyDescent="0.35">
      <c r="A407" s="7">
        <v>1</v>
      </c>
      <c r="B407" s="7">
        <v>2978</v>
      </c>
      <c r="C407" s="7">
        <v>917</v>
      </c>
      <c r="D407" s="7">
        <v>0</v>
      </c>
      <c r="E407" s="7">
        <v>0</v>
      </c>
      <c r="F407" s="7">
        <v>0</v>
      </c>
      <c r="G407" s="7">
        <v>0</v>
      </c>
      <c r="H407" s="7">
        <v>1</v>
      </c>
      <c r="I407" s="7">
        <v>23.0610134436401</v>
      </c>
      <c r="J407" s="7">
        <v>49281</v>
      </c>
      <c r="K407" s="7">
        <v>1608</v>
      </c>
      <c r="L407" s="7">
        <v>900</v>
      </c>
      <c r="M407" s="7">
        <v>183</v>
      </c>
      <c r="N407" s="7">
        <v>839</v>
      </c>
      <c r="O407" s="7">
        <v>999</v>
      </c>
      <c r="P407" s="7">
        <v>289</v>
      </c>
      <c r="Q407" s="7">
        <v>1</v>
      </c>
      <c r="R407" s="7">
        <v>21</v>
      </c>
      <c r="S407" s="7">
        <v>829</v>
      </c>
      <c r="T407" s="7">
        <v>1140</v>
      </c>
      <c r="U407" s="7">
        <v>130</v>
      </c>
      <c r="V407" s="7">
        <v>201</v>
      </c>
      <c r="W407" s="7">
        <v>0</v>
      </c>
    </row>
    <row r="408" spans="1:23" x14ac:dyDescent="0.35">
      <c r="A408" s="7">
        <v>1</v>
      </c>
      <c r="B408" s="7">
        <v>3387</v>
      </c>
      <c r="C408" s="7">
        <v>1501</v>
      </c>
      <c r="D408" s="7">
        <v>0</v>
      </c>
      <c r="E408" s="7">
        <v>59</v>
      </c>
      <c r="F408" s="7">
        <v>1.7419545320342487</v>
      </c>
      <c r="G408" s="7">
        <v>1</v>
      </c>
      <c r="H408" s="7">
        <v>0</v>
      </c>
      <c r="I408" s="7">
        <v>2.27054685001599</v>
      </c>
      <c r="J408" s="7">
        <v>90536</v>
      </c>
      <c r="K408" s="7">
        <v>446</v>
      </c>
      <c r="L408" s="7">
        <v>682</v>
      </c>
      <c r="M408" s="7">
        <v>492</v>
      </c>
      <c r="N408" s="7">
        <v>2721</v>
      </c>
      <c r="O408" s="7">
        <v>291</v>
      </c>
      <c r="P408" s="7">
        <v>79</v>
      </c>
      <c r="Q408" s="7">
        <v>0</v>
      </c>
      <c r="R408" s="7">
        <v>13</v>
      </c>
      <c r="S408" s="7">
        <v>283</v>
      </c>
      <c r="T408" s="7">
        <v>400</v>
      </c>
      <c r="U408" s="7">
        <v>198</v>
      </c>
      <c r="V408" s="7">
        <v>52</v>
      </c>
      <c r="W408" s="7">
        <v>0</v>
      </c>
    </row>
    <row r="409" spans="1:23" x14ac:dyDescent="0.35">
      <c r="A409" s="7">
        <v>1</v>
      </c>
      <c r="B409" s="7">
        <v>3687</v>
      </c>
      <c r="C409" s="7">
        <v>1683</v>
      </c>
      <c r="D409" s="7">
        <v>0</v>
      </c>
      <c r="E409" s="7">
        <v>0</v>
      </c>
      <c r="F409" s="7">
        <v>0</v>
      </c>
      <c r="G409" s="7">
        <v>0</v>
      </c>
      <c r="H409" s="7">
        <v>0</v>
      </c>
      <c r="I409" s="7">
        <v>4.1873855011777001</v>
      </c>
      <c r="J409" s="7">
        <v>121942</v>
      </c>
      <c r="K409" s="7">
        <v>467</v>
      </c>
      <c r="L409" s="7">
        <v>680</v>
      </c>
      <c r="M409" s="7">
        <v>477</v>
      </c>
      <c r="N409" s="7">
        <v>3345</v>
      </c>
      <c r="O409" s="7">
        <v>126</v>
      </c>
      <c r="P409" s="7">
        <v>58</v>
      </c>
      <c r="Q409" s="7">
        <v>0</v>
      </c>
      <c r="R409" s="7">
        <v>9</v>
      </c>
      <c r="S409" s="7">
        <v>149</v>
      </c>
      <c r="T409" s="7">
        <v>212</v>
      </c>
      <c r="U409" s="7">
        <v>93</v>
      </c>
      <c r="V409" s="7">
        <v>69</v>
      </c>
      <c r="W409" s="7">
        <v>0</v>
      </c>
    </row>
    <row r="410" spans="1:23" x14ac:dyDescent="0.35">
      <c r="A410" s="7">
        <v>1</v>
      </c>
      <c r="B410" s="7">
        <v>3207</v>
      </c>
      <c r="C410" s="7">
        <v>1337</v>
      </c>
      <c r="D410" s="7">
        <v>0</v>
      </c>
      <c r="E410" s="7">
        <v>2</v>
      </c>
      <c r="F410" s="7">
        <v>6.2363579669473028E-2</v>
      </c>
      <c r="G410" s="7">
        <v>0</v>
      </c>
      <c r="H410" s="7">
        <v>0</v>
      </c>
      <c r="I410" s="7">
        <v>5.2756372258446902</v>
      </c>
      <c r="J410" s="7">
        <v>114034</v>
      </c>
      <c r="K410" s="7">
        <v>383</v>
      </c>
      <c r="L410" s="7">
        <v>650</v>
      </c>
      <c r="M410" s="7">
        <v>427</v>
      </c>
      <c r="N410" s="7">
        <v>2989</v>
      </c>
      <c r="O410" s="7">
        <v>75</v>
      </c>
      <c r="P410" s="7">
        <v>59</v>
      </c>
      <c r="Q410" s="7">
        <v>0</v>
      </c>
      <c r="R410" s="7">
        <v>5</v>
      </c>
      <c r="S410" s="7">
        <v>79</v>
      </c>
      <c r="T410" s="7">
        <v>157</v>
      </c>
      <c r="U410" s="7">
        <v>68</v>
      </c>
      <c r="V410" s="7">
        <v>49</v>
      </c>
      <c r="W410" s="7">
        <v>0</v>
      </c>
    </row>
    <row r="411" spans="1:23" x14ac:dyDescent="0.35">
      <c r="A411" s="7">
        <v>1</v>
      </c>
      <c r="B411" s="7">
        <v>2107</v>
      </c>
      <c r="C411" s="7">
        <v>957</v>
      </c>
      <c r="D411" s="7">
        <v>0</v>
      </c>
      <c r="E411" s="7">
        <v>0</v>
      </c>
      <c r="F411" s="7">
        <v>0</v>
      </c>
      <c r="G411" s="7">
        <v>0</v>
      </c>
      <c r="H411" s="7">
        <v>0</v>
      </c>
      <c r="I411" s="7">
        <v>7.6385421867199197</v>
      </c>
      <c r="J411" s="7">
        <v>90833</v>
      </c>
      <c r="K411" s="7">
        <v>492</v>
      </c>
      <c r="L411" s="7">
        <v>417</v>
      </c>
      <c r="M411" s="7">
        <v>219</v>
      </c>
      <c r="N411" s="7">
        <v>1887</v>
      </c>
      <c r="O411" s="7">
        <v>84</v>
      </c>
      <c r="P411" s="7">
        <v>54</v>
      </c>
      <c r="Q411" s="7">
        <v>1</v>
      </c>
      <c r="R411" s="7">
        <v>4</v>
      </c>
      <c r="S411" s="7">
        <v>77</v>
      </c>
      <c r="T411" s="7">
        <v>142</v>
      </c>
      <c r="U411" s="7">
        <v>101</v>
      </c>
      <c r="V411" s="7">
        <v>107</v>
      </c>
      <c r="W411" s="7">
        <v>0</v>
      </c>
    </row>
    <row r="412" spans="1:23" x14ac:dyDescent="0.35">
      <c r="A412" s="7">
        <v>1</v>
      </c>
      <c r="B412" s="7">
        <v>1931</v>
      </c>
      <c r="C412" s="7">
        <v>768</v>
      </c>
      <c r="D412" s="7">
        <v>0</v>
      </c>
      <c r="E412" s="7">
        <v>0</v>
      </c>
      <c r="F412" s="7">
        <v>0</v>
      </c>
      <c r="G412" s="7">
        <v>0</v>
      </c>
      <c r="H412" s="7">
        <v>0</v>
      </c>
      <c r="I412" s="7">
        <v>2.3303987571206601</v>
      </c>
      <c r="J412" s="7">
        <v>86976</v>
      </c>
      <c r="K412" s="7">
        <v>333</v>
      </c>
      <c r="L412" s="7">
        <v>411</v>
      </c>
      <c r="M412" s="7">
        <v>239</v>
      </c>
      <c r="N412" s="7">
        <v>1844</v>
      </c>
      <c r="O412" s="7">
        <v>16</v>
      </c>
      <c r="P412" s="7">
        <v>19</v>
      </c>
      <c r="Q412" s="7">
        <v>0</v>
      </c>
      <c r="R412" s="7">
        <v>5</v>
      </c>
      <c r="S412" s="7">
        <v>47</v>
      </c>
      <c r="T412" s="7">
        <v>75</v>
      </c>
      <c r="U412" s="7">
        <v>7</v>
      </c>
      <c r="V412" s="7">
        <v>40</v>
      </c>
      <c r="W412" s="7">
        <v>0</v>
      </c>
    </row>
    <row r="413" spans="1:23" x14ac:dyDescent="0.35">
      <c r="A413" s="7">
        <v>1</v>
      </c>
      <c r="B413" s="7">
        <v>2394</v>
      </c>
      <c r="C413" s="7">
        <v>893</v>
      </c>
      <c r="D413" s="7">
        <v>0</v>
      </c>
      <c r="E413" s="7">
        <v>0</v>
      </c>
      <c r="F413" s="7">
        <v>0</v>
      </c>
      <c r="G413" s="7">
        <v>0</v>
      </c>
      <c r="H413" s="7">
        <v>1</v>
      </c>
      <c r="I413" s="7">
        <v>7.3020388809862506</v>
      </c>
      <c r="J413" s="7">
        <v>64813</v>
      </c>
      <c r="K413" s="7">
        <v>562</v>
      </c>
      <c r="L413" s="7">
        <v>534</v>
      </c>
      <c r="M413" s="7">
        <v>309</v>
      </c>
      <c r="N413" s="7">
        <v>2295</v>
      </c>
      <c r="O413" s="7">
        <v>20</v>
      </c>
      <c r="P413" s="7">
        <v>34</v>
      </c>
      <c r="Q413" s="7">
        <v>0</v>
      </c>
      <c r="R413" s="7">
        <v>2</v>
      </c>
      <c r="S413" s="7">
        <v>43</v>
      </c>
      <c r="T413" s="7">
        <v>83</v>
      </c>
      <c r="U413" s="7">
        <v>47</v>
      </c>
      <c r="V413" s="7">
        <v>103</v>
      </c>
      <c r="W413" s="7">
        <v>0</v>
      </c>
    </row>
    <row r="414" spans="1:23" x14ac:dyDescent="0.35">
      <c r="A414" s="7">
        <v>1</v>
      </c>
      <c r="B414" s="7">
        <v>2617</v>
      </c>
      <c r="C414" s="7">
        <v>1035</v>
      </c>
      <c r="D414" s="7">
        <v>0</v>
      </c>
      <c r="E414" s="7">
        <v>0</v>
      </c>
      <c r="F414" s="7">
        <v>0</v>
      </c>
      <c r="G414" s="7">
        <v>0</v>
      </c>
      <c r="H414" s="7">
        <v>0</v>
      </c>
      <c r="I414" s="7">
        <v>14.910745537276901</v>
      </c>
      <c r="J414" s="7">
        <v>80714</v>
      </c>
      <c r="K414" s="7">
        <v>1140</v>
      </c>
      <c r="L414" s="7">
        <v>541</v>
      </c>
      <c r="M414" s="7">
        <v>393</v>
      </c>
      <c r="N414" s="7">
        <v>2276</v>
      </c>
      <c r="O414" s="7">
        <v>120</v>
      </c>
      <c r="P414" s="7">
        <v>95</v>
      </c>
      <c r="Q414" s="7">
        <v>0</v>
      </c>
      <c r="R414" s="7">
        <v>10</v>
      </c>
      <c r="S414" s="7">
        <v>116</v>
      </c>
      <c r="T414" s="7">
        <v>214</v>
      </c>
      <c r="U414" s="7">
        <v>92</v>
      </c>
      <c r="V414" s="7">
        <v>121</v>
      </c>
      <c r="W414" s="7">
        <v>0</v>
      </c>
    </row>
    <row r="415" spans="1:23" x14ac:dyDescent="0.35">
      <c r="A415" s="7">
        <v>1</v>
      </c>
      <c r="B415" s="7">
        <v>1955</v>
      </c>
      <c r="C415" s="7">
        <v>759</v>
      </c>
      <c r="D415" s="7">
        <v>0</v>
      </c>
      <c r="E415" s="7">
        <v>0</v>
      </c>
      <c r="F415" s="7">
        <v>0</v>
      </c>
      <c r="G415" s="7">
        <v>0</v>
      </c>
      <c r="H415" s="7">
        <v>1</v>
      </c>
      <c r="I415" s="7">
        <v>15.0773839241138</v>
      </c>
      <c r="J415" s="7">
        <v>69583</v>
      </c>
      <c r="K415" s="7">
        <v>677</v>
      </c>
      <c r="L415" s="7">
        <v>457</v>
      </c>
      <c r="M415" s="7">
        <v>219</v>
      </c>
      <c r="N415" s="7">
        <v>1718</v>
      </c>
      <c r="O415" s="7">
        <v>104</v>
      </c>
      <c r="P415" s="7">
        <v>43</v>
      </c>
      <c r="Q415" s="7">
        <v>0</v>
      </c>
      <c r="R415" s="7">
        <v>2</v>
      </c>
      <c r="S415" s="7">
        <v>88</v>
      </c>
      <c r="T415" s="7">
        <v>123</v>
      </c>
      <c r="U415" s="7">
        <v>87</v>
      </c>
      <c r="V415" s="7">
        <v>118</v>
      </c>
      <c r="W415" s="7">
        <v>0</v>
      </c>
    </row>
    <row r="416" spans="1:23" x14ac:dyDescent="0.35">
      <c r="A416" s="7">
        <v>1</v>
      </c>
      <c r="B416" s="7">
        <v>2652</v>
      </c>
      <c r="C416" s="7">
        <v>1102</v>
      </c>
      <c r="D416" s="7">
        <v>0</v>
      </c>
      <c r="E416" s="7">
        <v>5</v>
      </c>
      <c r="F416" s="7">
        <v>0.18853695324283559</v>
      </c>
      <c r="G416" s="7">
        <v>0</v>
      </c>
      <c r="H416" s="7">
        <v>1</v>
      </c>
      <c r="I416" s="7">
        <v>13.103448275862101</v>
      </c>
      <c r="J416" s="7">
        <v>75078</v>
      </c>
      <c r="K416" s="7">
        <v>835</v>
      </c>
      <c r="L416" s="7">
        <v>539</v>
      </c>
      <c r="M416" s="7">
        <v>424</v>
      </c>
      <c r="N416" s="7">
        <v>2541</v>
      </c>
      <c r="O416" s="7">
        <v>25</v>
      </c>
      <c r="P416" s="7">
        <v>14</v>
      </c>
      <c r="Q416" s="7">
        <v>0</v>
      </c>
      <c r="R416" s="7">
        <v>0</v>
      </c>
      <c r="S416" s="7">
        <v>72</v>
      </c>
      <c r="T416" s="7">
        <v>118</v>
      </c>
      <c r="U416" s="7">
        <v>24</v>
      </c>
      <c r="V416" s="7">
        <v>29</v>
      </c>
      <c r="W416" s="7">
        <v>0</v>
      </c>
    </row>
    <row r="417" spans="1:23" x14ac:dyDescent="0.35">
      <c r="A417" s="7">
        <v>1</v>
      </c>
      <c r="B417" s="7">
        <v>2827</v>
      </c>
      <c r="C417" s="7">
        <v>1108</v>
      </c>
      <c r="D417" s="7">
        <v>0</v>
      </c>
      <c r="E417" s="7">
        <v>0</v>
      </c>
      <c r="F417" s="7">
        <v>0</v>
      </c>
      <c r="G417" s="7">
        <v>0</v>
      </c>
      <c r="H417" s="7">
        <v>0</v>
      </c>
      <c r="I417" s="7">
        <v>5.3947838513754895</v>
      </c>
      <c r="J417" s="7">
        <v>106250</v>
      </c>
      <c r="K417" s="7">
        <v>371</v>
      </c>
      <c r="L417" s="7">
        <v>629</v>
      </c>
      <c r="M417" s="7">
        <v>290</v>
      </c>
      <c r="N417" s="7">
        <v>2739</v>
      </c>
      <c r="O417" s="7">
        <v>26</v>
      </c>
      <c r="P417" s="7">
        <v>12</v>
      </c>
      <c r="Q417" s="7">
        <v>0</v>
      </c>
      <c r="R417" s="7">
        <v>4</v>
      </c>
      <c r="S417" s="7">
        <v>46</v>
      </c>
      <c r="T417" s="7">
        <v>88</v>
      </c>
      <c r="U417" s="7">
        <v>33</v>
      </c>
      <c r="V417" s="7">
        <v>24</v>
      </c>
      <c r="W417" s="7">
        <v>0</v>
      </c>
    </row>
    <row r="418" spans="1:23" x14ac:dyDescent="0.35">
      <c r="A418" s="7">
        <v>1</v>
      </c>
      <c r="B418" s="7">
        <v>3582</v>
      </c>
      <c r="C418" s="7">
        <v>1449</v>
      </c>
      <c r="D418" s="7">
        <v>0</v>
      </c>
      <c r="E418" s="7">
        <v>9</v>
      </c>
      <c r="F418" s="7">
        <v>0.25125628140703515</v>
      </c>
      <c r="G418" s="7">
        <v>1</v>
      </c>
      <c r="H418" s="7">
        <v>0</v>
      </c>
      <c r="I418" s="7">
        <v>4.0035325287018004</v>
      </c>
      <c r="J418" s="7">
        <v>104028</v>
      </c>
      <c r="K418" s="7">
        <v>395</v>
      </c>
      <c r="L418" s="7">
        <v>802</v>
      </c>
      <c r="M418" s="7">
        <v>457</v>
      </c>
      <c r="N418" s="7">
        <v>3363</v>
      </c>
      <c r="O418" s="7">
        <v>74</v>
      </c>
      <c r="P418" s="7">
        <v>56</v>
      </c>
      <c r="Q418" s="7">
        <v>1</v>
      </c>
      <c r="R418" s="7">
        <v>1</v>
      </c>
      <c r="S418" s="7">
        <v>87</v>
      </c>
      <c r="T418" s="7">
        <v>141</v>
      </c>
      <c r="U418" s="7">
        <v>105</v>
      </c>
      <c r="V418" s="7">
        <v>60</v>
      </c>
      <c r="W418" s="7">
        <v>0</v>
      </c>
    </row>
    <row r="419" spans="1:23" x14ac:dyDescent="0.35">
      <c r="A419" s="7">
        <v>1</v>
      </c>
      <c r="B419" s="7">
        <v>2897</v>
      </c>
      <c r="C419" s="7">
        <v>1152</v>
      </c>
      <c r="D419" s="7">
        <v>0</v>
      </c>
      <c r="E419" s="7">
        <v>6</v>
      </c>
      <c r="F419" s="7">
        <v>0.20711080428028997</v>
      </c>
      <c r="G419" s="7">
        <v>0</v>
      </c>
      <c r="H419" s="7">
        <v>0</v>
      </c>
      <c r="I419" s="7">
        <v>6.2931975263732305</v>
      </c>
      <c r="J419" s="7">
        <v>123056</v>
      </c>
      <c r="K419" s="7">
        <v>331</v>
      </c>
      <c r="L419" s="7">
        <v>641</v>
      </c>
      <c r="M419" s="7">
        <v>468</v>
      </c>
      <c r="N419" s="7">
        <v>2750</v>
      </c>
      <c r="O419" s="7">
        <v>38</v>
      </c>
      <c r="P419" s="7">
        <v>53</v>
      </c>
      <c r="Q419" s="7">
        <v>0</v>
      </c>
      <c r="R419" s="7">
        <v>5</v>
      </c>
      <c r="S419" s="7">
        <v>51</v>
      </c>
      <c r="T419" s="7">
        <v>70</v>
      </c>
      <c r="U419" s="7">
        <v>101</v>
      </c>
      <c r="V419" s="7">
        <v>44</v>
      </c>
      <c r="W419" s="7">
        <v>0</v>
      </c>
    </row>
    <row r="420" spans="1:23" x14ac:dyDescent="0.35">
      <c r="A420" s="7">
        <v>1</v>
      </c>
      <c r="B420" s="7">
        <v>2573</v>
      </c>
      <c r="C420" s="7">
        <v>1001</v>
      </c>
      <c r="D420" s="7">
        <v>0</v>
      </c>
      <c r="E420" s="7">
        <v>0</v>
      </c>
      <c r="F420" s="7">
        <v>0</v>
      </c>
      <c r="G420" s="7">
        <v>0</v>
      </c>
      <c r="H420" s="7">
        <v>0</v>
      </c>
      <c r="I420" s="7">
        <v>4.5238963881794998</v>
      </c>
      <c r="J420" s="7">
        <v>126957</v>
      </c>
      <c r="K420" s="7">
        <v>197</v>
      </c>
      <c r="L420" s="7">
        <v>588</v>
      </c>
      <c r="M420" s="7">
        <v>346</v>
      </c>
      <c r="N420" s="7">
        <v>2495</v>
      </c>
      <c r="O420" s="7">
        <v>11</v>
      </c>
      <c r="P420" s="7">
        <v>22</v>
      </c>
      <c r="Q420" s="7">
        <v>4</v>
      </c>
      <c r="R420" s="7">
        <v>4</v>
      </c>
      <c r="S420" s="7">
        <v>37</v>
      </c>
      <c r="T420" s="7">
        <v>55</v>
      </c>
      <c r="U420" s="7">
        <v>30</v>
      </c>
      <c r="V420" s="7">
        <v>7</v>
      </c>
      <c r="W420" s="7">
        <v>0</v>
      </c>
    </row>
    <row r="421" spans="1:23" x14ac:dyDescent="0.35">
      <c r="A421" s="7">
        <v>1</v>
      </c>
      <c r="B421" s="7">
        <v>2003</v>
      </c>
      <c r="C421" s="7">
        <v>844</v>
      </c>
      <c r="D421" s="7">
        <v>0</v>
      </c>
      <c r="E421" s="7">
        <v>8</v>
      </c>
      <c r="F421" s="7">
        <v>0.399400898652022</v>
      </c>
      <c r="G421" s="7">
        <v>0</v>
      </c>
      <c r="H421" s="7">
        <v>0</v>
      </c>
      <c r="I421" s="7">
        <v>5.7488653555219402</v>
      </c>
      <c r="J421" s="7">
        <v>141765</v>
      </c>
      <c r="K421" s="7">
        <v>320</v>
      </c>
      <c r="L421" s="7">
        <v>483</v>
      </c>
      <c r="M421" s="7">
        <v>381</v>
      </c>
      <c r="N421" s="7">
        <v>1888</v>
      </c>
      <c r="O421" s="7">
        <v>35</v>
      </c>
      <c r="P421" s="7">
        <v>23</v>
      </c>
      <c r="Q421" s="7">
        <v>1</v>
      </c>
      <c r="R421" s="7">
        <v>3</v>
      </c>
      <c r="S421" s="7">
        <v>53</v>
      </c>
      <c r="T421" s="7">
        <v>73</v>
      </c>
      <c r="U421" s="7">
        <v>86</v>
      </c>
      <c r="V421" s="7">
        <v>51</v>
      </c>
      <c r="W421" s="7">
        <v>0</v>
      </c>
    </row>
    <row r="422" spans="1:23" x14ac:dyDescent="0.35">
      <c r="A422" s="7">
        <v>1</v>
      </c>
      <c r="B422" s="7">
        <v>2339</v>
      </c>
      <c r="C422" s="7">
        <v>853</v>
      </c>
      <c r="D422" s="7">
        <v>0</v>
      </c>
      <c r="E422" s="7">
        <v>0</v>
      </c>
      <c r="F422" s="7">
        <v>0</v>
      </c>
      <c r="G422" s="7">
        <v>0</v>
      </c>
      <c r="H422" s="7">
        <v>0</v>
      </c>
      <c r="I422" s="7">
        <v>1.31868131868132</v>
      </c>
      <c r="J422" s="7">
        <v>189250</v>
      </c>
      <c r="K422" s="7">
        <v>97</v>
      </c>
      <c r="L422" s="7">
        <v>711</v>
      </c>
      <c r="M422" s="7">
        <v>280</v>
      </c>
      <c r="N422" s="7">
        <v>2262</v>
      </c>
      <c r="O422" s="7">
        <v>9</v>
      </c>
      <c r="P422" s="7">
        <v>32</v>
      </c>
      <c r="Q422" s="7">
        <v>0</v>
      </c>
      <c r="R422" s="7">
        <v>0</v>
      </c>
      <c r="S422" s="7">
        <v>36</v>
      </c>
      <c r="T422" s="7">
        <v>76</v>
      </c>
      <c r="U422" s="7">
        <v>9</v>
      </c>
      <c r="V422" s="7">
        <v>0</v>
      </c>
      <c r="W422" s="7">
        <v>0</v>
      </c>
    </row>
    <row r="423" spans="1:23" x14ac:dyDescent="0.35">
      <c r="A423" s="7">
        <v>1</v>
      </c>
      <c r="B423" s="7">
        <v>3965</v>
      </c>
      <c r="C423" s="7">
        <v>1544</v>
      </c>
      <c r="D423" s="7">
        <v>0</v>
      </c>
      <c r="E423" s="7">
        <v>3</v>
      </c>
      <c r="F423" s="7">
        <v>7.5662042875157626E-2</v>
      </c>
      <c r="G423" s="7">
        <v>0</v>
      </c>
      <c r="H423" s="7">
        <v>0</v>
      </c>
      <c r="I423" s="7">
        <v>0.50951997854652697</v>
      </c>
      <c r="J423" s="7">
        <v>164511</v>
      </c>
      <c r="K423" s="7">
        <v>125</v>
      </c>
      <c r="L423" s="7">
        <v>1069</v>
      </c>
      <c r="M423" s="7">
        <v>618</v>
      </c>
      <c r="N423" s="7">
        <v>3767</v>
      </c>
      <c r="O423" s="7">
        <v>28</v>
      </c>
      <c r="P423" s="7">
        <v>96</v>
      </c>
      <c r="Q423" s="7">
        <v>0</v>
      </c>
      <c r="R423" s="7">
        <v>1</v>
      </c>
      <c r="S423" s="7">
        <v>73</v>
      </c>
      <c r="T423" s="7">
        <v>56</v>
      </c>
      <c r="U423" s="7">
        <v>37</v>
      </c>
      <c r="V423" s="7">
        <v>7</v>
      </c>
      <c r="W423" s="7">
        <v>0</v>
      </c>
    </row>
    <row r="424" spans="1:23" x14ac:dyDescent="0.35">
      <c r="A424" s="7">
        <v>1</v>
      </c>
      <c r="B424" s="7">
        <v>2237</v>
      </c>
      <c r="C424" s="7">
        <v>970</v>
      </c>
      <c r="D424" s="7">
        <v>0</v>
      </c>
      <c r="E424" s="7">
        <v>0</v>
      </c>
      <c r="F424" s="7">
        <v>0</v>
      </c>
      <c r="G424" s="7">
        <v>0</v>
      </c>
      <c r="H424" s="7">
        <v>0</v>
      </c>
      <c r="I424" s="7">
        <v>3.64181662382176</v>
      </c>
      <c r="J424" s="7">
        <v>157000</v>
      </c>
      <c r="K424" s="7">
        <v>201</v>
      </c>
      <c r="L424" s="7">
        <v>535</v>
      </c>
      <c r="M424" s="7">
        <v>359</v>
      </c>
      <c r="N424" s="7">
        <v>2068</v>
      </c>
      <c r="O424" s="7">
        <v>67</v>
      </c>
      <c r="P424" s="7">
        <v>50</v>
      </c>
      <c r="Q424" s="7">
        <v>0</v>
      </c>
      <c r="R424" s="7">
        <v>0</v>
      </c>
      <c r="S424" s="7">
        <v>52</v>
      </c>
      <c r="T424" s="7">
        <v>56</v>
      </c>
      <c r="U424" s="7">
        <v>65</v>
      </c>
      <c r="V424" s="7">
        <v>5</v>
      </c>
      <c r="W424" s="7">
        <v>0</v>
      </c>
    </row>
    <row r="425" spans="1:23" x14ac:dyDescent="0.35">
      <c r="A425" s="7">
        <v>1</v>
      </c>
      <c r="B425" s="7">
        <v>3057</v>
      </c>
      <c r="C425" s="7">
        <v>1072</v>
      </c>
      <c r="D425" s="7">
        <v>0</v>
      </c>
      <c r="E425" s="7">
        <v>3</v>
      </c>
      <c r="F425" s="7">
        <v>9.8135426889106966E-2</v>
      </c>
      <c r="G425" s="7">
        <v>0</v>
      </c>
      <c r="H425" s="7">
        <v>0</v>
      </c>
      <c r="I425" s="7">
        <v>1.7845340383344399</v>
      </c>
      <c r="J425" s="7">
        <v>222031</v>
      </c>
      <c r="K425" s="7">
        <v>104</v>
      </c>
      <c r="L425" s="7">
        <v>892</v>
      </c>
      <c r="M425" s="7">
        <v>483</v>
      </c>
      <c r="N425" s="7">
        <v>2948</v>
      </c>
      <c r="O425" s="7">
        <v>25</v>
      </c>
      <c r="P425" s="7">
        <v>37</v>
      </c>
      <c r="Q425" s="7">
        <v>0</v>
      </c>
      <c r="R425" s="7">
        <v>3</v>
      </c>
      <c r="S425" s="7">
        <v>44</v>
      </c>
      <c r="T425" s="7">
        <v>60</v>
      </c>
      <c r="U425" s="7">
        <v>48</v>
      </c>
      <c r="V425" s="7">
        <v>14</v>
      </c>
      <c r="W425" s="7">
        <v>0</v>
      </c>
    </row>
    <row r="426" spans="1:23" x14ac:dyDescent="0.35">
      <c r="A426" s="7">
        <v>1</v>
      </c>
      <c r="B426" s="7">
        <v>2945</v>
      </c>
      <c r="C426" s="7">
        <v>1103</v>
      </c>
      <c r="D426" s="7">
        <v>0</v>
      </c>
      <c r="E426" s="7">
        <v>8</v>
      </c>
      <c r="F426" s="7">
        <v>0.27164685908319186</v>
      </c>
      <c r="G426" s="7">
        <v>0</v>
      </c>
      <c r="H426" s="7">
        <v>0</v>
      </c>
      <c r="I426" s="7">
        <v>18.823529411764699</v>
      </c>
      <c r="J426" s="7">
        <v>90500</v>
      </c>
      <c r="K426" s="7">
        <v>772</v>
      </c>
      <c r="L426" s="7">
        <v>685</v>
      </c>
      <c r="M426" s="7">
        <v>509</v>
      </c>
      <c r="N426" s="7">
        <v>124</v>
      </c>
      <c r="O426" s="7">
        <v>2616</v>
      </c>
      <c r="P426" s="7">
        <v>42</v>
      </c>
      <c r="Q426" s="7">
        <v>0</v>
      </c>
      <c r="R426" s="7">
        <v>19</v>
      </c>
      <c r="S426" s="7">
        <v>144</v>
      </c>
      <c r="T426" s="7">
        <v>129</v>
      </c>
      <c r="U426" s="7">
        <v>113</v>
      </c>
      <c r="V426" s="7">
        <v>162</v>
      </c>
      <c r="W426" s="7">
        <v>0</v>
      </c>
    </row>
    <row r="427" spans="1:23" x14ac:dyDescent="0.35">
      <c r="A427" s="7">
        <v>1</v>
      </c>
      <c r="B427" s="7">
        <v>2288</v>
      </c>
      <c r="C427" s="7">
        <v>986</v>
      </c>
      <c r="D427" s="7">
        <v>0</v>
      </c>
      <c r="E427" s="7">
        <v>0</v>
      </c>
      <c r="F427" s="7">
        <v>0</v>
      </c>
      <c r="G427" s="7">
        <v>0</v>
      </c>
      <c r="H427" s="7">
        <v>0</v>
      </c>
      <c r="I427" s="7">
        <v>8.6296617519514296</v>
      </c>
      <c r="J427" s="7">
        <v>110500</v>
      </c>
      <c r="K427" s="7">
        <v>312</v>
      </c>
      <c r="L427" s="7">
        <v>459</v>
      </c>
      <c r="M427" s="7">
        <v>332</v>
      </c>
      <c r="N427" s="7">
        <v>2039</v>
      </c>
      <c r="O427" s="7">
        <v>88</v>
      </c>
      <c r="P427" s="7">
        <v>44</v>
      </c>
      <c r="Q427" s="7">
        <v>0</v>
      </c>
      <c r="R427" s="7">
        <v>9</v>
      </c>
      <c r="S427" s="7">
        <v>108</v>
      </c>
      <c r="T427" s="7">
        <v>166</v>
      </c>
      <c r="U427" s="7">
        <v>16</v>
      </c>
      <c r="V427" s="7">
        <v>30</v>
      </c>
      <c r="W427" s="7">
        <v>0</v>
      </c>
    </row>
    <row r="428" spans="1:23" x14ac:dyDescent="0.35">
      <c r="A428" s="7">
        <v>1</v>
      </c>
      <c r="B428" s="7">
        <v>4695</v>
      </c>
      <c r="C428" s="7">
        <v>2002</v>
      </c>
      <c r="D428" s="7">
        <v>0</v>
      </c>
      <c r="E428" s="7">
        <v>1</v>
      </c>
      <c r="F428" s="7">
        <v>2.1299254526091587E-2</v>
      </c>
      <c r="G428" s="7">
        <v>1</v>
      </c>
      <c r="H428" s="7">
        <v>0</v>
      </c>
      <c r="I428" s="7">
        <v>7.3913043478260905</v>
      </c>
      <c r="J428" s="7">
        <v>93079</v>
      </c>
      <c r="K428" s="7">
        <v>853</v>
      </c>
      <c r="L428" s="7">
        <v>995</v>
      </c>
      <c r="M428" s="7">
        <v>772</v>
      </c>
      <c r="N428" s="7">
        <v>4215</v>
      </c>
      <c r="O428" s="7">
        <v>270</v>
      </c>
      <c r="P428" s="7">
        <v>74</v>
      </c>
      <c r="Q428" s="7">
        <v>0</v>
      </c>
      <c r="R428" s="7">
        <v>7</v>
      </c>
      <c r="S428" s="7">
        <v>129</v>
      </c>
      <c r="T428" s="7">
        <v>214</v>
      </c>
      <c r="U428" s="7">
        <v>133</v>
      </c>
      <c r="V428" s="7">
        <v>298</v>
      </c>
      <c r="W428" s="7">
        <v>0</v>
      </c>
    </row>
    <row r="429" spans="1:23" x14ac:dyDescent="0.35">
      <c r="A429" s="7">
        <v>1</v>
      </c>
      <c r="B429" s="7">
        <v>3942</v>
      </c>
      <c r="C429" s="7">
        <v>1473</v>
      </c>
      <c r="D429" s="7">
        <v>0</v>
      </c>
      <c r="E429" s="7">
        <v>11</v>
      </c>
      <c r="F429" s="7">
        <v>0.27904616945712835</v>
      </c>
      <c r="G429" s="7">
        <v>0</v>
      </c>
      <c r="H429" s="7">
        <v>1</v>
      </c>
      <c r="I429" s="7">
        <v>14.255983350676399</v>
      </c>
      <c r="J429" s="7">
        <v>76020</v>
      </c>
      <c r="K429" s="7">
        <v>889</v>
      </c>
      <c r="L429" s="7">
        <v>817</v>
      </c>
      <c r="M429" s="7">
        <v>647</v>
      </c>
      <c r="N429" s="7">
        <v>3262</v>
      </c>
      <c r="O429" s="7">
        <v>47</v>
      </c>
      <c r="P429" s="7">
        <v>451</v>
      </c>
      <c r="Q429" s="7">
        <v>1</v>
      </c>
      <c r="R429" s="7">
        <v>8</v>
      </c>
      <c r="S429" s="7">
        <v>173</v>
      </c>
      <c r="T429" s="7">
        <v>308</v>
      </c>
      <c r="U429" s="7">
        <v>93</v>
      </c>
      <c r="V429" s="7">
        <v>140</v>
      </c>
      <c r="W429" s="7">
        <v>0</v>
      </c>
    </row>
    <row r="430" spans="1:23" x14ac:dyDescent="0.35">
      <c r="A430" s="7">
        <v>1</v>
      </c>
      <c r="B430" s="7">
        <v>4677</v>
      </c>
      <c r="C430" s="7">
        <v>1941</v>
      </c>
      <c r="D430" s="7">
        <v>0</v>
      </c>
      <c r="E430" s="7">
        <v>7</v>
      </c>
      <c r="F430" s="7">
        <v>0.14966859097712207</v>
      </c>
      <c r="G430" s="7">
        <v>1</v>
      </c>
      <c r="H430" s="7">
        <v>1</v>
      </c>
      <c r="I430" s="7">
        <v>24.1741071428571</v>
      </c>
      <c r="J430" s="7">
        <v>54188</v>
      </c>
      <c r="K430" s="7">
        <v>1771</v>
      </c>
      <c r="L430" s="7">
        <v>972</v>
      </c>
      <c r="M430" s="7">
        <v>749</v>
      </c>
      <c r="N430" s="7">
        <v>4195</v>
      </c>
      <c r="O430" s="7">
        <v>77</v>
      </c>
      <c r="P430" s="7">
        <v>117</v>
      </c>
      <c r="Q430" s="7">
        <v>4</v>
      </c>
      <c r="R430" s="7">
        <v>6</v>
      </c>
      <c r="S430" s="7">
        <v>278</v>
      </c>
      <c r="T430" s="7">
        <v>385</v>
      </c>
      <c r="U430" s="7">
        <v>199</v>
      </c>
      <c r="V430" s="7">
        <v>142</v>
      </c>
      <c r="W430" s="7">
        <v>0</v>
      </c>
    </row>
    <row r="431" spans="1:23" x14ac:dyDescent="0.35">
      <c r="A431" s="7">
        <v>1</v>
      </c>
      <c r="B431" s="7">
        <v>3902</v>
      </c>
      <c r="C431" s="7">
        <v>1447</v>
      </c>
      <c r="D431" s="7">
        <v>0</v>
      </c>
      <c r="E431" s="7">
        <v>1</v>
      </c>
      <c r="F431" s="7">
        <v>2.5627883136852894E-2</v>
      </c>
      <c r="G431" s="7">
        <v>0</v>
      </c>
      <c r="H431" s="7">
        <v>0</v>
      </c>
      <c r="I431" s="7">
        <v>4.4672657252888301</v>
      </c>
      <c r="J431" s="7">
        <v>84000</v>
      </c>
      <c r="K431" s="7">
        <v>1149</v>
      </c>
      <c r="L431" s="7">
        <v>839</v>
      </c>
      <c r="M431" s="7">
        <v>570</v>
      </c>
      <c r="N431" s="7">
        <v>3666</v>
      </c>
      <c r="O431" s="7">
        <v>61</v>
      </c>
      <c r="P431" s="7">
        <v>49</v>
      </c>
      <c r="Q431" s="7">
        <v>0</v>
      </c>
      <c r="R431" s="7">
        <v>6</v>
      </c>
      <c r="S431" s="7">
        <v>120</v>
      </c>
      <c r="T431" s="7">
        <v>185</v>
      </c>
      <c r="U431" s="7">
        <v>58</v>
      </c>
      <c r="V431" s="7">
        <v>88</v>
      </c>
      <c r="W431" s="7">
        <v>0</v>
      </c>
    </row>
    <row r="432" spans="1:23" x14ac:dyDescent="0.35">
      <c r="A432" s="7">
        <v>1</v>
      </c>
      <c r="B432" s="7">
        <v>4566</v>
      </c>
      <c r="C432" s="7">
        <v>1923</v>
      </c>
      <c r="D432" s="7">
        <v>0</v>
      </c>
      <c r="E432" s="7">
        <v>18</v>
      </c>
      <c r="F432" s="7">
        <v>0.39421813403416556</v>
      </c>
      <c r="G432" s="7">
        <v>0</v>
      </c>
      <c r="H432" s="7">
        <v>1</v>
      </c>
      <c r="I432" s="7">
        <v>13.2969034608379</v>
      </c>
      <c r="J432" s="7">
        <v>68508</v>
      </c>
      <c r="K432" s="7">
        <v>1403</v>
      </c>
      <c r="L432" s="7">
        <v>931</v>
      </c>
      <c r="M432" s="7">
        <v>671</v>
      </c>
      <c r="N432" s="7">
        <v>3830</v>
      </c>
      <c r="O432" s="7">
        <v>339</v>
      </c>
      <c r="P432" s="7">
        <v>174</v>
      </c>
      <c r="Q432" s="7">
        <v>0</v>
      </c>
      <c r="R432" s="7">
        <v>19</v>
      </c>
      <c r="S432" s="7">
        <v>204</v>
      </c>
      <c r="T432" s="7">
        <v>331</v>
      </c>
      <c r="U432" s="7">
        <v>169</v>
      </c>
      <c r="V432" s="7">
        <v>234</v>
      </c>
      <c r="W432" s="7">
        <v>0</v>
      </c>
    </row>
    <row r="433" spans="1:23" x14ac:dyDescent="0.35">
      <c r="A433" s="7">
        <v>1</v>
      </c>
      <c r="B433" s="7">
        <v>4339</v>
      </c>
      <c r="C433" s="7">
        <v>1709</v>
      </c>
      <c r="D433" s="7">
        <v>0</v>
      </c>
      <c r="E433" s="7">
        <v>8</v>
      </c>
      <c r="F433" s="7">
        <v>0.18437427978796958</v>
      </c>
      <c r="G433" s="7">
        <v>0</v>
      </c>
      <c r="H433" s="7">
        <v>1</v>
      </c>
      <c r="I433" s="7">
        <v>9.5809792843691088</v>
      </c>
      <c r="J433" s="7">
        <v>74706</v>
      </c>
      <c r="K433" s="7">
        <v>1111</v>
      </c>
      <c r="L433" s="7">
        <v>946</v>
      </c>
      <c r="M433" s="7">
        <v>528</v>
      </c>
      <c r="N433" s="7">
        <v>3242</v>
      </c>
      <c r="O433" s="7">
        <v>793</v>
      </c>
      <c r="P433" s="7">
        <v>81</v>
      </c>
      <c r="Q433" s="7">
        <v>2</v>
      </c>
      <c r="R433" s="7">
        <v>13</v>
      </c>
      <c r="S433" s="7">
        <v>208</v>
      </c>
      <c r="T433" s="7">
        <v>340</v>
      </c>
      <c r="U433" s="7">
        <v>74</v>
      </c>
      <c r="V433" s="7">
        <v>199</v>
      </c>
      <c r="W433" s="7">
        <v>0</v>
      </c>
    </row>
    <row r="434" spans="1:23" x14ac:dyDescent="0.35">
      <c r="A434" s="7">
        <v>1</v>
      </c>
      <c r="B434" s="7">
        <v>2947</v>
      </c>
      <c r="C434" s="7">
        <v>1158</v>
      </c>
      <c r="D434" s="7">
        <v>0</v>
      </c>
      <c r="E434" s="7">
        <v>0</v>
      </c>
      <c r="F434" s="7">
        <v>0</v>
      </c>
      <c r="G434" s="7">
        <v>0</v>
      </c>
      <c r="H434" s="7">
        <v>0</v>
      </c>
      <c r="I434" s="7">
        <v>15.565679574791199</v>
      </c>
      <c r="J434" s="7">
        <v>84000</v>
      </c>
      <c r="K434" s="7">
        <v>598</v>
      </c>
      <c r="L434" s="7">
        <v>592</v>
      </c>
      <c r="M434" s="7">
        <v>449</v>
      </c>
      <c r="N434" s="7">
        <v>1946</v>
      </c>
      <c r="O434" s="7">
        <v>582</v>
      </c>
      <c r="P434" s="7">
        <v>196</v>
      </c>
      <c r="Q434" s="7">
        <v>0</v>
      </c>
      <c r="R434" s="7">
        <v>2</v>
      </c>
      <c r="S434" s="7">
        <v>221</v>
      </c>
      <c r="T434" s="7">
        <v>266</v>
      </c>
      <c r="U434" s="7">
        <v>131</v>
      </c>
      <c r="V434" s="7">
        <v>130</v>
      </c>
      <c r="W434" s="7">
        <v>0</v>
      </c>
    </row>
    <row r="435" spans="1:23" x14ac:dyDescent="0.35">
      <c r="A435" s="7">
        <v>1</v>
      </c>
      <c r="B435" s="7">
        <v>2204</v>
      </c>
      <c r="C435" s="7">
        <v>868</v>
      </c>
      <c r="D435" s="7">
        <v>0</v>
      </c>
      <c r="E435" s="7">
        <v>0</v>
      </c>
      <c r="F435" s="7">
        <v>0</v>
      </c>
      <c r="G435" s="7">
        <v>0</v>
      </c>
      <c r="H435" s="7">
        <v>0</v>
      </c>
      <c r="I435" s="7">
        <v>3.22698936560323</v>
      </c>
      <c r="J435" s="7">
        <v>80231</v>
      </c>
      <c r="K435" s="7">
        <v>291</v>
      </c>
      <c r="L435" s="7">
        <v>471</v>
      </c>
      <c r="M435" s="7">
        <v>340</v>
      </c>
      <c r="N435" s="7">
        <v>1567</v>
      </c>
      <c r="O435" s="7">
        <v>396</v>
      </c>
      <c r="P435" s="7">
        <v>113</v>
      </c>
      <c r="Q435" s="7">
        <v>1</v>
      </c>
      <c r="R435" s="7">
        <v>2</v>
      </c>
      <c r="S435" s="7">
        <v>125</v>
      </c>
      <c r="T435" s="7">
        <v>156</v>
      </c>
      <c r="U435" s="7">
        <v>51</v>
      </c>
      <c r="V435" s="7">
        <v>80</v>
      </c>
      <c r="W435" s="7">
        <v>0</v>
      </c>
    </row>
    <row r="436" spans="1:23" x14ac:dyDescent="0.35">
      <c r="A436" s="7">
        <v>1</v>
      </c>
      <c r="B436" s="7">
        <v>6017</v>
      </c>
      <c r="C436" s="7">
        <v>2337</v>
      </c>
      <c r="D436" s="7">
        <v>0</v>
      </c>
      <c r="E436" s="7">
        <v>516</v>
      </c>
      <c r="F436" s="7">
        <v>8.5757021771647004</v>
      </c>
      <c r="G436" s="7">
        <v>1</v>
      </c>
      <c r="H436" s="7">
        <v>0</v>
      </c>
      <c r="I436" s="7">
        <v>5.2703761755485896</v>
      </c>
      <c r="J436" s="7">
        <v>125619</v>
      </c>
      <c r="K436" s="7">
        <v>845</v>
      </c>
      <c r="L436" s="7">
        <v>1048</v>
      </c>
      <c r="M436" s="7">
        <v>1965</v>
      </c>
      <c r="N436" s="7">
        <v>4909</v>
      </c>
      <c r="O436" s="7">
        <v>345</v>
      </c>
      <c r="P436" s="7">
        <v>597</v>
      </c>
      <c r="Q436" s="7">
        <v>4</v>
      </c>
      <c r="R436" s="7">
        <v>8</v>
      </c>
      <c r="S436" s="7">
        <v>154</v>
      </c>
      <c r="T436" s="7">
        <v>169</v>
      </c>
      <c r="U436" s="7">
        <v>294</v>
      </c>
      <c r="V436" s="7">
        <v>0</v>
      </c>
      <c r="W436" s="7">
        <v>0</v>
      </c>
    </row>
    <row r="437" spans="1:23" x14ac:dyDescent="0.35">
      <c r="A437" s="7">
        <v>1</v>
      </c>
      <c r="B437" s="7">
        <v>6540</v>
      </c>
      <c r="C437" s="7">
        <v>2318</v>
      </c>
      <c r="D437" s="7">
        <v>0</v>
      </c>
      <c r="E437" s="7">
        <v>193</v>
      </c>
      <c r="F437" s="7">
        <v>2.9510703363914375</v>
      </c>
      <c r="G437" s="7">
        <v>0</v>
      </c>
      <c r="H437" s="7">
        <v>0</v>
      </c>
      <c r="I437" s="7">
        <v>4.0970173713536502</v>
      </c>
      <c r="J437" s="7">
        <v>117593</v>
      </c>
      <c r="K437" s="7">
        <v>628</v>
      </c>
      <c r="L437" s="7">
        <v>1649</v>
      </c>
      <c r="M437" s="7">
        <v>807</v>
      </c>
      <c r="N437" s="7">
        <v>4530</v>
      </c>
      <c r="O437" s="7">
        <v>509</v>
      </c>
      <c r="P437" s="7">
        <v>1302</v>
      </c>
      <c r="Q437" s="7">
        <v>4</v>
      </c>
      <c r="R437" s="7">
        <v>7</v>
      </c>
      <c r="S437" s="7">
        <v>188</v>
      </c>
      <c r="T437" s="7">
        <v>180</v>
      </c>
      <c r="U437" s="7">
        <v>54</v>
      </c>
      <c r="V437" s="7">
        <v>13</v>
      </c>
      <c r="W437" s="7">
        <v>0</v>
      </c>
    </row>
    <row r="438" spans="1:23" x14ac:dyDescent="0.35">
      <c r="A438" s="7">
        <v>1</v>
      </c>
      <c r="B438" s="7">
        <v>3692</v>
      </c>
      <c r="C438" s="7">
        <v>1183</v>
      </c>
      <c r="D438" s="7">
        <v>0</v>
      </c>
      <c r="E438" s="7">
        <v>0</v>
      </c>
      <c r="F438" s="7">
        <v>0</v>
      </c>
      <c r="G438" s="7">
        <v>0</v>
      </c>
      <c r="H438" s="7">
        <v>0</v>
      </c>
      <c r="I438" s="7">
        <v>2.0436343551505103</v>
      </c>
      <c r="J438" s="7">
        <v>201964</v>
      </c>
      <c r="K438" s="7">
        <v>108</v>
      </c>
      <c r="L438" s="7">
        <v>1028</v>
      </c>
      <c r="M438" s="7">
        <v>301</v>
      </c>
      <c r="N438" s="7">
        <v>3063</v>
      </c>
      <c r="O438" s="7">
        <v>194</v>
      </c>
      <c r="P438" s="7">
        <v>360</v>
      </c>
      <c r="Q438" s="7">
        <v>0</v>
      </c>
      <c r="R438" s="7">
        <v>0</v>
      </c>
      <c r="S438" s="7">
        <v>75</v>
      </c>
      <c r="T438" s="7">
        <v>90</v>
      </c>
      <c r="U438" s="7">
        <v>0</v>
      </c>
      <c r="V438" s="7">
        <v>0</v>
      </c>
      <c r="W438" s="7">
        <v>0</v>
      </c>
    </row>
    <row r="439" spans="1:23" x14ac:dyDescent="0.35">
      <c r="A439" s="7">
        <v>1</v>
      </c>
      <c r="B439" s="7">
        <v>4749</v>
      </c>
      <c r="C439" s="7">
        <v>1552</v>
      </c>
      <c r="D439" s="7">
        <v>0</v>
      </c>
      <c r="E439" s="7">
        <v>13</v>
      </c>
      <c r="F439" s="7">
        <v>0.27374184038744998</v>
      </c>
      <c r="G439" s="7">
        <v>0</v>
      </c>
      <c r="H439" s="7">
        <v>0</v>
      </c>
      <c r="I439" s="7">
        <v>5.53413472442731</v>
      </c>
      <c r="J439" s="7">
        <v>141207</v>
      </c>
      <c r="K439" s="7">
        <v>645</v>
      </c>
      <c r="L439" s="7">
        <v>1247</v>
      </c>
      <c r="M439" s="7">
        <v>569</v>
      </c>
      <c r="N439" s="7">
        <v>3542</v>
      </c>
      <c r="O439" s="7">
        <v>394</v>
      </c>
      <c r="P439" s="7">
        <v>675</v>
      </c>
      <c r="Q439" s="7">
        <v>1</v>
      </c>
      <c r="R439" s="7">
        <v>6</v>
      </c>
      <c r="S439" s="7">
        <v>131</v>
      </c>
      <c r="T439" s="7">
        <v>158</v>
      </c>
      <c r="U439" s="7">
        <v>5</v>
      </c>
      <c r="V439" s="7">
        <v>46</v>
      </c>
      <c r="W439" s="7">
        <v>0</v>
      </c>
    </row>
    <row r="440" spans="1:23" x14ac:dyDescent="0.35">
      <c r="A440" s="7">
        <v>1</v>
      </c>
      <c r="B440" s="7">
        <v>3030</v>
      </c>
      <c r="C440" s="7">
        <v>1320</v>
      </c>
      <c r="D440" s="7">
        <v>0</v>
      </c>
      <c r="E440" s="7">
        <v>10</v>
      </c>
      <c r="F440" s="7">
        <v>0.33003300330033003</v>
      </c>
      <c r="G440" s="7">
        <v>0</v>
      </c>
      <c r="H440" s="7">
        <v>0</v>
      </c>
      <c r="I440" s="7">
        <v>14.137334102712101</v>
      </c>
      <c r="J440" s="7">
        <v>100069</v>
      </c>
      <c r="K440" s="7">
        <v>688</v>
      </c>
      <c r="L440" s="7">
        <v>661</v>
      </c>
      <c r="M440" s="7">
        <v>232</v>
      </c>
      <c r="N440" s="7">
        <v>1552</v>
      </c>
      <c r="O440" s="7">
        <v>442</v>
      </c>
      <c r="P440" s="7">
        <v>855</v>
      </c>
      <c r="Q440" s="7">
        <v>0</v>
      </c>
      <c r="R440" s="7">
        <v>8</v>
      </c>
      <c r="S440" s="7">
        <v>173</v>
      </c>
      <c r="T440" s="7">
        <v>177</v>
      </c>
      <c r="U440" s="7">
        <v>63</v>
      </c>
      <c r="V440" s="7">
        <v>48</v>
      </c>
      <c r="W440" s="7">
        <v>0</v>
      </c>
    </row>
    <row r="441" spans="1:23" x14ac:dyDescent="0.35">
      <c r="A441" s="7">
        <v>1</v>
      </c>
      <c r="B441" s="7">
        <v>5103</v>
      </c>
      <c r="C441" s="7">
        <v>2760</v>
      </c>
      <c r="D441" s="7">
        <v>0</v>
      </c>
      <c r="E441" s="7">
        <v>37</v>
      </c>
      <c r="F441" s="7">
        <v>0.725063688026651</v>
      </c>
      <c r="G441" s="7">
        <v>1</v>
      </c>
      <c r="H441" s="7">
        <v>1</v>
      </c>
      <c r="I441" s="7">
        <v>14.7887323943662</v>
      </c>
      <c r="J441" s="7">
        <v>69063</v>
      </c>
      <c r="K441" s="7">
        <v>1530</v>
      </c>
      <c r="L441" s="7">
        <v>811</v>
      </c>
      <c r="M441" s="7">
        <v>941</v>
      </c>
      <c r="N441" s="7">
        <v>3312</v>
      </c>
      <c r="O441" s="7">
        <v>650</v>
      </c>
      <c r="P441" s="7">
        <v>911</v>
      </c>
      <c r="Q441" s="7">
        <v>2</v>
      </c>
      <c r="R441" s="7">
        <v>15</v>
      </c>
      <c r="S441" s="7">
        <v>213</v>
      </c>
      <c r="T441" s="7">
        <v>224</v>
      </c>
      <c r="U441" s="7">
        <v>548</v>
      </c>
      <c r="V441" s="7">
        <v>293</v>
      </c>
      <c r="W441" s="7">
        <v>0</v>
      </c>
    </row>
    <row r="442" spans="1:23" x14ac:dyDescent="0.35">
      <c r="A442" s="7">
        <v>1</v>
      </c>
      <c r="B442" s="7">
        <v>2274</v>
      </c>
      <c r="C442" s="7">
        <v>786</v>
      </c>
      <c r="D442" s="7">
        <v>0</v>
      </c>
      <c r="E442" s="7">
        <v>3</v>
      </c>
      <c r="F442" s="7">
        <v>0.13192612137203166</v>
      </c>
      <c r="G442" s="7">
        <v>0</v>
      </c>
      <c r="H442" s="7">
        <v>0</v>
      </c>
      <c r="I442" s="7">
        <v>3.1503150315031503</v>
      </c>
      <c r="J442" s="7">
        <v>100625</v>
      </c>
      <c r="K442" s="7">
        <v>394</v>
      </c>
      <c r="L442" s="7">
        <v>523</v>
      </c>
      <c r="M442" s="7">
        <v>337</v>
      </c>
      <c r="N442" s="7">
        <v>2106</v>
      </c>
      <c r="O442" s="7">
        <v>49</v>
      </c>
      <c r="P442" s="7">
        <v>53</v>
      </c>
      <c r="Q442" s="7">
        <v>0</v>
      </c>
      <c r="R442" s="7">
        <v>0</v>
      </c>
      <c r="S442" s="7">
        <v>66</v>
      </c>
      <c r="T442" s="7">
        <v>93</v>
      </c>
      <c r="U442" s="7">
        <v>17</v>
      </c>
      <c r="V442" s="7">
        <v>33</v>
      </c>
      <c r="W442" s="7">
        <v>0</v>
      </c>
    </row>
    <row r="443" spans="1:23" x14ac:dyDescent="0.35">
      <c r="A443" s="7">
        <v>1</v>
      </c>
      <c r="B443" s="7">
        <v>6030</v>
      </c>
      <c r="C443" s="7">
        <v>2352</v>
      </c>
      <c r="D443" s="7">
        <v>0</v>
      </c>
      <c r="E443" s="7">
        <v>11</v>
      </c>
      <c r="F443" s="7">
        <v>0.1824212271973466</v>
      </c>
      <c r="G443" s="7">
        <v>1</v>
      </c>
      <c r="H443" s="7">
        <v>1</v>
      </c>
      <c r="I443" s="7">
        <v>25.8817766165905</v>
      </c>
      <c r="J443" s="7">
        <v>32203</v>
      </c>
      <c r="K443" s="7">
        <v>3562</v>
      </c>
      <c r="L443" s="7">
        <v>1584</v>
      </c>
      <c r="M443" s="7">
        <v>445</v>
      </c>
      <c r="N443" s="7">
        <v>1877</v>
      </c>
      <c r="O443" s="7">
        <v>2414</v>
      </c>
      <c r="P443" s="7">
        <v>180</v>
      </c>
      <c r="Q443" s="7">
        <v>0</v>
      </c>
      <c r="R443" s="7">
        <v>47</v>
      </c>
      <c r="S443" s="7">
        <v>1512</v>
      </c>
      <c r="T443" s="7">
        <v>2254</v>
      </c>
      <c r="U443" s="7">
        <v>703</v>
      </c>
      <c r="V443" s="7">
        <v>511</v>
      </c>
      <c r="W443" s="7">
        <v>1</v>
      </c>
    </row>
    <row r="444" spans="1:23" x14ac:dyDescent="0.35">
      <c r="A444" s="7">
        <v>1</v>
      </c>
      <c r="B444" s="7">
        <v>3910</v>
      </c>
      <c r="C444" s="7">
        <v>1681</v>
      </c>
      <c r="D444" s="7">
        <v>0</v>
      </c>
      <c r="E444" s="7">
        <v>7</v>
      </c>
      <c r="F444" s="7">
        <v>0.17902813299232737</v>
      </c>
      <c r="G444" s="7">
        <v>0</v>
      </c>
      <c r="H444" s="7">
        <v>1</v>
      </c>
      <c r="I444" s="7">
        <v>8.2740447957839294</v>
      </c>
      <c r="J444" s="7">
        <v>58354</v>
      </c>
      <c r="K444" s="7">
        <v>1139</v>
      </c>
      <c r="L444" s="7">
        <v>761</v>
      </c>
      <c r="M444" s="7">
        <v>476</v>
      </c>
      <c r="N444" s="7">
        <v>2210</v>
      </c>
      <c r="O444" s="7">
        <v>1149</v>
      </c>
      <c r="P444" s="7">
        <v>108</v>
      </c>
      <c r="Q444" s="7">
        <v>2</v>
      </c>
      <c r="R444" s="7">
        <v>19</v>
      </c>
      <c r="S444" s="7">
        <v>422</v>
      </c>
      <c r="T444" s="7">
        <v>591</v>
      </c>
      <c r="U444" s="7">
        <v>125</v>
      </c>
      <c r="V444" s="7">
        <v>227</v>
      </c>
      <c r="W444" s="7">
        <v>0</v>
      </c>
    </row>
    <row r="445" spans="1:23" x14ac:dyDescent="0.35">
      <c r="A445" s="7">
        <v>1</v>
      </c>
      <c r="B445" s="7">
        <v>5368</v>
      </c>
      <c r="C445" s="7">
        <v>2521</v>
      </c>
      <c r="D445" s="7">
        <v>0</v>
      </c>
      <c r="E445" s="7">
        <v>0</v>
      </c>
      <c r="F445" s="7">
        <v>0</v>
      </c>
      <c r="G445" s="7">
        <v>0</v>
      </c>
      <c r="H445" s="7">
        <v>1</v>
      </c>
      <c r="I445" s="7">
        <v>4.7600000000000007</v>
      </c>
      <c r="J445" s="7">
        <v>50888</v>
      </c>
      <c r="K445" s="7">
        <v>1991</v>
      </c>
      <c r="L445" s="7">
        <v>1137</v>
      </c>
      <c r="M445" s="7">
        <v>443</v>
      </c>
      <c r="N445" s="7">
        <v>2639</v>
      </c>
      <c r="O445" s="7">
        <v>2161</v>
      </c>
      <c r="P445" s="7">
        <v>151</v>
      </c>
      <c r="Q445" s="7">
        <v>2</v>
      </c>
      <c r="R445" s="7">
        <v>8</v>
      </c>
      <c r="S445" s="7">
        <v>407</v>
      </c>
      <c r="T445" s="7">
        <v>614</v>
      </c>
      <c r="U445" s="7">
        <v>295</v>
      </c>
      <c r="V445" s="7">
        <v>282</v>
      </c>
      <c r="W445" s="7">
        <v>0</v>
      </c>
    </row>
    <row r="446" spans="1:23" x14ac:dyDescent="0.35">
      <c r="A446" s="7">
        <v>1</v>
      </c>
      <c r="B446" s="7">
        <v>2305</v>
      </c>
      <c r="C446" s="7">
        <v>872</v>
      </c>
      <c r="D446" s="7">
        <v>0</v>
      </c>
      <c r="E446" s="7">
        <v>0</v>
      </c>
      <c r="F446" s="7">
        <v>0</v>
      </c>
      <c r="G446" s="7">
        <v>0</v>
      </c>
      <c r="H446" s="7">
        <v>0</v>
      </c>
      <c r="I446" s="7">
        <v>11.9166666666667</v>
      </c>
      <c r="J446" s="7">
        <v>80083</v>
      </c>
      <c r="K446" s="7">
        <v>809</v>
      </c>
      <c r="L446" s="7">
        <v>475</v>
      </c>
      <c r="M446" s="7">
        <v>291</v>
      </c>
      <c r="N446" s="7">
        <v>1743</v>
      </c>
      <c r="O446" s="7">
        <v>380</v>
      </c>
      <c r="P446" s="7">
        <v>54</v>
      </c>
      <c r="Q446" s="7">
        <v>0</v>
      </c>
      <c r="R446" s="7">
        <v>4</v>
      </c>
      <c r="S446" s="7">
        <v>124</v>
      </c>
      <c r="T446" s="7">
        <v>214</v>
      </c>
      <c r="U446" s="7">
        <v>77</v>
      </c>
      <c r="V446" s="7">
        <v>84</v>
      </c>
      <c r="W446" s="7">
        <v>0</v>
      </c>
    </row>
    <row r="447" spans="1:23" x14ac:dyDescent="0.35">
      <c r="A447" s="7">
        <v>1</v>
      </c>
      <c r="B447" s="7">
        <v>1908</v>
      </c>
      <c r="C447" s="7">
        <v>727</v>
      </c>
      <c r="D447" s="7">
        <v>0</v>
      </c>
      <c r="E447" s="7">
        <v>0</v>
      </c>
      <c r="F447" s="7">
        <v>0</v>
      </c>
      <c r="G447" s="7">
        <v>0</v>
      </c>
      <c r="H447" s="7">
        <v>0</v>
      </c>
      <c r="I447" s="7">
        <v>5.9662090813094002</v>
      </c>
      <c r="J447" s="7">
        <v>103636</v>
      </c>
      <c r="K447" s="7">
        <v>242</v>
      </c>
      <c r="L447" s="7">
        <v>435</v>
      </c>
      <c r="M447" s="7">
        <v>230</v>
      </c>
      <c r="N447" s="7">
        <v>1772</v>
      </c>
      <c r="O447" s="7">
        <v>66</v>
      </c>
      <c r="P447" s="7">
        <v>19</v>
      </c>
      <c r="Q447" s="7">
        <v>0</v>
      </c>
      <c r="R447" s="7">
        <v>2</v>
      </c>
      <c r="S447" s="7">
        <v>49</v>
      </c>
      <c r="T447" s="7">
        <v>74</v>
      </c>
      <c r="U447" s="7">
        <v>40</v>
      </c>
      <c r="V447" s="7">
        <v>38</v>
      </c>
      <c r="W447" s="7">
        <v>0</v>
      </c>
    </row>
    <row r="448" spans="1:23" x14ac:dyDescent="0.35">
      <c r="A448" s="7">
        <v>1</v>
      </c>
      <c r="B448" s="7">
        <v>3507</v>
      </c>
      <c r="C448" s="7">
        <v>1388</v>
      </c>
      <c r="D448" s="7">
        <v>0</v>
      </c>
      <c r="E448" s="7">
        <v>5</v>
      </c>
      <c r="F448" s="7">
        <v>0.14257199885942401</v>
      </c>
      <c r="G448" s="7">
        <v>0</v>
      </c>
      <c r="H448" s="7">
        <v>1</v>
      </c>
      <c r="I448" s="7">
        <v>11.048243001786801</v>
      </c>
      <c r="J448" s="7">
        <v>74688</v>
      </c>
      <c r="K448" s="7">
        <v>719</v>
      </c>
      <c r="L448" s="7">
        <v>837</v>
      </c>
      <c r="M448" s="7">
        <v>366</v>
      </c>
      <c r="N448" s="7">
        <v>2460</v>
      </c>
      <c r="O448" s="7">
        <v>506</v>
      </c>
      <c r="P448" s="7">
        <v>246</v>
      </c>
      <c r="Q448" s="7">
        <v>3</v>
      </c>
      <c r="R448" s="7">
        <v>10</v>
      </c>
      <c r="S448" s="7">
        <v>282</v>
      </c>
      <c r="T448" s="7">
        <v>358</v>
      </c>
      <c r="U448" s="7">
        <v>204</v>
      </c>
      <c r="V448" s="7">
        <v>156</v>
      </c>
      <c r="W448" s="7">
        <v>0</v>
      </c>
    </row>
    <row r="449" spans="1:23" x14ac:dyDescent="0.35">
      <c r="A449" s="7">
        <v>1</v>
      </c>
      <c r="B449" s="7">
        <v>4101</v>
      </c>
      <c r="C449" s="7">
        <v>1417</v>
      </c>
      <c r="D449" s="7">
        <v>0</v>
      </c>
      <c r="E449" s="7">
        <v>0</v>
      </c>
      <c r="F449" s="7">
        <v>0</v>
      </c>
      <c r="G449" s="7">
        <v>0</v>
      </c>
      <c r="H449" s="7">
        <v>0</v>
      </c>
      <c r="I449" s="7">
        <v>0.95459236326109409</v>
      </c>
      <c r="J449" s="7">
        <v>106181</v>
      </c>
      <c r="K449" s="7">
        <v>308</v>
      </c>
      <c r="L449" s="7">
        <v>1014</v>
      </c>
      <c r="M449" s="7">
        <v>500</v>
      </c>
      <c r="N449" s="7">
        <v>3166</v>
      </c>
      <c r="O449" s="7">
        <v>703</v>
      </c>
      <c r="P449" s="7">
        <v>98</v>
      </c>
      <c r="Q449" s="7">
        <v>1</v>
      </c>
      <c r="R449" s="7">
        <v>9</v>
      </c>
      <c r="S449" s="7">
        <v>124</v>
      </c>
      <c r="T449" s="7">
        <v>198</v>
      </c>
      <c r="U449" s="7">
        <v>81</v>
      </c>
      <c r="V449" s="7">
        <v>27</v>
      </c>
      <c r="W449" s="7">
        <v>0</v>
      </c>
    </row>
    <row r="450" spans="1:23" x14ac:dyDescent="0.35">
      <c r="A450" s="7">
        <v>1</v>
      </c>
      <c r="B450" s="7">
        <v>4117</v>
      </c>
      <c r="C450" s="7">
        <v>1375</v>
      </c>
      <c r="D450" s="7">
        <v>0</v>
      </c>
      <c r="E450" s="7">
        <v>0</v>
      </c>
      <c r="F450" s="7">
        <v>0</v>
      </c>
      <c r="G450" s="7">
        <v>0</v>
      </c>
      <c r="H450" s="7">
        <v>0</v>
      </c>
      <c r="I450" s="7">
        <v>3.1845536609829499</v>
      </c>
      <c r="J450" s="7">
        <v>107632</v>
      </c>
      <c r="K450" s="7">
        <v>447</v>
      </c>
      <c r="L450" s="7">
        <v>1009</v>
      </c>
      <c r="M450" s="7">
        <v>629</v>
      </c>
      <c r="N450" s="7">
        <v>3776</v>
      </c>
      <c r="O450" s="7">
        <v>215</v>
      </c>
      <c r="P450" s="7">
        <v>62</v>
      </c>
      <c r="Q450" s="7">
        <v>0</v>
      </c>
      <c r="R450" s="7">
        <v>0</v>
      </c>
      <c r="S450" s="7">
        <v>64</v>
      </c>
      <c r="T450" s="7">
        <v>90</v>
      </c>
      <c r="U450" s="7">
        <v>24</v>
      </c>
      <c r="V450" s="7">
        <v>5</v>
      </c>
      <c r="W450" s="7">
        <v>0</v>
      </c>
    </row>
    <row r="451" spans="1:23" x14ac:dyDescent="0.35">
      <c r="A451" s="7">
        <v>1</v>
      </c>
      <c r="B451" s="7">
        <v>3569</v>
      </c>
      <c r="C451" s="7">
        <v>1296</v>
      </c>
      <c r="D451" s="7">
        <v>0</v>
      </c>
      <c r="E451" s="7">
        <v>0</v>
      </c>
      <c r="F451" s="7">
        <v>0</v>
      </c>
      <c r="G451" s="7">
        <v>0</v>
      </c>
      <c r="H451" s="7">
        <v>0</v>
      </c>
      <c r="I451" s="7">
        <v>5.2467385138967693</v>
      </c>
      <c r="J451" s="7">
        <v>94875</v>
      </c>
      <c r="K451" s="7">
        <v>476</v>
      </c>
      <c r="L451" s="7">
        <v>809</v>
      </c>
      <c r="M451" s="7">
        <v>582</v>
      </c>
      <c r="N451" s="7">
        <v>3263</v>
      </c>
      <c r="O451" s="7">
        <v>166</v>
      </c>
      <c r="P451" s="7">
        <v>48</v>
      </c>
      <c r="Q451" s="7">
        <v>1</v>
      </c>
      <c r="R451" s="7">
        <v>4</v>
      </c>
      <c r="S451" s="7">
        <v>87</v>
      </c>
      <c r="T451" s="7">
        <v>125</v>
      </c>
      <c r="U451" s="7">
        <v>26</v>
      </c>
      <c r="V451" s="7">
        <v>16</v>
      </c>
      <c r="W451" s="7">
        <v>0</v>
      </c>
    </row>
    <row r="452" spans="1:23" x14ac:dyDescent="0.35">
      <c r="A452" s="7">
        <v>1</v>
      </c>
      <c r="B452" s="7">
        <v>3544</v>
      </c>
      <c r="C452" s="7">
        <v>1416</v>
      </c>
      <c r="D452" s="7">
        <v>0</v>
      </c>
      <c r="E452" s="7">
        <v>4</v>
      </c>
      <c r="F452" s="7">
        <v>0.11286681715575619</v>
      </c>
      <c r="G452" s="7">
        <v>0</v>
      </c>
      <c r="H452" s="7">
        <v>0</v>
      </c>
      <c r="I452" s="7">
        <v>4.5767274902781905</v>
      </c>
      <c r="J452" s="7">
        <v>82692</v>
      </c>
      <c r="K452" s="7">
        <v>754</v>
      </c>
      <c r="L452" s="7">
        <v>761</v>
      </c>
      <c r="M452" s="7">
        <v>377</v>
      </c>
      <c r="N452" s="7">
        <v>2613</v>
      </c>
      <c r="O452" s="7">
        <v>652</v>
      </c>
      <c r="P452" s="7">
        <v>113</v>
      </c>
      <c r="Q452" s="7">
        <v>6</v>
      </c>
      <c r="R452" s="7">
        <v>3</v>
      </c>
      <c r="S452" s="7">
        <v>157</v>
      </c>
      <c r="T452" s="7">
        <v>181</v>
      </c>
      <c r="U452" s="7">
        <v>306</v>
      </c>
      <c r="V452" s="7">
        <v>137</v>
      </c>
      <c r="W452" s="7">
        <v>0</v>
      </c>
    </row>
    <row r="453" spans="1:23" x14ac:dyDescent="0.35">
      <c r="A453" s="7">
        <v>1</v>
      </c>
      <c r="B453" s="7">
        <v>3523</v>
      </c>
      <c r="C453" s="7">
        <v>1342</v>
      </c>
      <c r="D453" s="7">
        <v>0</v>
      </c>
      <c r="E453" s="7">
        <v>4</v>
      </c>
      <c r="F453" s="7">
        <v>0.11353959693443089</v>
      </c>
      <c r="G453" s="7">
        <v>0</v>
      </c>
      <c r="H453" s="7">
        <v>1</v>
      </c>
      <c r="I453" s="7">
        <v>12.0606826801517</v>
      </c>
      <c r="J453" s="7">
        <v>50268</v>
      </c>
      <c r="K453" s="7">
        <v>2160</v>
      </c>
      <c r="L453" s="7">
        <v>931</v>
      </c>
      <c r="M453" s="7">
        <v>192</v>
      </c>
      <c r="N453" s="7">
        <v>1915</v>
      </c>
      <c r="O453" s="7">
        <v>1017</v>
      </c>
      <c r="P453" s="7">
        <v>216</v>
      </c>
      <c r="Q453" s="7">
        <v>1</v>
      </c>
      <c r="R453" s="7">
        <v>10</v>
      </c>
      <c r="S453" s="7">
        <v>364</v>
      </c>
      <c r="T453" s="7">
        <v>485</v>
      </c>
      <c r="U453" s="7">
        <v>104</v>
      </c>
      <c r="V453" s="7">
        <v>102</v>
      </c>
      <c r="W453" s="7">
        <v>1</v>
      </c>
    </row>
    <row r="454" spans="1:23" x14ac:dyDescent="0.35">
      <c r="A454" s="7">
        <v>1</v>
      </c>
      <c r="B454" s="7">
        <v>5615</v>
      </c>
      <c r="C454" s="7">
        <v>2177</v>
      </c>
      <c r="D454" s="7">
        <v>0</v>
      </c>
      <c r="E454" s="7">
        <v>3</v>
      </c>
      <c r="F454" s="7">
        <v>5.3428317008014245E-2</v>
      </c>
      <c r="G454" s="7">
        <v>0</v>
      </c>
      <c r="H454" s="7">
        <v>0</v>
      </c>
      <c r="I454" s="7">
        <v>6.7031463748290001</v>
      </c>
      <c r="J454" s="7">
        <v>89434</v>
      </c>
      <c r="K454" s="7">
        <v>1371</v>
      </c>
      <c r="L454" s="7">
        <v>1347</v>
      </c>
      <c r="M454" s="7">
        <v>517</v>
      </c>
      <c r="N454" s="7">
        <v>3256</v>
      </c>
      <c r="O454" s="7">
        <v>1602</v>
      </c>
      <c r="P454" s="7">
        <v>424</v>
      </c>
      <c r="Q454" s="7">
        <v>2</v>
      </c>
      <c r="R454" s="7">
        <v>20</v>
      </c>
      <c r="S454" s="7">
        <v>311</v>
      </c>
      <c r="T454" s="7">
        <v>389</v>
      </c>
      <c r="U454" s="7">
        <v>61</v>
      </c>
      <c r="V454" s="7">
        <v>133</v>
      </c>
      <c r="W454" s="7">
        <v>0</v>
      </c>
    </row>
    <row r="455" spans="1:23" x14ac:dyDescent="0.35">
      <c r="A455" s="7">
        <v>1</v>
      </c>
      <c r="B455" s="7">
        <v>4786</v>
      </c>
      <c r="C455" s="7">
        <v>2014</v>
      </c>
      <c r="D455" s="7">
        <v>0</v>
      </c>
      <c r="E455" s="7">
        <v>0</v>
      </c>
      <c r="F455" s="7">
        <v>0</v>
      </c>
      <c r="G455" s="7">
        <v>1</v>
      </c>
      <c r="H455" s="7">
        <v>1</v>
      </c>
      <c r="I455" s="7">
        <v>8.5944494180841513</v>
      </c>
      <c r="J455" s="7">
        <v>58818</v>
      </c>
      <c r="K455" s="7">
        <v>1587</v>
      </c>
      <c r="L455" s="7">
        <v>998</v>
      </c>
      <c r="M455" s="7">
        <v>671</v>
      </c>
      <c r="N455" s="7">
        <v>4066</v>
      </c>
      <c r="O455" s="7">
        <v>456</v>
      </c>
      <c r="P455" s="7">
        <v>61</v>
      </c>
      <c r="Q455" s="7">
        <v>0</v>
      </c>
      <c r="R455" s="7">
        <v>6</v>
      </c>
      <c r="S455" s="7">
        <v>197</v>
      </c>
      <c r="T455" s="7">
        <v>312</v>
      </c>
      <c r="U455" s="7">
        <v>277</v>
      </c>
      <c r="V455" s="7">
        <v>284</v>
      </c>
      <c r="W455" s="7">
        <v>0</v>
      </c>
    </row>
    <row r="456" spans="1:23" x14ac:dyDescent="0.35">
      <c r="A456" s="7">
        <v>1</v>
      </c>
      <c r="B456" s="7">
        <v>3077</v>
      </c>
      <c r="C456" s="7">
        <v>1129</v>
      </c>
      <c r="D456" s="7">
        <v>0</v>
      </c>
      <c r="E456" s="7">
        <v>0</v>
      </c>
      <c r="F456" s="7">
        <v>0</v>
      </c>
      <c r="G456" s="7">
        <v>1</v>
      </c>
      <c r="H456" s="7">
        <v>0</v>
      </c>
      <c r="I456" s="7">
        <v>17.692878338278899</v>
      </c>
      <c r="J456" s="7">
        <v>80417</v>
      </c>
      <c r="K456" s="7">
        <v>882</v>
      </c>
      <c r="L456" s="7">
        <v>724</v>
      </c>
      <c r="M456" s="7">
        <v>298</v>
      </c>
      <c r="N456" s="7">
        <v>2608</v>
      </c>
      <c r="O456" s="7">
        <v>261</v>
      </c>
      <c r="P456" s="7">
        <v>79</v>
      </c>
      <c r="Q456" s="7">
        <v>0</v>
      </c>
      <c r="R456" s="7">
        <v>2</v>
      </c>
      <c r="S456" s="7">
        <v>127</v>
      </c>
      <c r="T456" s="7">
        <v>184</v>
      </c>
      <c r="U456" s="7">
        <v>108</v>
      </c>
      <c r="V456" s="7">
        <v>140</v>
      </c>
      <c r="W456" s="7">
        <v>0</v>
      </c>
    </row>
    <row r="457" spans="1:23" x14ac:dyDescent="0.35">
      <c r="A457" s="7">
        <v>1</v>
      </c>
      <c r="B457" s="7">
        <v>6047</v>
      </c>
      <c r="C457" s="7">
        <v>2797</v>
      </c>
      <c r="D457" s="7">
        <v>0</v>
      </c>
      <c r="E457" s="7">
        <v>19</v>
      </c>
      <c r="F457" s="7">
        <v>0.31420539110302631</v>
      </c>
      <c r="G457" s="7">
        <v>1</v>
      </c>
      <c r="H457" s="7">
        <v>0</v>
      </c>
      <c r="I457" s="7">
        <v>8.76137841352406</v>
      </c>
      <c r="J457" s="7">
        <v>84844</v>
      </c>
      <c r="K457" s="7">
        <v>1243</v>
      </c>
      <c r="L457" s="7">
        <v>1033</v>
      </c>
      <c r="M457" s="7">
        <v>862</v>
      </c>
      <c r="N457" s="7">
        <v>5225</v>
      </c>
      <c r="O457" s="7">
        <v>488</v>
      </c>
      <c r="P457" s="7">
        <v>166</v>
      </c>
      <c r="Q457" s="7">
        <v>1</v>
      </c>
      <c r="R457" s="7">
        <v>7</v>
      </c>
      <c r="S457" s="7">
        <v>160</v>
      </c>
      <c r="T457" s="7">
        <v>286</v>
      </c>
      <c r="U457" s="7">
        <v>124</v>
      </c>
      <c r="V457" s="7">
        <v>187</v>
      </c>
      <c r="W457" s="7">
        <v>0</v>
      </c>
    </row>
    <row r="458" spans="1:23" x14ac:dyDescent="0.35">
      <c r="A458" s="7">
        <v>1</v>
      </c>
      <c r="B458" s="7">
        <v>4149</v>
      </c>
      <c r="C458" s="7">
        <v>1316</v>
      </c>
      <c r="D458" s="7">
        <v>0</v>
      </c>
      <c r="E458" s="7">
        <v>0</v>
      </c>
      <c r="F458" s="7">
        <v>0</v>
      </c>
      <c r="G458" s="7">
        <v>0</v>
      </c>
      <c r="H458" s="7">
        <v>0</v>
      </c>
      <c r="I458" s="7">
        <v>5.6772908366533894</v>
      </c>
      <c r="J458" s="7">
        <v>93671</v>
      </c>
      <c r="K458" s="7">
        <v>815</v>
      </c>
      <c r="L458" s="7">
        <v>1038</v>
      </c>
      <c r="M458" s="7">
        <v>260</v>
      </c>
      <c r="N458" s="7">
        <v>3425</v>
      </c>
      <c r="O458" s="7">
        <v>490</v>
      </c>
      <c r="P458" s="7">
        <v>98</v>
      </c>
      <c r="Q458" s="7">
        <v>2</v>
      </c>
      <c r="R458" s="7">
        <v>7</v>
      </c>
      <c r="S458" s="7">
        <v>127</v>
      </c>
      <c r="T458" s="7">
        <v>204</v>
      </c>
      <c r="U458" s="7">
        <v>10</v>
      </c>
      <c r="V458" s="7">
        <v>24</v>
      </c>
      <c r="W458" s="7">
        <v>0</v>
      </c>
    </row>
    <row r="459" spans="1:23" x14ac:dyDescent="0.35">
      <c r="A459" s="7">
        <v>1</v>
      </c>
      <c r="B459" s="7">
        <v>3683</v>
      </c>
      <c r="C459" s="7">
        <v>1257</v>
      </c>
      <c r="D459" s="7">
        <v>0</v>
      </c>
      <c r="E459" s="7">
        <v>0</v>
      </c>
      <c r="F459" s="7">
        <v>0</v>
      </c>
      <c r="G459" s="7">
        <v>0</v>
      </c>
      <c r="H459" s="7">
        <v>0</v>
      </c>
      <c r="I459" s="7">
        <v>9.2793931731984802</v>
      </c>
      <c r="J459" s="7">
        <v>115577</v>
      </c>
      <c r="K459" s="7">
        <v>612</v>
      </c>
      <c r="L459" s="7">
        <v>1009</v>
      </c>
      <c r="M459" s="7">
        <v>528</v>
      </c>
      <c r="N459" s="7">
        <v>2782</v>
      </c>
      <c r="O459" s="7">
        <v>659</v>
      </c>
      <c r="P459" s="7">
        <v>106</v>
      </c>
      <c r="Q459" s="7">
        <v>2</v>
      </c>
      <c r="R459" s="7">
        <v>7</v>
      </c>
      <c r="S459" s="7">
        <v>127</v>
      </c>
      <c r="T459" s="7">
        <v>139</v>
      </c>
      <c r="U459" s="7">
        <v>31</v>
      </c>
      <c r="V459" s="7">
        <v>54</v>
      </c>
      <c r="W459" s="7">
        <v>0</v>
      </c>
    </row>
    <row r="460" spans="1:23" x14ac:dyDescent="0.35">
      <c r="A460" s="7">
        <v>1</v>
      </c>
      <c r="B460" s="7">
        <v>7504</v>
      </c>
      <c r="C460" s="7">
        <v>2153</v>
      </c>
      <c r="D460" s="7">
        <v>0</v>
      </c>
      <c r="E460" s="7">
        <v>0</v>
      </c>
      <c r="F460" s="7">
        <v>0</v>
      </c>
      <c r="G460" s="7">
        <v>0</v>
      </c>
      <c r="H460" s="7">
        <v>0</v>
      </c>
      <c r="I460" s="7">
        <v>5.0914550914550905</v>
      </c>
      <c r="J460" s="7">
        <v>117132</v>
      </c>
      <c r="K460" s="7">
        <v>816</v>
      </c>
      <c r="L460" s="7">
        <v>2469</v>
      </c>
      <c r="M460" s="7">
        <v>292</v>
      </c>
      <c r="N460" s="7">
        <v>4519</v>
      </c>
      <c r="O460" s="7">
        <v>1982</v>
      </c>
      <c r="P460" s="7">
        <v>586</v>
      </c>
      <c r="Q460" s="7">
        <v>1</v>
      </c>
      <c r="R460" s="7">
        <v>24</v>
      </c>
      <c r="S460" s="7">
        <v>392</v>
      </c>
      <c r="T460" s="7">
        <v>466</v>
      </c>
      <c r="U460" s="7">
        <v>54</v>
      </c>
      <c r="V460" s="7">
        <v>109</v>
      </c>
      <c r="W460" s="7">
        <v>0</v>
      </c>
    </row>
    <row r="461" spans="1:23" x14ac:dyDescent="0.35">
      <c r="A461" s="7">
        <v>1</v>
      </c>
      <c r="B461" s="7">
        <v>6593</v>
      </c>
      <c r="C461" s="7">
        <v>2400</v>
      </c>
      <c r="D461" s="7">
        <v>0</v>
      </c>
      <c r="E461" s="7">
        <v>19</v>
      </c>
      <c r="F461" s="7">
        <v>0.28818443804034583</v>
      </c>
      <c r="G461" s="7">
        <v>0</v>
      </c>
      <c r="H461" s="7">
        <v>0</v>
      </c>
      <c r="I461" s="7">
        <v>7.37042320494532</v>
      </c>
      <c r="J461" s="7">
        <v>109020</v>
      </c>
      <c r="K461" s="7">
        <v>927</v>
      </c>
      <c r="L461" s="7">
        <v>1616</v>
      </c>
      <c r="M461" s="7">
        <v>564</v>
      </c>
      <c r="N461" s="7">
        <v>4546</v>
      </c>
      <c r="O461" s="7">
        <v>1533</v>
      </c>
      <c r="P461" s="7">
        <v>200</v>
      </c>
      <c r="Q461" s="7">
        <v>2</v>
      </c>
      <c r="R461" s="7">
        <v>28</v>
      </c>
      <c r="S461" s="7">
        <v>284</v>
      </c>
      <c r="T461" s="7">
        <v>345</v>
      </c>
      <c r="U461" s="7">
        <v>19</v>
      </c>
      <c r="V461" s="7">
        <v>73</v>
      </c>
      <c r="W461" s="7">
        <v>0</v>
      </c>
    </row>
    <row r="462" spans="1:23" x14ac:dyDescent="0.35">
      <c r="A462" s="7">
        <v>1</v>
      </c>
      <c r="B462" s="7">
        <v>2780</v>
      </c>
      <c r="C462" s="7">
        <v>1183</v>
      </c>
      <c r="D462" s="7">
        <v>0</v>
      </c>
      <c r="E462" s="7">
        <v>11</v>
      </c>
      <c r="F462" s="7">
        <v>0.39568345323741005</v>
      </c>
      <c r="G462" s="7">
        <v>0</v>
      </c>
      <c r="H462" s="7">
        <v>1</v>
      </c>
      <c r="I462" s="7">
        <v>10.1111111111111</v>
      </c>
      <c r="J462" s="7">
        <v>67000</v>
      </c>
      <c r="K462" s="7">
        <v>900</v>
      </c>
      <c r="L462" s="7">
        <v>678</v>
      </c>
      <c r="M462" s="7">
        <v>196</v>
      </c>
      <c r="N462" s="7">
        <v>1427</v>
      </c>
      <c r="O462" s="7">
        <v>1057</v>
      </c>
      <c r="P462" s="7">
        <v>61</v>
      </c>
      <c r="Q462" s="7">
        <v>1</v>
      </c>
      <c r="R462" s="7">
        <v>5</v>
      </c>
      <c r="S462" s="7">
        <v>229</v>
      </c>
      <c r="T462" s="7">
        <v>260</v>
      </c>
      <c r="U462" s="7">
        <v>88</v>
      </c>
      <c r="V462" s="7">
        <v>84</v>
      </c>
      <c r="W462" s="7">
        <v>1</v>
      </c>
    </row>
    <row r="463" spans="1:23" x14ac:dyDescent="0.35">
      <c r="A463" s="7">
        <v>1</v>
      </c>
      <c r="B463" s="7">
        <v>2897</v>
      </c>
      <c r="C463" s="7">
        <v>1330</v>
      </c>
      <c r="D463" s="7">
        <v>0</v>
      </c>
      <c r="E463" s="7">
        <v>4</v>
      </c>
      <c r="F463" s="7">
        <v>0.13807386952019329</v>
      </c>
      <c r="G463" s="7">
        <v>1</v>
      </c>
      <c r="H463" s="7">
        <v>1</v>
      </c>
      <c r="I463" s="7">
        <v>17.355126300148598</v>
      </c>
      <c r="J463" s="7">
        <v>39813</v>
      </c>
      <c r="K463" s="7">
        <v>1431</v>
      </c>
      <c r="L463" s="7">
        <v>676</v>
      </c>
      <c r="M463" s="7">
        <v>285</v>
      </c>
      <c r="N463" s="7">
        <v>1656</v>
      </c>
      <c r="O463" s="7">
        <v>940</v>
      </c>
      <c r="P463" s="7">
        <v>88</v>
      </c>
      <c r="Q463" s="7">
        <v>1</v>
      </c>
      <c r="R463" s="7">
        <v>10</v>
      </c>
      <c r="S463" s="7">
        <v>202</v>
      </c>
      <c r="T463" s="7">
        <v>210</v>
      </c>
      <c r="U463" s="7">
        <v>231</v>
      </c>
      <c r="V463" s="7">
        <v>317</v>
      </c>
      <c r="W463" s="7">
        <v>1</v>
      </c>
    </row>
    <row r="464" spans="1:23" x14ac:dyDescent="0.35">
      <c r="A464" s="7">
        <v>1</v>
      </c>
      <c r="B464" s="7">
        <v>5000</v>
      </c>
      <c r="C464" s="7">
        <v>2064</v>
      </c>
      <c r="D464" s="7">
        <v>0</v>
      </c>
      <c r="E464" s="7">
        <v>0</v>
      </c>
      <c r="F464" s="7">
        <v>0</v>
      </c>
      <c r="G464" s="7">
        <v>1</v>
      </c>
      <c r="H464" s="7">
        <v>1</v>
      </c>
      <c r="I464" s="7">
        <v>18.025751072961398</v>
      </c>
      <c r="J464" s="7">
        <v>59034</v>
      </c>
      <c r="K464" s="7">
        <v>2224</v>
      </c>
      <c r="L464" s="7">
        <v>1100</v>
      </c>
      <c r="M464" s="7">
        <v>552</v>
      </c>
      <c r="N464" s="7">
        <v>3564</v>
      </c>
      <c r="O464" s="7">
        <v>956</v>
      </c>
      <c r="P464" s="7">
        <v>105</v>
      </c>
      <c r="Q464" s="7">
        <v>0</v>
      </c>
      <c r="R464" s="7">
        <v>28</v>
      </c>
      <c r="S464" s="7">
        <v>347</v>
      </c>
      <c r="T464" s="7">
        <v>515</v>
      </c>
      <c r="U464" s="7">
        <v>146</v>
      </c>
      <c r="V464" s="7">
        <v>348</v>
      </c>
      <c r="W464" s="7">
        <v>1</v>
      </c>
    </row>
    <row r="465" spans="1:23" x14ac:dyDescent="0.35">
      <c r="A465" s="7">
        <v>1</v>
      </c>
      <c r="B465" s="7">
        <v>7588</v>
      </c>
      <c r="C465" s="7">
        <v>2806</v>
      </c>
      <c r="D465" s="7">
        <v>0</v>
      </c>
      <c r="E465" s="7">
        <v>139</v>
      </c>
      <c r="F465" s="7">
        <v>1.8318397469688983</v>
      </c>
      <c r="G465" s="7">
        <v>1</v>
      </c>
      <c r="H465" s="7">
        <v>0</v>
      </c>
      <c r="I465" s="7">
        <v>5.8074996615676202</v>
      </c>
      <c r="J465" s="7">
        <v>105391</v>
      </c>
      <c r="K465" s="7">
        <v>1301</v>
      </c>
      <c r="L465" s="7">
        <v>1731</v>
      </c>
      <c r="M465" s="7">
        <v>1281</v>
      </c>
      <c r="N465" s="7">
        <v>6865</v>
      </c>
      <c r="O465" s="7">
        <v>318</v>
      </c>
      <c r="P465" s="7">
        <v>211</v>
      </c>
      <c r="Q465" s="7">
        <v>3</v>
      </c>
      <c r="R465" s="7">
        <v>7</v>
      </c>
      <c r="S465" s="7">
        <v>184</v>
      </c>
      <c r="T465" s="7">
        <v>237</v>
      </c>
      <c r="U465" s="7">
        <v>234</v>
      </c>
      <c r="V465" s="7">
        <v>51</v>
      </c>
      <c r="W465" s="7">
        <v>0</v>
      </c>
    </row>
    <row r="466" spans="1:23" x14ac:dyDescent="0.35">
      <c r="A466" s="7">
        <v>1</v>
      </c>
      <c r="B466" s="7">
        <v>5357</v>
      </c>
      <c r="C466" s="7">
        <v>1975</v>
      </c>
      <c r="D466" s="7">
        <v>0</v>
      </c>
      <c r="E466" s="7">
        <v>12</v>
      </c>
      <c r="F466" s="7">
        <v>0.22400597349262646</v>
      </c>
      <c r="G466" s="7">
        <v>0</v>
      </c>
      <c r="H466" s="7">
        <v>1</v>
      </c>
      <c r="I466" s="7">
        <v>13.1906330040249</v>
      </c>
      <c r="J466" s="7">
        <v>75086</v>
      </c>
      <c r="K466" s="7">
        <v>1607</v>
      </c>
      <c r="L466" s="7">
        <v>1197</v>
      </c>
      <c r="M466" s="7">
        <v>754</v>
      </c>
      <c r="N466" s="7">
        <v>4135</v>
      </c>
      <c r="O466" s="7">
        <v>620</v>
      </c>
      <c r="P466" s="7">
        <v>275</v>
      </c>
      <c r="Q466" s="7">
        <v>0</v>
      </c>
      <c r="R466" s="7">
        <v>10</v>
      </c>
      <c r="S466" s="7">
        <v>317</v>
      </c>
      <c r="T466" s="7">
        <v>444</v>
      </c>
      <c r="U466" s="7">
        <v>207</v>
      </c>
      <c r="V466" s="7">
        <v>178</v>
      </c>
      <c r="W466" s="7">
        <v>0</v>
      </c>
    </row>
    <row r="467" spans="1:23" x14ac:dyDescent="0.35">
      <c r="A467" s="7">
        <v>1</v>
      </c>
      <c r="B467" s="7">
        <v>5720</v>
      </c>
      <c r="C467" s="7">
        <v>2046</v>
      </c>
      <c r="D467" s="7">
        <v>0</v>
      </c>
      <c r="E467" s="7">
        <v>165</v>
      </c>
      <c r="F467" s="7">
        <v>2.8846153846153846</v>
      </c>
      <c r="G467" s="7">
        <v>0</v>
      </c>
      <c r="H467" s="7">
        <v>0</v>
      </c>
      <c r="I467" s="7">
        <v>8.9979892761394105</v>
      </c>
      <c r="J467" s="7">
        <v>104839</v>
      </c>
      <c r="K467" s="7">
        <v>1094</v>
      </c>
      <c r="L467" s="7">
        <v>1319</v>
      </c>
      <c r="M467" s="7">
        <v>566</v>
      </c>
      <c r="N467" s="7">
        <v>4943</v>
      </c>
      <c r="O467" s="7">
        <v>427</v>
      </c>
      <c r="P467" s="7">
        <v>88</v>
      </c>
      <c r="Q467" s="7">
        <v>0</v>
      </c>
      <c r="R467" s="7">
        <v>8</v>
      </c>
      <c r="S467" s="7">
        <v>254</v>
      </c>
      <c r="T467" s="7">
        <v>363</v>
      </c>
      <c r="U467" s="7">
        <v>16</v>
      </c>
      <c r="V467" s="7">
        <v>91</v>
      </c>
      <c r="W467" s="7">
        <v>0</v>
      </c>
    </row>
    <row r="468" spans="1:23" x14ac:dyDescent="0.35">
      <c r="A468" s="7">
        <v>1</v>
      </c>
      <c r="B468" s="7">
        <v>3443</v>
      </c>
      <c r="C468" s="7">
        <v>1133</v>
      </c>
      <c r="D468" s="7">
        <v>0</v>
      </c>
      <c r="E468" s="7">
        <v>4</v>
      </c>
      <c r="F468" s="7">
        <v>0.11617775196049956</v>
      </c>
      <c r="G468" s="7">
        <v>0</v>
      </c>
      <c r="H468" s="7">
        <v>0</v>
      </c>
      <c r="I468" s="7">
        <v>0.42308854638863697</v>
      </c>
      <c r="J468" s="7">
        <v>106620</v>
      </c>
      <c r="K468" s="7">
        <v>154</v>
      </c>
      <c r="L468" s="7">
        <v>774</v>
      </c>
      <c r="M468" s="7">
        <v>326</v>
      </c>
      <c r="N468" s="7">
        <v>3271</v>
      </c>
      <c r="O468" s="7">
        <v>74</v>
      </c>
      <c r="P468" s="7">
        <v>26</v>
      </c>
      <c r="Q468" s="7">
        <v>2</v>
      </c>
      <c r="R468" s="7">
        <v>1</v>
      </c>
      <c r="S468" s="7">
        <v>69</v>
      </c>
      <c r="T468" s="7">
        <v>86</v>
      </c>
      <c r="U468" s="7">
        <v>16</v>
      </c>
      <c r="V468" s="7">
        <v>17</v>
      </c>
      <c r="W468" s="7">
        <v>0</v>
      </c>
    </row>
    <row r="469" spans="1:23" x14ac:dyDescent="0.35">
      <c r="A469" s="7">
        <v>0</v>
      </c>
      <c r="B469" s="7">
        <v>1486</v>
      </c>
      <c r="C469" s="7">
        <v>513</v>
      </c>
      <c r="D469" s="7">
        <v>0</v>
      </c>
      <c r="E469" s="7">
        <v>1</v>
      </c>
      <c r="F469" s="7">
        <v>6.7294751009421269E-2</v>
      </c>
      <c r="G469" s="7">
        <v>0</v>
      </c>
      <c r="H469" s="7">
        <v>0</v>
      </c>
      <c r="I469" s="7">
        <v>3.6645525017618001</v>
      </c>
      <c r="J469" s="7">
        <v>111071</v>
      </c>
      <c r="K469" s="7">
        <v>303</v>
      </c>
      <c r="L469" s="7">
        <v>347</v>
      </c>
      <c r="M469" s="7">
        <v>159</v>
      </c>
      <c r="N469" s="7">
        <v>1433</v>
      </c>
      <c r="O469" s="7">
        <v>13</v>
      </c>
      <c r="P469" s="7">
        <v>10</v>
      </c>
      <c r="Q469" s="7">
        <v>1</v>
      </c>
      <c r="R469" s="7">
        <v>2</v>
      </c>
      <c r="S469" s="7">
        <v>27</v>
      </c>
      <c r="T469" s="7">
        <v>18</v>
      </c>
      <c r="U469" s="7">
        <v>0</v>
      </c>
      <c r="V469" s="7">
        <v>4</v>
      </c>
      <c r="W469" s="7">
        <v>0</v>
      </c>
    </row>
    <row r="470" spans="1:23" x14ac:dyDescent="0.35">
      <c r="A470" s="7">
        <v>1</v>
      </c>
      <c r="B470" s="7">
        <v>1634</v>
      </c>
      <c r="C470" s="7">
        <v>582</v>
      </c>
      <c r="D470" s="7">
        <v>0</v>
      </c>
      <c r="E470" s="7">
        <v>108</v>
      </c>
      <c r="F470" s="7">
        <v>6.6095471236230106</v>
      </c>
      <c r="G470" s="7">
        <v>0</v>
      </c>
      <c r="H470" s="7">
        <v>1</v>
      </c>
      <c r="I470" s="7">
        <v>19.613075383589099</v>
      </c>
      <c r="J470" s="7">
        <v>63359</v>
      </c>
      <c r="K470" s="7">
        <v>538</v>
      </c>
      <c r="L470" s="7">
        <v>291</v>
      </c>
      <c r="M470" s="7">
        <v>322</v>
      </c>
      <c r="N470" s="7">
        <v>692</v>
      </c>
      <c r="O470" s="7">
        <v>758</v>
      </c>
      <c r="P470" s="7">
        <v>14</v>
      </c>
      <c r="Q470" s="7">
        <v>0</v>
      </c>
      <c r="R470" s="7">
        <v>7</v>
      </c>
      <c r="S470" s="7">
        <v>163</v>
      </c>
      <c r="T470" s="7">
        <v>189</v>
      </c>
      <c r="U470" s="7">
        <v>45</v>
      </c>
      <c r="V470" s="7">
        <v>88</v>
      </c>
      <c r="W470" s="7">
        <v>1</v>
      </c>
    </row>
    <row r="471" spans="1:23" x14ac:dyDescent="0.35">
      <c r="A471" s="7">
        <v>1</v>
      </c>
      <c r="B471" s="7">
        <v>5439</v>
      </c>
      <c r="C471" s="7">
        <v>1880</v>
      </c>
      <c r="D471" s="7">
        <v>0</v>
      </c>
      <c r="E471" s="7">
        <v>321</v>
      </c>
      <c r="F471" s="7">
        <v>5.9018201875344731</v>
      </c>
      <c r="G471" s="7">
        <v>0</v>
      </c>
      <c r="H471" s="7">
        <v>0</v>
      </c>
      <c r="I471" s="7">
        <v>3.3951219512195099</v>
      </c>
      <c r="J471" s="7">
        <v>84375</v>
      </c>
      <c r="K471" s="7">
        <v>1103</v>
      </c>
      <c r="L471" s="7">
        <v>1199</v>
      </c>
      <c r="M471" s="7">
        <v>963</v>
      </c>
      <c r="N471" s="7">
        <v>3892</v>
      </c>
      <c r="O471" s="7">
        <v>1169</v>
      </c>
      <c r="P471" s="7">
        <v>123</v>
      </c>
      <c r="Q471" s="7">
        <v>1</v>
      </c>
      <c r="R471" s="7">
        <v>12</v>
      </c>
      <c r="S471" s="7">
        <v>242</v>
      </c>
      <c r="T471" s="7">
        <v>353</v>
      </c>
      <c r="U471" s="7">
        <v>109</v>
      </c>
      <c r="V471" s="7">
        <v>108</v>
      </c>
      <c r="W471" s="7">
        <v>0</v>
      </c>
    </row>
    <row r="472" spans="1:23" x14ac:dyDescent="0.35">
      <c r="A472" s="7">
        <v>1</v>
      </c>
      <c r="B472" s="7">
        <v>4494</v>
      </c>
      <c r="C472" s="7">
        <v>1730</v>
      </c>
      <c r="D472" s="7">
        <v>0</v>
      </c>
      <c r="E472" s="7">
        <v>5</v>
      </c>
      <c r="F472" s="7">
        <v>0.11125945705384957</v>
      </c>
      <c r="G472" s="7">
        <v>1</v>
      </c>
      <c r="H472" s="7">
        <v>0</v>
      </c>
      <c r="I472" s="7">
        <v>11.850311850311899</v>
      </c>
      <c r="J472" s="7">
        <v>87841</v>
      </c>
      <c r="K472" s="7">
        <v>918</v>
      </c>
      <c r="L472" s="7">
        <v>1244</v>
      </c>
      <c r="M472" s="7">
        <v>291</v>
      </c>
      <c r="N472" s="7">
        <v>2512</v>
      </c>
      <c r="O472" s="7">
        <v>1644</v>
      </c>
      <c r="P472" s="7">
        <v>61</v>
      </c>
      <c r="Q472" s="7">
        <v>5</v>
      </c>
      <c r="R472" s="7">
        <v>9</v>
      </c>
      <c r="S472" s="7">
        <v>263</v>
      </c>
      <c r="T472" s="7">
        <v>368</v>
      </c>
      <c r="U472" s="7">
        <v>237</v>
      </c>
      <c r="V472" s="7">
        <v>260</v>
      </c>
      <c r="W472" s="7">
        <v>0</v>
      </c>
    </row>
    <row r="473" spans="1:23" x14ac:dyDescent="0.35">
      <c r="A473" s="7">
        <v>1</v>
      </c>
      <c r="B473" s="7">
        <v>4773</v>
      </c>
      <c r="C473" s="7">
        <v>1684</v>
      </c>
      <c r="D473" s="7">
        <v>0</v>
      </c>
      <c r="E473" s="7">
        <v>4</v>
      </c>
      <c r="F473" s="7">
        <v>8.3804734967525663E-2</v>
      </c>
      <c r="G473" s="7">
        <v>0</v>
      </c>
      <c r="H473" s="7">
        <v>0</v>
      </c>
      <c r="I473" s="7">
        <v>12.149723869912</v>
      </c>
      <c r="J473" s="7">
        <v>83516</v>
      </c>
      <c r="K473" s="7">
        <v>1090</v>
      </c>
      <c r="L473" s="7">
        <v>1418</v>
      </c>
      <c r="M473" s="7">
        <v>361</v>
      </c>
      <c r="N473" s="7">
        <v>1125</v>
      </c>
      <c r="O473" s="7">
        <v>3145</v>
      </c>
      <c r="P473" s="7">
        <v>136</v>
      </c>
      <c r="Q473" s="7">
        <v>6</v>
      </c>
      <c r="R473" s="7">
        <v>27</v>
      </c>
      <c r="S473" s="7">
        <v>334</v>
      </c>
      <c r="T473" s="7">
        <v>435</v>
      </c>
      <c r="U473" s="7">
        <v>95</v>
      </c>
      <c r="V473" s="7">
        <v>267</v>
      </c>
      <c r="W473" s="7">
        <v>0</v>
      </c>
    </row>
    <row r="474" spans="1:23" x14ac:dyDescent="0.35">
      <c r="A474" s="7">
        <v>0</v>
      </c>
      <c r="B474" s="7">
        <v>9101</v>
      </c>
      <c r="C474" s="7">
        <v>3118</v>
      </c>
      <c r="D474" s="7">
        <v>0</v>
      </c>
      <c r="E474" s="7">
        <v>9</v>
      </c>
      <c r="F474" s="7">
        <v>9.8890231842654649E-2</v>
      </c>
      <c r="G474" s="7">
        <v>1</v>
      </c>
      <c r="H474" s="7">
        <v>0</v>
      </c>
      <c r="I474" s="7">
        <v>4.8490792197885995</v>
      </c>
      <c r="J474" s="7">
        <v>101729</v>
      </c>
      <c r="K474" s="7">
        <v>1930</v>
      </c>
      <c r="L474" s="7">
        <v>2545</v>
      </c>
      <c r="M474" s="7">
        <v>728</v>
      </c>
      <c r="N474" s="7">
        <v>4307</v>
      </c>
      <c r="O474" s="7">
        <v>3642</v>
      </c>
      <c r="P474" s="7">
        <v>625</v>
      </c>
      <c r="Q474" s="7">
        <v>2</v>
      </c>
      <c r="R474" s="7">
        <v>26</v>
      </c>
      <c r="S474" s="7">
        <v>499</v>
      </c>
      <c r="T474" s="7">
        <v>650</v>
      </c>
      <c r="U474" s="7">
        <v>153</v>
      </c>
      <c r="V474" s="7">
        <v>260</v>
      </c>
      <c r="W474" s="7">
        <v>0</v>
      </c>
    </row>
    <row r="475" spans="1:23" x14ac:dyDescent="0.35">
      <c r="A475" s="7">
        <v>1</v>
      </c>
      <c r="B475" s="7">
        <v>4033</v>
      </c>
      <c r="C475" s="7">
        <v>1401</v>
      </c>
      <c r="D475" s="7">
        <v>0</v>
      </c>
      <c r="E475" s="7">
        <v>0</v>
      </c>
      <c r="F475" s="7">
        <v>0</v>
      </c>
      <c r="G475" s="7">
        <v>1</v>
      </c>
      <c r="H475" s="7">
        <v>1</v>
      </c>
      <c r="I475" s="7">
        <v>24.207767452942601</v>
      </c>
      <c r="J475" s="7">
        <v>61389</v>
      </c>
      <c r="K475" s="7">
        <v>1541</v>
      </c>
      <c r="L475" s="7">
        <v>1249</v>
      </c>
      <c r="M475" s="7">
        <v>483</v>
      </c>
      <c r="N475" s="7">
        <v>620</v>
      </c>
      <c r="O475" s="7">
        <v>3044</v>
      </c>
      <c r="P475" s="7">
        <v>47</v>
      </c>
      <c r="Q475" s="7">
        <v>0</v>
      </c>
      <c r="R475" s="7">
        <v>15</v>
      </c>
      <c r="S475" s="7">
        <v>307</v>
      </c>
      <c r="T475" s="7">
        <v>325</v>
      </c>
      <c r="U475" s="7">
        <v>164</v>
      </c>
      <c r="V475" s="7">
        <v>216</v>
      </c>
      <c r="W475" s="7">
        <v>1</v>
      </c>
    </row>
    <row r="476" spans="1:23" x14ac:dyDescent="0.35">
      <c r="A476" s="7">
        <v>1</v>
      </c>
      <c r="B476" s="7">
        <v>6719</v>
      </c>
      <c r="C476" s="7">
        <v>2247</v>
      </c>
      <c r="D476" s="7">
        <v>0</v>
      </c>
      <c r="E476" s="7">
        <v>27</v>
      </c>
      <c r="F476" s="7">
        <v>0.40184551272510793</v>
      </c>
      <c r="G476" s="7">
        <v>1</v>
      </c>
      <c r="H476" s="7">
        <v>0</v>
      </c>
      <c r="I476" s="7">
        <v>5.5937028973371303</v>
      </c>
      <c r="J476" s="7">
        <v>94277</v>
      </c>
      <c r="K476" s="7">
        <v>838</v>
      </c>
      <c r="L476" s="7">
        <v>1665</v>
      </c>
      <c r="M476" s="7">
        <v>563</v>
      </c>
      <c r="N476" s="7">
        <v>4774</v>
      </c>
      <c r="O476" s="7">
        <v>1250</v>
      </c>
      <c r="P476" s="7">
        <v>169</v>
      </c>
      <c r="Q476" s="7">
        <v>0</v>
      </c>
      <c r="R476" s="7">
        <v>19</v>
      </c>
      <c r="S476" s="7">
        <v>507</v>
      </c>
      <c r="T476" s="7">
        <v>728</v>
      </c>
      <c r="U476" s="7">
        <v>89</v>
      </c>
      <c r="V476" s="7">
        <v>51</v>
      </c>
      <c r="W476" s="7">
        <v>0</v>
      </c>
    </row>
    <row r="477" spans="1:23" x14ac:dyDescent="0.35">
      <c r="A477" s="7">
        <v>1</v>
      </c>
      <c r="B477" s="7">
        <v>2328</v>
      </c>
      <c r="C477" s="7">
        <v>1026</v>
      </c>
      <c r="D477" s="7">
        <v>0</v>
      </c>
      <c r="E477" s="7">
        <v>658</v>
      </c>
      <c r="F477" s="7">
        <v>28.264604810996563</v>
      </c>
      <c r="G477" s="7">
        <v>1</v>
      </c>
      <c r="H477" s="7">
        <v>1</v>
      </c>
      <c r="I477" s="7">
        <v>32.332955832389601</v>
      </c>
      <c r="J477" s="7">
        <v>58702</v>
      </c>
      <c r="K477" s="7">
        <v>864</v>
      </c>
      <c r="L477" s="7">
        <v>198</v>
      </c>
      <c r="M477" s="7">
        <v>303</v>
      </c>
      <c r="N477" s="7">
        <v>837</v>
      </c>
      <c r="O477" s="7">
        <v>1086</v>
      </c>
      <c r="P477" s="7">
        <v>84</v>
      </c>
      <c r="Q477" s="7">
        <v>3</v>
      </c>
      <c r="R477" s="7">
        <v>5</v>
      </c>
      <c r="S477" s="7">
        <v>313</v>
      </c>
      <c r="T477" s="7">
        <v>490</v>
      </c>
      <c r="U477" s="7">
        <v>306</v>
      </c>
      <c r="V477" s="7">
        <v>250</v>
      </c>
      <c r="W477" s="7">
        <v>0</v>
      </c>
    </row>
    <row r="478" spans="1:23" x14ac:dyDescent="0.35">
      <c r="A478" s="7">
        <v>1</v>
      </c>
      <c r="B478" s="7">
        <v>5573</v>
      </c>
      <c r="C478" s="7">
        <v>1150</v>
      </c>
      <c r="D478" s="7">
        <v>0</v>
      </c>
      <c r="E478" s="7">
        <v>2130</v>
      </c>
      <c r="F478" s="7">
        <v>38.219989233805848</v>
      </c>
      <c r="G478" s="7">
        <v>1</v>
      </c>
      <c r="H478" s="7">
        <v>1</v>
      </c>
      <c r="I478" s="7">
        <v>42.979208202791206</v>
      </c>
      <c r="J478" s="7">
        <v>26218</v>
      </c>
      <c r="K478" s="7">
        <v>2294</v>
      </c>
      <c r="L478" s="7">
        <v>1175</v>
      </c>
      <c r="M478" s="7">
        <v>370</v>
      </c>
      <c r="N478" s="7">
        <v>1180</v>
      </c>
      <c r="O478" s="7">
        <v>2899</v>
      </c>
      <c r="P478" s="7">
        <v>57</v>
      </c>
      <c r="Q478" s="7">
        <v>2</v>
      </c>
      <c r="R478" s="7">
        <v>50</v>
      </c>
      <c r="S478" s="7">
        <v>1385</v>
      </c>
      <c r="T478" s="7">
        <v>1991</v>
      </c>
      <c r="U478" s="7">
        <v>476</v>
      </c>
      <c r="V478" s="7">
        <v>511</v>
      </c>
      <c r="W478" s="7">
        <v>0</v>
      </c>
    </row>
    <row r="479" spans="1:23" x14ac:dyDescent="0.35">
      <c r="A479" s="7">
        <v>1</v>
      </c>
      <c r="B479" s="7">
        <v>6603</v>
      </c>
      <c r="C479" s="7">
        <v>2117</v>
      </c>
      <c r="D479" s="7">
        <v>0</v>
      </c>
      <c r="E479" s="7">
        <v>0</v>
      </c>
      <c r="F479" s="7">
        <v>0</v>
      </c>
      <c r="G479" s="7">
        <v>0</v>
      </c>
      <c r="H479" s="7">
        <v>1</v>
      </c>
      <c r="I479" s="7">
        <v>20.331125827814599</v>
      </c>
      <c r="J479" s="7">
        <v>85938</v>
      </c>
      <c r="K479" s="7">
        <v>2514</v>
      </c>
      <c r="L479" s="7">
        <v>1701</v>
      </c>
      <c r="M479" s="7">
        <v>624</v>
      </c>
      <c r="N479" s="7">
        <v>1995</v>
      </c>
      <c r="O479" s="7">
        <v>2352</v>
      </c>
      <c r="P479" s="7">
        <v>643</v>
      </c>
      <c r="Q479" s="7">
        <v>3</v>
      </c>
      <c r="R479" s="7">
        <v>36</v>
      </c>
      <c r="S479" s="7">
        <v>1574</v>
      </c>
      <c r="T479" s="7">
        <v>2360</v>
      </c>
      <c r="U479" s="7">
        <v>109</v>
      </c>
      <c r="V479" s="7">
        <v>393</v>
      </c>
      <c r="W479" s="7">
        <v>0</v>
      </c>
    </row>
    <row r="480" spans="1:23" x14ac:dyDescent="0.35">
      <c r="A480" s="7">
        <v>1</v>
      </c>
      <c r="B480" s="7">
        <v>1254</v>
      </c>
      <c r="C480" s="7">
        <v>665</v>
      </c>
      <c r="D480" s="7">
        <v>0</v>
      </c>
      <c r="E480" s="7">
        <v>165</v>
      </c>
      <c r="F480" s="7">
        <v>13.157894736842104</v>
      </c>
      <c r="G480" s="7">
        <v>0</v>
      </c>
      <c r="H480" s="7">
        <v>1</v>
      </c>
      <c r="I480" s="7">
        <v>13.508260447035999</v>
      </c>
      <c r="J480" s="7">
        <v>57000</v>
      </c>
      <c r="K480" s="7">
        <v>323</v>
      </c>
      <c r="L480" s="7">
        <v>121</v>
      </c>
      <c r="M480" s="7">
        <v>398</v>
      </c>
      <c r="N480" s="7">
        <v>775</v>
      </c>
      <c r="O480" s="7">
        <v>268</v>
      </c>
      <c r="P480" s="7">
        <v>90</v>
      </c>
      <c r="Q480" s="7">
        <v>1</v>
      </c>
      <c r="R480" s="7">
        <v>6</v>
      </c>
      <c r="S480" s="7">
        <v>114</v>
      </c>
      <c r="T480" s="7">
        <v>182</v>
      </c>
      <c r="U480" s="7">
        <v>134</v>
      </c>
      <c r="V480" s="7">
        <v>68</v>
      </c>
      <c r="W480" s="7">
        <v>0</v>
      </c>
    </row>
    <row r="481" spans="1:23" x14ac:dyDescent="0.35">
      <c r="A481" s="7">
        <v>1</v>
      </c>
      <c r="B481" s="7">
        <v>3130</v>
      </c>
      <c r="C481" s="7">
        <v>1165</v>
      </c>
      <c r="D481" s="7">
        <v>0</v>
      </c>
      <c r="E481" s="7">
        <v>0</v>
      </c>
      <c r="F481" s="7">
        <v>0</v>
      </c>
      <c r="G481" s="7">
        <v>1</v>
      </c>
      <c r="H481" s="7">
        <v>1</v>
      </c>
      <c r="I481" s="7">
        <v>9.9035608308605312</v>
      </c>
      <c r="J481" s="7">
        <v>63194</v>
      </c>
      <c r="K481" s="7">
        <v>989</v>
      </c>
      <c r="L481" s="7">
        <v>719</v>
      </c>
      <c r="M481" s="7">
        <v>472</v>
      </c>
      <c r="N481" s="7">
        <v>1554</v>
      </c>
      <c r="O481" s="7">
        <v>922</v>
      </c>
      <c r="P481" s="7">
        <v>71</v>
      </c>
      <c r="Q481" s="7">
        <v>1</v>
      </c>
      <c r="R481" s="7">
        <v>49</v>
      </c>
      <c r="S481" s="7">
        <v>533</v>
      </c>
      <c r="T481" s="7">
        <v>908</v>
      </c>
      <c r="U481" s="7">
        <v>188</v>
      </c>
      <c r="V481" s="7">
        <v>82</v>
      </c>
      <c r="W481" s="7">
        <v>1</v>
      </c>
    </row>
    <row r="482" spans="1:23" x14ac:dyDescent="0.35">
      <c r="A482" s="7">
        <v>1</v>
      </c>
      <c r="B482" s="7">
        <v>3433</v>
      </c>
      <c r="C482" s="7">
        <v>1536</v>
      </c>
      <c r="D482" s="7">
        <v>0</v>
      </c>
      <c r="E482" s="7">
        <v>6</v>
      </c>
      <c r="F482" s="7">
        <v>0.17477424992717738</v>
      </c>
      <c r="G482" s="7">
        <v>1</v>
      </c>
      <c r="H482" s="7">
        <v>0</v>
      </c>
      <c r="I482" s="7">
        <v>6.9892473118279606</v>
      </c>
      <c r="J482" s="7">
        <v>92014</v>
      </c>
      <c r="K482" s="7">
        <v>567</v>
      </c>
      <c r="L482" s="7">
        <v>574</v>
      </c>
      <c r="M482" s="7">
        <v>683</v>
      </c>
      <c r="N482" s="7">
        <v>3298</v>
      </c>
      <c r="O482" s="7">
        <v>30</v>
      </c>
      <c r="P482" s="7">
        <v>35</v>
      </c>
      <c r="Q482" s="7">
        <v>0</v>
      </c>
      <c r="R482" s="7">
        <v>8</v>
      </c>
      <c r="S482" s="7">
        <v>62</v>
      </c>
      <c r="T482" s="7">
        <v>82</v>
      </c>
      <c r="U482" s="7">
        <v>143</v>
      </c>
      <c r="V482" s="7">
        <v>118</v>
      </c>
      <c r="W482" s="7">
        <v>0</v>
      </c>
    </row>
    <row r="483" spans="1:23" x14ac:dyDescent="0.35">
      <c r="A483" s="7">
        <v>1</v>
      </c>
      <c r="B483" s="7">
        <v>6445</v>
      </c>
      <c r="C483" s="7">
        <v>2320</v>
      </c>
      <c r="D483" s="7">
        <v>0</v>
      </c>
      <c r="E483" s="7">
        <v>2</v>
      </c>
      <c r="F483" s="7">
        <v>3.1031807602792859E-2</v>
      </c>
      <c r="G483" s="7">
        <v>1</v>
      </c>
      <c r="H483" s="7">
        <v>1</v>
      </c>
      <c r="I483" s="7">
        <v>11.950904392764899</v>
      </c>
      <c r="J483" s="7">
        <v>65873</v>
      </c>
      <c r="K483" s="7">
        <v>1799</v>
      </c>
      <c r="L483" s="7">
        <v>1735</v>
      </c>
      <c r="M483" s="7">
        <v>764</v>
      </c>
      <c r="N483" s="7">
        <v>5799</v>
      </c>
      <c r="O483" s="7">
        <v>212</v>
      </c>
      <c r="P483" s="7">
        <v>178</v>
      </c>
      <c r="Q483" s="7">
        <v>0</v>
      </c>
      <c r="R483" s="7">
        <v>4</v>
      </c>
      <c r="S483" s="7">
        <v>252</v>
      </c>
      <c r="T483" s="7">
        <v>470</v>
      </c>
      <c r="U483" s="7">
        <v>286</v>
      </c>
      <c r="V483" s="7">
        <v>372</v>
      </c>
      <c r="W483" s="7">
        <v>1</v>
      </c>
    </row>
    <row r="484" spans="1:23" x14ac:dyDescent="0.35">
      <c r="A484" s="7">
        <v>1</v>
      </c>
      <c r="B484" s="7">
        <v>2964</v>
      </c>
      <c r="C484" s="7">
        <v>1256</v>
      </c>
      <c r="D484" s="7">
        <v>0</v>
      </c>
      <c r="E484" s="7">
        <v>0</v>
      </c>
      <c r="F484" s="7">
        <v>0</v>
      </c>
      <c r="G484" s="7">
        <v>0</v>
      </c>
      <c r="H484" s="7">
        <v>1</v>
      </c>
      <c r="I484" s="7">
        <v>15.709185329438499</v>
      </c>
      <c r="J484" s="7">
        <v>62353</v>
      </c>
      <c r="K484" s="7">
        <v>1213</v>
      </c>
      <c r="L484" s="7">
        <v>567</v>
      </c>
      <c r="M484" s="7">
        <v>576</v>
      </c>
      <c r="N484" s="7">
        <v>2555</v>
      </c>
      <c r="O484" s="7">
        <v>161</v>
      </c>
      <c r="P484" s="7">
        <v>111</v>
      </c>
      <c r="Q484" s="7">
        <v>2</v>
      </c>
      <c r="R484" s="7">
        <v>3</v>
      </c>
      <c r="S484" s="7">
        <v>132</v>
      </c>
      <c r="T484" s="7">
        <v>197</v>
      </c>
      <c r="U484" s="7">
        <v>123</v>
      </c>
      <c r="V484" s="7">
        <v>123</v>
      </c>
      <c r="W484" s="7">
        <v>0</v>
      </c>
    </row>
    <row r="485" spans="1:23" x14ac:dyDescent="0.35">
      <c r="A485" s="7">
        <v>1</v>
      </c>
      <c r="B485" s="7">
        <v>4403</v>
      </c>
      <c r="C485" s="7">
        <v>1630</v>
      </c>
      <c r="D485" s="7">
        <v>0</v>
      </c>
      <c r="E485" s="7">
        <v>72</v>
      </c>
      <c r="F485" s="7">
        <v>1.6352486940722235</v>
      </c>
      <c r="G485" s="7">
        <v>0</v>
      </c>
      <c r="H485" s="7">
        <v>0</v>
      </c>
      <c r="I485" s="7">
        <v>6.18717891445164</v>
      </c>
      <c r="J485" s="7">
        <v>103450</v>
      </c>
      <c r="K485" s="7">
        <v>683</v>
      </c>
      <c r="L485" s="7">
        <v>979</v>
      </c>
      <c r="M485" s="7">
        <v>722</v>
      </c>
      <c r="N485" s="7">
        <v>3963</v>
      </c>
      <c r="O485" s="7">
        <v>205</v>
      </c>
      <c r="P485" s="7">
        <v>86</v>
      </c>
      <c r="Q485" s="7">
        <v>2</v>
      </c>
      <c r="R485" s="7">
        <v>9</v>
      </c>
      <c r="S485" s="7">
        <v>138</v>
      </c>
      <c r="T485" s="7">
        <v>191</v>
      </c>
      <c r="U485" s="7">
        <v>28</v>
      </c>
      <c r="V485" s="7">
        <v>93</v>
      </c>
      <c r="W485" s="7">
        <v>0</v>
      </c>
    </row>
    <row r="486" spans="1:23" x14ac:dyDescent="0.35">
      <c r="A486" s="7">
        <v>1</v>
      </c>
      <c r="B486" s="7">
        <v>4328</v>
      </c>
      <c r="C486" s="7">
        <v>1478</v>
      </c>
      <c r="D486" s="7">
        <v>0</v>
      </c>
      <c r="E486" s="7">
        <v>287</v>
      </c>
      <c r="F486" s="7">
        <v>6.6312384473197792</v>
      </c>
      <c r="G486" s="7">
        <v>1</v>
      </c>
      <c r="H486" s="7">
        <v>1</v>
      </c>
      <c r="I486" s="7">
        <v>8.1671159029649587</v>
      </c>
      <c r="J486" s="7">
        <v>69615</v>
      </c>
      <c r="K486" s="7">
        <v>1135</v>
      </c>
      <c r="L486" s="7">
        <v>917</v>
      </c>
      <c r="M486" s="7">
        <v>849</v>
      </c>
      <c r="N486" s="7">
        <v>3834</v>
      </c>
      <c r="O486" s="7">
        <v>240</v>
      </c>
      <c r="P486" s="7">
        <v>118</v>
      </c>
      <c r="Q486" s="7">
        <v>1</v>
      </c>
      <c r="R486" s="7">
        <v>2</v>
      </c>
      <c r="S486" s="7">
        <v>133</v>
      </c>
      <c r="T486" s="7">
        <v>246</v>
      </c>
      <c r="U486" s="7">
        <v>163</v>
      </c>
      <c r="V486" s="7">
        <v>154</v>
      </c>
      <c r="W486" s="7">
        <v>1</v>
      </c>
    </row>
    <row r="487" spans="1:23" x14ac:dyDescent="0.35">
      <c r="A487" s="7">
        <v>1</v>
      </c>
      <c r="B487" s="7">
        <v>4568</v>
      </c>
      <c r="C487" s="7">
        <v>1577</v>
      </c>
      <c r="D487" s="7">
        <v>0</v>
      </c>
      <c r="E487" s="7">
        <v>5</v>
      </c>
      <c r="F487" s="7">
        <v>0.10945709281961472</v>
      </c>
      <c r="G487" s="7">
        <v>1</v>
      </c>
      <c r="H487" s="7">
        <v>1</v>
      </c>
      <c r="I487" s="7">
        <v>7.4982802109607896</v>
      </c>
      <c r="J487" s="7">
        <v>70618</v>
      </c>
      <c r="K487" s="7">
        <v>918</v>
      </c>
      <c r="L487" s="7">
        <v>1094</v>
      </c>
      <c r="M487" s="7">
        <v>411</v>
      </c>
      <c r="N487" s="7">
        <v>3831</v>
      </c>
      <c r="O487" s="7">
        <v>466</v>
      </c>
      <c r="P487" s="7">
        <v>68</v>
      </c>
      <c r="Q487" s="7">
        <v>3</v>
      </c>
      <c r="R487" s="7">
        <v>12</v>
      </c>
      <c r="S487" s="7">
        <v>188</v>
      </c>
      <c r="T487" s="7">
        <v>222</v>
      </c>
      <c r="U487" s="7">
        <v>114</v>
      </c>
      <c r="V487" s="7">
        <v>208</v>
      </c>
      <c r="W487" s="7">
        <v>1</v>
      </c>
    </row>
    <row r="488" spans="1:23" x14ac:dyDescent="0.35">
      <c r="A488" s="7">
        <v>1</v>
      </c>
      <c r="B488" s="7">
        <v>4940</v>
      </c>
      <c r="C488" s="7">
        <v>1675</v>
      </c>
      <c r="D488" s="7">
        <v>0</v>
      </c>
      <c r="E488" s="7">
        <v>596</v>
      </c>
      <c r="F488" s="7">
        <v>12.064777327935222</v>
      </c>
      <c r="G488" s="7">
        <v>0</v>
      </c>
      <c r="H488" s="7">
        <v>0</v>
      </c>
      <c r="I488" s="7">
        <v>5.1508963013387801</v>
      </c>
      <c r="J488" s="7">
        <v>98548</v>
      </c>
      <c r="K488" s="7">
        <v>766</v>
      </c>
      <c r="L488" s="7">
        <v>827</v>
      </c>
      <c r="M488" s="7">
        <v>800</v>
      </c>
      <c r="N488" s="7">
        <v>4261</v>
      </c>
      <c r="O488" s="7">
        <v>393</v>
      </c>
      <c r="P488" s="7">
        <v>63</v>
      </c>
      <c r="Q488" s="7">
        <v>0</v>
      </c>
      <c r="R488" s="7">
        <v>5</v>
      </c>
      <c r="S488" s="7">
        <v>218</v>
      </c>
      <c r="T488" s="7">
        <v>341</v>
      </c>
      <c r="U488" s="7">
        <v>74</v>
      </c>
      <c r="V488" s="7">
        <v>53</v>
      </c>
      <c r="W488" s="7">
        <v>0</v>
      </c>
    </row>
    <row r="489" spans="1:23" x14ac:dyDescent="0.35">
      <c r="A489" s="7">
        <v>1</v>
      </c>
      <c r="B489" s="7">
        <v>4397</v>
      </c>
      <c r="C489" s="7">
        <v>2084</v>
      </c>
      <c r="D489" s="7">
        <v>0</v>
      </c>
      <c r="E489" s="7">
        <v>0</v>
      </c>
      <c r="F489" s="7">
        <v>0</v>
      </c>
      <c r="G489" s="7">
        <v>0</v>
      </c>
      <c r="H489" s="7">
        <v>1</v>
      </c>
      <c r="I489" s="7">
        <v>13.6657194523379</v>
      </c>
      <c r="J489" s="7">
        <v>50547</v>
      </c>
      <c r="K489" s="7">
        <v>1633</v>
      </c>
      <c r="L489" s="7">
        <v>862</v>
      </c>
      <c r="M489" s="7">
        <v>564</v>
      </c>
      <c r="N489" s="7">
        <v>2938</v>
      </c>
      <c r="O489" s="7">
        <v>820</v>
      </c>
      <c r="P489" s="7">
        <v>164</v>
      </c>
      <c r="Q489" s="7">
        <v>2</v>
      </c>
      <c r="R489" s="7">
        <v>24</v>
      </c>
      <c r="S489" s="7">
        <v>449</v>
      </c>
      <c r="T489" s="7">
        <v>685</v>
      </c>
      <c r="U489" s="7">
        <v>459</v>
      </c>
      <c r="V489" s="7">
        <v>254</v>
      </c>
      <c r="W489" s="7">
        <v>0</v>
      </c>
    </row>
    <row r="490" spans="1:23" x14ac:dyDescent="0.35">
      <c r="A490" s="7">
        <v>1</v>
      </c>
      <c r="B490" s="7">
        <v>2992</v>
      </c>
      <c r="C490" s="7">
        <v>1156</v>
      </c>
      <c r="D490" s="7">
        <v>0</v>
      </c>
      <c r="E490" s="7">
        <v>1</v>
      </c>
      <c r="F490" s="7">
        <v>3.3422459893048123E-2</v>
      </c>
      <c r="G490" s="7">
        <v>0</v>
      </c>
      <c r="H490" s="7">
        <v>0</v>
      </c>
      <c r="I490" s="7">
        <v>5.00829187396352</v>
      </c>
      <c r="J490" s="7">
        <v>88041</v>
      </c>
      <c r="K490" s="7">
        <v>436</v>
      </c>
      <c r="L490" s="7">
        <v>673</v>
      </c>
      <c r="M490" s="7">
        <v>348</v>
      </c>
      <c r="N490" s="7">
        <v>2710</v>
      </c>
      <c r="O490" s="7">
        <v>92</v>
      </c>
      <c r="P490" s="7">
        <v>68</v>
      </c>
      <c r="Q490" s="7">
        <v>2</v>
      </c>
      <c r="R490" s="7">
        <v>4</v>
      </c>
      <c r="S490" s="7">
        <v>116</v>
      </c>
      <c r="T490" s="7">
        <v>173</v>
      </c>
      <c r="U490" s="7">
        <v>121</v>
      </c>
      <c r="V490" s="7">
        <v>109</v>
      </c>
      <c r="W490" s="7">
        <v>0</v>
      </c>
    </row>
    <row r="491" spans="1:23" x14ac:dyDescent="0.35">
      <c r="A491" s="7">
        <v>1</v>
      </c>
      <c r="B491" s="7">
        <v>3856</v>
      </c>
      <c r="C491" s="7">
        <v>1839</v>
      </c>
      <c r="D491" s="7">
        <v>0</v>
      </c>
      <c r="E491" s="7">
        <v>1</v>
      </c>
      <c r="F491" s="7">
        <v>2.5933609958506226E-2</v>
      </c>
      <c r="G491" s="7">
        <v>0</v>
      </c>
      <c r="H491" s="7">
        <v>0</v>
      </c>
      <c r="I491" s="7">
        <v>13.185975609756101</v>
      </c>
      <c r="J491" s="7">
        <v>83000</v>
      </c>
      <c r="K491" s="7">
        <v>1200</v>
      </c>
      <c r="L491" s="7">
        <v>697</v>
      </c>
      <c r="M491" s="7">
        <v>821</v>
      </c>
      <c r="N491" s="7">
        <v>3224</v>
      </c>
      <c r="O491" s="7">
        <v>325</v>
      </c>
      <c r="P491" s="7">
        <v>33</v>
      </c>
      <c r="Q491" s="7">
        <v>0</v>
      </c>
      <c r="R491" s="7">
        <v>11</v>
      </c>
      <c r="S491" s="7">
        <v>263</v>
      </c>
      <c r="T491" s="7">
        <v>396</v>
      </c>
      <c r="U491" s="7">
        <v>234</v>
      </c>
      <c r="V491" s="7">
        <v>205</v>
      </c>
      <c r="W491" s="7">
        <v>0</v>
      </c>
    </row>
    <row r="492" spans="1:23" x14ac:dyDescent="0.35">
      <c r="A492" s="7">
        <v>1</v>
      </c>
      <c r="B492" s="7">
        <v>2371</v>
      </c>
      <c r="C492" s="7">
        <v>1241</v>
      </c>
      <c r="D492" s="7">
        <v>0</v>
      </c>
      <c r="E492" s="7">
        <v>4</v>
      </c>
      <c r="F492" s="7">
        <v>0.16870518768452131</v>
      </c>
      <c r="G492" s="7">
        <v>0</v>
      </c>
      <c r="H492" s="7">
        <v>0</v>
      </c>
      <c r="I492" s="7">
        <v>5.2314814814814801</v>
      </c>
      <c r="J492" s="7">
        <v>92813</v>
      </c>
      <c r="K492" s="7">
        <v>267</v>
      </c>
      <c r="L492" s="7">
        <v>325</v>
      </c>
      <c r="M492" s="7">
        <v>547</v>
      </c>
      <c r="N492" s="7">
        <v>2189</v>
      </c>
      <c r="O492" s="7">
        <v>59</v>
      </c>
      <c r="P492" s="7">
        <v>23</v>
      </c>
      <c r="Q492" s="7">
        <v>1</v>
      </c>
      <c r="R492" s="7">
        <v>3</v>
      </c>
      <c r="S492" s="7">
        <v>96</v>
      </c>
      <c r="T492" s="7">
        <v>162</v>
      </c>
      <c r="U492" s="7">
        <v>104</v>
      </c>
      <c r="V492" s="7">
        <v>29</v>
      </c>
      <c r="W492" s="7">
        <v>0</v>
      </c>
    </row>
    <row r="493" spans="1:23" x14ac:dyDescent="0.35">
      <c r="A493" s="7">
        <v>1</v>
      </c>
      <c r="B493" s="7">
        <v>1328</v>
      </c>
      <c r="C493" s="7">
        <v>636</v>
      </c>
      <c r="D493" s="7">
        <v>0</v>
      </c>
      <c r="E493" s="7">
        <v>0</v>
      </c>
      <c r="F493" s="7">
        <v>0</v>
      </c>
      <c r="G493" s="7">
        <v>0</v>
      </c>
      <c r="H493" s="7">
        <v>0</v>
      </c>
      <c r="I493" s="7">
        <v>4.1982105987611797</v>
      </c>
      <c r="J493" s="7">
        <v>126029</v>
      </c>
      <c r="K493" s="7">
        <v>187</v>
      </c>
      <c r="L493" s="7">
        <v>200</v>
      </c>
      <c r="M493" s="7">
        <v>419</v>
      </c>
      <c r="N493" s="7">
        <v>1286</v>
      </c>
      <c r="O493" s="7">
        <v>5</v>
      </c>
      <c r="P493" s="7">
        <v>17</v>
      </c>
      <c r="Q493" s="7">
        <v>0</v>
      </c>
      <c r="R493" s="7">
        <v>0</v>
      </c>
      <c r="S493" s="7">
        <v>20</v>
      </c>
      <c r="T493" s="7">
        <v>24</v>
      </c>
      <c r="U493" s="7">
        <v>11</v>
      </c>
      <c r="V493" s="7">
        <v>0</v>
      </c>
      <c r="W493" s="7">
        <v>0</v>
      </c>
    </row>
    <row r="494" spans="1:23" x14ac:dyDescent="0.35">
      <c r="A494" s="7">
        <v>1</v>
      </c>
      <c r="B494" s="7">
        <v>2290</v>
      </c>
      <c r="C494" s="7">
        <v>1211</v>
      </c>
      <c r="D494" s="7">
        <v>0</v>
      </c>
      <c r="E494" s="7">
        <v>59</v>
      </c>
      <c r="F494" s="7">
        <v>2.5764192139737991</v>
      </c>
      <c r="G494" s="7">
        <v>1</v>
      </c>
      <c r="H494" s="7">
        <v>0</v>
      </c>
      <c r="I494" s="7">
        <v>6.9162766510660401</v>
      </c>
      <c r="J494" s="7">
        <v>103080</v>
      </c>
      <c r="K494" s="7">
        <v>313</v>
      </c>
      <c r="L494" s="7">
        <v>247</v>
      </c>
      <c r="M494" s="7">
        <v>1085</v>
      </c>
      <c r="N494" s="7">
        <v>2255</v>
      </c>
      <c r="O494" s="7">
        <v>10</v>
      </c>
      <c r="P494" s="7">
        <v>5</v>
      </c>
      <c r="Q494" s="7">
        <v>2</v>
      </c>
      <c r="R494" s="7">
        <v>1</v>
      </c>
      <c r="S494" s="7">
        <v>17</v>
      </c>
      <c r="T494" s="7">
        <v>28</v>
      </c>
      <c r="U494" s="7">
        <v>176</v>
      </c>
      <c r="V494" s="7">
        <v>41</v>
      </c>
      <c r="W494" s="7">
        <v>0</v>
      </c>
    </row>
    <row r="495" spans="1:23" x14ac:dyDescent="0.35">
      <c r="A495" s="7">
        <v>1</v>
      </c>
      <c r="B495" s="7">
        <v>937</v>
      </c>
      <c r="C495" s="7">
        <v>496</v>
      </c>
      <c r="D495" s="7">
        <v>0</v>
      </c>
      <c r="E495" s="7">
        <v>0</v>
      </c>
      <c r="F495" s="7">
        <v>0</v>
      </c>
      <c r="G495" s="7">
        <v>0</v>
      </c>
      <c r="H495" s="7">
        <v>0</v>
      </c>
      <c r="I495" s="7">
        <v>2.8571428571428599</v>
      </c>
      <c r="J495" s="7">
        <v>104519</v>
      </c>
      <c r="K495" s="7">
        <v>65</v>
      </c>
      <c r="L495" s="7">
        <v>90</v>
      </c>
      <c r="M495" s="7">
        <v>369</v>
      </c>
      <c r="N495" s="7">
        <v>922</v>
      </c>
      <c r="O495" s="7">
        <v>6</v>
      </c>
      <c r="P495" s="7">
        <v>2</v>
      </c>
      <c r="Q495" s="7">
        <v>0</v>
      </c>
      <c r="R495" s="7">
        <v>0</v>
      </c>
      <c r="S495" s="7">
        <v>7</v>
      </c>
      <c r="T495" s="7">
        <v>13</v>
      </c>
      <c r="U495" s="7">
        <v>30</v>
      </c>
      <c r="V495" s="7">
        <v>8</v>
      </c>
      <c r="W495" s="7">
        <v>0</v>
      </c>
    </row>
    <row r="496" spans="1:23" x14ac:dyDescent="0.35">
      <c r="A496" s="7">
        <v>1</v>
      </c>
      <c r="B496" s="7">
        <v>919</v>
      </c>
      <c r="C496" s="7">
        <v>467</v>
      </c>
      <c r="D496" s="7">
        <v>0</v>
      </c>
      <c r="E496" s="7">
        <v>0</v>
      </c>
      <c r="F496" s="7">
        <v>0</v>
      </c>
      <c r="G496" s="7">
        <v>0</v>
      </c>
      <c r="H496" s="7">
        <v>0</v>
      </c>
      <c r="I496" s="7">
        <v>4.7729918509895199</v>
      </c>
      <c r="J496" s="7">
        <v>100625</v>
      </c>
      <c r="K496" s="7">
        <v>80</v>
      </c>
      <c r="L496" s="7">
        <v>131</v>
      </c>
      <c r="M496" s="7">
        <v>230</v>
      </c>
      <c r="N496" s="7">
        <v>895</v>
      </c>
      <c r="O496" s="7">
        <v>5</v>
      </c>
      <c r="P496" s="7">
        <v>3</v>
      </c>
      <c r="Q496" s="7">
        <v>0</v>
      </c>
      <c r="R496" s="7">
        <v>0</v>
      </c>
      <c r="S496" s="7">
        <v>16</v>
      </c>
      <c r="T496" s="7">
        <v>20</v>
      </c>
      <c r="U496" s="7">
        <v>20</v>
      </c>
      <c r="V496" s="7">
        <v>13</v>
      </c>
      <c r="W496" s="7">
        <v>0</v>
      </c>
    </row>
    <row r="497" spans="1:23" x14ac:dyDescent="0.35">
      <c r="A497" s="7">
        <v>1</v>
      </c>
      <c r="B497" s="7">
        <v>4439</v>
      </c>
      <c r="C497" s="7">
        <v>1716</v>
      </c>
      <c r="D497" s="7">
        <v>0</v>
      </c>
      <c r="E497" s="7">
        <v>2</v>
      </c>
      <c r="F497" s="7">
        <v>4.5055192610948411E-2</v>
      </c>
      <c r="G497" s="7">
        <v>0</v>
      </c>
      <c r="H497" s="7">
        <v>0</v>
      </c>
      <c r="I497" s="7">
        <v>3.6574487065120396</v>
      </c>
      <c r="J497" s="7">
        <v>108458</v>
      </c>
      <c r="K497" s="7">
        <v>523</v>
      </c>
      <c r="L497" s="7">
        <v>971</v>
      </c>
      <c r="M497" s="7">
        <v>714</v>
      </c>
      <c r="N497" s="7">
        <v>4290</v>
      </c>
      <c r="O497" s="7">
        <v>32</v>
      </c>
      <c r="P497" s="7">
        <v>38</v>
      </c>
      <c r="Q497" s="7">
        <v>0</v>
      </c>
      <c r="R497" s="7">
        <v>2</v>
      </c>
      <c r="S497" s="7">
        <v>77</v>
      </c>
      <c r="T497" s="7">
        <v>91</v>
      </c>
      <c r="U497" s="7">
        <v>25</v>
      </c>
      <c r="V497" s="7">
        <v>35</v>
      </c>
      <c r="W497" s="7">
        <v>0</v>
      </c>
    </row>
    <row r="498" spans="1:23" x14ac:dyDescent="0.35">
      <c r="A498" s="7">
        <v>1</v>
      </c>
      <c r="B498" s="7">
        <v>4714</v>
      </c>
      <c r="C498" s="7">
        <v>1764</v>
      </c>
      <c r="D498" s="7">
        <v>0</v>
      </c>
      <c r="E498" s="7">
        <v>8</v>
      </c>
      <c r="F498" s="7">
        <v>0.1697072549851506</v>
      </c>
      <c r="G498" s="7">
        <v>0</v>
      </c>
      <c r="H498" s="7">
        <v>0</v>
      </c>
      <c r="I498" s="7">
        <v>5.0836120401337803</v>
      </c>
      <c r="J498" s="7">
        <v>114226</v>
      </c>
      <c r="K498" s="7">
        <v>518</v>
      </c>
      <c r="L498" s="7">
        <v>1097</v>
      </c>
      <c r="M498" s="7">
        <v>760</v>
      </c>
      <c r="N498" s="7">
        <v>4544</v>
      </c>
      <c r="O498" s="7">
        <v>23</v>
      </c>
      <c r="P498" s="7">
        <v>41</v>
      </c>
      <c r="Q498" s="7">
        <v>1</v>
      </c>
      <c r="R498" s="7">
        <v>6</v>
      </c>
      <c r="S498" s="7">
        <v>99</v>
      </c>
      <c r="T498" s="7">
        <v>114</v>
      </c>
      <c r="U498" s="7">
        <v>94</v>
      </c>
      <c r="V498" s="7">
        <v>41</v>
      </c>
      <c r="W498" s="7">
        <v>0</v>
      </c>
    </row>
    <row r="499" spans="1:23" x14ac:dyDescent="0.35">
      <c r="A499" s="7">
        <v>0</v>
      </c>
      <c r="B499" s="7">
        <v>3220</v>
      </c>
      <c r="C499" s="7">
        <v>1086</v>
      </c>
      <c r="D499" s="7">
        <v>0</v>
      </c>
      <c r="E499" s="7">
        <v>0</v>
      </c>
      <c r="F499" s="7">
        <v>0</v>
      </c>
      <c r="G499" s="7">
        <v>0</v>
      </c>
      <c r="H499" s="7">
        <v>0</v>
      </c>
      <c r="I499" s="7">
        <v>4.7278911564625901</v>
      </c>
      <c r="J499" s="7">
        <v>92614</v>
      </c>
      <c r="K499" s="7">
        <v>408</v>
      </c>
      <c r="L499" s="7">
        <v>879</v>
      </c>
      <c r="M499" s="7">
        <v>292</v>
      </c>
      <c r="N499" s="7">
        <v>3120</v>
      </c>
      <c r="O499" s="7">
        <v>17</v>
      </c>
      <c r="P499" s="7">
        <v>13</v>
      </c>
      <c r="Q499" s="7">
        <v>0</v>
      </c>
      <c r="R499" s="7">
        <v>8</v>
      </c>
      <c r="S499" s="7">
        <v>62</v>
      </c>
      <c r="T499" s="7">
        <v>87</v>
      </c>
      <c r="U499" s="7">
        <v>41</v>
      </c>
      <c r="V499" s="7">
        <v>103</v>
      </c>
      <c r="W499" s="7">
        <v>0</v>
      </c>
    </row>
    <row r="500" spans="1:23" x14ac:dyDescent="0.35">
      <c r="A500" s="7">
        <v>1</v>
      </c>
      <c r="B500" s="7">
        <v>2472</v>
      </c>
      <c r="C500" s="7">
        <v>757</v>
      </c>
      <c r="D500" s="7">
        <v>0</v>
      </c>
      <c r="E500" s="7">
        <v>496</v>
      </c>
      <c r="F500" s="7">
        <v>20.064724919093852</v>
      </c>
      <c r="G500" s="7">
        <v>0</v>
      </c>
      <c r="H500" s="7">
        <v>1</v>
      </c>
      <c r="I500" s="7">
        <v>27.822580645161299</v>
      </c>
      <c r="J500" s="7">
        <v>50208</v>
      </c>
      <c r="K500" s="7">
        <v>1488</v>
      </c>
      <c r="L500" s="7">
        <v>508</v>
      </c>
      <c r="M500" s="7">
        <v>326</v>
      </c>
      <c r="N500" s="7">
        <v>1439</v>
      </c>
      <c r="O500" s="7">
        <v>611</v>
      </c>
      <c r="P500" s="7">
        <v>18</v>
      </c>
      <c r="Q500" s="7">
        <v>0</v>
      </c>
      <c r="R500" s="7">
        <v>6</v>
      </c>
      <c r="S500" s="7">
        <v>398</v>
      </c>
      <c r="T500" s="7">
        <v>574</v>
      </c>
      <c r="U500" s="7">
        <v>97</v>
      </c>
      <c r="V500" s="7">
        <v>191</v>
      </c>
      <c r="W500" s="7">
        <v>1</v>
      </c>
    </row>
    <row r="501" spans="1:23" x14ac:dyDescent="0.35">
      <c r="A501" s="7">
        <v>0</v>
      </c>
      <c r="B501" s="7">
        <v>2083</v>
      </c>
      <c r="C501" s="7">
        <v>762</v>
      </c>
      <c r="D501" s="7">
        <v>0</v>
      </c>
      <c r="E501" s="7">
        <v>9</v>
      </c>
      <c r="F501" s="7">
        <v>0.43206913106096972</v>
      </c>
      <c r="G501" s="7">
        <v>0</v>
      </c>
      <c r="H501" s="7">
        <v>0</v>
      </c>
      <c r="I501" s="7">
        <v>11.8861863240018</v>
      </c>
      <c r="J501" s="7">
        <v>80250</v>
      </c>
      <c r="K501" s="7">
        <v>671</v>
      </c>
      <c r="L501" s="7">
        <v>444</v>
      </c>
      <c r="M501" s="7">
        <v>257</v>
      </c>
      <c r="N501" s="7">
        <v>2013</v>
      </c>
      <c r="O501" s="7">
        <v>17</v>
      </c>
      <c r="P501" s="7">
        <v>4</v>
      </c>
      <c r="Q501" s="7">
        <v>0</v>
      </c>
      <c r="R501" s="7">
        <v>4</v>
      </c>
      <c r="S501" s="7">
        <v>45</v>
      </c>
      <c r="T501" s="7">
        <v>44</v>
      </c>
      <c r="U501" s="7">
        <v>3</v>
      </c>
      <c r="V501" s="7">
        <v>21</v>
      </c>
      <c r="W501" s="7">
        <v>0</v>
      </c>
    </row>
    <row r="502" spans="1:23" x14ac:dyDescent="0.35">
      <c r="A502" s="7">
        <v>0</v>
      </c>
      <c r="B502" s="7">
        <v>4384</v>
      </c>
      <c r="C502" s="7">
        <v>1608</v>
      </c>
      <c r="D502" s="7">
        <v>0</v>
      </c>
      <c r="E502" s="7">
        <v>111</v>
      </c>
      <c r="F502" s="7">
        <v>2.5319343065693429</v>
      </c>
      <c r="G502" s="7">
        <v>0</v>
      </c>
      <c r="H502" s="7">
        <v>1</v>
      </c>
      <c r="I502" s="7">
        <v>14.791828290664599</v>
      </c>
      <c r="J502" s="7">
        <v>76370</v>
      </c>
      <c r="K502" s="7">
        <v>1016</v>
      </c>
      <c r="L502" s="7">
        <v>942</v>
      </c>
      <c r="M502" s="7">
        <v>711</v>
      </c>
      <c r="N502" s="7">
        <v>4244</v>
      </c>
      <c r="O502" s="7">
        <v>34</v>
      </c>
      <c r="P502" s="7">
        <v>32</v>
      </c>
      <c r="Q502" s="7">
        <v>2</v>
      </c>
      <c r="R502" s="7">
        <v>8</v>
      </c>
      <c r="S502" s="7">
        <v>64</v>
      </c>
      <c r="T502" s="7">
        <v>73</v>
      </c>
      <c r="U502" s="7">
        <v>39</v>
      </c>
      <c r="V502" s="7">
        <v>123</v>
      </c>
      <c r="W502" s="7">
        <v>0</v>
      </c>
    </row>
    <row r="503" spans="1:23" x14ac:dyDescent="0.35">
      <c r="A503" s="7">
        <v>1</v>
      </c>
      <c r="B503" s="7">
        <v>2114</v>
      </c>
      <c r="C503" s="7">
        <v>1041</v>
      </c>
      <c r="D503" s="7">
        <v>0</v>
      </c>
      <c r="E503" s="7">
        <v>0</v>
      </c>
      <c r="F503" s="7">
        <v>0</v>
      </c>
      <c r="G503" s="7">
        <v>0</v>
      </c>
      <c r="H503" s="7">
        <v>0</v>
      </c>
      <c r="I503" s="7">
        <v>8.6956521739130412</v>
      </c>
      <c r="J503" s="7">
        <v>112273</v>
      </c>
      <c r="K503" s="7">
        <v>369</v>
      </c>
      <c r="L503" s="7">
        <v>227</v>
      </c>
      <c r="M503" s="7">
        <v>683</v>
      </c>
      <c r="N503" s="7">
        <v>2085</v>
      </c>
      <c r="O503" s="7">
        <v>2</v>
      </c>
      <c r="P503" s="7">
        <v>4</v>
      </c>
      <c r="Q503" s="7">
        <v>0</v>
      </c>
      <c r="R503" s="7">
        <v>5</v>
      </c>
      <c r="S503" s="7">
        <v>18</v>
      </c>
      <c r="T503" s="7">
        <v>51</v>
      </c>
      <c r="U503" s="7">
        <v>78</v>
      </c>
      <c r="V503" s="7">
        <v>31</v>
      </c>
      <c r="W503" s="7">
        <v>0</v>
      </c>
    </row>
    <row r="504" spans="1:23" x14ac:dyDescent="0.35">
      <c r="A504" s="7">
        <v>1</v>
      </c>
      <c r="B504" s="7">
        <v>866</v>
      </c>
      <c r="C504" s="7">
        <v>441</v>
      </c>
      <c r="D504" s="7">
        <v>0</v>
      </c>
      <c r="E504" s="7">
        <v>1</v>
      </c>
      <c r="F504" s="7">
        <v>0.11547344110854503</v>
      </c>
      <c r="G504" s="7">
        <v>0</v>
      </c>
      <c r="H504" s="7">
        <v>0</v>
      </c>
      <c r="I504" s="7">
        <v>3.7696335078534005</v>
      </c>
      <c r="J504" s="7">
        <v>128333</v>
      </c>
      <c r="K504" s="7">
        <v>96</v>
      </c>
      <c r="L504" s="7">
        <v>94</v>
      </c>
      <c r="M504" s="7">
        <v>360</v>
      </c>
      <c r="N504" s="7">
        <v>841</v>
      </c>
      <c r="O504" s="7">
        <v>14</v>
      </c>
      <c r="P504" s="7">
        <v>1</v>
      </c>
      <c r="Q504" s="7">
        <v>0</v>
      </c>
      <c r="R504" s="7">
        <v>0</v>
      </c>
      <c r="S504" s="7">
        <v>10</v>
      </c>
      <c r="T504" s="7">
        <v>29</v>
      </c>
      <c r="U504" s="7">
        <v>18</v>
      </c>
      <c r="V504" s="7">
        <v>2</v>
      </c>
      <c r="W504" s="7">
        <v>0</v>
      </c>
    </row>
    <row r="505" spans="1:23" x14ac:dyDescent="0.35">
      <c r="A505" s="7">
        <v>1</v>
      </c>
      <c r="B505" s="7">
        <v>1334</v>
      </c>
      <c r="C505" s="7">
        <v>692</v>
      </c>
      <c r="D505" s="7">
        <v>0</v>
      </c>
      <c r="E505" s="7">
        <v>1</v>
      </c>
      <c r="F505" s="7">
        <v>7.4962518740629688E-2</v>
      </c>
      <c r="G505" s="7">
        <v>0</v>
      </c>
      <c r="H505" s="7">
        <v>0</v>
      </c>
      <c r="I505" s="7">
        <v>5.6107954545454506</v>
      </c>
      <c r="J505" s="7">
        <v>112750</v>
      </c>
      <c r="K505" s="7">
        <v>175</v>
      </c>
      <c r="L505" s="7">
        <v>119</v>
      </c>
      <c r="M505" s="7">
        <v>540</v>
      </c>
      <c r="N505" s="7">
        <v>1308</v>
      </c>
      <c r="O505" s="7">
        <v>4</v>
      </c>
      <c r="P505" s="7">
        <v>3</v>
      </c>
      <c r="Q505" s="7">
        <v>0</v>
      </c>
      <c r="R505" s="7">
        <v>4</v>
      </c>
      <c r="S505" s="7">
        <v>15</v>
      </c>
      <c r="T505" s="7">
        <v>29</v>
      </c>
      <c r="U505" s="7">
        <v>37</v>
      </c>
      <c r="V505" s="7">
        <v>0</v>
      </c>
      <c r="W505" s="7">
        <v>0</v>
      </c>
    </row>
    <row r="506" spans="1:23" x14ac:dyDescent="0.35">
      <c r="A506" s="7">
        <v>0</v>
      </c>
      <c r="B506" s="7">
        <v>2251</v>
      </c>
      <c r="C506" s="7">
        <v>706</v>
      </c>
      <c r="D506" s="7">
        <v>0</v>
      </c>
      <c r="E506" s="7">
        <v>526</v>
      </c>
      <c r="F506" s="7">
        <v>23.367392270102176</v>
      </c>
      <c r="G506" s="7">
        <v>0</v>
      </c>
      <c r="H506" s="7">
        <v>0</v>
      </c>
      <c r="I506" s="7">
        <v>1.55172413793103</v>
      </c>
      <c r="J506" s="7">
        <v>99013</v>
      </c>
      <c r="K506" s="7">
        <v>255</v>
      </c>
      <c r="L506" s="7">
        <v>362</v>
      </c>
      <c r="M506" s="7">
        <v>544</v>
      </c>
      <c r="N506" s="7">
        <v>1970</v>
      </c>
      <c r="O506" s="7">
        <v>171</v>
      </c>
      <c r="P506" s="7">
        <v>25</v>
      </c>
      <c r="Q506" s="7">
        <v>4</v>
      </c>
      <c r="R506" s="7">
        <v>2</v>
      </c>
      <c r="S506" s="7">
        <v>79</v>
      </c>
      <c r="T506" s="7">
        <v>87</v>
      </c>
      <c r="U506" s="7">
        <v>35</v>
      </c>
      <c r="V506" s="7">
        <v>14</v>
      </c>
      <c r="W506" s="7">
        <v>0</v>
      </c>
    </row>
    <row r="507" spans="1:23" x14ac:dyDescent="0.35">
      <c r="A507" s="7">
        <v>0</v>
      </c>
      <c r="B507" s="7">
        <v>3472</v>
      </c>
      <c r="C507" s="7">
        <v>1299</v>
      </c>
      <c r="D507" s="7">
        <v>0</v>
      </c>
      <c r="E507" s="7">
        <v>19</v>
      </c>
      <c r="F507" s="7">
        <v>0.54723502304147464</v>
      </c>
      <c r="G507" s="7">
        <v>0</v>
      </c>
      <c r="H507" s="7">
        <v>0</v>
      </c>
      <c r="I507" s="7">
        <v>10.957324106113001</v>
      </c>
      <c r="J507" s="7">
        <v>87813</v>
      </c>
      <c r="K507" s="7">
        <v>547</v>
      </c>
      <c r="L507" s="7">
        <v>773</v>
      </c>
      <c r="M507" s="7">
        <v>453</v>
      </c>
      <c r="N507" s="7">
        <v>3107</v>
      </c>
      <c r="O507" s="7">
        <v>206</v>
      </c>
      <c r="P507" s="7">
        <v>62</v>
      </c>
      <c r="Q507" s="7">
        <v>0</v>
      </c>
      <c r="R507" s="7">
        <v>8</v>
      </c>
      <c r="S507" s="7">
        <v>89</v>
      </c>
      <c r="T507" s="7">
        <v>81</v>
      </c>
      <c r="U507" s="7">
        <v>69</v>
      </c>
      <c r="V507" s="7">
        <v>61</v>
      </c>
      <c r="W507" s="7">
        <v>0</v>
      </c>
    </row>
    <row r="508" spans="1:23" x14ac:dyDescent="0.35">
      <c r="A508" s="7">
        <v>1</v>
      </c>
      <c r="B508" s="7">
        <v>5338</v>
      </c>
      <c r="C508" s="7">
        <v>2165</v>
      </c>
      <c r="D508" s="7">
        <v>0</v>
      </c>
      <c r="E508" s="7">
        <v>198</v>
      </c>
      <c r="F508" s="7">
        <v>3.7092544023979017</v>
      </c>
      <c r="G508" s="7">
        <v>0</v>
      </c>
      <c r="H508" s="7">
        <v>1</v>
      </c>
      <c r="I508" s="7">
        <v>8.5194918966272404</v>
      </c>
      <c r="J508" s="7">
        <v>76417</v>
      </c>
      <c r="K508" s="7">
        <v>1435</v>
      </c>
      <c r="L508" s="7">
        <v>1060</v>
      </c>
      <c r="M508" s="7">
        <v>1193</v>
      </c>
      <c r="N508" s="7">
        <v>4545</v>
      </c>
      <c r="O508" s="7">
        <v>494</v>
      </c>
      <c r="P508" s="7">
        <v>126</v>
      </c>
      <c r="Q508" s="7">
        <v>2</v>
      </c>
      <c r="R508" s="7">
        <v>6</v>
      </c>
      <c r="S508" s="7">
        <v>165</v>
      </c>
      <c r="T508" s="7">
        <v>162</v>
      </c>
      <c r="U508" s="7">
        <v>107</v>
      </c>
      <c r="V508" s="7">
        <v>88</v>
      </c>
      <c r="W508" s="7">
        <v>1</v>
      </c>
    </row>
    <row r="509" spans="1:23" x14ac:dyDescent="0.35">
      <c r="A509" s="7">
        <v>1</v>
      </c>
      <c r="B509" s="7">
        <v>4041</v>
      </c>
      <c r="C509" s="7">
        <v>2047</v>
      </c>
      <c r="D509" s="7">
        <v>0</v>
      </c>
      <c r="E509" s="7">
        <v>0</v>
      </c>
      <c r="F509" s="7">
        <v>0</v>
      </c>
      <c r="G509" s="7">
        <v>0</v>
      </c>
      <c r="H509" s="7">
        <v>1</v>
      </c>
      <c r="I509" s="7">
        <v>8.8334632372044695</v>
      </c>
      <c r="J509" s="7">
        <v>57250</v>
      </c>
      <c r="K509" s="7">
        <v>1143</v>
      </c>
      <c r="L509" s="7">
        <v>535</v>
      </c>
      <c r="M509" s="7">
        <v>1235</v>
      </c>
      <c r="N509" s="7">
        <v>3838</v>
      </c>
      <c r="O509" s="7">
        <v>46</v>
      </c>
      <c r="P509" s="7">
        <v>14</v>
      </c>
      <c r="Q509" s="7">
        <v>0</v>
      </c>
      <c r="R509" s="7">
        <v>13</v>
      </c>
      <c r="S509" s="7">
        <v>130</v>
      </c>
      <c r="T509" s="7">
        <v>163</v>
      </c>
      <c r="U509" s="7">
        <v>87</v>
      </c>
      <c r="V509" s="7">
        <v>61</v>
      </c>
      <c r="W509" s="7">
        <v>1</v>
      </c>
    </row>
    <row r="510" spans="1:23" x14ac:dyDescent="0.35">
      <c r="A510" s="7">
        <v>1</v>
      </c>
      <c r="B510" s="7">
        <v>3765</v>
      </c>
      <c r="C510" s="7">
        <v>1655</v>
      </c>
      <c r="D510" s="7">
        <v>0</v>
      </c>
      <c r="E510" s="7">
        <v>25</v>
      </c>
      <c r="F510" s="7">
        <v>0.66401062416998669</v>
      </c>
      <c r="G510" s="7">
        <v>1</v>
      </c>
      <c r="H510" s="7">
        <v>1</v>
      </c>
      <c r="I510" s="7">
        <v>26.7369559340362</v>
      </c>
      <c r="J510" s="7">
        <v>31458</v>
      </c>
      <c r="K510" s="7">
        <v>2212</v>
      </c>
      <c r="L510" s="7">
        <v>797</v>
      </c>
      <c r="M510" s="7">
        <v>604</v>
      </c>
      <c r="N510" s="7">
        <v>2833</v>
      </c>
      <c r="O510" s="7">
        <v>220</v>
      </c>
      <c r="P510" s="7">
        <v>26</v>
      </c>
      <c r="Q510" s="7">
        <v>3</v>
      </c>
      <c r="R510" s="7">
        <v>22</v>
      </c>
      <c r="S510" s="7">
        <v>661</v>
      </c>
      <c r="T510" s="7">
        <v>1101</v>
      </c>
      <c r="U510" s="7">
        <v>332</v>
      </c>
      <c r="V510" s="7">
        <v>249</v>
      </c>
      <c r="W510" s="7">
        <v>0</v>
      </c>
    </row>
    <row r="511" spans="1:23" x14ac:dyDescent="0.35">
      <c r="A511" s="7">
        <v>1</v>
      </c>
      <c r="B511" s="7">
        <v>2163</v>
      </c>
      <c r="C511" s="7">
        <v>872</v>
      </c>
      <c r="D511" s="7">
        <v>0</v>
      </c>
      <c r="E511" s="7">
        <v>211</v>
      </c>
      <c r="F511" s="7">
        <v>9.7549699491447068</v>
      </c>
      <c r="G511" s="7">
        <v>0</v>
      </c>
      <c r="H511" s="7">
        <v>1</v>
      </c>
      <c r="I511" s="7">
        <v>16.974595842956099</v>
      </c>
      <c r="J511" s="7">
        <v>71528</v>
      </c>
      <c r="K511" s="7">
        <v>703</v>
      </c>
      <c r="L511" s="7">
        <v>401</v>
      </c>
      <c r="M511" s="7">
        <v>283</v>
      </c>
      <c r="N511" s="7">
        <v>1365</v>
      </c>
      <c r="O511" s="7">
        <v>383</v>
      </c>
      <c r="P511" s="7">
        <v>16</v>
      </c>
      <c r="Q511" s="7">
        <v>4</v>
      </c>
      <c r="R511" s="7">
        <v>17</v>
      </c>
      <c r="S511" s="7">
        <v>378</v>
      </c>
      <c r="T511" s="7">
        <v>577</v>
      </c>
      <c r="U511" s="7">
        <v>204</v>
      </c>
      <c r="V511" s="7">
        <v>176</v>
      </c>
      <c r="W511" s="7">
        <v>0</v>
      </c>
    </row>
    <row r="512" spans="1:23" x14ac:dyDescent="0.35">
      <c r="A512" s="7">
        <v>1</v>
      </c>
      <c r="B512" s="7">
        <v>3270</v>
      </c>
      <c r="C512" s="7">
        <v>1532</v>
      </c>
      <c r="D512" s="7">
        <v>0</v>
      </c>
      <c r="E512" s="7">
        <v>0</v>
      </c>
      <c r="F512" s="7">
        <v>0</v>
      </c>
      <c r="G512" s="7">
        <v>0</v>
      </c>
      <c r="H512" s="7">
        <v>1</v>
      </c>
      <c r="I512" s="7">
        <v>5.3018205046311095</v>
      </c>
      <c r="J512" s="7">
        <v>71799</v>
      </c>
      <c r="K512" s="7">
        <v>594</v>
      </c>
      <c r="L512" s="7">
        <v>543</v>
      </c>
      <c r="M512" s="7">
        <v>864</v>
      </c>
      <c r="N512" s="7">
        <v>3047</v>
      </c>
      <c r="O512" s="7">
        <v>55</v>
      </c>
      <c r="P512" s="7">
        <v>33</v>
      </c>
      <c r="Q512" s="7">
        <v>0</v>
      </c>
      <c r="R512" s="7">
        <v>5</v>
      </c>
      <c r="S512" s="7">
        <v>130</v>
      </c>
      <c r="T512" s="7">
        <v>184</v>
      </c>
      <c r="U512" s="7">
        <v>55</v>
      </c>
      <c r="V512" s="7">
        <v>116</v>
      </c>
      <c r="W512" s="7">
        <v>1</v>
      </c>
    </row>
    <row r="513" spans="1:23" x14ac:dyDescent="0.35">
      <c r="A513" s="7">
        <v>0</v>
      </c>
      <c r="B513" s="7">
        <v>2667</v>
      </c>
      <c r="C513" s="7">
        <v>1122</v>
      </c>
      <c r="D513" s="7">
        <v>0</v>
      </c>
      <c r="E513" s="7">
        <v>84</v>
      </c>
      <c r="F513" s="7">
        <v>3.1496062992125982</v>
      </c>
      <c r="G513" s="7">
        <v>1</v>
      </c>
      <c r="H513" s="7">
        <v>0</v>
      </c>
      <c r="I513" s="7">
        <v>5.84542958022754</v>
      </c>
      <c r="J513" s="7">
        <v>90946</v>
      </c>
      <c r="K513" s="7">
        <v>733</v>
      </c>
      <c r="L513" s="7">
        <v>497</v>
      </c>
      <c r="M513" s="7">
        <v>639</v>
      </c>
      <c r="N513" s="7">
        <v>2516</v>
      </c>
      <c r="O513" s="7">
        <v>67</v>
      </c>
      <c r="P513" s="7">
        <v>17</v>
      </c>
      <c r="Q513" s="7">
        <v>4</v>
      </c>
      <c r="R513" s="7">
        <v>6</v>
      </c>
      <c r="S513" s="7">
        <v>57</v>
      </c>
      <c r="T513" s="7">
        <v>70</v>
      </c>
      <c r="U513" s="7">
        <v>179</v>
      </c>
      <c r="V513" s="7">
        <v>90</v>
      </c>
      <c r="W513" s="7">
        <v>0</v>
      </c>
    </row>
    <row r="514" spans="1:23" x14ac:dyDescent="0.35">
      <c r="A514" s="7">
        <v>0</v>
      </c>
      <c r="B514" s="7">
        <v>2524</v>
      </c>
      <c r="C514" s="7">
        <v>1106</v>
      </c>
      <c r="D514" s="7">
        <v>0</v>
      </c>
      <c r="E514" s="7">
        <v>6</v>
      </c>
      <c r="F514" s="7">
        <v>0.23771790808240889</v>
      </c>
      <c r="G514" s="7">
        <v>0</v>
      </c>
      <c r="H514" s="7">
        <v>0</v>
      </c>
      <c r="I514" s="7">
        <v>5.6086414624013301</v>
      </c>
      <c r="J514" s="7">
        <v>88177</v>
      </c>
      <c r="K514" s="7">
        <v>308</v>
      </c>
      <c r="L514" s="7">
        <v>410</v>
      </c>
      <c r="M514" s="7">
        <v>661</v>
      </c>
      <c r="N514" s="7">
        <v>2454</v>
      </c>
      <c r="O514" s="7">
        <v>27</v>
      </c>
      <c r="P514" s="7">
        <v>19</v>
      </c>
      <c r="Q514" s="7">
        <v>0</v>
      </c>
      <c r="R514" s="7">
        <v>1</v>
      </c>
      <c r="S514" s="7">
        <v>23</v>
      </c>
      <c r="T514" s="7">
        <v>46</v>
      </c>
      <c r="U514" s="7">
        <v>33</v>
      </c>
      <c r="V514" s="7">
        <v>22</v>
      </c>
      <c r="W514" s="7">
        <v>0</v>
      </c>
    </row>
    <row r="515" spans="1:23" x14ac:dyDescent="0.35">
      <c r="A515" s="7">
        <v>1</v>
      </c>
      <c r="B515" s="7">
        <v>3926</v>
      </c>
      <c r="C515" s="7">
        <v>1680</v>
      </c>
      <c r="D515" s="7">
        <v>0</v>
      </c>
      <c r="E515" s="7">
        <v>0</v>
      </c>
      <c r="F515" s="7">
        <v>0</v>
      </c>
      <c r="G515" s="7">
        <v>1</v>
      </c>
      <c r="H515" s="7">
        <v>1</v>
      </c>
      <c r="I515" s="7">
        <v>15.287888815354101</v>
      </c>
      <c r="J515" s="7">
        <v>57377</v>
      </c>
      <c r="K515" s="7">
        <v>999</v>
      </c>
      <c r="L515" s="7">
        <v>787</v>
      </c>
      <c r="M515" s="7">
        <v>811</v>
      </c>
      <c r="N515" s="7">
        <v>3704</v>
      </c>
      <c r="O515" s="7">
        <v>69</v>
      </c>
      <c r="P515" s="7">
        <v>13</v>
      </c>
      <c r="Q515" s="7">
        <v>0</v>
      </c>
      <c r="R515" s="7">
        <v>8</v>
      </c>
      <c r="S515" s="7">
        <v>132</v>
      </c>
      <c r="T515" s="7">
        <v>245</v>
      </c>
      <c r="U515" s="7">
        <v>183</v>
      </c>
      <c r="V515" s="7">
        <v>186</v>
      </c>
      <c r="W515" s="7">
        <v>1</v>
      </c>
    </row>
    <row r="516" spans="1:23" x14ac:dyDescent="0.35">
      <c r="A516" s="7">
        <v>1</v>
      </c>
      <c r="B516" s="7">
        <v>5557</v>
      </c>
      <c r="C516" s="7">
        <v>2216</v>
      </c>
      <c r="D516" s="7">
        <v>0</v>
      </c>
      <c r="E516" s="7">
        <v>0</v>
      </c>
      <c r="F516" s="7">
        <v>0</v>
      </c>
      <c r="G516" s="7">
        <v>0</v>
      </c>
      <c r="H516" s="7">
        <v>1</v>
      </c>
      <c r="I516" s="7">
        <v>19.701440722096901</v>
      </c>
      <c r="J516" s="7">
        <v>57087</v>
      </c>
      <c r="K516" s="7">
        <v>2166</v>
      </c>
      <c r="L516" s="7">
        <v>1325</v>
      </c>
      <c r="M516" s="7">
        <v>870</v>
      </c>
      <c r="N516" s="7">
        <v>5162</v>
      </c>
      <c r="O516" s="7">
        <v>116</v>
      </c>
      <c r="P516" s="7">
        <v>18</v>
      </c>
      <c r="Q516" s="7">
        <v>6</v>
      </c>
      <c r="R516" s="7">
        <v>8</v>
      </c>
      <c r="S516" s="7">
        <v>247</v>
      </c>
      <c r="T516" s="7">
        <v>341</v>
      </c>
      <c r="U516" s="7">
        <v>97</v>
      </c>
      <c r="V516" s="7">
        <v>216</v>
      </c>
      <c r="W516" s="7">
        <v>1</v>
      </c>
    </row>
    <row r="517" spans="1:23" x14ac:dyDescent="0.35">
      <c r="A517" s="7">
        <v>1</v>
      </c>
      <c r="B517" s="7">
        <v>4360</v>
      </c>
      <c r="C517" s="7">
        <v>1770</v>
      </c>
      <c r="D517" s="7">
        <v>0</v>
      </c>
      <c r="E517" s="7">
        <v>0</v>
      </c>
      <c r="F517" s="7">
        <v>0</v>
      </c>
      <c r="G517" s="7">
        <v>1</v>
      </c>
      <c r="H517" s="7">
        <v>0</v>
      </c>
      <c r="I517" s="7">
        <v>10.5412432049161</v>
      </c>
      <c r="J517" s="7">
        <v>84762</v>
      </c>
      <c r="K517" s="7">
        <v>908</v>
      </c>
      <c r="L517" s="7">
        <v>847</v>
      </c>
      <c r="M517" s="7">
        <v>975</v>
      </c>
      <c r="N517" s="7">
        <v>4140</v>
      </c>
      <c r="O517" s="7">
        <v>55</v>
      </c>
      <c r="P517" s="7">
        <v>52</v>
      </c>
      <c r="Q517" s="7">
        <v>0</v>
      </c>
      <c r="R517" s="7">
        <v>5</v>
      </c>
      <c r="S517" s="7">
        <v>108</v>
      </c>
      <c r="T517" s="7">
        <v>135</v>
      </c>
      <c r="U517" s="7">
        <v>143</v>
      </c>
      <c r="V517" s="7">
        <v>62</v>
      </c>
      <c r="W517" s="7">
        <v>0</v>
      </c>
    </row>
    <row r="518" spans="1:23" x14ac:dyDescent="0.35">
      <c r="A518" s="7">
        <v>1</v>
      </c>
      <c r="B518" s="7">
        <v>2828</v>
      </c>
      <c r="C518" s="7">
        <v>1266</v>
      </c>
      <c r="D518" s="7">
        <v>0</v>
      </c>
      <c r="E518" s="7">
        <v>15</v>
      </c>
      <c r="F518" s="7">
        <v>0.53041018387553041</v>
      </c>
      <c r="G518" s="7">
        <v>0</v>
      </c>
      <c r="H518" s="7">
        <v>0</v>
      </c>
      <c r="I518" s="7">
        <v>4.79704797047971</v>
      </c>
      <c r="J518" s="7">
        <v>80182</v>
      </c>
      <c r="K518" s="7">
        <v>314</v>
      </c>
      <c r="L518" s="7">
        <v>481</v>
      </c>
      <c r="M518" s="7">
        <v>691</v>
      </c>
      <c r="N518" s="7">
        <v>2628</v>
      </c>
      <c r="O518" s="7">
        <v>98</v>
      </c>
      <c r="P518" s="7">
        <v>11</v>
      </c>
      <c r="Q518" s="7">
        <v>0</v>
      </c>
      <c r="R518" s="7">
        <v>9</v>
      </c>
      <c r="S518" s="7">
        <v>82</v>
      </c>
      <c r="T518" s="7">
        <v>103</v>
      </c>
      <c r="U518" s="7">
        <v>108</v>
      </c>
      <c r="V518" s="7">
        <v>61</v>
      </c>
      <c r="W518" s="7">
        <v>0</v>
      </c>
    </row>
    <row r="519" spans="1:23" x14ac:dyDescent="0.35">
      <c r="A519" s="7">
        <v>1</v>
      </c>
      <c r="B519" s="7">
        <v>2319</v>
      </c>
      <c r="C519" s="7">
        <v>1076</v>
      </c>
      <c r="D519" s="7">
        <v>0</v>
      </c>
      <c r="E519" s="7">
        <v>0</v>
      </c>
      <c r="F519" s="7">
        <v>0</v>
      </c>
      <c r="G519" s="7">
        <v>0</v>
      </c>
      <c r="H519" s="7">
        <v>0</v>
      </c>
      <c r="I519" s="7">
        <v>9.2898615453327391</v>
      </c>
      <c r="J519" s="7">
        <v>91469</v>
      </c>
      <c r="K519" s="7">
        <v>481</v>
      </c>
      <c r="L519" s="7">
        <v>331</v>
      </c>
      <c r="M519" s="7">
        <v>638</v>
      </c>
      <c r="N519" s="7">
        <v>2099</v>
      </c>
      <c r="O519" s="7">
        <v>121</v>
      </c>
      <c r="P519" s="7">
        <v>15</v>
      </c>
      <c r="Q519" s="7">
        <v>0</v>
      </c>
      <c r="R519" s="7">
        <v>8</v>
      </c>
      <c r="S519" s="7">
        <v>76</v>
      </c>
      <c r="T519" s="7">
        <v>81</v>
      </c>
      <c r="U519" s="7">
        <v>43</v>
      </c>
      <c r="V519" s="7">
        <v>87</v>
      </c>
      <c r="W519" s="7">
        <v>0</v>
      </c>
    </row>
    <row r="520" spans="1:23" x14ac:dyDescent="0.35">
      <c r="A520" s="7">
        <v>1</v>
      </c>
      <c r="B520" s="7">
        <v>3607</v>
      </c>
      <c r="C520" s="7">
        <v>1457</v>
      </c>
      <c r="D520" s="7">
        <v>0</v>
      </c>
      <c r="E520" s="7">
        <v>763</v>
      </c>
      <c r="F520" s="7">
        <v>21.153313002495146</v>
      </c>
      <c r="G520" s="7">
        <v>0</v>
      </c>
      <c r="H520" s="7">
        <v>0</v>
      </c>
      <c r="I520" s="7">
        <v>6.6619915848527302</v>
      </c>
      <c r="J520" s="7">
        <v>85833</v>
      </c>
      <c r="K520" s="7">
        <v>826</v>
      </c>
      <c r="L520" s="7">
        <v>463</v>
      </c>
      <c r="M520" s="7">
        <v>997</v>
      </c>
      <c r="N520" s="7">
        <v>3212</v>
      </c>
      <c r="O520" s="7">
        <v>175</v>
      </c>
      <c r="P520" s="7">
        <v>24</v>
      </c>
      <c r="Q520" s="7">
        <v>4</v>
      </c>
      <c r="R520" s="7">
        <v>11</v>
      </c>
      <c r="S520" s="7">
        <v>181</v>
      </c>
      <c r="T520" s="7">
        <v>311</v>
      </c>
      <c r="U520" s="7">
        <v>175</v>
      </c>
      <c r="V520" s="7">
        <v>38</v>
      </c>
      <c r="W520" s="7">
        <v>0</v>
      </c>
    </row>
    <row r="521" spans="1:23" x14ac:dyDescent="0.35">
      <c r="A521" s="7">
        <v>0</v>
      </c>
      <c r="B521" s="7">
        <v>1602</v>
      </c>
      <c r="C521" s="7">
        <v>583</v>
      </c>
      <c r="D521" s="7">
        <v>0</v>
      </c>
      <c r="E521" s="7">
        <v>58</v>
      </c>
      <c r="F521" s="7">
        <v>3.6204744069912609</v>
      </c>
      <c r="G521" s="7">
        <v>0</v>
      </c>
      <c r="H521" s="7">
        <v>1</v>
      </c>
      <c r="I521" s="7">
        <v>16.960486322188501</v>
      </c>
      <c r="J521" s="7">
        <v>73672</v>
      </c>
      <c r="K521" s="7">
        <v>466</v>
      </c>
      <c r="L521" s="7">
        <v>401</v>
      </c>
      <c r="M521" s="7">
        <v>199</v>
      </c>
      <c r="N521" s="7">
        <v>1440</v>
      </c>
      <c r="O521" s="7">
        <v>62</v>
      </c>
      <c r="P521" s="7">
        <v>1</v>
      </c>
      <c r="Q521" s="7">
        <v>0</v>
      </c>
      <c r="R521" s="7">
        <v>1</v>
      </c>
      <c r="S521" s="7">
        <v>98</v>
      </c>
      <c r="T521" s="7">
        <v>109</v>
      </c>
      <c r="U521" s="7">
        <v>34</v>
      </c>
      <c r="V521" s="7">
        <v>50</v>
      </c>
      <c r="W521" s="7">
        <v>0</v>
      </c>
    </row>
    <row r="522" spans="1:23" x14ac:dyDescent="0.35">
      <c r="A522" s="7">
        <v>0</v>
      </c>
      <c r="B522" s="7">
        <v>6248</v>
      </c>
      <c r="C522" s="7">
        <v>2503</v>
      </c>
      <c r="D522" s="7">
        <v>0</v>
      </c>
      <c r="E522" s="7">
        <v>31</v>
      </c>
      <c r="F522" s="7">
        <v>0.4961587708066581</v>
      </c>
      <c r="G522" s="7">
        <v>0</v>
      </c>
      <c r="H522" s="7">
        <v>1</v>
      </c>
      <c r="I522" s="7">
        <v>19.539666993143999</v>
      </c>
      <c r="J522" s="7">
        <v>53942</v>
      </c>
      <c r="K522" s="7">
        <v>3023</v>
      </c>
      <c r="L522" s="7">
        <v>1365</v>
      </c>
      <c r="M522" s="7">
        <v>1206</v>
      </c>
      <c r="N522" s="7">
        <v>4654</v>
      </c>
      <c r="O522" s="7">
        <v>1036</v>
      </c>
      <c r="P522" s="7">
        <v>125</v>
      </c>
      <c r="Q522" s="7">
        <v>3</v>
      </c>
      <c r="R522" s="7">
        <v>17</v>
      </c>
      <c r="S522" s="7">
        <v>413</v>
      </c>
      <c r="T522" s="7">
        <v>523</v>
      </c>
      <c r="U522" s="7">
        <v>123</v>
      </c>
      <c r="V522" s="7">
        <v>303</v>
      </c>
      <c r="W522" s="7">
        <v>0</v>
      </c>
    </row>
    <row r="523" spans="1:23" x14ac:dyDescent="0.35">
      <c r="A523" s="7">
        <v>0</v>
      </c>
      <c r="B523" s="7">
        <v>3571</v>
      </c>
      <c r="C523" s="7">
        <v>1364</v>
      </c>
      <c r="D523" s="7">
        <v>0</v>
      </c>
      <c r="E523" s="7">
        <v>0</v>
      </c>
      <c r="F523" s="7">
        <v>0</v>
      </c>
      <c r="G523" s="7">
        <v>0</v>
      </c>
      <c r="H523" s="7">
        <v>0</v>
      </c>
      <c r="I523" s="7">
        <v>4.2321644498186197</v>
      </c>
      <c r="J523" s="7">
        <v>80656</v>
      </c>
      <c r="K523" s="7">
        <v>588</v>
      </c>
      <c r="L523" s="7">
        <v>760</v>
      </c>
      <c r="M523" s="7">
        <v>541</v>
      </c>
      <c r="N523" s="7">
        <v>3383</v>
      </c>
      <c r="O523" s="7">
        <v>77</v>
      </c>
      <c r="P523" s="7">
        <v>10</v>
      </c>
      <c r="Q523" s="7">
        <v>0</v>
      </c>
      <c r="R523" s="7">
        <v>5</v>
      </c>
      <c r="S523" s="7">
        <v>96</v>
      </c>
      <c r="T523" s="7">
        <v>119</v>
      </c>
      <c r="U523" s="7">
        <v>35</v>
      </c>
      <c r="V523" s="7">
        <v>66</v>
      </c>
      <c r="W523" s="7">
        <v>0</v>
      </c>
    </row>
    <row r="524" spans="1:23" x14ac:dyDescent="0.35">
      <c r="A524" s="7">
        <v>0</v>
      </c>
      <c r="B524" s="7">
        <v>4405</v>
      </c>
      <c r="C524" s="7">
        <v>0</v>
      </c>
      <c r="D524" s="7">
        <v>1</v>
      </c>
      <c r="E524" s="7">
        <v>4405</v>
      </c>
      <c r="F524" s="7">
        <v>100</v>
      </c>
      <c r="G524" s="7">
        <v>0</v>
      </c>
      <c r="H524" s="7">
        <v>0</v>
      </c>
      <c r="I524" s="7">
        <v>0</v>
      </c>
      <c r="J524" s="7"/>
      <c r="K524" s="7">
        <v>0</v>
      </c>
      <c r="L524" s="7">
        <v>0</v>
      </c>
      <c r="M524" s="7">
        <v>19</v>
      </c>
      <c r="N524" s="7">
        <v>1246</v>
      </c>
      <c r="O524" s="7">
        <v>2797</v>
      </c>
      <c r="P524" s="7">
        <v>18</v>
      </c>
      <c r="Q524" s="7">
        <v>2</v>
      </c>
      <c r="R524" s="7">
        <v>30</v>
      </c>
      <c r="S524" s="7">
        <v>312</v>
      </c>
      <c r="T524" s="7">
        <v>800</v>
      </c>
      <c r="U524" s="7">
        <v>0</v>
      </c>
      <c r="V524" s="7">
        <v>0</v>
      </c>
      <c r="W524" s="7">
        <v>0</v>
      </c>
    </row>
    <row r="525" spans="1:23" x14ac:dyDescent="0.35">
      <c r="A525" s="7">
        <v>0</v>
      </c>
      <c r="B525" s="7">
        <v>5178</v>
      </c>
      <c r="C525" s="7">
        <v>1880</v>
      </c>
      <c r="D525" s="7">
        <v>0</v>
      </c>
      <c r="E525" s="7">
        <v>30</v>
      </c>
      <c r="F525" s="7">
        <v>0.57937427578215528</v>
      </c>
      <c r="G525" s="7">
        <v>0</v>
      </c>
      <c r="H525" s="7">
        <v>1</v>
      </c>
      <c r="I525" s="7">
        <v>17.847138855542198</v>
      </c>
      <c r="J525" s="7">
        <v>52853</v>
      </c>
      <c r="K525" s="7">
        <v>2254</v>
      </c>
      <c r="L525" s="7">
        <v>1312</v>
      </c>
      <c r="M525" s="7">
        <v>604</v>
      </c>
      <c r="N525" s="7">
        <v>4335</v>
      </c>
      <c r="O525" s="7">
        <v>530</v>
      </c>
      <c r="P525" s="7">
        <v>27</v>
      </c>
      <c r="Q525" s="7">
        <v>0</v>
      </c>
      <c r="R525" s="7">
        <v>18</v>
      </c>
      <c r="S525" s="7">
        <v>268</v>
      </c>
      <c r="T525" s="7">
        <v>316</v>
      </c>
      <c r="U525" s="7">
        <v>105</v>
      </c>
      <c r="V525" s="7">
        <v>415</v>
      </c>
      <c r="W525" s="7">
        <v>1</v>
      </c>
    </row>
    <row r="526" spans="1:23" x14ac:dyDescent="0.35">
      <c r="A526" s="7">
        <v>0</v>
      </c>
      <c r="B526" s="7">
        <v>3290</v>
      </c>
      <c r="C526" s="7">
        <v>1102</v>
      </c>
      <c r="D526" s="7">
        <v>0</v>
      </c>
      <c r="E526" s="7">
        <v>43</v>
      </c>
      <c r="F526" s="7">
        <v>1.3069908814589666</v>
      </c>
      <c r="G526" s="7">
        <v>0</v>
      </c>
      <c r="H526" s="7">
        <v>1</v>
      </c>
      <c r="I526" s="7">
        <v>14.411579609817499</v>
      </c>
      <c r="J526" s="7">
        <v>78333</v>
      </c>
      <c r="K526" s="7">
        <v>1007</v>
      </c>
      <c r="L526" s="7">
        <v>863</v>
      </c>
      <c r="M526" s="7">
        <v>360</v>
      </c>
      <c r="N526" s="7">
        <v>2666</v>
      </c>
      <c r="O526" s="7">
        <v>304</v>
      </c>
      <c r="P526" s="7">
        <v>13</v>
      </c>
      <c r="Q526" s="7">
        <v>1</v>
      </c>
      <c r="R526" s="7">
        <v>38</v>
      </c>
      <c r="S526" s="7">
        <v>268</v>
      </c>
      <c r="T526" s="7">
        <v>374</v>
      </c>
      <c r="U526" s="7">
        <v>35</v>
      </c>
      <c r="V526" s="7">
        <v>164</v>
      </c>
      <c r="W526" s="7">
        <v>0</v>
      </c>
    </row>
    <row r="527" spans="1:23" x14ac:dyDescent="0.35">
      <c r="A527" s="7">
        <v>0</v>
      </c>
      <c r="B527" s="7">
        <v>1585</v>
      </c>
      <c r="C527" s="7">
        <v>646</v>
      </c>
      <c r="D527" s="7">
        <v>0</v>
      </c>
      <c r="E527" s="7">
        <v>0</v>
      </c>
      <c r="F527" s="7">
        <v>0</v>
      </c>
      <c r="G527" s="7">
        <v>0</v>
      </c>
      <c r="H527" s="7">
        <v>1</v>
      </c>
      <c r="I527" s="7">
        <v>12.659303313508898</v>
      </c>
      <c r="J527" s="7">
        <v>63385</v>
      </c>
      <c r="K527" s="7">
        <v>393</v>
      </c>
      <c r="L527" s="7">
        <v>310</v>
      </c>
      <c r="M527" s="7">
        <v>324</v>
      </c>
      <c r="N527" s="7">
        <v>1468</v>
      </c>
      <c r="O527" s="7">
        <v>41</v>
      </c>
      <c r="P527" s="7">
        <v>4</v>
      </c>
      <c r="Q527" s="7">
        <v>0</v>
      </c>
      <c r="R527" s="7">
        <v>8</v>
      </c>
      <c r="S527" s="7">
        <v>64</v>
      </c>
      <c r="T527" s="7">
        <v>61</v>
      </c>
      <c r="U527" s="7">
        <v>28</v>
      </c>
      <c r="V527" s="7">
        <v>28</v>
      </c>
      <c r="W527" s="7">
        <v>0</v>
      </c>
    </row>
    <row r="528" spans="1:23" x14ac:dyDescent="0.35">
      <c r="A528" s="7">
        <v>0</v>
      </c>
      <c r="B528" s="7">
        <v>5039</v>
      </c>
      <c r="C528" s="7">
        <v>1881</v>
      </c>
      <c r="D528" s="7">
        <v>0</v>
      </c>
      <c r="E528" s="7">
        <v>17</v>
      </c>
      <c r="F528" s="7">
        <v>0.33736852550109148</v>
      </c>
      <c r="G528" s="7">
        <v>1</v>
      </c>
      <c r="H528" s="7">
        <v>1</v>
      </c>
      <c r="I528" s="7">
        <v>13.388955105284101</v>
      </c>
      <c r="J528" s="7">
        <v>62174</v>
      </c>
      <c r="K528" s="7">
        <v>1793</v>
      </c>
      <c r="L528" s="7">
        <v>1116</v>
      </c>
      <c r="M528" s="7">
        <v>823</v>
      </c>
      <c r="N528" s="7">
        <v>2082</v>
      </c>
      <c r="O528" s="7">
        <v>2215</v>
      </c>
      <c r="P528" s="7">
        <v>14</v>
      </c>
      <c r="Q528" s="7">
        <v>2</v>
      </c>
      <c r="R528" s="7">
        <v>306</v>
      </c>
      <c r="S528" s="7">
        <v>420</v>
      </c>
      <c r="T528" s="7">
        <v>506</v>
      </c>
      <c r="U528" s="7">
        <v>107</v>
      </c>
      <c r="V528" s="7">
        <v>264</v>
      </c>
      <c r="W528" s="7">
        <v>0</v>
      </c>
    </row>
    <row r="529" spans="1:23" x14ac:dyDescent="0.35">
      <c r="A529" s="7">
        <v>0</v>
      </c>
      <c r="B529" s="7">
        <v>1256</v>
      </c>
      <c r="C529" s="7">
        <v>1</v>
      </c>
      <c r="D529" s="7">
        <v>1</v>
      </c>
      <c r="E529" s="7">
        <v>1251</v>
      </c>
      <c r="F529" s="7">
        <v>99.601910828025481</v>
      </c>
      <c r="G529" s="7">
        <v>0</v>
      </c>
      <c r="H529" s="7">
        <v>0</v>
      </c>
      <c r="I529" s="7">
        <v>0</v>
      </c>
      <c r="J529" s="7"/>
      <c r="K529" s="7">
        <v>0</v>
      </c>
      <c r="L529" s="7">
        <v>2</v>
      </c>
      <c r="M529" s="7">
        <v>8</v>
      </c>
      <c r="N529" s="7">
        <v>278</v>
      </c>
      <c r="O529" s="7">
        <v>777</v>
      </c>
      <c r="P529" s="7">
        <v>14</v>
      </c>
      <c r="Q529" s="7">
        <v>0</v>
      </c>
      <c r="R529" s="7">
        <v>15</v>
      </c>
      <c r="S529" s="7">
        <v>172</v>
      </c>
      <c r="T529" s="7">
        <v>302</v>
      </c>
      <c r="U529" s="7">
        <v>0</v>
      </c>
      <c r="V529" s="7">
        <v>0</v>
      </c>
      <c r="W529" s="7">
        <v>0</v>
      </c>
    </row>
    <row r="530" spans="1:23" x14ac:dyDescent="0.35">
      <c r="A530" s="7">
        <v>0</v>
      </c>
      <c r="B530" s="7">
        <v>2235</v>
      </c>
      <c r="C530" s="7">
        <v>879</v>
      </c>
      <c r="D530" s="7">
        <v>0</v>
      </c>
      <c r="E530" s="7">
        <v>0</v>
      </c>
      <c r="F530" s="7">
        <v>0</v>
      </c>
      <c r="G530" s="7">
        <v>0</v>
      </c>
      <c r="H530" s="7">
        <v>0</v>
      </c>
      <c r="I530" s="7">
        <v>8.5003035822707904</v>
      </c>
      <c r="J530" s="7">
        <v>85625</v>
      </c>
      <c r="K530" s="7">
        <v>331</v>
      </c>
      <c r="L530" s="7">
        <v>456</v>
      </c>
      <c r="M530" s="7">
        <v>397</v>
      </c>
      <c r="N530" s="7">
        <v>2042</v>
      </c>
      <c r="O530" s="7">
        <v>94</v>
      </c>
      <c r="P530" s="7">
        <v>8</v>
      </c>
      <c r="Q530" s="7">
        <v>0</v>
      </c>
      <c r="R530" s="7">
        <v>30</v>
      </c>
      <c r="S530" s="7">
        <v>61</v>
      </c>
      <c r="T530" s="7">
        <v>84</v>
      </c>
      <c r="U530" s="7">
        <v>20</v>
      </c>
      <c r="V530" s="7">
        <v>46</v>
      </c>
      <c r="W530" s="7">
        <v>0</v>
      </c>
    </row>
    <row r="531" spans="1:23" x14ac:dyDescent="0.35">
      <c r="A531" s="7">
        <v>1</v>
      </c>
      <c r="B531" s="7">
        <v>5087</v>
      </c>
      <c r="C531" s="7">
        <v>1860</v>
      </c>
      <c r="D531" s="7">
        <v>0</v>
      </c>
      <c r="E531" s="7">
        <v>270</v>
      </c>
      <c r="F531" s="7">
        <v>5.3076469431885194</v>
      </c>
      <c r="G531" s="7">
        <v>0</v>
      </c>
      <c r="H531" s="7">
        <v>0</v>
      </c>
      <c r="I531" s="7">
        <v>7.3484518098560798</v>
      </c>
      <c r="J531" s="7">
        <v>93481</v>
      </c>
      <c r="K531" s="7">
        <v>963</v>
      </c>
      <c r="L531" s="7">
        <v>1057</v>
      </c>
      <c r="M531" s="7">
        <v>1024</v>
      </c>
      <c r="N531" s="7">
        <v>4341</v>
      </c>
      <c r="O531" s="7">
        <v>310</v>
      </c>
      <c r="P531" s="7">
        <v>27</v>
      </c>
      <c r="Q531" s="7">
        <v>0</v>
      </c>
      <c r="R531" s="7">
        <v>111</v>
      </c>
      <c r="S531" s="7">
        <v>298</v>
      </c>
      <c r="T531" s="7">
        <v>356</v>
      </c>
      <c r="U531" s="7">
        <v>58</v>
      </c>
      <c r="V531" s="7">
        <v>116</v>
      </c>
      <c r="W531" s="7">
        <v>0</v>
      </c>
    </row>
    <row r="532" spans="1:23" x14ac:dyDescent="0.35">
      <c r="A532" s="7">
        <v>1</v>
      </c>
      <c r="B532" s="7">
        <v>7660</v>
      </c>
      <c r="C532" s="7">
        <v>2866</v>
      </c>
      <c r="D532" s="7">
        <v>0</v>
      </c>
      <c r="E532" s="7">
        <v>70</v>
      </c>
      <c r="F532" s="7">
        <v>0.91383812010443866</v>
      </c>
      <c r="G532" s="7">
        <v>1</v>
      </c>
      <c r="H532" s="7">
        <v>1</v>
      </c>
      <c r="I532" s="7">
        <v>13.4290313925409</v>
      </c>
      <c r="J532" s="7">
        <v>68968</v>
      </c>
      <c r="K532" s="7">
        <v>2708</v>
      </c>
      <c r="L532" s="7">
        <v>1797</v>
      </c>
      <c r="M532" s="7">
        <v>1253</v>
      </c>
      <c r="N532" s="7">
        <v>5720</v>
      </c>
      <c r="O532" s="7">
        <v>993</v>
      </c>
      <c r="P532" s="7">
        <v>203</v>
      </c>
      <c r="Q532" s="7">
        <v>0</v>
      </c>
      <c r="R532" s="7">
        <v>97</v>
      </c>
      <c r="S532" s="7">
        <v>647</v>
      </c>
      <c r="T532" s="7">
        <v>722</v>
      </c>
      <c r="U532" s="7">
        <v>159</v>
      </c>
      <c r="V532" s="7">
        <v>346</v>
      </c>
      <c r="W532" s="7">
        <v>1</v>
      </c>
    </row>
    <row r="533" spans="1:23" x14ac:dyDescent="0.35">
      <c r="A533" s="7">
        <v>0</v>
      </c>
      <c r="B533" s="7">
        <v>3119</v>
      </c>
      <c r="C533" s="7">
        <v>1089</v>
      </c>
      <c r="D533" s="7">
        <v>0</v>
      </c>
      <c r="E533" s="7">
        <v>46</v>
      </c>
      <c r="F533" s="7">
        <v>1.4748316768194933</v>
      </c>
      <c r="G533" s="7">
        <v>0</v>
      </c>
      <c r="H533" s="7">
        <v>1</v>
      </c>
      <c r="I533" s="7">
        <v>12.076484401207601</v>
      </c>
      <c r="J533" s="7">
        <v>71433</v>
      </c>
      <c r="K533" s="7">
        <v>703</v>
      </c>
      <c r="L533" s="7">
        <v>768</v>
      </c>
      <c r="M533" s="7">
        <v>411</v>
      </c>
      <c r="N533" s="7">
        <v>2284</v>
      </c>
      <c r="O533" s="7">
        <v>376</v>
      </c>
      <c r="P533" s="7">
        <v>42</v>
      </c>
      <c r="Q533" s="7">
        <v>0</v>
      </c>
      <c r="R533" s="7">
        <v>66</v>
      </c>
      <c r="S533" s="7">
        <v>351</v>
      </c>
      <c r="T533" s="7">
        <v>439</v>
      </c>
      <c r="U533" s="7">
        <v>26</v>
      </c>
      <c r="V533" s="7">
        <v>106</v>
      </c>
      <c r="W533" s="7">
        <v>0</v>
      </c>
    </row>
    <row r="534" spans="1:23" x14ac:dyDescent="0.35">
      <c r="A534" s="7">
        <v>1</v>
      </c>
      <c r="B534" s="7">
        <v>1222</v>
      </c>
      <c r="C534" s="7">
        <v>341</v>
      </c>
      <c r="D534" s="7">
        <v>0</v>
      </c>
      <c r="E534" s="7">
        <v>0</v>
      </c>
      <c r="F534" s="7">
        <v>0</v>
      </c>
      <c r="G534" s="7">
        <v>0</v>
      </c>
      <c r="H534" s="7">
        <v>1</v>
      </c>
      <c r="I534" s="7">
        <v>44.569288389513098</v>
      </c>
      <c r="J534" s="7">
        <v>31354</v>
      </c>
      <c r="K534" s="7">
        <v>904</v>
      </c>
      <c r="L534" s="7">
        <v>392</v>
      </c>
      <c r="M534" s="7">
        <v>73</v>
      </c>
      <c r="N534" s="7">
        <v>342</v>
      </c>
      <c r="O534" s="7">
        <v>264</v>
      </c>
      <c r="P534" s="7">
        <v>19</v>
      </c>
      <c r="Q534" s="7">
        <v>1</v>
      </c>
      <c r="R534" s="7">
        <v>4</v>
      </c>
      <c r="S534" s="7">
        <v>592</v>
      </c>
      <c r="T534" s="7">
        <v>875</v>
      </c>
      <c r="U534" s="7">
        <v>164</v>
      </c>
      <c r="V534" s="7">
        <v>169</v>
      </c>
      <c r="W534" s="7">
        <v>0</v>
      </c>
    </row>
    <row r="535" spans="1:23" x14ac:dyDescent="0.35">
      <c r="A535" s="7">
        <v>1</v>
      </c>
      <c r="B535" s="7">
        <v>3168</v>
      </c>
      <c r="C535" s="7">
        <v>762</v>
      </c>
      <c r="D535" s="7">
        <v>0</v>
      </c>
      <c r="E535" s="7">
        <v>534</v>
      </c>
      <c r="F535" s="7">
        <v>16.856060606060606</v>
      </c>
      <c r="G535" s="7">
        <v>0</v>
      </c>
      <c r="H535" s="7">
        <v>1</v>
      </c>
      <c r="I535" s="7">
        <v>51.359832635983302</v>
      </c>
      <c r="J535" s="7">
        <v>30795</v>
      </c>
      <c r="K535" s="7">
        <v>2209</v>
      </c>
      <c r="L535" s="7">
        <v>902</v>
      </c>
      <c r="M535" s="7">
        <v>163</v>
      </c>
      <c r="N535" s="7">
        <v>1006</v>
      </c>
      <c r="O535" s="7">
        <v>886</v>
      </c>
      <c r="P535" s="7">
        <v>17</v>
      </c>
      <c r="Q535" s="7">
        <v>7</v>
      </c>
      <c r="R535" s="7">
        <v>85</v>
      </c>
      <c r="S535" s="7">
        <v>1167</v>
      </c>
      <c r="T535" s="7">
        <v>1668</v>
      </c>
      <c r="U535" s="7">
        <v>189</v>
      </c>
      <c r="V535" s="7">
        <v>289</v>
      </c>
      <c r="W535" s="7">
        <v>0</v>
      </c>
    </row>
    <row r="536" spans="1:23" x14ac:dyDescent="0.35">
      <c r="A536" s="7">
        <v>1</v>
      </c>
      <c r="B536" s="7">
        <v>6804</v>
      </c>
      <c r="C536" s="7">
        <v>1516</v>
      </c>
      <c r="D536" s="7">
        <v>0</v>
      </c>
      <c r="E536" s="7">
        <v>2</v>
      </c>
      <c r="F536" s="7">
        <v>2.9394473838918283E-2</v>
      </c>
      <c r="G536" s="7">
        <v>0</v>
      </c>
      <c r="H536" s="7">
        <v>1</v>
      </c>
      <c r="I536" s="7">
        <v>29.466540404040398</v>
      </c>
      <c r="J536" s="7">
        <v>33533</v>
      </c>
      <c r="K536" s="7">
        <v>4678</v>
      </c>
      <c r="L536" s="7">
        <v>2526</v>
      </c>
      <c r="M536" s="7">
        <v>233</v>
      </c>
      <c r="N536" s="7">
        <v>2043</v>
      </c>
      <c r="O536" s="7">
        <v>1377</v>
      </c>
      <c r="P536" s="7">
        <v>27</v>
      </c>
      <c r="Q536" s="7">
        <v>1</v>
      </c>
      <c r="R536" s="7">
        <v>106</v>
      </c>
      <c r="S536" s="7">
        <v>3250</v>
      </c>
      <c r="T536" s="7">
        <v>4814</v>
      </c>
      <c r="U536" s="7">
        <v>454</v>
      </c>
      <c r="V536" s="7">
        <v>525</v>
      </c>
      <c r="W536" s="7">
        <v>0</v>
      </c>
    </row>
    <row r="537" spans="1:23" x14ac:dyDescent="0.35">
      <c r="A537" s="7">
        <v>1</v>
      </c>
      <c r="B537" s="7">
        <v>2830</v>
      </c>
      <c r="C537" s="7">
        <v>1011</v>
      </c>
      <c r="D537" s="7">
        <v>0</v>
      </c>
      <c r="E537" s="7">
        <v>0</v>
      </c>
      <c r="F537" s="7">
        <v>0</v>
      </c>
      <c r="G537" s="7">
        <v>0</v>
      </c>
      <c r="H537" s="7">
        <v>1</v>
      </c>
      <c r="I537" s="7">
        <v>27.181208053691304</v>
      </c>
      <c r="J537" s="7">
        <v>49653</v>
      </c>
      <c r="K537" s="7">
        <v>1732</v>
      </c>
      <c r="L537" s="7">
        <v>774</v>
      </c>
      <c r="M537" s="7">
        <v>416</v>
      </c>
      <c r="N537" s="7">
        <v>1401</v>
      </c>
      <c r="O537" s="7">
        <v>566</v>
      </c>
      <c r="P537" s="7">
        <v>36</v>
      </c>
      <c r="Q537" s="7">
        <v>2</v>
      </c>
      <c r="R537" s="7">
        <v>49</v>
      </c>
      <c r="S537" s="7">
        <v>776</v>
      </c>
      <c r="T537" s="7">
        <v>1063</v>
      </c>
      <c r="U537" s="7">
        <v>87</v>
      </c>
      <c r="V537" s="7">
        <v>250</v>
      </c>
      <c r="W537" s="7">
        <v>0</v>
      </c>
    </row>
    <row r="538" spans="1:23" x14ac:dyDescent="0.35">
      <c r="A538" s="7">
        <v>1</v>
      </c>
      <c r="B538" s="7">
        <v>7289</v>
      </c>
      <c r="C538" s="7">
        <v>1135</v>
      </c>
      <c r="D538" s="7">
        <v>0</v>
      </c>
      <c r="E538" s="7">
        <v>3723</v>
      </c>
      <c r="F538" s="7">
        <v>51.076965290163258</v>
      </c>
      <c r="G538" s="7">
        <v>1</v>
      </c>
      <c r="H538" s="7">
        <v>1</v>
      </c>
      <c r="I538" s="7">
        <v>50.371798402643897</v>
      </c>
      <c r="J538" s="7">
        <v>21132</v>
      </c>
      <c r="K538" s="7">
        <v>2672</v>
      </c>
      <c r="L538" s="7">
        <v>1329</v>
      </c>
      <c r="M538" s="7">
        <v>370</v>
      </c>
      <c r="N538" s="7">
        <v>1587</v>
      </c>
      <c r="O538" s="7">
        <v>4698</v>
      </c>
      <c r="P538" s="7">
        <v>31</v>
      </c>
      <c r="Q538" s="7">
        <v>0</v>
      </c>
      <c r="R538" s="7">
        <v>56</v>
      </c>
      <c r="S538" s="7">
        <v>917</v>
      </c>
      <c r="T538" s="7">
        <v>1553</v>
      </c>
      <c r="U538" s="7">
        <v>314</v>
      </c>
      <c r="V538" s="7">
        <v>535</v>
      </c>
      <c r="W538" s="7">
        <v>1</v>
      </c>
    </row>
    <row r="539" spans="1:23" x14ac:dyDescent="0.35">
      <c r="A539" s="7">
        <v>1</v>
      </c>
      <c r="B539" s="7">
        <v>4036</v>
      </c>
      <c r="C539" s="7">
        <v>1500</v>
      </c>
      <c r="D539" s="7">
        <v>0</v>
      </c>
      <c r="E539" s="7">
        <v>17</v>
      </c>
      <c r="F539" s="7">
        <v>0.42120911793855303</v>
      </c>
      <c r="G539" s="7">
        <v>0</v>
      </c>
      <c r="H539" s="7">
        <v>1</v>
      </c>
      <c r="I539" s="7">
        <v>10.858456821665801</v>
      </c>
      <c r="J539" s="7">
        <v>64375</v>
      </c>
      <c r="K539" s="7">
        <v>1370</v>
      </c>
      <c r="L539" s="7">
        <v>1150</v>
      </c>
      <c r="M539" s="7">
        <v>557</v>
      </c>
      <c r="N539" s="7">
        <v>1895</v>
      </c>
      <c r="O539" s="7">
        <v>1205</v>
      </c>
      <c r="P539" s="7">
        <v>23</v>
      </c>
      <c r="Q539" s="7">
        <v>1</v>
      </c>
      <c r="R539" s="7">
        <v>50</v>
      </c>
      <c r="S539" s="7">
        <v>862</v>
      </c>
      <c r="T539" s="7">
        <v>1073</v>
      </c>
      <c r="U539" s="7">
        <v>143</v>
      </c>
      <c r="V539" s="7">
        <v>271</v>
      </c>
      <c r="W539" s="7">
        <v>0</v>
      </c>
    </row>
    <row r="540" spans="1:23" x14ac:dyDescent="0.35">
      <c r="A540" s="7">
        <v>1</v>
      </c>
      <c r="B540" s="7">
        <v>996</v>
      </c>
      <c r="C540" s="7">
        <v>479</v>
      </c>
      <c r="D540" s="7">
        <v>0</v>
      </c>
      <c r="E540" s="7">
        <v>0</v>
      </c>
      <c r="F540" s="7">
        <v>0</v>
      </c>
      <c r="G540" s="7">
        <v>0</v>
      </c>
      <c r="H540" s="7">
        <v>1</v>
      </c>
      <c r="I540" s="7">
        <v>20.020964360587001</v>
      </c>
      <c r="J540" s="7">
        <v>34460</v>
      </c>
      <c r="K540" s="7">
        <v>690</v>
      </c>
      <c r="L540" s="7">
        <v>240</v>
      </c>
      <c r="M540" s="7">
        <v>142</v>
      </c>
      <c r="N540" s="7">
        <v>535</v>
      </c>
      <c r="O540" s="7">
        <v>318</v>
      </c>
      <c r="P540" s="7">
        <v>14</v>
      </c>
      <c r="Q540" s="7">
        <v>0</v>
      </c>
      <c r="R540" s="7">
        <v>15</v>
      </c>
      <c r="S540" s="7">
        <v>114</v>
      </c>
      <c r="T540" s="7">
        <v>199</v>
      </c>
      <c r="U540" s="7">
        <v>171</v>
      </c>
      <c r="V540" s="7">
        <v>181</v>
      </c>
      <c r="W540" s="7">
        <v>0</v>
      </c>
    </row>
    <row r="541" spans="1:23" x14ac:dyDescent="0.35">
      <c r="A541" s="7">
        <v>1</v>
      </c>
      <c r="B541" s="7">
        <v>5578</v>
      </c>
      <c r="C541" s="7">
        <v>1992</v>
      </c>
      <c r="D541" s="7">
        <v>0</v>
      </c>
      <c r="E541" s="7">
        <v>22</v>
      </c>
      <c r="F541" s="7">
        <v>0.39440659734671923</v>
      </c>
      <c r="G541" s="7">
        <v>1</v>
      </c>
      <c r="H541" s="7">
        <v>1</v>
      </c>
      <c r="I541" s="7">
        <v>31.471389645776597</v>
      </c>
      <c r="J541" s="7">
        <v>41852</v>
      </c>
      <c r="K541" s="7">
        <v>2313</v>
      </c>
      <c r="L541" s="7">
        <v>1624</v>
      </c>
      <c r="M541" s="7">
        <v>534</v>
      </c>
      <c r="N541" s="7">
        <v>2917</v>
      </c>
      <c r="O541" s="7">
        <v>1828</v>
      </c>
      <c r="P541" s="7">
        <v>31</v>
      </c>
      <c r="Q541" s="7">
        <v>15</v>
      </c>
      <c r="R541" s="7">
        <v>79</v>
      </c>
      <c r="S541" s="7">
        <v>708</v>
      </c>
      <c r="T541" s="7">
        <v>1226</v>
      </c>
      <c r="U541" s="7">
        <v>298</v>
      </c>
      <c r="V541" s="7">
        <v>495</v>
      </c>
      <c r="W541" s="7">
        <v>0</v>
      </c>
    </row>
    <row r="542" spans="1:23" x14ac:dyDescent="0.35">
      <c r="A542" s="7">
        <v>1</v>
      </c>
      <c r="B542" s="7">
        <v>3899</v>
      </c>
      <c r="C542" s="7">
        <v>1430</v>
      </c>
      <c r="D542" s="7">
        <v>0</v>
      </c>
      <c r="E542" s="7">
        <v>3</v>
      </c>
      <c r="F542" s="7">
        <v>7.6942805847653242E-2</v>
      </c>
      <c r="G542" s="7">
        <v>1</v>
      </c>
      <c r="H542" s="7">
        <v>1</v>
      </c>
      <c r="I542" s="7">
        <v>24.443802369257401</v>
      </c>
      <c r="J542" s="7">
        <v>45900</v>
      </c>
      <c r="K542" s="7">
        <v>1561</v>
      </c>
      <c r="L542" s="7">
        <v>1177</v>
      </c>
      <c r="M542" s="7">
        <v>392</v>
      </c>
      <c r="N542" s="7">
        <v>2417</v>
      </c>
      <c r="O542" s="7">
        <v>1018</v>
      </c>
      <c r="P542" s="7">
        <v>38</v>
      </c>
      <c r="Q542" s="7">
        <v>0</v>
      </c>
      <c r="R542" s="7">
        <v>32</v>
      </c>
      <c r="S542" s="7">
        <v>394</v>
      </c>
      <c r="T542" s="7">
        <v>599</v>
      </c>
      <c r="U542" s="7">
        <v>303</v>
      </c>
      <c r="V542" s="7">
        <v>365</v>
      </c>
      <c r="W542" s="7">
        <v>0</v>
      </c>
    </row>
    <row r="543" spans="1:23" x14ac:dyDescent="0.35">
      <c r="A543" s="7">
        <v>1</v>
      </c>
      <c r="B543" s="7">
        <v>7807</v>
      </c>
      <c r="C543" s="7">
        <v>3052</v>
      </c>
      <c r="D543" s="7">
        <v>0</v>
      </c>
      <c r="E543" s="7">
        <v>152</v>
      </c>
      <c r="F543" s="7">
        <v>1.9469706673498142</v>
      </c>
      <c r="G543" s="7">
        <v>1</v>
      </c>
      <c r="H543" s="7">
        <v>0</v>
      </c>
      <c r="I543" s="7">
        <v>19.845170803637298</v>
      </c>
      <c r="J543" s="7">
        <v>81375</v>
      </c>
      <c r="K543" s="7">
        <v>2881</v>
      </c>
      <c r="L543" s="7">
        <v>1812</v>
      </c>
      <c r="M543" s="7">
        <v>1240</v>
      </c>
      <c r="N543" s="7">
        <v>5749</v>
      </c>
      <c r="O543" s="7">
        <v>1352</v>
      </c>
      <c r="P543" s="7">
        <v>118</v>
      </c>
      <c r="Q543" s="7">
        <v>2</v>
      </c>
      <c r="R543" s="7">
        <v>54</v>
      </c>
      <c r="S543" s="7">
        <v>532</v>
      </c>
      <c r="T543" s="7">
        <v>920</v>
      </c>
      <c r="U543" s="7">
        <v>337</v>
      </c>
      <c r="V543" s="7">
        <v>408</v>
      </c>
      <c r="W543" s="7">
        <v>0</v>
      </c>
    </row>
    <row r="544" spans="1:23" x14ac:dyDescent="0.35">
      <c r="A544" s="7">
        <v>1</v>
      </c>
      <c r="B544" s="7">
        <v>6061</v>
      </c>
      <c r="C544" s="7">
        <v>2260</v>
      </c>
      <c r="D544" s="7">
        <v>0</v>
      </c>
      <c r="E544" s="7">
        <v>25</v>
      </c>
      <c r="F544" s="7">
        <v>0.41247318924269921</v>
      </c>
      <c r="G544" s="7">
        <v>0</v>
      </c>
      <c r="H544" s="7">
        <v>0</v>
      </c>
      <c r="I544" s="7">
        <v>5.2352757868494901</v>
      </c>
      <c r="J544" s="7">
        <v>81750</v>
      </c>
      <c r="K544" s="7">
        <v>1089</v>
      </c>
      <c r="L544" s="7">
        <v>1333</v>
      </c>
      <c r="M544" s="7">
        <v>875</v>
      </c>
      <c r="N544" s="7">
        <v>5356</v>
      </c>
      <c r="O544" s="7">
        <v>338</v>
      </c>
      <c r="P544" s="7">
        <v>101</v>
      </c>
      <c r="Q544" s="7">
        <v>0</v>
      </c>
      <c r="R544" s="7">
        <v>43</v>
      </c>
      <c r="S544" s="7">
        <v>223</v>
      </c>
      <c r="T544" s="7">
        <v>360</v>
      </c>
      <c r="U544" s="7">
        <v>118</v>
      </c>
      <c r="V544" s="7">
        <v>172</v>
      </c>
      <c r="W544" s="7">
        <v>0</v>
      </c>
    </row>
    <row r="545" spans="1:23" x14ac:dyDescent="0.35">
      <c r="A545" s="7">
        <v>1</v>
      </c>
      <c r="B545" s="7">
        <v>4059</v>
      </c>
      <c r="C545" s="7">
        <v>1435</v>
      </c>
      <c r="D545" s="7">
        <v>0</v>
      </c>
      <c r="E545" s="7">
        <v>10</v>
      </c>
      <c r="F545" s="7">
        <v>0.2463661000246366</v>
      </c>
      <c r="G545" s="7">
        <v>1</v>
      </c>
      <c r="H545" s="7">
        <v>1</v>
      </c>
      <c r="I545" s="7">
        <v>21.5452847805789</v>
      </c>
      <c r="J545" s="7">
        <v>63224</v>
      </c>
      <c r="K545" s="7">
        <v>1699</v>
      </c>
      <c r="L545" s="7">
        <v>1146</v>
      </c>
      <c r="M545" s="7">
        <v>575</v>
      </c>
      <c r="N545" s="7">
        <v>2634</v>
      </c>
      <c r="O545" s="7">
        <v>777</v>
      </c>
      <c r="P545" s="7">
        <v>36</v>
      </c>
      <c r="Q545" s="7">
        <v>1</v>
      </c>
      <c r="R545" s="7">
        <v>43</v>
      </c>
      <c r="S545" s="7">
        <v>568</v>
      </c>
      <c r="T545" s="7">
        <v>935</v>
      </c>
      <c r="U545" s="7">
        <v>138</v>
      </c>
      <c r="V545" s="7">
        <v>280</v>
      </c>
      <c r="W545" s="7">
        <v>1</v>
      </c>
    </row>
    <row r="546" spans="1:23" x14ac:dyDescent="0.35">
      <c r="A546" s="7">
        <v>1</v>
      </c>
      <c r="B546" s="7">
        <v>3437</v>
      </c>
      <c r="C546" s="7">
        <v>1469</v>
      </c>
      <c r="D546" s="7">
        <v>0</v>
      </c>
      <c r="E546" s="7">
        <v>12</v>
      </c>
      <c r="F546" s="7">
        <v>0.34914169333721268</v>
      </c>
      <c r="G546" s="7">
        <v>0</v>
      </c>
      <c r="H546" s="7">
        <v>1</v>
      </c>
      <c r="I546" s="7">
        <v>8.5590778097982696</v>
      </c>
      <c r="J546" s="7">
        <v>61425</v>
      </c>
      <c r="K546" s="7">
        <v>1145</v>
      </c>
      <c r="L546" s="7">
        <v>734</v>
      </c>
      <c r="M546" s="7">
        <v>568</v>
      </c>
      <c r="N546" s="7">
        <v>2324</v>
      </c>
      <c r="O546" s="7">
        <v>500</v>
      </c>
      <c r="P546" s="7">
        <v>53</v>
      </c>
      <c r="Q546" s="7">
        <v>5</v>
      </c>
      <c r="R546" s="7">
        <v>10</v>
      </c>
      <c r="S546" s="7">
        <v>545</v>
      </c>
      <c r="T546" s="7">
        <v>1451</v>
      </c>
      <c r="U546" s="7">
        <v>131</v>
      </c>
      <c r="V546" s="7">
        <v>256</v>
      </c>
      <c r="W546" s="7">
        <v>0</v>
      </c>
    </row>
    <row r="547" spans="1:23" x14ac:dyDescent="0.35">
      <c r="A547" s="7">
        <v>1</v>
      </c>
      <c r="B547" s="7">
        <v>6489</v>
      </c>
      <c r="C547" s="7">
        <v>2171</v>
      </c>
      <c r="D547" s="7">
        <v>0</v>
      </c>
      <c r="E547" s="7">
        <v>326</v>
      </c>
      <c r="F547" s="7">
        <v>5.0238865772846353</v>
      </c>
      <c r="G547" s="7">
        <v>0</v>
      </c>
      <c r="H547" s="7">
        <v>1</v>
      </c>
      <c r="I547" s="7">
        <v>11.650185414091501</v>
      </c>
      <c r="J547" s="7">
        <v>68409</v>
      </c>
      <c r="K547" s="7">
        <v>2117</v>
      </c>
      <c r="L547" s="7">
        <v>1487</v>
      </c>
      <c r="M547" s="7">
        <v>1117</v>
      </c>
      <c r="N547" s="7">
        <v>3961</v>
      </c>
      <c r="O547" s="7">
        <v>982</v>
      </c>
      <c r="P547" s="7">
        <v>45</v>
      </c>
      <c r="Q547" s="7">
        <v>3</v>
      </c>
      <c r="R547" s="7">
        <v>54</v>
      </c>
      <c r="S547" s="7">
        <v>1444</v>
      </c>
      <c r="T547" s="7">
        <v>2843</v>
      </c>
      <c r="U547" s="7">
        <v>135</v>
      </c>
      <c r="V547" s="7">
        <v>462</v>
      </c>
      <c r="W547" s="7">
        <v>0</v>
      </c>
    </row>
    <row r="548" spans="1:23" x14ac:dyDescent="0.35">
      <c r="A548" s="7">
        <v>1</v>
      </c>
      <c r="B548" s="7">
        <v>6076</v>
      </c>
      <c r="C548" s="7">
        <v>2073</v>
      </c>
      <c r="D548" s="7">
        <v>0</v>
      </c>
      <c r="E548" s="7">
        <v>17</v>
      </c>
      <c r="F548" s="7">
        <v>0.27978933508887427</v>
      </c>
      <c r="G548" s="7">
        <v>1</v>
      </c>
      <c r="H548" s="7">
        <v>1</v>
      </c>
      <c r="I548" s="7">
        <v>21.297177291468401</v>
      </c>
      <c r="J548" s="7">
        <v>44454</v>
      </c>
      <c r="K548" s="7">
        <v>3876</v>
      </c>
      <c r="L548" s="7">
        <v>1689</v>
      </c>
      <c r="M548" s="7">
        <v>735</v>
      </c>
      <c r="N548" s="7">
        <v>3114</v>
      </c>
      <c r="O548" s="7">
        <v>1315</v>
      </c>
      <c r="P548" s="7">
        <v>67</v>
      </c>
      <c r="Q548" s="7">
        <v>0</v>
      </c>
      <c r="R548" s="7">
        <v>61</v>
      </c>
      <c r="S548" s="7">
        <v>1519</v>
      </c>
      <c r="T548" s="7">
        <v>3677</v>
      </c>
      <c r="U548" s="7">
        <v>373</v>
      </c>
      <c r="V548" s="7">
        <v>526</v>
      </c>
      <c r="W548" s="7">
        <v>0</v>
      </c>
    </row>
    <row r="549" spans="1:23" x14ac:dyDescent="0.35">
      <c r="A549" s="7">
        <v>1</v>
      </c>
      <c r="B549" s="7">
        <v>7409</v>
      </c>
      <c r="C549" s="7">
        <v>2584</v>
      </c>
      <c r="D549" s="7">
        <v>0</v>
      </c>
      <c r="E549" s="7">
        <v>177</v>
      </c>
      <c r="F549" s="7">
        <v>2.3889863679308951</v>
      </c>
      <c r="G549" s="7">
        <v>1</v>
      </c>
      <c r="H549" s="7">
        <v>1</v>
      </c>
      <c r="I549" s="7">
        <v>18.6492821564606</v>
      </c>
      <c r="J549" s="7">
        <v>56127</v>
      </c>
      <c r="K549" s="7">
        <v>3450</v>
      </c>
      <c r="L549" s="7">
        <v>2046</v>
      </c>
      <c r="M549" s="7">
        <v>1097</v>
      </c>
      <c r="N549" s="7">
        <v>4745</v>
      </c>
      <c r="O549" s="7">
        <v>1437</v>
      </c>
      <c r="P549" s="7">
        <v>93</v>
      </c>
      <c r="Q549" s="7">
        <v>0</v>
      </c>
      <c r="R549" s="7">
        <v>62</v>
      </c>
      <c r="S549" s="7">
        <v>1072</v>
      </c>
      <c r="T549" s="7">
        <v>3190</v>
      </c>
      <c r="U549" s="7">
        <v>350</v>
      </c>
      <c r="V549" s="7">
        <v>531</v>
      </c>
      <c r="W549" s="7">
        <v>1</v>
      </c>
    </row>
    <row r="550" spans="1:23" x14ac:dyDescent="0.35">
      <c r="A550" s="7">
        <v>1</v>
      </c>
      <c r="B550" s="7">
        <v>8082</v>
      </c>
      <c r="C550" s="7">
        <v>2902</v>
      </c>
      <c r="D550" s="7">
        <v>0</v>
      </c>
      <c r="E550" s="7">
        <v>653</v>
      </c>
      <c r="F550" s="7">
        <v>8.0796832467211086</v>
      </c>
      <c r="G550" s="7">
        <v>1</v>
      </c>
      <c r="H550" s="7">
        <v>1</v>
      </c>
      <c r="I550" s="7">
        <v>19.937106918238999</v>
      </c>
      <c r="J550" s="7">
        <v>77667</v>
      </c>
      <c r="K550" s="7">
        <v>2929</v>
      </c>
      <c r="L550" s="7">
        <v>1714</v>
      </c>
      <c r="M550" s="7">
        <v>1374</v>
      </c>
      <c r="N550" s="7">
        <v>6095</v>
      </c>
      <c r="O550" s="7">
        <v>871</v>
      </c>
      <c r="P550" s="7">
        <v>241</v>
      </c>
      <c r="Q550" s="7">
        <v>0</v>
      </c>
      <c r="R550" s="7">
        <v>32</v>
      </c>
      <c r="S550" s="7">
        <v>843</v>
      </c>
      <c r="T550" s="7">
        <v>1822</v>
      </c>
      <c r="U550" s="7">
        <v>286</v>
      </c>
      <c r="V550" s="7">
        <v>329</v>
      </c>
      <c r="W550" s="7">
        <v>1</v>
      </c>
    </row>
    <row r="551" spans="1:23" x14ac:dyDescent="0.35">
      <c r="A551" s="7">
        <v>1</v>
      </c>
      <c r="B551" s="7">
        <v>5135</v>
      </c>
      <c r="C551" s="7">
        <v>1815</v>
      </c>
      <c r="D551" s="7">
        <v>0</v>
      </c>
      <c r="E551" s="7">
        <v>34</v>
      </c>
      <c r="F551" s="7">
        <v>0.66212268743914315</v>
      </c>
      <c r="G551" s="7">
        <v>0</v>
      </c>
      <c r="H551" s="7">
        <v>0</v>
      </c>
      <c r="I551" s="7">
        <v>5.8743699108181504</v>
      </c>
      <c r="J551" s="7">
        <v>116714</v>
      </c>
      <c r="K551" s="7">
        <v>584</v>
      </c>
      <c r="L551" s="7">
        <v>1220</v>
      </c>
      <c r="M551" s="7">
        <v>666</v>
      </c>
      <c r="N551" s="7">
        <v>4183</v>
      </c>
      <c r="O551" s="7">
        <v>432</v>
      </c>
      <c r="P551" s="7">
        <v>229</v>
      </c>
      <c r="Q551" s="7">
        <v>1</v>
      </c>
      <c r="R551" s="7">
        <v>18</v>
      </c>
      <c r="S551" s="7">
        <v>272</v>
      </c>
      <c r="T551" s="7">
        <v>610</v>
      </c>
      <c r="U551" s="7">
        <v>65</v>
      </c>
      <c r="V551" s="7">
        <v>36</v>
      </c>
      <c r="W551" s="7">
        <v>0</v>
      </c>
    </row>
    <row r="552" spans="1:23" x14ac:dyDescent="0.35">
      <c r="A552" s="7">
        <v>0</v>
      </c>
      <c r="B552" s="7">
        <v>2982</v>
      </c>
      <c r="C552" s="7">
        <v>1038</v>
      </c>
      <c r="D552" s="7">
        <v>0</v>
      </c>
      <c r="E552" s="7">
        <v>115</v>
      </c>
      <c r="F552" s="7">
        <v>3.8564721663313213</v>
      </c>
      <c r="G552" s="7">
        <v>0</v>
      </c>
      <c r="H552" s="7">
        <v>1</v>
      </c>
      <c r="I552" s="7">
        <v>10.8080463689056</v>
      </c>
      <c r="J552" s="7">
        <v>69375</v>
      </c>
      <c r="K552" s="7">
        <v>458</v>
      </c>
      <c r="L552" s="7">
        <v>692</v>
      </c>
      <c r="M552" s="7">
        <v>400</v>
      </c>
      <c r="N552" s="7">
        <v>1922</v>
      </c>
      <c r="O552" s="7">
        <v>486</v>
      </c>
      <c r="P552" s="7">
        <v>36</v>
      </c>
      <c r="Q552" s="7">
        <v>6</v>
      </c>
      <c r="R552" s="7">
        <v>13</v>
      </c>
      <c r="S552" s="7">
        <v>519</v>
      </c>
      <c r="T552" s="7">
        <v>901</v>
      </c>
      <c r="U552" s="7">
        <v>62</v>
      </c>
      <c r="V552" s="7">
        <v>148</v>
      </c>
      <c r="W552" s="7">
        <v>0</v>
      </c>
    </row>
    <row r="553" spans="1:23" x14ac:dyDescent="0.35">
      <c r="A553" s="7">
        <v>1</v>
      </c>
      <c r="B553" s="7">
        <v>6475</v>
      </c>
      <c r="C553" s="7">
        <v>2511</v>
      </c>
      <c r="D553" s="7">
        <v>0</v>
      </c>
      <c r="E553" s="7">
        <v>17</v>
      </c>
      <c r="F553" s="7">
        <v>0.26254826254826252</v>
      </c>
      <c r="G553" s="7">
        <v>1</v>
      </c>
      <c r="H553" s="7">
        <v>1</v>
      </c>
      <c r="I553" s="7">
        <v>9.6007918178818894</v>
      </c>
      <c r="J553" s="7">
        <v>51897</v>
      </c>
      <c r="K553" s="7">
        <v>2418</v>
      </c>
      <c r="L553" s="7">
        <v>1463</v>
      </c>
      <c r="M553" s="7">
        <v>933</v>
      </c>
      <c r="N553" s="7">
        <v>4869</v>
      </c>
      <c r="O553" s="7">
        <v>710</v>
      </c>
      <c r="P553" s="7">
        <v>76</v>
      </c>
      <c r="Q553" s="7">
        <v>2</v>
      </c>
      <c r="R553" s="7">
        <v>31</v>
      </c>
      <c r="S553" s="7">
        <v>787</v>
      </c>
      <c r="T553" s="7">
        <v>1711</v>
      </c>
      <c r="U553" s="7">
        <v>92</v>
      </c>
      <c r="V553" s="7">
        <v>177</v>
      </c>
      <c r="W553" s="7">
        <v>1</v>
      </c>
    </row>
    <row r="554" spans="1:23" x14ac:dyDescent="0.35">
      <c r="A554" s="7">
        <v>1</v>
      </c>
      <c r="B554" s="7">
        <v>7537</v>
      </c>
      <c r="C554" s="7">
        <v>2858</v>
      </c>
      <c r="D554" s="7">
        <v>0</v>
      </c>
      <c r="E554" s="7">
        <v>72</v>
      </c>
      <c r="F554" s="7">
        <v>0.95528724956879385</v>
      </c>
      <c r="G554" s="7">
        <v>0</v>
      </c>
      <c r="H554" s="7">
        <v>1</v>
      </c>
      <c r="I554" s="7">
        <v>6.2406576980567996</v>
      </c>
      <c r="J554" s="7">
        <v>77390</v>
      </c>
      <c r="K554" s="7">
        <v>2530</v>
      </c>
      <c r="L554" s="7">
        <v>1634</v>
      </c>
      <c r="M554" s="7">
        <v>1151</v>
      </c>
      <c r="N554" s="7">
        <v>6098</v>
      </c>
      <c r="O554" s="7">
        <v>628</v>
      </c>
      <c r="P554" s="7">
        <v>135</v>
      </c>
      <c r="Q554" s="7">
        <v>4</v>
      </c>
      <c r="R554" s="7">
        <v>31</v>
      </c>
      <c r="S554" s="7">
        <v>641</v>
      </c>
      <c r="T554" s="7">
        <v>1361</v>
      </c>
      <c r="U554" s="7">
        <v>78</v>
      </c>
      <c r="V554" s="7">
        <v>253</v>
      </c>
      <c r="W554" s="7">
        <v>1</v>
      </c>
    </row>
    <row r="555" spans="1:23" x14ac:dyDescent="0.35">
      <c r="A555" s="7">
        <v>1</v>
      </c>
      <c r="B555" s="7">
        <v>7102</v>
      </c>
      <c r="C555" s="7">
        <v>2029</v>
      </c>
      <c r="D555" s="7">
        <v>0</v>
      </c>
      <c r="E555" s="7">
        <v>68</v>
      </c>
      <c r="F555" s="7">
        <v>0.9574767671078569</v>
      </c>
      <c r="G555" s="7">
        <v>0</v>
      </c>
      <c r="H555" s="7">
        <v>1</v>
      </c>
      <c r="I555" s="7">
        <v>26.477332862938802</v>
      </c>
      <c r="J555" s="7">
        <v>36200</v>
      </c>
      <c r="K555" s="7">
        <v>2707</v>
      </c>
      <c r="L555" s="7">
        <v>2180</v>
      </c>
      <c r="M555" s="7">
        <v>420</v>
      </c>
      <c r="N555" s="7">
        <v>3392</v>
      </c>
      <c r="O555" s="7">
        <v>1239</v>
      </c>
      <c r="P555" s="7">
        <v>61</v>
      </c>
      <c r="Q555" s="7">
        <v>3</v>
      </c>
      <c r="R555" s="7">
        <v>94</v>
      </c>
      <c r="S555" s="7">
        <v>2313</v>
      </c>
      <c r="T555" s="7">
        <v>5527</v>
      </c>
      <c r="U555" s="7">
        <v>327</v>
      </c>
      <c r="V555" s="7">
        <v>500</v>
      </c>
      <c r="W555" s="7">
        <v>0</v>
      </c>
    </row>
    <row r="556" spans="1:23" x14ac:dyDescent="0.35">
      <c r="A556" s="7">
        <v>1</v>
      </c>
      <c r="B556" s="7">
        <v>5899</v>
      </c>
      <c r="C556" s="7">
        <v>2315</v>
      </c>
      <c r="D556" s="7">
        <v>0</v>
      </c>
      <c r="E556" s="7">
        <v>0</v>
      </c>
      <c r="F556" s="7">
        <v>0</v>
      </c>
      <c r="G556" s="7">
        <v>0</v>
      </c>
      <c r="H556" s="7">
        <v>1</v>
      </c>
      <c r="I556" s="7">
        <v>16.7374432566994</v>
      </c>
      <c r="J556" s="7">
        <v>52994</v>
      </c>
      <c r="K556" s="7">
        <v>2568</v>
      </c>
      <c r="L556" s="7">
        <v>1341</v>
      </c>
      <c r="M556" s="7">
        <v>767</v>
      </c>
      <c r="N556" s="7">
        <v>2497</v>
      </c>
      <c r="O556" s="7">
        <v>1168</v>
      </c>
      <c r="P556" s="7">
        <v>124</v>
      </c>
      <c r="Q556" s="7">
        <v>5</v>
      </c>
      <c r="R556" s="7">
        <v>55</v>
      </c>
      <c r="S556" s="7">
        <v>2050</v>
      </c>
      <c r="T556" s="7">
        <v>3967</v>
      </c>
      <c r="U556" s="7">
        <v>492</v>
      </c>
      <c r="V556" s="7">
        <v>565</v>
      </c>
      <c r="W556" s="7">
        <v>0</v>
      </c>
    </row>
    <row r="557" spans="1:23" x14ac:dyDescent="0.35">
      <c r="A557" s="7">
        <v>1</v>
      </c>
      <c r="B557" s="7">
        <v>2911</v>
      </c>
      <c r="C557" s="7">
        <v>1166</v>
      </c>
      <c r="D557" s="7">
        <v>0</v>
      </c>
      <c r="E557" s="7">
        <v>6</v>
      </c>
      <c r="F557" s="7">
        <v>0.20611473720371004</v>
      </c>
      <c r="G557" s="7">
        <v>1</v>
      </c>
      <c r="H557" s="7">
        <v>1</v>
      </c>
      <c r="I557" s="7">
        <v>20.633536762568998</v>
      </c>
      <c r="J557" s="7">
        <v>40347</v>
      </c>
      <c r="K557" s="7">
        <v>2013</v>
      </c>
      <c r="L557" s="7">
        <v>693</v>
      </c>
      <c r="M557" s="7">
        <v>340</v>
      </c>
      <c r="N557" s="7">
        <v>1195</v>
      </c>
      <c r="O557" s="7">
        <v>522</v>
      </c>
      <c r="P557" s="7">
        <v>78</v>
      </c>
      <c r="Q557" s="7">
        <v>0</v>
      </c>
      <c r="R557" s="7">
        <v>20</v>
      </c>
      <c r="S557" s="7">
        <v>1096</v>
      </c>
      <c r="T557" s="7">
        <v>2098</v>
      </c>
      <c r="U557" s="7">
        <v>465</v>
      </c>
      <c r="V557" s="7">
        <v>267</v>
      </c>
      <c r="W557" s="7">
        <v>0</v>
      </c>
    </row>
    <row r="558" spans="1:23" x14ac:dyDescent="0.35">
      <c r="A558" s="7">
        <v>1</v>
      </c>
      <c r="B558" s="7">
        <v>3346</v>
      </c>
      <c r="C558" s="7">
        <v>1450</v>
      </c>
      <c r="D558" s="7">
        <v>0</v>
      </c>
      <c r="E558" s="7">
        <v>0</v>
      </c>
      <c r="F558" s="7">
        <v>0</v>
      </c>
      <c r="G558" s="7">
        <v>0</v>
      </c>
      <c r="H558" s="7">
        <v>1</v>
      </c>
      <c r="I558" s="7">
        <v>34.645669291338599</v>
      </c>
      <c r="J558" s="7">
        <v>38375</v>
      </c>
      <c r="K558" s="7">
        <v>2170</v>
      </c>
      <c r="L558" s="7">
        <v>824</v>
      </c>
      <c r="M558" s="7">
        <v>421</v>
      </c>
      <c r="N558" s="7">
        <v>1200</v>
      </c>
      <c r="O558" s="7">
        <v>1005</v>
      </c>
      <c r="P558" s="7">
        <v>54</v>
      </c>
      <c r="Q558" s="7">
        <v>9</v>
      </c>
      <c r="R558" s="7">
        <v>30</v>
      </c>
      <c r="S558" s="7">
        <v>1048</v>
      </c>
      <c r="T558" s="7">
        <v>1916</v>
      </c>
      <c r="U558" s="7">
        <v>980</v>
      </c>
      <c r="V558" s="7">
        <v>643</v>
      </c>
      <c r="W558" s="7">
        <v>0</v>
      </c>
    </row>
    <row r="559" spans="1:23" x14ac:dyDescent="0.35">
      <c r="A559" s="7">
        <v>1</v>
      </c>
      <c r="B559" s="7">
        <v>2333</v>
      </c>
      <c r="C559" s="7">
        <v>770</v>
      </c>
      <c r="D559" s="7">
        <v>0</v>
      </c>
      <c r="E559" s="7">
        <v>0</v>
      </c>
      <c r="F559" s="7">
        <v>0</v>
      </c>
      <c r="G559" s="7">
        <v>0</v>
      </c>
      <c r="H559" s="7">
        <v>1</v>
      </c>
      <c r="I559" s="7">
        <v>22.3794549266247</v>
      </c>
      <c r="J559" s="7">
        <v>49688</v>
      </c>
      <c r="K559" s="7">
        <v>895</v>
      </c>
      <c r="L559" s="7">
        <v>661</v>
      </c>
      <c r="M559" s="7">
        <v>225</v>
      </c>
      <c r="N559" s="7">
        <v>1209</v>
      </c>
      <c r="O559" s="7">
        <v>195</v>
      </c>
      <c r="P559" s="7">
        <v>104</v>
      </c>
      <c r="Q559" s="7">
        <v>0</v>
      </c>
      <c r="R559" s="7">
        <v>10</v>
      </c>
      <c r="S559" s="7">
        <v>815</v>
      </c>
      <c r="T559" s="7">
        <v>1565</v>
      </c>
      <c r="U559" s="7">
        <v>236</v>
      </c>
      <c r="V559" s="7">
        <v>269</v>
      </c>
      <c r="W559" s="7">
        <v>0</v>
      </c>
    </row>
    <row r="560" spans="1:23" x14ac:dyDescent="0.35">
      <c r="A560" s="7">
        <v>1</v>
      </c>
      <c r="B560" s="7">
        <v>1741</v>
      </c>
      <c r="C560" s="7">
        <v>551</v>
      </c>
      <c r="D560" s="7">
        <v>0</v>
      </c>
      <c r="E560" s="7">
        <v>0</v>
      </c>
      <c r="F560" s="7">
        <v>0</v>
      </c>
      <c r="G560" s="7">
        <v>1</v>
      </c>
      <c r="H560" s="7">
        <v>1</v>
      </c>
      <c r="I560" s="7">
        <v>33.351380617217103</v>
      </c>
      <c r="J560" s="7">
        <v>38173</v>
      </c>
      <c r="K560" s="7">
        <v>1031</v>
      </c>
      <c r="L560" s="7">
        <v>477</v>
      </c>
      <c r="M560" s="7">
        <v>109</v>
      </c>
      <c r="N560" s="7">
        <v>759</v>
      </c>
      <c r="O560" s="7">
        <v>202</v>
      </c>
      <c r="P560" s="7">
        <v>42</v>
      </c>
      <c r="Q560" s="7">
        <v>1</v>
      </c>
      <c r="R560" s="7">
        <v>21</v>
      </c>
      <c r="S560" s="7">
        <v>716</v>
      </c>
      <c r="T560" s="7">
        <v>1297</v>
      </c>
      <c r="U560" s="7">
        <v>257</v>
      </c>
      <c r="V560" s="7">
        <v>211</v>
      </c>
      <c r="W560" s="7">
        <v>0</v>
      </c>
    </row>
    <row r="561" spans="1:23" x14ac:dyDescent="0.35">
      <c r="A561" s="7">
        <v>1</v>
      </c>
      <c r="B561" s="7">
        <v>4271</v>
      </c>
      <c r="C561" s="7">
        <v>1317</v>
      </c>
      <c r="D561" s="7">
        <v>0</v>
      </c>
      <c r="E561" s="7">
        <v>0</v>
      </c>
      <c r="F561" s="7">
        <v>0</v>
      </c>
      <c r="G561" s="7">
        <v>0</v>
      </c>
      <c r="H561" s="7">
        <v>1</v>
      </c>
      <c r="I561" s="7">
        <v>18.788039163799901</v>
      </c>
      <c r="J561" s="7">
        <v>51875</v>
      </c>
      <c r="K561" s="7">
        <v>1377</v>
      </c>
      <c r="L561" s="7">
        <v>1211</v>
      </c>
      <c r="M561" s="7">
        <v>228</v>
      </c>
      <c r="N561" s="7">
        <v>1888</v>
      </c>
      <c r="O561" s="7">
        <v>523</v>
      </c>
      <c r="P561" s="7">
        <v>163</v>
      </c>
      <c r="Q561" s="7">
        <v>1</v>
      </c>
      <c r="R561" s="7">
        <v>48</v>
      </c>
      <c r="S561" s="7">
        <v>1648</v>
      </c>
      <c r="T561" s="7">
        <v>3072</v>
      </c>
      <c r="U561" s="7">
        <v>188</v>
      </c>
      <c r="V561" s="7">
        <v>277</v>
      </c>
      <c r="W561" s="7">
        <v>0</v>
      </c>
    </row>
    <row r="562" spans="1:23" x14ac:dyDescent="0.35">
      <c r="A562" s="7">
        <v>1</v>
      </c>
      <c r="B562" s="7">
        <v>6612</v>
      </c>
      <c r="C562" s="7">
        <v>2156</v>
      </c>
      <c r="D562" s="7">
        <v>0</v>
      </c>
      <c r="E562" s="7">
        <v>42</v>
      </c>
      <c r="F562" s="7">
        <v>0.63520871143375679</v>
      </c>
      <c r="G562" s="7">
        <v>0</v>
      </c>
      <c r="H562" s="7">
        <v>1</v>
      </c>
      <c r="I562" s="7">
        <v>25.125917398186797</v>
      </c>
      <c r="J562" s="7">
        <v>41738</v>
      </c>
      <c r="K562" s="7">
        <v>3807</v>
      </c>
      <c r="L562" s="7">
        <v>2133</v>
      </c>
      <c r="M562" s="7">
        <v>429</v>
      </c>
      <c r="N562" s="7">
        <v>1432</v>
      </c>
      <c r="O562" s="7">
        <v>3159</v>
      </c>
      <c r="P562" s="7">
        <v>56</v>
      </c>
      <c r="Q562" s="7">
        <v>7</v>
      </c>
      <c r="R562" s="7">
        <v>63</v>
      </c>
      <c r="S562" s="7">
        <v>1895</v>
      </c>
      <c r="T562" s="7">
        <v>3488</v>
      </c>
      <c r="U562" s="7">
        <v>711</v>
      </c>
      <c r="V562" s="7">
        <v>795</v>
      </c>
      <c r="W562" s="7">
        <v>0</v>
      </c>
    </row>
    <row r="563" spans="1:23" x14ac:dyDescent="0.35">
      <c r="A563" s="7">
        <v>1</v>
      </c>
      <c r="B563" s="7">
        <v>4539</v>
      </c>
      <c r="C563" s="7">
        <v>1289</v>
      </c>
      <c r="D563" s="7">
        <v>0</v>
      </c>
      <c r="E563" s="7">
        <v>7</v>
      </c>
      <c r="F563" s="7">
        <v>0.15421899096717337</v>
      </c>
      <c r="G563" s="7">
        <v>0</v>
      </c>
      <c r="H563" s="7">
        <v>1</v>
      </c>
      <c r="I563" s="7">
        <v>30.434782608695699</v>
      </c>
      <c r="J563" s="7">
        <v>46917</v>
      </c>
      <c r="K563" s="7">
        <v>2572</v>
      </c>
      <c r="L563" s="7">
        <v>1369</v>
      </c>
      <c r="M563" s="7">
        <v>246</v>
      </c>
      <c r="N563" s="7">
        <v>1707</v>
      </c>
      <c r="O563" s="7">
        <v>906</v>
      </c>
      <c r="P563" s="7">
        <v>80</v>
      </c>
      <c r="Q563" s="7">
        <v>6</v>
      </c>
      <c r="R563" s="7">
        <v>44</v>
      </c>
      <c r="S563" s="7">
        <v>1796</v>
      </c>
      <c r="T563" s="7">
        <v>3374</v>
      </c>
      <c r="U563" s="7">
        <v>373</v>
      </c>
      <c r="V563" s="7">
        <v>460</v>
      </c>
      <c r="W563" s="7">
        <v>0</v>
      </c>
    </row>
    <row r="564" spans="1:23" x14ac:dyDescent="0.35">
      <c r="A564" s="7">
        <v>1</v>
      </c>
      <c r="B564" s="7">
        <v>4011</v>
      </c>
      <c r="C564" s="7">
        <v>1243</v>
      </c>
      <c r="D564" s="7">
        <v>0</v>
      </c>
      <c r="E564" s="7">
        <v>167</v>
      </c>
      <c r="F564" s="7">
        <v>4.1635502368486659</v>
      </c>
      <c r="G564" s="7">
        <v>0</v>
      </c>
      <c r="H564" s="7">
        <v>1</v>
      </c>
      <c r="I564" s="7">
        <v>39.037593984962399</v>
      </c>
      <c r="J564" s="7">
        <v>22232</v>
      </c>
      <c r="K564" s="7">
        <v>2427</v>
      </c>
      <c r="L564" s="7">
        <v>1271</v>
      </c>
      <c r="M564" s="7">
        <v>235</v>
      </c>
      <c r="N564" s="7">
        <v>868</v>
      </c>
      <c r="O564" s="7">
        <v>1966</v>
      </c>
      <c r="P564" s="7">
        <v>18</v>
      </c>
      <c r="Q564" s="7">
        <v>0</v>
      </c>
      <c r="R564" s="7">
        <v>38</v>
      </c>
      <c r="S564" s="7">
        <v>1121</v>
      </c>
      <c r="T564" s="7">
        <v>2045</v>
      </c>
      <c r="U564" s="7">
        <v>491</v>
      </c>
      <c r="V564" s="7">
        <v>491</v>
      </c>
      <c r="W564" s="7">
        <v>0</v>
      </c>
    </row>
    <row r="565" spans="1:23" x14ac:dyDescent="0.35">
      <c r="A565" s="7">
        <v>1</v>
      </c>
      <c r="B565" s="7">
        <v>3311</v>
      </c>
      <c r="C565" s="7">
        <v>896</v>
      </c>
      <c r="D565" s="7">
        <v>0</v>
      </c>
      <c r="E565" s="7">
        <v>917</v>
      </c>
      <c r="F565" s="7">
        <v>27.695560253699792</v>
      </c>
      <c r="G565" s="7">
        <v>0</v>
      </c>
      <c r="H565" s="7">
        <v>1</v>
      </c>
      <c r="I565" s="7">
        <v>33.533734134936502</v>
      </c>
      <c r="J565" s="7">
        <v>29886</v>
      </c>
      <c r="K565" s="7">
        <v>1988</v>
      </c>
      <c r="L565" s="7">
        <v>736</v>
      </c>
      <c r="M565" s="7">
        <v>370</v>
      </c>
      <c r="N565" s="7">
        <v>649</v>
      </c>
      <c r="O565" s="7">
        <v>1949</v>
      </c>
      <c r="P565" s="7">
        <v>74</v>
      </c>
      <c r="Q565" s="7">
        <v>1</v>
      </c>
      <c r="R565" s="7">
        <v>31</v>
      </c>
      <c r="S565" s="7">
        <v>607</v>
      </c>
      <c r="T565" s="7">
        <v>1188</v>
      </c>
      <c r="U565" s="7">
        <v>456</v>
      </c>
      <c r="V565" s="7">
        <v>297</v>
      </c>
      <c r="W565" s="7">
        <v>0</v>
      </c>
    </row>
    <row r="566" spans="1:23" x14ac:dyDescent="0.35">
      <c r="A566" s="7">
        <v>1</v>
      </c>
      <c r="B566" s="7">
        <v>3750</v>
      </c>
      <c r="C566" s="7">
        <v>720</v>
      </c>
      <c r="D566" s="7">
        <v>0</v>
      </c>
      <c r="E566" s="7">
        <v>1776</v>
      </c>
      <c r="F566" s="7">
        <v>47.36</v>
      </c>
      <c r="G566" s="7">
        <v>0</v>
      </c>
      <c r="H566" s="7">
        <v>1</v>
      </c>
      <c r="I566" s="7">
        <v>41.638981173864899</v>
      </c>
      <c r="J566" s="7">
        <v>47321</v>
      </c>
      <c r="K566" s="7">
        <v>961</v>
      </c>
      <c r="L566" s="7">
        <v>436</v>
      </c>
      <c r="M566" s="7">
        <v>106</v>
      </c>
      <c r="N566" s="7">
        <v>1278</v>
      </c>
      <c r="O566" s="7">
        <v>1520</v>
      </c>
      <c r="P566" s="7">
        <v>465</v>
      </c>
      <c r="Q566" s="7">
        <v>0</v>
      </c>
      <c r="R566" s="7">
        <v>21</v>
      </c>
      <c r="S566" s="7">
        <v>466</v>
      </c>
      <c r="T566" s="7">
        <v>646</v>
      </c>
      <c r="U566" s="7">
        <v>162</v>
      </c>
      <c r="V566" s="7">
        <v>163</v>
      </c>
      <c r="W566" s="7">
        <v>0</v>
      </c>
    </row>
    <row r="567" spans="1:23" x14ac:dyDescent="0.35">
      <c r="A567" s="7">
        <v>1</v>
      </c>
      <c r="B567" s="7">
        <v>1646</v>
      </c>
      <c r="C567" s="7">
        <v>522</v>
      </c>
      <c r="D567" s="7">
        <v>0</v>
      </c>
      <c r="E567" s="7">
        <v>36</v>
      </c>
      <c r="F567" s="7">
        <v>2.187120291616039</v>
      </c>
      <c r="G567" s="7">
        <v>0</v>
      </c>
      <c r="H567" s="7">
        <v>1</v>
      </c>
      <c r="I567" s="7">
        <v>21.781534460338101</v>
      </c>
      <c r="J567" s="7">
        <v>49844</v>
      </c>
      <c r="K567" s="7">
        <v>718</v>
      </c>
      <c r="L567" s="7">
        <v>523</v>
      </c>
      <c r="M567" s="7">
        <v>105</v>
      </c>
      <c r="N567" s="7">
        <v>127</v>
      </c>
      <c r="O567" s="7">
        <v>1238</v>
      </c>
      <c r="P567" s="7">
        <v>3</v>
      </c>
      <c r="Q567" s="7">
        <v>0</v>
      </c>
      <c r="R567" s="7">
        <v>13</v>
      </c>
      <c r="S567" s="7">
        <v>265</v>
      </c>
      <c r="T567" s="7">
        <v>366</v>
      </c>
      <c r="U567" s="7">
        <v>282</v>
      </c>
      <c r="V567" s="7">
        <v>240</v>
      </c>
      <c r="W567" s="7">
        <v>0</v>
      </c>
    </row>
    <row r="568" spans="1:23" x14ac:dyDescent="0.35">
      <c r="A568" s="7">
        <v>1</v>
      </c>
      <c r="B568" s="7">
        <v>2601</v>
      </c>
      <c r="C568" s="7">
        <v>862</v>
      </c>
      <c r="D568" s="7">
        <v>0</v>
      </c>
      <c r="E568" s="7">
        <v>17</v>
      </c>
      <c r="F568" s="7">
        <v>0.65359477124183007</v>
      </c>
      <c r="G568" s="7">
        <v>0</v>
      </c>
      <c r="H568" s="7">
        <v>1</v>
      </c>
      <c r="I568" s="7">
        <v>36.373748609566199</v>
      </c>
      <c r="J568" s="7">
        <v>41429</v>
      </c>
      <c r="K568" s="7">
        <v>1615</v>
      </c>
      <c r="L568" s="7">
        <v>843</v>
      </c>
      <c r="M568" s="7">
        <v>180</v>
      </c>
      <c r="N568" s="7">
        <v>131</v>
      </c>
      <c r="O568" s="7">
        <v>2152</v>
      </c>
      <c r="P568" s="7">
        <v>4</v>
      </c>
      <c r="Q568" s="7">
        <v>2</v>
      </c>
      <c r="R568" s="7">
        <v>8</v>
      </c>
      <c r="S568" s="7">
        <v>304</v>
      </c>
      <c r="T568" s="7">
        <v>459</v>
      </c>
      <c r="U568" s="7">
        <v>303</v>
      </c>
      <c r="V568" s="7">
        <v>301</v>
      </c>
      <c r="W568" s="7">
        <v>0</v>
      </c>
    </row>
    <row r="569" spans="1:23" x14ac:dyDescent="0.35">
      <c r="A569" s="7">
        <v>1</v>
      </c>
      <c r="B569" s="7">
        <v>1787</v>
      </c>
      <c r="C569" s="7">
        <v>589</v>
      </c>
      <c r="D569" s="7">
        <v>0</v>
      </c>
      <c r="E569" s="7">
        <v>17</v>
      </c>
      <c r="F569" s="7">
        <v>0.9513150531617236</v>
      </c>
      <c r="G569" s="7">
        <v>0</v>
      </c>
      <c r="H569" s="7">
        <v>1</v>
      </c>
      <c r="I569" s="7">
        <v>48.499117127722201</v>
      </c>
      <c r="J569" s="7">
        <v>13413</v>
      </c>
      <c r="K569" s="7">
        <v>1287</v>
      </c>
      <c r="L569" s="7">
        <v>685</v>
      </c>
      <c r="M569" s="7">
        <v>90</v>
      </c>
      <c r="N569" s="7">
        <v>93</v>
      </c>
      <c r="O569" s="7">
        <v>1496</v>
      </c>
      <c r="P569" s="7">
        <v>15</v>
      </c>
      <c r="Q569" s="7">
        <v>1</v>
      </c>
      <c r="R569" s="7">
        <v>11</v>
      </c>
      <c r="S569" s="7">
        <v>171</v>
      </c>
      <c r="T569" s="7">
        <v>284</v>
      </c>
      <c r="U569" s="7">
        <v>407</v>
      </c>
      <c r="V569" s="7">
        <v>289</v>
      </c>
      <c r="W569" s="7">
        <v>0</v>
      </c>
    </row>
    <row r="570" spans="1:23" x14ac:dyDescent="0.35">
      <c r="A570" s="7">
        <v>1</v>
      </c>
      <c r="B570" s="7">
        <v>1756</v>
      </c>
      <c r="C570" s="7">
        <v>576</v>
      </c>
      <c r="D570" s="7">
        <v>0</v>
      </c>
      <c r="E570" s="7">
        <v>81</v>
      </c>
      <c r="F570" s="7">
        <v>4.6127562642369027</v>
      </c>
      <c r="G570" s="7">
        <v>0</v>
      </c>
      <c r="H570" s="7">
        <v>1</v>
      </c>
      <c r="I570" s="7">
        <v>23.4156820622986</v>
      </c>
      <c r="J570" s="7">
        <v>47344</v>
      </c>
      <c r="K570" s="7">
        <v>1122</v>
      </c>
      <c r="L570" s="7">
        <v>519</v>
      </c>
      <c r="M570" s="7">
        <v>136</v>
      </c>
      <c r="N570" s="7">
        <v>237</v>
      </c>
      <c r="O570" s="7">
        <v>1177</v>
      </c>
      <c r="P570" s="7">
        <v>17</v>
      </c>
      <c r="Q570" s="7">
        <v>7</v>
      </c>
      <c r="R570" s="7">
        <v>2</v>
      </c>
      <c r="S570" s="7">
        <v>316</v>
      </c>
      <c r="T570" s="7">
        <v>577</v>
      </c>
      <c r="U570" s="7">
        <v>212</v>
      </c>
      <c r="V570" s="7">
        <v>163</v>
      </c>
      <c r="W570" s="7">
        <v>0</v>
      </c>
    </row>
    <row r="571" spans="1:23" x14ac:dyDescent="0.35">
      <c r="A571" s="7">
        <v>1</v>
      </c>
      <c r="B571" s="7">
        <v>2030</v>
      </c>
      <c r="C571" s="7">
        <v>668</v>
      </c>
      <c r="D571" s="7">
        <v>0</v>
      </c>
      <c r="E571" s="7">
        <v>0</v>
      </c>
      <c r="F571" s="7">
        <v>0</v>
      </c>
      <c r="G571" s="7">
        <v>1</v>
      </c>
      <c r="H571" s="7">
        <v>1</v>
      </c>
      <c r="I571" s="7">
        <v>30.25</v>
      </c>
      <c r="J571" s="7">
        <v>42833</v>
      </c>
      <c r="K571" s="7">
        <v>1391</v>
      </c>
      <c r="L571" s="7">
        <v>621</v>
      </c>
      <c r="M571" s="7">
        <v>167</v>
      </c>
      <c r="N571" s="7">
        <v>112</v>
      </c>
      <c r="O571" s="7">
        <v>1761</v>
      </c>
      <c r="P571" s="7">
        <v>3</v>
      </c>
      <c r="Q571" s="7">
        <v>0</v>
      </c>
      <c r="R571" s="7">
        <v>9</v>
      </c>
      <c r="S571" s="7">
        <v>145</v>
      </c>
      <c r="T571" s="7">
        <v>277</v>
      </c>
      <c r="U571" s="7">
        <v>359</v>
      </c>
      <c r="V571" s="7">
        <v>223</v>
      </c>
      <c r="W571" s="7">
        <v>0</v>
      </c>
    </row>
    <row r="572" spans="1:23" x14ac:dyDescent="0.35">
      <c r="A572" s="7">
        <v>1</v>
      </c>
      <c r="B572" s="7">
        <v>1947</v>
      </c>
      <c r="C572" s="7">
        <v>646</v>
      </c>
      <c r="D572" s="7">
        <v>0</v>
      </c>
      <c r="E572" s="7">
        <v>0</v>
      </c>
      <c r="F572" s="7">
        <v>0</v>
      </c>
      <c r="G572" s="7">
        <v>0</v>
      </c>
      <c r="H572" s="7">
        <v>1</v>
      </c>
      <c r="I572" s="7">
        <v>31.0967144840352</v>
      </c>
      <c r="J572" s="7">
        <v>28289</v>
      </c>
      <c r="K572" s="7">
        <v>1379</v>
      </c>
      <c r="L572" s="7">
        <v>611</v>
      </c>
      <c r="M572" s="7">
        <v>164</v>
      </c>
      <c r="N572" s="7">
        <v>62</v>
      </c>
      <c r="O572" s="7">
        <v>1681</v>
      </c>
      <c r="P572" s="7">
        <v>0</v>
      </c>
      <c r="Q572" s="7">
        <v>0</v>
      </c>
      <c r="R572" s="7">
        <v>12</v>
      </c>
      <c r="S572" s="7">
        <v>192</v>
      </c>
      <c r="T572" s="7">
        <v>265</v>
      </c>
      <c r="U572" s="7">
        <v>232</v>
      </c>
      <c r="V572" s="7">
        <v>201</v>
      </c>
      <c r="W572" s="7">
        <v>0</v>
      </c>
    </row>
    <row r="573" spans="1:23" x14ac:dyDescent="0.35">
      <c r="A573" s="7">
        <v>1</v>
      </c>
      <c r="B573" s="7">
        <v>1936</v>
      </c>
      <c r="C573" s="7">
        <v>636</v>
      </c>
      <c r="D573" s="7">
        <v>0</v>
      </c>
      <c r="E573" s="7">
        <v>0</v>
      </c>
      <c r="F573" s="7">
        <v>0</v>
      </c>
      <c r="G573" s="7">
        <v>0</v>
      </c>
      <c r="H573" s="7">
        <v>1</v>
      </c>
      <c r="I573" s="7">
        <v>48.635634028892497</v>
      </c>
      <c r="J573" s="7">
        <v>20733</v>
      </c>
      <c r="K573" s="7">
        <v>1316</v>
      </c>
      <c r="L573" s="7">
        <v>688</v>
      </c>
      <c r="M573" s="7">
        <v>118</v>
      </c>
      <c r="N573" s="7">
        <v>47</v>
      </c>
      <c r="O573" s="7">
        <v>1780</v>
      </c>
      <c r="P573" s="7">
        <v>12</v>
      </c>
      <c r="Q573" s="7">
        <v>0</v>
      </c>
      <c r="R573" s="7">
        <v>15</v>
      </c>
      <c r="S573" s="7">
        <v>82</v>
      </c>
      <c r="T573" s="7">
        <v>148</v>
      </c>
      <c r="U573" s="7">
        <v>327</v>
      </c>
      <c r="V573" s="7">
        <v>290</v>
      </c>
      <c r="W573" s="7">
        <v>0</v>
      </c>
    </row>
    <row r="574" spans="1:23" x14ac:dyDescent="0.35">
      <c r="A574" s="7">
        <v>1</v>
      </c>
      <c r="B574" s="7">
        <v>4124</v>
      </c>
      <c r="C574" s="7">
        <v>1665</v>
      </c>
      <c r="D574" s="7">
        <v>0</v>
      </c>
      <c r="E574" s="7">
        <v>0</v>
      </c>
      <c r="F574" s="7">
        <v>0</v>
      </c>
      <c r="G574" s="7">
        <v>0</v>
      </c>
      <c r="H574" s="7">
        <v>1</v>
      </c>
      <c r="I574" s="7">
        <v>21.480057664584301</v>
      </c>
      <c r="J574" s="7">
        <v>55850</v>
      </c>
      <c r="K574" s="7">
        <v>1653</v>
      </c>
      <c r="L574" s="7">
        <v>967</v>
      </c>
      <c r="M574" s="7">
        <v>562</v>
      </c>
      <c r="N574" s="7">
        <v>82</v>
      </c>
      <c r="O574" s="7">
        <v>3901</v>
      </c>
      <c r="P574" s="7">
        <v>12</v>
      </c>
      <c r="Q574" s="7">
        <v>0</v>
      </c>
      <c r="R574" s="7">
        <v>20</v>
      </c>
      <c r="S574" s="7">
        <v>109</v>
      </c>
      <c r="T574" s="7">
        <v>119</v>
      </c>
      <c r="U574" s="7">
        <v>640</v>
      </c>
      <c r="V574" s="7">
        <v>355</v>
      </c>
      <c r="W574" s="7">
        <v>0</v>
      </c>
    </row>
    <row r="575" spans="1:23" x14ac:dyDescent="0.35">
      <c r="A575" s="7">
        <v>1</v>
      </c>
      <c r="B575" s="7">
        <v>3017</v>
      </c>
      <c r="C575" s="7">
        <v>1013</v>
      </c>
      <c r="D575" s="7">
        <v>0</v>
      </c>
      <c r="E575" s="7">
        <v>0</v>
      </c>
      <c r="F575" s="7">
        <v>0</v>
      </c>
      <c r="G575" s="7">
        <v>0</v>
      </c>
      <c r="H575" s="7">
        <v>1</v>
      </c>
      <c r="I575" s="7">
        <v>26.048362411998799</v>
      </c>
      <c r="J575" s="7">
        <v>77845</v>
      </c>
      <c r="K575" s="7">
        <v>1190</v>
      </c>
      <c r="L575" s="7">
        <v>769</v>
      </c>
      <c r="M575" s="7">
        <v>327</v>
      </c>
      <c r="N575" s="7">
        <v>113</v>
      </c>
      <c r="O575" s="7">
        <v>2740</v>
      </c>
      <c r="P575" s="7">
        <v>31</v>
      </c>
      <c r="Q575" s="7">
        <v>1</v>
      </c>
      <c r="R575" s="7">
        <v>4</v>
      </c>
      <c r="S575" s="7">
        <v>128</v>
      </c>
      <c r="T575" s="7">
        <v>156</v>
      </c>
      <c r="U575" s="7">
        <v>163</v>
      </c>
      <c r="V575" s="7">
        <v>131</v>
      </c>
      <c r="W575" s="7">
        <v>0</v>
      </c>
    </row>
    <row r="576" spans="1:23" x14ac:dyDescent="0.35">
      <c r="A576" s="7">
        <v>1</v>
      </c>
      <c r="B576" s="7">
        <v>7989</v>
      </c>
      <c r="C576" s="7">
        <v>3168</v>
      </c>
      <c r="D576" s="7">
        <v>0</v>
      </c>
      <c r="E576" s="7">
        <v>0</v>
      </c>
      <c r="F576" s="7">
        <v>0</v>
      </c>
      <c r="G576" s="7">
        <v>0</v>
      </c>
      <c r="H576" s="7">
        <v>1</v>
      </c>
      <c r="I576" s="7">
        <v>28.450854700854698</v>
      </c>
      <c r="J576" s="7">
        <v>33465</v>
      </c>
      <c r="K576" s="7">
        <v>5931</v>
      </c>
      <c r="L576" s="7">
        <v>1915</v>
      </c>
      <c r="M576" s="7">
        <v>764</v>
      </c>
      <c r="N576" s="7">
        <v>1608</v>
      </c>
      <c r="O576" s="7">
        <v>3952</v>
      </c>
      <c r="P576" s="7">
        <v>1074</v>
      </c>
      <c r="Q576" s="7">
        <v>6</v>
      </c>
      <c r="R576" s="7">
        <v>101</v>
      </c>
      <c r="S576" s="7">
        <v>1248</v>
      </c>
      <c r="T576" s="7">
        <v>1588</v>
      </c>
      <c r="U576" s="7">
        <v>1191</v>
      </c>
      <c r="V576" s="7">
        <v>365</v>
      </c>
      <c r="W576" s="7">
        <v>0</v>
      </c>
    </row>
    <row r="577" spans="1:23" x14ac:dyDescent="0.35">
      <c r="A577" s="7">
        <v>1</v>
      </c>
      <c r="B577" s="7">
        <v>3135</v>
      </c>
      <c r="C577" s="7">
        <v>1088</v>
      </c>
      <c r="D577" s="7">
        <v>0</v>
      </c>
      <c r="E577" s="7">
        <v>0</v>
      </c>
      <c r="F577" s="7">
        <v>0</v>
      </c>
      <c r="G577" s="7">
        <v>0</v>
      </c>
      <c r="H577" s="7">
        <v>1</v>
      </c>
      <c r="I577" s="7">
        <v>11.375263316280499</v>
      </c>
      <c r="J577" s="7">
        <v>63153</v>
      </c>
      <c r="K577" s="7">
        <v>1676</v>
      </c>
      <c r="L577" s="7">
        <v>848</v>
      </c>
      <c r="M577" s="7">
        <v>272</v>
      </c>
      <c r="N577" s="7">
        <v>123</v>
      </c>
      <c r="O577" s="7">
        <v>2851</v>
      </c>
      <c r="P577" s="7">
        <v>32</v>
      </c>
      <c r="Q577" s="7">
        <v>0</v>
      </c>
      <c r="R577" s="7">
        <v>9</v>
      </c>
      <c r="S577" s="7">
        <v>120</v>
      </c>
      <c r="T577" s="7">
        <v>134</v>
      </c>
      <c r="U577" s="7">
        <v>216</v>
      </c>
      <c r="V577" s="7">
        <v>98</v>
      </c>
      <c r="W577" s="7">
        <v>0</v>
      </c>
    </row>
    <row r="578" spans="1:23" x14ac:dyDescent="0.35">
      <c r="A578" s="7">
        <v>1</v>
      </c>
      <c r="B578" s="7">
        <v>4250</v>
      </c>
      <c r="C578" s="7">
        <v>1489</v>
      </c>
      <c r="D578" s="7">
        <v>0</v>
      </c>
      <c r="E578" s="7">
        <v>0</v>
      </c>
      <c r="F578" s="7">
        <v>0</v>
      </c>
      <c r="G578" s="7">
        <v>0</v>
      </c>
      <c r="H578" s="7">
        <v>1</v>
      </c>
      <c r="I578" s="7">
        <v>18.301812450748599</v>
      </c>
      <c r="J578" s="7">
        <v>61568</v>
      </c>
      <c r="K578" s="7">
        <v>1970</v>
      </c>
      <c r="L578" s="7">
        <v>1104</v>
      </c>
      <c r="M578" s="7">
        <v>371</v>
      </c>
      <c r="N578" s="7">
        <v>126</v>
      </c>
      <c r="O578" s="7">
        <v>3899</v>
      </c>
      <c r="P578" s="7">
        <v>25</v>
      </c>
      <c r="Q578" s="7">
        <v>0</v>
      </c>
      <c r="R578" s="7">
        <v>8</v>
      </c>
      <c r="S578" s="7">
        <v>192</v>
      </c>
      <c r="T578" s="7">
        <v>296</v>
      </c>
      <c r="U578" s="7">
        <v>312</v>
      </c>
      <c r="V578" s="7">
        <v>203</v>
      </c>
      <c r="W578" s="7">
        <v>0</v>
      </c>
    </row>
    <row r="579" spans="1:23" x14ac:dyDescent="0.35">
      <c r="A579" s="7">
        <v>1</v>
      </c>
      <c r="B579" s="7">
        <v>3456</v>
      </c>
      <c r="C579" s="7">
        <v>1150</v>
      </c>
      <c r="D579" s="7">
        <v>0</v>
      </c>
      <c r="E579" s="7">
        <v>0</v>
      </c>
      <c r="F579" s="7">
        <v>0</v>
      </c>
      <c r="G579" s="7">
        <v>0</v>
      </c>
      <c r="H579" s="7">
        <v>1</v>
      </c>
      <c r="I579" s="7">
        <v>28.083209509658204</v>
      </c>
      <c r="J579" s="7">
        <v>43309</v>
      </c>
      <c r="K579" s="7">
        <v>1185</v>
      </c>
      <c r="L579" s="7">
        <v>983</v>
      </c>
      <c r="M579" s="7">
        <v>300</v>
      </c>
      <c r="N579" s="7">
        <v>78</v>
      </c>
      <c r="O579" s="7">
        <v>3247</v>
      </c>
      <c r="P579" s="7">
        <v>2</v>
      </c>
      <c r="Q579" s="7">
        <v>0</v>
      </c>
      <c r="R579" s="7">
        <v>11</v>
      </c>
      <c r="S579" s="7">
        <v>118</v>
      </c>
      <c r="T579" s="7">
        <v>156</v>
      </c>
      <c r="U579" s="7">
        <v>423</v>
      </c>
      <c r="V579" s="7">
        <v>251</v>
      </c>
      <c r="W579" s="7">
        <v>0</v>
      </c>
    </row>
    <row r="580" spans="1:23" x14ac:dyDescent="0.35">
      <c r="A580" s="7">
        <v>1</v>
      </c>
      <c r="B580" s="7">
        <v>3664</v>
      </c>
      <c r="C580" s="7">
        <v>1223</v>
      </c>
      <c r="D580" s="7">
        <v>0</v>
      </c>
      <c r="E580" s="7">
        <v>0</v>
      </c>
      <c r="F580" s="7">
        <v>0</v>
      </c>
      <c r="G580" s="7">
        <v>0</v>
      </c>
      <c r="H580" s="7">
        <v>1</v>
      </c>
      <c r="I580" s="7">
        <v>34.974226804123695</v>
      </c>
      <c r="J580" s="7">
        <v>34773</v>
      </c>
      <c r="K580" s="7">
        <v>2004</v>
      </c>
      <c r="L580" s="7">
        <v>1114</v>
      </c>
      <c r="M580" s="7">
        <v>366</v>
      </c>
      <c r="N580" s="7">
        <v>37</v>
      </c>
      <c r="O580" s="7">
        <v>3434</v>
      </c>
      <c r="P580" s="7">
        <v>15</v>
      </c>
      <c r="Q580" s="7">
        <v>1</v>
      </c>
      <c r="R580" s="7">
        <v>6</v>
      </c>
      <c r="S580" s="7">
        <v>171</v>
      </c>
      <c r="T580" s="7">
        <v>219</v>
      </c>
      <c r="U580" s="7">
        <v>199</v>
      </c>
      <c r="V580" s="7">
        <v>398</v>
      </c>
      <c r="W580" s="7">
        <v>0</v>
      </c>
    </row>
    <row r="581" spans="1:23" x14ac:dyDescent="0.35">
      <c r="A581" s="7">
        <v>1</v>
      </c>
      <c r="B581" s="7">
        <v>1754</v>
      </c>
      <c r="C581" s="7">
        <v>615</v>
      </c>
      <c r="D581" s="7">
        <v>0</v>
      </c>
      <c r="E581" s="7">
        <v>22</v>
      </c>
      <c r="F581" s="7">
        <v>1.2542759407069555</v>
      </c>
      <c r="G581" s="7">
        <v>0</v>
      </c>
      <c r="H581" s="7">
        <v>1</v>
      </c>
      <c r="I581" s="7">
        <v>45.044472681067298</v>
      </c>
      <c r="J581" s="7">
        <v>35313</v>
      </c>
      <c r="K581" s="7">
        <v>915</v>
      </c>
      <c r="L581" s="7">
        <v>589</v>
      </c>
      <c r="M581" s="7">
        <v>118</v>
      </c>
      <c r="N581" s="7">
        <v>126</v>
      </c>
      <c r="O581" s="7">
        <v>1402</v>
      </c>
      <c r="P581" s="7">
        <v>8</v>
      </c>
      <c r="Q581" s="7">
        <v>1</v>
      </c>
      <c r="R581" s="7">
        <v>11</v>
      </c>
      <c r="S581" s="7">
        <v>206</v>
      </c>
      <c r="T581" s="7">
        <v>370</v>
      </c>
      <c r="U581" s="7">
        <v>274</v>
      </c>
      <c r="V581" s="7">
        <v>321</v>
      </c>
      <c r="W581" s="7">
        <v>0</v>
      </c>
    </row>
    <row r="582" spans="1:23" x14ac:dyDescent="0.35">
      <c r="A582" s="7">
        <v>1</v>
      </c>
      <c r="B582" s="7">
        <v>1726</v>
      </c>
      <c r="C582" s="7">
        <v>545</v>
      </c>
      <c r="D582" s="7">
        <v>0</v>
      </c>
      <c r="E582" s="7">
        <v>4</v>
      </c>
      <c r="F582" s="7">
        <v>0.23174971031286209</v>
      </c>
      <c r="G582" s="7">
        <v>0</v>
      </c>
      <c r="H582" s="7">
        <v>1</v>
      </c>
      <c r="I582" s="7">
        <v>43.054720384846703</v>
      </c>
      <c r="J582" s="7">
        <v>28945</v>
      </c>
      <c r="K582" s="7">
        <v>914</v>
      </c>
      <c r="L582" s="7">
        <v>586</v>
      </c>
      <c r="M582" s="7">
        <v>89</v>
      </c>
      <c r="N582" s="7">
        <v>55</v>
      </c>
      <c r="O582" s="7">
        <v>1514</v>
      </c>
      <c r="P582" s="7">
        <v>7</v>
      </c>
      <c r="Q582" s="7">
        <v>5</v>
      </c>
      <c r="R582" s="7">
        <v>12</v>
      </c>
      <c r="S582" s="7">
        <v>133</v>
      </c>
      <c r="T582" s="7">
        <v>191</v>
      </c>
      <c r="U582" s="7">
        <v>150</v>
      </c>
      <c r="V582" s="7">
        <v>159</v>
      </c>
      <c r="W582" s="7">
        <v>0</v>
      </c>
    </row>
    <row r="583" spans="1:23" x14ac:dyDescent="0.35">
      <c r="A583" s="7">
        <v>1</v>
      </c>
      <c r="B583" s="7">
        <v>2065</v>
      </c>
      <c r="C583" s="7">
        <v>638</v>
      </c>
      <c r="D583" s="7">
        <v>0</v>
      </c>
      <c r="E583" s="7">
        <v>3</v>
      </c>
      <c r="F583" s="7">
        <v>0.14527845036319612</v>
      </c>
      <c r="G583" s="7">
        <v>0</v>
      </c>
      <c r="H583" s="7">
        <v>1</v>
      </c>
      <c r="I583" s="7">
        <v>29.084215370455603</v>
      </c>
      <c r="J583" s="7">
        <v>32813</v>
      </c>
      <c r="K583" s="7">
        <v>1294</v>
      </c>
      <c r="L583" s="7">
        <v>788</v>
      </c>
      <c r="M583" s="7">
        <v>101</v>
      </c>
      <c r="N583" s="7">
        <v>80</v>
      </c>
      <c r="O583" s="7">
        <v>1827</v>
      </c>
      <c r="P583" s="7">
        <v>1</v>
      </c>
      <c r="Q583" s="7">
        <v>0</v>
      </c>
      <c r="R583" s="7">
        <v>8</v>
      </c>
      <c r="S583" s="7">
        <v>149</v>
      </c>
      <c r="T583" s="7">
        <v>258</v>
      </c>
      <c r="U583" s="7">
        <v>276</v>
      </c>
      <c r="V583" s="7">
        <v>286</v>
      </c>
      <c r="W583" s="7">
        <v>0</v>
      </c>
    </row>
    <row r="584" spans="1:23" x14ac:dyDescent="0.35">
      <c r="A584" s="7">
        <v>1</v>
      </c>
      <c r="B584" s="7">
        <v>2328</v>
      </c>
      <c r="C584" s="7">
        <v>746</v>
      </c>
      <c r="D584" s="7">
        <v>0</v>
      </c>
      <c r="E584" s="7">
        <v>76</v>
      </c>
      <c r="F584" s="7">
        <v>3.264604810996564</v>
      </c>
      <c r="G584" s="7">
        <v>0</v>
      </c>
      <c r="H584" s="7">
        <v>1</v>
      </c>
      <c r="I584" s="7">
        <v>29.255571360834498</v>
      </c>
      <c r="J584" s="7">
        <v>42243</v>
      </c>
      <c r="K584" s="7">
        <v>1020</v>
      </c>
      <c r="L584" s="7">
        <v>786</v>
      </c>
      <c r="M584" s="7">
        <v>138</v>
      </c>
      <c r="N584" s="7">
        <v>82</v>
      </c>
      <c r="O584" s="7">
        <v>2069</v>
      </c>
      <c r="P584" s="7">
        <v>4</v>
      </c>
      <c r="Q584" s="7">
        <v>0</v>
      </c>
      <c r="R584" s="7">
        <v>7</v>
      </c>
      <c r="S584" s="7">
        <v>166</v>
      </c>
      <c r="T584" s="7">
        <v>226</v>
      </c>
      <c r="U584" s="7">
        <v>244</v>
      </c>
      <c r="V584" s="7">
        <v>200</v>
      </c>
      <c r="W584" s="7">
        <v>0</v>
      </c>
    </row>
    <row r="585" spans="1:23" x14ac:dyDescent="0.35">
      <c r="A585" s="7">
        <v>1</v>
      </c>
      <c r="B585" s="7">
        <v>2050</v>
      </c>
      <c r="C585" s="7">
        <v>669</v>
      </c>
      <c r="D585" s="7">
        <v>0</v>
      </c>
      <c r="E585" s="7">
        <v>31</v>
      </c>
      <c r="F585" s="7">
        <v>1.5121951219512195</v>
      </c>
      <c r="G585" s="7">
        <v>0</v>
      </c>
      <c r="H585" s="7">
        <v>1</v>
      </c>
      <c r="I585" s="7">
        <v>27.527472527472501</v>
      </c>
      <c r="J585" s="7">
        <v>52500</v>
      </c>
      <c r="K585" s="7">
        <v>951</v>
      </c>
      <c r="L585" s="7">
        <v>635</v>
      </c>
      <c r="M585" s="7">
        <v>184</v>
      </c>
      <c r="N585" s="7">
        <v>87</v>
      </c>
      <c r="O585" s="7">
        <v>1842</v>
      </c>
      <c r="P585" s="7">
        <v>1</v>
      </c>
      <c r="Q585" s="7">
        <v>3</v>
      </c>
      <c r="R585" s="7">
        <v>1</v>
      </c>
      <c r="S585" s="7">
        <v>116</v>
      </c>
      <c r="T585" s="7">
        <v>167</v>
      </c>
      <c r="U585" s="7">
        <v>228</v>
      </c>
      <c r="V585" s="7">
        <v>166</v>
      </c>
      <c r="W585" s="7">
        <v>0</v>
      </c>
    </row>
    <row r="586" spans="1:23" x14ac:dyDescent="0.35">
      <c r="A586" s="7">
        <v>1</v>
      </c>
      <c r="B586" s="7">
        <v>2073</v>
      </c>
      <c r="C586" s="7">
        <v>706</v>
      </c>
      <c r="D586" s="7">
        <v>0</v>
      </c>
      <c r="E586" s="7">
        <v>71</v>
      </c>
      <c r="F586" s="7">
        <v>3.4249879401833092</v>
      </c>
      <c r="G586" s="7">
        <v>0</v>
      </c>
      <c r="H586" s="7">
        <v>1</v>
      </c>
      <c r="I586" s="7">
        <v>23.778359511343801</v>
      </c>
      <c r="J586" s="7">
        <v>44773</v>
      </c>
      <c r="K586" s="7">
        <v>1262</v>
      </c>
      <c r="L586" s="7">
        <v>635</v>
      </c>
      <c r="M586" s="7">
        <v>141</v>
      </c>
      <c r="N586" s="7">
        <v>55</v>
      </c>
      <c r="O586" s="7">
        <v>1877</v>
      </c>
      <c r="P586" s="7">
        <v>5</v>
      </c>
      <c r="Q586" s="7">
        <v>0</v>
      </c>
      <c r="R586" s="7">
        <v>13</v>
      </c>
      <c r="S586" s="7">
        <v>123</v>
      </c>
      <c r="T586" s="7">
        <v>169</v>
      </c>
      <c r="U586" s="7">
        <v>249</v>
      </c>
      <c r="V586" s="7">
        <v>208</v>
      </c>
      <c r="W586" s="7">
        <v>0</v>
      </c>
    </row>
    <row r="587" spans="1:23" x14ac:dyDescent="0.35">
      <c r="A587" s="7">
        <v>1</v>
      </c>
      <c r="B587" s="7">
        <v>1466</v>
      </c>
      <c r="C587" s="7">
        <v>621</v>
      </c>
      <c r="D587" s="7">
        <v>0</v>
      </c>
      <c r="E587" s="7">
        <v>1</v>
      </c>
      <c r="F587" s="7">
        <v>6.8212824010914053E-2</v>
      </c>
      <c r="G587" s="7">
        <v>0</v>
      </c>
      <c r="H587" s="7">
        <v>1</v>
      </c>
      <c r="I587" s="7">
        <v>53.527607361963206</v>
      </c>
      <c r="J587" s="7">
        <v>23385</v>
      </c>
      <c r="K587" s="7">
        <v>967</v>
      </c>
      <c r="L587" s="7">
        <v>479</v>
      </c>
      <c r="M587" s="7">
        <v>276</v>
      </c>
      <c r="N587" s="7">
        <v>24</v>
      </c>
      <c r="O587" s="7">
        <v>1381</v>
      </c>
      <c r="P587" s="7">
        <v>0</v>
      </c>
      <c r="Q587" s="7">
        <v>0</v>
      </c>
      <c r="R587" s="7">
        <v>2</v>
      </c>
      <c r="S587" s="7">
        <v>59</v>
      </c>
      <c r="T587" s="7">
        <v>122</v>
      </c>
      <c r="U587" s="7">
        <v>380</v>
      </c>
      <c r="V587" s="7">
        <v>218</v>
      </c>
      <c r="W587" s="7">
        <v>0</v>
      </c>
    </row>
    <row r="588" spans="1:23" x14ac:dyDescent="0.35">
      <c r="A588" s="7">
        <v>1</v>
      </c>
      <c r="B588" s="7">
        <v>3411</v>
      </c>
      <c r="C588" s="7">
        <v>1023</v>
      </c>
      <c r="D588" s="7">
        <v>0</v>
      </c>
      <c r="E588" s="7">
        <v>420</v>
      </c>
      <c r="F588" s="7">
        <v>12.313104661389621</v>
      </c>
      <c r="G588" s="7">
        <v>1</v>
      </c>
      <c r="H588" s="7">
        <v>1</v>
      </c>
      <c r="I588" s="7">
        <v>34.498751337852305</v>
      </c>
      <c r="J588" s="7">
        <v>31902</v>
      </c>
      <c r="K588" s="7">
        <v>1936</v>
      </c>
      <c r="L588" s="7">
        <v>910</v>
      </c>
      <c r="M588" s="7">
        <v>313</v>
      </c>
      <c r="N588" s="7">
        <v>170</v>
      </c>
      <c r="O588" s="7">
        <v>3086</v>
      </c>
      <c r="P588" s="7">
        <v>5</v>
      </c>
      <c r="Q588" s="7">
        <v>0</v>
      </c>
      <c r="R588" s="7">
        <v>10</v>
      </c>
      <c r="S588" s="7">
        <v>140</v>
      </c>
      <c r="T588" s="7">
        <v>246</v>
      </c>
      <c r="U588" s="7">
        <v>512</v>
      </c>
      <c r="V588" s="7">
        <v>372</v>
      </c>
      <c r="W588" s="7">
        <v>0</v>
      </c>
    </row>
    <row r="589" spans="1:23" x14ac:dyDescent="0.35">
      <c r="A589" s="7">
        <v>1</v>
      </c>
      <c r="B589" s="7">
        <v>2831</v>
      </c>
      <c r="C589" s="7">
        <v>992</v>
      </c>
      <c r="D589" s="7">
        <v>0</v>
      </c>
      <c r="E589" s="7">
        <v>52</v>
      </c>
      <c r="F589" s="7">
        <v>1.8368067820558105</v>
      </c>
      <c r="G589" s="7">
        <v>1</v>
      </c>
      <c r="H589" s="7">
        <v>1</v>
      </c>
      <c r="I589" s="7">
        <v>36.245954692556595</v>
      </c>
      <c r="J589" s="7">
        <v>39055</v>
      </c>
      <c r="K589" s="7">
        <v>1135</v>
      </c>
      <c r="L589" s="7">
        <v>788</v>
      </c>
      <c r="M589" s="7">
        <v>307</v>
      </c>
      <c r="N589" s="7">
        <v>61</v>
      </c>
      <c r="O589" s="7">
        <v>2646</v>
      </c>
      <c r="P589" s="7">
        <v>2</v>
      </c>
      <c r="Q589" s="7">
        <v>0</v>
      </c>
      <c r="R589" s="7">
        <v>10</v>
      </c>
      <c r="S589" s="7">
        <v>112</v>
      </c>
      <c r="T589" s="7">
        <v>199</v>
      </c>
      <c r="U589" s="7">
        <v>274</v>
      </c>
      <c r="V589" s="7">
        <v>243</v>
      </c>
      <c r="W589" s="7">
        <v>0</v>
      </c>
    </row>
    <row r="590" spans="1:23" x14ac:dyDescent="0.35">
      <c r="A590" s="7">
        <v>1</v>
      </c>
      <c r="B590" s="7">
        <v>2560</v>
      </c>
      <c r="C590" s="7">
        <v>864</v>
      </c>
      <c r="D590" s="7">
        <v>0</v>
      </c>
      <c r="E590" s="7">
        <v>0</v>
      </c>
      <c r="F590" s="7">
        <v>0</v>
      </c>
      <c r="G590" s="7">
        <v>0</v>
      </c>
      <c r="H590" s="7">
        <v>1</v>
      </c>
      <c r="I590" s="7">
        <v>48.132621951219498</v>
      </c>
      <c r="J590" s="7">
        <v>26786</v>
      </c>
      <c r="K590" s="7">
        <v>1664</v>
      </c>
      <c r="L590" s="7">
        <v>802</v>
      </c>
      <c r="M590" s="7">
        <v>184</v>
      </c>
      <c r="N590" s="7">
        <v>56</v>
      </c>
      <c r="O590" s="7">
        <v>2350</v>
      </c>
      <c r="P590" s="7">
        <v>5</v>
      </c>
      <c r="Q590" s="7">
        <v>0</v>
      </c>
      <c r="R590" s="7">
        <v>15</v>
      </c>
      <c r="S590" s="7">
        <v>134</v>
      </c>
      <c r="T590" s="7">
        <v>159</v>
      </c>
      <c r="U590" s="7">
        <v>360</v>
      </c>
      <c r="V590" s="7">
        <v>387</v>
      </c>
      <c r="W590" s="7">
        <v>0</v>
      </c>
    </row>
    <row r="591" spans="1:23" x14ac:dyDescent="0.35">
      <c r="A591" s="7">
        <v>1</v>
      </c>
      <c r="B591" s="7">
        <v>1708</v>
      </c>
      <c r="C591" s="7">
        <v>592</v>
      </c>
      <c r="D591" s="7">
        <v>0</v>
      </c>
      <c r="E591" s="7">
        <v>0</v>
      </c>
      <c r="F591" s="7">
        <v>0</v>
      </c>
      <c r="G591" s="7">
        <v>0</v>
      </c>
      <c r="H591" s="7">
        <v>1</v>
      </c>
      <c r="I591" s="7">
        <v>20.746268656716399</v>
      </c>
      <c r="J591" s="7">
        <v>36450</v>
      </c>
      <c r="K591" s="7">
        <v>725</v>
      </c>
      <c r="L591" s="7">
        <v>527</v>
      </c>
      <c r="M591" s="7">
        <v>168</v>
      </c>
      <c r="N591" s="7">
        <v>15</v>
      </c>
      <c r="O591" s="7">
        <v>1633</v>
      </c>
      <c r="P591" s="7">
        <v>1</v>
      </c>
      <c r="Q591" s="7">
        <v>0</v>
      </c>
      <c r="R591" s="7">
        <v>7</v>
      </c>
      <c r="S591" s="7">
        <v>52</v>
      </c>
      <c r="T591" s="7">
        <v>68</v>
      </c>
      <c r="U591" s="7">
        <v>174</v>
      </c>
      <c r="V591" s="7">
        <v>112</v>
      </c>
      <c r="W591" s="7">
        <v>0</v>
      </c>
    </row>
    <row r="592" spans="1:23" x14ac:dyDescent="0.35">
      <c r="A592" s="7">
        <v>1</v>
      </c>
      <c r="B592" s="7">
        <v>3282</v>
      </c>
      <c r="C592" s="7">
        <v>1225</v>
      </c>
      <c r="D592" s="7">
        <v>0</v>
      </c>
      <c r="E592" s="7">
        <v>19</v>
      </c>
      <c r="F592" s="7">
        <v>0.57891529555149301</v>
      </c>
      <c r="G592" s="7">
        <v>0</v>
      </c>
      <c r="H592" s="7">
        <v>1</v>
      </c>
      <c r="I592" s="7">
        <v>14.449257425742601</v>
      </c>
      <c r="J592" s="7">
        <v>44500</v>
      </c>
      <c r="K592" s="7">
        <v>1576</v>
      </c>
      <c r="L592" s="7">
        <v>827</v>
      </c>
      <c r="M592" s="7">
        <v>422</v>
      </c>
      <c r="N592" s="7">
        <v>51</v>
      </c>
      <c r="O592" s="7">
        <v>3103</v>
      </c>
      <c r="P592" s="7">
        <v>6</v>
      </c>
      <c r="Q592" s="7">
        <v>0</v>
      </c>
      <c r="R592" s="7">
        <v>6</v>
      </c>
      <c r="S592" s="7">
        <v>116</v>
      </c>
      <c r="T592" s="7">
        <v>165</v>
      </c>
      <c r="U592" s="7">
        <v>285</v>
      </c>
      <c r="V592" s="7">
        <v>245</v>
      </c>
      <c r="W592" s="7">
        <v>0</v>
      </c>
    </row>
    <row r="593" spans="1:23" x14ac:dyDescent="0.35">
      <c r="A593" s="7">
        <v>1</v>
      </c>
      <c r="B593" s="7">
        <v>3198</v>
      </c>
      <c r="C593" s="7">
        <v>1182</v>
      </c>
      <c r="D593" s="7">
        <v>0</v>
      </c>
      <c r="E593" s="7">
        <v>75</v>
      </c>
      <c r="F593" s="7">
        <v>2.3452157598499062</v>
      </c>
      <c r="G593" s="7">
        <v>0</v>
      </c>
      <c r="H593" s="7">
        <v>1</v>
      </c>
      <c r="I593" s="7">
        <v>16.855991205569801</v>
      </c>
      <c r="J593" s="7">
        <v>32311</v>
      </c>
      <c r="K593" s="7">
        <v>1287</v>
      </c>
      <c r="L593" s="7">
        <v>863</v>
      </c>
      <c r="M593" s="7">
        <v>315</v>
      </c>
      <c r="N593" s="7">
        <v>41</v>
      </c>
      <c r="O593" s="7">
        <v>3035</v>
      </c>
      <c r="P593" s="7">
        <v>15</v>
      </c>
      <c r="Q593" s="7">
        <v>0</v>
      </c>
      <c r="R593" s="7">
        <v>8</v>
      </c>
      <c r="S593" s="7">
        <v>99</v>
      </c>
      <c r="T593" s="7">
        <v>145</v>
      </c>
      <c r="U593" s="7">
        <v>270</v>
      </c>
      <c r="V593" s="7">
        <v>188</v>
      </c>
      <c r="W593" s="7">
        <v>0</v>
      </c>
    </row>
    <row r="594" spans="1:23" x14ac:dyDescent="0.35">
      <c r="A594" s="7">
        <v>1</v>
      </c>
      <c r="B594" s="7">
        <v>4624</v>
      </c>
      <c r="C594" s="7">
        <v>1834</v>
      </c>
      <c r="D594" s="7">
        <v>0</v>
      </c>
      <c r="E594" s="7">
        <v>11</v>
      </c>
      <c r="F594" s="7">
        <v>0.23788927335640139</v>
      </c>
      <c r="G594" s="7">
        <v>0</v>
      </c>
      <c r="H594" s="7">
        <v>1</v>
      </c>
      <c r="I594" s="7">
        <v>17.806880375293201</v>
      </c>
      <c r="J594" s="7">
        <v>53927</v>
      </c>
      <c r="K594" s="7">
        <v>1827</v>
      </c>
      <c r="L594" s="7">
        <v>1084</v>
      </c>
      <c r="M594" s="7">
        <v>589</v>
      </c>
      <c r="N594" s="7">
        <v>119</v>
      </c>
      <c r="O594" s="7">
        <v>4285</v>
      </c>
      <c r="P594" s="7">
        <v>9</v>
      </c>
      <c r="Q594" s="7">
        <v>3</v>
      </c>
      <c r="R594" s="7">
        <v>15</v>
      </c>
      <c r="S594" s="7">
        <v>193</v>
      </c>
      <c r="T594" s="7">
        <v>256</v>
      </c>
      <c r="U594" s="7">
        <v>494</v>
      </c>
      <c r="V594" s="7">
        <v>285</v>
      </c>
      <c r="W594" s="7">
        <v>0</v>
      </c>
    </row>
    <row r="595" spans="1:23" x14ac:dyDescent="0.35">
      <c r="A595" s="7">
        <v>1</v>
      </c>
      <c r="B595" s="7">
        <v>2236</v>
      </c>
      <c r="C595" s="7">
        <v>936</v>
      </c>
      <c r="D595" s="7">
        <v>0</v>
      </c>
      <c r="E595" s="7">
        <v>0</v>
      </c>
      <c r="F595" s="7">
        <v>0</v>
      </c>
      <c r="G595" s="7">
        <v>0</v>
      </c>
      <c r="H595" s="7">
        <v>1</v>
      </c>
      <c r="I595" s="7">
        <v>35.384615384615401</v>
      </c>
      <c r="J595" s="7">
        <v>31830</v>
      </c>
      <c r="K595" s="7">
        <v>1203</v>
      </c>
      <c r="L595" s="7">
        <v>636</v>
      </c>
      <c r="M595" s="7">
        <v>146</v>
      </c>
      <c r="N595" s="7">
        <v>77</v>
      </c>
      <c r="O595" s="7">
        <v>1995</v>
      </c>
      <c r="P595" s="7">
        <v>5</v>
      </c>
      <c r="Q595" s="7">
        <v>0</v>
      </c>
      <c r="R595" s="7">
        <v>4</v>
      </c>
      <c r="S595" s="7">
        <v>155</v>
      </c>
      <c r="T595" s="7">
        <v>215</v>
      </c>
      <c r="U595" s="7">
        <v>373</v>
      </c>
      <c r="V595" s="7">
        <v>277</v>
      </c>
      <c r="W595" s="7">
        <v>0</v>
      </c>
    </row>
    <row r="596" spans="1:23" x14ac:dyDescent="0.35">
      <c r="A596" s="7">
        <v>1</v>
      </c>
      <c r="B596" s="7">
        <v>3207</v>
      </c>
      <c r="C596" s="7">
        <v>1558</v>
      </c>
      <c r="D596" s="7">
        <v>0</v>
      </c>
      <c r="E596" s="7">
        <v>8</v>
      </c>
      <c r="F596" s="7">
        <v>0.24945431867789211</v>
      </c>
      <c r="G596" s="7">
        <v>1</v>
      </c>
      <c r="H596" s="7">
        <v>1</v>
      </c>
      <c r="I596" s="7">
        <v>45.142663043478301</v>
      </c>
      <c r="J596" s="7">
        <v>22297</v>
      </c>
      <c r="K596" s="7">
        <v>2256</v>
      </c>
      <c r="L596" s="7">
        <v>722</v>
      </c>
      <c r="M596" s="7">
        <v>412</v>
      </c>
      <c r="N596" s="7">
        <v>467</v>
      </c>
      <c r="O596" s="7">
        <v>2319</v>
      </c>
      <c r="P596" s="7">
        <v>8</v>
      </c>
      <c r="Q596" s="7">
        <v>2</v>
      </c>
      <c r="R596" s="7">
        <v>16</v>
      </c>
      <c r="S596" s="7">
        <v>395</v>
      </c>
      <c r="T596" s="7">
        <v>777</v>
      </c>
      <c r="U596" s="7">
        <v>1011</v>
      </c>
      <c r="V596" s="7">
        <v>716</v>
      </c>
      <c r="W596" s="7">
        <v>0</v>
      </c>
    </row>
    <row r="597" spans="1:23" x14ac:dyDescent="0.35">
      <c r="A597" s="7">
        <v>1</v>
      </c>
      <c r="B597" s="7">
        <v>3652</v>
      </c>
      <c r="C597" s="7">
        <v>1456</v>
      </c>
      <c r="D597" s="7">
        <v>0</v>
      </c>
      <c r="E597" s="7">
        <v>0</v>
      </c>
      <c r="F597" s="7">
        <v>0</v>
      </c>
      <c r="G597" s="7">
        <v>0</v>
      </c>
      <c r="H597" s="7">
        <v>1</v>
      </c>
      <c r="I597" s="7">
        <v>14.510589582140801</v>
      </c>
      <c r="J597" s="7">
        <v>36875</v>
      </c>
      <c r="K597" s="7">
        <v>1725</v>
      </c>
      <c r="L597" s="7">
        <v>926</v>
      </c>
      <c r="M597" s="7">
        <v>434</v>
      </c>
      <c r="N597" s="7">
        <v>119</v>
      </c>
      <c r="O597" s="7">
        <v>3367</v>
      </c>
      <c r="P597" s="7">
        <v>11</v>
      </c>
      <c r="Q597" s="7">
        <v>0</v>
      </c>
      <c r="R597" s="7">
        <v>18</v>
      </c>
      <c r="S597" s="7">
        <v>137</v>
      </c>
      <c r="T597" s="7">
        <v>170</v>
      </c>
      <c r="U597" s="7">
        <v>437</v>
      </c>
      <c r="V597" s="7">
        <v>303</v>
      </c>
      <c r="W597" s="7">
        <v>0</v>
      </c>
    </row>
    <row r="598" spans="1:23" x14ac:dyDescent="0.35">
      <c r="A598" s="7">
        <v>1</v>
      </c>
      <c r="B598" s="7">
        <v>3440</v>
      </c>
      <c r="C598" s="7">
        <v>1108</v>
      </c>
      <c r="D598" s="7">
        <v>0</v>
      </c>
      <c r="E598" s="7">
        <v>23</v>
      </c>
      <c r="F598" s="7">
        <v>0.66860465116279066</v>
      </c>
      <c r="G598" s="7">
        <v>0</v>
      </c>
      <c r="H598" s="7">
        <v>1</v>
      </c>
      <c r="I598" s="7">
        <v>36.711552090715799</v>
      </c>
      <c r="J598" s="7"/>
      <c r="K598" s="7">
        <v>1551</v>
      </c>
      <c r="L598" s="7">
        <v>1230</v>
      </c>
      <c r="M598" s="7">
        <v>181</v>
      </c>
      <c r="N598" s="7">
        <v>197</v>
      </c>
      <c r="O598" s="7">
        <v>2944</v>
      </c>
      <c r="P598" s="7">
        <v>22</v>
      </c>
      <c r="Q598" s="7">
        <v>0</v>
      </c>
      <c r="R598" s="7">
        <v>17</v>
      </c>
      <c r="S598" s="7">
        <v>260</v>
      </c>
      <c r="T598" s="7">
        <v>400</v>
      </c>
      <c r="U598" s="7">
        <v>399</v>
      </c>
      <c r="V598" s="7">
        <v>376</v>
      </c>
      <c r="W598" s="7">
        <v>0</v>
      </c>
    </row>
    <row r="599" spans="1:23" x14ac:dyDescent="0.35">
      <c r="A599" s="7">
        <v>1</v>
      </c>
      <c r="B599" s="7">
        <v>2214</v>
      </c>
      <c r="C599" s="7">
        <v>806</v>
      </c>
      <c r="D599" s="7">
        <v>0</v>
      </c>
      <c r="E599" s="7">
        <v>0</v>
      </c>
      <c r="F599" s="7">
        <v>0</v>
      </c>
      <c r="G599" s="7">
        <v>0</v>
      </c>
      <c r="H599" s="7">
        <v>1</v>
      </c>
      <c r="I599" s="7">
        <v>24.204119850187301</v>
      </c>
      <c r="J599" s="7">
        <v>59722</v>
      </c>
      <c r="K599" s="7">
        <v>1023</v>
      </c>
      <c r="L599" s="7">
        <v>633</v>
      </c>
      <c r="M599" s="7">
        <v>254</v>
      </c>
      <c r="N599" s="7">
        <v>26</v>
      </c>
      <c r="O599" s="7">
        <v>2124</v>
      </c>
      <c r="P599" s="7">
        <v>0</v>
      </c>
      <c r="Q599" s="7">
        <v>0</v>
      </c>
      <c r="R599" s="7">
        <v>4</v>
      </c>
      <c r="S599" s="7">
        <v>60</v>
      </c>
      <c r="T599" s="7">
        <v>89</v>
      </c>
      <c r="U599" s="7">
        <v>146</v>
      </c>
      <c r="V599" s="7">
        <v>189</v>
      </c>
      <c r="W599" s="7">
        <v>0</v>
      </c>
    </row>
    <row r="600" spans="1:23" x14ac:dyDescent="0.35">
      <c r="A600" s="7">
        <v>1</v>
      </c>
      <c r="B600" s="7">
        <v>1294</v>
      </c>
      <c r="C600" s="7">
        <v>404</v>
      </c>
      <c r="D600" s="7">
        <v>0</v>
      </c>
      <c r="E600" s="7">
        <v>0</v>
      </c>
      <c r="F600" s="7">
        <v>0</v>
      </c>
      <c r="G600" s="7">
        <v>1</v>
      </c>
      <c r="H600" s="7">
        <v>1</v>
      </c>
      <c r="I600" s="7">
        <v>20.702005730659</v>
      </c>
      <c r="J600" s="7">
        <v>39403</v>
      </c>
      <c r="K600" s="7">
        <v>823</v>
      </c>
      <c r="L600" s="7">
        <v>356</v>
      </c>
      <c r="M600" s="7">
        <v>144</v>
      </c>
      <c r="N600" s="7">
        <v>48</v>
      </c>
      <c r="O600" s="7">
        <v>1192</v>
      </c>
      <c r="P600" s="7">
        <v>2</v>
      </c>
      <c r="Q600" s="7">
        <v>1</v>
      </c>
      <c r="R600" s="7">
        <v>6</v>
      </c>
      <c r="S600" s="7">
        <v>45</v>
      </c>
      <c r="T600" s="7">
        <v>87</v>
      </c>
      <c r="U600" s="7">
        <v>195</v>
      </c>
      <c r="V600" s="7">
        <v>81</v>
      </c>
      <c r="W600" s="7">
        <v>0</v>
      </c>
    </row>
    <row r="601" spans="1:23" x14ac:dyDescent="0.35">
      <c r="A601" s="7">
        <v>1</v>
      </c>
      <c r="B601" s="7">
        <v>2623</v>
      </c>
      <c r="C601" s="7">
        <v>845</v>
      </c>
      <c r="D601" s="7">
        <v>0</v>
      </c>
      <c r="E601" s="7">
        <v>203</v>
      </c>
      <c r="F601" s="7">
        <v>7.7392298894395735</v>
      </c>
      <c r="G601" s="7">
        <v>1</v>
      </c>
      <c r="H601" s="7">
        <v>1</v>
      </c>
      <c r="I601" s="7">
        <v>32.285312060065699</v>
      </c>
      <c r="J601" s="7">
        <v>37841</v>
      </c>
      <c r="K601" s="7">
        <v>1151</v>
      </c>
      <c r="L601" s="7">
        <v>732</v>
      </c>
      <c r="M601" s="7">
        <v>210</v>
      </c>
      <c r="N601" s="7">
        <v>62</v>
      </c>
      <c r="O601" s="7">
        <v>2479</v>
      </c>
      <c r="P601" s="7">
        <v>7</v>
      </c>
      <c r="Q601" s="7">
        <v>0</v>
      </c>
      <c r="R601" s="7">
        <v>13</v>
      </c>
      <c r="S601" s="7">
        <v>62</v>
      </c>
      <c r="T601" s="7">
        <v>135</v>
      </c>
      <c r="U601" s="7">
        <v>352</v>
      </c>
      <c r="V601" s="7">
        <v>230</v>
      </c>
      <c r="W601" s="7">
        <v>0</v>
      </c>
    </row>
    <row r="602" spans="1:23" x14ac:dyDescent="0.35">
      <c r="A602" s="7">
        <v>1</v>
      </c>
      <c r="B602" s="7">
        <v>3684</v>
      </c>
      <c r="C602" s="7">
        <v>1278</v>
      </c>
      <c r="D602" s="7">
        <v>0</v>
      </c>
      <c r="E602" s="7">
        <v>18</v>
      </c>
      <c r="F602" s="7">
        <v>0.48859934853420189</v>
      </c>
      <c r="G602" s="7">
        <v>1</v>
      </c>
      <c r="H602" s="7">
        <v>1</v>
      </c>
      <c r="I602" s="7">
        <v>43.057232552523502</v>
      </c>
      <c r="J602" s="7">
        <v>27397</v>
      </c>
      <c r="K602" s="7">
        <v>3070</v>
      </c>
      <c r="L602" s="7">
        <v>1258</v>
      </c>
      <c r="M602" s="7">
        <v>205</v>
      </c>
      <c r="N602" s="7">
        <v>220</v>
      </c>
      <c r="O602" s="7">
        <v>3133</v>
      </c>
      <c r="P602" s="7">
        <v>42</v>
      </c>
      <c r="Q602" s="7">
        <v>4</v>
      </c>
      <c r="R602" s="7">
        <v>9</v>
      </c>
      <c r="S602" s="7">
        <v>276</v>
      </c>
      <c r="T602" s="7">
        <v>456</v>
      </c>
      <c r="U602" s="7">
        <v>810</v>
      </c>
      <c r="V602" s="7">
        <v>506</v>
      </c>
      <c r="W602" s="7">
        <v>0</v>
      </c>
    </row>
    <row r="603" spans="1:23" x14ac:dyDescent="0.35">
      <c r="A603" s="7">
        <v>1</v>
      </c>
      <c r="B603" s="7">
        <v>2664</v>
      </c>
      <c r="C603" s="7">
        <v>806</v>
      </c>
      <c r="D603" s="7">
        <v>0</v>
      </c>
      <c r="E603" s="7">
        <v>43</v>
      </c>
      <c r="F603" s="7">
        <v>1.6141141141141142</v>
      </c>
      <c r="G603" s="7">
        <v>0</v>
      </c>
      <c r="H603" s="7">
        <v>1</v>
      </c>
      <c r="I603" s="7">
        <v>22.991347342398001</v>
      </c>
      <c r="J603" s="7">
        <v>50192</v>
      </c>
      <c r="K603" s="7">
        <v>1216</v>
      </c>
      <c r="L603" s="7">
        <v>808</v>
      </c>
      <c r="M603" s="7">
        <v>90</v>
      </c>
      <c r="N603" s="7">
        <v>874</v>
      </c>
      <c r="O603" s="7">
        <v>954</v>
      </c>
      <c r="P603" s="7">
        <v>15</v>
      </c>
      <c r="Q603" s="7">
        <v>0</v>
      </c>
      <c r="R603" s="7">
        <v>24</v>
      </c>
      <c r="S603" s="7">
        <v>797</v>
      </c>
      <c r="T603" s="7">
        <v>1223</v>
      </c>
      <c r="U603" s="7">
        <v>312</v>
      </c>
      <c r="V603" s="7">
        <v>205</v>
      </c>
      <c r="W603" s="7">
        <v>0</v>
      </c>
    </row>
    <row r="604" spans="1:23" x14ac:dyDescent="0.35">
      <c r="A604" s="7">
        <v>1</v>
      </c>
      <c r="B604" s="7">
        <v>1386</v>
      </c>
      <c r="C604" s="7">
        <v>535</v>
      </c>
      <c r="D604" s="7">
        <v>0</v>
      </c>
      <c r="E604" s="7">
        <v>0</v>
      </c>
      <c r="F604" s="7">
        <v>0</v>
      </c>
      <c r="G604" s="7">
        <v>0</v>
      </c>
      <c r="H604" s="7">
        <v>1</v>
      </c>
      <c r="I604" s="7">
        <v>35.060012634238802</v>
      </c>
      <c r="J604" s="7">
        <v>30000</v>
      </c>
      <c r="K604" s="7">
        <v>984</v>
      </c>
      <c r="L604" s="7">
        <v>482</v>
      </c>
      <c r="M604" s="7">
        <v>132</v>
      </c>
      <c r="N604" s="7">
        <v>123</v>
      </c>
      <c r="O604" s="7">
        <v>1080</v>
      </c>
      <c r="P604" s="7">
        <v>5</v>
      </c>
      <c r="Q604" s="7">
        <v>0</v>
      </c>
      <c r="R604" s="7">
        <v>14</v>
      </c>
      <c r="S604" s="7">
        <v>164</v>
      </c>
      <c r="T604" s="7">
        <v>321</v>
      </c>
      <c r="U604" s="7">
        <v>274</v>
      </c>
      <c r="V604" s="7">
        <v>213</v>
      </c>
      <c r="W604" s="7">
        <v>0</v>
      </c>
    </row>
    <row r="605" spans="1:23" x14ac:dyDescent="0.35">
      <c r="A605" s="7">
        <v>1</v>
      </c>
      <c r="B605" s="7">
        <v>987</v>
      </c>
      <c r="C605" s="7">
        <v>482</v>
      </c>
      <c r="D605" s="7">
        <v>0</v>
      </c>
      <c r="E605" s="7">
        <v>0</v>
      </c>
      <c r="F605" s="7">
        <v>0</v>
      </c>
      <c r="G605" s="7">
        <v>0</v>
      </c>
      <c r="H605" s="7">
        <v>0</v>
      </c>
      <c r="I605" s="7">
        <v>17.834394904458602</v>
      </c>
      <c r="J605" s="7">
        <v>80417</v>
      </c>
      <c r="K605" s="7">
        <v>247</v>
      </c>
      <c r="L605" s="7">
        <v>151</v>
      </c>
      <c r="M605" s="7">
        <v>126</v>
      </c>
      <c r="N605" s="7">
        <v>94</v>
      </c>
      <c r="O605" s="7">
        <v>813</v>
      </c>
      <c r="P605" s="7">
        <v>32</v>
      </c>
      <c r="Q605" s="7">
        <v>1</v>
      </c>
      <c r="R605" s="7">
        <v>1</v>
      </c>
      <c r="S605" s="7">
        <v>46</v>
      </c>
      <c r="T605" s="7">
        <v>76</v>
      </c>
      <c r="U605" s="7">
        <v>61</v>
      </c>
      <c r="V605" s="7">
        <v>16</v>
      </c>
      <c r="W605" s="7">
        <v>0</v>
      </c>
    </row>
    <row r="606" spans="1:23" x14ac:dyDescent="0.35">
      <c r="A606" s="7">
        <v>1</v>
      </c>
      <c r="B606" s="7">
        <v>1300</v>
      </c>
      <c r="C606" s="7">
        <v>614</v>
      </c>
      <c r="D606" s="7">
        <v>0</v>
      </c>
      <c r="E606" s="7">
        <v>2</v>
      </c>
      <c r="F606" s="7">
        <v>0.15384615384615385</v>
      </c>
      <c r="G606" s="7">
        <v>0</v>
      </c>
      <c r="H606" s="7">
        <v>1</v>
      </c>
      <c r="I606" s="7">
        <v>28.476331360946698</v>
      </c>
      <c r="J606" s="7">
        <v>41224</v>
      </c>
      <c r="K606" s="7">
        <v>634</v>
      </c>
      <c r="L606" s="7">
        <v>332</v>
      </c>
      <c r="M606" s="7">
        <v>146</v>
      </c>
      <c r="N606" s="7">
        <v>104</v>
      </c>
      <c r="O606" s="7">
        <v>1011</v>
      </c>
      <c r="P606" s="7">
        <v>6</v>
      </c>
      <c r="Q606" s="7">
        <v>0</v>
      </c>
      <c r="R606" s="7">
        <v>6</v>
      </c>
      <c r="S606" s="7">
        <v>173</v>
      </c>
      <c r="T606" s="7">
        <v>283</v>
      </c>
      <c r="U606" s="7">
        <v>197</v>
      </c>
      <c r="V606" s="7">
        <v>131</v>
      </c>
      <c r="W606" s="7">
        <v>0</v>
      </c>
    </row>
    <row r="607" spans="1:23" x14ac:dyDescent="0.35">
      <c r="A607" s="7">
        <v>1</v>
      </c>
      <c r="B607" s="7">
        <v>3653</v>
      </c>
      <c r="C607" s="7">
        <v>1541</v>
      </c>
      <c r="D607" s="7">
        <v>0</v>
      </c>
      <c r="E607" s="7">
        <v>503</v>
      </c>
      <c r="F607" s="7">
        <v>13.769504516835479</v>
      </c>
      <c r="G607" s="7">
        <v>0</v>
      </c>
      <c r="H607" s="7">
        <v>1</v>
      </c>
      <c r="I607" s="7">
        <v>43.195564516128997</v>
      </c>
      <c r="J607" s="7">
        <v>34609</v>
      </c>
      <c r="K607" s="7">
        <v>2737</v>
      </c>
      <c r="L607" s="7">
        <v>753</v>
      </c>
      <c r="M607" s="7">
        <v>609</v>
      </c>
      <c r="N607" s="7">
        <v>977</v>
      </c>
      <c r="O607" s="7">
        <v>1878</v>
      </c>
      <c r="P607" s="7">
        <v>109</v>
      </c>
      <c r="Q607" s="7">
        <v>4</v>
      </c>
      <c r="R607" s="7">
        <v>35</v>
      </c>
      <c r="S607" s="7">
        <v>650</v>
      </c>
      <c r="T607" s="7">
        <v>1419</v>
      </c>
      <c r="U607" s="7">
        <v>1049</v>
      </c>
      <c r="V607" s="7">
        <v>629</v>
      </c>
      <c r="W607" s="7">
        <v>0</v>
      </c>
    </row>
    <row r="608" spans="1:23" x14ac:dyDescent="0.35">
      <c r="A608" s="7">
        <v>1</v>
      </c>
      <c r="B608" s="7">
        <v>4954</v>
      </c>
      <c r="C608" s="7">
        <v>1578</v>
      </c>
      <c r="D608" s="7">
        <v>0</v>
      </c>
      <c r="E608" s="7">
        <v>156</v>
      </c>
      <c r="F608" s="7">
        <v>3.1489705288655632</v>
      </c>
      <c r="G608" s="7">
        <v>0</v>
      </c>
      <c r="H608" s="7">
        <v>1</v>
      </c>
      <c r="I608" s="7">
        <v>24.9341527655838</v>
      </c>
      <c r="J608" s="7">
        <v>52821</v>
      </c>
      <c r="K608" s="7">
        <v>2272</v>
      </c>
      <c r="L608" s="7">
        <v>1289</v>
      </c>
      <c r="M608" s="7">
        <v>189</v>
      </c>
      <c r="N608" s="7">
        <v>2651</v>
      </c>
      <c r="O608" s="7">
        <v>966</v>
      </c>
      <c r="P608" s="7">
        <v>25</v>
      </c>
      <c r="Q608" s="7">
        <v>0</v>
      </c>
      <c r="R608" s="7">
        <v>64</v>
      </c>
      <c r="S608" s="7">
        <v>1248</v>
      </c>
      <c r="T608" s="7">
        <v>2377</v>
      </c>
      <c r="U608" s="7">
        <v>416</v>
      </c>
      <c r="V608" s="7">
        <v>366</v>
      </c>
      <c r="W608" s="7">
        <v>0</v>
      </c>
    </row>
    <row r="609" spans="1:23" x14ac:dyDescent="0.35">
      <c r="A609" s="7">
        <v>1</v>
      </c>
      <c r="B609" s="7">
        <v>4129</v>
      </c>
      <c r="C609" s="7">
        <v>1463</v>
      </c>
      <c r="D609" s="7">
        <v>0</v>
      </c>
      <c r="E609" s="7">
        <v>0</v>
      </c>
      <c r="F609" s="7">
        <v>0</v>
      </c>
      <c r="G609" s="7">
        <v>0</v>
      </c>
      <c r="H609" s="7">
        <v>1</v>
      </c>
      <c r="I609" s="7">
        <v>16.958582320214298</v>
      </c>
      <c r="J609" s="7">
        <v>45855</v>
      </c>
      <c r="K609" s="7">
        <v>2429</v>
      </c>
      <c r="L609" s="7">
        <v>814</v>
      </c>
      <c r="M609" s="7">
        <v>311</v>
      </c>
      <c r="N609" s="7">
        <v>2974</v>
      </c>
      <c r="O609" s="7">
        <v>204</v>
      </c>
      <c r="P609" s="7">
        <v>22</v>
      </c>
      <c r="Q609" s="7">
        <v>2</v>
      </c>
      <c r="R609" s="7">
        <v>13</v>
      </c>
      <c r="S609" s="7">
        <v>914</v>
      </c>
      <c r="T609" s="7">
        <v>1838</v>
      </c>
      <c r="U609" s="7">
        <v>580</v>
      </c>
      <c r="V609" s="7">
        <v>248</v>
      </c>
      <c r="W609" s="7">
        <v>0</v>
      </c>
    </row>
    <row r="610" spans="1:23" x14ac:dyDescent="0.35">
      <c r="A610" s="7">
        <v>1</v>
      </c>
      <c r="B610" s="7">
        <v>3490</v>
      </c>
      <c r="C610" s="7">
        <v>1269</v>
      </c>
      <c r="D610" s="7">
        <v>0</v>
      </c>
      <c r="E610" s="7">
        <v>3</v>
      </c>
      <c r="F610" s="7">
        <v>8.5959885386819479E-2</v>
      </c>
      <c r="G610" s="7">
        <v>0</v>
      </c>
      <c r="H610" s="7">
        <v>1</v>
      </c>
      <c r="I610" s="7">
        <v>11.0402781802376</v>
      </c>
      <c r="J610" s="7">
        <v>42125</v>
      </c>
      <c r="K610" s="7">
        <v>1577</v>
      </c>
      <c r="L610" s="7">
        <v>676</v>
      </c>
      <c r="M610" s="7">
        <v>339</v>
      </c>
      <c r="N610" s="7">
        <v>2406</v>
      </c>
      <c r="O610" s="7">
        <v>100</v>
      </c>
      <c r="P610" s="7">
        <v>25</v>
      </c>
      <c r="Q610" s="7">
        <v>1</v>
      </c>
      <c r="R610" s="7">
        <v>26</v>
      </c>
      <c r="S610" s="7">
        <v>932</v>
      </c>
      <c r="T610" s="7">
        <v>1538</v>
      </c>
      <c r="U610" s="7">
        <v>432</v>
      </c>
      <c r="V610" s="7">
        <v>171</v>
      </c>
      <c r="W610" s="7">
        <v>0</v>
      </c>
    </row>
    <row r="611" spans="1:23" x14ac:dyDescent="0.35">
      <c r="A611" s="7">
        <v>1</v>
      </c>
      <c r="B611" s="7">
        <v>3585</v>
      </c>
      <c r="C611" s="7">
        <v>1266</v>
      </c>
      <c r="D611" s="7">
        <v>0</v>
      </c>
      <c r="E611" s="7">
        <v>0</v>
      </c>
      <c r="F611" s="7">
        <v>0</v>
      </c>
      <c r="G611" s="7">
        <v>0</v>
      </c>
      <c r="H611" s="7">
        <v>1</v>
      </c>
      <c r="I611" s="7">
        <v>19.152119700748099</v>
      </c>
      <c r="J611" s="7">
        <v>60446</v>
      </c>
      <c r="K611" s="7">
        <v>1496</v>
      </c>
      <c r="L611" s="7">
        <v>790</v>
      </c>
      <c r="M611" s="7">
        <v>318</v>
      </c>
      <c r="N611" s="7">
        <v>2707</v>
      </c>
      <c r="O611" s="7">
        <v>52</v>
      </c>
      <c r="P611" s="7">
        <v>18</v>
      </c>
      <c r="Q611" s="7">
        <v>2</v>
      </c>
      <c r="R611" s="7">
        <v>9</v>
      </c>
      <c r="S611" s="7">
        <v>797</v>
      </c>
      <c r="T611" s="7">
        <v>1060</v>
      </c>
      <c r="U611" s="7">
        <v>193</v>
      </c>
      <c r="V611" s="7">
        <v>70</v>
      </c>
      <c r="W611" s="7">
        <v>0</v>
      </c>
    </row>
    <row r="612" spans="1:23" x14ac:dyDescent="0.35">
      <c r="A612" s="7">
        <v>1</v>
      </c>
      <c r="B612" s="7">
        <v>3532</v>
      </c>
      <c r="C612" s="7">
        <v>1204</v>
      </c>
      <c r="D612" s="7">
        <v>0</v>
      </c>
      <c r="E612" s="7">
        <v>0</v>
      </c>
      <c r="F612" s="7">
        <v>0</v>
      </c>
      <c r="G612" s="7">
        <v>0</v>
      </c>
      <c r="H612" s="7">
        <v>1</v>
      </c>
      <c r="I612" s="7">
        <v>14.2558200366205</v>
      </c>
      <c r="J612" s="7">
        <v>52737</v>
      </c>
      <c r="K612" s="7">
        <v>1204</v>
      </c>
      <c r="L612" s="7">
        <v>759</v>
      </c>
      <c r="M612" s="7">
        <v>323</v>
      </c>
      <c r="N612" s="7">
        <v>2552</v>
      </c>
      <c r="O612" s="7">
        <v>57</v>
      </c>
      <c r="P612" s="7">
        <v>11</v>
      </c>
      <c r="Q612" s="7">
        <v>2</v>
      </c>
      <c r="R612" s="7">
        <v>22</v>
      </c>
      <c r="S612" s="7">
        <v>888</v>
      </c>
      <c r="T612" s="7">
        <v>1221</v>
      </c>
      <c r="U612" s="7">
        <v>350</v>
      </c>
      <c r="V612" s="7">
        <v>72</v>
      </c>
      <c r="W612" s="7">
        <v>0</v>
      </c>
    </row>
    <row r="613" spans="1:23" x14ac:dyDescent="0.35">
      <c r="A613" s="7">
        <v>1</v>
      </c>
      <c r="B613" s="7">
        <v>5276</v>
      </c>
      <c r="C613" s="7">
        <v>1777</v>
      </c>
      <c r="D613" s="7">
        <v>0</v>
      </c>
      <c r="E613" s="7">
        <v>0</v>
      </c>
      <c r="F613" s="7">
        <v>0</v>
      </c>
      <c r="G613" s="7">
        <v>0</v>
      </c>
      <c r="H613" s="7">
        <v>1</v>
      </c>
      <c r="I613" s="7">
        <v>19.403508771929801</v>
      </c>
      <c r="J613" s="7">
        <v>51582</v>
      </c>
      <c r="K613" s="7">
        <v>2091</v>
      </c>
      <c r="L613" s="7">
        <v>1056</v>
      </c>
      <c r="M613" s="7">
        <v>405</v>
      </c>
      <c r="N613" s="7">
        <v>3692</v>
      </c>
      <c r="O613" s="7">
        <v>109</v>
      </c>
      <c r="P613" s="7">
        <v>42</v>
      </c>
      <c r="Q613" s="7">
        <v>0</v>
      </c>
      <c r="R613" s="7">
        <v>5</v>
      </c>
      <c r="S613" s="7">
        <v>1428</v>
      </c>
      <c r="T613" s="7">
        <v>1774</v>
      </c>
      <c r="U613" s="7">
        <v>579</v>
      </c>
      <c r="V613" s="7">
        <v>339</v>
      </c>
      <c r="W613" s="7">
        <v>0</v>
      </c>
    </row>
    <row r="614" spans="1:23" x14ac:dyDescent="0.35">
      <c r="A614" s="7">
        <v>1</v>
      </c>
      <c r="B614" s="7">
        <v>5143</v>
      </c>
      <c r="C614" s="7">
        <v>930</v>
      </c>
      <c r="D614" s="7">
        <v>0</v>
      </c>
      <c r="E614" s="7">
        <v>2402</v>
      </c>
      <c r="F614" s="7">
        <v>46.704258215049585</v>
      </c>
      <c r="G614" s="7">
        <v>0</v>
      </c>
      <c r="H614" s="7">
        <v>1</v>
      </c>
      <c r="I614" s="7">
        <v>21.513087128002901</v>
      </c>
      <c r="J614" s="7">
        <v>49167</v>
      </c>
      <c r="K614" s="7">
        <v>1302</v>
      </c>
      <c r="L614" s="7">
        <v>597</v>
      </c>
      <c r="M614" s="7">
        <v>183</v>
      </c>
      <c r="N614" s="7">
        <v>2410</v>
      </c>
      <c r="O614" s="7">
        <v>1838</v>
      </c>
      <c r="P614" s="7">
        <v>31</v>
      </c>
      <c r="Q614" s="7">
        <v>0</v>
      </c>
      <c r="R614" s="7">
        <v>5</v>
      </c>
      <c r="S614" s="7">
        <v>859</v>
      </c>
      <c r="T614" s="7">
        <v>1377</v>
      </c>
      <c r="U614" s="7">
        <v>292</v>
      </c>
      <c r="V614" s="7">
        <v>158</v>
      </c>
      <c r="W614" s="7">
        <v>1</v>
      </c>
    </row>
    <row r="615" spans="1:23" x14ac:dyDescent="0.35">
      <c r="A615" s="7">
        <v>1</v>
      </c>
      <c r="B615" s="7">
        <v>4240</v>
      </c>
      <c r="C615" s="7">
        <v>1538</v>
      </c>
      <c r="D615" s="7">
        <v>0</v>
      </c>
      <c r="E615" s="7">
        <v>0</v>
      </c>
      <c r="F615" s="7">
        <v>0</v>
      </c>
      <c r="G615" s="7">
        <v>0</v>
      </c>
      <c r="H615" s="7">
        <v>1</v>
      </c>
      <c r="I615" s="7">
        <v>39.812595336674697</v>
      </c>
      <c r="J615" s="7">
        <v>28090</v>
      </c>
      <c r="K615" s="7">
        <v>3106</v>
      </c>
      <c r="L615" s="7">
        <v>1041</v>
      </c>
      <c r="M615" s="7">
        <v>295</v>
      </c>
      <c r="N615" s="7">
        <v>2128</v>
      </c>
      <c r="O615" s="7">
        <v>809</v>
      </c>
      <c r="P615" s="7">
        <v>45</v>
      </c>
      <c r="Q615" s="7">
        <v>1</v>
      </c>
      <c r="R615" s="7">
        <v>18</v>
      </c>
      <c r="S615" s="7">
        <v>1239</v>
      </c>
      <c r="T615" s="7">
        <v>2092</v>
      </c>
      <c r="U615" s="7">
        <v>950</v>
      </c>
      <c r="V615" s="7">
        <v>650</v>
      </c>
      <c r="W615" s="7">
        <v>0</v>
      </c>
    </row>
    <row r="616" spans="1:23" x14ac:dyDescent="0.35">
      <c r="A616" s="7">
        <v>1</v>
      </c>
      <c r="B616" s="7">
        <v>2746</v>
      </c>
      <c r="C616" s="7">
        <v>923</v>
      </c>
      <c r="D616" s="7">
        <v>0</v>
      </c>
      <c r="E616" s="7">
        <v>0</v>
      </c>
      <c r="F616" s="7">
        <v>0</v>
      </c>
      <c r="G616" s="7">
        <v>0</v>
      </c>
      <c r="H616" s="7">
        <v>1</v>
      </c>
      <c r="I616" s="7">
        <v>35.352760736196295</v>
      </c>
      <c r="J616" s="7">
        <v>37386</v>
      </c>
      <c r="K616" s="7">
        <v>1668</v>
      </c>
      <c r="L616" s="7">
        <v>744</v>
      </c>
      <c r="M616" s="7">
        <v>189</v>
      </c>
      <c r="N616" s="7">
        <v>1414</v>
      </c>
      <c r="O616" s="7">
        <v>634</v>
      </c>
      <c r="P616" s="7">
        <v>14</v>
      </c>
      <c r="Q616" s="7">
        <v>0</v>
      </c>
      <c r="R616" s="7">
        <v>34</v>
      </c>
      <c r="S616" s="7">
        <v>650</v>
      </c>
      <c r="T616" s="7">
        <v>1371</v>
      </c>
      <c r="U616" s="7">
        <v>412</v>
      </c>
      <c r="V616" s="7">
        <v>299</v>
      </c>
      <c r="W616" s="7">
        <v>0</v>
      </c>
    </row>
    <row r="617" spans="1:23" x14ac:dyDescent="0.35">
      <c r="A617" s="7">
        <v>1</v>
      </c>
      <c r="B617" s="7">
        <v>3090</v>
      </c>
      <c r="C617" s="7">
        <v>1132</v>
      </c>
      <c r="D617" s="7">
        <v>0</v>
      </c>
      <c r="E617" s="7">
        <v>0</v>
      </c>
      <c r="F617" s="7">
        <v>0</v>
      </c>
      <c r="G617" s="7">
        <v>0</v>
      </c>
      <c r="H617" s="7">
        <v>1</v>
      </c>
      <c r="I617" s="7">
        <v>16.506024096385499</v>
      </c>
      <c r="J617" s="7">
        <v>44617</v>
      </c>
      <c r="K617" s="7">
        <v>1576</v>
      </c>
      <c r="L617" s="7">
        <v>559</v>
      </c>
      <c r="M617" s="7">
        <v>196</v>
      </c>
      <c r="N617" s="7">
        <v>2159</v>
      </c>
      <c r="O617" s="7">
        <v>70</v>
      </c>
      <c r="P617" s="7">
        <v>15</v>
      </c>
      <c r="Q617" s="7">
        <v>0</v>
      </c>
      <c r="R617" s="7">
        <v>11</v>
      </c>
      <c r="S617" s="7">
        <v>835</v>
      </c>
      <c r="T617" s="7">
        <v>1256</v>
      </c>
      <c r="U617" s="7">
        <v>575</v>
      </c>
      <c r="V617" s="7">
        <v>198</v>
      </c>
      <c r="W617" s="7">
        <v>0</v>
      </c>
    </row>
    <row r="618" spans="1:23" x14ac:dyDescent="0.35">
      <c r="A618" s="7">
        <v>1</v>
      </c>
      <c r="B618" s="7">
        <v>2511</v>
      </c>
      <c r="C618" s="7">
        <v>961</v>
      </c>
      <c r="D618" s="7">
        <v>0</v>
      </c>
      <c r="E618" s="7">
        <v>3</v>
      </c>
      <c r="F618" s="7">
        <v>0.11947431302270012</v>
      </c>
      <c r="G618" s="7">
        <v>0</v>
      </c>
      <c r="H618" s="7">
        <v>1</v>
      </c>
      <c r="I618" s="7">
        <v>16.6666666666667</v>
      </c>
      <c r="J618" s="7">
        <v>52024</v>
      </c>
      <c r="K618" s="7">
        <v>1362</v>
      </c>
      <c r="L618" s="7">
        <v>408</v>
      </c>
      <c r="M618" s="7">
        <v>254</v>
      </c>
      <c r="N618" s="7">
        <v>1757</v>
      </c>
      <c r="O618" s="7">
        <v>30</v>
      </c>
      <c r="P618" s="7">
        <v>10</v>
      </c>
      <c r="Q618" s="7">
        <v>4</v>
      </c>
      <c r="R618" s="7">
        <v>10</v>
      </c>
      <c r="S618" s="7">
        <v>700</v>
      </c>
      <c r="T618" s="7">
        <v>1139</v>
      </c>
      <c r="U618" s="7">
        <v>437</v>
      </c>
      <c r="V618" s="7">
        <v>76</v>
      </c>
      <c r="W618" s="7">
        <v>0</v>
      </c>
    </row>
    <row r="619" spans="1:23" x14ac:dyDescent="0.35">
      <c r="A619" s="7">
        <v>1</v>
      </c>
      <c r="B619" s="7">
        <v>3385</v>
      </c>
      <c r="C619" s="7">
        <v>1145</v>
      </c>
      <c r="D619" s="7">
        <v>0</v>
      </c>
      <c r="E619" s="7">
        <v>0</v>
      </c>
      <c r="F619" s="7">
        <v>0</v>
      </c>
      <c r="G619" s="7">
        <v>0</v>
      </c>
      <c r="H619" s="7">
        <v>1</v>
      </c>
      <c r="I619" s="7">
        <v>20.231641202562798</v>
      </c>
      <c r="J619" s="7">
        <v>45862</v>
      </c>
      <c r="K619" s="7">
        <v>2459</v>
      </c>
      <c r="L619" s="7">
        <v>734</v>
      </c>
      <c r="M619" s="7">
        <v>268</v>
      </c>
      <c r="N619" s="7">
        <v>2263</v>
      </c>
      <c r="O619" s="7">
        <v>90</v>
      </c>
      <c r="P619" s="7">
        <v>16</v>
      </c>
      <c r="Q619" s="7">
        <v>5</v>
      </c>
      <c r="R619" s="7">
        <v>21</v>
      </c>
      <c r="S619" s="7">
        <v>990</v>
      </c>
      <c r="T619" s="7">
        <v>1943</v>
      </c>
      <c r="U619" s="7">
        <v>518</v>
      </c>
      <c r="V619" s="7">
        <v>255</v>
      </c>
      <c r="W619" s="7">
        <v>0</v>
      </c>
    </row>
    <row r="620" spans="1:23" x14ac:dyDescent="0.35">
      <c r="A620" s="7">
        <v>1</v>
      </c>
      <c r="B620" s="7">
        <v>3699</v>
      </c>
      <c r="C620" s="7">
        <v>1548</v>
      </c>
      <c r="D620" s="7">
        <v>0</v>
      </c>
      <c r="E620" s="7">
        <v>2</v>
      </c>
      <c r="F620" s="7">
        <v>5.4068667207353344E-2</v>
      </c>
      <c r="G620" s="7">
        <v>0</v>
      </c>
      <c r="H620" s="7">
        <v>1</v>
      </c>
      <c r="I620" s="7">
        <v>19.4845360824742</v>
      </c>
      <c r="J620" s="7">
        <v>45653</v>
      </c>
      <c r="K620" s="7">
        <v>1910</v>
      </c>
      <c r="L620" s="7">
        <v>548</v>
      </c>
      <c r="M620" s="7">
        <v>360</v>
      </c>
      <c r="N620" s="7">
        <v>2565</v>
      </c>
      <c r="O620" s="7">
        <v>121</v>
      </c>
      <c r="P620" s="7">
        <v>48</v>
      </c>
      <c r="Q620" s="7">
        <v>5</v>
      </c>
      <c r="R620" s="7">
        <v>13</v>
      </c>
      <c r="S620" s="7">
        <v>947</v>
      </c>
      <c r="T620" s="7">
        <v>1989</v>
      </c>
      <c r="U620" s="7">
        <v>868</v>
      </c>
      <c r="V620" s="7">
        <v>278</v>
      </c>
      <c r="W620" s="7">
        <v>0</v>
      </c>
    </row>
    <row r="621" spans="1:23" x14ac:dyDescent="0.35">
      <c r="A621" s="7">
        <v>1</v>
      </c>
      <c r="B621" s="7">
        <v>1986</v>
      </c>
      <c r="C621" s="7">
        <v>877</v>
      </c>
      <c r="D621" s="7">
        <v>0</v>
      </c>
      <c r="E621" s="7">
        <v>182</v>
      </c>
      <c r="F621" s="7">
        <v>9.1641490433031212</v>
      </c>
      <c r="G621" s="7">
        <v>0</v>
      </c>
      <c r="H621" s="7">
        <v>1</v>
      </c>
      <c r="I621" s="7">
        <v>31.033022861981401</v>
      </c>
      <c r="J621" s="7">
        <v>43750</v>
      </c>
      <c r="K621" s="7">
        <v>1257</v>
      </c>
      <c r="L621" s="7">
        <v>301</v>
      </c>
      <c r="M621" s="7">
        <v>91</v>
      </c>
      <c r="N621" s="7">
        <v>755</v>
      </c>
      <c r="O621" s="7">
        <v>637</v>
      </c>
      <c r="P621" s="7">
        <v>81</v>
      </c>
      <c r="Q621" s="7">
        <v>1</v>
      </c>
      <c r="R621" s="7">
        <v>13</v>
      </c>
      <c r="S621" s="7">
        <v>499</v>
      </c>
      <c r="T621" s="7">
        <v>764</v>
      </c>
      <c r="U621" s="7">
        <v>427</v>
      </c>
      <c r="V621" s="7">
        <v>120</v>
      </c>
      <c r="W621" s="7">
        <v>0</v>
      </c>
    </row>
    <row r="622" spans="1:23" x14ac:dyDescent="0.35">
      <c r="A622" s="7">
        <v>1</v>
      </c>
      <c r="B622" s="7">
        <v>3486</v>
      </c>
      <c r="C622" s="7">
        <v>1658</v>
      </c>
      <c r="D622" s="7">
        <v>0</v>
      </c>
      <c r="E622" s="7">
        <v>748</v>
      </c>
      <c r="F622" s="7">
        <v>21.457257601835916</v>
      </c>
      <c r="G622" s="7">
        <v>0</v>
      </c>
      <c r="H622" s="7">
        <v>1</v>
      </c>
      <c r="I622" s="7">
        <v>36.931043881166495</v>
      </c>
      <c r="J622" s="7">
        <v>33846</v>
      </c>
      <c r="K622" s="7">
        <v>2354</v>
      </c>
      <c r="L622" s="7">
        <v>465</v>
      </c>
      <c r="M622" s="7">
        <v>756</v>
      </c>
      <c r="N622" s="7">
        <v>376</v>
      </c>
      <c r="O622" s="7">
        <v>2777</v>
      </c>
      <c r="P622" s="7">
        <v>54</v>
      </c>
      <c r="Q622" s="7">
        <v>5</v>
      </c>
      <c r="R622" s="7">
        <v>19</v>
      </c>
      <c r="S622" s="7">
        <v>255</v>
      </c>
      <c r="T622" s="7">
        <v>404</v>
      </c>
      <c r="U622" s="7">
        <v>1111</v>
      </c>
      <c r="V622" s="7">
        <v>726</v>
      </c>
      <c r="W622" s="7">
        <v>0</v>
      </c>
    </row>
    <row r="623" spans="1:23" x14ac:dyDescent="0.35">
      <c r="A623" s="7">
        <v>1</v>
      </c>
      <c r="B623" s="7">
        <v>2128</v>
      </c>
      <c r="C623" s="7">
        <v>824</v>
      </c>
      <c r="D623" s="7">
        <v>0</v>
      </c>
      <c r="E623" s="7">
        <v>202</v>
      </c>
      <c r="F623" s="7">
        <v>9.4924812030075181</v>
      </c>
      <c r="G623" s="7">
        <v>0</v>
      </c>
      <c r="H623" s="7">
        <v>1</v>
      </c>
      <c r="I623" s="7">
        <v>47.513513513513502</v>
      </c>
      <c r="J623" s="7">
        <v>30750</v>
      </c>
      <c r="K623" s="7">
        <v>1375</v>
      </c>
      <c r="L623" s="7">
        <v>597</v>
      </c>
      <c r="M623" s="7">
        <v>209</v>
      </c>
      <c r="N623" s="7">
        <v>176</v>
      </c>
      <c r="O623" s="7">
        <v>1716</v>
      </c>
      <c r="P623" s="7">
        <v>111</v>
      </c>
      <c r="Q623" s="7">
        <v>0</v>
      </c>
      <c r="R623" s="7">
        <v>6</v>
      </c>
      <c r="S623" s="7">
        <v>119</v>
      </c>
      <c r="T623" s="7">
        <v>195</v>
      </c>
      <c r="U623" s="7">
        <v>355</v>
      </c>
      <c r="V623" s="7">
        <v>325</v>
      </c>
      <c r="W623" s="7">
        <v>0</v>
      </c>
    </row>
    <row r="624" spans="1:23" x14ac:dyDescent="0.35">
      <c r="A624" s="7">
        <v>1</v>
      </c>
      <c r="B624" s="7">
        <v>4107</v>
      </c>
      <c r="C624" s="7">
        <v>1198</v>
      </c>
      <c r="D624" s="7">
        <v>0</v>
      </c>
      <c r="E624" s="7">
        <v>102</v>
      </c>
      <c r="F624" s="7">
        <v>2.4835646457268079</v>
      </c>
      <c r="G624" s="7">
        <v>0</v>
      </c>
      <c r="H624" s="7">
        <v>1</v>
      </c>
      <c r="I624" s="7">
        <v>25.806451612903196</v>
      </c>
      <c r="J624" s="7">
        <v>51944</v>
      </c>
      <c r="K624" s="7">
        <v>1430</v>
      </c>
      <c r="L624" s="7">
        <v>1073</v>
      </c>
      <c r="M624" s="7">
        <v>221</v>
      </c>
      <c r="N624" s="7">
        <v>1525</v>
      </c>
      <c r="O624" s="7">
        <v>739</v>
      </c>
      <c r="P624" s="7">
        <v>52</v>
      </c>
      <c r="Q624" s="7">
        <v>1</v>
      </c>
      <c r="R624" s="7">
        <v>24</v>
      </c>
      <c r="S624" s="7">
        <v>1766</v>
      </c>
      <c r="T624" s="7">
        <v>3259</v>
      </c>
      <c r="U624" s="7">
        <v>375</v>
      </c>
      <c r="V624" s="7">
        <v>328</v>
      </c>
      <c r="W624" s="7">
        <v>0</v>
      </c>
    </row>
    <row r="625" spans="1:23" x14ac:dyDescent="0.35">
      <c r="A625" s="7">
        <v>1</v>
      </c>
      <c r="B625" s="7">
        <v>1998</v>
      </c>
      <c r="C625" s="7">
        <v>582</v>
      </c>
      <c r="D625" s="7">
        <v>0</v>
      </c>
      <c r="E625" s="7">
        <v>0</v>
      </c>
      <c r="F625" s="7">
        <v>0</v>
      </c>
      <c r="G625" s="7">
        <v>0</v>
      </c>
      <c r="H625" s="7">
        <v>1</v>
      </c>
      <c r="I625" s="7">
        <v>32.763228220203104</v>
      </c>
      <c r="J625" s="7">
        <v>27146</v>
      </c>
      <c r="K625" s="7">
        <v>1213</v>
      </c>
      <c r="L625" s="7">
        <v>635</v>
      </c>
      <c r="M625" s="7">
        <v>87</v>
      </c>
      <c r="N625" s="7">
        <v>710</v>
      </c>
      <c r="O625" s="7">
        <v>591</v>
      </c>
      <c r="P625" s="7">
        <v>6</v>
      </c>
      <c r="Q625" s="7">
        <v>0</v>
      </c>
      <c r="R625" s="7">
        <v>43</v>
      </c>
      <c r="S625" s="7">
        <v>648</v>
      </c>
      <c r="T625" s="7">
        <v>1452</v>
      </c>
      <c r="U625" s="7">
        <v>172</v>
      </c>
      <c r="V625" s="7">
        <v>109</v>
      </c>
      <c r="W625" s="7">
        <v>0</v>
      </c>
    </row>
    <row r="626" spans="1:23" x14ac:dyDescent="0.35">
      <c r="A626" s="7">
        <v>1</v>
      </c>
      <c r="B626" s="7">
        <v>2019</v>
      </c>
      <c r="C626" s="7">
        <v>664</v>
      </c>
      <c r="D626" s="7">
        <v>0</v>
      </c>
      <c r="E626" s="7">
        <v>0</v>
      </c>
      <c r="F626" s="7">
        <v>0</v>
      </c>
      <c r="G626" s="7">
        <v>1</v>
      </c>
      <c r="H626" s="7">
        <v>1</v>
      </c>
      <c r="I626" s="7">
        <v>35.624659028914301</v>
      </c>
      <c r="J626" s="7">
        <v>29213</v>
      </c>
      <c r="K626" s="7">
        <v>1139</v>
      </c>
      <c r="L626" s="7">
        <v>619</v>
      </c>
      <c r="M626" s="7">
        <v>96</v>
      </c>
      <c r="N626" s="7">
        <v>532</v>
      </c>
      <c r="O626" s="7">
        <v>424</v>
      </c>
      <c r="P626" s="7">
        <v>6</v>
      </c>
      <c r="Q626" s="7">
        <v>0</v>
      </c>
      <c r="R626" s="7">
        <v>20</v>
      </c>
      <c r="S626" s="7">
        <v>1037</v>
      </c>
      <c r="T626" s="7">
        <v>1559</v>
      </c>
      <c r="U626" s="7">
        <v>335</v>
      </c>
      <c r="V626" s="7">
        <v>285</v>
      </c>
      <c r="W626" s="7">
        <v>0</v>
      </c>
    </row>
    <row r="627" spans="1:23" x14ac:dyDescent="0.35">
      <c r="A627" s="7">
        <v>1</v>
      </c>
      <c r="B627" s="7">
        <v>1904</v>
      </c>
      <c r="C627" s="7">
        <v>815</v>
      </c>
      <c r="D627" s="7">
        <v>0</v>
      </c>
      <c r="E627" s="7">
        <v>122</v>
      </c>
      <c r="F627" s="7">
        <v>6.4075630252100835</v>
      </c>
      <c r="G627" s="7">
        <v>0</v>
      </c>
      <c r="H627" s="7">
        <v>1</v>
      </c>
      <c r="I627" s="7">
        <v>24.217907227615999</v>
      </c>
      <c r="J627" s="7">
        <v>55417</v>
      </c>
      <c r="K627" s="7">
        <v>873</v>
      </c>
      <c r="L627" s="7">
        <v>410</v>
      </c>
      <c r="M627" s="7">
        <v>219</v>
      </c>
      <c r="N627" s="7">
        <v>365</v>
      </c>
      <c r="O627" s="7">
        <v>1208</v>
      </c>
      <c r="P627" s="7">
        <v>43</v>
      </c>
      <c r="Q627" s="7">
        <v>0</v>
      </c>
      <c r="R627" s="7">
        <v>17</v>
      </c>
      <c r="S627" s="7">
        <v>271</v>
      </c>
      <c r="T627" s="7">
        <v>481</v>
      </c>
      <c r="U627" s="7">
        <v>395</v>
      </c>
      <c r="V627" s="7">
        <v>152</v>
      </c>
      <c r="W627" s="7">
        <v>0</v>
      </c>
    </row>
    <row r="628" spans="1:23" x14ac:dyDescent="0.35">
      <c r="A628" s="7">
        <v>1</v>
      </c>
      <c r="B628" s="7">
        <v>3331</v>
      </c>
      <c r="C628" s="7">
        <v>959</v>
      </c>
      <c r="D628" s="7">
        <v>0</v>
      </c>
      <c r="E628" s="7">
        <v>13</v>
      </c>
      <c r="F628" s="7">
        <v>0.39027319123386367</v>
      </c>
      <c r="G628" s="7">
        <v>0</v>
      </c>
      <c r="H628" s="7">
        <v>1</v>
      </c>
      <c r="I628" s="7">
        <v>28.272251308900497</v>
      </c>
      <c r="J628" s="7">
        <v>40474</v>
      </c>
      <c r="K628" s="7">
        <v>1661</v>
      </c>
      <c r="L628" s="7">
        <v>1086</v>
      </c>
      <c r="M628" s="7">
        <v>176</v>
      </c>
      <c r="N628" s="7">
        <v>1153</v>
      </c>
      <c r="O628" s="7">
        <v>638</v>
      </c>
      <c r="P628" s="7">
        <v>20</v>
      </c>
      <c r="Q628" s="7">
        <v>5</v>
      </c>
      <c r="R628" s="7">
        <v>43</v>
      </c>
      <c r="S628" s="7">
        <v>1472</v>
      </c>
      <c r="T628" s="7">
        <v>2641</v>
      </c>
      <c r="U628" s="7">
        <v>394</v>
      </c>
      <c r="V628" s="7">
        <v>229</v>
      </c>
      <c r="W628" s="7">
        <v>0</v>
      </c>
    </row>
    <row r="629" spans="1:23" x14ac:dyDescent="0.35">
      <c r="A629" s="7">
        <v>1</v>
      </c>
      <c r="B629" s="7">
        <v>3228</v>
      </c>
      <c r="C629" s="7">
        <v>883</v>
      </c>
      <c r="D629" s="7">
        <v>0</v>
      </c>
      <c r="E629" s="7">
        <v>509</v>
      </c>
      <c r="F629" s="7">
        <v>15.768277571251549</v>
      </c>
      <c r="G629" s="7">
        <v>0</v>
      </c>
      <c r="H629" s="7">
        <v>1</v>
      </c>
      <c r="I629" s="7">
        <v>34.009770762871099</v>
      </c>
      <c r="J629" s="7">
        <v>37778</v>
      </c>
      <c r="K629" s="7">
        <v>1689</v>
      </c>
      <c r="L629" s="7">
        <v>906</v>
      </c>
      <c r="M629" s="7">
        <v>353</v>
      </c>
      <c r="N629" s="7">
        <v>957</v>
      </c>
      <c r="O629" s="7">
        <v>1286</v>
      </c>
      <c r="P629" s="7">
        <v>4</v>
      </c>
      <c r="Q629" s="7">
        <v>1</v>
      </c>
      <c r="R629" s="7">
        <v>28</v>
      </c>
      <c r="S629" s="7">
        <v>952</v>
      </c>
      <c r="T629" s="7">
        <v>1814</v>
      </c>
      <c r="U629" s="7">
        <v>472</v>
      </c>
      <c r="V629" s="7">
        <v>423</v>
      </c>
      <c r="W629" s="7">
        <v>0</v>
      </c>
    </row>
    <row r="630" spans="1:23" x14ac:dyDescent="0.35">
      <c r="A630" s="7">
        <v>1</v>
      </c>
      <c r="B630" s="7">
        <v>4793</v>
      </c>
      <c r="C630" s="7">
        <v>1540</v>
      </c>
      <c r="D630" s="7">
        <v>0</v>
      </c>
      <c r="E630" s="7">
        <v>36</v>
      </c>
      <c r="F630" s="7">
        <v>0.75109534738159822</v>
      </c>
      <c r="G630" s="7">
        <v>0</v>
      </c>
      <c r="H630" s="7">
        <v>1</v>
      </c>
      <c r="I630" s="7">
        <v>18.237665578805899</v>
      </c>
      <c r="J630" s="7">
        <v>40829</v>
      </c>
      <c r="K630" s="7">
        <v>3010</v>
      </c>
      <c r="L630" s="7">
        <v>1407</v>
      </c>
      <c r="M630" s="7">
        <v>304</v>
      </c>
      <c r="N630" s="7">
        <v>1571</v>
      </c>
      <c r="O630" s="7">
        <v>1064</v>
      </c>
      <c r="P630" s="7">
        <v>183</v>
      </c>
      <c r="Q630" s="7">
        <v>1</v>
      </c>
      <c r="R630" s="7">
        <v>41</v>
      </c>
      <c r="S630" s="7">
        <v>1933</v>
      </c>
      <c r="T630" s="7">
        <v>3430</v>
      </c>
      <c r="U630" s="7">
        <v>504</v>
      </c>
      <c r="V630" s="7">
        <v>480</v>
      </c>
      <c r="W630" s="7">
        <v>0</v>
      </c>
    </row>
    <row r="631" spans="1:23" x14ac:dyDescent="0.35">
      <c r="A631" s="7">
        <v>1</v>
      </c>
      <c r="B631" s="7">
        <v>5827</v>
      </c>
      <c r="C631" s="7">
        <v>2288</v>
      </c>
      <c r="D631" s="7">
        <v>0</v>
      </c>
      <c r="E631" s="7">
        <v>46</v>
      </c>
      <c r="F631" s="7">
        <v>0.78942852239574401</v>
      </c>
      <c r="G631" s="7">
        <v>0</v>
      </c>
      <c r="H631" s="7">
        <v>1</v>
      </c>
      <c r="I631" s="7">
        <v>14.269141531322498</v>
      </c>
      <c r="J631" s="7">
        <v>51263</v>
      </c>
      <c r="K631" s="7">
        <v>2402</v>
      </c>
      <c r="L631" s="7">
        <v>1285</v>
      </c>
      <c r="M631" s="7">
        <v>762</v>
      </c>
      <c r="N631" s="7">
        <v>2369</v>
      </c>
      <c r="O631" s="7">
        <v>1496</v>
      </c>
      <c r="P631" s="7">
        <v>112</v>
      </c>
      <c r="Q631" s="7">
        <v>3</v>
      </c>
      <c r="R631" s="7">
        <v>49</v>
      </c>
      <c r="S631" s="7">
        <v>1798</v>
      </c>
      <c r="T631" s="7">
        <v>3650</v>
      </c>
      <c r="U631" s="7">
        <v>666</v>
      </c>
      <c r="V631" s="7">
        <v>523</v>
      </c>
      <c r="W631" s="7">
        <v>0</v>
      </c>
    </row>
    <row r="632" spans="1:23" x14ac:dyDescent="0.35">
      <c r="A632" s="7">
        <v>1</v>
      </c>
      <c r="B632" s="7">
        <v>6020</v>
      </c>
      <c r="C632" s="7">
        <v>2189</v>
      </c>
      <c r="D632" s="7">
        <v>0</v>
      </c>
      <c r="E632" s="7">
        <v>91</v>
      </c>
      <c r="F632" s="7">
        <v>1.5116279069767442</v>
      </c>
      <c r="G632" s="7">
        <v>0</v>
      </c>
      <c r="H632" s="7">
        <v>1</v>
      </c>
      <c r="I632" s="7">
        <v>21.980337078651697</v>
      </c>
      <c r="J632" s="7">
        <v>58487</v>
      </c>
      <c r="K632" s="7">
        <v>3024</v>
      </c>
      <c r="L632" s="7">
        <v>1419</v>
      </c>
      <c r="M632" s="7">
        <v>783</v>
      </c>
      <c r="N632" s="7">
        <v>2404</v>
      </c>
      <c r="O632" s="7">
        <v>1047</v>
      </c>
      <c r="P632" s="7">
        <v>98</v>
      </c>
      <c r="Q632" s="7">
        <v>4</v>
      </c>
      <c r="R632" s="7">
        <v>88</v>
      </c>
      <c r="S632" s="7">
        <v>2379</v>
      </c>
      <c r="T632" s="7">
        <v>4446</v>
      </c>
      <c r="U632" s="7">
        <v>893</v>
      </c>
      <c r="V632" s="7">
        <v>743</v>
      </c>
      <c r="W632" s="7">
        <v>0</v>
      </c>
    </row>
    <row r="633" spans="1:23" x14ac:dyDescent="0.35">
      <c r="A633" s="7">
        <v>1</v>
      </c>
      <c r="B633" s="7">
        <v>4496</v>
      </c>
      <c r="C633" s="7">
        <v>1372</v>
      </c>
      <c r="D633" s="7">
        <v>0</v>
      </c>
      <c r="E633" s="7">
        <v>0</v>
      </c>
      <c r="F633" s="7">
        <v>0</v>
      </c>
      <c r="G633" s="7">
        <v>0</v>
      </c>
      <c r="H633" s="7">
        <v>1</v>
      </c>
      <c r="I633" s="7">
        <v>36.0997547015536</v>
      </c>
      <c r="J633" s="7">
        <v>41628</v>
      </c>
      <c r="K633" s="7">
        <v>3112</v>
      </c>
      <c r="L633" s="7">
        <v>1452</v>
      </c>
      <c r="M633" s="7">
        <v>241</v>
      </c>
      <c r="N633" s="7">
        <v>1354</v>
      </c>
      <c r="O633" s="7">
        <v>1642</v>
      </c>
      <c r="P633" s="7">
        <v>10</v>
      </c>
      <c r="Q633" s="7">
        <v>0</v>
      </c>
      <c r="R633" s="7">
        <v>41</v>
      </c>
      <c r="S633" s="7">
        <v>1449</v>
      </c>
      <c r="T633" s="7">
        <v>2774</v>
      </c>
      <c r="U633" s="7">
        <v>507</v>
      </c>
      <c r="V633" s="7">
        <v>566</v>
      </c>
      <c r="W633" s="7">
        <v>0</v>
      </c>
    </row>
    <row r="634" spans="1:23" x14ac:dyDescent="0.35">
      <c r="A634" s="7">
        <v>1</v>
      </c>
      <c r="B634" s="7">
        <v>4866</v>
      </c>
      <c r="C634" s="7">
        <v>1664</v>
      </c>
      <c r="D634" s="7">
        <v>0</v>
      </c>
      <c r="E634" s="7">
        <v>0</v>
      </c>
      <c r="F634" s="7">
        <v>0</v>
      </c>
      <c r="G634" s="7">
        <v>0</v>
      </c>
      <c r="H634" s="7">
        <v>1</v>
      </c>
      <c r="I634" s="7">
        <v>28.936567164179099</v>
      </c>
      <c r="J634" s="7">
        <v>37155</v>
      </c>
      <c r="K634" s="7">
        <v>2860</v>
      </c>
      <c r="L634" s="7">
        <v>1393</v>
      </c>
      <c r="M634" s="7">
        <v>279</v>
      </c>
      <c r="N634" s="7">
        <v>1980</v>
      </c>
      <c r="O634" s="7">
        <v>829</v>
      </c>
      <c r="P634" s="7">
        <v>44</v>
      </c>
      <c r="Q634" s="7">
        <v>0</v>
      </c>
      <c r="R634" s="7">
        <v>41</v>
      </c>
      <c r="S634" s="7">
        <v>1972</v>
      </c>
      <c r="T634" s="7">
        <v>3953</v>
      </c>
      <c r="U634" s="7">
        <v>528</v>
      </c>
      <c r="V634" s="7">
        <v>493</v>
      </c>
      <c r="W634" s="7">
        <v>0</v>
      </c>
    </row>
    <row r="635" spans="1:23" x14ac:dyDescent="0.35">
      <c r="A635" s="7">
        <v>1</v>
      </c>
      <c r="B635" s="7">
        <v>2353</v>
      </c>
      <c r="C635" s="7">
        <v>1013</v>
      </c>
      <c r="D635" s="7">
        <v>0</v>
      </c>
      <c r="E635" s="7">
        <v>0</v>
      </c>
      <c r="F635" s="7">
        <v>0</v>
      </c>
      <c r="G635" s="7">
        <v>0</v>
      </c>
      <c r="H635" s="7">
        <v>1</v>
      </c>
      <c r="I635" s="7">
        <v>18.666124440829602</v>
      </c>
      <c r="J635" s="7">
        <v>61425</v>
      </c>
      <c r="K635" s="7">
        <v>1106</v>
      </c>
      <c r="L635" s="7">
        <v>534</v>
      </c>
      <c r="M635" s="7">
        <v>471</v>
      </c>
      <c r="N635" s="7">
        <v>131</v>
      </c>
      <c r="O635" s="7">
        <v>2076</v>
      </c>
      <c r="P635" s="7">
        <v>41</v>
      </c>
      <c r="Q635" s="7">
        <v>0</v>
      </c>
      <c r="R635" s="7">
        <v>7</v>
      </c>
      <c r="S635" s="7">
        <v>98</v>
      </c>
      <c r="T635" s="7">
        <v>152</v>
      </c>
      <c r="U635" s="7">
        <v>246</v>
      </c>
      <c r="V635" s="7">
        <v>183</v>
      </c>
      <c r="W635" s="7">
        <v>0</v>
      </c>
    </row>
    <row r="636" spans="1:23" x14ac:dyDescent="0.35">
      <c r="A636" s="7">
        <v>1</v>
      </c>
      <c r="B636" s="7">
        <v>3010</v>
      </c>
      <c r="C636" s="7">
        <v>1166</v>
      </c>
      <c r="D636" s="7">
        <v>0</v>
      </c>
      <c r="E636" s="7">
        <v>47</v>
      </c>
      <c r="F636" s="7">
        <v>1.5614617940199336</v>
      </c>
      <c r="G636" s="7">
        <v>0</v>
      </c>
      <c r="H636" s="7">
        <v>1</v>
      </c>
      <c r="I636" s="7">
        <v>5.8561643835616399</v>
      </c>
      <c r="J636" s="7">
        <v>71700</v>
      </c>
      <c r="K636" s="7">
        <v>638</v>
      </c>
      <c r="L636" s="7">
        <v>700</v>
      </c>
      <c r="M636" s="7">
        <v>328</v>
      </c>
      <c r="N636" s="7">
        <v>175</v>
      </c>
      <c r="O636" s="7">
        <v>2666</v>
      </c>
      <c r="P636" s="7">
        <v>36</v>
      </c>
      <c r="Q636" s="7">
        <v>0</v>
      </c>
      <c r="R636" s="7">
        <v>7</v>
      </c>
      <c r="S636" s="7">
        <v>126</v>
      </c>
      <c r="T636" s="7">
        <v>136</v>
      </c>
      <c r="U636" s="7">
        <v>182</v>
      </c>
      <c r="V636" s="7">
        <v>25</v>
      </c>
      <c r="W636" s="7">
        <v>0</v>
      </c>
    </row>
    <row r="637" spans="1:23" x14ac:dyDescent="0.35">
      <c r="A637" s="7">
        <v>1</v>
      </c>
      <c r="B637" s="7">
        <v>2679</v>
      </c>
      <c r="C637" s="7">
        <v>965</v>
      </c>
      <c r="D637" s="7">
        <v>0</v>
      </c>
      <c r="E637" s="7">
        <v>0</v>
      </c>
      <c r="F637" s="7">
        <v>0</v>
      </c>
      <c r="G637" s="7">
        <v>1</v>
      </c>
      <c r="H637" s="7">
        <v>1</v>
      </c>
      <c r="I637" s="7">
        <v>10.765287440498</v>
      </c>
      <c r="J637" s="7">
        <v>68179</v>
      </c>
      <c r="K637" s="7">
        <v>936</v>
      </c>
      <c r="L637" s="7">
        <v>685</v>
      </c>
      <c r="M637" s="7">
        <v>247</v>
      </c>
      <c r="N637" s="7">
        <v>111</v>
      </c>
      <c r="O637" s="7">
        <v>2341</v>
      </c>
      <c r="P637" s="7">
        <v>27</v>
      </c>
      <c r="Q637" s="7">
        <v>0</v>
      </c>
      <c r="R637" s="7">
        <v>15</v>
      </c>
      <c r="S637" s="7">
        <v>185</v>
      </c>
      <c r="T637" s="7">
        <v>186</v>
      </c>
      <c r="U637" s="7">
        <v>191</v>
      </c>
      <c r="V637" s="7">
        <v>157</v>
      </c>
      <c r="W637" s="7">
        <v>0</v>
      </c>
    </row>
    <row r="638" spans="1:23" x14ac:dyDescent="0.35">
      <c r="A638" s="7">
        <v>1</v>
      </c>
      <c r="B638" s="7">
        <v>4624</v>
      </c>
      <c r="C638" s="7">
        <v>1761</v>
      </c>
      <c r="D638" s="7">
        <v>0</v>
      </c>
      <c r="E638" s="7">
        <v>182</v>
      </c>
      <c r="F638" s="7">
        <v>3.9359861591695502</v>
      </c>
      <c r="G638" s="7">
        <v>1</v>
      </c>
      <c r="H638" s="7">
        <v>1</v>
      </c>
      <c r="I638" s="7">
        <v>7.13625866050808</v>
      </c>
      <c r="J638" s="7">
        <v>62799</v>
      </c>
      <c r="K638" s="7">
        <v>1750</v>
      </c>
      <c r="L638" s="7">
        <v>978</v>
      </c>
      <c r="M638" s="7">
        <v>1067</v>
      </c>
      <c r="N638" s="7">
        <v>319</v>
      </c>
      <c r="O638" s="7">
        <v>3946</v>
      </c>
      <c r="P638" s="7">
        <v>36</v>
      </c>
      <c r="Q638" s="7">
        <v>0</v>
      </c>
      <c r="R638" s="7">
        <v>16</v>
      </c>
      <c r="S638" s="7">
        <v>307</v>
      </c>
      <c r="T638" s="7">
        <v>450</v>
      </c>
      <c r="U638" s="7">
        <v>494</v>
      </c>
      <c r="V638" s="7">
        <v>357</v>
      </c>
      <c r="W638" s="7">
        <v>0</v>
      </c>
    </row>
    <row r="639" spans="1:23" x14ac:dyDescent="0.35">
      <c r="A639" s="7">
        <v>1</v>
      </c>
      <c r="B639" s="7">
        <v>3937</v>
      </c>
      <c r="C639" s="7">
        <v>1372</v>
      </c>
      <c r="D639" s="7">
        <v>0</v>
      </c>
      <c r="E639" s="7">
        <v>210</v>
      </c>
      <c r="F639" s="7">
        <v>5.3340106680213362</v>
      </c>
      <c r="G639" s="7">
        <v>1</v>
      </c>
      <c r="H639" s="7">
        <v>1</v>
      </c>
      <c r="I639" s="7">
        <v>19.0654205607477</v>
      </c>
      <c r="J639" s="7">
        <v>46220</v>
      </c>
      <c r="K639" s="7">
        <v>1284</v>
      </c>
      <c r="L639" s="7">
        <v>1022</v>
      </c>
      <c r="M639" s="7">
        <v>507</v>
      </c>
      <c r="N639" s="7">
        <v>208</v>
      </c>
      <c r="O639" s="7">
        <v>3380</v>
      </c>
      <c r="P639" s="7">
        <v>36</v>
      </c>
      <c r="Q639" s="7">
        <v>11</v>
      </c>
      <c r="R639" s="7">
        <v>9</v>
      </c>
      <c r="S639" s="7">
        <v>293</v>
      </c>
      <c r="T639" s="7">
        <v>445</v>
      </c>
      <c r="U639" s="7">
        <v>404</v>
      </c>
      <c r="V639" s="7">
        <v>246</v>
      </c>
      <c r="W639" s="7">
        <v>0</v>
      </c>
    </row>
    <row r="640" spans="1:23" x14ac:dyDescent="0.35">
      <c r="A640" s="7">
        <v>1</v>
      </c>
      <c r="B640" s="7">
        <v>4536</v>
      </c>
      <c r="C640" s="7">
        <v>2052</v>
      </c>
      <c r="D640" s="7">
        <v>0</v>
      </c>
      <c r="E640" s="7">
        <v>17</v>
      </c>
      <c r="F640" s="7">
        <v>0.37477954144620806</v>
      </c>
      <c r="G640" s="7">
        <v>1</v>
      </c>
      <c r="H640" s="7">
        <v>1</v>
      </c>
      <c r="I640" s="7">
        <v>14.361820199778</v>
      </c>
      <c r="J640" s="7">
        <v>55667</v>
      </c>
      <c r="K640" s="7">
        <v>2108</v>
      </c>
      <c r="L640" s="7">
        <v>1092</v>
      </c>
      <c r="M640" s="7">
        <v>442</v>
      </c>
      <c r="N640" s="7">
        <v>182</v>
      </c>
      <c r="O640" s="7">
        <v>4023</v>
      </c>
      <c r="P640" s="7">
        <v>25</v>
      </c>
      <c r="Q640" s="7">
        <v>0</v>
      </c>
      <c r="R640" s="7">
        <v>27</v>
      </c>
      <c r="S640" s="7">
        <v>279</v>
      </c>
      <c r="T640" s="7">
        <v>379</v>
      </c>
      <c r="U640" s="7">
        <v>609</v>
      </c>
      <c r="V640" s="7">
        <v>496</v>
      </c>
      <c r="W640" s="7">
        <v>0</v>
      </c>
    </row>
    <row r="641" spans="1:23" x14ac:dyDescent="0.35">
      <c r="A641" s="7">
        <v>1</v>
      </c>
      <c r="B641" s="7">
        <v>4726</v>
      </c>
      <c r="C641" s="7">
        <v>1949</v>
      </c>
      <c r="D641" s="7">
        <v>0</v>
      </c>
      <c r="E641" s="7">
        <v>49</v>
      </c>
      <c r="F641" s="7">
        <v>1.0368176047397375</v>
      </c>
      <c r="G641" s="7">
        <v>0</v>
      </c>
      <c r="H641" s="7">
        <v>1</v>
      </c>
      <c r="I641" s="7">
        <v>19.467554076539102</v>
      </c>
      <c r="J641" s="7">
        <v>51477</v>
      </c>
      <c r="K641" s="7">
        <v>2240</v>
      </c>
      <c r="L641" s="7">
        <v>1192</v>
      </c>
      <c r="M641" s="7">
        <v>467</v>
      </c>
      <c r="N641" s="7">
        <v>147</v>
      </c>
      <c r="O641" s="7">
        <v>4231</v>
      </c>
      <c r="P641" s="7">
        <v>29</v>
      </c>
      <c r="Q641" s="7">
        <v>0</v>
      </c>
      <c r="R641" s="7">
        <v>18</v>
      </c>
      <c r="S641" s="7">
        <v>301</v>
      </c>
      <c r="T641" s="7">
        <v>321</v>
      </c>
      <c r="U641" s="7">
        <v>673</v>
      </c>
      <c r="V641" s="7">
        <v>383</v>
      </c>
      <c r="W641" s="7">
        <v>0</v>
      </c>
    </row>
    <row r="642" spans="1:23" x14ac:dyDescent="0.35">
      <c r="A642" s="7">
        <v>1</v>
      </c>
      <c r="B642" s="7">
        <v>4240</v>
      </c>
      <c r="C642" s="7">
        <v>1642</v>
      </c>
      <c r="D642" s="7">
        <v>0</v>
      </c>
      <c r="E642" s="7">
        <v>245</v>
      </c>
      <c r="F642" s="7">
        <v>5.7783018867924527</v>
      </c>
      <c r="G642" s="7">
        <v>0</v>
      </c>
      <c r="H642" s="7">
        <v>1</v>
      </c>
      <c r="I642" s="7">
        <v>23.1005372217959</v>
      </c>
      <c r="J642" s="7">
        <v>27462</v>
      </c>
      <c r="K642" s="7">
        <v>2489</v>
      </c>
      <c r="L642" s="7">
        <v>1165</v>
      </c>
      <c r="M642" s="7">
        <v>318</v>
      </c>
      <c r="N642" s="7">
        <v>190</v>
      </c>
      <c r="O642" s="7">
        <v>3746</v>
      </c>
      <c r="P642" s="7">
        <v>8</v>
      </c>
      <c r="Q642" s="7">
        <v>2</v>
      </c>
      <c r="R642" s="7">
        <v>6</v>
      </c>
      <c r="S642" s="7">
        <v>288</v>
      </c>
      <c r="T642" s="7">
        <v>444</v>
      </c>
      <c r="U642" s="7">
        <v>747</v>
      </c>
      <c r="V642" s="7">
        <v>495</v>
      </c>
      <c r="W642" s="7">
        <v>0</v>
      </c>
    </row>
    <row r="643" spans="1:23" x14ac:dyDescent="0.35">
      <c r="A643" s="7">
        <v>1</v>
      </c>
      <c r="B643" s="7">
        <v>3311</v>
      </c>
      <c r="C643" s="7">
        <v>1081</v>
      </c>
      <c r="D643" s="7">
        <v>0</v>
      </c>
      <c r="E643" s="7">
        <v>225</v>
      </c>
      <c r="F643" s="7">
        <v>6.7955300513440049</v>
      </c>
      <c r="G643" s="7">
        <v>0</v>
      </c>
      <c r="H643" s="7">
        <v>1</v>
      </c>
      <c r="I643" s="7">
        <v>28.104115371086902</v>
      </c>
      <c r="J643" s="7">
        <v>35058</v>
      </c>
      <c r="K643" s="7">
        <v>1749</v>
      </c>
      <c r="L643" s="7">
        <v>909</v>
      </c>
      <c r="M643" s="7">
        <v>392</v>
      </c>
      <c r="N643" s="7">
        <v>143</v>
      </c>
      <c r="O643" s="7">
        <v>2881</v>
      </c>
      <c r="P643" s="7">
        <v>45</v>
      </c>
      <c r="Q643" s="7">
        <v>4</v>
      </c>
      <c r="R643" s="7">
        <v>17</v>
      </c>
      <c r="S643" s="7">
        <v>221</v>
      </c>
      <c r="T643" s="7">
        <v>295</v>
      </c>
      <c r="U643" s="7">
        <v>261</v>
      </c>
      <c r="V643" s="7">
        <v>251</v>
      </c>
      <c r="W643" s="7">
        <v>0</v>
      </c>
    </row>
    <row r="644" spans="1:23" x14ac:dyDescent="0.35">
      <c r="A644" s="7">
        <v>1</v>
      </c>
      <c r="B644" s="7">
        <v>2256</v>
      </c>
      <c r="C644" s="7">
        <v>698</v>
      </c>
      <c r="D644" s="7">
        <v>0</v>
      </c>
      <c r="E644" s="7">
        <v>19</v>
      </c>
      <c r="F644" s="7">
        <v>0.84219858156028371</v>
      </c>
      <c r="G644" s="7">
        <v>0</v>
      </c>
      <c r="H644" s="7">
        <v>1</v>
      </c>
      <c r="I644" s="7">
        <v>18.136117556071198</v>
      </c>
      <c r="J644" s="7">
        <v>47011</v>
      </c>
      <c r="K644" s="7">
        <v>1377</v>
      </c>
      <c r="L644" s="7">
        <v>765</v>
      </c>
      <c r="M644" s="7">
        <v>186</v>
      </c>
      <c r="N644" s="7">
        <v>69</v>
      </c>
      <c r="O644" s="7">
        <v>1982</v>
      </c>
      <c r="P644" s="7">
        <v>6</v>
      </c>
      <c r="Q644" s="7">
        <v>0</v>
      </c>
      <c r="R644" s="7">
        <v>14</v>
      </c>
      <c r="S644" s="7">
        <v>185</v>
      </c>
      <c r="T644" s="7">
        <v>263</v>
      </c>
      <c r="U644" s="7">
        <v>233</v>
      </c>
      <c r="V644" s="7">
        <v>197</v>
      </c>
      <c r="W644" s="7">
        <v>0</v>
      </c>
    </row>
    <row r="645" spans="1:23" x14ac:dyDescent="0.35">
      <c r="A645" s="7">
        <v>1</v>
      </c>
      <c r="B645" s="7">
        <v>2826</v>
      </c>
      <c r="C645" s="7">
        <v>1075</v>
      </c>
      <c r="D645" s="7">
        <v>0</v>
      </c>
      <c r="E645" s="7">
        <v>63</v>
      </c>
      <c r="F645" s="7">
        <v>2.2292993630573248</v>
      </c>
      <c r="G645" s="7">
        <v>0</v>
      </c>
      <c r="H645" s="7">
        <v>1</v>
      </c>
      <c r="I645" s="7">
        <v>14.162077104642002</v>
      </c>
      <c r="J645" s="7">
        <v>66321</v>
      </c>
      <c r="K645" s="7">
        <v>1262</v>
      </c>
      <c r="L645" s="7">
        <v>788</v>
      </c>
      <c r="M645" s="7">
        <v>376</v>
      </c>
      <c r="N645" s="7">
        <v>124</v>
      </c>
      <c r="O645" s="7">
        <v>2492</v>
      </c>
      <c r="P645" s="7">
        <v>13</v>
      </c>
      <c r="Q645" s="7">
        <v>0</v>
      </c>
      <c r="R645" s="7">
        <v>13</v>
      </c>
      <c r="S645" s="7">
        <v>184</v>
      </c>
      <c r="T645" s="7">
        <v>303</v>
      </c>
      <c r="U645" s="7">
        <v>194</v>
      </c>
      <c r="V645" s="7">
        <v>232</v>
      </c>
      <c r="W645" s="7">
        <v>0</v>
      </c>
    </row>
    <row r="646" spans="1:23" x14ac:dyDescent="0.35">
      <c r="A646" s="7">
        <v>1</v>
      </c>
      <c r="B646" s="7">
        <v>3646</v>
      </c>
      <c r="C646" s="7">
        <v>1815</v>
      </c>
      <c r="D646" s="7">
        <v>0</v>
      </c>
      <c r="E646" s="7">
        <v>0</v>
      </c>
      <c r="F646" s="7">
        <v>0</v>
      </c>
      <c r="G646" s="7">
        <v>0</v>
      </c>
      <c r="H646" s="7">
        <v>1</v>
      </c>
      <c r="I646" s="7">
        <v>25.044003017349798</v>
      </c>
      <c r="J646" s="7">
        <v>36063</v>
      </c>
      <c r="K646" s="7">
        <v>1980</v>
      </c>
      <c r="L646" s="7">
        <v>883</v>
      </c>
      <c r="M646" s="7">
        <v>451</v>
      </c>
      <c r="N646" s="7">
        <v>200</v>
      </c>
      <c r="O646" s="7">
        <v>3017</v>
      </c>
      <c r="P646" s="7">
        <v>45</v>
      </c>
      <c r="Q646" s="7">
        <v>7</v>
      </c>
      <c r="R646" s="7">
        <v>20</v>
      </c>
      <c r="S646" s="7">
        <v>357</v>
      </c>
      <c r="T646" s="7">
        <v>506</v>
      </c>
      <c r="U646" s="7">
        <v>806</v>
      </c>
      <c r="V646" s="7">
        <v>536</v>
      </c>
      <c r="W646" s="7">
        <v>0</v>
      </c>
    </row>
    <row r="647" spans="1:23" x14ac:dyDescent="0.35">
      <c r="A647" s="7">
        <v>1</v>
      </c>
      <c r="B647" s="7">
        <v>3270</v>
      </c>
      <c r="C647" s="7">
        <v>1245</v>
      </c>
      <c r="D647" s="7">
        <v>0</v>
      </c>
      <c r="E647" s="7">
        <v>22</v>
      </c>
      <c r="F647" s="7">
        <v>0.672782874617737</v>
      </c>
      <c r="G647" s="7">
        <v>0</v>
      </c>
      <c r="H647" s="7">
        <v>1</v>
      </c>
      <c r="I647" s="7">
        <v>25.397292525014699</v>
      </c>
      <c r="J647" s="7">
        <v>39069</v>
      </c>
      <c r="K647" s="7">
        <v>1677</v>
      </c>
      <c r="L647" s="7">
        <v>930</v>
      </c>
      <c r="M647" s="7">
        <v>273</v>
      </c>
      <c r="N647" s="7">
        <v>100</v>
      </c>
      <c r="O647" s="7">
        <v>2926</v>
      </c>
      <c r="P647" s="7">
        <v>22</v>
      </c>
      <c r="Q647" s="7">
        <v>3</v>
      </c>
      <c r="R647" s="7">
        <v>19</v>
      </c>
      <c r="S647" s="7">
        <v>200</v>
      </c>
      <c r="T647" s="7">
        <v>241</v>
      </c>
      <c r="U647" s="7">
        <v>617</v>
      </c>
      <c r="V647" s="7">
        <v>424</v>
      </c>
      <c r="W647" s="7">
        <v>0</v>
      </c>
    </row>
    <row r="648" spans="1:23" x14ac:dyDescent="0.35">
      <c r="A648" s="7">
        <v>1</v>
      </c>
      <c r="B648" s="7">
        <v>3537</v>
      </c>
      <c r="C648" s="7">
        <v>1340</v>
      </c>
      <c r="D648" s="7">
        <v>0</v>
      </c>
      <c r="E648" s="7">
        <v>0</v>
      </c>
      <c r="F648" s="7">
        <v>0</v>
      </c>
      <c r="G648" s="7">
        <v>0</v>
      </c>
      <c r="H648" s="7">
        <v>1</v>
      </c>
      <c r="I648" s="7">
        <v>22.822491730981302</v>
      </c>
      <c r="J648" s="7">
        <v>42208</v>
      </c>
      <c r="K648" s="7">
        <v>1410</v>
      </c>
      <c r="L648" s="7">
        <v>1027</v>
      </c>
      <c r="M648" s="7">
        <v>196</v>
      </c>
      <c r="N648" s="7">
        <v>95</v>
      </c>
      <c r="O648" s="7">
        <v>3170</v>
      </c>
      <c r="P648" s="7">
        <v>19</v>
      </c>
      <c r="Q648" s="7">
        <v>11</v>
      </c>
      <c r="R648" s="7">
        <v>5</v>
      </c>
      <c r="S648" s="7">
        <v>237</v>
      </c>
      <c r="T648" s="7">
        <v>261</v>
      </c>
      <c r="U648" s="7">
        <v>455</v>
      </c>
      <c r="V648" s="7">
        <v>314</v>
      </c>
      <c r="W648" s="7">
        <v>0</v>
      </c>
    </row>
    <row r="649" spans="1:23" x14ac:dyDescent="0.35">
      <c r="A649" s="7">
        <v>1</v>
      </c>
      <c r="B649" s="7">
        <v>4285</v>
      </c>
      <c r="C649" s="7">
        <v>1823</v>
      </c>
      <c r="D649" s="7">
        <v>0</v>
      </c>
      <c r="E649" s="7">
        <v>119</v>
      </c>
      <c r="F649" s="7">
        <v>2.7771295215869309</v>
      </c>
      <c r="G649" s="7">
        <v>0</v>
      </c>
      <c r="H649" s="7">
        <v>1</v>
      </c>
      <c r="I649" s="7">
        <v>17.563611799144301</v>
      </c>
      <c r="J649" s="7">
        <v>60921</v>
      </c>
      <c r="K649" s="7">
        <v>1091</v>
      </c>
      <c r="L649" s="7">
        <v>905</v>
      </c>
      <c r="M649" s="7">
        <v>702</v>
      </c>
      <c r="N649" s="7">
        <v>230</v>
      </c>
      <c r="O649" s="7">
        <v>3745</v>
      </c>
      <c r="P649" s="7">
        <v>47</v>
      </c>
      <c r="Q649" s="7">
        <v>0</v>
      </c>
      <c r="R649" s="7">
        <v>16</v>
      </c>
      <c r="S649" s="7">
        <v>247</v>
      </c>
      <c r="T649" s="7">
        <v>263</v>
      </c>
      <c r="U649" s="7">
        <v>319</v>
      </c>
      <c r="V649" s="7">
        <v>169</v>
      </c>
      <c r="W649" s="7">
        <v>0</v>
      </c>
    </row>
    <row r="650" spans="1:23" x14ac:dyDescent="0.35">
      <c r="A650" s="7">
        <v>1</v>
      </c>
      <c r="B650" s="7">
        <v>2380</v>
      </c>
      <c r="C650" s="7">
        <v>780</v>
      </c>
      <c r="D650" s="7">
        <v>0</v>
      </c>
      <c r="E650" s="7">
        <v>10</v>
      </c>
      <c r="F650" s="7">
        <v>0.42016806722689076</v>
      </c>
      <c r="G650" s="7">
        <v>0</v>
      </c>
      <c r="H650" s="7">
        <v>1</v>
      </c>
      <c r="I650" s="7">
        <v>20.996592844974398</v>
      </c>
      <c r="J650" s="7">
        <v>56098</v>
      </c>
      <c r="K650" s="7">
        <v>809</v>
      </c>
      <c r="L650" s="7">
        <v>669</v>
      </c>
      <c r="M650" s="7">
        <v>235</v>
      </c>
      <c r="N650" s="7">
        <v>58</v>
      </c>
      <c r="O650" s="7">
        <v>2183</v>
      </c>
      <c r="P650" s="7">
        <v>4</v>
      </c>
      <c r="Q650" s="7">
        <v>0</v>
      </c>
      <c r="R650" s="7">
        <v>10</v>
      </c>
      <c r="S650" s="7">
        <v>125</v>
      </c>
      <c r="T650" s="7">
        <v>78</v>
      </c>
      <c r="U650" s="7">
        <v>209</v>
      </c>
      <c r="V650" s="7">
        <v>163</v>
      </c>
      <c r="W650" s="7">
        <v>0</v>
      </c>
    </row>
    <row r="651" spans="1:23" x14ac:dyDescent="0.35">
      <c r="A651" s="7">
        <v>1</v>
      </c>
      <c r="B651" s="7">
        <v>2868</v>
      </c>
      <c r="C651" s="7">
        <v>965</v>
      </c>
      <c r="D651" s="7">
        <v>0</v>
      </c>
      <c r="E651" s="7">
        <v>0</v>
      </c>
      <c r="F651" s="7">
        <v>0</v>
      </c>
      <c r="G651" s="7">
        <v>0</v>
      </c>
      <c r="H651" s="7">
        <v>1</v>
      </c>
      <c r="I651" s="7">
        <v>37.409855769230802</v>
      </c>
      <c r="J651" s="7">
        <v>51563</v>
      </c>
      <c r="K651" s="7">
        <v>1781</v>
      </c>
      <c r="L651" s="7">
        <v>833</v>
      </c>
      <c r="M651" s="7">
        <v>241</v>
      </c>
      <c r="N651" s="7">
        <v>52</v>
      </c>
      <c r="O651" s="7">
        <v>2702</v>
      </c>
      <c r="P651" s="7">
        <v>11</v>
      </c>
      <c r="Q651" s="7">
        <v>0</v>
      </c>
      <c r="R651" s="7">
        <v>4</v>
      </c>
      <c r="S651" s="7">
        <v>99</v>
      </c>
      <c r="T651" s="7">
        <v>107</v>
      </c>
      <c r="U651" s="7">
        <v>295</v>
      </c>
      <c r="V651" s="7">
        <v>269</v>
      </c>
      <c r="W651" s="7">
        <v>0</v>
      </c>
    </row>
    <row r="652" spans="1:23" x14ac:dyDescent="0.35">
      <c r="A652" s="7">
        <v>1</v>
      </c>
      <c r="B652" s="7">
        <v>3403</v>
      </c>
      <c r="C652" s="7">
        <v>1352</v>
      </c>
      <c r="D652" s="7">
        <v>0</v>
      </c>
      <c r="E652" s="7">
        <v>27</v>
      </c>
      <c r="F652" s="7">
        <v>0.79341757272994407</v>
      </c>
      <c r="G652" s="7">
        <v>1</v>
      </c>
      <c r="H652" s="7">
        <v>1</v>
      </c>
      <c r="I652" s="7">
        <v>23.428170003512498</v>
      </c>
      <c r="J652" s="7">
        <v>49819</v>
      </c>
      <c r="K652" s="7">
        <v>1047</v>
      </c>
      <c r="L652" s="7">
        <v>776</v>
      </c>
      <c r="M652" s="7">
        <v>431</v>
      </c>
      <c r="N652" s="7">
        <v>90</v>
      </c>
      <c r="O652" s="7">
        <v>3128</v>
      </c>
      <c r="P652" s="7">
        <v>8</v>
      </c>
      <c r="Q652" s="7">
        <v>0</v>
      </c>
      <c r="R652" s="7">
        <v>16</v>
      </c>
      <c r="S652" s="7">
        <v>161</v>
      </c>
      <c r="T652" s="7">
        <v>191</v>
      </c>
      <c r="U652" s="7">
        <v>277</v>
      </c>
      <c r="V652" s="7">
        <v>240</v>
      </c>
      <c r="W652" s="7">
        <v>0</v>
      </c>
    </row>
    <row r="653" spans="1:23" x14ac:dyDescent="0.35">
      <c r="A653" s="7">
        <v>1</v>
      </c>
      <c r="B653" s="7">
        <v>2383</v>
      </c>
      <c r="C653" s="7">
        <v>851</v>
      </c>
      <c r="D653" s="7">
        <v>0</v>
      </c>
      <c r="E653" s="7">
        <v>0</v>
      </c>
      <c r="F653" s="7">
        <v>0</v>
      </c>
      <c r="G653" s="7">
        <v>0</v>
      </c>
      <c r="H653" s="7">
        <v>1</v>
      </c>
      <c r="I653" s="7">
        <v>10.2730217491902</v>
      </c>
      <c r="J653" s="7">
        <v>74007</v>
      </c>
      <c r="K653" s="7">
        <v>602</v>
      </c>
      <c r="L653" s="7">
        <v>641</v>
      </c>
      <c r="M653" s="7">
        <v>242</v>
      </c>
      <c r="N653" s="7">
        <v>33</v>
      </c>
      <c r="O653" s="7">
        <v>2252</v>
      </c>
      <c r="P653" s="7">
        <v>7</v>
      </c>
      <c r="Q653" s="7">
        <v>0</v>
      </c>
      <c r="R653" s="7">
        <v>9</v>
      </c>
      <c r="S653" s="7">
        <v>82</v>
      </c>
      <c r="T653" s="7">
        <v>74</v>
      </c>
      <c r="U653" s="7">
        <v>151</v>
      </c>
      <c r="V653" s="7">
        <v>104</v>
      </c>
      <c r="W653" s="7">
        <v>0</v>
      </c>
    </row>
    <row r="654" spans="1:23" x14ac:dyDescent="0.35">
      <c r="A654" s="7">
        <v>1</v>
      </c>
      <c r="B654" s="7">
        <v>1701</v>
      </c>
      <c r="C654" s="7">
        <v>741</v>
      </c>
      <c r="D654" s="7">
        <v>0</v>
      </c>
      <c r="E654" s="7">
        <v>0</v>
      </c>
      <c r="F654" s="7">
        <v>0</v>
      </c>
      <c r="G654" s="7">
        <v>0</v>
      </c>
      <c r="H654" s="7">
        <v>1</v>
      </c>
      <c r="I654" s="7">
        <v>20.719602977667499</v>
      </c>
      <c r="J654" s="7">
        <v>53155</v>
      </c>
      <c r="K654" s="7">
        <v>749</v>
      </c>
      <c r="L654" s="7">
        <v>402</v>
      </c>
      <c r="M654" s="7">
        <v>115</v>
      </c>
      <c r="N654" s="7">
        <v>111</v>
      </c>
      <c r="O654" s="7">
        <v>1423</v>
      </c>
      <c r="P654" s="7">
        <v>36</v>
      </c>
      <c r="Q654" s="7">
        <v>0</v>
      </c>
      <c r="R654" s="7">
        <v>7</v>
      </c>
      <c r="S654" s="7">
        <v>124</v>
      </c>
      <c r="T654" s="7">
        <v>172</v>
      </c>
      <c r="U654" s="7">
        <v>235</v>
      </c>
      <c r="V654" s="7">
        <v>136</v>
      </c>
      <c r="W654" s="7">
        <v>0</v>
      </c>
    </row>
    <row r="655" spans="1:23" x14ac:dyDescent="0.35">
      <c r="A655" s="7">
        <v>1</v>
      </c>
      <c r="B655" s="7">
        <v>5812</v>
      </c>
      <c r="C655" s="7">
        <v>2174</v>
      </c>
      <c r="D655" s="7">
        <v>0</v>
      </c>
      <c r="E655" s="7">
        <v>204</v>
      </c>
      <c r="F655" s="7">
        <v>3.5099793530626289</v>
      </c>
      <c r="G655" s="7">
        <v>0</v>
      </c>
      <c r="H655" s="7">
        <v>1</v>
      </c>
      <c r="I655" s="7">
        <v>22.908914415143201</v>
      </c>
      <c r="J655" s="7">
        <v>54322</v>
      </c>
      <c r="K655" s="7">
        <v>2153</v>
      </c>
      <c r="L655" s="7">
        <v>1399</v>
      </c>
      <c r="M655" s="7">
        <v>608</v>
      </c>
      <c r="N655" s="7">
        <v>406</v>
      </c>
      <c r="O655" s="7">
        <v>4880</v>
      </c>
      <c r="P655" s="7">
        <v>126</v>
      </c>
      <c r="Q655" s="7">
        <v>2</v>
      </c>
      <c r="R655" s="7">
        <v>30</v>
      </c>
      <c r="S655" s="7">
        <v>368</v>
      </c>
      <c r="T655" s="7">
        <v>547</v>
      </c>
      <c r="U655" s="7">
        <v>391</v>
      </c>
      <c r="V655" s="7">
        <v>305</v>
      </c>
      <c r="W655" s="7">
        <v>0</v>
      </c>
    </row>
    <row r="656" spans="1:23" x14ac:dyDescent="0.35">
      <c r="A656" s="7">
        <v>1</v>
      </c>
      <c r="B656" s="7">
        <v>4242</v>
      </c>
      <c r="C656" s="7">
        <v>1315</v>
      </c>
      <c r="D656" s="7">
        <v>0</v>
      </c>
      <c r="E656" s="7">
        <v>0</v>
      </c>
      <c r="F656" s="7">
        <v>0</v>
      </c>
      <c r="G656" s="7">
        <v>0</v>
      </c>
      <c r="H656" s="7">
        <v>1</v>
      </c>
      <c r="I656" s="7">
        <v>16.6089965397924</v>
      </c>
      <c r="J656" s="7">
        <v>49149</v>
      </c>
      <c r="K656" s="7">
        <v>1784</v>
      </c>
      <c r="L656" s="7">
        <v>1146</v>
      </c>
      <c r="M656" s="7">
        <v>230</v>
      </c>
      <c r="N656" s="7">
        <v>569</v>
      </c>
      <c r="O656" s="7">
        <v>3012</v>
      </c>
      <c r="P656" s="7">
        <v>38</v>
      </c>
      <c r="Q656" s="7">
        <v>8</v>
      </c>
      <c r="R656" s="7">
        <v>19</v>
      </c>
      <c r="S656" s="7">
        <v>596</v>
      </c>
      <c r="T656" s="7">
        <v>1028</v>
      </c>
      <c r="U656" s="7">
        <v>391</v>
      </c>
      <c r="V656" s="7">
        <v>203</v>
      </c>
      <c r="W656" s="7">
        <v>0</v>
      </c>
    </row>
    <row r="657" spans="1:23" x14ac:dyDescent="0.35">
      <c r="A657" s="7">
        <v>1</v>
      </c>
      <c r="B657" s="7">
        <v>6231</v>
      </c>
      <c r="C657" s="7">
        <v>2052</v>
      </c>
      <c r="D657" s="7">
        <v>0</v>
      </c>
      <c r="E657" s="7">
        <v>0</v>
      </c>
      <c r="F657" s="7">
        <v>0</v>
      </c>
      <c r="G657" s="7">
        <v>0</v>
      </c>
      <c r="H657" s="7">
        <v>1</v>
      </c>
      <c r="I657" s="7">
        <v>22.1202655212807</v>
      </c>
      <c r="J657" s="7">
        <v>60795</v>
      </c>
      <c r="K657" s="7">
        <v>2091</v>
      </c>
      <c r="L657" s="7">
        <v>1648</v>
      </c>
      <c r="M657" s="7">
        <v>424</v>
      </c>
      <c r="N657" s="7">
        <v>535</v>
      </c>
      <c r="O657" s="7">
        <v>4970</v>
      </c>
      <c r="P657" s="7">
        <v>58</v>
      </c>
      <c r="Q657" s="7">
        <v>0</v>
      </c>
      <c r="R657" s="7">
        <v>17</v>
      </c>
      <c r="S657" s="7">
        <v>651</v>
      </c>
      <c r="T657" s="7">
        <v>911</v>
      </c>
      <c r="U657" s="7">
        <v>494</v>
      </c>
      <c r="V657" s="7">
        <v>299</v>
      </c>
      <c r="W657" s="7">
        <v>0</v>
      </c>
    </row>
    <row r="658" spans="1:23" x14ac:dyDescent="0.35">
      <c r="A658" s="7">
        <v>1</v>
      </c>
      <c r="B658" s="7">
        <v>4815</v>
      </c>
      <c r="C658" s="7">
        <v>1780</v>
      </c>
      <c r="D658" s="7">
        <v>0</v>
      </c>
      <c r="E658" s="7">
        <v>0</v>
      </c>
      <c r="F658" s="7">
        <v>0</v>
      </c>
      <c r="G658" s="7">
        <v>0</v>
      </c>
      <c r="H658" s="7">
        <v>1</v>
      </c>
      <c r="I658" s="7">
        <v>17.518826793499802</v>
      </c>
      <c r="J658" s="7">
        <v>53871</v>
      </c>
      <c r="K658" s="7">
        <v>2054</v>
      </c>
      <c r="L658" s="7">
        <v>1138</v>
      </c>
      <c r="M658" s="7">
        <v>407</v>
      </c>
      <c r="N658" s="7">
        <v>226</v>
      </c>
      <c r="O658" s="7">
        <v>4224</v>
      </c>
      <c r="P658" s="7">
        <v>39</v>
      </c>
      <c r="Q658" s="7">
        <v>5</v>
      </c>
      <c r="R658" s="7">
        <v>14</v>
      </c>
      <c r="S658" s="7">
        <v>307</v>
      </c>
      <c r="T658" s="7">
        <v>407</v>
      </c>
      <c r="U658" s="7">
        <v>211</v>
      </c>
      <c r="V658" s="7">
        <v>273</v>
      </c>
      <c r="W658" s="7">
        <v>0</v>
      </c>
    </row>
    <row r="659" spans="1:23" x14ac:dyDescent="0.35">
      <c r="A659" s="7">
        <v>1</v>
      </c>
      <c r="B659" s="7">
        <v>4379</v>
      </c>
      <c r="C659" s="7">
        <v>1785</v>
      </c>
      <c r="D659" s="7">
        <v>0</v>
      </c>
      <c r="E659" s="7">
        <v>29</v>
      </c>
      <c r="F659" s="7">
        <v>0.66225165562913912</v>
      </c>
      <c r="G659" s="7">
        <v>0</v>
      </c>
      <c r="H659" s="7">
        <v>1</v>
      </c>
      <c r="I659" s="7">
        <v>20.579133510167999</v>
      </c>
      <c r="J659" s="7">
        <v>47155</v>
      </c>
      <c r="K659" s="7">
        <v>2336</v>
      </c>
      <c r="L659" s="7">
        <v>1007</v>
      </c>
      <c r="M659" s="7">
        <v>585</v>
      </c>
      <c r="N659" s="7">
        <v>267</v>
      </c>
      <c r="O659" s="7">
        <v>3682</v>
      </c>
      <c r="P659" s="7">
        <v>44</v>
      </c>
      <c r="Q659" s="7">
        <v>4</v>
      </c>
      <c r="R659" s="7">
        <v>8</v>
      </c>
      <c r="S659" s="7">
        <v>374</v>
      </c>
      <c r="T659" s="7">
        <v>497</v>
      </c>
      <c r="U659" s="7">
        <v>813</v>
      </c>
      <c r="V659" s="7">
        <v>474</v>
      </c>
      <c r="W659" s="7">
        <v>0</v>
      </c>
    </row>
    <row r="660" spans="1:23" x14ac:dyDescent="0.35">
      <c r="A660" s="7">
        <v>1</v>
      </c>
      <c r="B660" s="7">
        <v>3779</v>
      </c>
      <c r="C660" s="7">
        <v>1406</v>
      </c>
      <c r="D660" s="7">
        <v>0</v>
      </c>
      <c r="E660" s="7">
        <v>0</v>
      </c>
      <c r="F660" s="7">
        <v>0</v>
      </c>
      <c r="G660" s="7">
        <v>0</v>
      </c>
      <c r="H660" s="7">
        <v>1</v>
      </c>
      <c r="I660" s="7">
        <v>24.643356643356601</v>
      </c>
      <c r="J660" s="7">
        <v>62645</v>
      </c>
      <c r="K660" s="7">
        <v>1520</v>
      </c>
      <c r="L660" s="7">
        <v>904</v>
      </c>
      <c r="M660" s="7">
        <v>466</v>
      </c>
      <c r="N660" s="7">
        <v>142</v>
      </c>
      <c r="O660" s="7">
        <v>3470</v>
      </c>
      <c r="P660" s="7">
        <v>13</v>
      </c>
      <c r="Q660" s="7">
        <v>0</v>
      </c>
      <c r="R660" s="7">
        <v>8</v>
      </c>
      <c r="S660" s="7">
        <v>146</v>
      </c>
      <c r="T660" s="7">
        <v>168</v>
      </c>
      <c r="U660" s="7">
        <v>369</v>
      </c>
      <c r="V660" s="7">
        <v>216</v>
      </c>
      <c r="W660" s="7">
        <v>0</v>
      </c>
    </row>
    <row r="661" spans="1:23" x14ac:dyDescent="0.35">
      <c r="A661" s="7">
        <v>1</v>
      </c>
      <c r="B661" s="7">
        <v>2964</v>
      </c>
      <c r="C661" s="7">
        <v>1084</v>
      </c>
      <c r="D661" s="7">
        <v>0</v>
      </c>
      <c r="E661" s="7">
        <v>55</v>
      </c>
      <c r="F661" s="7">
        <v>1.8556005398110662</v>
      </c>
      <c r="G661" s="7">
        <v>0</v>
      </c>
      <c r="H661" s="7">
        <v>1</v>
      </c>
      <c r="I661" s="7">
        <v>24.036511156186599</v>
      </c>
      <c r="J661" s="7">
        <v>57100</v>
      </c>
      <c r="K661" s="7">
        <v>1260</v>
      </c>
      <c r="L661" s="7">
        <v>756</v>
      </c>
      <c r="M661" s="7">
        <v>226</v>
      </c>
      <c r="N661" s="7">
        <v>101</v>
      </c>
      <c r="O661" s="7">
        <v>2676</v>
      </c>
      <c r="P661" s="7">
        <v>24</v>
      </c>
      <c r="Q661" s="7">
        <v>0</v>
      </c>
      <c r="R661" s="7">
        <v>18</v>
      </c>
      <c r="S661" s="7">
        <v>145</v>
      </c>
      <c r="T661" s="7">
        <v>173</v>
      </c>
      <c r="U661" s="7">
        <v>193</v>
      </c>
      <c r="V661" s="7">
        <v>63</v>
      </c>
      <c r="W661" s="7">
        <v>0</v>
      </c>
    </row>
    <row r="662" spans="1:23" x14ac:dyDescent="0.35">
      <c r="A662" s="7">
        <v>1</v>
      </c>
      <c r="B662" s="7">
        <v>3904</v>
      </c>
      <c r="C662" s="7">
        <v>1426</v>
      </c>
      <c r="D662" s="7">
        <v>0</v>
      </c>
      <c r="E662" s="7">
        <v>115</v>
      </c>
      <c r="F662" s="7">
        <v>2.9456967213114758</v>
      </c>
      <c r="G662" s="7">
        <v>0</v>
      </c>
      <c r="H662" s="7">
        <v>1</v>
      </c>
      <c r="I662" s="7">
        <v>10.632730732635599</v>
      </c>
      <c r="J662" s="7">
        <v>51094</v>
      </c>
      <c r="K662" s="7">
        <v>1947</v>
      </c>
      <c r="L662" s="7">
        <v>931</v>
      </c>
      <c r="M662" s="7">
        <v>383</v>
      </c>
      <c r="N662" s="7">
        <v>134</v>
      </c>
      <c r="O662" s="7">
        <v>3546</v>
      </c>
      <c r="P662" s="7">
        <v>37</v>
      </c>
      <c r="Q662" s="7">
        <v>0</v>
      </c>
      <c r="R662" s="7">
        <v>5</v>
      </c>
      <c r="S662" s="7">
        <v>182</v>
      </c>
      <c r="T662" s="7">
        <v>251</v>
      </c>
      <c r="U662" s="7">
        <v>275</v>
      </c>
      <c r="V662" s="7">
        <v>160</v>
      </c>
      <c r="W662" s="7">
        <v>0</v>
      </c>
    </row>
    <row r="663" spans="1:23" x14ac:dyDescent="0.35">
      <c r="A663" s="7">
        <v>1</v>
      </c>
      <c r="B663" s="7">
        <v>3427</v>
      </c>
      <c r="C663" s="7">
        <v>1250</v>
      </c>
      <c r="D663" s="7">
        <v>0</v>
      </c>
      <c r="E663" s="7">
        <v>0</v>
      </c>
      <c r="F663" s="7">
        <v>0</v>
      </c>
      <c r="G663" s="7">
        <v>0</v>
      </c>
      <c r="H663" s="7">
        <v>1</v>
      </c>
      <c r="I663" s="7">
        <v>15.742397137746</v>
      </c>
      <c r="J663" s="7">
        <v>62857</v>
      </c>
      <c r="K663" s="7">
        <v>1206</v>
      </c>
      <c r="L663" s="7">
        <v>954</v>
      </c>
      <c r="M663" s="7">
        <v>272</v>
      </c>
      <c r="N663" s="7">
        <v>137</v>
      </c>
      <c r="O663" s="7">
        <v>3045</v>
      </c>
      <c r="P663" s="7">
        <v>4</v>
      </c>
      <c r="Q663" s="7">
        <v>10</v>
      </c>
      <c r="R663" s="7">
        <v>14</v>
      </c>
      <c r="S663" s="7">
        <v>217</v>
      </c>
      <c r="T663" s="7">
        <v>324</v>
      </c>
      <c r="U663" s="7">
        <v>315</v>
      </c>
      <c r="V663" s="7">
        <v>197</v>
      </c>
      <c r="W663" s="7">
        <v>0</v>
      </c>
    </row>
    <row r="664" spans="1:23" x14ac:dyDescent="0.35">
      <c r="A664" s="7">
        <v>1</v>
      </c>
      <c r="B664" s="7">
        <v>3044</v>
      </c>
      <c r="C664" s="7">
        <v>1047</v>
      </c>
      <c r="D664" s="7">
        <v>0</v>
      </c>
      <c r="E664" s="7">
        <v>52</v>
      </c>
      <c r="F664" s="7">
        <v>1.7082785808147174</v>
      </c>
      <c r="G664" s="7">
        <v>0</v>
      </c>
      <c r="H664" s="7">
        <v>1</v>
      </c>
      <c r="I664" s="7">
        <v>30.528709494030696</v>
      </c>
      <c r="J664" s="7">
        <v>41107</v>
      </c>
      <c r="K664" s="7">
        <v>1940</v>
      </c>
      <c r="L664" s="7">
        <v>880</v>
      </c>
      <c r="M664" s="7">
        <v>243</v>
      </c>
      <c r="N664" s="7">
        <v>88</v>
      </c>
      <c r="O664" s="7">
        <v>2733</v>
      </c>
      <c r="P664" s="7">
        <v>10</v>
      </c>
      <c r="Q664" s="7">
        <v>2</v>
      </c>
      <c r="R664" s="7">
        <v>9</v>
      </c>
      <c r="S664" s="7">
        <v>202</v>
      </c>
      <c r="T664" s="7">
        <v>269</v>
      </c>
      <c r="U664" s="7">
        <v>456</v>
      </c>
      <c r="V664" s="7">
        <v>192</v>
      </c>
      <c r="W664" s="7">
        <v>0</v>
      </c>
    </row>
    <row r="665" spans="1:23" x14ac:dyDescent="0.35">
      <c r="A665" s="7">
        <v>1</v>
      </c>
      <c r="B665" s="7">
        <v>1954</v>
      </c>
      <c r="C665" s="7">
        <v>1143</v>
      </c>
      <c r="D665" s="7">
        <v>0</v>
      </c>
      <c r="E665" s="7">
        <v>8</v>
      </c>
      <c r="F665" s="7">
        <v>0.40941658137154557</v>
      </c>
      <c r="G665" s="7">
        <v>0</v>
      </c>
      <c r="H665" s="7">
        <v>1</v>
      </c>
      <c r="I665" s="7">
        <v>8.8888888888888911</v>
      </c>
      <c r="J665" s="7">
        <v>71429</v>
      </c>
      <c r="K665" s="7">
        <v>431</v>
      </c>
      <c r="L665" s="7">
        <v>315</v>
      </c>
      <c r="M665" s="7">
        <v>140</v>
      </c>
      <c r="N665" s="7">
        <v>78</v>
      </c>
      <c r="O665" s="7">
        <v>1705</v>
      </c>
      <c r="P665" s="7">
        <v>26</v>
      </c>
      <c r="Q665" s="7">
        <v>0</v>
      </c>
      <c r="R665" s="7">
        <v>25</v>
      </c>
      <c r="S665" s="7">
        <v>120</v>
      </c>
      <c r="T665" s="7">
        <v>156</v>
      </c>
      <c r="U665" s="7">
        <v>429</v>
      </c>
      <c r="V665" s="7">
        <v>81</v>
      </c>
      <c r="W665" s="7">
        <v>0</v>
      </c>
    </row>
    <row r="666" spans="1:23" x14ac:dyDescent="0.35">
      <c r="A666" s="7">
        <v>1</v>
      </c>
      <c r="B666" s="7">
        <v>1683</v>
      </c>
      <c r="C666" s="7">
        <v>590</v>
      </c>
      <c r="D666" s="7">
        <v>0</v>
      </c>
      <c r="E666" s="7">
        <v>7</v>
      </c>
      <c r="F666" s="7">
        <v>0.41592394533571003</v>
      </c>
      <c r="G666" s="7">
        <v>0</v>
      </c>
      <c r="H666" s="7">
        <v>1</v>
      </c>
      <c r="I666" s="7">
        <v>28.669612174766801</v>
      </c>
      <c r="J666" s="7">
        <v>46156</v>
      </c>
      <c r="K666" s="7">
        <v>1046</v>
      </c>
      <c r="L666" s="7">
        <v>521</v>
      </c>
      <c r="M666" s="7">
        <v>157</v>
      </c>
      <c r="N666" s="7">
        <v>32</v>
      </c>
      <c r="O666" s="7">
        <v>1485</v>
      </c>
      <c r="P666" s="7">
        <v>2</v>
      </c>
      <c r="Q666" s="7">
        <v>5</v>
      </c>
      <c r="R666" s="7">
        <v>1</v>
      </c>
      <c r="S666" s="7">
        <v>158</v>
      </c>
      <c r="T666" s="7">
        <v>185</v>
      </c>
      <c r="U666" s="7">
        <v>219</v>
      </c>
      <c r="V666" s="7">
        <v>162</v>
      </c>
      <c r="W666" s="7">
        <v>0</v>
      </c>
    </row>
    <row r="667" spans="1:23" x14ac:dyDescent="0.35">
      <c r="A667" s="7">
        <v>1</v>
      </c>
      <c r="B667" s="7">
        <v>2658</v>
      </c>
      <c r="C667" s="7">
        <v>1032</v>
      </c>
      <c r="D667" s="7">
        <v>0</v>
      </c>
      <c r="E667" s="7">
        <v>0</v>
      </c>
      <c r="F667" s="7">
        <v>0</v>
      </c>
      <c r="G667" s="7">
        <v>0</v>
      </c>
      <c r="H667" s="7">
        <v>1</v>
      </c>
      <c r="I667" s="7">
        <v>34.400341442595</v>
      </c>
      <c r="J667" s="7">
        <v>29595</v>
      </c>
      <c r="K667" s="7">
        <v>1538</v>
      </c>
      <c r="L667" s="7">
        <v>750</v>
      </c>
      <c r="M667" s="7">
        <v>187</v>
      </c>
      <c r="N667" s="7">
        <v>90</v>
      </c>
      <c r="O667" s="7">
        <v>2319</v>
      </c>
      <c r="P667" s="7">
        <v>3</v>
      </c>
      <c r="Q667" s="7">
        <v>2</v>
      </c>
      <c r="R667" s="7">
        <v>16</v>
      </c>
      <c r="S667" s="7">
        <v>228</v>
      </c>
      <c r="T667" s="7">
        <v>272</v>
      </c>
      <c r="U667" s="7">
        <v>485</v>
      </c>
      <c r="V667" s="7">
        <v>230</v>
      </c>
      <c r="W667" s="7">
        <v>0</v>
      </c>
    </row>
    <row r="668" spans="1:23" x14ac:dyDescent="0.35">
      <c r="A668" s="7">
        <v>1</v>
      </c>
      <c r="B668" s="7">
        <v>3333</v>
      </c>
      <c r="C668" s="7">
        <v>1268</v>
      </c>
      <c r="D668" s="7">
        <v>0</v>
      </c>
      <c r="E668" s="7">
        <v>77</v>
      </c>
      <c r="F668" s="7">
        <v>2.3102310231023102</v>
      </c>
      <c r="G668" s="7">
        <v>0</v>
      </c>
      <c r="H668" s="7">
        <v>1</v>
      </c>
      <c r="I668" s="7">
        <v>38.350055741360102</v>
      </c>
      <c r="J668" s="7">
        <v>40810</v>
      </c>
      <c r="K668" s="7">
        <v>2119</v>
      </c>
      <c r="L668" s="7">
        <v>940</v>
      </c>
      <c r="M668" s="7">
        <v>386</v>
      </c>
      <c r="N668" s="7">
        <v>126</v>
      </c>
      <c r="O668" s="7">
        <v>2888</v>
      </c>
      <c r="P668" s="7">
        <v>11</v>
      </c>
      <c r="Q668" s="7">
        <v>0</v>
      </c>
      <c r="R668" s="7">
        <v>13</v>
      </c>
      <c r="S668" s="7">
        <v>295</v>
      </c>
      <c r="T668" s="7">
        <v>356</v>
      </c>
      <c r="U668" s="7">
        <v>464</v>
      </c>
      <c r="V668" s="7">
        <v>491</v>
      </c>
      <c r="W668" s="7">
        <v>0</v>
      </c>
    </row>
    <row r="669" spans="1:23" x14ac:dyDescent="0.35">
      <c r="A669" s="7">
        <v>1</v>
      </c>
      <c r="B669" s="7">
        <v>4156</v>
      </c>
      <c r="C669" s="7">
        <v>1486</v>
      </c>
      <c r="D669" s="7">
        <v>0</v>
      </c>
      <c r="E669" s="7">
        <v>0</v>
      </c>
      <c r="F669" s="7">
        <v>0</v>
      </c>
      <c r="G669" s="7">
        <v>0</v>
      </c>
      <c r="H669" s="7">
        <v>0</v>
      </c>
      <c r="I669" s="7">
        <v>4.36477007014809</v>
      </c>
      <c r="J669" s="7">
        <v>133750</v>
      </c>
      <c r="K669" s="7">
        <v>347</v>
      </c>
      <c r="L669" s="7">
        <v>958</v>
      </c>
      <c r="M669" s="7">
        <v>549</v>
      </c>
      <c r="N669" s="7">
        <v>3735</v>
      </c>
      <c r="O669" s="7">
        <v>36</v>
      </c>
      <c r="P669" s="7">
        <v>262</v>
      </c>
      <c r="Q669" s="7">
        <v>2</v>
      </c>
      <c r="R669" s="7">
        <v>5</v>
      </c>
      <c r="S669" s="7">
        <v>116</v>
      </c>
      <c r="T669" s="7">
        <v>367</v>
      </c>
      <c r="U669" s="7">
        <v>45</v>
      </c>
      <c r="V669" s="7">
        <v>12</v>
      </c>
      <c r="W669" s="7">
        <v>0</v>
      </c>
    </row>
    <row r="670" spans="1:23" x14ac:dyDescent="0.35">
      <c r="A670" s="7">
        <v>1</v>
      </c>
      <c r="B670" s="7">
        <v>4491</v>
      </c>
      <c r="C670" s="7">
        <v>1720</v>
      </c>
      <c r="D670" s="7">
        <v>0</v>
      </c>
      <c r="E670" s="7">
        <v>43</v>
      </c>
      <c r="F670" s="7">
        <v>0.95747049654865291</v>
      </c>
      <c r="G670" s="7">
        <v>0</v>
      </c>
      <c r="H670" s="7">
        <v>0</v>
      </c>
      <c r="I670" s="7">
        <v>3.1724450487196902</v>
      </c>
      <c r="J670" s="7">
        <v>114494</v>
      </c>
      <c r="K670" s="7">
        <v>345</v>
      </c>
      <c r="L670" s="7">
        <v>944</v>
      </c>
      <c r="M670" s="7">
        <v>614</v>
      </c>
      <c r="N670" s="7">
        <v>3814</v>
      </c>
      <c r="O670" s="7">
        <v>65</v>
      </c>
      <c r="P670" s="7">
        <v>360</v>
      </c>
      <c r="Q670" s="7">
        <v>1</v>
      </c>
      <c r="R670" s="7">
        <v>1</v>
      </c>
      <c r="S670" s="7">
        <v>250</v>
      </c>
      <c r="T670" s="7">
        <v>495</v>
      </c>
      <c r="U670" s="7">
        <v>91</v>
      </c>
      <c r="V670" s="7">
        <v>34</v>
      </c>
      <c r="W670" s="7">
        <v>0</v>
      </c>
    </row>
    <row r="671" spans="1:23" x14ac:dyDescent="0.35">
      <c r="A671" s="7">
        <v>1</v>
      </c>
      <c r="B671" s="7">
        <v>5842</v>
      </c>
      <c r="C671" s="7">
        <v>2521</v>
      </c>
      <c r="D671" s="7">
        <v>0</v>
      </c>
      <c r="E671" s="7">
        <v>4</v>
      </c>
      <c r="F671" s="7">
        <v>6.8469702156795612E-2</v>
      </c>
      <c r="G671" s="7">
        <v>0</v>
      </c>
      <c r="H671" s="7">
        <v>0</v>
      </c>
      <c r="I671" s="7">
        <v>5.1335935154608201</v>
      </c>
      <c r="J671" s="7">
        <v>138947</v>
      </c>
      <c r="K671" s="7">
        <v>741</v>
      </c>
      <c r="L671" s="7">
        <v>1178</v>
      </c>
      <c r="M671" s="7">
        <v>662</v>
      </c>
      <c r="N671" s="7">
        <v>4257</v>
      </c>
      <c r="O671" s="7">
        <v>202</v>
      </c>
      <c r="P671" s="7">
        <v>1019</v>
      </c>
      <c r="Q671" s="7">
        <v>0</v>
      </c>
      <c r="R671" s="7">
        <v>9</v>
      </c>
      <c r="S671" s="7">
        <v>355</v>
      </c>
      <c r="T671" s="7">
        <v>836</v>
      </c>
      <c r="U671" s="7">
        <v>117</v>
      </c>
      <c r="V671" s="7">
        <v>128</v>
      </c>
      <c r="W671" s="7">
        <v>0</v>
      </c>
    </row>
    <row r="672" spans="1:23" x14ac:dyDescent="0.35">
      <c r="A672" s="7">
        <v>1</v>
      </c>
      <c r="B672" s="7">
        <v>4654</v>
      </c>
      <c r="C672" s="7">
        <v>2080</v>
      </c>
      <c r="D672" s="7">
        <v>0</v>
      </c>
      <c r="E672" s="7">
        <v>19</v>
      </c>
      <c r="F672" s="7">
        <v>0.40825096691018475</v>
      </c>
      <c r="G672" s="7">
        <v>1</v>
      </c>
      <c r="H672" s="7">
        <v>0</v>
      </c>
      <c r="I672" s="7">
        <v>8.7686996547755989</v>
      </c>
      <c r="J672" s="7">
        <v>96439</v>
      </c>
      <c r="K672" s="7">
        <v>1304</v>
      </c>
      <c r="L672" s="7">
        <v>865</v>
      </c>
      <c r="M672" s="7">
        <v>882</v>
      </c>
      <c r="N672" s="7">
        <v>3789</v>
      </c>
      <c r="O672" s="7">
        <v>145</v>
      </c>
      <c r="P672" s="7">
        <v>387</v>
      </c>
      <c r="Q672" s="7">
        <v>1</v>
      </c>
      <c r="R672" s="7">
        <v>14</v>
      </c>
      <c r="S672" s="7">
        <v>318</v>
      </c>
      <c r="T672" s="7">
        <v>659</v>
      </c>
      <c r="U672" s="7">
        <v>430</v>
      </c>
      <c r="V672" s="7">
        <v>153</v>
      </c>
      <c r="W672" s="7">
        <v>0</v>
      </c>
    </row>
    <row r="673" spans="1:23" x14ac:dyDescent="0.35">
      <c r="A673" s="7">
        <v>1</v>
      </c>
      <c r="B673" s="7">
        <v>4335</v>
      </c>
      <c r="C673" s="7">
        <v>1672</v>
      </c>
      <c r="D673" s="7">
        <v>0</v>
      </c>
      <c r="E673" s="7">
        <v>0</v>
      </c>
      <c r="F673" s="7">
        <v>0</v>
      </c>
      <c r="G673" s="7">
        <v>0</v>
      </c>
      <c r="H673" s="7">
        <v>0</v>
      </c>
      <c r="I673" s="7">
        <v>2.7980249235833501</v>
      </c>
      <c r="J673" s="7">
        <v>149375</v>
      </c>
      <c r="K673" s="7">
        <v>359</v>
      </c>
      <c r="L673" s="7">
        <v>949</v>
      </c>
      <c r="M673" s="7">
        <v>625</v>
      </c>
      <c r="N673" s="7">
        <v>3862</v>
      </c>
      <c r="O673" s="7">
        <v>53</v>
      </c>
      <c r="P673" s="7">
        <v>278</v>
      </c>
      <c r="Q673" s="7">
        <v>0</v>
      </c>
      <c r="R673" s="7">
        <v>2</v>
      </c>
      <c r="S673" s="7">
        <v>140</v>
      </c>
      <c r="T673" s="7">
        <v>336</v>
      </c>
      <c r="U673" s="7">
        <v>118</v>
      </c>
      <c r="V673" s="7">
        <v>56</v>
      </c>
      <c r="W673" s="7">
        <v>0</v>
      </c>
    </row>
    <row r="674" spans="1:23" x14ac:dyDescent="0.35">
      <c r="A674" s="7">
        <v>1</v>
      </c>
      <c r="B674" s="7">
        <v>4892</v>
      </c>
      <c r="C674" s="7">
        <v>1835</v>
      </c>
      <c r="D674" s="7">
        <v>0</v>
      </c>
      <c r="E674" s="7">
        <v>2</v>
      </c>
      <c r="F674" s="7">
        <v>4.0883074407195422E-2</v>
      </c>
      <c r="G674" s="7">
        <v>0</v>
      </c>
      <c r="H674" s="7">
        <v>0</v>
      </c>
      <c r="I674" s="7">
        <v>3.4419923061348499</v>
      </c>
      <c r="J674" s="7">
        <v>105536</v>
      </c>
      <c r="K674" s="7">
        <v>946</v>
      </c>
      <c r="L674" s="7">
        <v>984</v>
      </c>
      <c r="M674" s="7">
        <v>783</v>
      </c>
      <c r="N674" s="7">
        <v>3948</v>
      </c>
      <c r="O674" s="7">
        <v>127</v>
      </c>
      <c r="P674" s="7">
        <v>518</v>
      </c>
      <c r="Q674" s="7">
        <v>0</v>
      </c>
      <c r="R674" s="7">
        <v>5</v>
      </c>
      <c r="S674" s="7">
        <v>294</v>
      </c>
      <c r="T674" s="7">
        <v>661</v>
      </c>
      <c r="U674" s="7">
        <v>79</v>
      </c>
      <c r="V674" s="7">
        <v>51</v>
      </c>
      <c r="W674" s="7">
        <v>0</v>
      </c>
    </row>
    <row r="675" spans="1:23" x14ac:dyDescent="0.35">
      <c r="A675" s="7">
        <v>1</v>
      </c>
      <c r="B675" s="7">
        <v>3933</v>
      </c>
      <c r="C675" s="7">
        <v>1585</v>
      </c>
      <c r="D675" s="7">
        <v>0</v>
      </c>
      <c r="E675" s="7">
        <v>0</v>
      </c>
      <c r="F675" s="7">
        <v>0</v>
      </c>
      <c r="G675" s="7">
        <v>0</v>
      </c>
      <c r="H675" s="7">
        <v>0</v>
      </c>
      <c r="I675" s="7">
        <v>2.8414755732801602</v>
      </c>
      <c r="J675" s="7">
        <v>112816</v>
      </c>
      <c r="K675" s="7">
        <v>290</v>
      </c>
      <c r="L675" s="7">
        <v>666</v>
      </c>
      <c r="M675" s="7">
        <v>662</v>
      </c>
      <c r="N675" s="7">
        <v>2469</v>
      </c>
      <c r="O675" s="7">
        <v>224</v>
      </c>
      <c r="P675" s="7">
        <v>798</v>
      </c>
      <c r="Q675" s="7">
        <v>0</v>
      </c>
      <c r="R675" s="7">
        <v>10</v>
      </c>
      <c r="S675" s="7">
        <v>432</v>
      </c>
      <c r="T675" s="7">
        <v>823</v>
      </c>
      <c r="U675" s="7">
        <v>24</v>
      </c>
      <c r="V675" s="7">
        <v>16</v>
      </c>
      <c r="W675" s="7">
        <v>0</v>
      </c>
    </row>
    <row r="676" spans="1:23" x14ac:dyDescent="0.35">
      <c r="A676" s="7">
        <v>1</v>
      </c>
      <c r="B676" s="7">
        <v>3575</v>
      </c>
      <c r="C676" s="7">
        <v>1322</v>
      </c>
      <c r="D676" s="7">
        <v>0</v>
      </c>
      <c r="E676" s="7">
        <v>0</v>
      </c>
      <c r="F676" s="7">
        <v>0</v>
      </c>
      <c r="G676" s="7">
        <v>0</v>
      </c>
      <c r="H676" s="7">
        <v>0</v>
      </c>
      <c r="I676" s="7">
        <v>10.159416373952999</v>
      </c>
      <c r="J676" s="7">
        <v>85563</v>
      </c>
      <c r="K676" s="7">
        <v>675</v>
      </c>
      <c r="L676" s="7">
        <v>707</v>
      </c>
      <c r="M676" s="7">
        <v>536</v>
      </c>
      <c r="N676" s="7">
        <v>2375</v>
      </c>
      <c r="O676" s="7">
        <v>185</v>
      </c>
      <c r="P676" s="7">
        <v>516</v>
      </c>
      <c r="Q676" s="7">
        <v>1</v>
      </c>
      <c r="R676" s="7">
        <v>17</v>
      </c>
      <c r="S676" s="7">
        <v>481</v>
      </c>
      <c r="T676" s="7">
        <v>982</v>
      </c>
      <c r="U676" s="7">
        <v>45</v>
      </c>
      <c r="V676" s="7">
        <v>48</v>
      </c>
      <c r="W676" s="7">
        <v>0</v>
      </c>
    </row>
    <row r="677" spans="1:23" x14ac:dyDescent="0.35">
      <c r="A677" s="7">
        <v>1</v>
      </c>
      <c r="B677" s="7">
        <v>3793</v>
      </c>
      <c r="C677" s="7">
        <v>1363</v>
      </c>
      <c r="D677" s="7">
        <v>0</v>
      </c>
      <c r="E677" s="7">
        <v>0</v>
      </c>
      <c r="F677" s="7">
        <v>0</v>
      </c>
      <c r="G677" s="7">
        <v>0</v>
      </c>
      <c r="H677" s="7">
        <v>0</v>
      </c>
      <c r="I677" s="7">
        <v>2.490234375</v>
      </c>
      <c r="J677" s="7">
        <v>100519</v>
      </c>
      <c r="K677" s="7">
        <v>246</v>
      </c>
      <c r="L677" s="7">
        <v>738</v>
      </c>
      <c r="M677" s="7">
        <v>572</v>
      </c>
      <c r="N677" s="7">
        <v>2576</v>
      </c>
      <c r="O677" s="7">
        <v>201</v>
      </c>
      <c r="P677" s="7">
        <v>539</v>
      </c>
      <c r="Q677" s="7">
        <v>0</v>
      </c>
      <c r="R677" s="7">
        <v>4</v>
      </c>
      <c r="S677" s="7">
        <v>473</v>
      </c>
      <c r="T677" s="7">
        <v>1072</v>
      </c>
      <c r="U677" s="7">
        <v>86</v>
      </c>
      <c r="V677" s="7">
        <v>60</v>
      </c>
      <c r="W677" s="7">
        <v>0</v>
      </c>
    </row>
    <row r="678" spans="1:23" x14ac:dyDescent="0.35">
      <c r="A678" s="7">
        <v>1</v>
      </c>
      <c r="B678" s="7">
        <v>5372</v>
      </c>
      <c r="C678" s="7">
        <v>1835</v>
      </c>
      <c r="D678" s="7">
        <v>0</v>
      </c>
      <c r="E678" s="7">
        <v>5</v>
      </c>
      <c r="F678" s="7">
        <v>9.3075204765450489E-2</v>
      </c>
      <c r="G678" s="7">
        <v>0</v>
      </c>
      <c r="H678" s="7">
        <v>1</v>
      </c>
      <c r="I678" s="7">
        <v>16.868353502016902</v>
      </c>
      <c r="J678" s="7">
        <v>76293</v>
      </c>
      <c r="K678" s="7">
        <v>1728</v>
      </c>
      <c r="L678" s="7">
        <v>1246</v>
      </c>
      <c r="M678" s="7">
        <v>576</v>
      </c>
      <c r="N678" s="7">
        <v>3405</v>
      </c>
      <c r="O678" s="7">
        <v>335</v>
      </c>
      <c r="P678" s="7">
        <v>522</v>
      </c>
      <c r="Q678" s="7">
        <v>12</v>
      </c>
      <c r="R678" s="7">
        <v>26</v>
      </c>
      <c r="S678" s="7">
        <v>1072</v>
      </c>
      <c r="T678" s="7">
        <v>2525</v>
      </c>
      <c r="U678" s="7">
        <v>128</v>
      </c>
      <c r="V678" s="7">
        <v>192</v>
      </c>
      <c r="W678" s="7">
        <v>0</v>
      </c>
    </row>
    <row r="679" spans="1:23" x14ac:dyDescent="0.35">
      <c r="A679" s="7">
        <v>1</v>
      </c>
      <c r="B679" s="7">
        <v>3975</v>
      </c>
      <c r="C679" s="7">
        <v>1521</v>
      </c>
      <c r="D679" s="7">
        <v>0</v>
      </c>
      <c r="E679" s="7">
        <v>0</v>
      </c>
      <c r="F679" s="7">
        <v>0</v>
      </c>
      <c r="G679" s="7">
        <v>0</v>
      </c>
      <c r="H679" s="7">
        <v>1</v>
      </c>
      <c r="I679" s="7">
        <v>13.771645021644998</v>
      </c>
      <c r="J679" s="7">
        <v>65625</v>
      </c>
      <c r="K679" s="7">
        <v>1189</v>
      </c>
      <c r="L679" s="7">
        <v>934</v>
      </c>
      <c r="M679" s="7">
        <v>304</v>
      </c>
      <c r="N679" s="7">
        <v>2297</v>
      </c>
      <c r="O679" s="7">
        <v>449</v>
      </c>
      <c r="P679" s="7">
        <v>400</v>
      </c>
      <c r="Q679" s="7">
        <v>0</v>
      </c>
      <c r="R679" s="7">
        <v>18</v>
      </c>
      <c r="S679" s="7">
        <v>811</v>
      </c>
      <c r="T679" s="7">
        <v>1886</v>
      </c>
      <c r="U679" s="7">
        <v>104</v>
      </c>
      <c r="V679" s="7">
        <v>156</v>
      </c>
      <c r="W679" s="7">
        <v>0</v>
      </c>
    </row>
    <row r="680" spans="1:23" x14ac:dyDescent="0.35">
      <c r="A680" s="7">
        <v>1</v>
      </c>
      <c r="B680" s="7">
        <v>4189</v>
      </c>
      <c r="C680" s="7">
        <v>1507</v>
      </c>
      <c r="D680" s="7">
        <v>0</v>
      </c>
      <c r="E680" s="7">
        <v>0</v>
      </c>
      <c r="F680" s="7">
        <v>0</v>
      </c>
      <c r="G680" s="7">
        <v>0</v>
      </c>
      <c r="H680" s="7">
        <v>1</v>
      </c>
      <c r="I680" s="7">
        <v>5.9973924380704</v>
      </c>
      <c r="J680" s="7">
        <v>63750</v>
      </c>
      <c r="K680" s="7">
        <v>1876</v>
      </c>
      <c r="L680" s="7">
        <v>1000</v>
      </c>
      <c r="M680" s="7">
        <v>358</v>
      </c>
      <c r="N680" s="7">
        <v>2497</v>
      </c>
      <c r="O680" s="7">
        <v>508</v>
      </c>
      <c r="P680" s="7">
        <v>232</v>
      </c>
      <c r="Q680" s="7">
        <v>2</v>
      </c>
      <c r="R680" s="7">
        <v>11</v>
      </c>
      <c r="S680" s="7">
        <v>939</v>
      </c>
      <c r="T680" s="7">
        <v>2242</v>
      </c>
      <c r="U680" s="7">
        <v>114</v>
      </c>
      <c r="V680" s="7">
        <v>237</v>
      </c>
      <c r="W680" s="7">
        <v>0</v>
      </c>
    </row>
    <row r="681" spans="1:23" x14ac:dyDescent="0.35">
      <c r="A681" s="7">
        <v>1</v>
      </c>
      <c r="B681" s="7">
        <v>4561</v>
      </c>
      <c r="C681" s="7">
        <v>1602</v>
      </c>
      <c r="D681" s="7">
        <v>0</v>
      </c>
      <c r="E681" s="7">
        <v>0</v>
      </c>
      <c r="F681" s="7">
        <v>0</v>
      </c>
      <c r="G681" s="7">
        <v>0</v>
      </c>
      <c r="H681" s="7">
        <v>1</v>
      </c>
      <c r="I681" s="7">
        <v>6.2099447513812205</v>
      </c>
      <c r="J681" s="7">
        <v>76977</v>
      </c>
      <c r="K681" s="7">
        <v>1155</v>
      </c>
      <c r="L681" s="7">
        <v>1089</v>
      </c>
      <c r="M681" s="7">
        <v>440</v>
      </c>
      <c r="N681" s="7">
        <v>2491</v>
      </c>
      <c r="O681" s="7">
        <v>635</v>
      </c>
      <c r="P681" s="7">
        <v>456</v>
      </c>
      <c r="Q681" s="7">
        <v>2</v>
      </c>
      <c r="R681" s="7">
        <v>26</v>
      </c>
      <c r="S681" s="7">
        <v>951</v>
      </c>
      <c r="T681" s="7">
        <v>2028</v>
      </c>
      <c r="U681" s="7">
        <v>30</v>
      </c>
      <c r="V681" s="7">
        <v>79</v>
      </c>
      <c r="W681" s="7">
        <v>0</v>
      </c>
    </row>
    <row r="682" spans="1:23" x14ac:dyDescent="0.35">
      <c r="A682" s="7">
        <v>1</v>
      </c>
      <c r="B682" s="7">
        <v>6528</v>
      </c>
      <c r="C682" s="7">
        <v>2660</v>
      </c>
      <c r="D682" s="7">
        <v>0</v>
      </c>
      <c r="E682" s="7">
        <v>5</v>
      </c>
      <c r="F682" s="7">
        <v>7.6593137254901966E-2</v>
      </c>
      <c r="G682" s="7">
        <v>0</v>
      </c>
      <c r="H682" s="7">
        <v>1</v>
      </c>
      <c r="I682" s="7">
        <v>20.489194169877699</v>
      </c>
      <c r="J682" s="7">
        <v>62885</v>
      </c>
      <c r="K682" s="7">
        <v>2077</v>
      </c>
      <c r="L682" s="7">
        <v>1400</v>
      </c>
      <c r="M682" s="7">
        <v>815</v>
      </c>
      <c r="N682" s="7">
        <v>3643</v>
      </c>
      <c r="O682" s="7">
        <v>740</v>
      </c>
      <c r="P682" s="7">
        <v>849</v>
      </c>
      <c r="Q682" s="7">
        <v>1</v>
      </c>
      <c r="R682" s="7">
        <v>14</v>
      </c>
      <c r="S682" s="7">
        <v>1281</v>
      </c>
      <c r="T682" s="7">
        <v>2575</v>
      </c>
      <c r="U682" s="7">
        <v>315</v>
      </c>
      <c r="V682" s="7">
        <v>265</v>
      </c>
      <c r="W682" s="7">
        <v>0</v>
      </c>
    </row>
    <row r="683" spans="1:23" x14ac:dyDescent="0.35">
      <c r="A683" s="7">
        <v>1</v>
      </c>
      <c r="B683" s="7">
        <v>3328</v>
      </c>
      <c r="C683" s="7">
        <v>1233</v>
      </c>
      <c r="D683" s="7">
        <v>0</v>
      </c>
      <c r="E683" s="7">
        <v>0</v>
      </c>
      <c r="F683" s="7">
        <v>0</v>
      </c>
      <c r="G683" s="7">
        <v>0</v>
      </c>
      <c r="H683" s="7">
        <v>0</v>
      </c>
      <c r="I683" s="7">
        <v>5.1161330822347795</v>
      </c>
      <c r="J683" s="7">
        <v>122292</v>
      </c>
      <c r="K683" s="7">
        <v>355</v>
      </c>
      <c r="L683" s="7">
        <v>709</v>
      </c>
      <c r="M683" s="7">
        <v>530</v>
      </c>
      <c r="N683" s="7">
        <v>2591</v>
      </c>
      <c r="O683" s="7">
        <v>119</v>
      </c>
      <c r="P683" s="7">
        <v>407</v>
      </c>
      <c r="Q683" s="7">
        <v>0</v>
      </c>
      <c r="R683" s="7">
        <v>4</v>
      </c>
      <c r="S683" s="7">
        <v>207</v>
      </c>
      <c r="T683" s="7">
        <v>388</v>
      </c>
      <c r="U683" s="7">
        <v>47</v>
      </c>
      <c r="V683" s="7">
        <v>30</v>
      </c>
      <c r="W683" s="7">
        <v>0</v>
      </c>
    </row>
    <row r="684" spans="1:23" x14ac:dyDescent="0.35">
      <c r="A684" s="7">
        <v>1</v>
      </c>
      <c r="B684" s="7">
        <v>4497</v>
      </c>
      <c r="C684" s="7">
        <v>1604</v>
      </c>
      <c r="D684" s="7">
        <v>0</v>
      </c>
      <c r="E684" s="7">
        <v>11</v>
      </c>
      <c r="F684" s="7">
        <v>0.24460751612185905</v>
      </c>
      <c r="G684" s="7">
        <v>0</v>
      </c>
      <c r="H684" s="7">
        <v>0</v>
      </c>
      <c r="I684" s="7">
        <v>5.5602182123373902</v>
      </c>
      <c r="J684" s="7">
        <v>142917</v>
      </c>
      <c r="K684" s="7">
        <v>415</v>
      </c>
      <c r="L684" s="7">
        <v>1011</v>
      </c>
      <c r="M684" s="7">
        <v>705</v>
      </c>
      <c r="N684" s="7">
        <v>3574</v>
      </c>
      <c r="O684" s="7">
        <v>178</v>
      </c>
      <c r="P684" s="7">
        <v>471</v>
      </c>
      <c r="Q684" s="7">
        <v>1</v>
      </c>
      <c r="R684" s="7">
        <v>5</v>
      </c>
      <c r="S684" s="7">
        <v>268</v>
      </c>
      <c r="T684" s="7">
        <v>523</v>
      </c>
      <c r="U684" s="7">
        <v>41</v>
      </c>
      <c r="V684" s="7">
        <v>37</v>
      </c>
      <c r="W684" s="7">
        <v>0</v>
      </c>
    </row>
    <row r="685" spans="1:23" x14ac:dyDescent="0.35">
      <c r="A685" s="7">
        <v>1</v>
      </c>
      <c r="B685" s="7">
        <v>3368</v>
      </c>
      <c r="C685" s="7">
        <v>1384</v>
      </c>
      <c r="D685" s="7">
        <v>0</v>
      </c>
      <c r="E685" s="7">
        <v>0</v>
      </c>
      <c r="F685" s="7">
        <v>0</v>
      </c>
      <c r="G685" s="7">
        <v>0</v>
      </c>
      <c r="H685" s="7">
        <v>0</v>
      </c>
      <c r="I685" s="7">
        <v>12.784363985902001</v>
      </c>
      <c r="J685" s="7">
        <v>97857</v>
      </c>
      <c r="K685" s="7">
        <v>676</v>
      </c>
      <c r="L685" s="7">
        <v>685</v>
      </c>
      <c r="M685" s="7">
        <v>458</v>
      </c>
      <c r="N685" s="7">
        <v>2432</v>
      </c>
      <c r="O685" s="7">
        <v>326</v>
      </c>
      <c r="P685" s="7">
        <v>403</v>
      </c>
      <c r="Q685" s="7">
        <v>1</v>
      </c>
      <c r="R685" s="7">
        <v>8</v>
      </c>
      <c r="S685" s="7">
        <v>198</v>
      </c>
      <c r="T685" s="7">
        <v>427</v>
      </c>
      <c r="U685" s="7">
        <v>38</v>
      </c>
      <c r="V685" s="7">
        <v>73</v>
      </c>
      <c r="W685" s="7">
        <v>0</v>
      </c>
    </row>
    <row r="686" spans="1:23" x14ac:dyDescent="0.35">
      <c r="A686" s="7">
        <v>1</v>
      </c>
      <c r="B686" s="7">
        <v>4567</v>
      </c>
      <c r="C686" s="7">
        <v>1691</v>
      </c>
      <c r="D686" s="7">
        <v>0</v>
      </c>
      <c r="E686" s="7">
        <v>5</v>
      </c>
      <c r="F686" s="7">
        <v>0.10948105977665863</v>
      </c>
      <c r="G686" s="7">
        <v>0</v>
      </c>
      <c r="H686" s="7">
        <v>0</v>
      </c>
      <c r="I686" s="7">
        <v>3.8177339901477798</v>
      </c>
      <c r="J686" s="7">
        <v>90819</v>
      </c>
      <c r="K686" s="7">
        <v>619</v>
      </c>
      <c r="L686" s="7">
        <v>991</v>
      </c>
      <c r="M686" s="7">
        <v>600</v>
      </c>
      <c r="N686" s="7">
        <v>2876</v>
      </c>
      <c r="O686" s="7">
        <v>756</v>
      </c>
      <c r="P686" s="7">
        <v>408</v>
      </c>
      <c r="Q686" s="7">
        <v>2</v>
      </c>
      <c r="R686" s="7">
        <v>13</v>
      </c>
      <c r="S686" s="7">
        <v>512</v>
      </c>
      <c r="T686" s="7">
        <v>1000</v>
      </c>
      <c r="U686" s="7">
        <v>58</v>
      </c>
      <c r="V686" s="7">
        <v>141</v>
      </c>
      <c r="W686" s="7">
        <v>0</v>
      </c>
    </row>
    <row r="687" spans="1:23" x14ac:dyDescent="0.35">
      <c r="A687" s="7">
        <v>1</v>
      </c>
      <c r="B687" s="7">
        <v>3962</v>
      </c>
      <c r="C687" s="7">
        <v>1690</v>
      </c>
      <c r="D687" s="7">
        <v>0</v>
      </c>
      <c r="E687" s="7">
        <v>2</v>
      </c>
      <c r="F687" s="7">
        <v>5.0479555779909133E-2</v>
      </c>
      <c r="G687" s="7">
        <v>1</v>
      </c>
      <c r="H687" s="7">
        <v>0</v>
      </c>
      <c r="I687" s="7">
        <v>5.71149621674396</v>
      </c>
      <c r="J687" s="7">
        <v>79655</v>
      </c>
      <c r="K687" s="7">
        <v>992</v>
      </c>
      <c r="L687" s="7">
        <v>770</v>
      </c>
      <c r="M687" s="7">
        <v>558</v>
      </c>
      <c r="N687" s="7">
        <v>2741</v>
      </c>
      <c r="O687" s="7">
        <v>561</v>
      </c>
      <c r="P687" s="7">
        <v>242</v>
      </c>
      <c r="Q687" s="7">
        <v>0</v>
      </c>
      <c r="R687" s="7">
        <v>6</v>
      </c>
      <c r="S687" s="7">
        <v>412</v>
      </c>
      <c r="T687" s="7">
        <v>853</v>
      </c>
      <c r="U687" s="7">
        <v>208</v>
      </c>
      <c r="V687" s="7">
        <v>121</v>
      </c>
      <c r="W687" s="7">
        <v>0</v>
      </c>
    </row>
    <row r="688" spans="1:23" x14ac:dyDescent="0.35">
      <c r="A688" s="7">
        <v>1</v>
      </c>
      <c r="B688" s="7">
        <v>2744</v>
      </c>
      <c r="C688" s="7">
        <v>1287</v>
      </c>
      <c r="D688" s="7">
        <v>0</v>
      </c>
      <c r="E688" s="7">
        <v>18</v>
      </c>
      <c r="F688" s="7">
        <v>0.6559766763848397</v>
      </c>
      <c r="G688" s="7">
        <v>0</v>
      </c>
      <c r="H688" s="7">
        <v>0</v>
      </c>
      <c r="I688" s="7">
        <v>15.6352984254852</v>
      </c>
      <c r="J688" s="7">
        <v>82188</v>
      </c>
      <c r="K688" s="7">
        <v>609</v>
      </c>
      <c r="L688" s="7">
        <v>490</v>
      </c>
      <c r="M688" s="7">
        <v>251</v>
      </c>
      <c r="N688" s="7">
        <v>1364</v>
      </c>
      <c r="O688" s="7">
        <v>653</v>
      </c>
      <c r="P688" s="7">
        <v>439</v>
      </c>
      <c r="Q688" s="7">
        <v>0</v>
      </c>
      <c r="R688" s="7">
        <v>23</v>
      </c>
      <c r="S688" s="7">
        <v>265</v>
      </c>
      <c r="T688" s="7">
        <v>512</v>
      </c>
      <c r="U688" s="7">
        <v>62</v>
      </c>
      <c r="V688" s="7">
        <v>44</v>
      </c>
      <c r="W688" s="7">
        <v>0</v>
      </c>
    </row>
    <row r="689" spans="1:23" x14ac:dyDescent="0.35">
      <c r="A689" s="7">
        <v>1</v>
      </c>
      <c r="B689" s="7">
        <v>4818</v>
      </c>
      <c r="C689" s="7">
        <v>2080</v>
      </c>
      <c r="D689" s="7">
        <v>0</v>
      </c>
      <c r="E689" s="7">
        <v>480</v>
      </c>
      <c r="F689" s="7">
        <v>9.9626400996264</v>
      </c>
      <c r="G689" s="7">
        <v>0</v>
      </c>
      <c r="H689" s="7">
        <v>0</v>
      </c>
      <c r="I689" s="7">
        <v>10.9553023663453</v>
      </c>
      <c r="J689" s="7">
        <v>80714</v>
      </c>
      <c r="K689" s="7">
        <v>1503</v>
      </c>
      <c r="L689" s="7">
        <v>675</v>
      </c>
      <c r="M689" s="7">
        <v>444</v>
      </c>
      <c r="N689" s="7">
        <v>2962</v>
      </c>
      <c r="O689" s="7">
        <v>1101</v>
      </c>
      <c r="P689" s="7">
        <v>275</v>
      </c>
      <c r="Q689" s="7">
        <v>0</v>
      </c>
      <c r="R689" s="7">
        <v>18</v>
      </c>
      <c r="S689" s="7">
        <v>462</v>
      </c>
      <c r="T689" s="7">
        <v>902</v>
      </c>
      <c r="U689" s="7">
        <v>179</v>
      </c>
      <c r="V689" s="7">
        <v>240</v>
      </c>
      <c r="W689" s="7">
        <v>0</v>
      </c>
    </row>
    <row r="690" spans="1:23" x14ac:dyDescent="0.35">
      <c r="A690" s="7">
        <v>1</v>
      </c>
      <c r="B690" s="7">
        <v>3886</v>
      </c>
      <c r="C690" s="7">
        <v>1439</v>
      </c>
      <c r="D690" s="7">
        <v>0</v>
      </c>
      <c r="E690" s="7">
        <v>9</v>
      </c>
      <c r="F690" s="7">
        <v>0.23160061760164694</v>
      </c>
      <c r="G690" s="7">
        <v>0</v>
      </c>
      <c r="H690" s="7">
        <v>0</v>
      </c>
      <c r="I690" s="7">
        <v>2.1367521367521398</v>
      </c>
      <c r="J690" s="7">
        <v>89083</v>
      </c>
      <c r="K690" s="7">
        <v>631</v>
      </c>
      <c r="L690" s="7">
        <v>857</v>
      </c>
      <c r="M690" s="7">
        <v>426</v>
      </c>
      <c r="N690" s="7">
        <v>2377</v>
      </c>
      <c r="O690" s="7">
        <v>663</v>
      </c>
      <c r="P690" s="7">
        <v>249</v>
      </c>
      <c r="Q690" s="7">
        <v>0</v>
      </c>
      <c r="R690" s="7">
        <v>10</v>
      </c>
      <c r="S690" s="7">
        <v>587</v>
      </c>
      <c r="T690" s="7">
        <v>1216</v>
      </c>
      <c r="U690" s="7">
        <v>29</v>
      </c>
      <c r="V690" s="7">
        <v>29</v>
      </c>
      <c r="W690" s="7">
        <v>0</v>
      </c>
    </row>
    <row r="691" spans="1:23" x14ac:dyDescent="0.35">
      <c r="A691" s="7">
        <v>1</v>
      </c>
      <c r="B691" s="7">
        <v>4330</v>
      </c>
      <c r="C691" s="7">
        <v>1874</v>
      </c>
      <c r="D691" s="7">
        <v>0</v>
      </c>
      <c r="E691" s="7">
        <v>6</v>
      </c>
      <c r="F691" s="7">
        <v>0.13856812933025403</v>
      </c>
      <c r="G691" s="7">
        <v>1</v>
      </c>
      <c r="H691" s="7">
        <v>0</v>
      </c>
      <c r="I691" s="7">
        <v>4.5861541821358394</v>
      </c>
      <c r="J691" s="7">
        <v>86442</v>
      </c>
      <c r="K691" s="7">
        <v>782</v>
      </c>
      <c r="L691" s="7">
        <v>865</v>
      </c>
      <c r="M691" s="7">
        <v>645</v>
      </c>
      <c r="N691" s="7">
        <v>2165</v>
      </c>
      <c r="O691" s="7">
        <v>1193</v>
      </c>
      <c r="P691" s="7">
        <v>245</v>
      </c>
      <c r="Q691" s="7">
        <v>4</v>
      </c>
      <c r="R691" s="7">
        <v>24</v>
      </c>
      <c r="S691" s="7">
        <v>699</v>
      </c>
      <c r="T691" s="7">
        <v>954</v>
      </c>
      <c r="U691" s="7">
        <v>199</v>
      </c>
      <c r="V691" s="7">
        <v>96</v>
      </c>
      <c r="W691" s="7">
        <v>0</v>
      </c>
    </row>
    <row r="692" spans="1:23" x14ac:dyDescent="0.35">
      <c r="A692" s="7">
        <v>1</v>
      </c>
      <c r="B692" s="7">
        <v>2218</v>
      </c>
      <c r="C692" s="7">
        <v>773</v>
      </c>
      <c r="D692" s="7">
        <v>0</v>
      </c>
      <c r="E692" s="7">
        <v>29</v>
      </c>
      <c r="F692" s="7">
        <v>1.3074842200180343</v>
      </c>
      <c r="G692" s="7">
        <v>0</v>
      </c>
      <c r="H692" s="7">
        <v>1</v>
      </c>
      <c r="I692" s="7">
        <v>13.8755980861244</v>
      </c>
      <c r="J692" s="7">
        <v>62361</v>
      </c>
      <c r="K692" s="7">
        <v>1028</v>
      </c>
      <c r="L692" s="7">
        <v>568</v>
      </c>
      <c r="M692" s="7">
        <v>242</v>
      </c>
      <c r="N692" s="7">
        <v>802</v>
      </c>
      <c r="O692" s="7">
        <v>824</v>
      </c>
      <c r="P692" s="7">
        <v>133</v>
      </c>
      <c r="Q692" s="7">
        <v>0</v>
      </c>
      <c r="R692" s="7">
        <v>24</v>
      </c>
      <c r="S692" s="7">
        <v>435</v>
      </c>
      <c r="T692" s="7">
        <v>791</v>
      </c>
      <c r="U692" s="7">
        <v>154</v>
      </c>
      <c r="V692" s="7">
        <v>145</v>
      </c>
      <c r="W692" s="7">
        <v>0</v>
      </c>
    </row>
    <row r="693" spans="1:23" x14ac:dyDescent="0.35">
      <c r="A693" s="7">
        <v>1</v>
      </c>
      <c r="B693" s="7">
        <v>4256</v>
      </c>
      <c r="C693" s="7">
        <v>1596</v>
      </c>
      <c r="D693" s="7">
        <v>0</v>
      </c>
      <c r="E693" s="7">
        <v>0</v>
      </c>
      <c r="F693" s="7">
        <v>0</v>
      </c>
      <c r="G693" s="7">
        <v>0</v>
      </c>
      <c r="H693" s="7">
        <v>0</v>
      </c>
      <c r="I693" s="7">
        <v>11.969661057122501</v>
      </c>
      <c r="J693" s="7">
        <v>89167</v>
      </c>
      <c r="K693" s="7">
        <v>930</v>
      </c>
      <c r="L693" s="7">
        <v>994</v>
      </c>
      <c r="M693" s="7">
        <v>389</v>
      </c>
      <c r="N693" s="7">
        <v>2233</v>
      </c>
      <c r="O693" s="7">
        <v>912</v>
      </c>
      <c r="P693" s="7">
        <v>317</v>
      </c>
      <c r="Q693" s="7">
        <v>0</v>
      </c>
      <c r="R693" s="7">
        <v>17</v>
      </c>
      <c r="S693" s="7">
        <v>777</v>
      </c>
      <c r="T693" s="7">
        <v>1582</v>
      </c>
      <c r="U693" s="7">
        <v>281</v>
      </c>
      <c r="V693" s="7">
        <v>151</v>
      </c>
      <c r="W693" s="7">
        <v>0</v>
      </c>
    </row>
    <row r="694" spans="1:23" x14ac:dyDescent="0.35">
      <c r="A694" s="7">
        <v>1</v>
      </c>
      <c r="B694" s="7">
        <v>5341</v>
      </c>
      <c r="C694" s="7">
        <v>1736</v>
      </c>
      <c r="D694" s="7">
        <v>0</v>
      </c>
      <c r="E694" s="7">
        <v>0</v>
      </c>
      <c r="F694" s="7">
        <v>0</v>
      </c>
      <c r="G694" s="7">
        <v>0</v>
      </c>
      <c r="H694" s="7">
        <v>1</v>
      </c>
      <c r="I694" s="7">
        <v>9.8652190190939688</v>
      </c>
      <c r="J694" s="7">
        <v>75573</v>
      </c>
      <c r="K694" s="7">
        <v>1881</v>
      </c>
      <c r="L694" s="7">
        <v>1394</v>
      </c>
      <c r="M694" s="7">
        <v>417</v>
      </c>
      <c r="N694" s="7">
        <v>2088</v>
      </c>
      <c r="O694" s="7">
        <v>1471</v>
      </c>
      <c r="P694" s="7">
        <v>302</v>
      </c>
      <c r="Q694" s="7">
        <v>13</v>
      </c>
      <c r="R694" s="7">
        <v>41</v>
      </c>
      <c r="S694" s="7">
        <v>1426</v>
      </c>
      <c r="T694" s="7">
        <v>2458</v>
      </c>
      <c r="U694" s="7">
        <v>301</v>
      </c>
      <c r="V694" s="7">
        <v>129</v>
      </c>
      <c r="W694" s="7">
        <v>0</v>
      </c>
    </row>
    <row r="695" spans="1:23" x14ac:dyDescent="0.35">
      <c r="A695" s="7">
        <v>1</v>
      </c>
      <c r="B695" s="7">
        <v>7527</v>
      </c>
      <c r="C695" s="7">
        <v>2476</v>
      </c>
      <c r="D695" s="7">
        <v>0</v>
      </c>
      <c r="E695" s="7">
        <v>21</v>
      </c>
      <c r="F695" s="7">
        <v>0.27899561578318055</v>
      </c>
      <c r="G695" s="7">
        <v>0</v>
      </c>
      <c r="H695" s="7">
        <v>0</v>
      </c>
      <c r="I695" s="7">
        <v>3.8558035124785404</v>
      </c>
      <c r="J695" s="7">
        <v>233793</v>
      </c>
      <c r="K695" s="7">
        <v>398</v>
      </c>
      <c r="L695" s="7">
        <v>2425</v>
      </c>
      <c r="M695" s="7">
        <v>718</v>
      </c>
      <c r="N695" s="7">
        <v>6489</v>
      </c>
      <c r="O695" s="7">
        <v>379</v>
      </c>
      <c r="P695" s="7">
        <v>350</v>
      </c>
      <c r="Q695" s="7">
        <v>0</v>
      </c>
      <c r="R695" s="7">
        <v>3</v>
      </c>
      <c r="S695" s="7">
        <v>306</v>
      </c>
      <c r="T695" s="7">
        <v>377</v>
      </c>
      <c r="U695" s="7">
        <v>27</v>
      </c>
      <c r="V695" s="7">
        <v>0</v>
      </c>
      <c r="W695" s="7">
        <v>0</v>
      </c>
    </row>
    <row r="696" spans="1:23" x14ac:dyDescent="0.35">
      <c r="A696" s="7">
        <v>1</v>
      </c>
      <c r="B696" s="7">
        <v>3143</v>
      </c>
      <c r="C696" s="7">
        <v>1077</v>
      </c>
      <c r="D696" s="7">
        <v>0</v>
      </c>
      <c r="E696" s="7">
        <v>105</v>
      </c>
      <c r="F696" s="7">
        <v>3.3407572383073498</v>
      </c>
      <c r="G696" s="7">
        <v>0</v>
      </c>
      <c r="H696" s="7">
        <v>0</v>
      </c>
      <c r="I696" s="7">
        <v>1.75489909330214</v>
      </c>
      <c r="J696" s="7">
        <v>194844</v>
      </c>
      <c r="K696" s="7">
        <v>364</v>
      </c>
      <c r="L696" s="7">
        <v>935</v>
      </c>
      <c r="M696" s="7">
        <v>291</v>
      </c>
      <c r="N696" s="7">
        <v>2671</v>
      </c>
      <c r="O696" s="7">
        <v>171</v>
      </c>
      <c r="P696" s="7">
        <v>124</v>
      </c>
      <c r="Q696" s="7">
        <v>0</v>
      </c>
      <c r="R696" s="7">
        <v>6</v>
      </c>
      <c r="S696" s="7">
        <v>171</v>
      </c>
      <c r="T696" s="7">
        <v>177</v>
      </c>
      <c r="U696" s="7">
        <v>32</v>
      </c>
      <c r="V696" s="7">
        <v>24</v>
      </c>
      <c r="W696" s="7">
        <v>0</v>
      </c>
    </row>
    <row r="697" spans="1:23" x14ac:dyDescent="0.35">
      <c r="A697" s="7">
        <v>1</v>
      </c>
      <c r="B697" s="7">
        <v>3462</v>
      </c>
      <c r="C697" s="7">
        <v>1139</v>
      </c>
      <c r="D697" s="7">
        <v>0</v>
      </c>
      <c r="E697" s="7">
        <v>10</v>
      </c>
      <c r="F697" s="7">
        <v>0.28885037550548814</v>
      </c>
      <c r="G697" s="7">
        <v>0</v>
      </c>
      <c r="H697" s="7">
        <v>0</v>
      </c>
      <c r="I697" s="7">
        <v>2.71156138259833</v>
      </c>
      <c r="J697" s="7">
        <v>250001</v>
      </c>
      <c r="K697" s="7">
        <v>140</v>
      </c>
      <c r="L697" s="7">
        <v>1079</v>
      </c>
      <c r="M697" s="7">
        <v>381</v>
      </c>
      <c r="N697" s="7">
        <v>2864</v>
      </c>
      <c r="O697" s="7">
        <v>228</v>
      </c>
      <c r="P697" s="7">
        <v>192</v>
      </c>
      <c r="Q697" s="7">
        <v>0</v>
      </c>
      <c r="R697" s="7">
        <v>2</v>
      </c>
      <c r="S697" s="7">
        <v>176</v>
      </c>
      <c r="T697" s="7">
        <v>166</v>
      </c>
      <c r="U697" s="7">
        <v>6</v>
      </c>
      <c r="V697" s="7">
        <v>0</v>
      </c>
      <c r="W697" s="7">
        <v>0</v>
      </c>
    </row>
    <row r="698" spans="1:23" x14ac:dyDescent="0.35">
      <c r="A698" s="7">
        <v>1</v>
      </c>
      <c r="B698" s="7">
        <v>3657</v>
      </c>
      <c r="C698" s="7">
        <v>1466</v>
      </c>
      <c r="D698" s="7">
        <v>0</v>
      </c>
      <c r="E698" s="7">
        <v>0</v>
      </c>
      <c r="F698" s="7">
        <v>0</v>
      </c>
      <c r="G698" s="7">
        <v>0</v>
      </c>
      <c r="H698" s="7">
        <v>0</v>
      </c>
      <c r="I698" s="7">
        <v>6.4550833781603005</v>
      </c>
      <c r="J698" s="7">
        <v>208144</v>
      </c>
      <c r="K698" s="7">
        <v>467</v>
      </c>
      <c r="L698" s="7">
        <v>1037</v>
      </c>
      <c r="M698" s="7">
        <v>487</v>
      </c>
      <c r="N698" s="7">
        <v>3096</v>
      </c>
      <c r="O698" s="7">
        <v>236</v>
      </c>
      <c r="P698" s="7">
        <v>130</v>
      </c>
      <c r="Q698" s="7">
        <v>0</v>
      </c>
      <c r="R698" s="7">
        <v>3</v>
      </c>
      <c r="S698" s="7">
        <v>192</v>
      </c>
      <c r="T698" s="7">
        <v>222</v>
      </c>
      <c r="U698" s="7">
        <v>78</v>
      </c>
      <c r="V698" s="7">
        <v>10</v>
      </c>
      <c r="W698" s="7">
        <v>0</v>
      </c>
    </row>
    <row r="699" spans="1:23" x14ac:dyDescent="0.35">
      <c r="A699" s="7">
        <v>1</v>
      </c>
      <c r="B699" s="7">
        <v>3724</v>
      </c>
      <c r="C699" s="7">
        <v>1383</v>
      </c>
      <c r="D699" s="7">
        <v>0</v>
      </c>
      <c r="E699" s="7">
        <v>54</v>
      </c>
      <c r="F699" s="7">
        <v>1.4500537056928033</v>
      </c>
      <c r="G699" s="7">
        <v>0</v>
      </c>
      <c r="H699" s="7">
        <v>0</v>
      </c>
      <c r="I699" s="7">
        <v>3.0070921985815602</v>
      </c>
      <c r="J699" s="7">
        <v>209044</v>
      </c>
      <c r="K699" s="7">
        <v>315</v>
      </c>
      <c r="L699" s="7">
        <v>1045</v>
      </c>
      <c r="M699" s="7">
        <v>503</v>
      </c>
      <c r="N699" s="7">
        <v>3102</v>
      </c>
      <c r="O699" s="7">
        <v>326</v>
      </c>
      <c r="P699" s="7">
        <v>138</v>
      </c>
      <c r="Q699" s="7">
        <v>0</v>
      </c>
      <c r="R699" s="7">
        <v>1</v>
      </c>
      <c r="S699" s="7">
        <v>157</v>
      </c>
      <c r="T699" s="7">
        <v>208</v>
      </c>
      <c r="U699" s="7">
        <v>57</v>
      </c>
      <c r="V699" s="7">
        <v>0</v>
      </c>
      <c r="W699" s="7">
        <v>0</v>
      </c>
    </row>
    <row r="700" spans="1:23" x14ac:dyDescent="0.35">
      <c r="A700" s="7">
        <v>1</v>
      </c>
      <c r="B700" s="7">
        <v>3942</v>
      </c>
      <c r="C700" s="7">
        <v>1449</v>
      </c>
      <c r="D700" s="7">
        <v>0</v>
      </c>
      <c r="E700" s="7">
        <v>43</v>
      </c>
      <c r="F700" s="7">
        <v>1.0908168442415018</v>
      </c>
      <c r="G700" s="7">
        <v>1</v>
      </c>
      <c r="H700" s="7">
        <v>0</v>
      </c>
      <c r="I700" s="7">
        <v>4.34443288241415</v>
      </c>
      <c r="J700" s="7">
        <v>217679</v>
      </c>
      <c r="K700" s="7">
        <v>416</v>
      </c>
      <c r="L700" s="7">
        <v>1126</v>
      </c>
      <c r="M700" s="7">
        <v>537</v>
      </c>
      <c r="N700" s="7">
        <v>3016</v>
      </c>
      <c r="O700" s="7">
        <v>486</v>
      </c>
      <c r="P700" s="7">
        <v>201</v>
      </c>
      <c r="Q700" s="7">
        <v>0</v>
      </c>
      <c r="R700" s="7">
        <v>2</v>
      </c>
      <c r="S700" s="7">
        <v>237</v>
      </c>
      <c r="T700" s="7">
        <v>249</v>
      </c>
      <c r="U700" s="7">
        <v>89</v>
      </c>
      <c r="V700" s="7">
        <v>65</v>
      </c>
      <c r="W700" s="7">
        <v>0</v>
      </c>
    </row>
    <row r="701" spans="1:23" x14ac:dyDescent="0.35">
      <c r="A701" s="7">
        <v>1</v>
      </c>
      <c r="B701" s="7">
        <v>2915</v>
      </c>
      <c r="C701" s="7">
        <v>1285</v>
      </c>
      <c r="D701" s="7">
        <v>0</v>
      </c>
      <c r="E701" s="7">
        <v>43</v>
      </c>
      <c r="F701" s="7">
        <v>1.4751286449399656</v>
      </c>
      <c r="G701" s="7">
        <v>0</v>
      </c>
      <c r="H701" s="7">
        <v>0</v>
      </c>
      <c r="I701" s="7">
        <v>7.1985042069180398</v>
      </c>
      <c r="J701" s="7">
        <v>135625</v>
      </c>
      <c r="K701" s="7">
        <v>511</v>
      </c>
      <c r="L701" s="7">
        <v>584</v>
      </c>
      <c r="M701" s="7">
        <v>261</v>
      </c>
      <c r="N701" s="7">
        <v>1410</v>
      </c>
      <c r="O701" s="7">
        <v>1135</v>
      </c>
      <c r="P701" s="7">
        <v>123</v>
      </c>
      <c r="Q701" s="7">
        <v>0</v>
      </c>
      <c r="R701" s="7">
        <v>8</v>
      </c>
      <c r="S701" s="7">
        <v>239</v>
      </c>
      <c r="T701" s="7">
        <v>257</v>
      </c>
      <c r="U701" s="7">
        <v>139</v>
      </c>
      <c r="V701" s="7">
        <v>40</v>
      </c>
      <c r="W701" s="7">
        <v>0</v>
      </c>
    </row>
    <row r="702" spans="1:23" x14ac:dyDescent="0.35">
      <c r="A702" s="7">
        <v>1</v>
      </c>
      <c r="B702" s="7">
        <v>2362</v>
      </c>
      <c r="C702" s="7">
        <v>1226</v>
      </c>
      <c r="D702" s="7">
        <v>0</v>
      </c>
      <c r="E702" s="7">
        <v>24</v>
      </c>
      <c r="F702" s="7">
        <v>1.0160880609652836</v>
      </c>
      <c r="G702" s="7">
        <v>1</v>
      </c>
      <c r="H702" s="7">
        <v>1</v>
      </c>
      <c r="I702" s="7">
        <v>16.307692307692299</v>
      </c>
      <c r="J702" s="7">
        <v>69904</v>
      </c>
      <c r="K702" s="7">
        <v>785</v>
      </c>
      <c r="L702" s="7">
        <v>402</v>
      </c>
      <c r="M702" s="7">
        <v>257</v>
      </c>
      <c r="N702" s="7">
        <v>889</v>
      </c>
      <c r="O702" s="7">
        <v>1130</v>
      </c>
      <c r="P702" s="7">
        <v>101</v>
      </c>
      <c r="Q702" s="7">
        <v>0</v>
      </c>
      <c r="R702" s="7">
        <v>6</v>
      </c>
      <c r="S702" s="7">
        <v>236</v>
      </c>
      <c r="T702" s="7">
        <v>303</v>
      </c>
      <c r="U702" s="7">
        <v>249</v>
      </c>
      <c r="V702" s="7">
        <v>197</v>
      </c>
      <c r="W702" s="7">
        <v>0</v>
      </c>
    </row>
    <row r="703" spans="1:23" x14ac:dyDescent="0.35">
      <c r="A703" s="7">
        <v>1</v>
      </c>
      <c r="B703" s="7">
        <v>3293</v>
      </c>
      <c r="C703" s="7">
        <v>1760</v>
      </c>
      <c r="D703" s="7">
        <v>0</v>
      </c>
      <c r="E703" s="7">
        <v>60</v>
      </c>
      <c r="F703" s="7">
        <v>1.8220467658669908</v>
      </c>
      <c r="G703" s="7">
        <v>1</v>
      </c>
      <c r="H703" s="7">
        <v>0</v>
      </c>
      <c r="I703" s="7">
        <v>10.8100147275405</v>
      </c>
      <c r="J703" s="7">
        <v>94414</v>
      </c>
      <c r="K703" s="7">
        <v>585</v>
      </c>
      <c r="L703" s="7">
        <v>506</v>
      </c>
      <c r="M703" s="7">
        <v>310</v>
      </c>
      <c r="N703" s="7">
        <v>1901</v>
      </c>
      <c r="O703" s="7">
        <v>1004</v>
      </c>
      <c r="P703" s="7">
        <v>132</v>
      </c>
      <c r="Q703" s="7">
        <v>2</v>
      </c>
      <c r="R703" s="7">
        <v>6</v>
      </c>
      <c r="S703" s="7">
        <v>248</v>
      </c>
      <c r="T703" s="7">
        <v>313</v>
      </c>
      <c r="U703" s="7">
        <v>351</v>
      </c>
      <c r="V703" s="7">
        <v>116</v>
      </c>
      <c r="W703" s="7">
        <v>0</v>
      </c>
    </row>
    <row r="704" spans="1:23" x14ac:dyDescent="0.35">
      <c r="A704" s="7">
        <v>1</v>
      </c>
      <c r="B704" s="7">
        <v>2942</v>
      </c>
      <c r="C704" s="7">
        <v>1122</v>
      </c>
      <c r="D704" s="7">
        <v>0</v>
      </c>
      <c r="E704" s="7">
        <v>0</v>
      </c>
      <c r="F704" s="7">
        <v>0</v>
      </c>
      <c r="G704" s="7">
        <v>0</v>
      </c>
      <c r="H704" s="7">
        <v>0</v>
      </c>
      <c r="I704" s="7">
        <v>1.2891986062717802</v>
      </c>
      <c r="J704" s="7">
        <v>184688</v>
      </c>
      <c r="K704" s="7">
        <v>126</v>
      </c>
      <c r="L704" s="7">
        <v>851</v>
      </c>
      <c r="M704" s="7">
        <v>290</v>
      </c>
      <c r="N704" s="7">
        <v>2059</v>
      </c>
      <c r="O704" s="7">
        <v>616</v>
      </c>
      <c r="P704" s="7">
        <v>98</v>
      </c>
      <c r="Q704" s="7">
        <v>0</v>
      </c>
      <c r="R704" s="7">
        <v>5</v>
      </c>
      <c r="S704" s="7">
        <v>164</v>
      </c>
      <c r="T704" s="7">
        <v>146</v>
      </c>
      <c r="U704" s="7">
        <v>49</v>
      </c>
      <c r="V704" s="7">
        <v>10</v>
      </c>
      <c r="W704" s="7">
        <v>0</v>
      </c>
    </row>
    <row r="705" spans="1:23" x14ac:dyDescent="0.35">
      <c r="A705" s="7">
        <v>1</v>
      </c>
      <c r="B705" s="7">
        <v>3032</v>
      </c>
      <c r="C705" s="7">
        <v>1326</v>
      </c>
      <c r="D705" s="7">
        <v>0</v>
      </c>
      <c r="E705" s="7">
        <v>54</v>
      </c>
      <c r="F705" s="7">
        <v>1.7810026385224276</v>
      </c>
      <c r="G705" s="7">
        <v>0</v>
      </c>
      <c r="H705" s="7">
        <v>0</v>
      </c>
      <c r="I705" s="7">
        <v>4.6912590216519598</v>
      </c>
      <c r="J705" s="7">
        <v>170455</v>
      </c>
      <c r="K705" s="7">
        <v>241</v>
      </c>
      <c r="L705" s="7">
        <v>658</v>
      </c>
      <c r="M705" s="7">
        <v>369</v>
      </c>
      <c r="N705" s="7">
        <v>1555</v>
      </c>
      <c r="O705" s="7">
        <v>1155</v>
      </c>
      <c r="P705" s="7">
        <v>118</v>
      </c>
      <c r="Q705" s="7">
        <v>0</v>
      </c>
      <c r="R705" s="7">
        <v>7</v>
      </c>
      <c r="S705" s="7">
        <v>197</v>
      </c>
      <c r="T705" s="7">
        <v>218</v>
      </c>
      <c r="U705" s="7">
        <v>70</v>
      </c>
      <c r="V705" s="7">
        <v>46</v>
      </c>
      <c r="W705" s="7">
        <v>0</v>
      </c>
    </row>
    <row r="706" spans="1:23" x14ac:dyDescent="0.35">
      <c r="A706" s="7">
        <v>1</v>
      </c>
      <c r="B706" s="7">
        <v>2211</v>
      </c>
      <c r="C706" s="7">
        <v>776</v>
      </c>
      <c r="D706" s="7">
        <v>0</v>
      </c>
      <c r="E706" s="7">
        <v>1</v>
      </c>
      <c r="F706" s="7">
        <v>4.5228403437358664E-2</v>
      </c>
      <c r="G706" s="7">
        <v>1</v>
      </c>
      <c r="H706" s="7">
        <v>1</v>
      </c>
      <c r="I706" s="7">
        <v>26.561853537443099</v>
      </c>
      <c r="J706" s="7">
        <v>56458</v>
      </c>
      <c r="K706" s="7">
        <v>1043</v>
      </c>
      <c r="L706" s="7">
        <v>595</v>
      </c>
      <c r="M706" s="7">
        <v>161</v>
      </c>
      <c r="N706" s="7">
        <v>287</v>
      </c>
      <c r="O706" s="7">
        <v>1639</v>
      </c>
      <c r="P706" s="7">
        <v>41</v>
      </c>
      <c r="Q706" s="7">
        <v>6</v>
      </c>
      <c r="R706" s="7">
        <v>5</v>
      </c>
      <c r="S706" s="7">
        <v>233</v>
      </c>
      <c r="T706" s="7">
        <v>363</v>
      </c>
      <c r="U706" s="7">
        <v>214</v>
      </c>
      <c r="V706" s="7">
        <v>256</v>
      </c>
      <c r="W706" s="7">
        <v>1</v>
      </c>
    </row>
    <row r="707" spans="1:23" x14ac:dyDescent="0.35">
      <c r="A707" s="7">
        <v>1</v>
      </c>
      <c r="B707" s="7">
        <v>2986</v>
      </c>
      <c r="C707" s="7">
        <v>1080</v>
      </c>
      <c r="D707" s="7">
        <v>0</v>
      </c>
      <c r="E707" s="7">
        <v>10</v>
      </c>
      <c r="F707" s="7">
        <v>0.33489618218352313</v>
      </c>
      <c r="G707" s="7">
        <v>1</v>
      </c>
      <c r="H707" s="7">
        <v>0</v>
      </c>
      <c r="I707" s="7">
        <v>12.255828607435399</v>
      </c>
      <c r="J707" s="7">
        <v>106018</v>
      </c>
      <c r="K707" s="7">
        <v>651</v>
      </c>
      <c r="L707" s="7">
        <v>779</v>
      </c>
      <c r="M707" s="7">
        <v>419</v>
      </c>
      <c r="N707" s="7">
        <v>566</v>
      </c>
      <c r="O707" s="7">
        <v>2104</v>
      </c>
      <c r="P707" s="7">
        <v>36</v>
      </c>
      <c r="Q707" s="7">
        <v>1</v>
      </c>
      <c r="R707" s="7">
        <v>8</v>
      </c>
      <c r="S707" s="7">
        <v>271</v>
      </c>
      <c r="T707" s="7">
        <v>188</v>
      </c>
      <c r="U707" s="7">
        <v>124</v>
      </c>
      <c r="V707" s="7">
        <v>109</v>
      </c>
      <c r="W707" s="7">
        <v>0</v>
      </c>
    </row>
    <row r="708" spans="1:23" x14ac:dyDescent="0.35">
      <c r="A708" s="7">
        <v>1</v>
      </c>
      <c r="B708" s="7">
        <v>5105</v>
      </c>
      <c r="C708" s="7">
        <v>1881</v>
      </c>
      <c r="D708" s="7">
        <v>0</v>
      </c>
      <c r="E708" s="7">
        <v>69</v>
      </c>
      <c r="F708" s="7">
        <v>1.3516160626836435</v>
      </c>
      <c r="G708" s="7">
        <v>0</v>
      </c>
      <c r="H708" s="7">
        <v>0</v>
      </c>
      <c r="I708" s="7">
        <v>1.01532567049808</v>
      </c>
      <c r="J708" s="7">
        <v>149107</v>
      </c>
      <c r="K708" s="7">
        <v>390</v>
      </c>
      <c r="L708" s="7">
        <v>1209</v>
      </c>
      <c r="M708" s="7">
        <v>1001</v>
      </c>
      <c r="N708" s="7">
        <v>3823</v>
      </c>
      <c r="O708" s="7">
        <v>650</v>
      </c>
      <c r="P708" s="7">
        <v>469</v>
      </c>
      <c r="Q708" s="7">
        <v>1</v>
      </c>
      <c r="R708" s="7">
        <v>4</v>
      </c>
      <c r="S708" s="7">
        <v>158</v>
      </c>
      <c r="T708" s="7">
        <v>350</v>
      </c>
      <c r="U708" s="7">
        <v>104</v>
      </c>
      <c r="V708" s="7">
        <v>43</v>
      </c>
      <c r="W708" s="7">
        <v>0</v>
      </c>
    </row>
    <row r="709" spans="1:23" x14ac:dyDescent="0.35">
      <c r="A709" s="7">
        <v>1</v>
      </c>
      <c r="B709" s="7">
        <v>6970</v>
      </c>
      <c r="C709" s="7">
        <v>2744</v>
      </c>
      <c r="D709" s="7">
        <v>0</v>
      </c>
      <c r="E709" s="7">
        <v>535</v>
      </c>
      <c r="F709" s="7">
        <v>7.6757532281205156</v>
      </c>
      <c r="G709" s="7">
        <v>1</v>
      </c>
      <c r="H709" s="7">
        <v>0</v>
      </c>
      <c r="I709" s="7">
        <v>3.8483305036785502</v>
      </c>
      <c r="J709" s="7">
        <v>143478</v>
      </c>
      <c r="K709" s="7">
        <v>895</v>
      </c>
      <c r="L709" s="7">
        <v>1277</v>
      </c>
      <c r="M709" s="7">
        <v>1590</v>
      </c>
      <c r="N709" s="7">
        <v>4361</v>
      </c>
      <c r="O709" s="7">
        <v>1289</v>
      </c>
      <c r="P709" s="7">
        <v>1033</v>
      </c>
      <c r="Q709" s="7">
        <v>2</v>
      </c>
      <c r="R709" s="7">
        <v>13</v>
      </c>
      <c r="S709" s="7">
        <v>272</v>
      </c>
      <c r="T709" s="7">
        <v>499</v>
      </c>
      <c r="U709" s="7">
        <v>164</v>
      </c>
      <c r="V709" s="7">
        <v>30</v>
      </c>
      <c r="W709" s="7">
        <v>0</v>
      </c>
    </row>
    <row r="710" spans="1:23" x14ac:dyDescent="0.35">
      <c r="A710" s="7">
        <v>1</v>
      </c>
      <c r="B710" s="7">
        <v>5620</v>
      </c>
      <c r="C710" s="7">
        <v>2039</v>
      </c>
      <c r="D710" s="7">
        <v>0</v>
      </c>
      <c r="E710" s="7">
        <v>114</v>
      </c>
      <c r="F710" s="7">
        <v>2.0284697508896796</v>
      </c>
      <c r="G710" s="7">
        <v>0</v>
      </c>
      <c r="H710" s="7">
        <v>0</v>
      </c>
      <c r="I710" s="7">
        <v>0.58097312999273798</v>
      </c>
      <c r="J710" s="7">
        <v>148180</v>
      </c>
      <c r="K710" s="7">
        <v>357</v>
      </c>
      <c r="L710" s="7">
        <v>1357</v>
      </c>
      <c r="M710" s="7">
        <v>943</v>
      </c>
      <c r="N710" s="7">
        <v>3749</v>
      </c>
      <c r="O710" s="7">
        <v>1074</v>
      </c>
      <c r="P710" s="7">
        <v>548</v>
      </c>
      <c r="Q710" s="7">
        <v>0</v>
      </c>
      <c r="R710" s="7">
        <v>19</v>
      </c>
      <c r="S710" s="7">
        <v>230</v>
      </c>
      <c r="T710" s="7">
        <v>540</v>
      </c>
      <c r="U710" s="7">
        <v>88</v>
      </c>
      <c r="V710" s="7">
        <v>25</v>
      </c>
      <c r="W710" s="7">
        <v>0</v>
      </c>
    </row>
    <row r="711" spans="1:23" x14ac:dyDescent="0.35">
      <c r="A711" s="7">
        <v>1</v>
      </c>
      <c r="B711" s="7">
        <v>5996</v>
      </c>
      <c r="C711" s="7">
        <v>2666</v>
      </c>
      <c r="D711" s="7">
        <v>0</v>
      </c>
      <c r="E711" s="7">
        <v>7</v>
      </c>
      <c r="F711" s="7">
        <v>0.11674449633088727</v>
      </c>
      <c r="G711" s="7">
        <v>1</v>
      </c>
      <c r="H711" s="7">
        <v>0</v>
      </c>
      <c r="I711" s="7">
        <v>5.6049103537393004</v>
      </c>
      <c r="J711" s="7">
        <v>128359</v>
      </c>
      <c r="K711" s="7">
        <v>847</v>
      </c>
      <c r="L711" s="7">
        <v>1162</v>
      </c>
      <c r="M711" s="7">
        <v>1272</v>
      </c>
      <c r="N711" s="7">
        <v>3656</v>
      </c>
      <c r="O711" s="7">
        <v>1470</v>
      </c>
      <c r="P711" s="7">
        <v>481</v>
      </c>
      <c r="Q711" s="7">
        <v>1</v>
      </c>
      <c r="R711" s="7">
        <v>14</v>
      </c>
      <c r="S711" s="7">
        <v>374</v>
      </c>
      <c r="T711" s="7">
        <v>698</v>
      </c>
      <c r="U711" s="7">
        <v>249</v>
      </c>
      <c r="V711" s="7">
        <v>17</v>
      </c>
      <c r="W711" s="7">
        <v>0</v>
      </c>
    </row>
    <row r="712" spans="1:23" x14ac:dyDescent="0.35">
      <c r="A712" s="7">
        <v>1</v>
      </c>
      <c r="B712" s="7">
        <v>4740</v>
      </c>
      <c r="C712" s="7">
        <v>1639</v>
      </c>
      <c r="D712" s="7">
        <v>0</v>
      </c>
      <c r="E712" s="7">
        <v>10</v>
      </c>
      <c r="F712" s="7">
        <v>0.21097046413502107</v>
      </c>
      <c r="G712" s="7">
        <v>1</v>
      </c>
      <c r="H712" s="7">
        <v>1</v>
      </c>
      <c r="I712" s="7">
        <v>8.1005025125628105</v>
      </c>
      <c r="J712" s="7">
        <v>74375</v>
      </c>
      <c r="K712" s="7">
        <v>1319</v>
      </c>
      <c r="L712" s="7">
        <v>1167</v>
      </c>
      <c r="M712" s="7">
        <v>566</v>
      </c>
      <c r="N712" s="7">
        <v>2017</v>
      </c>
      <c r="O712" s="7">
        <v>1839</v>
      </c>
      <c r="P712" s="7">
        <v>198</v>
      </c>
      <c r="Q712" s="7">
        <v>0</v>
      </c>
      <c r="R712" s="7">
        <v>26</v>
      </c>
      <c r="S712" s="7">
        <v>660</v>
      </c>
      <c r="T712" s="7">
        <v>1445</v>
      </c>
      <c r="U712" s="7">
        <v>163</v>
      </c>
      <c r="V712" s="7">
        <v>211</v>
      </c>
      <c r="W712" s="7">
        <v>1</v>
      </c>
    </row>
    <row r="713" spans="1:23" x14ac:dyDescent="0.35">
      <c r="A713" s="7">
        <v>1</v>
      </c>
      <c r="B713" s="7">
        <v>4691</v>
      </c>
      <c r="C713" s="7">
        <v>1412</v>
      </c>
      <c r="D713" s="7">
        <v>0</v>
      </c>
      <c r="E713" s="7">
        <v>0</v>
      </c>
      <c r="F713" s="7">
        <v>0</v>
      </c>
      <c r="G713" s="7">
        <v>1</v>
      </c>
      <c r="H713" s="7">
        <v>1</v>
      </c>
      <c r="I713" s="7">
        <v>24.4648318042813</v>
      </c>
      <c r="J713" s="7">
        <v>51279</v>
      </c>
      <c r="K713" s="7">
        <v>2305</v>
      </c>
      <c r="L713" s="7">
        <v>1408</v>
      </c>
      <c r="M713" s="7">
        <v>275</v>
      </c>
      <c r="N713" s="7">
        <v>1616</v>
      </c>
      <c r="O713" s="7">
        <v>2038</v>
      </c>
      <c r="P713" s="7">
        <v>168</v>
      </c>
      <c r="Q713" s="7">
        <v>3</v>
      </c>
      <c r="R713" s="7">
        <v>41</v>
      </c>
      <c r="S713" s="7">
        <v>825</v>
      </c>
      <c r="T713" s="7">
        <v>1828</v>
      </c>
      <c r="U713" s="7">
        <v>300</v>
      </c>
      <c r="V713" s="7">
        <v>232</v>
      </c>
      <c r="W713" s="7">
        <v>0</v>
      </c>
    </row>
    <row r="714" spans="1:23" x14ac:dyDescent="0.35">
      <c r="A714" s="7">
        <v>1</v>
      </c>
      <c r="B714" s="7">
        <v>3719</v>
      </c>
      <c r="C714" s="7">
        <v>1219</v>
      </c>
      <c r="D714" s="7">
        <v>0</v>
      </c>
      <c r="E714" s="7">
        <v>31</v>
      </c>
      <c r="F714" s="7">
        <v>0.83355740790535082</v>
      </c>
      <c r="G714" s="7">
        <v>0</v>
      </c>
      <c r="H714" s="7">
        <v>0</v>
      </c>
      <c r="I714" s="7">
        <v>8.963763509218051</v>
      </c>
      <c r="J714" s="7">
        <v>85485</v>
      </c>
      <c r="K714" s="7">
        <v>926</v>
      </c>
      <c r="L714" s="7">
        <v>964</v>
      </c>
      <c r="M714" s="7">
        <v>426</v>
      </c>
      <c r="N714" s="7">
        <v>1498</v>
      </c>
      <c r="O714" s="7">
        <v>1342</v>
      </c>
      <c r="P714" s="7">
        <v>129</v>
      </c>
      <c r="Q714" s="7">
        <v>1</v>
      </c>
      <c r="R714" s="7">
        <v>31</v>
      </c>
      <c r="S714" s="7">
        <v>718</v>
      </c>
      <c r="T714" s="7">
        <v>1381</v>
      </c>
      <c r="U714" s="7">
        <v>187</v>
      </c>
      <c r="V714" s="7">
        <v>117</v>
      </c>
      <c r="W714" s="7">
        <v>0</v>
      </c>
    </row>
    <row r="715" spans="1:23" x14ac:dyDescent="0.35">
      <c r="A715" s="7">
        <v>1</v>
      </c>
      <c r="B715" s="7">
        <v>3481</v>
      </c>
      <c r="C715" s="7">
        <v>1135</v>
      </c>
      <c r="D715" s="7">
        <v>0</v>
      </c>
      <c r="E715" s="7">
        <v>0</v>
      </c>
      <c r="F715" s="7">
        <v>0</v>
      </c>
      <c r="G715" s="7">
        <v>0</v>
      </c>
      <c r="H715" s="7">
        <v>0</v>
      </c>
      <c r="I715" s="7">
        <v>4.8364551299971996</v>
      </c>
      <c r="J715" s="7">
        <v>137344</v>
      </c>
      <c r="K715" s="7">
        <v>296</v>
      </c>
      <c r="L715" s="7">
        <v>953</v>
      </c>
      <c r="M715" s="7">
        <v>399</v>
      </c>
      <c r="N715" s="7">
        <v>1940</v>
      </c>
      <c r="O715" s="7">
        <v>1173</v>
      </c>
      <c r="P715" s="7">
        <v>141</v>
      </c>
      <c r="Q715" s="7">
        <v>1</v>
      </c>
      <c r="R715" s="7">
        <v>18</v>
      </c>
      <c r="S715" s="7">
        <v>208</v>
      </c>
      <c r="T715" s="7">
        <v>343</v>
      </c>
      <c r="U715" s="7">
        <v>19</v>
      </c>
      <c r="V715" s="7">
        <v>19</v>
      </c>
      <c r="W715" s="7">
        <v>0</v>
      </c>
    </row>
    <row r="716" spans="1:23" x14ac:dyDescent="0.35">
      <c r="A716" s="7">
        <v>1</v>
      </c>
      <c r="B716" s="7">
        <v>5885</v>
      </c>
      <c r="C716" s="7">
        <v>2055</v>
      </c>
      <c r="D716" s="7">
        <v>0</v>
      </c>
      <c r="E716" s="7">
        <v>79</v>
      </c>
      <c r="F716" s="7">
        <v>1.3423959218351742</v>
      </c>
      <c r="G716" s="7">
        <v>0</v>
      </c>
      <c r="H716" s="7">
        <v>0</v>
      </c>
      <c r="I716" s="7">
        <v>3.2343118298470697</v>
      </c>
      <c r="J716" s="7">
        <v>131237</v>
      </c>
      <c r="K716" s="7">
        <v>256</v>
      </c>
      <c r="L716" s="7">
        <v>1446</v>
      </c>
      <c r="M716" s="7">
        <v>890</v>
      </c>
      <c r="N716" s="7">
        <v>3746</v>
      </c>
      <c r="O716" s="7">
        <v>1409</v>
      </c>
      <c r="P716" s="7">
        <v>513</v>
      </c>
      <c r="Q716" s="7">
        <v>1</v>
      </c>
      <c r="R716" s="7">
        <v>8</v>
      </c>
      <c r="S716" s="7">
        <v>208</v>
      </c>
      <c r="T716" s="7">
        <v>403</v>
      </c>
      <c r="U716" s="7">
        <v>48</v>
      </c>
      <c r="V716" s="7">
        <v>28</v>
      </c>
      <c r="W716" s="7">
        <v>0</v>
      </c>
    </row>
    <row r="717" spans="1:23" x14ac:dyDescent="0.35">
      <c r="A717" s="7">
        <v>1</v>
      </c>
      <c r="B717" s="7">
        <v>2008</v>
      </c>
      <c r="C717" s="7">
        <v>743</v>
      </c>
      <c r="D717" s="7">
        <v>0</v>
      </c>
      <c r="E717" s="7">
        <v>0</v>
      </c>
      <c r="F717" s="7">
        <v>0</v>
      </c>
      <c r="G717" s="7">
        <v>0</v>
      </c>
      <c r="H717" s="7">
        <v>1</v>
      </c>
      <c r="I717" s="7">
        <v>29.278642149929301</v>
      </c>
      <c r="J717" s="7">
        <v>42600</v>
      </c>
      <c r="K717" s="7">
        <v>1040</v>
      </c>
      <c r="L717" s="7">
        <v>578</v>
      </c>
      <c r="M717" s="7">
        <v>221</v>
      </c>
      <c r="N717" s="7">
        <v>150</v>
      </c>
      <c r="O717" s="7">
        <v>1642</v>
      </c>
      <c r="P717" s="7">
        <v>9</v>
      </c>
      <c r="Q717" s="7">
        <v>0</v>
      </c>
      <c r="R717" s="7">
        <v>5</v>
      </c>
      <c r="S717" s="7">
        <v>202</v>
      </c>
      <c r="T717" s="7">
        <v>298</v>
      </c>
      <c r="U717" s="7">
        <v>194</v>
      </c>
      <c r="V717" s="7">
        <v>107</v>
      </c>
      <c r="W717" s="7">
        <v>0</v>
      </c>
    </row>
    <row r="718" spans="1:23" x14ac:dyDescent="0.35">
      <c r="A718" s="7">
        <v>1</v>
      </c>
      <c r="B718" s="7">
        <v>4312</v>
      </c>
      <c r="C718" s="7">
        <v>1656</v>
      </c>
      <c r="D718" s="7">
        <v>0</v>
      </c>
      <c r="E718" s="7">
        <v>0</v>
      </c>
      <c r="F718" s="7">
        <v>0</v>
      </c>
      <c r="G718" s="7">
        <v>0</v>
      </c>
      <c r="H718" s="7">
        <v>1</v>
      </c>
      <c r="I718" s="7">
        <v>26.163069544364497</v>
      </c>
      <c r="J718" s="7">
        <v>68393</v>
      </c>
      <c r="K718" s="7">
        <v>1707</v>
      </c>
      <c r="L718" s="7">
        <v>1130</v>
      </c>
      <c r="M718" s="7">
        <v>459</v>
      </c>
      <c r="N718" s="7">
        <v>474</v>
      </c>
      <c r="O718" s="7">
        <v>3226</v>
      </c>
      <c r="P718" s="7">
        <v>27</v>
      </c>
      <c r="Q718" s="7">
        <v>2</v>
      </c>
      <c r="R718" s="7">
        <v>45</v>
      </c>
      <c r="S718" s="7">
        <v>538</v>
      </c>
      <c r="T718" s="7">
        <v>856</v>
      </c>
      <c r="U718" s="7">
        <v>690</v>
      </c>
      <c r="V718" s="7">
        <v>330</v>
      </c>
      <c r="W718" s="7">
        <v>0</v>
      </c>
    </row>
    <row r="719" spans="1:23" x14ac:dyDescent="0.35">
      <c r="A719" s="7">
        <v>1</v>
      </c>
      <c r="B719" s="7">
        <v>4604</v>
      </c>
      <c r="C719" s="7">
        <v>1691</v>
      </c>
      <c r="D719" s="7">
        <v>0</v>
      </c>
      <c r="E719" s="7">
        <v>5</v>
      </c>
      <c r="F719" s="7">
        <v>0.10860121633362295</v>
      </c>
      <c r="G719" s="7">
        <v>0</v>
      </c>
      <c r="H719" s="7">
        <v>1</v>
      </c>
      <c r="I719" s="7">
        <v>26.871165644171803</v>
      </c>
      <c r="J719" s="7">
        <v>33188</v>
      </c>
      <c r="K719" s="7">
        <v>2688</v>
      </c>
      <c r="L719" s="7">
        <v>1133</v>
      </c>
      <c r="M719" s="7">
        <v>373</v>
      </c>
      <c r="N719" s="7">
        <v>724</v>
      </c>
      <c r="O719" s="7">
        <v>3050</v>
      </c>
      <c r="P719" s="7">
        <v>98</v>
      </c>
      <c r="Q719" s="7">
        <v>0</v>
      </c>
      <c r="R719" s="7">
        <v>28</v>
      </c>
      <c r="S719" s="7">
        <v>704</v>
      </c>
      <c r="T719" s="7">
        <v>1310</v>
      </c>
      <c r="U719" s="7">
        <v>640</v>
      </c>
      <c r="V719" s="7">
        <v>299</v>
      </c>
      <c r="W719" s="7">
        <v>0</v>
      </c>
    </row>
    <row r="720" spans="1:23" x14ac:dyDescent="0.35">
      <c r="A720" s="7">
        <v>1</v>
      </c>
      <c r="B720" s="7">
        <v>2043</v>
      </c>
      <c r="C720" s="7">
        <v>723</v>
      </c>
      <c r="D720" s="7">
        <v>0</v>
      </c>
      <c r="E720" s="7">
        <v>0</v>
      </c>
      <c r="F720" s="7">
        <v>0</v>
      </c>
      <c r="G720" s="7">
        <v>0</v>
      </c>
      <c r="H720" s="7">
        <v>1</v>
      </c>
      <c r="I720" s="7">
        <v>28.993223620522802</v>
      </c>
      <c r="J720" s="7">
        <v>35293</v>
      </c>
      <c r="K720" s="7">
        <v>1038</v>
      </c>
      <c r="L720" s="7">
        <v>532</v>
      </c>
      <c r="M720" s="7">
        <v>263</v>
      </c>
      <c r="N720" s="7">
        <v>92</v>
      </c>
      <c r="O720" s="7">
        <v>1803</v>
      </c>
      <c r="P720" s="7">
        <v>2</v>
      </c>
      <c r="Q720" s="7">
        <v>0</v>
      </c>
      <c r="R720" s="7">
        <v>7</v>
      </c>
      <c r="S720" s="7">
        <v>139</v>
      </c>
      <c r="T720" s="7">
        <v>221</v>
      </c>
      <c r="U720" s="7">
        <v>370</v>
      </c>
      <c r="V720" s="7">
        <v>287</v>
      </c>
      <c r="W720" s="7">
        <v>0</v>
      </c>
    </row>
    <row r="721" spans="1:23" x14ac:dyDescent="0.35">
      <c r="A721" s="7">
        <v>1</v>
      </c>
      <c r="B721" s="7">
        <v>3737</v>
      </c>
      <c r="C721" s="7">
        <v>1138</v>
      </c>
      <c r="D721" s="7">
        <v>0</v>
      </c>
      <c r="E721" s="7">
        <v>111</v>
      </c>
      <c r="F721" s="7">
        <v>2.9702970297029703</v>
      </c>
      <c r="G721" s="7">
        <v>0</v>
      </c>
      <c r="H721" s="7">
        <v>1</v>
      </c>
      <c r="I721" s="7">
        <v>31.891191709844602</v>
      </c>
      <c r="J721" s="7">
        <v>39722</v>
      </c>
      <c r="K721" s="7">
        <v>2170</v>
      </c>
      <c r="L721" s="7">
        <v>965</v>
      </c>
      <c r="M721" s="7">
        <v>321</v>
      </c>
      <c r="N721" s="7">
        <v>1033</v>
      </c>
      <c r="O721" s="7">
        <v>1461</v>
      </c>
      <c r="P721" s="7">
        <v>48</v>
      </c>
      <c r="Q721" s="7">
        <v>0</v>
      </c>
      <c r="R721" s="7">
        <v>38</v>
      </c>
      <c r="S721" s="7">
        <v>1157</v>
      </c>
      <c r="T721" s="7">
        <v>1972</v>
      </c>
      <c r="U721" s="7">
        <v>659</v>
      </c>
      <c r="V721" s="7">
        <v>481</v>
      </c>
      <c r="W721" s="7">
        <v>0</v>
      </c>
    </row>
    <row r="722" spans="1:23" x14ac:dyDescent="0.35">
      <c r="A722" s="7">
        <v>1</v>
      </c>
      <c r="B722" s="7">
        <v>5156</v>
      </c>
      <c r="C722" s="7">
        <v>2235</v>
      </c>
      <c r="D722" s="7">
        <v>0</v>
      </c>
      <c r="E722" s="7">
        <v>33</v>
      </c>
      <c r="F722" s="7">
        <v>0.64003103180760279</v>
      </c>
      <c r="G722" s="7">
        <v>0</v>
      </c>
      <c r="H722" s="7">
        <v>1</v>
      </c>
      <c r="I722" s="7">
        <v>20.724303956458002</v>
      </c>
      <c r="J722" s="7">
        <v>42693</v>
      </c>
      <c r="K722" s="7">
        <v>2382</v>
      </c>
      <c r="L722" s="7">
        <v>1197</v>
      </c>
      <c r="M722" s="7">
        <v>802</v>
      </c>
      <c r="N722" s="7">
        <v>409</v>
      </c>
      <c r="O722" s="7">
        <v>4121</v>
      </c>
      <c r="P722" s="7">
        <v>100</v>
      </c>
      <c r="Q722" s="7">
        <v>3</v>
      </c>
      <c r="R722" s="7">
        <v>19</v>
      </c>
      <c r="S722" s="7">
        <v>504</v>
      </c>
      <c r="T722" s="7">
        <v>743</v>
      </c>
      <c r="U722" s="7">
        <v>810</v>
      </c>
      <c r="V722" s="7">
        <v>586</v>
      </c>
      <c r="W722" s="7">
        <v>0</v>
      </c>
    </row>
    <row r="723" spans="1:23" x14ac:dyDescent="0.35">
      <c r="A723" s="7">
        <v>1</v>
      </c>
      <c r="B723" s="7">
        <v>4727</v>
      </c>
      <c r="C723" s="7">
        <v>1686</v>
      </c>
      <c r="D723" s="7">
        <v>0</v>
      </c>
      <c r="E723" s="7">
        <v>191</v>
      </c>
      <c r="F723" s="7">
        <v>4.0406177279458433</v>
      </c>
      <c r="G723" s="7">
        <v>0</v>
      </c>
      <c r="H723" s="7">
        <v>1</v>
      </c>
      <c r="I723" s="7">
        <v>15.440658049353701</v>
      </c>
      <c r="J723" s="7">
        <v>65313</v>
      </c>
      <c r="K723" s="7">
        <v>1101</v>
      </c>
      <c r="L723" s="7">
        <v>1032</v>
      </c>
      <c r="M723" s="7">
        <v>644</v>
      </c>
      <c r="N723" s="7">
        <v>493</v>
      </c>
      <c r="O723" s="7">
        <v>3848</v>
      </c>
      <c r="P723" s="7">
        <v>109</v>
      </c>
      <c r="Q723" s="7">
        <v>1</v>
      </c>
      <c r="R723" s="7">
        <v>16</v>
      </c>
      <c r="S723" s="7">
        <v>260</v>
      </c>
      <c r="T723" s="7">
        <v>373</v>
      </c>
      <c r="U723" s="7">
        <v>265</v>
      </c>
      <c r="V723" s="7">
        <v>201</v>
      </c>
      <c r="W723" s="7">
        <v>0</v>
      </c>
    </row>
    <row r="724" spans="1:23" x14ac:dyDescent="0.35">
      <c r="A724" s="7">
        <v>1</v>
      </c>
      <c r="B724" s="7">
        <v>3547</v>
      </c>
      <c r="C724" s="7">
        <v>1330</v>
      </c>
      <c r="D724" s="7">
        <v>0</v>
      </c>
      <c r="E724" s="7">
        <v>33</v>
      </c>
      <c r="F724" s="7">
        <v>0.93036368762334365</v>
      </c>
      <c r="G724" s="7">
        <v>0</v>
      </c>
      <c r="H724" s="7">
        <v>1</v>
      </c>
      <c r="I724" s="7">
        <v>17.8571428571429</v>
      </c>
      <c r="J724" s="7">
        <v>41793</v>
      </c>
      <c r="K724" s="7">
        <v>1830</v>
      </c>
      <c r="L724" s="7">
        <v>952</v>
      </c>
      <c r="M724" s="7">
        <v>281</v>
      </c>
      <c r="N724" s="7">
        <v>482</v>
      </c>
      <c r="O724" s="7">
        <v>2494</v>
      </c>
      <c r="P724" s="7">
        <v>62</v>
      </c>
      <c r="Q724" s="7">
        <v>0</v>
      </c>
      <c r="R724" s="7">
        <v>15</v>
      </c>
      <c r="S724" s="7">
        <v>494</v>
      </c>
      <c r="T724" s="7">
        <v>758</v>
      </c>
      <c r="U724" s="7">
        <v>396</v>
      </c>
      <c r="V724" s="7">
        <v>358</v>
      </c>
      <c r="W724" s="7">
        <v>0</v>
      </c>
    </row>
    <row r="725" spans="1:23" x14ac:dyDescent="0.35">
      <c r="A725" s="7">
        <v>1</v>
      </c>
      <c r="B725" s="7">
        <v>4535</v>
      </c>
      <c r="C725" s="7">
        <v>1537</v>
      </c>
      <c r="D725" s="7">
        <v>0</v>
      </c>
      <c r="E725" s="7">
        <v>0</v>
      </c>
      <c r="F725" s="7">
        <v>0</v>
      </c>
      <c r="G725" s="7">
        <v>0</v>
      </c>
      <c r="H725" s="7">
        <v>0</v>
      </c>
      <c r="I725" s="7">
        <v>5.3902038903210698</v>
      </c>
      <c r="J725" s="7">
        <v>218542</v>
      </c>
      <c r="K725" s="7">
        <v>274</v>
      </c>
      <c r="L725" s="7">
        <v>1334</v>
      </c>
      <c r="M725" s="7">
        <v>565</v>
      </c>
      <c r="N725" s="7">
        <v>3236</v>
      </c>
      <c r="O725" s="7">
        <v>823</v>
      </c>
      <c r="P725" s="7">
        <v>222</v>
      </c>
      <c r="Q725" s="7">
        <v>1</v>
      </c>
      <c r="R725" s="7">
        <v>5</v>
      </c>
      <c r="S725" s="7">
        <v>248</v>
      </c>
      <c r="T725" s="7">
        <v>218</v>
      </c>
      <c r="U725" s="7">
        <v>19</v>
      </c>
      <c r="V725" s="7">
        <v>14</v>
      </c>
      <c r="W725" s="7">
        <v>0</v>
      </c>
    </row>
    <row r="726" spans="1:23" x14ac:dyDescent="0.35">
      <c r="A726" s="7">
        <v>1</v>
      </c>
      <c r="B726" s="7">
        <v>4092</v>
      </c>
      <c r="C726" s="7">
        <v>1266</v>
      </c>
      <c r="D726" s="7">
        <v>0</v>
      </c>
      <c r="E726" s="7">
        <v>97</v>
      </c>
      <c r="F726" s="7">
        <v>2.3704789833822093</v>
      </c>
      <c r="G726" s="7">
        <v>0</v>
      </c>
      <c r="H726" s="7">
        <v>0</v>
      </c>
      <c r="I726" s="7">
        <v>1.2748597654258</v>
      </c>
      <c r="J726" s="7">
        <v>179784</v>
      </c>
      <c r="K726" s="7">
        <v>310</v>
      </c>
      <c r="L726" s="7">
        <v>1117</v>
      </c>
      <c r="M726" s="7">
        <v>421</v>
      </c>
      <c r="N726" s="7">
        <v>1986</v>
      </c>
      <c r="O726" s="7">
        <v>1712</v>
      </c>
      <c r="P726" s="7">
        <v>128</v>
      </c>
      <c r="Q726" s="7">
        <v>0</v>
      </c>
      <c r="R726" s="7">
        <v>9</v>
      </c>
      <c r="S726" s="7">
        <v>257</v>
      </c>
      <c r="T726" s="7">
        <v>249</v>
      </c>
      <c r="U726" s="7">
        <v>44</v>
      </c>
      <c r="V726" s="7">
        <v>35</v>
      </c>
      <c r="W726" s="7">
        <v>0</v>
      </c>
    </row>
    <row r="727" spans="1:23" x14ac:dyDescent="0.35">
      <c r="A727" s="7">
        <v>1</v>
      </c>
      <c r="B727" s="7">
        <v>4164</v>
      </c>
      <c r="C727" s="7">
        <v>1204</v>
      </c>
      <c r="D727" s="7">
        <v>0</v>
      </c>
      <c r="E727" s="7">
        <v>1119</v>
      </c>
      <c r="F727" s="7">
        <v>26.873198847262248</v>
      </c>
      <c r="G727" s="7">
        <v>0</v>
      </c>
      <c r="H727" s="7">
        <v>1</v>
      </c>
      <c r="I727" s="7">
        <v>24.200426439232402</v>
      </c>
      <c r="J727" s="7">
        <v>127132</v>
      </c>
      <c r="K727" s="7">
        <v>922</v>
      </c>
      <c r="L727" s="7">
        <v>628</v>
      </c>
      <c r="M727" s="7">
        <v>338</v>
      </c>
      <c r="N727" s="7">
        <v>2430</v>
      </c>
      <c r="O727" s="7">
        <v>1237</v>
      </c>
      <c r="P727" s="7">
        <v>252</v>
      </c>
      <c r="Q727" s="7">
        <v>0</v>
      </c>
      <c r="R727" s="7">
        <v>6</v>
      </c>
      <c r="S727" s="7">
        <v>239</v>
      </c>
      <c r="T727" s="7">
        <v>279</v>
      </c>
      <c r="U727" s="7">
        <v>187</v>
      </c>
      <c r="V727" s="7">
        <v>56</v>
      </c>
      <c r="W727" s="7">
        <v>0</v>
      </c>
    </row>
    <row r="728" spans="1:23" x14ac:dyDescent="0.35">
      <c r="A728" s="7">
        <v>1</v>
      </c>
      <c r="B728" s="7">
        <v>3407</v>
      </c>
      <c r="C728" s="7">
        <v>1509</v>
      </c>
      <c r="D728" s="7">
        <v>0</v>
      </c>
      <c r="E728" s="7">
        <v>72</v>
      </c>
      <c r="F728" s="7">
        <v>2.1132961549750515</v>
      </c>
      <c r="G728" s="7">
        <v>0</v>
      </c>
      <c r="H728" s="7">
        <v>0</v>
      </c>
      <c r="I728" s="7">
        <v>13.903895365368198</v>
      </c>
      <c r="J728" s="7">
        <v>153611</v>
      </c>
      <c r="K728" s="7">
        <v>822</v>
      </c>
      <c r="L728" s="7">
        <v>636</v>
      </c>
      <c r="M728" s="7">
        <v>381</v>
      </c>
      <c r="N728" s="7">
        <v>2098</v>
      </c>
      <c r="O728" s="7">
        <v>870</v>
      </c>
      <c r="P728" s="7">
        <v>234</v>
      </c>
      <c r="Q728" s="7">
        <v>0</v>
      </c>
      <c r="R728" s="7">
        <v>3</v>
      </c>
      <c r="S728" s="7">
        <v>202</v>
      </c>
      <c r="T728" s="7">
        <v>247</v>
      </c>
      <c r="U728" s="7">
        <v>293</v>
      </c>
      <c r="V728" s="7">
        <v>53</v>
      </c>
      <c r="W728" s="7">
        <v>0</v>
      </c>
    </row>
    <row r="729" spans="1:23" x14ac:dyDescent="0.35">
      <c r="A729" s="7">
        <v>1</v>
      </c>
      <c r="B729" s="7">
        <v>2971</v>
      </c>
      <c r="C729" s="7">
        <v>989</v>
      </c>
      <c r="D729" s="7">
        <v>0</v>
      </c>
      <c r="E729" s="7">
        <v>0</v>
      </c>
      <c r="F729" s="7">
        <v>0</v>
      </c>
      <c r="G729" s="7">
        <v>0</v>
      </c>
      <c r="H729" s="7">
        <v>0</v>
      </c>
      <c r="I729" s="7">
        <v>2.0584329349269601</v>
      </c>
      <c r="J729" s="7">
        <v>250001</v>
      </c>
      <c r="K729" s="7">
        <v>131</v>
      </c>
      <c r="L729" s="7">
        <v>977</v>
      </c>
      <c r="M729" s="7">
        <v>347</v>
      </c>
      <c r="N729" s="7">
        <v>2607</v>
      </c>
      <c r="O729" s="7">
        <v>141</v>
      </c>
      <c r="P729" s="7">
        <v>123</v>
      </c>
      <c r="Q729" s="7">
        <v>0</v>
      </c>
      <c r="R729" s="7">
        <v>5</v>
      </c>
      <c r="S729" s="7">
        <v>95</v>
      </c>
      <c r="T729" s="7">
        <v>161</v>
      </c>
      <c r="U729" s="7">
        <v>34</v>
      </c>
      <c r="V729" s="7">
        <v>19</v>
      </c>
      <c r="W729" s="7">
        <v>0</v>
      </c>
    </row>
    <row r="730" spans="1:23" x14ac:dyDescent="0.35">
      <c r="A730" s="7">
        <v>1</v>
      </c>
      <c r="B730" s="7">
        <v>3967</v>
      </c>
      <c r="C730" s="7">
        <v>1337</v>
      </c>
      <c r="D730" s="7">
        <v>0</v>
      </c>
      <c r="E730" s="7">
        <v>0</v>
      </c>
      <c r="F730" s="7">
        <v>0</v>
      </c>
      <c r="G730" s="7">
        <v>0</v>
      </c>
      <c r="H730" s="7">
        <v>0</v>
      </c>
      <c r="I730" s="7">
        <v>0.92592592592592604</v>
      </c>
      <c r="J730" s="7">
        <v>213542</v>
      </c>
      <c r="K730" s="7">
        <v>147</v>
      </c>
      <c r="L730" s="7">
        <v>1233</v>
      </c>
      <c r="M730" s="7">
        <v>343</v>
      </c>
      <c r="N730" s="7">
        <v>3213</v>
      </c>
      <c r="O730" s="7">
        <v>453</v>
      </c>
      <c r="P730" s="7">
        <v>137</v>
      </c>
      <c r="Q730" s="7">
        <v>0</v>
      </c>
      <c r="R730" s="7">
        <v>2</v>
      </c>
      <c r="S730" s="7">
        <v>162</v>
      </c>
      <c r="T730" s="7">
        <v>196</v>
      </c>
      <c r="U730" s="7">
        <v>8</v>
      </c>
      <c r="V730" s="7">
        <v>10</v>
      </c>
      <c r="W730" s="7">
        <v>0</v>
      </c>
    </row>
    <row r="731" spans="1:23" x14ac:dyDescent="0.35">
      <c r="A731" s="7">
        <v>1</v>
      </c>
      <c r="B731" s="7">
        <v>5859</v>
      </c>
      <c r="C731" s="7">
        <v>2205</v>
      </c>
      <c r="D731" s="7">
        <v>0</v>
      </c>
      <c r="E731" s="7">
        <v>12</v>
      </c>
      <c r="F731" s="7">
        <v>0.2048131080389145</v>
      </c>
      <c r="G731" s="7">
        <v>0</v>
      </c>
      <c r="H731" s="7">
        <v>0</v>
      </c>
      <c r="I731" s="7">
        <v>6.9617021276595707</v>
      </c>
      <c r="J731" s="7">
        <v>149716</v>
      </c>
      <c r="K731" s="7">
        <v>1342</v>
      </c>
      <c r="L731" s="7">
        <v>1419</v>
      </c>
      <c r="M731" s="7">
        <v>919</v>
      </c>
      <c r="N731" s="7">
        <v>2277</v>
      </c>
      <c r="O731" s="7">
        <v>3054</v>
      </c>
      <c r="P731" s="7">
        <v>161</v>
      </c>
      <c r="Q731" s="7">
        <v>2</v>
      </c>
      <c r="R731" s="7">
        <v>9</v>
      </c>
      <c r="S731" s="7">
        <v>356</v>
      </c>
      <c r="T731" s="7">
        <v>423</v>
      </c>
      <c r="U731" s="7">
        <v>347</v>
      </c>
      <c r="V731" s="7">
        <v>107</v>
      </c>
      <c r="W731" s="7">
        <v>0</v>
      </c>
    </row>
    <row r="732" spans="1:23" x14ac:dyDescent="0.35">
      <c r="A732" s="7">
        <v>1</v>
      </c>
      <c r="B732" s="7">
        <v>5949</v>
      </c>
      <c r="C732" s="7">
        <v>1958</v>
      </c>
      <c r="D732" s="7">
        <v>0</v>
      </c>
      <c r="E732" s="7">
        <v>9</v>
      </c>
      <c r="F732" s="7">
        <v>0.15128593040847202</v>
      </c>
      <c r="G732" s="7">
        <v>0</v>
      </c>
      <c r="H732" s="7">
        <v>0</v>
      </c>
      <c r="I732" s="7">
        <v>9.48928121059269</v>
      </c>
      <c r="J732" s="7">
        <v>78534</v>
      </c>
      <c r="K732" s="7">
        <v>902</v>
      </c>
      <c r="L732" s="7">
        <v>1549</v>
      </c>
      <c r="M732" s="7">
        <v>513</v>
      </c>
      <c r="N732" s="7">
        <v>1299</v>
      </c>
      <c r="O732" s="7">
        <v>4100</v>
      </c>
      <c r="P732" s="7">
        <v>140</v>
      </c>
      <c r="Q732" s="7">
        <v>2</v>
      </c>
      <c r="R732" s="7">
        <v>18</v>
      </c>
      <c r="S732" s="7">
        <v>390</v>
      </c>
      <c r="T732" s="7">
        <v>491</v>
      </c>
      <c r="U732" s="7">
        <v>152</v>
      </c>
      <c r="V732" s="7">
        <v>88</v>
      </c>
      <c r="W732" s="7">
        <v>0</v>
      </c>
    </row>
    <row r="733" spans="1:23" x14ac:dyDescent="0.35">
      <c r="A733" s="7">
        <v>1</v>
      </c>
      <c r="B733" s="7">
        <v>2639</v>
      </c>
      <c r="C733" s="7">
        <v>867</v>
      </c>
      <c r="D733" s="7">
        <v>0</v>
      </c>
      <c r="E733" s="7">
        <v>8</v>
      </c>
      <c r="F733" s="7">
        <v>0.30314513073133764</v>
      </c>
      <c r="G733" s="7">
        <v>0</v>
      </c>
      <c r="H733" s="7">
        <v>0</v>
      </c>
      <c r="I733" s="7">
        <v>3.6932817446359496</v>
      </c>
      <c r="J733" s="7">
        <v>170288</v>
      </c>
      <c r="K733" s="7">
        <v>267</v>
      </c>
      <c r="L733" s="7">
        <v>825</v>
      </c>
      <c r="M733" s="7">
        <v>245</v>
      </c>
      <c r="N733" s="7">
        <v>1810</v>
      </c>
      <c r="O733" s="7">
        <v>580</v>
      </c>
      <c r="P733" s="7">
        <v>100</v>
      </c>
      <c r="Q733" s="7">
        <v>0</v>
      </c>
      <c r="R733" s="7">
        <v>8</v>
      </c>
      <c r="S733" s="7">
        <v>141</v>
      </c>
      <c r="T733" s="7">
        <v>169</v>
      </c>
      <c r="U733" s="7">
        <v>57</v>
      </c>
      <c r="V733" s="7">
        <v>6</v>
      </c>
      <c r="W733" s="7">
        <v>0</v>
      </c>
    </row>
    <row r="734" spans="1:23" x14ac:dyDescent="0.35">
      <c r="A734" s="7">
        <v>1</v>
      </c>
      <c r="B734" s="7">
        <v>2482</v>
      </c>
      <c r="C734" s="7">
        <v>884</v>
      </c>
      <c r="D734" s="7">
        <v>0</v>
      </c>
      <c r="E734" s="7">
        <v>0</v>
      </c>
      <c r="F734" s="7">
        <v>0</v>
      </c>
      <c r="G734" s="7">
        <v>0</v>
      </c>
      <c r="H734" s="7">
        <v>0</v>
      </c>
      <c r="I734" s="7">
        <v>3.4642032332563502</v>
      </c>
      <c r="J734" s="7">
        <v>235000</v>
      </c>
      <c r="K734" s="7">
        <v>212</v>
      </c>
      <c r="L734" s="7">
        <v>755</v>
      </c>
      <c r="M734" s="7">
        <v>256</v>
      </c>
      <c r="N734" s="7">
        <v>2224</v>
      </c>
      <c r="O734" s="7">
        <v>98</v>
      </c>
      <c r="P734" s="7">
        <v>64</v>
      </c>
      <c r="Q734" s="7">
        <v>2</v>
      </c>
      <c r="R734" s="7">
        <v>2</v>
      </c>
      <c r="S734" s="7">
        <v>92</v>
      </c>
      <c r="T734" s="7">
        <v>155</v>
      </c>
      <c r="U734" s="7">
        <v>27</v>
      </c>
      <c r="V734" s="7">
        <v>7</v>
      </c>
      <c r="W734" s="7">
        <v>0</v>
      </c>
    </row>
    <row r="735" spans="1:23" x14ac:dyDescent="0.35">
      <c r="A735" s="7">
        <v>1</v>
      </c>
      <c r="B735" s="7">
        <v>5960</v>
      </c>
      <c r="C735" s="7">
        <v>1820</v>
      </c>
      <c r="D735" s="7">
        <v>0</v>
      </c>
      <c r="E735" s="7">
        <v>0</v>
      </c>
      <c r="F735" s="7">
        <v>0</v>
      </c>
      <c r="G735" s="7">
        <v>0</v>
      </c>
      <c r="H735" s="7">
        <v>0</v>
      </c>
      <c r="I735" s="7">
        <v>1.1270491803278699</v>
      </c>
      <c r="J735" s="7">
        <v>250001</v>
      </c>
      <c r="K735" s="7">
        <v>277</v>
      </c>
      <c r="L735" s="7">
        <v>2147</v>
      </c>
      <c r="M735" s="7">
        <v>612</v>
      </c>
      <c r="N735" s="7">
        <v>5125</v>
      </c>
      <c r="O735" s="7">
        <v>34</v>
      </c>
      <c r="P735" s="7">
        <v>689</v>
      </c>
      <c r="Q735" s="7">
        <v>2</v>
      </c>
      <c r="R735" s="7">
        <v>1</v>
      </c>
      <c r="S735" s="7">
        <v>109</v>
      </c>
      <c r="T735" s="7">
        <v>151</v>
      </c>
      <c r="U735" s="7">
        <v>10</v>
      </c>
      <c r="V735" s="7">
        <v>23</v>
      </c>
      <c r="W735" s="7">
        <v>0</v>
      </c>
    </row>
    <row r="736" spans="1:23" x14ac:dyDescent="0.35">
      <c r="A736" s="7">
        <v>1</v>
      </c>
      <c r="B736" s="7">
        <v>4942</v>
      </c>
      <c r="C736" s="7">
        <v>1562</v>
      </c>
      <c r="D736" s="7">
        <v>0</v>
      </c>
      <c r="E736" s="7">
        <v>0</v>
      </c>
      <c r="F736" s="7">
        <v>0</v>
      </c>
      <c r="G736" s="7">
        <v>0</v>
      </c>
      <c r="H736" s="7">
        <v>0</v>
      </c>
      <c r="I736" s="7">
        <v>1.1015911872705</v>
      </c>
      <c r="J736" s="7">
        <v>250001</v>
      </c>
      <c r="K736" s="7">
        <v>180</v>
      </c>
      <c r="L736" s="7">
        <v>1629</v>
      </c>
      <c r="M736" s="7">
        <v>635</v>
      </c>
      <c r="N736" s="7">
        <v>3937</v>
      </c>
      <c r="O736" s="7">
        <v>66</v>
      </c>
      <c r="P736" s="7">
        <v>844</v>
      </c>
      <c r="Q736" s="7">
        <v>0</v>
      </c>
      <c r="R736" s="7">
        <v>0</v>
      </c>
      <c r="S736" s="7">
        <v>95</v>
      </c>
      <c r="T736" s="7">
        <v>108</v>
      </c>
      <c r="U736" s="7">
        <v>0</v>
      </c>
      <c r="V736" s="7">
        <v>0</v>
      </c>
      <c r="W736" s="7">
        <v>0</v>
      </c>
    </row>
    <row r="737" spans="1:23" x14ac:dyDescent="0.35">
      <c r="A737" s="7">
        <v>1</v>
      </c>
      <c r="B737" s="7">
        <v>4747</v>
      </c>
      <c r="C737" s="7">
        <v>1659</v>
      </c>
      <c r="D737" s="7">
        <v>0</v>
      </c>
      <c r="E737" s="7">
        <v>6</v>
      </c>
      <c r="F737" s="7">
        <v>0.12639561828523277</v>
      </c>
      <c r="G737" s="7">
        <v>0</v>
      </c>
      <c r="H737" s="7">
        <v>0</v>
      </c>
      <c r="I737" s="7">
        <v>1.2581168831168801</v>
      </c>
      <c r="J737" s="7">
        <v>211500</v>
      </c>
      <c r="K737" s="7">
        <v>298</v>
      </c>
      <c r="L737" s="7">
        <v>1455</v>
      </c>
      <c r="M737" s="7">
        <v>542</v>
      </c>
      <c r="N737" s="7">
        <v>3900</v>
      </c>
      <c r="O737" s="7">
        <v>89</v>
      </c>
      <c r="P737" s="7">
        <v>635</v>
      </c>
      <c r="Q737" s="7">
        <v>1</v>
      </c>
      <c r="R737" s="7">
        <v>0</v>
      </c>
      <c r="S737" s="7">
        <v>122</v>
      </c>
      <c r="T737" s="7">
        <v>194</v>
      </c>
      <c r="U737" s="7">
        <v>27</v>
      </c>
      <c r="V737" s="7">
        <v>26</v>
      </c>
      <c r="W737" s="7">
        <v>0</v>
      </c>
    </row>
    <row r="738" spans="1:23" x14ac:dyDescent="0.35">
      <c r="A738" s="7">
        <v>1</v>
      </c>
      <c r="B738" s="7">
        <v>4500</v>
      </c>
      <c r="C738" s="7">
        <v>1772</v>
      </c>
      <c r="D738" s="7">
        <v>0</v>
      </c>
      <c r="E738" s="7">
        <v>2</v>
      </c>
      <c r="F738" s="7">
        <v>4.4444444444444446E-2</v>
      </c>
      <c r="G738" s="7">
        <v>0</v>
      </c>
      <c r="H738" s="7">
        <v>0</v>
      </c>
      <c r="I738" s="7">
        <v>8.8635856217905804</v>
      </c>
      <c r="J738" s="7">
        <v>150678</v>
      </c>
      <c r="K738" s="7">
        <v>891</v>
      </c>
      <c r="L738" s="7">
        <v>1271</v>
      </c>
      <c r="M738" s="7">
        <v>486</v>
      </c>
      <c r="N738" s="7">
        <v>3192</v>
      </c>
      <c r="O738" s="7">
        <v>140</v>
      </c>
      <c r="P738" s="7">
        <v>987</v>
      </c>
      <c r="Q738" s="7">
        <v>2</v>
      </c>
      <c r="R738" s="7">
        <v>5</v>
      </c>
      <c r="S738" s="7">
        <v>174</v>
      </c>
      <c r="T738" s="7">
        <v>250</v>
      </c>
      <c r="U738" s="7">
        <v>108</v>
      </c>
      <c r="V738" s="7">
        <v>42</v>
      </c>
      <c r="W738" s="7">
        <v>0</v>
      </c>
    </row>
    <row r="739" spans="1:23" x14ac:dyDescent="0.35">
      <c r="A739" s="7">
        <v>1</v>
      </c>
      <c r="B739" s="7">
        <v>5030</v>
      </c>
      <c r="C739" s="7">
        <v>1704</v>
      </c>
      <c r="D739" s="7">
        <v>0</v>
      </c>
      <c r="E739" s="7">
        <v>8</v>
      </c>
      <c r="F739" s="7">
        <v>0.15904572564612326</v>
      </c>
      <c r="G739" s="7">
        <v>0</v>
      </c>
      <c r="H739" s="7">
        <v>0</v>
      </c>
      <c r="I739" s="7">
        <v>1.2719790497568302</v>
      </c>
      <c r="J739" s="7">
        <v>199286</v>
      </c>
      <c r="K739" s="7">
        <v>187</v>
      </c>
      <c r="L739" s="7">
        <v>1412</v>
      </c>
      <c r="M739" s="7">
        <v>844</v>
      </c>
      <c r="N739" s="7">
        <v>3989</v>
      </c>
      <c r="O739" s="7">
        <v>79</v>
      </c>
      <c r="P739" s="7">
        <v>850</v>
      </c>
      <c r="Q739" s="7">
        <v>4</v>
      </c>
      <c r="R739" s="7">
        <v>2</v>
      </c>
      <c r="S739" s="7">
        <v>106</v>
      </c>
      <c r="T739" s="7">
        <v>155</v>
      </c>
      <c r="U739" s="7">
        <v>81</v>
      </c>
      <c r="V739" s="7">
        <v>16</v>
      </c>
      <c r="W739" s="7">
        <v>0</v>
      </c>
    </row>
    <row r="740" spans="1:23" x14ac:dyDescent="0.35">
      <c r="A740" s="7">
        <v>1</v>
      </c>
      <c r="B740" s="7">
        <v>7429</v>
      </c>
      <c r="C740" s="7">
        <v>2486</v>
      </c>
      <c r="D740" s="7">
        <v>0</v>
      </c>
      <c r="E740" s="7">
        <v>8</v>
      </c>
      <c r="F740" s="7">
        <v>0.10768609503297887</v>
      </c>
      <c r="G740" s="7">
        <v>0</v>
      </c>
      <c r="H740" s="7">
        <v>0</v>
      </c>
      <c r="I740" s="7">
        <v>2.0093945720250499</v>
      </c>
      <c r="J740" s="7">
        <v>196063</v>
      </c>
      <c r="K740" s="7">
        <v>212</v>
      </c>
      <c r="L740" s="7">
        <v>2048</v>
      </c>
      <c r="M740" s="7">
        <v>1122</v>
      </c>
      <c r="N740" s="7">
        <v>5696</v>
      </c>
      <c r="O740" s="7">
        <v>147</v>
      </c>
      <c r="P740" s="7">
        <v>1460</v>
      </c>
      <c r="Q740" s="7">
        <v>0</v>
      </c>
      <c r="R740" s="7">
        <v>3</v>
      </c>
      <c r="S740" s="7">
        <v>123</v>
      </c>
      <c r="T740" s="7">
        <v>252</v>
      </c>
      <c r="U740" s="7">
        <v>0</v>
      </c>
      <c r="V740" s="7">
        <v>0</v>
      </c>
      <c r="W740" s="7">
        <v>0</v>
      </c>
    </row>
    <row r="741" spans="1:23" x14ac:dyDescent="0.35">
      <c r="A741" s="7">
        <v>1</v>
      </c>
      <c r="B741" s="7">
        <v>4912</v>
      </c>
      <c r="C741" s="7">
        <v>1721</v>
      </c>
      <c r="D741" s="7">
        <v>0</v>
      </c>
      <c r="E741" s="7">
        <v>110</v>
      </c>
      <c r="F741" s="7">
        <v>2.2394136807817588</v>
      </c>
      <c r="G741" s="7">
        <v>0</v>
      </c>
      <c r="H741" s="7">
        <v>0</v>
      </c>
      <c r="I741" s="7">
        <v>1.5289256198347101</v>
      </c>
      <c r="J741" s="7">
        <v>223750</v>
      </c>
      <c r="K741" s="7">
        <v>309</v>
      </c>
      <c r="L741" s="7">
        <v>1230</v>
      </c>
      <c r="M741" s="7">
        <v>996</v>
      </c>
      <c r="N741" s="7">
        <v>3777</v>
      </c>
      <c r="O741" s="7">
        <v>151</v>
      </c>
      <c r="P741" s="7">
        <v>873</v>
      </c>
      <c r="Q741" s="7">
        <v>0</v>
      </c>
      <c r="R741" s="7">
        <v>1</v>
      </c>
      <c r="S741" s="7">
        <v>110</v>
      </c>
      <c r="T741" s="7">
        <v>192</v>
      </c>
      <c r="U741" s="7">
        <v>142</v>
      </c>
      <c r="V741" s="7">
        <v>18</v>
      </c>
      <c r="W741" s="7">
        <v>0</v>
      </c>
    </row>
    <row r="742" spans="1:23" x14ac:dyDescent="0.35">
      <c r="A742" s="7">
        <v>1</v>
      </c>
      <c r="B742" s="7">
        <v>4444</v>
      </c>
      <c r="C742" s="7">
        <v>1472</v>
      </c>
      <c r="D742" s="7">
        <v>0</v>
      </c>
      <c r="E742" s="7">
        <v>14</v>
      </c>
      <c r="F742" s="7">
        <v>0.31503150315031503</v>
      </c>
      <c r="G742" s="7">
        <v>0</v>
      </c>
      <c r="H742" s="7">
        <v>0</v>
      </c>
      <c r="I742" s="7">
        <v>2.8678890456041399</v>
      </c>
      <c r="J742" s="7">
        <v>154375</v>
      </c>
      <c r="K742" s="7">
        <v>438</v>
      </c>
      <c r="L742" s="7">
        <v>1255</v>
      </c>
      <c r="M742" s="7">
        <v>652</v>
      </c>
      <c r="N742" s="7">
        <v>3246</v>
      </c>
      <c r="O742" s="7">
        <v>65</v>
      </c>
      <c r="P742" s="7">
        <v>982</v>
      </c>
      <c r="Q742" s="7">
        <v>0</v>
      </c>
      <c r="R742" s="7">
        <v>0</v>
      </c>
      <c r="S742" s="7">
        <v>151</v>
      </c>
      <c r="T742" s="7">
        <v>240</v>
      </c>
      <c r="U742" s="7">
        <v>71</v>
      </c>
      <c r="V742" s="7">
        <v>46</v>
      </c>
      <c r="W742" s="7">
        <v>0</v>
      </c>
    </row>
    <row r="743" spans="1:23" x14ac:dyDescent="0.35">
      <c r="A743" s="7">
        <v>1</v>
      </c>
      <c r="B743" s="7">
        <v>7551</v>
      </c>
      <c r="C743" s="7">
        <v>2607</v>
      </c>
      <c r="D743" s="7">
        <v>0</v>
      </c>
      <c r="E743" s="7">
        <v>171</v>
      </c>
      <c r="F743" s="7">
        <v>2.264600715137068</v>
      </c>
      <c r="G743" s="7">
        <v>0</v>
      </c>
      <c r="H743" s="7">
        <v>0</v>
      </c>
      <c r="I743" s="7">
        <v>3.3563535911602203</v>
      </c>
      <c r="J743" s="7">
        <v>196061</v>
      </c>
      <c r="K743" s="7">
        <v>479</v>
      </c>
      <c r="L743" s="7">
        <v>1988</v>
      </c>
      <c r="M743" s="7">
        <v>1328</v>
      </c>
      <c r="N743" s="7">
        <v>5659</v>
      </c>
      <c r="O743" s="7">
        <v>221</v>
      </c>
      <c r="P743" s="7">
        <v>1477</v>
      </c>
      <c r="Q743" s="7">
        <v>1</v>
      </c>
      <c r="R743" s="7">
        <v>14</v>
      </c>
      <c r="S743" s="7">
        <v>179</v>
      </c>
      <c r="T743" s="7">
        <v>353</v>
      </c>
      <c r="U743" s="7">
        <v>110</v>
      </c>
      <c r="V743" s="7">
        <v>51</v>
      </c>
      <c r="W743" s="7">
        <v>0</v>
      </c>
    </row>
    <row r="744" spans="1:23" x14ac:dyDescent="0.35">
      <c r="A744" s="7">
        <v>1</v>
      </c>
      <c r="B744" s="7">
        <v>2113</v>
      </c>
      <c r="C744" s="7">
        <v>728</v>
      </c>
      <c r="D744" s="7">
        <v>0</v>
      </c>
      <c r="E744" s="7">
        <v>0</v>
      </c>
      <c r="F744" s="7">
        <v>0</v>
      </c>
      <c r="G744" s="7">
        <v>0</v>
      </c>
      <c r="H744" s="7">
        <v>0</v>
      </c>
      <c r="I744" s="7">
        <v>1.5419501133786799</v>
      </c>
      <c r="J744" s="7">
        <v>224792</v>
      </c>
      <c r="K744" s="7">
        <v>79</v>
      </c>
      <c r="L744" s="7">
        <v>632</v>
      </c>
      <c r="M744" s="7">
        <v>341</v>
      </c>
      <c r="N744" s="7">
        <v>1998</v>
      </c>
      <c r="O744" s="7">
        <v>23</v>
      </c>
      <c r="P744" s="7">
        <v>46</v>
      </c>
      <c r="Q744" s="7">
        <v>0</v>
      </c>
      <c r="R744" s="7">
        <v>0</v>
      </c>
      <c r="S744" s="7">
        <v>46</v>
      </c>
      <c r="T744" s="7">
        <v>42</v>
      </c>
      <c r="U744" s="7">
        <v>8</v>
      </c>
      <c r="V744" s="7">
        <v>0</v>
      </c>
      <c r="W744" s="7">
        <v>0</v>
      </c>
    </row>
    <row r="745" spans="1:23" x14ac:dyDescent="0.35">
      <c r="A745" s="7">
        <v>1</v>
      </c>
      <c r="B745" s="7">
        <v>5819</v>
      </c>
      <c r="C745" s="7">
        <v>2345</v>
      </c>
      <c r="D745" s="7">
        <v>0</v>
      </c>
      <c r="E745" s="7">
        <v>0</v>
      </c>
      <c r="F745" s="7">
        <v>0</v>
      </c>
      <c r="G745" s="7">
        <v>0</v>
      </c>
      <c r="H745" s="7">
        <v>0</v>
      </c>
      <c r="I745" s="7">
        <v>3.0432552573089402</v>
      </c>
      <c r="J745" s="7">
        <v>152019</v>
      </c>
      <c r="K745" s="7">
        <v>390</v>
      </c>
      <c r="L745" s="7">
        <v>1221</v>
      </c>
      <c r="M745" s="7">
        <v>1282</v>
      </c>
      <c r="N745" s="7">
        <v>5280</v>
      </c>
      <c r="O745" s="7">
        <v>106</v>
      </c>
      <c r="P745" s="7">
        <v>337</v>
      </c>
      <c r="Q745" s="7">
        <v>0</v>
      </c>
      <c r="R745" s="7">
        <v>4</v>
      </c>
      <c r="S745" s="7">
        <v>92</v>
      </c>
      <c r="T745" s="7">
        <v>262</v>
      </c>
      <c r="U745" s="7">
        <v>32</v>
      </c>
      <c r="V745" s="7">
        <v>0</v>
      </c>
      <c r="W745" s="7">
        <v>0</v>
      </c>
    </row>
    <row r="746" spans="1:23" x14ac:dyDescent="0.35">
      <c r="A746" s="7">
        <v>1</v>
      </c>
      <c r="B746" s="7">
        <v>4961</v>
      </c>
      <c r="C746" s="7">
        <v>1890</v>
      </c>
      <c r="D746" s="7">
        <v>0</v>
      </c>
      <c r="E746" s="7">
        <v>187</v>
      </c>
      <c r="F746" s="7">
        <v>3.7694013303769403</v>
      </c>
      <c r="G746" s="7">
        <v>0</v>
      </c>
      <c r="H746" s="7">
        <v>0</v>
      </c>
      <c r="I746" s="7">
        <v>1.8353941267387899</v>
      </c>
      <c r="J746" s="7">
        <v>132409</v>
      </c>
      <c r="K746" s="7">
        <v>488</v>
      </c>
      <c r="L746" s="7">
        <v>1117</v>
      </c>
      <c r="M746" s="7">
        <v>1037</v>
      </c>
      <c r="N746" s="7">
        <v>4601</v>
      </c>
      <c r="O746" s="7">
        <v>66</v>
      </c>
      <c r="P746" s="7">
        <v>162</v>
      </c>
      <c r="Q746" s="7">
        <v>0</v>
      </c>
      <c r="R746" s="7">
        <v>0</v>
      </c>
      <c r="S746" s="7">
        <v>132</v>
      </c>
      <c r="T746" s="7">
        <v>259</v>
      </c>
      <c r="U746" s="7">
        <v>43</v>
      </c>
      <c r="V746" s="7">
        <v>66</v>
      </c>
      <c r="W746" s="7">
        <v>0</v>
      </c>
    </row>
    <row r="747" spans="1:23" x14ac:dyDescent="0.35">
      <c r="A747" s="7">
        <v>1</v>
      </c>
      <c r="B747" s="7">
        <v>4802</v>
      </c>
      <c r="C747" s="7">
        <v>2060</v>
      </c>
      <c r="D747" s="7">
        <v>0</v>
      </c>
      <c r="E747" s="7">
        <v>10</v>
      </c>
      <c r="F747" s="7">
        <v>0.20824656393169513</v>
      </c>
      <c r="G747" s="7">
        <v>0</v>
      </c>
      <c r="H747" s="7">
        <v>0</v>
      </c>
      <c r="I747" s="7">
        <v>2.7518863737239201</v>
      </c>
      <c r="J747" s="7">
        <v>160357</v>
      </c>
      <c r="K747" s="7">
        <v>399</v>
      </c>
      <c r="L747" s="7">
        <v>1028</v>
      </c>
      <c r="M747" s="7">
        <v>1063</v>
      </c>
      <c r="N747" s="7">
        <v>4297</v>
      </c>
      <c r="O747" s="7">
        <v>143</v>
      </c>
      <c r="P747" s="7">
        <v>237</v>
      </c>
      <c r="Q747" s="7">
        <v>0</v>
      </c>
      <c r="R747" s="7">
        <v>1</v>
      </c>
      <c r="S747" s="7">
        <v>124</v>
      </c>
      <c r="T747" s="7">
        <v>322</v>
      </c>
      <c r="U747" s="7">
        <v>84</v>
      </c>
      <c r="V747" s="7">
        <v>13</v>
      </c>
      <c r="W747" s="7">
        <v>0</v>
      </c>
    </row>
    <row r="748" spans="1:23" x14ac:dyDescent="0.35">
      <c r="A748" s="7">
        <v>1</v>
      </c>
      <c r="B748" s="7">
        <v>3569</v>
      </c>
      <c r="C748" s="7">
        <v>1365</v>
      </c>
      <c r="D748" s="7">
        <v>0</v>
      </c>
      <c r="E748" s="7">
        <v>9</v>
      </c>
      <c r="F748" s="7">
        <v>0.25217147660409078</v>
      </c>
      <c r="G748" s="7">
        <v>0</v>
      </c>
      <c r="H748" s="7">
        <v>0</v>
      </c>
      <c r="I748" s="7">
        <v>5.33369069954436</v>
      </c>
      <c r="J748" s="7">
        <v>163643</v>
      </c>
      <c r="K748" s="7">
        <v>371</v>
      </c>
      <c r="L748" s="7">
        <v>949</v>
      </c>
      <c r="M748" s="7">
        <v>470</v>
      </c>
      <c r="N748" s="7">
        <v>3266</v>
      </c>
      <c r="O748" s="7">
        <v>53</v>
      </c>
      <c r="P748" s="7">
        <v>138</v>
      </c>
      <c r="Q748" s="7">
        <v>1</v>
      </c>
      <c r="R748" s="7">
        <v>3</v>
      </c>
      <c r="S748" s="7">
        <v>108</v>
      </c>
      <c r="T748" s="7">
        <v>214</v>
      </c>
      <c r="U748" s="7">
        <v>24</v>
      </c>
      <c r="V748" s="7">
        <v>39</v>
      </c>
      <c r="W748" s="7">
        <v>0</v>
      </c>
    </row>
    <row r="749" spans="1:23" x14ac:dyDescent="0.35">
      <c r="A749" s="7">
        <v>1</v>
      </c>
      <c r="B749" s="7">
        <v>5642</v>
      </c>
      <c r="C749" s="7">
        <v>1947</v>
      </c>
      <c r="D749" s="7">
        <v>0</v>
      </c>
      <c r="E749" s="7">
        <v>455</v>
      </c>
      <c r="F749" s="7">
        <v>8.064516129032258</v>
      </c>
      <c r="G749" s="7">
        <v>0</v>
      </c>
      <c r="H749" s="7">
        <v>0</v>
      </c>
      <c r="I749" s="7">
        <v>2.7997128499641097</v>
      </c>
      <c r="J749" s="7">
        <v>146154</v>
      </c>
      <c r="K749" s="7">
        <v>636</v>
      </c>
      <c r="L749" s="7">
        <v>1127</v>
      </c>
      <c r="M749" s="7">
        <v>1357</v>
      </c>
      <c r="N749" s="7">
        <v>4905</v>
      </c>
      <c r="O749" s="7">
        <v>164</v>
      </c>
      <c r="P749" s="7">
        <v>442</v>
      </c>
      <c r="Q749" s="7">
        <v>1</v>
      </c>
      <c r="R749" s="7">
        <v>1</v>
      </c>
      <c r="S749" s="7">
        <v>129</v>
      </c>
      <c r="T749" s="7">
        <v>343</v>
      </c>
      <c r="U749" s="7">
        <v>71</v>
      </c>
      <c r="V749" s="7">
        <v>8</v>
      </c>
      <c r="W749" s="7">
        <v>0</v>
      </c>
    </row>
    <row r="750" spans="1:23" x14ac:dyDescent="0.35">
      <c r="A750" s="7">
        <v>1</v>
      </c>
      <c r="B750" s="7">
        <v>6769</v>
      </c>
      <c r="C750" s="7">
        <v>2576</v>
      </c>
      <c r="D750" s="7">
        <v>0</v>
      </c>
      <c r="E750" s="7">
        <v>351</v>
      </c>
      <c r="F750" s="7">
        <v>5.1854040478652683</v>
      </c>
      <c r="G750" s="7">
        <v>0</v>
      </c>
      <c r="H750" s="7">
        <v>0</v>
      </c>
      <c r="I750" s="7">
        <v>1.49666503985684</v>
      </c>
      <c r="J750" s="7">
        <v>165478</v>
      </c>
      <c r="K750" s="7">
        <v>425</v>
      </c>
      <c r="L750" s="7">
        <v>1375</v>
      </c>
      <c r="M750" s="7">
        <v>1590</v>
      </c>
      <c r="N750" s="7">
        <v>6142</v>
      </c>
      <c r="O750" s="7">
        <v>142</v>
      </c>
      <c r="P750" s="7">
        <v>369</v>
      </c>
      <c r="Q750" s="7">
        <v>0</v>
      </c>
      <c r="R750" s="7">
        <v>5</v>
      </c>
      <c r="S750" s="7">
        <v>111</v>
      </c>
      <c r="T750" s="7">
        <v>384</v>
      </c>
      <c r="U750" s="7">
        <v>190</v>
      </c>
      <c r="V750" s="7">
        <v>37</v>
      </c>
      <c r="W750" s="7">
        <v>0</v>
      </c>
    </row>
    <row r="751" spans="1:23" x14ac:dyDescent="0.35">
      <c r="A751" s="7">
        <v>1</v>
      </c>
      <c r="B751" s="7">
        <v>7466</v>
      </c>
      <c r="C751" s="7">
        <v>2645</v>
      </c>
      <c r="D751" s="7">
        <v>0</v>
      </c>
      <c r="E751" s="7">
        <v>0</v>
      </c>
      <c r="F751" s="7">
        <v>0</v>
      </c>
      <c r="G751" s="7">
        <v>1</v>
      </c>
      <c r="H751" s="7">
        <v>0</v>
      </c>
      <c r="I751" s="7">
        <v>0.9324324324324319</v>
      </c>
      <c r="J751" s="7">
        <v>135465</v>
      </c>
      <c r="K751" s="7">
        <v>810</v>
      </c>
      <c r="L751" s="7">
        <v>1686</v>
      </c>
      <c r="M751" s="7">
        <v>1528</v>
      </c>
      <c r="N751" s="7">
        <v>7081</v>
      </c>
      <c r="O751" s="7">
        <v>51</v>
      </c>
      <c r="P751" s="7">
        <v>189</v>
      </c>
      <c r="Q751" s="7">
        <v>0</v>
      </c>
      <c r="R751" s="7">
        <v>21</v>
      </c>
      <c r="S751" s="7">
        <v>124</v>
      </c>
      <c r="T751" s="7">
        <v>384</v>
      </c>
      <c r="U751" s="7">
        <v>144</v>
      </c>
      <c r="V751" s="7">
        <v>0</v>
      </c>
      <c r="W751" s="7">
        <v>0</v>
      </c>
    </row>
    <row r="752" spans="1:23" x14ac:dyDescent="0.35">
      <c r="A752" s="7">
        <v>1</v>
      </c>
      <c r="B752" s="7">
        <v>6183</v>
      </c>
      <c r="C752" s="7">
        <v>2092</v>
      </c>
      <c r="D752" s="7">
        <v>0</v>
      </c>
      <c r="E752" s="7">
        <v>0</v>
      </c>
      <c r="F752" s="7">
        <v>0</v>
      </c>
      <c r="G752" s="7">
        <v>0</v>
      </c>
      <c r="H752" s="7">
        <v>0</v>
      </c>
      <c r="I752" s="7">
        <v>1.79731158435282</v>
      </c>
      <c r="J752" s="7">
        <v>200938</v>
      </c>
      <c r="K752" s="7">
        <v>376</v>
      </c>
      <c r="L752" s="7">
        <v>1685</v>
      </c>
      <c r="M752" s="7">
        <v>870</v>
      </c>
      <c r="N752" s="7">
        <v>5669</v>
      </c>
      <c r="O752" s="7">
        <v>45</v>
      </c>
      <c r="P752" s="7">
        <v>354</v>
      </c>
      <c r="Q752" s="7">
        <v>0</v>
      </c>
      <c r="R752" s="7">
        <v>2</v>
      </c>
      <c r="S752" s="7">
        <v>113</v>
      </c>
      <c r="T752" s="7">
        <v>260</v>
      </c>
      <c r="U752" s="7">
        <v>39</v>
      </c>
      <c r="V752" s="7">
        <v>0</v>
      </c>
      <c r="W752" s="7">
        <v>0</v>
      </c>
    </row>
    <row r="753" spans="1:23" x14ac:dyDescent="0.35">
      <c r="A753" s="7">
        <v>1</v>
      </c>
      <c r="B753" s="7">
        <v>3567</v>
      </c>
      <c r="C753" s="7">
        <v>1533</v>
      </c>
      <c r="D753" s="7">
        <v>0</v>
      </c>
      <c r="E753" s="7">
        <v>4</v>
      </c>
      <c r="F753" s="7">
        <v>0.112139052425007</v>
      </c>
      <c r="G753" s="7">
        <v>0</v>
      </c>
      <c r="H753" s="7">
        <v>0</v>
      </c>
      <c r="I753" s="7">
        <v>7.2355702844518106</v>
      </c>
      <c r="J753" s="7">
        <v>147273</v>
      </c>
      <c r="K753" s="7">
        <v>562</v>
      </c>
      <c r="L753" s="7">
        <v>760</v>
      </c>
      <c r="M753" s="7">
        <v>478</v>
      </c>
      <c r="N753" s="7">
        <v>3074</v>
      </c>
      <c r="O753" s="7">
        <v>101</v>
      </c>
      <c r="P753" s="7">
        <v>200</v>
      </c>
      <c r="Q753" s="7">
        <v>3</v>
      </c>
      <c r="R753" s="7">
        <v>4</v>
      </c>
      <c r="S753" s="7">
        <v>185</v>
      </c>
      <c r="T753" s="7">
        <v>370</v>
      </c>
      <c r="U753" s="7">
        <v>59</v>
      </c>
      <c r="V753" s="7">
        <v>26</v>
      </c>
      <c r="W753" s="7">
        <v>0</v>
      </c>
    </row>
    <row r="754" spans="1:23" x14ac:dyDescent="0.35">
      <c r="A754" s="7">
        <v>1</v>
      </c>
      <c r="B754" s="7">
        <v>4255</v>
      </c>
      <c r="C754" s="7">
        <v>1826</v>
      </c>
      <c r="D754" s="7">
        <v>0</v>
      </c>
      <c r="E754" s="7">
        <v>463</v>
      </c>
      <c r="F754" s="7">
        <v>10.881316098707403</v>
      </c>
      <c r="G754" s="7">
        <v>0</v>
      </c>
      <c r="H754" s="7">
        <v>0</v>
      </c>
      <c r="I754" s="7">
        <v>8.4349857254087688</v>
      </c>
      <c r="J754" s="7">
        <v>105802</v>
      </c>
      <c r="K754" s="7">
        <v>622</v>
      </c>
      <c r="L754" s="7">
        <v>687</v>
      </c>
      <c r="M754" s="7">
        <v>779</v>
      </c>
      <c r="N754" s="7">
        <v>3714</v>
      </c>
      <c r="O754" s="7">
        <v>159</v>
      </c>
      <c r="P754" s="7">
        <v>169</v>
      </c>
      <c r="Q754" s="7">
        <v>0</v>
      </c>
      <c r="R754" s="7">
        <v>4</v>
      </c>
      <c r="S754" s="7">
        <v>209</v>
      </c>
      <c r="T754" s="7">
        <v>416</v>
      </c>
      <c r="U754" s="7">
        <v>89</v>
      </c>
      <c r="V754" s="7">
        <v>65</v>
      </c>
      <c r="W754" s="7">
        <v>0</v>
      </c>
    </row>
    <row r="755" spans="1:23" x14ac:dyDescent="0.35">
      <c r="A755" s="7">
        <v>1</v>
      </c>
      <c r="B755" s="7">
        <v>2678</v>
      </c>
      <c r="C755" s="7">
        <v>900</v>
      </c>
      <c r="D755" s="7">
        <v>0</v>
      </c>
      <c r="E755" s="7">
        <v>6</v>
      </c>
      <c r="F755" s="7">
        <v>0.22404779686333084</v>
      </c>
      <c r="G755" s="7">
        <v>0</v>
      </c>
      <c r="H755" s="7">
        <v>0</v>
      </c>
      <c r="I755" s="7">
        <v>4.1391941391941396</v>
      </c>
      <c r="J755" s="7">
        <v>173603</v>
      </c>
      <c r="K755" s="7">
        <v>153</v>
      </c>
      <c r="L755" s="7">
        <v>685</v>
      </c>
      <c r="M755" s="7">
        <v>418</v>
      </c>
      <c r="N755" s="7">
        <v>2521</v>
      </c>
      <c r="O755" s="7">
        <v>35</v>
      </c>
      <c r="P755" s="7">
        <v>98</v>
      </c>
      <c r="Q755" s="7">
        <v>0</v>
      </c>
      <c r="R755" s="7">
        <v>1</v>
      </c>
      <c r="S755" s="7">
        <v>23</v>
      </c>
      <c r="T755" s="7">
        <v>107</v>
      </c>
      <c r="U755" s="7">
        <v>23</v>
      </c>
      <c r="V755" s="7">
        <v>0</v>
      </c>
      <c r="W755" s="7">
        <v>0</v>
      </c>
    </row>
    <row r="756" spans="1:23" x14ac:dyDescent="0.35">
      <c r="A756" s="7">
        <v>1</v>
      </c>
      <c r="B756" s="7">
        <v>3505</v>
      </c>
      <c r="C756" s="7">
        <v>1327</v>
      </c>
      <c r="D756" s="7">
        <v>0</v>
      </c>
      <c r="E756" s="7">
        <v>221</v>
      </c>
      <c r="F756" s="7">
        <v>6.3052781740370891</v>
      </c>
      <c r="G756" s="7">
        <v>0</v>
      </c>
      <c r="H756" s="7">
        <v>0</v>
      </c>
      <c r="I756" s="7">
        <v>1.0042604990870401</v>
      </c>
      <c r="J756" s="7">
        <v>145278</v>
      </c>
      <c r="K756" s="7">
        <v>317</v>
      </c>
      <c r="L756" s="7">
        <v>671</v>
      </c>
      <c r="M756" s="7">
        <v>994</v>
      </c>
      <c r="N756" s="7">
        <v>3164</v>
      </c>
      <c r="O756" s="7">
        <v>60</v>
      </c>
      <c r="P756" s="7">
        <v>198</v>
      </c>
      <c r="Q756" s="7">
        <v>2</v>
      </c>
      <c r="R756" s="7">
        <v>1</v>
      </c>
      <c r="S756" s="7">
        <v>80</v>
      </c>
      <c r="T756" s="7">
        <v>179</v>
      </c>
      <c r="U756" s="7">
        <v>211</v>
      </c>
      <c r="V756" s="7">
        <v>10</v>
      </c>
      <c r="W756" s="7">
        <v>0</v>
      </c>
    </row>
    <row r="757" spans="1:23" x14ac:dyDescent="0.35">
      <c r="A757" s="7">
        <v>1</v>
      </c>
      <c r="B757" s="7">
        <v>4576</v>
      </c>
      <c r="C757" s="7">
        <v>1686</v>
      </c>
      <c r="D757" s="7">
        <v>0</v>
      </c>
      <c r="E757" s="7">
        <v>0</v>
      </c>
      <c r="F757" s="7">
        <v>0</v>
      </c>
      <c r="G757" s="7">
        <v>0</v>
      </c>
      <c r="H757" s="7">
        <v>0</v>
      </c>
      <c r="I757" s="7">
        <v>1.25731628007804</v>
      </c>
      <c r="J757" s="7">
        <v>133446</v>
      </c>
      <c r="K757" s="7">
        <v>538</v>
      </c>
      <c r="L757" s="7">
        <v>1164</v>
      </c>
      <c r="M757" s="7">
        <v>682</v>
      </c>
      <c r="N757" s="7">
        <v>4311</v>
      </c>
      <c r="O757" s="7">
        <v>41</v>
      </c>
      <c r="P757" s="7">
        <v>125</v>
      </c>
      <c r="Q757" s="7">
        <v>0</v>
      </c>
      <c r="R757" s="7">
        <v>3</v>
      </c>
      <c r="S757" s="7">
        <v>96</v>
      </c>
      <c r="T757" s="7">
        <v>237</v>
      </c>
      <c r="U757" s="7">
        <v>74</v>
      </c>
      <c r="V757" s="7">
        <v>0</v>
      </c>
      <c r="W757" s="7">
        <v>0</v>
      </c>
    </row>
    <row r="758" spans="1:23" x14ac:dyDescent="0.35">
      <c r="A758" s="7">
        <v>1</v>
      </c>
      <c r="B758" s="7">
        <v>3192</v>
      </c>
      <c r="C758" s="7">
        <v>1263</v>
      </c>
      <c r="D758" s="7">
        <v>0</v>
      </c>
      <c r="E758" s="7">
        <v>96</v>
      </c>
      <c r="F758" s="7">
        <v>3.007518796992481</v>
      </c>
      <c r="G758" s="7">
        <v>0</v>
      </c>
      <c r="H758" s="7">
        <v>1</v>
      </c>
      <c r="I758" s="7">
        <v>41.5555555555556</v>
      </c>
      <c r="J758" s="7"/>
      <c r="K758" s="7">
        <v>1613</v>
      </c>
      <c r="L758" s="7">
        <v>891</v>
      </c>
      <c r="M758" s="7">
        <v>368</v>
      </c>
      <c r="N758" s="7">
        <v>333</v>
      </c>
      <c r="O758" s="7">
        <v>2492</v>
      </c>
      <c r="P758" s="7">
        <v>13</v>
      </c>
      <c r="Q758" s="7">
        <v>0</v>
      </c>
      <c r="R758" s="7">
        <v>2</v>
      </c>
      <c r="S758" s="7">
        <v>352</v>
      </c>
      <c r="T758" s="7">
        <v>601</v>
      </c>
      <c r="U758" s="7">
        <v>689</v>
      </c>
      <c r="V758" s="7">
        <v>527</v>
      </c>
      <c r="W758" s="7">
        <v>0</v>
      </c>
    </row>
    <row r="759" spans="1:23" x14ac:dyDescent="0.35">
      <c r="A759" s="7">
        <v>1</v>
      </c>
      <c r="B759" s="7">
        <v>2367</v>
      </c>
      <c r="C759" s="7">
        <v>898</v>
      </c>
      <c r="D759" s="7">
        <v>0</v>
      </c>
      <c r="E759" s="7">
        <v>168</v>
      </c>
      <c r="F759" s="7">
        <v>7.0975918884664129</v>
      </c>
      <c r="G759" s="7">
        <v>0</v>
      </c>
      <c r="H759" s="7">
        <v>1</v>
      </c>
      <c r="I759" s="7">
        <v>44.4901691815272</v>
      </c>
      <c r="J759" s="7">
        <v>29519</v>
      </c>
      <c r="K759" s="7">
        <v>1431</v>
      </c>
      <c r="L759" s="7">
        <v>683</v>
      </c>
      <c r="M759" s="7">
        <v>316</v>
      </c>
      <c r="N759" s="7">
        <v>59</v>
      </c>
      <c r="O759" s="7">
        <v>2219</v>
      </c>
      <c r="P759" s="7">
        <v>2</v>
      </c>
      <c r="Q759" s="7">
        <v>0</v>
      </c>
      <c r="R759" s="7">
        <v>8</v>
      </c>
      <c r="S759" s="7">
        <v>79</v>
      </c>
      <c r="T759" s="7">
        <v>185</v>
      </c>
      <c r="U759" s="7">
        <v>483</v>
      </c>
      <c r="V759" s="7">
        <v>378</v>
      </c>
      <c r="W759" s="7">
        <v>0</v>
      </c>
    </row>
    <row r="760" spans="1:23" x14ac:dyDescent="0.35">
      <c r="A760" s="7">
        <v>1</v>
      </c>
      <c r="B760" s="7">
        <v>4170</v>
      </c>
      <c r="C760" s="7">
        <v>1295</v>
      </c>
      <c r="D760" s="7">
        <v>0</v>
      </c>
      <c r="E760" s="7">
        <v>1694</v>
      </c>
      <c r="F760" s="7">
        <v>40.623501199040767</v>
      </c>
      <c r="G760" s="7">
        <v>1</v>
      </c>
      <c r="H760" s="7">
        <v>1</v>
      </c>
      <c r="I760" s="7">
        <v>39.597928723728302</v>
      </c>
      <c r="J760" s="7">
        <v>38229</v>
      </c>
      <c r="K760" s="7">
        <v>1810</v>
      </c>
      <c r="L760" s="7">
        <v>581</v>
      </c>
      <c r="M760" s="7">
        <v>184</v>
      </c>
      <c r="N760" s="7">
        <v>856</v>
      </c>
      <c r="O760" s="7">
        <v>2351</v>
      </c>
      <c r="P760" s="7">
        <v>462</v>
      </c>
      <c r="Q760" s="7">
        <v>1</v>
      </c>
      <c r="R760" s="7">
        <v>22</v>
      </c>
      <c r="S760" s="7">
        <v>478</v>
      </c>
      <c r="T760" s="7">
        <v>776</v>
      </c>
      <c r="U760" s="7">
        <v>721</v>
      </c>
      <c r="V760" s="7">
        <v>263</v>
      </c>
      <c r="W760" s="7">
        <v>0</v>
      </c>
    </row>
    <row r="761" spans="1:23" x14ac:dyDescent="0.35">
      <c r="A761" s="7">
        <v>1</v>
      </c>
      <c r="B761" s="7">
        <v>3262</v>
      </c>
      <c r="C761" s="7">
        <v>1143</v>
      </c>
      <c r="D761" s="7">
        <v>0</v>
      </c>
      <c r="E761" s="7">
        <v>376</v>
      </c>
      <c r="F761" s="7">
        <v>11.526670754138566</v>
      </c>
      <c r="G761" s="7">
        <v>0</v>
      </c>
      <c r="H761" s="7">
        <v>1</v>
      </c>
      <c r="I761" s="7">
        <v>61.083172147001896</v>
      </c>
      <c r="J761" s="7">
        <v>18703</v>
      </c>
      <c r="K761" s="7">
        <v>2110</v>
      </c>
      <c r="L761" s="7">
        <v>854</v>
      </c>
      <c r="M761" s="7">
        <v>474</v>
      </c>
      <c r="N761" s="7">
        <v>270</v>
      </c>
      <c r="O761" s="7">
        <v>2669</v>
      </c>
      <c r="P761" s="7">
        <v>2</v>
      </c>
      <c r="Q761" s="7">
        <v>1</v>
      </c>
      <c r="R761" s="7">
        <v>11</v>
      </c>
      <c r="S761" s="7">
        <v>309</v>
      </c>
      <c r="T761" s="7">
        <v>564</v>
      </c>
      <c r="U761" s="7">
        <v>713</v>
      </c>
      <c r="V761" s="7">
        <v>579</v>
      </c>
      <c r="W761" s="7">
        <v>0</v>
      </c>
    </row>
    <row r="762" spans="1:23" x14ac:dyDescent="0.35">
      <c r="A762" s="7">
        <v>1</v>
      </c>
      <c r="B762" s="7">
        <v>2519</v>
      </c>
      <c r="C762" s="7">
        <v>759</v>
      </c>
      <c r="D762" s="7">
        <v>0</v>
      </c>
      <c r="E762" s="7">
        <v>41</v>
      </c>
      <c r="F762" s="7">
        <v>1.627630011909488</v>
      </c>
      <c r="G762" s="7">
        <v>0</v>
      </c>
      <c r="H762" s="7">
        <v>1</v>
      </c>
      <c r="I762" s="7">
        <v>29.404714342788701</v>
      </c>
      <c r="J762" s="7">
        <v>46548</v>
      </c>
      <c r="K762" s="7">
        <v>1259</v>
      </c>
      <c r="L762" s="7">
        <v>873</v>
      </c>
      <c r="M762" s="7">
        <v>124</v>
      </c>
      <c r="N762" s="7">
        <v>67</v>
      </c>
      <c r="O762" s="7">
        <v>2297</v>
      </c>
      <c r="P762" s="7">
        <v>2</v>
      </c>
      <c r="Q762" s="7">
        <v>1</v>
      </c>
      <c r="R762" s="7">
        <v>13</v>
      </c>
      <c r="S762" s="7">
        <v>139</v>
      </c>
      <c r="T762" s="7">
        <v>212</v>
      </c>
      <c r="U762" s="7">
        <v>210</v>
      </c>
      <c r="V762" s="7">
        <v>167</v>
      </c>
      <c r="W762" s="7">
        <v>0</v>
      </c>
    </row>
    <row r="763" spans="1:23" x14ac:dyDescent="0.35">
      <c r="A763" s="7">
        <v>1</v>
      </c>
      <c r="B763" s="7">
        <v>3453</v>
      </c>
      <c r="C763" s="7">
        <v>1144</v>
      </c>
      <c r="D763" s="7">
        <v>0</v>
      </c>
      <c r="E763" s="7">
        <v>10</v>
      </c>
      <c r="F763" s="7">
        <v>0.28960324355632783</v>
      </c>
      <c r="G763" s="7">
        <v>0</v>
      </c>
      <c r="H763" s="7">
        <v>1</v>
      </c>
      <c r="I763" s="7">
        <v>40.387830157138097</v>
      </c>
      <c r="J763" s="7">
        <v>33269</v>
      </c>
      <c r="K763" s="7">
        <v>1778</v>
      </c>
      <c r="L763" s="7">
        <v>1275</v>
      </c>
      <c r="M763" s="7">
        <v>159</v>
      </c>
      <c r="N763" s="7">
        <v>332</v>
      </c>
      <c r="O763" s="7">
        <v>2792</v>
      </c>
      <c r="P763" s="7">
        <v>8</v>
      </c>
      <c r="Q763" s="7">
        <v>0</v>
      </c>
      <c r="R763" s="7">
        <v>7</v>
      </c>
      <c r="S763" s="7">
        <v>314</v>
      </c>
      <c r="T763" s="7">
        <v>672</v>
      </c>
      <c r="U763" s="7">
        <v>354</v>
      </c>
      <c r="V763" s="7">
        <v>344</v>
      </c>
      <c r="W763" s="7">
        <v>0</v>
      </c>
    </row>
    <row r="764" spans="1:23" x14ac:dyDescent="0.35">
      <c r="A764" s="7">
        <v>1</v>
      </c>
      <c r="B764" s="7">
        <v>3557</v>
      </c>
      <c r="C764" s="7">
        <v>0</v>
      </c>
      <c r="D764" s="7">
        <v>1</v>
      </c>
      <c r="E764" s="7">
        <v>3557</v>
      </c>
      <c r="F764" s="7">
        <v>100</v>
      </c>
      <c r="G764" s="7">
        <v>0</v>
      </c>
      <c r="H764" s="7">
        <v>0</v>
      </c>
      <c r="I764" s="7">
        <v>0</v>
      </c>
      <c r="J764" s="7"/>
      <c r="K764" s="7">
        <v>0</v>
      </c>
      <c r="L764" s="7">
        <v>0</v>
      </c>
      <c r="M764" s="7">
        <v>27</v>
      </c>
      <c r="N764" s="7">
        <v>774</v>
      </c>
      <c r="O764" s="7">
        <v>2511</v>
      </c>
      <c r="P764" s="7">
        <v>12</v>
      </c>
      <c r="Q764" s="7">
        <v>0</v>
      </c>
      <c r="R764" s="7">
        <v>5</v>
      </c>
      <c r="S764" s="7">
        <v>255</v>
      </c>
      <c r="T764" s="7">
        <v>677</v>
      </c>
      <c r="U764" s="7">
        <v>0</v>
      </c>
      <c r="V764" s="7">
        <v>0</v>
      </c>
      <c r="W764" s="7">
        <v>0</v>
      </c>
    </row>
    <row r="765" spans="1:23" x14ac:dyDescent="0.35">
      <c r="A765" s="7">
        <v>1</v>
      </c>
      <c r="B765" s="7">
        <v>1173</v>
      </c>
      <c r="C765" s="7">
        <v>4</v>
      </c>
      <c r="D765" s="7">
        <v>1</v>
      </c>
      <c r="E765" s="7">
        <v>1157</v>
      </c>
      <c r="F765" s="7">
        <v>98.635976129582275</v>
      </c>
      <c r="G765" s="7">
        <v>0</v>
      </c>
      <c r="H765" s="7">
        <v>0</v>
      </c>
      <c r="I765" s="7">
        <v>0</v>
      </c>
      <c r="J765" s="7"/>
      <c r="K765" s="7">
        <v>0</v>
      </c>
      <c r="L765" s="7">
        <v>7</v>
      </c>
      <c r="M765" s="7">
        <v>8</v>
      </c>
      <c r="N765" s="7">
        <v>250</v>
      </c>
      <c r="O765" s="7">
        <v>817</v>
      </c>
      <c r="P765" s="7">
        <v>2</v>
      </c>
      <c r="Q765" s="7">
        <v>0</v>
      </c>
      <c r="R765" s="7">
        <v>3</v>
      </c>
      <c r="S765" s="7">
        <v>101</v>
      </c>
      <c r="T765" s="7">
        <v>170</v>
      </c>
      <c r="U765" s="7">
        <v>0</v>
      </c>
      <c r="V765" s="7">
        <v>0</v>
      </c>
      <c r="W765" s="7">
        <v>0</v>
      </c>
    </row>
    <row r="766" spans="1:23" x14ac:dyDescent="0.35">
      <c r="A766" s="7">
        <v>1</v>
      </c>
      <c r="B766" s="7">
        <v>4288</v>
      </c>
      <c r="C766" s="7">
        <v>1755</v>
      </c>
      <c r="D766" s="7">
        <v>0</v>
      </c>
      <c r="E766" s="7">
        <v>2</v>
      </c>
      <c r="F766" s="7">
        <v>4.6641791044776115E-2</v>
      </c>
      <c r="G766" s="7">
        <v>1</v>
      </c>
      <c r="H766" s="7">
        <v>0</v>
      </c>
      <c r="I766" s="7">
        <v>10.9677419354839</v>
      </c>
      <c r="J766" s="7">
        <v>86897</v>
      </c>
      <c r="K766" s="7">
        <v>1138</v>
      </c>
      <c r="L766" s="7">
        <v>876</v>
      </c>
      <c r="M766" s="7">
        <v>499</v>
      </c>
      <c r="N766" s="7">
        <v>3839</v>
      </c>
      <c r="O766" s="7">
        <v>210</v>
      </c>
      <c r="P766" s="7">
        <v>64</v>
      </c>
      <c r="Q766" s="7">
        <v>2</v>
      </c>
      <c r="R766" s="7">
        <v>7</v>
      </c>
      <c r="S766" s="7">
        <v>166</v>
      </c>
      <c r="T766" s="7">
        <v>258</v>
      </c>
      <c r="U766" s="7">
        <v>203</v>
      </c>
      <c r="V766" s="7">
        <v>315</v>
      </c>
      <c r="W766" s="7">
        <v>0</v>
      </c>
    </row>
    <row r="767" spans="1:23" x14ac:dyDescent="0.35">
      <c r="A767" s="7">
        <v>1</v>
      </c>
      <c r="B767" s="7">
        <v>2537</v>
      </c>
      <c r="C767" s="7">
        <v>980</v>
      </c>
      <c r="D767" s="7">
        <v>0</v>
      </c>
      <c r="E767" s="7">
        <v>3</v>
      </c>
      <c r="F767" s="7">
        <v>0.11824990145841545</v>
      </c>
      <c r="G767" s="7">
        <v>0</v>
      </c>
      <c r="H767" s="7">
        <v>0</v>
      </c>
      <c r="I767" s="7">
        <v>4.8619695096827398</v>
      </c>
      <c r="J767" s="7">
        <v>93056</v>
      </c>
      <c r="K767" s="7">
        <v>441</v>
      </c>
      <c r="L767" s="7">
        <v>542</v>
      </c>
      <c r="M767" s="7">
        <v>335</v>
      </c>
      <c r="N767" s="7">
        <v>2390</v>
      </c>
      <c r="O767" s="7">
        <v>52</v>
      </c>
      <c r="P767" s="7">
        <v>32</v>
      </c>
      <c r="Q767" s="7">
        <v>1</v>
      </c>
      <c r="R767" s="7">
        <v>1</v>
      </c>
      <c r="S767" s="7">
        <v>61</v>
      </c>
      <c r="T767" s="7">
        <v>103</v>
      </c>
      <c r="U767" s="7">
        <v>75</v>
      </c>
      <c r="V767" s="7">
        <v>101</v>
      </c>
      <c r="W767" s="7">
        <v>0</v>
      </c>
    </row>
    <row r="768" spans="1:23" x14ac:dyDescent="0.35">
      <c r="A768" s="7">
        <v>1</v>
      </c>
      <c r="B768" s="7">
        <v>4943</v>
      </c>
      <c r="C768" s="7">
        <v>1838</v>
      </c>
      <c r="D768" s="7">
        <v>0</v>
      </c>
      <c r="E768" s="7">
        <v>8</v>
      </c>
      <c r="F768" s="7">
        <v>0.16184503338053813</v>
      </c>
      <c r="G768" s="7">
        <v>0</v>
      </c>
      <c r="H768" s="7">
        <v>0</v>
      </c>
      <c r="I768" s="7">
        <v>3.7459283387622202</v>
      </c>
      <c r="J768" s="7">
        <v>83324</v>
      </c>
      <c r="K768" s="7">
        <v>901</v>
      </c>
      <c r="L768" s="7">
        <v>1188</v>
      </c>
      <c r="M768" s="7">
        <v>601</v>
      </c>
      <c r="N768" s="7">
        <v>4360</v>
      </c>
      <c r="O768" s="7">
        <v>369</v>
      </c>
      <c r="P768" s="7">
        <v>74</v>
      </c>
      <c r="Q768" s="7">
        <v>2</v>
      </c>
      <c r="R768" s="7">
        <v>4</v>
      </c>
      <c r="S768" s="7">
        <v>134</v>
      </c>
      <c r="T768" s="7">
        <v>140</v>
      </c>
      <c r="U768" s="7">
        <v>91</v>
      </c>
      <c r="V768" s="7">
        <v>231</v>
      </c>
      <c r="W768" s="7">
        <v>0</v>
      </c>
    </row>
    <row r="769" spans="1:23" x14ac:dyDescent="0.35">
      <c r="A769" s="7">
        <v>1</v>
      </c>
      <c r="B769" s="7">
        <v>4727</v>
      </c>
      <c r="C769" s="7">
        <v>1988</v>
      </c>
      <c r="D769" s="7">
        <v>0</v>
      </c>
      <c r="E769" s="7">
        <v>0</v>
      </c>
      <c r="F769" s="7">
        <v>0</v>
      </c>
      <c r="G769" s="7">
        <v>0</v>
      </c>
      <c r="H769" s="7">
        <v>0</v>
      </c>
      <c r="I769" s="7">
        <v>8.0303727565577514</v>
      </c>
      <c r="J769" s="7">
        <v>99130</v>
      </c>
      <c r="K769" s="7">
        <v>780</v>
      </c>
      <c r="L769" s="7">
        <v>985</v>
      </c>
      <c r="M769" s="7">
        <v>628</v>
      </c>
      <c r="N769" s="7">
        <v>4387</v>
      </c>
      <c r="O769" s="7">
        <v>177</v>
      </c>
      <c r="P769" s="7">
        <v>74</v>
      </c>
      <c r="Q769" s="7">
        <v>0</v>
      </c>
      <c r="R769" s="7">
        <v>7</v>
      </c>
      <c r="S769" s="7">
        <v>82</v>
      </c>
      <c r="T769" s="7">
        <v>153</v>
      </c>
      <c r="U769" s="7">
        <v>94</v>
      </c>
      <c r="V769" s="7">
        <v>148</v>
      </c>
      <c r="W769" s="7">
        <v>0</v>
      </c>
    </row>
    <row r="770" spans="1:23" x14ac:dyDescent="0.35">
      <c r="A770" s="7">
        <v>1</v>
      </c>
      <c r="B770" s="7">
        <v>6070</v>
      </c>
      <c r="C770" s="7">
        <v>2559</v>
      </c>
      <c r="D770" s="7">
        <v>0</v>
      </c>
      <c r="E770" s="7">
        <v>127</v>
      </c>
      <c r="F770" s="7">
        <v>2.0922570016474467</v>
      </c>
      <c r="G770" s="7">
        <v>1</v>
      </c>
      <c r="H770" s="7">
        <v>0</v>
      </c>
      <c r="I770" s="7">
        <v>0.997817274711568</v>
      </c>
      <c r="J770" s="7">
        <v>125742</v>
      </c>
      <c r="K770" s="7">
        <v>536</v>
      </c>
      <c r="L770" s="7">
        <v>1372</v>
      </c>
      <c r="M770" s="7">
        <v>823</v>
      </c>
      <c r="N770" s="7">
        <v>5134</v>
      </c>
      <c r="O770" s="7">
        <v>549</v>
      </c>
      <c r="P770" s="7">
        <v>211</v>
      </c>
      <c r="Q770" s="7">
        <v>0</v>
      </c>
      <c r="R770" s="7">
        <v>7</v>
      </c>
      <c r="S770" s="7">
        <v>169</v>
      </c>
      <c r="T770" s="7">
        <v>252</v>
      </c>
      <c r="U770" s="7">
        <v>126</v>
      </c>
      <c r="V770" s="7">
        <v>94</v>
      </c>
      <c r="W770" s="7">
        <v>0</v>
      </c>
    </row>
    <row r="771" spans="1:23" x14ac:dyDescent="0.35">
      <c r="A771" s="7">
        <v>1</v>
      </c>
      <c r="B771" s="7">
        <v>3400</v>
      </c>
      <c r="C771" s="7">
        <v>1464</v>
      </c>
      <c r="D771" s="7">
        <v>0</v>
      </c>
      <c r="E771" s="7">
        <v>0</v>
      </c>
      <c r="F771" s="7">
        <v>0</v>
      </c>
      <c r="G771" s="7">
        <v>0</v>
      </c>
      <c r="H771" s="7">
        <v>0</v>
      </c>
      <c r="I771" s="7">
        <v>5.3460889138998295</v>
      </c>
      <c r="J771" s="7">
        <v>84194</v>
      </c>
      <c r="K771" s="7">
        <v>764</v>
      </c>
      <c r="L771" s="7">
        <v>605</v>
      </c>
      <c r="M771" s="7">
        <v>729</v>
      </c>
      <c r="N771" s="7">
        <v>3012</v>
      </c>
      <c r="O771" s="7">
        <v>267</v>
      </c>
      <c r="P771" s="7">
        <v>24</v>
      </c>
      <c r="Q771" s="7">
        <v>0</v>
      </c>
      <c r="R771" s="7">
        <v>6</v>
      </c>
      <c r="S771" s="7">
        <v>91</v>
      </c>
      <c r="T771" s="7">
        <v>83</v>
      </c>
      <c r="U771" s="7">
        <v>14</v>
      </c>
      <c r="V771" s="7">
        <v>69</v>
      </c>
      <c r="W771" s="7">
        <v>0</v>
      </c>
    </row>
    <row r="772" spans="1:23" x14ac:dyDescent="0.35">
      <c r="A772" s="7">
        <v>1</v>
      </c>
      <c r="B772" s="7">
        <v>3036</v>
      </c>
      <c r="C772" s="7">
        <v>1092</v>
      </c>
      <c r="D772" s="7">
        <v>0</v>
      </c>
      <c r="E772" s="7">
        <v>16</v>
      </c>
      <c r="F772" s="7">
        <v>0.5270092226613966</v>
      </c>
      <c r="G772" s="7">
        <v>0</v>
      </c>
      <c r="H772" s="7">
        <v>1</v>
      </c>
      <c r="I772" s="7">
        <v>9.7321125805357713</v>
      </c>
      <c r="J772" s="7">
        <v>75795</v>
      </c>
      <c r="K772" s="7">
        <v>830</v>
      </c>
      <c r="L772" s="7">
        <v>700</v>
      </c>
      <c r="M772" s="7">
        <v>349</v>
      </c>
      <c r="N772" s="7">
        <v>2923</v>
      </c>
      <c r="O772" s="7">
        <v>41</v>
      </c>
      <c r="P772" s="7">
        <v>18</v>
      </c>
      <c r="Q772" s="7">
        <v>0</v>
      </c>
      <c r="R772" s="7">
        <v>5</v>
      </c>
      <c r="S772" s="7">
        <v>49</v>
      </c>
      <c r="T772" s="7">
        <v>62</v>
      </c>
      <c r="U772" s="7">
        <v>26</v>
      </c>
      <c r="V772" s="7">
        <v>137</v>
      </c>
      <c r="W772" s="7">
        <v>1</v>
      </c>
    </row>
    <row r="773" spans="1:23" x14ac:dyDescent="0.35">
      <c r="A773" s="7">
        <v>1</v>
      </c>
      <c r="B773" s="7">
        <v>6097</v>
      </c>
      <c r="C773" s="7">
        <v>2286</v>
      </c>
      <c r="D773" s="7">
        <v>0</v>
      </c>
      <c r="E773" s="7">
        <v>8</v>
      </c>
      <c r="F773" s="7">
        <v>0.13121207151057895</v>
      </c>
      <c r="G773" s="7">
        <v>1</v>
      </c>
      <c r="H773" s="7">
        <v>1</v>
      </c>
      <c r="I773" s="7">
        <v>21.9807983830217</v>
      </c>
      <c r="J773" s="7">
        <v>55759</v>
      </c>
      <c r="K773" s="7">
        <v>2200</v>
      </c>
      <c r="L773" s="7">
        <v>1724</v>
      </c>
      <c r="M773" s="7">
        <v>698</v>
      </c>
      <c r="N773" s="7">
        <v>3322</v>
      </c>
      <c r="O773" s="7">
        <v>2239</v>
      </c>
      <c r="P773" s="7">
        <v>43</v>
      </c>
      <c r="Q773" s="7">
        <v>4</v>
      </c>
      <c r="R773" s="7">
        <v>21</v>
      </c>
      <c r="S773" s="7">
        <v>468</v>
      </c>
      <c r="T773" s="7">
        <v>542</v>
      </c>
      <c r="U773" s="7">
        <v>440</v>
      </c>
      <c r="V773" s="7">
        <v>598</v>
      </c>
      <c r="W773" s="7">
        <v>1</v>
      </c>
    </row>
    <row r="774" spans="1:23" x14ac:dyDescent="0.35">
      <c r="A774" s="7">
        <v>1</v>
      </c>
      <c r="B774" s="7">
        <v>4899</v>
      </c>
      <c r="C774" s="7">
        <v>1946</v>
      </c>
      <c r="D774" s="7">
        <v>0</v>
      </c>
      <c r="E774" s="7">
        <v>8</v>
      </c>
      <c r="F774" s="7">
        <v>0.16329863237395387</v>
      </c>
      <c r="G774" s="7">
        <v>0</v>
      </c>
      <c r="H774" s="7">
        <v>0</v>
      </c>
      <c r="I774" s="7">
        <v>10.389072847682099</v>
      </c>
      <c r="J774" s="7">
        <v>84306</v>
      </c>
      <c r="K774" s="7">
        <v>929</v>
      </c>
      <c r="L774" s="7">
        <v>1025</v>
      </c>
      <c r="M774" s="7">
        <v>883</v>
      </c>
      <c r="N774" s="7">
        <v>4567</v>
      </c>
      <c r="O774" s="7">
        <v>196</v>
      </c>
      <c r="P774" s="7">
        <v>37</v>
      </c>
      <c r="Q774" s="7">
        <v>0</v>
      </c>
      <c r="R774" s="7">
        <v>3</v>
      </c>
      <c r="S774" s="7">
        <v>96</v>
      </c>
      <c r="T774" s="7">
        <v>115</v>
      </c>
      <c r="U774" s="7">
        <v>146</v>
      </c>
      <c r="V774" s="7">
        <v>159</v>
      </c>
      <c r="W774" s="7">
        <v>0</v>
      </c>
    </row>
    <row r="775" spans="1:23" x14ac:dyDescent="0.35">
      <c r="A775" s="7">
        <v>0</v>
      </c>
      <c r="B775" s="7">
        <v>9555</v>
      </c>
      <c r="C775" s="7">
        <v>3262</v>
      </c>
      <c r="D775" s="7">
        <v>0</v>
      </c>
      <c r="E775" s="7">
        <v>130</v>
      </c>
      <c r="F775" s="7">
        <v>1.3605442176870748</v>
      </c>
      <c r="G775" s="7">
        <v>1</v>
      </c>
      <c r="H775" s="7">
        <v>0</v>
      </c>
      <c r="I775" s="7">
        <v>3.3621611116509604</v>
      </c>
      <c r="J775" s="7">
        <v>149403</v>
      </c>
      <c r="K775" s="7">
        <v>686</v>
      </c>
      <c r="L775" s="7">
        <v>2610</v>
      </c>
      <c r="M775" s="7">
        <v>1007</v>
      </c>
      <c r="N775" s="7">
        <v>8451</v>
      </c>
      <c r="O775" s="7">
        <v>560</v>
      </c>
      <c r="P775" s="7">
        <v>345</v>
      </c>
      <c r="Q775" s="7">
        <v>5</v>
      </c>
      <c r="R775" s="7">
        <v>13</v>
      </c>
      <c r="S775" s="7">
        <v>181</v>
      </c>
      <c r="T775" s="7">
        <v>289</v>
      </c>
      <c r="U775" s="7">
        <v>112</v>
      </c>
      <c r="V775" s="7">
        <v>67</v>
      </c>
      <c r="W775" s="7">
        <v>0</v>
      </c>
    </row>
    <row r="776" spans="1:23" x14ac:dyDescent="0.35">
      <c r="A776" s="7">
        <v>1</v>
      </c>
      <c r="B776" s="7">
        <v>7988</v>
      </c>
      <c r="C776" s="7">
        <v>3187</v>
      </c>
      <c r="D776" s="7">
        <v>0</v>
      </c>
      <c r="E776" s="7">
        <v>0</v>
      </c>
      <c r="F776" s="7">
        <v>0</v>
      </c>
      <c r="G776" s="7">
        <v>0</v>
      </c>
      <c r="H776" s="7">
        <v>0</v>
      </c>
      <c r="I776" s="7">
        <v>5.5305466237942102</v>
      </c>
      <c r="J776" s="7">
        <v>107247</v>
      </c>
      <c r="K776" s="7">
        <v>1496</v>
      </c>
      <c r="L776" s="7">
        <v>1912</v>
      </c>
      <c r="M776" s="7">
        <v>1108</v>
      </c>
      <c r="N776" s="7">
        <v>7434</v>
      </c>
      <c r="O776" s="7">
        <v>275</v>
      </c>
      <c r="P776" s="7">
        <v>92</v>
      </c>
      <c r="Q776" s="7">
        <v>0</v>
      </c>
      <c r="R776" s="7">
        <v>11</v>
      </c>
      <c r="S776" s="7">
        <v>176</v>
      </c>
      <c r="T776" s="7">
        <v>257</v>
      </c>
      <c r="U776" s="7">
        <v>150</v>
      </c>
      <c r="V776" s="7">
        <v>252</v>
      </c>
      <c r="W776" s="7">
        <v>0</v>
      </c>
    </row>
    <row r="777" spans="1:23" x14ac:dyDescent="0.35">
      <c r="A777" s="7">
        <v>1</v>
      </c>
      <c r="B777" s="7">
        <v>5781</v>
      </c>
      <c r="C777" s="7">
        <v>2031</v>
      </c>
      <c r="D777" s="7">
        <v>0</v>
      </c>
      <c r="E777" s="7">
        <v>2</v>
      </c>
      <c r="F777" s="7">
        <v>3.4596090641757483E-2</v>
      </c>
      <c r="G777" s="7">
        <v>0</v>
      </c>
      <c r="H777" s="7">
        <v>0</v>
      </c>
      <c r="I777" s="7">
        <v>1.79448112409006</v>
      </c>
      <c r="J777" s="7">
        <v>101071</v>
      </c>
      <c r="K777" s="7">
        <v>400</v>
      </c>
      <c r="L777" s="7">
        <v>1438</v>
      </c>
      <c r="M777" s="7">
        <v>630</v>
      </c>
      <c r="N777" s="7">
        <v>5525</v>
      </c>
      <c r="O777" s="7">
        <v>80</v>
      </c>
      <c r="P777" s="7">
        <v>69</v>
      </c>
      <c r="Q777" s="7">
        <v>0</v>
      </c>
      <c r="R777" s="7">
        <v>16</v>
      </c>
      <c r="S777" s="7">
        <v>91</v>
      </c>
      <c r="T777" s="7">
        <v>152</v>
      </c>
      <c r="U777" s="7">
        <v>55</v>
      </c>
      <c r="V777" s="7">
        <v>58</v>
      </c>
      <c r="W777" s="7">
        <v>0</v>
      </c>
    </row>
    <row r="778" spans="1:23" x14ac:dyDescent="0.35">
      <c r="A778" s="7">
        <v>0</v>
      </c>
      <c r="B778" s="7">
        <v>1448</v>
      </c>
      <c r="C778" s="7">
        <v>501</v>
      </c>
      <c r="D778" s="7">
        <v>0</v>
      </c>
      <c r="E778" s="7">
        <v>12</v>
      </c>
      <c r="F778" s="7">
        <v>0.82872928176795579</v>
      </c>
      <c r="G778" s="7">
        <v>0</v>
      </c>
      <c r="H778" s="7">
        <v>0</v>
      </c>
      <c r="I778" s="7">
        <v>5.72519083969466</v>
      </c>
      <c r="J778" s="7">
        <v>119327</v>
      </c>
      <c r="K778" s="7">
        <v>132</v>
      </c>
      <c r="L778" s="7">
        <v>322</v>
      </c>
      <c r="M778" s="7">
        <v>207</v>
      </c>
      <c r="N778" s="7">
        <v>1381</v>
      </c>
      <c r="O778" s="7">
        <v>25</v>
      </c>
      <c r="P778" s="7">
        <v>7</v>
      </c>
      <c r="Q778" s="7">
        <v>1</v>
      </c>
      <c r="R778" s="7">
        <v>4</v>
      </c>
      <c r="S778" s="7">
        <v>30</v>
      </c>
      <c r="T778" s="7">
        <v>40</v>
      </c>
      <c r="U778" s="7">
        <v>5</v>
      </c>
      <c r="V778" s="7">
        <v>26</v>
      </c>
      <c r="W778" s="7">
        <v>0</v>
      </c>
    </row>
    <row r="779" spans="1:23" x14ac:dyDescent="0.35">
      <c r="A779" s="7">
        <v>1</v>
      </c>
      <c r="B779" s="7">
        <v>2278</v>
      </c>
      <c r="C779" s="7">
        <v>829</v>
      </c>
      <c r="D779" s="7">
        <v>0</v>
      </c>
      <c r="E779" s="7">
        <v>5</v>
      </c>
      <c r="F779" s="7">
        <v>0.21949078138718175</v>
      </c>
      <c r="G779" s="7">
        <v>0</v>
      </c>
      <c r="H779" s="7">
        <v>0</v>
      </c>
      <c r="I779" s="7">
        <v>2.8314606741573001</v>
      </c>
      <c r="J779" s="7">
        <v>141250</v>
      </c>
      <c r="K779" s="7">
        <v>172</v>
      </c>
      <c r="L779" s="7">
        <v>571</v>
      </c>
      <c r="M779" s="7">
        <v>289</v>
      </c>
      <c r="N779" s="7">
        <v>2193</v>
      </c>
      <c r="O779" s="7">
        <v>21</v>
      </c>
      <c r="P779" s="7">
        <v>24</v>
      </c>
      <c r="Q779" s="7">
        <v>1</v>
      </c>
      <c r="R779" s="7">
        <v>3</v>
      </c>
      <c r="S779" s="7">
        <v>36</v>
      </c>
      <c r="T779" s="7">
        <v>31</v>
      </c>
      <c r="U779" s="7">
        <v>24</v>
      </c>
      <c r="V779" s="7">
        <v>10</v>
      </c>
      <c r="W779" s="7">
        <v>0</v>
      </c>
    </row>
    <row r="780" spans="1:23" x14ac:dyDescent="0.35">
      <c r="A780" s="7">
        <v>1</v>
      </c>
      <c r="B780" s="7">
        <v>3055</v>
      </c>
      <c r="C780" s="7">
        <v>1081</v>
      </c>
      <c r="D780" s="7">
        <v>0</v>
      </c>
      <c r="E780" s="7">
        <v>8</v>
      </c>
      <c r="F780" s="7">
        <v>0.26186579378068742</v>
      </c>
      <c r="G780" s="7">
        <v>0</v>
      </c>
      <c r="H780" s="7">
        <v>0</v>
      </c>
      <c r="I780" s="7">
        <v>3.2290615539858702</v>
      </c>
      <c r="J780" s="7">
        <v>88125</v>
      </c>
      <c r="K780" s="7">
        <v>439</v>
      </c>
      <c r="L780" s="7">
        <v>690</v>
      </c>
      <c r="M780" s="7">
        <v>415</v>
      </c>
      <c r="N780" s="7">
        <v>2840</v>
      </c>
      <c r="O780" s="7">
        <v>104</v>
      </c>
      <c r="P780" s="7">
        <v>50</v>
      </c>
      <c r="Q780" s="7">
        <v>1</v>
      </c>
      <c r="R780" s="7">
        <v>5</v>
      </c>
      <c r="S780" s="7">
        <v>55</v>
      </c>
      <c r="T780" s="7">
        <v>74</v>
      </c>
      <c r="U780" s="7">
        <v>32</v>
      </c>
      <c r="V780" s="7">
        <v>74</v>
      </c>
      <c r="W780" s="7">
        <v>0</v>
      </c>
    </row>
    <row r="781" spans="1:23" x14ac:dyDescent="0.35">
      <c r="A781" s="7">
        <v>1</v>
      </c>
      <c r="B781" s="7">
        <v>2175</v>
      </c>
      <c r="C781" s="7">
        <v>806</v>
      </c>
      <c r="D781" s="7">
        <v>0</v>
      </c>
      <c r="E781" s="7">
        <v>25</v>
      </c>
      <c r="F781" s="7">
        <v>1.1494252873563218</v>
      </c>
      <c r="G781" s="7">
        <v>0</v>
      </c>
      <c r="H781" s="7">
        <v>0</v>
      </c>
      <c r="I781" s="7">
        <v>13.3112269066793</v>
      </c>
      <c r="J781" s="7">
        <v>84038</v>
      </c>
      <c r="K781" s="7">
        <v>403</v>
      </c>
      <c r="L781" s="7">
        <v>544</v>
      </c>
      <c r="M781" s="7">
        <v>228</v>
      </c>
      <c r="N781" s="7">
        <v>1601</v>
      </c>
      <c r="O781" s="7">
        <v>355</v>
      </c>
      <c r="P781" s="7">
        <v>41</v>
      </c>
      <c r="Q781" s="7">
        <v>0</v>
      </c>
      <c r="R781" s="7">
        <v>5</v>
      </c>
      <c r="S781" s="7">
        <v>173</v>
      </c>
      <c r="T781" s="7">
        <v>248</v>
      </c>
      <c r="U781" s="7">
        <v>43</v>
      </c>
      <c r="V781" s="7">
        <v>78</v>
      </c>
      <c r="W781" s="7">
        <v>0</v>
      </c>
    </row>
    <row r="782" spans="1:23" x14ac:dyDescent="0.35">
      <c r="A782" s="7">
        <v>1</v>
      </c>
      <c r="B782" s="7">
        <v>4244</v>
      </c>
      <c r="C782" s="7">
        <v>1810</v>
      </c>
      <c r="D782" s="7">
        <v>0</v>
      </c>
      <c r="E782" s="7">
        <v>373</v>
      </c>
      <c r="F782" s="7">
        <v>8.7888784165881244</v>
      </c>
      <c r="G782" s="7">
        <v>1</v>
      </c>
      <c r="H782" s="7">
        <v>1</v>
      </c>
      <c r="I782" s="7">
        <v>30.057937427578203</v>
      </c>
      <c r="J782" s="7">
        <v>38906</v>
      </c>
      <c r="K782" s="7">
        <v>2303</v>
      </c>
      <c r="L782" s="7">
        <v>930</v>
      </c>
      <c r="M782" s="7">
        <v>799</v>
      </c>
      <c r="N782" s="7">
        <v>2240</v>
      </c>
      <c r="O782" s="7">
        <v>1562</v>
      </c>
      <c r="P782" s="7">
        <v>31</v>
      </c>
      <c r="Q782" s="7">
        <v>22</v>
      </c>
      <c r="R782" s="7">
        <v>14</v>
      </c>
      <c r="S782" s="7">
        <v>375</v>
      </c>
      <c r="T782" s="7">
        <v>577</v>
      </c>
      <c r="U782" s="7">
        <v>579</v>
      </c>
      <c r="V782" s="7">
        <v>418</v>
      </c>
      <c r="W782" s="7">
        <v>0</v>
      </c>
    </row>
    <row r="783" spans="1:23" x14ac:dyDescent="0.35">
      <c r="A783" s="7">
        <v>1</v>
      </c>
      <c r="B783" s="7">
        <v>3755</v>
      </c>
      <c r="C783" s="7">
        <v>1472</v>
      </c>
      <c r="D783" s="7">
        <v>0</v>
      </c>
      <c r="E783" s="7">
        <v>39</v>
      </c>
      <c r="F783" s="7">
        <v>1.0386151797603196</v>
      </c>
      <c r="G783" s="7">
        <v>0</v>
      </c>
      <c r="H783" s="7">
        <v>0</v>
      </c>
      <c r="I783" s="7">
        <v>15.031554790590901</v>
      </c>
      <c r="J783" s="7">
        <v>91417</v>
      </c>
      <c r="K783" s="7">
        <v>1074</v>
      </c>
      <c r="L783" s="7">
        <v>914</v>
      </c>
      <c r="M783" s="7">
        <v>396</v>
      </c>
      <c r="N783" s="7">
        <v>2875</v>
      </c>
      <c r="O783" s="7">
        <v>617</v>
      </c>
      <c r="P783" s="7">
        <v>58</v>
      </c>
      <c r="Q783" s="7">
        <v>6</v>
      </c>
      <c r="R783" s="7">
        <v>4</v>
      </c>
      <c r="S783" s="7">
        <v>195</v>
      </c>
      <c r="T783" s="7">
        <v>260</v>
      </c>
      <c r="U783" s="7">
        <v>206</v>
      </c>
      <c r="V783" s="7">
        <v>216</v>
      </c>
      <c r="W783" s="7">
        <v>0</v>
      </c>
    </row>
    <row r="784" spans="1:23" x14ac:dyDescent="0.35">
      <c r="A784" s="7">
        <v>1</v>
      </c>
      <c r="B784" s="7">
        <v>4052</v>
      </c>
      <c r="C784" s="7">
        <v>1847</v>
      </c>
      <c r="D784" s="7">
        <v>0</v>
      </c>
      <c r="E784" s="7">
        <v>72</v>
      </c>
      <c r="F784" s="7">
        <v>1.7769002961500493</v>
      </c>
      <c r="G784" s="7">
        <v>1</v>
      </c>
      <c r="H784" s="7">
        <v>1</v>
      </c>
      <c r="I784" s="7">
        <v>15.341055341055302</v>
      </c>
      <c r="J784" s="7">
        <v>67525</v>
      </c>
      <c r="K784" s="7">
        <v>1267</v>
      </c>
      <c r="L784" s="7">
        <v>752</v>
      </c>
      <c r="M784" s="7">
        <v>1082</v>
      </c>
      <c r="N784" s="7">
        <v>2848</v>
      </c>
      <c r="O784" s="7">
        <v>782</v>
      </c>
      <c r="P784" s="7">
        <v>41</v>
      </c>
      <c r="Q784" s="7">
        <v>0</v>
      </c>
      <c r="R784" s="7">
        <v>11</v>
      </c>
      <c r="S784" s="7">
        <v>370</v>
      </c>
      <c r="T784" s="7">
        <v>456</v>
      </c>
      <c r="U784" s="7">
        <v>276</v>
      </c>
      <c r="V784" s="7">
        <v>331</v>
      </c>
      <c r="W784" s="7">
        <v>1</v>
      </c>
    </row>
    <row r="785" spans="1:23" x14ac:dyDescent="0.35">
      <c r="A785" s="7">
        <v>1</v>
      </c>
      <c r="B785" s="7">
        <v>6697</v>
      </c>
      <c r="C785" s="7">
        <v>2754</v>
      </c>
      <c r="D785" s="7">
        <v>0</v>
      </c>
      <c r="E785" s="7">
        <v>6</v>
      </c>
      <c r="F785" s="7">
        <v>8.9592354785724956E-2</v>
      </c>
      <c r="G785" s="7">
        <v>1</v>
      </c>
      <c r="H785" s="7">
        <v>0</v>
      </c>
      <c r="I785" s="7">
        <v>4.3637428613267</v>
      </c>
      <c r="J785" s="7">
        <v>99708</v>
      </c>
      <c r="K785" s="7">
        <v>846</v>
      </c>
      <c r="L785" s="7">
        <v>1371</v>
      </c>
      <c r="M785" s="7">
        <v>673</v>
      </c>
      <c r="N785" s="7">
        <v>5012</v>
      </c>
      <c r="O785" s="7">
        <v>772</v>
      </c>
      <c r="P785" s="7">
        <v>622</v>
      </c>
      <c r="Q785" s="7">
        <v>5</v>
      </c>
      <c r="R785" s="7">
        <v>18</v>
      </c>
      <c r="S785" s="7">
        <v>268</v>
      </c>
      <c r="T785" s="7">
        <v>363</v>
      </c>
      <c r="U785" s="7">
        <v>187</v>
      </c>
      <c r="V785" s="7">
        <v>127</v>
      </c>
      <c r="W785" s="7">
        <v>0</v>
      </c>
    </row>
    <row r="786" spans="1:23" x14ac:dyDescent="0.35">
      <c r="A786" s="7">
        <v>1</v>
      </c>
      <c r="B786" s="7">
        <v>5517</v>
      </c>
      <c r="C786" s="7">
        <v>1858</v>
      </c>
      <c r="D786" s="7">
        <v>0</v>
      </c>
      <c r="E786" s="7">
        <v>5</v>
      </c>
      <c r="F786" s="7">
        <v>9.0628965017219509E-2</v>
      </c>
      <c r="G786" s="7">
        <v>0</v>
      </c>
      <c r="H786" s="7">
        <v>0</v>
      </c>
      <c r="I786" s="7">
        <v>5.5469356089992194</v>
      </c>
      <c r="J786" s="7">
        <v>95028</v>
      </c>
      <c r="K786" s="7">
        <v>805</v>
      </c>
      <c r="L786" s="7">
        <v>1419</v>
      </c>
      <c r="M786" s="7">
        <v>548</v>
      </c>
      <c r="N786" s="7">
        <v>4600</v>
      </c>
      <c r="O786" s="7">
        <v>303</v>
      </c>
      <c r="P786" s="7">
        <v>414</v>
      </c>
      <c r="Q786" s="7">
        <v>3</v>
      </c>
      <c r="R786" s="7">
        <v>13</v>
      </c>
      <c r="S786" s="7">
        <v>184</v>
      </c>
      <c r="T786" s="7">
        <v>310</v>
      </c>
      <c r="U786" s="7">
        <v>16</v>
      </c>
      <c r="V786" s="7">
        <v>140</v>
      </c>
      <c r="W786" s="7">
        <v>0</v>
      </c>
    </row>
    <row r="787" spans="1:23" x14ac:dyDescent="0.35">
      <c r="A787" s="7">
        <v>1</v>
      </c>
      <c r="B787" s="7">
        <v>3193</v>
      </c>
      <c r="C787" s="7">
        <v>1085</v>
      </c>
      <c r="D787" s="7">
        <v>0</v>
      </c>
      <c r="E787" s="7">
        <v>170</v>
      </c>
      <c r="F787" s="7">
        <v>5.3241465706232383</v>
      </c>
      <c r="G787" s="7">
        <v>0</v>
      </c>
      <c r="H787" s="7">
        <v>0</v>
      </c>
      <c r="I787" s="7">
        <v>4.1694915254237301</v>
      </c>
      <c r="J787" s="7">
        <v>88348</v>
      </c>
      <c r="K787" s="7">
        <v>477</v>
      </c>
      <c r="L787" s="7">
        <v>627</v>
      </c>
      <c r="M787" s="7">
        <v>566</v>
      </c>
      <c r="N787" s="7">
        <v>2770</v>
      </c>
      <c r="O787" s="7">
        <v>206</v>
      </c>
      <c r="P787" s="7">
        <v>94</v>
      </c>
      <c r="Q787" s="7">
        <v>2</v>
      </c>
      <c r="R787" s="7">
        <v>8</v>
      </c>
      <c r="S787" s="7">
        <v>113</v>
      </c>
      <c r="T787" s="7">
        <v>170</v>
      </c>
      <c r="U787" s="7">
        <v>72</v>
      </c>
      <c r="V787" s="7">
        <v>99</v>
      </c>
      <c r="W787" s="7">
        <v>0</v>
      </c>
    </row>
    <row r="788" spans="1:23" x14ac:dyDescent="0.35">
      <c r="A788" s="7">
        <v>1</v>
      </c>
      <c r="B788" s="7">
        <v>2739</v>
      </c>
      <c r="C788" s="7">
        <v>1184</v>
      </c>
      <c r="D788" s="7">
        <v>0</v>
      </c>
      <c r="E788" s="7">
        <v>4</v>
      </c>
      <c r="F788" s="7">
        <v>0.14603870025556773</v>
      </c>
      <c r="G788" s="7">
        <v>0</v>
      </c>
      <c r="H788" s="7">
        <v>1</v>
      </c>
      <c r="I788" s="7">
        <v>6.2124248496994001</v>
      </c>
      <c r="J788" s="7">
        <v>61915</v>
      </c>
      <c r="K788" s="7">
        <v>428</v>
      </c>
      <c r="L788" s="7">
        <v>544</v>
      </c>
      <c r="M788" s="7">
        <v>320</v>
      </c>
      <c r="N788" s="7">
        <v>2148</v>
      </c>
      <c r="O788" s="7">
        <v>373</v>
      </c>
      <c r="P788" s="7">
        <v>84</v>
      </c>
      <c r="Q788" s="7">
        <v>1</v>
      </c>
      <c r="R788" s="7">
        <v>9</v>
      </c>
      <c r="S788" s="7">
        <v>124</v>
      </c>
      <c r="T788" s="7">
        <v>192</v>
      </c>
      <c r="U788" s="7">
        <v>83</v>
      </c>
      <c r="V788" s="7">
        <v>135</v>
      </c>
      <c r="W788" s="7">
        <v>0</v>
      </c>
    </row>
    <row r="789" spans="1:23" x14ac:dyDescent="0.35">
      <c r="A789" s="7">
        <v>1</v>
      </c>
      <c r="B789" s="7">
        <v>3742</v>
      </c>
      <c r="C789" s="7">
        <v>1322</v>
      </c>
      <c r="D789" s="7">
        <v>0</v>
      </c>
      <c r="E789" s="7">
        <v>135</v>
      </c>
      <c r="F789" s="7">
        <v>3.607696419027258</v>
      </c>
      <c r="G789" s="7">
        <v>0</v>
      </c>
      <c r="H789" s="7">
        <v>0</v>
      </c>
      <c r="I789" s="7">
        <v>7.1333510779877596</v>
      </c>
      <c r="J789" s="7">
        <v>79107</v>
      </c>
      <c r="K789" s="7">
        <v>778</v>
      </c>
      <c r="L789" s="7">
        <v>864</v>
      </c>
      <c r="M789" s="7">
        <v>692</v>
      </c>
      <c r="N789" s="7">
        <v>2380</v>
      </c>
      <c r="O789" s="7">
        <v>1147</v>
      </c>
      <c r="P789" s="7">
        <v>64</v>
      </c>
      <c r="Q789" s="7">
        <v>0</v>
      </c>
      <c r="R789" s="7">
        <v>2</v>
      </c>
      <c r="S789" s="7">
        <v>149</v>
      </c>
      <c r="T789" s="7">
        <v>200</v>
      </c>
      <c r="U789" s="7">
        <v>61</v>
      </c>
      <c r="V789" s="7">
        <v>129</v>
      </c>
      <c r="W789" s="7">
        <v>0</v>
      </c>
    </row>
    <row r="790" spans="1:23" x14ac:dyDescent="0.35">
      <c r="A790" s="7">
        <v>1</v>
      </c>
      <c r="B790" s="7">
        <v>4621</v>
      </c>
      <c r="C790" s="7">
        <v>1639</v>
      </c>
      <c r="D790" s="7">
        <v>0</v>
      </c>
      <c r="E790" s="7">
        <v>0</v>
      </c>
      <c r="F790" s="7">
        <v>0</v>
      </c>
      <c r="G790" s="7">
        <v>0</v>
      </c>
      <c r="H790" s="7">
        <v>0</v>
      </c>
      <c r="I790" s="7">
        <v>6.2485694666971803</v>
      </c>
      <c r="J790" s="7">
        <v>95203</v>
      </c>
      <c r="K790" s="7">
        <v>817</v>
      </c>
      <c r="L790" s="7">
        <v>1014</v>
      </c>
      <c r="M790" s="7">
        <v>716</v>
      </c>
      <c r="N790" s="7">
        <v>4324</v>
      </c>
      <c r="O790" s="7">
        <v>134</v>
      </c>
      <c r="P790" s="7">
        <v>42</v>
      </c>
      <c r="Q790" s="7">
        <v>1</v>
      </c>
      <c r="R790" s="7">
        <v>12</v>
      </c>
      <c r="S790" s="7">
        <v>108</v>
      </c>
      <c r="T790" s="7">
        <v>139</v>
      </c>
      <c r="U790" s="7">
        <v>61</v>
      </c>
      <c r="V790" s="7">
        <v>154</v>
      </c>
      <c r="W790" s="7">
        <v>0</v>
      </c>
    </row>
    <row r="791" spans="1:23" x14ac:dyDescent="0.35">
      <c r="A791" s="7">
        <v>1</v>
      </c>
      <c r="B791" s="7">
        <v>6254</v>
      </c>
      <c r="C791" s="7">
        <v>1975</v>
      </c>
      <c r="D791" s="7">
        <v>0</v>
      </c>
      <c r="E791" s="7">
        <v>6</v>
      </c>
      <c r="F791" s="7">
        <v>9.5938599296450267E-2</v>
      </c>
      <c r="G791" s="7">
        <v>0</v>
      </c>
      <c r="H791" s="7">
        <v>0</v>
      </c>
      <c r="I791" s="7">
        <v>0.237755587256301</v>
      </c>
      <c r="J791" s="7">
        <v>128923</v>
      </c>
      <c r="K791" s="7">
        <v>223</v>
      </c>
      <c r="L791" s="7">
        <v>1669</v>
      </c>
      <c r="M791" s="7">
        <v>568</v>
      </c>
      <c r="N791" s="7">
        <v>5645</v>
      </c>
      <c r="O791" s="7">
        <v>261</v>
      </c>
      <c r="P791" s="7">
        <v>257</v>
      </c>
      <c r="Q791" s="7">
        <v>0</v>
      </c>
      <c r="R791" s="7">
        <v>4</v>
      </c>
      <c r="S791" s="7">
        <v>87</v>
      </c>
      <c r="T791" s="7">
        <v>121</v>
      </c>
      <c r="U791" s="7">
        <v>9</v>
      </c>
      <c r="V791" s="7">
        <v>23</v>
      </c>
      <c r="W791" s="7">
        <v>0</v>
      </c>
    </row>
    <row r="792" spans="1:23" x14ac:dyDescent="0.35">
      <c r="A792" s="7">
        <v>1</v>
      </c>
      <c r="B792" s="7">
        <v>4787</v>
      </c>
      <c r="C792" s="7">
        <v>1524</v>
      </c>
      <c r="D792" s="7">
        <v>0</v>
      </c>
      <c r="E792" s="7">
        <v>2</v>
      </c>
      <c r="F792" s="7">
        <v>4.1779820346772509E-2</v>
      </c>
      <c r="G792" s="7">
        <v>0</v>
      </c>
      <c r="H792" s="7">
        <v>0</v>
      </c>
      <c r="I792" s="7">
        <v>1.17474302496329</v>
      </c>
      <c r="J792" s="7">
        <v>125469</v>
      </c>
      <c r="K792" s="7">
        <v>250</v>
      </c>
      <c r="L792" s="7">
        <v>1157</v>
      </c>
      <c r="M792" s="7">
        <v>461</v>
      </c>
      <c r="N792" s="7">
        <v>4434</v>
      </c>
      <c r="O792" s="7">
        <v>132</v>
      </c>
      <c r="P792" s="7">
        <v>156</v>
      </c>
      <c r="Q792" s="7">
        <v>0</v>
      </c>
      <c r="R792" s="7">
        <v>2</v>
      </c>
      <c r="S792" s="7">
        <v>63</v>
      </c>
      <c r="T792" s="7">
        <v>109</v>
      </c>
      <c r="U792" s="7">
        <v>0</v>
      </c>
      <c r="V792" s="7">
        <v>19</v>
      </c>
      <c r="W792" s="7">
        <v>0</v>
      </c>
    </row>
    <row r="793" spans="1:23" x14ac:dyDescent="0.35">
      <c r="A793" s="7">
        <v>1</v>
      </c>
      <c r="B793" s="7">
        <v>3369</v>
      </c>
      <c r="C793" s="7">
        <v>1271</v>
      </c>
      <c r="D793" s="7">
        <v>0</v>
      </c>
      <c r="E793" s="7">
        <v>0</v>
      </c>
      <c r="F793" s="7">
        <v>0</v>
      </c>
      <c r="G793" s="7">
        <v>0</v>
      </c>
      <c r="H793" s="7">
        <v>0</v>
      </c>
      <c r="I793" s="7">
        <v>2.0735155513666399</v>
      </c>
      <c r="J793" s="7">
        <v>99402</v>
      </c>
      <c r="K793" s="7">
        <v>243</v>
      </c>
      <c r="L793" s="7">
        <v>746</v>
      </c>
      <c r="M793" s="7">
        <v>570</v>
      </c>
      <c r="N793" s="7">
        <v>3219</v>
      </c>
      <c r="O793" s="7">
        <v>57</v>
      </c>
      <c r="P793" s="7">
        <v>39</v>
      </c>
      <c r="Q793" s="7">
        <v>0</v>
      </c>
      <c r="R793" s="7">
        <v>4</v>
      </c>
      <c r="S793" s="7">
        <v>50</v>
      </c>
      <c r="T793" s="7">
        <v>96</v>
      </c>
      <c r="U793" s="7">
        <v>20</v>
      </c>
      <c r="V793" s="7">
        <v>40</v>
      </c>
      <c r="W793" s="7">
        <v>0</v>
      </c>
    </row>
    <row r="794" spans="1:23" x14ac:dyDescent="0.35">
      <c r="A794" s="7">
        <v>1</v>
      </c>
      <c r="B794" s="7">
        <v>3857</v>
      </c>
      <c r="C794" s="7">
        <v>1310</v>
      </c>
      <c r="D794" s="7">
        <v>0</v>
      </c>
      <c r="E794" s="7">
        <v>11</v>
      </c>
      <c r="F794" s="7">
        <v>0.28519574799066633</v>
      </c>
      <c r="G794" s="7">
        <v>0</v>
      </c>
      <c r="H794" s="7">
        <v>0</v>
      </c>
      <c r="I794" s="7">
        <v>0.89576547231270398</v>
      </c>
      <c r="J794" s="7">
        <v>107996</v>
      </c>
      <c r="K794" s="7">
        <v>511</v>
      </c>
      <c r="L794" s="7">
        <v>882</v>
      </c>
      <c r="M794" s="7">
        <v>639</v>
      </c>
      <c r="N794" s="7">
        <v>3560</v>
      </c>
      <c r="O794" s="7">
        <v>150</v>
      </c>
      <c r="P794" s="7">
        <v>73</v>
      </c>
      <c r="Q794" s="7">
        <v>4</v>
      </c>
      <c r="R794" s="7">
        <v>0</v>
      </c>
      <c r="S794" s="7">
        <v>70</v>
      </c>
      <c r="T794" s="7">
        <v>136</v>
      </c>
      <c r="U794" s="7">
        <v>19</v>
      </c>
      <c r="V794" s="7">
        <v>11</v>
      </c>
      <c r="W794" s="7">
        <v>0</v>
      </c>
    </row>
    <row r="795" spans="1:23" x14ac:dyDescent="0.35">
      <c r="A795" s="7">
        <v>1</v>
      </c>
      <c r="B795" s="7">
        <v>2958</v>
      </c>
      <c r="C795" s="7">
        <v>988</v>
      </c>
      <c r="D795" s="7">
        <v>0</v>
      </c>
      <c r="E795" s="7">
        <v>2</v>
      </c>
      <c r="F795" s="7">
        <v>6.7613252197430695E-2</v>
      </c>
      <c r="G795" s="7">
        <v>0</v>
      </c>
      <c r="H795" s="7">
        <v>0</v>
      </c>
      <c r="I795" s="7">
        <v>4.39520523065746</v>
      </c>
      <c r="J795" s="7">
        <v>112500</v>
      </c>
      <c r="K795" s="7">
        <v>477</v>
      </c>
      <c r="L795" s="7">
        <v>820</v>
      </c>
      <c r="M795" s="7">
        <v>226</v>
      </c>
      <c r="N795" s="7">
        <v>2538</v>
      </c>
      <c r="O795" s="7">
        <v>173</v>
      </c>
      <c r="P795" s="7">
        <v>147</v>
      </c>
      <c r="Q795" s="7">
        <v>1</v>
      </c>
      <c r="R795" s="7">
        <v>3</v>
      </c>
      <c r="S795" s="7">
        <v>96</v>
      </c>
      <c r="T795" s="7">
        <v>136</v>
      </c>
      <c r="U795" s="7">
        <v>89</v>
      </c>
      <c r="V795" s="7">
        <v>74</v>
      </c>
      <c r="W795" s="7">
        <v>0</v>
      </c>
    </row>
    <row r="796" spans="1:23" x14ac:dyDescent="0.35">
      <c r="A796" s="7">
        <v>1</v>
      </c>
      <c r="B796" s="7">
        <v>3940</v>
      </c>
      <c r="C796" s="7">
        <v>1501</v>
      </c>
      <c r="D796" s="7">
        <v>0</v>
      </c>
      <c r="E796" s="7">
        <v>109</v>
      </c>
      <c r="F796" s="7">
        <v>2.766497461928934</v>
      </c>
      <c r="G796" s="7">
        <v>1</v>
      </c>
      <c r="H796" s="7">
        <v>0</v>
      </c>
      <c r="I796" s="7">
        <v>5.0230790116752599</v>
      </c>
      <c r="J796" s="7">
        <v>102067</v>
      </c>
      <c r="K796" s="7">
        <v>482</v>
      </c>
      <c r="L796" s="7">
        <v>858</v>
      </c>
      <c r="M796" s="7">
        <v>844</v>
      </c>
      <c r="N796" s="7">
        <v>3412</v>
      </c>
      <c r="O796" s="7">
        <v>243</v>
      </c>
      <c r="P796" s="7">
        <v>128</v>
      </c>
      <c r="Q796" s="7">
        <v>4</v>
      </c>
      <c r="R796" s="7">
        <v>8</v>
      </c>
      <c r="S796" s="7">
        <v>145</v>
      </c>
      <c r="T796" s="7">
        <v>195</v>
      </c>
      <c r="U796" s="7">
        <v>279</v>
      </c>
      <c r="V796" s="7">
        <v>163</v>
      </c>
      <c r="W796" s="7">
        <v>0</v>
      </c>
    </row>
    <row r="797" spans="1:23" x14ac:dyDescent="0.35">
      <c r="A797" s="7">
        <v>1</v>
      </c>
      <c r="B797" s="7">
        <v>3984</v>
      </c>
      <c r="C797" s="7">
        <v>1700</v>
      </c>
      <c r="D797" s="7">
        <v>0</v>
      </c>
      <c r="E797" s="7">
        <v>57</v>
      </c>
      <c r="F797" s="7">
        <v>1.4307228915662651</v>
      </c>
      <c r="G797" s="7">
        <v>1</v>
      </c>
      <c r="H797" s="7">
        <v>0</v>
      </c>
      <c r="I797" s="7">
        <v>1.7955112219451401</v>
      </c>
      <c r="J797" s="7">
        <v>107151</v>
      </c>
      <c r="K797" s="7">
        <v>377</v>
      </c>
      <c r="L797" s="7">
        <v>693</v>
      </c>
      <c r="M797" s="7">
        <v>913</v>
      </c>
      <c r="N797" s="7">
        <v>3678</v>
      </c>
      <c r="O797" s="7">
        <v>106</v>
      </c>
      <c r="P797" s="7">
        <v>148</v>
      </c>
      <c r="Q797" s="7">
        <v>0</v>
      </c>
      <c r="R797" s="7">
        <v>1</v>
      </c>
      <c r="S797" s="7">
        <v>51</v>
      </c>
      <c r="T797" s="7">
        <v>76</v>
      </c>
      <c r="U797" s="7">
        <v>95</v>
      </c>
      <c r="V797" s="7">
        <v>37</v>
      </c>
      <c r="W797" s="7">
        <v>0</v>
      </c>
    </row>
    <row r="798" spans="1:23" x14ac:dyDescent="0.35">
      <c r="A798" s="7">
        <v>1</v>
      </c>
      <c r="B798" s="7">
        <v>7022</v>
      </c>
      <c r="C798" s="7">
        <v>2775</v>
      </c>
      <c r="D798" s="7">
        <v>0</v>
      </c>
      <c r="E798" s="7">
        <v>0</v>
      </c>
      <c r="F798" s="7">
        <v>0</v>
      </c>
      <c r="G798" s="7">
        <v>1</v>
      </c>
      <c r="H798" s="7">
        <v>0</v>
      </c>
      <c r="I798" s="7">
        <v>10.827753241202499</v>
      </c>
      <c r="J798" s="7">
        <v>93587</v>
      </c>
      <c r="K798" s="7">
        <v>1211</v>
      </c>
      <c r="L798" s="7">
        <v>1691</v>
      </c>
      <c r="M798" s="7">
        <v>711</v>
      </c>
      <c r="N798" s="7">
        <v>5482</v>
      </c>
      <c r="O798" s="7">
        <v>869</v>
      </c>
      <c r="P798" s="7">
        <v>365</v>
      </c>
      <c r="Q798" s="7">
        <v>0</v>
      </c>
      <c r="R798" s="7">
        <v>12</v>
      </c>
      <c r="S798" s="7">
        <v>294</v>
      </c>
      <c r="T798" s="7">
        <v>365</v>
      </c>
      <c r="U798" s="7">
        <v>181</v>
      </c>
      <c r="V798" s="7">
        <v>225</v>
      </c>
      <c r="W798" s="7">
        <v>0</v>
      </c>
    </row>
    <row r="799" spans="1:23" x14ac:dyDescent="0.35">
      <c r="A799" s="7">
        <v>1</v>
      </c>
      <c r="B799" s="7">
        <v>3698</v>
      </c>
      <c r="C799" s="7">
        <v>1170</v>
      </c>
      <c r="D799" s="7">
        <v>0</v>
      </c>
      <c r="E799" s="7">
        <v>0</v>
      </c>
      <c r="F799" s="7">
        <v>0</v>
      </c>
      <c r="G799" s="7">
        <v>0</v>
      </c>
      <c r="H799" s="7">
        <v>0</v>
      </c>
      <c r="I799" s="7">
        <v>3.2285471537808004</v>
      </c>
      <c r="J799" s="7">
        <v>110417</v>
      </c>
      <c r="K799" s="7">
        <v>225</v>
      </c>
      <c r="L799" s="7">
        <v>949</v>
      </c>
      <c r="M799" s="7">
        <v>272</v>
      </c>
      <c r="N799" s="7">
        <v>3319</v>
      </c>
      <c r="O799" s="7">
        <v>136</v>
      </c>
      <c r="P799" s="7">
        <v>139</v>
      </c>
      <c r="Q799" s="7">
        <v>0</v>
      </c>
      <c r="R799" s="7">
        <v>6</v>
      </c>
      <c r="S799" s="7">
        <v>98</v>
      </c>
      <c r="T799" s="7">
        <v>117</v>
      </c>
      <c r="U799" s="7">
        <v>10</v>
      </c>
      <c r="V799" s="7">
        <v>7</v>
      </c>
      <c r="W799" s="7">
        <v>0</v>
      </c>
    </row>
    <row r="800" spans="1:23" x14ac:dyDescent="0.35">
      <c r="A800" s="7">
        <v>1</v>
      </c>
      <c r="B800" s="7">
        <v>3927</v>
      </c>
      <c r="C800" s="7">
        <v>1367</v>
      </c>
      <c r="D800" s="7">
        <v>0</v>
      </c>
      <c r="E800" s="7">
        <v>0</v>
      </c>
      <c r="F800" s="7">
        <v>0</v>
      </c>
      <c r="G800" s="7">
        <v>0</v>
      </c>
      <c r="H800" s="7">
        <v>0</v>
      </c>
      <c r="I800" s="7">
        <v>5.1102743410435698</v>
      </c>
      <c r="J800" s="7">
        <v>97019</v>
      </c>
      <c r="K800" s="7">
        <v>513</v>
      </c>
      <c r="L800" s="7">
        <v>1008</v>
      </c>
      <c r="M800" s="7">
        <v>320</v>
      </c>
      <c r="N800" s="7">
        <v>3050</v>
      </c>
      <c r="O800" s="7">
        <v>517</v>
      </c>
      <c r="P800" s="7">
        <v>161</v>
      </c>
      <c r="Q800" s="7">
        <v>0</v>
      </c>
      <c r="R800" s="7">
        <v>5</v>
      </c>
      <c r="S800" s="7">
        <v>194</v>
      </c>
      <c r="T800" s="7">
        <v>240</v>
      </c>
      <c r="U800" s="7">
        <v>81</v>
      </c>
      <c r="V800" s="7">
        <v>113</v>
      </c>
      <c r="W800" s="7">
        <v>0</v>
      </c>
    </row>
    <row r="801" spans="1:23" x14ac:dyDescent="0.35">
      <c r="A801" s="7">
        <v>1</v>
      </c>
      <c r="B801" s="7">
        <v>4763</v>
      </c>
      <c r="C801" s="7">
        <v>1706</v>
      </c>
      <c r="D801" s="7">
        <v>0</v>
      </c>
      <c r="E801" s="7">
        <v>0</v>
      </c>
      <c r="F801" s="7">
        <v>0</v>
      </c>
      <c r="G801" s="7">
        <v>1</v>
      </c>
      <c r="H801" s="7">
        <v>0</v>
      </c>
      <c r="I801" s="7">
        <v>5.1903114186851198</v>
      </c>
      <c r="J801" s="7">
        <v>108250</v>
      </c>
      <c r="K801" s="7">
        <v>431</v>
      </c>
      <c r="L801" s="7">
        <v>1158</v>
      </c>
      <c r="M801" s="7">
        <v>524</v>
      </c>
      <c r="N801" s="7">
        <v>4251</v>
      </c>
      <c r="O801" s="7">
        <v>181</v>
      </c>
      <c r="P801" s="7">
        <v>223</v>
      </c>
      <c r="Q801" s="7">
        <v>0</v>
      </c>
      <c r="R801" s="7">
        <v>7</v>
      </c>
      <c r="S801" s="7">
        <v>101</v>
      </c>
      <c r="T801" s="7">
        <v>183</v>
      </c>
      <c r="U801" s="7">
        <v>153</v>
      </c>
      <c r="V801" s="7">
        <v>53</v>
      </c>
      <c r="W801" s="7">
        <v>0</v>
      </c>
    </row>
    <row r="802" spans="1:23" x14ac:dyDescent="0.35">
      <c r="A802" s="7">
        <v>1</v>
      </c>
      <c r="B802" s="7">
        <v>3503</v>
      </c>
      <c r="C802" s="7">
        <v>1348</v>
      </c>
      <c r="D802" s="7">
        <v>0</v>
      </c>
      <c r="E802" s="7">
        <v>7</v>
      </c>
      <c r="F802" s="7">
        <v>0.19982871824150727</v>
      </c>
      <c r="G802" s="7">
        <v>0</v>
      </c>
      <c r="H802" s="7">
        <v>0</v>
      </c>
      <c r="I802" s="7">
        <v>8.9027502126453104</v>
      </c>
      <c r="J802" s="7">
        <v>102419</v>
      </c>
      <c r="K802" s="7">
        <v>656</v>
      </c>
      <c r="L802" s="7">
        <v>805</v>
      </c>
      <c r="M802" s="7">
        <v>549</v>
      </c>
      <c r="N802" s="7">
        <v>3381</v>
      </c>
      <c r="O802" s="7">
        <v>44</v>
      </c>
      <c r="P802" s="7">
        <v>23</v>
      </c>
      <c r="Q802" s="7">
        <v>3</v>
      </c>
      <c r="R802" s="7">
        <v>0</v>
      </c>
      <c r="S802" s="7">
        <v>52</v>
      </c>
      <c r="T802" s="7">
        <v>85</v>
      </c>
      <c r="U802" s="7">
        <v>56</v>
      </c>
      <c r="V802" s="7">
        <v>61</v>
      </c>
      <c r="W802" s="7">
        <v>0</v>
      </c>
    </row>
    <row r="803" spans="1:23" x14ac:dyDescent="0.35">
      <c r="A803" s="7">
        <v>1</v>
      </c>
      <c r="B803" s="7">
        <v>2780</v>
      </c>
      <c r="C803" s="7">
        <v>1136</v>
      </c>
      <c r="D803" s="7">
        <v>0</v>
      </c>
      <c r="E803" s="7">
        <v>0</v>
      </c>
      <c r="F803" s="7">
        <v>0</v>
      </c>
      <c r="G803" s="7">
        <v>1</v>
      </c>
      <c r="H803" s="7">
        <v>0</v>
      </c>
      <c r="I803" s="7">
        <v>9.4442426443879395</v>
      </c>
      <c r="J803" s="7">
        <v>101677</v>
      </c>
      <c r="K803" s="7">
        <v>563</v>
      </c>
      <c r="L803" s="7">
        <v>635</v>
      </c>
      <c r="M803" s="7">
        <v>260</v>
      </c>
      <c r="N803" s="7">
        <v>2636</v>
      </c>
      <c r="O803" s="7">
        <v>33</v>
      </c>
      <c r="P803" s="7">
        <v>13</v>
      </c>
      <c r="Q803" s="7">
        <v>0</v>
      </c>
      <c r="R803" s="7">
        <v>4</v>
      </c>
      <c r="S803" s="7">
        <v>94</v>
      </c>
      <c r="T803" s="7">
        <v>102</v>
      </c>
      <c r="U803" s="7">
        <v>123</v>
      </c>
      <c r="V803" s="7">
        <v>108</v>
      </c>
      <c r="W803" s="7">
        <v>0</v>
      </c>
    </row>
    <row r="804" spans="1:23" x14ac:dyDescent="0.35">
      <c r="A804" s="7">
        <v>1</v>
      </c>
      <c r="B804" s="7">
        <v>2728</v>
      </c>
      <c r="C804" s="7">
        <v>1005</v>
      </c>
      <c r="D804" s="7">
        <v>0</v>
      </c>
      <c r="E804" s="7">
        <v>235</v>
      </c>
      <c r="F804" s="7">
        <v>8.6143695014662764</v>
      </c>
      <c r="G804" s="7">
        <v>1</v>
      </c>
      <c r="H804" s="7">
        <v>0</v>
      </c>
      <c r="I804" s="7">
        <v>9.4834543987086413</v>
      </c>
      <c r="J804" s="7">
        <v>97689</v>
      </c>
      <c r="K804" s="7">
        <v>519</v>
      </c>
      <c r="L804" s="7">
        <v>574</v>
      </c>
      <c r="M804" s="7">
        <v>716</v>
      </c>
      <c r="N804" s="7">
        <v>2641</v>
      </c>
      <c r="O804" s="7">
        <v>26</v>
      </c>
      <c r="P804" s="7">
        <v>20</v>
      </c>
      <c r="Q804" s="7">
        <v>0</v>
      </c>
      <c r="R804" s="7">
        <v>4</v>
      </c>
      <c r="S804" s="7">
        <v>37</v>
      </c>
      <c r="T804" s="7">
        <v>35</v>
      </c>
      <c r="U804" s="7">
        <v>102</v>
      </c>
      <c r="V804" s="7">
        <v>34</v>
      </c>
      <c r="W804" s="7">
        <v>0</v>
      </c>
    </row>
    <row r="805" spans="1:23" x14ac:dyDescent="0.35">
      <c r="A805" s="7">
        <v>1</v>
      </c>
      <c r="B805" s="7">
        <v>3564</v>
      </c>
      <c r="C805" s="7">
        <v>1098</v>
      </c>
      <c r="D805" s="7">
        <v>0</v>
      </c>
      <c r="E805" s="7">
        <v>605</v>
      </c>
      <c r="F805" s="7">
        <v>16.97530864197531</v>
      </c>
      <c r="G805" s="7">
        <v>0</v>
      </c>
      <c r="H805" s="7">
        <v>1</v>
      </c>
      <c r="I805" s="7">
        <v>35.533621221468195</v>
      </c>
      <c r="J805" s="7">
        <v>52935</v>
      </c>
      <c r="K805" s="7">
        <v>1544</v>
      </c>
      <c r="L805" s="7">
        <v>716</v>
      </c>
      <c r="M805" s="7">
        <v>360</v>
      </c>
      <c r="N805" s="7">
        <v>1916</v>
      </c>
      <c r="O805" s="7">
        <v>1222</v>
      </c>
      <c r="P805" s="7">
        <v>48</v>
      </c>
      <c r="Q805" s="7">
        <v>2</v>
      </c>
      <c r="R805" s="7">
        <v>9</v>
      </c>
      <c r="S805" s="7">
        <v>367</v>
      </c>
      <c r="T805" s="7">
        <v>436</v>
      </c>
      <c r="U805" s="7">
        <v>106</v>
      </c>
      <c r="V805" s="7">
        <v>157</v>
      </c>
      <c r="W805" s="7">
        <v>1</v>
      </c>
    </row>
    <row r="806" spans="1:23" x14ac:dyDescent="0.35">
      <c r="A806" s="7">
        <v>1</v>
      </c>
      <c r="B806" s="7">
        <v>3742</v>
      </c>
      <c r="C806" s="7">
        <v>1391</v>
      </c>
      <c r="D806" s="7">
        <v>0</v>
      </c>
      <c r="E806" s="7">
        <v>28</v>
      </c>
      <c r="F806" s="7">
        <v>0.74826296098343137</v>
      </c>
      <c r="G806" s="7">
        <v>0</v>
      </c>
      <c r="H806" s="7">
        <v>0</v>
      </c>
      <c r="I806" s="7">
        <v>14.315569487983302</v>
      </c>
      <c r="J806" s="7">
        <v>98393</v>
      </c>
      <c r="K806" s="7">
        <v>785</v>
      </c>
      <c r="L806" s="7">
        <v>864</v>
      </c>
      <c r="M806" s="7">
        <v>538</v>
      </c>
      <c r="N806" s="7">
        <v>2570</v>
      </c>
      <c r="O806" s="7">
        <v>815</v>
      </c>
      <c r="P806" s="7">
        <v>81</v>
      </c>
      <c r="Q806" s="7">
        <v>4</v>
      </c>
      <c r="R806" s="7">
        <v>1</v>
      </c>
      <c r="S806" s="7">
        <v>271</v>
      </c>
      <c r="T806" s="7">
        <v>300</v>
      </c>
      <c r="U806" s="7">
        <v>60</v>
      </c>
      <c r="V806" s="7">
        <v>134</v>
      </c>
      <c r="W806" s="7">
        <v>0</v>
      </c>
    </row>
    <row r="807" spans="1:23" x14ac:dyDescent="0.35">
      <c r="A807" s="7">
        <v>1</v>
      </c>
      <c r="B807" s="7">
        <v>2895</v>
      </c>
      <c r="C807" s="7">
        <v>548</v>
      </c>
      <c r="D807" s="7">
        <v>0</v>
      </c>
      <c r="E807" s="7">
        <v>1514</v>
      </c>
      <c r="F807" s="7">
        <v>52.297063903281519</v>
      </c>
      <c r="G807" s="7">
        <v>0</v>
      </c>
      <c r="H807" s="7">
        <v>1</v>
      </c>
      <c r="I807" s="7">
        <v>35.445205479452099</v>
      </c>
      <c r="J807" s="7">
        <v>97938</v>
      </c>
      <c r="K807" s="7">
        <v>554</v>
      </c>
      <c r="L807" s="7">
        <v>114</v>
      </c>
      <c r="M807" s="7">
        <v>98</v>
      </c>
      <c r="N807" s="7">
        <v>2493</v>
      </c>
      <c r="O807" s="7">
        <v>228</v>
      </c>
      <c r="P807" s="7">
        <v>65</v>
      </c>
      <c r="Q807" s="7">
        <v>3</v>
      </c>
      <c r="R807" s="7">
        <v>3</v>
      </c>
      <c r="S807" s="7">
        <v>103</v>
      </c>
      <c r="T807" s="7">
        <v>155</v>
      </c>
      <c r="U807" s="7">
        <v>47</v>
      </c>
      <c r="V807" s="7">
        <v>42</v>
      </c>
      <c r="W807" s="7">
        <v>0</v>
      </c>
    </row>
    <row r="808" spans="1:23" x14ac:dyDescent="0.35">
      <c r="A808" s="7">
        <v>1</v>
      </c>
      <c r="B808" s="7">
        <v>3870</v>
      </c>
      <c r="C808" s="7">
        <v>1360</v>
      </c>
      <c r="D808" s="7">
        <v>0</v>
      </c>
      <c r="E808" s="7">
        <v>27</v>
      </c>
      <c r="F808" s="7">
        <v>0.69767441860465118</v>
      </c>
      <c r="G808" s="7">
        <v>0</v>
      </c>
      <c r="H808" s="7">
        <v>0</v>
      </c>
      <c r="I808" s="7">
        <v>13.402293681133301</v>
      </c>
      <c r="J808" s="7">
        <v>102870</v>
      </c>
      <c r="K808" s="7">
        <v>935</v>
      </c>
      <c r="L808" s="7">
        <v>973</v>
      </c>
      <c r="M808" s="7">
        <v>343</v>
      </c>
      <c r="N808" s="7">
        <v>3151</v>
      </c>
      <c r="O808" s="7">
        <v>411</v>
      </c>
      <c r="P808" s="7">
        <v>204</v>
      </c>
      <c r="Q808" s="7">
        <v>0</v>
      </c>
      <c r="R808" s="7">
        <v>2</v>
      </c>
      <c r="S808" s="7">
        <v>102</v>
      </c>
      <c r="T808" s="7">
        <v>149</v>
      </c>
      <c r="U808" s="7">
        <v>61</v>
      </c>
      <c r="V808" s="7">
        <v>111</v>
      </c>
      <c r="W808" s="7">
        <v>0</v>
      </c>
    </row>
    <row r="809" spans="1:23" x14ac:dyDescent="0.35">
      <c r="A809" s="7">
        <v>1</v>
      </c>
      <c r="B809" s="7">
        <v>4508</v>
      </c>
      <c r="C809" s="7">
        <v>1761</v>
      </c>
      <c r="D809" s="7">
        <v>0</v>
      </c>
      <c r="E809" s="7">
        <v>10</v>
      </c>
      <c r="F809" s="7">
        <v>0.22182786157941436</v>
      </c>
      <c r="G809" s="7">
        <v>0</v>
      </c>
      <c r="H809" s="7">
        <v>1</v>
      </c>
      <c r="I809" s="7">
        <v>24.667809687098199</v>
      </c>
      <c r="J809" s="7">
        <v>81207</v>
      </c>
      <c r="K809" s="7">
        <v>1878</v>
      </c>
      <c r="L809" s="7">
        <v>944</v>
      </c>
      <c r="M809" s="7">
        <v>642</v>
      </c>
      <c r="N809" s="7">
        <v>3293</v>
      </c>
      <c r="O809" s="7">
        <v>793</v>
      </c>
      <c r="P809" s="7">
        <v>136</v>
      </c>
      <c r="Q809" s="7">
        <v>1</v>
      </c>
      <c r="R809" s="7">
        <v>6</v>
      </c>
      <c r="S809" s="7">
        <v>279</v>
      </c>
      <c r="T809" s="7">
        <v>338</v>
      </c>
      <c r="U809" s="7">
        <v>72</v>
      </c>
      <c r="V809" s="7">
        <v>197</v>
      </c>
      <c r="W809" s="7">
        <v>0</v>
      </c>
    </row>
    <row r="810" spans="1:23" x14ac:dyDescent="0.35">
      <c r="A810" s="7">
        <v>1</v>
      </c>
      <c r="B810" s="7">
        <v>8179</v>
      </c>
      <c r="C810" s="7">
        <v>2916</v>
      </c>
      <c r="D810" s="7">
        <v>0</v>
      </c>
      <c r="E810" s="7">
        <v>0</v>
      </c>
      <c r="F810" s="7">
        <v>0</v>
      </c>
      <c r="G810" s="7">
        <v>0</v>
      </c>
      <c r="H810" s="7">
        <v>0</v>
      </c>
      <c r="I810" s="7">
        <v>5.7461809635722698</v>
      </c>
      <c r="J810" s="7">
        <v>95147</v>
      </c>
      <c r="K810" s="7">
        <v>2099</v>
      </c>
      <c r="L810" s="7">
        <v>2150</v>
      </c>
      <c r="M810" s="7">
        <v>838</v>
      </c>
      <c r="N810" s="7">
        <v>6120</v>
      </c>
      <c r="O810" s="7">
        <v>1473</v>
      </c>
      <c r="P810" s="7">
        <v>147</v>
      </c>
      <c r="Q810" s="7">
        <v>2</v>
      </c>
      <c r="R810" s="7">
        <v>30</v>
      </c>
      <c r="S810" s="7">
        <v>407</v>
      </c>
      <c r="T810" s="7">
        <v>487</v>
      </c>
      <c r="U810" s="7">
        <v>133</v>
      </c>
      <c r="V810" s="7">
        <v>378</v>
      </c>
      <c r="W810" s="7">
        <v>0</v>
      </c>
    </row>
    <row r="811" spans="1:23" x14ac:dyDescent="0.35">
      <c r="A811" s="7">
        <v>1</v>
      </c>
      <c r="B811" s="7">
        <v>6545</v>
      </c>
      <c r="C811" s="7">
        <v>2625</v>
      </c>
      <c r="D811" s="7">
        <v>0</v>
      </c>
      <c r="E811" s="7">
        <v>0</v>
      </c>
      <c r="F811" s="7">
        <v>0</v>
      </c>
      <c r="G811" s="7">
        <v>0</v>
      </c>
      <c r="H811" s="7">
        <v>0</v>
      </c>
      <c r="I811" s="7">
        <v>10.965927886205799</v>
      </c>
      <c r="J811" s="7">
        <v>79811</v>
      </c>
      <c r="K811" s="7">
        <v>1147</v>
      </c>
      <c r="L811" s="7">
        <v>1374</v>
      </c>
      <c r="M811" s="7">
        <v>1558</v>
      </c>
      <c r="N811" s="7">
        <v>5561</v>
      </c>
      <c r="O811" s="7">
        <v>597</v>
      </c>
      <c r="P811" s="7">
        <v>119</v>
      </c>
      <c r="Q811" s="7">
        <v>2</v>
      </c>
      <c r="R811" s="7">
        <v>5</v>
      </c>
      <c r="S811" s="7">
        <v>261</v>
      </c>
      <c r="T811" s="7">
        <v>353</v>
      </c>
      <c r="U811" s="7">
        <v>244</v>
      </c>
      <c r="V811" s="7">
        <v>245</v>
      </c>
      <c r="W811" s="7">
        <v>0</v>
      </c>
    </row>
    <row r="812" spans="1:23" x14ac:dyDescent="0.35">
      <c r="A812" s="7">
        <v>1</v>
      </c>
      <c r="B812" s="7">
        <v>7654</v>
      </c>
      <c r="C812" s="7">
        <v>2586</v>
      </c>
      <c r="D812" s="7">
        <v>0</v>
      </c>
      <c r="E812" s="7">
        <v>156</v>
      </c>
      <c r="F812" s="7">
        <v>2.0381499869349362</v>
      </c>
      <c r="G812" s="7">
        <v>1</v>
      </c>
      <c r="H812" s="7">
        <v>0</v>
      </c>
      <c r="I812" s="7">
        <v>6.1530009614063994</v>
      </c>
      <c r="J812" s="7">
        <v>96661</v>
      </c>
      <c r="K812" s="7">
        <v>1661</v>
      </c>
      <c r="L812" s="7">
        <v>2203</v>
      </c>
      <c r="M812" s="7">
        <v>669</v>
      </c>
      <c r="N812" s="7">
        <v>5951</v>
      </c>
      <c r="O812" s="7">
        <v>1189</v>
      </c>
      <c r="P812" s="7">
        <v>155</v>
      </c>
      <c r="Q812" s="7">
        <v>0</v>
      </c>
      <c r="R812" s="7">
        <v>19</v>
      </c>
      <c r="S812" s="7">
        <v>340</v>
      </c>
      <c r="T812" s="7">
        <v>403</v>
      </c>
      <c r="U812" s="7">
        <v>295</v>
      </c>
      <c r="V812" s="7">
        <v>376</v>
      </c>
      <c r="W812" s="7">
        <v>0</v>
      </c>
    </row>
    <row r="813" spans="1:23" x14ac:dyDescent="0.35">
      <c r="A813" s="7">
        <v>0</v>
      </c>
      <c r="B813" s="7">
        <v>4519</v>
      </c>
      <c r="C813" s="7">
        <v>1757</v>
      </c>
      <c r="D813" s="7">
        <v>0</v>
      </c>
      <c r="E813" s="7">
        <v>14</v>
      </c>
      <c r="F813" s="7">
        <v>0.30980305377295858</v>
      </c>
      <c r="G813" s="7">
        <v>0</v>
      </c>
      <c r="H813" s="7">
        <v>0</v>
      </c>
      <c r="I813" s="7">
        <v>5.1358137411549905</v>
      </c>
      <c r="J813" s="7">
        <v>93550</v>
      </c>
      <c r="K813" s="7">
        <v>793</v>
      </c>
      <c r="L813" s="7">
        <v>1012</v>
      </c>
      <c r="M813" s="7">
        <v>887</v>
      </c>
      <c r="N813" s="7">
        <v>3591</v>
      </c>
      <c r="O813" s="7">
        <v>663</v>
      </c>
      <c r="P813" s="7">
        <v>72</v>
      </c>
      <c r="Q813" s="7">
        <v>0</v>
      </c>
      <c r="R813" s="7">
        <v>12</v>
      </c>
      <c r="S813" s="7">
        <v>181</v>
      </c>
      <c r="T813" s="7">
        <v>203</v>
      </c>
      <c r="U813" s="7">
        <v>82</v>
      </c>
      <c r="V813" s="7">
        <v>174</v>
      </c>
      <c r="W813" s="7">
        <v>0</v>
      </c>
    </row>
    <row r="814" spans="1:23" x14ac:dyDescent="0.35">
      <c r="A814" s="7">
        <v>1</v>
      </c>
      <c r="B814" s="7">
        <v>6911</v>
      </c>
      <c r="C814" s="7">
        <v>2262</v>
      </c>
      <c r="D814" s="7">
        <v>0</v>
      </c>
      <c r="E814" s="7">
        <v>20</v>
      </c>
      <c r="F814" s="7">
        <v>0.28939372015627263</v>
      </c>
      <c r="G814" s="7">
        <v>0</v>
      </c>
      <c r="H814" s="7">
        <v>0</v>
      </c>
      <c r="I814" s="7">
        <v>5.78962053571429</v>
      </c>
      <c r="J814" s="7">
        <v>103480</v>
      </c>
      <c r="K814" s="7">
        <v>1338</v>
      </c>
      <c r="L814" s="7">
        <v>1857</v>
      </c>
      <c r="M814" s="7">
        <v>728</v>
      </c>
      <c r="N814" s="7">
        <v>5363</v>
      </c>
      <c r="O814" s="7">
        <v>1083</v>
      </c>
      <c r="P814" s="7">
        <v>165</v>
      </c>
      <c r="Q814" s="7">
        <v>1</v>
      </c>
      <c r="R814" s="7">
        <v>15</v>
      </c>
      <c r="S814" s="7">
        <v>284</v>
      </c>
      <c r="T814" s="7">
        <v>307</v>
      </c>
      <c r="U814" s="7">
        <v>39</v>
      </c>
      <c r="V814" s="7">
        <v>139</v>
      </c>
      <c r="W814" s="7">
        <v>0</v>
      </c>
    </row>
    <row r="815" spans="1:23" x14ac:dyDescent="0.35">
      <c r="A815" s="7">
        <v>1</v>
      </c>
      <c r="B815" s="7">
        <v>5126</v>
      </c>
      <c r="C815" s="7">
        <v>1986</v>
      </c>
      <c r="D815" s="7">
        <v>0</v>
      </c>
      <c r="E815" s="7">
        <v>5</v>
      </c>
      <c r="F815" s="7">
        <v>9.7541943035505257E-2</v>
      </c>
      <c r="G815" s="7">
        <v>0</v>
      </c>
      <c r="H815" s="7">
        <v>0</v>
      </c>
      <c r="I815" s="7">
        <v>7.7110237694179293</v>
      </c>
      <c r="J815" s="7">
        <v>89946</v>
      </c>
      <c r="K815" s="7">
        <v>992</v>
      </c>
      <c r="L815" s="7">
        <v>1158</v>
      </c>
      <c r="M815" s="7">
        <v>681</v>
      </c>
      <c r="N815" s="7">
        <v>4213</v>
      </c>
      <c r="O815" s="7">
        <v>564</v>
      </c>
      <c r="P815" s="7">
        <v>132</v>
      </c>
      <c r="Q815" s="7">
        <v>1</v>
      </c>
      <c r="R815" s="7">
        <v>12</v>
      </c>
      <c r="S815" s="7">
        <v>204</v>
      </c>
      <c r="T815" s="7">
        <v>265</v>
      </c>
      <c r="U815" s="7">
        <v>53</v>
      </c>
      <c r="V815" s="7">
        <v>117</v>
      </c>
      <c r="W815" s="7">
        <v>0</v>
      </c>
    </row>
    <row r="816" spans="1:23" x14ac:dyDescent="0.35">
      <c r="A816" s="7">
        <v>0</v>
      </c>
      <c r="B816" s="7">
        <v>5374</v>
      </c>
      <c r="C816" s="7">
        <v>1599</v>
      </c>
      <c r="D816" s="7">
        <v>0</v>
      </c>
      <c r="E816" s="7">
        <v>0</v>
      </c>
      <c r="F816" s="7">
        <v>0</v>
      </c>
      <c r="G816" s="7">
        <v>1</v>
      </c>
      <c r="H816" s="7">
        <v>0</v>
      </c>
      <c r="I816" s="7">
        <v>7.1697495498444894</v>
      </c>
      <c r="J816" s="7">
        <v>143831</v>
      </c>
      <c r="K816" s="7">
        <v>584</v>
      </c>
      <c r="L816" s="7">
        <v>1677</v>
      </c>
      <c r="M816" s="7">
        <v>381</v>
      </c>
      <c r="N816" s="7">
        <v>4010</v>
      </c>
      <c r="O816" s="7">
        <v>964</v>
      </c>
      <c r="P816" s="7">
        <v>232</v>
      </c>
      <c r="Q816" s="7">
        <v>1</v>
      </c>
      <c r="R816" s="7">
        <v>10</v>
      </c>
      <c r="S816" s="7">
        <v>157</v>
      </c>
      <c r="T816" s="7">
        <v>264</v>
      </c>
      <c r="U816" s="7">
        <v>135</v>
      </c>
      <c r="V816" s="7">
        <v>163</v>
      </c>
      <c r="W816" s="7">
        <v>0</v>
      </c>
    </row>
    <row r="817" spans="1:23" x14ac:dyDescent="0.35">
      <c r="A817" s="7">
        <v>1</v>
      </c>
      <c r="B817" s="7">
        <v>5381</v>
      </c>
      <c r="C817" s="7">
        <v>1772</v>
      </c>
      <c r="D817" s="7">
        <v>0</v>
      </c>
      <c r="E817" s="7">
        <v>0</v>
      </c>
      <c r="F817" s="7">
        <v>0</v>
      </c>
      <c r="G817" s="7">
        <v>0</v>
      </c>
      <c r="H817" s="7">
        <v>0</v>
      </c>
      <c r="I817" s="7">
        <v>2.7339237581825202</v>
      </c>
      <c r="J817" s="7">
        <v>99830</v>
      </c>
      <c r="K817" s="7">
        <v>646</v>
      </c>
      <c r="L817" s="7">
        <v>1396</v>
      </c>
      <c r="M817" s="7">
        <v>450</v>
      </c>
      <c r="N817" s="7">
        <v>4656</v>
      </c>
      <c r="O817" s="7">
        <v>500</v>
      </c>
      <c r="P817" s="7">
        <v>85</v>
      </c>
      <c r="Q817" s="7">
        <v>1</v>
      </c>
      <c r="R817" s="7">
        <v>9</v>
      </c>
      <c r="S817" s="7">
        <v>130</v>
      </c>
      <c r="T817" s="7">
        <v>181</v>
      </c>
      <c r="U817" s="7">
        <v>11</v>
      </c>
      <c r="V817" s="7">
        <v>43</v>
      </c>
      <c r="W817" s="7">
        <v>0</v>
      </c>
    </row>
    <row r="818" spans="1:23" x14ac:dyDescent="0.35">
      <c r="A818" s="7">
        <v>0</v>
      </c>
      <c r="B818" s="7">
        <v>2616</v>
      </c>
      <c r="C818" s="7">
        <v>911</v>
      </c>
      <c r="D818" s="7">
        <v>0</v>
      </c>
      <c r="E818" s="7">
        <v>7</v>
      </c>
      <c r="F818" s="7">
        <v>0.26758409785932719</v>
      </c>
      <c r="G818" s="7">
        <v>0</v>
      </c>
      <c r="H818" s="7">
        <v>0</v>
      </c>
      <c r="I818" s="7">
        <v>7.0489844683393104</v>
      </c>
      <c r="J818" s="7">
        <v>112563</v>
      </c>
      <c r="K818" s="7">
        <v>564</v>
      </c>
      <c r="L818" s="7">
        <v>588</v>
      </c>
      <c r="M818" s="7">
        <v>282</v>
      </c>
      <c r="N818" s="7">
        <v>2397</v>
      </c>
      <c r="O818" s="7">
        <v>122</v>
      </c>
      <c r="P818" s="7">
        <v>24</v>
      </c>
      <c r="Q818" s="7">
        <v>0</v>
      </c>
      <c r="R818" s="7">
        <v>6</v>
      </c>
      <c r="S818" s="7">
        <v>67</v>
      </c>
      <c r="T818" s="7">
        <v>95</v>
      </c>
      <c r="U818" s="7">
        <v>39</v>
      </c>
      <c r="V818" s="7">
        <v>41</v>
      </c>
      <c r="W818" s="7">
        <v>0</v>
      </c>
    </row>
    <row r="819" spans="1:23" x14ac:dyDescent="0.35">
      <c r="A819" s="7">
        <v>0</v>
      </c>
      <c r="B819" s="7">
        <v>4650</v>
      </c>
      <c r="C819" s="7">
        <v>1659</v>
      </c>
      <c r="D819" s="7">
        <v>0</v>
      </c>
      <c r="E819" s="7">
        <v>38</v>
      </c>
      <c r="F819" s="7">
        <v>0.81720430107526887</v>
      </c>
      <c r="G819" s="7">
        <v>0</v>
      </c>
      <c r="H819" s="7">
        <v>0</v>
      </c>
      <c r="I819" s="7">
        <v>13.427140472215601</v>
      </c>
      <c r="J819" s="7">
        <v>93942</v>
      </c>
      <c r="K819" s="7">
        <v>961</v>
      </c>
      <c r="L819" s="7">
        <v>1089</v>
      </c>
      <c r="M819" s="7">
        <v>545</v>
      </c>
      <c r="N819" s="7">
        <v>4008</v>
      </c>
      <c r="O819" s="7">
        <v>386</v>
      </c>
      <c r="P819" s="7">
        <v>70</v>
      </c>
      <c r="Q819" s="7">
        <v>0</v>
      </c>
      <c r="R819" s="7">
        <v>9</v>
      </c>
      <c r="S819" s="7">
        <v>177</v>
      </c>
      <c r="T819" s="7">
        <v>306</v>
      </c>
      <c r="U819" s="7">
        <v>63</v>
      </c>
      <c r="V819" s="7">
        <v>215</v>
      </c>
      <c r="W819" s="7">
        <v>0</v>
      </c>
    </row>
    <row r="820" spans="1:23" x14ac:dyDescent="0.35">
      <c r="A820" s="7">
        <v>1</v>
      </c>
      <c r="B820" s="7">
        <v>4173</v>
      </c>
      <c r="C820" s="7">
        <v>1507</v>
      </c>
      <c r="D820" s="7">
        <v>0</v>
      </c>
      <c r="E820" s="7">
        <v>6</v>
      </c>
      <c r="F820" s="7">
        <v>0.14378145219266716</v>
      </c>
      <c r="G820" s="7">
        <v>0</v>
      </c>
      <c r="H820" s="7">
        <v>0</v>
      </c>
      <c r="I820" s="7">
        <v>9.2673353685128603</v>
      </c>
      <c r="J820" s="7">
        <v>82782</v>
      </c>
      <c r="K820" s="7">
        <v>1436</v>
      </c>
      <c r="L820" s="7">
        <v>970</v>
      </c>
      <c r="M820" s="7">
        <v>491</v>
      </c>
      <c r="N820" s="7">
        <v>3815</v>
      </c>
      <c r="O820" s="7">
        <v>200</v>
      </c>
      <c r="P820" s="7">
        <v>34</v>
      </c>
      <c r="Q820" s="7">
        <v>4</v>
      </c>
      <c r="R820" s="7">
        <v>10</v>
      </c>
      <c r="S820" s="7">
        <v>110</v>
      </c>
      <c r="T820" s="7">
        <v>173</v>
      </c>
      <c r="U820" s="7">
        <v>71</v>
      </c>
      <c r="V820" s="7">
        <v>211</v>
      </c>
      <c r="W820" s="7">
        <v>0</v>
      </c>
    </row>
    <row r="821" spans="1:23" x14ac:dyDescent="0.35">
      <c r="A821" s="7">
        <v>1</v>
      </c>
      <c r="B821" s="7">
        <v>1553</v>
      </c>
      <c r="C821" s="7">
        <v>579</v>
      </c>
      <c r="D821" s="7">
        <v>0</v>
      </c>
      <c r="E821" s="7">
        <v>1</v>
      </c>
      <c r="F821" s="7">
        <v>6.4391500321957507E-2</v>
      </c>
      <c r="G821" s="7">
        <v>0</v>
      </c>
      <c r="H821" s="7">
        <v>0</v>
      </c>
      <c r="I821" s="7">
        <v>5.2832590706556299</v>
      </c>
      <c r="J821" s="7">
        <v>92917</v>
      </c>
      <c r="K821" s="7">
        <v>279</v>
      </c>
      <c r="L821" s="7">
        <v>363</v>
      </c>
      <c r="M821" s="7">
        <v>219</v>
      </c>
      <c r="N821" s="7">
        <v>1470</v>
      </c>
      <c r="O821" s="7">
        <v>34</v>
      </c>
      <c r="P821" s="7">
        <v>5</v>
      </c>
      <c r="Q821" s="7">
        <v>0</v>
      </c>
      <c r="R821" s="7">
        <v>4</v>
      </c>
      <c r="S821" s="7">
        <v>40</v>
      </c>
      <c r="T821" s="7">
        <v>102</v>
      </c>
      <c r="U821" s="7">
        <v>7</v>
      </c>
      <c r="V821" s="7">
        <v>43</v>
      </c>
      <c r="W821" s="7">
        <v>0</v>
      </c>
    </row>
    <row r="822" spans="1:23" x14ac:dyDescent="0.35">
      <c r="A822" s="7">
        <v>0</v>
      </c>
      <c r="B822" s="7">
        <v>4217</v>
      </c>
      <c r="C822" s="7">
        <v>1475</v>
      </c>
      <c r="D822" s="7">
        <v>0</v>
      </c>
      <c r="E822" s="7">
        <v>78</v>
      </c>
      <c r="F822" s="7">
        <v>1.8496561536637419</v>
      </c>
      <c r="G822" s="7">
        <v>0</v>
      </c>
      <c r="H822" s="7">
        <v>0</v>
      </c>
      <c r="I822" s="7">
        <v>7.4969474969474996</v>
      </c>
      <c r="J822" s="7">
        <v>103818</v>
      </c>
      <c r="K822" s="7">
        <v>1057</v>
      </c>
      <c r="L822" s="7">
        <v>1003</v>
      </c>
      <c r="M822" s="7">
        <v>507</v>
      </c>
      <c r="N822" s="7">
        <v>3363</v>
      </c>
      <c r="O822" s="7">
        <v>623</v>
      </c>
      <c r="P822" s="7">
        <v>27</v>
      </c>
      <c r="Q822" s="7">
        <v>0</v>
      </c>
      <c r="R822" s="7">
        <v>22</v>
      </c>
      <c r="S822" s="7">
        <v>182</v>
      </c>
      <c r="T822" s="7">
        <v>215</v>
      </c>
      <c r="U822" s="7">
        <v>16</v>
      </c>
      <c r="V822" s="7">
        <v>109</v>
      </c>
      <c r="W822" s="7">
        <v>0</v>
      </c>
    </row>
    <row r="823" spans="1:23" x14ac:dyDescent="0.35">
      <c r="A823" s="7">
        <v>1</v>
      </c>
      <c r="B823" s="7">
        <v>5641</v>
      </c>
      <c r="C823" s="7">
        <v>1709</v>
      </c>
      <c r="D823" s="7">
        <v>0</v>
      </c>
      <c r="E823" s="7">
        <v>3</v>
      </c>
      <c r="F823" s="7">
        <v>5.3182059918454171E-2</v>
      </c>
      <c r="G823" s="7">
        <v>0</v>
      </c>
      <c r="H823" s="7">
        <v>0</v>
      </c>
      <c r="I823" s="7">
        <v>1.8871047839761599</v>
      </c>
      <c r="J823" s="7">
        <v>156308</v>
      </c>
      <c r="K823" s="7">
        <v>222</v>
      </c>
      <c r="L823" s="7">
        <v>1956</v>
      </c>
      <c r="M823" s="7">
        <v>308</v>
      </c>
      <c r="N823" s="7">
        <v>5105</v>
      </c>
      <c r="O823" s="7">
        <v>215</v>
      </c>
      <c r="P823" s="7">
        <v>208</v>
      </c>
      <c r="Q823" s="7">
        <v>0</v>
      </c>
      <c r="R823" s="7">
        <v>5</v>
      </c>
      <c r="S823" s="7">
        <v>108</v>
      </c>
      <c r="T823" s="7">
        <v>164</v>
      </c>
      <c r="U823" s="7">
        <v>25</v>
      </c>
      <c r="V823" s="7">
        <v>65</v>
      </c>
      <c r="W823" s="7">
        <v>0</v>
      </c>
    </row>
    <row r="824" spans="1:23" x14ac:dyDescent="0.35">
      <c r="A824" s="7">
        <v>1</v>
      </c>
      <c r="B824" s="7">
        <v>6776</v>
      </c>
      <c r="C824" s="7">
        <v>2233</v>
      </c>
      <c r="D824" s="7">
        <v>0</v>
      </c>
      <c r="E824" s="7">
        <v>15</v>
      </c>
      <c r="F824" s="7">
        <v>0.22136953955135774</v>
      </c>
      <c r="G824" s="7">
        <v>1</v>
      </c>
      <c r="H824" s="7">
        <v>0</v>
      </c>
      <c r="I824" s="7">
        <v>1.7709391784003499</v>
      </c>
      <c r="J824" s="7">
        <v>145991</v>
      </c>
      <c r="K824" s="7">
        <v>286</v>
      </c>
      <c r="L824" s="7">
        <v>1994</v>
      </c>
      <c r="M824" s="7">
        <v>733</v>
      </c>
      <c r="N824" s="7">
        <v>6141</v>
      </c>
      <c r="O824" s="7">
        <v>260</v>
      </c>
      <c r="P824" s="7">
        <v>212</v>
      </c>
      <c r="Q824" s="7">
        <v>0</v>
      </c>
      <c r="R824" s="7">
        <v>6</v>
      </c>
      <c r="S824" s="7">
        <v>157</v>
      </c>
      <c r="T824" s="7">
        <v>210</v>
      </c>
      <c r="U824" s="7">
        <v>135</v>
      </c>
      <c r="V824" s="7">
        <v>0</v>
      </c>
      <c r="W824" s="7">
        <v>0</v>
      </c>
    </row>
    <row r="825" spans="1:23" x14ac:dyDescent="0.35">
      <c r="A825" s="7">
        <v>0</v>
      </c>
      <c r="B825" s="7">
        <v>3161</v>
      </c>
      <c r="C825" s="7">
        <v>1019</v>
      </c>
      <c r="D825" s="7">
        <v>0</v>
      </c>
      <c r="E825" s="7">
        <v>0</v>
      </c>
      <c r="F825" s="7">
        <v>0</v>
      </c>
      <c r="G825" s="7">
        <v>0</v>
      </c>
      <c r="H825" s="7">
        <v>0</v>
      </c>
      <c r="I825" s="7">
        <v>3.6311967161351397</v>
      </c>
      <c r="J825" s="7">
        <v>138125</v>
      </c>
      <c r="K825" s="7">
        <v>217</v>
      </c>
      <c r="L825" s="7">
        <v>909</v>
      </c>
      <c r="M825" s="7">
        <v>330</v>
      </c>
      <c r="N825" s="7">
        <v>2895</v>
      </c>
      <c r="O825" s="7">
        <v>160</v>
      </c>
      <c r="P825" s="7">
        <v>38</v>
      </c>
      <c r="Q825" s="7">
        <v>1</v>
      </c>
      <c r="R825" s="7">
        <v>0</v>
      </c>
      <c r="S825" s="7">
        <v>67</v>
      </c>
      <c r="T825" s="7">
        <v>98</v>
      </c>
      <c r="U825" s="7">
        <v>11</v>
      </c>
      <c r="V825" s="7">
        <v>28</v>
      </c>
      <c r="W825" s="7">
        <v>0</v>
      </c>
    </row>
    <row r="826" spans="1:23" x14ac:dyDescent="0.35">
      <c r="A826" s="7">
        <v>1</v>
      </c>
      <c r="B826" s="7">
        <v>10200</v>
      </c>
      <c r="C826" s="7">
        <v>3141</v>
      </c>
      <c r="D826" s="7">
        <v>0</v>
      </c>
      <c r="E826" s="7">
        <v>105</v>
      </c>
      <c r="F826" s="7">
        <v>1.0294117647058822</v>
      </c>
      <c r="G826" s="7">
        <v>0</v>
      </c>
      <c r="H826" s="7">
        <v>0</v>
      </c>
      <c r="I826" s="7">
        <v>3.07567786321327</v>
      </c>
      <c r="J826" s="7">
        <v>145962</v>
      </c>
      <c r="K826" s="7">
        <v>940</v>
      </c>
      <c r="L826" s="7">
        <v>3421</v>
      </c>
      <c r="M826" s="7">
        <v>650</v>
      </c>
      <c r="N826" s="7">
        <v>8276</v>
      </c>
      <c r="O826" s="7">
        <v>1017</v>
      </c>
      <c r="P826" s="7">
        <v>614</v>
      </c>
      <c r="Q826" s="7">
        <v>0</v>
      </c>
      <c r="R826" s="7">
        <v>13</v>
      </c>
      <c r="S826" s="7">
        <v>280</v>
      </c>
      <c r="T826" s="7">
        <v>365</v>
      </c>
      <c r="U826" s="7">
        <v>33</v>
      </c>
      <c r="V826" s="7">
        <v>197</v>
      </c>
      <c r="W826" s="7">
        <v>0</v>
      </c>
    </row>
    <row r="827" spans="1:23" x14ac:dyDescent="0.35">
      <c r="A827" s="7">
        <v>1</v>
      </c>
      <c r="B827" s="7">
        <v>2584</v>
      </c>
      <c r="C827" s="7">
        <v>938</v>
      </c>
      <c r="D827" s="7">
        <v>0</v>
      </c>
      <c r="E827" s="7">
        <v>1</v>
      </c>
      <c r="F827" s="7">
        <v>3.8699690402476783E-2</v>
      </c>
      <c r="G827" s="7">
        <v>0</v>
      </c>
      <c r="H827" s="7">
        <v>0</v>
      </c>
      <c r="I827" s="7">
        <v>10.715667311412</v>
      </c>
      <c r="J827" s="7">
        <v>85125</v>
      </c>
      <c r="K827" s="7">
        <v>820</v>
      </c>
      <c r="L827" s="7">
        <v>709</v>
      </c>
      <c r="M827" s="7">
        <v>259</v>
      </c>
      <c r="N827" s="7">
        <v>1804</v>
      </c>
      <c r="O827" s="7">
        <v>388</v>
      </c>
      <c r="P827" s="7">
        <v>35</v>
      </c>
      <c r="Q827" s="7">
        <v>2</v>
      </c>
      <c r="R827" s="7">
        <v>15</v>
      </c>
      <c r="S827" s="7">
        <v>340</v>
      </c>
      <c r="T827" s="7">
        <v>441</v>
      </c>
      <c r="U827" s="7">
        <v>28</v>
      </c>
      <c r="V827" s="7">
        <v>154</v>
      </c>
      <c r="W827" s="7">
        <v>0</v>
      </c>
    </row>
    <row r="828" spans="1:23" x14ac:dyDescent="0.35">
      <c r="A828" s="7">
        <v>1</v>
      </c>
      <c r="B828" s="7">
        <v>6042</v>
      </c>
      <c r="C828" s="7">
        <v>2087</v>
      </c>
      <c r="D828" s="7">
        <v>0</v>
      </c>
      <c r="E828" s="7">
        <v>3</v>
      </c>
      <c r="F828" s="7">
        <v>4.9652432969215489E-2</v>
      </c>
      <c r="G828" s="7">
        <v>0</v>
      </c>
      <c r="H828" s="7">
        <v>0</v>
      </c>
      <c r="I828" s="7">
        <v>4.3837464171303298</v>
      </c>
      <c r="J828" s="7">
        <v>116493</v>
      </c>
      <c r="K828" s="7">
        <v>327</v>
      </c>
      <c r="L828" s="7">
        <v>1637</v>
      </c>
      <c r="M828" s="7">
        <v>408</v>
      </c>
      <c r="N828" s="7">
        <v>4926</v>
      </c>
      <c r="O828" s="7">
        <v>755</v>
      </c>
      <c r="P828" s="7">
        <v>154</v>
      </c>
      <c r="Q828" s="7">
        <v>1</v>
      </c>
      <c r="R828" s="7">
        <v>9</v>
      </c>
      <c r="S828" s="7">
        <v>197</v>
      </c>
      <c r="T828" s="7">
        <v>240</v>
      </c>
      <c r="U828" s="7">
        <v>43</v>
      </c>
      <c r="V828" s="7">
        <v>33</v>
      </c>
      <c r="W828" s="7">
        <v>0</v>
      </c>
    </row>
    <row r="829" spans="1:23" x14ac:dyDescent="0.35">
      <c r="A829" s="7">
        <v>1</v>
      </c>
      <c r="B829" s="7">
        <v>6025</v>
      </c>
      <c r="C829" s="7">
        <v>2005</v>
      </c>
      <c r="D829" s="7">
        <v>0</v>
      </c>
      <c r="E829" s="7">
        <v>9</v>
      </c>
      <c r="F829" s="7">
        <v>0.14937759336099585</v>
      </c>
      <c r="G829" s="7">
        <v>1</v>
      </c>
      <c r="H829" s="7">
        <v>1</v>
      </c>
      <c r="I829" s="7">
        <v>8.3333333333333304</v>
      </c>
      <c r="J829" s="7">
        <v>68814</v>
      </c>
      <c r="K829" s="7">
        <v>2355</v>
      </c>
      <c r="L829" s="7">
        <v>1355</v>
      </c>
      <c r="M829" s="7">
        <v>656</v>
      </c>
      <c r="N829" s="7">
        <v>2469</v>
      </c>
      <c r="O829" s="7">
        <v>402</v>
      </c>
      <c r="P829" s="7">
        <v>1701</v>
      </c>
      <c r="Q829" s="7">
        <v>12</v>
      </c>
      <c r="R829" s="7">
        <v>60</v>
      </c>
      <c r="S829" s="7">
        <v>1381</v>
      </c>
      <c r="T829" s="7">
        <v>2458</v>
      </c>
      <c r="U829" s="7">
        <v>523</v>
      </c>
      <c r="V829" s="7">
        <v>339</v>
      </c>
      <c r="W829" s="7">
        <v>0</v>
      </c>
    </row>
    <row r="830" spans="1:23" x14ac:dyDescent="0.35">
      <c r="A830" s="7">
        <v>1</v>
      </c>
      <c r="B830" s="7">
        <v>5409</v>
      </c>
      <c r="C830" s="7">
        <v>1958</v>
      </c>
      <c r="D830" s="7">
        <v>0</v>
      </c>
      <c r="E830" s="7">
        <v>0</v>
      </c>
      <c r="F830" s="7">
        <v>0</v>
      </c>
      <c r="G830" s="7">
        <v>0</v>
      </c>
      <c r="H830" s="7">
        <v>1</v>
      </c>
      <c r="I830" s="7">
        <v>21.310854328471297</v>
      </c>
      <c r="J830" s="7">
        <v>51016</v>
      </c>
      <c r="K830" s="7">
        <v>2259</v>
      </c>
      <c r="L830" s="7">
        <v>1281</v>
      </c>
      <c r="M830" s="7">
        <v>626</v>
      </c>
      <c r="N830" s="7">
        <v>2602</v>
      </c>
      <c r="O830" s="7">
        <v>465</v>
      </c>
      <c r="P830" s="7">
        <v>635</v>
      </c>
      <c r="Q830" s="7">
        <v>3</v>
      </c>
      <c r="R830" s="7">
        <v>66</v>
      </c>
      <c r="S830" s="7">
        <v>1638</v>
      </c>
      <c r="T830" s="7">
        <v>3362</v>
      </c>
      <c r="U830" s="7">
        <v>955</v>
      </c>
      <c r="V830" s="7">
        <v>399</v>
      </c>
      <c r="W830" s="7">
        <v>0</v>
      </c>
    </row>
    <row r="831" spans="1:23" x14ac:dyDescent="0.35">
      <c r="A831" s="7">
        <v>1</v>
      </c>
      <c r="B831" s="7">
        <v>4220</v>
      </c>
      <c r="C831" s="7">
        <v>1615</v>
      </c>
      <c r="D831" s="7">
        <v>0</v>
      </c>
      <c r="E831" s="7">
        <v>0</v>
      </c>
      <c r="F831" s="7">
        <v>0</v>
      </c>
      <c r="G831" s="7">
        <v>0</v>
      </c>
      <c r="H831" s="7">
        <v>1</v>
      </c>
      <c r="I831" s="7">
        <v>11.785462244177799</v>
      </c>
      <c r="J831" s="7">
        <v>58281</v>
      </c>
      <c r="K831" s="7">
        <v>1614</v>
      </c>
      <c r="L831" s="7">
        <v>915</v>
      </c>
      <c r="M831" s="7">
        <v>322</v>
      </c>
      <c r="N831" s="7">
        <v>2125</v>
      </c>
      <c r="O831" s="7">
        <v>281</v>
      </c>
      <c r="P831" s="7">
        <v>317</v>
      </c>
      <c r="Q831" s="7">
        <v>5</v>
      </c>
      <c r="R831" s="7">
        <v>35</v>
      </c>
      <c r="S831" s="7">
        <v>1457</v>
      </c>
      <c r="T831" s="7">
        <v>2346</v>
      </c>
      <c r="U831" s="7">
        <v>598</v>
      </c>
      <c r="V831" s="7">
        <v>338</v>
      </c>
      <c r="W831" s="7">
        <v>0</v>
      </c>
    </row>
    <row r="832" spans="1:23" x14ac:dyDescent="0.35">
      <c r="A832" s="7">
        <v>1</v>
      </c>
      <c r="B832" s="7">
        <v>3991</v>
      </c>
      <c r="C832" s="7">
        <v>1347</v>
      </c>
      <c r="D832" s="7">
        <v>0</v>
      </c>
      <c r="E832" s="7">
        <v>0</v>
      </c>
      <c r="F832" s="7">
        <v>0</v>
      </c>
      <c r="G832" s="7">
        <v>0</v>
      </c>
      <c r="H832" s="7">
        <v>1</v>
      </c>
      <c r="I832" s="7">
        <v>22.835290904124601</v>
      </c>
      <c r="J832" s="7">
        <v>63333</v>
      </c>
      <c r="K832" s="7">
        <v>1449</v>
      </c>
      <c r="L832" s="7">
        <v>918</v>
      </c>
      <c r="M832" s="7">
        <v>390</v>
      </c>
      <c r="N832" s="7">
        <v>1524</v>
      </c>
      <c r="O832" s="7">
        <v>255</v>
      </c>
      <c r="P832" s="7">
        <v>1303</v>
      </c>
      <c r="Q832" s="7">
        <v>0</v>
      </c>
      <c r="R832" s="7">
        <v>16</v>
      </c>
      <c r="S832" s="7">
        <v>893</v>
      </c>
      <c r="T832" s="7">
        <v>1297</v>
      </c>
      <c r="U832" s="7">
        <v>355</v>
      </c>
      <c r="V832" s="7">
        <v>87</v>
      </c>
      <c r="W832" s="7">
        <v>0</v>
      </c>
    </row>
    <row r="833" spans="1:23" x14ac:dyDescent="0.35">
      <c r="A833" s="7">
        <v>1</v>
      </c>
      <c r="B833" s="7">
        <v>4311</v>
      </c>
      <c r="C833" s="7">
        <v>1497</v>
      </c>
      <c r="D833" s="7">
        <v>0</v>
      </c>
      <c r="E833" s="7">
        <v>0</v>
      </c>
      <c r="F833" s="7">
        <v>0</v>
      </c>
      <c r="G833" s="7">
        <v>0</v>
      </c>
      <c r="H833" s="7">
        <v>1</v>
      </c>
      <c r="I833" s="7">
        <v>21.157822191592</v>
      </c>
      <c r="J833" s="7">
        <v>74023</v>
      </c>
      <c r="K833" s="7">
        <v>1677</v>
      </c>
      <c r="L833" s="7">
        <v>981</v>
      </c>
      <c r="M833" s="7">
        <v>330</v>
      </c>
      <c r="N833" s="7">
        <v>1807</v>
      </c>
      <c r="O833" s="7">
        <v>313</v>
      </c>
      <c r="P833" s="7">
        <v>1064</v>
      </c>
      <c r="Q833" s="7">
        <v>0</v>
      </c>
      <c r="R833" s="7">
        <v>33</v>
      </c>
      <c r="S833" s="7">
        <v>1094</v>
      </c>
      <c r="T833" s="7">
        <v>1928</v>
      </c>
      <c r="U833" s="7">
        <v>569</v>
      </c>
      <c r="V833" s="7">
        <v>222</v>
      </c>
      <c r="W833" s="7">
        <v>0</v>
      </c>
    </row>
    <row r="834" spans="1:23" x14ac:dyDescent="0.35">
      <c r="A834" s="7">
        <v>1</v>
      </c>
      <c r="B834" s="7">
        <v>5750</v>
      </c>
      <c r="C834" s="7">
        <v>2115</v>
      </c>
      <c r="D834" s="7">
        <v>0</v>
      </c>
      <c r="E834" s="7">
        <v>1</v>
      </c>
      <c r="F834" s="7">
        <v>1.7391304347826087E-2</v>
      </c>
      <c r="G834" s="7">
        <v>0</v>
      </c>
      <c r="H834" s="7">
        <v>1</v>
      </c>
      <c r="I834" s="7">
        <v>15.0953206239168</v>
      </c>
      <c r="J834" s="7">
        <v>72656</v>
      </c>
      <c r="K834" s="7">
        <v>1963</v>
      </c>
      <c r="L834" s="7">
        <v>1322</v>
      </c>
      <c r="M834" s="7">
        <v>523</v>
      </c>
      <c r="N834" s="7">
        <v>2467</v>
      </c>
      <c r="O834" s="7">
        <v>566</v>
      </c>
      <c r="P834" s="7">
        <v>1308</v>
      </c>
      <c r="Q834" s="7">
        <v>1</v>
      </c>
      <c r="R834" s="7">
        <v>30</v>
      </c>
      <c r="S834" s="7">
        <v>1378</v>
      </c>
      <c r="T834" s="7">
        <v>2494</v>
      </c>
      <c r="U834" s="7">
        <v>946</v>
      </c>
      <c r="V834" s="7">
        <v>278</v>
      </c>
      <c r="W834" s="7">
        <v>0</v>
      </c>
    </row>
    <row r="835" spans="1:23" x14ac:dyDescent="0.35">
      <c r="A835" s="7">
        <v>1</v>
      </c>
      <c r="B835" s="7">
        <v>3486</v>
      </c>
      <c r="C835" s="7">
        <v>1345</v>
      </c>
      <c r="D835" s="7">
        <v>0</v>
      </c>
      <c r="E835" s="7">
        <v>0</v>
      </c>
      <c r="F835" s="7">
        <v>0</v>
      </c>
      <c r="G835" s="7">
        <v>0</v>
      </c>
      <c r="H835" s="7">
        <v>1</v>
      </c>
      <c r="I835" s="7">
        <v>21.407814013561499</v>
      </c>
      <c r="J835" s="7">
        <v>64342</v>
      </c>
      <c r="K835" s="7">
        <v>1155</v>
      </c>
      <c r="L835" s="7">
        <v>811</v>
      </c>
      <c r="M835" s="7">
        <v>323</v>
      </c>
      <c r="N835" s="7">
        <v>1595</v>
      </c>
      <c r="O835" s="7">
        <v>287</v>
      </c>
      <c r="P835" s="7">
        <v>395</v>
      </c>
      <c r="Q835" s="7">
        <v>1</v>
      </c>
      <c r="R835" s="7">
        <v>14</v>
      </c>
      <c r="S835" s="7">
        <v>1194</v>
      </c>
      <c r="T835" s="7">
        <v>1965</v>
      </c>
      <c r="U835" s="7">
        <v>506</v>
      </c>
      <c r="V835" s="7">
        <v>112</v>
      </c>
      <c r="W835" s="7">
        <v>0</v>
      </c>
    </row>
    <row r="836" spans="1:23" x14ac:dyDescent="0.35">
      <c r="A836" s="7">
        <v>1</v>
      </c>
      <c r="B836" s="7">
        <v>3900</v>
      </c>
      <c r="C836" s="7">
        <v>1520</v>
      </c>
      <c r="D836" s="7">
        <v>0</v>
      </c>
      <c r="E836" s="7">
        <v>0</v>
      </c>
      <c r="F836" s="7">
        <v>0</v>
      </c>
      <c r="G836" s="7">
        <v>0</v>
      </c>
      <c r="H836" s="7">
        <v>1</v>
      </c>
      <c r="I836" s="7">
        <v>21.2324929971989</v>
      </c>
      <c r="J836" s="7">
        <v>79857</v>
      </c>
      <c r="K836" s="7">
        <v>1262</v>
      </c>
      <c r="L836" s="7">
        <v>845</v>
      </c>
      <c r="M836" s="7">
        <v>260</v>
      </c>
      <c r="N836" s="7">
        <v>1863</v>
      </c>
      <c r="O836" s="7">
        <v>355</v>
      </c>
      <c r="P836" s="7">
        <v>358</v>
      </c>
      <c r="Q836" s="7">
        <v>4</v>
      </c>
      <c r="R836" s="7">
        <v>34</v>
      </c>
      <c r="S836" s="7">
        <v>1286</v>
      </c>
      <c r="T836" s="7">
        <v>2150</v>
      </c>
      <c r="U836" s="7">
        <v>533</v>
      </c>
      <c r="V836" s="7">
        <v>84</v>
      </c>
      <c r="W836" s="7">
        <v>0</v>
      </c>
    </row>
    <row r="837" spans="1:23" x14ac:dyDescent="0.35">
      <c r="A837" s="7">
        <v>1</v>
      </c>
      <c r="B837" s="7">
        <v>6100</v>
      </c>
      <c r="C837" s="7">
        <v>2711</v>
      </c>
      <c r="D837" s="7">
        <v>0</v>
      </c>
      <c r="E837" s="7">
        <v>2</v>
      </c>
      <c r="F837" s="7">
        <v>3.2786885245901641E-2</v>
      </c>
      <c r="G837" s="7">
        <v>0</v>
      </c>
      <c r="H837" s="7">
        <v>1</v>
      </c>
      <c r="I837" s="7">
        <v>18.909150648923902</v>
      </c>
      <c r="J837" s="7">
        <v>77139</v>
      </c>
      <c r="K837" s="7">
        <v>2122</v>
      </c>
      <c r="L837" s="7">
        <v>913</v>
      </c>
      <c r="M837" s="7">
        <v>946</v>
      </c>
      <c r="N837" s="7">
        <v>2179</v>
      </c>
      <c r="O837" s="7">
        <v>402</v>
      </c>
      <c r="P837" s="7">
        <v>2811</v>
      </c>
      <c r="Q837" s="7">
        <v>6</v>
      </c>
      <c r="R837" s="7">
        <v>18</v>
      </c>
      <c r="S837" s="7">
        <v>684</v>
      </c>
      <c r="T837" s="7">
        <v>980</v>
      </c>
      <c r="U837" s="7">
        <v>1344</v>
      </c>
      <c r="V837" s="7">
        <v>548</v>
      </c>
      <c r="W837" s="7">
        <v>0</v>
      </c>
    </row>
    <row r="838" spans="1:23" x14ac:dyDescent="0.35">
      <c r="A838" s="7">
        <v>1</v>
      </c>
      <c r="B838" s="7">
        <v>1986</v>
      </c>
      <c r="C838" s="7">
        <v>737</v>
      </c>
      <c r="D838" s="7">
        <v>0</v>
      </c>
      <c r="E838" s="7">
        <v>0</v>
      </c>
      <c r="F838" s="7">
        <v>0</v>
      </c>
      <c r="G838" s="7">
        <v>0</v>
      </c>
      <c r="H838" s="7">
        <v>1</v>
      </c>
      <c r="I838" s="7">
        <v>12.627291242362501</v>
      </c>
      <c r="J838" s="7">
        <v>69632</v>
      </c>
      <c r="K838" s="7">
        <v>580</v>
      </c>
      <c r="L838" s="7">
        <v>358</v>
      </c>
      <c r="M838" s="7">
        <v>204</v>
      </c>
      <c r="N838" s="7">
        <v>882</v>
      </c>
      <c r="O838" s="7">
        <v>103</v>
      </c>
      <c r="P838" s="7">
        <v>635</v>
      </c>
      <c r="Q838" s="7">
        <v>0</v>
      </c>
      <c r="R838" s="7">
        <v>10</v>
      </c>
      <c r="S838" s="7">
        <v>356</v>
      </c>
      <c r="T838" s="7">
        <v>570</v>
      </c>
      <c r="U838" s="7">
        <v>331</v>
      </c>
      <c r="V838" s="7">
        <v>92</v>
      </c>
      <c r="W838" s="7">
        <v>0</v>
      </c>
    </row>
    <row r="839" spans="1:23" x14ac:dyDescent="0.35">
      <c r="A839" s="7">
        <v>1</v>
      </c>
      <c r="B839" s="7">
        <v>5409</v>
      </c>
      <c r="C839" s="7">
        <v>1929</v>
      </c>
      <c r="D839" s="7">
        <v>0</v>
      </c>
      <c r="E839" s="7">
        <v>8</v>
      </c>
      <c r="F839" s="7">
        <v>0.14790164540580514</v>
      </c>
      <c r="G839" s="7">
        <v>0</v>
      </c>
      <c r="H839" s="7">
        <v>1</v>
      </c>
      <c r="I839" s="7">
        <v>16.589089555017701</v>
      </c>
      <c r="J839" s="7">
        <v>70739</v>
      </c>
      <c r="K839" s="7">
        <v>1505</v>
      </c>
      <c r="L839" s="7">
        <v>1182</v>
      </c>
      <c r="M839" s="7">
        <v>437</v>
      </c>
      <c r="N839" s="7">
        <v>2367</v>
      </c>
      <c r="O839" s="7">
        <v>493</v>
      </c>
      <c r="P839" s="7">
        <v>1218</v>
      </c>
      <c r="Q839" s="7">
        <v>3</v>
      </c>
      <c r="R839" s="7">
        <v>35</v>
      </c>
      <c r="S839" s="7">
        <v>1293</v>
      </c>
      <c r="T839" s="7">
        <v>2299</v>
      </c>
      <c r="U839" s="7">
        <v>646</v>
      </c>
      <c r="V839" s="7">
        <v>240</v>
      </c>
      <c r="W839" s="7">
        <v>0</v>
      </c>
    </row>
    <row r="840" spans="1:23" x14ac:dyDescent="0.35">
      <c r="A840" s="7">
        <v>1</v>
      </c>
      <c r="B840" s="7">
        <v>2158</v>
      </c>
      <c r="C840" s="7">
        <v>758</v>
      </c>
      <c r="D840" s="7">
        <v>0</v>
      </c>
      <c r="E840" s="7">
        <v>0</v>
      </c>
      <c r="F840" s="7">
        <v>0</v>
      </c>
      <c r="G840" s="7">
        <v>0</v>
      </c>
      <c r="H840" s="7">
        <v>1</v>
      </c>
      <c r="I840" s="7">
        <v>20.643678160919503</v>
      </c>
      <c r="J840" s="7">
        <v>60769</v>
      </c>
      <c r="K840" s="7">
        <v>808</v>
      </c>
      <c r="L840" s="7">
        <v>410</v>
      </c>
      <c r="M840" s="7">
        <v>162</v>
      </c>
      <c r="N840" s="7">
        <v>543</v>
      </c>
      <c r="O840" s="7">
        <v>179</v>
      </c>
      <c r="P840" s="7">
        <v>1109</v>
      </c>
      <c r="Q840" s="7">
        <v>0</v>
      </c>
      <c r="R840" s="7">
        <v>13</v>
      </c>
      <c r="S840" s="7">
        <v>314</v>
      </c>
      <c r="T840" s="7">
        <v>476</v>
      </c>
      <c r="U840" s="7">
        <v>294</v>
      </c>
      <c r="V840" s="7">
        <v>174</v>
      </c>
      <c r="W840" s="7">
        <v>0</v>
      </c>
    </row>
    <row r="841" spans="1:23" x14ac:dyDescent="0.35">
      <c r="A841" s="7">
        <v>1</v>
      </c>
      <c r="B841" s="7">
        <v>1357</v>
      </c>
      <c r="C841" s="7">
        <v>530</v>
      </c>
      <c r="D841" s="7">
        <v>0</v>
      </c>
      <c r="E841" s="7">
        <v>32</v>
      </c>
      <c r="F841" s="7">
        <v>2.3581429624170966</v>
      </c>
      <c r="G841" s="7">
        <v>0</v>
      </c>
      <c r="H841" s="7">
        <v>1</v>
      </c>
      <c r="I841" s="7">
        <v>25.186289120715301</v>
      </c>
      <c r="J841" s="7">
        <v>43068</v>
      </c>
      <c r="K841" s="7">
        <v>566</v>
      </c>
      <c r="L841" s="7">
        <v>252</v>
      </c>
      <c r="M841" s="7">
        <v>167</v>
      </c>
      <c r="N841" s="7">
        <v>436</v>
      </c>
      <c r="O841" s="7">
        <v>319</v>
      </c>
      <c r="P841" s="7">
        <v>336</v>
      </c>
      <c r="Q841" s="7">
        <v>1</v>
      </c>
      <c r="R841" s="7">
        <v>6</v>
      </c>
      <c r="S841" s="7">
        <v>259</v>
      </c>
      <c r="T841" s="7">
        <v>472</v>
      </c>
      <c r="U841" s="7">
        <v>298</v>
      </c>
      <c r="V841" s="7">
        <v>113</v>
      </c>
      <c r="W841" s="7">
        <v>0</v>
      </c>
    </row>
    <row r="842" spans="1:23" x14ac:dyDescent="0.35">
      <c r="A842" s="7">
        <v>1</v>
      </c>
      <c r="B842" s="7">
        <v>2913</v>
      </c>
      <c r="C842" s="7">
        <v>1047</v>
      </c>
      <c r="D842" s="7">
        <v>0</v>
      </c>
      <c r="E842" s="7">
        <v>174</v>
      </c>
      <c r="F842" s="7">
        <v>5.9732234809474765</v>
      </c>
      <c r="G842" s="7">
        <v>0</v>
      </c>
      <c r="H842" s="7">
        <v>1</v>
      </c>
      <c r="I842" s="7">
        <v>28.749999999999996</v>
      </c>
      <c r="J842" s="7">
        <v>80132</v>
      </c>
      <c r="K842" s="7">
        <v>976</v>
      </c>
      <c r="L842" s="7">
        <v>643</v>
      </c>
      <c r="M842" s="7">
        <v>341</v>
      </c>
      <c r="N842" s="7">
        <v>1381</v>
      </c>
      <c r="O842" s="7">
        <v>260</v>
      </c>
      <c r="P842" s="7">
        <v>379</v>
      </c>
      <c r="Q842" s="7">
        <v>4</v>
      </c>
      <c r="R842" s="7">
        <v>16</v>
      </c>
      <c r="S842" s="7">
        <v>873</v>
      </c>
      <c r="T842" s="7">
        <v>1445</v>
      </c>
      <c r="U842" s="7">
        <v>361</v>
      </c>
      <c r="V842" s="7">
        <v>170</v>
      </c>
      <c r="W842" s="7">
        <v>0</v>
      </c>
    </row>
    <row r="843" spans="1:23" x14ac:dyDescent="0.35">
      <c r="A843" s="7">
        <v>1</v>
      </c>
      <c r="B843" s="7">
        <v>3738</v>
      </c>
      <c r="C843" s="7">
        <v>1409</v>
      </c>
      <c r="D843" s="7">
        <v>0</v>
      </c>
      <c r="E843" s="7">
        <v>0</v>
      </c>
      <c r="F843" s="7">
        <v>0</v>
      </c>
      <c r="G843" s="7">
        <v>0</v>
      </c>
      <c r="H843" s="7">
        <v>1</v>
      </c>
      <c r="I843" s="7">
        <v>19.152157456472398</v>
      </c>
      <c r="J843" s="7">
        <v>64427</v>
      </c>
      <c r="K843" s="7">
        <v>1500</v>
      </c>
      <c r="L843" s="7">
        <v>849</v>
      </c>
      <c r="M843" s="7">
        <v>314</v>
      </c>
      <c r="N843" s="7">
        <v>1473</v>
      </c>
      <c r="O843" s="7">
        <v>406</v>
      </c>
      <c r="P843" s="7">
        <v>803</v>
      </c>
      <c r="Q843" s="7">
        <v>4</v>
      </c>
      <c r="R843" s="7">
        <v>41</v>
      </c>
      <c r="S843" s="7">
        <v>1011</v>
      </c>
      <c r="T843" s="7">
        <v>1752</v>
      </c>
      <c r="U843" s="7">
        <v>426</v>
      </c>
      <c r="V843" s="7">
        <v>239</v>
      </c>
      <c r="W843" s="7">
        <v>0</v>
      </c>
    </row>
    <row r="844" spans="1:23" x14ac:dyDescent="0.35">
      <c r="A844" s="7">
        <v>1</v>
      </c>
      <c r="B844" s="7">
        <v>4257</v>
      </c>
      <c r="C844" s="7">
        <v>1427</v>
      </c>
      <c r="D844" s="7">
        <v>0</v>
      </c>
      <c r="E844" s="7">
        <v>0</v>
      </c>
      <c r="F844" s="7">
        <v>0</v>
      </c>
      <c r="G844" s="7">
        <v>0</v>
      </c>
      <c r="H844" s="7">
        <v>1</v>
      </c>
      <c r="I844" s="7">
        <v>18.625884501255399</v>
      </c>
      <c r="J844" s="7">
        <v>57778</v>
      </c>
      <c r="K844" s="7">
        <v>2221</v>
      </c>
      <c r="L844" s="7">
        <v>1019</v>
      </c>
      <c r="M844" s="7">
        <v>270</v>
      </c>
      <c r="N844" s="7">
        <v>1164</v>
      </c>
      <c r="O844" s="7">
        <v>907</v>
      </c>
      <c r="P844" s="7">
        <v>1489</v>
      </c>
      <c r="Q844" s="7">
        <v>2</v>
      </c>
      <c r="R844" s="7">
        <v>17</v>
      </c>
      <c r="S844" s="7">
        <v>678</v>
      </c>
      <c r="T844" s="7">
        <v>1025</v>
      </c>
      <c r="U844" s="7">
        <v>555</v>
      </c>
      <c r="V844" s="7">
        <v>318</v>
      </c>
      <c r="W844" s="7">
        <v>0</v>
      </c>
    </row>
    <row r="845" spans="1:23" x14ac:dyDescent="0.35">
      <c r="A845" s="7">
        <v>1</v>
      </c>
      <c r="B845" s="7">
        <v>4031</v>
      </c>
      <c r="C845" s="7">
        <v>1557</v>
      </c>
      <c r="D845" s="7">
        <v>0</v>
      </c>
      <c r="E845" s="7">
        <v>0</v>
      </c>
      <c r="F845" s="7">
        <v>0</v>
      </c>
      <c r="G845" s="7">
        <v>0</v>
      </c>
      <c r="H845" s="7">
        <v>1</v>
      </c>
      <c r="I845" s="7">
        <v>35.109395109395095</v>
      </c>
      <c r="J845" s="7">
        <v>29837</v>
      </c>
      <c r="K845" s="7">
        <v>2253</v>
      </c>
      <c r="L845" s="7">
        <v>940</v>
      </c>
      <c r="M845" s="7">
        <v>274</v>
      </c>
      <c r="N845" s="7">
        <v>1406</v>
      </c>
      <c r="O845" s="7">
        <v>619</v>
      </c>
      <c r="P845" s="7">
        <v>1214</v>
      </c>
      <c r="Q845" s="7">
        <v>6</v>
      </c>
      <c r="R845" s="7">
        <v>21</v>
      </c>
      <c r="S845" s="7">
        <v>765</v>
      </c>
      <c r="T845" s="7">
        <v>1288</v>
      </c>
      <c r="U845" s="7">
        <v>940</v>
      </c>
      <c r="V845" s="7">
        <v>479</v>
      </c>
      <c r="W845" s="7">
        <v>0</v>
      </c>
    </row>
    <row r="846" spans="1:23" x14ac:dyDescent="0.35">
      <c r="A846" s="7">
        <v>1</v>
      </c>
      <c r="B846" s="7">
        <v>1518</v>
      </c>
      <c r="C846" s="7">
        <v>621</v>
      </c>
      <c r="D846" s="7">
        <v>0</v>
      </c>
      <c r="E846" s="7">
        <v>25</v>
      </c>
      <c r="F846" s="7">
        <v>1.6469038208168645</v>
      </c>
      <c r="G846" s="7">
        <v>0</v>
      </c>
      <c r="H846" s="7">
        <v>1</v>
      </c>
      <c r="I846" s="7">
        <v>25.185685347738001</v>
      </c>
      <c r="J846" s="7">
        <v>44861</v>
      </c>
      <c r="K846" s="7">
        <v>606</v>
      </c>
      <c r="L846" s="7">
        <v>157</v>
      </c>
      <c r="M846" s="7">
        <v>156</v>
      </c>
      <c r="N846" s="7">
        <v>350</v>
      </c>
      <c r="O846" s="7">
        <v>79</v>
      </c>
      <c r="P846" s="7">
        <v>926</v>
      </c>
      <c r="Q846" s="7">
        <v>0</v>
      </c>
      <c r="R846" s="7">
        <v>12</v>
      </c>
      <c r="S846" s="7">
        <v>151</v>
      </c>
      <c r="T846" s="7">
        <v>220</v>
      </c>
      <c r="U846" s="7">
        <v>493</v>
      </c>
      <c r="V846" s="7">
        <v>73</v>
      </c>
      <c r="W846" s="7">
        <v>0</v>
      </c>
    </row>
    <row r="847" spans="1:23" x14ac:dyDescent="0.35">
      <c r="A847" s="7">
        <v>1</v>
      </c>
      <c r="B847" s="7">
        <v>4340</v>
      </c>
      <c r="C847" s="7">
        <v>1884</v>
      </c>
      <c r="D847" s="7">
        <v>0</v>
      </c>
      <c r="E847" s="7">
        <v>5</v>
      </c>
      <c r="F847" s="7">
        <v>0.1152073732718894</v>
      </c>
      <c r="G847" s="7">
        <v>0</v>
      </c>
      <c r="H847" s="7">
        <v>1</v>
      </c>
      <c r="I847" s="7">
        <v>29.233654876741699</v>
      </c>
      <c r="J847" s="7">
        <v>58207</v>
      </c>
      <c r="K847" s="7">
        <v>1579</v>
      </c>
      <c r="L847" s="7">
        <v>761</v>
      </c>
      <c r="M847" s="7">
        <v>400</v>
      </c>
      <c r="N847" s="7">
        <v>1774</v>
      </c>
      <c r="O847" s="7">
        <v>396</v>
      </c>
      <c r="P847" s="7">
        <v>1537</v>
      </c>
      <c r="Q847" s="7">
        <v>2</v>
      </c>
      <c r="R847" s="7">
        <v>43</v>
      </c>
      <c r="S847" s="7">
        <v>588</v>
      </c>
      <c r="T847" s="7">
        <v>913</v>
      </c>
      <c r="U847" s="7">
        <v>1086</v>
      </c>
      <c r="V847" s="7">
        <v>363</v>
      </c>
      <c r="W847" s="7">
        <v>0</v>
      </c>
    </row>
    <row r="848" spans="1:23" x14ac:dyDescent="0.35">
      <c r="A848" s="7">
        <v>1</v>
      </c>
      <c r="B848" s="7">
        <v>1681</v>
      </c>
      <c r="C848" s="7">
        <v>854</v>
      </c>
      <c r="D848" s="7">
        <v>0</v>
      </c>
      <c r="E848" s="7">
        <v>2</v>
      </c>
      <c r="F848" s="7">
        <v>0.11897679952409281</v>
      </c>
      <c r="G848" s="7">
        <v>0</v>
      </c>
      <c r="H848" s="7">
        <v>0</v>
      </c>
      <c r="I848" s="7">
        <v>6.18679357525283</v>
      </c>
      <c r="J848" s="7">
        <v>123750</v>
      </c>
      <c r="K848" s="7">
        <v>391</v>
      </c>
      <c r="L848" s="7">
        <v>225</v>
      </c>
      <c r="M848" s="7">
        <v>164</v>
      </c>
      <c r="N848" s="7">
        <v>1135</v>
      </c>
      <c r="O848" s="7">
        <v>134</v>
      </c>
      <c r="P848" s="7">
        <v>193</v>
      </c>
      <c r="Q848" s="7">
        <v>1</v>
      </c>
      <c r="R848" s="7">
        <v>4</v>
      </c>
      <c r="S848" s="7">
        <v>214</v>
      </c>
      <c r="T848" s="7">
        <v>419</v>
      </c>
      <c r="U848" s="7">
        <v>283</v>
      </c>
      <c r="V848" s="7">
        <v>30</v>
      </c>
      <c r="W848" s="7">
        <v>0</v>
      </c>
    </row>
    <row r="849" spans="1:23" x14ac:dyDescent="0.35">
      <c r="A849" s="7">
        <v>1</v>
      </c>
      <c r="B849" s="7">
        <v>2133</v>
      </c>
      <c r="C849" s="7">
        <v>1073</v>
      </c>
      <c r="D849" s="7">
        <v>0</v>
      </c>
      <c r="E849" s="7">
        <v>0</v>
      </c>
      <c r="F849" s="7">
        <v>0</v>
      </c>
      <c r="G849" s="7">
        <v>0</v>
      </c>
      <c r="H849" s="7">
        <v>0</v>
      </c>
      <c r="I849" s="7">
        <v>5.8409279204639599</v>
      </c>
      <c r="J849" s="7">
        <v>128594</v>
      </c>
      <c r="K849" s="7">
        <v>376</v>
      </c>
      <c r="L849" s="7">
        <v>266</v>
      </c>
      <c r="M849" s="7">
        <v>109</v>
      </c>
      <c r="N849" s="7">
        <v>1272</v>
      </c>
      <c r="O849" s="7">
        <v>155</v>
      </c>
      <c r="P849" s="7">
        <v>335</v>
      </c>
      <c r="Q849" s="7">
        <v>0</v>
      </c>
      <c r="R849" s="7">
        <v>5</v>
      </c>
      <c r="S849" s="7">
        <v>366</v>
      </c>
      <c r="T849" s="7">
        <v>620</v>
      </c>
      <c r="U849" s="7">
        <v>346</v>
      </c>
      <c r="V849" s="7">
        <v>25</v>
      </c>
      <c r="W849" s="7">
        <v>0</v>
      </c>
    </row>
    <row r="850" spans="1:23" x14ac:dyDescent="0.35">
      <c r="A850" s="7">
        <v>1</v>
      </c>
      <c r="B850" s="7">
        <v>2309</v>
      </c>
      <c r="C850" s="7">
        <v>1207</v>
      </c>
      <c r="D850" s="7">
        <v>0</v>
      </c>
      <c r="E850" s="7">
        <v>6</v>
      </c>
      <c r="F850" s="7">
        <v>0.25985275010827197</v>
      </c>
      <c r="G850" s="7">
        <v>0</v>
      </c>
      <c r="H850" s="7">
        <v>0</v>
      </c>
      <c r="I850" s="7">
        <v>3.9664378337147199</v>
      </c>
      <c r="J850" s="7">
        <v>181875</v>
      </c>
      <c r="K850" s="7">
        <v>180</v>
      </c>
      <c r="L850" s="7">
        <v>292</v>
      </c>
      <c r="M850" s="7">
        <v>113</v>
      </c>
      <c r="N850" s="7">
        <v>1615</v>
      </c>
      <c r="O850" s="7">
        <v>166</v>
      </c>
      <c r="P850" s="7">
        <v>299</v>
      </c>
      <c r="Q850" s="7">
        <v>5</v>
      </c>
      <c r="R850" s="7">
        <v>5</v>
      </c>
      <c r="S850" s="7">
        <v>219</v>
      </c>
      <c r="T850" s="7">
        <v>335</v>
      </c>
      <c r="U850" s="7">
        <v>331</v>
      </c>
      <c r="V850" s="7">
        <v>5</v>
      </c>
      <c r="W850" s="7">
        <v>0</v>
      </c>
    </row>
    <row r="851" spans="1:23" x14ac:dyDescent="0.35">
      <c r="A851" s="7">
        <v>1</v>
      </c>
      <c r="B851" s="7">
        <v>4815</v>
      </c>
      <c r="C851" s="7">
        <v>1559</v>
      </c>
      <c r="D851" s="7">
        <v>0</v>
      </c>
      <c r="E851" s="7">
        <v>8</v>
      </c>
      <c r="F851" s="7">
        <v>0.16614745586708204</v>
      </c>
      <c r="G851" s="7">
        <v>0</v>
      </c>
      <c r="H851" s="7">
        <v>1</v>
      </c>
      <c r="I851" s="7">
        <v>25.802469135802504</v>
      </c>
      <c r="J851" s="7">
        <v>42280</v>
      </c>
      <c r="K851" s="7">
        <v>2616</v>
      </c>
      <c r="L851" s="7">
        <v>1291</v>
      </c>
      <c r="M851" s="7">
        <v>333</v>
      </c>
      <c r="N851" s="7">
        <v>1316</v>
      </c>
      <c r="O851" s="7">
        <v>1096</v>
      </c>
      <c r="P851" s="7">
        <v>1290</v>
      </c>
      <c r="Q851" s="7">
        <v>5</v>
      </c>
      <c r="R851" s="7">
        <v>55</v>
      </c>
      <c r="S851" s="7">
        <v>1053</v>
      </c>
      <c r="T851" s="7">
        <v>1578</v>
      </c>
      <c r="U851" s="7">
        <v>570</v>
      </c>
      <c r="V851" s="7">
        <v>635</v>
      </c>
      <c r="W851" s="7">
        <v>0</v>
      </c>
    </row>
    <row r="852" spans="1:23" x14ac:dyDescent="0.35">
      <c r="A852" s="7">
        <v>1</v>
      </c>
      <c r="B852" s="7">
        <v>5671</v>
      </c>
      <c r="C852" s="7">
        <v>2226</v>
      </c>
      <c r="D852" s="7">
        <v>0</v>
      </c>
      <c r="E852" s="7">
        <v>387</v>
      </c>
      <c r="F852" s="7">
        <v>6.8241932639746077</v>
      </c>
      <c r="G852" s="7">
        <v>0</v>
      </c>
      <c r="H852" s="7">
        <v>1</v>
      </c>
      <c r="I852" s="7">
        <v>16.084178880120302</v>
      </c>
      <c r="J852" s="7">
        <v>66794</v>
      </c>
      <c r="K852" s="7">
        <v>2066</v>
      </c>
      <c r="L852" s="7">
        <v>1028</v>
      </c>
      <c r="M852" s="7">
        <v>665</v>
      </c>
      <c r="N852" s="7">
        <v>2501</v>
      </c>
      <c r="O852" s="7">
        <v>1119</v>
      </c>
      <c r="P852" s="7">
        <v>983</v>
      </c>
      <c r="Q852" s="7">
        <v>6</v>
      </c>
      <c r="R852" s="7">
        <v>38</v>
      </c>
      <c r="S852" s="7">
        <v>1024</v>
      </c>
      <c r="T852" s="7">
        <v>1738</v>
      </c>
      <c r="U852" s="7">
        <v>914</v>
      </c>
      <c r="V852" s="7">
        <v>475</v>
      </c>
      <c r="W852" s="7">
        <v>0</v>
      </c>
    </row>
    <row r="853" spans="1:23" x14ac:dyDescent="0.35">
      <c r="A853" s="7">
        <v>1</v>
      </c>
      <c r="B853" s="7">
        <v>3923</v>
      </c>
      <c r="C853" s="7">
        <v>1441</v>
      </c>
      <c r="D853" s="7">
        <v>0</v>
      </c>
      <c r="E853" s="7">
        <v>455</v>
      </c>
      <c r="F853" s="7">
        <v>11.598266632679072</v>
      </c>
      <c r="G853" s="7">
        <v>0</v>
      </c>
      <c r="H853" s="7">
        <v>1</v>
      </c>
      <c r="I853" s="7">
        <v>15.035663338088401</v>
      </c>
      <c r="J853" s="7">
        <v>59556</v>
      </c>
      <c r="K853" s="7">
        <v>1302</v>
      </c>
      <c r="L853" s="7">
        <v>614</v>
      </c>
      <c r="M853" s="7">
        <v>331</v>
      </c>
      <c r="N853" s="7">
        <v>1496</v>
      </c>
      <c r="O853" s="7">
        <v>608</v>
      </c>
      <c r="P853" s="7">
        <v>1305</v>
      </c>
      <c r="Q853" s="7">
        <v>2</v>
      </c>
      <c r="R853" s="7">
        <v>7</v>
      </c>
      <c r="S853" s="7">
        <v>505</v>
      </c>
      <c r="T853" s="7">
        <v>781</v>
      </c>
      <c r="U853" s="7">
        <v>735</v>
      </c>
      <c r="V853" s="7">
        <v>274</v>
      </c>
      <c r="W853" s="7">
        <v>0</v>
      </c>
    </row>
    <row r="854" spans="1:23" x14ac:dyDescent="0.35">
      <c r="A854" s="7">
        <v>1</v>
      </c>
      <c r="B854" s="7">
        <v>3165</v>
      </c>
      <c r="C854" s="7">
        <v>1223</v>
      </c>
      <c r="D854" s="7">
        <v>0</v>
      </c>
      <c r="E854" s="7">
        <v>120</v>
      </c>
      <c r="F854" s="7">
        <v>3.7914691943127963</v>
      </c>
      <c r="G854" s="7">
        <v>0</v>
      </c>
      <c r="H854" s="7">
        <v>1</v>
      </c>
      <c r="I854" s="7">
        <v>18.781006378455</v>
      </c>
      <c r="J854" s="7">
        <v>63125</v>
      </c>
      <c r="K854" s="7">
        <v>1024</v>
      </c>
      <c r="L854" s="7">
        <v>682</v>
      </c>
      <c r="M854" s="7">
        <v>378</v>
      </c>
      <c r="N854" s="7">
        <v>986</v>
      </c>
      <c r="O854" s="7">
        <v>797</v>
      </c>
      <c r="P854" s="7">
        <v>645</v>
      </c>
      <c r="Q854" s="7">
        <v>1</v>
      </c>
      <c r="R854" s="7">
        <v>19</v>
      </c>
      <c r="S854" s="7">
        <v>717</v>
      </c>
      <c r="T854" s="7">
        <v>1182</v>
      </c>
      <c r="U854" s="7">
        <v>647</v>
      </c>
      <c r="V854" s="7">
        <v>266</v>
      </c>
      <c r="W854" s="7">
        <v>0</v>
      </c>
    </row>
    <row r="855" spans="1:23" x14ac:dyDescent="0.35">
      <c r="A855" s="7">
        <v>1</v>
      </c>
      <c r="B855" s="7">
        <v>4094</v>
      </c>
      <c r="C855" s="7">
        <v>1604</v>
      </c>
      <c r="D855" s="7">
        <v>0</v>
      </c>
      <c r="E855" s="7">
        <v>208</v>
      </c>
      <c r="F855" s="7">
        <v>5.0806057645334635</v>
      </c>
      <c r="G855" s="7">
        <v>0</v>
      </c>
      <c r="H855" s="7">
        <v>1</v>
      </c>
      <c r="I855" s="7">
        <v>25.731225296442702</v>
      </c>
      <c r="J855" s="7">
        <v>64327</v>
      </c>
      <c r="K855" s="7">
        <v>2134</v>
      </c>
      <c r="L855" s="7">
        <v>809</v>
      </c>
      <c r="M855" s="7">
        <v>492</v>
      </c>
      <c r="N855" s="7">
        <v>1351</v>
      </c>
      <c r="O855" s="7">
        <v>697</v>
      </c>
      <c r="P855" s="7">
        <v>1190</v>
      </c>
      <c r="Q855" s="7">
        <v>0</v>
      </c>
      <c r="R855" s="7">
        <v>13</v>
      </c>
      <c r="S855" s="7">
        <v>843</v>
      </c>
      <c r="T855" s="7">
        <v>1270</v>
      </c>
      <c r="U855" s="7">
        <v>1086</v>
      </c>
      <c r="V855" s="7">
        <v>360</v>
      </c>
      <c r="W855" s="7">
        <v>0</v>
      </c>
    </row>
    <row r="856" spans="1:23" x14ac:dyDescent="0.35">
      <c r="A856" s="7">
        <v>1</v>
      </c>
      <c r="B856" s="7">
        <v>1937</v>
      </c>
      <c r="C856" s="7">
        <v>959</v>
      </c>
      <c r="D856" s="7">
        <v>0</v>
      </c>
      <c r="E856" s="7">
        <v>0</v>
      </c>
      <c r="F856" s="7">
        <v>0</v>
      </c>
      <c r="G856" s="7">
        <v>0</v>
      </c>
      <c r="H856" s="7">
        <v>1</v>
      </c>
      <c r="I856" s="7">
        <v>20.072992700729898</v>
      </c>
      <c r="J856" s="7">
        <v>133056</v>
      </c>
      <c r="K856" s="7">
        <v>559</v>
      </c>
      <c r="L856" s="7">
        <v>296</v>
      </c>
      <c r="M856" s="7">
        <v>132</v>
      </c>
      <c r="N856" s="7">
        <v>1140</v>
      </c>
      <c r="O856" s="7">
        <v>270</v>
      </c>
      <c r="P856" s="7">
        <v>163</v>
      </c>
      <c r="Q856" s="7">
        <v>2</v>
      </c>
      <c r="R856" s="7">
        <v>12</v>
      </c>
      <c r="S856" s="7">
        <v>350</v>
      </c>
      <c r="T856" s="7">
        <v>672</v>
      </c>
      <c r="U856" s="7">
        <v>374</v>
      </c>
      <c r="V856" s="7">
        <v>200</v>
      </c>
      <c r="W856" s="7">
        <v>0</v>
      </c>
    </row>
    <row r="857" spans="1:23" x14ac:dyDescent="0.35">
      <c r="A857" s="7">
        <v>1</v>
      </c>
      <c r="B857" s="7">
        <v>5286</v>
      </c>
      <c r="C857" s="7">
        <v>1783</v>
      </c>
      <c r="D857" s="7">
        <v>0</v>
      </c>
      <c r="E857" s="7">
        <v>1</v>
      </c>
      <c r="F857" s="7">
        <v>1.8917896329928113E-2</v>
      </c>
      <c r="G857" s="7">
        <v>0</v>
      </c>
      <c r="H857" s="7">
        <v>0</v>
      </c>
      <c r="I857" s="7">
        <v>3.8112522686025398</v>
      </c>
      <c r="J857" s="7">
        <v>88101</v>
      </c>
      <c r="K857" s="7">
        <v>964</v>
      </c>
      <c r="L857" s="7">
        <v>1238</v>
      </c>
      <c r="M857" s="7">
        <v>443</v>
      </c>
      <c r="N857" s="7">
        <v>1055</v>
      </c>
      <c r="O857" s="7">
        <v>1169</v>
      </c>
      <c r="P857" s="7">
        <v>2035</v>
      </c>
      <c r="Q857" s="7">
        <v>11</v>
      </c>
      <c r="R857" s="7">
        <v>37</v>
      </c>
      <c r="S857" s="7">
        <v>979</v>
      </c>
      <c r="T857" s="7">
        <v>1217</v>
      </c>
      <c r="U857" s="7">
        <v>436</v>
      </c>
      <c r="V857" s="7">
        <v>187</v>
      </c>
      <c r="W857" s="7">
        <v>0</v>
      </c>
    </row>
    <row r="858" spans="1:23" x14ac:dyDescent="0.35">
      <c r="A858" s="7">
        <v>1</v>
      </c>
      <c r="B858" s="7">
        <v>6576</v>
      </c>
      <c r="C858" s="7">
        <v>2468</v>
      </c>
      <c r="D858" s="7">
        <v>0</v>
      </c>
      <c r="E858" s="7">
        <v>88</v>
      </c>
      <c r="F858" s="7">
        <v>1.3381995133819951</v>
      </c>
      <c r="G858" s="7">
        <v>0</v>
      </c>
      <c r="H858" s="7">
        <v>1</v>
      </c>
      <c r="I858" s="7">
        <v>27.252370916754497</v>
      </c>
      <c r="J858" s="7">
        <v>61612</v>
      </c>
      <c r="K858" s="7">
        <v>3042</v>
      </c>
      <c r="L858" s="7">
        <v>1580</v>
      </c>
      <c r="M858" s="7">
        <v>555</v>
      </c>
      <c r="N858" s="7">
        <v>2005</v>
      </c>
      <c r="O858" s="7">
        <v>2215</v>
      </c>
      <c r="P858" s="7">
        <v>854</v>
      </c>
      <c r="Q858" s="7">
        <v>6</v>
      </c>
      <c r="R858" s="7">
        <v>20</v>
      </c>
      <c r="S858" s="7">
        <v>1476</v>
      </c>
      <c r="T858" s="7">
        <v>2147</v>
      </c>
      <c r="U858" s="7">
        <v>911</v>
      </c>
      <c r="V858" s="7">
        <v>535</v>
      </c>
      <c r="W858" s="7">
        <v>0</v>
      </c>
    </row>
    <row r="859" spans="1:23" x14ac:dyDescent="0.35">
      <c r="A859" s="7">
        <v>1</v>
      </c>
      <c r="B859" s="7">
        <v>2874</v>
      </c>
      <c r="C859" s="7">
        <v>1033</v>
      </c>
      <c r="D859" s="7">
        <v>0</v>
      </c>
      <c r="E859" s="7">
        <v>3</v>
      </c>
      <c r="F859" s="7">
        <v>0.10438413361169101</v>
      </c>
      <c r="G859" s="7">
        <v>0</v>
      </c>
      <c r="H859" s="7">
        <v>1</v>
      </c>
      <c r="I859" s="7">
        <v>22.011442336645601</v>
      </c>
      <c r="J859" s="7">
        <v>44152</v>
      </c>
      <c r="K859" s="7">
        <v>1667</v>
      </c>
      <c r="L859" s="7">
        <v>789</v>
      </c>
      <c r="M859" s="7">
        <v>196</v>
      </c>
      <c r="N859" s="7">
        <v>565</v>
      </c>
      <c r="O859" s="7">
        <v>1602</v>
      </c>
      <c r="P859" s="7">
        <v>201</v>
      </c>
      <c r="Q859" s="7">
        <v>0</v>
      </c>
      <c r="R859" s="7">
        <v>15</v>
      </c>
      <c r="S859" s="7">
        <v>491</v>
      </c>
      <c r="T859" s="7">
        <v>909</v>
      </c>
      <c r="U859" s="7">
        <v>553</v>
      </c>
      <c r="V859" s="7">
        <v>421</v>
      </c>
      <c r="W859" s="7">
        <v>0</v>
      </c>
    </row>
    <row r="860" spans="1:23" x14ac:dyDescent="0.35">
      <c r="A860" s="7">
        <v>1</v>
      </c>
      <c r="B860" s="7">
        <v>4632</v>
      </c>
      <c r="C860" s="7">
        <v>1592</v>
      </c>
      <c r="D860" s="7">
        <v>0</v>
      </c>
      <c r="E860" s="7">
        <v>81</v>
      </c>
      <c r="F860" s="7">
        <v>1.7487046632124352</v>
      </c>
      <c r="G860" s="7">
        <v>0</v>
      </c>
      <c r="H860" s="7">
        <v>1</v>
      </c>
      <c r="I860" s="7">
        <v>21.9921456622635</v>
      </c>
      <c r="J860" s="7">
        <v>50714</v>
      </c>
      <c r="K860" s="7">
        <v>2345</v>
      </c>
      <c r="L860" s="7">
        <v>1233</v>
      </c>
      <c r="M860" s="7">
        <v>362</v>
      </c>
      <c r="N860" s="7">
        <v>814</v>
      </c>
      <c r="O860" s="7">
        <v>2343</v>
      </c>
      <c r="P860" s="7">
        <v>548</v>
      </c>
      <c r="Q860" s="7">
        <v>0</v>
      </c>
      <c r="R860" s="7">
        <v>22</v>
      </c>
      <c r="S860" s="7">
        <v>905</v>
      </c>
      <c r="T860" s="7">
        <v>1371</v>
      </c>
      <c r="U860" s="7">
        <v>639</v>
      </c>
      <c r="V860" s="7">
        <v>464</v>
      </c>
      <c r="W860" s="7">
        <v>0</v>
      </c>
    </row>
    <row r="861" spans="1:23" x14ac:dyDescent="0.35">
      <c r="A861" s="7">
        <v>1</v>
      </c>
      <c r="B861" s="7">
        <v>2214</v>
      </c>
      <c r="C861" s="7">
        <v>919</v>
      </c>
      <c r="D861" s="7">
        <v>0</v>
      </c>
      <c r="E861" s="7">
        <v>6</v>
      </c>
      <c r="F861" s="7">
        <v>0.27100271002710025</v>
      </c>
      <c r="G861" s="7">
        <v>0</v>
      </c>
      <c r="H861" s="7">
        <v>1</v>
      </c>
      <c r="I861" s="7">
        <v>7.4136478517270401</v>
      </c>
      <c r="J861" s="7">
        <v>67976</v>
      </c>
      <c r="K861" s="7">
        <v>693</v>
      </c>
      <c r="L861" s="7">
        <v>531</v>
      </c>
      <c r="M861" s="7">
        <v>228</v>
      </c>
      <c r="N861" s="7">
        <v>266</v>
      </c>
      <c r="O861" s="7">
        <v>1617</v>
      </c>
      <c r="P861" s="7">
        <v>36</v>
      </c>
      <c r="Q861" s="7">
        <v>1</v>
      </c>
      <c r="R861" s="7">
        <v>5</v>
      </c>
      <c r="S861" s="7">
        <v>289</v>
      </c>
      <c r="T861" s="7">
        <v>344</v>
      </c>
      <c r="U861" s="7">
        <v>374</v>
      </c>
      <c r="V861" s="7">
        <v>181</v>
      </c>
      <c r="W861" s="7">
        <v>0</v>
      </c>
    </row>
    <row r="862" spans="1:23" x14ac:dyDescent="0.35">
      <c r="A862" s="7">
        <v>1</v>
      </c>
      <c r="B862" s="7">
        <v>2406</v>
      </c>
      <c r="C862" s="7">
        <v>985</v>
      </c>
      <c r="D862" s="7">
        <v>0</v>
      </c>
      <c r="E862" s="7">
        <v>0</v>
      </c>
      <c r="F862" s="7">
        <v>0</v>
      </c>
      <c r="G862" s="7">
        <v>0</v>
      </c>
      <c r="H862" s="7">
        <v>1</v>
      </c>
      <c r="I862" s="7">
        <v>43.738031405591698</v>
      </c>
      <c r="J862" s="7">
        <v>31200</v>
      </c>
      <c r="K862" s="7">
        <v>1642</v>
      </c>
      <c r="L862" s="7">
        <v>685</v>
      </c>
      <c r="M862" s="7">
        <v>326</v>
      </c>
      <c r="N862" s="7">
        <v>125</v>
      </c>
      <c r="O862" s="7">
        <v>1976</v>
      </c>
      <c r="P862" s="7">
        <v>6</v>
      </c>
      <c r="Q862" s="7">
        <v>1</v>
      </c>
      <c r="R862" s="7">
        <v>18</v>
      </c>
      <c r="S862" s="7">
        <v>280</v>
      </c>
      <c r="T862" s="7">
        <v>373</v>
      </c>
      <c r="U862" s="7">
        <v>526</v>
      </c>
      <c r="V862" s="7">
        <v>451</v>
      </c>
      <c r="W862" s="7">
        <v>0</v>
      </c>
    </row>
    <row r="863" spans="1:23" x14ac:dyDescent="0.35">
      <c r="A863" s="7">
        <v>1</v>
      </c>
      <c r="B863" s="7">
        <v>3922</v>
      </c>
      <c r="C863" s="7">
        <v>1378</v>
      </c>
      <c r="D863" s="7">
        <v>0</v>
      </c>
      <c r="E863" s="7">
        <v>12</v>
      </c>
      <c r="F863" s="7">
        <v>0.30596634370219278</v>
      </c>
      <c r="G863" s="7">
        <v>0</v>
      </c>
      <c r="H863" s="7">
        <v>1</v>
      </c>
      <c r="I863" s="7">
        <v>32.511100148002001</v>
      </c>
      <c r="J863" s="7">
        <v>37159</v>
      </c>
      <c r="K863" s="7">
        <v>2251</v>
      </c>
      <c r="L863" s="7">
        <v>1079</v>
      </c>
      <c r="M863" s="7">
        <v>391</v>
      </c>
      <c r="N863" s="7">
        <v>410</v>
      </c>
      <c r="O863" s="7">
        <v>2817</v>
      </c>
      <c r="P863" s="7">
        <v>64</v>
      </c>
      <c r="Q863" s="7">
        <v>0</v>
      </c>
      <c r="R863" s="7">
        <v>15</v>
      </c>
      <c r="S863" s="7">
        <v>616</v>
      </c>
      <c r="T863" s="7">
        <v>857</v>
      </c>
      <c r="U863" s="7">
        <v>666</v>
      </c>
      <c r="V863" s="7">
        <v>413</v>
      </c>
      <c r="W863" s="7">
        <v>0</v>
      </c>
    </row>
    <row r="864" spans="1:23" x14ac:dyDescent="0.35">
      <c r="A864" s="7">
        <v>1</v>
      </c>
      <c r="B864" s="7">
        <v>2229</v>
      </c>
      <c r="C864" s="7">
        <v>796</v>
      </c>
      <c r="D864" s="7">
        <v>0</v>
      </c>
      <c r="E864" s="7">
        <v>0</v>
      </c>
      <c r="F864" s="7">
        <v>0</v>
      </c>
      <c r="G864" s="7">
        <v>1</v>
      </c>
      <c r="H864" s="7">
        <v>1</v>
      </c>
      <c r="I864" s="7">
        <v>29.847756410256398</v>
      </c>
      <c r="J864" s="7">
        <v>36071</v>
      </c>
      <c r="K864" s="7">
        <v>1426</v>
      </c>
      <c r="L864" s="7">
        <v>530</v>
      </c>
      <c r="M864" s="7">
        <v>201</v>
      </c>
      <c r="N864" s="7">
        <v>529</v>
      </c>
      <c r="O864" s="7">
        <v>971</v>
      </c>
      <c r="P864" s="7">
        <v>16</v>
      </c>
      <c r="Q864" s="7">
        <v>0</v>
      </c>
      <c r="R864" s="7">
        <v>9</v>
      </c>
      <c r="S864" s="7">
        <v>704</v>
      </c>
      <c r="T864" s="7">
        <v>1140</v>
      </c>
      <c r="U864" s="7">
        <v>396</v>
      </c>
      <c r="V864" s="7">
        <v>275</v>
      </c>
      <c r="W864" s="7">
        <v>0</v>
      </c>
    </row>
    <row r="865" spans="1:23" x14ac:dyDescent="0.35">
      <c r="A865" s="7">
        <v>1</v>
      </c>
      <c r="B865" s="7">
        <v>2591</v>
      </c>
      <c r="C865" s="7">
        <v>977</v>
      </c>
      <c r="D865" s="7">
        <v>0</v>
      </c>
      <c r="E865" s="7">
        <v>11</v>
      </c>
      <c r="F865" s="7">
        <v>0.42454650714010034</v>
      </c>
      <c r="G865" s="7">
        <v>1</v>
      </c>
      <c r="H865" s="7">
        <v>1</v>
      </c>
      <c r="I865" s="7">
        <v>23.316437364228801</v>
      </c>
      <c r="J865" s="7">
        <v>67813</v>
      </c>
      <c r="K865" s="7">
        <v>1086</v>
      </c>
      <c r="L865" s="7">
        <v>653</v>
      </c>
      <c r="M865" s="7">
        <v>129</v>
      </c>
      <c r="N865" s="7">
        <v>774</v>
      </c>
      <c r="O865" s="7">
        <v>968</v>
      </c>
      <c r="P865" s="7">
        <v>113</v>
      </c>
      <c r="Q865" s="7">
        <v>8</v>
      </c>
      <c r="R865" s="7">
        <v>21</v>
      </c>
      <c r="S865" s="7">
        <v>707</v>
      </c>
      <c r="T865" s="7">
        <v>1195</v>
      </c>
      <c r="U865" s="7">
        <v>326</v>
      </c>
      <c r="V865" s="7">
        <v>222</v>
      </c>
      <c r="W865" s="7">
        <v>0</v>
      </c>
    </row>
    <row r="866" spans="1:23" x14ac:dyDescent="0.35">
      <c r="A866" s="7">
        <v>1</v>
      </c>
      <c r="B866" s="7">
        <v>4208</v>
      </c>
      <c r="C866" s="7">
        <v>1442</v>
      </c>
      <c r="D866" s="7">
        <v>0</v>
      </c>
      <c r="E866" s="7">
        <v>0</v>
      </c>
      <c r="F866" s="7">
        <v>0</v>
      </c>
      <c r="G866" s="7">
        <v>0</v>
      </c>
      <c r="H866" s="7">
        <v>1</v>
      </c>
      <c r="I866" s="7">
        <v>17.4142480211082</v>
      </c>
      <c r="J866" s="7">
        <v>52545</v>
      </c>
      <c r="K866" s="7">
        <v>1530</v>
      </c>
      <c r="L866" s="7">
        <v>1043</v>
      </c>
      <c r="M866" s="7">
        <v>354</v>
      </c>
      <c r="N866" s="7">
        <v>990</v>
      </c>
      <c r="O866" s="7">
        <v>1123</v>
      </c>
      <c r="P866" s="7">
        <v>1391</v>
      </c>
      <c r="Q866" s="7">
        <v>8</v>
      </c>
      <c r="R866" s="7">
        <v>21</v>
      </c>
      <c r="S866" s="7">
        <v>675</v>
      </c>
      <c r="T866" s="7">
        <v>908</v>
      </c>
      <c r="U866" s="7">
        <v>379</v>
      </c>
      <c r="V866" s="7">
        <v>273</v>
      </c>
      <c r="W866" s="7">
        <v>0</v>
      </c>
    </row>
    <row r="867" spans="1:23" x14ac:dyDescent="0.35">
      <c r="A867" s="7">
        <v>1</v>
      </c>
      <c r="B867" s="7">
        <v>3995</v>
      </c>
      <c r="C867" s="7">
        <v>1328</v>
      </c>
      <c r="D867" s="7">
        <v>0</v>
      </c>
      <c r="E867" s="7">
        <v>12</v>
      </c>
      <c r="F867" s="7">
        <v>0.30037546933667081</v>
      </c>
      <c r="G867" s="7">
        <v>0</v>
      </c>
      <c r="H867" s="7">
        <v>1</v>
      </c>
      <c r="I867" s="7">
        <v>21.371487496777501</v>
      </c>
      <c r="J867" s="7">
        <v>53684</v>
      </c>
      <c r="K867" s="7">
        <v>1334</v>
      </c>
      <c r="L867" s="7">
        <v>1039</v>
      </c>
      <c r="M867" s="7">
        <v>399</v>
      </c>
      <c r="N867" s="7">
        <v>513</v>
      </c>
      <c r="O867" s="7">
        <v>2075</v>
      </c>
      <c r="P867" s="7">
        <v>748</v>
      </c>
      <c r="Q867" s="7">
        <v>0</v>
      </c>
      <c r="R867" s="7">
        <v>12</v>
      </c>
      <c r="S867" s="7">
        <v>647</v>
      </c>
      <c r="T867" s="7">
        <v>807</v>
      </c>
      <c r="U867" s="7">
        <v>405</v>
      </c>
      <c r="V867" s="7">
        <v>201</v>
      </c>
      <c r="W867" s="7">
        <v>0</v>
      </c>
    </row>
    <row r="868" spans="1:23" x14ac:dyDescent="0.35">
      <c r="A868" s="7">
        <v>1</v>
      </c>
      <c r="B868" s="7">
        <v>4369</v>
      </c>
      <c r="C868" s="7">
        <v>1592</v>
      </c>
      <c r="D868" s="7">
        <v>0</v>
      </c>
      <c r="E868" s="7">
        <v>245</v>
      </c>
      <c r="F868" s="7">
        <v>5.6076905470359355</v>
      </c>
      <c r="G868" s="7">
        <v>0</v>
      </c>
      <c r="H868" s="7">
        <v>1</v>
      </c>
      <c r="I868" s="7">
        <v>34.939195509822305</v>
      </c>
      <c r="J868" s="7">
        <v>34683</v>
      </c>
      <c r="K868" s="7">
        <v>2242</v>
      </c>
      <c r="L868" s="7">
        <v>1067</v>
      </c>
      <c r="M868" s="7">
        <v>518</v>
      </c>
      <c r="N868" s="7">
        <v>810</v>
      </c>
      <c r="O868" s="7">
        <v>2817</v>
      </c>
      <c r="P868" s="7">
        <v>286</v>
      </c>
      <c r="Q868" s="7">
        <v>0</v>
      </c>
      <c r="R868" s="7">
        <v>21</v>
      </c>
      <c r="S868" s="7">
        <v>435</v>
      </c>
      <c r="T868" s="7">
        <v>682</v>
      </c>
      <c r="U868" s="7">
        <v>589</v>
      </c>
      <c r="V868" s="7">
        <v>298</v>
      </c>
      <c r="W868" s="7">
        <v>0</v>
      </c>
    </row>
    <row r="869" spans="1:23" x14ac:dyDescent="0.35">
      <c r="A869" s="7">
        <v>1</v>
      </c>
      <c r="B869" s="7">
        <v>3053</v>
      </c>
      <c r="C869" s="7">
        <v>1043</v>
      </c>
      <c r="D869" s="7">
        <v>0</v>
      </c>
      <c r="E869" s="7">
        <v>5</v>
      </c>
      <c r="F869" s="7">
        <v>0.16377333770062236</v>
      </c>
      <c r="G869" s="7">
        <v>0</v>
      </c>
      <c r="H869" s="7">
        <v>1</v>
      </c>
      <c r="I869" s="7">
        <v>21.884984025559103</v>
      </c>
      <c r="J869" s="7">
        <v>45682</v>
      </c>
      <c r="K869" s="7">
        <v>1185</v>
      </c>
      <c r="L869" s="7">
        <v>898</v>
      </c>
      <c r="M869" s="7">
        <v>307</v>
      </c>
      <c r="N869" s="7">
        <v>233</v>
      </c>
      <c r="O869" s="7">
        <v>2379</v>
      </c>
      <c r="P869" s="7">
        <v>40</v>
      </c>
      <c r="Q869" s="7">
        <v>0</v>
      </c>
      <c r="R869" s="7">
        <v>15</v>
      </c>
      <c r="S869" s="7">
        <v>386</v>
      </c>
      <c r="T869" s="7">
        <v>594</v>
      </c>
      <c r="U869" s="7">
        <v>274</v>
      </c>
      <c r="V869" s="7">
        <v>273</v>
      </c>
      <c r="W869" s="7">
        <v>0</v>
      </c>
    </row>
    <row r="870" spans="1:23" x14ac:dyDescent="0.35">
      <c r="A870" s="7">
        <v>1</v>
      </c>
      <c r="B870" s="7">
        <v>6161</v>
      </c>
      <c r="C870" s="7">
        <v>2378</v>
      </c>
      <c r="D870" s="7">
        <v>0</v>
      </c>
      <c r="E870" s="7">
        <v>0</v>
      </c>
      <c r="F870" s="7">
        <v>0</v>
      </c>
      <c r="G870" s="7">
        <v>0</v>
      </c>
      <c r="H870" s="7">
        <v>0</v>
      </c>
      <c r="I870" s="7">
        <v>10.151493699561099</v>
      </c>
      <c r="J870" s="7">
        <v>81916</v>
      </c>
      <c r="K870" s="7">
        <v>1571</v>
      </c>
      <c r="L870" s="7">
        <v>1361</v>
      </c>
      <c r="M870" s="7">
        <v>552</v>
      </c>
      <c r="N870" s="7">
        <v>1421</v>
      </c>
      <c r="O870" s="7">
        <v>2039</v>
      </c>
      <c r="P870" s="7">
        <v>1999</v>
      </c>
      <c r="Q870" s="7">
        <v>4</v>
      </c>
      <c r="R870" s="7">
        <v>19</v>
      </c>
      <c r="S870" s="7">
        <v>679</v>
      </c>
      <c r="T870" s="7">
        <v>922</v>
      </c>
      <c r="U870" s="7">
        <v>154</v>
      </c>
      <c r="V870" s="7">
        <v>216</v>
      </c>
      <c r="W870" s="7">
        <v>0</v>
      </c>
    </row>
    <row r="871" spans="1:23" x14ac:dyDescent="0.35">
      <c r="A871" s="7">
        <v>1</v>
      </c>
      <c r="B871" s="7">
        <v>2484</v>
      </c>
      <c r="C871" s="7">
        <v>818</v>
      </c>
      <c r="D871" s="7">
        <v>0</v>
      </c>
      <c r="E871" s="7">
        <v>44</v>
      </c>
      <c r="F871" s="7">
        <v>1.7713365539452495</v>
      </c>
      <c r="G871" s="7">
        <v>0</v>
      </c>
      <c r="H871" s="7">
        <v>1</v>
      </c>
      <c r="I871" s="7">
        <v>27.661832331092999</v>
      </c>
      <c r="J871" s="7">
        <v>53309</v>
      </c>
      <c r="K871" s="7">
        <v>1592</v>
      </c>
      <c r="L871" s="7">
        <v>707</v>
      </c>
      <c r="M871" s="7">
        <v>280</v>
      </c>
      <c r="N871" s="7">
        <v>121</v>
      </c>
      <c r="O871" s="7">
        <v>2104</v>
      </c>
      <c r="P871" s="7">
        <v>15</v>
      </c>
      <c r="Q871" s="7">
        <v>0</v>
      </c>
      <c r="R871" s="7">
        <v>13</v>
      </c>
      <c r="S871" s="7">
        <v>231</v>
      </c>
      <c r="T871" s="7">
        <v>390</v>
      </c>
      <c r="U871" s="7">
        <v>361</v>
      </c>
      <c r="V871" s="7">
        <v>342</v>
      </c>
      <c r="W871" s="7">
        <v>0</v>
      </c>
    </row>
    <row r="872" spans="1:23" x14ac:dyDescent="0.35">
      <c r="A872" s="7">
        <v>1</v>
      </c>
      <c r="B872" s="7">
        <v>3704</v>
      </c>
      <c r="C872" s="7">
        <v>1243</v>
      </c>
      <c r="D872" s="7">
        <v>0</v>
      </c>
      <c r="E872" s="7">
        <v>0</v>
      </c>
      <c r="F872" s="7">
        <v>0</v>
      </c>
      <c r="G872" s="7">
        <v>0</v>
      </c>
      <c r="H872" s="7">
        <v>1</v>
      </c>
      <c r="I872" s="7">
        <v>15.6806156806157</v>
      </c>
      <c r="J872" s="7">
        <v>56164</v>
      </c>
      <c r="K872" s="7">
        <v>1631</v>
      </c>
      <c r="L872" s="7">
        <v>946</v>
      </c>
      <c r="M872" s="7">
        <v>283</v>
      </c>
      <c r="N872" s="7">
        <v>605</v>
      </c>
      <c r="O872" s="7">
        <v>1569</v>
      </c>
      <c r="P872" s="7">
        <v>777</v>
      </c>
      <c r="Q872" s="7">
        <v>4</v>
      </c>
      <c r="R872" s="7">
        <v>8</v>
      </c>
      <c r="S872" s="7">
        <v>741</v>
      </c>
      <c r="T872" s="7">
        <v>811</v>
      </c>
      <c r="U872" s="7">
        <v>452</v>
      </c>
      <c r="V872" s="7">
        <v>276</v>
      </c>
      <c r="W872" s="7">
        <v>0</v>
      </c>
    </row>
    <row r="873" spans="1:23" x14ac:dyDescent="0.35">
      <c r="A873" s="7">
        <v>1</v>
      </c>
      <c r="B873" s="7">
        <v>4833</v>
      </c>
      <c r="C873" s="7">
        <v>1780</v>
      </c>
      <c r="D873" s="7">
        <v>0</v>
      </c>
      <c r="E873" s="7">
        <v>0</v>
      </c>
      <c r="F873" s="7">
        <v>0</v>
      </c>
      <c r="G873" s="7">
        <v>0</v>
      </c>
      <c r="H873" s="7">
        <v>1</v>
      </c>
      <c r="I873" s="7">
        <v>28.774263120057501</v>
      </c>
      <c r="J873" s="7">
        <v>40109</v>
      </c>
      <c r="K873" s="7">
        <v>3105</v>
      </c>
      <c r="L873" s="7">
        <v>1302</v>
      </c>
      <c r="M873" s="7">
        <v>594</v>
      </c>
      <c r="N873" s="7">
        <v>249</v>
      </c>
      <c r="O873" s="7">
        <v>3917</v>
      </c>
      <c r="P873" s="7">
        <v>66</v>
      </c>
      <c r="Q873" s="7">
        <v>6</v>
      </c>
      <c r="R873" s="7">
        <v>19</v>
      </c>
      <c r="S873" s="7">
        <v>576</v>
      </c>
      <c r="T873" s="7">
        <v>776</v>
      </c>
      <c r="U873" s="7">
        <v>854</v>
      </c>
      <c r="V873" s="7">
        <v>803</v>
      </c>
      <c r="W873" s="7">
        <v>0</v>
      </c>
    </row>
    <row r="874" spans="1:23" x14ac:dyDescent="0.35">
      <c r="A874" s="7">
        <v>1</v>
      </c>
      <c r="B874" s="7">
        <v>1577</v>
      </c>
      <c r="C874" s="7">
        <v>735</v>
      </c>
      <c r="D874" s="7">
        <v>0</v>
      </c>
      <c r="E874" s="7">
        <v>0</v>
      </c>
      <c r="F874" s="7">
        <v>0</v>
      </c>
      <c r="G874" s="7">
        <v>0</v>
      </c>
      <c r="H874" s="7">
        <v>0</v>
      </c>
      <c r="I874" s="7">
        <v>3.40346534653465</v>
      </c>
      <c r="J874" s="7">
        <v>213462</v>
      </c>
      <c r="K874" s="7">
        <v>164</v>
      </c>
      <c r="L874" s="7">
        <v>287</v>
      </c>
      <c r="M874" s="7">
        <v>82</v>
      </c>
      <c r="N874" s="7">
        <v>1057</v>
      </c>
      <c r="O874" s="7">
        <v>72</v>
      </c>
      <c r="P874" s="7">
        <v>374</v>
      </c>
      <c r="Q874" s="7">
        <v>3</v>
      </c>
      <c r="R874" s="7">
        <v>0</v>
      </c>
      <c r="S874" s="7">
        <v>71</v>
      </c>
      <c r="T874" s="7">
        <v>132</v>
      </c>
      <c r="U874" s="7">
        <v>21</v>
      </c>
      <c r="V874" s="7">
        <v>19</v>
      </c>
      <c r="W874" s="7">
        <v>0</v>
      </c>
    </row>
    <row r="875" spans="1:23" x14ac:dyDescent="0.35">
      <c r="A875" s="7">
        <v>1</v>
      </c>
      <c r="B875" s="7">
        <v>7257</v>
      </c>
      <c r="C875" s="7">
        <v>2558</v>
      </c>
      <c r="D875" s="7">
        <v>0</v>
      </c>
      <c r="E875" s="7">
        <v>185</v>
      </c>
      <c r="F875" s="7">
        <v>2.5492627807634007</v>
      </c>
      <c r="G875" s="7">
        <v>0</v>
      </c>
      <c r="H875" s="7">
        <v>0</v>
      </c>
      <c r="I875" s="7">
        <v>11.322033898305101</v>
      </c>
      <c r="J875" s="7">
        <v>83631</v>
      </c>
      <c r="K875" s="7">
        <v>1696</v>
      </c>
      <c r="L875" s="7">
        <v>1514</v>
      </c>
      <c r="M875" s="7">
        <v>912</v>
      </c>
      <c r="N875" s="7">
        <v>1988</v>
      </c>
      <c r="O875" s="7">
        <v>1562</v>
      </c>
      <c r="P875" s="7">
        <v>2407</v>
      </c>
      <c r="Q875" s="7">
        <v>7</v>
      </c>
      <c r="R875" s="7">
        <v>32</v>
      </c>
      <c r="S875" s="7">
        <v>1261</v>
      </c>
      <c r="T875" s="7">
        <v>1625</v>
      </c>
      <c r="U875" s="7">
        <v>418</v>
      </c>
      <c r="V875" s="7">
        <v>512</v>
      </c>
      <c r="W875" s="7">
        <v>0</v>
      </c>
    </row>
    <row r="876" spans="1:23" x14ac:dyDescent="0.35">
      <c r="A876" s="7">
        <v>1</v>
      </c>
      <c r="B876" s="7">
        <v>4308</v>
      </c>
      <c r="C876" s="7">
        <v>1520</v>
      </c>
      <c r="D876" s="7">
        <v>0</v>
      </c>
      <c r="E876" s="7">
        <v>0</v>
      </c>
      <c r="F876" s="7">
        <v>0</v>
      </c>
      <c r="G876" s="7">
        <v>0</v>
      </c>
      <c r="H876" s="7">
        <v>1</v>
      </c>
      <c r="I876" s="7">
        <v>11.885143570536801</v>
      </c>
      <c r="J876" s="7">
        <v>41429</v>
      </c>
      <c r="K876" s="7">
        <v>2000</v>
      </c>
      <c r="L876" s="7">
        <v>1225</v>
      </c>
      <c r="M876" s="7">
        <v>416</v>
      </c>
      <c r="N876" s="7">
        <v>550</v>
      </c>
      <c r="O876" s="7">
        <v>2836</v>
      </c>
      <c r="P876" s="7">
        <v>161</v>
      </c>
      <c r="Q876" s="7">
        <v>1</v>
      </c>
      <c r="R876" s="7">
        <v>17</v>
      </c>
      <c r="S876" s="7">
        <v>743</v>
      </c>
      <c r="T876" s="7">
        <v>1121</v>
      </c>
      <c r="U876" s="7">
        <v>581</v>
      </c>
      <c r="V876" s="7">
        <v>546</v>
      </c>
      <c r="W876" s="7">
        <v>0</v>
      </c>
    </row>
    <row r="877" spans="1:23" x14ac:dyDescent="0.35">
      <c r="A877" s="7">
        <v>1</v>
      </c>
      <c r="B877" s="7">
        <v>6745</v>
      </c>
      <c r="C877" s="7">
        <v>2365</v>
      </c>
      <c r="D877" s="7">
        <v>0</v>
      </c>
      <c r="E877" s="7">
        <v>33</v>
      </c>
      <c r="F877" s="7">
        <v>0.4892512972572276</v>
      </c>
      <c r="G877" s="7">
        <v>1</v>
      </c>
      <c r="H877" s="7">
        <v>1</v>
      </c>
      <c r="I877" s="7">
        <v>17.895608947804501</v>
      </c>
      <c r="J877" s="7">
        <v>54688</v>
      </c>
      <c r="K877" s="7">
        <v>3085</v>
      </c>
      <c r="L877" s="7">
        <v>1748</v>
      </c>
      <c r="M877" s="7">
        <v>709</v>
      </c>
      <c r="N877" s="7">
        <v>1885</v>
      </c>
      <c r="O877" s="7">
        <v>2036</v>
      </c>
      <c r="P877" s="7">
        <v>1768</v>
      </c>
      <c r="Q877" s="7">
        <v>4</v>
      </c>
      <c r="R877" s="7">
        <v>28</v>
      </c>
      <c r="S877" s="7">
        <v>1024</v>
      </c>
      <c r="T877" s="7">
        <v>1565</v>
      </c>
      <c r="U877" s="7">
        <v>574</v>
      </c>
      <c r="V877" s="7">
        <v>428</v>
      </c>
      <c r="W877" s="7">
        <v>0</v>
      </c>
    </row>
    <row r="878" spans="1:23" x14ac:dyDescent="0.35">
      <c r="A878" s="7">
        <v>1</v>
      </c>
      <c r="B878" s="7">
        <v>3649</v>
      </c>
      <c r="C878" s="7">
        <v>1404</v>
      </c>
      <c r="D878" s="7">
        <v>0</v>
      </c>
      <c r="E878" s="7">
        <v>26</v>
      </c>
      <c r="F878" s="7">
        <v>0.71252397917237598</v>
      </c>
      <c r="G878" s="7">
        <v>0</v>
      </c>
      <c r="H878" s="7">
        <v>1</v>
      </c>
      <c r="I878" s="7">
        <v>25.2206472318802</v>
      </c>
      <c r="J878" s="7">
        <v>63413</v>
      </c>
      <c r="K878" s="7">
        <v>1434</v>
      </c>
      <c r="L878" s="7">
        <v>901</v>
      </c>
      <c r="M878" s="7">
        <v>533</v>
      </c>
      <c r="N878" s="7">
        <v>904</v>
      </c>
      <c r="O878" s="7">
        <v>1617</v>
      </c>
      <c r="P878" s="7">
        <v>374</v>
      </c>
      <c r="Q878" s="7">
        <v>1</v>
      </c>
      <c r="R878" s="7">
        <v>33</v>
      </c>
      <c r="S878" s="7">
        <v>720</v>
      </c>
      <c r="T878" s="7">
        <v>1180</v>
      </c>
      <c r="U878" s="7">
        <v>617</v>
      </c>
      <c r="V878" s="7">
        <v>425</v>
      </c>
      <c r="W878" s="7">
        <v>0</v>
      </c>
    </row>
    <row r="879" spans="1:23" x14ac:dyDescent="0.35">
      <c r="A879" s="7">
        <v>1</v>
      </c>
      <c r="B879" s="7">
        <v>4293</v>
      </c>
      <c r="C879" s="7">
        <v>1663</v>
      </c>
      <c r="D879" s="7">
        <v>0</v>
      </c>
      <c r="E879" s="7">
        <v>0</v>
      </c>
      <c r="F879" s="7">
        <v>0</v>
      </c>
      <c r="G879" s="7">
        <v>0</v>
      </c>
      <c r="H879" s="7">
        <v>1</v>
      </c>
      <c r="I879" s="7">
        <v>29.4687077892841</v>
      </c>
      <c r="J879" s="7">
        <v>53068</v>
      </c>
      <c r="K879" s="7">
        <v>2265</v>
      </c>
      <c r="L879" s="7">
        <v>992</v>
      </c>
      <c r="M879" s="7">
        <v>588</v>
      </c>
      <c r="N879" s="7">
        <v>1184</v>
      </c>
      <c r="O879" s="7">
        <v>1833</v>
      </c>
      <c r="P879" s="7">
        <v>350</v>
      </c>
      <c r="Q879" s="7">
        <v>3</v>
      </c>
      <c r="R879" s="7">
        <v>48</v>
      </c>
      <c r="S879" s="7">
        <v>875</v>
      </c>
      <c r="T879" s="7">
        <v>1477</v>
      </c>
      <c r="U879" s="7">
        <v>657</v>
      </c>
      <c r="V879" s="7">
        <v>511</v>
      </c>
      <c r="W879" s="7">
        <v>0</v>
      </c>
    </row>
    <row r="880" spans="1:23" x14ac:dyDescent="0.35">
      <c r="A880" s="7">
        <v>1</v>
      </c>
      <c r="B880" s="7">
        <v>3101</v>
      </c>
      <c r="C880" s="7">
        <v>1569</v>
      </c>
      <c r="D880" s="7">
        <v>0</v>
      </c>
      <c r="E880" s="7">
        <v>1</v>
      </c>
      <c r="F880" s="7">
        <v>3.2247662044501774E-2</v>
      </c>
      <c r="G880" s="7">
        <v>0</v>
      </c>
      <c r="H880" s="7">
        <v>0</v>
      </c>
      <c r="I880" s="7">
        <v>4.5855379188712497</v>
      </c>
      <c r="J880" s="7">
        <v>129531</v>
      </c>
      <c r="K880" s="7">
        <v>454</v>
      </c>
      <c r="L880" s="7">
        <v>385</v>
      </c>
      <c r="M880" s="7">
        <v>153</v>
      </c>
      <c r="N880" s="7">
        <v>1994</v>
      </c>
      <c r="O880" s="7">
        <v>262</v>
      </c>
      <c r="P880" s="7">
        <v>422</v>
      </c>
      <c r="Q880" s="7">
        <v>0</v>
      </c>
      <c r="R880" s="7">
        <v>5</v>
      </c>
      <c r="S880" s="7">
        <v>418</v>
      </c>
      <c r="T880" s="7">
        <v>750</v>
      </c>
      <c r="U880" s="7">
        <v>682</v>
      </c>
      <c r="V880" s="7">
        <v>74</v>
      </c>
      <c r="W880" s="7">
        <v>0</v>
      </c>
    </row>
    <row r="881" spans="1:23" x14ac:dyDescent="0.35">
      <c r="A881" s="7">
        <v>1</v>
      </c>
      <c r="B881" s="7">
        <v>1843</v>
      </c>
      <c r="C881" s="7">
        <v>883</v>
      </c>
      <c r="D881" s="7">
        <v>0</v>
      </c>
      <c r="E881" s="7">
        <v>1</v>
      </c>
      <c r="F881" s="7">
        <v>5.4259359739555077E-2</v>
      </c>
      <c r="G881" s="7">
        <v>0</v>
      </c>
      <c r="H881" s="7">
        <v>0</v>
      </c>
      <c r="I881" s="7">
        <v>19.5110258868648</v>
      </c>
      <c r="J881" s="7">
        <v>81767</v>
      </c>
      <c r="K881" s="7">
        <v>740</v>
      </c>
      <c r="L881" s="7">
        <v>324</v>
      </c>
      <c r="M881" s="7">
        <v>119</v>
      </c>
      <c r="N881" s="7">
        <v>966</v>
      </c>
      <c r="O881" s="7">
        <v>324</v>
      </c>
      <c r="P881" s="7">
        <v>155</v>
      </c>
      <c r="Q881" s="7">
        <v>3</v>
      </c>
      <c r="R881" s="7">
        <v>22</v>
      </c>
      <c r="S881" s="7">
        <v>373</v>
      </c>
      <c r="T881" s="7">
        <v>709</v>
      </c>
      <c r="U881" s="7">
        <v>344</v>
      </c>
      <c r="V881" s="7">
        <v>120</v>
      </c>
      <c r="W881" s="7">
        <v>0</v>
      </c>
    </row>
    <row r="882" spans="1:23" x14ac:dyDescent="0.35">
      <c r="A882" s="7">
        <v>1</v>
      </c>
      <c r="B882" s="7">
        <v>1446</v>
      </c>
      <c r="C882" s="7">
        <v>444</v>
      </c>
      <c r="D882" s="7">
        <v>0</v>
      </c>
      <c r="E882" s="7">
        <v>0</v>
      </c>
      <c r="F882" s="7">
        <v>0</v>
      </c>
      <c r="G882" s="7">
        <v>0</v>
      </c>
      <c r="H882" s="7">
        <v>0</v>
      </c>
      <c r="I882" s="7">
        <v>14.656771799628901</v>
      </c>
      <c r="J882" s="7">
        <v>101413</v>
      </c>
      <c r="K882" s="7">
        <v>434</v>
      </c>
      <c r="L882" s="7">
        <v>296</v>
      </c>
      <c r="M882" s="7">
        <v>159</v>
      </c>
      <c r="N882" s="7">
        <v>276</v>
      </c>
      <c r="O882" s="7">
        <v>40</v>
      </c>
      <c r="P882" s="7">
        <v>1079</v>
      </c>
      <c r="Q882" s="7">
        <v>0</v>
      </c>
      <c r="R882" s="7">
        <v>0</v>
      </c>
      <c r="S882" s="7">
        <v>51</v>
      </c>
      <c r="T882" s="7">
        <v>79</v>
      </c>
      <c r="U882" s="7">
        <v>50</v>
      </c>
      <c r="V882" s="7">
        <v>65</v>
      </c>
      <c r="W882" s="7">
        <v>0</v>
      </c>
    </row>
    <row r="883" spans="1:23" x14ac:dyDescent="0.35">
      <c r="A883" s="7">
        <v>1</v>
      </c>
      <c r="B883" s="7">
        <v>3519</v>
      </c>
      <c r="C883" s="7">
        <v>1284</v>
      </c>
      <c r="D883" s="7">
        <v>0</v>
      </c>
      <c r="E883" s="7">
        <v>2</v>
      </c>
      <c r="F883" s="7">
        <v>5.6834327934072178E-2</v>
      </c>
      <c r="G883" s="7">
        <v>0</v>
      </c>
      <c r="H883" s="7">
        <v>1</v>
      </c>
      <c r="I883" s="7">
        <v>38.809296402419605</v>
      </c>
      <c r="J883" s="7">
        <v>31850</v>
      </c>
      <c r="K883" s="7">
        <v>2021</v>
      </c>
      <c r="L883" s="7">
        <v>1140</v>
      </c>
      <c r="M883" s="7">
        <v>304</v>
      </c>
      <c r="N883" s="7">
        <v>420</v>
      </c>
      <c r="O883" s="7">
        <v>2281</v>
      </c>
      <c r="P883" s="7">
        <v>58</v>
      </c>
      <c r="Q883" s="7">
        <v>4</v>
      </c>
      <c r="R883" s="7">
        <v>15</v>
      </c>
      <c r="S883" s="7">
        <v>741</v>
      </c>
      <c r="T883" s="7">
        <v>1227</v>
      </c>
      <c r="U883" s="7">
        <v>580</v>
      </c>
      <c r="V883" s="7">
        <v>538</v>
      </c>
      <c r="W883" s="7">
        <v>0</v>
      </c>
    </row>
    <row r="884" spans="1:23" x14ac:dyDescent="0.35">
      <c r="A884" s="7">
        <v>1</v>
      </c>
      <c r="B884" s="7">
        <v>3343</v>
      </c>
      <c r="C884" s="7">
        <v>1155</v>
      </c>
      <c r="D884" s="7">
        <v>0</v>
      </c>
      <c r="E884" s="7">
        <v>2</v>
      </c>
      <c r="F884" s="7">
        <v>5.9826503140891413E-2</v>
      </c>
      <c r="G884" s="7">
        <v>0</v>
      </c>
      <c r="H884" s="7">
        <v>1</v>
      </c>
      <c r="I884" s="7">
        <v>27.286742034943501</v>
      </c>
      <c r="J884" s="7">
        <v>50848</v>
      </c>
      <c r="K884" s="7">
        <v>1801</v>
      </c>
      <c r="L884" s="7">
        <v>1034</v>
      </c>
      <c r="M884" s="7">
        <v>279</v>
      </c>
      <c r="N884" s="7">
        <v>196</v>
      </c>
      <c r="O884" s="7">
        <v>2762</v>
      </c>
      <c r="P884" s="7">
        <v>12</v>
      </c>
      <c r="Q884" s="7">
        <v>0</v>
      </c>
      <c r="R884" s="7">
        <v>18</v>
      </c>
      <c r="S884" s="7">
        <v>355</v>
      </c>
      <c r="T884" s="7">
        <v>545</v>
      </c>
      <c r="U884" s="7">
        <v>551</v>
      </c>
      <c r="V884" s="7">
        <v>336</v>
      </c>
      <c r="W884" s="7">
        <v>0</v>
      </c>
    </row>
    <row r="885" spans="1:23" x14ac:dyDescent="0.35">
      <c r="A885" s="7">
        <v>1</v>
      </c>
      <c r="B885" s="7">
        <v>81</v>
      </c>
      <c r="C885" s="7">
        <v>35</v>
      </c>
      <c r="D885" s="7">
        <v>0</v>
      </c>
      <c r="E885" s="7">
        <v>0</v>
      </c>
      <c r="F885" s="7">
        <v>0</v>
      </c>
      <c r="G885" s="7">
        <v>0</v>
      </c>
      <c r="H885" s="7">
        <v>1</v>
      </c>
      <c r="I885" s="7">
        <v>34.7222222222222</v>
      </c>
      <c r="J885" s="7"/>
      <c r="K885" s="7">
        <v>25</v>
      </c>
      <c r="L885" s="7">
        <v>16</v>
      </c>
      <c r="M885" s="7">
        <v>3</v>
      </c>
      <c r="N885" s="7">
        <v>35</v>
      </c>
      <c r="O885" s="7">
        <v>26</v>
      </c>
      <c r="P885" s="7">
        <v>1</v>
      </c>
      <c r="Q885" s="7">
        <v>0</v>
      </c>
      <c r="R885" s="7">
        <v>0</v>
      </c>
      <c r="S885" s="7">
        <v>19</v>
      </c>
      <c r="T885" s="7">
        <v>31</v>
      </c>
      <c r="U885" s="7">
        <v>0</v>
      </c>
      <c r="V885" s="7">
        <v>9</v>
      </c>
      <c r="W885" s="7">
        <v>0</v>
      </c>
    </row>
    <row r="886" spans="1:23" x14ac:dyDescent="0.35">
      <c r="A886" s="7">
        <v>1</v>
      </c>
      <c r="B886" s="7">
        <v>3944</v>
      </c>
      <c r="C886" s="7">
        <v>1899</v>
      </c>
      <c r="D886" s="7">
        <v>0</v>
      </c>
      <c r="E886" s="7">
        <v>30</v>
      </c>
      <c r="F886" s="7">
        <v>0.76064908722109537</v>
      </c>
      <c r="G886" s="7">
        <v>0</v>
      </c>
      <c r="H886" s="7">
        <v>0</v>
      </c>
      <c r="I886" s="7">
        <v>7.3242630385487502</v>
      </c>
      <c r="J886" s="7">
        <v>148561</v>
      </c>
      <c r="K886" s="7">
        <v>840</v>
      </c>
      <c r="L886" s="7">
        <v>550</v>
      </c>
      <c r="M886" s="7">
        <v>358</v>
      </c>
      <c r="N886" s="7">
        <v>2008</v>
      </c>
      <c r="O886" s="7">
        <v>357</v>
      </c>
      <c r="P886" s="7">
        <v>954</v>
      </c>
      <c r="Q886" s="7">
        <v>7</v>
      </c>
      <c r="R886" s="7">
        <v>11</v>
      </c>
      <c r="S886" s="7">
        <v>607</v>
      </c>
      <c r="T886" s="7">
        <v>1240</v>
      </c>
      <c r="U886" s="7">
        <v>1003</v>
      </c>
      <c r="V886" s="7">
        <v>209</v>
      </c>
      <c r="W886" s="7">
        <v>0</v>
      </c>
    </row>
    <row r="887" spans="1:23" x14ac:dyDescent="0.35">
      <c r="A887" s="7">
        <v>1</v>
      </c>
      <c r="B887" s="7">
        <v>3280</v>
      </c>
      <c r="C887" s="7">
        <v>1420</v>
      </c>
      <c r="D887" s="7">
        <v>0</v>
      </c>
      <c r="E887" s="7">
        <v>137</v>
      </c>
      <c r="F887" s="7">
        <v>4.1768292682926829</v>
      </c>
      <c r="G887" s="7">
        <v>0</v>
      </c>
      <c r="H887" s="7">
        <v>0</v>
      </c>
      <c r="I887" s="7">
        <v>11.785040854808299</v>
      </c>
      <c r="J887" s="7">
        <v>89375</v>
      </c>
      <c r="K887" s="7">
        <v>961</v>
      </c>
      <c r="L887" s="7">
        <v>465</v>
      </c>
      <c r="M887" s="7">
        <v>392</v>
      </c>
      <c r="N887" s="7">
        <v>1362</v>
      </c>
      <c r="O887" s="7">
        <v>413</v>
      </c>
      <c r="P887" s="7">
        <v>993</v>
      </c>
      <c r="Q887" s="7">
        <v>1</v>
      </c>
      <c r="R887" s="7">
        <v>19</v>
      </c>
      <c r="S887" s="7">
        <v>492</v>
      </c>
      <c r="T887" s="7">
        <v>809</v>
      </c>
      <c r="U887" s="7">
        <v>473</v>
      </c>
      <c r="V887" s="7">
        <v>136</v>
      </c>
      <c r="W887" s="7">
        <v>0</v>
      </c>
    </row>
    <row r="888" spans="1:23" x14ac:dyDescent="0.35">
      <c r="A888" s="7">
        <v>1</v>
      </c>
      <c r="B888" s="7">
        <v>2160</v>
      </c>
      <c r="C888" s="7">
        <v>892</v>
      </c>
      <c r="D888" s="7">
        <v>0</v>
      </c>
      <c r="E888" s="7">
        <v>248</v>
      </c>
      <c r="F888" s="7">
        <v>11.481481481481481</v>
      </c>
      <c r="G888" s="7">
        <v>0</v>
      </c>
      <c r="H888" s="7">
        <v>0</v>
      </c>
      <c r="I888" s="7">
        <v>4.3660009289363702</v>
      </c>
      <c r="J888" s="7">
        <v>166000</v>
      </c>
      <c r="K888" s="7">
        <v>253</v>
      </c>
      <c r="L888" s="7">
        <v>296</v>
      </c>
      <c r="M888" s="7">
        <v>375</v>
      </c>
      <c r="N888" s="7">
        <v>1205</v>
      </c>
      <c r="O888" s="7">
        <v>194</v>
      </c>
      <c r="P888" s="7">
        <v>635</v>
      </c>
      <c r="Q888" s="7">
        <v>0</v>
      </c>
      <c r="R888" s="7">
        <v>5</v>
      </c>
      <c r="S888" s="7">
        <v>121</v>
      </c>
      <c r="T888" s="7">
        <v>232</v>
      </c>
      <c r="U888" s="7">
        <v>224</v>
      </c>
      <c r="V888" s="7">
        <v>27</v>
      </c>
      <c r="W888" s="7">
        <v>0</v>
      </c>
    </row>
    <row r="889" spans="1:23" x14ac:dyDescent="0.35">
      <c r="A889" s="7">
        <v>1</v>
      </c>
      <c r="B889" s="7">
        <v>1034</v>
      </c>
      <c r="C889" s="7">
        <v>585</v>
      </c>
      <c r="D889" s="7">
        <v>0</v>
      </c>
      <c r="E889" s="7">
        <v>0</v>
      </c>
      <c r="F889" s="7">
        <v>0</v>
      </c>
      <c r="G889" s="7">
        <v>0</v>
      </c>
      <c r="H889" s="7">
        <v>0</v>
      </c>
      <c r="I889" s="7">
        <v>1.9714765100671099</v>
      </c>
      <c r="J889" s="7">
        <v>208333</v>
      </c>
      <c r="K889" s="7">
        <v>102</v>
      </c>
      <c r="L889" s="7">
        <v>73</v>
      </c>
      <c r="M889" s="7">
        <v>9</v>
      </c>
      <c r="N889" s="7">
        <v>601</v>
      </c>
      <c r="O889" s="7">
        <v>41</v>
      </c>
      <c r="P889" s="7">
        <v>347</v>
      </c>
      <c r="Q889" s="7">
        <v>0</v>
      </c>
      <c r="R889" s="7">
        <v>1</v>
      </c>
      <c r="S889" s="7">
        <v>44</v>
      </c>
      <c r="T889" s="7">
        <v>62</v>
      </c>
      <c r="U889" s="7">
        <v>326</v>
      </c>
      <c r="V889" s="7">
        <v>0</v>
      </c>
      <c r="W889" s="7">
        <v>0</v>
      </c>
    </row>
    <row r="890" spans="1:23" x14ac:dyDescent="0.35">
      <c r="A890" s="7">
        <v>1</v>
      </c>
      <c r="B890" s="7">
        <v>4141</v>
      </c>
      <c r="C890" s="7">
        <v>2204</v>
      </c>
      <c r="D890" s="7">
        <v>0</v>
      </c>
      <c r="E890" s="7">
        <v>0</v>
      </c>
      <c r="F890" s="7">
        <v>0</v>
      </c>
      <c r="G890" s="7">
        <v>0</v>
      </c>
      <c r="H890" s="7">
        <v>0</v>
      </c>
      <c r="I890" s="7">
        <v>2.9889152810768</v>
      </c>
      <c r="J890" s="7">
        <v>250001</v>
      </c>
      <c r="K890" s="7">
        <v>226</v>
      </c>
      <c r="L890" s="7">
        <v>494</v>
      </c>
      <c r="M890" s="7">
        <v>78</v>
      </c>
      <c r="N890" s="7">
        <v>2464</v>
      </c>
      <c r="O890" s="7">
        <v>173</v>
      </c>
      <c r="P890" s="7">
        <v>1293</v>
      </c>
      <c r="Q890" s="7">
        <v>0</v>
      </c>
      <c r="R890" s="7">
        <v>1</v>
      </c>
      <c r="S890" s="7">
        <v>210</v>
      </c>
      <c r="T890" s="7">
        <v>313</v>
      </c>
      <c r="U890" s="7">
        <v>753</v>
      </c>
      <c r="V890" s="7">
        <v>0</v>
      </c>
      <c r="W890" s="7">
        <v>0</v>
      </c>
    </row>
    <row r="891" spans="1:23" x14ac:dyDescent="0.35">
      <c r="A891" s="7">
        <v>1</v>
      </c>
      <c r="B891" s="7">
        <v>5044</v>
      </c>
      <c r="C891" s="7">
        <v>2653</v>
      </c>
      <c r="D891" s="7">
        <v>0</v>
      </c>
      <c r="E891" s="7">
        <v>73</v>
      </c>
      <c r="F891" s="7">
        <v>1.4472640761300555</v>
      </c>
      <c r="G891" s="7">
        <v>0</v>
      </c>
      <c r="H891" s="7">
        <v>0</v>
      </c>
      <c r="I891" s="7">
        <v>6.6710809468631007</v>
      </c>
      <c r="J891" s="7">
        <v>114219</v>
      </c>
      <c r="K891" s="7">
        <v>757</v>
      </c>
      <c r="L891" s="7">
        <v>639</v>
      </c>
      <c r="M891" s="7">
        <v>402</v>
      </c>
      <c r="N891" s="7">
        <v>2334</v>
      </c>
      <c r="O891" s="7">
        <v>440</v>
      </c>
      <c r="P891" s="7">
        <v>1899</v>
      </c>
      <c r="Q891" s="7">
        <v>1</v>
      </c>
      <c r="R891" s="7">
        <v>12</v>
      </c>
      <c r="S891" s="7">
        <v>358</v>
      </c>
      <c r="T891" s="7">
        <v>545</v>
      </c>
      <c r="U891" s="7">
        <v>1129</v>
      </c>
      <c r="V891" s="7">
        <v>183</v>
      </c>
      <c r="W891" s="7">
        <v>0</v>
      </c>
    </row>
    <row r="892" spans="1:23" x14ac:dyDescent="0.35">
      <c r="A892" s="7">
        <v>1</v>
      </c>
      <c r="B892" s="7">
        <v>5690</v>
      </c>
      <c r="C892" s="7">
        <v>2837</v>
      </c>
      <c r="D892" s="7">
        <v>0</v>
      </c>
      <c r="E892" s="7">
        <v>0</v>
      </c>
      <c r="F892" s="7">
        <v>0</v>
      </c>
      <c r="G892" s="7">
        <v>0</v>
      </c>
      <c r="H892" s="7">
        <v>0</v>
      </c>
      <c r="I892" s="7">
        <v>5.9405940594059405</v>
      </c>
      <c r="J892" s="7">
        <v>204446</v>
      </c>
      <c r="K892" s="7">
        <v>584</v>
      </c>
      <c r="L892" s="7">
        <v>645</v>
      </c>
      <c r="M892" s="7">
        <v>66</v>
      </c>
      <c r="N892" s="7">
        <v>2077</v>
      </c>
      <c r="O892" s="7">
        <v>193</v>
      </c>
      <c r="P892" s="7">
        <v>3168</v>
      </c>
      <c r="Q892" s="7">
        <v>0</v>
      </c>
      <c r="R892" s="7">
        <v>6</v>
      </c>
      <c r="S892" s="7">
        <v>246</v>
      </c>
      <c r="T892" s="7">
        <v>354</v>
      </c>
      <c r="U892" s="7">
        <v>1530</v>
      </c>
      <c r="V892" s="7">
        <v>0</v>
      </c>
      <c r="W892" s="7">
        <v>0</v>
      </c>
    </row>
    <row r="893" spans="1:23" x14ac:dyDescent="0.35">
      <c r="A893" s="7">
        <v>1</v>
      </c>
      <c r="B893" s="7">
        <v>9618</v>
      </c>
      <c r="C893" s="7">
        <v>4423</v>
      </c>
      <c r="D893" s="7">
        <v>0</v>
      </c>
      <c r="E893" s="7">
        <v>0</v>
      </c>
      <c r="F893" s="7">
        <v>0</v>
      </c>
      <c r="G893" s="7">
        <v>0</v>
      </c>
      <c r="H893" s="7">
        <v>0</v>
      </c>
      <c r="I893" s="7">
        <v>15.938387590124501</v>
      </c>
      <c r="J893" s="7">
        <v>187762</v>
      </c>
      <c r="K893" s="7">
        <v>1676</v>
      </c>
      <c r="L893" s="7">
        <v>1022</v>
      </c>
      <c r="M893" s="7">
        <v>212</v>
      </c>
      <c r="N893" s="7">
        <v>2210</v>
      </c>
      <c r="O893" s="7">
        <v>384</v>
      </c>
      <c r="P893" s="7">
        <v>6680</v>
      </c>
      <c r="Q893" s="7">
        <v>1</v>
      </c>
      <c r="R893" s="7">
        <v>29</v>
      </c>
      <c r="S893" s="7">
        <v>314</v>
      </c>
      <c r="T893" s="7">
        <v>401</v>
      </c>
      <c r="U893" s="7">
        <v>2520</v>
      </c>
      <c r="V893" s="7">
        <v>14</v>
      </c>
      <c r="W893" s="7">
        <v>0</v>
      </c>
    </row>
    <row r="894" spans="1:23" x14ac:dyDescent="0.35">
      <c r="A894" s="7">
        <v>1</v>
      </c>
      <c r="B894" s="7">
        <v>1360</v>
      </c>
      <c r="C894" s="7">
        <v>618</v>
      </c>
      <c r="D894" s="7">
        <v>0</v>
      </c>
      <c r="E894" s="7">
        <v>155</v>
      </c>
      <c r="F894" s="7">
        <v>11.397058823529411</v>
      </c>
      <c r="G894" s="7">
        <v>0</v>
      </c>
      <c r="H894" s="7">
        <v>1</v>
      </c>
      <c r="I894" s="7">
        <v>31.844547563805097</v>
      </c>
      <c r="J894" s="7">
        <v>83636</v>
      </c>
      <c r="K894" s="7">
        <v>880</v>
      </c>
      <c r="L894" s="7">
        <v>206</v>
      </c>
      <c r="M894" s="7">
        <v>269</v>
      </c>
      <c r="N894" s="7">
        <v>465</v>
      </c>
      <c r="O894" s="7">
        <v>326</v>
      </c>
      <c r="P894" s="7">
        <v>329</v>
      </c>
      <c r="Q894" s="7">
        <v>0</v>
      </c>
      <c r="R894" s="7">
        <v>2</v>
      </c>
      <c r="S894" s="7">
        <v>238</v>
      </c>
      <c r="T894" s="7">
        <v>381</v>
      </c>
      <c r="U894" s="7">
        <v>403</v>
      </c>
      <c r="V894" s="7">
        <v>167</v>
      </c>
      <c r="W894" s="7">
        <v>0</v>
      </c>
    </row>
    <row r="895" spans="1:23" x14ac:dyDescent="0.35">
      <c r="A895" s="7">
        <v>1</v>
      </c>
      <c r="B895" s="7">
        <v>5614</v>
      </c>
      <c r="C895" s="7">
        <v>2255</v>
      </c>
      <c r="D895" s="7">
        <v>0</v>
      </c>
      <c r="E895" s="7">
        <v>11</v>
      </c>
      <c r="F895" s="7">
        <v>0.19593872461702885</v>
      </c>
      <c r="G895" s="7">
        <v>1</v>
      </c>
      <c r="H895" s="7">
        <v>1</v>
      </c>
      <c r="I895" s="7">
        <v>11.996535296665201</v>
      </c>
      <c r="J895" s="7">
        <v>62734</v>
      </c>
      <c r="K895" s="7">
        <v>2887</v>
      </c>
      <c r="L895" s="7">
        <v>1250</v>
      </c>
      <c r="M895" s="7">
        <v>706</v>
      </c>
      <c r="N895" s="7">
        <v>3521</v>
      </c>
      <c r="O895" s="7">
        <v>516</v>
      </c>
      <c r="P895" s="7">
        <v>718</v>
      </c>
      <c r="Q895" s="7">
        <v>3</v>
      </c>
      <c r="R895" s="7">
        <v>14</v>
      </c>
      <c r="S895" s="7">
        <v>842</v>
      </c>
      <c r="T895" s="7">
        <v>1471</v>
      </c>
      <c r="U895" s="7">
        <v>514</v>
      </c>
      <c r="V895" s="7">
        <v>371</v>
      </c>
      <c r="W895" s="7">
        <v>0</v>
      </c>
    </row>
    <row r="896" spans="1:23" x14ac:dyDescent="0.35">
      <c r="A896" s="7">
        <v>1</v>
      </c>
      <c r="B896" s="7">
        <v>3151</v>
      </c>
      <c r="C896" s="7">
        <v>1218</v>
      </c>
      <c r="D896" s="7">
        <v>0</v>
      </c>
      <c r="E896" s="7">
        <v>0</v>
      </c>
      <c r="F896" s="7">
        <v>0</v>
      </c>
      <c r="G896" s="7">
        <v>1</v>
      </c>
      <c r="H896" s="7">
        <v>0</v>
      </c>
      <c r="I896" s="7">
        <v>9.2505064145847395</v>
      </c>
      <c r="J896" s="7">
        <v>85900</v>
      </c>
      <c r="K896" s="7">
        <v>688</v>
      </c>
      <c r="L896" s="7">
        <v>750</v>
      </c>
      <c r="M896" s="7">
        <v>403</v>
      </c>
      <c r="N896" s="7">
        <v>2196</v>
      </c>
      <c r="O896" s="7">
        <v>271</v>
      </c>
      <c r="P896" s="7">
        <v>266</v>
      </c>
      <c r="Q896" s="7">
        <v>3</v>
      </c>
      <c r="R896" s="7">
        <v>9</v>
      </c>
      <c r="S896" s="7">
        <v>406</v>
      </c>
      <c r="T896" s="7">
        <v>760</v>
      </c>
      <c r="U896" s="7">
        <v>156</v>
      </c>
      <c r="V896" s="7">
        <v>94</v>
      </c>
      <c r="W896" s="7">
        <v>0</v>
      </c>
    </row>
    <row r="897" spans="1:23" x14ac:dyDescent="0.35">
      <c r="A897" s="7">
        <v>1</v>
      </c>
      <c r="B897" s="7">
        <v>2774</v>
      </c>
      <c r="C897" s="7">
        <v>1093</v>
      </c>
      <c r="D897" s="7">
        <v>0</v>
      </c>
      <c r="E897" s="7">
        <v>0</v>
      </c>
      <c r="F897" s="7">
        <v>0</v>
      </c>
      <c r="G897" s="7">
        <v>1</v>
      </c>
      <c r="H897" s="7">
        <v>1</v>
      </c>
      <c r="I897" s="7">
        <v>27.228525121555901</v>
      </c>
      <c r="J897" s="7">
        <v>70639</v>
      </c>
      <c r="K897" s="7">
        <v>1602</v>
      </c>
      <c r="L897" s="7">
        <v>635</v>
      </c>
      <c r="M897" s="7">
        <v>312</v>
      </c>
      <c r="N897" s="7">
        <v>1877</v>
      </c>
      <c r="O897" s="7">
        <v>321</v>
      </c>
      <c r="P897" s="7">
        <v>212</v>
      </c>
      <c r="Q897" s="7">
        <v>1</v>
      </c>
      <c r="R897" s="7">
        <v>8</v>
      </c>
      <c r="S897" s="7">
        <v>355</v>
      </c>
      <c r="T897" s="7">
        <v>746</v>
      </c>
      <c r="U897" s="7">
        <v>224</v>
      </c>
      <c r="V897" s="7">
        <v>304</v>
      </c>
      <c r="W897" s="7">
        <v>0</v>
      </c>
    </row>
    <row r="898" spans="1:23" x14ac:dyDescent="0.35">
      <c r="A898" s="7">
        <v>1</v>
      </c>
      <c r="B898" s="7">
        <v>3780</v>
      </c>
      <c r="C898" s="7">
        <v>1571</v>
      </c>
      <c r="D898" s="7">
        <v>0</v>
      </c>
      <c r="E898" s="7">
        <v>0</v>
      </c>
      <c r="F898" s="7">
        <v>0</v>
      </c>
      <c r="G898" s="7">
        <v>0</v>
      </c>
      <c r="H898" s="7">
        <v>0</v>
      </c>
      <c r="I898" s="7">
        <v>8.730707210320201</v>
      </c>
      <c r="J898" s="7">
        <v>84676</v>
      </c>
      <c r="K898" s="7">
        <v>1136</v>
      </c>
      <c r="L898" s="7">
        <v>799</v>
      </c>
      <c r="M898" s="7">
        <v>523</v>
      </c>
      <c r="N898" s="7">
        <v>2679</v>
      </c>
      <c r="O898" s="7">
        <v>321</v>
      </c>
      <c r="P898" s="7">
        <v>346</v>
      </c>
      <c r="Q898" s="7">
        <v>1</v>
      </c>
      <c r="R898" s="7">
        <v>12</v>
      </c>
      <c r="S898" s="7">
        <v>421</v>
      </c>
      <c r="T898" s="7">
        <v>865</v>
      </c>
      <c r="U898" s="7">
        <v>464</v>
      </c>
      <c r="V898" s="7">
        <v>137</v>
      </c>
      <c r="W898" s="7">
        <v>0</v>
      </c>
    </row>
    <row r="899" spans="1:23" x14ac:dyDescent="0.35">
      <c r="A899" s="7">
        <v>1</v>
      </c>
      <c r="B899" s="7">
        <v>5208</v>
      </c>
      <c r="C899" s="7">
        <v>2126</v>
      </c>
      <c r="D899" s="7">
        <v>0</v>
      </c>
      <c r="E899" s="7">
        <v>93</v>
      </c>
      <c r="F899" s="7">
        <v>1.7857142857142856</v>
      </c>
      <c r="G899" s="7">
        <v>0</v>
      </c>
      <c r="H899" s="7">
        <v>0</v>
      </c>
      <c r="I899" s="7">
        <v>10.3622106049291</v>
      </c>
      <c r="J899" s="7">
        <v>84151</v>
      </c>
      <c r="K899" s="7">
        <v>1247</v>
      </c>
      <c r="L899" s="7">
        <v>1106</v>
      </c>
      <c r="M899" s="7">
        <v>772</v>
      </c>
      <c r="N899" s="7">
        <v>3887</v>
      </c>
      <c r="O899" s="7">
        <v>331</v>
      </c>
      <c r="P899" s="7">
        <v>469</v>
      </c>
      <c r="Q899" s="7">
        <v>3</v>
      </c>
      <c r="R899" s="7">
        <v>10</v>
      </c>
      <c r="S899" s="7">
        <v>508</v>
      </c>
      <c r="T899" s="7">
        <v>1048</v>
      </c>
      <c r="U899" s="7">
        <v>304</v>
      </c>
      <c r="V899" s="7">
        <v>168</v>
      </c>
      <c r="W899" s="7">
        <v>0</v>
      </c>
    </row>
    <row r="900" spans="1:23" x14ac:dyDescent="0.35">
      <c r="A900" s="7">
        <v>1</v>
      </c>
      <c r="B900" s="7">
        <v>6544</v>
      </c>
      <c r="C900" s="7">
        <v>2860</v>
      </c>
      <c r="D900" s="7">
        <v>0</v>
      </c>
      <c r="E900" s="7">
        <v>3</v>
      </c>
      <c r="F900" s="7">
        <v>4.5843520782396091E-2</v>
      </c>
      <c r="G900" s="7">
        <v>0</v>
      </c>
      <c r="H900" s="7">
        <v>1</v>
      </c>
      <c r="I900" s="7">
        <v>17.5297701467737</v>
      </c>
      <c r="J900" s="7">
        <v>62000</v>
      </c>
      <c r="K900" s="7">
        <v>2934</v>
      </c>
      <c r="L900" s="7">
        <v>1290</v>
      </c>
      <c r="M900" s="7">
        <v>1199</v>
      </c>
      <c r="N900" s="7">
        <v>4639</v>
      </c>
      <c r="O900" s="7">
        <v>404</v>
      </c>
      <c r="P900" s="7">
        <v>595</v>
      </c>
      <c r="Q900" s="7">
        <v>0</v>
      </c>
      <c r="R900" s="7">
        <v>17</v>
      </c>
      <c r="S900" s="7">
        <v>889</v>
      </c>
      <c r="T900" s="7">
        <v>1661</v>
      </c>
      <c r="U900" s="7">
        <v>890</v>
      </c>
      <c r="V900" s="7">
        <v>437</v>
      </c>
      <c r="W900" s="7">
        <v>0</v>
      </c>
    </row>
    <row r="901" spans="1:23" x14ac:dyDescent="0.35">
      <c r="A901" s="7">
        <v>1</v>
      </c>
      <c r="B901" s="7">
        <v>3693</v>
      </c>
      <c r="C901" s="7">
        <v>1457</v>
      </c>
      <c r="D901" s="7">
        <v>0</v>
      </c>
      <c r="E901" s="7">
        <v>1</v>
      </c>
      <c r="F901" s="7">
        <v>2.7078256160303276E-2</v>
      </c>
      <c r="G901" s="7">
        <v>0</v>
      </c>
      <c r="H901" s="7">
        <v>1</v>
      </c>
      <c r="I901" s="7">
        <v>16.407316407316401</v>
      </c>
      <c r="J901" s="7">
        <v>56726</v>
      </c>
      <c r="K901" s="7">
        <v>1757</v>
      </c>
      <c r="L901" s="7">
        <v>802</v>
      </c>
      <c r="M901" s="7">
        <v>419</v>
      </c>
      <c r="N901" s="7">
        <v>2444</v>
      </c>
      <c r="O901" s="7">
        <v>361</v>
      </c>
      <c r="P901" s="7">
        <v>270</v>
      </c>
      <c r="Q901" s="7">
        <v>2</v>
      </c>
      <c r="R901" s="7">
        <v>32</v>
      </c>
      <c r="S901" s="7">
        <v>584</v>
      </c>
      <c r="T901" s="7">
        <v>1100</v>
      </c>
      <c r="U901" s="7">
        <v>398</v>
      </c>
      <c r="V901" s="7">
        <v>339</v>
      </c>
      <c r="W901" s="7">
        <v>0</v>
      </c>
    </row>
    <row r="902" spans="1:23" x14ac:dyDescent="0.35">
      <c r="A902" s="7">
        <v>1</v>
      </c>
      <c r="B902" s="7">
        <v>3143</v>
      </c>
      <c r="C902" s="7">
        <v>1214</v>
      </c>
      <c r="D902" s="7">
        <v>0</v>
      </c>
      <c r="E902" s="7">
        <v>6</v>
      </c>
      <c r="F902" s="7">
        <v>0.19090041361756285</v>
      </c>
      <c r="G902" s="7">
        <v>0</v>
      </c>
      <c r="H902" s="7">
        <v>1</v>
      </c>
      <c r="I902" s="7">
        <v>8.6395511921458592</v>
      </c>
      <c r="J902" s="7">
        <v>70493</v>
      </c>
      <c r="K902" s="7">
        <v>1197</v>
      </c>
      <c r="L902" s="7">
        <v>697</v>
      </c>
      <c r="M902" s="7">
        <v>387</v>
      </c>
      <c r="N902" s="7">
        <v>2149</v>
      </c>
      <c r="O902" s="7">
        <v>195</v>
      </c>
      <c r="P902" s="7">
        <v>288</v>
      </c>
      <c r="Q902" s="7">
        <v>1</v>
      </c>
      <c r="R902" s="7">
        <v>9</v>
      </c>
      <c r="S902" s="7">
        <v>501</v>
      </c>
      <c r="T902" s="7">
        <v>907</v>
      </c>
      <c r="U902" s="7">
        <v>133</v>
      </c>
      <c r="V902" s="7">
        <v>83</v>
      </c>
      <c r="W902" s="7">
        <v>0</v>
      </c>
    </row>
    <row r="903" spans="1:23" x14ac:dyDescent="0.35">
      <c r="A903" s="7">
        <v>1</v>
      </c>
      <c r="B903" s="7">
        <v>2144</v>
      </c>
      <c r="C903" s="7">
        <v>884</v>
      </c>
      <c r="D903" s="7">
        <v>0</v>
      </c>
      <c r="E903" s="7">
        <v>123</v>
      </c>
      <c r="F903" s="7">
        <v>5.7369402985074629</v>
      </c>
      <c r="G903" s="7">
        <v>1</v>
      </c>
      <c r="H903" s="7">
        <v>1</v>
      </c>
      <c r="I903" s="7">
        <v>23.7785016286645</v>
      </c>
      <c r="J903" s="7">
        <v>52188</v>
      </c>
      <c r="K903" s="7">
        <v>1009</v>
      </c>
      <c r="L903" s="7">
        <v>444</v>
      </c>
      <c r="M903" s="7">
        <v>343</v>
      </c>
      <c r="N903" s="7">
        <v>1421</v>
      </c>
      <c r="O903" s="7">
        <v>239</v>
      </c>
      <c r="P903" s="7">
        <v>153</v>
      </c>
      <c r="Q903" s="7">
        <v>0</v>
      </c>
      <c r="R903" s="7">
        <v>2</v>
      </c>
      <c r="S903" s="7">
        <v>329</v>
      </c>
      <c r="T903" s="7">
        <v>569</v>
      </c>
      <c r="U903" s="7">
        <v>445</v>
      </c>
      <c r="V903" s="7">
        <v>223</v>
      </c>
      <c r="W903" s="7">
        <v>0</v>
      </c>
    </row>
    <row r="904" spans="1:23" x14ac:dyDescent="0.35">
      <c r="A904" s="7">
        <v>1</v>
      </c>
      <c r="B904" s="7">
        <v>2287</v>
      </c>
      <c r="C904" s="7">
        <v>847</v>
      </c>
      <c r="D904" s="7">
        <v>0</v>
      </c>
      <c r="E904" s="7">
        <v>0</v>
      </c>
      <c r="F904" s="7">
        <v>0</v>
      </c>
      <c r="G904" s="7">
        <v>0</v>
      </c>
      <c r="H904" s="7">
        <v>1</v>
      </c>
      <c r="I904" s="7">
        <v>19.0904547726137</v>
      </c>
      <c r="J904" s="7">
        <v>70341</v>
      </c>
      <c r="K904" s="7">
        <v>735</v>
      </c>
      <c r="L904" s="7">
        <v>533</v>
      </c>
      <c r="M904" s="7">
        <v>222</v>
      </c>
      <c r="N904" s="7">
        <v>1205</v>
      </c>
      <c r="O904" s="7">
        <v>348</v>
      </c>
      <c r="P904" s="7">
        <v>228</v>
      </c>
      <c r="Q904" s="7">
        <v>0</v>
      </c>
      <c r="R904" s="7">
        <v>12</v>
      </c>
      <c r="S904" s="7">
        <v>494</v>
      </c>
      <c r="T904" s="7">
        <v>851</v>
      </c>
      <c r="U904" s="7">
        <v>210</v>
      </c>
      <c r="V904" s="7">
        <v>71</v>
      </c>
      <c r="W904" s="7">
        <v>0</v>
      </c>
    </row>
    <row r="905" spans="1:23" x14ac:dyDescent="0.35">
      <c r="A905" s="7">
        <v>1</v>
      </c>
      <c r="B905" s="7">
        <v>4593</v>
      </c>
      <c r="C905" s="7">
        <v>1690</v>
      </c>
      <c r="D905" s="7">
        <v>0</v>
      </c>
      <c r="E905" s="7">
        <v>6</v>
      </c>
      <c r="F905" s="7">
        <v>0.13063357282821686</v>
      </c>
      <c r="G905" s="7">
        <v>0</v>
      </c>
      <c r="H905" s="7">
        <v>1</v>
      </c>
      <c r="I905" s="7">
        <v>19.025470653377599</v>
      </c>
      <c r="J905" s="7">
        <v>48478</v>
      </c>
      <c r="K905" s="7">
        <v>2178</v>
      </c>
      <c r="L905" s="7">
        <v>1155</v>
      </c>
      <c r="M905" s="7">
        <v>422</v>
      </c>
      <c r="N905" s="7">
        <v>2644</v>
      </c>
      <c r="O905" s="7">
        <v>611</v>
      </c>
      <c r="P905" s="7">
        <v>346</v>
      </c>
      <c r="Q905" s="7">
        <v>2</v>
      </c>
      <c r="R905" s="7">
        <v>22</v>
      </c>
      <c r="S905" s="7">
        <v>968</v>
      </c>
      <c r="T905" s="7">
        <v>1667</v>
      </c>
      <c r="U905" s="7">
        <v>444</v>
      </c>
      <c r="V905" s="7">
        <v>399</v>
      </c>
      <c r="W905" s="7">
        <v>0</v>
      </c>
    </row>
    <row r="906" spans="1:23" x14ac:dyDescent="0.35">
      <c r="A906" s="7">
        <v>1</v>
      </c>
      <c r="B906" s="7">
        <v>6432</v>
      </c>
      <c r="C906" s="7">
        <v>2497</v>
      </c>
      <c r="D906" s="7">
        <v>0</v>
      </c>
      <c r="E906" s="7">
        <v>5</v>
      </c>
      <c r="F906" s="7">
        <v>7.7736318407960206E-2</v>
      </c>
      <c r="G906" s="7">
        <v>1</v>
      </c>
      <c r="H906" s="7">
        <v>0</v>
      </c>
      <c r="I906" s="7">
        <v>8.2673424136838793</v>
      </c>
      <c r="J906" s="7">
        <v>98167</v>
      </c>
      <c r="K906" s="7">
        <v>1252</v>
      </c>
      <c r="L906" s="7">
        <v>1453</v>
      </c>
      <c r="M906" s="7">
        <v>892</v>
      </c>
      <c r="N906" s="7">
        <v>5070</v>
      </c>
      <c r="O906" s="7">
        <v>308</v>
      </c>
      <c r="P906" s="7">
        <v>354</v>
      </c>
      <c r="Q906" s="7">
        <v>0</v>
      </c>
      <c r="R906" s="7">
        <v>12</v>
      </c>
      <c r="S906" s="7">
        <v>688</v>
      </c>
      <c r="T906" s="7">
        <v>1311</v>
      </c>
      <c r="U906" s="7">
        <v>308</v>
      </c>
      <c r="V906" s="7">
        <v>127</v>
      </c>
      <c r="W906" s="7">
        <v>0</v>
      </c>
    </row>
    <row r="907" spans="1:23" x14ac:dyDescent="0.35">
      <c r="A907" s="7">
        <v>1</v>
      </c>
      <c r="B907" s="7">
        <v>2920</v>
      </c>
      <c r="C907" s="7">
        <v>1180</v>
      </c>
      <c r="D907" s="7">
        <v>0</v>
      </c>
      <c r="E907" s="7">
        <v>15</v>
      </c>
      <c r="F907" s="7">
        <v>0.51369863013698625</v>
      </c>
      <c r="G907" s="7">
        <v>1</v>
      </c>
      <c r="H907" s="7">
        <v>1</v>
      </c>
      <c r="I907" s="7">
        <v>18.706962509563901</v>
      </c>
      <c r="J907" s="7">
        <v>64191</v>
      </c>
      <c r="K907" s="7">
        <v>967</v>
      </c>
      <c r="L907" s="7">
        <v>684</v>
      </c>
      <c r="M907" s="7">
        <v>342</v>
      </c>
      <c r="N907" s="7">
        <v>2013</v>
      </c>
      <c r="O907" s="7">
        <v>274</v>
      </c>
      <c r="P907" s="7">
        <v>168</v>
      </c>
      <c r="Q907" s="7">
        <v>0</v>
      </c>
      <c r="R907" s="7">
        <v>6</v>
      </c>
      <c r="S907" s="7">
        <v>459</v>
      </c>
      <c r="T907" s="7">
        <v>858</v>
      </c>
      <c r="U907" s="7">
        <v>220</v>
      </c>
      <c r="V907" s="7">
        <v>159</v>
      </c>
      <c r="W907" s="7">
        <v>0</v>
      </c>
    </row>
    <row r="908" spans="1:23" x14ac:dyDescent="0.35">
      <c r="A908" s="7">
        <v>1</v>
      </c>
      <c r="B908" s="7">
        <v>3388</v>
      </c>
      <c r="C908" s="7">
        <v>1340</v>
      </c>
      <c r="D908" s="7">
        <v>0</v>
      </c>
      <c r="E908" s="7">
        <v>13</v>
      </c>
      <c r="F908" s="7">
        <v>0.38370720188902008</v>
      </c>
      <c r="G908" s="7">
        <v>1</v>
      </c>
      <c r="H908" s="7">
        <v>0</v>
      </c>
      <c r="I908" s="7">
        <v>4.7312430011198199</v>
      </c>
      <c r="J908" s="7">
        <v>92143</v>
      </c>
      <c r="K908" s="7">
        <v>626</v>
      </c>
      <c r="L908" s="7">
        <v>762</v>
      </c>
      <c r="M908" s="7">
        <v>460</v>
      </c>
      <c r="N908" s="7">
        <v>2715</v>
      </c>
      <c r="O908" s="7">
        <v>211</v>
      </c>
      <c r="P908" s="7">
        <v>159</v>
      </c>
      <c r="Q908" s="7">
        <v>0</v>
      </c>
      <c r="R908" s="7">
        <v>11</v>
      </c>
      <c r="S908" s="7">
        <v>292</v>
      </c>
      <c r="T908" s="7">
        <v>690</v>
      </c>
      <c r="U908" s="7">
        <v>162</v>
      </c>
      <c r="V908" s="7">
        <v>78</v>
      </c>
      <c r="W908" s="7">
        <v>0</v>
      </c>
    </row>
    <row r="909" spans="1:23" x14ac:dyDescent="0.35">
      <c r="A909" s="7">
        <v>1</v>
      </c>
      <c r="B909" s="7">
        <v>3173</v>
      </c>
      <c r="C909" s="7">
        <v>1228</v>
      </c>
      <c r="D909" s="7">
        <v>0</v>
      </c>
      <c r="E909" s="7">
        <v>0</v>
      </c>
      <c r="F909" s="7">
        <v>0</v>
      </c>
      <c r="G909" s="7">
        <v>1</v>
      </c>
      <c r="H909" s="7">
        <v>0</v>
      </c>
      <c r="I909" s="7">
        <v>14.6563342318059</v>
      </c>
      <c r="J909" s="7">
        <v>96282</v>
      </c>
      <c r="K909" s="7">
        <v>550</v>
      </c>
      <c r="L909" s="7">
        <v>742</v>
      </c>
      <c r="M909" s="7">
        <v>439</v>
      </c>
      <c r="N909" s="7">
        <v>2547</v>
      </c>
      <c r="O909" s="7">
        <v>119</v>
      </c>
      <c r="P909" s="7">
        <v>121</v>
      </c>
      <c r="Q909" s="7">
        <v>0</v>
      </c>
      <c r="R909" s="7">
        <v>5</v>
      </c>
      <c r="S909" s="7">
        <v>381</v>
      </c>
      <c r="T909" s="7">
        <v>692</v>
      </c>
      <c r="U909" s="7">
        <v>119</v>
      </c>
      <c r="V909" s="7">
        <v>103</v>
      </c>
      <c r="W909" s="7">
        <v>0</v>
      </c>
    </row>
    <row r="910" spans="1:23" x14ac:dyDescent="0.35">
      <c r="A910" s="7">
        <v>1</v>
      </c>
      <c r="B910" s="7">
        <v>4180</v>
      </c>
      <c r="C910" s="7">
        <v>1777</v>
      </c>
      <c r="D910" s="7">
        <v>0</v>
      </c>
      <c r="E910" s="7">
        <v>0</v>
      </c>
      <c r="F910" s="7">
        <v>0</v>
      </c>
      <c r="G910" s="7">
        <v>1</v>
      </c>
      <c r="H910" s="7">
        <v>1</v>
      </c>
      <c r="I910" s="7">
        <v>15.398185483871</v>
      </c>
      <c r="J910" s="7">
        <v>51840</v>
      </c>
      <c r="K910" s="7">
        <v>1487</v>
      </c>
      <c r="L910" s="7">
        <v>1060</v>
      </c>
      <c r="M910" s="7">
        <v>484</v>
      </c>
      <c r="N910" s="7">
        <v>2611</v>
      </c>
      <c r="O910" s="7">
        <v>754</v>
      </c>
      <c r="P910" s="7">
        <v>168</v>
      </c>
      <c r="Q910" s="7">
        <v>0</v>
      </c>
      <c r="R910" s="7">
        <v>13</v>
      </c>
      <c r="S910" s="7">
        <v>634</v>
      </c>
      <c r="T910" s="7">
        <v>1055</v>
      </c>
      <c r="U910" s="7">
        <v>602</v>
      </c>
      <c r="V910" s="7">
        <v>401</v>
      </c>
      <c r="W910" s="7">
        <v>0</v>
      </c>
    </row>
    <row r="911" spans="1:23" x14ac:dyDescent="0.35">
      <c r="A911" s="7">
        <v>1</v>
      </c>
      <c r="B911" s="7">
        <v>2206</v>
      </c>
      <c r="C911" s="7">
        <v>894</v>
      </c>
      <c r="D911" s="7">
        <v>0</v>
      </c>
      <c r="E911" s="7">
        <v>0</v>
      </c>
      <c r="F911" s="7">
        <v>0</v>
      </c>
      <c r="G911" s="7">
        <v>0</v>
      </c>
      <c r="H911" s="7">
        <v>1</v>
      </c>
      <c r="I911" s="7">
        <v>11.6788321167883</v>
      </c>
      <c r="J911" s="7">
        <v>76941</v>
      </c>
      <c r="K911" s="7">
        <v>717</v>
      </c>
      <c r="L911" s="7">
        <v>441</v>
      </c>
      <c r="M911" s="7">
        <v>262</v>
      </c>
      <c r="N911" s="7">
        <v>1629</v>
      </c>
      <c r="O911" s="7">
        <v>65</v>
      </c>
      <c r="P911" s="7">
        <v>150</v>
      </c>
      <c r="Q911" s="7">
        <v>0</v>
      </c>
      <c r="R911" s="7">
        <v>5</v>
      </c>
      <c r="S911" s="7">
        <v>357</v>
      </c>
      <c r="T911" s="7">
        <v>717</v>
      </c>
      <c r="U911" s="7">
        <v>121</v>
      </c>
      <c r="V911" s="7">
        <v>86</v>
      </c>
      <c r="W911" s="7">
        <v>0</v>
      </c>
    </row>
    <row r="912" spans="1:23" x14ac:dyDescent="0.35">
      <c r="A912" s="7">
        <v>1</v>
      </c>
      <c r="B912" s="7">
        <v>3191</v>
      </c>
      <c r="C912" s="7">
        <v>1115</v>
      </c>
      <c r="D912" s="7">
        <v>0</v>
      </c>
      <c r="E912" s="7">
        <v>16</v>
      </c>
      <c r="F912" s="7">
        <v>0.50141021623315574</v>
      </c>
      <c r="G912" s="7">
        <v>0</v>
      </c>
      <c r="H912" s="7">
        <v>0</v>
      </c>
      <c r="I912" s="7">
        <v>3.6278132348001297</v>
      </c>
      <c r="J912" s="7">
        <v>110556</v>
      </c>
      <c r="K912" s="7">
        <v>312</v>
      </c>
      <c r="L912" s="7">
        <v>652</v>
      </c>
      <c r="M912" s="7">
        <v>478</v>
      </c>
      <c r="N912" s="7">
        <v>2830</v>
      </c>
      <c r="O912" s="7">
        <v>38</v>
      </c>
      <c r="P912" s="7">
        <v>107</v>
      </c>
      <c r="Q912" s="7">
        <v>3</v>
      </c>
      <c r="R912" s="7">
        <v>2</v>
      </c>
      <c r="S912" s="7">
        <v>211</v>
      </c>
      <c r="T912" s="7">
        <v>734</v>
      </c>
      <c r="U912" s="7">
        <v>52</v>
      </c>
      <c r="V912" s="7">
        <v>53</v>
      </c>
      <c r="W912" s="7">
        <v>0</v>
      </c>
    </row>
    <row r="913" spans="1:23" x14ac:dyDescent="0.35">
      <c r="A913" s="7">
        <v>1</v>
      </c>
      <c r="B913" s="7">
        <v>3754</v>
      </c>
      <c r="C913" s="7">
        <v>1338</v>
      </c>
      <c r="D913" s="7">
        <v>0</v>
      </c>
      <c r="E913" s="7">
        <v>53</v>
      </c>
      <c r="F913" s="7">
        <v>1.4118273841236015</v>
      </c>
      <c r="G913" s="7">
        <v>0</v>
      </c>
      <c r="H913" s="7">
        <v>0</v>
      </c>
      <c r="I913" s="7">
        <v>6.6296949836148205</v>
      </c>
      <c r="J913" s="7">
        <v>122929</v>
      </c>
      <c r="K913" s="7">
        <v>581</v>
      </c>
      <c r="L913" s="7">
        <v>739</v>
      </c>
      <c r="M913" s="7">
        <v>482</v>
      </c>
      <c r="N913" s="7">
        <v>3156</v>
      </c>
      <c r="O913" s="7">
        <v>66</v>
      </c>
      <c r="P913" s="7">
        <v>163</v>
      </c>
      <c r="Q913" s="7">
        <v>0</v>
      </c>
      <c r="R913" s="7">
        <v>15</v>
      </c>
      <c r="S913" s="7">
        <v>354</v>
      </c>
      <c r="T913" s="7">
        <v>1080</v>
      </c>
      <c r="U913" s="7">
        <v>72</v>
      </c>
      <c r="V913" s="7">
        <v>74</v>
      </c>
      <c r="W913" s="7">
        <v>0</v>
      </c>
    </row>
    <row r="914" spans="1:23" x14ac:dyDescent="0.35">
      <c r="A914" s="7">
        <v>1</v>
      </c>
      <c r="B914" s="7">
        <v>3472</v>
      </c>
      <c r="C914" s="7">
        <v>1288</v>
      </c>
      <c r="D914" s="7">
        <v>0</v>
      </c>
      <c r="E914" s="7">
        <v>1</v>
      </c>
      <c r="F914" s="7">
        <v>2.880184331797235E-2</v>
      </c>
      <c r="G914" s="7">
        <v>1</v>
      </c>
      <c r="H914" s="7">
        <v>0</v>
      </c>
      <c r="I914" s="7">
        <v>9.9434114793856097</v>
      </c>
      <c r="J914" s="7">
        <v>78993</v>
      </c>
      <c r="K914" s="7">
        <v>1285</v>
      </c>
      <c r="L914" s="7">
        <v>725</v>
      </c>
      <c r="M914" s="7">
        <v>386</v>
      </c>
      <c r="N914" s="7">
        <v>2609</v>
      </c>
      <c r="O914" s="7">
        <v>85</v>
      </c>
      <c r="P914" s="7">
        <v>144</v>
      </c>
      <c r="Q914" s="7">
        <v>0</v>
      </c>
      <c r="R914" s="7">
        <v>6</v>
      </c>
      <c r="S914" s="7">
        <v>628</v>
      </c>
      <c r="T914" s="7">
        <v>1230</v>
      </c>
      <c r="U914" s="7">
        <v>147</v>
      </c>
      <c r="V914" s="7">
        <v>86</v>
      </c>
      <c r="W914" s="7">
        <v>0</v>
      </c>
    </row>
    <row r="915" spans="1:23" x14ac:dyDescent="0.35">
      <c r="A915" s="7">
        <v>1</v>
      </c>
      <c r="B915" s="7">
        <v>7186</v>
      </c>
      <c r="C915" s="7">
        <v>1880</v>
      </c>
      <c r="D915" s="7">
        <v>0</v>
      </c>
      <c r="E915" s="7">
        <v>2329</v>
      </c>
      <c r="F915" s="7">
        <v>32.410242137489561</v>
      </c>
      <c r="G915" s="7">
        <v>1</v>
      </c>
      <c r="H915" s="7">
        <v>0</v>
      </c>
      <c r="I915" s="7">
        <v>10.2538675128917</v>
      </c>
      <c r="J915" s="7">
        <v>79628</v>
      </c>
      <c r="K915" s="7">
        <v>1310</v>
      </c>
      <c r="L915" s="7">
        <v>1034</v>
      </c>
      <c r="M915" s="7">
        <v>662</v>
      </c>
      <c r="N915" s="7">
        <v>4664</v>
      </c>
      <c r="O915" s="7">
        <v>1430</v>
      </c>
      <c r="P915" s="7">
        <v>172</v>
      </c>
      <c r="Q915" s="7">
        <v>19</v>
      </c>
      <c r="R915" s="7">
        <v>16</v>
      </c>
      <c r="S915" s="7">
        <v>885</v>
      </c>
      <c r="T915" s="7">
        <v>2586</v>
      </c>
      <c r="U915" s="7">
        <v>248</v>
      </c>
      <c r="V915" s="7">
        <v>243</v>
      </c>
      <c r="W915" s="7">
        <v>0</v>
      </c>
    </row>
    <row r="916" spans="1:23" x14ac:dyDescent="0.35">
      <c r="A916" s="7">
        <v>1</v>
      </c>
      <c r="B916" s="7">
        <v>4118</v>
      </c>
      <c r="C916" s="7">
        <v>1418</v>
      </c>
      <c r="D916" s="7">
        <v>0</v>
      </c>
      <c r="E916" s="7">
        <v>2</v>
      </c>
      <c r="F916" s="7">
        <v>4.8567265662943171E-2</v>
      </c>
      <c r="G916" s="7">
        <v>0</v>
      </c>
      <c r="H916" s="7">
        <v>1</v>
      </c>
      <c r="I916" s="7">
        <v>9.3366651522035404</v>
      </c>
      <c r="J916" s="7">
        <v>55513</v>
      </c>
      <c r="K916" s="7">
        <v>1510</v>
      </c>
      <c r="L916" s="7">
        <v>951</v>
      </c>
      <c r="M916" s="7">
        <v>432</v>
      </c>
      <c r="N916" s="7">
        <v>3190</v>
      </c>
      <c r="O916" s="7">
        <v>82</v>
      </c>
      <c r="P916" s="7">
        <v>145</v>
      </c>
      <c r="Q916" s="7">
        <v>0</v>
      </c>
      <c r="R916" s="7">
        <v>15</v>
      </c>
      <c r="S916" s="7">
        <v>686</v>
      </c>
      <c r="T916" s="7">
        <v>1611</v>
      </c>
      <c r="U916" s="7">
        <v>131</v>
      </c>
      <c r="V916" s="7">
        <v>191</v>
      </c>
      <c r="W916" s="7">
        <v>0</v>
      </c>
    </row>
    <row r="917" spans="1:23" x14ac:dyDescent="0.35">
      <c r="A917" s="7">
        <v>1</v>
      </c>
      <c r="B917" s="7">
        <v>3919</v>
      </c>
      <c r="C917" s="7">
        <v>1220</v>
      </c>
      <c r="D917" s="7">
        <v>0</v>
      </c>
      <c r="E917" s="7">
        <v>84</v>
      </c>
      <c r="F917" s="7">
        <v>2.1434039295738709</v>
      </c>
      <c r="G917" s="7">
        <v>0</v>
      </c>
      <c r="H917" s="7">
        <v>1</v>
      </c>
      <c r="I917" s="7">
        <v>18.659793814433002</v>
      </c>
      <c r="J917" s="7">
        <v>59301</v>
      </c>
      <c r="K917" s="7">
        <v>1170</v>
      </c>
      <c r="L917" s="7">
        <v>935</v>
      </c>
      <c r="M917" s="7">
        <v>414</v>
      </c>
      <c r="N917" s="7">
        <v>2825</v>
      </c>
      <c r="O917" s="7">
        <v>75</v>
      </c>
      <c r="P917" s="7">
        <v>150</v>
      </c>
      <c r="Q917" s="7">
        <v>4</v>
      </c>
      <c r="R917" s="7">
        <v>21</v>
      </c>
      <c r="S917" s="7">
        <v>844</v>
      </c>
      <c r="T917" s="7">
        <v>1779</v>
      </c>
      <c r="U917" s="7">
        <v>131</v>
      </c>
      <c r="V917" s="7">
        <v>224</v>
      </c>
      <c r="W917" s="7">
        <v>0</v>
      </c>
    </row>
    <row r="918" spans="1:23" x14ac:dyDescent="0.35">
      <c r="A918" s="7">
        <v>1</v>
      </c>
      <c r="B918" s="7">
        <v>3393</v>
      </c>
      <c r="C918" s="7">
        <v>1090</v>
      </c>
      <c r="D918" s="7">
        <v>0</v>
      </c>
      <c r="E918" s="7">
        <v>3</v>
      </c>
      <c r="F918" s="7">
        <v>8.8417329796640132E-2</v>
      </c>
      <c r="G918" s="7">
        <v>0</v>
      </c>
      <c r="H918" s="7">
        <v>1</v>
      </c>
      <c r="I918" s="7">
        <v>9.5698651056248405</v>
      </c>
      <c r="J918" s="7">
        <v>61607</v>
      </c>
      <c r="K918" s="7">
        <v>1249</v>
      </c>
      <c r="L918" s="7">
        <v>856</v>
      </c>
      <c r="M918" s="7">
        <v>305</v>
      </c>
      <c r="N918" s="7">
        <v>2423</v>
      </c>
      <c r="O918" s="7">
        <v>92</v>
      </c>
      <c r="P918" s="7">
        <v>149</v>
      </c>
      <c r="Q918" s="7">
        <v>2</v>
      </c>
      <c r="R918" s="7">
        <v>34</v>
      </c>
      <c r="S918" s="7">
        <v>693</v>
      </c>
      <c r="T918" s="7">
        <v>1916</v>
      </c>
      <c r="U918" s="7">
        <v>257</v>
      </c>
      <c r="V918" s="7">
        <v>94</v>
      </c>
      <c r="W918" s="7">
        <v>0</v>
      </c>
    </row>
    <row r="919" spans="1:23" x14ac:dyDescent="0.35">
      <c r="A919" s="7">
        <v>1</v>
      </c>
      <c r="B919" s="7">
        <v>2043</v>
      </c>
      <c r="C919" s="7">
        <v>710</v>
      </c>
      <c r="D919" s="7">
        <v>0</v>
      </c>
      <c r="E919" s="7">
        <v>0</v>
      </c>
      <c r="F919" s="7">
        <v>0</v>
      </c>
      <c r="G919" s="7">
        <v>0</v>
      </c>
      <c r="H919" s="7">
        <v>1</v>
      </c>
      <c r="I919" s="7">
        <v>10.722296994167801</v>
      </c>
      <c r="J919" s="7">
        <v>65526</v>
      </c>
      <c r="K919" s="7">
        <v>860</v>
      </c>
      <c r="L919" s="7">
        <v>490</v>
      </c>
      <c r="M919" s="7">
        <v>187</v>
      </c>
      <c r="N919" s="7">
        <v>1539</v>
      </c>
      <c r="O919" s="7">
        <v>47</v>
      </c>
      <c r="P919" s="7">
        <v>84</v>
      </c>
      <c r="Q919" s="7">
        <v>0</v>
      </c>
      <c r="R919" s="7">
        <v>10</v>
      </c>
      <c r="S919" s="7">
        <v>363</v>
      </c>
      <c r="T919" s="7">
        <v>923</v>
      </c>
      <c r="U919" s="7">
        <v>78</v>
      </c>
      <c r="V919" s="7">
        <v>131</v>
      </c>
      <c r="W919" s="7">
        <v>0</v>
      </c>
    </row>
    <row r="920" spans="1:23" x14ac:dyDescent="0.35">
      <c r="A920" s="7">
        <v>1</v>
      </c>
      <c r="B920" s="7">
        <v>4201</v>
      </c>
      <c r="C920" s="7">
        <v>1411</v>
      </c>
      <c r="D920" s="7">
        <v>0</v>
      </c>
      <c r="E920" s="7">
        <v>5</v>
      </c>
      <c r="F920" s="7">
        <v>0.119019281123542</v>
      </c>
      <c r="G920" s="7">
        <v>0</v>
      </c>
      <c r="H920" s="7">
        <v>1</v>
      </c>
      <c r="I920" s="7">
        <v>15.649122807017498</v>
      </c>
      <c r="J920" s="7">
        <v>58547</v>
      </c>
      <c r="K920" s="7">
        <v>1724</v>
      </c>
      <c r="L920" s="7">
        <v>920</v>
      </c>
      <c r="M920" s="7">
        <v>380</v>
      </c>
      <c r="N920" s="7">
        <v>2887</v>
      </c>
      <c r="O920" s="7">
        <v>108</v>
      </c>
      <c r="P920" s="7">
        <v>214</v>
      </c>
      <c r="Q920" s="7">
        <v>4</v>
      </c>
      <c r="R920" s="7">
        <v>20</v>
      </c>
      <c r="S920" s="7">
        <v>968</v>
      </c>
      <c r="T920" s="7">
        <v>2322</v>
      </c>
      <c r="U920" s="7">
        <v>271</v>
      </c>
      <c r="V920" s="7">
        <v>263</v>
      </c>
      <c r="W920" s="7">
        <v>0</v>
      </c>
    </row>
    <row r="921" spans="1:23" x14ac:dyDescent="0.35">
      <c r="A921" s="7">
        <v>1</v>
      </c>
      <c r="B921" s="7">
        <v>3201</v>
      </c>
      <c r="C921" s="7">
        <v>1098</v>
      </c>
      <c r="D921" s="7">
        <v>0</v>
      </c>
      <c r="E921" s="7">
        <v>77</v>
      </c>
      <c r="F921" s="7">
        <v>2.4054982817869419</v>
      </c>
      <c r="G921" s="7">
        <v>0</v>
      </c>
      <c r="H921" s="7">
        <v>1</v>
      </c>
      <c r="I921" s="7">
        <v>13.651424784625599</v>
      </c>
      <c r="J921" s="7">
        <v>67628</v>
      </c>
      <c r="K921" s="7">
        <v>835</v>
      </c>
      <c r="L921" s="7">
        <v>688</v>
      </c>
      <c r="M921" s="7">
        <v>374</v>
      </c>
      <c r="N921" s="7">
        <v>2181</v>
      </c>
      <c r="O921" s="7">
        <v>98</v>
      </c>
      <c r="P921" s="7">
        <v>315</v>
      </c>
      <c r="Q921" s="7">
        <v>0</v>
      </c>
      <c r="R921" s="7">
        <v>19</v>
      </c>
      <c r="S921" s="7">
        <v>588</v>
      </c>
      <c r="T921" s="7">
        <v>1355</v>
      </c>
      <c r="U921" s="7">
        <v>149</v>
      </c>
      <c r="V921" s="7">
        <v>170</v>
      </c>
      <c r="W921" s="7">
        <v>0</v>
      </c>
    </row>
    <row r="922" spans="1:23" x14ac:dyDescent="0.35">
      <c r="A922" s="7">
        <v>1</v>
      </c>
      <c r="B922" s="7">
        <v>2406</v>
      </c>
      <c r="C922" s="7">
        <v>759</v>
      </c>
      <c r="D922" s="7">
        <v>0</v>
      </c>
      <c r="E922" s="7">
        <v>0</v>
      </c>
      <c r="F922" s="7">
        <v>0</v>
      </c>
      <c r="G922" s="7">
        <v>0</v>
      </c>
      <c r="H922" s="7">
        <v>1</v>
      </c>
      <c r="I922" s="7">
        <v>12.931361395525201</v>
      </c>
      <c r="J922" s="7">
        <v>61667</v>
      </c>
      <c r="K922" s="7">
        <v>1021</v>
      </c>
      <c r="L922" s="7">
        <v>529</v>
      </c>
      <c r="M922" s="7">
        <v>175</v>
      </c>
      <c r="N922" s="7">
        <v>1516</v>
      </c>
      <c r="O922" s="7">
        <v>46</v>
      </c>
      <c r="P922" s="7">
        <v>188</v>
      </c>
      <c r="Q922" s="7">
        <v>1</v>
      </c>
      <c r="R922" s="7">
        <v>10</v>
      </c>
      <c r="S922" s="7">
        <v>645</v>
      </c>
      <c r="T922" s="7">
        <v>1477</v>
      </c>
      <c r="U922" s="7">
        <v>238</v>
      </c>
      <c r="V922" s="7">
        <v>166</v>
      </c>
      <c r="W922" s="7">
        <v>0</v>
      </c>
    </row>
    <row r="923" spans="1:23" x14ac:dyDescent="0.35">
      <c r="A923" s="7">
        <v>1</v>
      </c>
      <c r="B923" s="7">
        <v>4531</v>
      </c>
      <c r="C923" s="7">
        <v>1627</v>
      </c>
      <c r="D923" s="7">
        <v>0</v>
      </c>
      <c r="E923" s="7">
        <v>0</v>
      </c>
      <c r="F923" s="7">
        <v>0</v>
      </c>
      <c r="G923" s="7">
        <v>0</v>
      </c>
      <c r="H923" s="7">
        <v>1</v>
      </c>
      <c r="I923" s="7">
        <v>18.330379996062199</v>
      </c>
      <c r="J923" s="7">
        <v>52467</v>
      </c>
      <c r="K923" s="7">
        <v>2385</v>
      </c>
      <c r="L923" s="7">
        <v>1020</v>
      </c>
      <c r="M923" s="7">
        <v>461</v>
      </c>
      <c r="N923" s="7">
        <v>2851</v>
      </c>
      <c r="O923" s="7">
        <v>93</v>
      </c>
      <c r="P923" s="7">
        <v>525</v>
      </c>
      <c r="Q923" s="7">
        <v>0</v>
      </c>
      <c r="R923" s="7">
        <v>5</v>
      </c>
      <c r="S923" s="7">
        <v>1057</v>
      </c>
      <c r="T923" s="7">
        <v>1999</v>
      </c>
      <c r="U923" s="7">
        <v>507</v>
      </c>
      <c r="V923" s="7">
        <v>270</v>
      </c>
      <c r="W923" s="7">
        <v>0</v>
      </c>
    </row>
    <row r="924" spans="1:23" x14ac:dyDescent="0.35">
      <c r="A924" s="7">
        <v>1</v>
      </c>
      <c r="B924" s="7">
        <v>2144</v>
      </c>
      <c r="C924" s="7">
        <v>711</v>
      </c>
      <c r="D924" s="7">
        <v>0</v>
      </c>
      <c r="E924" s="7">
        <v>0</v>
      </c>
      <c r="F924" s="7">
        <v>0</v>
      </c>
      <c r="G924" s="7">
        <v>0</v>
      </c>
      <c r="H924" s="7">
        <v>1</v>
      </c>
      <c r="I924" s="7">
        <v>19.550561797752799</v>
      </c>
      <c r="J924" s="7">
        <v>51181</v>
      </c>
      <c r="K924" s="7">
        <v>982</v>
      </c>
      <c r="L924" s="7">
        <v>470</v>
      </c>
      <c r="M924" s="7">
        <v>175</v>
      </c>
      <c r="N924" s="7">
        <v>1164</v>
      </c>
      <c r="O924" s="7">
        <v>46</v>
      </c>
      <c r="P924" s="7">
        <v>337</v>
      </c>
      <c r="Q924" s="7">
        <v>1</v>
      </c>
      <c r="R924" s="7">
        <v>18</v>
      </c>
      <c r="S924" s="7">
        <v>578</v>
      </c>
      <c r="T924" s="7">
        <v>1155</v>
      </c>
      <c r="U924" s="7">
        <v>177</v>
      </c>
      <c r="V924" s="7">
        <v>96</v>
      </c>
      <c r="W924" s="7">
        <v>0</v>
      </c>
    </row>
    <row r="925" spans="1:23" x14ac:dyDescent="0.35">
      <c r="A925" s="7">
        <v>1</v>
      </c>
      <c r="B925" s="7">
        <v>2448</v>
      </c>
      <c r="C925" s="7">
        <v>850</v>
      </c>
      <c r="D925" s="7">
        <v>0</v>
      </c>
      <c r="E925" s="7">
        <v>0</v>
      </c>
      <c r="F925" s="7">
        <v>0</v>
      </c>
      <c r="G925" s="7">
        <v>0</v>
      </c>
      <c r="H925" s="7">
        <v>1</v>
      </c>
      <c r="I925" s="7">
        <v>16.814159292035399</v>
      </c>
      <c r="J925" s="7">
        <v>54118</v>
      </c>
      <c r="K925" s="7">
        <v>1129</v>
      </c>
      <c r="L925" s="7">
        <v>541</v>
      </c>
      <c r="M925" s="7">
        <v>200</v>
      </c>
      <c r="N925" s="7">
        <v>1362</v>
      </c>
      <c r="O925" s="7">
        <v>73</v>
      </c>
      <c r="P925" s="7">
        <v>318</v>
      </c>
      <c r="Q925" s="7">
        <v>0</v>
      </c>
      <c r="R925" s="7">
        <v>21</v>
      </c>
      <c r="S925" s="7">
        <v>674</v>
      </c>
      <c r="T925" s="7">
        <v>1330</v>
      </c>
      <c r="U925" s="7">
        <v>288</v>
      </c>
      <c r="V925" s="7">
        <v>74</v>
      </c>
      <c r="W925" s="7">
        <v>0</v>
      </c>
    </row>
    <row r="926" spans="1:23" x14ac:dyDescent="0.35">
      <c r="A926" s="7">
        <v>1</v>
      </c>
      <c r="B926" s="7">
        <v>1763</v>
      </c>
      <c r="C926" s="7">
        <v>692</v>
      </c>
      <c r="D926" s="7">
        <v>0</v>
      </c>
      <c r="E926" s="7">
        <v>8</v>
      </c>
      <c r="F926" s="7">
        <v>0.45377197958026094</v>
      </c>
      <c r="G926" s="7">
        <v>0</v>
      </c>
      <c r="H926" s="7">
        <v>0</v>
      </c>
      <c r="I926" s="7">
        <v>9.4093406593406606</v>
      </c>
      <c r="J926" s="7">
        <v>94125</v>
      </c>
      <c r="K926" s="7">
        <v>706</v>
      </c>
      <c r="L926" s="7">
        <v>285</v>
      </c>
      <c r="M926" s="7">
        <v>175</v>
      </c>
      <c r="N926" s="7">
        <v>926</v>
      </c>
      <c r="O926" s="7">
        <v>42</v>
      </c>
      <c r="P926" s="7">
        <v>430</v>
      </c>
      <c r="Q926" s="7">
        <v>0</v>
      </c>
      <c r="R926" s="7">
        <v>26</v>
      </c>
      <c r="S926" s="7">
        <v>339</v>
      </c>
      <c r="T926" s="7">
        <v>654</v>
      </c>
      <c r="U926" s="7">
        <v>358</v>
      </c>
      <c r="V926" s="7">
        <v>76</v>
      </c>
      <c r="W926" s="7">
        <v>0</v>
      </c>
    </row>
    <row r="927" spans="1:23" x14ac:dyDescent="0.35">
      <c r="A927" s="7">
        <v>1</v>
      </c>
      <c r="B927" s="7">
        <v>2734</v>
      </c>
      <c r="C927" s="7">
        <v>989</v>
      </c>
      <c r="D927" s="7">
        <v>0</v>
      </c>
      <c r="E927" s="7">
        <v>0</v>
      </c>
      <c r="F927" s="7">
        <v>0</v>
      </c>
      <c r="G927" s="7">
        <v>0</v>
      </c>
      <c r="H927" s="7">
        <v>0</v>
      </c>
      <c r="I927" s="7">
        <v>14.408973252804099</v>
      </c>
      <c r="J927" s="7">
        <v>101875</v>
      </c>
      <c r="K927" s="7">
        <v>990</v>
      </c>
      <c r="L927" s="7">
        <v>515</v>
      </c>
      <c r="M927" s="7">
        <v>251</v>
      </c>
      <c r="N927" s="7">
        <v>1638</v>
      </c>
      <c r="O927" s="7">
        <v>43</v>
      </c>
      <c r="P927" s="7">
        <v>607</v>
      </c>
      <c r="Q927" s="7">
        <v>1</v>
      </c>
      <c r="R927" s="7">
        <v>6</v>
      </c>
      <c r="S927" s="7">
        <v>439</v>
      </c>
      <c r="T927" s="7">
        <v>879</v>
      </c>
      <c r="U927" s="7">
        <v>170</v>
      </c>
      <c r="V927" s="7">
        <v>146</v>
      </c>
      <c r="W927" s="7">
        <v>0</v>
      </c>
    </row>
    <row r="928" spans="1:23" x14ac:dyDescent="0.35">
      <c r="A928" s="7">
        <v>1</v>
      </c>
      <c r="B928" s="7">
        <v>5020</v>
      </c>
      <c r="C928" s="7">
        <v>1797</v>
      </c>
      <c r="D928" s="7">
        <v>0</v>
      </c>
      <c r="E928" s="7">
        <v>0</v>
      </c>
      <c r="F928" s="7">
        <v>0</v>
      </c>
      <c r="G928" s="7">
        <v>0</v>
      </c>
      <c r="H928" s="7">
        <v>1</v>
      </c>
      <c r="I928" s="7">
        <v>18.305844023620399</v>
      </c>
      <c r="J928" s="7">
        <v>64152</v>
      </c>
      <c r="K928" s="7">
        <v>1698</v>
      </c>
      <c r="L928" s="7">
        <v>1047</v>
      </c>
      <c r="M928" s="7">
        <v>675</v>
      </c>
      <c r="N928" s="7">
        <v>3521</v>
      </c>
      <c r="O928" s="7">
        <v>156</v>
      </c>
      <c r="P928" s="7">
        <v>197</v>
      </c>
      <c r="Q928" s="7">
        <v>6</v>
      </c>
      <c r="R928" s="7">
        <v>75</v>
      </c>
      <c r="S928" s="7">
        <v>1065</v>
      </c>
      <c r="T928" s="7">
        <v>3656</v>
      </c>
      <c r="U928" s="7">
        <v>381</v>
      </c>
      <c r="V928" s="7">
        <v>259</v>
      </c>
      <c r="W928" s="7">
        <v>0</v>
      </c>
    </row>
    <row r="929" spans="1:23" x14ac:dyDescent="0.35">
      <c r="A929" s="7">
        <v>1</v>
      </c>
      <c r="B929" s="7">
        <v>3577</v>
      </c>
      <c r="C929" s="7">
        <v>1779</v>
      </c>
      <c r="D929" s="7">
        <v>0</v>
      </c>
      <c r="E929" s="7">
        <v>509</v>
      </c>
      <c r="F929" s="7">
        <v>14.229801509644954</v>
      </c>
      <c r="G929" s="7">
        <v>0</v>
      </c>
      <c r="H929" s="7">
        <v>0</v>
      </c>
      <c r="I929" s="7">
        <v>9.7746478873239404</v>
      </c>
      <c r="J929" s="7">
        <v>106141</v>
      </c>
      <c r="K929" s="7">
        <v>722</v>
      </c>
      <c r="L929" s="7">
        <v>302</v>
      </c>
      <c r="M929" s="7">
        <v>853</v>
      </c>
      <c r="N929" s="7">
        <v>2406</v>
      </c>
      <c r="O929" s="7">
        <v>171</v>
      </c>
      <c r="P929" s="7">
        <v>784</v>
      </c>
      <c r="Q929" s="7">
        <v>0</v>
      </c>
      <c r="R929" s="7">
        <v>5</v>
      </c>
      <c r="S929" s="7">
        <v>211</v>
      </c>
      <c r="T929" s="7">
        <v>786</v>
      </c>
      <c r="U929" s="7">
        <v>334</v>
      </c>
      <c r="V929" s="7">
        <v>58</v>
      </c>
      <c r="W929" s="7">
        <v>0</v>
      </c>
    </row>
    <row r="930" spans="1:23" x14ac:dyDescent="0.35">
      <c r="A930" s="7">
        <v>1</v>
      </c>
      <c r="B930" s="7">
        <v>5060</v>
      </c>
      <c r="C930" s="7">
        <v>2234</v>
      </c>
      <c r="D930" s="7">
        <v>0</v>
      </c>
      <c r="E930" s="7">
        <v>3</v>
      </c>
      <c r="F930" s="7">
        <v>5.9288537549407119E-2</v>
      </c>
      <c r="G930" s="7">
        <v>0</v>
      </c>
      <c r="H930" s="7">
        <v>0</v>
      </c>
      <c r="I930" s="7">
        <v>4.1233140655106002</v>
      </c>
      <c r="J930" s="7">
        <v>84095</v>
      </c>
      <c r="K930" s="7">
        <v>918</v>
      </c>
      <c r="L930" s="7">
        <v>836</v>
      </c>
      <c r="M930" s="7">
        <v>765</v>
      </c>
      <c r="N930" s="7">
        <v>3720</v>
      </c>
      <c r="O930" s="7">
        <v>245</v>
      </c>
      <c r="P930" s="7">
        <v>317</v>
      </c>
      <c r="Q930" s="7">
        <v>1</v>
      </c>
      <c r="R930" s="7">
        <v>32</v>
      </c>
      <c r="S930" s="7">
        <v>745</v>
      </c>
      <c r="T930" s="7">
        <v>2799</v>
      </c>
      <c r="U930" s="7">
        <v>463</v>
      </c>
      <c r="V930" s="7">
        <v>207</v>
      </c>
      <c r="W930" s="7">
        <v>0</v>
      </c>
    </row>
    <row r="931" spans="1:23" x14ac:dyDescent="0.35">
      <c r="A931" s="7">
        <v>1</v>
      </c>
      <c r="B931" s="7">
        <v>5776</v>
      </c>
      <c r="C931" s="7">
        <v>2009</v>
      </c>
      <c r="D931" s="7">
        <v>0</v>
      </c>
      <c r="E931" s="7">
        <v>0</v>
      </c>
      <c r="F931" s="7">
        <v>0</v>
      </c>
      <c r="G931" s="7">
        <v>0</v>
      </c>
      <c r="H931" s="7">
        <v>1</v>
      </c>
      <c r="I931" s="7">
        <v>18.267451640033599</v>
      </c>
      <c r="J931" s="7">
        <v>61602</v>
      </c>
      <c r="K931" s="7">
        <v>2384</v>
      </c>
      <c r="L931" s="7">
        <v>1245</v>
      </c>
      <c r="M931" s="7">
        <v>612</v>
      </c>
      <c r="N931" s="7">
        <v>4059</v>
      </c>
      <c r="O931" s="7">
        <v>214</v>
      </c>
      <c r="P931" s="7">
        <v>238</v>
      </c>
      <c r="Q931" s="7">
        <v>9</v>
      </c>
      <c r="R931" s="7">
        <v>53</v>
      </c>
      <c r="S931" s="7">
        <v>1203</v>
      </c>
      <c r="T931" s="7">
        <v>4348</v>
      </c>
      <c r="U931" s="7">
        <v>348</v>
      </c>
      <c r="V931" s="7">
        <v>377</v>
      </c>
      <c r="W931" s="7">
        <v>0</v>
      </c>
    </row>
    <row r="932" spans="1:23" x14ac:dyDescent="0.35">
      <c r="A932" s="7">
        <v>1</v>
      </c>
      <c r="B932" s="7">
        <v>5741</v>
      </c>
      <c r="C932" s="7">
        <v>1821</v>
      </c>
      <c r="D932" s="7">
        <v>0</v>
      </c>
      <c r="E932" s="7">
        <v>1</v>
      </c>
      <c r="F932" s="7">
        <v>1.7418568193694479E-2</v>
      </c>
      <c r="G932" s="7">
        <v>0</v>
      </c>
      <c r="H932" s="7">
        <v>1</v>
      </c>
      <c r="I932" s="7">
        <v>6.0054773082942106</v>
      </c>
      <c r="J932" s="7">
        <v>76706</v>
      </c>
      <c r="K932" s="7">
        <v>1141</v>
      </c>
      <c r="L932" s="7">
        <v>1284</v>
      </c>
      <c r="M932" s="7">
        <v>653</v>
      </c>
      <c r="N932" s="7">
        <v>3917</v>
      </c>
      <c r="O932" s="7">
        <v>202</v>
      </c>
      <c r="P932" s="7">
        <v>192</v>
      </c>
      <c r="Q932" s="7">
        <v>6</v>
      </c>
      <c r="R932" s="7">
        <v>59</v>
      </c>
      <c r="S932" s="7">
        <v>1365</v>
      </c>
      <c r="T932" s="7">
        <v>4402</v>
      </c>
      <c r="U932" s="7">
        <v>279</v>
      </c>
      <c r="V932" s="7">
        <v>170</v>
      </c>
      <c r="W932" s="7">
        <v>0</v>
      </c>
    </row>
    <row r="933" spans="1:23" x14ac:dyDescent="0.35">
      <c r="A933" s="7">
        <v>1</v>
      </c>
      <c r="B933" s="7">
        <v>8161</v>
      </c>
      <c r="C933" s="7">
        <v>2501</v>
      </c>
      <c r="D933" s="7">
        <v>0</v>
      </c>
      <c r="E933" s="7">
        <v>10</v>
      </c>
      <c r="F933" s="7">
        <v>0.12253400318588407</v>
      </c>
      <c r="G933" s="7">
        <v>0</v>
      </c>
      <c r="H933" s="7">
        <v>1</v>
      </c>
      <c r="I933" s="7">
        <v>8.6745406824146993</v>
      </c>
      <c r="J933" s="7">
        <v>78056</v>
      </c>
      <c r="K933" s="7">
        <v>2008</v>
      </c>
      <c r="L933" s="7">
        <v>1969</v>
      </c>
      <c r="M933" s="7">
        <v>926</v>
      </c>
      <c r="N933" s="7">
        <v>5542</v>
      </c>
      <c r="O933" s="7">
        <v>297</v>
      </c>
      <c r="P933" s="7">
        <v>441</v>
      </c>
      <c r="Q933" s="7">
        <v>7</v>
      </c>
      <c r="R933" s="7">
        <v>67</v>
      </c>
      <c r="S933" s="7">
        <v>1807</v>
      </c>
      <c r="T933" s="7">
        <v>5677</v>
      </c>
      <c r="U933" s="7">
        <v>327</v>
      </c>
      <c r="V933" s="7">
        <v>374</v>
      </c>
      <c r="W933" s="7">
        <v>0</v>
      </c>
    </row>
    <row r="934" spans="1:23" x14ac:dyDescent="0.35">
      <c r="A934" s="7">
        <v>1</v>
      </c>
      <c r="B934" s="7">
        <v>6249</v>
      </c>
      <c r="C934" s="7">
        <v>2077</v>
      </c>
      <c r="D934" s="7">
        <v>0</v>
      </c>
      <c r="E934" s="7">
        <v>4</v>
      </c>
      <c r="F934" s="7">
        <v>6.4010241638662188E-2</v>
      </c>
      <c r="G934" s="7">
        <v>0</v>
      </c>
      <c r="H934" s="7">
        <v>1</v>
      </c>
      <c r="I934" s="7">
        <v>25.702441271303499</v>
      </c>
      <c r="J934" s="7">
        <v>55625</v>
      </c>
      <c r="K934" s="7">
        <v>3263</v>
      </c>
      <c r="L934" s="7">
        <v>1570</v>
      </c>
      <c r="M934" s="7">
        <v>728</v>
      </c>
      <c r="N934" s="7">
        <v>4453</v>
      </c>
      <c r="O934" s="7">
        <v>219</v>
      </c>
      <c r="P934" s="7">
        <v>324</v>
      </c>
      <c r="Q934" s="7">
        <v>6</v>
      </c>
      <c r="R934" s="7">
        <v>46</v>
      </c>
      <c r="S934" s="7">
        <v>1201</v>
      </c>
      <c r="T934" s="7">
        <v>4480</v>
      </c>
      <c r="U934" s="7">
        <v>422</v>
      </c>
      <c r="V934" s="7">
        <v>552</v>
      </c>
      <c r="W934" s="7">
        <v>0</v>
      </c>
    </row>
    <row r="935" spans="1:23" x14ac:dyDescent="0.35">
      <c r="A935" s="7">
        <v>1</v>
      </c>
      <c r="B935" s="7">
        <v>3458</v>
      </c>
      <c r="C935" s="7">
        <v>1736</v>
      </c>
      <c r="D935" s="7">
        <v>0</v>
      </c>
      <c r="E935" s="7">
        <v>0</v>
      </c>
      <c r="F935" s="7">
        <v>0</v>
      </c>
      <c r="G935" s="7">
        <v>0</v>
      </c>
      <c r="H935" s="7">
        <v>1</v>
      </c>
      <c r="I935" s="7">
        <v>31.186339125224698</v>
      </c>
      <c r="J935" s="7">
        <v>27863</v>
      </c>
      <c r="K935" s="7">
        <v>2402</v>
      </c>
      <c r="L935" s="7">
        <v>637</v>
      </c>
      <c r="M935" s="7">
        <v>1007</v>
      </c>
      <c r="N935" s="7">
        <v>2573</v>
      </c>
      <c r="O935" s="7">
        <v>131</v>
      </c>
      <c r="P935" s="7">
        <v>65</v>
      </c>
      <c r="Q935" s="7">
        <v>0</v>
      </c>
      <c r="R935" s="7">
        <v>56</v>
      </c>
      <c r="S935" s="7">
        <v>633</v>
      </c>
      <c r="T935" s="7">
        <v>2485</v>
      </c>
      <c r="U935" s="7">
        <v>770</v>
      </c>
      <c r="V935" s="7">
        <v>702</v>
      </c>
      <c r="W935" s="7">
        <v>0</v>
      </c>
    </row>
    <row r="936" spans="1:23" x14ac:dyDescent="0.35">
      <c r="A936" s="7">
        <v>1</v>
      </c>
      <c r="B936" s="7">
        <v>3757</v>
      </c>
      <c r="C936" s="7">
        <v>1153</v>
      </c>
      <c r="D936" s="7">
        <v>0</v>
      </c>
      <c r="E936" s="7">
        <v>0</v>
      </c>
      <c r="F936" s="7">
        <v>0</v>
      </c>
      <c r="G936" s="7">
        <v>0</v>
      </c>
      <c r="H936" s="7">
        <v>1</v>
      </c>
      <c r="I936" s="7">
        <v>13.1361577404743</v>
      </c>
      <c r="J936" s="7">
        <v>76286</v>
      </c>
      <c r="K936" s="7">
        <v>967</v>
      </c>
      <c r="L936" s="7">
        <v>927</v>
      </c>
      <c r="M936" s="7">
        <v>308</v>
      </c>
      <c r="N936" s="7">
        <v>2267</v>
      </c>
      <c r="O936" s="7">
        <v>135</v>
      </c>
      <c r="P936" s="7">
        <v>160</v>
      </c>
      <c r="Q936" s="7">
        <v>3</v>
      </c>
      <c r="R936" s="7">
        <v>34</v>
      </c>
      <c r="S936" s="7">
        <v>1158</v>
      </c>
      <c r="T936" s="7">
        <v>2972</v>
      </c>
      <c r="U936" s="7">
        <v>210</v>
      </c>
      <c r="V936" s="7">
        <v>136</v>
      </c>
      <c r="W936" s="7">
        <v>0</v>
      </c>
    </row>
    <row r="937" spans="1:23" x14ac:dyDescent="0.35">
      <c r="A937" s="7">
        <v>1</v>
      </c>
      <c r="B937" s="7">
        <v>4863</v>
      </c>
      <c r="C937" s="7">
        <v>1637</v>
      </c>
      <c r="D937" s="7">
        <v>0</v>
      </c>
      <c r="E937" s="7">
        <v>0</v>
      </c>
      <c r="F937" s="7">
        <v>0</v>
      </c>
      <c r="G937" s="7">
        <v>0</v>
      </c>
      <c r="H937" s="7">
        <v>1</v>
      </c>
      <c r="I937" s="7">
        <v>14.364826313139801</v>
      </c>
      <c r="J937" s="7">
        <v>70777</v>
      </c>
      <c r="K937" s="7">
        <v>2075</v>
      </c>
      <c r="L937" s="7">
        <v>1220</v>
      </c>
      <c r="M937" s="7">
        <v>455</v>
      </c>
      <c r="N937" s="7">
        <v>2937</v>
      </c>
      <c r="O937" s="7">
        <v>231</v>
      </c>
      <c r="P937" s="7">
        <v>231</v>
      </c>
      <c r="Q937" s="7">
        <v>6</v>
      </c>
      <c r="R937" s="7">
        <v>33</v>
      </c>
      <c r="S937" s="7">
        <v>1425</v>
      </c>
      <c r="T937" s="7">
        <v>3723</v>
      </c>
      <c r="U937" s="7">
        <v>292</v>
      </c>
      <c r="V937" s="7">
        <v>267</v>
      </c>
      <c r="W937" s="7">
        <v>0</v>
      </c>
    </row>
    <row r="938" spans="1:23" x14ac:dyDescent="0.35">
      <c r="A938" s="7">
        <v>1</v>
      </c>
      <c r="B938" s="7">
        <v>5995</v>
      </c>
      <c r="C938" s="7">
        <v>2297</v>
      </c>
      <c r="D938" s="7">
        <v>0</v>
      </c>
      <c r="E938" s="7">
        <v>57</v>
      </c>
      <c r="F938" s="7">
        <v>0.95079232693911597</v>
      </c>
      <c r="G938" s="7">
        <v>0</v>
      </c>
      <c r="H938" s="7">
        <v>1</v>
      </c>
      <c r="I938" s="7">
        <v>14.118041582830301</v>
      </c>
      <c r="J938" s="7">
        <v>53039</v>
      </c>
      <c r="K938" s="7">
        <v>2213</v>
      </c>
      <c r="L938" s="7">
        <v>1274</v>
      </c>
      <c r="M938" s="7">
        <v>898</v>
      </c>
      <c r="N938" s="7">
        <v>3690</v>
      </c>
      <c r="O938" s="7">
        <v>310</v>
      </c>
      <c r="P938" s="7">
        <v>462</v>
      </c>
      <c r="Q938" s="7">
        <v>5</v>
      </c>
      <c r="R938" s="7">
        <v>63</v>
      </c>
      <c r="S938" s="7">
        <v>1465</v>
      </c>
      <c r="T938" s="7">
        <v>4326</v>
      </c>
      <c r="U938" s="7">
        <v>555</v>
      </c>
      <c r="V938" s="7">
        <v>412</v>
      </c>
      <c r="W938" s="7">
        <v>0</v>
      </c>
    </row>
    <row r="939" spans="1:23" x14ac:dyDescent="0.35">
      <c r="A939" s="7">
        <v>1</v>
      </c>
      <c r="B939" s="7">
        <v>3116</v>
      </c>
      <c r="C939" s="7">
        <v>1021</v>
      </c>
      <c r="D939" s="7">
        <v>0</v>
      </c>
      <c r="E939" s="7">
        <v>0</v>
      </c>
      <c r="F939" s="7">
        <v>0</v>
      </c>
      <c r="G939" s="7">
        <v>0</v>
      </c>
      <c r="H939" s="7">
        <v>1</v>
      </c>
      <c r="I939" s="7">
        <v>12.5323368784133</v>
      </c>
      <c r="J939" s="7">
        <v>73458</v>
      </c>
      <c r="K939" s="7">
        <v>922</v>
      </c>
      <c r="L939" s="7">
        <v>752</v>
      </c>
      <c r="M939" s="7">
        <v>308</v>
      </c>
      <c r="N939" s="7">
        <v>1620</v>
      </c>
      <c r="O939" s="7">
        <v>145</v>
      </c>
      <c r="P939" s="7">
        <v>568</v>
      </c>
      <c r="Q939" s="7">
        <v>0</v>
      </c>
      <c r="R939" s="7">
        <v>12</v>
      </c>
      <c r="S939" s="7">
        <v>771</v>
      </c>
      <c r="T939" s="7">
        <v>1915</v>
      </c>
      <c r="U939" s="7">
        <v>197</v>
      </c>
      <c r="V939" s="7">
        <v>165</v>
      </c>
      <c r="W939" s="7">
        <v>0</v>
      </c>
    </row>
    <row r="940" spans="1:23" x14ac:dyDescent="0.35">
      <c r="A940" s="7">
        <v>1</v>
      </c>
      <c r="B940" s="7">
        <v>2185</v>
      </c>
      <c r="C940" s="7">
        <v>1187</v>
      </c>
      <c r="D940" s="7">
        <v>0</v>
      </c>
      <c r="E940" s="7">
        <v>0</v>
      </c>
      <c r="F940" s="7">
        <v>0</v>
      </c>
      <c r="G940" s="7">
        <v>0</v>
      </c>
      <c r="H940" s="7">
        <v>0</v>
      </c>
      <c r="I940" s="7">
        <v>2.0944741532976803</v>
      </c>
      <c r="J940" s="7">
        <v>174063</v>
      </c>
      <c r="K940" s="7">
        <v>230</v>
      </c>
      <c r="L940" s="7">
        <v>251</v>
      </c>
      <c r="M940" s="7">
        <v>347</v>
      </c>
      <c r="N940" s="7">
        <v>1442</v>
      </c>
      <c r="O940" s="7">
        <v>157</v>
      </c>
      <c r="P940" s="7">
        <v>495</v>
      </c>
      <c r="Q940" s="7">
        <v>1</v>
      </c>
      <c r="R940" s="7">
        <v>4</v>
      </c>
      <c r="S940" s="7">
        <v>86</v>
      </c>
      <c r="T940" s="7">
        <v>366</v>
      </c>
      <c r="U940" s="7">
        <v>241</v>
      </c>
      <c r="V940" s="7">
        <v>18</v>
      </c>
      <c r="W940" s="7">
        <v>0</v>
      </c>
    </row>
    <row r="941" spans="1:23" x14ac:dyDescent="0.35">
      <c r="A941" s="7">
        <v>1</v>
      </c>
      <c r="B941" s="7">
        <v>5977</v>
      </c>
      <c r="C941" s="7">
        <v>2313</v>
      </c>
      <c r="D941" s="7">
        <v>0</v>
      </c>
      <c r="E941" s="7">
        <v>105</v>
      </c>
      <c r="F941" s="7">
        <v>1.7567341475656684</v>
      </c>
      <c r="G941" s="7">
        <v>0</v>
      </c>
      <c r="H941" s="7">
        <v>1</v>
      </c>
      <c r="I941" s="7">
        <v>26.338688085675997</v>
      </c>
      <c r="J941" s="7">
        <v>42438</v>
      </c>
      <c r="K941" s="7">
        <v>2683</v>
      </c>
      <c r="L941" s="7">
        <v>1264</v>
      </c>
      <c r="M941" s="7">
        <v>684</v>
      </c>
      <c r="N941" s="7">
        <v>4196</v>
      </c>
      <c r="O941" s="7">
        <v>292</v>
      </c>
      <c r="P941" s="7">
        <v>256</v>
      </c>
      <c r="Q941" s="7">
        <v>1</v>
      </c>
      <c r="R941" s="7">
        <v>43</v>
      </c>
      <c r="S941" s="7">
        <v>1189</v>
      </c>
      <c r="T941" s="7">
        <v>4520</v>
      </c>
      <c r="U941" s="7">
        <v>817</v>
      </c>
      <c r="V941" s="7">
        <v>478</v>
      </c>
      <c r="W941" s="7">
        <v>0</v>
      </c>
    </row>
    <row r="942" spans="1:23" x14ac:dyDescent="0.35">
      <c r="A942" s="7">
        <v>1</v>
      </c>
      <c r="B942" s="7">
        <v>3014</v>
      </c>
      <c r="C942" s="7">
        <v>973</v>
      </c>
      <c r="D942" s="7">
        <v>0</v>
      </c>
      <c r="E942" s="7">
        <v>0</v>
      </c>
      <c r="F942" s="7">
        <v>0</v>
      </c>
      <c r="G942" s="7">
        <v>0</v>
      </c>
      <c r="H942" s="7">
        <v>1</v>
      </c>
      <c r="I942" s="7">
        <v>20.573084352865401</v>
      </c>
      <c r="J942" s="7">
        <v>55655</v>
      </c>
      <c r="K942" s="7">
        <v>1218</v>
      </c>
      <c r="L942" s="7">
        <v>780</v>
      </c>
      <c r="M942" s="7">
        <v>237</v>
      </c>
      <c r="N942" s="7">
        <v>1899</v>
      </c>
      <c r="O942" s="7">
        <v>88</v>
      </c>
      <c r="P942" s="7">
        <v>67</v>
      </c>
      <c r="Q942" s="7">
        <v>2</v>
      </c>
      <c r="R942" s="7">
        <v>55</v>
      </c>
      <c r="S942" s="7">
        <v>903</v>
      </c>
      <c r="T942" s="7">
        <v>2359</v>
      </c>
      <c r="U942" s="7">
        <v>277</v>
      </c>
      <c r="V942" s="7">
        <v>209</v>
      </c>
      <c r="W942" s="7">
        <v>0</v>
      </c>
    </row>
    <row r="943" spans="1:23" x14ac:dyDescent="0.35">
      <c r="A943" s="7">
        <v>1</v>
      </c>
      <c r="B943" s="7">
        <v>2734</v>
      </c>
      <c r="C943" s="7">
        <v>1501</v>
      </c>
      <c r="D943" s="7">
        <v>0</v>
      </c>
      <c r="E943" s="7">
        <v>0</v>
      </c>
      <c r="F943" s="7">
        <v>0</v>
      </c>
      <c r="G943" s="7">
        <v>0</v>
      </c>
      <c r="H943" s="7">
        <v>0</v>
      </c>
      <c r="I943" s="7">
        <v>4.3478260869565206</v>
      </c>
      <c r="J943" s="7">
        <v>153032</v>
      </c>
      <c r="K943" s="7">
        <v>323</v>
      </c>
      <c r="L943" s="7">
        <v>357</v>
      </c>
      <c r="M943" s="7">
        <v>406</v>
      </c>
      <c r="N943" s="7">
        <v>1838</v>
      </c>
      <c r="O943" s="7">
        <v>133</v>
      </c>
      <c r="P943" s="7">
        <v>607</v>
      </c>
      <c r="Q943" s="7">
        <v>1</v>
      </c>
      <c r="R943" s="7">
        <v>3</v>
      </c>
      <c r="S943" s="7">
        <v>152</v>
      </c>
      <c r="T943" s="7">
        <v>453</v>
      </c>
      <c r="U943" s="7">
        <v>244</v>
      </c>
      <c r="V943" s="7">
        <v>15</v>
      </c>
      <c r="W943" s="7">
        <v>0</v>
      </c>
    </row>
    <row r="944" spans="1:23" x14ac:dyDescent="0.35">
      <c r="A944" s="7">
        <v>1</v>
      </c>
      <c r="B944" s="7">
        <v>5980</v>
      </c>
      <c r="C944" s="7">
        <v>2488</v>
      </c>
      <c r="D944" s="7">
        <v>0</v>
      </c>
      <c r="E944" s="7">
        <v>0</v>
      </c>
      <c r="F944" s="7">
        <v>0</v>
      </c>
      <c r="G944" s="7">
        <v>0</v>
      </c>
      <c r="H944" s="7">
        <v>1</v>
      </c>
      <c r="I944" s="7">
        <v>17.735180412371101</v>
      </c>
      <c r="J944" s="7">
        <v>46136</v>
      </c>
      <c r="K944" s="7">
        <v>2568</v>
      </c>
      <c r="L944" s="7">
        <v>1104</v>
      </c>
      <c r="M944" s="7">
        <v>650</v>
      </c>
      <c r="N944" s="7">
        <v>3645</v>
      </c>
      <c r="O944" s="7">
        <v>350</v>
      </c>
      <c r="P944" s="7">
        <v>423</v>
      </c>
      <c r="Q944" s="7">
        <v>1</v>
      </c>
      <c r="R944" s="7">
        <v>72</v>
      </c>
      <c r="S944" s="7">
        <v>1489</v>
      </c>
      <c r="T944" s="7">
        <v>4214</v>
      </c>
      <c r="U944" s="7">
        <v>981</v>
      </c>
      <c r="V944" s="7">
        <v>397</v>
      </c>
      <c r="W944" s="7">
        <v>0</v>
      </c>
    </row>
    <row r="945" spans="1:23" x14ac:dyDescent="0.35">
      <c r="A945" s="7">
        <v>1</v>
      </c>
      <c r="B945" s="7">
        <v>4417</v>
      </c>
      <c r="C945" s="7">
        <v>1597</v>
      </c>
      <c r="D945" s="7">
        <v>0</v>
      </c>
      <c r="E945" s="7">
        <v>0</v>
      </c>
      <c r="F945" s="7">
        <v>0</v>
      </c>
      <c r="G945" s="7">
        <v>0</v>
      </c>
      <c r="H945" s="7">
        <v>1</v>
      </c>
      <c r="I945" s="7">
        <v>26.647834274952899</v>
      </c>
      <c r="J945" s="7">
        <v>47207</v>
      </c>
      <c r="K945" s="7">
        <v>1917</v>
      </c>
      <c r="L945" s="7">
        <v>1037</v>
      </c>
      <c r="M945" s="7">
        <v>392</v>
      </c>
      <c r="N945" s="7">
        <v>2601</v>
      </c>
      <c r="O945" s="7">
        <v>201</v>
      </c>
      <c r="P945" s="7">
        <v>155</v>
      </c>
      <c r="Q945" s="7">
        <v>1</v>
      </c>
      <c r="R945" s="7">
        <v>97</v>
      </c>
      <c r="S945" s="7">
        <v>1362</v>
      </c>
      <c r="T945" s="7">
        <v>3751</v>
      </c>
      <c r="U945" s="7">
        <v>759</v>
      </c>
      <c r="V945" s="7">
        <v>368</v>
      </c>
      <c r="W945" s="7">
        <v>0</v>
      </c>
    </row>
    <row r="946" spans="1:23" x14ac:dyDescent="0.35">
      <c r="A946" s="7">
        <v>1</v>
      </c>
      <c r="B946" s="7">
        <v>4705</v>
      </c>
      <c r="C946" s="7">
        <v>1589</v>
      </c>
      <c r="D946" s="7">
        <v>0</v>
      </c>
      <c r="E946" s="7">
        <v>0</v>
      </c>
      <c r="F946" s="7">
        <v>0</v>
      </c>
      <c r="G946" s="7">
        <v>0</v>
      </c>
      <c r="H946" s="7">
        <v>1</v>
      </c>
      <c r="I946" s="7">
        <v>19.761862448907099</v>
      </c>
      <c r="J946" s="7">
        <v>51711</v>
      </c>
      <c r="K946" s="7">
        <v>2305</v>
      </c>
      <c r="L946" s="7">
        <v>1069</v>
      </c>
      <c r="M946" s="7">
        <v>577</v>
      </c>
      <c r="N946" s="7">
        <v>2973</v>
      </c>
      <c r="O946" s="7">
        <v>204</v>
      </c>
      <c r="P946" s="7">
        <v>67</v>
      </c>
      <c r="Q946" s="7">
        <v>0</v>
      </c>
      <c r="R946" s="7">
        <v>83</v>
      </c>
      <c r="S946" s="7">
        <v>1378</v>
      </c>
      <c r="T946" s="7">
        <v>4177</v>
      </c>
      <c r="U946" s="7">
        <v>625</v>
      </c>
      <c r="V946" s="7">
        <v>422</v>
      </c>
      <c r="W946" s="7">
        <v>0</v>
      </c>
    </row>
    <row r="947" spans="1:23" x14ac:dyDescent="0.35">
      <c r="A947" s="7">
        <v>1</v>
      </c>
      <c r="B947" s="7">
        <v>3928</v>
      </c>
      <c r="C947" s="7">
        <v>1313</v>
      </c>
      <c r="D947" s="7">
        <v>0</v>
      </c>
      <c r="E947" s="7">
        <v>0</v>
      </c>
      <c r="F947" s="7">
        <v>0</v>
      </c>
      <c r="G947" s="7">
        <v>0</v>
      </c>
      <c r="H947" s="7">
        <v>1</v>
      </c>
      <c r="I947" s="7">
        <v>28.898458748866702</v>
      </c>
      <c r="J947" s="7">
        <v>39367</v>
      </c>
      <c r="K947" s="7">
        <v>2404</v>
      </c>
      <c r="L947" s="7">
        <v>897</v>
      </c>
      <c r="M947" s="7">
        <v>390</v>
      </c>
      <c r="N947" s="7">
        <v>2479</v>
      </c>
      <c r="O947" s="7">
        <v>218</v>
      </c>
      <c r="P947" s="7">
        <v>55</v>
      </c>
      <c r="Q947" s="7">
        <v>0</v>
      </c>
      <c r="R947" s="7">
        <v>38</v>
      </c>
      <c r="S947" s="7">
        <v>1138</v>
      </c>
      <c r="T947" s="7">
        <v>3544</v>
      </c>
      <c r="U947" s="7">
        <v>634</v>
      </c>
      <c r="V947" s="7">
        <v>436</v>
      </c>
      <c r="W947" s="7">
        <v>0</v>
      </c>
    </row>
    <row r="948" spans="1:23" x14ac:dyDescent="0.35">
      <c r="A948" s="7">
        <v>1</v>
      </c>
      <c r="B948" s="7">
        <v>3861</v>
      </c>
      <c r="C948" s="7">
        <v>1193</v>
      </c>
      <c r="D948" s="7">
        <v>0</v>
      </c>
      <c r="E948" s="7">
        <v>1</v>
      </c>
      <c r="F948" s="7">
        <v>2.5900025900025901E-2</v>
      </c>
      <c r="G948" s="7">
        <v>0</v>
      </c>
      <c r="H948" s="7">
        <v>1</v>
      </c>
      <c r="I948" s="7">
        <v>17.033964220897101</v>
      </c>
      <c r="J948" s="7">
        <v>46397</v>
      </c>
      <c r="K948" s="7">
        <v>1736</v>
      </c>
      <c r="L948" s="7">
        <v>952</v>
      </c>
      <c r="M948" s="7">
        <v>367</v>
      </c>
      <c r="N948" s="7">
        <v>2465</v>
      </c>
      <c r="O948" s="7">
        <v>183</v>
      </c>
      <c r="P948" s="7">
        <v>65</v>
      </c>
      <c r="Q948" s="7">
        <v>0</v>
      </c>
      <c r="R948" s="7">
        <v>44</v>
      </c>
      <c r="S948" s="7">
        <v>1104</v>
      </c>
      <c r="T948" s="7">
        <v>3545</v>
      </c>
      <c r="U948" s="7">
        <v>470</v>
      </c>
      <c r="V948" s="7">
        <v>240</v>
      </c>
      <c r="W948" s="7">
        <v>0</v>
      </c>
    </row>
    <row r="949" spans="1:23" x14ac:dyDescent="0.35">
      <c r="A949" s="7">
        <v>1</v>
      </c>
      <c r="B949" s="7">
        <v>2972</v>
      </c>
      <c r="C949" s="7">
        <v>1581</v>
      </c>
      <c r="D949" s="7">
        <v>0</v>
      </c>
      <c r="E949" s="7">
        <v>0</v>
      </c>
      <c r="F949" s="7">
        <v>0</v>
      </c>
      <c r="G949" s="7">
        <v>0</v>
      </c>
      <c r="H949" s="7">
        <v>0</v>
      </c>
      <c r="I949" s="7">
        <v>12.363636363636401</v>
      </c>
      <c r="J949" s="7">
        <v>141898</v>
      </c>
      <c r="K949" s="7">
        <v>588</v>
      </c>
      <c r="L949" s="7">
        <v>369</v>
      </c>
      <c r="M949" s="7">
        <v>68</v>
      </c>
      <c r="N949" s="7">
        <v>1498</v>
      </c>
      <c r="O949" s="7">
        <v>118</v>
      </c>
      <c r="P949" s="7">
        <v>1230</v>
      </c>
      <c r="Q949" s="7">
        <v>1</v>
      </c>
      <c r="R949" s="7">
        <v>7</v>
      </c>
      <c r="S949" s="7">
        <v>118</v>
      </c>
      <c r="T949" s="7">
        <v>273</v>
      </c>
      <c r="U949" s="7">
        <v>280</v>
      </c>
      <c r="V949" s="7">
        <v>23</v>
      </c>
      <c r="W949" s="7">
        <v>0</v>
      </c>
    </row>
    <row r="950" spans="1:23" x14ac:dyDescent="0.35">
      <c r="A950" s="7">
        <v>1</v>
      </c>
      <c r="B950" s="7">
        <v>5813</v>
      </c>
      <c r="C950" s="7">
        <v>2533</v>
      </c>
      <c r="D950" s="7">
        <v>0</v>
      </c>
      <c r="E950" s="7">
        <v>1</v>
      </c>
      <c r="F950" s="7">
        <v>1.7202821262687081E-2</v>
      </c>
      <c r="G950" s="7">
        <v>0</v>
      </c>
      <c r="H950" s="7">
        <v>1</v>
      </c>
      <c r="I950" s="7">
        <v>15.229417507321799</v>
      </c>
      <c r="J950" s="7">
        <v>52875</v>
      </c>
      <c r="K950" s="7">
        <v>2929</v>
      </c>
      <c r="L950" s="7">
        <v>979</v>
      </c>
      <c r="M950" s="7">
        <v>1406</v>
      </c>
      <c r="N950" s="7">
        <v>3954</v>
      </c>
      <c r="O950" s="7">
        <v>280</v>
      </c>
      <c r="P950" s="7">
        <v>172</v>
      </c>
      <c r="Q950" s="7">
        <v>0</v>
      </c>
      <c r="R950" s="7">
        <v>97</v>
      </c>
      <c r="S950" s="7">
        <v>1310</v>
      </c>
      <c r="T950" s="7">
        <v>4946</v>
      </c>
      <c r="U950" s="7">
        <v>1451</v>
      </c>
      <c r="V950" s="7">
        <v>967</v>
      </c>
      <c r="W950" s="7">
        <v>0</v>
      </c>
    </row>
    <row r="951" spans="1:23" x14ac:dyDescent="0.35">
      <c r="A951" s="7">
        <v>1</v>
      </c>
      <c r="B951" s="7">
        <v>5607</v>
      </c>
      <c r="C951" s="7">
        <v>1751</v>
      </c>
      <c r="D951" s="7">
        <v>0</v>
      </c>
      <c r="E951" s="7">
        <v>0</v>
      </c>
      <c r="F951" s="7">
        <v>0</v>
      </c>
      <c r="G951" s="7">
        <v>0</v>
      </c>
      <c r="H951" s="7">
        <v>1</v>
      </c>
      <c r="I951" s="7">
        <v>26.220860983494997</v>
      </c>
      <c r="J951" s="7">
        <v>40532</v>
      </c>
      <c r="K951" s="7">
        <v>3265</v>
      </c>
      <c r="L951" s="7">
        <v>1411</v>
      </c>
      <c r="M951" s="7">
        <v>479</v>
      </c>
      <c r="N951" s="7">
        <v>3345</v>
      </c>
      <c r="O951" s="7">
        <v>202</v>
      </c>
      <c r="P951" s="7">
        <v>71</v>
      </c>
      <c r="Q951" s="7">
        <v>15</v>
      </c>
      <c r="R951" s="7">
        <v>169</v>
      </c>
      <c r="S951" s="7">
        <v>1805</v>
      </c>
      <c r="T951" s="7">
        <v>5225</v>
      </c>
      <c r="U951" s="7">
        <v>911</v>
      </c>
      <c r="V951" s="7">
        <v>366</v>
      </c>
      <c r="W951" s="7">
        <v>0</v>
      </c>
    </row>
    <row r="952" spans="1:23" x14ac:dyDescent="0.35">
      <c r="A952" s="7">
        <v>1</v>
      </c>
      <c r="B952" s="7">
        <v>3284</v>
      </c>
      <c r="C952" s="7">
        <v>1119</v>
      </c>
      <c r="D952" s="7">
        <v>0</v>
      </c>
      <c r="E952" s="7">
        <v>0</v>
      </c>
      <c r="F952" s="7">
        <v>0</v>
      </c>
      <c r="G952" s="7">
        <v>0</v>
      </c>
      <c r="H952" s="7">
        <v>1</v>
      </c>
      <c r="I952" s="7">
        <v>22.643781993375502</v>
      </c>
      <c r="J952" s="7">
        <v>59212</v>
      </c>
      <c r="K952" s="7">
        <v>1325</v>
      </c>
      <c r="L952" s="7">
        <v>786</v>
      </c>
      <c r="M952" s="7">
        <v>315</v>
      </c>
      <c r="N952" s="7">
        <v>1853</v>
      </c>
      <c r="O952" s="7">
        <v>94</v>
      </c>
      <c r="P952" s="7">
        <v>50</v>
      </c>
      <c r="Q952" s="7">
        <v>0</v>
      </c>
      <c r="R952" s="7">
        <v>17</v>
      </c>
      <c r="S952" s="7">
        <v>1270</v>
      </c>
      <c r="T952" s="7">
        <v>2998</v>
      </c>
      <c r="U952" s="7">
        <v>293</v>
      </c>
      <c r="V952" s="7">
        <v>177</v>
      </c>
      <c r="W952" s="7">
        <v>0</v>
      </c>
    </row>
    <row r="953" spans="1:23" x14ac:dyDescent="0.35">
      <c r="A953" s="7">
        <v>1</v>
      </c>
      <c r="B953" s="7">
        <v>3539</v>
      </c>
      <c r="C953" s="7">
        <v>1150</v>
      </c>
      <c r="D953" s="7">
        <v>0</v>
      </c>
      <c r="E953" s="7">
        <v>0</v>
      </c>
      <c r="F953" s="7">
        <v>0</v>
      </c>
      <c r="G953" s="7">
        <v>0</v>
      </c>
      <c r="H953" s="7">
        <v>1</v>
      </c>
      <c r="I953" s="7">
        <v>24.5762711864407</v>
      </c>
      <c r="J953" s="7">
        <v>45313</v>
      </c>
      <c r="K953" s="7">
        <v>1819</v>
      </c>
      <c r="L953" s="7">
        <v>856</v>
      </c>
      <c r="M953" s="7">
        <v>320</v>
      </c>
      <c r="N953" s="7">
        <v>2065</v>
      </c>
      <c r="O953" s="7">
        <v>150</v>
      </c>
      <c r="P953" s="7">
        <v>67</v>
      </c>
      <c r="Q953" s="7">
        <v>5</v>
      </c>
      <c r="R953" s="7">
        <v>119</v>
      </c>
      <c r="S953" s="7">
        <v>1133</v>
      </c>
      <c r="T953" s="7">
        <v>3223</v>
      </c>
      <c r="U953" s="7">
        <v>797</v>
      </c>
      <c r="V953" s="7">
        <v>320</v>
      </c>
      <c r="W953" s="7">
        <v>0</v>
      </c>
    </row>
    <row r="954" spans="1:23" x14ac:dyDescent="0.35">
      <c r="A954" s="7">
        <v>1</v>
      </c>
      <c r="B954" s="7">
        <v>4895</v>
      </c>
      <c r="C954" s="7">
        <v>1558</v>
      </c>
      <c r="D954" s="7">
        <v>0</v>
      </c>
      <c r="E954" s="7">
        <v>151</v>
      </c>
      <c r="F954" s="7">
        <v>3.0847803881511746</v>
      </c>
      <c r="G954" s="7">
        <v>0</v>
      </c>
      <c r="H954" s="7">
        <v>1</v>
      </c>
      <c r="I954" s="7">
        <v>25.5008248880509</v>
      </c>
      <c r="J954" s="7">
        <v>41136</v>
      </c>
      <c r="K954" s="7">
        <v>2290</v>
      </c>
      <c r="L954" s="7">
        <v>1076</v>
      </c>
      <c r="M954" s="7">
        <v>503</v>
      </c>
      <c r="N954" s="7">
        <v>2775</v>
      </c>
      <c r="O954" s="7">
        <v>162</v>
      </c>
      <c r="P954" s="7">
        <v>58</v>
      </c>
      <c r="Q954" s="7">
        <v>2</v>
      </c>
      <c r="R954" s="7">
        <v>59</v>
      </c>
      <c r="S954" s="7">
        <v>1839</v>
      </c>
      <c r="T954" s="7">
        <v>4449</v>
      </c>
      <c r="U954" s="7">
        <v>815</v>
      </c>
      <c r="V954" s="7">
        <v>351</v>
      </c>
      <c r="W954" s="7">
        <v>0</v>
      </c>
    </row>
    <row r="955" spans="1:23" x14ac:dyDescent="0.35">
      <c r="A955" s="7">
        <v>1</v>
      </c>
      <c r="B955" s="7">
        <v>4441</v>
      </c>
      <c r="C955" s="7">
        <v>1566</v>
      </c>
      <c r="D955" s="7">
        <v>0</v>
      </c>
      <c r="E955" s="7">
        <v>0</v>
      </c>
      <c r="F955" s="7">
        <v>0</v>
      </c>
      <c r="G955" s="7">
        <v>0</v>
      </c>
      <c r="H955" s="7">
        <v>1</v>
      </c>
      <c r="I955" s="7">
        <v>22.144707992824401</v>
      </c>
      <c r="J955" s="7">
        <v>45692</v>
      </c>
      <c r="K955" s="7">
        <v>2378</v>
      </c>
      <c r="L955" s="7">
        <v>981</v>
      </c>
      <c r="M955" s="7">
        <v>573</v>
      </c>
      <c r="N955" s="7">
        <v>2633</v>
      </c>
      <c r="O955" s="7">
        <v>159</v>
      </c>
      <c r="P955" s="7">
        <v>128</v>
      </c>
      <c r="Q955" s="7">
        <v>0</v>
      </c>
      <c r="R955" s="7">
        <v>31</v>
      </c>
      <c r="S955" s="7">
        <v>1490</v>
      </c>
      <c r="T955" s="7">
        <v>3918</v>
      </c>
      <c r="U955" s="7">
        <v>803</v>
      </c>
      <c r="V955" s="7">
        <v>368</v>
      </c>
      <c r="W955" s="7">
        <v>0</v>
      </c>
    </row>
    <row r="956" spans="1:23" x14ac:dyDescent="0.35">
      <c r="A956" s="7">
        <v>1</v>
      </c>
      <c r="B956" s="7">
        <v>3805</v>
      </c>
      <c r="C956" s="7">
        <v>1340</v>
      </c>
      <c r="D956" s="7">
        <v>0</v>
      </c>
      <c r="E956" s="7">
        <v>3</v>
      </c>
      <c r="F956" s="7">
        <v>7.8843626806833114E-2</v>
      </c>
      <c r="G956" s="7">
        <v>0</v>
      </c>
      <c r="H956" s="7">
        <v>1</v>
      </c>
      <c r="I956" s="7">
        <v>22.215988779803599</v>
      </c>
      <c r="J956" s="7">
        <v>49407</v>
      </c>
      <c r="K956" s="7">
        <v>1504</v>
      </c>
      <c r="L956" s="7">
        <v>906</v>
      </c>
      <c r="M956" s="7">
        <v>454</v>
      </c>
      <c r="N956" s="7">
        <v>2097</v>
      </c>
      <c r="O956" s="7">
        <v>169</v>
      </c>
      <c r="P956" s="7">
        <v>51</v>
      </c>
      <c r="Q956" s="7">
        <v>1</v>
      </c>
      <c r="R956" s="7">
        <v>35</v>
      </c>
      <c r="S956" s="7">
        <v>1452</v>
      </c>
      <c r="T956" s="7">
        <v>3386</v>
      </c>
      <c r="U956" s="7">
        <v>686</v>
      </c>
      <c r="V956" s="7">
        <v>425</v>
      </c>
      <c r="W956" s="7">
        <v>0</v>
      </c>
    </row>
    <row r="957" spans="1:23" x14ac:dyDescent="0.35">
      <c r="A957" s="7">
        <v>1</v>
      </c>
      <c r="B957" s="7">
        <v>4172</v>
      </c>
      <c r="C957" s="7">
        <v>1474</v>
      </c>
      <c r="D957" s="7">
        <v>0</v>
      </c>
      <c r="E957" s="7">
        <v>239</v>
      </c>
      <c r="F957" s="7">
        <v>5.7286673058485134</v>
      </c>
      <c r="G957" s="7">
        <v>0</v>
      </c>
      <c r="H957" s="7">
        <v>1</v>
      </c>
      <c r="I957" s="7">
        <v>19.7070859358174</v>
      </c>
      <c r="J957" s="7">
        <v>64688</v>
      </c>
      <c r="K957" s="7">
        <v>1743</v>
      </c>
      <c r="L957" s="7">
        <v>910</v>
      </c>
      <c r="M957" s="7">
        <v>470</v>
      </c>
      <c r="N957" s="7">
        <v>2692</v>
      </c>
      <c r="O957" s="7">
        <v>227</v>
      </c>
      <c r="P957" s="7">
        <v>129</v>
      </c>
      <c r="Q957" s="7">
        <v>1</v>
      </c>
      <c r="R957" s="7">
        <v>58</v>
      </c>
      <c r="S957" s="7">
        <v>1065</v>
      </c>
      <c r="T957" s="7">
        <v>3113</v>
      </c>
      <c r="U957" s="7">
        <v>641</v>
      </c>
      <c r="V957" s="7">
        <v>359</v>
      </c>
      <c r="W957" s="7">
        <v>0</v>
      </c>
    </row>
    <row r="958" spans="1:23" x14ac:dyDescent="0.35">
      <c r="A958" s="7">
        <v>1</v>
      </c>
      <c r="B958" s="7">
        <v>3737</v>
      </c>
      <c r="C958" s="7">
        <v>1264</v>
      </c>
      <c r="D958" s="7">
        <v>0</v>
      </c>
      <c r="E958" s="7">
        <v>8</v>
      </c>
      <c r="F958" s="7">
        <v>0.21407546160021407</v>
      </c>
      <c r="G958" s="7">
        <v>0</v>
      </c>
      <c r="H958" s="7">
        <v>1</v>
      </c>
      <c r="I958" s="7">
        <v>26.8681983071342</v>
      </c>
      <c r="J958" s="7">
        <v>43042</v>
      </c>
      <c r="K958" s="7">
        <v>2356</v>
      </c>
      <c r="L958" s="7">
        <v>894</v>
      </c>
      <c r="M958" s="7">
        <v>389</v>
      </c>
      <c r="N958" s="7">
        <v>2393</v>
      </c>
      <c r="O958" s="7">
        <v>173</v>
      </c>
      <c r="P958" s="7">
        <v>64</v>
      </c>
      <c r="Q958" s="7">
        <v>0</v>
      </c>
      <c r="R958" s="7">
        <v>47</v>
      </c>
      <c r="S958" s="7">
        <v>1060</v>
      </c>
      <c r="T958" s="7">
        <v>3163</v>
      </c>
      <c r="U958" s="7">
        <v>623</v>
      </c>
      <c r="V958" s="7">
        <v>394</v>
      </c>
      <c r="W958" s="7">
        <v>0</v>
      </c>
    </row>
    <row r="959" spans="1:23" x14ac:dyDescent="0.35">
      <c r="A959" s="7">
        <v>1</v>
      </c>
      <c r="B959" s="7">
        <v>1529</v>
      </c>
      <c r="C959" s="7">
        <v>531</v>
      </c>
      <c r="D959" s="7">
        <v>0</v>
      </c>
      <c r="E959" s="7">
        <v>0</v>
      </c>
      <c r="F959" s="7">
        <v>0</v>
      </c>
      <c r="G959" s="7">
        <v>0</v>
      </c>
      <c r="H959" s="7">
        <v>1</v>
      </c>
      <c r="I959" s="7">
        <v>20.408163265306101</v>
      </c>
      <c r="J959" s="7">
        <v>44743</v>
      </c>
      <c r="K959" s="7">
        <v>793</v>
      </c>
      <c r="L959" s="7">
        <v>354</v>
      </c>
      <c r="M959" s="7">
        <v>149</v>
      </c>
      <c r="N959" s="7">
        <v>836</v>
      </c>
      <c r="O959" s="7">
        <v>57</v>
      </c>
      <c r="P959" s="7">
        <v>50</v>
      </c>
      <c r="Q959" s="7">
        <v>1</v>
      </c>
      <c r="R959" s="7">
        <v>10</v>
      </c>
      <c r="S959" s="7">
        <v>575</v>
      </c>
      <c r="T959" s="7">
        <v>1368</v>
      </c>
      <c r="U959" s="7">
        <v>258</v>
      </c>
      <c r="V959" s="7">
        <v>107</v>
      </c>
      <c r="W959" s="7">
        <v>0</v>
      </c>
    </row>
    <row r="960" spans="1:23" x14ac:dyDescent="0.35">
      <c r="A960" s="7">
        <v>1</v>
      </c>
      <c r="B960" s="7">
        <v>3321</v>
      </c>
      <c r="C960" s="7">
        <v>1080</v>
      </c>
      <c r="D960" s="7">
        <v>0</v>
      </c>
      <c r="E960" s="7">
        <v>10</v>
      </c>
      <c r="F960" s="7">
        <v>0.30111412225233364</v>
      </c>
      <c r="G960" s="7">
        <v>0</v>
      </c>
      <c r="H960" s="7">
        <v>1</v>
      </c>
      <c r="I960" s="7">
        <v>23.800056802044899</v>
      </c>
      <c r="J960" s="7">
        <v>40069</v>
      </c>
      <c r="K960" s="7">
        <v>1891</v>
      </c>
      <c r="L960" s="7">
        <v>825</v>
      </c>
      <c r="M960" s="7">
        <v>299</v>
      </c>
      <c r="N960" s="7">
        <v>1758</v>
      </c>
      <c r="O960" s="7">
        <v>167</v>
      </c>
      <c r="P960" s="7">
        <v>64</v>
      </c>
      <c r="Q960" s="7">
        <v>3</v>
      </c>
      <c r="R960" s="7">
        <v>62</v>
      </c>
      <c r="S960" s="7">
        <v>1267</v>
      </c>
      <c r="T960" s="7">
        <v>2935</v>
      </c>
      <c r="U960" s="7">
        <v>649</v>
      </c>
      <c r="V960" s="7">
        <v>254</v>
      </c>
      <c r="W960" s="7">
        <v>0</v>
      </c>
    </row>
    <row r="961" spans="1:23" x14ac:dyDescent="0.35">
      <c r="A961" s="7">
        <v>1</v>
      </c>
      <c r="B961" s="7">
        <v>3404</v>
      </c>
      <c r="C961" s="7">
        <v>1225</v>
      </c>
      <c r="D961" s="7">
        <v>0</v>
      </c>
      <c r="E961" s="7">
        <v>1</v>
      </c>
      <c r="F961" s="7">
        <v>2.9377203290246769E-2</v>
      </c>
      <c r="G961" s="7">
        <v>0</v>
      </c>
      <c r="H961" s="7">
        <v>1</v>
      </c>
      <c r="I961" s="7">
        <v>27.007299270072998</v>
      </c>
      <c r="J961" s="7">
        <v>34826</v>
      </c>
      <c r="K961" s="7">
        <v>1991</v>
      </c>
      <c r="L961" s="7">
        <v>736</v>
      </c>
      <c r="M961" s="7">
        <v>552</v>
      </c>
      <c r="N961" s="7">
        <v>2146</v>
      </c>
      <c r="O961" s="7">
        <v>156</v>
      </c>
      <c r="P961" s="7">
        <v>36</v>
      </c>
      <c r="Q961" s="7">
        <v>0</v>
      </c>
      <c r="R961" s="7">
        <v>42</v>
      </c>
      <c r="S961" s="7">
        <v>1024</v>
      </c>
      <c r="T961" s="7">
        <v>2986</v>
      </c>
      <c r="U961" s="7">
        <v>561</v>
      </c>
      <c r="V961" s="7">
        <v>392</v>
      </c>
      <c r="W961" s="7">
        <v>0</v>
      </c>
    </row>
    <row r="962" spans="1:23" x14ac:dyDescent="0.35">
      <c r="A962" s="7">
        <v>1</v>
      </c>
      <c r="B962" s="7">
        <v>4707</v>
      </c>
      <c r="C962" s="7">
        <v>1434</v>
      </c>
      <c r="D962" s="7">
        <v>0</v>
      </c>
      <c r="E962" s="7">
        <v>214</v>
      </c>
      <c r="F962" s="7">
        <v>4.546420225196516</v>
      </c>
      <c r="G962" s="7">
        <v>0</v>
      </c>
      <c r="H962" s="7">
        <v>1</v>
      </c>
      <c r="I962" s="7">
        <v>24.671246319921501</v>
      </c>
      <c r="J962" s="7">
        <v>37388</v>
      </c>
      <c r="K962" s="7">
        <v>2746</v>
      </c>
      <c r="L962" s="7">
        <v>1170</v>
      </c>
      <c r="M962" s="7">
        <v>561</v>
      </c>
      <c r="N962" s="7">
        <v>2435</v>
      </c>
      <c r="O962" s="7">
        <v>267</v>
      </c>
      <c r="P962" s="7">
        <v>81</v>
      </c>
      <c r="Q962" s="7">
        <v>3</v>
      </c>
      <c r="R962" s="7">
        <v>58</v>
      </c>
      <c r="S962" s="7">
        <v>1863</v>
      </c>
      <c r="T962" s="7">
        <v>4250</v>
      </c>
      <c r="U962" s="7">
        <v>552</v>
      </c>
      <c r="V962" s="7">
        <v>379</v>
      </c>
      <c r="W962" s="7">
        <v>0</v>
      </c>
    </row>
    <row r="963" spans="1:23" x14ac:dyDescent="0.35">
      <c r="A963" s="7">
        <v>1</v>
      </c>
      <c r="B963" s="7">
        <v>5137</v>
      </c>
      <c r="C963" s="7">
        <v>1755</v>
      </c>
      <c r="D963" s="7">
        <v>0</v>
      </c>
      <c r="E963" s="7">
        <v>3</v>
      </c>
      <c r="F963" s="7">
        <v>5.8399844267081953E-2</v>
      </c>
      <c r="G963" s="7">
        <v>0</v>
      </c>
      <c r="H963" s="7">
        <v>1</v>
      </c>
      <c r="I963" s="7">
        <v>20.1347763937104</v>
      </c>
      <c r="J963" s="7">
        <v>53090</v>
      </c>
      <c r="K963" s="7">
        <v>2134</v>
      </c>
      <c r="L963" s="7">
        <v>1288</v>
      </c>
      <c r="M963" s="7">
        <v>534</v>
      </c>
      <c r="N963" s="7">
        <v>3396</v>
      </c>
      <c r="O963" s="7">
        <v>236</v>
      </c>
      <c r="P963" s="7">
        <v>113</v>
      </c>
      <c r="Q963" s="7">
        <v>0</v>
      </c>
      <c r="R963" s="7">
        <v>30</v>
      </c>
      <c r="S963" s="7">
        <v>1362</v>
      </c>
      <c r="T963" s="7">
        <v>4275</v>
      </c>
      <c r="U963" s="7">
        <v>542</v>
      </c>
      <c r="V963" s="7">
        <v>368</v>
      </c>
      <c r="W963" s="7">
        <v>0</v>
      </c>
    </row>
    <row r="964" spans="1:23" x14ac:dyDescent="0.35">
      <c r="A964" s="7">
        <v>1</v>
      </c>
      <c r="B964" s="7">
        <v>3208</v>
      </c>
      <c r="C964" s="7">
        <v>1082</v>
      </c>
      <c r="D964" s="7">
        <v>0</v>
      </c>
      <c r="E964" s="7">
        <v>5</v>
      </c>
      <c r="F964" s="7">
        <v>0.15586034912718205</v>
      </c>
      <c r="G964" s="7">
        <v>0</v>
      </c>
      <c r="H964" s="7">
        <v>1</v>
      </c>
      <c r="I964" s="7">
        <v>20.690681750521001</v>
      </c>
      <c r="J964" s="7">
        <v>48516</v>
      </c>
      <c r="K964" s="7">
        <v>1489</v>
      </c>
      <c r="L964" s="7">
        <v>776</v>
      </c>
      <c r="M964" s="7">
        <v>270</v>
      </c>
      <c r="N964" s="7">
        <v>1812</v>
      </c>
      <c r="O964" s="7">
        <v>154</v>
      </c>
      <c r="P964" s="7">
        <v>45</v>
      </c>
      <c r="Q964" s="7">
        <v>1</v>
      </c>
      <c r="R964" s="7">
        <v>45</v>
      </c>
      <c r="S964" s="7">
        <v>1151</v>
      </c>
      <c r="T964" s="7">
        <v>2738</v>
      </c>
      <c r="U964" s="7">
        <v>421</v>
      </c>
      <c r="V964" s="7">
        <v>264</v>
      </c>
      <c r="W964" s="7">
        <v>0</v>
      </c>
    </row>
    <row r="965" spans="1:23" x14ac:dyDescent="0.35">
      <c r="A965" s="7">
        <v>1</v>
      </c>
      <c r="B965" s="7">
        <v>2379</v>
      </c>
      <c r="C965" s="7">
        <v>1025</v>
      </c>
      <c r="D965" s="7">
        <v>0</v>
      </c>
      <c r="E965" s="7">
        <v>0</v>
      </c>
      <c r="F965" s="7">
        <v>0</v>
      </c>
      <c r="G965" s="7">
        <v>0</v>
      </c>
      <c r="H965" s="7">
        <v>1</v>
      </c>
      <c r="I965" s="7">
        <v>16.373311502251301</v>
      </c>
      <c r="J965" s="7">
        <v>63219</v>
      </c>
      <c r="K965" s="7">
        <v>1061</v>
      </c>
      <c r="L965" s="7">
        <v>468</v>
      </c>
      <c r="M965" s="7">
        <v>282</v>
      </c>
      <c r="N965" s="7">
        <v>1645</v>
      </c>
      <c r="O965" s="7">
        <v>113</v>
      </c>
      <c r="P965" s="7">
        <v>112</v>
      </c>
      <c r="Q965" s="7">
        <v>0</v>
      </c>
      <c r="R965" s="7">
        <v>24</v>
      </c>
      <c r="S965" s="7">
        <v>485</v>
      </c>
      <c r="T965" s="7">
        <v>1448</v>
      </c>
      <c r="U965" s="7">
        <v>258</v>
      </c>
      <c r="V965" s="7">
        <v>135</v>
      </c>
      <c r="W965" s="7">
        <v>0</v>
      </c>
    </row>
    <row r="966" spans="1:23" x14ac:dyDescent="0.35">
      <c r="A966" s="7">
        <v>1</v>
      </c>
      <c r="B966" s="7">
        <v>2663</v>
      </c>
      <c r="C966" s="7">
        <v>934</v>
      </c>
      <c r="D966" s="7">
        <v>0</v>
      </c>
      <c r="E966" s="7">
        <v>0</v>
      </c>
      <c r="F966" s="7">
        <v>0</v>
      </c>
      <c r="G966" s="7">
        <v>0</v>
      </c>
      <c r="H966" s="7">
        <v>1</v>
      </c>
      <c r="I966" s="7">
        <v>20.8005718370264</v>
      </c>
      <c r="J966" s="7">
        <v>43707</v>
      </c>
      <c r="K966" s="7">
        <v>1563</v>
      </c>
      <c r="L966" s="7">
        <v>667</v>
      </c>
      <c r="M966" s="7">
        <v>296</v>
      </c>
      <c r="N966" s="7">
        <v>1483</v>
      </c>
      <c r="O966" s="7">
        <v>207</v>
      </c>
      <c r="P966" s="7">
        <v>11</v>
      </c>
      <c r="Q966" s="7">
        <v>2</v>
      </c>
      <c r="R966" s="7">
        <v>30</v>
      </c>
      <c r="S966" s="7">
        <v>930</v>
      </c>
      <c r="T966" s="7">
        <v>2362</v>
      </c>
      <c r="U966" s="7">
        <v>357</v>
      </c>
      <c r="V966" s="7">
        <v>317</v>
      </c>
      <c r="W966" s="7">
        <v>0</v>
      </c>
    </row>
    <row r="967" spans="1:23" x14ac:dyDescent="0.35">
      <c r="A967" s="7">
        <v>1</v>
      </c>
      <c r="B967" s="7">
        <v>4089</v>
      </c>
      <c r="C967" s="7">
        <v>1240</v>
      </c>
      <c r="D967" s="7">
        <v>0</v>
      </c>
      <c r="E967" s="7">
        <v>0</v>
      </c>
      <c r="F967" s="7">
        <v>0</v>
      </c>
      <c r="G967" s="7">
        <v>0</v>
      </c>
      <c r="H967" s="7">
        <v>1</v>
      </c>
      <c r="I967" s="7">
        <v>20.123626373626401</v>
      </c>
      <c r="J967" s="7">
        <v>36997</v>
      </c>
      <c r="K967" s="7">
        <v>2561</v>
      </c>
      <c r="L967" s="7">
        <v>1167</v>
      </c>
      <c r="M967" s="7">
        <v>279</v>
      </c>
      <c r="N967" s="7">
        <v>2267</v>
      </c>
      <c r="O967" s="7">
        <v>274</v>
      </c>
      <c r="P967" s="7">
        <v>39</v>
      </c>
      <c r="Q967" s="7">
        <v>0</v>
      </c>
      <c r="R967" s="7">
        <v>71</v>
      </c>
      <c r="S967" s="7">
        <v>1438</v>
      </c>
      <c r="T967" s="7">
        <v>3763</v>
      </c>
      <c r="U967" s="7">
        <v>567</v>
      </c>
      <c r="V967" s="7">
        <v>381</v>
      </c>
      <c r="W967" s="7">
        <v>0</v>
      </c>
    </row>
    <row r="968" spans="1:23" x14ac:dyDescent="0.35">
      <c r="A968" s="7">
        <v>1</v>
      </c>
      <c r="B968" s="7">
        <v>3075</v>
      </c>
      <c r="C968" s="7">
        <v>1024</v>
      </c>
      <c r="D968" s="7">
        <v>0</v>
      </c>
      <c r="E968" s="7">
        <v>8</v>
      </c>
      <c r="F968" s="7">
        <v>0.26016260162601623</v>
      </c>
      <c r="G968" s="7">
        <v>0</v>
      </c>
      <c r="H968" s="7">
        <v>1</v>
      </c>
      <c r="I968" s="7">
        <v>13.236526110025101</v>
      </c>
      <c r="J968" s="7">
        <v>45250</v>
      </c>
      <c r="K968" s="7">
        <v>1707</v>
      </c>
      <c r="L968" s="7">
        <v>800</v>
      </c>
      <c r="M968" s="7">
        <v>304</v>
      </c>
      <c r="N968" s="7">
        <v>1674</v>
      </c>
      <c r="O968" s="7">
        <v>156</v>
      </c>
      <c r="P968" s="7">
        <v>84</v>
      </c>
      <c r="Q968" s="7">
        <v>8</v>
      </c>
      <c r="R968" s="7">
        <v>34</v>
      </c>
      <c r="S968" s="7">
        <v>1119</v>
      </c>
      <c r="T968" s="7">
        <v>2735</v>
      </c>
      <c r="U968" s="7">
        <v>511</v>
      </c>
      <c r="V968" s="7">
        <v>230</v>
      </c>
      <c r="W968" s="7">
        <v>0</v>
      </c>
    </row>
    <row r="969" spans="1:23" x14ac:dyDescent="0.35">
      <c r="A969" s="7">
        <v>1</v>
      </c>
      <c r="B969" s="7">
        <v>1959</v>
      </c>
      <c r="C969" s="7">
        <v>755</v>
      </c>
      <c r="D969" s="7">
        <v>0</v>
      </c>
      <c r="E969" s="7">
        <v>2</v>
      </c>
      <c r="F969" s="7">
        <v>0.10209290454313426</v>
      </c>
      <c r="G969" s="7">
        <v>0</v>
      </c>
      <c r="H969" s="7">
        <v>1</v>
      </c>
      <c r="I969" s="7">
        <v>13.7614678899083</v>
      </c>
      <c r="J969" s="7">
        <v>35268</v>
      </c>
      <c r="K969" s="7">
        <v>1087</v>
      </c>
      <c r="L969" s="7">
        <v>464</v>
      </c>
      <c r="M969" s="7">
        <v>165</v>
      </c>
      <c r="N969" s="7">
        <v>924</v>
      </c>
      <c r="O969" s="7">
        <v>245</v>
      </c>
      <c r="P969" s="7">
        <v>133</v>
      </c>
      <c r="Q969" s="7">
        <v>0</v>
      </c>
      <c r="R969" s="7">
        <v>12</v>
      </c>
      <c r="S969" s="7">
        <v>645</v>
      </c>
      <c r="T969" s="7">
        <v>1468</v>
      </c>
      <c r="U969" s="7">
        <v>313</v>
      </c>
      <c r="V969" s="7">
        <v>213</v>
      </c>
      <c r="W969" s="7">
        <v>0</v>
      </c>
    </row>
    <row r="970" spans="1:23" x14ac:dyDescent="0.35">
      <c r="A970" s="7">
        <v>1</v>
      </c>
      <c r="B970" s="7">
        <v>6395</v>
      </c>
      <c r="C970" s="7">
        <v>2377</v>
      </c>
      <c r="D970" s="7">
        <v>0</v>
      </c>
      <c r="E970" s="7">
        <v>5</v>
      </c>
      <c r="F970" s="7">
        <v>7.8186082877247848E-2</v>
      </c>
      <c r="G970" s="7">
        <v>0</v>
      </c>
      <c r="H970" s="7">
        <v>1</v>
      </c>
      <c r="I970" s="7">
        <v>17.7185231934364</v>
      </c>
      <c r="J970" s="7">
        <v>53194</v>
      </c>
      <c r="K970" s="7">
        <v>2597</v>
      </c>
      <c r="L970" s="7">
        <v>1425</v>
      </c>
      <c r="M970" s="7">
        <v>558</v>
      </c>
      <c r="N970" s="7">
        <v>3518</v>
      </c>
      <c r="O970" s="7">
        <v>415</v>
      </c>
      <c r="P970" s="7">
        <v>322</v>
      </c>
      <c r="Q970" s="7">
        <v>6</v>
      </c>
      <c r="R970" s="7">
        <v>52</v>
      </c>
      <c r="S970" s="7">
        <v>2082</v>
      </c>
      <c r="T970" s="7">
        <v>4711</v>
      </c>
      <c r="U970" s="7">
        <v>882</v>
      </c>
      <c r="V970" s="7">
        <v>453</v>
      </c>
      <c r="W970" s="7">
        <v>0</v>
      </c>
    </row>
    <row r="971" spans="1:23" x14ac:dyDescent="0.35">
      <c r="A971" s="7">
        <v>1</v>
      </c>
      <c r="B971" s="7">
        <v>1550</v>
      </c>
      <c r="C971" s="7">
        <v>729</v>
      </c>
      <c r="D971" s="7">
        <v>0</v>
      </c>
      <c r="E971" s="7">
        <v>0</v>
      </c>
      <c r="F971" s="7">
        <v>0</v>
      </c>
      <c r="G971" s="7">
        <v>0</v>
      </c>
      <c r="H971" s="7">
        <v>0</v>
      </c>
      <c r="I971" s="7">
        <v>3.4083388484447399</v>
      </c>
      <c r="J971" s="7">
        <v>209402</v>
      </c>
      <c r="K971" s="7">
        <v>218</v>
      </c>
      <c r="L971" s="7">
        <v>240</v>
      </c>
      <c r="M971" s="7">
        <v>151</v>
      </c>
      <c r="N971" s="7">
        <v>1070</v>
      </c>
      <c r="O971" s="7">
        <v>72</v>
      </c>
      <c r="P971" s="7">
        <v>325</v>
      </c>
      <c r="Q971" s="7">
        <v>0</v>
      </c>
      <c r="R971" s="7">
        <v>0</v>
      </c>
      <c r="S971" s="7">
        <v>83</v>
      </c>
      <c r="T971" s="7">
        <v>233</v>
      </c>
      <c r="U971" s="7">
        <v>114</v>
      </c>
      <c r="V971" s="7">
        <v>7</v>
      </c>
      <c r="W971" s="7">
        <v>0</v>
      </c>
    </row>
    <row r="972" spans="1:23" x14ac:dyDescent="0.35">
      <c r="A972" s="7">
        <v>1</v>
      </c>
      <c r="B972" s="7">
        <v>3961</v>
      </c>
      <c r="C972" s="7">
        <v>1800</v>
      </c>
      <c r="D972" s="7">
        <v>0</v>
      </c>
      <c r="E972" s="7">
        <v>0</v>
      </c>
      <c r="F972" s="7">
        <v>0</v>
      </c>
      <c r="G972" s="7">
        <v>0</v>
      </c>
      <c r="H972" s="7">
        <v>1</v>
      </c>
      <c r="I972" s="7">
        <v>17.058677890567001</v>
      </c>
      <c r="J972" s="7">
        <v>70813</v>
      </c>
      <c r="K972" s="7">
        <v>1392</v>
      </c>
      <c r="L972" s="7">
        <v>618</v>
      </c>
      <c r="M972" s="7">
        <v>429</v>
      </c>
      <c r="N972" s="7">
        <v>2709</v>
      </c>
      <c r="O972" s="7">
        <v>225</v>
      </c>
      <c r="P972" s="7">
        <v>279</v>
      </c>
      <c r="Q972" s="7">
        <v>1</v>
      </c>
      <c r="R972" s="7">
        <v>22</v>
      </c>
      <c r="S972" s="7">
        <v>725</v>
      </c>
      <c r="T972" s="7">
        <v>2105</v>
      </c>
      <c r="U972" s="7">
        <v>524</v>
      </c>
      <c r="V972" s="7">
        <v>212</v>
      </c>
      <c r="W972" s="7">
        <v>0</v>
      </c>
    </row>
    <row r="973" spans="1:23" x14ac:dyDescent="0.35">
      <c r="A973" s="7">
        <v>1</v>
      </c>
      <c r="B973" s="7">
        <v>2854</v>
      </c>
      <c r="C973" s="7">
        <v>1215</v>
      </c>
      <c r="D973" s="7">
        <v>0</v>
      </c>
      <c r="E973" s="7">
        <v>5</v>
      </c>
      <c r="F973" s="7">
        <v>0.17519271198318148</v>
      </c>
      <c r="G973" s="7">
        <v>0</v>
      </c>
      <c r="H973" s="7">
        <v>0</v>
      </c>
      <c r="I973" s="7">
        <v>8.8428324697754697</v>
      </c>
      <c r="J973" s="7">
        <v>122063</v>
      </c>
      <c r="K973" s="7">
        <v>761</v>
      </c>
      <c r="L973" s="7">
        <v>523</v>
      </c>
      <c r="M973" s="7">
        <v>391</v>
      </c>
      <c r="N973" s="7">
        <v>2124</v>
      </c>
      <c r="O973" s="7">
        <v>118</v>
      </c>
      <c r="P973" s="7">
        <v>163</v>
      </c>
      <c r="Q973" s="7">
        <v>0</v>
      </c>
      <c r="R973" s="7">
        <v>28</v>
      </c>
      <c r="S973" s="7">
        <v>421</v>
      </c>
      <c r="T973" s="7">
        <v>1309</v>
      </c>
      <c r="U973" s="7">
        <v>306</v>
      </c>
      <c r="V973" s="7">
        <v>99</v>
      </c>
      <c r="W973" s="7">
        <v>0</v>
      </c>
    </row>
    <row r="974" spans="1:23" x14ac:dyDescent="0.35">
      <c r="A974" s="7">
        <v>1</v>
      </c>
      <c r="B974" s="7">
        <v>4189</v>
      </c>
      <c r="C974" s="7">
        <v>1968</v>
      </c>
      <c r="D974" s="7">
        <v>0</v>
      </c>
      <c r="E974" s="7">
        <v>0</v>
      </c>
      <c r="F974" s="7">
        <v>0</v>
      </c>
      <c r="G974" s="7">
        <v>0</v>
      </c>
      <c r="H974" s="7">
        <v>0</v>
      </c>
      <c r="I974" s="7">
        <v>18.158861340679501</v>
      </c>
      <c r="J974" s="7">
        <v>100375</v>
      </c>
      <c r="K974" s="7">
        <v>1023</v>
      </c>
      <c r="L974" s="7">
        <v>663</v>
      </c>
      <c r="M974" s="7">
        <v>571</v>
      </c>
      <c r="N974" s="7">
        <v>3117</v>
      </c>
      <c r="O974" s="7">
        <v>191</v>
      </c>
      <c r="P974" s="7">
        <v>257</v>
      </c>
      <c r="Q974" s="7">
        <v>0</v>
      </c>
      <c r="R974" s="7">
        <v>11</v>
      </c>
      <c r="S974" s="7">
        <v>613</v>
      </c>
      <c r="T974" s="7">
        <v>1408</v>
      </c>
      <c r="U974" s="7">
        <v>349</v>
      </c>
      <c r="V974" s="7">
        <v>68</v>
      </c>
      <c r="W974" s="7">
        <v>0</v>
      </c>
    </row>
    <row r="975" spans="1:23" x14ac:dyDescent="0.35">
      <c r="A975" s="7">
        <v>1</v>
      </c>
      <c r="B975" s="7">
        <v>1802</v>
      </c>
      <c r="C975" s="7">
        <v>917</v>
      </c>
      <c r="D975" s="7">
        <v>0</v>
      </c>
      <c r="E975" s="7">
        <v>10</v>
      </c>
      <c r="F975" s="7">
        <v>0.55493895671476134</v>
      </c>
      <c r="G975" s="7">
        <v>0</v>
      </c>
      <c r="H975" s="7">
        <v>0</v>
      </c>
      <c r="I975" s="7">
        <v>1.2532252119425</v>
      </c>
      <c r="J975" s="7">
        <v>250001</v>
      </c>
      <c r="K975" s="7">
        <v>52</v>
      </c>
      <c r="L975" s="7">
        <v>279</v>
      </c>
      <c r="M975" s="7">
        <v>49</v>
      </c>
      <c r="N975" s="7">
        <v>1527</v>
      </c>
      <c r="O975" s="7">
        <v>30</v>
      </c>
      <c r="P975" s="7">
        <v>202</v>
      </c>
      <c r="Q975" s="7">
        <v>0</v>
      </c>
      <c r="R975" s="7">
        <v>0</v>
      </c>
      <c r="S975" s="7">
        <v>43</v>
      </c>
      <c r="T975" s="7">
        <v>63</v>
      </c>
      <c r="U975" s="7">
        <v>285</v>
      </c>
      <c r="V975" s="7">
        <v>0</v>
      </c>
      <c r="W975" s="7">
        <v>0</v>
      </c>
    </row>
    <row r="976" spans="1:23" x14ac:dyDescent="0.35">
      <c r="A976" s="7">
        <v>1</v>
      </c>
      <c r="B976" s="7">
        <v>3124</v>
      </c>
      <c r="C976" s="7">
        <v>1650</v>
      </c>
      <c r="D976" s="7">
        <v>0</v>
      </c>
      <c r="E976" s="7">
        <v>0</v>
      </c>
      <c r="F976" s="7">
        <v>0</v>
      </c>
      <c r="G976" s="7">
        <v>0</v>
      </c>
      <c r="H976" s="7">
        <v>0</v>
      </c>
      <c r="I976" s="7">
        <v>3.14541495281878</v>
      </c>
      <c r="J976" s="7">
        <v>250001</v>
      </c>
      <c r="K976" s="7">
        <v>143</v>
      </c>
      <c r="L976" s="7">
        <v>497</v>
      </c>
      <c r="M976" s="7">
        <v>83</v>
      </c>
      <c r="N976" s="7">
        <v>2769</v>
      </c>
      <c r="O976" s="7">
        <v>20</v>
      </c>
      <c r="P976" s="7">
        <v>223</v>
      </c>
      <c r="Q976" s="7">
        <v>0</v>
      </c>
      <c r="R976" s="7">
        <v>1</v>
      </c>
      <c r="S976" s="7">
        <v>111</v>
      </c>
      <c r="T976" s="7">
        <v>196</v>
      </c>
      <c r="U976" s="7">
        <v>393</v>
      </c>
      <c r="V976" s="7">
        <v>0</v>
      </c>
      <c r="W976" s="7">
        <v>0</v>
      </c>
    </row>
    <row r="977" spans="1:23" x14ac:dyDescent="0.35">
      <c r="A977" s="7">
        <v>1</v>
      </c>
      <c r="B977" s="7">
        <v>4948</v>
      </c>
      <c r="C977" s="7">
        <v>2342</v>
      </c>
      <c r="D977" s="7">
        <v>0</v>
      </c>
      <c r="E977" s="7">
        <v>1</v>
      </c>
      <c r="F977" s="7">
        <v>2.021018593371059E-2</v>
      </c>
      <c r="G977" s="7">
        <v>0</v>
      </c>
      <c r="H977" s="7">
        <v>0</v>
      </c>
      <c r="I977" s="7">
        <v>7.6810800948731996</v>
      </c>
      <c r="J977" s="7">
        <v>200585</v>
      </c>
      <c r="K977" s="7">
        <v>700</v>
      </c>
      <c r="L977" s="7">
        <v>776</v>
      </c>
      <c r="M977" s="7">
        <v>336</v>
      </c>
      <c r="N977" s="7">
        <v>4032</v>
      </c>
      <c r="O977" s="7">
        <v>157</v>
      </c>
      <c r="P977" s="7">
        <v>355</v>
      </c>
      <c r="Q977" s="7">
        <v>2</v>
      </c>
      <c r="R977" s="7">
        <v>13</v>
      </c>
      <c r="S977" s="7">
        <v>389</v>
      </c>
      <c r="T977" s="7">
        <v>861</v>
      </c>
      <c r="U977" s="7">
        <v>800</v>
      </c>
      <c r="V977" s="7">
        <v>193</v>
      </c>
      <c r="W977" s="7">
        <v>0</v>
      </c>
    </row>
    <row r="978" spans="1:23" x14ac:dyDescent="0.35">
      <c r="A978" s="7">
        <v>1</v>
      </c>
      <c r="B978" s="7">
        <v>6153</v>
      </c>
      <c r="C978" s="7">
        <v>3082</v>
      </c>
      <c r="D978" s="7">
        <v>0</v>
      </c>
      <c r="E978" s="7">
        <v>16</v>
      </c>
      <c r="F978" s="7">
        <v>0.26003575491630099</v>
      </c>
      <c r="G978" s="7">
        <v>0</v>
      </c>
      <c r="H978" s="7">
        <v>0</v>
      </c>
      <c r="I978" s="7">
        <v>7.9452485840150997</v>
      </c>
      <c r="J978" s="7">
        <v>196500</v>
      </c>
      <c r="K978" s="7">
        <v>1013</v>
      </c>
      <c r="L978" s="7">
        <v>740</v>
      </c>
      <c r="M978" s="7">
        <v>205</v>
      </c>
      <c r="N978" s="7">
        <v>5242</v>
      </c>
      <c r="O978" s="7">
        <v>172</v>
      </c>
      <c r="P978" s="7">
        <v>363</v>
      </c>
      <c r="Q978" s="7">
        <v>1</v>
      </c>
      <c r="R978" s="7">
        <v>9</v>
      </c>
      <c r="S978" s="7">
        <v>366</v>
      </c>
      <c r="T978" s="7">
        <v>890</v>
      </c>
      <c r="U978" s="7">
        <v>741</v>
      </c>
      <c r="V978" s="7">
        <v>156</v>
      </c>
      <c r="W978" s="7">
        <v>0</v>
      </c>
    </row>
    <row r="979" spans="1:23" x14ac:dyDescent="0.35">
      <c r="A979" s="7">
        <v>1</v>
      </c>
      <c r="B979" s="7">
        <v>2365</v>
      </c>
      <c r="C979" s="7">
        <v>1215</v>
      </c>
      <c r="D979" s="7">
        <v>0</v>
      </c>
      <c r="E979" s="7">
        <v>0</v>
      </c>
      <c r="F979" s="7">
        <v>0</v>
      </c>
      <c r="G979" s="7">
        <v>0</v>
      </c>
      <c r="H979" s="7">
        <v>0</v>
      </c>
      <c r="I979" s="7">
        <v>5.1389417586600699</v>
      </c>
      <c r="J979" s="7">
        <v>184722</v>
      </c>
      <c r="K979" s="7">
        <v>205</v>
      </c>
      <c r="L979" s="7">
        <v>259</v>
      </c>
      <c r="M979" s="7">
        <v>144</v>
      </c>
      <c r="N979" s="7">
        <v>2052</v>
      </c>
      <c r="O979" s="7">
        <v>38</v>
      </c>
      <c r="P979" s="7">
        <v>177</v>
      </c>
      <c r="Q979" s="7">
        <v>0</v>
      </c>
      <c r="R979" s="7">
        <v>4</v>
      </c>
      <c r="S979" s="7">
        <v>94</v>
      </c>
      <c r="T979" s="7">
        <v>223</v>
      </c>
      <c r="U979" s="7">
        <v>477</v>
      </c>
      <c r="V979" s="7">
        <v>10</v>
      </c>
      <c r="W979" s="7">
        <v>0</v>
      </c>
    </row>
    <row r="980" spans="1:23" x14ac:dyDescent="0.35">
      <c r="A980" s="7">
        <v>1</v>
      </c>
      <c r="B980" s="7">
        <v>2936</v>
      </c>
      <c r="C980" s="7">
        <v>761</v>
      </c>
      <c r="D980" s="7">
        <v>0</v>
      </c>
      <c r="E980" s="7">
        <v>1410</v>
      </c>
      <c r="F980" s="7">
        <v>48.024523160762946</v>
      </c>
      <c r="G980" s="7">
        <v>0</v>
      </c>
      <c r="H980" s="7">
        <v>0</v>
      </c>
      <c r="I980" s="7">
        <v>12.2670807453416</v>
      </c>
      <c r="J980" s="7">
        <v>210417</v>
      </c>
      <c r="K980" s="7">
        <v>192</v>
      </c>
      <c r="L980" s="7">
        <v>160</v>
      </c>
      <c r="M980" s="7">
        <v>92</v>
      </c>
      <c r="N980" s="7">
        <v>2452</v>
      </c>
      <c r="O980" s="7">
        <v>67</v>
      </c>
      <c r="P980" s="7">
        <v>270</v>
      </c>
      <c r="Q980" s="7">
        <v>1</v>
      </c>
      <c r="R980" s="7">
        <v>4</v>
      </c>
      <c r="S980" s="7">
        <v>142</v>
      </c>
      <c r="T980" s="7">
        <v>198</v>
      </c>
      <c r="U980" s="7">
        <v>254</v>
      </c>
      <c r="V980" s="7">
        <v>23</v>
      </c>
      <c r="W980" s="7">
        <v>0</v>
      </c>
    </row>
    <row r="981" spans="1:23" x14ac:dyDescent="0.35">
      <c r="A981" s="7">
        <v>1</v>
      </c>
      <c r="B981" s="7">
        <v>4273</v>
      </c>
      <c r="C981" s="7">
        <v>2184</v>
      </c>
      <c r="D981" s="7">
        <v>0</v>
      </c>
      <c r="E981" s="7">
        <v>21</v>
      </c>
      <c r="F981" s="7">
        <v>0.49145799204306106</v>
      </c>
      <c r="G981" s="7">
        <v>0</v>
      </c>
      <c r="H981" s="7">
        <v>0</v>
      </c>
      <c r="I981" s="7">
        <v>8.6720226843100203</v>
      </c>
      <c r="J981" s="7">
        <v>181458</v>
      </c>
      <c r="K981" s="7">
        <v>708</v>
      </c>
      <c r="L981" s="7">
        <v>546</v>
      </c>
      <c r="M981" s="7">
        <v>301</v>
      </c>
      <c r="N981" s="7">
        <v>3540</v>
      </c>
      <c r="O981" s="7">
        <v>116</v>
      </c>
      <c r="P981" s="7">
        <v>208</v>
      </c>
      <c r="Q981" s="7">
        <v>5</v>
      </c>
      <c r="R981" s="7">
        <v>3</v>
      </c>
      <c r="S981" s="7">
        <v>401</v>
      </c>
      <c r="T981" s="7">
        <v>872</v>
      </c>
      <c r="U981" s="7">
        <v>837</v>
      </c>
      <c r="V981" s="7">
        <v>91</v>
      </c>
      <c r="W981" s="7">
        <v>0</v>
      </c>
    </row>
    <row r="982" spans="1:23" x14ac:dyDescent="0.35">
      <c r="A982" s="7">
        <v>1</v>
      </c>
      <c r="B982" s="7">
        <v>3258</v>
      </c>
      <c r="C982" s="7">
        <v>1788</v>
      </c>
      <c r="D982" s="7">
        <v>0</v>
      </c>
      <c r="E982" s="7">
        <v>101</v>
      </c>
      <c r="F982" s="7">
        <v>3.1000613873542049</v>
      </c>
      <c r="G982" s="7">
        <v>0</v>
      </c>
      <c r="H982" s="7">
        <v>0</v>
      </c>
      <c r="I982" s="7">
        <v>5.0746268656716405</v>
      </c>
      <c r="J982" s="7">
        <v>186500</v>
      </c>
      <c r="K982" s="7">
        <v>419</v>
      </c>
      <c r="L982" s="7">
        <v>273</v>
      </c>
      <c r="M982" s="7">
        <v>222</v>
      </c>
      <c r="N982" s="7">
        <v>2798</v>
      </c>
      <c r="O982" s="7">
        <v>65</v>
      </c>
      <c r="P982" s="7">
        <v>238</v>
      </c>
      <c r="Q982" s="7">
        <v>1</v>
      </c>
      <c r="R982" s="7">
        <v>5</v>
      </c>
      <c r="S982" s="7">
        <v>151</v>
      </c>
      <c r="T982" s="7">
        <v>307</v>
      </c>
      <c r="U982" s="7">
        <v>734</v>
      </c>
      <c r="V982" s="7">
        <v>68</v>
      </c>
      <c r="W982" s="7">
        <v>0</v>
      </c>
    </row>
    <row r="983" spans="1:23" x14ac:dyDescent="0.35">
      <c r="A983" s="7">
        <v>1</v>
      </c>
      <c r="B983" s="7">
        <v>3554</v>
      </c>
      <c r="C983" s="7">
        <v>1857</v>
      </c>
      <c r="D983" s="7">
        <v>0</v>
      </c>
      <c r="E983" s="7">
        <v>3</v>
      </c>
      <c r="F983" s="7">
        <v>8.4411930219471021E-2</v>
      </c>
      <c r="G983" s="7">
        <v>0</v>
      </c>
      <c r="H983" s="7">
        <v>0</v>
      </c>
      <c r="I983" s="7">
        <v>7.0823079026524498</v>
      </c>
      <c r="J983" s="7">
        <v>170294</v>
      </c>
      <c r="K983" s="7">
        <v>538</v>
      </c>
      <c r="L983" s="7">
        <v>428</v>
      </c>
      <c r="M983" s="7">
        <v>349</v>
      </c>
      <c r="N983" s="7">
        <v>3030</v>
      </c>
      <c r="O983" s="7">
        <v>73</v>
      </c>
      <c r="P983" s="7">
        <v>250</v>
      </c>
      <c r="Q983" s="7">
        <v>0</v>
      </c>
      <c r="R983" s="7">
        <v>1</v>
      </c>
      <c r="S983" s="7">
        <v>200</v>
      </c>
      <c r="T983" s="7">
        <v>492</v>
      </c>
      <c r="U983" s="7">
        <v>672</v>
      </c>
      <c r="V983" s="7">
        <v>67</v>
      </c>
      <c r="W983" s="7">
        <v>0</v>
      </c>
    </row>
    <row r="984" spans="1:23" x14ac:dyDescent="0.35">
      <c r="A984" s="7">
        <v>1</v>
      </c>
      <c r="B984" s="7">
        <v>4614</v>
      </c>
      <c r="C984" s="7">
        <v>2194</v>
      </c>
      <c r="D984" s="7">
        <v>0</v>
      </c>
      <c r="E984" s="7">
        <v>2</v>
      </c>
      <c r="F984" s="7">
        <v>4.3346337234503686E-2</v>
      </c>
      <c r="G984" s="7">
        <v>0</v>
      </c>
      <c r="H984" s="7">
        <v>1</v>
      </c>
      <c r="I984" s="7">
        <v>34.341484341484303</v>
      </c>
      <c r="J984" s="7">
        <v>40343</v>
      </c>
      <c r="K984" s="7">
        <v>2527</v>
      </c>
      <c r="L984" s="7">
        <v>914</v>
      </c>
      <c r="M984" s="7">
        <v>290</v>
      </c>
      <c r="N984" s="7">
        <v>2883</v>
      </c>
      <c r="O984" s="7">
        <v>776</v>
      </c>
      <c r="P984" s="7">
        <v>144</v>
      </c>
      <c r="Q984" s="7">
        <v>3</v>
      </c>
      <c r="R984" s="7">
        <v>13</v>
      </c>
      <c r="S984" s="7">
        <v>795</v>
      </c>
      <c r="T984" s="7">
        <v>1701</v>
      </c>
      <c r="U984" s="7">
        <v>1092</v>
      </c>
      <c r="V984" s="7">
        <v>623</v>
      </c>
      <c r="W984" s="7">
        <v>0</v>
      </c>
    </row>
    <row r="985" spans="1:23" x14ac:dyDescent="0.35">
      <c r="A985" s="7">
        <v>1</v>
      </c>
      <c r="B985" s="7">
        <v>3392</v>
      </c>
      <c r="C985" s="7">
        <v>1960</v>
      </c>
      <c r="D985" s="7">
        <v>0</v>
      </c>
      <c r="E985" s="7">
        <v>0</v>
      </c>
      <c r="F985" s="7">
        <v>0</v>
      </c>
      <c r="G985" s="7">
        <v>0</v>
      </c>
      <c r="H985" s="7">
        <v>0</v>
      </c>
      <c r="I985" s="7">
        <v>5.9442548350398203</v>
      </c>
      <c r="J985" s="7">
        <v>160313</v>
      </c>
      <c r="K985" s="7">
        <v>505</v>
      </c>
      <c r="L985" s="7">
        <v>257</v>
      </c>
      <c r="M985" s="7">
        <v>421</v>
      </c>
      <c r="N985" s="7">
        <v>2749</v>
      </c>
      <c r="O985" s="7">
        <v>91</v>
      </c>
      <c r="P985" s="7">
        <v>230</v>
      </c>
      <c r="Q985" s="7">
        <v>0</v>
      </c>
      <c r="R985" s="7">
        <v>4</v>
      </c>
      <c r="S985" s="7">
        <v>318</v>
      </c>
      <c r="T985" s="7">
        <v>648</v>
      </c>
      <c r="U985" s="7">
        <v>689</v>
      </c>
      <c r="V985" s="7">
        <v>48</v>
      </c>
      <c r="W985" s="7">
        <v>0</v>
      </c>
    </row>
    <row r="986" spans="1:23" x14ac:dyDescent="0.35">
      <c r="A986" s="7">
        <v>1</v>
      </c>
      <c r="B986" s="7">
        <v>3928</v>
      </c>
      <c r="C986" s="7">
        <v>1942</v>
      </c>
      <c r="D986" s="7">
        <v>0</v>
      </c>
      <c r="E986" s="7">
        <v>0</v>
      </c>
      <c r="F986" s="7">
        <v>0</v>
      </c>
      <c r="G986" s="7">
        <v>0</v>
      </c>
      <c r="H986" s="7">
        <v>0</v>
      </c>
      <c r="I986" s="7">
        <v>2.0859200397318101</v>
      </c>
      <c r="J986" s="7">
        <v>242031</v>
      </c>
      <c r="K986" s="7">
        <v>98</v>
      </c>
      <c r="L986" s="7">
        <v>548</v>
      </c>
      <c r="M986" s="7">
        <v>42</v>
      </c>
      <c r="N986" s="7">
        <v>3200</v>
      </c>
      <c r="O986" s="7">
        <v>54</v>
      </c>
      <c r="P986" s="7">
        <v>513</v>
      </c>
      <c r="Q986" s="7">
        <v>0</v>
      </c>
      <c r="R986" s="7">
        <v>2</v>
      </c>
      <c r="S986" s="7">
        <v>159</v>
      </c>
      <c r="T986" s="7">
        <v>269</v>
      </c>
      <c r="U986" s="7">
        <v>570</v>
      </c>
      <c r="V986" s="7">
        <v>0</v>
      </c>
      <c r="W986" s="7">
        <v>0</v>
      </c>
    </row>
    <row r="987" spans="1:23" x14ac:dyDescent="0.35">
      <c r="A987" s="7">
        <v>1</v>
      </c>
      <c r="B987" s="7">
        <v>2813</v>
      </c>
      <c r="C987" s="7">
        <v>1584</v>
      </c>
      <c r="D987" s="7">
        <v>0</v>
      </c>
      <c r="E987" s="7">
        <v>1</v>
      </c>
      <c r="F987" s="7">
        <v>3.5549235691432632E-2</v>
      </c>
      <c r="G987" s="7">
        <v>0</v>
      </c>
      <c r="H987" s="7">
        <v>0</v>
      </c>
      <c r="I987" s="7">
        <v>7.4785591766723796</v>
      </c>
      <c r="J987" s="7">
        <v>154896</v>
      </c>
      <c r="K987" s="7">
        <v>388</v>
      </c>
      <c r="L987" s="7">
        <v>179</v>
      </c>
      <c r="M987" s="7">
        <v>295</v>
      </c>
      <c r="N987" s="7">
        <v>2387</v>
      </c>
      <c r="O987" s="7">
        <v>47</v>
      </c>
      <c r="P987" s="7">
        <v>195</v>
      </c>
      <c r="Q987" s="7">
        <v>2</v>
      </c>
      <c r="R987" s="7">
        <v>8</v>
      </c>
      <c r="S987" s="7">
        <v>174</v>
      </c>
      <c r="T987" s="7">
        <v>490</v>
      </c>
      <c r="U987" s="7">
        <v>761</v>
      </c>
      <c r="V987" s="7">
        <v>229</v>
      </c>
      <c r="W987" s="7">
        <v>0</v>
      </c>
    </row>
    <row r="988" spans="1:23" x14ac:dyDescent="0.35">
      <c r="A988" s="7">
        <v>1</v>
      </c>
      <c r="B988" s="7">
        <v>2845</v>
      </c>
      <c r="C988" s="7">
        <v>1565</v>
      </c>
      <c r="D988" s="7">
        <v>0</v>
      </c>
      <c r="E988" s="7">
        <v>9</v>
      </c>
      <c r="F988" s="7">
        <v>0.31634446397188049</v>
      </c>
      <c r="G988" s="7">
        <v>0</v>
      </c>
      <c r="H988" s="7">
        <v>0</v>
      </c>
      <c r="I988" s="7">
        <v>15.574650912996802</v>
      </c>
      <c r="J988" s="7">
        <v>89241</v>
      </c>
      <c r="K988" s="7">
        <v>600</v>
      </c>
      <c r="L988" s="7">
        <v>257</v>
      </c>
      <c r="M988" s="7">
        <v>326</v>
      </c>
      <c r="N988" s="7">
        <v>2463</v>
      </c>
      <c r="O988" s="7">
        <v>61</v>
      </c>
      <c r="P988" s="7">
        <v>190</v>
      </c>
      <c r="Q988" s="7">
        <v>0</v>
      </c>
      <c r="R988" s="7">
        <v>6</v>
      </c>
      <c r="S988" s="7">
        <v>125</v>
      </c>
      <c r="T988" s="7">
        <v>392</v>
      </c>
      <c r="U988" s="7">
        <v>515</v>
      </c>
      <c r="V988" s="7">
        <v>53</v>
      </c>
      <c r="W988" s="7">
        <v>0</v>
      </c>
    </row>
    <row r="989" spans="1:23" x14ac:dyDescent="0.35">
      <c r="A989" s="7">
        <v>1</v>
      </c>
      <c r="B989" s="7">
        <v>5669</v>
      </c>
      <c r="C989" s="7">
        <v>2198</v>
      </c>
      <c r="D989" s="7">
        <v>0</v>
      </c>
      <c r="E989" s="7">
        <v>0</v>
      </c>
      <c r="F989" s="7">
        <v>0</v>
      </c>
      <c r="G989" s="7">
        <v>0</v>
      </c>
      <c r="H989" s="7">
        <v>0</v>
      </c>
      <c r="I989" s="7">
        <v>1.1099285388475</v>
      </c>
      <c r="J989" s="7">
        <v>121383</v>
      </c>
      <c r="K989" s="7">
        <v>565</v>
      </c>
      <c r="L989" s="7">
        <v>1122</v>
      </c>
      <c r="M989" s="7">
        <v>824</v>
      </c>
      <c r="N989" s="7">
        <v>4001</v>
      </c>
      <c r="O989" s="7">
        <v>115</v>
      </c>
      <c r="P989" s="7">
        <v>1134</v>
      </c>
      <c r="Q989" s="7">
        <v>0</v>
      </c>
      <c r="R989" s="7">
        <v>4</v>
      </c>
      <c r="S989" s="7">
        <v>415</v>
      </c>
      <c r="T989" s="7">
        <v>962</v>
      </c>
      <c r="U989" s="7">
        <v>185</v>
      </c>
      <c r="V989" s="7">
        <v>143</v>
      </c>
      <c r="W989" s="7">
        <v>0</v>
      </c>
    </row>
    <row r="990" spans="1:23" x14ac:dyDescent="0.35">
      <c r="A990" s="7">
        <v>1</v>
      </c>
      <c r="B990" s="7">
        <v>4725</v>
      </c>
      <c r="C990" s="7">
        <v>2099</v>
      </c>
      <c r="D990" s="7">
        <v>0</v>
      </c>
      <c r="E990" s="7">
        <v>0</v>
      </c>
      <c r="F990" s="7">
        <v>0</v>
      </c>
      <c r="G990" s="7">
        <v>1</v>
      </c>
      <c r="H990" s="7">
        <v>0</v>
      </c>
      <c r="I990" s="7">
        <v>7.9541317801237703</v>
      </c>
      <c r="J990" s="7">
        <v>106989</v>
      </c>
      <c r="K990" s="7">
        <v>1103</v>
      </c>
      <c r="L990" s="7">
        <v>849</v>
      </c>
      <c r="M990" s="7">
        <v>722</v>
      </c>
      <c r="N990" s="7">
        <v>2902</v>
      </c>
      <c r="O990" s="7">
        <v>211</v>
      </c>
      <c r="P990" s="7">
        <v>1274</v>
      </c>
      <c r="Q990" s="7">
        <v>6</v>
      </c>
      <c r="R990" s="7">
        <v>12</v>
      </c>
      <c r="S990" s="7">
        <v>320</v>
      </c>
      <c r="T990" s="7">
        <v>828</v>
      </c>
      <c r="U990" s="7">
        <v>243</v>
      </c>
      <c r="V990" s="7">
        <v>161</v>
      </c>
      <c r="W990" s="7">
        <v>0</v>
      </c>
    </row>
    <row r="991" spans="1:23" x14ac:dyDescent="0.35">
      <c r="A991" s="7">
        <v>1</v>
      </c>
      <c r="B991" s="7">
        <v>5157</v>
      </c>
      <c r="C991" s="7">
        <v>1698</v>
      </c>
      <c r="D991" s="7">
        <v>0</v>
      </c>
      <c r="E991" s="7">
        <v>750</v>
      </c>
      <c r="F991" s="7">
        <v>14.543339150668993</v>
      </c>
      <c r="G991" s="7">
        <v>0</v>
      </c>
      <c r="H991" s="7">
        <v>0</v>
      </c>
      <c r="I991" s="7">
        <v>11.150442477876101</v>
      </c>
      <c r="J991" s="7">
        <v>114205</v>
      </c>
      <c r="K991" s="7">
        <v>1009</v>
      </c>
      <c r="L991" s="7">
        <v>1024</v>
      </c>
      <c r="M991" s="7">
        <v>964</v>
      </c>
      <c r="N991" s="7">
        <v>3865</v>
      </c>
      <c r="O991" s="7">
        <v>273</v>
      </c>
      <c r="P991" s="7">
        <v>696</v>
      </c>
      <c r="Q991" s="7">
        <v>0</v>
      </c>
      <c r="R991" s="7">
        <v>14</v>
      </c>
      <c r="S991" s="7">
        <v>309</v>
      </c>
      <c r="T991" s="7">
        <v>1055</v>
      </c>
      <c r="U991" s="7">
        <v>141</v>
      </c>
      <c r="V991" s="7">
        <v>173</v>
      </c>
      <c r="W991" s="7">
        <v>0</v>
      </c>
    </row>
    <row r="992" spans="1:23" x14ac:dyDescent="0.35">
      <c r="A992" s="7">
        <v>1</v>
      </c>
      <c r="B992" s="7">
        <v>713</v>
      </c>
      <c r="C992" s="7">
        <v>302</v>
      </c>
      <c r="D992" s="7">
        <v>0</v>
      </c>
      <c r="E992" s="7">
        <v>0</v>
      </c>
      <c r="F992" s="7">
        <v>0</v>
      </c>
      <c r="G992" s="7">
        <v>0</v>
      </c>
      <c r="H992" s="7">
        <v>0</v>
      </c>
      <c r="I992" s="7">
        <v>10.9258446687143</v>
      </c>
      <c r="J992" s="7">
        <v>156902</v>
      </c>
      <c r="K992" s="7">
        <v>493</v>
      </c>
      <c r="L992" s="7">
        <v>144</v>
      </c>
      <c r="M992" s="7">
        <v>27</v>
      </c>
      <c r="N992" s="7">
        <v>357</v>
      </c>
      <c r="O992" s="7">
        <v>69</v>
      </c>
      <c r="P992" s="7">
        <v>214</v>
      </c>
      <c r="Q992" s="7">
        <v>0</v>
      </c>
      <c r="R992" s="7">
        <v>2</v>
      </c>
      <c r="S992" s="7">
        <v>71</v>
      </c>
      <c r="T992" s="7">
        <v>180</v>
      </c>
      <c r="U992" s="7">
        <v>25</v>
      </c>
      <c r="V992" s="7">
        <v>103</v>
      </c>
      <c r="W992" s="7">
        <v>0</v>
      </c>
    </row>
    <row r="993" spans="1:23" x14ac:dyDescent="0.35">
      <c r="A993" s="7">
        <v>1</v>
      </c>
      <c r="B993" s="7">
        <v>6407</v>
      </c>
      <c r="C993" s="7">
        <v>2187</v>
      </c>
      <c r="D993" s="7">
        <v>0</v>
      </c>
      <c r="E993" s="7">
        <v>12</v>
      </c>
      <c r="F993" s="7">
        <v>0.18729514593413454</v>
      </c>
      <c r="G993" s="7">
        <v>0</v>
      </c>
      <c r="H993" s="7">
        <v>1</v>
      </c>
      <c r="I993" s="7">
        <v>23.732965855152301</v>
      </c>
      <c r="J993" s="7">
        <v>48056</v>
      </c>
      <c r="K993" s="7">
        <v>3301</v>
      </c>
      <c r="L993" s="7">
        <v>1483</v>
      </c>
      <c r="M993" s="7">
        <v>890</v>
      </c>
      <c r="N993" s="7">
        <v>4188</v>
      </c>
      <c r="O993" s="7">
        <v>306</v>
      </c>
      <c r="P993" s="7">
        <v>91</v>
      </c>
      <c r="Q993" s="7">
        <v>5</v>
      </c>
      <c r="R993" s="7">
        <v>117</v>
      </c>
      <c r="S993" s="7">
        <v>1700</v>
      </c>
      <c r="T993" s="7">
        <v>5686</v>
      </c>
      <c r="U993" s="7">
        <v>993</v>
      </c>
      <c r="V993" s="7">
        <v>671</v>
      </c>
      <c r="W993" s="7">
        <v>0</v>
      </c>
    </row>
    <row r="994" spans="1:23" x14ac:dyDescent="0.35">
      <c r="A994" s="7">
        <v>0</v>
      </c>
      <c r="B994" s="7">
        <v>5993</v>
      </c>
      <c r="C994" s="7">
        <v>2189</v>
      </c>
      <c r="D994" s="7">
        <v>0</v>
      </c>
      <c r="E994" s="7">
        <v>0</v>
      </c>
      <c r="F994" s="7">
        <v>0</v>
      </c>
      <c r="G994" s="7">
        <v>0</v>
      </c>
      <c r="H994" s="7">
        <v>0</v>
      </c>
      <c r="I994" s="7">
        <v>0.94339622641509391</v>
      </c>
      <c r="J994" s="7">
        <v>175889</v>
      </c>
      <c r="K994" s="7">
        <v>164</v>
      </c>
      <c r="L994" s="7">
        <v>1517</v>
      </c>
      <c r="M994" s="7">
        <v>977</v>
      </c>
      <c r="N994" s="7">
        <v>5643</v>
      </c>
      <c r="O994" s="7">
        <v>50</v>
      </c>
      <c r="P994" s="7">
        <v>175</v>
      </c>
      <c r="Q994" s="7">
        <v>0</v>
      </c>
      <c r="R994" s="7">
        <v>2</v>
      </c>
      <c r="S994" s="7">
        <v>123</v>
      </c>
      <c r="T994" s="7">
        <v>209</v>
      </c>
      <c r="U994" s="7">
        <v>26</v>
      </c>
      <c r="V994" s="7">
        <v>69</v>
      </c>
      <c r="W994" s="7">
        <v>0</v>
      </c>
    </row>
    <row r="995" spans="1:23" x14ac:dyDescent="0.35">
      <c r="A995" s="7">
        <v>0</v>
      </c>
      <c r="B995" s="7">
        <v>7664</v>
      </c>
      <c r="C995" s="7">
        <v>2690</v>
      </c>
      <c r="D995" s="7">
        <v>0</v>
      </c>
      <c r="E995" s="7">
        <v>367</v>
      </c>
      <c r="F995" s="7">
        <v>4.7886221294363258</v>
      </c>
      <c r="G995" s="7">
        <v>0</v>
      </c>
      <c r="H995" s="7">
        <v>0</v>
      </c>
      <c r="I995" s="7">
        <v>2.9213173487667099</v>
      </c>
      <c r="J995" s="7">
        <v>133750</v>
      </c>
      <c r="K995" s="7">
        <v>650</v>
      </c>
      <c r="L995" s="7">
        <v>1794</v>
      </c>
      <c r="M995" s="7">
        <v>1102</v>
      </c>
      <c r="N995" s="7">
        <v>7293</v>
      </c>
      <c r="O995" s="7">
        <v>114</v>
      </c>
      <c r="P995" s="7">
        <v>106</v>
      </c>
      <c r="Q995" s="7">
        <v>7</v>
      </c>
      <c r="R995" s="7">
        <v>5</v>
      </c>
      <c r="S995" s="7">
        <v>139</v>
      </c>
      <c r="T995" s="7">
        <v>219</v>
      </c>
      <c r="U995" s="7">
        <v>22</v>
      </c>
      <c r="V995" s="7">
        <v>0</v>
      </c>
      <c r="W995" s="7">
        <v>0</v>
      </c>
    </row>
    <row r="996" spans="1:23" x14ac:dyDescent="0.35">
      <c r="A996" s="7">
        <v>1</v>
      </c>
      <c r="B996" s="7">
        <v>3105</v>
      </c>
      <c r="C996" s="7">
        <v>1338</v>
      </c>
      <c r="D996" s="7">
        <v>0</v>
      </c>
      <c r="E996" s="7">
        <v>0</v>
      </c>
      <c r="F996" s="7">
        <v>0</v>
      </c>
      <c r="G996" s="7">
        <v>0</v>
      </c>
      <c r="H996" s="7">
        <v>0</v>
      </c>
      <c r="I996" s="7">
        <v>8.4081925979159209</v>
      </c>
      <c r="J996" s="7">
        <v>103938</v>
      </c>
      <c r="K996" s="7">
        <v>553</v>
      </c>
      <c r="L996" s="7">
        <v>665</v>
      </c>
      <c r="M996" s="7">
        <v>338</v>
      </c>
      <c r="N996" s="7">
        <v>2904</v>
      </c>
      <c r="O996" s="7">
        <v>65</v>
      </c>
      <c r="P996" s="7">
        <v>57</v>
      </c>
      <c r="Q996" s="7">
        <v>1</v>
      </c>
      <c r="R996" s="7">
        <v>11</v>
      </c>
      <c r="S996" s="7">
        <v>67</v>
      </c>
      <c r="T996" s="7">
        <v>165</v>
      </c>
      <c r="U996" s="7">
        <v>86</v>
      </c>
      <c r="V996" s="7">
        <v>81</v>
      </c>
      <c r="W996" s="7">
        <v>0</v>
      </c>
    </row>
    <row r="997" spans="1:23" x14ac:dyDescent="0.35">
      <c r="A997" s="7">
        <v>0</v>
      </c>
      <c r="B997" s="7">
        <v>4849</v>
      </c>
      <c r="C997" s="7">
        <v>1681</v>
      </c>
      <c r="D997" s="7">
        <v>0</v>
      </c>
      <c r="E997" s="7">
        <v>0</v>
      </c>
      <c r="F997" s="7">
        <v>0</v>
      </c>
      <c r="G997" s="7">
        <v>0</v>
      </c>
      <c r="H997" s="7">
        <v>0</v>
      </c>
      <c r="I997" s="7">
        <v>3.2840365376250498</v>
      </c>
      <c r="J997" s="7">
        <v>157125</v>
      </c>
      <c r="K997" s="7">
        <v>385</v>
      </c>
      <c r="L997" s="7">
        <v>1335</v>
      </c>
      <c r="M997" s="7">
        <v>466</v>
      </c>
      <c r="N997" s="7">
        <v>4636</v>
      </c>
      <c r="O997" s="7">
        <v>48</v>
      </c>
      <c r="P997" s="7">
        <v>91</v>
      </c>
      <c r="Q997" s="7">
        <v>0</v>
      </c>
      <c r="R997" s="7">
        <v>4</v>
      </c>
      <c r="S997" s="7">
        <v>70</v>
      </c>
      <c r="T997" s="7">
        <v>195</v>
      </c>
      <c r="U997" s="7">
        <v>78</v>
      </c>
      <c r="V997" s="7">
        <v>23</v>
      </c>
      <c r="W997" s="7">
        <v>0</v>
      </c>
    </row>
    <row r="998" spans="1:23" x14ac:dyDescent="0.35">
      <c r="A998" s="7">
        <v>0</v>
      </c>
      <c r="B998" s="7">
        <v>5291</v>
      </c>
      <c r="C998" s="7">
        <v>1972</v>
      </c>
      <c r="D998" s="7">
        <v>0</v>
      </c>
      <c r="E998" s="7">
        <v>6</v>
      </c>
      <c r="F998" s="7">
        <v>0.11340011340011338</v>
      </c>
      <c r="G998" s="7">
        <v>0</v>
      </c>
      <c r="H998" s="7">
        <v>0</v>
      </c>
      <c r="I998" s="7">
        <v>3.8588326546441696</v>
      </c>
      <c r="J998" s="7">
        <v>121184</v>
      </c>
      <c r="K998" s="7">
        <v>470</v>
      </c>
      <c r="L998" s="7">
        <v>1276</v>
      </c>
      <c r="M998" s="7">
        <v>847</v>
      </c>
      <c r="N998" s="7">
        <v>5165</v>
      </c>
      <c r="O998" s="7">
        <v>38</v>
      </c>
      <c r="P998" s="7">
        <v>41</v>
      </c>
      <c r="Q998" s="7">
        <v>2</v>
      </c>
      <c r="R998" s="7">
        <v>3</v>
      </c>
      <c r="S998" s="7">
        <v>42</v>
      </c>
      <c r="T998" s="7">
        <v>142</v>
      </c>
      <c r="U998" s="7">
        <v>74</v>
      </c>
      <c r="V998" s="7">
        <v>73</v>
      </c>
      <c r="W998" s="7">
        <v>0</v>
      </c>
    </row>
    <row r="999" spans="1:23" x14ac:dyDescent="0.35">
      <c r="A999" s="7">
        <v>0</v>
      </c>
      <c r="B999" s="7">
        <v>6171</v>
      </c>
      <c r="C999" s="7">
        <v>2278</v>
      </c>
      <c r="D999" s="7">
        <v>0</v>
      </c>
      <c r="E999" s="7">
        <v>49</v>
      </c>
      <c r="F999" s="7">
        <v>0.7940366229136282</v>
      </c>
      <c r="G999" s="7">
        <v>0</v>
      </c>
      <c r="H999" s="7">
        <v>0</v>
      </c>
      <c r="I999" s="7">
        <v>2.2019867549668901</v>
      </c>
      <c r="J999" s="7">
        <v>124275</v>
      </c>
      <c r="K999" s="7">
        <v>385</v>
      </c>
      <c r="L999" s="7">
        <v>1515</v>
      </c>
      <c r="M999" s="7">
        <v>819</v>
      </c>
      <c r="N999" s="7">
        <v>5881</v>
      </c>
      <c r="O999" s="7">
        <v>102</v>
      </c>
      <c r="P999" s="7">
        <v>102</v>
      </c>
      <c r="Q999" s="7">
        <v>2</v>
      </c>
      <c r="R999" s="7">
        <v>4</v>
      </c>
      <c r="S999" s="7">
        <v>80</v>
      </c>
      <c r="T999" s="7">
        <v>186</v>
      </c>
      <c r="U999" s="7">
        <v>57</v>
      </c>
      <c r="V999" s="7">
        <v>10</v>
      </c>
      <c r="W999" s="7">
        <v>0</v>
      </c>
    </row>
    <row r="1000" spans="1:23" x14ac:dyDescent="0.35">
      <c r="A1000" s="7">
        <v>0</v>
      </c>
      <c r="B1000" s="7">
        <v>5908</v>
      </c>
      <c r="C1000" s="7">
        <v>1752</v>
      </c>
      <c r="D1000" s="7">
        <v>0</v>
      </c>
      <c r="E1000" s="7">
        <v>1412</v>
      </c>
      <c r="F1000" s="7">
        <v>23.899796885578876</v>
      </c>
      <c r="G1000" s="7">
        <v>0</v>
      </c>
      <c r="H1000" s="7">
        <v>0</v>
      </c>
      <c r="I1000" s="7">
        <v>3.7436548223350297</v>
      </c>
      <c r="J1000" s="7">
        <v>162670</v>
      </c>
      <c r="K1000" s="7">
        <v>404</v>
      </c>
      <c r="L1000" s="7">
        <v>1086</v>
      </c>
      <c r="M1000" s="7">
        <v>568</v>
      </c>
      <c r="N1000" s="7">
        <v>4916</v>
      </c>
      <c r="O1000" s="7">
        <v>535</v>
      </c>
      <c r="P1000" s="7">
        <v>244</v>
      </c>
      <c r="Q1000" s="7">
        <v>3</v>
      </c>
      <c r="R1000" s="7">
        <v>9</v>
      </c>
      <c r="S1000" s="7">
        <v>201</v>
      </c>
      <c r="T1000" s="7">
        <v>359</v>
      </c>
      <c r="U1000" s="7">
        <v>20</v>
      </c>
      <c r="V1000" s="7">
        <v>65</v>
      </c>
      <c r="W1000" s="7">
        <v>0</v>
      </c>
    </row>
    <row r="1001" spans="1:23" x14ac:dyDescent="0.35">
      <c r="A1001" s="7">
        <v>0</v>
      </c>
      <c r="B1001" s="7">
        <v>3195</v>
      </c>
      <c r="C1001" s="7">
        <v>1137</v>
      </c>
      <c r="D1001" s="7">
        <v>0</v>
      </c>
      <c r="E1001" s="7">
        <v>15</v>
      </c>
      <c r="F1001" s="7">
        <v>0.46948356807511737</v>
      </c>
      <c r="G1001" s="7">
        <v>0</v>
      </c>
      <c r="H1001" s="7">
        <v>0</v>
      </c>
      <c r="I1001" s="7">
        <v>3.2337542346781598</v>
      </c>
      <c r="J1001" s="7">
        <v>141597</v>
      </c>
      <c r="K1001" s="7">
        <v>232</v>
      </c>
      <c r="L1001" s="7">
        <v>788</v>
      </c>
      <c r="M1001" s="7">
        <v>490</v>
      </c>
      <c r="N1001" s="7">
        <v>3094</v>
      </c>
      <c r="O1001" s="7">
        <v>22</v>
      </c>
      <c r="P1001" s="7">
        <v>40</v>
      </c>
      <c r="Q1001" s="7">
        <v>3</v>
      </c>
      <c r="R1001" s="7">
        <v>5</v>
      </c>
      <c r="S1001" s="7">
        <v>31</v>
      </c>
      <c r="T1001" s="7">
        <v>110</v>
      </c>
      <c r="U1001" s="7">
        <v>23</v>
      </c>
      <c r="V1001" s="7">
        <v>14</v>
      </c>
      <c r="W1001" s="7">
        <v>0</v>
      </c>
    </row>
    <row r="1002" spans="1:23" x14ac:dyDescent="0.35">
      <c r="A1002" s="7">
        <v>1</v>
      </c>
      <c r="B1002" s="7">
        <v>2719</v>
      </c>
      <c r="C1002" s="7">
        <v>1057</v>
      </c>
      <c r="D1002" s="7">
        <v>0</v>
      </c>
      <c r="E1002" s="7">
        <v>0</v>
      </c>
      <c r="F1002" s="7">
        <v>0</v>
      </c>
      <c r="G1002" s="7">
        <v>0</v>
      </c>
      <c r="H1002" s="7">
        <v>0</v>
      </c>
      <c r="I1002" s="7">
        <v>7.9311634867190399</v>
      </c>
      <c r="J1002" s="7">
        <v>133864</v>
      </c>
      <c r="K1002" s="7">
        <v>376</v>
      </c>
      <c r="L1002" s="7">
        <v>706</v>
      </c>
      <c r="M1002" s="7">
        <v>314</v>
      </c>
      <c r="N1002" s="7">
        <v>2434</v>
      </c>
      <c r="O1002" s="7">
        <v>36</v>
      </c>
      <c r="P1002" s="7">
        <v>181</v>
      </c>
      <c r="Q1002" s="7">
        <v>0</v>
      </c>
      <c r="R1002" s="7">
        <v>6</v>
      </c>
      <c r="S1002" s="7">
        <v>62</v>
      </c>
      <c r="T1002" s="7">
        <v>169</v>
      </c>
      <c r="U1002" s="7">
        <v>84</v>
      </c>
      <c r="V1002" s="7">
        <v>54</v>
      </c>
      <c r="W1002" s="7">
        <v>0</v>
      </c>
    </row>
    <row r="1003" spans="1:23" x14ac:dyDescent="0.35">
      <c r="A1003" s="7">
        <v>1</v>
      </c>
      <c r="B1003" s="7">
        <v>1358</v>
      </c>
      <c r="C1003" s="7">
        <v>602</v>
      </c>
      <c r="D1003" s="7">
        <v>0</v>
      </c>
      <c r="E1003" s="7">
        <v>0</v>
      </c>
      <c r="F1003" s="7">
        <v>0</v>
      </c>
      <c r="G1003" s="7">
        <v>0</v>
      </c>
      <c r="H1003" s="7">
        <v>0</v>
      </c>
      <c r="I1003" s="7">
        <v>4.7325102880658401</v>
      </c>
      <c r="J1003" s="7">
        <v>93583</v>
      </c>
      <c r="K1003" s="7">
        <v>261</v>
      </c>
      <c r="L1003" s="7">
        <v>286</v>
      </c>
      <c r="M1003" s="7">
        <v>179</v>
      </c>
      <c r="N1003" s="7">
        <v>1224</v>
      </c>
      <c r="O1003" s="7">
        <v>24</v>
      </c>
      <c r="P1003" s="7">
        <v>71</v>
      </c>
      <c r="Q1003" s="7">
        <v>0</v>
      </c>
      <c r="R1003" s="7">
        <v>2</v>
      </c>
      <c r="S1003" s="7">
        <v>37</v>
      </c>
      <c r="T1003" s="7">
        <v>68</v>
      </c>
      <c r="U1003" s="7">
        <v>7</v>
      </c>
      <c r="V1003" s="7">
        <v>33</v>
      </c>
      <c r="W1003" s="7">
        <v>0</v>
      </c>
    </row>
    <row r="1004" spans="1:23" x14ac:dyDescent="0.35">
      <c r="A1004" s="7">
        <v>1</v>
      </c>
      <c r="B1004" s="7">
        <v>3648</v>
      </c>
      <c r="C1004" s="7">
        <v>1418</v>
      </c>
      <c r="D1004" s="7">
        <v>0</v>
      </c>
      <c r="E1004" s="7">
        <v>0</v>
      </c>
      <c r="F1004" s="7">
        <v>0</v>
      </c>
      <c r="G1004" s="7">
        <v>0</v>
      </c>
      <c r="H1004" s="7">
        <v>0</v>
      </c>
      <c r="I1004" s="7">
        <v>12.7587184576127</v>
      </c>
      <c r="J1004" s="7">
        <v>118259</v>
      </c>
      <c r="K1004" s="7">
        <v>623</v>
      </c>
      <c r="L1004" s="7">
        <v>885</v>
      </c>
      <c r="M1004" s="7">
        <v>314</v>
      </c>
      <c r="N1004" s="7">
        <v>3399</v>
      </c>
      <c r="O1004" s="7">
        <v>48</v>
      </c>
      <c r="P1004" s="7">
        <v>116</v>
      </c>
      <c r="Q1004" s="7">
        <v>0</v>
      </c>
      <c r="R1004" s="7">
        <v>8</v>
      </c>
      <c r="S1004" s="7">
        <v>77</v>
      </c>
      <c r="T1004" s="7">
        <v>219</v>
      </c>
      <c r="U1004" s="7">
        <v>94</v>
      </c>
      <c r="V1004" s="7">
        <v>160</v>
      </c>
      <c r="W1004" s="7">
        <v>0</v>
      </c>
    </row>
    <row r="1005" spans="1:23" x14ac:dyDescent="0.35">
      <c r="A1005" s="7">
        <v>0</v>
      </c>
      <c r="B1005" s="7">
        <v>6343</v>
      </c>
      <c r="C1005" s="7">
        <v>1856</v>
      </c>
      <c r="D1005" s="7">
        <v>0</v>
      </c>
      <c r="E1005" s="7">
        <v>1148</v>
      </c>
      <c r="F1005" s="7">
        <v>18.098691470912819</v>
      </c>
      <c r="G1005" s="7">
        <v>0</v>
      </c>
      <c r="H1005" s="7">
        <v>0</v>
      </c>
      <c r="I1005" s="7">
        <v>2.3417172593235001</v>
      </c>
      <c r="J1005" s="7">
        <v>157763</v>
      </c>
      <c r="K1005" s="7">
        <v>212</v>
      </c>
      <c r="L1005" s="7">
        <v>1443</v>
      </c>
      <c r="M1005" s="7">
        <v>536</v>
      </c>
      <c r="N1005" s="7">
        <v>5049</v>
      </c>
      <c r="O1005" s="7">
        <v>723</v>
      </c>
      <c r="P1005" s="7">
        <v>236</v>
      </c>
      <c r="Q1005" s="7">
        <v>0</v>
      </c>
      <c r="R1005" s="7">
        <v>21</v>
      </c>
      <c r="S1005" s="7">
        <v>314</v>
      </c>
      <c r="T1005" s="7">
        <v>519</v>
      </c>
      <c r="U1005" s="7">
        <v>2</v>
      </c>
      <c r="V1005" s="7">
        <v>19</v>
      </c>
      <c r="W1005" s="7">
        <v>0</v>
      </c>
    </row>
    <row r="1006" spans="1:23" x14ac:dyDescent="0.35">
      <c r="A1006" s="7">
        <v>0</v>
      </c>
      <c r="B1006" s="7">
        <v>7135</v>
      </c>
      <c r="C1006" s="7">
        <v>2712</v>
      </c>
      <c r="D1006" s="7">
        <v>0</v>
      </c>
      <c r="E1006" s="7">
        <v>73</v>
      </c>
      <c r="F1006" s="7">
        <v>1.02312543798178</v>
      </c>
      <c r="G1006" s="7">
        <v>0</v>
      </c>
      <c r="H1006" s="7">
        <v>0</v>
      </c>
      <c r="I1006" s="7">
        <v>3.6915646023805397</v>
      </c>
      <c r="J1006" s="7">
        <v>168036</v>
      </c>
      <c r="K1006" s="7">
        <v>398</v>
      </c>
      <c r="L1006" s="7">
        <v>1799</v>
      </c>
      <c r="M1006" s="7">
        <v>901</v>
      </c>
      <c r="N1006" s="7">
        <v>6600</v>
      </c>
      <c r="O1006" s="7">
        <v>87</v>
      </c>
      <c r="P1006" s="7">
        <v>289</v>
      </c>
      <c r="Q1006" s="7">
        <v>6</v>
      </c>
      <c r="R1006" s="7">
        <v>6</v>
      </c>
      <c r="S1006" s="7">
        <v>147</v>
      </c>
      <c r="T1006" s="7">
        <v>236</v>
      </c>
      <c r="U1006" s="7">
        <v>41</v>
      </c>
      <c r="V1006" s="7">
        <v>31</v>
      </c>
      <c r="W1006" s="7">
        <v>0</v>
      </c>
    </row>
    <row r="1007" spans="1:23" x14ac:dyDescent="0.35">
      <c r="A1007" s="7">
        <v>1</v>
      </c>
      <c r="B1007" s="7">
        <v>5416</v>
      </c>
      <c r="C1007" s="7">
        <v>2211</v>
      </c>
      <c r="D1007" s="7">
        <v>0</v>
      </c>
      <c r="E1007" s="7">
        <v>0</v>
      </c>
      <c r="F1007" s="7">
        <v>0</v>
      </c>
      <c r="G1007" s="7">
        <v>0</v>
      </c>
      <c r="H1007" s="7">
        <v>0</v>
      </c>
      <c r="I1007" s="7">
        <v>3.26375711574953</v>
      </c>
      <c r="J1007" s="7">
        <v>152827</v>
      </c>
      <c r="K1007" s="7">
        <v>344</v>
      </c>
      <c r="L1007" s="7">
        <v>1241</v>
      </c>
      <c r="M1007" s="7">
        <v>875</v>
      </c>
      <c r="N1007" s="7">
        <v>4903</v>
      </c>
      <c r="O1007" s="7">
        <v>115</v>
      </c>
      <c r="P1007" s="7">
        <v>247</v>
      </c>
      <c r="Q1007" s="7">
        <v>0</v>
      </c>
      <c r="R1007" s="7">
        <v>12</v>
      </c>
      <c r="S1007" s="7">
        <v>139</v>
      </c>
      <c r="T1007" s="7">
        <v>272</v>
      </c>
      <c r="U1007" s="7">
        <v>106</v>
      </c>
      <c r="V1007" s="7">
        <v>59</v>
      </c>
      <c r="W1007" s="7">
        <v>0</v>
      </c>
    </row>
    <row r="1008" spans="1:23" x14ac:dyDescent="0.35">
      <c r="A1008" s="7">
        <v>0</v>
      </c>
      <c r="B1008" s="7">
        <v>7235</v>
      </c>
      <c r="C1008" s="7">
        <v>2403</v>
      </c>
      <c r="D1008" s="7">
        <v>0</v>
      </c>
      <c r="E1008" s="7">
        <v>15</v>
      </c>
      <c r="F1008" s="7">
        <v>0.2073255010366275</v>
      </c>
      <c r="G1008" s="7">
        <v>0</v>
      </c>
      <c r="H1008" s="7">
        <v>0</v>
      </c>
      <c r="I1008" s="7">
        <v>0.56794569885025592</v>
      </c>
      <c r="J1008" s="7">
        <v>198295</v>
      </c>
      <c r="K1008" s="7">
        <v>696</v>
      </c>
      <c r="L1008" s="7">
        <v>1981</v>
      </c>
      <c r="M1008" s="7">
        <v>851</v>
      </c>
      <c r="N1008" s="7">
        <v>6846</v>
      </c>
      <c r="O1008" s="7">
        <v>59</v>
      </c>
      <c r="P1008" s="7">
        <v>236</v>
      </c>
      <c r="Q1008" s="7">
        <v>1</v>
      </c>
      <c r="R1008" s="7">
        <v>2</v>
      </c>
      <c r="S1008" s="7">
        <v>91</v>
      </c>
      <c r="T1008" s="7">
        <v>219</v>
      </c>
      <c r="U1008" s="7">
        <v>58</v>
      </c>
      <c r="V1008" s="7">
        <v>58</v>
      </c>
      <c r="W1008" s="7">
        <v>0</v>
      </c>
    </row>
    <row r="1009" spans="1:23" x14ac:dyDescent="0.35">
      <c r="A1009" s="7">
        <v>0</v>
      </c>
      <c r="B1009" s="7">
        <v>3475</v>
      </c>
      <c r="C1009" s="7">
        <v>1357</v>
      </c>
      <c r="D1009" s="7">
        <v>0</v>
      </c>
      <c r="E1009" s="7">
        <v>7</v>
      </c>
      <c r="F1009" s="7">
        <v>0.20143884892086331</v>
      </c>
      <c r="G1009" s="7">
        <v>0</v>
      </c>
      <c r="H1009" s="7">
        <v>0</v>
      </c>
      <c r="I1009" s="7">
        <v>2.8015334709525197</v>
      </c>
      <c r="J1009" s="7">
        <v>114714</v>
      </c>
      <c r="K1009" s="7">
        <v>422</v>
      </c>
      <c r="L1009" s="7">
        <v>828</v>
      </c>
      <c r="M1009" s="7">
        <v>458</v>
      </c>
      <c r="N1009" s="7">
        <v>3262</v>
      </c>
      <c r="O1009" s="7">
        <v>40</v>
      </c>
      <c r="P1009" s="7">
        <v>98</v>
      </c>
      <c r="Q1009" s="7">
        <v>0</v>
      </c>
      <c r="R1009" s="7">
        <v>4</v>
      </c>
      <c r="S1009" s="7">
        <v>71</v>
      </c>
      <c r="T1009" s="7">
        <v>142</v>
      </c>
      <c r="U1009" s="7">
        <v>8</v>
      </c>
      <c r="V1009" s="7">
        <v>25</v>
      </c>
      <c r="W1009" s="7">
        <v>0</v>
      </c>
    </row>
    <row r="1010" spans="1:23" x14ac:dyDescent="0.35">
      <c r="A1010" s="7">
        <v>1</v>
      </c>
      <c r="B1010" s="7">
        <v>6554</v>
      </c>
      <c r="C1010" s="7">
        <v>2284</v>
      </c>
      <c r="D1010" s="7">
        <v>0</v>
      </c>
      <c r="E1010" s="7">
        <v>189</v>
      </c>
      <c r="F1010" s="7">
        <v>2.8837351235886479</v>
      </c>
      <c r="G1010" s="7">
        <v>0</v>
      </c>
      <c r="H1010" s="7">
        <v>0</v>
      </c>
      <c r="I1010" s="7">
        <v>1.4901198574668</v>
      </c>
      <c r="J1010" s="7">
        <v>173188</v>
      </c>
      <c r="K1010" s="7">
        <v>600</v>
      </c>
      <c r="L1010" s="7">
        <v>1677</v>
      </c>
      <c r="M1010" s="7">
        <v>991</v>
      </c>
      <c r="N1010" s="7">
        <v>5976</v>
      </c>
      <c r="O1010" s="7">
        <v>114</v>
      </c>
      <c r="P1010" s="7">
        <v>273</v>
      </c>
      <c r="Q1010" s="7">
        <v>0</v>
      </c>
      <c r="R1010" s="7">
        <v>9</v>
      </c>
      <c r="S1010" s="7">
        <v>182</v>
      </c>
      <c r="T1010" s="7">
        <v>390</v>
      </c>
      <c r="U1010" s="7">
        <v>123</v>
      </c>
      <c r="V1010" s="7">
        <v>62</v>
      </c>
      <c r="W1010" s="7">
        <v>0</v>
      </c>
    </row>
    <row r="1011" spans="1:23" x14ac:dyDescent="0.35">
      <c r="A1011" s="7">
        <v>1</v>
      </c>
      <c r="B1011" s="7">
        <v>7263</v>
      </c>
      <c r="C1011" s="7">
        <v>2625</v>
      </c>
      <c r="D1011" s="7">
        <v>0</v>
      </c>
      <c r="E1011" s="7">
        <v>31</v>
      </c>
      <c r="F1011" s="7">
        <v>0.42682087291752724</v>
      </c>
      <c r="G1011" s="7">
        <v>0</v>
      </c>
      <c r="H1011" s="7">
        <v>0</v>
      </c>
      <c r="I1011" s="7">
        <v>7.9697652831189503</v>
      </c>
      <c r="J1011" s="7">
        <v>146324</v>
      </c>
      <c r="K1011" s="7">
        <v>778</v>
      </c>
      <c r="L1011" s="7">
        <v>1995</v>
      </c>
      <c r="M1011" s="7">
        <v>814</v>
      </c>
      <c r="N1011" s="7">
        <v>6315</v>
      </c>
      <c r="O1011" s="7">
        <v>199</v>
      </c>
      <c r="P1011" s="7">
        <v>581</v>
      </c>
      <c r="Q1011" s="7">
        <v>7</v>
      </c>
      <c r="R1011" s="7">
        <v>10</v>
      </c>
      <c r="S1011" s="7">
        <v>151</v>
      </c>
      <c r="T1011" s="7">
        <v>346</v>
      </c>
      <c r="U1011" s="7">
        <v>76</v>
      </c>
      <c r="V1011" s="7">
        <v>31</v>
      </c>
      <c r="W1011" s="7">
        <v>0</v>
      </c>
    </row>
    <row r="1012" spans="1:23" x14ac:dyDescent="0.35">
      <c r="A1012" s="7">
        <v>1</v>
      </c>
      <c r="B1012" s="7">
        <v>4736</v>
      </c>
      <c r="C1012" s="7">
        <v>2006</v>
      </c>
      <c r="D1012" s="7">
        <v>0</v>
      </c>
      <c r="E1012" s="7">
        <v>8</v>
      </c>
      <c r="F1012" s="7">
        <v>0.16891891891891891</v>
      </c>
      <c r="G1012" s="7">
        <v>0</v>
      </c>
      <c r="H1012" s="7">
        <v>0</v>
      </c>
      <c r="I1012" s="7">
        <v>4.9342814048696404</v>
      </c>
      <c r="J1012" s="7">
        <v>121431</v>
      </c>
      <c r="K1012" s="7">
        <v>334</v>
      </c>
      <c r="L1012" s="7">
        <v>1040</v>
      </c>
      <c r="M1012" s="7">
        <v>543</v>
      </c>
      <c r="N1012" s="7">
        <v>4303</v>
      </c>
      <c r="O1012" s="7">
        <v>74</v>
      </c>
      <c r="P1012" s="7">
        <v>253</v>
      </c>
      <c r="Q1012" s="7">
        <v>0</v>
      </c>
      <c r="R1012" s="7">
        <v>3</v>
      </c>
      <c r="S1012" s="7">
        <v>103</v>
      </c>
      <c r="T1012" s="7">
        <v>256</v>
      </c>
      <c r="U1012" s="7">
        <v>18</v>
      </c>
      <c r="V1012" s="7">
        <v>184</v>
      </c>
      <c r="W1012" s="7">
        <v>0</v>
      </c>
    </row>
    <row r="1013" spans="1:23" x14ac:dyDescent="0.35">
      <c r="A1013" s="7">
        <v>1</v>
      </c>
      <c r="B1013" s="7">
        <v>3652</v>
      </c>
      <c r="C1013" s="7">
        <v>1150</v>
      </c>
      <c r="D1013" s="7">
        <v>0</v>
      </c>
      <c r="E1013" s="7">
        <v>20</v>
      </c>
      <c r="F1013" s="7">
        <v>0.547645125958379</v>
      </c>
      <c r="G1013" s="7">
        <v>0</v>
      </c>
      <c r="H1013" s="7">
        <v>0</v>
      </c>
      <c r="I1013" s="7">
        <v>6.0282665128352999</v>
      </c>
      <c r="J1013" s="7">
        <v>162702</v>
      </c>
      <c r="K1013" s="7">
        <v>321</v>
      </c>
      <c r="L1013" s="7">
        <v>1095</v>
      </c>
      <c r="M1013" s="7">
        <v>327</v>
      </c>
      <c r="N1013" s="7">
        <v>3294</v>
      </c>
      <c r="O1013" s="7">
        <v>72</v>
      </c>
      <c r="P1013" s="7">
        <v>214</v>
      </c>
      <c r="Q1013" s="7">
        <v>2</v>
      </c>
      <c r="R1013" s="7">
        <v>1</v>
      </c>
      <c r="S1013" s="7">
        <v>69</v>
      </c>
      <c r="T1013" s="7">
        <v>146</v>
      </c>
      <c r="U1013" s="7">
        <v>49</v>
      </c>
      <c r="V1013" s="7">
        <v>12</v>
      </c>
      <c r="W1013" s="7">
        <v>0</v>
      </c>
    </row>
    <row r="1014" spans="1:23" x14ac:dyDescent="0.35">
      <c r="A1014" s="7">
        <v>1</v>
      </c>
      <c r="B1014" s="7">
        <v>4581</v>
      </c>
      <c r="C1014" s="7">
        <v>1815</v>
      </c>
      <c r="D1014" s="7">
        <v>0</v>
      </c>
      <c r="E1014" s="7">
        <v>161</v>
      </c>
      <c r="F1014" s="7">
        <v>3.5145164811176599</v>
      </c>
      <c r="G1014" s="7">
        <v>0</v>
      </c>
      <c r="H1014" s="7">
        <v>1</v>
      </c>
      <c r="I1014" s="7">
        <v>23.149988955157898</v>
      </c>
      <c r="J1014" s="7">
        <v>71544</v>
      </c>
      <c r="K1014" s="7">
        <v>1722</v>
      </c>
      <c r="L1014" s="7">
        <v>1022</v>
      </c>
      <c r="M1014" s="7">
        <v>472</v>
      </c>
      <c r="N1014" s="7">
        <v>3595</v>
      </c>
      <c r="O1014" s="7">
        <v>180</v>
      </c>
      <c r="P1014" s="7">
        <v>266</v>
      </c>
      <c r="Q1014" s="7">
        <v>1</v>
      </c>
      <c r="R1014" s="7">
        <v>14</v>
      </c>
      <c r="S1014" s="7">
        <v>525</v>
      </c>
      <c r="T1014" s="7">
        <v>1198</v>
      </c>
      <c r="U1014" s="7">
        <v>318</v>
      </c>
      <c r="V1014" s="7">
        <v>241</v>
      </c>
      <c r="W1014" s="7">
        <v>0</v>
      </c>
    </row>
    <row r="1015" spans="1:23" x14ac:dyDescent="0.35">
      <c r="A1015" s="7">
        <v>0</v>
      </c>
      <c r="B1015" s="7">
        <v>5218</v>
      </c>
      <c r="C1015" s="7">
        <v>2042</v>
      </c>
      <c r="D1015" s="7">
        <v>0</v>
      </c>
      <c r="E1015" s="7">
        <v>18</v>
      </c>
      <c r="F1015" s="7">
        <v>0.34495975469528556</v>
      </c>
      <c r="G1015" s="7">
        <v>1</v>
      </c>
      <c r="H1015" s="7">
        <v>0</v>
      </c>
      <c r="I1015" s="7">
        <v>4.2354344800159103</v>
      </c>
      <c r="J1015" s="7">
        <v>114340</v>
      </c>
      <c r="K1015" s="7">
        <v>624</v>
      </c>
      <c r="L1015" s="7">
        <v>1175</v>
      </c>
      <c r="M1015" s="7">
        <v>651</v>
      </c>
      <c r="N1015" s="7">
        <v>5038</v>
      </c>
      <c r="O1015" s="7">
        <v>36</v>
      </c>
      <c r="P1015" s="7">
        <v>55</v>
      </c>
      <c r="Q1015" s="7">
        <v>0</v>
      </c>
      <c r="R1015" s="7">
        <v>6</v>
      </c>
      <c r="S1015" s="7">
        <v>83</v>
      </c>
      <c r="T1015" s="7">
        <v>162</v>
      </c>
      <c r="U1015" s="7">
        <v>155</v>
      </c>
      <c r="V1015" s="7">
        <v>70</v>
      </c>
      <c r="W1015" s="7">
        <v>0</v>
      </c>
    </row>
    <row r="1016" spans="1:23" x14ac:dyDescent="0.35">
      <c r="A1016" s="7">
        <v>0</v>
      </c>
      <c r="B1016" s="7">
        <v>5081</v>
      </c>
      <c r="C1016" s="7">
        <v>2016</v>
      </c>
      <c r="D1016" s="7">
        <v>0</v>
      </c>
      <c r="E1016" s="7">
        <v>0</v>
      </c>
      <c r="F1016" s="7">
        <v>0</v>
      </c>
      <c r="G1016" s="7">
        <v>0</v>
      </c>
      <c r="H1016" s="7">
        <v>0</v>
      </c>
      <c r="I1016" s="7">
        <v>3.6470588235294104</v>
      </c>
      <c r="J1016" s="7">
        <v>131641</v>
      </c>
      <c r="K1016" s="7">
        <v>637</v>
      </c>
      <c r="L1016" s="7">
        <v>1018</v>
      </c>
      <c r="M1016" s="7">
        <v>828</v>
      </c>
      <c r="N1016" s="7">
        <v>4912</v>
      </c>
      <c r="O1016" s="7">
        <v>30</v>
      </c>
      <c r="P1016" s="7">
        <v>45</v>
      </c>
      <c r="Q1016" s="7">
        <v>0</v>
      </c>
      <c r="R1016" s="7">
        <v>8</v>
      </c>
      <c r="S1016" s="7">
        <v>86</v>
      </c>
      <c r="T1016" s="7">
        <v>115</v>
      </c>
      <c r="U1016" s="7">
        <v>5</v>
      </c>
      <c r="V1016" s="7">
        <v>63</v>
      </c>
      <c r="W1016" s="7">
        <v>0</v>
      </c>
    </row>
    <row r="1017" spans="1:23" x14ac:dyDescent="0.35">
      <c r="A1017" s="7">
        <v>0</v>
      </c>
      <c r="B1017" s="7">
        <v>4013</v>
      </c>
      <c r="C1017" s="7">
        <v>1518</v>
      </c>
      <c r="D1017" s="7">
        <v>0</v>
      </c>
      <c r="E1017" s="7">
        <v>24</v>
      </c>
      <c r="F1017" s="7">
        <v>0.59805631696984796</v>
      </c>
      <c r="G1017" s="7">
        <v>0</v>
      </c>
      <c r="H1017" s="7">
        <v>0</v>
      </c>
      <c r="I1017" s="7">
        <v>3.2191069574247098</v>
      </c>
      <c r="J1017" s="7">
        <v>133875</v>
      </c>
      <c r="K1017" s="7">
        <v>344</v>
      </c>
      <c r="L1017" s="7">
        <v>883</v>
      </c>
      <c r="M1017" s="7">
        <v>568</v>
      </c>
      <c r="N1017" s="7">
        <v>3845</v>
      </c>
      <c r="O1017" s="7">
        <v>50</v>
      </c>
      <c r="P1017" s="7">
        <v>57</v>
      </c>
      <c r="Q1017" s="7">
        <v>0</v>
      </c>
      <c r="R1017" s="7">
        <v>2</v>
      </c>
      <c r="S1017" s="7">
        <v>59</v>
      </c>
      <c r="T1017" s="7">
        <v>113</v>
      </c>
      <c r="U1017" s="7">
        <v>91</v>
      </c>
      <c r="V1017" s="7">
        <v>32</v>
      </c>
      <c r="W1017" s="7">
        <v>0</v>
      </c>
    </row>
    <row r="1018" spans="1:23" x14ac:dyDescent="0.35">
      <c r="A1018" s="7">
        <v>0</v>
      </c>
      <c r="B1018" s="7">
        <v>3840</v>
      </c>
      <c r="C1018" s="7">
        <v>1102</v>
      </c>
      <c r="D1018" s="7">
        <v>0</v>
      </c>
      <c r="E1018" s="7">
        <v>998</v>
      </c>
      <c r="F1018" s="7">
        <v>25.989583333333332</v>
      </c>
      <c r="G1018" s="7">
        <v>0</v>
      </c>
      <c r="H1018" s="7">
        <v>0</v>
      </c>
      <c r="I1018" s="7">
        <v>2.7397260273972601</v>
      </c>
      <c r="J1018" s="7">
        <v>122750</v>
      </c>
      <c r="K1018" s="7">
        <v>396</v>
      </c>
      <c r="L1018" s="7">
        <v>633</v>
      </c>
      <c r="M1018" s="7">
        <v>437</v>
      </c>
      <c r="N1018" s="7">
        <v>3171</v>
      </c>
      <c r="O1018" s="7">
        <v>514</v>
      </c>
      <c r="P1018" s="7">
        <v>56</v>
      </c>
      <c r="Q1018" s="7">
        <v>2</v>
      </c>
      <c r="R1018" s="7">
        <v>2</v>
      </c>
      <c r="S1018" s="7">
        <v>95</v>
      </c>
      <c r="T1018" s="7">
        <v>186</v>
      </c>
      <c r="U1018" s="7">
        <v>22</v>
      </c>
      <c r="V1018" s="7">
        <v>8</v>
      </c>
      <c r="W1018" s="7">
        <v>0</v>
      </c>
    </row>
    <row r="1019" spans="1:23" x14ac:dyDescent="0.35">
      <c r="A1019" s="7">
        <v>1</v>
      </c>
      <c r="B1019" s="7">
        <v>3906</v>
      </c>
      <c r="C1019" s="7">
        <v>1958</v>
      </c>
      <c r="D1019" s="7">
        <v>0</v>
      </c>
      <c r="E1019" s="7">
        <v>28</v>
      </c>
      <c r="F1019" s="7">
        <v>0.71684587813620071</v>
      </c>
      <c r="G1019" s="7">
        <v>0</v>
      </c>
      <c r="H1019" s="7">
        <v>0</v>
      </c>
      <c r="I1019" s="7">
        <v>10.5097214923805</v>
      </c>
      <c r="J1019" s="7">
        <v>106750</v>
      </c>
      <c r="K1019" s="7">
        <v>880</v>
      </c>
      <c r="L1019" s="7">
        <v>534</v>
      </c>
      <c r="M1019" s="7">
        <v>678</v>
      </c>
      <c r="N1019" s="7">
        <v>3566</v>
      </c>
      <c r="O1019" s="7">
        <v>76</v>
      </c>
      <c r="P1019" s="7">
        <v>51</v>
      </c>
      <c r="Q1019" s="7">
        <v>0</v>
      </c>
      <c r="R1019" s="7">
        <v>8</v>
      </c>
      <c r="S1019" s="7">
        <v>205</v>
      </c>
      <c r="T1019" s="7">
        <v>381</v>
      </c>
      <c r="U1019" s="7">
        <v>33</v>
      </c>
      <c r="V1019" s="7">
        <v>130</v>
      </c>
      <c r="W1019" s="7">
        <v>0</v>
      </c>
    </row>
    <row r="1020" spans="1:23" x14ac:dyDescent="0.35">
      <c r="A1020" s="7">
        <v>1</v>
      </c>
      <c r="B1020" s="7">
        <v>2788</v>
      </c>
      <c r="C1020" s="7">
        <v>1090</v>
      </c>
      <c r="D1020" s="7">
        <v>0</v>
      </c>
      <c r="E1020" s="7">
        <v>0</v>
      </c>
      <c r="F1020" s="7">
        <v>0</v>
      </c>
      <c r="G1020" s="7">
        <v>0</v>
      </c>
      <c r="H1020" s="7">
        <v>1</v>
      </c>
      <c r="I1020" s="7">
        <v>28.649801889667799</v>
      </c>
      <c r="J1020" s="7">
        <v>38316</v>
      </c>
      <c r="K1020" s="7">
        <v>1940</v>
      </c>
      <c r="L1020" s="7">
        <v>701</v>
      </c>
      <c r="M1020" s="7">
        <v>380</v>
      </c>
      <c r="N1020" s="7">
        <v>1221</v>
      </c>
      <c r="O1020" s="7">
        <v>668</v>
      </c>
      <c r="P1020" s="7">
        <v>38</v>
      </c>
      <c r="Q1020" s="7">
        <v>4</v>
      </c>
      <c r="R1020" s="7">
        <v>41</v>
      </c>
      <c r="S1020" s="7">
        <v>816</v>
      </c>
      <c r="T1020" s="7">
        <v>1569</v>
      </c>
      <c r="U1020" s="7">
        <v>314</v>
      </c>
      <c r="V1020" s="7">
        <v>382</v>
      </c>
      <c r="W1020" s="7">
        <v>0</v>
      </c>
    </row>
    <row r="1021" spans="1:23" x14ac:dyDescent="0.35">
      <c r="A1021" s="7">
        <v>1</v>
      </c>
      <c r="B1021" s="7">
        <v>3965</v>
      </c>
      <c r="C1021" s="7">
        <v>1138</v>
      </c>
      <c r="D1021" s="7">
        <v>0</v>
      </c>
      <c r="E1021" s="7">
        <v>106</v>
      </c>
      <c r="F1021" s="7">
        <v>2.6733921815889032</v>
      </c>
      <c r="G1021" s="7">
        <v>0</v>
      </c>
      <c r="H1021" s="7">
        <v>1</v>
      </c>
      <c r="I1021" s="7">
        <v>26.569563033651399</v>
      </c>
      <c r="J1021" s="7">
        <v>37813</v>
      </c>
      <c r="K1021" s="7">
        <v>2654</v>
      </c>
      <c r="L1021" s="7">
        <v>1184</v>
      </c>
      <c r="M1021" s="7">
        <v>269</v>
      </c>
      <c r="N1021" s="7">
        <v>1446</v>
      </c>
      <c r="O1021" s="7">
        <v>1241</v>
      </c>
      <c r="P1021" s="7">
        <v>153</v>
      </c>
      <c r="Q1021" s="7">
        <v>6</v>
      </c>
      <c r="R1021" s="7">
        <v>13</v>
      </c>
      <c r="S1021" s="7">
        <v>1106</v>
      </c>
      <c r="T1021" s="7">
        <v>1928</v>
      </c>
      <c r="U1021" s="7">
        <v>256</v>
      </c>
      <c r="V1021" s="7">
        <v>216</v>
      </c>
      <c r="W1021" s="7">
        <v>0</v>
      </c>
    </row>
    <row r="1022" spans="1:23" x14ac:dyDescent="0.35">
      <c r="A1022" s="7">
        <v>1</v>
      </c>
      <c r="B1022" s="7">
        <v>4493</v>
      </c>
      <c r="C1022" s="7">
        <v>1434</v>
      </c>
      <c r="D1022" s="7">
        <v>0</v>
      </c>
      <c r="E1022" s="7">
        <v>0</v>
      </c>
      <c r="F1022" s="7">
        <v>0</v>
      </c>
      <c r="G1022" s="7">
        <v>0</v>
      </c>
      <c r="H1022" s="7">
        <v>1</v>
      </c>
      <c r="I1022" s="7">
        <v>21.816846229187099</v>
      </c>
      <c r="J1022" s="7">
        <v>38941</v>
      </c>
      <c r="K1022" s="7">
        <v>2148</v>
      </c>
      <c r="L1022" s="7">
        <v>1184</v>
      </c>
      <c r="M1022" s="7">
        <v>295</v>
      </c>
      <c r="N1022" s="7">
        <v>2152</v>
      </c>
      <c r="O1022" s="7">
        <v>960</v>
      </c>
      <c r="P1022" s="7">
        <v>42</v>
      </c>
      <c r="Q1022" s="7">
        <v>20</v>
      </c>
      <c r="R1022" s="7">
        <v>38</v>
      </c>
      <c r="S1022" s="7">
        <v>1281</v>
      </c>
      <c r="T1022" s="7">
        <v>2414</v>
      </c>
      <c r="U1022" s="7">
        <v>206</v>
      </c>
      <c r="V1022" s="7">
        <v>168</v>
      </c>
      <c r="W1022" s="7">
        <v>0</v>
      </c>
    </row>
    <row r="1023" spans="1:23" x14ac:dyDescent="0.35">
      <c r="A1023" s="7">
        <v>1</v>
      </c>
      <c r="B1023" s="7">
        <v>5507</v>
      </c>
      <c r="C1023" s="7">
        <v>1562</v>
      </c>
      <c r="D1023" s="7">
        <v>0</v>
      </c>
      <c r="E1023" s="7">
        <v>16</v>
      </c>
      <c r="F1023" s="7">
        <v>0.2905393136008716</v>
      </c>
      <c r="G1023" s="7">
        <v>0</v>
      </c>
      <c r="H1023" s="7">
        <v>1</v>
      </c>
      <c r="I1023" s="7">
        <v>33.026541095890401</v>
      </c>
      <c r="J1023" s="7">
        <v>38140</v>
      </c>
      <c r="K1023" s="7">
        <v>2972</v>
      </c>
      <c r="L1023" s="7">
        <v>1460</v>
      </c>
      <c r="M1023" s="7">
        <v>202</v>
      </c>
      <c r="N1023" s="7">
        <v>2144</v>
      </c>
      <c r="O1023" s="7">
        <v>1067</v>
      </c>
      <c r="P1023" s="7">
        <v>106</v>
      </c>
      <c r="Q1023" s="7">
        <v>2</v>
      </c>
      <c r="R1023" s="7">
        <v>53</v>
      </c>
      <c r="S1023" s="7">
        <v>2135</v>
      </c>
      <c r="T1023" s="7">
        <v>3616</v>
      </c>
      <c r="U1023" s="7">
        <v>403</v>
      </c>
      <c r="V1023" s="7">
        <v>314</v>
      </c>
      <c r="W1023" s="7">
        <v>0</v>
      </c>
    </row>
    <row r="1024" spans="1:23" x14ac:dyDescent="0.35">
      <c r="A1024" s="7">
        <v>1</v>
      </c>
      <c r="B1024" s="7">
        <v>4464</v>
      </c>
      <c r="C1024" s="7">
        <v>1293</v>
      </c>
      <c r="D1024" s="7">
        <v>0</v>
      </c>
      <c r="E1024" s="7">
        <v>0</v>
      </c>
      <c r="F1024" s="7">
        <v>0</v>
      </c>
      <c r="G1024" s="7">
        <v>0</v>
      </c>
      <c r="H1024" s="7">
        <v>1</v>
      </c>
      <c r="I1024" s="7">
        <v>26.651433319484802</v>
      </c>
      <c r="J1024" s="7">
        <v>34904</v>
      </c>
      <c r="K1024" s="7">
        <v>3075</v>
      </c>
      <c r="L1024" s="7">
        <v>1232</v>
      </c>
      <c r="M1024" s="7">
        <v>244</v>
      </c>
      <c r="N1024" s="7">
        <v>1743</v>
      </c>
      <c r="O1024" s="7">
        <v>903</v>
      </c>
      <c r="P1024" s="7">
        <v>99</v>
      </c>
      <c r="Q1024" s="7">
        <v>4</v>
      </c>
      <c r="R1024" s="7">
        <v>19</v>
      </c>
      <c r="S1024" s="7">
        <v>1696</v>
      </c>
      <c r="T1024" s="7">
        <v>2789</v>
      </c>
      <c r="U1024" s="7">
        <v>170</v>
      </c>
      <c r="V1024" s="7">
        <v>317</v>
      </c>
      <c r="W1024" s="7">
        <v>0</v>
      </c>
    </row>
    <row r="1025" spans="1:23" x14ac:dyDescent="0.35">
      <c r="A1025" s="7">
        <v>1</v>
      </c>
      <c r="B1025" s="7">
        <v>4530</v>
      </c>
      <c r="C1025" s="7">
        <v>1423</v>
      </c>
      <c r="D1025" s="7">
        <v>0</v>
      </c>
      <c r="E1025" s="7">
        <v>0</v>
      </c>
      <c r="F1025" s="7">
        <v>0</v>
      </c>
      <c r="G1025" s="7">
        <v>0</v>
      </c>
      <c r="H1025" s="7">
        <v>1</v>
      </c>
      <c r="I1025" s="7">
        <v>19.321597252039499</v>
      </c>
      <c r="J1025" s="7">
        <v>62436</v>
      </c>
      <c r="K1025" s="7">
        <v>1972</v>
      </c>
      <c r="L1025" s="7">
        <v>1264</v>
      </c>
      <c r="M1025" s="7">
        <v>310</v>
      </c>
      <c r="N1025" s="7">
        <v>1817</v>
      </c>
      <c r="O1025" s="7">
        <v>1303</v>
      </c>
      <c r="P1025" s="7">
        <v>117</v>
      </c>
      <c r="Q1025" s="7">
        <v>3</v>
      </c>
      <c r="R1025" s="7">
        <v>23</v>
      </c>
      <c r="S1025" s="7">
        <v>1267</v>
      </c>
      <c r="T1025" s="7">
        <v>2138</v>
      </c>
      <c r="U1025" s="7">
        <v>125</v>
      </c>
      <c r="V1025" s="7">
        <v>205</v>
      </c>
      <c r="W1025" s="7">
        <v>0</v>
      </c>
    </row>
    <row r="1026" spans="1:23" x14ac:dyDescent="0.35">
      <c r="A1026" s="7">
        <v>1</v>
      </c>
      <c r="B1026" s="7">
        <v>3148</v>
      </c>
      <c r="C1026" s="7">
        <v>949</v>
      </c>
      <c r="D1026" s="7">
        <v>0</v>
      </c>
      <c r="E1026" s="7">
        <v>0</v>
      </c>
      <c r="F1026" s="7">
        <v>0</v>
      </c>
      <c r="G1026" s="7">
        <v>0</v>
      </c>
      <c r="H1026" s="7">
        <v>1</v>
      </c>
      <c r="I1026" s="7">
        <v>21.554669703872399</v>
      </c>
      <c r="J1026" s="7">
        <v>59063</v>
      </c>
      <c r="K1026" s="7">
        <v>1562</v>
      </c>
      <c r="L1026" s="7">
        <v>832</v>
      </c>
      <c r="M1026" s="7">
        <v>209</v>
      </c>
      <c r="N1026" s="7">
        <v>1361</v>
      </c>
      <c r="O1026" s="7">
        <v>583</v>
      </c>
      <c r="P1026" s="7">
        <v>69</v>
      </c>
      <c r="Q1026" s="7">
        <v>15</v>
      </c>
      <c r="R1026" s="7">
        <v>44</v>
      </c>
      <c r="S1026" s="7">
        <v>1076</v>
      </c>
      <c r="T1026" s="7">
        <v>1956</v>
      </c>
      <c r="U1026" s="7">
        <v>262</v>
      </c>
      <c r="V1026" s="7">
        <v>348</v>
      </c>
      <c r="W1026" s="7">
        <v>0</v>
      </c>
    </row>
    <row r="1027" spans="1:23" x14ac:dyDescent="0.35">
      <c r="A1027" s="7">
        <v>1</v>
      </c>
      <c r="B1027" s="7">
        <v>2442</v>
      </c>
      <c r="C1027" s="7">
        <v>764</v>
      </c>
      <c r="D1027" s="7">
        <v>0</v>
      </c>
      <c r="E1027" s="7">
        <v>7</v>
      </c>
      <c r="F1027" s="7">
        <v>0.28665028665028663</v>
      </c>
      <c r="G1027" s="7">
        <v>0</v>
      </c>
      <c r="H1027" s="7">
        <v>1</v>
      </c>
      <c r="I1027" s="7">
        <v>24.899955535793701</v>
      </c>
      <c r="J1027" s="7">
        <v>34472</v>
      </c>
      <c r="K1027" s="7">
        <v>1626</v>
      </c>
      <c r="L1027" s="7">
        <v>589</v>
      </c>
      <c r="M1027" s="7">
        <v>159</v>
      </c>
      <c r="N1027" s="7">
        <v>1014</v>
      </c>
      <c r="O1027" s="7">
        <v>505</v>
      </c>
      <c r="P1027" s="7">
        <v>20</v>
      </c>
      <c r="Q1027" s="7">
        <v>7</v>
      </c>
      <c r="R1027" s="7">
        <v>23</v>
      </c>
      <c r="S1027" s="7">
        <v>873</v>
      </c>
      <c r="T1027" s="7">
        <v>1642</v>
      </c>
      <c r="U1027" s="7">
        <v>189</v>
      </c>
      <c r="V1027" s="7">
        <v>195</v>
      </c>
      <c r="W1027" s="7">
        <v>0</v>
      </c>
    </row>
    <row r="1028" spans="1:23" x14ac:dyDescent="0.35">
      <c r="A1028" s="7">
        <v>1</v>
      </c>
      <c r="B1028" s="7">
        <v>3990</v>
      </c>
      <c r="C1028" s="7">
        <v>1662</v>
      </c>
      <c r="D1028" s="7">
        <v>0</v>
      </c>
      <c r="E1028" s="7">
        <v>395</v>
      </c>
      <c r="F1028" s="7">
        <v>9.8997493734335826</v>
      </c>
      <c r="G1028" s="7">
        <v>0</v>
      </c>
      <c r="H1028" s="7">
        <v>1</v>
      </c>
      <c r="I1028" s="7">
        <v>45.489162272993596</v>
      </c>
      <c r="J1028" s="7">
        <v>45368</v>
      </c>
      <c r="K1028" s="7">
        <v>2062</v>
      </c>
      <c r="L1028" s="7">
        <v>892</v>
      </c>
      <c r="M1028" s="7">
        <v>311</v>
      </c>
      <c r="N1028" s="7">
        <v>1024</v>
      </c>
      <c r="O1028" s="7">
        <v>2181</v>
      </c>
      <c r="P1028" s="7">
        <v>89</v>
      </c>
      <c r="Q1028" s="7">
        <v>6</v>
      </c>
      <c r="R1028" s="7">
        <v>32</v>
      </c>
      <c r="S1028" s="7">
        <v>658</v>
      </c>
      <c r="T1028" s="7">
        <v>1278</v>
      </c>
      <c r="U1028" s="7">
        <v>676</v>
      </c>
      <c r="V1028" s="7">
        <v>381</v>
      </c>
      <c r="W1028" s="7">
        <v>0</v>
      </c>
    </row>
    <row r="1029" spans="1:23" x14ac:dyDescent="0.35">
      <c r="A1029" s="7">
        <v>1</v>
      </c>
      <c r="B1029" s="7">
        <v>2750</v>
      </c>
      <c r="C1029" s="7">
        <v>1078</v>
      </c>
      <c r="D1029" s="7">
        <v>0</v>
      </c>
      <c r="E1029" s="7">
        <v>246</v>
      </c>
      <c r="F1029" s="7">
        <v>8.9454545454545453</v>
      </c>
      <c r="G1029" s="7">
        <v>0</v>
      </c>
      <c r="H1029" s="7">
        <v>1</v>
      </c>
      <c r="I1029" s="7">
        <v>37.841043890865997</v>
      </c>
      <c r="J1029" s="7">
        <v>24107</v>
      </c>
      <c r="K1029" s="7">
        <v>1877</v>
      </c>
      <c r="L1029" s="7">
        <v>652</v>
      </c>
      <c r="M1029" s="7">
        <v>392</v>
      </c>
      <c r="N1029" s="7">
        <v>674</v>
      </c>
      <c r="O1029" s="7">
        <v>1378</v>
      </c>
      <c r="P1029" s="7">
        <v>17</v>
      </c>
      <c r="Q1029" s="7">
        <v>2</v>
      </c>
      <c r="R1029" s="7">
        <v>33</v>
      </c>
      <c r="S1029" s="7">
        <v>646</v>
      </c>
      <c r="T1029" s="7">
        <v>1166</v>
      </c>
      <c r="U1029" s="7">
        <v>502</v>
      </c>
      <c r="V1029" s="7">
        <v>371</v>
      </c>
      <c r="W1029" s="7">
        <v>0</v>
      </c>
    </row>
    <row r="1030" spans="1:23" x14ac:dyDescent="0.35">
      <c r="A1030" s="7">
        <v>1</v>
      </c>
      <c r="B1030" s="7">
        <v>2192</v>
      </c>
      <c r="C1030" s="7">
        <v>1014</v>
      </c>
      <c r="D1030" s="7">
        <v>0</v>
      </c>
      <c r="E1030" s="7">
        <v>0</v>
      </c>
      <c r="F1030" s="7">
        <v>0</v>
      </c>
      <c r="G1030" s="7">
        <v>1</v>
      </c>
      <c r="H1030" s="7">
        <v>1</v>
      </c>
      <c r="I1030" s="7">
        <v>25.8511480601742</v>
      </c>
      <c r="J1030" s="7">
        <v>57963</v>
      </c>
      <c r="K1030" s="7">
        <v>1175</v>
      </c>
      <c r="L1030" s="7">
        <v>444</v>
      </c>
      <c r="M1030" s="7">
        <v>290</v>
      </c>
      <c r="N1030" s="7">
        <v>235</v>
      </c>
      <c r="O1030" s="7">
        <v>1762</v>
      </c>
      <c r="P1030" s="7">
        <v>11</v>
      </c>
      <c r="Q1030" s="7">
        <v>1</v>
      </c>
      <c r="R1030" s="7">
        <v>16</v>
      </c>
      <c r="S1030" s="7">
        <v>167</v>
      </c>
      <c r="T1030" s="7">
        <v>291</v>
      </c>
      <c r="U1030" s="7">
        <v>386</v>
      </c>
      <c r="V1030" s="7">
        <v>254</v>
      </c>
      <c r="W1030" s="7">
        <v>0</v>
      </c>
    </row>
    <row r="1031" spans="1:23" x14ac:dyDescent="0.35">
      <c r="A1031" s="7">
        <v>1</v>
      </c>
      <c r="B1031" s="7">
        <v>3382</v>
      </c>
      <c r="C1031" s="7">
        <v>1362</v>
      </c>
      <c r="D1031" s="7">
        <v>0</v>
      </c>
      <c r="E1031" s="7">
        <v>142</v>
      </c>
      <c r="F1031" s="7">
        <v>4.1986989946777058</v>
      </c>
      <c r="G1031" s="7">
        <v>1</v>
      </c>
      <c r="H1031" s="7">
        <v>1</v>
      </c>
      <c r="I1031" s="7">
        <v>45.709123757904202</v>
      </c>
      <c r="J1031" s="7">
        <v>21481</v>
      </c>
      <c r="K1031" s="7">
        <v>2418</v>
      </c>
      <c r="L1031" s="7">
        <v>942</v>
      </c>
      <c r="M1031" s="7">
        <v>358</v>
      </c>
      <c r="N1031" s="7">
        <v>199</v>
      </c>
      <c r="O1031" s="7">
        <v>2962</v>
      </c>
      <c r="P1031" s="7">
        <v>4</v>
      </c>
      <c r="Q1031" s="7">
        <v>1</v>
      </c>
      <c r="R1031" s="7">
        <v>20</v>
      </c>
      <c r="S1031" s="7">
        <v>196</v>
      </c>
      <c r="T1031" s="7">
        <v>270</v>
      </c>
      <c r="U1031" s="7">
        <v>750</v>
      </c>
      <c r="V1031" s="7">
        <v>658</v>
      </c>
      <c r="W1031" s="7">
        <v>0</v>
      </c>
    </row>
    <row r="1032" spans="1:23" x14ac:dyDescent="0.35">
      <c r="A1032" s="7">
        <v>1</v>
      </c>
      <c r="B1032" s="7">
        <v>3668</v>
      </c>
      <c r="C1032" s="7">
        <v>1512</v>
      </c>
      <c r="D1032" s="7">
        <v>0</v>
      </c>
      <c r="E1032" s="7">
        <v>21</v>
      </c>
      <c r="F1032" s="7">
        <v>0.5725190839694656</v>
      </c>
      <c r="G1032" s="7">
        <v>1</v>
      </c>
      <c r="H1032" s="7">
        <v>0</v>
      </c>
      <c r="I1032" s="7">
        <v>11.490528414755701</v>
      </c>
      <c r="J1032" s="7">
        <v>96480</v>
      </c>
      <c r="K1032" s="7">
        <v>1252</v>
      </c>
      <c r="L1032" s="7">
        <v>857</v>
      </c>
      <c r="M1032" s="7">
        <v>383</v>
      </c>
      <c r="N1032" s="7">
        <v>710</v>
      </c>
      <c r="O1032" s="7">
        <v>2809</v>
      </c>
      <c r="P1032" s="7">
        <v>23</v>
      </c>
      <c r="Q1032" s="7">
        <v>0</v>
      </c>
      <c r="R1032" s="7">
        <v>10</v>
      </c>
      <c r="S1032" s="7">
        <v>116</v>
      </c>
      <c r="T1032" s="7">
        <v>224</v>
      </c>
      <c r="U1032" s="7">
        <v>292</v>
      </c>
      <c r="V1032" s="7">
        <v>311</v>
      </c>
      <c r="W1032" s="7">
        <v>0</v>
      </c>
    </row>
    <row r="1033" spans="1:23" x14ac:dyDescent="0.35">
      <c r="A1033" s="7">
        <v>1</v>
      </c>
      <c r="B1033" s="7">
        <v>4216</v>
      </c>
      <c r="C1033" s="7">
        <v>1206</v>
      </c>
      <c r="D1033" s="7">
        <v>0</v>
      </c>
      <c r="E1033" s="7">
        <v>1135</v>
      </c>
      <c r="F1033" s="7">
        <v>26.921252371916509</v>
      </c>
      <c r="G1033" s="7">
        <v>1</v>
      </c>
      <c r="H1033" s="7">
        <v>0</v>
      </c>
      <c r="I1033" s="7">
        <v>18.2629387269482</v>
      </c>
      <c r="J1033" s="7">
        <v>83750</v>
      </c>
      <c r="K1033" s="7">
        <v>1255</v>
      </c>
      <c r="L1033" s="7">
        <v>695</v>
      </c>
      <c r="M1033" s="7">
        <v>395</v>
      </c>
      <c r="N1033" s="7">
        <v>1091</v>
      </c>
      <c r="O1033" s="7">
        <v>2862</v>
      </c>
      <c r="P1033" s="7">
        <v>28</v>
      </c>
      <c r="Q1033" s="7">
        <v>4</v>
      </c>
      <c r="R1033" s="7">
        <v>24</v>
      </c>
      <c r="S1033" s="7">
        <v>207</v>
      </c>
      <c r="T1033" s="7">
        <v>408</v>
      </c>
      <c r="U1033" s="7">
        <v>146</v>
      </c>
      <c r="V1033" s="7">
        <v>169</v>
      </c>
      <c r="W1033" s="7">
        <v>0</v>
      </c>
    </row>
    <row r="1034" spans="1:23" x14ac:dyDescent="0.35">
      <c r="A1034" s="7">
        <v>1</v>
      </c>
      <c r="B1034" s="7">
        <v>3852</v>
      </c>
      <c r="C1034" s="7">
        <v>1635</v>
      </c>
      <c r="D1034" s="7">
        <v>0</v>
      </c>
      <c r="E1034" s="7">
        <v>0</v>
      </c>
      <c r="F1034" s="7">
        <v>0</v>
      </c>
      <c r="G1034" s="7">
        <v>1</v>
      </c>
      <c r="H1034" s="7">
        <v>1</v>
      </c>
      <c r="I1034" s="7">
        <v>43.4760185662713</v>
      </c>
      <c r="J1034" s="7">
        <v>25917</v>
      </c>
      <c r="K1034" s="7">
        <v>2408</v>
      </c>
      <c r="L1034" s="7">
        <v>1213</v>
      </c>
      <c r="M1034" s="7">
        <v>457</v>
      </c>
      <c r="N1034" s="7">
        <v>121</v>
      </c>
      <c r="O1034" s="7">
        <v>3537</v>
      </c>
      <c r="P1034" s="7">
        <v>4</v>
      </c>
      <c r="Q1034" s="7">
        <v>0</v>
      </c>
      <c r="R1034" s="7">
        <v>15</v>
      </c>
      <c r="S1034" s="7">
        <v>175</v>
      </c>
      <c r="T1034" s="7">
        <v>278</v>
      </c>
      <c r="U1034" s="7">
        <v>807</v>
      </c>
      <c r="V1034" s="7">
        <v>583</v>
      </c>
      <c r="W1034" s="7">
        <v>0</v>
      </c>
    </row>
    <row r="1035" spans="1:23" x14ac:dyDescent="0.35">
      <c r="A1035" s="7">
        <v>1</v>
      </c>
      <c r="B1035" s="7">
        <v>1995</v>
      </c>
      <c r="C1035" s="7">
        <v>656</v>
      </c>
      <c r="D1035" s="7">
        <v>0</v>
      </c>
      <c r="E1035" s="7">
        <v>3</v>
      </c>
      <c r="F1035" s="7">
        <v>0.15037593984962408</v>
      </c>
      <c r="G1035" s="7">
        <v>0</v>
      </c>
      <c r="H1035" s="7">
        <v>1</v>
      </c>
      <c r="I1035" s="7">
        <v>32.835024025627305</v>
      </c>
      <c r="J1035" s="7">
        <v>46786</v>
      </c>
      <c r="K1035" s="7">
        <v>877</v>
      </c>
      <c r="L1035" s="7">
        <v>570</v>
      </c>
      <c r="M1035" s="7">
        <v>253</v>
      </c>
      <c r="N1035" s="7">
        <v>51</v>
      </c>
      <c r="O1035" s="7">
        <v>1859</v>
      </c>
      <c r="P1035" s="7">
        <v>2</v>
      </c>
      <c r="Q1035" s="7">
        <v>0</v>
      </c>
      <c r="R1035" s="7">
        <v>9</v>
      </c>
      <c r="S1035" s="7">
        <v>74</v>
      </c>
      <c r="T1035" s="7">
        <v>100</v>
      </c>
      <c r="U1035" s="7">
        <v>157</v>
      </c>
      <c r="V1035" s="7">
        <v>74</v>
      </c>
      <c r="W1035" s="7">
        <v>0</v>
      </c>
    </row>
    <row r="1036" spans="1:23" x14ac:dyDescent="0.35">
      <c r="A1036" s="7">
        <v>1</v>
      </c>
      <c r="B1036" s="7">
        <v>2798</v>
      </c>
      <c r="C1036" s="7">
        <v>1104</v>
      </c>
      <c r="D1036" s="7">
        <v>0</v>
      </c>
      <c r="E1036" s="7">
        <v>0</v>
      </c>
      <c r="F1036" s="7">
        <v>0</v>
      </c>
      <c r="G1036" s="7">
        <v>0</v>
      </c>
      <c r="H1036" s="7">
        <v>1</v>
      </c>
      <c r="I1036" s="7">
        <v>43.608473338203105</v>
      </c>
      <c r="J1036" s="7"/>
      <c r="K1036" s="7">
        <v>1890</v>
      </c>
      <c r="L1036" s="7">
        <v>830</v>
      </c>
      <c r="M1036" s="7">
        <v>285</v>
      </c>
      <c r="N1036" s="7">
        <v>96</v>
      </c>
      <c r="O1036" s="7">
        <v>2493</v>
      </c>
      <c r="P1036" s="7">
        <v>18</v>
      </c>
      <c r="Q1036" s="7">
        <v>0</v>
      </c>
      <c r="R1036" s="7">
        <v>9</v>
      </c>
      <c r="S1036" s="7">
        <v>182</v>
      </c>
      <c r="T1036" s="7">
        <v>253</v>
      </c>
      <c r="U1036" s="7">
        <v>453</v>
      </c>
      <c r="V1036" s="7">
        <v>295</v>
      </c>
      <c r="W1036" s="7">
        <v>0</v>
      </c>
    </row>
    <row r="1037" spans="1:23" x14ac:dyDescent="0.35">
      <c r="A1037" s="7">
        <v>1</v>
      </c>
      <c r="B1037" s="7">
        <v>1302</v>
      </c>
      <c r="C1037" s="7">
        <v>538</v>
      </c>
      <c r="D1037" s="7">
        <v>0</v>
      </c>
      <c r="E1037" s="7">
        <v>23</v>
      </c>
      <c r="F1037" s="7">
        <v>1.7665130568356373</v>
      </c>
      <c r="G1037" s="7">
        <v>0</v>
      </c>
      <c r="H1037" s="7">
        <v>1</v>
      </c>
      <c r="I1037" s="7">
        <v>28.013582342954201</v>
      </c>
      <c r="J1037" s="7">
        <v>42396</v>
      </c>
      <c r="K1037" s="7">
        <v>525</v>
      </c>
      <c r="L1037" s="7">
        <v>377</v>
      </c>
      <c r="M1037" s="7">
        <v>127</v>
      </c>
      <c r="N1037" s="7">
        <v>74</v>
      </c>
      <c r="O1037" s="7">
        <v>1093</v>
      </c>
      <c r="P1037" s="7">
        <v>14</v>
      </c>
      <c r="Q1037" s="7">
        <v>0</v>
      </c>
      <c r="R1037" s="7">
        <v>24</v>
      </c>
      <c r="S1037" s="7">
        <v>97</v>
      </c>
      <c r="T1037" s="7">
        <v>169</v>
      </c>
      <c r="U1037" s="7">
        <v>140</v>
      </c>
      <c r="V1037" s="7">
        <v>124</v>
      </c>
      <c r="W1037" s="7">
        <v>0</v>
      </c>
    </row>
    <row r="1038" spans="1:23" x14ac:dyDescent="0.35">
      <c r="A1038" s="7">
        <v>1</v>
      </c>
      <c r="B1038" s="7">
        <v>3858</v>
      </c>
      <c r="C1038" s="7">
        <v>1479</v>
      </c>
      <c r="D1038" s="7">
        <v>0</v>
      </c>
      <c r="E1038" s="7">
        <v>0</v>
      </c>
      <c r="F1038" s="7">
        <v>0</v>
      </c>
      <c r="G1038" s="7">
        <v>1</v>
      </c>
      <c r="H1038" s="7">
        <v>1</v>
      </c>
      <c r="I1038" s="7">
        <v>33.392174168873204</v>
      </c>
      <c r="J1038" s="7">
        <v>44375</v>
      </c>
      <c r="K1038" s="7">
        <v>2070</v>
      </c>
      <c r="L1038" s="7">
        <v>1074</v>
      </c>
      <c r="M1038" s="7">
        <v>342</v>
      </c>
      <c r="N1038" s="7">
        <v>268</v>
      </c>
      <c r="O1038" s="7">
        <v>3245</v>
      </c>
      <c r="P1038" s="7">
        <v>6</v>
      </c>
      <c r="Q1038" s="7">
        <v>5</v>
      </c>
      <c r="R1038" s="7">
        <v>32</v>
      </c>
      <c r="S1038" s="7">
        <v>302</v>
      </c>
      <c r="T1038" s="7">
        <v>481</v>
      </c>
      <c r="U1038" s="7">
        <v>538</v>
      </c>
      <c r="V1038" s="7">
        <v>546</v>
      </c>
      <c r="W1038" s="7">
        <v>0</v>
      </c>
    </row>
    <row r="1039" spans="1:23" x14ac:dyDescent="0.35">
      <c r="A1039" s="7">
        <v>1</v>
      </c>
      <c r="B1039" s="7">
        <v>4332</v>
      </c>
      <c r="C1039" s="7">
        <v>1279</v>
      </c>
      <c r="D1039" s="7">
        <v>0</v>
      </c>
      <c r="E1039" s="7">
        <v>814</v>
      </c>
      <c r="F1039" s="7">
        <v>18.790397045244692</v>
      </c>
      <c r="G1039" s="7">
        <v>0</v>
      </c>
      <c r="H1039" s="7">
        <v>1</v>
      </c>
      <c r="I1039" s="7">
        <v>27.109375000000004</v>
      </c>
      <c r="J1039" s="7">
        <v>50685</v>
      </c>
      <c r="K1039" s="7">
        <v>1753</v>
      </c>
      <c r="L1039" s="7">
        <v>678</v>
      </c>
      <c r="M1039" s="7">
        <v>471</v>
      </c>
      <c r="N1039" s="7">
        <v>2269</v>
      </c>
      <c r="O1039" s="7">
        <v>1448</v>
      </c>
      <c r="P1039" s="7">
        <v>42</v>
      </c>
      <c r="Q1039" s="7">
        <v>9</v>
      </c>
      <c r="R1039" s="7">
        <v>3</v>
      </c>
      <c r="S1039" s="7">
        <v>561</v>
      </c>
      <c r="T1039" s="7">
        <v>966</v>
      </c>
      <c r="U1039" s="7">
        <v>132</v>
      </c>
      <c r="V1039" s="7">
        <v>190</v>
      </c>
      <c r="W1039" s="7">
        <v>0</v>
      </c>
    </row>
    <row r="1040" spans="1:23" x14ac:dyDescent="0.35">
      <c r="A1040" s="7">
        <v>1</v>
      </c>
      <c r="B1040" s="7">
        <v>1651</v>
      </c>
      <c r="C1040" s="7">
        <v>491</v>
      </c>
      <c r="D1040" s="7">
        <v>0</v>
      </c>
      <c r="E1040" s="7">
        <v>46</v>
      </c>
      <c r="F1040" s="7">
        <v>2.7861901877649911</v>
      </c>
      <c r="G1040" s="7">
        <v>1</v>
      </c>
      <c r="H1040" s="7">
        <v>1</v>
      </c>
      <c r="I1040" s="7">
        <v>52.009318578916698</v>
      </c>
      <c r="J1040" s="7">
        <v>28631</v>
      </c>
      <c r="K1040" s="7">
        <v>1305</v>
      </c>
      <c r="L1040" s="7">
        <v>529</v>
      </c>
      <c r="M1040" s="7">
        <v>122</v>
      </c>
      <c r="N1040" s="7">
        <v>302</v>
      </c>
      <c r="O1040" s="7">
        <v>859</v>
      </c>
      <c r="P1040" s="7">
        <v>10</v>
      </c>
      <c r="Q1040" s="7">
        <v>1</v>
      </c>
      <c r="R1040" s="7">
        <v>20</v>
      </c>
      <c r="S1040" s="7">
        <v>459</v>
      </c>
      <c r="T1040" s="7">
        <v>748</v>
      </c>
      <c r="U1040" s="7">
        <v>92</v>
      </c>
      <c r="V1040" s="7">
        <v>97</v>
      </c>
      <c r="W1040" s="7">
        <v>0</v>
      </c>
    </row>
    <row r="1041" spans="1:23" x14ac:dyDescent="0.35">
      <c r="A1041" s="7">
        <v>1</v>
      </c>
      <c r="B1041" s="7">
        <v>1205</v>
      </c>
      <c r="C1041" s="7">
        <v>400</v>
      </c>
      <c r="D1041" s="7">
        <v>0</v>
      </c>
      <c r="E1041" s="7">
        <v>197</v>
      </c>
      <c r="F1041" s="7">
        <v>16.348547717842322</v>
      </c>
      <c r="G1041" s="7">
        <v>0</v>
      </c>
      <c r="H1041" s="7">
        <v>1</v>
      </c>
      <c r="I1041" s="7">
        <v>22.4460431654676</v>
      </c>
      <c r="J1041" s="7">
        <v>35867</v>
      </c>
      <c r="K1041" s="7">
        <v>979</v>
      </c>
      <c r="L1041" s="7">
        <v>281</v>
      </c>
      <c r="M1041" s="7">
        <v>68</v>
      </c>
      <c r="N1041" s="7">
        <v>161</v>
      </c>
      <c r="O1041" s="7">
        <v>919</v>
      </c>
      <c r="P1041" s="7">
        <v>2</v>
      </c>
      <c r="Q1041" s="7">
        <v>0</v>
      </c>
      <c r="R1041" s="7">
        <v>3</v>
      </c>
      <c r="S1041" s="7">
        <v>120</v>
      </c>
      <c r="T1041" s="7">
        <v>183</v>
      </c>
      <c r="U1041" s="7">
        <v>123</v>
      </c>
      <c r="V1041" s="7">
        <v>197</v>
      </c>
      <c r="W1041" s="7">
        <v>0</v>
      </c>
    </row>
    <row r="1042" spans="1:23" x14ac:dyDescent="0.35">
      <c r="A1042" s="7">
        <v>1</v>
      </c>
      <c r="B1042" s="7">
        <v>4798</v>
      </c>
      <c r="C1042" s="7">
        <v>1808</v>
      </c>
      <c r="D1042" s="7">
        <v>0</v>
      </c>
      <c r="E1042" s="7">
        <v>72</v>
      </c>
      <c r="F1042" s="7">
        <v>1.5006252605252188</v>
      </c>
      <c r="G1042" s="7">
        <v>1</v>
      </c>
      <c r="H1042" s="7">
        <v>1</v>
      </c>
      <c r="I1042" s="7">
        <v>24.229844876556701</v>
      </c>
      <c r="J1042" s="7">
        <v>58800</v>
      </c>
      <c r="K1042" s="7">
        <v>2085</v>
      </c>
      <c r="L1042" s="7">
        <v>1218</v>
      </c>
      <c r="M1042" s="7">
        <v>648</v>
      </c>
      <c r="N1042" s="7">
        <v>910</v>
      </c>
      <c r="O1042" s="7">
        <v>2854</v>
      </c>
      <c r="P1042" s="7">
        <v>23</v>
      </c>
      <c r="Q1042" s="7">
        <v>4</v>
      </c>
      <c r="R1042" s="7">
        <v>26</v>
      </c>
      <c r="S1042" s="7">
        <v>981</v>
      </c>
      <c r="T1042" s="7">
        <v>1530</v>
      </c>
      <c r="U1042" s="7">
        <v>655</v>
      </c>
      <c r="V1042" s="7">
        <v>547</v>
      </c>
      <c r="W1042" s="7">
        <v>0</v>
      </c>
    </row>
    <row r="1043" spans="1:23" x14ac:dyDescent="0.35">
      <c r="A1043" s="7">
        <v>1</v>
      </c>
      <c r="B1043" s="7">
        <v>5688</v>
      </c>
      <c r="C1043" s="7">
        <v>1701</v>
      </c>
      <c r="D1043" s="7">
        <v>0</v>
      </c>
      <c r="E1043" s="7">
        <v>1</v>
      </c>
      <c r="F1043" s="7">
        <v>1.7580872011251757E-2</v>
      </c>
      <c r="G1043" s="7">
        <v>1</v>
      </c>
      <c r="H1043" s="7">
        <v>1</v>
      </c>
      <c r="I1043" s="7">
        <v>15.654665950206001</v>
      </c>
      <c r="J1043" s="7">
        <v>52023</v>
      </c>
      <c r="K1043" s="7">
        <v>2730</v>
      </c>
      <c r="L1043" s="7">
        <v>1580</v>
      </c>
      <c r="M1043" s="7">
        <v>437</v>
      </c>
      <c r="N1043" s="7">
        <v>1076</v>
      </c>
      <c r="O1043" s="7">
        <v>3420</v>
      </c>
      <c r="P1043" s="7">
        <v>59</v>
      </c>
      <c r="Q1043" s="7">
        <v>16</v>
      </c>
      <c r="R1043" s="7">
        <v>36</v>
      </c>
      <c r="S1043" s="7">
        <v>1081</v>
      </c>
      <c r="T1043" s="7">
        <v>1871</v>
      </c>
      <c r="U1043" s="7">
        <v>427</v>
      </c>
      <c r="V1043" s="7">
        <v>245</v>
      </c>
      <c r="W1043" s="7">
        <v>0</v>
      </c>
    </row>
    <row r="1044" spans="1:23" x14ac:dyDescent="0.35">
      <c r="A1044" s="7">
        <v>1</v>
      </c>
      <c r="B1044" s="7">
        <v>1899</v>
      </c>
      <c r="C1044" s="7">
        <v>0</v>
      </c>
      <c r="D1044" s="7">
        <v>1</v>
      </c>
      <c r="E1044" s="7">
        <v>1899</v>
      </c>
      <c r="F1044" s="7">
        <v>100</v>
      </c>
      <c r="G1044" s="7">
        <v>0</v>
      </c>
      <c r="H1044" s="7">
        <v>0</v>
      </c>
      <c r="I1044" s="7">
        <v>0</v>
      </c>
      <c r="J1044" s="7"/>
      <c r="K1044" s="7">
        <v>0</v>
      </c>
      <c r="L1044" s="7">
        <v>0</v>
      </c>
      <c r="M1044" s="7">
        <v>35</v>
      </c>
      <c r="N1044" s="7">
        <v>390</v>
      </c>
      <c r="O1044" s="7">
        <v>1249</v>
      </c>
      <c r="P1044" s="7">
        <v>17</v>
      </c>
      <c r="Q1044" s="7">
        <v>0</v>
      </c>
      <c r="R1044" s="7">
        <v>32</v>
      </c>
      <c r="S1044" s="7">
        <v>211</v>
      </c>
      <c r="T1044" s="7">
        <v>353</v>
      </c>
      <c r="U1044" s="7">
        <v>0</v>
      </c>
      <c r="V1044" s="7">
        <v>0</v>
      </c>
      <c r="W1044" s="7">
        <v>0</v>
      </c>
    </row>
    <row r="1045" spans="1:23" x14ac:dyDescent="0.35">
      <c r="A1045" s="7">
        <v>1</v>
      </c>
      <c r="B1045" s="7">
        <v>6983</v>
      </c>
      <c r="C1045" s="7">
        <v>2566</v>
      </c>
      <c r="D1045" s="7">
        <v>0</v>
      </c>
      <c r="E1045" s="7">
        <v>0</v>
      </c>
      <c r="F1045" s="7">
        <v>0</v>
      </c>
      <c r="G1045" s="7">
        <v>0</v>
      </c>
      <c r="H1045" s="7">
        <v>1</v>
      </c>
      <c r="I1045" s="7">
        <v>12.0426603466153</v>
      </c>
      <c r="J1045" s="7">
        <v>58155</v>
      </c>
      <c r="K1045" s="7">
        <v>2465</v>
      </c>
      <c r="L1045" s="7">
        <v>1649</v>
      </c>
      <c r="M1045" s="7">
        <v>793</v>
      </c>
      <c r="N1045" s="7">
        <v>4893</v>
      </c>
      <c r="O1045" s="7">
        <v>998</v>
      </c>
      <c r="P1045" s="7">
        <v>126</v>
      </c>
      <c r="Q1045" s="7">
        <v>3</v>
      </c>
      <c r="R1045" s="7">
        <v>15</v>
      </c>
      <c r="S1045" s="7">
        <v>948</v>
      </c>
      <c r="T1045" s="7">
        <v>1789</v>
      </c>
      <c r="U1045" s="7">
        <v>55</v>
      </c>
      <c r="V1045" s="7">
        <v>323</v>
      </c>
      <c r="W1045" s="7">
        <v>0</v>
      </c>
    </row>
    <row r="1046" spans="1:23" x14ac:dyDescent="0.35">
      <c r="A1046" s="7">
        <v>1</v>
      </c>
      <c r="B1046" s="7">
        <v>4164</v>
      </c>
      <c r="C1046" s="7">
        <v>1472</v>
      </c>
      <c r="D1046" s="7">
        <v>0</v>
      </c>
      <c r="E1046" s="7">
        <v>14</v>
      </c>
      <c r="F1046" s="7">
        <v>0.33621517771373677</v>
      </c>
      <c r="G1046" s="7">
        <v>0</v>
      </c>
      <c r="H1046" s="7">
        <v>1</v>
      </c>
      <c r="I1046" s="7">
        <v>13.8414367060885</v>
      </c>
      <c r="J1046" s="7">
        <v>65446</v>
      </c>
      <c r="K1046" s="7">
        <v>2108</v>
      </c>
      <c r="L1046" s="7">
        <v>1028</v>
      </c>
      <c r="M1046" s="7">
        <v>483</v>
      </c>
      <c r="N1046" s="7">
        <v>2014</v>
      </c>
      <c r="O1046" s="7">
        <v>1274</v>
      </c>
      <c r="P1046" s="7">
        <v>127</v>
      </c>
      <c r="Q1046" s="7">
        <v>32</v>
      </c>
      <c r="R1046" s="7">
        <v>24</v>
      </c>
      <c r="S1046" s="7">
        <v>693</v>
      </c>
      <c r="T1046" s="7">
        <v>1077</v>
      </c>
      <c r="U1046" s="7">
        <v>121</v>
      </c>
      <c r="V1046" s="7">
        <v>170</v>
      </c>
      <c r="W1046" s="7">
        <v>0</v>
      </c>
    </row>
    <row r="1047" spans="1:23" x14ac:dyDescent="0.35">
      <c r="A1047" s="7">
        <v>1</v>
      </c>
      <c r="B1047" s="7">
        <v>4039</v>
      </c>
      <c r="C1047" s="7">
        <v>1670</v>
      </c>
      <c r="D1047" s="7">
        <v>0</v>
      </c>
      <c r="E1047" s="7">
        <v>0</v>
      </c>
      <c r="F1047" s="7">
        <v>0</v>
      </c>
      <c r="G1047" s="7">
        <v>0</v>
      </c>
      <c r="H1047" s="7">
        <v>1</v>
      </c>
      <c r="I1047" s="7">
        <v>10.505287896592201</v>
      </c>
      <c r="J1047" s="7">
        <v>75641</v>
      </c>
      <c r="K1047" s="7">
        <v>1043</v>
      </c>
      <c r="L1047" s="7">
        <v>873</v>
      </c>
      <c r="M1047" s="7">
        <v>598</v>
      </c>
      <c r="N1047" s="7">
        <v>2707</v>
      </c>
      <c r="O1047" s="7">
        <v>841</v>
      </c>
      <c r="P1047" s="7">
        <v>107</v>
      </c>
      <c r="Q1047" s="7">
        <v>26</v>
      </c>
      <c r="R1047" s="7">
        <v>4</v>
      </c>
      <c r="S1047" s="7">
        <v>354</v>
      </c>
      <c r="T1047" s="7">
        <v>642</v>
      </c>
      <c r="U1047" s="7">
        <v>133</v>
      </c>
      <c r="V1047" s="7">
        <v>64</v>
      </c>
      <c r="W1047" s="7">
        <v>0</v>
      </c>
    </row>
    <row r="1048" spans="1:23" x14ac:dyDescent="0.35">
      <c r="A1048" s="7">
        <v>1</v>
      </c>
      <c r="B1048" s="7">
        <v>3716</v>
      </c>
      <c r="C1048" s="7">
        <v>1491</v>
      </c>
      <c r="D1048" s="7">
        <v>0</v>
      </c>
      <c r="E1048" s="7">
        <v>11</v>
      </c>
      <c r="F1048" s="7">
        <v>0.29601722282023679</v>
      </c>
      <c r="G1048" s="7">
        <v>1</v>
      </c>
      <c r="H1048" s="7">
        <v>1</v>
      </c>
      <c r="I1048" s="7">
        <v>9.2424613875950001</v>
      </c>
      <c r="J1048" s="7">
        <v>59181</v>
      </c>
      <c r="K1048" s="7">
        <v>1505</v>
      </c>
      <c r="L1048" s="7">
        <v>853</v>
      </c>
      <c r="M1048" s="7">
        <v>483</v>
      </c>
      <c r="N1048" s="7">
        <v>2482</v>
      </c>
      <c r="O1048" s="7">
        <v>743</v>
      </c>
      <c r="P1048" s="7">
        <v>80</v>
      </c>
      <c r="Q1048" s="7">
        <v>5</v>
      </c>
      <c r="R1048" s="7">
        <v>1</v>
      </c>
      <c r="S1048" s="7">
        <v>405</v>
      </c>
      <c r="T1048" s="7">
        <v>675</v>
      </c>
      <c r="U1048" s="7">
        <v>153</v>
      </c>
      <c r="V1048" s="7">
        <v>194</v>
      </c>
      <c r="W1048" s="7">
        <v>0</v>
      </c>
    </row>
    <row r="1049" spans="1:23" x14ac:dyDescent="0.35">
      <c r="A1049" s="7">
        <v>1</v>
      </c>
      <c r="B1049" s="7">
        <v>6426</v>
      </c>
      <c r="C1049" s="7">
        <v>2983</v>
      </c>
      <c r="D1049" s="7">
        <v>0</v>
      </c>
      <c r="E1049" s="7">
        <v>11</v>
      </c>
      <c r="F1049" s="7">
        <v>0.17117958294428881</v>
      </c>
      <c r="G1049" s="7">
        <v>1</v>
      </c>
      <c r="H1049" s="7">
        <v>1</v>
      </c>
      <c r="I1049" s="7">
        <v>11.130963015901401</v>
      </c>
      <c r="J1049" s="7">
        <v>80644</v>
      </c>
      <c r="K1049" s="7">
        <v>1752</v>
      </c>
      <c r="L1049" s="7">
        <v>1078</v>
      </c>
      <c r="M1049" s="7">
        <v>1180</v>
      </c>
      <c r="N1049" s="7">
        <v>5096</v>
      </c>
      <c r="O1049" s="7">
        <v>679</v>
      </c>
      <c r="P1049" s="7">
        <v>249</v>
      </c>
      <c r="Q1049" s="7">
        <v>0</v>
      </c>
      <c r="R1049" s="7">
        <v>10</v>
      </c>
      <c r="S1049" s="7">
        <v>392</v>
      </c>
      <c r="T1049" s="7">
        <v>595</v>
      </c>
      <c r="U1049" s="7">
        <v>432</v>
      </c>
      <c r="V1049" s="7">
        <v>309</v>
      </c>
      <c r="W1049" s="7">
        <v>0</v>
      </c>
    </row>
    <row r="1050" spans="1:23" x14ac:dyDescent="0.35">
      <c r="A1050" s="7">
        <v>1</v>
      </c>
      <c r="B1050" s="7">
        <v>6588</v>
      </c>
      <c r="C1050" s="7">
        <v>2088</v>
      </c>
      <c r="D1050" s="7">
        <v>0</v>
      </c>
      <c r="E1050" s="7">
        <v>0</v>
      </c>
      <c r="F1050" s="7">
        <v>0</v>
      </c>
      <c r="G1050" s="7">
        <v>0</v>
      </c>
      <c r="H1050" s="7">
        <v>1</v>
      </c>
      <c r="I1050" s="7">
        <v>16.336696896155299</v>
      </c>
      <c r="J1050" s="7">
        <v>59578</v>
      </c>
      <c r="K1050" s="7">
        <v>2923</v>
      </c>
      <c r="L1050" s="7">
        <v>1929</v>
      </c>
      <c r="M1050" s="7">
        <v>489</v>
      </c>
      <c r="N1050" s="7">
        <v>2160</v>
      </c>
      <c r="O1050" s="7">
        <v>3099</v>
      </c>
      <c r="P1050" s="7">
        <v>166</v>
      </c>
      <c r="Q1050" s="7">
        <v>0</v>
      </c>
      <c r="R1050" s="7">
        <v>20</v>
      </c>
      <c r="S1050" s="7">
        <v>1143</v>
      </c>
      <c r="T1050" s="7">
        <v>1655</v>
      </c>
      <c r="U1050" s="7">
        <v>189</v>
      </c>
      <c r="V1050" s="7">
        <v>232</v>
      </c>
      <c r="W1050" s="7">
        <v>0</v>
      </c>
    </row>
    <row r="1051" spans="1:23" x14ac:dyDescent="0.35">
      <c r="A1051" s="7">
        <v>1</v>
      </c>
      <c r="B1051" s="7">
        <v>4740</v>
      </c>
      <c r="C1051" s="7">
        <v>1829</v>
      </c>
      <c r="D1051" s="7">
        <v>0</v>
      </c>
      <c r="E1051" s="7">
        <v>0</v>
      </c>
      <c r="F1051" s="7">
        <v>0</v>
      </c>
      <c r="G1051" s="7">
        <v>0</v>
      </c>
      <c r="H1051" s="7">
        <v>1</v>
      </c>
      <c r="I1051" s="7">
        <v>7.84798740724084</v>
      </c>
      <c r="J1051" s="7">
        <v>77464</v>
      </c>
      <c r="K1051" s="7">
        <v>984</v>
      </c>
      <c r="L1051" s="7">
        <v>1130</v>
      </c>
      <c r="M1051" s="7">
        <v>517</v>
      </c>
      <c r="N1051" s="7">
        <v>2946</v>
      </c>
      <c r="O1051" s="7">
        <v>1076</v>
      </c>
      <c r="P1051" s="7">
        <v>206</v>
      </c>
      <c r="Q1051" s="7">
        <v>5</v>
      </c>
      <c r="R1051" s="7">
        <v>16</v>
      </c>
      <c r="S1051" s="7">
        <v>491</v>
      </c>
      <c r="T1051" s="7">
        <v>708</v>
      </c>
      <c r="U1051" s="7">
        <v>95</v>
      </c>
      <c r="V1051" s="7">
        <v>42</v>
      </c>
      <c r="W1051" s="7">
        <v>0</v>
      </c>
    </row>
    <row r="1052" spans="1:23" x14ac:dyDescent="0.35">
      <c r="A1052" s="7">
        <v>1</v>
      </c>
      <c r="B1052" s="7">
        <v>2663</v>
      </c>
      <c r="C1052" s="7">
        <v>1015</v>
      </c>
      <c r="D1052" s="7">
        <v>0</v>
      </c>
      <c r="E1052" s="7">
        <v>16</v>
      </c>
      <c r="F1052" s="7">
        <v>0.60082613593691325</v>
      </c>
      <c r="G1052" s="7">
        <v>0</v>
      </c>
      <c r="H1052" s="7">
        <v>0</v>
      </c>
      <c r="I1052" s="7">
        <v>9.4035301278149692</v>
      </c>
      <c r="J1052" s="7">
        <v>103309</v>
      </c>
      <c r="K1052" s="7">
        <v>845</v>
      </c>
      <c r="L1052" s="7">
        <v>571</v>
      </c>
      <c r="M1052" s="7">
        <v>462</v>
      </c>
      <c r="N1052" s="7">
        <v>2382</v>
      </c>
      <c r="O1052" s="7">
        <v>83</v>
      </c>
      <c r="P1052" s="7">
        <v>95</v>
      </c>
      <c r="Q1052" s="7">
        <v>0</v>
      </c>
      <c r="R1052" s="7">
        <v>5</v>
      </c>
      <c r="S1052" s="7">
        <v>98</v>
      </c>
      <c r="T1052" s="7">
        <v>161</v>
      </c>
      <c r="U1052" s="7">
        <v>75</v>
      </c>
      <c r="V1052" s="7">
        <v>34</v>
      </c>
      <c r="W1052" s="7">
        <v>0</v>
      </c>
    </row>
    <row r="1053" spans="1:23" x14ac:dyDescent="0.35">
      <c r="A1053" s="7">
        <v>1</v>
      </c>
      <c r="B1053" s="7">
        <v>5415</v>
      </c>
      <c r="C1053" s="7">
        <v>2029</v>
      </c>
      <c r="D1053" s="7">
        <v>0</v>
      </c>
      <c r="E1053" s="7">
        <v>0</v>
      </c>
      <c r="F1053" s="7">
        <v>0</v>
      </c>
      <c r="G1053" s="7">
        <v>0</v>
      </c>
      <c r="H1053" s="7">
        <v>0</v>
      </c>
      <c r="I1053" s="7">
        <v>5.5397148676171097</v>
      </c>
      <c r="J1053" s="7">
        <v>129545</v>
      </c>
      <c r="K1053" s="7">
        <v>847</v>
      </c>
      <c r="L1053" s="7">
        <v>1080</v>
      </c>
      <c r="M1053" s="7">
        <v>692</v>
      </c>
      <c r="N1053" s="7">
        <v>4798</v>
      </c>
      <c r="O1053" s="7">
        <v>181</v>
      </c>
      <c r="P1053" s="7">
        <v>287</v>
      </c>
      <c r="Q1053" s="7">
        <v>0</v>
      </c>
      <c r="R1053" s="7">
        <v>6</v>
      </c>
      <c r="S1053" s="7">
        <v>143</v>
      </c>
      <c r="T1053" s="7">
        <v>258</v>
      </c>
      <c r="U1053" s="7">
        <v>44</v>
      </c>
      <c r="V1053" s="7">
        <v>47</v>
      </c>
      <c r="W1053" s="7">
        <v>0</v>
      </c>
    </row>
    <row r="1054" spans="1:23" x14ac:dyDescent="0.35">
      <c r="A1054" s="7">
        <v>0</v>
      </c>
      <c r="B1054" s="7">
        <v>6081</v>
      </c>
      <c r="C1054" s="7">
        <v>2227</v>
      </c>
      <c r="D1054" s="7">
        <v>0</v>
      </c>
      <c r="E1054" s="7">
        <v>8</v>
      </c>
      <c r="F1054" s="7">
        <v>0.1315573096530176</v>
      </c>
      <c r="G1054" s="7">
        <v>0</v>
      </c>
      <c r="H1054" s="7">
        <v>0</v>
      </c>
      <c r="I1054" s="7">
        <v>0.85703865791393108</v>
      </c>
      <c r="J1054" s="7">
        <v>107625</v>
      </c>
      <c r="K1054" s="7">
        <v>300</v>
      </c>
      <c r="L1054" s="7">
        <v>1308</v>
      </c>
      <c r="M1054" s="7">
        <v>863</v>
      </c>
      <c r="N1054" s="7">
        <v>5482</v>
      </c>
      <c r="O1054" s="7">
        <v>311</v>
      </c>
      <c r="P1054" s="7">
        <v>149</v>
      </c>
      <c r="Q1054" s="7">
        <v>0</v>
      </c>
      <c r="R1054" s="7">
        <v>3</v>
      </c>
      <c r="S1054" s="7">
        <v>136</v>
      </c>
      <c r="T1054" s="7">
        <v>293</v>
      </c>
      <c r="U1054" s="7">
        <v>19</v>
      </c>
      <c r="V1054" s="7">
        <v>36</v>
      </c>
      <c r="W1054" s="7">
        <v>0</v>
      </c>
    </row>
    <row r="1055" spans="1:23" x14ac:dyDescent="0.35">
      <c r="A1055" s="7">
        <v>1</v>
      </c>
      <c r="B1055" s="7">
        <v>5717</v>
      </c>
      <c r="C1055" s="7">
        <v>1903</v>
      </c>
      <c r="D1055" s="7">
        <v>0</v>
      </c>
      <c r="E1055" s="7">
        <v>120</v>
      </c>
      <c r="F1055" s="7">
        <v>2.0990029735875457</v>
      </c>
      <c r="G1055" s="7">
        <v>0</v>
      </c>
      <c r="H1055" s="7">
        <v>0</v>
      </c>
      <c r="I1055" s="7">
        <v>1.9116803670426299</v>
      </c>
      <c r="J1055" s="7">
        <v>126250</v>
      </c>
      <c r="K1055" s="7">
        <v>186</v>
      </c>
      <c r="L1055" s="7">
        <v>1269</v>
      </c>
      <c r="M1055" s="7">
        <v>885</v>
      </c>
      <c r="N1055" s="7">
        <v>5239</v>
      </c>
      <c r="O1055" s="7">
        <v>116</v>
      </c>
      <c r="P1055" s="7">
        <v>252</v>
      </c>
      <c r="Q1055" s="7">
        <v>1</v>
      </c>
      <c r="R1055" s="7">
        <v>4</v>
      </c>
      <c r="S1055" s="7">
        <v>105</v>
      </c>
      <c r="T1055" s="7">
        <v>238</v>
      </c>
      <c r="U1055" s="7">
        <v>29</v>
      </c>
      <c r="V1055" s="7">
        <v>44</v>
      </c>
      <c r="W1055" s="7">
        <v>0</v>
      </c>
    </row>
    <row r="1056" spans="1:23" x14ac:dyDescent="0.35">
      <c r="A1056" s="7">
        <v>1</v>
      </c>
      <c r="B1056" s="7">
        <v>6293</v>
      </c>
      <c r="C1056" s="7">
        <v>2553</v>
      </c>
      <c r="D1056" s="7">
        <v>0</v>
      </c>
      <c r="E1056" s="7">
        <v>20</v>
      </c>
      <c r="F1056" s="7">
        <v>0.31781344350866042</v>
      </c>
      <c r="G1056" s="7">
        <v>0</v>
      </c>
      <c r="H1056" s="7">
        <v>0</v>
      </c>
      <c r="I1056" s="7">
        <v>5.1661679004567596</v>
      </c>
      <c r="J1056" s="7">
        <v>112105</v>
      </c>
      <c r="K1056" s="7">
        <v>761</v>
      </c>
      <c r="L1056" s="7">
        <v>1149</v>
      </c>
      <c r="M1056" s="7">
        <v>1272</v>
      </c>
      <c r="N1056" s="7">
        <v>5821</v>
      </c>
      <c r="O1056" s="7">
        <v>193</v>
      </c>
      <c r="P1056" s="7">
        <v>154</v>
      </c>
      <c r="Q1056" s="7">
        <v>0</v>
      </c>
      <c r="R1056" s="7">
        <v>5</v>
      </c>
      <c r="S1056" s="7">
        <v>120</v>
      </c>
      <c r="T1056" s="7">
        <v>284</v>
      </c>
      <c r="U1056" s="7">
        <v>51</v>
      </c>
      <c r="V1056" s="7">
        <v>55</v>
      </c>
      <c r="W1056" s="7">
        <v>0</v>
      </c>
    </row>
    <row r="1057" spans="1:23" x14ac:dyDescent="0.35">
      <c r="A1057" s="7">
        <v>1</v>
      </c>
      <c r="B1057" s="7">
        <v>5757</v>
      </c>
      <c r="C1057" s="7">
        <v>2427</v>
      </c>
      <c r="D1057" s="7">
        <v>0</v>
      </c>
      <c r="E1057" s="7">
        <v>3</v>
      </c>
      <c r="F1057" s="7">
        <v>5.2110474205315262E-2</v>
      </c>
      <c r="G1057" s="7">
        <v>1</v>
      </c>
      <c r="H1057" s="7">
        <v>0</v>
      </c>
      <c r="I1057" s="7">
        <v>6.74370145860959</v>
      </c>
      <c r="J1057" s="7">
        <v>108409</v>
      </c>
      <c r="K1057" s="7">
        <v>641</v>
      </c>
      <c r="L1057" s="7">
        <v>1040</v>
      </c>
      <c r="M1057" s="7">
        <v>1378</v>
      </c>
      <c r="N1057" s="7">
        <v>5350</v>
      </c>
      <c r="O1057" s="7">
        <v>154</v>
      </c>
      <c r="P1057" s="7">
        <v>142</v>
      </c>
      <c r="Q1057" s="7">
        <v>0</v>
      </c>
      <c r="R1057" s="7">
        <v>4</v>
      </c>
      <c r="S1057" s="7">
        <v>107</v>
      </c>
      <c r="T1057" s="7">
        <v>273</v>
      </c>
      <c r="U1057" s="7">
        <v>120</v>
      </c>
      <c r="V1057" s="7">
        <v>58</v>
      </c>
      <c r="W1057" s="7">
        <v>0</v>
      </c>
    </row>
    <row r="1058" spans="1:23" x14ac:dyDescent="0.35">
      <c r="A1058" s="7">
        <v>1</v>
      </c>
      <c r="B1058" s="7">
        <v>5909</v>
      </c>
      <c r="C1058" s="7">
        <v>2175</v>
      </c>
      <c r="D1058" s="7">
        <v>0</v>
      </c>
      <c r="E1058" s="7">
        <v>9</v>
      </c>
      <c r="F1058" s="7">
        <v>0.15231003553900829</v>
      </c>
      <c r="G1058" s="7">
        <v>0</v>
      </c>
      <c r="H1058" s="7">
        <v>0</v>
      </c>
      <c r="I1058" s="7">
        <v>0.32091281868425697</v>
      </c>
      <c r="J1058" s="7">
        <v>123633</v>
      </c>
      <c r="K1058" s="7">
        <v>220</v>
      </c>
      <c r="L1058" s="7">
        <v>1325</v>
      </c>
      <c r="M1058" s="7">
        <v>942</v>
      </c>
      <c r="N1058" s="7">
        <v>5446</v>
      </c>
      <c r="O1058" s="7">
        <v>152</v>
      </c>
      <c r="P1058" s="7">
        <v>212</v>
      </c>
      <c r="Q1058" s="7">
        <v>1</v>
      </c>
      <c r="R1058" s="7">
        <v>4</v>
      </c>
      <c r="S1058" s="7">
        <v>94</v>
      </c>
      <c r="T1058" s="7">
        <v>265</v>
      </c>
      <c r="U1058" s="7">
        <v>136</v>
      </c>
      <c r="V1058" s="7">
        <v>80</v>
      </c>
      <c r="W1058" s="7">
        <v>0</v>
      </c>
    </row>
    <row r="1059" spans="1:23" x14ac:dyDescent="0.35">
      <c r="A1059" s="7">
        <v>1</v>
      </c>
      <c r="B1059" s="7">
        <v>3444</v>
      </c>
      <c r="C1059" s="7">
        <v>1278</v>
      </c>
      <c r="D1059" s="7">
        <v>0</v>
      </c>
      <c r="E1059" s="7">
        <v>0</v>
      </c>
      <c r="F1059" s="7">
        <v>0</v>
      </c>
      <c r="G1059" s="7">
        <v>0</v>
      </c>
      <c r="H1059" s="7">
        <v>0</v>
      </c>
      <c r="I1059" s="7">
        <v>2.6658588306573803</v>
      </c>
      <c r="J1059" s="7">
        <v>119583</v>
      </c>
      <c r="K1059" s="7">
        <v>377</v>
      </c>
      <c r="L1059" s="7">
        <v>802</v>
      </c>
      <c r="M1059" s="7">
        <v>480</v>
      </c>
      <c r="N1059" s="7">
        <v>3302</v>
      </c>
      <c r="O1059" s="7">
        <v>31</v>
      </c>
      <c r="P1059" s="7">
        <v>37</v>
      </c>
      <c r="Q1059" s="7">
        <v>1</v>
      </c>
      <c r="R1059" s="7">
        <v>4</v>
      </c>
      <c r="S1059" s="7">
        <v>69</v>
      </c>
      <c r="T1059" s="7">
        <v>121</v>
      </c>
      <c r="U1059" s="7">
        <v>7</v>
      </c>
      <c r="V1059" s="7">
        <v>4</v>
      </c>
      <c r="W1059" s="7">
        <v>0</v>
      </c>
    </row>
    <row r="1060" spans="1:23" x14ac:dyDescent="0.35">
      <c r="A1060" s="7">
        <v>1</v>
      </c>
      <c r="B1060" s="7">
        <v>5088</v>
      </c>
      <c r="C1060" s="7">
        <v>1980</v>
      </c>
      <c r="D1060" s="7">
        <v>0</v>
      </c>
      <c r="E1060" s="7">
        <v>270</v>
      </c>
      <c r="F1060" s="7">
        <v>5.3066037735849054</v>
      </c>
      <c r="G1060" s="7">
        <v>0</v>
      </c>
      <c r="H1060" s="7">
        <v>0</v>
      </c>
      <c r="I1060" s="7">
        <v>5.3160318124738399</v>
      </c>
      <c r="J1060" s="7">
        <v>100682</v>
      </c>
      <c r="K1060" s="7">
        <v>518</v>
      </c>
      <c r="L1060" s="7">
        <v>905</v>
      </c>
      <c r="M1060" s="7">
        <v>1146</v>
      </c>
      <c r="N1060" s="7">
        <v>4545</v>
      </c>
      <c r="O1060" s="7">
        <v>199</v>
      </c>
      <c r="P1060" s="7">
        <v>193</v>
      </c>
      <c r="Q1060" s="7">
        <v>5</v>
      </c>
      <c r="R1060" s="7">
        <v>18</v>
      </c>
      <c r="S1060" s="7">
        <v>128</v>
      </c>
      <c r="T1060" s="7">
        <v>314</v>
      </c>
      <c r="U1060" s="7">
        <v>116</v>
      </c>
      <c r="V1060" s="7">
        <v>46</v>
      </c>
      <c r="W1060" s="7">
        <v>0</v>
      </c>
    </row>
    <row r="1061" spans="1:23" x14ac:dyDescent="0.35">
      <c r="A1061" s="7">
        <v>1</v>
      </c>
      <c r="B1061" s="7">
        <v>5441</v>
      </c>
      <c r="C1061" s="7">
        <v>2848</v>
      </c>
      <c r="D1061" s="7">
        <v>0</v>
      </c>
      <c r="E1061" s="7">
        <v>60</v>
      </c>
      <c r="F1061" s="7">
        <v>1.1027384671935305</v>
      </c>
      <c r="G1061" s="7">
        <v>1</v>
      </c>
      <c r="H1061" s="7">
        <v>0</v>
      </c>
      <c r="I1061" s="7">
        <v>7.3941134242641802</v>
      </c>
      <c r="J1061" s="7">
        <v>87011</v>
      </c>
      <c r="K1061" s="7">
        <v>846</v>
      </c>
      <c r="L1061" s="7">
        <v>735</v>
      </c>
      <c r="M1061" s="7">
        <v>1293</v>
      </c>
      <c r="N1061" s="7">
        <v>4677</v>
      </c>
      <c r="O1061" s="7">
        <v>289</v>
      </c>
      <c r="P1061" s="7">
        <v>332</v>
      </c>
      <c r="Q1061" s="7">
        <v>0</v>
      </c>
      <c r="R1061" s="7">
        <v>6</v>
      </c>
      <c r="S1061" s="7">
        <v>137</v>
      </c>
      <c r="T1061" s="7">
        <v>265</v>
      </c>
      <c r="U1061" s="7">
        <v>244</v>
      </c>
      <c r="V1061" s="7">
        <v>27</v>
      </c>
      <c r="W1061" s="7">
        <v>0</v>
      </c>
    </row>
    <row r="1062" spans="1:23" x14ac:dyDescent="0.35">
      <c r="A1062" s="7">
        <v>1</v>
      </c>
      <c r="B1062" s="7">
        <v>4328</v>
      </c>
      <c r="C1062" s="7">
        <v>1732</v>
      </c>
      <c r="D1062" s="7">
        <v>0</v>
      </c>
      <c r="E1062" s="7">
        <v>4</v>
      </c>
      <c r="F1062" s="7">
        <v>9.2421441774491686E-2</v>
      </c>
      <c r="G1062" s="7">
        <v>0</v>
      </c>
      <c r="H1062" s="7">
        <v>0</v>
      </c>
      <c r="I1062" s="7">
        <v>6.3146314631463101</v>
      </c>
      <c r="J1062" s="7">
        <v>84282</v>
      </c>
      <c r="K1062" s="7">
        <v>922</v>
      </c>
      <c r="L1062" s="7">
        <v>880</v>
      </c>
      <c r="M1062" s="7">
        <v>540</v>
      </c>
      <c r="N1062" s="7">
        <v>3258</v>
      </c>
      <c r="O1062" s="7">
        <v>472</v>
      </c>
      <c r="P1062" s="7">
        <v>163</v>
      </c>
      <c r="Q1062" s="7">
        <v>0</v>
      </c>
      <c r="R1062" s="7">
        <v>7</v>
      </c>
      <c r="S1062" s="7">
        <v>428</v>
      </c>
      <c r="T1062" s="7">
        <v>653</v>
      </c>
      <c r="U1062" s="7">
        <v>157</v>
      </c>
      <c r="V1062" s="7">
        <v>60</v>
      </c>
      <c r="W1062" s="7">
        <v>0</v>
      </c>
    </row>
    <row r="1063" spans="1:23" x14ac:dyDescent="0.35">
      <c r="A1063" s="7">
        <v>1</v>
      </c>
      <c r="B1063" s="7">
        <v>7932</v>
      </c>
      <c r="C1063" s="7">
        <v>2320</v>
      </c>
      <c r="D1063" s="7">
        <v>0</v>
      </c>
      <c r="E1063" s="7">
        <v>2290</v>
      </c>
      <c r="F1063" s="7">
        <v>28.870398386283409</v>
      </c>
      <c r="G1063" s="7">
        <v>0</v>
      </c>
      <c r="H1063" s="7">
        <v>0</v>
      </c>
      <c r="I1063" s="7">
        <v>7.2374798061389303</v>
      </c>
      <c r="J1063" s="7">
        <v>105164</v>
      </c>
      <c r="K1063" s="7">
        <v>1241</v>
      </c>
      <c r="L1063" s="7">
        <v>1184</v>
      </c>
      <c r="M1063" s="7">
        <v>943</v>
      </c>
      <c r="N1063" s="7">
        <v>5706</v>
      </c>
      <c r="O1063" s="7">
        <v>1307</v>
      </c>
      <c r="P1063" s="7">
        <v>353</v>
      </c>
      <c r="Q1063" s="7">
        <v>28</v>
      </c>
      <c r="R1063" s="7">
        <v>16</v>
      </c>
      <c r="S1063" s="7">
        <v>522</v>
      </c>
      <c r="T1063" s="7">
        <v>712</v>
      </c>
      <c r="U1063" s="7">
        <v>55</v>
      </c>
      <c r="V1063" s="7">
        <v>0</v>
      </c>
      <c r="W1063" s="7">
        <v>0</v>
      </c>
    </row>
    <row r="1064" spans="1:23" x14ac:dyDescent="0.35">
      <c r="A1064" s="7">
        <v>1</v>
      </c>
      <c r="B1064" s="7">
        <v>5481</v>
      </c>
      <c r="C1064" s="7">
        <v>2354</v>
      </c>
      <c r="D1064" s="7">
        <v>0</v>
      </c>
      <c r="E1064" s="7">
        <v>106</v>
      </c>
      <c r="F1064" s="7">
        <v>1.9339536580915893</v>
      </c>
      <c r="G1064" s="7">
        <v>0</v>
      </c>
      <c r="H1064" s="7">
        <v>0</v>
      </c>
      <c r="I1064" s="7">
        <v>4.8970003614022399</v>
      </c>
      <c r="J1064" s="7">
        <v>148750</v>
      </c>
      <c r="K1064" s="7">
        <v>959</v>
      </c>
      <c r="L1064" s="7">
        <v>1015</v>
      </c>
      <c r="M1064" s="7">
        <v>1310</v>
      </c>
      <c r="N1064" s="7">
        <v>4219</v>
      </c>
      <c r="O1064" s="7">
        <v>466</v>
      </c>
      <c r="P1064" s="7">
        <v>548</v>
      </c>
      <c r="Q1064" s="7">
        <v>1</v>
      </c>
      <c r="R1064" s="7">
        <v>15</v>
      </c>
      <c r="S1064" s="7">
        <v>232</v>
      </c>
      <c r="T1064" s="7">
        <v>373</v>
      </c>
      <c r="U1064" s="7">
        <v>95</v>
      </c>
      <c r="V1064" s="7">
        <v>197</v>
      </c>
      <c r="W1064" s="7">
        <v>0</v>
      </c>
    </row>
    <row r="1065" spans="1:23" x14ac:dyDescent="0.35">
      <c r="A1065" s="7">
        <v>1</v>
      </c>
      <c r="B1065" s="7">
        <v>7350</v>
      </c>
      <c r="C1065" s="7">
        <v>2915</v>
      </c>
      <c r="D1065" s="7">
        <v>0</v>
      </c>
      <c r="E1065" s="7">
        <v>345</v>
      </c>
      <c r="F1065" s="7">
        <v>4.6938775510204085</v>
      </c>
      <c r="G1065" s="7">
        <v>1</v>
      </c>
      <c r="H1065" s="7">
        <v>0</v>
      </c>
      <c r="I1065" s="7">
        <v>3.6206096240136203</v>
      </c>
      <c r="J1065" s="7">
        <v>138107</v>
      </c>
      <c r="K1065" s="7">
        <v>687</v>
      </c>
      <c r="L1065" s="7">
        <v>1568</v>
      </c>
      <c r="M1065" s="7">
        <v>1085</v>
      </c>
      <c r="N1065" s="7">
        <v>6095</v>
      </c>
      <c r="O1065" s="7">
        <v>355</v>
      </c>
      <c r="P1065" s="7">
        <v>655</v>
      </c>
      <c r="Q1065" s="7">
        <v>0</v>
      </c>
      <c r="R1065" s="7">
        <v>6</v>
      </c>
      <c r="S1065" s="7">
        <v>239</v>
      </c>
      <c r="T1065" s="7">
        <v>295</v>
      </c>
      <c r="U1065" s="7">
        <v>111</v>
      </c>
      <c r="V1065" s="7">
        <v>38</v>
      </c>
      <c r="W1065" s="7">
        <v>0</v>
      </c>
    </row>
    <row r="1066" spans="1:23" x14ac:dyDescent="0.35">
      <c r="A1066" s="7">
        <v>1</v>
      </c>
      <c r="B1066" s="7">
        <v>8381</v>
      </c>
      <c r="C1066" s="7">
        <v>3203</v>
      </c>
      <c r="D1066" s="7">
        <v>0</v>
      </c>
      <c r="E1066" s="7">
        <v>4</v>
      </c>
      <c r="F1066" s="7">
        <v>4.7727001551127551E-2</v>
      </c>
      <c r="G1066" s="7">
        <v>0</v>
      </c>
      <c r="H1066" s="7">
        <v>0</v>
      </c>
      <c r="I1066" s="7">
        <v>3.4832172260924601</v>
      </c>
      <c r="J1066" s="7">
        <v>127835</v>
      </c>
      <c r="K1066" s="7">
        <v>588</v>
      </c>
      <c r="L1066" s="7">
        <v>2045</v>
      </c>
      <c r="M1066" s="7">
        <v>733</v>
      </c>
      <c r="N1066" s="7">
        <v>4044</v>
      </c>
      <c r="O1066" s="7">
        <v>1002</v>
      </c>
      <c r="P1066" s="7">
        <v>3002</v>
      </c>
      <c r="Q1066" s="7">
        <v>0</v>
      </c>
      <c r="R1066" s="7">
        <v>22</v>
      </c>
      <c r="S1066" s="7">
        <v>311</v>
      </c>
      <c r="T1066" s="7">
        <v>470</v>
      </c>
      <c r="U1066" s="7">
        <v>72</v>
      </c>
      <c r="V1066" s="7">
        <v>33</v>
      </c>
      <c r="W1066" s="7">
        <v>0</v>
      </c>
    </row>
    <row r="1067" spans="1:23" x14ac:dyDescent="0.35">
      <c r="A1067" s="7">
        <v>1</v>
      </c>
      <c r="B1067" s="7">
        <v>2836</v>
      </c>
      <c r="C1067" s="7">
        <v>1029</v>
      </c>
      <c r="D1067" s="7">
        <v>0</v>
      </c>
      <c r="E1067" s="7">
        <v>0</v>
      </c>
      <c r="F1067" s="7">
        <v>0</v>
      </c>
      <c r="G1067" s="7">
        <v>0</v>
      </c>
      <c r="H1067" s="7">
        <v>1</v>
      </c>
      <c r="I1067" s="7">
        <v>4.9748973071656799</v>
      </c>
      <c r="J1067" s="7">
        <v>79063</v>
      </c>
      <c r="K1067" s="7">
        <v>413</v>
      </c>
      <c r="L1067" s="7">
        <v>692</v>
      </c>
      <c r="M1067" s="7">
        <v>319</v>
      </c>
      <c r="N1067" s="7">
        <v>802</v>
      </c>
      <c r="O1067" s="7">
        <v>1708</v>
      </c>
      <c r="P1067" s="7">
        <v>55</v>
      </c>
      <c r="Q1067" s="7">
        <v>0</v>
      </c>
      <c r="R1067" s="7">
        <v>18</v>
      </c>
      <c r="S1067" s="7">
        <v>253</v>
      </c>
      <c r="T1067" s="7">
        <v>372</v>
      </c>
      <c r="U1067" s="7">
        <v>72</v>
      </c>
      <c r="V1067" s="7">
        <v>72</v>
      </c>
      <c r="W1067" s="7">
        <v>0</v>
      </c>
    </row>
    <row r="1068" spans="1:23" x14ac:dyDescent="0.35">
      <c r="A1068" s="7">
        <v>1</v>
      </c>
      <c r="B1068" s="7">
        <v>7154</v>
      </c>
      <c r="C1068" s="7">
        <v>2923</v>
      </c>
      <c r="D1068" s="7">
        <v>0</v>
      </c>
      <c r="E1068" s="7">
        <v>25</v>
      </c>
      <c r="F1068" s="7">
        <v>0.34945485043332403</v>
      </c>
      <c r="G1068" s="7">
        <v>1</v>
      </c>
      <c r="H1068" s="7">
        <v>0</v>
      </c>
      <c r="I1068" s="7">
        <v>10.9522405660377</v>
      </c>
      <c r="J1068" s="7">
        <v>91130</v>
      </c>
      <c r="K1068" s="7">
        <v>1616</v>
      </c>
      <c r="L1068" s="7">
        <v>1291</v>
      </c>
      <c r="M1068" s="7">
        <v>1299</v>
      </c>
      <c r="N1068" s="7">
        <v>3409</v>
      </c>
      <c r="O1068" s="7">
        <v>2996</v>
      </c>
      <c r="P1068" s="7">
        <v>258</v>
      </c>
      <c r="Q1068" s="7">
        <v>4</v>
      </c>
      <c r="R1068" s="7">
        <v>29</v>
      </c>
      <c r="S1068" s="7">
        <v>458</v>
      </c>
      <c r="T1068" s="7">
        <v>670</v>
      </c>
      <c r="U1068" s="7">
        <v>335</v>
      </c>
      <c r="V1068" s="7">
        <v>206</v>
      </c>
      <c r="W1068" s="7">
        <v>0</v>
      </c>
    </row>
    <row r="1069" spans="1:23" x14ac:dyDescent="0.35">
      <c r="A1069" s="7">
        <v>1</v>
      </c>
      <c r="B1069" s="7">
        <v>3310</v>
      </c>
      <c r="C1069" s="7">
        <v>1357</v>
      </c>
      <c r="D1069" s="7">
        <v>0</v>
      </c>
      <c r="E1069" s="7">
        <v>10</v>
      </c>
      <c r="F1069" s="7">
        <v>0.30211480362537763</v>
      </c>
      <c r="G1069" s="7">
        <v>0</v>
      </c>
      <c r="H1069" s="7">
        <v>0</v>
      </c>
      <c r="I1069" s="7">
        <v>7.0960698689956301</v>
      </c>
      <c r="J1069" s="7">
        <v>87286</v>
      </c>
      <c r="K1069" s="7">
        <v>1008</v>
      </c>
      <c r="L1069" s="7">
        <v>720</v>
      </c>
      <c r="M1069" s="7">
        <v>377</v>
      </c>
      <c r="N1069" s="7">
        <v>1641</v>
      </c>
      <c r="O1069" s="7">
        <v>1379</v>
      </c>
      <c r="P1069" s="7">
        <v>76</v>
      </c>
      <c r="Q1069" s="7">
        <v>1</v>
      </c>
      <c r="R1069" s="7">
        <v>11</v>
      </c>
      <c r="S1069" s="7">
        <v>202</v>
      </c>
      <c r="T1069" s="7">
        <v>318</v>
      </c>
      <c r="U1069" s="7">
        <v>107</v>
      </c>
      <c r="V1069" s="7">
        <v>142</v>
      </c>
      <c r="W1069" s="7">
        <v>0</v>
      </c>
    </row>
    <row r="1070" spans="1:23" x14ac:dyDescent="0.35">
      <c r="A1070" s="7">
        <v>1</v>
      </c>
      <c r="B1070" s="7">
        <v>3279</v>
      </c>
      <c r="C1070" s="7">
        <v>1286</v>
      </c>
      <c r="D1070" s="7">
        <v>0</v>
      </c>
      <c r="E1070" s="7">
        <v>9</v>
      </c>
      <c r="F1070" s="7">
        <v>0.27447392497712719</v>
      </c>
      <c r="G1070" s="7">
        <v>0</v>
      </c>
      <c r="H1070" s="7">
        <v>0</v>
      </c>
      <c r="I1070" s="7">
        <v>17.704280155642</v>
      </c>
      <c r="J1070" s="7">
        <v>100469</v>
      </c>
      <c r="K1070" s="7">
        <v>1029</v>
      </c>
      <c r="L1070" s="7">
        <v>606</v>
      </c>
      <c r="M1070" s="7">
        <v>407</v>
      </c>
      <c r="N1070" s="7">
        <v>2250</v>
      </c>
      <c r="O1070" s="7">
        <v>821</v>
      </c>
      <c r="P1070" s="7">
        <v>87</v>
      </c>
      <c r="Q1070" s="7">
        <v>0</v>
      </c>
      <c r="R1070" s="7">
        <v>8</v>
      </c>
      <c r="S1070" s="7">
        <v>113</v>
      </c>
      <c r="T1070" s="7">
        <v>289</v>
      </c>
      <c r="U1070" s="7">
        <v>58</v>
      </c>
      <c r="V1070" s="7">
        <v>93</v>
      </c>
      <c r="W1070" s="7">
        <v>0</v>
      </c>
    </row>
    <row r="1071" spans="1:23" x14ac:dyDescent="0.35">
      <c r="A1071" s="7">
        <v>1</v>
      </c>
      <c r="B1071" s="7">
        <v>7026</v>
      </c>
      <c r="C1071" s="7">
        <v>1366</v>
      </c>
      <c r="D1071" s="7">
        <v>0</v>
      </c>
      <c r="E1071" s="7">
        <v>3573</v>
      </c>
      <c r="F1071" s="7">
        <v>50.853970964987191</v>
      </c>
      <c r="G1071" s="7">
        <v>0</v>
      </c>
      <c r="H1071" s="7">
        <v>0</v>
      </c>
      <c r="I1071" s="7">
        <v>4.1894353369763202</v>
      </c>
      <c r="J1071" s="7">
        <v>115278</v>
      </c>
      <c r="K1071" s="7">
        <v>711</v>
      </c>
      <c r="L1071" s="7">
        <v>580</v>
      </c>
      <c r="M1071" s="7">
        <v>646</v>
      </c>
      <c r="N1071" s="7">
        <v>5376</v>
      </c>
      <c r="O1071" s="7">
        <v>947</v>
      </c>
      <c r="P1071" s="7">
        <v>424</v>
      </c>
      <c r="Q1071" s="7">
        <v>4</v>
      </c>
      <c r="R1071" s="7">
        <v>16</v>
      </c>
      <c r="S1071" s="7">
        <v>259</v>
      </c>
      <c r="T1071" s="7">
        <v>456</v>
      </c>
      <c r="U1071" s="7">
        <v>47</v>
      </c>
      <c r="V1071" s="7">
        <v>24</v>
      </c>
      <c r="W1071" s="7">
        <v>0</v>
      </c>
    </row>
    <row r="1072" spans="1:23" x14ac:dyDescent="0.35">
      <c r="A1072" s="7">
        <v>1</v>
      </c>
      <c r="B1072" s="7">
        <v>2270</v>
      </c>
      <c r="C1072" s="7">
        <v>957</v>
      </c>
      <c r="D1072" s="7">
        <v>0</v>
      </c>
      <c r="E1072" s="7">
        <v>22</v>
      </c>
      <c r="F1072" s="7">
        <v>0.96916299559471364</v>
      </c>
      <c r="G1072" s="7">
        <v>0</v>
      </c>
      <c r="H1072" s="7">
        <v>0</v>
      </c>
      <c r="I1072" s="7">
        <v>5.46959337891328</v>
      </c>
      <c r="J1072" s="7">
        <v>127159</v>
      </c>
      <c r="K1072" s="7">
        <v>359</v>
      </c>
      <c r="L1072" s="7">
        <v>339</v>
      </c>
      <c r="M1072" s="7">
        <v>403</v>
      </c>
      <c r="N1072" s="7">
        <v>1911</v>
      </c>
      <c r="O1072" s="7">
        <v>194</v>
      </c>
      <c r="P1072" s="7">
        <v>110</v>
      </c>
      <c r="Q1072" s="7">
        <v>1</v>
      </c>
      <c r="R1072" s="7">
        <v>1</v>
      </c>
      <c r="S1072" s="7">
        <v>53</v>
      </c>
      <c r="T1072" s="7">
        <v>72</v>
      </c>
      <c r="U1072" s="7">
        <v>30</v>
      </c>
      <c r="V1072" s="7">
        <v>17</v>
      </c>
      <c r="W1072" s="7">
        <v>0</v>
      </c>
    </row>
    <row r="1073" spans="1:23" x14ac:dyDescent="0.35">
      <c r="A1073" s="7">
        <v>1</v>
      </c>
      <c r="B1073" s="7">
        <v>6260</v>
      </c>
      <c r="C1073" s="7">
        <v>2747</v>
      </c>
      <c r="D1073" s="7">
        <v>0</v>
      </c>
      <c r="E1073" s="7">
        <v>592</v>
      </c>
      <c r="F1073" s="7">
        <v>9.4568690095846648</v>
      </c>
      <c r="G1073" s="7">
        <v>0</v>
      </c>
      <c r="H1073" s="7">
        <v>0</v>
      </c>
      <c r="I1073" s="7">
        <v>7.9038395019024597</v>
      </c>
      <c r="J1073" s="7">
        <v>90313</v>
      </c>
      <c r="K1073" s="7">
        <v>783</v>
      </c>
      <c r="L1073" s="7">
        <v>968</v>
      </c>
      <c r="M1073" s="7">
        <v>1241</v>
      </c>
      <c r="N1073" s="7">
        <v>4540</v>
      </c>
      <c r="O1073" s="7">
        <v>1258</v>
      </c>
      <c r="P1073" s="7">
        <v>226</v>
      </c>
      <c r="Q1073" s="7">
        <v>5</v>
      </c>
      <c r="R1073" s="7">
        <v>21</v>
      </c>
      <c r="S1073" s="7">
        <v>210</v>
      </c>
      <c r="T1073" s="7">
        <v>389</v>
      </c>
      <c r="U1073" s="7">
        <v>78</v>
      </c>
      <c r="V1073" s="7">
        <v>70</v>
      </c>
      <c r="W1073" s="7">
        <v>0</v>
      </c>
    </row>
    <row r="1074" spans="1:23" x14ac:dyDescent="0.35">
      <c r="A1074" s="7">
        <v>1</v>
      </c>
      <c r="B1074" s="7">
        <v>3655</v>
      </c>
      <c r="C1074" s="7">
        <v>1506</v>
      </c>
      <c r="D1074" s="7">
        <v>0</v>
      </c>
      <c r="E1074" s="7">
        <v>0</v>
      </c>
      <c r="F1074" s="7">
        <v>0</v>
      </c>
      <c r="G1074" s="7">
        <v>0</v>
      </c>
      <c r="H1074" s="7">
        <v>0</v>
      </c>
      <c r="I1074" s="7">
        <v>8.6511098463289713</v>
      </c>
      <c r="J1074" s="7">
        <v>123214</v>
      </c>
      <c r="K1074" s="7">
        <v>487</v>
      </c>
      <c r="L1074" s="7">
        <v>648</v>
      </c>
      <c r="M1074" s="7">
        <v>583</v>
      </c>
      <c r="N1074" s="7">
        <v>2669</v>
      </c>
      <c r="O1074" s="7">
        <v>582</v>
      </c>
      <c r="P1074" s="7">
        <v>302</v>
      </c>
      <c r="Q1074" s="7">
        <v>0</v>
      </c>
      <c r="R1074" s="7">
        <v>5</v>
      </c>
      <c r="S1074" s="7">
        <v>97</v>
      </c>
      <c r="T1074" s="7">
        <v>161</v>
      </c>
      <c r="U1074" s="7">
        <v>0</v>
      </c>
      <c r="V1074" s="7">
        <v>7</v>
      </c>
      <c r="W1074" s="7">
        <v>0</v>
      </c>
    </row>
    <row r="1075" spans="1:23" x14ac:dyDescent="0.35">
      <c r="A1075" s="7">
        <v>0</v>
      </c>
      <c r="B1075" s="7">
        <v>6746</v>
      </c>
      <c r="C1075" s="7">
        <v>2471</v>
      </c>
      <c r="D1075" s="7">
        <v>0</v>
      </c>
      <c r="E1075" s="7">
        <v>2</v>
      </c>
      <c r="F1075" s="7">
        <v>2.9647198339756892E-2</v>
      </c>
      <c r="G1075" s="7">
        <v>0</v>
      </c>
      <c r="H1075" s="7">
        <v>0</v>
      </c>
      <c r="I1075" s="7">
        <v>2.29733684518584</v>
      </c>
      <c r="J1075" s="7">
        <v>134297</v>
      </c>
      <c r="K1075" s="7">
        <v>427</v>
      </c>
      <c r="L1075" s="7">
        <v>1602</v>
      </c>
      <c r="M1075" s="7">
        <v>1075</v>
      </c>
      <c r="N1075" s="7">
        <v>6244</v>
      </c>
      <c r="O1075" s="7">
        <v>85</v>
      </c>
      <c r="P1075" s="7">
        <v>277</v>
      </c>
      <c r="Q1075" s="7">
        <v>1</v>
      </c>
      <c r="R1075" s="7">
        <v>8</v>
      </c>
      <c r="S1075" s="7">
        <v>131</v>
      </c>
      <c r="T1075" s="7">
        <v>193</v>
      </c>
      <c r="U1075" s="7">
        <v>33</v>
      </c>
      <c r="V1075" s="7">
        <v>13</v>
      </c>
      <c r="W1075" s="7">
        <v>0</v>
      </c>
    </row>
    <row r="1076" spans="1:23" x14ac:dyDescent="0.35">
      <c r="A1076" s="7">
        <v>1</v>
      </c>
      <c r="B1076" s="7">
        <v>1922</v>
      </c>
      <c r="C1076" s="7">
        <v>778</v>
      </c>
      <c r="D1076" s="7">
        <v>0</v>
      </c>
      <c r="E1076" s="7">
        <v>0</v>
      </c>
      <c r="F1076" s="7">
        <v>0</v>
      </c>
      <c r="G1076" s="7">
        <v>0</v>
      </c>
      <c r="H1076" s="7">
        <v>0</v>
      </c>
      <c r="I1076" s="7">
        <v>5.7453416149068302</v>
      </c>
      <c r="J1076" s="7">
        <v>146375</v>
      </c>
      <c r="K1076" s="7">
        <v>221</v>
      </c>
      <c r="L1076" s="7">
        <v>462</v>
      </c>
      <c r="M1076" s="7">
        <v>213</v>
      </c>
      <c r="N1076" s="7">
        <v>1827</v>
      </c>
      <c r="O1076" s="7">
        <v>29</v>
      </c>
      <c r="P1076" s="7">
        <v>13</v>
      </c>
      <c r="Q1076" s="7">
        <v>1</v>
      </c>
      <c r="R1076" s="7">
        <v>2</v>
      </c>
      <c r="S1076" s="7">
        <v>50</v>
      </c>
      <c r="T1076" s="7">
        <v>71</v>
      </c>
      <c r="U1076" s="7">
        <v>13</v>
      </c>
      <c r="V1076" s="7">
        <v>8</v>
      </c>
      <c r="W1076" s="7">
        <v>0</v>
      </c>
    </row>
    <row r="1077" spans="1:23" x14ac:dyDescent="0.35">
      <c r="A1077" s="7">
        <v>1</v>
      </c>
      <c r="B1077" s="7">
        <v>2585</v>
      </c>
      <c r="C1077" s="7">
        <v>1031</v>
      </c>
      <c r="D1077" s="7">
        <v>0</v>
      </c>
      <c r="E1077" s="7">
        <v>59</v>
      </c>
      <c r="F1077" s="7">
        <v>2.2823984526112189</v>
      </c>
      <c r="G1077" s="7">
        <v>0</v>
      </c>
      <c r="H1077" s="7">
        <v>0</v>
      </c>
      <c r="I1077" s="7">
        <v>5.3027305104867404</v>
      </c>
      <c r="J1077" s="7">
        <v>178750</v>
      </c>
      <c r="K1077" s="7">
        <v>218</v>
      </c>
      <c r="L1077" s="7">
        <v>682</v>
      </c>
      <c r="M1077" s="7">
        <v>460</v>
      </c>
      <c r="N1077" s="7">
        <v>2462</v>
      </c>
      <c r="O1077" s="7">
        <v>47</v>
      </c>
      <c r="P1077" s="7">
        <v>46</v>
      </c>
      <c r="Q1077" s="7">
        <v>2</v>
      </c>
      <c r="R1077" s="7">
        <v>0</v>
      </c>
      <c r="S1077" s="7">
        <v>28</v>
      </c>
      <c r="T1077" s="7">
        <v>37</v>
      </c>
      <c r="U1077" s="7">
        <v>116</v>
      </c>
      <c r="V1077" s="7">
        <v>0</v>
      </c>
      <c r="W1077" s="7">
        <v>0</v>
      </c>
    </row>
    <row r="1078" spans="1:23" x14ac:dyDescent="0.35">
      <c r="A1078" s="7">
        <v>1</v>
      </c>
      <c r="B1078" s="7">
        <v>5904</v>
      </c>
      <c r="C1078" s="7">
        <v>2191</v>
      </c>
      <c r="D1078" s="7">
        <v>0</v>
      </c>
      <c r="E1078" s="7">
        <v>4</v>
      </c>
      <c r="F1078" s="7">
        <v>6.7750677506775062E-2</v>
      </c>
      <c r="G1078" s="7">
        <v>1</v>
      </c>
      <c r="H1078" s="7">
        <v>0</v>
      </c>
      <c r="I1078" s="7">
        <v>2.5029595805851499</v>
      </c>
      <c r="J1078" s="7">
        <v>152500</v>
      </c>
      <c r="K1078" s="7">
        <v>365</v>
      </c>
      <c r="L1078" s="7">
        <v>1652</v>
      </c>
      <c r="M1078" s="7">
        <v>752</v>
      </c>
      <c r="N1078" s="7">
        <v>4481</v>
      </c>
      <c r="O1078" s="7">
        <v>210</v>
      </c>
      <c r="P1078" s="7">
        <v>1057</v>
      </c>
      <c r="Q1078" s="7">
        <v>0</v>
      </c>
      <c r="R1078" s="7">
        <v>3</v>
      </c>
      <c r="S1078" s="7">
        <v>153</v>
      </c>
      <c r="T1078" s="7">
        <v>252</v>
      </c>
      <c r="U1078" s="7">
        <v>137</v>
      </c>
      <c r="V1078" s="7">
        <v>123</v>
      </c>
      <c r="W1078" s="7">
        <v>0</v>
      </c>
    </row>
    <row r="1079" spans="1:23" x14ac:dyDescent="0.35">
      <c r="A1079" s="7">
        <v>0</v>
      </c>
      <c r="B1079" s="7">
        <v>4654</v>
      </c>
      <c r="C1079" s="7">
        <v>1620</v>
      </c>
      <c r="D1079" s="7">
        <v>0</v>
      </c>
      <c r="E1079" s="7">
        <v>4</v>
      </c>
      <c r="F1079" s="7">
        <v>8.5947571981091542E-2</v>
      </c>
      <c r="G1079" s="7">
        <v>0</v>
      </c>
      <c r="H1079" s="7">
        <v>0</v>
      </c>
      <c r="I1079" s="7">
        <v>2.55676007363469</v>
      </c>
      <c r="J1079" s="7">
        <v>200461</v>
      </c>
      <c r="K1079" s="7">
        <v>143</v>
      </c>
      <c r="L1079" s="7">
        <v>1322</v>
      </c>
      <c r="M1079" s="7">
        <v>622</v>
      </c>
      <c r="N1079" s="7">
        <v>4285</v>
      </c>
      <c r="O1079" s="7">
        <v>69</v>
      </c>
      <c r="P1079" s="7">
        <v>205</v>
      </c>
      <c r="Q1079" s="7">
        <v>0</v>
      </c>
      <c r="R1079" s="7">
        <v>1</v>
      </c>
      <c r="S1079" s="7">
        <v>94</v>
      </c>
      <c r="T1079" s="7">
        <v>128</v>
      </c>
      <c r="U1079" s="7">
        <v>9</v>
      </c>
      <c r="V1079" s="7">
        <v>0</v>
      </c>
      <c r="W1079" s="7">
        <v>0</v>
      </c>
    </row>
    <row r="1080" spans="1:23" x14ac:dyDescent="0.35">
      <c r="A1080" s="7">
        <v>1</v>
      </c>
      <c r="B1080" s="7">
        <v>4481</v>
      </c>
      <c r="C1080" s="7">
        <v>1950</v>
      </c>
      <c r="D1080" s="7">
        <v>0</v>
      </c>
      <c r="E1080" s="7">
        <v>246</v>
      </c>
      <c r="F1080" s="7">
        <v>5.4898460165141705</v>
      </c>
      <c r="G1080" s="7">
        <v>1</v>
      </c>
      <c r="H1080" s="7">
        <v>0</v>
      </c>
      <c r="I1080" s="7">
        <v>6.0517681370761895</v>
      </c>
      <c r="J1080" s="7">
        <v>122929</v>
      </c>
      <c r="K1080" s="7">
        <v>983</v>
      </c>
      <c r="L1080" s="7">
        <v>783</v>
      </c>
      <c r="M1080" s="7">
        <v>697</v>
      </c>
      <c r="N1080" s="7">
        <v>3319</v>
      </c>
      <c r="O1080" s="7">
        <v>369</v>
      </c>
      <c r="P1080" s="7">
        <v>264</v>
      </c>
      <c r="Q1080" s="7">
        <v>11</v>
      </c>
      <c r="R1080" s="7">
        <v>11</v>
      </c>
      <c r="S1080" s="7">
        <v>507</v>
      </c>
      <c r="T1080" s="7">
        <v>734</v>
      </c>
      <c r="U1080" s="7">
        <v>508</v>
      </c>
      <c r="V1080" s="7">
        <v>74</v>
      </c>
      <c r="W1080" s="7">
        <v>0</v>
      </c>
    </row>
    <row r="1081" spans="1:23" x14ac:dyDescent="0.35">
      <c r="A1081" s="7">
        <v>1</v>
      </c>
      <c r="B1081" s="7">
        <v>6446</v>
      </c>
      <c r="C1081" s="7">
        <v>2384</v>
      </c>
      <c r="D1081" s="7">
        <v>0</v>
      </c>
      <c r="E1081" s="7">
        <v>182</v>
      </c>
      <c r="F1081" s="7">
        <v>2.8234564070741546</v>
      </c>
      <c r="G1081" s="7">
        <v>1</v>
      </c>
      <c r="H1081" s="7">
        <v>0</v>
      </c>
      <c r="I1081" s="7">
        <v>1.42764438676184</v>
      </c>
      <c r="J1081" s="7">
        <v>205833</v>
      </c>
      <c r="K1081" s="7">
        <v>674</v>
      </c>
      <c r="L1081" s="7">
        <v>1559</v>
      </c>
      <c r="M1081" s="7">
        <v>1382</v>
      </c>
      <c r="N1081" s="7">
        <v>4823</v>
      </c>
      <c r="O1081" s="7">
        <v>530</v>
      </c>
      <c r="P1081" s="7">
        <v>619</v>
      </c>
      <c r="Q1081" s="7">
        <v>4</v>
      </c>
      <c r="R1081" s="7">
        <v>15</v>
      </c>
      <c r="S1081" s="7">
        <v>455</v>
      </c>
      <c r="T1081" s="7">
        <v>623</v>
      </c>
      <c r="U1081" s="7">
        <v>247</v>
      </c>
      <c r="V1081" s="7">
        <v>41</v>
      </c>
      <c r="W1081" s="7">
        <v>0</v>
      </c>
    </row>
    <row r="1082" spans="1:23" x14ac:dyDescent="0.35">
      <c r="A1082" s="7">
        <v>1</v>
      </c>
      <c r="B1082" s="7">
        <v>4014</v>
      </c>
      <c r="C1082" s="7">
        <v>1457</v>
      </c>
      <c r="D1082" s="7">
        <v>0</v>
      </c>
      <c r="E1082" s="7">
        <v>49</v>
      </c>
      <c r="F1082" s="7">
        <v>1.2207274539113104</v>
      </c>
      <c r="G1082" s="7">
        <v>0</v>
      </c>
      <c r="H1082" s="7">
        <v>0</v>
      </c>
      <c r="I1082" s="7">
        <v>8.6612224696857201</v>
      </c>
      <c r="J1082" s="7">
        <v>250001</v>
      </c>
      <c r="K1082" s="7">
        <v>510</v>
      </c>
      <c r="L1082" s="7">
        <v>1072</v>
      </c>
      <c r="M1082" s="7">
        <v>570</v>
      </c>
      <c r="N1082" s="7">
        <v>3030</v>
      </c>
      <c r="O1082" s="7">
        <v>117</v>
      </c>
      <c r="P1082" s="7">
        <v>714</v>
      </c>
      <c r="Q1082" s="7">
        <v>0</v>
      </c>
      <c r="R1082" s="7">
        <v>2</v>
      </c>
      <c r="S1082" s="7">
        <v>151</v>
      </c>
      <c r="T1082" s="7">
        <v>184</v>
      </c>
      <c r="U1082" s="7">
        <v>39</v>
      </c>
      <c r="V1082" s="7">
        <v>13</v>
      </c>
      <c r="W1082" s="7">
        <v>0</v>
      </c>
    </row>
    <row r="1083" spans="1:23" x14ac:dyDescent="0.35">
      <c r="A1083" s="7">
        <v>1</v>
      </c>
      <c r="B1083" s="7">
        <v>5809</v>
      </c>
      <c r="C1083" s="7">
        <v>2520</v>
      </c>
      <c r="D1083" s="7">
        <v>0</v>
      </c>
      <c r="E1083" s="7">
        <v>26</v>
      </c>
      <c r="F1083" s="7">
        <v>0.44758133930108457</v>
      </c>
      <c r="G1083" s="7">
        <v>1</v>
      </c>
      <c r="H1083" s="7">
        <v>0</v>
      </c>
      <c r="I1083" s="7">
        <v>6.9318181818181808</v>
      </c>
      <c r="J1083" s="7">
        <v>249250</v>
      </c>
      <c r="K1083" s="7">
        <v>728</v>
      </c>
      <c r="L1083" s="7">
        <v>1120</v>
      </c>
      <c r="M1083" s="7">
        <v>811</v>
      </c>
      <c r="N1083" s="7">
        <v>4434</v>
      </c>
      <c r="O1083" s="7">
        <v>163</v>
      </c>
      <c r="P1083" s="7">
        <v>972</v>
      </c>
      <c r="Q1083" s="7">
        <v>0</v>
      </c>
      <c r="R1083" s="7">
        <v>5</v>
      </c>
      <c r="S1083" s="7">
        <v>235</v>
      </c>
      <c r="T1083" s="7">
        <v>317</v>
      </c>
      <c r="U1083" s="7">
        <v>149</v>
      </c>
      <c r="V1083" s="7">
        <v>0</v>
      </c>
      <c r="W1083" s="7">
        <v>0</v>
      </c>
    </row>
    <row r="1084" spans="1:23" x14ac:dyDescent="0.35">
      <c r="A1084" s="7">
        <v>1</v>
      </c>
      <c r="B1084" s="7">
        <v>7730</v>
      </c>
      <c r="C1084" s="7">
        <v>2929</v>
      </c>
      <c r="D1084" s="7">
        <v>0</v>
      </c>
      <c r="E1084" s="7">
        <v>60</v>
      </c>
      <c r="F1084" s="7">
        <v>0.77619663648124193</v>
      </c>
      <c r="G1084" s="7">
        <v>0</v>
      </c>
      <c r="H1084" s="7">
        <v>0</v>
      </c>
      <c r="I1084" s="7">
        <v>4.3194317140238301</v>
      </c>
      <c r="J1084" s="7">
        <v>160769</v>
      </c>
      <c r="K1084" s="7">
        <v>729</v>
      </c>
      <c r="L1084" s="7">
        <v>2241</v>
      </c>
      <c r="M1084" s="7">
        <v>381</v>
      </c>
      <c r="N1084" s="7">
        <v>3495</v>
      </c>
      <c r="O1084" s="7">
        <v>457</v>
      </c>
      <c r="P1084" s="7">
        <v>3419</v>
      </c>
      <c r="Q1084" s="7">
        <v>6</v>
      </c>
      <c r="R1084" s="7">
        <v>9</v>
      </c>
      <c r="S1084" s="7">
        <v>344</v>
      </c>
      <c r="T1084" s="7">
        <v>455</v>
      </c>
      <c r="U1084" s="7">
        <v>84</v>
      </c>
      <c r="V1084" s="7">
        <v>25</v>
      </c>
      <c r="W1084" s="7">
        <v>0</v>
      </c>
    </row>
    <row r="1085" spans="1:23" x14ac:dyDescent="0.35">
      <c r="A1085" s="7">
        <v>1</v>
      </c>
      <c r="B1085" s="7">
        <v>8244</v>
      </c>
      <c r="C1085" s="7">
        <v>2794</v>
      </c>
      <c r="D1085" s="7">
        <v>0</v>
      </c>
      <c r="E1085" s="7">
        <v>0</v>
      </c>
      <c r="F1085" s="7">
        <v>0</v>
      </c>
      <c r="G1085" s="7">
        <v>0</v>
      </c>
      <c r="H1085" s="7">
        <v>0</v>
      </c>
      <c r="I1085" s="7">
        <v>1.1040813794814501</v>
      </c>
      <c r="J1085" s="7">
        <v>212670</v>
      </c>
      <c r="K1085" s="7">
        <v>265</v>
      </c>
      <c r="L1085" s="7">
        <v>2289</v>
      </c>
      <c r="M1085" s="7">
        <v>1324</v>
      </c>
      <c r="N1085" s="7">
        <v>4944</v>
      </c>
      <c r="O1085" s="7">
        <v>166</v>
      </c>
      <c r="P1085" s="7">
        <v>2892</v>
      </c>
      <c r="Q1085" s="7">
        <v>0</v>
      </c>
      <c r="R1085" s="7">
        <v>3</v>
      </c>
      <c r="S1085" s="7">
        <v>239</v>
      </c>
      <c r="T1085" s="7">
        <v>272</v>
      </c>
      <c r="U1085" s="7">
        <v>54</v>
      </c>
      <c r="V1085" s="7">
        <v>15</v>
      </c>
      <c r="W1085" s="7">
        <v>0</v>
      </c>
    </row>
    <row r="1086" spans="1:23" x14ac:dyDescent="0.35">
      <c r="A1086" s="7">
        <v>1</v>
      </c>
      <c r="B1086" s="7">
        <v>5111</v>
      </c>
      <c r="C1086" s="7">
        <v>1515</v>
      </c>
      <c r="D1086" s="7">
        <v>0</v>
      </c>
      <c r="E1086" s="7">
        <v>179</v>
      </c>
      <c r="F1086" s="7">
        <v>3.5022500489141066</v>
      </c>
      <c r="G1086" s="7">
        <v>0</v>
      </c>
      <c r="H1086" s="7">
        <v>0</v>
      </c>
      <c r="I1086" s="7">
        <v>1.5662875256386302</v>
      </c>
      <c r="J1086" s="7">
        <v>210037</v>
      </c>
      <c r="K1086" s="7">
        <v>248</v>
      </c>
      <c r="L1086" s="7">
        <v>1552</v>
      </c>
      <c r="M1086" s="7">
        <v>542</v>
      </c>
      <c r="N1086" s="7">
        <v>2807</v>
      </c>
      <c r="O1086" s="7">
        <v>140</v>
      </c>
      <c r="P1086" s="7">
        <v>2022</v>
      </c>
      <c r="Q1086" s="7">
        <v>0</v>
      </c>
      <c r="R1086" s="7">
        <v>6</v>
      </c>
      <c r="S1086" s="7">
        <v>136</v>
      </c>
      <c r="T1086" s="7">
        <v>187</v>
      </c>
      <c r="U1086" s="7">
        <v>0</v>
      </c>
      <c r="V1086" s="7">
        <v>0</v>
      </c>
      <c r="W1086" s="7">
        <v>0</v>
      </c>
    </row>
    <row r="1087" spans="1:23" x14ac:dyDescent="0.35">
      <c r="A1087" s="7">
        <v>1</v>
      </c>
      <c r="B1087" s="7">
        <v>6078</v>
      </c>
      <c r="C1087" s="7">
        <v>2210</v>
      </c>
      <c r="D1087" s="7">
        <v>0</v>
      </c>
      <c r="E1087" s="7">
        <v>0</v>
      </c>
      <c r="F1087" s="7">
        <v>0</v>
      </c>
      <c r="G1087" s="7">
        <v>0</v>
      </c>
      <c r="H1087" s="7">
        <v>0</v>
      </c>
      <c r="I1087" s="7">
        <v>0.87080149280255903</v>
      </c>
      <c r="J1087" s="7">
        <v>202009</v>
      </c>
      <c r="K1087" s="7">
        <v>134</v>
      </c>
      <c r="L1087" s="7">
        <v>1642</v>
      </c>
      <c r="M1087" s="7">
        <v>678</v>
      </c>
      <c r="N1087" s="7">
        <v>3677</v>
      </c>
      <c r="O1087" s="7">
        <v>235</v>
      </c>
      <c r="P1087" s="7">
        <v>1911</v>
      </c>
      <c r="Q1087" s="7">
        <v>4</v>
      </c>
      <c r="R1087" s="7">
        <v>7</v>
      </c>
      <c r="S1087" s="7">
        <v>244</v>
      </c>
      <c r="T1087" s="7">
        <v>299</v>
      </c>
      <c r="U1087" s="7">
        <v>59</v>
      </c>
      <c r="V1087" s="7">
        <v>67</v>
      </c>
      <c r="W1087" s="7">
        <v>0</v>
      </c>
    </row>
    <row r="1088" spans="1:23" x14ac:dyDescent="0.35">
      <c r="A1088" s="7">
        <v>1</v>
      </c>
      <c r="B1088" s="7">
        <v>4354</v>
      </c>
      <c r="C1088" s="7">
        <v>1459</v>
      </c>
      <c r="D1088" s="7">
        <v>0</v>
      </c>
      <c r="E1088" s="7">
        <v>18</v>
      </c>
      <c r="F1088" s="7">
        <v>0.41341295360587965</v>
      </c>
      <c r="G1088" s="7">
        <v>0</v>
      </c>
      <c r="H1088" s="7">
        <v>0</v>
      </c>
      <c r="I1088" s="7">
        <v>2.4850232970934099</v>
      </c>
      <c r="J1088" s="7">
        <v>163417</v>
      </c>
      <c r="K1088" s="7">
        <v>419</v>
      </c>
      <c r="L1088" s="7">
        <v>1323</v>
      </c>
      <c r="M1088" s="7">
        <v>411</v>
      </c>
      <c r="N1088" s="7">
        <v>3778</v>
      </c>
      <c r="O1088" s="7">
        <v>118</v>
      </c>
      <c r="P1088" s="7">
        <v>360</v>
      </c>
      <c r="Q1088" s="7">
        <v>0</v>
      </c>
      <c r="R1088" s="7">
        <v>3</v>
      </c>
      <c r="S1088" s="7">
        <v>95</v>
      </c>
      <c r="T1088" s="7">
        <v>158</v>
      </c>
      <c r="U1088" s="7">
        <v>40</v>
      </c>
      <c r="V1088" s="7">
        <v>9</v>
      </c>
      <c r="W1088" s="7">
        <v>0</v>
      </c>
    </row>
    <row r="1089" spans="1:23" x14ac:dyDescent="0.35">
      <c r="A1089" s="7">
        <v>1</v>
      </c>
      <c r="B1089" s="7">
        <v>9288</v>
      </c>
      <c r="C1089" s="7">
        <v>3628</v>
      </c>
      <c r="D1089" s="7">
        <v>0</v>
      </c>
      <c r="E1089" s="7">
        <v>70</v>
      </c>
      <c r="F1089" s="7">
        <v>0.75366063738156763</v>
      </c>
      <c r="G1089" s="7">
        <v>1</v>
      </c>
      <c r="H1089" s="7">
        <v>0</v>
      </c>
      <c r="I1089" s="7">
        <v>0.54425960156089503</v>
      </c>
      <c r="J1089" s="7">
        <v>170357</v>
      </c>
      <c r="K1089" s="7">
        <v>755</v>
      </c>
      <c r="L1089" s="7">
        <v>2597</v>
      </c>
      <c r="M1089" s="7">
        <v>908</v>
      </c>
      <c r="N1089" s="7">
        <v>7353</v>
      </c>
      <c r="O1089" s="7">
        <v>308</v>
      </c>
      <c r="P1089" s="7">
        <v>1369</v>
      </c>
      <c r="Q1089" s="7">
        <v>0</v>
      </c>
      <c r="R1089" s="7">
        <v>10</v>
      </c>
      <c r="S1089" s="7">
        <v>248</v>
      </c>
      <c r="T1089" s="7">
        <v>406</v>
      </c>
      <c r="U1089" s="7">
        <v>234</v>
      </c>
      <c r="V1089" s="7">
        <v>118</v>
      </c>
      <c r="W1089" s="7">
        <v>0</v>
      </c>
    </row>
    <row r="1090" spans="1:23" x14ac:dyDescent="0.35">
      <c r="A1090" s="7">
        <v>1</v>
      </c>
      <c r="B1090" s="7">
        <v>5494</v>
      </c>
      <c r="C1090" s="7">
        <v>1976</v>
      </c>
      <c r="D1090" s="7">
        <v>0</v>
      </c>
      <c r="E1090" s="7">
        <v>94</v>
      </c>
      <c r="F1090" s="7">
        <v>1.7109574080815437</v>
      </c>
      <c r="G1090" s="7">
        <v>1</v>
      </c>
      <c r="H1090" s="7">
        <v>1</v>
      </c>
      <c r="I1090" s="7">
        <v>14.0947288006112</v>
      </c>
      <c r="J1090" s="7">
        <v>78893</v>
      </c>
      <c r="K1090" s="7">
        <v>1604</v>
      </c>
      <c r="L1090" s="7">
        <v>1313</v>
      </c>
      <c r="M1090" s="7">
        <v>530</v>
      </c>
      <c r="N1090" s="7">
        <v>3815</v>
      </c>
      <c r="O1090" s="7">
        <v>442</v>
      </c>
      <c r="P1090" s="7">
        <v>224</v>
      </c>
      <c r="Q1090" s="7">
        <v>8</v>
      </c>
      <c r="R1090" s="7">
        <v>31</v>
      </c>
      <c r="S1090" s="7">
        <v>974</v>
      </c>
      <c r="T1090" s="7">
        <v>1664</v>
      </c>
      <c r="U1090" s="7">
        <v>190</v>
      </c>
      <c r="V1090" s="7">
        <v>181</v>
      </c>
      <c r="W1090" s="7">
        <v>0</v>
      </c>
    </row>
    <row r="1091" spans="1:23" x14ac:dyDescent="0.35">
      <c r="A1091" s="7">
        <v>1</v>
      </c>
      <c r="B1091" s="7">
        <v>7443</v>
      </c>
      <c r="C1091" s="7">
        <v>2671</v>
      </c>
      <c r="D1091" s="7">
        <v>0</v>
      </c>
      <c r="E1091" s="7">
        <v>0</v>
      </c>
      <c r="F1091" s="7">
        <v>0</v>
      </c>
      <c r="G1091" s="7">
        <v>1</v>
      </c>
      <c r="H1091" s="7">
        <v>0</v>
      </c>
      <c r="I1091" s="7">
        <v>8.2213103155511504</v>
      </c>
      <c r="J1091" s="7">
        <v>90942</v>
      </c>
      <c r="K1091" s="7">
        <v>1723</v>
      </c>
      <c r="L1091" s="7">
        <v>1744</v>
      </c>
      <c r="M1091" s="7">
        <v>748</v>
      </c>
      <c r="N1091" s="7">
        <v>4709</v>
      </c>
      <c r="O1091" s="7">
        <v>893</v>
      </c>
      <c r="P1091" s="7">
        <v>570</v>
      </c>
      <c r="Q1091" s="7">
        <v>1</v>
      </c>
      <c r="R1091" s="7">
        <v>93</v>
      </c>
      <c r="S1091" s="7">
        <v>1177</v>
      </c>
      <c r="T1091" s="7">
        <v>2222</v>
      </c>
      <c r="U1091" s="7">
        <v>130</v>
      </c>
      <c r="V1091" s="7">
        <v>28</v>
      </c>
      <c r="W1091" s="7">
        <v>0</v>
      </c>
    </row>
    <row r="1092" spans="1:23" x14ac:dyDescent="0.35">
      <c r="A1092" s="7">
        <v>1</v>
      </c>
      <c r="B1092" s="7">
        <v>8481</v>
      </c>
      <c r="C1092" s="7">
        <v>3031</v>
      </c>
      <c r="D1092" s="7">
        <v>0</v>
      </c>
      <c r="E1092" s="7">
        <v>82</v>
      </c>
      <c r="F1092" s="7">
        <v>0.96686711472703701</v>
      </c>
      <c r="G1092" s="7">
        <v>1</v>
      </c>
      <c r="H1092" s="7">
        <v>0</v>
      </c>
      <c r="I1092" s="7">
        <v>8.5116851168511705</v>
      </c>
      <c r="J1092" s="7">
        <v>134940</v>
      </c>
      <c r="K1092" s="7">
        <v>1288</v>
      </c>
      <c r="L1092" s="7">
        <v>2403</v>
      </c>
      <c r="M1092" s="7">
        <v>868</v>
      </c>
      <c r="N1092" s="7">
        <v>4327</v>
      </c>
      <c r="O1092" s="7">
        <v>586</v>
      </c>
      <c r="P1092" s="7">
        <v>2610</v>
      </c>
      <c r="Q1092" s="7">
        <v>2</v>
      </c>
      <c r="R1092" s="7">
        <v>29</v>
      </c>
      <c r="S1092" s="7">
        <v>927</v>
      </c>
      <c r="T1092" s="7">
        <v>1481</v>
      </c>
      <c r="U1092" s="7">
        <v>449</v>
      </c>
      <c r="V1092" s="7">
        <v>193</v>
      </c>
      <c r="W1092" s="7">
        <v>0</v>
      </c>
    </row>
    <row r="1093" spans="1:23" x14ac:dyDescent="0.35">
      <c r="A1093" s="7">
        <v>1</v>
      </c>
      <c r="B1093" s="7">
        <v>4682</v>
      </c>
      <c r="C1093" s="7">
        <v>2117</v>
      </c>
      <c r="D1093" s="7">
        <v>0</v>
      </c>
      <c r="E1093" s="7">
        <v>0</v>
      </c>
      <c r="F1093" s="7">
        <v>0</v>
      </c>
      <c r="G1093" s="7">
        <v>1</v>
      </c>
      <c r="H1093" s="7">
        <v>1</v>
      </c>
      <c r="I1093" s="7">
        <v>10.6698756518251</v>
      </c>
      <c r="J1093" s="7">
        <v>77625</v>
      </c>
      <c r="K1093" s="7">
        <v>1421</v>
      </c>
      <c r="L1093" s="7">
        <v>785</v>
      </c>
      <c r="M1093" s="7">
        <v>850</v>
      </c>
      <c r="N1093" s="7">
        <v>3309</v>
      </c>
      <c r="O1093" s="7">
        <v>305</v>
      </c>
      <c r="P1093" s="7">
        <v>716</v>
      </c>
      <c r="Q1093" s="7">
        <v>0</v>
      </c>
      <c r="R1093" s="7">
        <v>9</v>
      </c>
      <c r="S1093" s="7">
        <v>343</v>
      </c>
      <c r="T1093" s="7">
        <v>729</v>
      </c>
      <c r="U1093" s="7">
        <v>265</v>
      </c>
      <c r="V1093" s="7">
        <v>192</v>
      </c>
      <c r="W1093" s="7">
        <v>1</v>
      </c>
    </row>
    <row r="1094" spans="1:23" x14ac:dyDescent="0.35">
      <c r="A1094" s="7">
        <v>1</v>
      </c>
      <c r="B1094" s="7">
        <v>6586</v>
      </c>
      <c r="C1094" s="7">
        <v>2406</v>
      </c>
      <c r="D1094" s="7">
        <v>0</v>
      </c>
      <c r="E1094" s="7">
        <v>17</v>
      </c>
      <c r="F1094" s="7">
        <v>0.25812329183115701</v>
      </c>
      <c r="G1094" s="7">
        <v>0</v>
      </c>
      <c r="H1094" s="7">
        <v>0</v>
      </c>
      <c r="I1094" s="7">
        <v>9.3504639543183394</v>
      </c>
      <c r="J1094" s="7">
        <v>106188</v>
      </c>
      <c r="K1094" s="7">
        <v>1747</v>
      </c>
      <c r="L1094" s="7">
        <v>1640</v>
      </c>
      <c r="M1094" s="7">
        <v>686</v>
      </c>
      <c r="N1094" s="7">
        <v>4536</v>
      </c>
      <c r="O1094" s="7">
        <v>559</v>
      </c>
      <c r="P1094" s="7">
        <v>907</v>
      </c>
      <c r="Q1094" s="7">
        <v>13</v>
      </c>
      <c r="R1094" s="7">
        <v>14</v>
      </c>
      <c r="S1094" s="7">
        <v>557</v>
      </c>
      <c r="T1094" s="7">
        <v>908</v>
      </c>
      <c r="U1094" s="7">
        <v>27</v>
      </c>
      <c r="V1094" s="7">
        <v>135</v>
      </c>
      <c r="W1094" s="7">
        <v>0</v>
      </c>
    </row>
    <row r="1095" spans="1:23" x14ac:dyDescent="0.35">
      <c r="A1095" s="7">
        <v>1</v>
      </c>
      <c r="B1095" s="7">
        <v>6675</v>
      </c>
      <c r="C1095" s="7">
        <v>690</v>
      </c>
      <c r="D1095" s="7">
        <v>1</v>
      </c>
      <c r="E1095" s="7">
        <v>5068</v>
      </c>
      <c r="F1095" s="7">
        <v>75.925093632958806</v>
      </c>
      <c r="G1095" s="7">
        <v>0</v>
      </c>
      <c r="H1095" s="7">
        <v>0</v>
      </c>
      <c r="I1095" s="7">
        <v>7.1925754060324794</v>
      </c>
      <c r="J1095" s="7">
        <v>214250</v>
      </c>
      <c r="K1095" s="7">
        <v>186</v>
      </c>
      <c r="L1095" s="7">
        <v>403</v>
      </c>
      <c r="M1095" s="7">
        <v>228</v>
      </c>
      <c r="N1095" s="7">
        <v>4553</v>
      </c>
      <c r="O1095" s="7">
        <v>394</v>
      </c>
      <c r="P1095" s="7">
        <v>1294</v>
      </c>
      <c r="Q1095" s="7">
        <v>9</v>
      </c>
      <c r="R1095" s="7">
        <v>10</v>
      </c>
      <c r="S1095" s="7">
        <v>415</v>
      </c>
      <c r="T1095" s="7">
        <v>499</v>
      </c>
      <c r="U1095" s="7">
        <v>123</v>
      </c>
      <c r="V1095" s="7">
        <v>0</v>
      </c>
      <c r="W1095" s="7">
        <v>0</v>
      </c>
    </row>
    <row r="1096" spans="1:23" x14ac:dyDescent="0.35">
      <c r="A1096" s="7">
        <v>1</v>
      </c>
      <c r="B1096" s="7">
        <v>1147</v>
      </c>
      <c r="C1096" s="7">
        <v>520</v>
      </c>
      <c r="D1096" s="7">
        <v>0</v>
      </c>
      <c r="E1096" s="7">
        <v>0</v>
      </c>
      <c r="F1096" s="7">
        <v>0</v>
      </c>
      <c r="G1096" s="7">
        <v>0</v>
      </c>
      <c r="H1096" s="7">
        <v>0</v>
      </c>
      <c r="I1096" s="7">
        <v>15.9592529711375</v>
      </c>
      <c r="J1096" s="7">
        <v>250001</v>
      </c>
      <c r="K1096" s="7">
        <v>271</v>
      </c>
      <c r="L1096" s="7">
        <v>258</v>
      </c>
      <c r="M1096" s="7">
        <v>327</v>
      </c>
      <c r="N1096" s="7">
        <v>994</v>
      </c>
      <c r="O1096" s="7">
        <v>30</v>
      </c>
      <c r="P1096" s="7">
        <v>105</v>
      </c>
      <c r="Q1096" s="7">
        <v>0</v>
      </c>
      <c r="R1096" s="7">
        <v>1</v>
      </c>
      <c r="S1096" s="7">
        <v>17</v>
      </c>
      <c r="T1096" s="7">
        <v>35</v>
      </c>
      <c r="U1096" s="7">
        <v>100</v>
      </c>
      <c r="V1096" s="7">
        <v>48</v>
      </c>
      <c r="W1096" s="7">
        <v>0</v>
      </c>
    </row>
    <row r="1097" spans="1:23" x14ac:dyDescent="0.35">
      <c r="A1097" s="7">
        <v>1</v>
      </c>
      <c r="B1097" s="7">
        <v>7225</v>
      </c>
      <c r="C1097" s="7">
        <v>2655</v>
      </c>
      <c r="D1097" s="7">
        <v>0</v>
      </c>
      <c r="E1097" s="7">
        <v>11</v>
      </c>
      <c r="F1097" s="7">
        <v>0.15224913494809689</v>
      </c>
      <c r="G1097" s="7">
        <v>0</v>
      </c>
      <c r="H1097" s="7">
        <v>0</v>
      </c>
      <c r="I1097" s="7">
        <v>6.3539892571727998</v>
      </c>
      <c r="J1097" s="7">
        <v>121113</v>
      </c>
      <c r="K1097" s="7">
        <v>1024</v>
      </c>
      <c r="L1097" s="7">
        <v>1565</v>
      </c>
      <c r="M1097" s="7">
        <v>1110</v>
      </c>
      <c r="N1097" s="7">
        <v>6442</v>
      </c>
      <c r="O1097" s="7">
        <v>148</v>
      </c>
      <c r="P1097" s="7">
        <v>333</v>
      </c>
      <c r="Q1097" s="7">
        <v>2</v>
      </c>
      <c r="R1097" s="7">
        <v>9</v>
      </c>
      <c r="S1097" s="7">
        <v>291</v>
      </c>
      <c r="T1097" s="7">
        <v>660</v>
      </c>
      <c r="U1097" s="7">
        <v>117</v>
      </c>
      <c r="V1097" s="7">
        <v>36</v>
      </c>
      <c r="W1097" s="7">
        <v>0</v>
      </c>
    </row>
    <row r="1098" spans="1:23" x14ac:dyDescent="0.35">
      <c r="A1098" s="7">
        <v>1</v>
      </c>
      <c r="B1098" s="7">
        <v>6410</v>
      </c>
      <c r="C1098" s="7">
        <v>2329</v>
      </c>
      <c r="D1098" s="7">
        <v>0</v>
      </c>
      <c r="E1098" s="7">
        <v>7</v>
      </c>
      <c r="F1098" s="7">
        <v>0.10920436817472699</v>
      </c>
      <c r="G1098" s="7">
        <v>0</v>
      </c>
      <c r="H1098" s="7">
        <v>1</v>
      </c>
      <c r="I1098" s="7">
        <v>4.11549950215732</v>
      </c>
      <c r="J1098" s="7">
        <v>69335</v>
      </c>
      <c r="K1098" s="7">
        <v>1640</v>
      </c>
      <c r="L1098" s="7">
        <v>1502</v>
      </c>
      <c r="M1098" s="7">
        <v>773</v>
      </c>
      <c r="N1098" s="7">
        <v>4635</v>
      </c>
      <c r="O1098" s="7">
        <v>551</v>
      </c>
      <c r="P1098" s="7">
        <v>485</v>
      </c>
      <c r="Q1098" s="7">
        <v>8</v>
      </c>
      <c r="R1098" s="7">
        <v>15</v>
      </c>
      <c r="S1098" s="7">
        <v>716</v>
      </c>
      <c r="T1098" s="7">
        <v>1586</v>
      </c>
      <c r="U1098" s="7">
        <v>144</v>
      </c>
      <c r="V1098" s="7">
        <v>185</v>
      </c>
      <c r="W1098" s="7">
        <v>0</v>
      </c>
    </row>
    <row r="1099" spans="1:23" x14ac:dyDescent="0.35">
      <c r="A1099" s="7">
        <v>1</v>
      </c>
      <c r="B1099" s="7">
        <v>7227</v>
      </c>
      <c r="C1099" s="7">
        <v>2566</v>
      </c>
      <c r="D1099" s="7">
        <v>0</v>
      </c>
      <c r="E1099" s="7">
        <v>11</v>
      </c>
      <c r="F1099" s="7">
        <v>0.15220700152207001</v>
      </c>
      <c r="G1099" s="7">
        <v>0</v>
      </c>
      <c r="H1099" s="7">
        <v>0</v>
      </c>
      <c r="I1099" s="7">
        <v>10.184420589044899</v>
      </c>
      <c r="J1099" s="7">
        <v>81518</v>
      </c>
      <c r="K1099" s="7">
        <v>1799</v>
      </c>
      <c r="L1099" s="7">
        <v>1715</v>
      </c>
      <c r="M1099" s="7">
        <v>699</v>
      </c>
      <c r="N1099" s="7">
        <v>5309</v>
      </c>
      <c r="O1099" s="7">
        <v>623</v>
      </c>
      <c r="P1099" s="7">
        <v>326</v>
      </c>
      <c r="Q1099" s="7">
        <v>4</v>
      </c>
      <c r="R1099" s="7">
        <v>19</v>
      </c>
      <c r="S1099" s="7">
        <v>946</v>
      </c>
      <c r="T1099" s="7">
        <v>1933</v>
      </c>
      <c r="U1099" s="7">
        <v>59</v>
      </c>
      <c r="V1099" s="7">
        <v>156</v>
      </c>
      <c r="W1099" s="7">
        <v>0</v>
      </c>
    </row>
    <row r="1100" spans="1:23" x14ac:dyDescent="0.35">
      <c r="A1100" s="7">
        <v>1</v>
      </c>
      <c r="B1100" s="7">
        <v>3767</v>
      </c>
      <c r="C1100" s="7">
        <v>1199</v>
      </c>
      <c r="D1100" s="7">
        <v>0</v>
      </c>
      <c r="E1100" s="7">
        <v>0</v>
      </c>
      <c r="F1100" s="7">
        <v>0</v>
      </c>
      <c r="G1100" s="7">
        <v>0</v>
      </c>
      <c r="H1100" s="7">
        <v>0</v>
      </c>
      <c r="I1100" s="7">
        <v>3.1354051054383998</v>
      </c>
      <c r="J1100" s="7">
        <v>97232</v>
      </c>
      <c r="K1100" s="7">
        <v>531</v>
      </c>
      <c r="L1100" s="7">
        <v>838</v>
      </c>
      <c r="M1100" s="7">
        <v>481</v>
      </c>
      <c r="N1100" s="7">
        <v>2049</v>
      </c>
      <c r="O1100" s="7">
        <v>700</v>
      </c>
      <c r="P1100" s="7">
        <v>651</v>
      </c>
      <c r="Q1100" s="7">
        <v>0</v>
      </c>
      <c r="R1100" s="7">
        <v>6</v>
      </c>
      <c r="S1100" s="7">
        <v>361</v>
      </c>
      <c r="T1100" s="7">
        <v>605</v>
      </c>
      <c r="U1100" s="7">
        <v>24</v>
      </c>
      <c r="V1100" s="7">
        <v>8</v>
      </c>
      <c r="W1100" s="7">
        <v>0</v>
      </c>
    </row>
    <row r="1101" spans="1:23" x14ac:dyDescent="0.35">
      <c r="A1101" s="7">
        <v>1</v>
      </c>
      <c r="B1101" s="7">
        <v>5493</v>
      </c>
      <c r="C1101" s="7">
        <v>1969</v>
      </c>
      <c r="D1101" s="7">
        <v>0</v>
      </c>
      <c r="E1101" s="7">
        <v>0</v>
      </c>
      <c r="F1101" s="7">
        <v>0</v>
      </c>
      <c r="G1101" s="7">
        <v>0</v>
      </c>
      <c r="H1101" s="7">
        <v>0</v>
      </c>
      <c r="I1101" s="7">
        <v>2.9277699859747499</v>
      </c>
      <c r="J1101" s="7">
        <v>120793</v>
      </c>
      <c r="K1101" s="7">
        <v>557</v>
      </c>
      <c r="L1101" s="7">
        <v>1284</v>
      </c>
      <c r="M1101" s="7">
        <v>407</v>
      </c>
      <c r="N1101" s="7">
        <v>1829</v>
      </c>
      <c r="O1101" s="7">
        <v>1028</v>
      </c>
      <c r="P1101" s="7">
        <v>2318</v>
      </c>
      <c r="Q1101" s="7">
        <v>0</v>
      </c>
      <c r="R1101" s="7">
        <v>13</v>
      </c>
      <c r="S1101" s="7">
        <v>305</v>
      </c>
      <c r="T1101" s="7">
        <v>452</v>
      </c>
      <c r="U1101" s="7">
        <v>35</v>
      </c>
      <c r="V1101" s="7">
        <v>37</v>
      </c>
      <c r="W1101" s="7">
        <v>0</v>
      </c>
    </row>
    <row r="1102" spans="1:23" x14ac:dyDescent="0.35">
      <c r="A1102" s="7">
        <v>1</v>
      </c>
      <c r="B1102" s="7">
        <v>5241</v>
      </c>
      <c r="C1102" s="7">
        <v>1982</v>
      </c>
      <c r="D1102" s="7">
        <v>0</v>
      </c>
      <c r="E1102" s="7">
        <v>7</v>
      </c>
      <c r="F1102" s="7">
        <v>0.13356229727151309</v>
      </c>
      <c r="G1102" s="7">
        <v>0</v>
      </c>
      <c r="H1102" s="7">
        <v>0</v>
      </c>
      <c r="I1102" s="7">
        <v>10.605738575982999</v>
      </c>
      <c r="J1102" s="7">
        <v>93929</v>
      </c>
      <c r="K1102" s="7">
        <v>956</v>
      </c>
      <c r="L1102" s="7">
        <v>1041</v>
      </c>
      <c r="M1102" s="7">
        <v>709</v>
      </c>
      <c r="N1102" s="7">
        <v>2595</v>
      </c>
      <c r="O1102" s="7">
        <v>880</v>
      </c>
      <c r="P1102" s="7">
        <v>1317</v>
      </c>
      <c r="Q1102" s="7">
        <v>1</v>
      </c>
      <c r="R1102" s="7">
        <v>18</v>
      </c>
      <c r="S1102" s="7">
        <v>430</v>
      </c>
      <c r="T1102" s="7">
        <v>698</v>
      </c>
      <c r="U1102" s="7">
        <v>86</v>
      </c>
      <c r="V1102" s="7">
        <v>126</v>
      </c>
      <c r="W1102" s="7">
        <v>0</v>
      </c>
    </row>
    <row r="1103" spans="1:23" x14ac:dyDescent="0.35">
      <c r="A1103" s="7">
        <v>1</v>
      </c>
      <c r="B1103" s="7">
        <v>4815</v>
      </c>
      <c r="C1103" s="7">
        <v>1456</v>
      </c>
      <c r="D1103" s="7">
        <v>0</v>
      </c>
      <c r="E1103" s="7">
        <v>10</v>
      </c>
      <c r="F1103" s="7">
        <v>0.20768431983385255</v>
      </c>
      <c r="G1103" s="7">
        <v>0</v>
      </c>
      <c r="H1103" s="7">
        <v>0</v>
      </c>
      <c r="I1103" s="7">
        <v>12.7442273534636</v>
      </c>
      <c r="J1103" s="7">
        <v>87313</v>
      </c>
      <c r="K1103" s="7">
        <v>1035</v>
      </c>
      <c r="L1103" s="7">
        <v>1190</v>
      </c>
      <c r="M1103" s="7">
        <v>598</v>
      </c>
      <c r="N1103" s="7">
        <v>1600</v>
      </c>
      <c r="O1103" s="7">
        <v>2210</v>
      </c>
      <c r="P1103" s="7">
        <v>396</v>
      </c>
      <c r="Q1103" s="7">
        <v>1</v>
      </c>
      <c r="R1103" s="7">
        <v>21</v>
      </c>
      <c r="S1103" s="7">
        <v>587</v>
      </c>
      <c r="T1103" s="7">
        <v>1138</v>
      </c>
      <c r="U1103" s="7">
        <v>24</v>
      </c>
      <c r="V1103" s="7">
        <v>181</v>
      </c>
      <c r="W1103" s="7">
        <v>0</v>
      </c>
    </row>
    <row r="1104" spans="1:23" x14ac:dyDescent="0.35">
      <c r="A1104" s="7">
        <v>1</v>
      </c>
      <c r="B1104" s="7">
        <v>7326</v>
      </c>
      <c r="C1104" s="7">
        <v>2604</v>
      </c>
      <c r="D1104" s="7">
        <v>0</v>
      </c>
      <c r="E1104" s="7">
        <v>11</v>
      </c>
      <c r="F1104" s="7">
        <v>0.15015015015015015</v>
      </c>
      <c r="G1104" s="7">
        <v>1</v>
      </c>
      <c r="H1104" s="7">
        <v>0</v>
      </c>
      <c r="I1104" s="7">
        <v>11.4627058443655</v>
      </c>
      <c r="J1104" s="7">
        <v>87013</v>
      </c>
      <c r="K1104" s="7">
        <v>1344</v>
      </c>
      <c r="L1104" s="7">
        <v>1670</v>
      </c>
      <c r="M1104" s="7">
        <v>492</v>
      </c>
      <c r="N1104" s="7">
        <v>1668</v>
      </c>
      <c r="O1104" s="7">
        <v>1330</v>
      </c>
      <c r="P1104" s="7">
        <v>3608</v>
      </c>
      <c r="Q1104" s="7">
        <v>2</v>
      </c>
      <c r="R1104" s="7">
        <v>34</v>
      </c>
      <c r="S1104" s="7">
        <v>684</v>
      </c>
      <c r="T1104" s="7">
        <v>962</v>
      </c>
      <c r="U1104" s="7">
        <v>213</v>
      </c>
      <c r="V1104" s="7">
        <v>170</v>
      </c>
      <c r="W1104" s="7">
        <v>0</v>
      </c>
    </row>
    <row r="1105" spans="1:23" x14ac:dyDescent="0.35">
      <c r="A1105" s="7">
        <v>1</v>
      </c>
      <c r="B1105" s="7">
        <v>2254</v>
      </c>
      <c r="C1105" s="7">
        <v>729</v>
      </c>
      <c r="D1105" s="7">
        <v>0</v>
      </c>
      <c r="E1105" s="7">
        <v>5</v>
      </c>
      <c r="F1105" s="7">
        <v>0.22182786157941436</v>
      </c>
      <c r="G1105" s="7">
        <v>0</v>
      </c>
      <c r="H1105" s="7">
        <v>0</v>
      </c>
      <c r="I1105" s="7">
        <v>2.3880597014925402</v>
      </c>
      <c r="J1105" s="7">
        <v>126528</v>
      </c>
      <c r="K1105" s="7">
        <v>121</v>
      </c>
      <c r="L1105" s="7">
        <v>477</v>
      </c>
      <c r="M1105" s="7">
        <v>289</v>
      </c>
      <c r="N1105" s="7">
        <v>1054</v>
      </c>
      <c r="O1105" s="7">
        <v>274</v>
      </c>
      <c r="P1105" s="7">
        <v>823</v>
      </c>
      <c r="Q1105" s="7">
        <v>0</v>
      </c>
      <c r="R1105" s="7">
        <v>0</v>
      </c>
      <c r="S1105" s="7">
        <v>103</v>
      </c>
      <c r="T1105" s="7">
        <v>207</v>
      </c>
      <c r="U1105" s="7">
        <v>13</v>
      </c>
      <c r="V1105" s="7">
        <v>6</v>
      </c>
      <c r="W1105" s="7">
        <v>0</v>
      </c>
    </row>
    <row r="1106" spans="1:23" x14ac:dyDescent="0.35">
      <c r="A1106" s="7">
        <v>1</v>
      </c>
      <c r="B1106" s="7">
        <v>7631</v>
      </c>
      <c r="C1106" s="7">
        <v>2414</v>
      </c>
      <c r="D1106" s="7">
        <v>0</v>
      </c>
      <c r="E1106" s="7">
        <v>12</v>
      </c>
      <c r="F1106" s="7">
        <v>0.15725330887170749</v>
      </c>
      <c r="G1106" s="7">
        <v>0</v>
      </c>
      <c r="H1106" s="7">
        <v>0</v>
      </c>
      <c r="I1106" s="7">
        <v>7.4136715997181097</v>
      </c>
      <c r="J1106" s="7">
        <v>125677</v>
      </c>
      <c r="K1106" s="7">
        <v>1078</v>
      </c>
      <c r="L1106" s="7">
        <v>1817</v>
      </c>
      <c r="M1106" s="7">
        <v>809</v>
      </c>
      <c r="N1106" s="7">
        <v>1802</v>
      </c>
      <c r="O1106" s="7">
        <v>1986</v>
      </c>
      <c r="P1106" s="7">
        <v>3407</v>
      </c>
      <c r="Q1106" s="7">
        <v>2</v>
      </c>
      <c r="R1106" s="7">
        <v>27</v>
      </c>
      <c r="S1106" s="7">
        <v>407</v>
      </c>
      <c r="T1106" s="7">
        <v>539</v>
      </c>
      <c r="U1106" s="7">
        <v>25</v>
      </c>
      <c r="V1106" s="7">
        <v>48</v>
      </c>
      <c r="W1106" s="7">
        <v>0</v>
      </c>
    </row>
    <row r="1107" spans="1:23" x14ac:dyDescent="0.35">
      <c r="A1107" s="7">
        <v>1</v>
      </c>
      <c r="B1107" s="7">
        <v>1629</v>
      </c>
      <c r="C1107" s="7">
        <v>625</v>
      </c>
      <c r="D1107" s="7">
        <v>0</v>
      </c>
      <c r="E1107" s="7">
        <v>0</v>
      </c>
      <c r="F1107" s="7">
        <v>0</v>
      </c>
      <c r="G1107" s="7">
        <v>0</v>
      </c>
      <c r="H1107" s="7">
        <v>0</v>
      </c>
      <c r="I1107" s="7">
        <v>18.699654775604099</v>
      </c>
      <c r="J1107" s="7">
        <v>101750</v>
      </c>
      <c r="K1107" s="7">
        <v>383</v>
      </c>
      <c r="L1107" s="7">
        <v>319</v>
      </c>
      <c r="M1107" s="7">
        <v>126</v>
      </c>
      <c r="N1107" s="7">
        <v>541</v>
      </c>
      <c r="O1107" s="7">
        <v>290</v>
      </c>
      <c r="P1107" s="7">
        <v>737</v>
      </c>
      <c r="Q1107" s="7">
        <v>0</v>
      </c>
      <c r="R1107" s="7">
        <v>4</v>
      </c>
      <c r="S1107" s="7">
        <v>57</v>
      </c>
      <c r="T1107" s="7">
        <v>88</v>
      </c>
      <c r="U1107" s="7">
        <v>5</v>
      </c>
      <c r="V1107" s="7">
        <v>37</v>
      </c>
      <c r="W1107" s="7">
        <v>0</v>
      </c>
    </row>
    <row r="1108" spans="1:23" x14ac:dyDescent="0.35">
      <c r="A1108" s="7">
        <v>1</v>
      </c>
      <c r="B1108" s="7">
        <v>3462</v>
      </c>
      <c r="C1108" s="7">
        <v>1331</v>
      </c>
      <c r="D1108" s="7">
        <v>0</v>
      </c>
      <c r="E1108" s="7">
        <v>0</v>
      </c>
      <c r="F1108" s="7">
        <v>0</v>
      </c>
      <c r="G1108" s="7">
        <v>0</v>
      </c>
      <c r="H1108" s="7">
        <v>0</v>
      </c>
      <c r="I1108" s="7">
        <v>1.6706443914081099</v>
      </c>
      <c r="J1108" s="7">
        <v>128882</v>
      </c>
      <c r="K1108" s="7">
        <v>223</v>
      </c>
      <c r="L1108" s="7">
        <v>750</v>
      </c>
      <c r="M1108" s="7">
        <v>279</v>
      </c>
      <c r="N1108" s="7">
        <v>1664</v>
      </c>
      <c r="O1108" s="7">
        <v>503</v>
      </c>
      <c r="P1108" s="7">
        <v>1077</v>
      </c>
      <c r="Q1108" s="7">
        <v>5</v>
      </c>
      <c r="R1108" s="7">
        <v>18</v>
      </c>
      <c r="S1108" s="7">
        <v>195</v>
      </c>
      <c r="T1108" s="7">
        <v>364</v>
      </c>
      <c r="U1108" s="7">
        <v>49</v>
      </c>
      <c r="V1108" s="7">
        <v>26</v>
      </c>
      <c r="W1108" s="7">
        <v>0</v>
      </c>
    </row>
    <row r="1109" spans="1:23" x14ac:dyDescent="0.35">
      <c r="A1109" s="7">
        <v>1</v>
      </c>
      <c r="B1109" s="7">
        <v>5692</v>
      </c>
      <c r="C1109" s="7">
        <v>1941</v>
      </c>
      <c r="D1109" s="7">
        <v>0</v>
      </c>
      <c r="E1109" s="7">
        <v>8</v>
      </c>
      <c r="F1109" s="7">
        <v>0.14054813773717498</v>
      </c>
      <c r="G1109" s="7">
        <v>1</v>
      </c>
      <c r="H1109" s="7">
        <v>0</v>
      </c>
      <c r="I1109" s="7">
        <v>2.67131242740999</v>
      </c>
      <c r="J1109" s="7">
        <v>127569</v>
      </c>
      <c r="K1109" s="7">
        <v>583</v>
      </c>
      <c r="L1109" s="7">
        <v>1355</v>
      </c>
      <c r="M1109" s="7">
        <v>949</v>
      </c>
      <c r="N1109" s="7">
        <v>2954</v>
      </c>
      <c r="O1109" s="7">
        <v>1462</v>
      </c>
      <c r="P1109" s="7">
        <v>954</v>
      </c>
      <c r="Q1109" s="7">
        <v>0</v>
      </c>
      <c r="R1109" s="7">
        <v>8</v>
      </c>
      <c r="S1109" s="7">
        <v>314</v>
      </c>
      <c r="T1109" s="7">
        <v>547</v>
      </c>
      <c r="U1109" s="7">
        <v>99</v>
      </c>
      <c r="V1109" s="7">
        <v>56</v>
      </c>
      <c r="W1109" s="7">
        <v>0</v>
      </c>
    </row>
    <row r="1110" spans="1:23" x14ac:dyDescent="0.35">
      <c r="A1110" s="7">
        <v>1</v>
      </c>
      <c r="B1110" s="7">
        <v>3719</v>
      </c>
      <c r="C1110" s="7">
        <v>1241</v>
      </c>
      <c r="D1110" s="7">
        <v>0</v>
      </c>
      <c r="E1110" s="7">
        <v>3</v>
      </c>
      <c r="F1110" s="7">
        <v>8.0666845926324282E-2</v>
      </c>
      <c r="G1110" s="7">
        <v>0</v>
      </c>
      <c r="H1110" s="7">
        <v>0</v>
      </c>
      <c r="I1110" s="7">
        <v>2.3633677991137398</v>
      </c>
      <c r="J1110" s="7">
        <v>116688</v>
      </c>
      <c r="K1110" s="7">
        <v>606</v>
      </c>
      <c r="L1110" s="7">
        <v>858</v>
      </c>
      <c r="M1110" s="7">
        <v>457</v>
      </c>
      <c r="N1110" s="7">
        <v>2557</v>
      </c>
      <c r="O1110" s="7">
        <v>612</v>
      </c>
      <c r="P1110" s="7">
        <v>166</v>
      </c>
      <c r="Q1110" s="7">
        <v>1</v>
      </c>
      <c r="R1110" s="7">
        <v>9</v>
      </c>
      <c r="S1110" s="7">
        <v>374</v>
      </c>
      <c r="T1110" s="7">
        <v>698</v>
      </c>
      <c r="U1110" s="7">
        <v>23</v>
      </c>
      <c r="V1110" s="7">
        <v>48</v>
      </c>
      <c r="W1110" s="7">
        <v>0</v>
      </c>
    </row>
    <row r="1111" spans="1:23" x14ac:dyDescent="0.35">
      <c r="A1111" s="7">
        <v>1</v>
      </c>
      <c r="B1111" s="7">
        <v>2767</v>
      </c>
      <c r="C1111" s="7">
        <v>924</v>
      </c>
      <c r="D1111" s="7">
        <v>0</v>
      </c>
      <c r="E1111" s="7">
        <v>0</v>
      </c>
      <c r="F1111" s="7">
        <v>0</v>
      </c>
      <c r="G1111" s="7">
        <v>0</v>
      </c>
      <c r="H1111" s="7">
        <v>0</v>
      </c>
      <c r="I1111" s="7">
        <v>6.74955595026643</v>
      </c>
      <c r="J1111" s="7">
        <v>102222</v>
      </c>
      <c r="K1111" s="7">
        <v>555</v>
      </c>
      <c r="L1111" s="7">
        <v>665</v>
      </c>
      <c r="M1111" s="7">
        <v>375</v>
      </c>
      <c r="N1111" s="7">
        <v>2098</v>
      </c>
      <c r="O1111" s="7">
        <v>207</v>
      </c>
      <c r="P1111" s="7">
        <v>198</v>
      </c>
      <c r="Q1111" s="7">
        <v>0</v>
      </c>
      <c r="R1111" s="7">
        <v>12</v>
      </c>
      <c r="S1111" s="7">
        <v>252</v>
      </c>
      <c r="T1111" s="7">
        <v>447</v>
      </c>
      <c r="U1111" s="7">
        <v>20</v>
      </c>
      <c r="V1111" s="7">
        <v>32</v>
      </c>
      <c r="W1111" s="7">
        <v>0</v>
      </c>
    </row>
    <row r="1112" spans="1:23" x14ac:dyDescent="0.35">
      <c r="A1112" s="7">
        <v>1</v>
      </c>
      <c r="B1112" s="7">
        <v>2262</v>
      </c>
      <c r="C1112" s="7">
        <v>757</v>
      </c>
      <c r="D1112" s="7">
        <v>0</v>
      </c>
      <c r="E1112" s="7">
        <v>0</v>
      </c>
      <c r="F1112" s="7">
        <v>0</v>
      </c>
      <c r="G1112" s="7">
        <v>0</v>
      </c>
      <c r="H1112" s="7">
        <v>0</v>
      </c>
      <c r="I1112" s="7">
        <v>3.5983263598326398</v>
      </c>
      <c r="J1112" s="7">
        <v>124519</v>
      </c>
      <c r="K1112" s="7">
        <v>308</v>
      </c>
      <c r="L1112" s="7">
        <v>568</v>
      </c>
      <c r="M1112" s="7">
        <v>307</v>
      </c>
      <c r="N1112" s="7">
        <v>1893</v>
      </c>
      <c r="O1112" s="7">
        <v>130</v>
      </c>
      <c r="P1112" s="7">
        <v>105</v>
      </c>
      <c r="Q1112" s="7">
        <v>0</v>
      </c>
      <c r="R1112" s="7">
        <v>0</v>
      </c>
      <c r="S1112" s="7">
        <v>134</v>
      </c>
      <c r="T1112" s="7">
        <v>287</v>
      </c>
      <c r="U1112" s="7">
        <v>17</v>
      </c>
      <c r="V1112" s="7">
        <v>34</v>
      </c>
      <c r="W1112" s="7">
        <v>0</v>
      </c>
    </row>
    <row r="1113" spans="1:23" x14ac:dyDescent="0.35">
      <c r="A1113" s="7">
        <v>1</v>
      </c>
      <c r="B1113" s="7">
        <v>4618</v>
      </c>
      <c r="C1113" s="7">
        <v>1660</v>
      </c>
      <c r="D1113" s="7">
        <v>0</v>
      </c>
      <c r="E1113" s="7">
        <v>65</v>
      </c>
      <c r="F1113" s="7">
        <v>1.4075357297531399</v>
      </c>
      <c r="G1113" s="7">
        <v>0</v>
      </c>
      <c r="H1113" s="7">
        <v>0</v>
      </c>
      <c r="I1113" s="7">
        <v>4.6741277156023697</v>
      </c>
      <c r="J1113" s="7">
        <v>103088</v>
      </c>
      <c r="K1113" s="7">
        <v>734</v>
      </c>
      <c r="L1113" s="7">
        <v>1005</v>
      </c>
      <c r="M1113" s="7">
        <v>758</v>
      </c>
      <c r="N1113" s="7">
        <v>3531</v>
      </c>
      <c r="O1113" s="7">
        <v>434</v>
      </c>
      <c r="P1113" s="7">
        <v>250</v>
      </c>
      <c r="Q1113" s="7">
        <v>2</v>
      </c>
      <c r="R1113" s="7">
        <v>6</v>
      </c>
      <c r="S1113" s="7">
        <v>395</v>
      </c>
      <c r="T1113" s="7">
        <v>703</v>
      </c>
      <c r="U1113" s="7">
        <v>88</v>
      </c>
      <c r="V1113" s="7">
        <v>26</v>
      </c>
      <c r="W1113" s="7">
        <v>0</v>
      </c>
    </row>
    <row r="1114" spans="1:23" x14ac:dyDescent="0.35">
      <c r="A1114" s="7">
        <v>1</v>
      </c>
      <c r="B1114" s="7">
        <v>2529</v>
      </c>
      <c r="C1114" s="7">
        <v>866</v>
      </c>
      <c r="D1114" s="7">
        <v>0</v>
      </c>
      <c r="E1114" s="7">
        <v>0</v>
      </c>
      <c r="F1114" s="7">
        <v>0</v>
      </c>
      <c r="G1114" s="7">
        <v>0</v>
      </c>
      <c r="H1114" s="7">
        <v>0</v>
      </c>
      <c r="I1114" s="7">
        <v>1.9708316909735901</v>
      </c>
      <c r="J1114" s="7">
        <v>115357</v>
      </c>
      <c r="K1114" s="7">
        <v>208</v>
      </c>
      <c r="L1114" s="7">
        <v>603</v>
      </c>
      <c r="M1114" s="7">
        <v>394</v>
      </c>
      <c r="N1114" s="7">
        <v>1974</v>
      </c>
      <c r="O1114" s="7">
        <v>163</v>
      </c>
      <c r="P1114" s="7">
        <v>243</v>
      </c>
      <c r="Q1114" s="7">
        <v>0</v>
      </c>
      <c r="R1114" s="7">
        <v>19</v>
      </c>
      <c r="S1114" s="7">
        <v>130</v>
      </c>
      <c r="T1114" s="7">
        <v>194</v>
      </c>
      <c r="U1114" s="7">
        <v>23</v>
      </c>
      <c r="V1114" s="7">
        <v>10</v>
      </c>
      <c r="W1114" s="7">
        <v>0</v>
      </c>
    </row>
    <row r="1115" spans="1:23" x14ac:dyDescent="0.35">
      <c r="A1115" s="7">
        <v>1</v>
      </c>
      <c r="B1115" s="7">
        <v>7490</v>
      </c>
      <c r="C1115" s="7">
        <v>2428</v>
      </c>
      <c r="D1115" s="7">
        <v>0</v>
      </c>
      <c r="E1115" s="7">
        <v>231</v>
      </c>
      <c r="F1115" s="7">
        <v>3.08411214953271</v>
      </c>
      <c r="G1115" s="7">
        <v>0</v>
      </c>
      <c r="H1115" s="7">
        <v>0</v>
      </c>
      <c r="I1115" s="7">
        <v>1.5846994535519101</v>
      </c>
      <c r="J1115" s="7">
        <v>107632</v>
      </c>
      <c r="K1115" s="7">
        <v>818</v>
      </c>
      <c r="L1115" s="7">
        <v>1675</v>
      </c>
      <c r="M1115" s="7">
        <v>874</v>
      </c>
      <c r="N1115" s="7">
        <v>3554</v>
      </c>
      <c r="O1115" s="7">
        <v>815</v>
      </c>
      <c r="P1115" s="7">
        <v>2471</v>
      </c>
      <c r="Q1115" s="7">
        <v>5</v>
      </c>
      <c r="R1115" s="7">
        <v>41</v>
      </c>
      <c r="S1115" s="7">
        <v>604</v>
      </c>
      <c r="T1115" s="7">
        <v>768</v>
      </c>
      <c r="U1115" s="7">
        <v>43</v>
      </c>
      <c r="V1115" s="7">
        <v>60</v>
      </c>
      <c r="W1115" s="7">
        <v>0</v>
      </c>
    </row>
    <row r="1116" spans="1:23" x14ac:dyDescent="0.35">
      <c r="A1116" s="7">
        <v>1</v>
      </c>
      <c r="B1116" s="7">
        <v>4513</v>
      </c>
      <c r="C1116" s="7">
        <v>1947</v>
      </c>
      <c r="D1116" s="7">
        <v>0</v>
      </c>
      <c r="E1116" s="7">
        <v>0</v>
      </c>
      <c r="F1116" s="7">
        <v>0</v>
      </c>
      <c r="G1116" s="7">
        <v>1</v>
      </c>
      <c r="H1116" s="7">
        <v>0</v>
      </c>
      <c r="I1116" s="7">
        <v>7.0937707825315899</v>
      </c>
      <c r="J1116" s="7">
        <v>106930</v>
      </c>
      <c r="K1116" s="7">
        <v>800</v>
      </c>
      <c r="L1116" s="7">
        <v>843</v>
      </c>
      <c r="M1116" s="7">
        <v>398</v>
      </c>
      <c r="N1116" s="7">
        <v>2772</v>
      </c>
      <c r="O1116" s="7">
        <v>192</v>
      </c>
      <c r="P1116" s="7">
        <v>1336</v>
      </c>
      <c r="Q1116" s="7">
        <v>1</v>
      </c>
      <c r="R1116" s="7">
        <v>7</v>
      </c>
      <c r="S1116" s="7">
        <v>205</v>
      </c>
      <c r="T1116" s="7">
        <v>240</v>
      </c>
      <c r="U1116" s="7">
        <v>254</v>
      </c>
      <c r="V1116" s="7">
        <v>114</v>
      </c>
      <c r="W1116" s="7">
        <v>0</v>
      </c>
    </row>
    <row r="1117" spans="1:23" x14ac:dyDescent="0.35">
      <c r="A1117" s="7">
        <v>1</v>
      </c>
      <c r="B1117" s="7">
        <v>5381</v>
      </c>
      <c r="C1117" s="7">
        <v>2120</v>
      </c>
      <c r="D1117" s="7">
        <v>0</v>
      </c>
      <c r="E1117" s="7">
        <v>6</v>
      </c>
      <c r="F1117" s="7">
        <v>0.11150343802267236</v>
      </c>
      <c r="G1117" s="7">
        <v>0</v>
      </c>
      <c r="H1117" s="7">
        <v>0</v>
      </c>
      <c r="I1117" s="7">
        <v>12.304028577098599</v>
      </c>
      <c r="J1117" s="7">
        <v>84730</v>
      </c>
      <c r="K1117" s="7">
        <v>1263</v>
      </c>
      <c r="L1117" s="7">
        <v>1280</v>
      </c>
      <c r="M1117" s="7">
        <v>688</v>
      </c>
      <c r="N1117" s="7">
        <v>3364</v>
      </c>
      <c r="O1117" s="7">
        <v>712</v>
      </c>
      <c r="P1117" s="7">
        <v>892</v>
      </c>
      <c r="Q1117" s="7">
        <v>2</v>
      </c>
      <c r="R1117" s="7">
        <v>7</v>
      </c>
      <c r="S1117" s="7">
        <v>404</v>
      </c>
      <c r="T1117" s="7">
        <v>716</v>
      </c>
      <c r="U1117" s="7">
        <v>210</v>
      </c>
      <c r="V1117" s="7">
        <v>160</v>
      </c>
      <c r="W1117" s="7">
        <v>0</v>
      </c>
    </row>
    <row r="1118" spans="1:23" x14ac:dyDescent="0.35">
      <c r="A1118" s="7">
        <v>1</v>
      </c>
      <c r="B1118" s="7">
        <v>4088</v>
      </c>
      <c r="C1118" s="7">
        <v>1808</v>
      </c>
      <c r="D1118" s="7">
        <v>0</v>
      </c>
      <c r="E1118" s="7">
        <v>0</v>
      </c>
      <c r="F1118" s="7">
        <v>0</v>
      </c>
      <c r="G1118" s="7">
        <v>0</v>
      </c>
      <c r="H1118" s="7">
        <v>0</v>
      </c>
      <c r="I1118" s="7">
        <v>11.9707026779583</v>
      </c>
      <c r="J1118" s="7">
        <v>115500</v>
      </c>
      <c r="K1118" s="7">
        <v>992</v>
      </c>
      <c r="L1118" s="7">
        <v>834</v>
      </c>
      <c r="M1118" s="7">
        <v>533</v>
      </c>
      <c r="N1118" s="7">
        <v>3408</v>
      </c>
      <c r="O1118" s="7">
        <v>191</v>
      </c>
      <c r="P1118" s="7">
        <v>267</v>
      </c>
      <c r="Q1118" s="7">
        <v>1</v>
      </c>
      <c r="R1118" s="7">
        <v>6</v>
      </c>
      <c r="S1118" s="7">
        <v>215</v>
      </c>
      <c r="T1118" s="7">
        <v>296</v>
      </c>
      <c r="U1118" s="7">
        <v>163</v>
      </c>
      <c r="V1118" s="7">
        <v>108</v>
      </c>
      <c r="W1118" s="7">
        <v>0</v>
      </c>
    </row>
    <row r="1119" spans="1:23" x14ac:dyDescent="0.35">
      <c r="A1119" s="7">
        <v>1</v>
      </c>
      <c r="B1119" s="7">
        <v>3507</v>
      </c>
      <c r="C1119" s="7">
        <v>1112</v>
      </c>
      <c r="D1119" s="7">
        <v>0</v>
      </c>
      <c r="E1119" s="7">
        <v>12</v>
      </c>
      <c r="F1119" s="7">
        <v>0.34217279726261762</v>
      </c>
      <c r="G1119" s="7">
        <v>0</v>
      </c>
      <c r="H1119" s="7">
        <v>0</v>
      </c>
      <c r="I1119" s="7">
        <v>5.0030138637733597</v>
      </c>
      <c r="J1119" s="7">
        <v>170365</v>
      </c>
      <c r="K1119" s="7">
        <v>209</v>
      </c>
      <c r="L1119" s="7">
        <v>733</v>
      </c>
      <c r="M1119" s="7">
        <v>607</v>
      </c>
      <c r="N1119" s="7">
        <v>1488</v>
      </c>
      <c r="O1119" s="7">
        <v>76</v>
      </c>
      <c r="P1119" s="7">
        <v>1831</v>
      </c>
      <c r="Q1119" s="7">
        <v>0</v>
      </c>
      <c r="R1119" s="7">
        <v>5</v>
      </c>
      <c r="S1119" s="7">
        <v>107</v>
      </c>
      <c r="T1119" s="7">
        <v>105</v>
      </c>
      <c r="U1119" s="7">
        <v>49</v>
      </c>
      <c r="V1119" s="7">
        <v>20</v>
      </c>
      <c r="W1119" s="7">
        <v>0</v>
      </c>
    </row>
    <row r="1120" spans="1:23" x14ac:dyDescent="0.35">
      <c r="A1120" s="7">
        <v>1</v>
      </c>
      <c r="B1120" s="7">
        <v>4513</v>
      </c>
      <c r="C1120" s="7">
        <v>1534</v>
      </c>
      <c r="D1120" s="7">
        <v>0</v>
      </c>
      <c r="E1120" s="7">
        <v>3</v>
      </c>
      <c r="F1120" s="7">
        <v>6.647462884998892E-2</v>
      </c>
      <c r="G1120" s="7">
        <v>0</v>
      </c>
      <c r="H1120" s="7">
        <v>0</v>
      </c>
      <c r="I1120" s="7">
        <v>6.71335426225549</v>
      </c>
      <c r="J1120" s="7">
        <v>154286</v>
      </c>
      <c r="K1120" s="7">
        <v>636</v>
      </c>
      <c r="L1120" s="7">
        <v>985</v>
      </c>
      <c r="M1120" s="7">
        <v>696</v>
      </c>
      <c r="N1120" s="7">
        <v>1147</v>
      </c>
      <c r="O1120" s="7">
        <v>277</v>
      </c>
      <c r="P1120" s="7">
        <v>2954</v>
      </c>
      <c r="Q1120" s="7">
        <v>0</v>
      </c>
      <c r="R1120" s="7">
        <v>9</v>
      </c>
      <c r="S1120" s="7">
        <v>126</v>
      </c>
      <c r="T1120" s="7">
        <v>139</v>
      </c>
      <c r="U1120" s="7">
        <v>193</v>
      </c>
      <c r="V1120" s="7">
        <v>204</v>
      </c>
      <c r="W1120" s="7">
        <v>0</v>
      </c>
    </row>
    <row r="1121" spans="1:23" x14ac:dyDescent="0.35">
      <c r="A1121" s="7">
        <v>1</v>
      </c>
      <c r="B1121" s="7">
        <v>3631</v>
      </c>
      <c r="C1121" s="7">
        <v>1118</v>
      </c>
      <c r="D1121" s="7">
        <v>0</v>
      </c>
      <c r="E1121" s="7">
        <v>0</v>
      </c>
      <c r="F1121" s="7">
        <v>0</v>
      </c>
      <c r="G1121" s="7">
        <v>0</v>
      </c>
      <c r="H1121" s="7">
        <v>0</v>
      </c>
      <c r="I1121" s="7">
        <v>2.5086233929131398</v>
      </c>
      <c r="J1121" s="7">
        <v>147857</v>
      </c>
      <c r="K1121" s="7">
        <v>241</v>
      </c>
      <c r="L1121" s="7">
        <v>879</v>
      </c>
      <c r="M1121" s="7">
        <v>493</v>
      </c>
      <c r="N1121" s="7">
        <v>1342</v>
      </c>
      <c r="O1121" s="7">
        <v>237</v>
      </c>
      <c r="P1121" s="7">
        <v>1924</v>
      </c>
      <c r="Q1121" s="7">
        <v>0</v>
      </c>
      <c r="R1121" s="7">
        <v>1</v>
      </c>
      <c r="S1121" s="7">
        <v>127</v>
      </c>
      <c r="T1121" s="7">
        <v>110</v>
      </c>
      <c r="U1121" s="7">
        <v>26</v>
      </c>
      <c r="V1121" s="7">
        <v>11</v>
      </c>
      <c r="W1121" s="7">
        <v>0</v>
      </c>
    </row>
    <row r="1122" spans="1:23" x14ac:dyDescent="0.35">
      <c r="A1122" s="7">
        <v>1</v>
      </c>
      <c r="B1122" s="7">
        <v>3284</v>
      </c>
      <c r="C1122" s="7">
        <v>1166</v>
      </c>
      <c r="D1122" s="7">
        <v>0</v>
      </c>
      <c r="E1122" s="7">
        <v>153</v>
      </c>
      <c r="F1122" s="7">
        <v>4.6589524969549334</v>
      </c>
      <c r="G1122" s="7">
        <v>0</v>
      </c>
      <c r="H1122" s="7">
        <v>0</v>
      </c>
      <c r="I1122" s="7">
        <v>2.1873074553296403</v>
      </c>
      <c r="J1122" s="7">
        <v>162174</v>
      </c>
      <c r="K1122" s="7">
        <v>183</v>
      </c>
      <c r="L1122" s="7">
        <v>669</v>
      </c>
      <c r="M1122" s="7">
        <v>652</v>
      </c>
      <c r="N1122" s="7">
        <v>1793</v>
      </c>
      <c r="O1122" s="7">
        <v>111</v>
      </c>
      <c r="P1122" s="7">
        <v>1311</v>
      </c>
      <c r="Q1122" s="7">
        <v>0</v>
      </c>
      <c r="R1122" s="7">
        <v>4</v>
      </c>
      <c r="S1122" s="7">
        <v>65</v>
      </c>
      <c r="T1122" s="7">
        <v>103</v>
      </c>
      <c r="U1122" s="7">
        <v>23</v>
      </c>
      <c r="V1122" s="7">
        <v>0</v>
      </c>
      <c r="W1122" s="7">
        <v>0</v>
      </c>
    </row>
    <row r="1123" spans="1:23" x14ac:dyDescent="0.35">
      <c r="A1123" s="7">
        <v>1</v>
      </c>
      <c r="B1123" s="7">
        <v>5373</v>
      </c>
      <c r="C1123" s="7">
        <v>1755</v>
      </c>
      <c r="D1123" s="7">
        <v>0</v>
      </c>
      <c r="E1123" s="7">
        <v>104</v>
      </c>
      <c r="F1123" s="7">
        <v>1.9356039456541969</v>
      </c>
      <c r="G1123" s="7">
        <v>0</v>
      </c>
      <c r="H1123" s="7">
        <v>0</v>
      </c>
      <c r="I1123" s="7">
        <v>10.7102803738318</v>
      </c>
      <c r="J1123" s="7">
        <v>152167</v>
      </c>
      <c r="K1123" s="7">
        <v>929</v>
      </c>
      <c r="L1123" s="7">
        <v>1456</v>
      </c>
      <c r="M1123" s="7">
        <v>632</v>
      </c>
      <c r="N1123" s="7">
        <v>1471</v>
      </c>
      <c r="O1123" s="7">
        <v>701</v>
      </c>
      <c r="P1123" s="7">
        <v>2978</v>
      </c>
      <c r="Q1123" s="7">
        <v>0</v>
      </c>
      <c r="R1123" s="7">
        <v>18</v>
      </c>
      <c r="S1123" s="7">
        <v>205</v>
      </c>
      <c r="T1123" s="7">
        <v>189</v>
      </c>
      <c r="U1123" s="7">
        <v>18</v>
      </c>
      <c r="V1123" s="7">
        <v>44</v>
      </c>
      <c r="W1123" s="7">
        <v>0</v>
      </c>
    </row>
    <row r="1124" spans="1:23" x14ac:dyDescent="0.35">
      <c r="A1124" s="7">
        <v>1</v>
      </c>
      <c r="B1124" s="7">
        <v>5490</v>
      </c>
      <c r="C1124" s="7">
        <v>1989</v>
      </c>
      <c r="D1124" s="7">
        <v>0</v>
      </c>
      <c r="E1124" s="7">
        <v>0</v>
      </c>
      <c r="F1124" s="7">
        <v>0</v>
      </c>
      <c r="G1124" s="7">
        <v>1</v>
      </c>
      <c r="H1124" s="7">
        <v>0</v>
      </c>
      <c r="I1124" s="7">
        <v>5.1331532226939398</v>
      </c>
      <c r="J1124" s="7">
        <v>130799</v>
      </c>
      <c r="K1124" s="7">
        <v>535</v>
      </c>
      <c r="L1124" s="7">
        <v>1484</v>
      </c>
      <c r="M1124" s="7">
        <v>544</v>
      </c>
      <c r="N1124" s="7">
        <v>1384</v>
      </c>
      <c r="O1124" s="7">
        <v>215</v>
      </c>
      <c r="P1124" s="7">
        <v>3666</v>
      </c>
      <c r="Q1124" s="7">
        <v>2</v>
      </c>
      <c r="R1124" s="7">
        <v>12</v>
      </c>
      <c r="S1124" s="7">
        <v>211</v>
      </c>
      <c r="T1124" s="7">
        <v>156</v>
      </c>
      <c r="U1124" s="7">
        <v>158</v>
      </c>
      <c r="V1124" s="7">
        <v>5</v>
      </c>
      <c r="W1124" s="7">
        <v>0</v>
      </c>
    </row>
    <row r="1125" spans="1:23" x14ac:dyDescent="0.35">
      <c r="A1125" s="7">
        <v>1</v>
      </c>
      <c r="B1125" s="7">
        <v>5420</v>
      </c>
      <c r="C1125" s="7">
        <v>1784</v>
      </c>
      <c r="D1125" s="7">
        <v>0</v>
      </c>
      <c r="E1125" s="7">
        <v>0</v>
      </c>
      <c r="F1125" s="7">
        <v>0</v>
      </c>
      <c r="G1125" s="7">
        <v>0</v>
      </c>
      <c r="H1125" s="7">
        <v>0</v>
      </c>
      <c r="I1125" s="7">
        <v>1.89162561576355</v>
      </c>
      <c r="J1125" s="7">
        <v>160278</v>
      </c>
      <c r="K1125" s="7">
        <v>257</v>
      </c>
      <c r="L1125" s="7">
        <v>1294</v>
      </c>
      <c r="M1125" s="7">
        <v>809</v>
      </c>
      <c r="N1125" s="7">
        <v>3150</v>
      </c>
      <c r="O1125" s="7">
        <v>84</v>
      </c>
      <c r="P1125" s="7">
        <v>1987</v>
      </c>
      <c r="Q1125" s="7">
        <v>1</v>
      </c>
      <c r="R1125" s="7">
        <v>9</v>
      </c>
      <c r="S1125" s="7">
        <v>189</v>
      </c>
      <c r="T1125" s="7">
        <v>247</v>
      </c>
      <c r="U1125" s="7">
        <v>46</v>
      </c>
      <c r="V1125" s="7">
        <v>14</v>
      </c>
      <c r="W1125" s="7">
        <v>0</v>
      </c>
    </row>
    <row r="1126" spans="1:23" x14ac:dyDescent="0.35">
      <c r="A1126" s="7">
        <v>1</v>
      </c>
      <c r="B1126" s="7">
        <v>8140</v>
      </c>
      <c r="C1126" s="7">
        <v>2766</v>
      </c>
      <c r="D1126" s="7">
        <v>0</v>
      </c>
      <c r="E1126" s="7">
        <v>0</v>
      </c>
      <c r="F1126" s="7">
        <v>0</v>
      </c>
      <c r="G1126" s="7">
        <v>0</v>
      </c>
      <c r="H1126" s="7">
        <v>0</v>
      </c>
      <c r="I1126" s="7">
        <v>6.0563072893932794</v>
      </c>
      <c r="J1126" s="7">
        <v>105317</v>
      </c>
      <c r="K1126" s="7">
        <v>1555</v>
      </c>
      <c r="L1126" s="7">
        <v>1843</v>
      </c>
      <c r="M1126" s="7">
        <v>690</v>
      </c>
      <c r="N1126" s="7">
        <v>1490</v>
      </c>
      <c r="O1126" s="7">
        <v>239</v>
      </c>
      <c r="P1126" s="7">
        <v>6022</v>
      </c>
      <c r="Q1126" s="7">
        <v>1</v>
      </c>
      <c r="R1126" s="7">
        <v>25</v>
      </c>
      <c r="S1126" s="7">
        <v>363</v>
      </c>
      <c r="T1126" s="7">
        <v>313</v>
      </c>
      <c r="U1126" s="7">
        <v>331</v>
      </c>
      <c r="V1126" s="7">
        <v>45</v>
      </c>
      <c r="W1126" s="7">
        <v>0</v>
      </c>
    </row>
    <row r="1127" spans="1:23" x14ac:dyDescent="0.35">
      <c r="A1127" s="7">
        <v>1</v>
      </c>
      <c r="B1127" s="7">
        <v>2122</v>
      </c>
      <c r="C1127" s="7">
        <v>787</v>
      </c>
      <c r="D1127" s="7">
        <v>0</v>
      </c>
      <c r="E1127" s="7">
        <v>27</v>
      </c>
      <c r="F1127" s="7">
        <v>1.2723845428840717</v>
      </c>
      <c r="G1127" s="7">
        <v>1</v>
      </c>
      <c r="H1127" s="7">
        <v>0</v>
      </c>
      <c r="I1127" s="7">
        <v>3.7863070539419099</v>
      </c>
      <c r="J1127" s="7">
        <v>153438</v>
      </c>
      <c r="K1127" s="7">
        <v>148</v>
      </c>
      <c r="L1127" s="7">
        <v>453</v>
      </c>
      <c r="M1127" s="7">
        <v>564</v>
      </c>
      <c r="N1127" s="7">
        <v>1084</v>
      </c>
      <c r="O1127" s="7">
        <v>29</v>
      </c>
      <c r="P1127" s="7">
        <v>942</v>
      </c>
      <c r="Q1127" s="7">
        <v>0</v>
      </c>
      <c r="R1127" s="7">
        <v>0</v>
      </c>
      <c r="S1127" s="7">
        <v>67</v>
      </c>
      <c r="T1127" s="7">
        <v>73</v>
      </c>
      <c r="U1127" s="7">
        <v>140</v>
      </c>
      <c r="V1127" s="7">
        <v>12</v>
      </c>
      <c r="W1127" s="7">
        <v>0</v>
      </c>
    </row>
    <row r="1128" spans="1:23" x14ac:dyDescent="0.35">
      <c r="A1128" s="7">
        <v>1</v>
      </c>
      <c r="B1128" s="7">
        <v>5644</v>
      </c>
      <c r="C1128" s="7">
        <v>1945</v>
      </c>
      <c r="D1128" s="7">
        <v>0</v>
      </c>
      <c r="E1128" s="7">
        <v>0</v>
      </c>
      <c r="F1128" s="7">
        <v>0</v>
      </c>
      <c r="G1128" s="7">
        <v>0</v>
      </c>
      <c r="H1128" s="7">
        <v>0</v>
      </c>
      <c r="I1128" s="7">
        <v>6.4984331189180304</v>
      </c>
      <c r="J1128" s="7">
        <v>117318</v>
      </c>
      <c r="K1128" s="7">
        <v>923</v>
      </c>
      <c r="L1128" s="7">
        <v>1339</v>
      </c>
      <c r="M1128" s="7">
        <v>720</v>
      </c>
      <c r="N1128" s="7">
        <v>3989</v>
      </c>
      <c r="O1128" s="7">
        <v>231</v>
      </c>
      <c r="P1128" s="7">
        <v>1094</v>
      </c>
      <c r="Q1128" s="7">
        <v>4</v>
      </c>
      <c r="R1128" s="7">
        <v>7</v>
      </c>
      <c r="S1128" s="7">
        <v>319</v>
      </c>
      <c r="T1128" s="7">
        <v>516</v>
      </c>
      <c r="U1128" s="7">
        <v>53</v>
      </c>
      <c r="V1128" s="7">
        <v>74</v>
      </c>
      <c r="W1128" s="7">
        <v>0</v>
      </c>
    </row>
    <row r="1129" spans="1:23" x14ac:dyDescent="0.35">
      <c r="A1129" s="7">
        <v>1</v>
      </c>
      <c r="B1129" s="7">
        <v>5620</v>
      </c>
      <c r="C1129" s="7">
        <v>1925</v>
      </c>
      <c r="D1129" s="7">
        <v>0</v>
      </c>
      <c r="E1129" s="7">
        <v>26</v>
      </c>
      <c r="F1129" s="7">
        <v>0.46263345195729533</v>
      </c>
      <c r="G1129" s="7">
        <v>0</v>
      </c>
      <c r="H1129" s="7">
        <v>0</v>
      </c>
      <c r="I1129" s="7">
        <v>1.8658686850906498</v>
      </c>
      <c r="J1129" s="7">
        <v>122050</v>
      </c>
      <c r="K1129" s="7">
        <v>235</v>
      </c>
      <c r="L1129" s="7">
        <v>1424</v>
      </c>
      <c r="M1129" s="7">
        <v>416</v>
      </c>
      <c r="N1129" s="7">
        <v>1532</v>
      </c>
      <c r="O1129" s="7">
        <v>552</v>
      </c>
      <c r="P1129" s="7">
        <v>3222</v>
      </c>
      <c r="Q1129" s="7">
        <v>2</v>
      </c>
      <c r="R1129" s="7">
        <v>14</v>
      </c>
      <c r="S1129" s="7">
        <v>298</v>
      </c>
      <c r="T1129" s="7">
        <v>324</v>
      </c>
      <c r="U1129" s="7">
        <v>45</v>
      </c>
      <c r="V1129" s="7">
        <v>0</v>
      </c>
      <c r="W1129" s="7">
        <v>0</v>
      </c>
    </row>
    <row r="1130" spans="1:23" x14ac:dyDescent="0.35">
      <c r="A1130" s="7">
        <v>1</v>
      </c>
      <c r="B1130" s="7">
        <v>2223</v>
      </c>
      <c r="C1130" s="7">
        <v>746</v>
      </c>
      <c r="D1130" s="7">
        <v>0</v>
      </c>
      <c r="E1130" s="7">
        <v>0</v>
      </c>
      <c r="F1130" s="7">
        <v>0</v>
      </c>
      <c r="G1130" s="7">
        <v>0</v>
      </c>
      <c r="H1130" s="7">
        <v>0</v>
      </c>
      <c r="I1130" s="7">
        <v>2.2058823529411802</v>
      </c>
      <c r="J1130" s="7">
        <v>114583</v>
      </c>
      <c r="K1130" s="7">
        <v>229</v>
      </c>
      <c r="L1130" s="7">
        <v>603</v>
      </c>
      <c r="M1130" s="7">
        <v>119</v>
      </c>
      <c r="N1130" s="7">
        <v>300</v>
      </c>
      <c r="O1130" s="7">
        <v>249</v>
      </c>
      <c r="P1130" s="7">
        <v>1561</v>
      </c>
      <c r="Q1130" s="7">
        <v>0</v>
      </c>
      <c r="R1130" s="7">
        <v>10</v>
      </c>
      <c r="S1130" s="7">
        <v>103</v>
      </c>
      <c r="T1130" s="7">
        <v>82</v>
      </c>
      <c r="U1130" s="7">
        <v>36</v>
      </c>
      <c r="V1130" s="7">
        <v>39</v>
      </c>
      <c r="W1130" s="7">
        <v>0</v>
      </c>
    </row>
    <row r="1131" spans="1:23" x14ac:dyDescent="0.35">
      <c r="A1131" s="7">
        <v>1</v>
      </c>
      <c r="B1131" s="7">
        <v>6085</v>
      </c>
      <c r="C1131" s="7">
        <v>1809</v>
      </c>
      <c r="D1131" s="7">
        <v>0</v>
      </c>
      <c r="E1131" s="7">
        <v>759</v>
      </c>
      <c r="F1131" s="7">
        <v>12.47329498767461</v>
      </c>
      <c r="G1131" s="7">
        <v>0</v>
      </c>
      <c r="H1131" s="7">
        <v>0</v>
      </c>
      <c r="I1131" s="7">
        <v>7.8041597644027201</v>
      </c>
      <c r="J1131" s="7">
        <v>101780</v>
      </c>
      <c r="K1131" s="7">
        <v>821</v>
      </c>
      <c r="L1131" s="7">
        <v>1491</v>
      </c>
      <c r="M1131" s="7">
        <v>332</v>
      </c>
      <c r="N1131" s="7">
        <v>985</v>
      </c>
      <c r="O1131" s="7">
        <v>784</v>
      </c>
      <c r="P1131" s="7">
        <v>3871</v>
      </c>
      <c r="Q1131" s="7">
        <v>2</v>
      </c>
      <c r="R1131" s="7">
        <v>23</v>
      </c>
      <c r="S1131" s="7">
        <v>420</v>
      </c>
      <c r="T1131" s="7">
        <v>555</v>
      </c>
      <c r="U1131" s="7">
        <v>75</v>
      </c>
      <c r="V1131" s="7">
        <v>158</v>
      </c>
      <c r="W1131" s="7">
        <v>0</v>
      </c>
    </row>
    <row r="1132" spans="1:23" x14ac:dyDescent="0.35">
      <c r="A1132" s="7">
        <v>1</v>
      </c>
      <c r="B1132" s="7">
        <v>4859</v>
      </c>
      <c r="C1132" s="7">
        <v>1811</v>
      </c>
      <c r="D1132" s="7">
        <v>0</v>
      </c>
      <c r="E1132" s="7">
        <v>0</v>
      </c>
      <c r="F1132" s="7">
        <v>0</v>
      </c>
      <c r="G1132" s="7">
        <v>0</v>
      </c>
      <c r="H1132" s="7">
        <v>0</v>
      </c>
      <c r="I1132" s="7">
        <v>5.1544324107500996</v>
      </c>
      <c r="J1132" s="7">
        <v>93922</v>
      </c>
      <c r="K1132" s="7">
        <v>985</v>
      </c>
      <c r="L1132" s="7">
        <v>1015</v>
      </c>
      <c r="M1132" s="7">
        <v>580</v>
      </c>
      <c r="N1132" s="7">
        <v>2890</v>
      </c>
      <c r="O1132" s="7">
        <v>398</v>
      </c>
      <c r="P1132" s="7">
        <v>1039</v>
      </c>
      <c r="Q1132" s="7">
        <v>0</v>
      </c>
      <c r="R1132" s="7">
        <v>14</v>
      </c>
      <c r="S1132" s="7">
        <v>518</v>
      </c>
      <c r="T1132" s="7">
        <v>859</v>
      </c>
      <c r="U1132" s="7">
        <v>60</v>
      </c>
      <c r="V1132" s="7">
        <v>120</v>
      </c>
      <c r="W1132" s="7">
        <v>0</v>
      </c>
    </row>
    <row r="1133" spans="1:23" x14ac:dyDescent="0.35">
      <c r="A1133" s="7">
        <v>1</v>
      </c>
      <c r="B1133" s="7">
        <v>5379</v>
      </c>
      <c r="C1133" s="7">
        <v>1783</v>
      </c>
      <c r="D1133" s="7">
        <v>0</v>
      </c>
      <c r="E1133" s="7">
        <v>0</v>
      </c>
      <c r="F1133" s="7">
        <v>0</v>
      </c>
      <c r="G1133" s="7">
        <v>0</v>
      </c>
      <c r="H1133" s="7">
        <v>0</v>
      </c>
      <c r="I1133" s="7">
        <v>4.2837759255669701</v>
      </c>
      <c r="J1133" s="7">
        <v>103241</v>
      </c>
      <c r="K1133" s="7">
        <v>680</v>
      </c>
      <c r="L1133" s="7">
        <v>1161</v>
      </c>
      <c r="M1133" s="7">
        <v>727</v>
      </c>
      <c r="N1133" s="7">
        <v>3538</v>
      </c>
      <c r="O1133" s="7">
        <v>279</v>
      </c>
      <c r="P1133" s="7">
        <v>1200</v>
      </c>
      <c r="Q1133" s="7">
        <v>1</v>
      </c>
      <c r="R1133" s="7">
        <v>17</v>
      </c>
      <c r="S1133" s="7">
        <v>344</v>
      </c>
      <c r="T1133" s="7">
        <v>675</v>
      </c>
      <c r="U1133" s="7">
        <v>14</v>
      </c>
      <c r="V1133" s="7">
        <v>94</v>
      </c>
      <c r="W1133" s="7">
        <v>0</v>
      </c>
    </row>
    <row r="1134" spans="1:23" x14ac:dyDescent="0.35">
      <c r="A1134" s="7">
        <v>1</v>
      </c>
      <c r="B1134" s="7">
        <v>3417</v>
      </c>
      <c r="C1134" s="7">
        <v>1258</v>
      </c>
      <c r="D1134" s="7">
        <v>0</v>
      </c>
      <c r="E1134" s="7">
        <v>3</v>
      </c>
      <c r="F1134" s="7">
        <v>8.7796312554872691E-2</v>
      </c>
      <c r="G1134" s="7">
        <v>0</v>
      </c>
      <c r="H1134" s="7">
        <v>0</v>
      </c>
      <c r="I1134" s="7">
        <v>6.6273518674529601</v>
      </c>
      <c r="J1134" s="7">
        <v>103611</v>
      </c>
      <c r="K1134" s="7">
        <v>668</v>
      </c>
      <c r="L1134" s="7">
        <v>688</v>
      </c>
      <c r="M1134" s="7">
        <v>488</v>
      </c>
      <c r="N1134" s="7">
        <v>2259</v>
      </c>
      <c r="O1134" s="7">
        <v>184</v>
      </c>
      <c r="P1134" s="7">
        <v>833</v>
      </c>
      <c r="Q1134" s="7">
        <v>2</v>
      </c>
      <c r="R1134" s="7">
        <v>2</v>
      </c>
      <c r="S1134" s="7">
        <v>137</v>
      </c>
      <c r="T1134" s="7">
        <v>375</v>
      </c>
      <c r="U1134" s="7">
        <v>18</v>
      </c>
      <c r="V1134" s="7">
        <v>70</v>
      </c>
      <c r="W1134" s="7">
        <v>0</v>
      </c>
    </row>
    <row r="1135" spans="1:23" x14ac:dyDescent="0.35">
      <c r="A1135" s="7">
        <v>1</v>
      </c>
      <c r="B1135" s="7">
        <v>3255</v>
      </c>
      <c r="C1135" s="7">
        <v>1075</v>
      </c>
      <c r="D1135" s="7">
        <v>0</v>
      </c>
      <c r="E1135" s="7">
        <v>142</v>
      </c>
      <c r="F1135" s="7">
        <v>4.3625192012288787</v>
      </c>
      <c r="G1135" s="7">
        <v>0</v>
      </c>
      <c r="H1135" s="7">
        <v>0</v>
      </c>
      <c r="I1135" s="7">
        <v>2.06584893479664</v>
      </c>
      <c r="J1135" s="7">
        <v>97500</v>
      </c>
      <c r="K1135" s="7">
        <v>595</v>
      </c>
      <c r="L1135" s="7">
        <v>763</v>
      </c>
      <c r="M1135" s="7">
        <v>362</v>
      </c>
      <c r="N1135" s="7">
        <v>2220</v>
      </c>
      <c r="O1135" s="7">
        <v>222</v>
      </c>
      <c r="P1135" s="7">
        <v>542</v>
      </c>
      <c r="Q1135" s="7">
        <v>1</v>
      </c>
      <c r="R1135" s="7">
        <v>2</v>
      </c>
      <c r="S1135" s="7">
        <v>268</v>
      </c>
      <c r="T1135" s="7">
        <v>506</v>
      </c>
      <c r="U1135" s="7">
        <v>55</v>
      </c>
      <c r="V1135" s="7">
        <v>25</v>
      </c>
      <c r="W1135" s="7">
        <v>0</v>
      </c>
    </row>
    <row r="1136" spans="1:23" x14ac:dyDescent="0.35">
      <c r="A1136" s="7">
        <v>1</v>
      </c>
      <c r="B1136" s="7">
        <v>4076</v>
      </c>
      <c r="C1136" s="7">
        <v>1557</v>
      </c>
      <c r="D1136" s="7">
        <v>0</v>
      </c>
      <c r="E1136" s="7">
        <v>0</v>
      </c>
      <c r="F1136" s="7">
        <v>0</v>
      </c>
      <c r="G1136" s="7">
        <v>0</v>
      </c>
      <c r="H1136" s="7">
        <v>1</v>
      </c>
      <c r="I1136" s="7">
        <v>10.8191287878788</v>
      </c>
      <c r="J1136" s="7">
        <v>66850</v>
      </c>
      <c r="K1136" s="7">
        <v>1240</v>
      </c>
      <c r="L1136" s="7">
        <v>783</v>
      </c>
      <c r="M1136" s="7">
        <v>476</v>
      </c>
      <c r="N1136" s="7">
        <v>2237</v>
      </c>
      <c r="O1136" s="7">
        <v>268</v>
      </c>
      <c r="P1136" s="7">
        <v>1217</v>
      </c>
      <c r="Q1136" s="7">
        <v>0</v>
      </c>
      <c r="R1136" s="7">
        <v>9</v>
      </c>
      <c r="S1136" s="7">
        <v>345</v>
      </c>
      <c r="T1136" s="7">
        <v>518</v>
      </c>
      <c r="U1136" s="7">
        <v>144</v>
      </c>
      <c r="V1136" s="7">
        <v>115</v>
      </c>
      <c r="W1136" s="7">
        <v>0</v>
      </c>
    </row>
    <row r="1137" spans="1:23" x14ac:dyDescent="0.35">
      <c r="A1137" s="7">
        <v>1</v>
      </c>
      <c r="B1137" s="7">
        <v>4986</v>
      </c>
      <c r="C1137" s="7">
        <v>1902</v>
      </c>
      <c r="D1137" s="7">
        <v>0</v>
      </c>
      <c r="E1137" s="7">
        <v>0</v>
      </c>
      <c r="F1137" s="7">
        <v>0</v>
      </c>
      <c r="G1137" s="7">
        <v>0</v>
      </c>
      <c r="H1137" s="7">
        <v>0</v>
      </c>
      <c r="I1137" s="7">
        <v>5.9960552268244598</v>
      </c>
      <c r="J1137" s="7">
        <v>98150</v>
      </c>
      <c r="K1137" s="7">
        <v>701</v>
      </c>
      <c r="L1137" s="7">
        <v>1088</v>
      </c>
      <c r="M1137" s="7">
        <v>587</v>
      </c>
      <c r="N1137" s="7">
        <v>2256</v>
      </c>
      <c r="O1137" s="7">
        <v>520</v>
      </c>
      <c r="P1137" s="7">
        <v>1902</v>
      </c>
      <c r="Q1137" s="7">
        <v>6</v>
      </c>
      <c r="R1137" s="7">
        <v>13</v>
      </c>
      <c r="S1137" s="7">
        <v>289</v>
      </c>
      <c r="T1137" s="7">
        <v>449</v>
      </c>
      <c r="U1137" s="7">
        <v>69</v>
      </c>
      <c r="V1137" s="7">
        <v>109</v>
      </c>
      <c r="W1137" s="7">
        <v>0</v>
      </c>
    </row>
    <row r="1138" spans="1:23" x14ac:dyDescent="0.35">
      <c r="A1138" s="7">
        <v>1</v>
      </c>
      <c r="B1138" s="7">
        <v>4982</v>
      </c>
      <c r="C1138" s="7">
        <v>1873</v>
      </c>
      <c r="D1138" s="7">
        <v>0</v>
      </c>
      <c r="E1138" s="7">
        <v>670</v>
      </c>
      <c r="F1138" s="7">
        <v>13.448414291449218</v>
      </c>
      <c r="G1138" s="7">
        <v>0</v>
      </c>
      <c r="H1138" s="7">
        <v>0</v>
      </c>
      <c r="I1138" s="7">
        <v>3.7900239599215899</v>
      </c>
      <c r="J1138" s="7">
        <v>106979</v>
      </c>
      <c r="K1138" s="7">
        <v>695</v>
      </c>
      <c r="L1138" s="7">
        <v>817</v>
      </c>
      <c r="M1138" s="7">
        <v>1150</v>
      </c>
      <c r="N1138" s="7">
        <v>2680</v>
      </c>
      <c r="O1138" s="7">
        <v>577</v>
      </c>
      <c r="P1138" s="7">
        <v>1437</v>
      </c>
      <c r="Q1138" s="7">
        <v>0</v>
      </c>
      <c r="R1138" s="7">
        <v>19</v>
      </c>
      <c r="S1138" s="7">
        <v>269</v>
      </c>
      <c r="T1138" s="7">
        <v>565</v>
      </c>
      <c r="U1138" s="7">
        <v>170</v>
      </c>
      <c r="V1138" s="7">
        <v>67</v>
      </c>
      <c r="W1138" s="7">
        <v>0</v>
      </c>
    </row>
    <row r="1139" spans="1:23" x14ac:dyDescent="0.35">
      <c r="A1139" s="7">
        <v>1</v>
      </c>
      <c r="B1139" s="7">
        <v>2131</v>
      </c>
      <c r="C1139" s="7">
        <v>840</v>
      </c>
      <c r="D1139" s="7">
        <v>0</v>
      </c>
      <c r="E1139" s="7">
        <v>10</v>
      </c>
      <c r="F1139" s="7">
        <v>0.46926325668700142</v>
      </c>
      <c r="G1139" s="7">
        <v>0</v>
      </c>
      <c r="H1139" s="7">
        <v>0</v>
      </c>
      <c r="I1139" s="7">
        <v>2.9465930018416202</v>
      </c>
      <c r="J1139" s="7">
        <v>94464</v>
      </c>
      <c r="K1139" s="7">
        <v>409</v>
      </c>
      <c r="L1139" s="7">
        <v>454</v>
      </c>
      <c r="M1139" s="7">
        <v>320</v>
      </c>
      <c r="N1139" s="7">
        <v>1579</v>
      </c>
      <c r="O1139" s="7">
        <v>140</v>
      </c>
      <c r="P1139" s="7">
        <v>233</v>
      </c>
      <c r="Q1139" s="7">
        <v>9</v>
      </c>
      <c r="R1139" s="7">
        <v>2</v>
      </c>
      <c r="S1139" s="7">
        <v>168</v>
      </c>
      <c r="T1139" s="7">
        <v>349</v>
      </c>
      <c r="U1139" s="7">
        <v>23</v>
      </c>
      <c r="V1139" s="7">
        <v>14</v>
      </c>
      <c r="W1139" s="7">
        <v>0</v>
      </c>
    </row>
    <row r="1140" spans="1:23" x14ac:dyDescent="0.35">
      <c r="A1140" s="7">
        <v>1</v>
      </c>
      <c r="B1140" s="7">
        <v>3131</v>
      </c>
      <c r="C1140" s="7">
        <v>1332</v>
      </c>
      <c r="D1140" s="7">
        <v>0</v>
      </c>
      <c r="E1140" s="7">
        <v>0</v>
      </c>
      <c r="F1140" s="7">
        <v>0</v>
      </c>
      <c r="G1140" s="7">
        <v>1</v>
      </c>
      <c r="H1140" s="7">
        <v>0</v>
      </c>
      <c r="I1140" s="7">
        <v>2.45573957738435</v>
      </c>
      <c r="J1140" s="7">
        <v>97072</v>
      </c>
      <c r="K1140" s="7">
        <v>478</v>
      </c>
      <c r="L1140" s="7">
        <v>623</v>
      </c>
      <c r="M1140" s="7">
        <v>513</v>
      </c>
      <c r="N1140" s="7">
        <v>2257</v>
      </c>
      <c r="O1140" s="7">
        <v>211</v>
      </c>
      <c r="P1140" s="7">
        <v>458</v>
      </c>
      <c r="Q1140" s="7">
        <v>5</v>
      </c>
      <c r="R1140" s="7">
        <v>7</v>
      </c>
      <c r="S1140" s="7">
        <v>193</v>
      </c>
      <c r="T1140" s="7">
        <v>482</v>
      </c>
      <c r="U1140" s="7">
        <v>183</v>
      </c>
      <c r="V1140" s="7">
        <v>82</v>
      </c>
      <c r="W1140" s="7">
        <v>0</v>
      </c>
    </row>
    <row r="1141" spans="1:23" x14ac:dyDescent="0.35">
      <c r="A1141" s="7">
        <v>1</v>
      </c>
      <c r="B1141" s="7">
        <v>3939</v>
      </c>
      <c r="C1141" s="7">
        <v>1463</v>
      </c>
      <c r="D1141" s="7">
        <v>0</v>
      </c>
      <c r="E1141" s="7">
        <v>0</v>
      </c>
      <c r="F1141" s="7">
        <v>0</v>
      </c>
      <c r="G1141" s="7">
        <v>0</v>
      </c>
      <c r="H1141" s="7">
        <v>0</v>
      </c>
      <c r="I1141" s="7">
        <v>1.37225548902196</v>
      </c>
      <c r="J1141" s="7">
        <v>128750</v>
      </c>
      <c r="K1141" s="7">
        <v>231</v>
      </c>
      <c r="L1141" s="7">
        <v>957</v>
      </c>
      <c r="M1141" s="7">
        <v>454</v>
      </c>
      <c r="N1141" s="7">
        <v>2605</v>
      </c>
      <c r="O1141" s="7">
        <v>311</v>
      </c>
      <c r="P1141" s="7">
        <v>821</v>
      </c>
      <c r="Q1141" s="7">
        <v>1</v>
      </c>
      <c r="R1141" s="7">
        <v>0</v>
      </c>
      <c r="S1141" s="7">
        <v>201</v>
      </c>
      <c r="T1141" s="7">
        <v>335</v>
      </c>
      <c r="U1141" s="7">
        <v>64</v>
      </c>
      <c r="V1141" s="7">
        <v>22</v>
      </c>
      <c r="W1141" s="7">
        <v>0</v>
      </c>
    </row>
    <row r="1142" spans="1:23" x14ac:dyDescent="0.35">
      <c r="A1142" s="7">
        <v>1</v>
      </c>
      <c r="B1142" s="7">
        <v>2290</v>
      </c>
      <c r="C1142" s="7">
        <v>827</v>
      </c>
      <c r="D1142" s="7">
        <v>0</v>
      </c>
      <c r="E1142" s="7">
        <v>1</v>
      </c>
      <c r="F1142" s="7">
        <v>4.3668122270742356E-2</v>
      </c>
      <c r="G1142" s="7">
        <v>0</v>
      </c>
      <c r="H1142" s="7">
        <v>0</v>
      </c>
      <c r="I1142" s="7">
        <v>2.7815777473780199</v>
      </c>
      <c r="J1142" s="7">
        <v>180125</v>
      </c>
      <c r="K1142" s="7">
        <v>84</v>
      </c>
      <c r="L1142" s="7">
        <v>613</v>
      </c>
      <c r="M1142" s="7">
        <v>293</v>
      </c>
      <c r="N1142" s="7">
        <v>1999</v>
      </c>
      <c r="O1142" s="7">
        <v>54</v>
      </c>
      <c r="P1142" s="7">
        <v>153</v>
      </c>
      <c r="Q1142" s="7">
        <v>0</v>
      </c>
      <c r="R1142" s="7">
        <v>3</v>
      </c>
      <c r="S1142" s="7">
        <v>81</v>
      </c>
      <c r="T1142" s="7">
        <v>117</v>
      </c>
      <c r="U1142" s="7">
        <v>7</v>
      </c>
      <c r="V1142" s="7">
        <v>6</v>
      </c>
      <c r="W1142" s="7">
        <v>0</v>
      </c>
    </row>
    <row r="1143" spans="1:23" x14ac:dyDescent="0.35">
      <c r="A1143" s="7">
        <v>1</v>
      </c>
      <c r="B1143" s="7">
        <v>3766</v>
      </c>
      <c r="C1143" s="7">
        <v>1503</v>
      </c>
      <c r="D1143" s="7">
        <v>0</v>
      </c>
      <c r="E1143" s="7">
        <v>0</v>
      </c>
      <c r="F1143" s="7">
        <v>0</v>
      </c>
      <c r="G1143" s="7">
        <v>0</v>
      </c>
      <c r="H1143" s="7">
        <v>0</v>
      </c>
      <c r="I1143" s="7">
        <v>0.91766505225592698</v>
      </c>
      <c r="J1143" s="7">
        <v>156188</v>
      </c>
      <c r="K1143" s="7">
        <v>533</v>
      </c>
      <c r="L1143" s="7">
        <v>889</v>
      </c>
      <c r="M1143" s="7">
        <v>570</v>
      </c>
      <c r="N1143" s="7">
        <v>3121</v>
      </c>
      <c r="O1143" s="7">
        <v>94</v>
      </c>
      <c r="P1143" s="7">
        <v>400</v>
      </c>
      <c r="Q1143" s="7">
        <v>2</v>
      </c>
      <c r="R1143" s="7">
        <v>6</v>
      </c>
      <c r="S1143" s="7">
        <v>143</v>
      </c>
      <c r="T1143" s="7">
        <v>211</v>
      </c>
      <c r="U1143" s="7">
        <v>32</v>
      </c>
      <c r="V1143" s="7">
        <v>7</v>
      </c>
      <c r="W1143" s="7">
        <v>0</v>
      </c>
    </row>
    <row r="1144" spans="1:23" x14ac:dyDescent="0.35">
      <c r="A1144" s="7">
        <v>1</v>
      </c>
      <c r="B1144" s="7">
        <v>3579</v>
      </c>
      <c r="C1144" s="7">
        <v>1450</v>
      </c>
      <c r="D1144" s="7">
        <v>0</v>
      </c>
      <c r="E1144" s="7">
        <v>0</v>
      </c>
      <c r="F1144" s="7">
        <v>0</v>
      </c>
      <c r="G1144" s="7">
        <v>0</v>
      </c>
      <c r="H1144" s="7">
        <v>0</v>
      </c>
      <c r="I1144" s="7">
        <v>1.8478843063738599</v>
      </c>
      <c r="J1144" s="7">
        <v>137000</v>
      </c>
      <c r="K1144" s="7">
        <v>230</v>
      </c>
      <c r="L1144" s="7">
        <v>823</v>
      </c>
      <c r="M1144" s="7">
        <v>562</v>
      </c>
      <c r="N1144" s="7">
        <v>2852</v>
      </c>
      <c r="O1144" s="7">
        <v>203</v>
      </c>
      <c r="P1144" s="7">
        <v>385</v>
      </c>
      <c r="Q1144" s="7">
        <v>0</v>
      </c>
      <c r="R1144" s="7">
        <v>1</v>
      </c>
      <c r="S1144" s="7">
        <v>138</v>
      </c>
      <c r="T1144" s="7">
        <v>272</v>
      </c>
      <c r="U1144" s="7">
        <v>81</v>
      </c>
      <c r="V1144" s="7">
        <v>89</v>
      </c>
      <c r="W1144" s="7">
        <v>0</v>
      </c>
    </row>
    <row r="1145" spans="1:23" x14ac:dyDescent="0.35">
      <c r="A1145" s="7">
        <v>1</v>
      </c>
      <c r="B1145" s="7">
        <v>4032</v>
      </c>
      <c r="C1145" s="7">
        <v>1345</v>
      </c>
      <c r="D1145" s="7">
        <v>0</v>
      </c>
      <c r="E1145" s="7">
        <v>8</v>
      </c>
      <c r="F1145" s="7">
        <v>0.1984126984126984</v>
      </c>
      <c r="G1145" s="7">
        <v>0</v>
      </c>
      <c r="H1145" s="7">
        <v>0</v>
      </c>
      <c r="I1145" s="7">
        <v>2.5866528711846901E-2</v>
      </c>
      <c r="J1145" s="7">
        <v>123606</v>
      </c>
      <c r="K1145" s="7">
        <v>171</v>
      </c>
      <c r="L1145" s="7">
        <v>990</v>
      </c>
      <c r="M1145" s="7">
        <v>621</v>
      </c>
      <c r="N1145" s="7">
        <v>3241</v>
      </c>
      <c r="O1145" s="7">
        <v>274</v>
      </c>
      <c r="P1145" s="7">
        <v>405</v>
      </c>
      <c r="Q1145" s="7">
        <v>5</v>
      </c>
      <c r="R1145" s="7">
        <v>0</v>
      </c>
      <c r="S1145" s="7">
        <v>107</v>
      </c>
      <c r="T1145" s="7">
        <v>314</v>
      </c>
      <c r="U1145" s="7">
        <v>27</v>
      </c>
      <c r="V1145" s="7">
        <v>53</v>
      </c>
      <c r="W1145" s="7">
        <v>0</v>
      </c>
    </row>
    <row r="1146" spans="1:23" x14ac:dyDescent="0.35">
      <c r="A1146" s="7">
        <v>1</v>
      </c>
      <c r="B1146" s="7">
        <v>3583</v>
      </c>
      <c r="C1146" s="7">
        <v>1212</v>
      </c>
      <c r="D1146" s="7">
        <v>0</v>
      </c>
      <c r="E1146" s="7">
        <v>0</v>
      </c>
      <c r="F1146" s="7">
        <v>0</v>
      </c>
      <c r="G1146" s="7">
        <v>0</v>
      </c>
      <c r="H1146" s="7">
        <v>0</v>
      </c>
      <c r="I1146" s="7">
        <v>2.4837708156929197</v>
      </c>
      <c r="J1146" s="7">
        <v>126765</v>
      </c>
      <c r="K1146" s="7">
        <v>407</v>
      </c>
      <c r="L1146" s="7">
        <v>801</v>
      </c>
      <c r="M1146" s="7">
        <v>602</v>
      </c>
      <c r="N1146" s="7">
        <v>2976</v>
      </c>
      <c r="O1146" s="7">
        <v>113</v>
      </c>
      <c r="P1146" s="7">
        <v>377</v>
      </c>
      <c r="Q1146" s="7">
        <v>1</v>
      </c>
      <c r="R1146" s="7">
        <v>2</v>
      </c>
      <c r="S1146" s="7">
        <v>114</v>
      </c>
      <c r="T1146" s="7">
        <v>364</v>
      </c>
      <c r="U1146" s="7">
        <v>46</v>
      </c>
      <c r="V1146" s="7">
        <v>17</v>
      </c>
      <c r="W1146" s="7">
        <v>0</v>
      </c>
    </row>
    <row r="1147" spans="1:23" x14ac:dyDescent="0.35">
      <c r="A1147" s="7">
        <v>1</v>
      </c>
      <c r="B1147" s="7">
        <v>5424</v>
      </c>
      <c r="C1147" s="7">
        <v>1874</v>
      </c>
      <c r="D1147" s="7">
        <v>0</v>
      </c>
      <c r="E1147" s="7">
        <v>0</v>
      </c>
      <c r="F1147" s="7">
        <v>0</v>
      </c>
      <c r="G1147" s="7">
        <v>0</v>
      </c>
      <c r="H1147" s="7">
        <v>0</v>
      </c>
      <c r="I1147" s="7">
        <v>5.4461821527138898</v>
      </c>
      <c r="J1147" s="7">
        <v>120726</v>
      </c>
      <c r="K1147" s="7">
        <v>418</v>
      </c>
      <c r="L1147" s="7">
        <v>1241</v>
      </c>
      <c r="M1147" s="7">
        <v>816</v>
      </c>
      <c r="N1147" s="7">
        <v>4382</v>
      </c>
      <c r="O1147" s="7">
        <v>336</v>
      </c>
      <c r="P1147" s="7">
        <v>504</v>
      </c>
      <c r="Q1147" s="7">
        <v>1</v>
      </c>
      <c r="R1147" s="7">
        <v>7</v>
      </c>
      <c r="S1147" s="7">
        <v>194</v>
      </c>
      <c r="T1147" s="7">
        <v>536</v>
      </c>
      <c r="U1147" s="7">
        <v>116</v>
      </c>
      <c r="V1147" s="7">
        <v>106</v>
      </c>
      <c r="W1147" s="7">
        <v>0</v>
      </c>
    </row>
    <row r="1148" spans="1:23" x14ac:dyDescent="0.35">
      <c r="A1148" s="7">
        <v>1</v>
      </c>
      <c r="B1148" s="7">
        <v>1487</v>
      </c>
      <c r="C1148" s="7">
        <v>514</v>
      </c>
      <c r="D1148" s="7">
        <v>0</v>
      </c>
      <c r="E1148" s="7">
        <v>0</v>
      </c>
      <c r="F1148" s="7">
        <v>0</v>
      </c>
      <c r="G1148" s="7">
        <v>0</v>
      </c>
      <c r="H1148" s="7">
        <v>0</v>
      </c>
      <c r="I1148" s="7">
        <v>2.0420792079207901</v>
      </c>
      <c r="J1148" s="7">
        <v>136667</v>
      </c>
      <c r="K1148" s="7">
        <v>106</v>
      </c>
      <c r="L1148" s="7">
        <v>308</v>
      </c>
      <c r="M1148" s="7">
        <v>249</v>
      </c>
      <c r="N1148" s="7">
        <v>1142</v>
      </c>
      <c r="O1148" s="7">
        <v>18</v>
      </c>
      <c r="P1148" s="7">
        <v>281</v>
      </c>
      <c r="Q1148" s="7">
        <v>0</v>
      </c>
      <c r="R1148" s="7">
        <v>6</v>
      </c>
      <c r="S1148" s="7">
        <v>40</v>
      </c>
      <c r="T1148" s="7">
        <v>87</v>
      </c>
      <c r="U1148" s="7">
        <v>23</v>
      </c>
      <c r="V1148" s="7">
        <v>7</v>
      </c>
      <c r="W1148" s="7">
        <v>0</v>
      </c>
    </row>
    <row r="1149" spans="1:23" x14ac:dyDescent="0.35">
      <c r="A1149" s="7">
        <v>1</v>
      </c>
      <c r="B1149" s="7">
        <v>6975</v>
      </c>
      <c r="C1149" s="7">
        <v>2177</v>
      </c>
      <c r="D1149" s="7">
        <v>0</v>
      </c>
      <c r="E1149" s="7">
        <v>4</v>
      </c>
      <c r="F1149" s="7">
        <v>5.7347670250896057E-2</v>
      </c>
      <c r="G1149" s="7">
        <v>0</v>
      </c>
      <c r="H1149" s="7">
        <v>0</v>
      </c>
      <c r="I1149" s="7">
        <v>9.1625018930789004</v>
      </c>
      <c r="J1149" s="7">
        <v>93272</v>
      </c>
      <c r="K1149" s="7">
        <v>1447</v>
      </c>
      <c r="L1149" s="7">
        <v>1399</v>
      </c>
      <c r="M1149" s="7">
        <v>984</v>
      </c>
      <c r="N1149" s="7">
        <v>2818</v>
      </c>
      <c r="O1149" s="7">
        <v>306</v>
      </c>
      <c r="P1149" s="7">
        <v>3406</v>
      </c>
      <c r="Q1149" s="7">
        <v>0</v>
      </c>
      <c r="R1149" s="7">
        <v>15</v>
      </c>
      <c r="S1149" s="7">
        <v>430</v>
      </c>
      <c r="T1149" s="7">
        <v>518</v>
      </c>
      <c r="U1149" s="7">
        <v>151</v>
      </c>
      <c r="V1149" s="7">
        <v>144</v>
      </c>
      <c r="W1149" s="7">
        <v>0</v>
      </c>
    </row>
    <row r="1150" spans="1:23" x14ac:dyDescent="0.35">
      <c r="A1150" s="7">
        <v>1</v>
      </c>
      <c r="B1150" s="7">
        <v>5101</v>
      </c>
      <c r="C1150" s="7">
        <v>2033</v>
      </c>
      <c r="D1150" s="7">
        <v>0</v>
      </c>
      <c r="E1150" s="7">
        <v>0</v>
      </c>
      <c r="F1150" s="7">
        <v>0</v>
      </c>
      <c r="G1150" s="7">
        <v>1</v>
      </c>
      <c r="H1150" s="7">
        <v>0</v>
      </c>
      <c r="I1150" s="7">
        <v>5.3858206032119096</v>
      </c>
      <c r="J1150" s="7">
        <v>116750</v>
      </c>
      <c r="K1150" s="7">
        <v>525</v>
      </c>
      <c r="L1150" s="7">
        <v>1007</v>
      </c>
      <c r="M1150" s="7">
        <v>847</v>
      </c>
      <c r="N1150" s="7">
        <v>1706</v>
      </c>
      <c r="O1150" s="7">
        <v>532</v>
      </c>
      <c r="P1150" s="7">
        <v>2615</v>
      </c>
      <c r="Q1150" s="7">
        <v>0</v>
      </c>
      <c r="R1150" s="7">
        <v>24</v>
      </c>
      <c r="S1150" s="7">
        <v>224</v>
      </c>
      <c r="T1150" s="7">
        <v>307</v>
      </c>
      <c r="U1150" s="7">
        <v>149</v>
      </c>
      <c r="V1150" s="7">
        <v>84</v>
      </c>
      <c r="W1150" s="7">
        <v>0</v>
      </c>
    </row>
    <row r="1151" spans="1:23" x14ac:dyDescent="0.35">
      <c r="A1151" s="7">
        <v>1</v>
      </c>
      <c r="B1151" s="7">
        <v>6579</v>
      </c>
      <c r="C1151" s="7">
        <v>2225</v>
      </c>
      <c r="D1151" s="7">
        <v>0</v>
      </c>
      <c r="E1151" s="7">
        <v>0</v>
      </c>
      <c r="F1151" s="7">
        <v>0</v>
      </c>
      <c r="G1151" s="7">
        <v>0</v>
      </c>
      <c r="H1151" s="7">
        <v>0</v>
      </c>
      <c r="I1151" s="7">
        <v>2.1651964715316803</v>
      </c>
      <c r="J1151" s="7">
        <v>119245</v>
      </c>
      <c r="K1151" s="7">
        <v>642</v>
      </c>
      <c r="L1151" s="7">
        <v>1433</v>
      </c>
      <c r="M1151" s="7">
        <v>890</v>
      </c>
      <c r="N1151" s="7">
        <v>3853</v>
      </c>
      <c r="O1151" s="7">
        <v>544</v>
      </c>
      <c r="P1151" s="7">
        <v>1779</v>
      </c>
      <c r="Q1151" s="7">
        <v>0</v>
      </c>
      <c r="R1151" s="7">
        <v>22</v>
      </c>
      <c r="S1151" s="7">
        <v>381</v>
      </c>
      <c r="T1151" s="7">
        <v>654</v>
      </c>
      <c r="U1151" s="7">
        <v>103</v>
      </c>
      <c r="V1151" s="7">
        <v>168</v>
      </c>
      <c r="W1151" s="7">
        <v>0</v>
      </c>
    </row>
    <row r="1152" spans="1:23" x14ac:dyDescent="0.35">
      <c r="A1152" s="7">
        <v>1</v>
      </c>
      <c r="B1152" s="7">
        <v>2819</v>
      </c>
      <c r="C1152" s="7">
        <v>1053</v>
      </c>
      <c r="D1152" s="7">
        <v>0</v>
      </c>
      <c r="E1152" s="7">
        <v>0</v>
      </c>
      <c r="F1152" s="7">
        <v>0</v>
      </c>
      <c r="G1152" s="7">
        <v>0</v>
      </c>
      <c r="H1152" s="7">
        <v>0</v>
      </c>
      <c r="I1152" s="7">
        <v>2.9909909909909898</v>
      </c>
      <c r="J1152" s="7">
        <v>95479</v>
      </c>
      <c r="K1152" s="7">
        <v>423</v>
      </c>
      <c r="L1152" s="7">
        <v>610</v>
      </c>
      <c r="M1152" s="7">
        <v>370</v>
      </c>
      <c r="N1152" s="7">
        <v>2188</v>
      </c>
      <c r="O1152" s="7">
        <v>182</v>
      </c>
      <c r="P1152" s="7">
        <v>288</v>
      </c>
      <c r="Q1152" s="7">
        <v>1</v>
      </c>
      <c r="R1152" s="7">
        <v>6</v>
      </c>
      <c r="S1152" s="7">
        <v>154</v>
      </c>
      <c r="T1152" s="7">
        <v>324</v>
      </c>
      <c r="U1152" s="7">
        <v>0</v>
      </c>
      <c r="V1152" s="7">
        <v>33</v>
      </c>
      <c r="W1152" s="7">
        <v>0</v>
      </c>
    </row>
    <row r="1153" spans="1:23" x14ac:dyDescent="0.35">
      <c r="A1153" s="7">
        <v>1</v>
      </c>
      <c r="B1153" s="7">
        <v>5357</v>
      </c>
      <c r="C1153" s="7">
        <v>1856</v>
      </c>
      <c r="D1153" s="7">
        <v>0</v>
      </c>
      <c r="E1153" s="7">
        <v>0</v>
      </c>
      <c r="F1153" s="7">
        <v>0</v>
      </c>
      <c r="G1153" s="7">
        <v>0</v>
      </c>
      <c r="H1153" s="7">
        <v>0</v>
      </c>
      <c r="I1153" s="7">
        <v>2.78702892199825</v>
      </c>
      <c r="J1153" s="7">
        <v>81303</v>
      </c>
      <c r="K1153" s="7">
        <v>1014</v>
      </c>
      <c r="L1153" s="7">
        <v>1317</v>
      </c>
      <c r="M1153" s="7">
        <v>447</v>
      </c>
      <c r="N1153" s="7">
        <v>2161</v>
      </c>
      <c r="O1153" s="7">
        <v>564</v>
      </c>
      <c r="P1153" s="7">
        <v>2116</v>
      </c>
      <c r="Q1153" s="7">
        <v>0</v>
      </c>
      <c r="R1153" s="7">
        <v>33</v>
      </c>
      <c r="S1153" s="7">
        <v>483</v>
      </c>
      <c r="T1153" s="7">
        <v>696</v>
      </c>
      <c r="U1153" s="7">
        <v>63</v>
      </c>
      <c r="V1153" s="7">
        <v>80</v>
      </c>
      <c r="W1153" s="7">
        <v>0</v>
      </c>
    </row>
    <row r="1154" spans="1:23" x14ac:dyDescent="0.35">
      <c r="A1154" s="7">
        <v>1</v>
      </c>
      <c r="B1154" s="7">
        <v>5778</v>
      </c>
      <c r="C1154" s="7">
        <v>2205</v>
      </c>
      <c r="D1154" s="7">
        <v>0</v>
      </c>
      <c r="E1154" s="7">
        <v>9</v>
      </c>
      <c r="F1154" s="7">
        <v>0.1557632398753894</v>
      </c>
      <c r="G1154" s="7">
        <v>1</v>
      </c>
      <c r="H1154" s="7">
        <v>0</v>
      </c>
      <c r="I1154" s="7">
        <v>4.5886654478976201</v>
      </c>
      <c r="J1154" s="7">
        <v>83040</v>
      </c>
      <c r="K1154" s="7">
        <v>1215</v>
      </c>
      <c r="L1154" s="7">
        <v>1253</v>
      </c>
      <c r="M1154" s="7">
        <v>724</v>
      </c>
      <c r="N1154" s="7">
        <v>3618</v>
      </c>
      <c r="O1154" s="7">
        <v>619</v>
      </c>
      <c r="P1154" s="7">
        <v>1071</v>
      </c>
      <c r="Q1154" s="7">
        <v>4</v>
      </c>
      <c r="R1154" s="7">
        <v>15</v>
      </c>
      <c r="S1154" s="7">
        <v>451</v>
      </c>
      <c r="T1154" s="7">
        <v>950</v>
      </c>
      <c r="U1154" s="7">
        <v>246</v>
      </c>
      <c r="V1154" s="7">
        <v>142</v>
      </c>
      <c r="W1154" s="7">
        <v>0</v>
      </c>
    </row>
    <row r="1155" spans="1:23" x14ac:dyDescent="0.35">
      <c r="A1155" s="7">
        <v>1</v>
      </c>
      <c r="B1155" s="7">
        <v>2692</v>
      </c>
      <c r="C1155" s="7">
        <v>944</v>
      </c>
      <c r="D1155" s="7">
        <v>0</v>
      </c>
      <c r="E1155" s="7">
        <v>0</v>
      </c>
      <c r="F1155" s="7">
        <v>0</v>
      </c>
      <c r="G1155" s="7">
        <v>0</v>
      </c>
      <c r="H1155" s="7">
        <v>0</v>
      </c>
      <c r="I1155" s="7">
        <v>3.4688995215311</v>
      </c>
      <c r="J1155" s="7">
        <v>110776</v>
      </c>
      <c r="K1155" s="7">
        <v>328</v>
      </c>
      <c r="L1155" s="7">
        <v>579</v>
      </c>
      <c r="M1155" s="7">
        <v>408</v>
      </c>
      <c r="N1155" s="7">
        <v>2159</v>
      </c>
      <c r="O1155" s="7">
        <v>165</v>
      </c>
      <c r="P1155" s="7">
        <v>196</v>
      </c>
      <c r="Q1155" s="7">
        <v>2</v>
      </c>
      <c r="R1155" s="7">
        <v>5</v>
      </c>
      <c r="S1155" s="7">
        <v>165</v>
      </c>
      <c r="T1155" s="7">
        <v>405</v>
      </c>
      <c r="U1155" s="7">
        <v>43</v>
      </c>
      <c r="V1155" s="7">
        <v>66</v>
      </c>
      <c r="W1155" s="7">
        <v>0</v>
      </c>
    </row>
    <row r="1156" spans="1:23" x14ac:dyDescent="0.35">
      <c r="A1156" s="7">
        <v>1</v>
      </c>
      <c r="B1156" s="7">
        <v>3262</v>
      </c>
      <c r="C1156" s="7">
        <v>1197</v>
      </c>
      <c r="D1156" s="7">
        <v>0</v>
      </c>
      <c r="E1156" s="7">
        <v>1</v>
      </c>
      <c r="F1156" s="7">
        <v>3.0656039239730225E-2</v>
      </c>
      <c r="G1156" s="7">
        <v>0</v>
      </c>
      <c r="H1156" s="7">
        <v>0</v>
      </c>
      <c r="I1156" s="7">
        <v>0.61801059446733408</v>
      </c>
      <c r="J1156" s="7">
        <v>100288</v>
      </c>
      <c r="K1156" s="7">
        <v>432</v>
      </c>
      <c r="L1156" s="7">
        <v>741</v>
      </c>
      <c r="M1156" s="7">
        <v>370</v>
      </c>
      <c r="N1156" s="7">
        <v>2155</v>
      </c>
      <c r="O1156" s="7">
        <v>332</v>
      </c>
      <c r="P1156" s="7">
        <v>459</v>
      </c>
      <c r="Q1156" s="7">
        <v>0</v>
      </c>
      <c r="R1156" s="7">
        <v>4</v>
      </c>
      <c r="S1156" s="7">
        <v>312</v>
      </c>
      <c r="T1156" s="7">
        <v>622</v>
      </c>
      <c r="U1156" s="7">
        <v>59</v>
      </c>
      <c r="V1156" s="7">
        <v>108</v>
      </c>
      <c r="W1156" s="7">
        <v>0</v>
      </c>
    </row>
    <row r="1157" spans="1:23" x14ac:dyDescent="0.35">
      <c r="A1157" s="7">
        <v>1</v>
      </c>
      <c r="B1157" s="7">
        <v>2763</v>
      </c>
      <c r="C1157" s="7">
        <v>1139</v>
      </c>
      <c r="D1157" s="7">
        <v>0</v>
      </c>
      <c r="E1157" s="7">
        <v>0</v>
      </c>
      <c r="F1157" s="7">
        <v>0</v>
      </c>
      <c r="G1157" s="7">
        <v>1</v>
      </c>
      <c r="H1157" s="7">
        <v>0</v>
      </c>
      <c r="I1157" s="7">
        <v>18.75</v>
      </c>
      <c r="J1157" s="7">
        <v>84674</v>
      </c>
      <c r="K1157" s="7">
        <v>973</v>
      </c>
      <c r="L1157" s="7">
        <v>576</v>
      </c>
      <c r="M1157" s="7">
        <v>446</v>
      </c>
      <c r="N1157" s="7">
        <v>1888</v>
      </c>
      <c r="O1157" s="7">
        <v>208</v>
      </c>
      <c r="P1157" s="7">
        <v>201</v>
      </c>
      <c r="Q1157" s="7">
        <v>0</v>
      </c>
      <c r="R1157" s="7">
        <v>28</v>
      </c>
      <c r="S1157" s="7">
        <v>438</v>
      </c>
      <c r="T1157" s="7">
        <v>707</v>
      </c>
      <c r="U1157" s="7">
        <v>256</v>
      </c>
      <c r="V1157" s="7">
        <v>232</v>
      </c>
      <c r="W1157" s="7">
        <v>0</v>
      </c>
    </row>
    <row r="1158" spans="1:23" x14ac:dyDescent="0.35">
      <c r="A1158" s="7">
        <v>1</v>
      </c>
      <c r="B1158" s="7">
        <v>4292</v>
      </c>
      <c r="C1158" s="7">
        <v>1596</v>
      </c>
      <c r="D1158" s="7">
        <v>0</v>
      </c>
      <c r="E1158" s="7">
        <v>6</v>
      </c>
      <c r="F1158" s="7">
        <v>0.13979496738117428</v>
      </c>
      <c r="G1158" s="7">
        <v>0</v>
      </c>
      <c r="H1158" s="7">
        <v>0</v>
      </c>
      <c r="I1158" s="7">
        <v>6.5502183406113499</v>
      </c>
      <c r="J1158" s="7">
        <v>86648</v>
      </c>
      <c r="K1158" s="7">
        <v>693</v>
      </c>
      <c r="L1158" s="7">
        <v>964</v>
      </c>
      <c r="M1158" s="7">
        <v>538</v>
      </c>
      <c r="N1158" s="7">
        <v>3164</v>
      </c>
      <c r="O1158" s="7">
        <v>291</v>
      </c>
      <c r="P1158" s="7">
        <v>339</v>
      </c>
      <c r="Q1158" s="7">
        <v>10</v>
      </c>
      <c r="R1158" s="7">
        <v>7</v>
      </c>
      <c r="S1158" s="7">
        <v>481</v>
      </c>
      <c r="T1158" s="7">
        <v>859</v>
      </c>
      <c r="U1158" s="7">
        <v>116</v>
      </c>
      <c r="V1158" s="7">
        <v>185</v>
      </c>
      <c r="W1158" s="7">
        <v>0</v>
      </c>
    </row>
    <row r="1159" spans="1:23" x14ac:dyDescent="0.35">
      <c r="A1159" s="7">
        <v>1</v>
      </c>
      <c r="B1159" s="7">
        <v>6403</v>
      </c>
      <c r="C1159" s="7">
        <v>2429</v>
      </c>
      <c r="D1159" s="7">
        <v>0</v>
      </c>
      <c r="E1159" s="7">
        <v>0</v>
      </c>
      <c r="F1159" s="7">
        <v>0</v>
      </c>
      <c r="G1159" s="7">
        <v>0</v>
      </c>
      <c r="H1159" s="7">
        <v>0</v>
      </c>
      <c r="I1159" s="7">
        <v>1.8301731244847501</v>
      </c>
      <c r="J1159" s="7">
        <v>105571</v>
      </c>
      <c r="K1159" s="7">
        <v>981</v>
      </c>
      <c r="L1159" s="7">
        <v>1563</v>
      </c>
      <c r="M1159" s="7">
        <v>442</v>
      </c>
      <c r="N1159" s="7">
        <v>1942</v>
      </c>
      <c r="O1159" s="7">
        <v>513</v>
      </c>
      <c r="P1159" s="7">
        <v>3664</v>
      </c>
      <c r="Q1159" s="7">
        <v>0</v>
      </c>
      <c r="R1159" s="7">
        <v>27</v>
      </c>
      <c r="S1159" s="7">
        <v>257</v>
      </c>
      <c r="T1159" s="7">
        <v>460</v>
      </c>
      <c r="U1159" s="7">
        <v>126</v>
      </c>
      <c r="V1159" s="7">
        <v>36</v>
      </c>
      <c r="W1159" s="7">
        <v>0</v>
      </c>
    </row>
    <row r="1160" spans="1:23" x14ac:dyDescent="0.35">
      <c r="A1160" s="7">
        <v>1</v>
      </c>
      <c r="B1160" s="7">
        <v>2984</v>
      </c>
      <c r="C1160" s="7">
        <v>943</v>
      </c>
      <c r="D1160" s="7">
        <v>0</v>
      </c>
      <c r="E1160" s="7">
        <v>0</v>
      </c>
      <c r="F1160" s="7">
        <v>0</v>
      </c>
      <c r="G1160" s="7">
        <v>0</v>
      </c>
      <c r="H1160" s="7">
        <v>0</v>
      </c>
      <c r="I1160" s="7">
        <v>2.5862068965517198</v>
      </c>
      <c r="J1160" s="7">
        <v>113641</v>
      </c>
      <c r="K1160" s="7">
        <v>299</v>
      </c>
      <c r="L1160" s="7">
        <v>676</v>
      </c>
      <c r="M1160" s="7">
        <v>410</v>
      </c>
      <c r="N1160" s="7">
        <v>1553</v>
      </c>
      <c r="O1160" s="7">
        <v>297</v>
      </c>
      <c r="P1160" s="7">
        <v>895</v>
      </c>
      <c r="Q1160" s="7">
        <v>0</v>
      </c>
      <c r="R1160" s="7">
        <v>11</v>
      </c>
      <c r="S1160" s="7">
        <v>228</v>
      </c>
      <c r="T1160" s="7">
        <v>434</v>
      </c>
      <c r="U1160" s="7">
        <v>20</v>
      </c>
      <c r="V1160" s="7">
        <v>26</v>
      </c>
      <c r="W1160" s="7">
        <v>0</v>
      </c>
    </row>
    <row r="1161" spans="1:23" x14ac:dyDescent="0.35">
      <c r="A1161" s="7">
        <v>1</v>
      </c>
      <c r="B1161" s="7">
        <v>4915</v>
      </c>
      <c r="C1161" s="7">
        <v>1731</v>
      </c>
      <c r="D1161" s="7">
        <v>0</v>
      </c>
      <c r="E1161" s="7">
        <v>0</v>
      </c>
      <c r="F1161" s="7">
        <v>0</v>
      </c>
      <c r="G1161" s="7">
        <v>0</v>
      </c>
      <c r="H1161" s="7">
        <v>0</v>
      </c>
      <c r="I1161" s="7">
        <v>9.3810237738273692</v>
      </c>
      <c r="J1161" s="7">
        <v>95037</v>
      </c>
      <c r="K1161" s="7">
        <v>747</v>
      </c>
      <c r="L1161" s="7">
        <v>1098</v>
      </c>
      <c r="M1161" s="7">
        <v>519</v>
      </c>
      <c r="N1161" s="7">
        <v>2253</v>
      </c>
      <c r="O1161" s="7">
        <v>640</v>
      </c>
      <c r="P1161" s="7">
        <v>1617</v>
      </c>
      <c r="Q1161" s="7">
        <v>0</v>
      </c>
      <c r="R1161" s="7">
        <v>13</v>
      </c>
      <c r="S1161" s="7">
        <v>392</v>
      </c>
      <c r="T1161" s="7">
        <v>724</v>
      </c>
      <c r="U1161" s="7">
        <v>110</v>
      </c>
      <c r="V1161" s="7">
        <v>83</v>
      </c>
      <c r="W1161" s="7">
        <v>0</v>
      </c>
    </row>
    <row r="1162" spans="1:23" x14ac:dyDescent="0.35">
      <c r="A1162" s="7">
        <v>1</v>
      </c>
      <c r="B1162" s="7">
        <v>3174</v>
      </c>
      <c r="C1162" s="7">
        <v>1152</v>
      </c>
      <c r="D1162" s="7">
        <v>0</v>
      </c>
      <c r="E1162" s="7">
        <v>0</v>
      </c>
      <c r="F1162" s="7">
        <v>0</v>
      </c>
      <c r="G1162" s="7">
        <v>0</v>
      </c>
      <c r="H1162" s="7">
        <v>0</v>
      </c>
      <c r="I1162" s="7">
        <v>4.7603935258648002</v>
      </c>
      <c r="J1162" s="7">
        <v>101250</v>
      </c>
      <c r="K1162" s="7">
        <v>371</v>
      </c>
      <c r="L1162" s="7">
        <v>665</v>
      </c>
      <c r="M1162" s="7">
        <v>489</v>
      </c>
      <c r="N1162" s="7">
        <v>2373</v>
      </c>
      <c r="O1162" s="7">
        <v>186</v>
      </c>
      <c r="P1162" s="7">
        <v>268</v>
      </c>
      <c r="Q1162" s="7">
        <v>1</v>
      </c>
      <c r="R1162" s="7">
        <v>3</v>
      </c>
      <c r="S1162" s="7">
        <v>343</v>
      </c>
      <c r="T1162" s="7">
        <v>575</v>
      </c>
      <c r="U1162" s="7">
        <v>20</v>
      </c>
      <c r="V1162" s="7">
        <v>25</v>
      </c>
      <c r="W1162" s="7">
        <v>0</v>
      </c>
    </row>
    <row r="1163" spans="1:23" x14ac:dyDescent="0.35">
      <c r="A1163" s="7">
        <v>1</v>
      </c>
      <c r="B1163" s="7">
        <v>3352</v>
      </c>
      <c r="C1163" s="7">
        <v>1267</v>
      </c>
      <c r="D1163" s="7">
        <v>0</v>
      </c>
      <c r="E1163" s="7">
        <v>0</v>
      </c>
      <c r="F1163" s="7">
        <v>0</v>
      </c>
      <c r="G1163" s="7">
        <v>1</v>
      </c>
      <c r="H1163" s="7">
        <v>0</v>
      </c>
      <c r="I1163" s="7">
        <v>3.8534599728629595</v>
      </c>
      <c r="J1163" s="7">
        <v>100333</v>
      </c>
      <c r="K1163" s="7">
        <v>541</v>
      </c>
      <c r="L1163" s="7">
        <v>724</v>
      </c>
      <c r="M1163" s="7">
        <v>472</v>
      </c>
      <c r="N1163" s="7">
        <v>2577</v>
      </c>
      <c r="O1163" s="7">
        <v>204</v>
      </c>
      <c r="P1163" s="7">
        <v>204</v>
      </c>
      <c r="Q1163" s="7">
        <v>0</v>
      </c>
      <c r="R1163" s="7">
        <v>13</v>
      </c>
      <c r="S1163" s="7">
        <v>354</v>
      </c>
      <c r="T1163" s="7">
        <v>825</v>
      </c>
      <c r="U1163" s="7">
        <v>127</v>
      </c>
      <c r="V1163" s="7">
        <v>134</v>
      </c>
      <c r="W1163" s="7">
        <v>0</v>
      </c>
    </row>
    <row r="1164" spans="1:23" x14ac:dyDescent="0.35">
      <c r="A1164" s="7">
        <v>1</v>
      </c>
      <c r="B1164" s="7">
        <v>5318</v>
      </c>
      <c r="C1164" s="7">
        <v>1974</v>
      </c>
      <c r="D1164" s="7">
        <v>0</v>
      </c>
      <c r="E1164" s="7">
        <v>1</v>
      </c>
      <c r="F1164" s="7">
        <v>1.8804061677322303E-2</v>
      </c>
      <c r="G1164" s="7">
        <v>0</v>
      </c>
      <c r="H1164" s="7">
        <v>1</v>
      </c>
      <c r="I1164" s="7">
        <v>10.372682210391</v>
      </c>
      <c r="J1164" s="7">
        <v>72278</v>
      </c>
      <c r="K1164" s="7">
        <v>1180</v>
      </c>
      <c r="L1164" s="7">
        <v>1211</v>
      </c>
      <c r="M1164" s="7">
        <v>522</v>
      </c>
      <c r="N1164" s="7">
        <v>2989</v>
      </c>
      <c r="O1164" s="7">
        <v>580</v>
      </c>
      <c r="P1164" s="7">
        <v>346</v>
      </c>
      <c r="Q1164" s="7">
        <v>0</v>
      </c>
      <c r="R1164" s="7">
        <v>26</v>
      </c>
      <c r="S1164" s="7">
        <v>1377</v>
      </c>
      <c r="T1164" s="7">
        <v>2571</v>
      </c>
      <c r="U1164" s="7">
        <v>163</v>
      </c>
      <c r="V1164" s="7">
        <v>168</v>
      </c>
      <c r="W1164" s="7">
        <v>0</v>
      </c>
    </row>
    <row r="1165" spans="1:23" x14ac:dyDescent="0.35">
      <c r="A1165" s="7">
        <v>1</v>
      </c>
      <c r="B1165" s="7">
        <v>3840</v>
      </c>
      <c r="C1165" s="7">
        <v>1348</v>
      </c>
      <c r="D1165" s="7">
        <v>0</v>
      </c>
      <c r="E1165" s="7">
        <v>106</v>
      </c>
      <c r="F1165" s="7">
        <v>2.7604166666666665</v>
      </c>
      <c r="G1165" s="7">
        <v>0</v>
      </c>
      <c r="H1165" s="7">
        <v>0</v>
      </c>
      <c r="I1165" s="7">
        <v>3.9647577092511002</v>
      </c>
      <c r="J1165" s="7">
        <v>85404</v>
      </c>
      <c r="K1165" s="7">
        <v>488</v>
      </c>
      <c r="L1165" s="7">
        <v>834</v>
      </c>
      <c r="M1165" s="7">
        <v>560</v>
      </c>
      <c r="N1165" s="7">
        <v>2983</v>
      </c>
      <c r="O1165" s="7">
        <v>332</v>
      </c>
      <c r="P1165" s="7">
        <v>240</v>
      </c>
      <c r="Q1165" s="7">
        <v>5</v>
      </c>
      <c r="R1165" s="7">
        <v>5</v>
      </c>
      <c r="S1165" s="7">
        <v>275</v>
      </c>
      <c r="T1165" s="7">
        <v>799</v>
      </c>
      <c r="U1165" s="7">
        <v>75</v>
      </c>
      <c r="V1165" s="7">
        <v>18</v>
      </c>
      <c r="W1165" s="7">
        <v>0</v>
      </c>
    </row>
    <row r="1166" spans="1:23" x14ac:dyDescent="0.35">
      <c r="A1166" s="7">
        <v>1</v>
      </c>
      <c r="B1166" s="7">
        <v>3495</v>
      </c>
      <c r="C1166" s="7">
        <v>1217</v>
      </c>
      <c r="D1166" s="7">
        <v>0</v>
      </c>
      <c r="E1166" s="7">
        <v>7</v>
      </c>
      <c r="F1166" s="7">
        <v>0.20028612303290413</v>
      </c>
      <c r="G1166" s="7">
        <v>0</v>
      </c>
      <c r="H1166" s="7">
        <v>0</v>
      </c>
      <c r="I1166" s="7">
        <v>9.0388671286532087</v>
      </c>
      <c r="J1166" s="7">
        <v>87875</v>
      </c>
      <c r="K1166" s="7">
        <v>814</v>
      </c>
      <c r="L1166" s="7">
        <v>788</v>
      </c>
      <c r="M1166" s="7">
        <v>461</v>
      </c>
      <c r="N1166" s="7">
        <v>2164</v>
      </c>
      <c r="O1166" s="7">
        <v>353</v>
      </c>
      <c r="P1166" s="7">
        <v>615</v>
      </c>
      <c r="Q1166" s="7">
        <v>10</v>
      </c>
      <c r="R1166" s="7">
        <v>10</v>
      </c>
      <c r="S1166" s="7">
        <v>343</v>
      </c>
      <c r="T1166" s="7">
        <v>861</v>
      </c>
      <c r="U1166" s="7">
        <v>78</v>
      </c>
      <c r="V1166" s="7">
        <v>108</v>
      </c>
      <c r="W1166" s="7">
        <v>0</v>
      </c>
    </row>
    <row r="1167" spans="1:23" x14ac:dyDescent="0.35">
      <c r="A1167" s="7">
        <v>1</v>
      </c>
      <c r="B1167" s="7">
        <v>7127</v>
      </c>
      <c r="C1167" s="7">
        <v>2351</v>
      </c>
      <c r="D1167" s="7">
        <v>0</v>
      </c>
      <c r="E1167" s="7">
        <v>2</v>
      </c>
      <c r="F1167" s="7">
        <v>2.8062298302230951E-2</v>
      </c>
      <c r="G1167" s="7">
        <v>1</v>
      </c>
      <c r="H1167" s="7">
        <v>1</v>
      </c>
      <c r="I1167" s="7">
        <v>21.153048527581898</v>
      </c>
      <c r="J1167" s="7">
        <v>65872</v>
      </c>
      <c r="K1167" s="7">
        <v>2789</v>
      </c>
      <c r="L1167" s="7">
        <v>1934</v>
      </c>
      <c r="M1167" s="7">
        <v>623</v>
      </c>
      <c r="N1167" s="7">
        <v>3367</v>
      </c>
      <c r="O1167" s="7">
        <v>1070</v>
      </c>
      <c r="P1167" s="7">
        <v>1380</v>
      </c>
      <c r="Q1167" s="7">
        <v>0</v>
      </c>
      <c r="R1167" s="7">
        <v>22</v>
      </c>
      <c r="S1167" s="7">
        <v>1288</v>
      </c>
      <c r="T1167" s="7">
        <v>2624</v>
      </c>
      <c r="U1167" s="7">
        <v>357</v>
      </c>
      <c r="V1167" s="7">
        <v>297</v>
      </c>
      <c r="W1167" s="7">
        <v>1</v>
      </c>
    </row>
    <row r="1168" spans="1:23" x14ac:dyDescent="0.35">
      <c r="A1168" s="7">
        <v>1</v>
      </c>
      <c r="B1168" s="7">
        <v>3715</v>
      </c>
      <c r="C1168" s="7">
        <v>1212</v>
      </c>
      <c r="D1168" s="7">
        <v>0</v>
      </c>
      <c r="E1168" s="7">
        <v>0</v>
      </c>
      <c r="F1168" s="7">
        <v>0</v>
      </c>
      <c r="G1168" s="7">
        <v>0</v>
      </c>
      <c r="H1168" s="7">
        <v>0</v>
      </c>
      <c r="I1168" s="7">
        <v>6.4289573203673704</v>
      </c>
      <c r="J1168" s="7">
        <v>84145</v>
      </c>
      <c r="K1168" s="7">
        <v>986</v>
      </c>
      <c r="L1168" s="7">
        <v>867</v>
      </c>
      <c r="M1168" s="7">
        <v>452</v>
      </c>
      <c r="N1168" s="7">
        <v>2001</v>
      </c>
      <c r="O1168" s="7">
        <v>391</v>
      </c>
      <c r="P1168" s="7">
        <v>870</v>
      </c>
      <c r="Q1168" s="7">
        <v>0</v>
      </c>
      <c r="R1168" s="7">
        <v>21</v>
      </c>
      <c r="S1168" s="7">
        <v>432</v>
      </c>
      <c r="T1168" s="7">
        <v>895</v>
      </c>
      <c r="U1168" s="7">
        <v>92</v>
      </c>
      <c r="V1168" s="7">
        <v>19</v>
      </c>
      <c r="W1168" s="7">
        <v>0</v>
      </c>
    </row>
    <row r="1169" spans="1:23" x14ac:dyDescent="0.35">
      <c r="A1169" s="7">
        <v>1</v>
      </c>
      <c r="B1169" s="7">
        <v>7450</v>
      </c>
      <c r="C1169" s="7">
        <v>2398</v>
      </c>
      <c r="D1169" s="7">
        <v>0</v>
      </c>
      <c r="E1169" s="7">
        <v>0</v>
      </c>
      <c r="F1169" s="7">
        <v>0</v>
      </c>
      <c r="G1169" s="7">
        <v>1</v>
      </c>
      <c r="H1169" s="7">
        <v>0</v>
      </c>
      <c r="I1169" s="7">
        <v>14.260014391940501</v>
      </c>
      <c r="J1169" s="7">
        <v>78682</v>
      </c>
      <c r="K1169" s="7">
        <v>2221</v>
      </c>
      <c r="L1169" s="7">
        <v>1961</v>
      </c>
      <c r="M1169" s="7">
        <v>895</v>
      </c>
      <c r="N1169" s="7">
        <v>3800</v>
      </c>
      <c r="O1169" s="7">
        <v>1285</v>
      </c>
      <c r="P1169" s="7">
        <v>1086</v>
      </c>
      <c r="Q1169" s="7">
        <v>2</v>
      </c>
      <c r="R1169" s="7">
        <v>21</v>
      </c>
      <c r="S1169" s="7">
        <v>1256</v>
      </c>
      <c r="T1169" s="7">
        <v>2499</v>
      </c>
      <c r="U1169" s="7">
        <v>207</v>
      </c>
      <c r="V1169" s="7">
        <v>247</v>
      </c>
      <c r="W1169" s="7">
        <v>0</v>
      </c>
    </row>
    <row r="1170" spans="1:23" x14ac:dyDescent="0.35">
      <c r="A1170" s="7">
        <v>1</v>
      </c>
      <c r="B1170" s="7">
        <v>3972</v>
      </c>
      <c r="C1170" s="7">
        <v>1418</v>
      </c>
      <c r="D1170" s="7">
        <v>0</v>
      </c>
      <c r="E1170" s="7">
        <v>176</v>
      </c>
      <c r="F1170" s="7">
        <v>4.4310171198388728</v>
      </c>
      <c r="G1170" s="7">
        <v>0</v>
      </c>
      <c r="H1170" s="7">
        <v>1</v>
      </c>
      <c r="I1170" s="7">
        <v>7.0964387834676401</v>
      </c>
      <c r="J1170" s="7">
        <v>63611</v>
      </c>
      <c r="K1170" s="7">
        <v>1246</v>
      </c>
      <c r="L1170" s="7">
        <v>854</v>
      </c>
      <c r="M1170" s="7">
        <v>677</v>
      </c>
      <c r="N1170" s="7">
        <v>2212</v>
      </c>
      <c r="O1170" s="7">
        <v>607</v>
      </c>
      <c r="P1170" s="7">
        <v>68</v>
      </c>
      <c r="Q1170" s="7">
        <v>1</v>
      </c>
      <c r="R1170" s="7">
        <v>24</v>
      </c>
      <c r="S1170" s="7">
        <v>1060</v>
      </c>
      <c r="T1170" s="7">
        <v>2434</v>
      </c>
      <c r="U1170" s="7">
        <v>49</v>
      </c>
      <c r="V1170" s="7">
        <v>242</v>
      </c>
      <c r="W1170" s="7">
        <v>0</v>
      </c>
    </row>
    <row r="1171" spans="1:23" x14ac:dyDescent="0.35">
      <c r="A1171" s="7">
        <v>1</v>
      </c>
      <c r="B1171" s="7">
        <v>2543</v>
      </c>
      <c r="C1171" s="7">
        <v>835</v>
      </c>
      <c r="D1171" s="7">
        <v>0</v>
      </c>
      <c r="E1171" s="7">
        <v>2</v>
      </c>
      <c r="F1171" s="7">
        <v>7.8647267007471489E-2</v>
      </c>
      <c r="G1171" s="7">
        <v>0</v>
      </c>
      <c r="H1171" s="7">
        <v>0</v>
      </c>
      <c r="I1171" s="7">
        <v>8.1291326332166491</v>
      </c>
      <c r="J1171" s="7">
        <v>79659</v>
      </c>
      <c r="K1171" s="7">
        <v>611</v>
      </c>
      <c r="L1171" s="7">
        <v>625</v>
      </c>
      <c r="M1171" s="7">
        <v>280</v>
      </c>
      <c r="N1171" s="7">
        <v>1537</v>
      </c>
      <c r="O1171" s="7">
        <v>195</v>
      </c>
      <c r="P1171" s="7">
        <v>50</v>
      </c>
      <c r="Q1171" s="7">
        <v>0</v>
      </c>
      <c r="R1171" s="7">
        <v>19</v>
      </c>
      <c r="S1171" s="7">
        <v>742</v>
      </c>
      <c r="T1171" s="7">
        <v>1716</v>
      </c>
      <c r="U1171" s="7">
        <v>141</v>
      </c>
      <c r="V1171" s="7">
        <v>74</v>
      </c>
      <c r="W1171" s="7">
        <v>0</v>
      </c>
    </row>
    <row r="1172" spans="1:23" x14ac:dyDescent="0.35">
      <c r="A1172" s="7">
        <v>1</v>
      </c>
      <c r="B1172" s="7">
        <v>3356</v>
      </c>
      <c r="C1172" s="7">
        <v>997</v>
      </c>
      <c r="D1172" s="7">
        <v>0</v>
      </c>
      <c r="E1172" s="7">
        <v>0</v>
      </c>
      <c r="F1172" s="7">
        <v>0</v>
      </c>
      <c r="G1172" s="7">
        <v>0</v>
      </c>
      <c r="H1172" s="7">
        <v>1</v>
      </c>
      <c r="I1172" s="7">
        <v>13.538961038961</v>
      </c>
      <c r="J1172" s="7">
        <v>57426</v>
      </c>
      <c r="K1172" s="7">
        <v>1015</v>
      </c>
      <c r="L1172" s="7">
        <v>917</v>
      </c>
      <c r="M1172" s="7">
        <v>295</v>
      </c>
      <c r="N1172" s="7">
        <v>1797</v>
      </c>
      <c r="O1172" s="7">
        <v>269</v>
      </c>
      <c r="P1172" s="7">
        <v>77</v>
      </c>
      <c r="Q1172" s="7">
        <v>0</v>
      </c>
      <c r="R1172" s="7">
        <v>72</v>
      </c>
      <c r="S1172" s="7">
        <v>1141</v>
      </c>
      <c r="T1172" s="7">
        <v>2626</v>
      </c>
      <c r="U1172" s="7">
        <v>143</v>
      </c>
      <c r="V1172" s="7">
        <v>111</v>
      </c>
      <c r="W1172" s="7">
        <v>0</v>
      </c>
    </row>
    <row r="1173" spans="1:23" x14ac:dyDescent="0.35">
      <c r="A1173" s="7">
        <v>1</v>
      </c>
      <c r="B1173" s="7">
        <v>3732</v>
      </c>
      <c r="C1173" s="7">
        <v>1091</v>
      </c>
      <c r="D1173" s="7">
        <v>0</v>
      </c>
      <c r="E1173" s="7">
        <v>0</v>
      </c>
      <c r="F1173" s="7">
        <v>0</v>
      </c>
      <c r="G1173" s="7">
        <v>0</v>
      </c>
      <c r="H1173" s="7">
        <v>1</v>
      </c>
      <c r="I1173" s="7">
        <v>16.700610997963299</v>
      </c>
      <c r="J1173" s="7">
        <v>53333</v>
      </c>
      <c r="K1173" s="7">
        <v>1388</v>
      </c>
      <c r="L1173" s="7">
        <v>1066</v>
      </c>
      <c r="M1173" s="7">
        <v>326</v>
      </c>
      <c r="N1173" s="7">
        <v>2143</v>
      </c>
      <c r="O1173" s="7">
        <v>271</v>
      </c>
      <c r="P1173" s="7">
        <v>31</v>
      </c>
      <c r="Q1173" s="7">
        <v>2</v>
      </c>
      <c r="R1173" s="7">
        <v>21</v>
      </c>
      <c r="S1173" s="7">
        <v>1264</v>
      </c>
      <c r="T1173" s="7">
        <v>2855</v>
      </c>
      <c r="U1173" s="7">
        <v>124</v>
      </c>
      <c r="V1173" s="7">
        <v>139</v>
      </c>
      <c r="W1173" s="7">
        <v>0</v>
      </c>
    </row>
    <row r="1174" spans="1:23" x14ac:dyDescent="0.35">
      <c r="A1174" s="7">
        <v>1</v>
      </c>
      <c r="B1174" s="7">
        <v>4414</v>
      </c>
      <c r="C1174" s="7">
        <v>1259</v>
      </c>
      <c r="D1174" s="7">
        <v>0</v>
      </c>
      <c r="E1174" s="7">
        <v>13</v>
      </c>
      <c r="F1174" s="7">
        <v>0.29451744449478934</v>
      </c>
      <c r="G1174" s="7">
        <v>0</v>
      </c>
      <c r="H1174" s="7">
        <v>1</v>
      </c>
      <c r="I1174" s="7">
        <v>13.320252888598199</v>
      </c>
      <c r="J1174" s="7">
        <v>62466</v>
      </c>
      <c r="K1174" s="7">
        <v>1654</v>
      </c>
      <c r="L1174" s="7">
        <v>1250</v>
      </c>
      <c r="M1174" s="7">
        <v>342</v>
      </c>
      <c r="N1174" s="7">
        <v>2336</v>
      </c>
      <c r="O1174" s="7">
        <v>265</v>
      </c>
      <c r="P1174" s="7">
        <v>30</v>
      </c>
      <c r="Q1174" s="7">
        <v>0</v>
      </c>
      <c r="R1174" s="7">
        <v>26</v>
      </c>
      <c r="S1174" s="7">
        <v>1757</v>
      </c>
      <c r="T1174" s="7">
        <v>3640</v>
      </c>
      <c r="U1174" s="7">
        <v>247</v>
      </c>
      <c r="V1174" s="7">
        <v>212</v>
      </c>
      <c r="W1174" s="7">
        <v>0</v>
      </c>
    </row>
    <row r="1175" spans="1:23" x14ac:dyDescent="0.35">
      <c r="A1175" s="7">
        <v>1</v>
      </c>
      <c r="B1175" s="7">
        <v>6951</v>
      </c>
      <c r="C1175" s="7">
        <v>2032</v>
      </c>
      <c r="D1175" s="7">
        <v>0</v>
      </c>
      <c r="E1175" s="7">
        <v>28</v>
      </c>
      <c r="F1175" s="7">
        <v>0.4028197381671702</v>
      </c>
      <c r="G1175" s="7">
        <v>0</v>
      </c>
      <c r="H1175" s="7">
        <v>1</v>
      </c>
      <c r="I1175" s="7">
        <v>18.5789726356217</v>
      </c>
      <c r="J1175" s="7">
        <v>54258</v>
      </c>
      <c r="K1175" s="7">
        <v>4235</v>
      </c>
      <c r="L1175" s="7">
        <v>2185</v>
      </c>
      <c r="M1175" s="7">
        <v>356</v>
      </c>
      <c r="N1175" s="7">
        <v>2992</v>
      </c>
      <c r="O1175" s="7">
        <v>1267</v>
      </c>
      <c r="P1175" s="7">
        <v>240</v>
      </c>
      <c r="Q1175" s="7">
        <v>1</v>
      </c>
      <c r="R1175" s="7">
        <v>75</v>
      </c>
      <c r="S1175" s="7">
        <v>2376</v>
      </c>
      <c r="T1175" s="7">
        <v>5041</v>
      </c>
      <c r="U1175" s="7">
        <v>511</v>
      </c>
      <c r="V1175" s="7">
        <v>448</v>
      </c>
      <c r="W1175" s="7">
        <v>0</v>
      </c>
    </row>
    <row r="1176" spans="1:23" x14ac:dyDescent="0.35">
      <c r="A1176" s="7">
        <v>1</v>
      </c>
      <c r="B1176" s="7">
        <v>5948</v>
      </c>
      <c r="C1176" s="7">
        <v>1704</v>
      </c>
      <c r="D1176" s="7">
        <v>0</v>
      </c>
      <c r="E1176" s="7">
        <v>41</v>
      </c>
      <c r="F1176" s="7">
        <v>0.68930733019502355</v>
      </c>
      <c r="G1176" s="7">
        <v>0</v>
      </c>
      <c r="H1176" s="7">
        <v>1</v>
      </c>
      <c r="I1176" s="7">
        <v>28.980190755685996</v>
      </c>
      <c r="J1176" s="7">
        <v>46897</v>
      </c>
      <c r="K1176" s="7">
        <v>3173</v>
      </c>
      <c r="L1176" s="7">
        <v>1726</v>
      </c>
      <c r="M1176" s="7">
        <v>404</v>
      </c>
      <c r="N1176" s="7">
        <v>2932</v>
      </c>
      <c r="O1176" s="7">
        <v>484</v>
      </c>
      <c r="P1176" s="7">
        <v>81</v>
      </c>
      <c r="Q1176" s="7">
        <v>0</v>
      </c>
      <c r="R1176" s="7">
        <v>105</v>
      </c>
      <c r="S1176" s="7">
        <v>2346</v>
      </c>
      <c r="T1176" s="7">
        <v>5118</v>
      </c>
      <c r="U1176" s="7">
        <v>526</v>
      </c>
      <c r="V1176" s="7">
        <v>368</v>
      </c>
      <c r="W1176" s="7">
        <v>0</v>
      </c>
    </row>
    <row r="1177" spans="1:23" x14ac:dyDescent="0.35">
      <c r="A1177" s="7">
        <v>1</v>
      </c>
      <c r="B1177" s="7">
        <v>3482</v>
      </c>
      <c r="C1177" s="7">
        <v>1084</v>
      </c>
      <c r="D1177" s="7">
        <v>0</v>
      </c>
      <c r="E1177" s="7">
        <v>0</v>
      </c>
      <c r="F1177" s="7">
        <v>0</v>
      </c>
      <c r="G1177" s="7">
        <v>0</v>
      </c>
      <c r="H1177" s="7">
        <v>1</v>
      </c>
      <c r="I1177" s="7">
        <v>12.851023322227501</v>
      </c>
      <c r="J1177" s="7">
        <v>69627</v>
      </c>
      <c r="K1177" s="7">
        <v>1382</v>
      </c>
      <c r="L1177" s="7">
        <v>948</v>
      </c>
      <c r="M1177" s="7">
        <v>265</v>
      </c>
      <c r="N1177" s="7">
        <v>1767</v>
      </c>
      <c r="O1177" s="7">
        <v>416</v>
      </c>
      <c r="P1177" s="7">
        <v>115</v>
      </c>
      <c r="Q1177" s="7">
        <v>0</v>
      </c>
      <c r="R1177" s="7">
        <v>31</v>
      </c>
      <c r="S1177" s="7">
        <v>1153</v>
      </c>
      <c r="T1177" s="7">
        <v>2655</v>
      </c>
      <c r="U1177" s="7">
        <v>217</v>
      </c>
      <c r="V1177" s="7">
        <v>184</v>
      </c>
      <c r="W1177" s="7">
        <v>0</v>
      </c>
    </row>
    <row r="1178" spans="1:23" x14ac:dyDescent="0.35">
      <c r="A1178" s="7">
        <v>1</v>
      </c>
      <c r="B1178" s="7">
        <v>6028</v>
      </c>
      <c r="C1178" s="7">
        <v>1696</v>
      </c>
      <c r="D1178" s="7">
        <v>0</v>
      </c>
      <c r="E1178" s="7">
        <v>274</v>
      </c>
      <c r="F1178" s="7">
        <v>4.5454545454545459</v>
      </c>
      <c r="G1178" s="7">
        <v>0</v>
      </c>
      <c r="H1178" s="7">
        <v>1</v>
      </c>
      <c r="I1178" s="7">
        <v>28.431560760222702</v>
      </c>
      <c r="J1178" s="7">
        <v>39837</v>
      </c>
      <c r="K1178" s="7">
        <v>2943</v>
      </c>
      <c r="L1178" s="7">
        <v>1602</v>
      </c>
      <c r="M1178" s="7">
        <v>710</v>
      </c>
      <c r="N1178" s="7">
        <v>2830</v>
      </c>
      <c r="O1178" s="7">
        <v>525</v>
      </c>
      <c r="P1178" s="7">
        <v>72</v>
      </c>
      <c r="Q1178" s="7">
        <v>12</v>
      </c>
      <c r="R1178" s="7">
        <v>88</v>
      </c>
      <c r="S1178" s="7">
        <v>2501</v>
      </c>
      <c r="T1178" s="7">
        <v>5141</v>
      </c>
      <c r="U1178" s="7">
        <v>431</v>
      </c>
      <c r="V1178" s="7">
        <v>495</v>
      </c>
      <c r="W1178" s="7">
        <v>0</v>
      </c>
    </row>
    <row r="1179" spans="1:23" x14ac:dyDescent="0.35">
      <c r="A1179" s="7">
        <v>1</v>
      </c>
      <c r="B1179" s="7">
        <v>5109</v>
      </c>
      <c r="C1179" s="7">
        <v>1842</v>
      </c>
      <c r="D1179" s="7">
        <v>0</v>
      </c>
      <c r="E1179" s="7">
        <v>133</v>
      </c>
      <c r="F1179" s="7">
        <v>2.6032491681346643</v>
      </c>
      <c r="G1179" s="7">
        <v>0</v>
      </c>
      <c r="H1179" s="7">
        <v>1</v>
      </c>
      <c r="I1179" s="7">
        <v>28.812525416836099</v>
      </c>
      <c r="J1179" s="7">
        <v>42306</v>
      </c>
      <c r="K1179" s="7">
        <v>2455</v>
      </c>
      <c r="L1179" s="7">
        <v>1195</v>
      </c>
      <c r="M1179" s="7">
        <v>614</v>
      </c>
      <c r="N1179" s="7">
        <v>2412</v>
      </c>
      <c r="O1179" s="7">
        <v>589</v>
      </c>
      <c r="P1179" s="7">
        <v>66</v>
      </c>
      <c r="Q1179" s="7">
        <v>3</v>
      </c>
      <c r="R1179" s="7">
        <v>63</v>
      </c>
      <c r="S1179" s="7">
        <v>1976</v>
      </c>
      <c r="T1179" s="7">
        <v>4045</v>
      </c>
      <c r="U1179" s="7">
        <v>690</v>
      </c>
      <c r="V1179" s="7">
        <v>532</v>
      </c>
      <c r="W1179" s="7">
        <v>0</v>
      </c>
    </row>
    <row r="1180" spans="1:23" x14ac:dyDescent="0.35">
      <c r="A1180" s="7">
        <v>1</v>
      </c>
      <c r="B1180" s="7">
        <v>5279</v>
      </c>
      <c r="C1180" s="7">
        <v>1461</v>
      </c>
      <c r="D1180" s="7">
        <v>0</v>
      </c>
      <c r="E1180" s="7">
        <v>0</v>
      </c>
      <c r="F1180" s="7">
        <v>0</v>
      </c>
      <c r="G1180" s="7">
        <v>0</v>
      </c>
      <c r="H1180" s="7">
        <v>1</v>
      </c>
      <c r="I1180" s="7">
        <v>12.384690873405301</v>
      </c>
      <c r="J1180" s="7">
        <v>62776</v>
      </c>
      <c r="K1180" s="7">
        <v>2041</v>
      </c>
      <c r="L1180" s="7">
        <v>1501</v>
      </c>
      <c r="M1180" s="7">
        <v>435</v>
      </c>
      <c r="N1180" s="7">
        <v>2583</v>
      </c>
      <c r="O1180" s="7">
        <v>470</v>
      </c>
      <c r="P1180" s="7">
        <v>29</v>
      </c>
      <c r="Q1180" s="7">
        <v>8</v>
      </c>
      <c r="R1180" s="7">
        <v>37</v>
      </c>
      <c r="S1180" s="7">
        <v>2152</v>
      </c>
      <c r="T1180" s="7">
        <v>4414</v>
      </c>
      <c r="U1180" s="7">
        <v>256</v>
      </c>
      <c r="V1180" s="7">
        <v>167</v>
      </c>
      <c r="W1180" s="7">
        <v>0</v>
      </c>
    </row>
    <row r="1181" spans="1:23" x14ac:dyDescent="0.35">
      <c r="A1181" s="7">
        <v>1</v>
      </c>
      <c r="B1181" s="7">
        <v>6922</v>
      </c>
      <c r="C1181" s="7">
        <v>1331</v>
      </c>
      <c r="D1181" s="7">
        <v>0</v>
      </c>
      <c r="E1181" s="7">
        <v>3085</v>
      </c>
      <c r="F1181" s="7">
        <v>44.568043917942788</v>
      </c>
      <c r="G1181" s="7">
        <v>1</v>
      </c>
      <c r="H1181" s="7">
        <v>1</v>
      </c>
      <c r="I1181" s="7">
        <v>42.9438058748404</v>
      </c>
      <c r="J1181" s="7">
        <v>102500</v>
      </c>
      <c r="K1181" s="7">
        <v>1724</v>
      </c>
      <c r="L1181" s="7">
        <v>208</v>
      </c>
      <c r="M1181" s="7">
        <v>287</v>
      </c>
      <c r="N1181" s="7">
        <v>5073</v>
      </c>
      <c r="O1181" s="7">
        <v>333</v>
      </c>
      <c r="P1181" s="7">
        <v>1073</v>
      </c>
      <c r="Q1181" s="7">
        <v>4</v>
      </c>
      <c r="R1181" s="7">
        <v>11</v>
      </c>
      <c r="S1181" s="7">
        <v>428</v>
      </c>
      <c r="T1181" s="7">
        <v>629</v>
      </c>
      <c r="U1181" s="7">
        <v>172</v>
      </c>
      <c r="V1181" s="7">
        <v>75</v>
      </c>
      <c r="W1181" s="7">
        <v>0</v>
      </c>
    </row>
    <row r="1182" spans="1:23" x14ac:dyDescent="0.35">
      <c r="A1182" s="7">
        <v>1</v>
      </c>
      <c r="B1182" s="7">
        <v>5812</v>
      </c>
      <c r="C1182" s="7">
        <v>1824</v>
      </c>
      <c r="D1182" s="7">
        <v>0</v>
      </c>
      <c r="E1182" s="7">
        <v>37</v>
      </c>
      <c r="F1182" s="7">
        <v>0.6366139022711631</v>
      </c>
      <c r="G1182" s="7">
        <v>0</v>
      </c>
      <c r="H1182" s="7">
        <v>1</v>
      </c>
      <c r="I1182" s="7">
        <v>53.352272727272698</v>
      </c>
      <c r="J1182" s="7">
        <v>31394</v>
      </c>
      <c r="K1182" s="7">
        <v>3904</v>
      </c>
      <c r="L1182" s="7">
        <v>694</v>
      </c>
      <c r="M1182" s="7">
        <v>298</v>
      </c>
      <c r="N1182" s="7">
        <v>3554</v>
      </c>
      <c r="O1182" s="7">
        <v>418</v>
      </c>
      <c r="P1182" s="7">
        <v>648</v>
      </c>
      <c r="Q1182" s="7">
        <v>3</v>
      </c>
      <c r="R1182" s="7">
        <v>70</v>
      </c>
      <c r="S1182" s="7">
        <v>1119</v>
      </c>
      <c r="T1182" s="7">
        <v>1762</v>
      </c>
      <c r="U1182" s="7">
        <v>513</v>
      </c>
      <c r="V1182" s="7">
        <v>265</v>
      </c>
      <c r="W1182" s="7">
        <v>0</v>
      </c>
    </row>
    <row r="1183" spans="1:23" x14ac:dyDescent="0.35">
      <c r="A1183" s="7">
        <v>1</v>
      </c>
      <c r="B1183" s="7">
        <v>3910</v>
      </c>
      <c r="C1183" s="7">
        <v>711</v>
      </c>
      <c r="D1183" s="7">
        <v>0</v>
      </c>
      <c r="E1183" s="7">
        <v>647</v>
      </c>
      <c r="F1183" s="7">
        <v>16.547314578005114</v>
      </c>
      <c r="G1183" s="7">
        <v>0</v>
      </c>
      <c r="H1183" s="7">
        <v>1</v>
      </c>
      <c r="I1183" s="7">
        <v>39.461738002593997</v>
      </c>
      <c r="J1183" s="7">
        <v>31964</v>
      </c>
      <c r="K1183" s="7">
        <v>2028</v>
      </c>
      <c r="L1183" s="7">
        <v>919</v>
      </c>
      <c r="M1183" s="7">
        <v>94</v>
      </c>
      <c r="N1183" s="7">
        <v>1718</v>
      </c>
      <c r="O1183" s="7">
        <v>346</v>
      </c>
      <c r="P1183" s="7">
        <v>331</v>
      </c>
      <c r="Q1183" s="7">
        <v>0</v>
      </c>
      <c r="R1183" s="7">
        <v>25</v>
      </c>
      <c r="S1183" s="7">
        <v>1490</v>
      </c>
      <c r="T1183" s="7">
        <v>2754</v>
      </c>
      <c r="U1183" s="7">
        <v>321</v>
      </c>
      <c r="V1183" s="7">
        <v>151</v>
      </c>
      <c r="W1183" s="7">
        <v>0</v>
      </c>
    </row>
    <row r="1184" spans="1:23" x14ac:dyDescent="0.35">
      <c r="A1184" s="7">
        <v>1</v>
      </c>
      <c r="B1184" s="7">
        <v>3551</v>
      </c>
      <c r="C1184" s="7">
        <v>1094</v>
      </c>
      <c r="D1184" s="7">
        <v>0</v>
      </c>
      <c r="E1184" s="7">
        <v>49</v>
      </c>
      <c r="F1184" s="7">
        <v>1.3798929878907349</v>
      </c>
      <c r="G1184" s="7">
        <v>0</v>
      </c>
      <c r="H1184" s="7">
        <v>1</v>
      </c>
      <c r="I1184" s="7">
        <v>32.1558441558442</v>
      </c>
      <c r="J1184" s="7">
        <v>29167</v>
      </c>
      <c r="K1184" s="7">
        <v>2452</v>
      </c>
      <c r="L1184" s="7">
        <v>1244</v>
      </c>
      <c r="M1184" s="7">
        <v>164</v>
      </c>
      <c r="N1184" s="7">
        <v>804</v>
      </c>
      <c r="O1184" s="7">
        <v>1505</v>
      </c>
      <c r="P1184" s="7">
        <v>81</v>
      </c>
      <c r="Q1184" s="7">
        <v>5</v>
      </c>
      <c r="R1184" s="7">
        <v>16</v>
      </c>
      <c r="S1184" s="7">
        <v>1140</v>
      </c>
      <c r="T1184" s="7">
        <v>1844</v>
      </c>
      <c r="U1184" s="7">
        <v>299</v>
      </c>
      <c r="V1184" s="7">
        <v>258</v>
      </c>
      <c r="W1184" s="7">
        <v>0</v>
      </c>
    </row>
    <row r="1185" spans="1:23" x14ac:dyDescent="0.35">
      <c r="A1185" s="7">
        <v>1</v>
      </c>
      <c r="B1185" s="7">
        <v>2980</v>
      </c>
      <c r="C1185" s="7">
        <v>823</v>
      </c>
      <c r="D1185" s="7">
        <v>0</v>
      </c>
      <c r="E1185" s="7">
        <v>0</v>
      </c>
      <c r="F1185" s="7">
        <v>0</v>
      </c>
      <c r="G1185" s="7">
        <v>0</v>
      </c>
      <c r="H1185" s="7">
        <v>1</v>
      </c>
      <c r="I1185" s="7">
        <v>31.190392087601598</v>
      </c>
      <c r="J1185" s="7">
        <v>33778</v>
      </c>
      <c r="K1185" s="7">
        <v>1838</v>
      </c>
      <c r="L1185" s="7">
        <v>890</v>
      </c>
      <c r="M1185" s="7">
        <v>175</v>
      </c>
      <c r="N1185" s="7">
        <v>1130</v>
      </c>
      <c r="O1185" s="7">
        <v>419</v>
      </c>
      <c r="P1185" s="7">
        <v>48</v>
      </c>
      <c r="Q1185" s="7">
        <v>0</v>
      </c>
      <c r="R1185" s="7">
        <v>19</v>
      </c>
      <c r="S1185" s="7">
        <v>1364</v>
      </c>
      <c r="T1185" s="7">
        <v>2275</v>
      </c>
      <c r="U1185" s="7">
        <v>283</v>
      </c>
      <c r="V1185" s="7">
        <v>194</v>
      </c>
      <c r="W1185" s="7">
        <v>0</v>
      </c>
    </row>
    <row r="1186" spans="1:23" x14ac:dyDescent="0.35">
      <c r="A1186" s="7">
        <v>1</v>
      </c>
      <c r="B1186" s="7">
        <v>7686</v>
      </c>
      <c r="C1186" s="7">
        <v>1584</v>
      </c>
      <c r="D1186" s="7">
        <v>0</v>
      </c>
      <c r="E1186" s="7">
        <v>17</v>
      </c>
      <c r="F1186" s="7">
        <v>0.22118136872235233</v>
      </c>
      <c r="G1186" s="7">
        <v>0</v>
      </c>
      <c r="H1186" s="7">
        <v>1</v>
      </c>
      <c r="I1186" s="7">
        <v>33.905013192612103</v>
      </c>
      <c r="J1186" s="7">
        <v>32621</v>
      </c>
      <c r="K1186" s="7">
        <v>5126</v>
      </c>
      <c r="L1186" s="7">
        <v>2398</v>
      </c>
      <c r="M1186" s="7">
        <v>294</v>
      </c>
      <c r="N1186" s="7">
        <v>2644</v>
      </c>
      <c r="O1186" s="7">
        <v>970</v>
      </c>
      <c r="P1186" s="7">
        <v>74</v>
      </c>
      <c r="Q1186" s="7">
        <v>0</v>
      </c>
      <c r="R1186" s="7">
        <v>77</v>
      </c>
      <c r="S1186" s="7">
        <v>3921</v>
      </c>
      <c r="T1186" s="7">
        <v>6498</v>
      </c>
      <c r="U1186" s="7">
        <v>738</v>
      </c>
      <c r="V1186" s="7">
        <v>323</v>
      </c>
      <c r="W1186" s="7">
        <v>0</v>
      </c>
    </row>
    <row r="1187" spans="1:23" x14ac:dyDescent="0.35">
      <c r="A1187" s="7">
        <v>1</v>
      </c>
      <c r="B1187" s="7">
        <v>5072</v>
      </c>
      <c r="C1187" s="7">
        <v>1480</v>
      </c>
      <c r="D1187" s="7">
        <v>0</v>
      </c>
      <c r="E1187" s="7">
        <v>5</v>
      </c>
      <c r="F1187" s="7">
        <v>9.8580441640378547E-2</v>
      </c>
      <c r="G1187" s="7">
        <v>0</v>
      </c>
      <c r="H1187" s="7">
        <v>1</v>
      </c>
      <c r="I1187" s="7">
        <v>25.875856816450899</v>
      </c>
      <c r="J1187" s="7">
        <v>42128</v>
      </c>
      <c r="K1187" s="7">
        <v>3031</v>
      </c>
      <c r="L1187" s="7">
        <v>1502</v>
      </c>
      <c r="M1187" s="7">
        <v>370</v>
      </c>
      <c r="N1187" s="7">
        <v>1706</v>
      </c>
      <c r="O1187" s="7">
        <v>1368</v>
      </c>
      <c r="P1187" s="7">
        <v>140</v>
      </c>
      <c r="Q1187" s="7">
        <v>0</v>
      </c>
      <c r="R1187" s="7">
        <v>101</v>
      </c>
      <c r="S1187" s="7">
        <v>1757</v>
      </c>
      <c r="T1187" s="7">
        <v>3216</v>
      </c>
      <c r="U1187" s="7">
        <v>412</v>
      </c>
      <c r="V1187" s="7">
        <v>370</v>
      </c>
      <c r="W1187" s="7">
        <v>0</v>
      </c>
    </row>
    <row r="1188" spans="1:23" x14ac:dyDescent="0.35">
      <c r="A1188" s="7">
        <v>1</v>
      </c>
      <c r="B1188" s="7">
        <v>6062</v>
      </c>
      <c r="C1188" s="7">
        <v>1335</v>
      </c>
      <c r="D1188" s="7">
        <v>0</v>
      </c>
      <c r="E1188" s="7">
        <v>72</v>
      </c>
      <c r="F1188" s="7">
        <v>1.1877268228307489</v>
      </c>
      <c r="G1188" s="7">
        <v>0</v>
      </c>
      <c r="H1188" s="7">
        <v>1</v>
      </c>
      <c r="I1188" s="7">
        <v>43.224568138195799</v>
      </c>
      <c r="J1188" s="7">
        <v>29962</v>
      </c>
      <c r="K1188" s="7">
        <v>3739</v>
      </c>
      <c r="L1188" s="7">
        <v>1751</v>
      </c>
      <c r="M1188" s="7">
        <v>225</v>
      </c>
      <c r="N1188" s="7">
        <v>1988</v>
      </c>
      <c r="O1188" s="7">
        <v>773</v>
      </c>
      <c r="P1188" s="7">
        <v>172</v>
      </c>
      <c r="Q1188" s="7">
        <v>2</v>
      </c>
      <c r="R1188" s="7">
        <v>108</v>
      </c>
      <c r="S1188" s="7">
        <v>3019</v>
      </c>
      <c r="T1188" s="7">
        <v>4510</v>
      </c>
      <c r="U1188" s="7">
        <v>452</v>
      </c>
      <c r="V1188" s="7">
        <v>420</v>
      </c>
      <c r="W1188" s="7">
        <v>0</v>
      </c>
    </row>
    <row r="1189" spans="1:23" x14ac:dyDescent="0.35">
      <c r="A1189" s="7">
        <v>1</v>
      </c>
      <c r="B1189" s="7">
        <v>2138</v>
      </c>
      <c r="C1189" s="7">
        <v>789</v>
      </c>
      <c r="D1189" s="7">
        <v>0</v>
      </c>
      <c r="E1189" s="7">
        <v>96</v>
      </c>
      <c r="F1189" s="7">
        <v>4.4901777362020576</v>
      </c>
      <c r="G1189" s="7">
        <v>0</v>
      </c>
      <c r="H1189" s="7">
        <v>0</v>
      </c>
      <c r="I1189" s="7">
        <v>4.3574922187638903</v>
      </c>
      <c r="J1189" s="7">
        <v>91696</v>
      </c>
      <c r="K1189" s="7">
        <v>213</v>
      </c>
      <c r="L1189" s="7">
        <v>434</v>
      </c>
      <c r="M1189" s="7">
        <v>279</v>
      </c>
      <c r="N1189" s="7">
        <v>1222</v>
      </c>
      <c r="O1189" s="7">
        <v>430</v>
      </c>
      <c r="P1189" s="7">
        <v>227</v>
      </c>
      <c r="Q1189" s="7">
        <v>0</v>
      </c>
      <c r="R1189" s="7">
        <v>3</v>
      </c>
      <c r="S1189" s="7">
        <v>256</v>
      </c>
      <c r="T1189" s="7">
        <v>489</v>
      </c>
      <c r="U1189" s="7">
        <v>10</v>
      </c>
      <c r="V1189" s="7">
        <v>3</v>
      </c>
      <c r="W1189" s="7">
        <v>0</v>
      </c>
    </row>
    <row r="1190" spans="1:23" x14ac:dyDescent="0.35">
      <c r="A1190" s="7">
        <v>1</v>
      </c>
      <c r="B1190" s="7">
        <v>5496</v>
      </c>
      <c r="C1190" s="7">
        <v>1094</v>
      </c>
      <c r="D1190" s="7">
        <v>0</v>
      </c>
      <c r="E1190" s="7">
        <v>3003</v>
      </c>
      <c r="F1190" s="7">
        <v>54.639737991266379</v>
      </c>
      <c r="G1190" s="7">
        <v>1</v>
      </c>
      <c r="H1190" s="7">
        <v>1</v>
      </c>
      <c r="I1190" s="7">
        <v>24.546322827125099</v>
      </c>
      <c r="J1190" s="7">
        <v>54570</v>
      </c>
      <c r="K1190" s="7">
        <v>1252</v>
      </c>
      <c r="L1190" s="7">
        <v>536</v>
      </c>
      <c r="M1190" s="7">
        <v>173</v>
      </c>
      <c r="N1190" s="7">
        <v>2872</v>
      </c>
      <c r="O1190" s="7">
        <v>1165</v>
      </c>
      <c r="P1190" s="7">
        <v>731</v>
      </c>
      <c r="Q1190" s="7">
        <v>3</v>
      </c>
      <c r="R1190" s="7">
        <v>22</v>
      </c>
      <c r="S1190" s="7">
        <v>703</v>
      </c>
      <c r="T1190" s="7">
        <v>1303</v>
      </c>
      <c r="U1190" s="7">
        <v>248</v>
      </c>
      <c r="V1190" s="7">
        <v>131</v>
      </c>
      <c r="W1190" s="7">
        <v>1</v>
      </c>
    </row>
    <row r="1191" spans="1:23" x14ac:dyDescent="0.35">
      <c r="A1191" s="7">
        <v>1</v>
      </c>
      <c r="B1191" s="7">
        <v>4560</v>
      </c>
      <c r="C1191" s="7">
        <v>1497</v>
      </c>
      <c r="D1191" s="7">
        <v>0</v>
      </c>
      <c r="E1191" s="7">
        <v>42</v>
      </c>
      <c r="F1191" s="7">
        <v>0.92105263157894723</v>
      </c>
      <c r="G1191" s="7">
        <v>0</v>
      </c>
      <c r="H1191" s="7">
        <v>0</v>
      </c>
      <c r="I1191" s="7">
        <v>17.676870058787799</v>
      </c>
      <c r="J1191" s="7">
        <v>83149</v>
      </c>
      <c r="K1191" s="7">
        <v>1953</v>
      </c>
      <c r="L1191" s="7">
        <v>1134</v>
      </c>
      <c r="M1191" s="7">
        <v>630</v>
      </c>
      <c r="N1191" s="7">
        <v>2496</v>
      </c>
      <c r="O1191" s="7">
        <v>504</v>
      </c>
      <c r="P1191" s="7">
        <v>275</v>
      </c>
      <c r="Q1191" s="7">
        <v>6</v>
      </c>
      <c r="R1191" s="7">
        <v>56</v>
      </c>
      <c r="S1191" s="7">
        <v>1223</v>
      </c>
      <c r="T1191" s="7">
        <v>2094</v>
      </c>
      <c r="U1191" s="7">
        <v>232</v>
      </c>
      <c r="V1191" s="7">
        <v>291</v>
      </c>
      <c r="W1191" s="7">
        <v>0</v>
      </c>
    </row>
    <row r="1192" spans="1:23" x14ac:dyDescent="0.35">
      <c r="A1192" s="7">
        <v>1</v>
      </c>
      <c r="B1192" s="7">
        <v>5037</v>
      </c>
      <c r="C1192" s="7">
        <v>1883</v>
      </c>
      <c r="D1192" s="7">
        <v>0</v>
      </c>
      <c r="E1192" s="7">
        <v>13</v>
      </c>
      <c r="F1192" s="7">
        <v>0.25809013301568395</v>
      </c>
      <c r="G1192" s="7">
        <v>0</v>
      </c>
      <c r="H1192" s="7">
        <v>1</v>
      </c>
      <c r="I1192" s="7">
        <v>3.4847298355520797</v>
      </c>
      <c r="J1192" s="7">
        <v>76319</v>
      </c>
      <c r="K1192" s="7">
        <v>1182</v>
      </c>
      <c r="L1192" s="7">
        <v>1184</v>
      </c>
      <c r="M1192" s="7">
        <v>542</v>
      </c>
      <c r="N1192" s="7">
        <v>2193</v>
      </c>
      <c r="O1192" s="7">
        <v>778</v>
      </c>
      <c r="P1192" s="7">
        <v>1123</v>
      </c>
      <c r="Q1192" s="7">
        <v>0</v>
      </c>
      <c r="R1192" s="7">
        <v>20</v>
      </c>
      <c r="S1192" s="7">
        <v>923</v>
      </c>
      <c r="T1192" s="7">
        <v>1346</v>
      </c>
      <c r="U1192" s="7">
        <v>114</v>
      </c>
      <c r="V1192" s="7">
        <v>68</v>
      </c>
      <c r="W1192" s="7">
        <v>0</v>
      </c>
    </row>
    <row r="1193" spans="1:23" x14ac:dyDescent="0.35">
      <c r="A1193" s="7">
        <v>1</v>
      </c>
      <c r="B1193" s="7">
        <v>4283</v>
      </c>
      <c r="C1193" s="7">
        <v>1506</v>
      </c>
      <c r="D1193" s="7">
        <v>0</v>
      </c>
      <c r="E1193" s="7">
        <v>5</v>
      </c>
      <c r="F1193" s="7">
        <v>0.1167406023815083</v>
      </c>
      <c r="G1193" s="7">
        <v>0</v>
      </c>
      <c r="H1193" s="7">
        <v>0</v>
      </c>
      <c r="I1193" s="7">
        <v>3.2233694283555798</v>
      </c>
      <c r="J1193" s="7">
        <v>117292</v>
      </c>
      <c r="K1193" s="7">
        <v>628</v>
      </c>
      <c r="L1193" s="7">
        <v>1068</v>
      </c>
      <c r="M1193" s="7">
        <v>491</v>
      </c>
      <c r="N1193" s="7">
        <v>2042</v>
      </c>
      <c r="O1193" s="7">
        <v>862</v>
      </c>
      <c r="P1193" s="7">
        <v>903</v>
      </c>
      <c r="Q1193" s="7">
        <v>0</v>
      </c>
      <c r="R1193" s="7">
        <v>14</v>
      </c>
      <c r="S1193" s="7">
        <v>462</v>
      </c>
      <c r="T1193" s="7">
        <v>690</v>
      </c>
      <c r="U1193" s="7">
        <v>87</v>
      </c>
      <c r="V1193" s="7">
        <v>31</v>
      </c>
      <c r="W1193" s="7">
        <v>0</v>
      </c>
    </row>
    <row r="1194" spans="1:23" x14ac:dyDescent="0.35">
      <c r="A1194" s="7">
        <v>1</v>
      </c>
      <c r="B1194" s="7">
        <v>10203</v>
      </c>
      <c r="C1194" s="7">
        <v>3227</v>
      </c>
      <c r="D1194" s="7">
        <v>0</v>
      </c>
      <c r="E1194" s="7">
        <v>1057</v>
      </c>
      <c r="F1194" s="7">
        <v>10.359698128001568</v>
      </c>
      <c r="G1194" s="7">
        <v>0</v>
      </c>
      <c r="H1194" s="7">
        <v>0</v>
      </c>
      <c r="I1194" s="7">
        <v>8.8037404493100695</v>
      </c>
      <c r="J1194" s="7">
        <v>125833</v>
      </c>
      <c r="K1194" s="7">
        <v>1213</v>
      </c>
      <c r="L1194" s="7">
        <v>2548</v>
      </c>
      <c r="M1194" s="7">
        <v>541</v>
      </c>
      <c r="N1194" s="7">
        <v>4027</v>
      </c>
      <c r="O1194" s="7">
        <v>1694</v>
      </c>
      <c r="P1194" s="7">
        <v>3774</v>
      </c>
      <c r="Q1194" s="7">
        <v>6</v>
      </c>
      <c r="R1194" s="7">
        <v>25</v>
      </c>
      <c r="S1194" s="7">
        <v>677</v>
      </c>
      <c r="T1194" s="7">
        <v>1121</v>
      </c>
      <c r="U1194" s="7">
        <v>90</v>
      </c>
      <c r="V1194" s="7">
        <v>107</v>
      </c>
      <c r="W1194" s="7">
        <v>0</v>
      </c>
    </row>
    <row r="1195" spans="1:23" x14ac:dyDescent="0.35">
      <c r="A1195" s="7">
        <v>1</v>
      </c>
      <c r="B1195" s="7">
        <v>1728</v>
      </c>
      <c r="C1195" s="7">
        <v>711</v>
      </c>
      <c r="D1195" s="7">
        <v>0</v>
      </c>
      <c r="E1195" s="7">
        <v>0</v>
      </c>
      <c r="F1195" s="7">
        <v>0</v>
      </c>
      <c r="G1195" s="7">
        <v>0</v>
      </c>
      <c r="H1195" s="7">
        <v>0</v>
      </c>
      <c r="I1195" s="7">
        <v>3.4578918014500797</v>
      </c>
      <c r="J1195" s="7">
        <v>107150</v>
      </c>
      <c r="K1195" s="7">
        <v>229</v>
      </c>
      <c r="L1195" s="7">
        <v>349</v>
      </c>
      <c r="M1195" s="7">
        <v>126</v>
      </c>
      <c r="N1195" s="7">
        <v>592</v>
      </c>
      <c r="O1195" s="7">
        <v>293</v>
      </c>
      <c r="P1195" s="7">
        <v>742</v>
      </c>
      <c r="Q1195" s="7">
        <v>3</v>
      </c>
      <c r="R1195" s="7">
        <v>8</v>
      </c>
      <c r="S1195" s="7">
        <v>90</v>
      </c>
      <c r="T1195" s="7">
        <v>155</v>
      </c>
      <c r="U1195" s="7">
        <v>6</v>
      </c>
      <c r="V1195" s="7">
        <v>27</v>
      </c>
      <c r="W1195" s="7">
        <v>0</v>
      </c>
    </row>
    <row r="1196" spans="1:23" x14ac:dyDescent="0.35">
      <c r="A1196" s="7">
        <v>1</v>
      </c>
      <c r="B1196" s="7">
        <v>6502</v>
      </c>
      <c r="C1196" s="7">
        <v>2680</v>
      </c>
      <c r="D1196" s="7">
        <v>0</v>
      </c>
      <c r="E1196" s="7">
        <v>0</v>
      </c>
      <c r="F1196" s="7">
        <v>0</v>
      </c>
      <c r="G1196" s="7">
        <v>0</v>
      </c>
      <c r="H1196" s="7">
        <v>0</v>
      </c>
      <c r="I1196" s="7">
        <v>1.7039561416506199</v>
      </c>
      <c r="J1196" s="7">
        <v>132244</v>
      </c>
      <c r="K1196" s="7">
        <v>449</v>
      </c>
      <c r="L1196" s="7">
        <v>1265</v>
      </c>
      <c r="M1196" s="7">
        <v>620</v>
      </c>
      <c r="N1196" s="7">
        <v>3139</v>
      </c>
      <c r="O1196" s="7">
        <v>1173</v>
      </c>
      <c r="P1196" s="7">
        <v>1814</v>
      </c>
      <c r="Q1196" s="7">
        <v>0</v>
      </c>
      <c r="R1196" s="7">
        <v>17</v>
      </c>
      <c r="S1196" s="7">
        <v>359</v>
      </c>
      <c r="T1196" s="7">
        <v>522</v>
      </c>
      <c r="U1196" s="7">
        <v>55</v>
      </c>
      <c r="V1196" s="7">
        <v>85</v>
      </c>
      <c r="W1196" s="7">
        <v>0</v>
      </c>
    </row>
    <row r="1197" spans="1:23" x14ac:dyDescent="0.35">
      <c r="A1197" s="7">
        <v>1</v>
      </c>
      <c r="B1197" s="7">
        <v>1841</v>
      </c>
      <c r="C1197" s="7">
        <v>624</v>
      </c>
      <c r="D1197" s="7">
        <v>0</v>
      </c>
      <c r="E1197" s="7">
        <v>0</v>
      </c>
      <c r="F1197" s="7">
        <v>0</v>
      </c>
      <c r="G1197" s="7">
        <v>0</v>
      </c>
      <c r="H1197" s="7">
        <v>0</v>
      </c>
      <c r="I1197" s="7">
        <v>2.2366097704532102</v>
      </c>
      <c r="J1197" s="7">
        <v>144500</v>
      </c>
      <c r="K1197" s="7">
        <v>141</v>
      </c>
      <c r="L1197" s="7">
        <v>408</v>
      </c>
      <c r="M1197" s="7">
        <v>292</v>
      </c>
      <c r="N1197" s="7">
        <v>1393</v>
      </c>
      <c r="O1197" s="7">
        <v>166</v>
      </c>
      <c r="P1197" s="7">
        <v>179</v>
      </c>
      <c r="Q1197" s="7">
        <v>0</v>
      </c>
      <c r="R1197" s="7">
        <v>4</v>
      </c>
      <c r="S1197" s="7">
        <v>99</v>
      </c>
      <c r="T1197" s="7">
        <v>158</v>
      </c>
      <c r="U1197" s="7">
        <v>7</v>
      </c>
      <c r="V1197" s="7">
        <v>0</v>
      </c>
      <c r="W1197" s="7">
        <v>0</v>
      </c>
    </row>
    <row r="1198" spans="1:23" x14ac:dyDescent="0.35">
      <c r="A1198" s="7">
        <v>1</v>
      </c>
      <c r="B1198" s="7">
        <v>6588</v>
      </c>
      <c r="C1198" s="7">
        <v>2423</v>
      </c>
      <c r="D1198" s="7">
        <v>0</v>
      </c>
      <c r="E1198" s="7">
        <v>4</v>
      </c>
      <c r="F1198" s="7">
        <v>6.0716454159077116E-2</v>
      </c>
      <c r="G1198" s="7">
        <v>1</v>
      </c>
      <c r="H1198" s="7">
        <v>1</v>
      </c>
      <c r="I1198" s="7">
        <v>15.297363580625401</v>
      </c>
      <c r="J1198" s="7">
        <v>70000</v>
      </c>
      <c r="K1198" s="7">
        <v>2203</v>
      </c>
      <c r="L1198" s="7">
        <v>1590</v>
      </c>
      <c r="M1198" s="7">
        <v>538</v>
      </c>
      <c r="N1198" s="7">
        <v>3109</v>
      </c>
      <c r="O1198" s="7">
        <v>1646</v>
      </c>
      <c r="P1198" s="7">
        <v>1078</v>
      </c>
      <c r="Q1198" s="7">
        <v>0</v>
      </c>
      <c r="R1198" s="7">
        <v>27</v>
      </c>
      <c r="S1198" s="7">
        <v>728</v>
      </c>
      <c r="T1198" s="7">
        <v>1137</v>
      </c>
      <c r="U1198" s="7">
        <v>125</v>
      </c>
      <c r="V1198" s="7">
        <v>334</v>
      </c>
      <c r="W1198" s="7">
        <v>0</v>
      </c>
    </row>
    <row r="1199" spans="1:23" x14ac:dyDescent="0.35">
      <c r="A1199" s="7">
        <v>1</v>
      </c>
      <c r="B1199" s="7">
        <v>6893</v>
      </c>
      <c r="C1199" s="7">
        <v>2599</v>
      </c>
      <c r="D1199" s="7">
        <v>0</v>
      </c>
      <c r="E1199" s="7">
        <v>1</v>
      </c>
      <c r="F1199" s="7">
        <v>1.450747134774409E-2</v>
      </c>
      <c r="G1199" s="7">
        <v>0</v>
      </c>
      <c r="H1199" s="7">
        <v>0</v>
      </c>
      <c r="I1199" s="7">
        <v>6.2634062634062602</v>
      </c>
      <c r="J1199" s="7">
        <v>112540</v>
      </c>
      <c r="K1199" s="7">
        <v>880</v>
      </c>
      <c r="L1199" s="7">
        <v>1502</v>
      </c>
      <c r="M1199" s="7">
        <v>1023</v>
      </c>
      <c r="N1199" s="7">
        <v>6372</v>
      </c>
      <c r="O1199" s="7">
        <v>85</v>
      </c>
      <c r="P1199" s="7">
        <v>232</v>
      </c>
      <c r="Q1199" s="7">
        <v>0</v>
      </c>
      <c r="R1199" s="7">
        <v>9</v>
      </c>
      <c r="S1199" s="7">
        <v>195</v>
      </c>
      <c r="T1199" s="7">
        <v>445</v>
      </c>
      <c r="U1199" s="7">
        <v>51</v>
      </c>
      <c r="V1199" s="7">
        <v>16</v>
      </c>
      <c r="W1199" s="7">
        <v>0</v>
      </c>
    </row>
    <row r="1200" spans="1:23" x14ac:dyDescent="0.35">
      <c r="A1200" s="7">
        <v>1</v>
      </c>
      <c r="B1200" s="7">
        <v>2554</v>
      </c>
      <c r="C1200" s="7">
        <v>848</v>
      </c>
      <c r="D1200" s="7">
        <v>0</v>
      </c>
      <c r="E1200" s="7">
        <v>4</v>
      </c>
      <c r="F1200" s="7">
        <v>0.15661707126076743</v>
      </c>
      <c r="G1200" s="7">
        <v>0</v>
      </c>
      <c r="H1200" s="7">
        <v>0</v>
      </c>
      <c r="I1200" s="7">
        <v>2.4621878297572999</v>
      </c>
      <c r="J1200" s="7">
        <v>128571</v>
      </c>
      <c r="K1200" s="7">
        <v>116</v>
      </c>
      <c r="L1200" s="7">
        <v>629</v>
      </c>
      <c r="M1200" s="7">
        <v>441</v>
      </c>
      <c r="N1200" s="7">
        <v>1735</v>
      </c>
      <c r="O1200" s="7">
        <v>85</v>
      </c>
      <c r="P1200" s="7">
        <v>640</v>
      </c>
      <c r="Q1200" s="7">
        <v>1</v>
      </c>
      <c r="R1200" s="7">
        <v>1</v>
      </c>
      <c r="S1200" s="7">
        <v>92</v>
      </c>
      <c r="T1200" s="7">
        <v>220</v>
      </c>
      <c r="U1200" s="7">
        <v>10</v>
      </c>
      <c r="V1200" s="7">
        <v>31</v>
      </c>
      <c r="W1200" s="7">
        <v>0</v>
      </c>
    </row>
    <row r="1201" spans="1:23" x14ac:dyDescent="0.35">
      <c r="A1201" s="7">
        <v>1</v>
      </c>
      <c r="B1201" s="7">
        <v>7043</v>
      </c>
      <c r="C1201" s="7">
        <v>2345</v>
      </c>
      <c r="D1201" s="7">
        <v>0</v>
      </c>
      <c r="E1201" s="7">
        <v>5</v>
      </c>
      <c r="F1201" s="7">
        <v>7.0992474797671443E-2</v>
      </c>
      <c r="G1201" s="7">
        <v>0</v>
      </c>
      <c r="H1201" s="7">
        <v>0</v>
      </c>
      <c r="I1201" s="7">
        <v>4.8175799408367403</v>
      </c>
      <c r="J1201" s="7">
        <v>138409</v>
      </c>
      <c r="K1201" s="7">
        <v>747</v>
      </c>
      <c r="L1201" s="7">
        <v>1792</v>
      </c>
      <c r="M1201" s="7">
        <v>864</v>
      </c>
      <c r="N1201" s="7">
        <v>5089</v>
      </c>
      <c r="O1201" s="7">
        <v>194</v>
      </c>
      <c r="P1201" s="7">
        <v>1518</v>
      </c>
      <c r="Q1201" s="7">
        <v>1</v>
      </c>
      <c r="R1201" s="7">
        <v>3</v>
      </c>
      <c r="S1201" s="7">
        <v>238</v>
      </c>
      <c r="T1201" s="7">
        <v>388</v>
      </c>
      <c r="U1201" s="7">
        <v>37</v>
      </c>
      <c r="V1201" s="7">
        <v>34</v>
      </c>
      <c r="W1201" s="7">
        <v>0</v>
      </c>
    </row>
    <row r="1202" spans="1:23" x14ac:dyDescent="0.35">
      <c r="A1202" s="7">
        <v>1</v>
      </c>
      <c r="B1202" s="7">
        <v>2302</v>
      </c>
      <c r="C1202" s="7">
        <v>784</v>
      </c>
      <c r="D1202" s="7">
        <v>0</v>
      </c>
      <c r="E1202" s="7">
        <v>0</v>
      </c>
      <c r="F1202" s="7">
        <v>0</v>
      </c>
      <c r="G1202" s="7">
        <v>0</v>
      </c>
      <c r="H1202" s="7">
        <v>0</v>
      </c>
      <c r="I1202" s="7">
        <v>4.95801679328269</v>
      </c>
      <c r="J1202" s="7">
        <v>136354</v>
      </c>
      <c r="K1202" s="7">
        <v>229</v>
      </c>
      <c r="L1202" s="7">
        <v>511</v>
      </c>
      <c r="M1202" s="7">
        <v>360</v>
      </c>
      <c r="N1202" s="7">
        <v>1951</v>
      </c>
      <c r="O1202" s="7">
        <v>20</v>
      </c>
      <c r="P1202" s="7">
        <v>274</v>
      </c>
      <c r="Q1202" s="7">
        <v>0</v>
      </c>
      <c r="R1202" s="7">
        <v>2</v>
      </c>
      <c r="S1202" s="7">
        <v>55</v>
      </c>
      <c r="T1202" s="7">
        <v>115</v>
      </c>
      <c r="U1202" s="7">
        <v>8</v>
      </c>
      <c r="V1202" s="7">
        <v>8</v>
      </c>
      <c r="W1202" s="7">
        <v>0</v>
      </c>
    </row>
    <row r="1203" spans="1:23" x14ac:dyDescent="0.35">
      <c r="A1203" s="7">
        <v>1</v>
      </c>
      <c r="B1203" s="7">
        <v>6692</v>
      </c>
      <c r="C1203" s="7">
        <v>2705</v>
      </c>
      <c r="D1203" s="7">
        <v>0</v>
      </c>
      <c r="E1203" s="7">
        <v>0</v>
      </c>
      <c r="F1203" s="7">
        <v>0</v>
      </c>
      <c r="G1203" s="7">
        <v>1</v>
      </c>
      <c r="H1203" s="7">
        <v>0</v>
      </c>
      <c r="I1203" s="7">
        <v>5.8361052313274904</v>
      </c>
      <c r="J1203" s="7">
        <v>115600</v>
      </c>
      <c r="K1203" s="7">
        <v>1297</v>
      </c>
      <c r="L1203" s="7">
        <v>1493</v>
      </c>
      <c r="M1203" s="7">
        <v>893</v>
      </c>
      <c r="N1203" s="7">
        <v>4322</v>
      </c>
      <c r="O1203" s="7">
        <v>289</v>
      </c>
      <c r="P1203" s="7">
        <v>1902</v>
      </c>
      <c r="Q1203" s="7">
        <v>0</v>
      </c>
      <c r="R1203" s="7">
        <v>8</v>
      </c>
      <c r="S1203" s="7">
        <v>171</v>
      </c>
      <c r="T1203" s="7">
        <v>372</v>
      </c>
      <c r="U1203" s="7">
        <v>218</v>
      </c>
      <c r="V1203" s="7">
        <v>204</v>
      </c>
      <c r="W1203" s="7">
        <v>0</v>
      </c>
    </row>
    <row r="1204" spans="1:23" x14ac:dyDescent="0.35">
      <c r="A1204" s="7">
        <v>1</v>
      </c>
      <c r="B1204" s="7">
        <v>4008</v>
      </c>
      <c r="C1204" s="7">
        <v>1450</v>
      </c>
      <c r="D1204" s="7">
        <v>0</v>
      </c>
      <c r="E1204" s="7">
        <v>130</v>
      </c>
      <c r="F1204" s="7">
        <v>3.243512974051896</v>
      </c>
      <c r="G1204" s="7">
        <v>1</v>
      </c>
      <c r="H1204" s="7">
        <v>0</v>
      </c>
      <c r="I1204" s="7">
        <v>4.9395691014188099</v>
      </c>
      <c r="J1204" s="7">
        <v>200735</v>
      </c>
      <c r="K1204" s="7">
        <v>579</v>
      </c>
      <c r="L1204" s="7">
        <v>972</v>
      </c>
      <c r="M1204" s="7">
        <v>739</v>
      </c>
      <c r="N1204" s="7">
        <v>3248</v>
      </c>
      <c r="O1204" s="7">
        <v>103</v>
      </c>
      <c r="P1204" s="7">
        <v>515</v>
      </c>
      <c r="Q1204" s="7">
        <v>3</v>
      </c>
      <c r="R1204" s="7">
        <v>3</v>
      </c>
      <c r="S1204" s="7">
        <v>136</v>
      </c>
      <c r="T1204" s="7">
        <v>203</v>
      </c>
      <c r="U1204" s="7">
        <v>153</v>
      </c>
      <c r="V1204" s="7">
        <v>130</v>
      </c>
      <c r="W1204" s="7">
        <v>0</v>
      </c>
    </row>
    <row r="1205" spans="1:23" x14ac:dyDescent="0.35">
      <c r="A1205" s="7">
        <v>1</v>
      </c>
      <c r="B1205" s="7">
        <v>3001</v>
      </c>
      <c r="C1205" s="7">
        <v>948</v>
      </c>
      <c r="D1205" s="7">
        <v>0</v>
      </c>
      <c r="E1205" s="7">
        <v>0</v>
      </c>
      <c r="F1205" s="7">
        <v>0</v>
      </c>
      <c r="G1205" s="7">
        <v>0</v>
      </c>
      <c r="H1205" s="7">
        <v>0</v>
      </c>
      <c r="I1205" s="7">
        <v>2.8464927143341203</v>
      </c>
      <c r="J1205" s="7">
        <v>188077</v>
      </c>
      <c r="K1205" s="7">
        <v>146</v>
      </c>
      <c r="L1205" s="7">
        <v>816</v>
      </c>
      <c r="M1205" s="7">
        <v>313</v>
      </c>
      <c r="N1205" s="7">
        <v>2068</v>
      </c>
      <c r="O1205" s="7">
        <v>81</v>
      </c>
      <c r="P1205" s="7">
        <v>739</v>
      </c>
      <c r="Q1205" s="7">
        <v>0</v>
      </c>
      <c r="R1205" s="7">
        <v>3</v>
      </c>
      <c r="S1205" s="7">
        <v>110</v>
      </c>
      <c r="T1205" s="7">
        <v>122</v>
      </c>
      <c r="U1205" s="7">
        <v>5</v>
      </c>
      <c r="V1205" s="7">
        <v>7</v>
      </c>
      <c r="W1205" s="7">
        <v>0</v>
      </c>
    </row>
    <row r="1206" spans="1:23" x14ac:dyDescent="0.35">
      <c r="A1206" s="7">
        <v>1</v>
      </c>
      <c r="B1206" s="7">
        <v>2918</v>
      </c>
      <c r="C1206" s="7">
        <v>936</v>
      </c>
      <c r="D1206" s="7">
        <v>0</v>
      </c>
      <c r="E1206" s="7">
        <v>0</v>
      </c>
      <c r="F1206" s="7">
        <v>0</v>
      </c>
      <c r="G1206" s="7">
        <v>0</v>
      </c>
      <c r="H1206" s="7">
        <v>0</v>
      </c>
      <c r="I1206" s="7">
        <v>4.6715841236389197</v>
      </c>
      <c r="J1206" s="7">
        <v>146000</v>
      </c>
      <c r="K1206" s="7">
        <v>194</v>
      </c>
      <c r="L1206" s="7">
        <v>736</v>
      </c>
      <c r="M1206" s="7">
        <v>406</v>
      </c>
      <c r="N1206" s="7">
        <v>2365</v>
      </c>
      <c r="O1206" s="7">
        <v>80</v>
      </c>
      <c r="P1206" s="7">
        <v>373</v>
      </c>
      <c r="Q1206" s="7">
        <v>0</v>
      </c>
      <c r="R1206" s="7">
        <v>3</v>
      </c>
      <c r="S1206" s="7">
        <v>97</v>
      </c>
      <c r="T1206" s="7">
        <v>148</v>
      </c>
      <c r="U1206" s="7">
        <v>16</v>
      </c>
      <c r="V1206" s="7">
        <v>0</v>
      </c>
      <c r="W1206" s="7">
        <v>0</v>
      </c>
    </row>
    <row r="1207" spans="1:23" x14ac:dyDescent="0.35">
      <c r="A1207" s="7">
        <v>1</v>
      </c>
      <c r="B1207" s="7">
        <v>3737</v>
      </c>
      <c r="C1207" s="7">
        <v>1496</v>
      </c>
      <c r="D1207" s="7">
        <v>0</v>
      </c>
      <c r="E1207" s="7">
        <v>0</v>
      </c>
      <c r="F1207" s="7">
        <v>0</v>
      </c>
      <c r="G1207" s="7">
        <v>0</v>
      </c>
      <c r="H1207" s="7">
        <v>0</v>
      </c>
      <c r="I1207" s="7">
        <v>6.3766549581194303</v>
      </c>
      <c r="J1207" s="7">
        <v>131250</v>
      </c>
      <c r="K1207" s="7">
        <v>569</v>
      </c>
      <c r="L1207" s="7">
        <v>806</v>
      </c>
      <c r="M1207" s="7">
        <v>551</v>
      </c>
      <c r="N1207" s="7">
        <v>2386</v>
      </c>
      <c r="O1207" s="7">
        <v>151</v>
      </c>
      <c r="P1207" s="7">
        <v>1077</v>
      </c>
      <c r="Q1207" s="7">
        <v>0</v>
      </c>
      <c r="R1207" s="7">
        <v>2</v>
      </c>
      <c r="S1207" s="7">
        <v>121</v>
      </c>
      <c r="T1207" s="7">
        <v>183</v>
      </c>
      <c r="U1207" s="7">
        <v>78</v>
      </c>
      <c r="V1207" s="7">
        <v>46</v>
      </c>
      <c r="W1207" s="7">
        <v>0</v>
      </c>
    </row>
    <row r="1208" spans="1:23" x14ac:dyDescent="0.35">
      <c r="A1208" s="7">
        <v>1</v>
      </c>
      <c r="B1208" s="7">
        <v>4110</v>
      </c>
      <c r="C1208" s="7">
        <v>1293</v>
      </c>
      <c r="D1208" s="7">
        <v>0</v>
      </c>
      <c r="E1208" s="7">
        <v>96</v>
      </c>
      <c r="F1208" s="7">
        <v>2.335766423357664</v>
      </c>
      <c r="G1208" s="7">
        <v>0</v>
      </c>
      <c r="H1208" s="7">
        <v>0</v>
      </c>
      <c r="I1208" s="7">
        <v>2.4204514549904799</v>
      </c>
      <c r="J1208" s="7">
        <v>115037</v>
      </c>
      <c r="K1208" s="7">
        <v>198</v>
      </c>
      <c r="L1208" s="7">
        <v>1063</v>
      </c>
      <c r="M1208" s="7">
        <v>607</v>
      </c>
      <c r="N1208" s="7">
        <v>3179</v>
      </c>
      <c r="O1208" s="7">
        <v>183</v>
      </c>
      <c r="P1208" s="7">
        <v>625</v>
      </c>
      <c r="Q1208" s="7">
        <v>0</v>
      </c>
      <c r="R1208" s="7">
        <v>0</v>
      </c>
      <c r="S1208" s="7">
        <v>123</v>
      </c>
      <c r="T1208" s="7">
        <v>347</v>
      </c>
      <c r="U1208" s="7">
        <v>77</v>
      </c>
      <c r="V1208" s="7">
        <v>0</v>
      </c>
      <c r="W1208" s="7">
        <v>0</v>
      </c>
    </row>
    <row r="1209" spans="1:23" x14ac:dyDescent="0.35">
      <c r="A1209" s="7">
        <v>1</v>
      </c>
      <c r="B1209" s="7">
        <v>5916</v>
      </c>
      <c r="C1209" s="7">
        <v>1902</v>
      </c>
      <c r="D1209" s="7">
        <v>0</v>
      </c>
      <c r="E1209" s="7">
        <v>0</v>
      </c>
      <c r="F1209" s="7">
        <v>0</v>
      </c>
      <c r="G1209" s="7">
        <v>0</v>
      </c>
      <c r="H1209" s="7">
        <v>0</v>
      </c>
      <c r="I1209" s="7">
        <v>8.4488664165715193</v>
      </c>
      <c r="J1209" s="7">
        <v>111161</v>
      </c>
      <c r="K1209" s="7">
        <v>1244</v>
      </c>
      <c r="L1209" s="7">
        <v>1525</v>
      </c>
      <c r="M1209" s="7">
        <v>613</v>
      </c>
      <c r="N1209" s="7">
        <v>3560</v>
      </c>
      <c r="O1209" s="7">
        <v>336</v>
      </c>
      <c r="P1209" s="7">
        <v>1702</v>
      </c>
      <c r="Q1209" s="7">
        <v>0</v>
      </c>
      <c r="R1209" s="7">
        <v>16</v>
      </c>
      <c r="S1209" s="7">
        <v>302</v>
      </c>
      <c r="T1209" s="7">
        <v>510</v>
      </c>
      <c r="U1209" s="7">
        <v>40</v>
      </c>
      <c r="V1209" s="7">
        <v>35</v>
      </c>
      <c r="W1209" s="7">
        <v>0</v>
      </c>
    </row>
    <row r="1210" spans="1:23" x14ac:dyDescent="0.35">
      <c r="A1210" s="7">
        <v>1</v>
      </c>
      <c r="B1210" s="7">
        <v>4725</v>
      </c>
      <c r="C1210" s="7">
        <v>1663</v>
      </c>
      <c r="D1210" s="7">
        <v>0</v>
      </c>
      <c r="E1210" s="7">
        <v>5</v>
      </c>
      <c r="F1210" s="7">
        <v>0.10582010582010583</v>
      </c>
      <c r="G1210" s="7">
        <v>0</v>
      </c>
      <c r="H1210" s="7">
        <v>1</v>
      </c>
      <c r="I1210" s="7">
        <v>13.4087237479806</v>
      </c>
      <c r="J1210" s="7">
        <v>74127</v>
      </c>
      <c r="K1210" s="7">
        <v>1384</v>
      </c>
      <c r="L1210" s="7">
        <v>1017</v>
      </c>
      <c r="M1210" s="7">
        <v>536</v>
      </c>
      <c r="N1210" s="7">
        <v>3691</v>
      </c>
      <c r="O1210" s="7">
        <v>249</v>
      </c>
      <c r="P1210" s="7">
        <v>126</v>
      </c>
      <c r="Q1210" s="7">
        <v>0</v>
      </c>
      <c r="R1210" s="7">
        <v>12</v>
      </c>
      <c r="S1210" s="7">
        <v>647</v>
      </c>
      <c r="T1210" s="7">
        <v>914</v>
      </c>
      <c r="U1210" s="7">
        <v>78</v>
      </c>
      <c r="V1210" s="7">
        <v>130</v>
      </c>
      <c r="W1210" s="7">
        <v>0</v>
      </c>
    </row>
    <row r="1211" spans="1:23" x14ac:dyDescent="0.35">
      <c r="A1211" s="7">
        <v>1</v>
      </c>
      <c r="B1211" s="7">
        <v>3592</v>
      </c>
      <c r="C1211" s="7">
        <v>1218</v>
      </c>
      <c r="D1211" s="7">
        <v>0</v>
      </c>
      <c r="E1211" s="7">
        <v>3</v>
      </c>
      <c r="F1211" s="7">
        <v>8.3518930957683743E-2</v>
      </c>
      <c r="G1211" s="7">
        <v>0</v>
      </c>
      <c r="H1211" s="7">
        <v>1</v>
      </c>
      <c r="I1211" s="7">
        <v>19.151552413157098</v>
      </c>
      <c r="J1211" s="7">
        <v>60137</v>
      </c>
      <c r="K1211" s="7">
        <v>1270</v>
      </c>
      <c r="L1211" s="7">
        <v>848</v>
      </c>
      <c r="M1211" s="7">
        <v>288</v>
      </c>
      <c r="N1211" s="7">
        <v>2594</v>
      </c>
      <c r="O1211" s="7">
        <v>280</v>
      </c>
      <c r="P1211" s="7">
        <v>63</v>
      </c>
      <c r="Q1211" s="7">
        <v>0</v>
      </c>
      <c r="R1211" s="7">
        <v>19</v>
      </c>
      <c r="S1211" s="7">
        <v>636</v>
      </c>
      <c r="T1211" s="7">
        <v>991</v>
      </c>
      <c r="U1211" s="7">
        <v>212</v>
      </c>
      <c r="V1211" s="7">
        <v>154</v>
      </c>
      <c r="W1211" s="7">
        <v>0</v>
      </c>
    </row>
    <row r="1212" spans="1:23" x14ac:dyDescent="0.35">
      <c r="A1212" s="7">
        <v>1</v>
      </c>
      <c r="B1212" s="7">
        <v>7691</v>
      </c>
      <c r="C1212" s="7">
        <v>2771</v>
      </c>
      <c r="D1212" s="7">
        <v>0</v>
      </c>
      <c r="E1212" s="7">
        <v>3</v>
      </c>
      <c r="F1212" s="7">
        <v>3.9006631127291642E-2</v>
      </c>
      <c r="G1212" s="7">
        <v>1</v>
      </c>
      <c r="H1212" s="7">
        <v>0</v>
      </c>
      <c r="I1212" s="7">
        <v>6.4417955871164096</v>
      </c>
      <c r="J1212" s="7">
        <v>104188</v>
      </c>
      <c r="K1212" s="7">
        <v>1387</v>
      </c>
      <c r="L1212" s="7">
        <v>1750</v>
      </c>
      <c r="M1212" s="7">
        <v>1069</v>
      </c>
      <c r="N1212" s="7">
        <v>5910</v>
      </c>
      <c r="O1212" s="7">
        <v>613</v>
      </c>
      <c r="P1212" s="7">
        <v>586</v>
      </c>
      <c r="Q1212" s="7">
        <v>9</v>
      </c>
      <c r="R1212" s="7">
        <v>19</v>
      </c>
      <c r="S1212" s="7">
        <v>554</v>
      </c>
      <c r="T1212" s="7">
        <v>1008</v>
      </c>
      <c r="U1212" s="7">
        <v>403</v>
      </c>
      <c r="V1212" s="7">
        <v>236</v>
      </c>
      <c r="W1212" s="7">
        <v>0</v>
      </c>
    </row>
    <row r="1213" spans="1:23" x14ac:dyDescent="0.35">
      <c r="A1213" s="7">
        <v>1</v>
      </c>
      <c r="B1213" s="7">
        <v>3740</v>
      </c>
      <c r="C1213" s="7">
        <v>1358</v>
      </c>
      <c r="D1213" s="7">
        <v>0</v>
      </c>
      <c r="E1213" s="7">
        <v>0</v>
      </c>
      <c r="F1213" s="7">
        <v>0</v>
      </c>
      <c r="G1213" s="7">
        <v>0</v>
      </c>
      <c r="H1213" s="7">
        <v>0</v>
      </c>
      <c r="I1213" s="7">
        <v>6.0011376564277601</v>
      </c>
      <c r="J1213" s="7">
        <v>107439</v>
      </c>
      <c r="K1213" s="7">
        <v>746</v>
      </c>
      <c r="L1213" s="7">
        <v>830</v>
      </c>
      <c r="M1213" s="7">
        <v>500</v>
      </c>
      <c r="N1213" s="7">
        <v>2801</v>
      </c>
      <c r="O1213" s="7">
        <v>293</v>
      </c>
      <c r="P1213" s="7">
        <v>432</v>
      </c>
      <c r="Q1213" s="7">
        <v>0</v>
      </c>
      <c r="R1213" s="7">
        <v>1</v>
      </c>
      <c r="S1213" s="7">
        <v>213</v>
      </c>
      <c r="T1213" s="7">
        <v>462</v>
      </c>
      <c r="U1213" s="7">
        <v>30</v>
      </c>
      <c r="V1213" s="7">
        <v>9</v>
      </c>
      <c r="W1213" s="7">
        <v>0</v>
      </c>
    </row>
    <row r="1214" spans="1:23" x14ac:dyDescent="0.35">
      <c r="A1214" s="7">
        <v>1</v>
      </c>
      <c r="B1214" s="7">
        <v>4417</v>
      </c>
      <c r="C1214" s="7">
        <v>1524</v>
      </c>
      <c r="D1214" s="7">
        <v>0</v>
      </c>
      <c r="E1214" s="7">
        <v>2</v>
      </c>
      <c r="F1214" s="7">
        <v>4.5279601539506449E-2</v>
      </c>
      <c r="G1214" s="7">
        <v>0</v>
      </c>
      <c r="H1214" s="7">
        <v>0</v>
      </c>
      <c r="I1214" s="7">
        <v>4.8074877685598798</v>
      </c>
      <c r="J1214" s="7">
        <v>104722</v>
      </c>
      <c r="K1214" s="7">
        <v>996</v>
      </c>
      <c r="L1214" s="7">
        <v>1029</v>
      </c>
      <c r="M1214" s="7">
        <v>569</v>
      </c>
      <c r="N1214" s="7">
        <v>3186</v>
      </c>
      <c r="O1214" s="7">
        <v>349</v>
      </c>
      <c r="P1214" s="7">
        <v>644</v>
      </c>
      <c r="Q1214" s="7">
        <v>4</v>
      </c>
      <c r="R1214" s="7">
        <v>1</v>
      </c>
      <c r="S1214" s="7">
        <v>233</v>
      </c>
      <c r="T1214" s="7">
        <v>458</v>
      </c>
      <c r="U1214" s="7">
        <v>84</v>
      </c>
      <c r="V1214" s="7">
        <v>53</v>
      </c>
      <c r="W1214" s="7">
        <v>0</v>
      </c>
    </row>
    <row r="1215" spans="1:23" x14ac:dyDescent="0.35">
      <c r="A1215" s="7">
        <v>1</v>
      </c>
      <c r="B1215" s="7">
        <v>4559</v>
      </c>
      <c r="C1215" s="7">
        <v>1748</v>
      </c>
      <c r="D1215" s="7">
        <v>0</v>
      </c>
      <c r="E1215" s="7">
        <v>0</v>
      </c>
      <c r="F1215" s="7">
        <v>0</v>
      </c>
      <c r="G1215" s="7">
        <v>0</v>
      </c>
      <c r="H1215" s="7">
        <v>1</v>
      </c>
      <c r="I1215" s="7">
        <v>13.205080313784102</v>
      </c>
      <c r="J1215" s="7">
        <v>59612</v>
      </c>
      <c r="K1215" s="7">
        <v>1950</v>
      </c>
      <c r="L1215" s="7">
        <v>1295</v>
      </c>
      <c r="M1215" s="7">
        <v>145</v>
      </c>
      <c r="N1215" s="7">
        <v>1570</v>
      </c>
      <c r="O1215" s="7">
        <v>1594</v>
      </c>
      <c r="P1215" s="7">
        <v>866</v>
      </c>
      <c r="Q1215" s="7">
        <v>1</v>
      </c>
      <c r="R1215" s="7">
        <v>23</v>
      </c>
      <c r="S1215" s="7">
        <v>505</v>
      </c>
      <c r="T1215" s="7">
        <v>761</v>
      </c>
      <c r="U1215" s="7">
        <v>83</v>
      </c>
      <c r="V1215" s="7">
        <v>84</v>
      </c>
      <c r="W1215" s="7">
        <v>1</v>
      </c>
    </row>
    <row r="1216" spans="1:23" x14ac:dyDescent="0.35">
      <c r="A1216" s="7">
        <v>1</v>
      </c>
      <c r="B1216" s="7">
        <v>4693</v>
      </c>
      <c r="C1216" s="7">
        <v>1593</v>
      </c>
      <c r="D1216" s="7">
        <v>0</v>
      </c>
      <c r="E1216" s="7">
        <v>0</v>
      </c>
      <c r="F1216" s="7">
        <v>0</v>
      </c>
      <c r="G1216" s="7">
        <v>1</v>
      </c>
      <c r="H1216" s="7">
        <v>0</v>
      </c>
      <c r="I1216" s="7">
        <v>4.1046363249680997</v>
      </c>
      <c r="J1216" s="7">
        <v>111691</v>
      </c>
      <c r="K1216" s="7">
        <v>715</v>
      </c>
      <c r="L1216" s="7">
        <v>1003</v>
      </c>
      <c r="M1216" s="7">
        <v>615</v>
      </c>
      <c r="N1216" s="7">
        <v>3293</v>
      </c>
      <c r="O1216" s="7">
        <v>228</v>
      </c>
      <c r="P1216" s="7">
        <v>944</v>
      </c>
      <c r="Q1216" s="7">
        <v>2</v>
      </c>
      <c r="R1216" s="7">
        <v>5</v>
      </c>
      <c r="S1216" s="7">
        <v>221</v>
      </c>
      <c r="T1216" s="7">
        <v>446</v>
      </c>
      <c r="U1216" s="7">
        <v>110</v>
      </c>
      <c r="V1216" s="7">
        <v>83</v>
      </c>
      <c r="W1216" s="7">
        <v>0</v>
      </c>
    </row>
    <row r="1217" spans="1:23" x14ac:dyDescent="0.35">
      <c r="A1217" s="7">
        <v>1</v>
      </c>
      <c r="B1217" s="7">
        <v>4823</v>
      </c>
      <c r="C1217" s="7">
        <v>1812</v>
      </c>
      <c r="D1217" s="7">
        <v>0</v>
      </c>
      <c r="E1217" s="7">
        <v>0</v>
      </c>
      <c r="F1217" s="7">
        <v>0</v>
      </c>
      <c r="G1217" s="7">
        <v>1</v>
      </c>
      <c r="H1217" s="7">
        <v>0</v>
      </c>
      <c r="I1217" s="7">
        <v>12.985971943887801</v>
      </c>
      <c r="J1217" s="7">
        <v>81698</v>
      </c>
      <c r="K1217" s="7">
        <v>1314</v>
      </c>
      <c r="L1217" s="7">
        <v>1110</v>
      </c>
      <c r="M1217" s="7">
        <v>587</v>
      </c>
      <c r="N1217" s="7">
        <v>3143</v>
      </c>
      <c r="O1217" s="7">
        <v>379</v>
      </c>
      <c r="P1217" s="7">
        <v>992</v>
      </c>
      <c r="Q1217" s="7">
        <v>1</v>
      </c>
      <c r="R1217" s="7">
        <v>18</v>
      </c>
      <c r="S1217" s="7">
        <v>290</v>
      </c>
      <c r="T1217" s="7">
        <v>603</v>
      </c>
      <c r="U1217" s="7">
        <v>204</v>
      </c>
      <c r="V1217" s="7">
        <v>188</v>
      </c>
      <c r="W1217" s="7">
        <v>0</v>
      </c>
    </row>
    <row r="1218" spans="1:23" x14ac:dyDescent="0.35">
      <c r="A1218" s="7">
        <v>1</v>
      </c>
      <c r="B1218" s="7">
        <v>3253</v>
      </c>
      <c r="C1218" s="7">
        <v>1062</v>
      </c>
      <c r="D1218" s="7">
        <v>0</v>
      </c>
      <c r="E1218" s="7">
        <v>0</v>
      </c>
      <c r="F1218" s="7">
        <v>0</v>
      </c>
      <c r="G1218" s="7">
        <v>0</v>
      </c>
      <c r="H1218" s="7">
        <v>0</v>
      </c>
      <c r="I1218" s="7">
        <v>3.8398424680013101</v>
      </c>
      <c r="J1218" s="7">
        <v>110389</v>
      </c>
      <c r="K1218" s="7">
        <v>288</v>
      </c>
      <c r="L1218" s="7">
        <v>741</v>
      </c>
      <c r="M1218" s="7">
        <v>483</v>
      </c>
      <c r="N1218" s="7">
        <v>2758</v>
      </c>
      <c r="O1218" s="7">
        <v>121</v>
      </c>
      <c r="P1218" s="7">
        <v>210</v>
      </c>
      <c r="Q1218" s="7">
        <v>0</v>
      </c>
      <c r="R1218" s="7">
        <v>12</v>
      </c>
      <c r="S1218" s="7">
        <v>152</v>
      </c>
      <c r="T1218" s="7">
        <v>405</v>
      </c>
      <c r="U1218" s="7">
        <v>8</v>
      </c>
      <c r="V1218" s="7">
        <v>36</v>
      </c>
      <c r="W1218" s="7">
        <v>0</v>
      </c>
    </row>
    <row r="1219" spans="1:23" x14ac:dyDescent="0.35">
      <c r="A1219" s="7">
        <v>1</v>
      </c>
      <c r="B1219" s="7">
        <v>1939</v>
      </c>
      <c r="C1219" s="7">
        <v>625</v>
      </c>
      <c r="D1219" s="7">
        <v>0</v>
      </c>
      <c r="E1219" s="7">
        <v>5</v>
      </c>
      <c r="F1219" s="7">
        <v>0.25786487880350695</v>
      </c>
      <c r="G1219" s="7">
        <v>0</v>
      </c>
      <c r="H1219" s="7">
        <v>0</v>
      </c>
      <c r="I1219" s="7">
        <v>1.40464613722312</v>
      </c>
      <c r="J1219" s="7">
        <v>105000</v>
      </c>
      <c r="K1219" s="7">
        <v>336</v>
      </c>
      <c r="L1219" s="7">
        <v>469</v>
      </c>
      <c r="M1219" s="7">
        <v>252</v>
      </c>
      <c r="N1219" s="7">
        <v>1547</v>
      </c>
      <c r="O1219" s="7">
        <v>162</v>
      </c>
      <c r="P1219" s="7">
        <v>114</v>
      </c>
      <c r="Q1219" s="7">
        <v>3</v>
      </c>
      <c r="R1219" s="7">
        <v>1</v>
      </c>
      <c r="S1219" s="7">
        <v>112</v>
      </c>
      <c r="T1219" s="7">
        <v>297</v>
      </c>
      <c r="U1219" s="7">
        <v>9</v>
      </c>
      <c r="V1219" s="7">
        <v>56</v>
      </c>
      <c r="W1219" s="7">
        <v>0</v>
      </c>
    </row>
    <row r="1220" spans="1:23" x14ac:dyDescent="0.35">
      <c r="A1220" s="7">
        <v>1</v>
      </c>
      <c r="B1220" s="7">
        <v>6120</v>
      </c>
      <c r="C1220" s="7">
        <v>2390</v>
      </c>
      <c r="D1220" s="7">
        <v>0</v>
      </c>
      <c r="E1220" s="7">
        <v>0</v>
      </c>
      <c r="F1220" s="7">
        <v>0</v>
      </c>
      <c r="G1220" s="7">
        <v>0</v>
      </c>
      <c r="H1220" s="7">
        <v>0</v>
      </c>
      <c r="I1220" s="7">
        <v>5.8508327299058704</v>
      </c>
      <c r="J1220" s="7">
        <v>102471</v>
      </c>
      <c r="K1220" s="7">
        <v>865</v>
      </c>
      <c r="L1220" s="7">
        <v>1412</v>
      </c>
      <c r="M1220" s="7">
        <v>517</v>
      </c>
      <c r="N1220" s="7">
        <v>3039</v>
      </c>
      <c r="O1220" s="7">
        <v>783</v>
      </c>
      <c r="P1220" s="7">
        <v>1924</v>
      </c>
      <c r="Q1220" s="7">
        <v>0</v>
      </c>
      <c r="R1220" s="7">
        <v>25</v>
      </c>
      <c r="S1220" s="7">
        <v>349</v>
      </c>
      <c r="T1220" s="7">
        <v>777</v>
      </c>
      <c r="U1220" s="7">
        <v>175</v>
      </c>
      <c r="V1220" s="7">
        <v>160</v>
      </c>
      <c r="W1220" s="7">
        <v>0</v>
      </c>
    </row>
    <row r="1221" spans="1:23" x14ac:dyDescent="0.35">
      <c r="A1221" s="7">
        <v>1</v>
      </c>
      <c r="B1221" s="7">
        <v>4827</v>
      </c>
      <c r="C1221" s="7">
        <v>1828</v>
      </c>
      <c r="D1221" s="7">
        <v>0</v>
      </c>
      <c r="E1221" s="7">
        <v>193</v>
      </c>
      <c r="F1221" s="7">
        <v>3.9983426558939299</v>
      </c>
      <c r="G1221" s="7">
        <v>0</v>
      </c>
      <c r="H1221" s="7">
        <v>0</v>
      </c>
      <c r="I1221" s="7">
        <v>5.4566744730679195</v>
      </c>
      <c r="J1221" s="7">
        <v>95278</v>
      </c>
      <c r="K1221" s="7">
        <v>614</v>
      </c>
      <c r="L1221" s="7">
        <v>914</v>
      </c>
      <c r="M1221" s="7">
        <v>903</v>
      </c>
      <c r="N1221" s="7">
        <v>3919</v>
      </c>
      <c r="O1221" s="7">
        <v>315</v>
      </c>
      <c r="P1221" s="7">
        <v>396</v>
      </c>
      <c r="Q1221" s="7">
        <v>7</v>
      </c>
      <c r="R1221" s="7">
        <v>4</v>
      </c>
      <c r="S1221" s="7">
        <v>186</v>
      </c>
      <c r="T1221" s="7">
        <v>464</v>
      </c>
      <c r="U1221" s="7">
        <v>72</v>
      </c>
      <c r="V1221" s="7">
        <v>84</v>
      </c>
      <c r="W1221" s="7">
        <v>0</v>
      </c>
    </row>
    <row r="1222" spans="1:23" x14ac:dyDescent="0.35">
      <c r="A1222" s="7">
        <v>1</v>
      </c>
      <c r="B1222" s="7">
        <v>3217</v>
      </c>
      <c r="C1222" s="7">
        <v>1222</v>
      </c>
      <c r="D1222" s="7">
        <v>0</v>
      </c>
      <c r="E1222" s="7">
        <v>0</v>
      </c>
      <c r="F1222" s="7">
        <v>0</v>
      </c>
      <c r="G1222" s="7">
        <v>0</v>
      </c>
      <c r="H1222" s="7">
        <v>0</v>
      </c>
      <c r="I1222" s="7">
        <v>3.8965186841264798</v>
      </c>
      <c r="J1222" s="7">
        <v>98000</v>
      </c>
      <c r="K1222" s="7">
        <v>500</v>
      </c>
      <c r="L1222" s="7">
        <v>681</v>
      </c>
      <c r="M1222" s="7">
        <v>364</v>
      </c>
      <c r="N1222" s="7">
        <v>2813</v>
      </c>
      <c r="O1222" s="7">
        <v>156</v>
      </c>
      <c r="P1222" s="7">
        <v>87</v>
      </c>
      <c r="Q1222" s="7">
        <v>0</v>
      </c>
      <c r="R1222" s="7">
        <v>4</v>
      </c>
      <c r="S1222" s="7">
        <v>157</v>
      </c>
      <c r="T1222" s="7">
        <v>448</v>
      </c>
      <c r="U1222" s="7">
        <v>63</v>
      </c>
      <c r="V1222" s="7">
        <v>25</v>
      </c>
      <c r="W1222" s="7">
        <v>0</v>
      </c>
    </row>
    <row r="1223" spans="1:23" x14ac:dyDescent="0.35">
      <c r="A1223" s="7">
        <v>1</v>
      </c>
      <c r="B1223" s="7">
        <v>5414</v>
      </c>
      <c r="C1223" s="7">
        <v>2150</v>
      </c>
      <c r="D1223" s="7">
        <v>0</v>
      </c>
      <c r="E1223" s="7">
        <v>0</v>
      </c>
      <c r="F1223" s="7">
        <v>0</v>
      </c>
      <c r="G1223" s="7">
        <v>1</v>
      </c>
      <c r="H1223" s="7">
        <v>0</v>
      </c>
      <c r="I1223" s="7">
        <v>9.5991371562106806</v>
      </c>
      <c r="J1223" s="7">
        <v>96400</v>
      </c>
      <c r="K1223" s="7">
        <v>1045</v>
      </c>
      <c r="L1223" s="7">
        <v>1116</v>
      </c>
      <c r="M1223" s="7">
        <v>612</v>
      </c>
      <c r="N1223" s="7">
        <v>4646</v>
      </c>
      <c r="O1223" s="7">
        <v>226</v>
      </c>
      <c r="P1223" s="7">
        <v>261</v>
      </c>
      <c r="Q1223" s="7">
        <v>0</v>
      </c>
      <c r="R1223" s="7">
        <v>5</v>
      </c>
      <c r="S1223" s="7">
        <v>276</v>
      </c>
      <c r="T1223" s="7">
        <v>710</v>
      </c>
      <c r="U1223" s="7">
        <v>261</v>
      </c>
      <c r="V1223" s="7">
        <v>147</v>
      </c>
      <c r="W1223" s="7">
        <v>0</v>
      </c>
    </row>
    <row r="1224" spans="1:23" x14ac:dyDescent="0.35">
      <c r="A1224" s="7">
        <v>0</v>
      </c>
      <c r="B1224" s="7">
        <v>5411</v>
      </c>
      <c r="C1224" s="7">
        <v>1951</v>
      </c>
      <c r="D1224" s="7">
        <v>0</v>
      </c>
      <c r="E1224" s="7">
        <v>134</v>
      </c>
      <c r="F1224" s="7">
        <v>2.4764368878211052</v>
      </c>
      <c r="G1224" s="7">
        <v>0</v>
      </c>
      <c r="H1224" s="7">
        <v>0</v>
      </c>
      <c r="I1224" s="7">
        <v>7.4708704592186397</v>
      </c>
      <c r="J1224" s="7">
        <v>138381</v>
      </c>
      <c r="K1224" s="7">
        <v>1108</v>
      </c>
      <c r="L1224" s="7">
        <v>1321</v>
      </c>
      <c r="M1224" s="7">
        <v>467</v>
      </c>
      <c r="N1224" s="7">
        <v>3758</v>
      </c>
      <c r="O1224" s="7">
        <v>351</v>
      </c>
      <c r="P1224" s="7">
        <v>1005</v>
      </c>
      <c r="Q1224" s="7">
        <v>1</v>
      </c>
      <c r="R1224" s="7">
        <v>8</v>
      </c>
      <c r="S1224" s="7">
        <v>288</v>
      </c>
      <c r="T1224" s="7">
        <v>548</v>
      </c>
      <c r="U1224" s="7">
        <v>61</v>
      </c>
      <c r="V1224" s="7">
        <v>28</v>
      </c>
      <c r="W1224" s="7">
        <v>0</v>
      </c>
    </row>
    <row r="1225" spans="1:23" x14ac:dyDescent="0.35">
      <c r="A1225" s="7">
        <v>1</v>
      </c>
      <c r="B1225" s="7">
        <v>3156</v>
      </c>
      <c r="C1225" s="7">
        <v>999</v>
      </c>
      <c r="D1225" s="7">
        <v>0</v>
      </c>
      <c r="E1225" s="7">
        <v>0</v>
      </c>
      <c r="F1225" s="7">
        <v>0</v>
      </c>
      <c r="G1225" s="7">
        <v>0</v>
      </c>
      <c r="H1225" s="7">
        <v>0</v>
      </c>
      <c r="I1225" s="7">
        <v>1.22448979591837</v>
      </c>
      <c r="J1225" s="7">
        <v>106750</v>
      </c>
      <c r="K1225" s="7">
        <v>304</v>
      </c>
      <c r="L1225" s="7">
        <v>829</v>
      </c>
      <c r="M1225" s="7">
        <v>269</v>
      </c>
      <c r="N1225" s="7">
        <v>2547</v>
      </c>
      <c r="O1225" s="7">
        <v>175</v>
      </c>
      <c r="P1225" s="7">
        <v>250</v>
      </c>
      <c r="Q1225" s="7">
        <v>0</v>
      </c>
      <c r="R1225" s="7">
        <v>8</v>
      </c>
      <c r="S1225" s="7">
        <v>176</v>
      </c>
      <c r="T1225" s="7">
        <v>374</v>
      </c>
      <c r="U1225" s="7">
        <v>47</v>
      </c>
      <c r="V1225" s="7">
        <v>29</v>
      </c>
      <c r="W1225" s="7">
        <v>0</v>
      </c>
    </row>
    <row r="1226" spans="1:23" x14ac:dyDescent="0.35">
      <c r="A1226" s="7">
        <v>1</v>
      </c>
      <c r="B1226" s="7">
        <v>2748</v>
      </c>
      <c r="C1226" s="7">
        <v>934</v>
      </c>
      <c r="D1226" s="7">
        <v>0</v>
      </c>
      <c r="E1226" s="7">
        <v>0</v>
      </c>
      <c r="F1226" s="7">
        <v>0</v>
      </c>
      <c r="G1226" s="7">
        <v>0</v>
      </c>
      <c r="H1226" s="7">
        <v>0</v>
      </c>
      <c r="I1226" s="7">
        <v>3.3139111434814303</v>
      </c>
      <c r="J1226" s="7">
        <v>116071</v>
      </c>
      <c r="K1226" s="7">
        <v>302</v>
      </c>
      <c r="L1226" s="7">
        <v>635</v>
      </c>
      <c r="M1226" s="7">
        <v>383</v>
      </c>
      <c r="N1226" s="7">
        <v>2394</v>
      </c>
      <c r="O1226" s="7">
        <v>115</v>
      </c>
      <c r="P1226" s="7">
        <v>129</v>
      </c>
      <c r="Q1226" s="7">
        <v>1</v>
      </c>
      <c r="R1226" s="7">
        <v>9</v>
      </c>
      <c r="S1226" s="7">
        <v>100</v>
      </c>
      <c r="T1226" s="7">
        <v>323</v>
      </c>
      <c r="U1226" s="7">
        <v>58</v>
      </c>
      <c r="V1226" s="7">
        <v>55</v>
      </c>
      <c r="W1226" s="7">
        <v>0</v>
      </c>
    </row>
    <row r="1227" spans="1:23" x14ac:dyDescent="0.35">
      <c r="A1227" s="7">
        <v>0</v>
      </c>
      <c r="B1227" s="7">
        <v>3002</v>
      </c>
      <c r="C1227" s="7">
        <v>1472</v>
      </c>
      <c r="D1227" s="7">
        <v>0</v>
      </c>
      <c r="E1227" s="7">
        <v>0</v>
      </c>
      <c r="F1227" s="7">
        <v>0</v>
      </c>
      <c r="G1227" s="7">
        <v>0</v>
      </c>
      <c r="H1227" s="7">
        <v>1</v>
      </c>
      <c r="I1227" s="7">
        <v>3.67223065250379</v>
      </c>
      <c r="J1227" s="7">
        <v>72041</v>
      </c>
      <c r="K1227" s="7">
        <v>410</v>
      </c>
      <c r="L1227" s="7">
        <v>502</v>
      </c>
      <c r="M1227" s="7">
        <v>323</v>
      </c>
      <c r="N1227" s="7">
        <v>2105</v>
      </c>
      <c r="O1227" s="7">
        <v>256</v>
      </c>
      <c r="P1227" s="7">
        <v>465</v>
      </c>
      <c r="Q1227" s="7">
        <v>0</v>
      </c>
      <c r="R1227" s="7">
        <v>13</v>
      </c>
      <c r="S1227" s="7">
        <v>163</v>
      </c>
      <c r="T1227" s="7">
        <v>306</v>
      </c>
      <c r="U1227" s="7">
        <v>112</v>
      </c>
      <c r="V1227" s="7">
        <v>34</v>
      </c>
      <c r="W1227" s="7">
        <v>0</v>
      </c>
    </row>
    <row r="1228" spans="1:23" x14ac:dyDescent="0.35">
      <c r="A1228" s="7">
        <v>1</v>
      </c>
      <c r="B1228" s="7">
        <v>5400</v>
      </c>
      <c r="C1228" s="7">
        <v>1812</v>
      </c>
      <c r="D1228" s="7">
        <v>0</v>
      </c>
      <c r="E1228" s="7">
        <v>112</v>
      </c>
      <c r="F1228" s="7">
        <v>2.074074074074074</v>
      </c>
      <c r="G1228" s="7">
        <v>0</v>
      </c>
      <c r="H1228" s="7">
        <v>0</v>
      </c>
      <c r="I1228" s="7">
        <v>4.8800161322847302</v>
      </c>
      <c r="J1228" s="7">
        <v>104545</v>
      </c>
      <c r="K1228" s="7">
        <v>675</v>
      </c>
      <c r="L1228" s="7">
        <v>1125</v>
      </c>
      <c r="M1228" s="7">
        <v>778</v>
      </c>
      <c r="N1228" s="7">
        <v>4164</v>
      </c>
      <c r="O1228" s="7">
        <v>271</v>
      </c>
      <c r="P1228" s="7">
        <v>745</v>
      </c>
      <c r="Q1228" s="7">
        <v>0</v>
      </c>
      <c r="R1228" s="7">
        <v>11</v>
      </c>
      <c r="S1228" s="7">
        <v>209</v>
      </c>
      <c r="T1228" s="7">
        <v>481</v>
      </c>
      <c r="U1228" s="7">
        <v>81</v>
      </c>
      <c r="V1228" s="7">
        <v>133</v>
      </c>
      <c r="W1228" s="7">
        <v>0</v>
      </c>
    </row>
    <row r="1229" spans="1:23" x14ac:dyDescent="0.35">
      <c r="A1229" s="7">
        <v>1</v>
      </c>
      <c r="B1229" s="7">
        <v>4655</v>
      </c>
      <c r="C1229" s="7">
        <v>1440</v>
      </c>
      <c r="D1229" s="7">
        <v>0</v>
      </c>
      <c r="E1229" s="7">
        <v>0</v>
      </c>
      <c r="F1229" s="7">
        <v>0</v>
      </c>
      <c r="G1229" s="7">
        <v>0</v>
      </c>
      <c r="H1229" s="7">
        <v>0</v>
      </c>
      <c r="I1229" s="7">
        <v>2.13720880530028</v>
      </c>
      <c r="J1229" s="7">
        <v>144821</v>
      </c>
      <c r="K1229" s="7">
        <v>194</v>
      </c>
      <c r="L1229" s="7">
        <v>1219</v>
      </c>
      <c r="M1229" s="7">
        <v>511</v>
      </c>
      <c r="N1229" s="7">
        <v>3879</v>
      </c>
      <c r="O1229" s="7">
        <v>157</v>
      </c>
      <c r="P1229" s="7">
        <v>363</v>
      </c>
      <c r="Q1229" s="7">
        <v>1</v>
      </c>
      <c r="R1229" s="7">
        <v>5</v>
      </c>
      <c r="S1229" s="7">
        <v>250</v>
      </c>
      <c r="T1229" s="7">
        <v>543</v>
      </c>
      <c r="U1229" s="7">
        <v>18</v>
      </c>
      <c r="V1229" s="7">
        <v>8</v>
      </c>
      <c r="W1229" s="7">
        <v>0</v>
      </c>
    </row>
    <row r="1230" spans="1:23" x14ac:dyDescent="0.35">
      <c r="A1230" s="7">
        <v>1</v>
      </c>
      <c r="B1230" s="7">
        <v>3949</v>
      </c>
      <c r="C1230" s="7">
        <v>1394</v>
      </c>
      <c r="D1230" s="7">
        <v>0</v>
      </c>
      <c r="E1230" s="7">
        <v>3</v>
      </c>
      <c r="F1230" s="7">
        <v>7.5968599645479876E-2</v>
      </c>
      <c r="G1230" s="7">
        <v>0</v>
      </c>
      <c r="H1230" s="7">
        <v>0</v>
      </c>
      <c r="I1230" s="7">
        <v>3.6826495304004006</v>
      </c>
      <c r="J1230" s="7">
        <v>124643</v>
      </c>
      <c r="K1230" s="7">
        <v>659</v>
      </c>
      <c r="L1230" s="7">
        <v>1024</v>
      </c>
      <c r="M1230" s="7">
        <v>523</v>
      </c>
      <c r="N1230" s="7">
        <v>3320</v>
      </c>
      <c r="O1230" s="7">
        <v>158</v>
      </c>
      <c r="P1230" s="7">
        <v>259</v>
      </c>
      <c r="Q1230" s="7">
        <v>3</v>
      </c>
      <c r="R1230" s="7">
        <v>8</v>
      </c>
      <c r="S1230" s="7">
        <v>201</v>
      </c>
      <c r="T1230" s="7">
        <v>506</v>
      </c>
      <c r="U1230" s="7">
        <v>94</v>
      </c>
      <c r="V1230" s="7">
        <v>73</v>
      </c>
      <c r="W1230" s="7">
        <v>0</v>
      </c>
    </row>
    <row r="1231" spans="1:23" x14ac:dyDescent="0.35">
      <c r="A1231" s="7">
        <v>1</v>
      </c>
      <c r="B1231" s="7">
        <v>2368</v>
      </c>
      <c r="C1231" s="7">
        <v>780</v>
      </c>
      <c r="D1231" s="7">
        <v>0</v>
      </c>
      <c r="E1231" s="7">
        <v>3</v>
      </c>
      <c r="F1231" s="7">
        <v>0.1266891891891892</v>
      </c>
      <c r="G1231" s="7">
        <v>0</v>
      </c>
      <c r="H1231" s="7">
        <v>0</v>
      </c>
      <c r="I1231" s="7">
        <v>7.9768270944741495</v>
      </c>
      <c r="J1231" s="7">
        <v>96000</v>
      </c>
      <c r="K1231" s="7">
        <v>310</v>
      </c>
      <c r="L1231" s="7">
        <v>516</v>
      </c>
      <c r="M1231" s="7">
        <v>343</v>
      </c>
      <c r="N1231" s="7">
        <v>1880</v>
      </c>
      <c r="O1231" s="7">
        <v>91</v>
      </c>
      <c r="P1231" s="7">
        <v>283</v>
      </c>
      <c r="Q1231" s="7">
        <v>0</v>
      </c>
      <c r="R1231" s="7">
        <v>0</v>
      </c>
      <c r="S1231" s="7">
        <v>114</v>
      </c>
      <c r="T1231" s="7">
        <v>347</v>
      </c>
      <c r="U1231" s="7">
        <v>5</v>
      </c>
      <c r="V1231" s="7">
        <v>0</v>
      </c>
      <c r="W1231" s="7">
        <v>0</v>
      </c>
    </row>
    <row r="1232" spans="1:23" x14ac:dyDescent="0.35">
      <c r="A1232" s="7">
        <v>1</v>
      </c>
      <c r="B1232" s="7">
        <v>1627</v>
      </c>
      <c r="C1232" s="7">
        <v>546</v>
      </c>
      <c r="D1232" s="7">
        <v>0</v>
      </c>
      <c r="E1232" s="7">
        <v>0</v>
      </c>
      <c r="F1232" s="7">
        <v>0</v>
      </c>
      <c r="G1232" s="7">
        <v>0</v>
      </c>
      <c r="H1232" s="7">
        <v>1</v>
      </c>
      <c r="I1232" s="7">
        <v>8.7591240875912391</v>
      </c>
      <c r="J1232" s="7">
        <v>70938</v>
      </c>
      <c r="K1232" s="7">
        <v>302</v>
      </c>
      <c r="L1232" s="7">
        <v>410</v>
      </c>
      <c r="M1232" s="7">
        <v>125</v>
      </c>
      <c r="N1232" s="7">
        <v>981</v>
      </c>
      <c r="O1232" s="7">
        <v>223</v>
      </c>
      <c r="P1232" s="7">
        <v>254</v>
      </c>
      <c r="Q1232" s="7">
        <v>0</v>
      </c>
      <c r="R1232" s="7">
        <v>1</v>
      </c>
      <c r="S1232" s="7">
        <v>168</v>
      </c>
      <c r="T1232" s="7">
        <v>411</v>
      </c>
      <c r="U1232" s="7">
        <v>48</v>
      </c>
      <c r="V1232" s="7">
        <v>41</v>
      </c>
      <c r="W1232" s="7">
        <v>0</v>
      </c>
    </row>
    <row r="1233" spans="1:23" x14ac:dyDescent="0.35">
      <c r="A1233" s="7">
        <v>1</v>
      </c>
      <c r="B1233" s="7">
        <v>3059</v>
      </c>
      <c r="C1233" s="7">
        <v>1282</v>
      </c>
      <c r="D1233" s="7">
        <v>0</v>
      </c>
      <c r="E1233" s="7">
        <v>0</v>
      </c>
      <c r="F1233" s="7">
        <v>0</v>
      </c>
      <c r="G1233" s="7">
        <v>0</v>
      </c>
      <c r="H1233" s="7">
        <v>0</v>
      </c>
      <c r="I1233" s="7">
        <v>3.21875</v>
      </c>
      <c r="J1233" s="7">
        <v>105711</v>
      </c>
      <c r="K1233" s="7">
        <v>303</v>
      </c>
      <c r="L1233" s="7">
        <v>556</v>
      </c>
      <c r="M1233" s="7">
        <v>375</v>
      </c>
      <c r="N1233" s="7">
        <v>2426</v>
      </c>
      <c r="O1233" s="7">
        <v>162</v>
      </c>
      <c r="P1233" s="7">
        <v>322</v>
      </c>
      <c r="Q1233" s="7">
        <v>1</v>
      </c>
      <c r="R1233" s="7">
        <v>7</v>
      </c>
      <c r="S1233" s="7">
        <v>141</v>
      </c>
      <c r="T1233" s="7">
        <v>368</v>
      </c>
      <c r="U1233" s="7">
        <v>54</v>
      </c>
      <c r="V1233" s="7">
        <v>34</v>
      </c>
      <c r="W1233" s="7">
        <v>0</v>
      </c>
    </row>
    <row r="1234" spans="1:23" x14ac:dyDescent="0.35">
      <c r="A1234" s="7">
        <v>1</v>
      </c>
      <c r="B1234" s="7">
        <v>4776</v>
      </c>
      <c r="C1234" s="7">
        <v>1841</v>
      </c>
      <c r="D1234" s="7">
        <v>0</v>
      </c>
      <c r="E1234" s="7">
        <v>0</v>
      </c>
      <c r="F1234" s="7">
        <v>0</v>
      </c>
      <c r="G1234" s="7">
        <v>0</v>
      </c>
      <c r="H1234" s="7">
        <v>1</v>
      </c>
      <c r="I1234" s="7">
        <v>6.5147966787311109</v>
      </c>
      <c r="J1234" s="7">
        <v>63558</v>
      </c>
      <c r="K1234" s="7">
        <v>1735</v>
      </c>
      <c r="L1234" s="7">
        <v>1155</v>
      </c>
      <c r="M1234" s="7">
        <v>259</v>
      </c>
      <c r="N1234" s="7">
        <v>1845</v>
      </c>
      <c r="O1234" s="7">
        <v>856</v>
      </c>
      <c r="P1234" s="7">
        <v>1556</v>
      </c>
      <c r="Q1234" s="7">
        <v>0</v>
      </c>
      <c r="R1234" s="7">
        <v>17</v>
      </c>
      <c r="S1234" s="7">
        <v>502</v>
      </c>
      <c r="T1234" s="7">
        <v>647</v>
      </c>
      <c r="U1234" s="7">
        <v>124</v>
      </c>
      <c r="V1234" s="7">
        <v>217</v>
      </c>
      <c r="W1234" s="7">
        <v>0</v>
      </c>
    </row>
    <row r="1235" spans="1:23" x14ac:dyDescent="0.35">
      <c r="A1235" s="7">
        <v>1</v>
      </c>
      <c r="B1235" s="7">
        <v>4046</v>
      </c>
      <c r="C1235" s="7">
        <v>1359</v>
      </c>
      <c r="D1235" s="7">
        <v>0</v>
      </c>
      <c r="E1235" s="7">
        <v>0</v>
      </c>
      <c r="F1235" s="7">
        <v>0</v>
      </c>
      <c r="G1235" s="7">
        <v>0</v>
      </c>
      <c r="H1235" s="7">
        <v>0</v>
      </c>
      <c r="I1235" s="7">
        <v>0.65192083818393498</v>
      </c>
      <c r="J1235" s="7">
        <v>138958</v>
      </c>
      <c r="K1235" s="7">
        <v>155</v>
      </c>
      <c r="L1235" s="7">
        <v>1047</v>
      </c>
      <c r="M1235" s="7">
        <v>340</v>
      </c>
      <c r="N1235" s="7">
        <v>3238</v>
      </c>
      <c r="O1235" s="7">
        <v>162</v>
      </c>
      <c r="P1235" s="7">
        <v>531</v>
      </c>
      <c r="Q1235" s="7">
        <v>0</v>
      </c>
      <c r="R1235" s="7">
        <v>9</v>
      </c>
      <c r="S1235" s="7">
        <v>106</v>
      </c>
      <c r="T1235" s="7">
        <v>299</v>
      </c>
      <c r="U1235" s="7">
        <v>14</v>
      </c>
      <c r="V1235" s="7">
        <v>36</v>
      </c>
      <c r="W1235" s="7">
        <v>0</v>
      </c>
    </row>
    <row r="1236" spans="1:23" x14ac:dyDescent="0.35">
      <c r="A1236" s="7">
        <v>1</v>
      </c>
      <c r="B1236" s="7">
        <v>3228</v>
      </c>
      <c r="C1236" s="7">
        <v>1404</v>
      </c>
      <c r="D1236" s="7">
        <v>0</v>
      </c>
      <c r="E1236" s="7">
        <v>153</v>
      </c>
      <c r="F1236" s="7">
        <v>4.7397769516728623</v>
      </c>
      <c r="G1236" s="7">
        <v>1</v>
      </c>
      <c r="H1236" s="7">
        <v>0</v>
      </c>
      <c r="I1236" s="7">
        <v>5.2390307793058293</v>
      </c>
      <c r="J1236" s="7">
        <v>106563</v>
      </c>
      <c r="K1236" s="7">
        <v>539</v>
      </c>
      <c r="L1236" s="7">
        <v>528</v>
      </c>
      <c r="M1236" s="7">
        <v>1007</v>
      </c>
      <c r="N1236" s="7">
        <v>2649</v>
      </c>
      <c r="O1236" s="7">
        <v>206</v>
      </c>
      <c r="P1236" s="7">
        <v>264</v>
      </c>
      <c r="Q1236" s="7">
        <v>1</v>
      </c>
      <c r="R1236" s="7">
        <v>3</v>
      </c>
      <c r="S1236" s="7">
        <v>105</v>
      </c>
      <c r="T1236" s="7">
        <v>237</v>
      </c>
      <c r="U1236" s="7">
        <v>174</v>
      </c>
      <c r="V1236" s="7">
        <v>71</v>
      </c>
      <c r="W1236" s="7">
        <v>0</v>
      </c>
    </row>
    <row r="1237" spans="1:23" x14ac:dyDescent="0.35">
      <c r="A1237" s="7">
        <v>1</v>
      </c>
      <c r="B1237" s="7">
        <v>3588</v>
      </c>
      <c r="C1237" s="7">
        <v>1058</v>
      </c>
      <c r="D1237" s="7">
        <v>0</v>
      </c>
      <c r="E1237" s="7">
        <v>0</v>
      </c>
      <c r="F1237" s="7">
        <v>0</v>
      </c>
      <c r="G1237" s="7">
        <v>0</v>
      </c>
      <c r="H1237" s="7">
        <v>0</v>
      </c>
      <c r="I1237" s="7">
        <v>0.71922544951590595</v>
      </c>
      <c r="J1237" s="7">
        <v>171835</v>
      </c>
      <c r="K1237" s="7">
        <v>99</v>
      </c>
      <c r="L1237" s="7">
        <v>1015</v>
      </c>
      <c r="M1237" s="7">
        <v>288</v>
      </c>
      <c r="N1237" s="7">
        <v>2422</v>
      </c>
      <c r="O1237" s="7">
        <v>147</v>
      </c>
      <c r="P1237" s="7">
        <v>873</v>
      </c>
      <c r="Q1237" s="7">
        <v>0</v>
      </c>
      <c r="R1237" s="7">
        <v>5</v>
      </c>
      <c r="S1237" s="7">
        <v>141</v>
      </c>
      <c r="T1237" s="7">
        <v>298</v>
      </c>
      <c r="U1237" s="7">
        <v>0</v>
      </c>
      <c r="V1237" s="7">
        <v>11</v>
      </c>
      <c r="W1237" s="7">
        <v>0</v>
      </c>
    </row>
    <row r="1238" spans="1:23" x14ac:dyDescent="0.35">
      <c r="A1238" s="7">
        <v>1</v>
      </c>
      <c r="B1238" s="7">
        <v>7838</v>
      </c>
      <c r="C1238" s="7">
        <v>2973</v>
      </c>
      <c r="D1238" s="7">
        <v>0</v>
      </c>
      <c r="E1238" s="7">
        <v>91</v>
      </c>
      <c r="F1238" s="7">
        <v>1.1610104618525134</v>
      </c>
      <c r="G1238" s="7">
        <v>1</v>
      </c>
      <c r="H1238" s="7">
        <v>0</v>
      </c>
      <c r="I1238" s="7">
        <v>2.6746336605491501</v>
      </c>
      <c r="J1238" s="7">
        <v>126106</v>
      </c>
      <c r="K1238" s="7">
        <v>439</v>
      </c>
      <c r="L1238" s="7">
        <v>1678</v>
      </c>
      <c r="M1238" s="7">
        <v>1333</v>
      </c>
      <c r="N1238" s="7">
        <v>5582</v>
      </c>
      <c r="O1238" s="7">
        <v>345</v>
      </c>
      <c r="P1238" s="7">
        <v>1544</v>
      </c>
      <c r="Q1238" s="7">
        <v>2</v>
      </c>
      <c r="R1238" s="7">
        <v>8</v>
      </c>
      <c r="S1238" s="7">
        <v>357</v>
      </c>
      <c r="T1238" s="7">
        <v>655</v>
      </c>
      <c r="U1238" s="7">
        <v>133</v>
      </c>
      <c r="V1238" s="7">
        <v>59</v>
      </c>
      <c r="W1238" s="7">
        <v>0</v>
      </c>
    </row>
    <row r="1239" spans="1:23" x14ac:dyDescent="0.35">
      <c r="A1239" s="7">
        <v>1</v>
      </c>
      <c r="B1239" s="7">
        <v>6536</v>
      </c>
      <c r="C1239" s="7">
        <v>2536</v>
      </c>
      <c r="D1239" s="7">
        <v>0</v>
      </c>
      <c r="E1239" s="7">
        <v>8</v>
      </c>
      <c r="F1239" s="7">
        <v>0.12239902080783352</v>
      </c>
      <c r="G1239" s="7">
        <v>1</v>
      </c>
      <c r="H1239" s="7">
        <v>0</v>
      </c>
      <c r="I1239" s="7">
        <v>2.4096385542168699</v>
      </c>
      <c r="J1239" s="7">
        <v>79767</v>
      </c>
      <c r="K1239" s="7">
        <v>1216</v>
      </c>
      <c r="L1239" s="7">
        <v>1340</v>
      </c>
      <c r="M1239" s="7">
        <v>618</v>
      </c>
      <c r="N1239" s="7">
        <v>5240</v>
      </c>
      <c r="O1239" s="7">
        <v>388</v>
      </c>
      <c r="P1239" s="7">
        <v>531</v>
      </c>
      <c r="Q1239" s="7">
        <v>0</v>
      </c>
      <c r="R1239" s="7">
        <v>17</v>
      </c>
      <c r="S1239" s="7">
        <v>360</v>
      </c>
      <c r="T1239" s="7">
        <v>721</v>
      </c>
      <c r="U1239" s="7">
        <v>104</v>
      </c>
      <c r="V1239" s="7">
        <v>234</v>
      </c>
      <c r="W1239" s="7">
        <v>0</v>
      </c>
    </row>
    <row r="1240" spans="1:23" x14ac:dyDescent="0.35">
      <c r="A1240" s="7">
        <v>1</v>
      </c>
      <c r="B1240" s="7">
        <v>4497</v>
      </c>
      <c r="C1240" s="7">
        <v>1845</v>
      </c>
      <c r="D1240" s="7">
        <v>0</v>
      </c>
      <c r="E1240" s="7">
        <v>17</v>
      </c>
      <c r="F1240" s="7">
        <v>0.37802979764287303</v>
      </c>
      <c r="G1240" s="7">
        <v>1</v>
      </c>
      <c r="H1240" s="7">
        <v>0</v>
      </c>
      <c r="I1240" s="7">
        <v>5.5705908885881801</v>
      </c>
      <c r="J1240" s="7">
        <v>97656</v>
      </c>
      <c r="K1240" s="7">
        <v>752</v>
      </c>
      <c r="L1240" s="7">
        <v>894</v>
      </c>
      <c r="M1240" s="7">
        <v>753</v>
      </c>
      <c r="N1240" s="7">
        <v>3972</v>
      </c>
      <c r="O1240" s="7">
        <v>134</v>
      </c>
      <c r="P1240" s="7">
        <v>234</v>
      </c>
      <c r="Q1240" s="7">
        <v>1</v>
      </c>
      <c r="R1240" s="7">
        <v>7</v>
      </c>
      <c r="S1240" s="7">
        <v>149</v>
      </c>
      <c r="T1240" s="7">
        <v>377</v>
      </c>
      <c r="U1240" s="7">
        <v>163</v>
      </c>
      <c r="V1240" s="7">
        <v>127</v>
      </c>
      <c r="W1240" s="7">
        <v>0</v>
      </c>
    </row>
    <row r="1241" spans="1:23" x14ac:dyDescent="0.35">
      <c r="A1241" s="7">
        <v>1</v>
      </c>
      <c r="B1241" s="7">
        <v>3760</v>
      </c>
      <c r="C1241" s="7">
        <v>1283</v>
      </c>
      <c r="D1241" s="7">
        <v>0</v>
      </c>
      <c r="E1241" s="7">
        <v>229</v>
      </c>
      <c r="F1241" s="7">
        <v>6.0904255319148932</v>
      </c>
      <c r="G1241" s="7">
        <v>0</v>
      </c>
      <c r="H1241" s="7">
        <v>0</v>
      </c>
      <c r="I1241" s="7">
        <v>7.9813423166623503</v>
      </c>
      <c r="J1241" s="7">
        <v>118802</v>
      </c>
      <c r="K1241" s="7">
        <v>523</v>
      </c>
      <c r="L1241" s="7">
        <v>847</v>
      </c>
      <c r="M1241" s="7">
        <v>811</v>
      </c>
      <c r="N1241" s="7">
        <v>3346</v>
      </c>
      <c r="O1241" s="7">
        <v>112</v>
      </c>
      <c r="P1241" s="7">
        <v>190</v>
      </c>
      <c r="Q1241" s="7">
        <v>0</v>
      </c>
      <c r="R1241" s="7">
        <v>2</v>
      </c>
      <c r="S1241" s="7">
        <v>110</v>
      </c>
      <c r="T1241" s="7">
        <v>310</v>
      </c>
      <c r="U1241" s="7">
        <v>126</v>
      </c>
      <c r="V1241" s="7">
        <v>90</v>
      </c>
      <c r="W1241" s="7">
        <v>0</v>
      </c>
    </row>
    <row r="1242" spans="1:23" x14ac:dyDescent="0.35">
      <c r="A1242" s="7">
        <v>1</v>
      </c>
      <c r="B1242" s="7">
        <v>2178</v>
      </c>
      <c r="C1242" s="7">
        <v>891</v>
      </c>
      <c r="D1242" s="7">
        <v>0</v>
      </c>
      <c r="E1242" s="7">
        <v>0</v>
      </c>
      <c r="F1242" s="7">
        <v>0</v>
      </c>
      <c r="G1242" s="7">
        <v>0</v>
      </c>
      <c r="H1242" s="7">
        <v>0</v>
      </c>
      <c r="I1242" s="7">
        <v>3.7669732807709204</v>
      </c>
      <c r="J1242" s="7">
        <v>94635</v>
      </c>
      <c r="K1242" s="7">
        <v>315</v>
      </c>
      <c r="L1242" s="7">
        <v>453</v>
      </c>
      <c r="M1242" s="7">
        <v>210</v>
      </c>
      <c r="N1242" s="7">
        <v>1930</v>
      </c>
      <c r="O1242" s="7">
        <v>86</v>
      </c>
      <c r="P1242" s="7">
        <v>106</v>
      </c>
      <c r="Q1242" s="7">
        <v>0</v>
      </c>
      <c r="R1242" s="7">
        <v>2</v>
      </c>
      <c r="S1242" s="7">
        <v>54</v>
      </c>
      <c r="T1242" s="7">
        <v>164</v>
      </c>
      <c r="U1242" s="7">
        <v>32</v>
      </c>
      <c r="V1242" s="7">
        <v>8</v>
      </c>
      <c r="W1242" s="7">
        <v>0</v>
      </c>
    </row>
    <row r="1243" spans="1:23" x14ac:dyDescent="0.35">
      <c r="A1243" s="7">
        <v>0</v>
      </c>
      <c r="B1243" s="7">
        <v>10526</v>
      </c>
      <c r="C1243" s="7">
        <v>3500</v>
      </c>
      <c r="D1243" s="7">
        <v>0</v>
      </c>
      <c r="E1243" s="7">
        <v>482</v>
      </c>
      <c r="F1243" s="7">
        <v>4.5791373741212231</v>
      </c>
      <c r="G1243" s="7">
        <v>1</v>
      </c>
      <c r="H1243" s="7">
        <v>0</v>
      </c>
      <c r="I1243" s="7">
        <v>3.3215394613329501</v>
      </c>
      <c r="J1243" s="7">
        <v>156680</v>
      </c>
      <c r="K1243" s="7">
        <v>791</v>
      </c>
      <c r="L1243" s="7">
        <v>2524</v>
      </c>
      <c r="M1243" s="7">
        <v>2020</v>
      </c>
      <c r="N1243" s="7">
        <v>7841</v>
      </c>
      <c r="O1243" s="7">
        <v>593</v>
      </c>
      <c r="P1243" s="7">
        <v>1856</v>
      </c>
      <c r="Q1243" s="7">
        <v>0</v>
      </c>
      <c r="R1243" s="7">
        <v>11</v>
      </c>
      <c r="S1243" s="7">
        <v>225</v>
      </c>
      <c r="T1243" s="7">
        <v>497</v>
      </c>
      <c r="U1243" s="7">
        <v>212</v>
      </c>
      <c r="V1243" s="7">
        <v>52</v>
      </c>
      <c r="W1243" s="7">
        <v>0</v>
      </c>
    </row>
    <row r="1244" spans="1:23" x14ac:dyDescent="0.35">
      <c r="A1244" s="7">
        <v>1</v>
      </c>
      <c r="B1244" s="7">
        <v>3802</v>
      </c>
      <c r="C1244" s="7">
        <v>2360</v>
      </c>
      <c r="D1244" s="7">
        <v>0</v>
      </c>
      <c r="E1244" s="7">
        <v>0</v>
      </c>
      <c r="F1244" s="7">
        <v>0</v>
      </c>
      <c r="G1244" s="7">
        <v>1</v>
      </c>
      <c r="H1244" s="7">
        <v>0</v>
      </c>
      <c r="I1244" s="7">
        <v>4.2190305206463199</v>
      </c>
      <c r="J1244" s="7">
        <v>81791</v>
      </c>
      <c r="K1244" s="7">
        <v>687</v>
      </c>
      <c r="L1244" s="7">
        <v>88</v>
      </c>
      <c r="M1244" s="7">
        <v>2747</v>
      </c>
      <c r="N1244" s="7">
        <v>3570</v>
      </c>
      <c r="O1244" s="7">
        <v>122</v>
      </c>
      <c r="P1244" s="7">
        <v>91</v>
      </c>
      <c r="Q1244" s="7">
        <v>0</v>
      </c>
      <c r="R1244" s="7">
        <v>0</v>
      </c>
      <c r="S1244" s="7">
        <v>19</v>
      </c>
      <c r="T1244" s="7">
        <v>108</v>
      </c>
      <c r="U1244" s="7">
        <v>155</v>
      </c>
      <c r="V1244" s="7">
        <v>29</v>
      </c>
      <c r="W1244" s="7">
        <v>0</v>
      </c>
    </row>
    <row r="1245" spans="1:23" x14ac:dyDescent="0.35">
      <c r="A1245" s="7">
        <v>1</v>
      </c>
      <c r="B1245" s="7">
        <v>3092</v>
      </c>
      <c r="C1245" s="7">
        <v>2032</v>
      </c>
      <c r="D1245" s="7">
        <v>0</v>
      </c>
      <c r="E1245" s="7">
        <v>0</v>
      </c>
      <c r="F1245" s="7">
        <v>0</v>
      </c>
      <c r="G1245" s="7">
        <v>1</v>
      </c>
      <c r="H1245" s="7">
        <v>1</v>
      </c>
      <c r="I1245" s="7">
        <v>3.90879478827362</v>
      </c>
      <c r="J1245" s="7">
        <v>77188</v>
      </c>
      <c r="K1245" s="7">
        <v>645</v>
      </c>
      <c r="L1245" s="7">
        <v>5</v>
      </c>
      <c r="M1245" s="7">
        <v>2584</v>
      </c>
      <c r="N1245" s="7">
        <v>2979</v>
      </c>
      <c r="O1245" s="7">
        <v>68</v>
      </c>
      <c r="P1245" s="7">
        <v>34</v>
      </c>
      <c r="Q1245" s="7">
        <v>0</v>
      </c>
      <c r="R1245" s="7">
        <v>0</v>
      </c>
      <c r="S1245" s="7">
        <v>11</v>
      </c>
      <c r="T1245" s="7">
        <v>44</v>
      </c>
      <c r="U1245" s="7">
        <v>214</v>
      </c>
      <c r="V1245" s="7">
        <v>18</v>
      </c>
      <c r="W1245" s="7">
        <v>0</v>
      </c>
    </row>
    <row r="1246" spans="1:23" x14ac:dyDescent="0.35">
      <c r="A1246" s="7">
        <v>1</v>
      </c>
      <c r="B1246" s="7">
        <v>3441</v>
      </c>
      <c r="C1246" s="7">
        <v>2380</v>
      </c>
      <c r="D1246" s="7">
        <v>0</v>
      </c>
      <c r="E1246" s="7">
        <v>151</v>
      </c>
      <c r="F1246" s="7">
        <v>4.3882592269689047</v>
      </c>
      <c r="G1246" s="7">
        <v>1</v>
      </c>
      <c r="H1246" s="7">
        <v>1</v>
      </c>
      <c r="I1246" s="7">
        <v>7.4198988195615501</v>
      </c>
      <c r="J1246" s="7">
        <v>59174</v>
      </c>
      <c r="K1246" s="7">
        <v>945</v>
      </c>
      <c r="L1246" s="7">
        <v>53</v>
      </c>
      <c r="M1246" s="7">
        <v>2772</v>
      </c>
      <c r="N1246" s="7">
        <v>3203</v>
      </c>
      <c r="O1246" s="7">
        <v>137</v>
      </c>
      <c r="P1246" s="7">
        <v>73</v>
      </c>
      <c r="Q1246" s="7">
        <v>0</v>
      </c>
      <c r="R1246" s="7">
        <v>2</v>
      </c>
      <c r="S1246" s="7">
        <v>26</v>
      </c>
      <c r="T1246" s="7">
        <v>87</v>
      </c>
      <c r="U1246" s="7">
        <v>642</v>
      </c>
      <c r="V1246" s="7">
        <v>105</v>
      </c>
      <c r="W1246" s="7">
        <v>1</v>
      </c>
    </row>
    <row r="1247" spans="1:23" x14ac:dyDescent="0.35">
      <c r="A1247" s="7">
        <v>1</v>
      </c>
      <c r="B1247" s="7">
        <v>2476</v>
      </c>
      <c r="C1247" s="7">
        <v>1416</v>
      </c>
      <c r="D1247" s="7">
        <v>0</v>
      </c>
      <c r="E1247" s="7">
        <v>0</v>
      </c>
      <c r="F1247" s="7">
        <v>0</v>
      </c>
      <c r="G1247" s="7">
        <v>0</v>
      </c>
      <c r="H1247" s="7">
        <v>1</v>
      </c>
      <c r="I1247" s="7">
        <v>6.0856498873027798</v>
      </c>
      <c r="J1247" s="7">
        <v>66129</v>
      </c>
      <c r="K1247" s="7">
        <v>455</v>
      </c>
      <c r="L1247" s="7">
        <v>82</v>
      </c>
      <c r="M1247" s="7">
        <v>2008</v>
      </c>
      <c r="N1247" s="7">
        <v>2364</v>
      </c>
      <c r="O1247" s="7">
        <v>55</v>
      </c>
      <c r="P1247" s="7">
        <v>50</v>
      </c>
      <c r="Q1247" s="7">
        <v>0</v>
      </c>
      <c r="R1247" s="7">
        <v>0</v>
      </c>
      <c r="S1247" s="7">
        <v>7</v>
      </c>
      <c r="T1247" s="7">
        <v>40</v>
      </c>
      <c r="U1247" s="7">
        <v>83</v>
      </c>
      <c r="V1247" s="7">
        <v>9</v>
      </c>
      <c r="W1247" s="7">
        <v>1</v>
      </c>
    </row>
    <row r="1248" spans="1:23" x14ac:dyDescent="0.35">
      <c r="A1248" s="7">
        <v>1</v>
      </c>
      <c r="B1248" s="7">
        <v>12035</v>
      </c>
      <c r="C1248" s="7">
        <v>3558</v>
      </c>
      <c r="D1248" s="7">
        <v>0</v>
      </c>
      <c r="E1248" s="7">
        <v>133</v>
      </c>
      <c r="F1248" s="7">
        <v>1.1051100955546325</v>
      </c>
      <c r="G1248" s="7">
        <v>1</v>
      </c>
      <c r="H1248" s="7">
        <v>0</v>
      </c>
      <c r="I1248" s="7">
        <v>4.2546119328569105</v>
      </c>
      <c r="J1248" s="7">
        <v>162941</v>
      </c>
      <c r="K1248" s="7">
        <v>1393</v>
      </c>
      <c r="L1248" s="7">
        <v>3740</v>
      </c>
      <c r="M1248" s="7">
        <v>1060</v>
      </c>
      <c r="N1248" s="7">
        <v>8513</v>
      </c>
      <c r="O1248" s="7">
        <v>516</v>
      </c>
      <c r="P1248" s="7">
        <v>2638</v>
      </c>
      <c r="Q1248" s="7">
        <v>2</v>
      </c>
      <c r="R1248" s="7">
        <v>18</v>
      </c>
      <c r="S1248" s="7">
        <v>348</v>
      </c>
      <c r="T1248" s="7">
        <v>637</v>
      </c>
      <c r="U1248" s="7">
        <v>165</v>
      </c>
      <c r="V1248" s="7">
        <v>164</v>
      </c>
      <c r="W1248" s="7">
        <v>0</v>
      </c>
    </row>
    <row r="1249" spans="1:23" x14ac:dyDescent="0.35">
      <c r="A1249" s="7">
        <v>1</v>
      </c>
      <c r="B1249" s="7">
        <v>3748</v>
      </c>
      <c r="C1249" s="7">
        <v>1247</v>
      </c>
      <c r="D1249" s="7">
        <v>0</v>
      </c>
      <c r="E1249" s="7">
        <v>13</v>
      </c>
      <c r="F1249" s="7">
        <v>0.34685165421558162</v>
      </c>
      <c r="G1249" s="7">
        <v>0</v>
      </c>
      <c r="H1249" s="7">
        <v>0</v>
      </c>
      <c r="I1249" s="7">
        <v>4.4230223986390698</v>
      </c>
      <c r="J1249" s="7">
        <v>121375</v>
      </c>
      <c r="K1249" s="7">
        <v>382</v>
      </c>
      <c r="L1249" s="7">
        <v>881</v>
      </c>
      <c r="M1249" s="7">
        <v>433</v>
      </c>
      <c r="N1249" s="7">
        <v>3431</v>
      </c>
      <c r="O1249" s="7">
        <v>42</v>
      </c>
      <c r="P1249" s="7">
        <v>188</v>
      </c>
      <c r="Q1249" s="7">
        <v>2</v>
      </c>
      <c r="R1249" s="7">
        <v>2</v>
      </c>
      <c r="S1249" s="7">
        <v>83</v>
      </c>
      <c r="T1249" s="7">
        <v>260</v>
      </c>
      <c r="U1249" s="7">
        <v>10</v>
      </c>
      <c r="V1249" s="7">
        <v>25</v>
      </c>
      <c r="W1249" s="7">
        <v>0</v>
      </c>
    </row>
    <row r="1250" spans="1:23" x14ac:dyDescent="0.35">
      <c r="A1250" s="7">
        <v>1</v>
      </c>
      <c r="B1250" s="7">
        <v>5915</v>
      </c>
      <c r="C1250" s="7">
        <v>2172</v>
      </c>
      <c r="D1250" s="7">
        <v>0</v>
      </c>
      <c r="E1250" s="7">
        <v>14</v>
      </c>
      <c r="F1250" s="7">
        <v>0.23668639053254439</v>
      </c>
      <c r="G1250" s="7">
        <v>1</v>
      </c>
      <c r="H1250" s="7">
        <v>0</v>
      </c>
      <c r="I1250" s="7">
        <v>8.962502101900121</v>
      </c>
      <c r="J1250" s="7">
        <v>91521</v>
      </c>
      <c r="K1250" s="7">
        <v>1345</v>
      </c>
      <c r="L1250" s="7">
        <v>1497</v>
      </c>
      <c r="M1250" s="7">
        <v>501</v>
      </c>
      <c r="N1250" s="7">
        <v>4371</v>
      </c>
      <c r="O1250" s="7">
        <v>523</v>
      </c>
      <c r="P1250" s="7">
        <v>268</v>
      </c>
      <c r="Q1250" s="7">
        <v>0</v>
      </c>
      <c r="R1250" s="7">
        <v>50</v>
      </c>
      <c r="S1250" s="7">
        <v>703</v>
      </c>
      <c r="T1250" s="7">
        <v>1324</v>
      </c>
      <c r="U1250" s="7">
        <v>109</v>
      </c>
      <c r="V1250" s="7">
        <v>140</v>
      </c>
      <c r="W1250" s="7">
        <v>0</v>
      </c>
    </row>
    <row r="1251" spans="1:23" x14ac:dyDescent="0.35">
      <c r="A1251" s="7">
        <v>1</v>
      </c>
      <c r="B1251" s="7">
        <v>7142</v>
      </c>
      <c r="C1251" s="7">
        <v>2467</v>
      </c>
      <c r="D1251" s="7">
        <v>0</v>
      </c>
      <c r="E1251" s="7">
        <v>0</v>
      </c>
      <c r="F1251" s="7">
        <v>0</v>
      </c>
      <c r="G1251" s="7">
        <v>0</v>
      </c>
      <c r="H1251" s="7">
        <v>0</v>
      </c>
      <c r="I1251" s="7">
        <v>9.5812350914391704</v>
      </c>
      <c r="J1251" s="7">
        <v>144618</v>
      </c>
      <c r="K1251" s="7">
        <v>921</v>
      </c>
      <c r="L1251" s="7">
        <v>1978</v>
      </c>
      <c r="M1251" s="7">
        <v>741</v>
      </c>
      <c r="N1251" s="7">
        <v>3650</v>
      </c>
      <c r="O1251" s="7">
        <v>538</v>
      </c>
      <c r="P1251" s="7">
        <v>2650</v>
      </c>
      <c r="Q1251" s="7">
        <v>5</v>
      </c>
      <c r="R1251" s="7">
        <v>17</v>
      </c>
      <c r="S1251" s="7">
        <v>282</v>
      </c>
      <c r="T1251" s="7">
        <v>434</v>
      </c>
      <c r="U1251" s="7">
        <v>61</v>
      </c>
      <c r="V1251" s="7">
        <v>98</v>
      </c>
      <c r="W1251" s="7">
        <v>0</v>
      </c>
    </row>
    <row r="1252" spans="1:23" x14ac:dyDescent="0.35">
      <c r="A1252" s="7">
        <v>1</v>
      </c>
      <c r="B1252" s="7">
        <v>3876</v>
      </c>
      <c r="C1252" s="7">
        <v>1494</v>
      </c>
      <c r="D1252" s="7">
        <v>0</v>
      </c>
      <c r="E1252" s="7">
        <v>0</v>
      </c>
      <c r="F1252" s="7">
        <v>0</v>
      </c>
      <c r="G1252" s="7">
        <v>1</v>
      </c>
      <c r="H1252" s="7">
        <v>0</v>
      </c>
      <c r="I1252" s="7">
        <v>7.1339173967459297</v>
      </c>
      <c r="J1252" s="7">
        <v>121964</v>
      </c>
      <c r="K1252" s="7">
        <v>750</v>
      </c>
      <c r="L1252" s="7">
        <v>907</v>
      </c>
      <c r="M1252" s="7">
        <v>596</v>
      </c>
      <c r="N1252" s="7">
        <v>2906</v>
      </c>
      <c r="O1252" s="7">
        <v>168</v>
      </c>
      <c r="P1252" s="7">
        <v>626</v>
      </c>
      <c r="Q1252" s="7">
        <v>0</v>
      </c>
      <c r="R1252" s="7">
        <v>3</v>
      </c>
      <c r="S1252" s="7">
        <v>173</v>
      </c>
      <c r="T1252" s="7">
        <v>330</v>
      </c>
      <c r="U1252" s="7">
        <v>135</v>
      </c>
      <c r="V1252" s="7">
        <v>95</v>
      </c>
      <c r="W1252" s="7">
        <v>0</v>
      </c>
    </row>
    <row r="1253" spans="1:23" x14ac:dyDescent="0.35">
      <c r="A1253" s="7">
        <v>1</v>
      </c>
      <c r="B1253" s="7">
        <v>5116</v>
      </c>
      <c r="C1253" s="7">
        <v>1537</v>
      </c>
      <c r="D1253" s="7">
        <v>0</v>
      </c>
      <c r="E1253" s="7">
        <v>4</v>
      </c>
      <c r="F1253" s="7">
        <v>7.8186082877247848E-2</v>
      </c>
      <c r="G1253" s="7">
        <v>0</v>
      </c>
      <c r="H1253" s="7">
        <v>0</v>
      </c>
      <c r="I1253" s="7">
        <v>2.1097910692339199</v>
      </c>
      <c r="J1253" s="7">
        <v>152396</v>
      </c>
      <c r="K1253" s="7">
        <v>327</v>
      </c>
      <c r="L1253" s="7">
        <v>1550</v>
      </c>
      <c r="M1253" s="7">
        <v>401</v>
      </c>
      <c r="N1253" s="7">
        <v>2665</v>
      </c>
      <c r="O1253" s="7">
        <v>309</v>
      </c>
      <c r="P1253" s="7">
        <v>1984</v>
      </c>
      <c r="Q1253" s="7">
        <v>2</v>
      </c>
      <c r="R1253" s="7">
        <v>7</v>
      </c>
      <c r="S1253" s="7">
        <v>149</v>
      </c>
      <c r="T1253" s="7">
        <v>202</v>
      </c>
      <c r="U1253" s="7">
        <v>11</v>
      </c>
      <c r="V1253" s="7">
        <v>0</v>
      </c>
      <c r="W1253" s="7">
        <v>0</v>
      </c>
    </row>
    <row r="1254" spans="1:23" x14ac:dyDescent="0.35">
      <c r="A1254" s="7">
        <v>1</v>
      </c>
      <c r="B1254" s="7">
        <v>2067</v>
      </c>
      <c r="C1254" s="7">
        <v>701</v>
      </c>
      <c r="D1254" s="7">
        <v>0</v>
      </c>
      <c r="E1254" s="7">
        <v>0</v>
      </c>
      <c r="F1254" s="7">
        <v>0</v>
      </c>
      <c r="G1254" s="7">
        <v>0</v>
      </c>
      <c r="H1254" s="7">
        <v>0</v>
      </c>
      <c r="I1254" s="7">
        <v>3.03308823529412</v>
      </c>
      <c r="J1254" s="7">
        <v>137679</v>
      </c>
      <c r="K1254" s="7">
        <v>97</v>
      </c>
      <c r="L1254" s="7">
        <v>514</v>
      </c>
      <c r="M1254" s="7">
        <v>304</v>
      </c>
      <c r="N1254" s="7">
        <v>1487</v>
      </c>
      <c r="O1254" s="7">
        <v>78</v>
      </c>
      <c r="P1254" s="7">
        <v>433</v>
      </c>
      <c r="Q1254" s="7">
        <v>0</v>
      </c>
      <c r="R1254" s="7">
        <v>1</v>
      </c>
      <c r="S1254" s="7">
        <v>68</v>
      </c>
      <c r="T1254" s="7">
        <v>128</v>
      </c>
      <c r="U1254" s="7">
        <v>31</v>
      </c>
      <c r="V1254" s="7">
        <v>35</v>
      </c>
      <c r="W1254" s="7">
        <v>0</v>
      </c>
    </row>
    <row r="1255" spans="1:23" x14ac:dyDescent="0.35">
      <c r="A1255" s="7">
        <v>1</v>
      </c>
      <c r="B1255" s="7">
        <v>5281</v>
      </c>
      <c r="C1255" s="7">
        <v>2065</v>
      </c>
      <c r="D1255" s="7">
        <v>0</v>
      </c>
      <c r="E1255" s="7">
        <v>0</v>
      </c>
      <c r="F1255" s="7">
        <v>0</v>
      </c>
      <c r="G1255" s="7">
        <v>0</v>
      </c>
      <c r="H1255" s="7">
        <v>0</v>
      </c>
      <c r="I1255" s="7">
        <v>3.5948842032492196</v>
      </c>
      <c r="J1255" s="7">
        <v>92114</v>
      </c>
      <c r="K1255" s="7">
        <v>713</v>
      </c>
      <c r="L1255" s="7">
        <v>1534</v>
      </c>
      <c r="M1255" s="7">
        <v>238</v>
      </c>
      <c r="N1255" s="7">
        <v>1857</v>
      </c>
      <c r="O1255" s="7">
        <v>847</v>
      </c>
      <c r="P1255" s="7">
        <v>2243</v>
      </c>
      <c r="Q1255" s="7">
        <v>0</v>
      </c>
      <c r="R1255" s="7">
        <v>15</v>
      </c>
      <c r="S1255" s="7">
        <v>319</v>
      </c>
      <c r="T1255" s="7">
        <v>459</v>
      </c>
      <c r="U1255" s="7">
        <v>98</v>
      </c>
      <c r="V1255" s="7">
        <v>188</v>
      </c>
      <c r="W1255" s="7">
        <v>0</v>
      </c>
    </row>
    <row r="1256" spans="1:23" x14ac:dyDescent="0.35">
      <c r="A1256" s="7">
        <v>1</v>
      </c>
      <c r="B1256" s="7">
        <v>5426</v>
      </c>
      <c r="C1256" s="7">
        <v>1682</v>
      </c>
      <c r="D1256" s="7">
        <v>0</v>
      </c>
      <c r="E1256" s="7">
        <v>0</v>
      </c>
      <c r="F1256" s="7">
        <v>0</v>
      </c>
      <c r="G1256" s="7">
        <v>0</v>
      </c>
      <c r="H1256" s="7">
        <v>0</v>
      </c>
      <c r="I1256" s="7">
        <v>1.4869888475836399</v>
      </c>
      <c r="J1256" s="7">
        <v>170469</v>
      </c>
      <c r="K1256" s="7">
        <v>213</v>
      </c>
      <c r="L1256" s="7">
        <v>1550</v>
      </c>
      <c r="M1256" s="7">
        <v>510</v>
      </c>
      <c r="N1256" s="7">
        <v>2790</v>
      </c>
      <c r="O1256" s="7">
        <v>257</v>
      </c>
      <c r="P1256" s="7">
        <v>2211</v>
      </c>
      <c r="Q1256" s="7">
        <v>0</v>
      </c>
      <c r="R1256" s="7">
        <v>4</v>
      </c>
      <c r="S1256" s="7">
        <v>164</v>
      </c>
      <c r="T1256" s="7">
        <v>235</v>
      </c>
      <c r="U1256" s="7">
        <v>30</v>
      </c>
      <c r="V1256" s="7">
        <v>18</v>
      </c>
      <c r="W1256" s="7">
        <v>0</v>
      </c>
    </row>
    <row r="1257" spans="1:23" x14ac:dyDescent="0.35">
      <c r="A1257" s="7">
        <v>1</v>
      </c>
      <c r="B1257" s="7">
        <v>8375</v>
      </c>
      <c r="C1257" s="7">
        <v>2718</v>
      </c>
      <c r="D1257" s="7">
        <v>0</v>
      </c>
      <c r="E1257" s="7">
        <v>1</v>
      </c>
      <c r="F1257" s="7">
        <v>1.1940298507462687E-2</v>
      </c>
      <c r="G1257" s="7">
        <v>0</v>
      </c>
      <c r="H1257" s="7">
        <v>0</v>
      </c>
      <c r="I1257" s="7">
        <v>1.9389347002451498</v>
      </c>
      <c r="J1257" s="7">
        <v>139388</v>
      </c>
      <c r="K1257" s="7">
        <v>868</v>
      </c>
      <c r="L1257" s="7">
        <v>2535</v>
      </c>
      <c r="M1257" s="7">
        <v>492</v>
      </c>
      <c r="N1257" s="7">
        <v>3461</v>
      </c>
      <c r="O1257" s="7">
        <v>746</v>
      </c>
      <c r="P1257" s="7">
        <v>3781</v>
      </c>
      <c r="Q1257" s="7">
        <v>1</v>
      </c>
      <c r="R1257" s="7">
        <v>19</v>
      </c>
      <c r="S1257" s="7">
        <v>367</v>
      </c>
      <c r="T1257" s="7">
        <v>467</v>
      </c>
      <c r="U1257" s="7">
        <v>82</v>
      </c>
      <c r="V1257" s="7">
        <v>86</v>
      </c>
      <c r="W1257" s="7">
        <v>0</v>
      </c>
    </row>
    <row r="1258" spans="1:23" x14ac:dyDescent="0.35">
      <c r="A1258" s="7">
        <v>1</v>
      </c>
      <c r="B1258" s="7">
        <v>6134</v>
      </c>
      <c r="C1258" s="7">
        <v>2405</v>
      </c>
      <c r="D1258" s="7">
        <v>0</v>
      </c>
      <c r="E1258" s="7">
        <v>51</v>
      </c>
      <c r="F1258" s="7">
        <v>0.83143136615585267</v>
      </c>
      <c r="G1258" s="7">
        <v>0</v>
      </c>
      <c r="H1258" s="7">
        <v>0</v>
      </c>
      <c r="I1258" s="7">
        <v>5.4037916106881596</v>
      </c>
      <c r="J1258" s="7">
        <v>141447</v>
      </c>
      <c r="K1258" s="7">
        <v>792</v>
      </c>
      <c r="L1258" s="7">
        <v>1466</v>
      </c>
      <c r="M1258" s="7">
        <v>786</v>
      </c>
      <c r="N1258" s="7">
        <v>3795</v>
      </c>
      <c r="O1258" s="7">
        <v>405</v>
      </c>
      <c r="P1258" s="7">
        <v>1664</v>
      </c>
      <c r="Q1258" s="7">
        <v>0</v>
      </c>
      <c r="R1258" s="7">
        <v>6</v>
      </c>
      <c r="S1258" s="7">
        <v>264</v>
      </c>
      <c r="T1258" s="7">
        <v>369</v>
      </c>
      <c r="U1258" s="7">
        <v>128</v>
      </c>
      <c r="V1258" s="7">
        <v>68</v>
      </c>
      <c r="W1258" s="7">
        <v>0</v>
      </c>
    </row>
    <row r="1259" spans="1:23" x14ac:dyDescent="0.35">
      <c r="A1259" s="7">
        <v>1</v>
      </c>
      <c r="B1259" s="7">
        <v>4871</v>
      </c>
      <c r="C1259" s="7">
        <v>1802</v>
      </c>
      <c r="D1259" s="7">
        <v>0</v>
      </c>
      <c r="E1259" s="7">
        <v>194</v>
      </c>
      <c r="F1259" s="7">
        <v>3.9827550810921784</v>
      </c>
      <c r="G1259" s="7">
        <v>0</v>
      </c>
      <c r="H1259" s="7">
        <v>0</v>
      </c>
      <c r="I1259" s="7">
        <v>2.1721801514547603</v>
      </c>
      <c r="J1259" s="7">
        <v>184119</v>
      </c>
      <c r="K1259" s="7">
        <v>211</v>
      </c>
      <c r="L1259" s="7">
        <v>1229</v>
      </c>
      <c r="M1259" s="7">
        <v>812</v>
      </c>
      <c r="N1259" s="7">
        <v>2545</v>
      </c>
      <c r="O1259" s="7">
        <v>249</v>
      </c>
      <c r="P1259" s="7">
        <v>1935</v>
      </c>
      <c r="Q1259" s="7">
        <v>0</v>
      </c>
      <c r="R1259" s="7">
        <v>7</v>
      </c>
      <c r="S1259" s="7">
        <v>135</v>
      </c>
      <c r="T1259" s="7">
        <v>187</v>
      </c>
      <c r="U1259" s="7">
        <v>87</v>
      </c>
      <c r="V1259" s="7">
        <v>46</v>
      </c>
      <c r="W1259" s="7">
        <v>0</v>
      </c>
    </row>
    <row r="1260" spans="1:23" x14ac:dyDescent="0.35">
      <c r="A1260" s="7">
        <v>1</v>
      </c>
      <c r="B1260" s="7">
        <v>5241</v>
      </c>
      <c r="C1260" s="7">
        <v>2047</v>
      </c>
      <c r="D1260" s="7">
        <v>0</v>
      </c>
      <c r="E1260" s="7">
        <v>0</v>
      </c>
      <c r="F1260" s="7">
        <v>0</v>
      </c>
      <c r="G1260" s="7">
        <v>0</v>
      </c>
      <c r="H1260" s="7">
        <v>0</v>
      </c>
      <c r="I1260" s="7">
        <v>2.7619047619047601</v>
      </c>
      <c r="J1260" s="7">
        <v>126423</v>
      </c>
      <c r="K1260" s="7">
        <v>203</v>
      </c>
      <c r="L1260" s="7">
        <v>1387</v>
      </c>
      <c r="M1260" s="7">
        <v>234</v>
      </c>
      <c r="N1260" s="7">
        <v>2037</v>
      </c>
      <c r="O1260" s="7">
        <v>324</v>
      </c>
      <c r="P1260" s="7">
        <v>2711</v>
      </c>
      <c r="Q1260" s="7">
        <v>1</v>
      </c>
      <c r="R1260" s="7">
        <v>11</v>
      </c>
      <c r="S1260" s="7">
        <v>157</v>
      </c>
      <c r="T1260" s="7">
        <v>234</v>
      </c>
      <c r="U1260" s="7">
        <v>38</v>
      </c>
      <c r="V1260" s="7">
        <v>50</v>
      </c>
      <c r="W1260" s="7">
        <v>0</v>
      </c>
    </row>
    <row r="1261" spans="1:23" x14ac:dyDescent="0.35">
      <c r="A1261" s="7">
        <v>1</v>
      </c>
      <c r="B1261" s="7">
        <v>5958</v>
      </c>
      <c r="C1261" s="7">
        <v>2379</v>
      </c>
      <c r="D1261" s="7">
        <v>0</v>
      </c>
      <c r="E1261" s="7">
        <v>0</v>
      </c>
      <c r="F1261" s="7">
        <v>0</v>
      </c>
      <c r="G1261" s="7">
        <v>0</v>
      </c>
      <c r="H1261" s="7">
        <v>0</v>
      </c>
      <c r="I1261" s="7">
        <v>3.0420168067226898</v>
      </c>
      <c r="J1261" s="7">
        <v>131029</v>
      </c>
      <c r="K1261" s="7">
        <v>468</v>
      </c>
      <c r="L1261" s="7">
        <v>1509</v>
      </c>
      <c r="M1261" s="7">
        <v>449</v>
      </c>
      <c r="N1261" s="7">
        <v>2344</v>
      </c>
      <c r="O1261" s="7">
        <v>383</v>
      </c>
      <c r="P1261" s="7">
        <v>2911</v>
      </c>
      <c r="Q1261" s="7">
        <v>2</v>
      </c>
      <c r="R1261" s="7">
        <v>21</v>
      </c>
      <c r="S1261" s="7">
        <v>297</v>
      </c>
      <c r="T1261" s="7">
        <v>364</v>
      </c>
      <c r="U1261" s="7">
        <v>70</v>
      </c>
      <c r="V1261" s="7">
        <v>78</v>
      </c>
      <c r="W1261" s="7">
        <v>0</v>
      </c>
    </row>
    <row r="1262" spans="1:23" x14ac:dyDescent="0.35">
      <c r="A1262" s="7">
        <v>1</v>
      </c>
      <c r="B1262" s="7">
        <v>2506</v>
      </c>
      <c r="C1262" s="7">
        <v>1092</v>
      </c>
      <c r="D1262" s="7">
        <v>0</v>
      </c>
      <c r="E1262" s="7">
        <v>0</v>
      </c>
      <c r="F1262" s="7">
        <v>0</v>
      </c>
      <c r="G1262" s="7">
        <v>0</v>
      </c>
      <c r="H1262" s="7">
        <v>0</v>
      </c>
      <c r="I1262" s="7">
        <v>4.1217257318952196</v>
      </c>
      <c r="J1262" s="7">
        <v>104688</v>
      </c>
      <c r="K1262" s="7">
        <v>408</v>
      </c>
      <c r="L1262" s="7">
        <v>596</v>
      </c>
      <c r="M1262" s="7">
        <v>113</v>
      </c>
      <c r="N1262" s="7">
        <v>965</v>
      </c>
      <c r="O1262" s="7">
        <v>275</v>
      </c>
      <c r="P1262" s="7">
        <v>1110</v>
      </c>
      <c r="Q1262" s="7">
        <v>1</v>
      </c>
      <c r="R1262" s="7">
        <v>20</v>
      </c>
      <c r="S1262" s="7">
        <v>135</v>
      </c>
      <c r="T1262" s="7">
        <v>221</v>
      </c>
      <c r="U1262" s="7">
        <v>53</v>
      </c>
      <c r="V1262" s="7">
        <v>26</v>
      </c>
      <c r="W1262" s="7">
        <v>0</v>
      </c>
    </row>
    <row r="1263" spans="1:23" x14ac:dyDescent="0.35">
      <c r="A1263" s="7">
        <v>1</v>
      </c>
      <c r="B1263" s="7">
        <v>4423</v>
      </c>
      <c r="C1263" s="7">
        <v>2082</v>
      </c>
      <c r="D1263" s="7">
        <v>0</v>
      </c>
      <c r="E1263" s="7">
        <v>0</v>
      </c>
      <c r="F1263" s="7">
        <v>0</v>
      </c>
      <c r="G1263" s="7">
        <v>0</v>
      </c>
      <c r="H1263" s="7">
        <v>0</v>
      </c>
      <c r="I1263" s="7">
        <v>11.5069812229177</v>
      </c>
      <c r="J1263" s="7">
        <v>84522</v>
      </c>
      <c r="K1263" s="7">
        <v>747</v>
      </c>
      <c r="L1263" s="7">
        <v>956</v>
      </c>
      <c r="M1263" s="7">
        <v>113</v>
      </c>
      <c r="N1263" s="7">
        <v>1554</v>
      </c>
      <c r="O1263" s="7">
        <v>616</v>
      </c>
      <c r="P1263" s="7">
        <v>1963</v>
      </c>
      <c r="Q1263" s="7">
        <v>0</v>
      </c>
      <c r="R1263" s="7">
        <v>10</v>
      </c>
      <c r="S1263" s="7">
        <v>280</v>
      </c>
      <c r="T1263" s="7">
        <v>423</v>
      </c>
      <c r="U1263" s="7">
        <v>61</v>
      </c>
      <c r="V1263" s="7">
        <v>0</v>
      </c>
      <c r="W1263" s="7">
        <v>0</v>
      </c>
    </row>
    <row r="1264" spans="1:23" x14ac:dyDescent="0.35">
      <c r="A1264" s="7">
        <v>1</v>
      </c>
      <c r="B1264" s="7">
        <v>3857</v>
      </c>
      <c r="C1264" s="7">
        <v>1320</v>
      </c>
      <c r="D1264" s="7">
        <v>0</v>
      </c>
      <c r="E1264" s="7">
        <v>130</v>
      </c>
      <c r="F1264" s="7">
        <v>3.3704952035260569</v>
      </c>
      <c r="G1264" s="7">
        <v>0</v>
      </c>
      <c r="H1264" s="7">
        <v>0</v>
      </c>
      <c r="I1264" s="7">
        <v>0.77395249532959698</v>
      </c>
      <c r="J1264" s="7">
        <v>194345</v>
      </c>
      <c r="K1264" s="7">
        <v>120</v>
      </c>
      <c r="L1264" s="7">
        <v>1051</v>
      </c>
      <c r="M1264" s="7">
        <v>642</v>
      </c>
      <c r="N1264" s="7">
        <v>3106</v>
      </c>
      <c r="O1264" s="7">
        <v>133</v>
      </c>
      <c r="P1264" s="7">
        <v>530</v>
      </c>
      <c r="Q1264" s="7">
        <v>1</v>
      </c>
      <c r="R1264" s="7">
        <v>4</v>
      </c>
      <c r="S1264" s="7">
        <v>83</v>
      </c>
      <c r="T1264" s="7">
        <v>99</v>
      </c>
      <c r="U1264" s="7">
        <v>20</v>
      </c>
      <c r="V1264" s="7">
        <v>28</v>
      </c>
      <c r="W1264" s="7">
        <v>0</v>
      </c>
    </row>
    <row r="1265" spans="1:23" x14ac:dyDescent="0.35">
      <c r="A1265" s="7">
        <v>1</v>
      </c>
      <c r="B1265" s="7">
        <v>8734</v>
      </c>
      <c r="C1265" s="7">
        <v>800</v>
      </c>
      <c r="D1265" s="7">
        <v>1</v>
      </c>
      <c r="E1265" s="7">
        <v>6451</v>
      </c>
      <c r="F1265" s="7">
        <v>73.86077398671857</v>
      </c>
      <c r="G1265" s="7">
        <v>0</v>
      </c>
      <c r="H1265" s="7">
        <v>0</v>
      </c>
      <c r="I1265" s="7">
        <v>14.2928786359077</v>
      </c>
      <c r="J1265" s="7">
        <v>120278</v>
      </c>
      <c r="K1265" s="7">
        <v>475</v>
      </c>
      <c r="L1265" s="7">
        <v>528</v>
      </c>
      <c r="M1265" s="7">
        <v>296</v>
      </c>
      <c r="N1265" s="7">
        <v>3798</v>
      </c>
      <c r="O1265" s="7">
        <v>933</v>
      </c>
      <c r="P1265" s="7">
        <v>3456</v>
      </c>
      <c r="Q1265" s="7">
        <v>2</v>
      </c>
      <c r="R1265" s="7">
        <v>24</v>
      </c>
      <c r="S1265" s="7">
        <v>521</v>
      </c>
      <c r="T1265" s="7">
        <v>689</v>
      </c>
      <c r="U1265" s="7">
        <v>32</v>
      </c>
      <c r="V1265" s="7">
        <v>11</v>
      </c>
      <c r="W1265" s="7">
        <v>0</v>
      </c>
    </row>
    <row r="1266" spans="1:23" x14ac:dyDescent="0.35">
      <c r="A1266" s="7">
        <v>1</v>
      </c>
      <c r="B1266" s="7">
        <v>3683</v>
      </c>
      <c r="C1266" s="7">
        <v>1530</v>
      </c>
      <c r="D1266" s="7">
        <v>0</v>
      </c>
      <c r="E1266" s="7">
        <v>55</v>
      </c>
      <c r="F1266" s="7">
        <v>1.4933478142818355</v>
      </c>
      <c r="G1266" s="7">
        <v>0</v>
      </c>
      <c r="H1266" s="7">
        <v>1</v>
      </c>
      <c r="I1266" s="7">
        <v>9.1571532669419504</v>
      </c>
      <c r="J1266" s="7">
        <v>66577</v>
      </c>
      <c r="K1266" s="7">
        <v>1048</v>
      </c>
      <c r="L1266" s="7">
        <v>828</v>
      </c>
      <c r="M1266" s="7">
        <v>194</v>
      </c>
      <c r="N1266" s="7">
        <v>1406</v>
      </c>
      <c r="O1266" s="7">
        <v>672</v>
      </c>
      <c r="P1266" s="7">
        <v>1163</v>
      </c>
      <c r="Q1266" s="7">
        <v>1</v>
      </c>
      <c r="R1266" s="7">
        <v>8</v>
      </c>
      <c r="S1266" s="7">
        <v>433</v>
      </c>
      <c r="T1266" s="7">
        <v>723</v>
      </c>
      <c r="U1266" s="7">
        <v>57</v>
      </c>
      <c r="V1266" s="7">
        <v>166</v>
      </c>
      <c r="W1266" s="7">
        <v>0</v>
      </c>
    </row>
    <row r="1267" spans="1:23" x14ac:dyDescent="0.35">
      <c r="A1267" s="7">
        <v>1</v>
      </c>
      <c r="B1267" s="7">
        <v>5876</v>
      </c>
      <c r="C1267" s="7">
        <v>1089</v>
      </c>
      <c r="D1267" s="7">
        <v>0</v>
      </c>
      <c r="E1267" s="7">
        <v>2985</v>
      </c>
      <c r="F1267" s="7">
        <v>50.799863852961202</v>
      </c>
      <c r="G1267" s="7">
        <v>0</v>
      </c>
      <c r="H1267" s="7">
        <v>0</v>
      </c>
      <c r="I1267" s="7">
        <v>16.651528913109299</v>
      </c>
      <c r="J1267" s="7">
        <v>91098</v>
      </c>
      <c r="K1267" s="7">
        <v>1230</v>
      </c>
      <c r="L1267" s="7">
        <v>749</v>
      </c>
      <c r="M1267" s="7">
        <v>380</v>
      </c>
      <c r="N1267" s="7">
        <v>2367</v>
      </c>
      <c r="O1267" s="7">
        <v>2181</v>
      </c>
      <c r="P1267" s="7">
        <v>706</v>
      </c>
      <c r="Q1267" s="7">
        <v>8</v>
      </c>
      <c r="R1267" s="7">
        <v>40</v>
      </c>
      <c r="S1267" s="7">
        <v>574</v>
      </c>
      <c r="T1267" s="7">
        <v>1048</v>
      </c>
      <c r="U1267" s="7">
        <v>95</v>
      </c>
      <c r="V1267" s="7">
        <v>99</v>
      </c>
      <c r="W1267" s="7">
        <v>0</v>
      </c>
    </row>
    <row r="1268" spans="1:23" x14ac:dyDescent="0.35">
      <c r="A1268" s="7">
        <v>1</v>
      </c>
      <c r="B1268" s="7">
        <v>3652</v>
      </c>
      <c r="C1268" s="7">
        <v>1300</v>
      </c>
      <c r="D1268" s="7">
        <v>0</v>
      </c>
      <c r="E1268" s="7">
        <v>0</v>
      </c>
      <c r="F1268" s="7">
        <v>0</v>
      </c>
      <c r="G1268" s="7">
        <v>0</v>
      </c>
      <c r="H1268" s="7">
        <v>0</v>
      </c>
      <c r="I1268" s="7">
        <v>7.2136563876651998</v>
      </c>
      <c r="J1268" s="7">
        <v>95781</v>
      </c>
      <c r="K1268" s="7">
        <v>533</v>
      </c>
      <c r="L1268" s="7">
        <v>844</v>
      </c>
      <c r="M1268" s="7">
        <v>465</v>
      </c>
      <c r="N1268" s="7">
        <v>2299</v>
      </c>
      <c r="O1268" s="7">
        <v>477</v>
      </c>
      <c r="P1268" s="7">
        <v>535</v>
      </c>
      <c r="Q1268" s="7">
        <v>0</v>
      </c>
      <c r="R1268" s="7">
        <v>14</v>
      </c>
      <c r="S1268" s="7">
        <v>327</v>
      </c>
      <c r="T1268" s="7">
        <v>669</v>
      </c>
      <c r="U1268" s="7">
        <v>53</v>
      </c>
      <c r="V1268" s="7">
        <v>44</v>
      </c>
      <c r="W1268" s="7">
        <v>0</v>
      </c>
    </row>
    <row r="1269" spans="1:23" x14ac:dyDescent="0.35">
      <c r="A1269" s="7">
        <v>1</v>
      </c>
      <c r="B1269" s="7">
        <v>4333</v>
      </c>
      <c r="C1269" s="7">
        <v>1696</v>
      </c>
      <c r="D1269" s="7">
        <v>0</v>
      </c>
      <c r="E1269" s="7">
        <v>0</v>
      </c>
      <c r="F1269" s="7">
        <v>0</v>
      </c>
      <c r="G1269" s="7">
        <v>1</v>
      </c>
      <c r="H1269" s="7">
        <v>0</v>
      </c>
      <c r="I1269" s="7">
        <v>5.9150865622423696</v>
      </c>
      <c r="J1269" s="7">
        <v>87682</v>
      </c>
      <c r="K1269" s="7">
        <v>1031</v>
      </c>
      <c r="L1269" s="7">
        <v>847</v>
      </c>
      <c r="M1269" s="7">
        <v>615</v>
      </c>
      <c r="N1269" s="7">
        <v>3374</v>
      </c>
      <c r="O1269" s="7">
        <v>349</v>
      </c>
      <c r="P1269" s="7">
        <v>360</v>
      </c>
      <c r="Q1269" s="7">
        <v>0</v>
      </c>
      <c r="R1269" s="7">
        <v>10</v>
      </c>
      <c r="S1269" s="7">
        <v>240</v>
      </c>
      <c r="T1269" s="7">
        <v>585</v>
      </c>
      <c r="U1269" s="7">
        <v>117</v>
      </c>
      <c r="V1269" s="7">
        <v>90</v>
      </c>
      <c r="W1269" s="7">
        <v>0</v>
      </c>
    </row>
    <row r="1270" spans="1:23" x14ac:dyDescent="0.35">
      <c r="A1270" s="7">
        <v>1</v>
      </c>
      <c r="B1270" s="7">
        <v>5552</v>
      </c>
      <c r="C1270" s="7">
        <v>2054</v>
      </c>
      <c r="D1270" s="7">
        <v>0</v>
      </c>
      <c r="E1270" s="7">
        <v>734</v>
      </c>
      <c r="F1270" s="7">
        <v>13.220461095100863</v>
      </c>
      <c r="G1270" s="7">
        <v>0</v>
      </c>
      <c r="H1270" s="7">
        <v>1</v>
      </c>
      <c r="I1270" s="7">
        <v>28.698389187187601</v>
      </c>
      <c r="J1270" s="7">
        <v>48013</v>
      </c>
      <c r="K1270" s="7">
        <v>3286</v>
      </c>
      <c r="L1270" s="7">
        <v>1045</v>
      </c>
      <c r="M1270" s="7">
        <v>494</v>
      </c>
      <c r="N1270" s="7">
        <v>2360</v>
      </c>
      <c r="O1270" s="7">
        <v>1125</v>
      </c>
      <c r="P1270" s="7">
        <v>670</v>
      </c>
      <c r="Q1270" s="7">
        <v>2</v>
      </c>
      <c r="R1270" s="7">
        <v>46</v>
      </c>
      <c r="S1270" s="7">
        <v>1349</v>
      </c>
      <c r="T1270" s="7">
        <v>2273</v>
      </c>
      <c r="U1270" s="7">
        <v>643</v>
      </c>
      <c r="V1270" s="7">
        <v>457</v>
      </c>
      <c r="W1270" s="7">
        <v>0</v>
      </c>
    </row>
    <row r="1271" spans="1:23" x14ac:dyDescent="0.35">
      <c r="A1271" s="7">
        <v>1</v>
      </c>
      <c r="B1271" s="7">
        <v>5231</v>
      </c>
      <c r="C1271" s="7">
        <v>2103</v>
      </c>
      <c r="D1271" s="7">
        <v>0</v>
      </c>
      <c r="E1271" s="7">
        <v>0</v>
      </c>
      <c r="F1271" s="7">
        <v>0</v>
      </c>
      <c r="G1271" s="7">
        <v>0</v>
      </c>
      <c r="H1271" s="7">
        <v>0</v>
      </c>
      <c r="I1271" s="7">
        <v>14.241987756571801</v>
      </c>
      <c r="J1271" s="7">
        <v>108851</v>
      </c>
      <c r="K1271" s="7">
        <v>1324</v>
      </c>
      <c r="L1271" s="7">
        <v>1118</v>
      </c>
      <c r="M1271" s="7">
        <v>635</v>
      </c>
      <c r="N1271" s="7">
        <v>3051</v>
      </c>
      <c r="O1271" s="7">
        <v>368</v>
      </c>
      <c r="P1271" s="7">
        <v>1470</v>
      </c>
      <c r="Q1271" s="7">
        <v>1</v>
      </c>
      <c r="R1271" s="7">
        <v>7</v>
      </c>
      <c r="S1271" s="7">
        <v>334</v>
      </c>
      <c r="T1271" s="7">
        <v>576</v>
      </c>
      <c r="U1271" s="7">
        <v>147</v>
      </c>
      <c r="V1271" s="7">
        <v>148</v>
      </c>
      <c r="W1271" s="7">
        <v>0</v>
      </c>
    </row>
    <row r="1272" spans="1:23" x14ac:dyDescent="0.35">
      <c r="A1272" s="7">
        <v>1</v>
      </c>
      <c r="B1272" s="7">
        <v>5005</v>
      </c>
      <c r="C1272" s="7">
        <v>2623</v>
      </c>
      <c r="D1272" s="7">
        <v>0</v>
      </c>
      <c r="E1272" s="7">
        <v>0</v>
      </c>
      <c r="F1272" s="7">
        <v>0</v>
      </c>
      <c r="G1272" s="7">
        <v>1</v>
      </c>
      <c r="H1272" s="7">
        <v>0</v>
      </c>
      <c r="I1272" s="7">
        <v>7.1814030718140298</v>
      </c>
      <c r="J1272" s="7">
        <v>97700</v>
      </c>
      <c r="K1272" s="7">
        <v>1092</v>
      </c>
      <c r="L1272" s="7">
        <v>709</v>
      </c>
      <c r="M1272" s="7">
        <v>644</v>
      </c>
      <c r="N1272" s="7">
        <v>4653</v>
      </c>
      <c r="O1272" s="7">
        <v>81</v>
      </c>
      <c r="P1272" s="7">
        <v>65</v>
      </c>
      <c r="Q1272" s="7">
        <v>0</v>
      </c>
      <c r="R1272" s="7">
        <v>14</v>
      </c>
      <c r="S1272" s="7">
        <v>192</v>
      </c>
      <c r="T1272" s="7">
        <v>324</v>
      </c>
      <c r="U1272" s="7">
        <v>204</v>
      </c>
      <c r="V1272" s="7">
        <v>245</v>
      </c>
      <c r="W1272" s="7">
        <v>0</v>
      </c>
    </row>
    <row r="1273" spans="1:23" x14ac:dyDescent="0.35">
      <c r="A1273" s="7">
        <v>1</v>
      </c>
      <c r="B1273" s="7">
        <v>4385</v>
      </c>
      <c r="C1273" s="7">
        <v>1870</v>
      </c>
      <c r="D1273" s="7">
        <v>0</v>
      </c>
      <c r="E1273" s="7">
        <v>1</v>
      </c>
      <c r="F1273" s="7">
        <v>2.2805017103762829E-2</v>
      </c>
      <c r="G1273" s="7">
        <v>0</v>
      </c>
      <c r="H1273" s="7">
        <v>0</v>
      </c>
      <c r="I1273" s="7">
        <v>4.9895080438330606</v>
      </c>
      <c r="J1273" s="7">
        <v>130789</v>
      </c>
      <c r="K1273" s="7">
        <v>453</v>
      </c>
      <c r="L1273" s="7">
        <v>859</v>
      </c>
      <c r="M1273" s="7">
        <v>682</v>
      </c>
      <c r="N1273" s="7">
        <v>4086</v>
      </c>
      <c r="O1273" s="7">
        <v>63</v>
      </c>
      <c r="P1273" s="7">
        <v>95</v>
      </c>
      <c r="Q1273" s="7">
        <v>0</v>
      </c>
      <c r="R1273" s="7">
        <v>11</v>
      </c>
      <c r="S1273" s="7">
        <v>130</v>
      </c>
      <c r="T1273" s="7">
        <v>225</v>
      </c>
      <c r="U1273" s="7">
        <v>99</v>
      </c>
      <c r="V1273" s="7">
        <v>58</v>
      </c>
      <c r="W1273" s="7">
        <v>0</v>
      </c>
    </row>
    <row r="1274" spans="1:23" x14ac:dyDescent="0.35">
      <c r="A1274" s="7">
        <v>1</v>
      </c>
      <c r="B1274" s="7">
        <v>3787</v>
      </c>
      <c r="C1274" s="7">
        <v>1331</v>
      </c>
      <c r="D1274" s="7">
        <v>0</v>
      </c>
      <c r="E1274" s="7">
        <v>57</v>
      </c>
      <c r="F1274" s="7">
        <v>1.5051491946131503</v>
      </c>
      <c r="G1274" s="7">
        <v>1</v>
      </c>
      <c r="H1274" s="7">
        <v>0</v>
      </c>
      <c r="I1274" s="7">
        <v>3.2842582106455298</v>
      </c>
      <c r="J1274" s="7">
        <v>106852</v>
      </c>
      <c r="K1274" s="7">
        <v>456</v>
      </c>
      <c r="L1274" s="7">
        <v>872</v>
      </c>
      <c r="M1274" s="7">
        <v>427</v>
      </c>
      <c r="N1274" s="7">
        <v>3574</v>
      </c>
      <c r="O1274" s="7">
        <v>59</v>
      </c>
      <c r="P1274" s="7">
        <v>55</v>
      </c>
      <c r="Q1274" s="7">
        <v>0</v>
      </c>
      <c r="R1274" s="7">
        <v>5</v>
      </c>
      <c r="S1274" s="7">
        <v>94</v>
      </c>
      <c r="T1274" s="7">
        <v>215</v>
      </c>
      <c r="U1274" s="7">
        <v>110</v>
      </c>
      <c r="V1274" s="7">
        <v>34</v>
      </c>
      <c r="W1274" s="7">
        <v>0</v>
      </c>
    </row>
    <row r="1275" spans="1:23" x14ac:dyDescent="0.35">
      <c r="A1275" s="7">
        <v>1</v>
      </c>
      <c r="B1275" s="7">
        <v>4477</v>
      </c>
      <c r="C1275" s="7">
        <v>1552</v>
      </c>
      <c r="D1275" s="7">
        <v>0</v>
      </c>
      <c r="E1275" s="7">
        <v>5</v>
      </c>
      <c r="F1275" s="7">
        <v>0.11168192986374804</v>
      </c>
      <c r="G1275" s="7">
        <v>0</v>
      </c>
      <c r="H1275" s="7">
        <v>0</v>
      </c>
      <c r="I1275" s="7">
        <v>3.9844286695672104</v>
      </c>
      <c r="J1275" s="7">
        <v>121538</v>
      </c>
      <c r="K1275" s="7">
        <v>479</v>
      </c>
      <c r="L1275" s="7">
        <v>1144</v>
      </c>
      <c r="M1275" s="7">
        <v>391</v>
      </c>
      <c r="N1275" s="7">
        <v>4259</v>
      </c>
      <c r="O1275" s="7">
        <v>54</v>
      </c>
      <c r="P1275" s="7">
        <v>75</v>
      </c>
      <c r="Q1275" s="7">
        <v>1</v>
      </c>
      <c r="R1275" s="7">
        <v>4</v>
      </c>
      <c r="S1275" s="7">
        <v>84</v>
      </c>
      <c r="T1275" s="7">
        <v>329</v>
      </c>
      <c r="U1275" s="7">
        <v>36</v>
      </c>
      <c r="V1275" s="7">
        <v>75</v>
      </c>
      <c r="W1275" s="7">
        <v>0</v>
      </c>
    </row>
    <row r="1276" spans="1:23" x14ac:dyDescent="0.35">
      <c r="A1276" s="7">
        <v>1</v>
      </c>
      <c r="B1276" s="7">
        <v>5472</v>
      </c>
      <c r="C1276" s="7">
        <v>1927</v>
      </c>
      <c r="D1276" s="7">
        <v>0</v>
      </c>
      <c r="E1276" s="7">
        <v>6</v>
      </c>
      <c r="F1276" s="7">
        <v>0.10964912280701754</v>
      </c>
      <c r="G1276" s="7">
        <v>0</v>
      </c>
      <c r="H1276" s="7">
        <v>0</v>
      </c>
      <c r="I1276" s="7">
        <v>8.9837712519319908</v>
      </c>
      <c r="J1276" s="7">
        <v>95577</v>
      </c>
      <c r="K1276" s="7">
        <v>1268</v>
      </c>
      <c r="L1276" s="7">
        <v>1295</v>
      </c>
      <c r="M1276" s="7">
        <v>499</v>
      </c>
      <c r="N1276" s="7">
        <v>4992</v>
      </c>
      <c r="O1276" s="7">
        <v>111</v>
      </c>
      <c r="P1276" s="7">
        <v>132</v>
      </c>
      <c r="Q1276" s="7">
        <v>1</v>
      </c>
      <c r="R1276" s="7">
        <v>13</v>
      </c>
      <c r="S1276" s="7">
        <v>223</v>
      </c>
      <c r="T1276" s="7">
        <v>477</v>
      </c>
      <c r="U1276" s="7">
        <v>43</v>
      </c>
      <c r="V1276" s="7">
        <v>203</v>
      </c>
      <c r="W1276" s="7">
        <v>0</v>
      </c>
    </row>
    <row r="1277" spans="1:23" x14ac:dyDescent="0.35">
      <c r="A1277" s="7">
        <v>1</v>
      </c>
      <c r="B1277" s="7">
        <v>3540</v>
      </c>
      <c r="C1277" s="7">
        <v>1190</v>
      </c>
      <c r="D1277" s="7">
        <v>0</v>
      </c>
      <c r="E1277" s="7">
        <v>0</v>
      </c>
      <c r="F1277" s="7">
        <v>0</v>
      </c>
      <c r="G1277" s="7">
        <v>0</v>
      </c>
      <c r="H1277" s="7">
        <v>0</v>
      </c>
      <c r="I1277" s="7">
        <v>3.3990895295902899</v>
      </c>
      <c r="J1277" s="7">
        <v>113250</v>
      </c>
      <c r="K1277" s="7">
        <v>417</v>
      </c>
      <c r="L1277" s="7">
        <v>824</v>
      </c>
      <c r="M1277" s="7">
        <v>424</v>
      </c>
      <c r="N1277" s="7">
        <v>3341</v>
      </c>
      <c r="O1277" s="7">
        <v>49</v>
      </c>
      <c r="P1277" s="7">
        <v>79</v>
      </c>
      <c r="Q1277" s="7">
        <v>0</v>
      </c>
      <c r="R1277" s="7">
        <v>1</v>
      </c>
      <c r="S1277" s="7">
        <v>70</v>
      </c>
      <c r="T1277" s="7">
        <v>248</v>
      </c>
      <c r="U1277" s="7">
        <v>16</v>
      </c>
      <c r="V1277" s="7">
        <v>17</v>
      </c>
      <c r="W1277" s="7">
        <v>0</v>
      </c>
    </row>
    <row r="1278" spans="1:23" x14ac:dyDescent="0.35">
      <c r="A1278" s="7">
        <v>1</v>
      </c>
      <c r="B1278" s="7">
        <v>4949</v>
      </c>
      <c r="C1278" s="7">
        <v>1623</v>
      </c>
      <c r="D1278" s="7">
        <v>0</v>
      </c>
      <c r="E1278" s="7">
        <v>6</v>
      </c>
      <c r="F1278" s="7">
        <v>0.12123661345726409</v>
      </c>
      <c r="G1278" s="7">
        <v>0</v>
      </c>
      <c r="H1278" s="7">
        <v>0</v>
      </c>
      <c r="I1278" s="7">
        <v>1.7516236961228102</v>
      </c>
      <c r="J1278" s="7">
        <v>140473</v>
      </c>
      <c r="K1278" s="7">
        <v>371</v>
      </c>
      <c r="L1278" s="7">
        <v>1209</v>
      </c>
      <c r="M1278" s="7">
        <v>611</v>
      </c>
      <c r="N1278" s="7">
        <v>4601</v>
      </c>
      <c r="O1278" s="7">
        <v>51</v>
      </c>
      <c r="P1278" s="7">
        <v>160</v>
      </c>
      <c r="Q1278" s="7">
        <v>0</v>
      </c>
      <c r="R1278" s="7">
        <v>17</v>
      </c>
      <c r="S1278" s="7">
        <v>120</v>
      </c>
      <c r="T1278" s="7">
        <v>324</v>
      </c>
      <c r="U1278" s="7">
        <v>53</v>
      </c>
      <c r="V1278" s="7">
        <v>21</v>
      </c>
      <c r="W1278" s="7">
        <v>0</v>
      </c>
    </row>
    <row r="1279" spans="1:23" x14ac:dyDescent="0.35">
      <c r="A1279" s="7">
        <v>1</v>
      </c>
      <c r="B1279" s="7">
        <v>3354</v>
      </c>
      <c r="C1279" s="7">
        <v>1220</v>
      </c>
      <c r="D1279" s="7">
        <v>0</v>
      </c>
      <c r="E1279" s="7">
        <v>6</v>
      </c>
      <c r="F1279" s="7">
        <v>0.17889087656529518</v>
      </c>
      <c r="G1279" s="7">
        <v>0</v>
      </c>
      <c r="H1279" s="7">
        <v>0</v>
      </c>
      <c r="I1279" s="7">
        <v>4.1084854994629394</v>
      </c>
      <c r="J1279" s="7">
        <v>136563</v>
      </c>
      <c r="K1279" s="7">
        <v>392</v>
      </c>
      <c r="L1279" s="7">
        <v>830</v>
      </c>
      <c r="M1279" s="7">
        <v>601</v>
      </c>
      <c r="N1279" s="7">
        <v>3194</v>
      </c>
      <c r="O1279" s="7">
        <v>13</v>
      </c>
      <c r="P1279" s="7">
        <v>96</v>
      </c>
      <c r="Q1279" s="7">
        <v>1</v>
      </c>
      <c r="R1279" s="7">
        <v>1</v>
      </c>
      <c r="S1279" s="7">
        <v>49</v>
      </c>
      <c r="T1279" s="7">
        <v>164</v>
      </c>
      <c r="U1279" s="7">
        <v>129</v>
      </c>
      <c r="V1279" s="7">
        <v>133</v>
      </c>
      <c r="W1279" s="7">
        <v>0</v>
      </c>
    </row>
    <row r="1280" spans="1:23" x14ac:dyDescent="0.35">
      <c r="A1280" s="7">
        <v>1</v>
      </c>
      <c r="B1280" s="7">
        <v>6460</v>
      </c>
      <c r="C1280" s="7">
        <v>2375</v>
      </c>
      <c r="D1280" s="7">
        <v>0</v>
      </c>
      <c r="E1280" s="7">
        <v>0</v>
      </c>
      <c r="F1280" s="7">
        <v>0</v>
      </c>
      <c r="G1280" s="7">
        <v>0</v>
      </c>
      <c r="H1280" s="7">
        <v>0</v>
      </c>
      <c r="I1280" s="7">
        <v>5.7265911628648896</v>
      </c>
      <c r="J1280" s="7">
        <v>122600</v>
      </c>
      <c r="K1280" s="7">
        <v>557</v>
      </c>
      <c r="L1280" s="7">
        <v>1488</v>
      </c>
      <c r="M1280" s="7">
        <v>814</v>
      </c>
      <c r="N1280" s="7">
        <v>5938</v>
      </c>
      <c r="O1280" s="7">
        <v>97</v>
      </c>
      <c r="P1280" s="7">
        <v>278</v>
      </c>
      <c r="Q1280" s="7">
        <v>0</v>
      </c>
      <c r="R1280" s="7">
        <v>6</v>
      </c>
      <c r="S1280" s="7">
        <v>141</v>
      </c>
      <c r="T1280" s="7">
        <v>379</v>
      </c>
      <c r="U1280" s="7">
        <v>31</v>
      </c>
      <c r="V1280" s="7">
        <v>44</v>
      </c>
      <c r="W1280" s="7">
        <v>0</v>
      </c>
    </row>
    <row r="1281" spans="1:23" x14ac:dyDescent="0.35">
      <c r="A1281" s="7">
        <v>1</v>
      </c>
      <c r="B1281" s="7">
        <v>5996</v>
      </c>
      <c r="C1281" s="7">
        <v>2314</v>
      </c>
      <c r="D1281" s="7">
        <v>0</v>
      </c>
      <c r="E1281" s="7">
        <v>74</v>
      </c>
      <c r="F1281" s="7">
        <v>1.2341561040693796</v>
      </c>
      <c r="G1281" s="7">
        <v>1</v>
      </c>
      <c r="H1281" s="7">
        <v>0</v>
      </c>
      <c r="I1281" s="7">
        <v>5.3342944674716204</v>
      </c>
      <c r="J1281" s="7">
        <v>157885</v>
      </c>
      <c r="K1281" s="7">
        <v>486</v>
      </c>
      <c r="L1281" s="7">
        <v>1382</v>
      </c>
      <c r="M1281" s="7">
        <v>838</v>
      </c>
      <c r="N1281" s="7">
        <v>5543</v>
      </c>
      <c r="O1281" s="7">
        <v>206</v>
      </c>
      <c r="P1281" s="7">
        <v>120</v>
      </c>
      <c r="Q1281" s="7">
        <v>0</v>
      </c>
      <c r="R1281" s="7">
        <v>5</v>
      </c>
      <c r="S1281" s="7">
        <v>122</v>
      </c>
      <c r="T1281" s="7">
        <v>267</v>
      </c>
      <c r="U1281" s="7">
        <v>117</v>
      </c>
      <c r="V1281" s="7">
        <v>75</v>
      </c>
      <c r="W1281" s="7">
        <v>0</v>
      </c>
    </row>
    <row r="1282" spans="1:23" x14ac:dyDescent="0.35">
      <c r="A1282" s="7">
        <v>1</v>
      </c>
      <c r="B1282" s="7">
        <v>4172</v>
      </c>
      <c r="C1282" s="7">
        <v>1618</v>
      </c>
      <c r="D1282" s="7">
        <v>0</v>
      </c>
      <c r="E1282" s="7">
        <v>0</v>
      </c>
      <c r="F1282" s="7">
        <v>0</v>
      </c>
      <c r="G1282" s="7">
        <v>1</v>
      </c>
      <c r="H1282" s="7">
        <v>0</v>
      </c>
      <c r="I1282" s="7">
        <v>4.0142517814726801</v>
      </c>
      <c r="J1282" s="7">
        <v>110556</v>
      </c>
      <c r="K1282" s="7">
        <v>802</v>
      </c>
      <c r="L1282" s="7">
        <v>1008</v>
      </c>
      <c r="M1282" s="7">
        <v>499</v>
      </c>
      <c r="N1282" s="7">
        <v>3844</v>
      </c>
      <c r="O1282" s="7">
        <v>85</v>
      </c>
      <c r="P1282" s="7">
        <v>125</v>
      </c>
      <c r="Q1282" s="7">
        <v>0</v>
      </c>
      <c r="R1282" s="7">
        <v>7</v>
      </c>
      <c r="S1282" s="7">
        <v>111</v>
      </c>
      <c r="T1282" s="7">
        <v>259</v>
      </c>
      <c r="U1282" s="7">
        <v>234</v>
      </c>
      <c r="V1282" s="7">
        <v>101</v>
      </c>
      <c r="W1282" s="7">
        <v>0</v>
      </c>
    </row>
    <row r="1283" spans="1:23" x14ac:dyDescent="0.35">
      <c r="A1283" s="7">
        <v>1</v>
      </c>
      <c r="B1283" s="7">
        <v>4538</v>
      </c>
      <c r="C1283" s="7">
        <v>1537</v>
      </c>
      <c r="D1283" s="7">
        <v>0</v>
      </c>
      <c r="E1283" s="7">
        <v>0</v>
      </c>
      <c r="F1283" s="7">
        <v>0</v>
      </c>
      <c r="G1283" s="7">
        <v>0</v>
      </c>
      <c r="H1283" s="7">
        <v>0</v>
      </c>
      <c r="I1283" s="7">
        <v>4.1408852927177495</v>
      </c>
      <c r="J1283" s="7">
        <v>157156</v>
      </c>
      <c r="K1283" s="7">
        <v>380</v>
      </c>
      <c r="L1283" s="7">
        <v>1267</v>
      </c>
      <c r="M1283" s="7">
        <v>606</v>
      </c>
      <c r="N1283" s="7">
        <v>4281</v>
      </c>
      <c r="O1283" s="7">
        <v>42</v>
      </c>
      <c r="P1283" s="7">
        <v>147</v>
      </c>
      <c r="Q1283" s="7">
        <v>2</v>
      </c>
      <c r="R1283" s="7">
        <v>5</v>
      </c>
      <c r="S1283" s="7">
        <v>61</v>
      </c>
      <c r="T1283" s="7">
        <v>162</v>
      </c>
      <c r="U1283" s="7">
        <v>60</v>
      </c>
      <c r="V1283" s="7">
        <v>7</v>
      </c>
      <c r="W1283" s="7">
        <v>0</v>
      </c>
    </row>
    <row r="1284" spans="1:23" x14ac:dyDescent="0.35">
      <c r="A1284" s="7">
        <v>1</v>
      </c>
      <c r="B1284" s="7">
        <v>3632</v>
      </c>
      <c r="C1284" s="7">
        <v>1190</v>
      </c>
      <c r="D1284" s="7">
        <v>0</v>
      </c>
      <c r="E1284" s="7">
        <v>0</v>
      </c>
      <c r="F1284" s="7">
        <v>0</v>
      </c>
      <c r="G1284" s="7">
        <v>0</v>
      </c>
      <c r="H1284" s="7">
        <v>0</v>
      </c>
      <c r="I1284" s="7">
        <v>2.27518959913326</v>
      </c>
      <c r="J1284" s="7">
        <v>178250</v>
      </c>
      <c r="K1284" s="7">
        <v>171</v>
      </c>
      <c r="L1284" s="7">
        <v>982</v>
      </c>
      <c r="M1284" s="7">
        <v>495</v>
      </c>
      <c r="N1284" s="7">
        <v>3448</v>
      </c>
      <c r="O1284" s="7">
        <v>9</v>
      </c>
      <c r="P1284" s="7">
        <v>123</v>
      </c>
      <c r="Q1284" s="7">
        <v>0</v>
      </c>
      <c r="R1284" s="7">
        <v>0</v>
      </c>
      <c r="S1284" s="7">
        <v>52</v>
      </c>
      <c r="T1284" s="7">
        <v>119</v>
      </c>
      <c r="U1284" s="7">
        <v>7</v>
      </c>
      <c r="V1284" s="7">
        <v>0</v>
      </c>
      <c r="W1284" s="7">
        <v>0</v>
      </c>
    </row>
    <row r="1285" spans="1:23" x14ac:dyDescent="0.35">
      <c r="A1285" s="7">
        <v>1</v>
      </c>
      <c r="B1285" s="7">
        <v>5988</v>
      </c>
      <c r="C1285" s="7">
        <v>2588</v>
      </c>
      <c r="D1285" s="7">
        <v>0</v>
      </c>
      <c r="E1285" s="7">
        <v>0</v>
      </c>
      <c r="F1285" s="7">
        <v>0</v>
      </c>
      <c r="G1285" s="7">
        <v>1</v>
      </c>
      <c r="H1285" s="7">
        <v>0</v>
      </c>
      <c r="I1285" s="7">
        <v>4.2849855466757401</v>
      </c>
      <c r="J1285" s="7">
        <v>162273</v>
      </c>
      <c r="K1285" s="7">
        <v>728</v>
      </c>
      <c r="L1285" s="7">
        <v>1248</v>
      </c>
      <c r="M1285" s="7">
        <v>1645</v>
      </c>
      <c r="N1285" s="7">
        <v>5796</v>
      </c>
      <c r="O1285" s="7">
        <v>22</v>
      </c>
      <c r="P1285" s="7">
        <v>89</v>
      </c>
      <c r="Q1285" s="7">
        <v>1</v>
      </c>
      <c r="R1285" s="7">
        <v>3</v>
      </c>
      <c r="S1285" s="7">
        <v>77</v>
      </c>
      <c r="T1285" s="7">
        <v>189</v>
      </c>
      <c r="U1285" s="7">
        <v>226</v>
      </c>
      <c r="V1285" s="7">
        <v>93</v>
      </c>
      <c r="W1285" s="7">
        <v>0</v>
      </c>
    </row>
    <row r="1286" spans="1:23" x14ac:dyDescent="0.35">
      <c r="A1286" s="7">
        <v>1</v>
      </c>
      <c r="B1286" s="7">
        <v>3964</v>
      </c>
      <c r="C1286" s="7">
        <v>1374</v>
      </c>
      <c r="D1286" s="7">
        <v>0</v>
      </c>
      <c r="E1286" s="7">
        <v>0</v>
      </c>
      <c r="F1286" s="7">
        <v>0</v>
      </c>
      <c r="G1286" s="7">
        <v>0</v>
      </c>
      <c r="H1286" s="7">
        <v>0</v>
      </c>
      <c r="I1286" s="7">
        <v>3.7202380952381002</v>
      </c>
      <c r="J1286" s="7">
        <v>162670</v>
      </c>
      <c r="K1286" s="7">
        <v>207</v>
      </c>
      <c r="L1286" s="7">
        <v>1042</v>
      </c>
      <c r="M1286" s="7">
        <v>433</v>
      </c>
      <c r="N1286" s="7">
        <v>3778</v>
      </c>
      <c r="O1286" s="7">
        <v>35</v>
      </c>
      <c r="P1286" s="7">
        <v>50</v>
      </c>
      <c r="Q1286" s="7">
        <v>2</v>
      </c>
      <c r="R1286" s="7">
        <v>0</v>
      </c>
      <c r="S1286" s="7">
        <v>99</v>
      </c>
      <c r="T1286" s="7">
        <v>211</v>
      </c>
      <c r="U1286" s="7">
        <v>18</v>
      </c>
      <c r="V1286" s="7">
        <v>17</v>
      </c>
      <c r="W1286" s="7">
        <v>0</v>
      </c>
    </row>
    <row r="1287" spans="1:23" x14ac:dyDescent="0.35">
      <c r="A1287" s="7">
        <v>1</v>
      </c>
      <c r="B1287" s="7">
        <v>6135</v>
      </c>
      <c r="C1287" s="7">
        <v>2102</v>
      </c>
      <c r="D1287" s="7">
        <v>0</v>
      </c>
      <c r="E1287" s="7">
        <v>55</v>
      </c>
      <c r="F1287" s="7">
        <v>0.8964955175224123</v>
      </c>
      <c r="G1287" s="7">
        <v>0</v>
      </c>
      <c r="H1287" s="7">
        <v>0</v>
      </c>
      <c r="I1287" s="7">
        <v>2.8485519860737498</v>
      </c>
      <c r="J1287" s="7">
        <v>157974</v>
      </c>
      <c r="K1287" s="7">
        <v>441</v>
      </c>
      <c r="L1287" s="7">
        <v>1639</v>
      </c>
      <c r="M1287" s="7">
        <v>1038</v>
      </c>
      <c r="N1287" s="7">
        <v>5814</v>
      </c>
      <c r="O1287" s="7">
        <v>32</v>
      </c>
      <c r="P1287" s="7">
        <v>200</v>
      </c>
      <c r="Q1287" s="7">
        <v>0</v>
      </c>
      <c r="R1287" s="7">
        <v>0</v>
      </c>
      <c r="S1287" s="7">
        <v>89</v>
      </c>
      <c r="T1287" s="7">
        <v>218</v>
      </c>
      <c r="U1287" s="7">
        <v>96</v>
      </c>
      <c r="V1287" s="7">
        <v>57</v>
      </c>
      <c r="W1287" s="7">
        <v>0</v>
      </c>
    </row>
    <row r="1288" spans="1:23" x14ac:dyDescent="0.35">
      <c r="A1288" s="7">
        <v>1</v>
      </c>
      <c r="B1288" s="7">
        <v>5522</v>
      </c>
      <c r="C1288" s="7">
        <v>2113</v>
      </c>
      <c r="D1288" s="7">
        <v>0</v>
      </c>
      <c r="E1288" s="7">
        <v>9</v>
      </c>
      <c r="F1288" s="7">
        <v>0.1629844259326331</v>
      </c>
      <c r="G1288" s="7">
        <v>1</v>
      </c>
      <c r="H1288" s="7">
        <v>1</v>
      </c>
      <c r="I1288" s="7">
        <v>21.464555595538002</v>
      </c>
      <c r="J1288" s="7">
        <v>86705</v>
      </c>
      <c r="K1288" s="7">
        <v>2040</v>
      </c>
      <c r="L1288" s="7">
        <v>1261</v>
      </c>
      <c r="M1288" s="7">
        <v>579</v>
      </c>
      <c r="N1288" s="7">
        <v>4850</v>
      </c>
      <c r="O1288" s="7">
        <v>253</v>
      </c>
      <c r="P1288" s="7">
        <v>61</v>
      </c>
      <c r="Q1288" s="7">
        <v>1</v>
      </c>
      <c r="R1288" s="7">
        <v>13</v>
      </c>
      <c r="S1288" s="7">
        <v>344</v>
      </c>
      <c r="T1288" s="7">
        <v>752</v>
      </c>
      <c r="U1288" s="7">
        <v>437</v>
      </c>
      <c r="V1288" s="7">
        <v>643</v>
      </c>
      <c r="W1288" s="7">
        <v>1</v>
      </c>
    </row>
    <row r="1289" spans="1:23" x14ac:dyDescent="0.35">
      <c r="A1289" s="7">
        <v>1</v>
      </c>
      <c r="B1289" s="7">
        <v>4583</v>
      </c>
      <c r="C1289" s="7">
        <v>1692</v>
      </c>
      <c r="D1289" s="7">
        <v>0</v>
      </c>
      <c r="E1289" s="7">
        <v>265</v>
      </c>
      <c r="F1289" s="7">
        <v>5.7822387082696922</v>
      </c>
      <c r="G1289" s="7">
        <v>1</v>
      </c>
      <c r="H1289" s="7">
        <v>1</v>
      </c>
      <c r="I1289" s="7">
        <v>29.878345498783499</v>
      </c>
      <c r="J1289" s="7">
        <v>43500</v>
      </c>
      <c r="K1289" s="7">
        <v>1954</v>
      </c>
      <c r="L1289" s="7">
        <v>1103</v>
      </c>
      <c r="M1289" s="7">
        <v>519</v>
      </c>
      <c r="N1289" s="7">
        <v>3655</v>
      </c>
      <c r="O1289" s="7">
        <v>411</v>
      </c>
      <c r="P1289" s="7">
        <v>111</v>
      </c>
      <c r="Q1289" s="7">
        <v>7</v>
      </c>
      <c r="R1289" s="7">
        <v>10</v>
      </c>
      <c r="S1289" s="7">
        <v>389</v>
      </c>
      <c r="T1289" s="7">
        <v>741</v>
      </c>
      <c r="U1289" s="7">
        <v>255</v>
      </c>
      <c r="V1289" s="7">
        <v>463</v>
      </c>
      <c r="W1289" s="7">
        <v>1</v>
      </c>
    </row>
    <row r="1290" spans="1:23" x14ac:dyDescent="0.35">
      <c r="A1290" s="7">
        <v>1</v>
      </c>
      <c r="B1290" s="7">
        <v>6245</v>
      </c>
      <c r="C1290" s="7">
        <v>2143</v>
      </c>
      <c r="D1290" s="7">
        <v>0</v>
      </c>
      <c r="E1290" s="7">
        <v>4</v>
      </c>
      <c r="F1290" s="7">
        <v>6.4051240992794231E-2</v>
      </c>
      <c r="G1290" s="7">
        <v>0</v>
      </c>
      <c r="H1290" s="7">
        <v>0</v>
      </c>
      <c r="I1290" s="7">
        <v>11.048925798880701</v>
      </c>
      <c r="J1290" s="7">
        <v>86475</v>
      </c>
      <c r="K1290" s="7">
        <v>1273</v>
      </c>
      <c r="L1290" s="7">
        <v>1499</v>
      </c>
      <c r="M1290" s="7">
        <v>578</v>
      </c>
      <c r="N1290" s="7">
        <v>5686</v>
      </c>
      <c r="O1290" s="7">
        <v>96</v>
      </c>
      <c r="P1290" s="7">
        <v>113</v>
      </c>
      <c r="Q1290" s="7">
        <v>0</v>
      </c>
      <c r="R1290" s="7">
        <v>10</v>
      </c>
      <c r="S1290" s="7">
        <v>340</v>
      </c>
      <c r="T1290" s="7">
        <v>686</v>
      </c>
      <c r="U1290" s="7">
        <v>68</v>
      </c>
      <c r="V1290" s="7">
        <v>262</v>
      </c>
      <c r="W1290" s="7">
        <v>0</v>
      </c>
    </row>
    <row r="1291" spans="1:23" x14ac:dyDescent="0.35">
      <c r="A1291" s="7">
        <v>1</v>
      </c>
      <c r="B1291" s="7">
        <v>3508</v>
      </c>
      <c r="C1291" s="7">
        <v>1378</v>
      </c>
      <c r="D1291" s="7">
        <v>0</v>
      </c>
      <c r="E1291" s="7">
        <v>0</v>
      </c>
      <c r="F1291" s="7">
        <v>0</v>
      </c>
      <c r="G1291" s="7">
        <v>0</v>
      </c>
      <c r="H1291" s="7">
        <v>0</v>
      </c>
      <c r="I1291" s="7">
        <v>7.4539877300613497</v>
      </c>
      <c r="J1291" s="7">
        <v>96250</v>
      </c>
      <c r="K1291" s="7">
        <v>920</v>
      </c>
      <c r="L1291" s="7">
        <v>744</v>
      </c>
      <c r="M1291" s="7">
        <v>310</v>
      </c>
      <c r="N1291" s="7">
        <v>2667</v>
      </c>
      <c r="O1291" s="7">
        <v>316</v>
      </c>
      <c r="P1291" s="7">
        <v>100</v>
      </c>
      <c r="Q1291" s="7">
        <v>1</v>
      </c>
      <c r="R1291" s="7">
        <v>15</v>
      </c>
      <c r="S1291" s="7">
        <v>409</v>
      </c>
      <c r="T1291" s="7">
        <v>752</v>
      </c>
      <c r="U1291" s="7">
        <v>78</v>
      </c>
      <c r="V1291" s="7">
        <v>137</v>
      </c>
      <c r="W1291" s="7">
        <v>0</v>
      </c>
    </row>
    <row r="1292" spans="1:23" x14ac:dyDescent="0.35">
      <c r="A1292" s="7">
        <v>1</v>
      </c>
      <c r="B1292" s="7">
        <v>3732</v>
      </c>
      <c r="C1292" s="7">
        <v>1689</v>
      </c>
      <c r="D1292" s="7">
        <v>0</v>
      </c>
      <c r="E1292" s="7">
        <v>36</v>
      </c>
      <c r="F1292" s="7">
        <v>0.96463022508038598</v>
      </c>
      <c r="G1292" s="7">
        <v>0</v>
      </c>
      <c r="H1292" s="7">
        <v>0</v>
      </c>
      <c r="I1292" s="7">
        <v>17.372881355932197</v>
      </c>
      <c r="J1292" s="7">
        <v>91908</v>
      </c>
      <c r="K1292" s="7">
        <v>1196</v>
      </c>
      <c r="L1292" s="7">
        <v>692</v>
      </c>
      <c r="M1292" s="7">
        <v>833</v>
      </c>
      <c r="N1292" s="7">
        <v>3125</v>
      </c>
      <c r="O1292" s="7">
        <v>205</v>
      </c>
      <c r="P1292" s="7">
        <v>72</v>
      </c>
      <c r="Q1292" s="7">
        <v>1</v>
      </c>
      <c r="R1292" s="7">
        <v>5</v>
      </c>
      <c r="S1292" s="7">
        <v>324</v>
      </c>
      <c r="T1292" s="7">
        <v>570</v>
      </c>
      <c r="U1292" s="7">
        <v>478</v>
      </c>
      <c r="V1292" s="7">
        <v>225</v>
      </c>
      <c r="W1292" s="7">
        <v>0</v>
      </c>
    </row>
    <row r="1293" spans="1:23" x14ac:dyDescent="0.35">
      <c r="A1293" s="7">
        <v>1</v>
      </c>
      <c r="B1293" s="7">
        <v>6228</v>
      </c>
      <c r="C1293" s="7">
        <v>2219</v>
      </c>
      <c r="D1293" s="7">
        <v>0</v>
      </c>
      <c r="E1293" s="7">
        <v>0</v>
      </c>
      <c r="F1293" s="7">
        <v>0</v>
      </c>
      <c r="G1293" s="7">
        <v>1</v>
      </c>
      <c r="H1293" s="7">
        <v>0</v>
      </c>
      <c r="I1293" s="7">
        <v>3.0482913524787403</v>
      </c>
      <c r="J1293" s="7">
        <v>122768</v>
      </c>
      <c r="K1293" s="7">
        <v>397</v>
      </c>
      <c r="L1293" s="7">
        <v>1348</v>
      </c>
      <c r="M1293" s="7">
        <v>991</v>
      </c>
      <c r="N1293" s="7">
        <v>5792</v>
      </c>
      <c r="O1293" s="7">
        <v>71</v>
      </c>
      <c r="P1293" s="7">
        <v>170</v>
      </c>
      <c r="Q1293" s="7">
        <v>1</v>
      </c>
      <c r="R1293" s="7">
        <v>6</v>
      </c>
      <c r="S1293" s="7">
        <v>188</v>
      </c>
      <c r="T1293" s="7">
        <v>505</v>
      </c>
      <c r="U1293" s="7">
        <v>149</v>
      </c>
      <c r="V1293" s="7">
        <v>144</v>
      </c>
      <c r="W1293" s="7">
        <v>0</v>
      </c>
    </row>
    <row r="1294" spans="1:23" x14ac:dyDescent="0.35">
      <c r="A1294" s="7">
        <v>1</v>
      </c>
      <c r="B1294" s="7">
        <v>3764</v>
      </c>
      <c r="C1294" s="7">
        <v>1393</v>
      </c>
      <c r="D1294" s="7">
        <v>0</v>
      </c>
      <c r="E1294" s="7">
        <v>14</v>
      </c>
      <c r="F1294" s="7">
        <v>0.37194473963868224</v>
      </c>
      <c r="G1294" s="7">
        <v>0</v>
      </c>
      <c r="H1294" s="7">
        <v>0</v>
      </c>
      <c r="I1294" s="7">
        <v>2.52525252525253</v>
      </c>
      <c r="J1294" s="7">
        <v>100398</v>
      </c>
      <c r="K1294" s="7">
        <v>700</v>
      </c>
      <c r="L1294" s="7">
        <v>813</v>
      </c>
      <c r="M1294" s="7">
        <v>426</v>
      </c>
      <c r="N1294" s="7">
        <v>3506</v>
      </c>
      <c r="O1294" s="7">
        <v>47</v>
      </c>
      <c r="P1294" s="7">
        <v>74</v>
      </c>
      <c r="Q1294" s="7">
        <v>1</v>
      </c>
      <c r="R1294" s="7">
        <v>3</v>
      </c>
      <c r="S1294" s="7">
        <v>133</v>
      </c>
      <c r="T1294" s="7">
        <v>274</v>
      </c>
      <c r="U1294" s="7">
        <v>44</v>
      </c>
      <c r="V1294" s="7">
        <v>75</v>
      </c>
      <c r="W1294" s="7">
        <v>0</v>
      </c>
    </row>
    <row r="1295" spans="1:23" x14ac:dyDescent="0.35">
      <c r="A1295" s="7">
        <v>1</v>
      </c>
      <c r="B1295" s="7">
        <v>4572</v>
      </c>
      <c r="C1295" s="7">
        <v>1588</v>
      </c>
      <c r="D1295" s="7">
        <v>0</v>
      </c>
      <c r="E1295" s="7">
        <v>181</v>
      </c>
      <c r="F1295" s="7">
        <v>3.9588801399825022</v>
      </c>
      <c r="G1295" s="7">
        <v>0</v>
      </c>
      <c r="H1295" s="7">
        <v>0</v>
      </c>
      <c r="I1295" s="7">
        <v>6.6330043607987195</v>
      </c>
      <c r="J1295" s="7">
        <v>94722</v>
      </c>
      <c r="K1295" s="7">
        <v>623</v>
      </c>
      <c r="L1295" s="7">
        <v>1001</v>
      </c>
      <c r="M1295" s="7">
        <v>868</v>
      </c>
      <c r="N1295" s="7">
        <v>4235</v>
      </c>
      <c r="O1295" s="7">
        <v>59</v>
      </c>
      <c r="P1295" s="7">
        <v>140</v>
      </c>
      <c r="Q1295" s="7">
        <v>1</v>
      </c>
      <c r="R1295" s="7">
        <v>6</v>
      </c>
      <c r="S1295" s="7">
        <v>131</v>
      </c>
      <c r="T1295" s="7">
        <v>359</v>
      </c>
      <c r="U1295" s="7">
        <v>114</v>
      </c>
      <c r="V1295" s="7">
        <v>95</v>
      </c>
      <c r="W1295" s="7">
        <v>0</v>
      </c>
    </row>
    <row r="1296" spans="1:23" x14ac:dyDescent="0.35">
      <c r="A1296" s="7">
        <v>1</v>
      </c>
      <c r="B1296" s="7">
        <v>5770</v>
      </c>
      <c r="C1296" s="7">
        <v>1940</v>
      </c>
      <c r="D1296" s="7">
        <v>0</v>
      </c>
      <c r="E1296" s="7">
        <v>0</v>
      </c>
      <c r="F1296" s="7">
        <v>0</v>
      </c>
      <c r="G1296" s="7">
        <v>0</v>
      </c>
      <c r="H1296" s="7">
        <v>0</v>
      </c>
      <c r="I1296" s="7">
        <v>6.9526627218934909</v>
      </c>
      <c r="J1296" s="7">
        <v>137889</v>
      </c>
      <c r="K1296" s="7">
        <v>612</v>
      </c>
      <c r="L1296" s="7">
        <v>1460</v>
      </c>
      <c r="M1296" s="7">
        <v>680</v>
      </c>
      <c r="N1296" s="7">
        <v>5161</v>
      </c>
      <c r="O1296" s="7">
        <v>124</v>
      </c>
      <c r="P1296" s="7">
        <v>307</v>
      </c>
      <c r="Q1296" s="7">
        <v>0</v>
      </c>
      <c r="R1296" s="7">
        <v>0</v>
      </c>
      <c r="S1296" s="7">
        <v>178</v>
      </c>
      <c r="T1296" s="7">
        <v>463</v>
      </c>
      <c r="U1296" s="7">
        <v>30</v>
      </c>
      <c r="V1296" s="7">
        <v>86</v>
      </c>
      <c r="W1296" s="7">
        <v>0</v>
      </c>
    </row>
    <row r="1297" spans="1:23" x14ac:dyDescent="0.35">
      <c r="A1297" s="7">
        <v>1</v>
      </c>
      <c r="B1297" s="7">
        <v>3194</v>
      </c>
      <c r="C1297" s="7">
        <v>1127</v>
      </c>
      <c r="D1297" s="7">
        <v>0</v>
      </c>
      <c r="E1297" s="7">
        <v>21</v>
      </c>
      <c r="F1297" s="7">
        <v>0.65748278021289919</v>
      </c>
      <c r="G1297" s="7">
        <v>0</v>
      </c>
      <c r="H1297" s="7">
        <v>0</v>
      </c>
      <c r="I1297" s="7">
        <v>5.4521276595744697</v>
      </c>
      <c r="J1297" s="7">
        <v>104875</v>
      </c>
      <c r="K1297" s="7">
        <v>380</v>
      </c>
      <c r="L1297" s="7">
        <v>740</v>
      </c>
      <c r="M1297" s="7">
        <v>292</v>
      </c>
      <c r="N1297" s="7">
        <v>2420</v>
      </c>
      <c r="O1297" s="7">
        <v>437</v>
      </c>
      <c r="P1297" s="7">
        <v>101</v>
      </c>
      <c r="Q1297" s="7">
        <v>1</v>
      </c>
      <c r="R1297" s="7">
        <v>7</v>
      </c>
      <c r="S1297" s="7">
        <v>228</v>
      </c>
      <c r="T1297" s="7">
        <v>461</v>
      </c>
      <c r="U1297" s="7">
        <v>85</v>
      </c>
      <c r="V1297" s="7">
        <v>55</v>
      </c>
      <c r="W1297" s="7">
        <v>0</v>
      </c>
    </row>
    <row r="1298" spans="1:23" x14ac:dyDescent="0.35">
      <c r="A1298" s="7">
        <v>1</v>
      </c>
      <c r="B1298" s="7">
        <v>4591</v>
      </c>
      <c r="C1298" s="7">
        <v>1793</v>
      </c>
      <c r="D1298" s="7">
        <v>0</v>
      </c>
      <c r="E1298" s="7">
        <v>22</v>
      </c>
      <c r="F1298" s="7">
        <v>0.47919843171422349</v>
      </c>
      <c r="G1298" s="7">
        <v>0</v>
      </c>
      <c r="H1298" s="7">
        <v>0</v>
      </c>
      <c r="I1298" s="7">
        <v>7.8066914498141298</v>
      </c>
      <c r="J1298" s="7">
        <v>79595</v>
      </c>
      <c r="K1298" s="7">
        <v>991</v>
      </c>
      <c r="L1298" s="7">
        <v>1024</v>
      </c>
      <c r="M1298" s="7">
        <v>391</v>
      </c>
      <c r="N1298" s="7">
        <v>2657</v>
      </c>
      <c r="O1298" s="7">
        <v>1191</v>
      </c>
      <c r="P1298" s="7">
        <v>416</v>
      </c>
      <c r="Q1298" s="7">
        <v>4</v>
      </c>
      <c r="R1298" s="7">
        <v>11</v>
      </c>
      <c r="S1298" s="7">
        <v>312</v>
      </c>
      <c r="T1298" s="7">
        <v>577</v>
      </c>
      <c r="U1298" s="7">
        <v>65</v>
      </c>
      <c r="V1298" s="7">
        <v>57</v>
      </c>
      <c r="W1298" s="7">
        <v>0</v>
      </c>
    </row>
    <row r="1299" spans="1:23" x14ac:dyDescent="0.35">
      <c r="A1299" s="7">
        <v>1</v>
      </c>
      <c r="B1299" s="7">
        <v>4063</v>
      </c>
      <c r="C1299" s="7">
        <v>1488</v>
      </c>
      <c r="D1299" s="7">
        <v>0</v>
      </c>
      <c r="E1299" s="7">
        <v>5</v>
      </c>
      <c r="F1299" s="7">
        <v>0.12306177701206006</v>
      </c>
      <c r="G1299" s="7">
        <v>0</v>
      </c>
      <c r="H1299" s="7">
        <v>0</v>
      </c>
      <c r="I1299" s="7">
        <v>0.99206349206349198</v>
      </c>
      <c r="J1299" s="7">
        <v>116146</v>
      </c>
      <c r="K1299" s="7">
        <v>219</v>
      </c>
      <c r="L1299" s="7">
        <v>972</v>
      </c>
      <c r="M1299" s="7">
        <v>436</v>
      </c>
      <c r="N1299" s="7">
        <v>3287</v>
      </c>
      <c r="O1299" s="7">
        <v>301</v>
      </c>
      <c r="P1299" s="7">
        <v>278</v>
      </c>
      <c r="Q1299" s="7">
        <v>1</v>
      </c>
      <c r="R1299" s="7">
        <v>17</v>
      </c>
      <c r="S1299" s="7">
        <v>179</v>
      </c>
      <c r="T1299" s="7">
        <v>420</v>
      </c>
      <c r="U1299" s="7">
        <v>52</v>
      </c>
      <c r="V1299" s="7">
        <v>16</v>
      </c>
      <c r="W1299" s="7">
        <v>0</v>
      </c>
    </row>
    <row r="1300" spans="1:23" x14ac:dyDescent="0.35">
      <c r="A1300" s="7">
        <v>1</v>
      </c>
      <c r="B1300" s="7">
        <v>4339</v>
      </c>
      <c r="C1300" s="7">
        <v>1739</v>
      </c>
      <c r="D1300" s="7">
        <v>0</v>
      </c>
      <c r="E1300" s="7">
        <v>3</v>
      </c>
      <c r="F1300" s="7">
        <v>6.9140354920488589E-2</v>
      </c>
      <c r="G1300" s="7">
        <v>0</v>
      </c>
      <c r="H1300" s="7">
        <v>0</v>
      </c>
      <c r="I1300" s="7">
        <v>6.72520882415935</v>
      </c>
      <c r="J1300" s="7">
        <v>130167</v>
      </c>
      <c r="K1300" s="7">
        <v>591</v>
      </c>
      <c r="L1300" s="7">
        <v>974</v>
      </c>
      <c r="M1300" s="7">
        <v>545</v>
      </c>
      <c r="N1300" s="7">
        <v>3791</v>
      </c>
      <c r="O1300" s="7">
        <v>154</v>
      </c>
      <c r="P1300" s="7">
        <v>275</v>
      </c>
      <c r="Q1300" s="7">
        <v>0</v>
      </c>
      <c r="R1300" s="7">
        <v>4</v>
      </c>
      <c r="S1300" s="7">
        <v>115</v>
      </c>
      <c r="T1300" s="7">
        <v>294</v>
      </c>
      <c r="U1300" s="7">
        <v>101</v>
      </c>
      <c r="V1300" s="7">
        <v>29</v>
      </c>
      <c r="W1300" s="7">
        <v>0</v>
      </c>
    </row>
    <row r="1301" spans="1:23" x14ac:dyDescent="0.35">
      <c r="A1301" s="7">
        <v>1</v>
      </c>
      <c r="B1301" s="7">
        <v>2023</v>
      </c>
      <c r="C1301" s="7">
        <v>729</v>
      </c>
      <c r="D1301" s="7">
        <v>0</v>
      </c>
      <c r="E1301" s="7">
        <v>18</v>
      </c>
      <c r="F1301" s="7">
        <v>0.88976767177459215</v>
      </c>
      <c r="G1301" s="7">
        <v>0</v>
      </c>
      <c r="H1301" s="7">
        <v>0</v>
      </c>
      <c r="I1301" s="7">
        <v>5.5331991951710302</v>
      </c>
      <c r="J1301" s="7">
        <v>118684</v>
      </c>
      <c r="K1301" s="7">
        <v>249</v>
      </c>
      <c r="L1301" s="7">
        <v>497</v>
      </c>
      <c r="M1301" s="7">
        <v>264</v>
      </c>
      <c r="N1301" s="7">
        <v>1799</v>
      </c>
      <c r="O1301" s="7">
        <v>78</v>
      </c>
      <c r="P1301" s="7">
        <v>101</v>
      </c>
      <c r="Q1301" s="7">
        <v>2</v>
      </c>
      <c r="R1301" s="7">
        <v>2</v>
      </c>
      <c r="S1301" s="7">
        <v>41</v>
      </c>
      <c r="T1301" s="7">
        <v>148</v>
      </c>
      <c r="U1301" s="7">
        <v>13</v>
      </c>
      <c r="V1301" s="7">
        <v>21</v>
      </c>
      <c r="W1301" s="7">
        <v>0</v>
      </c>
    </row>
    <row r="1302" spans="1:23" x14ac:dyDescent="0.35">
      <c r="A1302" s="7">
        <v>1</v>
      </c>
      <c r="B1302" s="7">
        <v>5175</v>
      </c>
      <c r="C1302" s="7">
        <v>1957</v>
      </c>
      <c r="D1302" s="7">
        <v>0</v>
      </c>
      <c r="E1302" s="7">
        <v>96</v>
      </c>
      <c r="F1302" s="7">
        <v>1.855072463768116</v>
      </c>
      <c r="G1302" s="7">
        <v>0</v>
      </c>
      <c r="H1302" s="7">
        <v>0</v>
      </c>
      <c r="I1302" s="7">
        <v>8.72082166199813</v>
      </c>
      <c r="J1302" s="7">
        <v>119375</v>
      </c>
      <c r="K1302" s="7">
        <v>927</v>
      </c>
      <c r="L1302" s="7">
        <v>1163</v>
      </c>
      <c r="M1302" s="7">
        <v>715</v>
      </c>
      <c r="N1302" s="7">
        <v>4247</v>
      </c>
      <c r="O1302" s="7">
        <v>361</v>
      </c>
      <c r="P1302" s="7">
        <v>292</v>
      </c>
      <c r="Q1302" s="7">
        <v>1</v>
      </c>
      <c r="R1302" s="7">
        <v>8</v>
      </c>
      <c r="S1302" s="7">
        <v>266</v>
      </c>
      <c r="T1302" s="7">
        <v>479</v>
      </c>
      <c r="U1302" s="7">
        <v>82</v>
      </c>
      <c r="V1302" s="7">
        <v>102</v>
      </c>
      <c r="W1302" s="7">
        <v>0</v>
      </c>
    </row>
    <row r="1303" spans="1:23" x14ac:dyDescent="0.35">
      <c r="A1303" s="7">
        <v>1</v>
      </c>
      <c r="B1303" s="7">
        <v>3635</v>
      </c>
      <c r="C1303" s="7">
        <v>1401</v>
      </c>
      <c r="D1303" s="7">
        <v>0</v>
      </c>
      <c r="E1303" s="7">
        <v>5</v>
      </c>
      <c r="F1303" s="7">
        <v>0.13755158184319119</v>
      </c>
      <c r="G1303" s="7">
        <v>0</v>
      </c>
      <c r="H1303" s="7">
        <v>0</v>
      </c>
      <c r="I1303" s="7">
        <v>3.7091988130563802</v>
      </c>
      <c r="J1303" s="7">
        <v>96115</v>
      </c>
      <c r="K1303" s="7">
        <v>309</v>
      </c>
      <c r="L1303" s="7">
        <v>828</v>
      </c>
      <c r="M1303" s="7">
        <v>312</v>
      </c>
      <c r="N1303" s="7">
        <v>2887</v>
      </c>
      <c r="O1303" s="7">
        <v>259</v>
      </c>
      <c r="P1303" s="7">
        <v>273</v>
      </c>
      <c r="Q1303" s="7">
        <v>0</v>
      </c>
      <c r="R1303" s="7">
        <v>2</v>
      </c>
      <c r="S1303" s="7">
        <v>214</v>
      </c>
      <c r="T1303" s="7">
        <v>470</v>
      </c>
      <c r="U1303" s="7">
        <v>19</v>
      </c>
      <c r="V1303" s="7">
        <v>46</v>
      </c>
      <c r="W1303" s="7">
        <v>0</v>
      </c>
    </row>
    <row r="1304" spans="1:23" x14ac:dyDescent="0.35">
      <c r="A1304" s="7">
        <v>1</v>
      </c>
      <c r="B1304" s="7">
        <v>3971</v>
      </c>
      <c r="C1304" s="7">
        <v>1542</v>
      </c>
      <c r="D1304" s="7">
        <v>0</v>
      </c>
      <c r="E1304" s="7">
        <v>161</v>
      </c>
      <c r="F1304" s="7">
        <v>4.0543943591035001</v>
      </c>
      <c r="G1304" s="7">
        <v>0</v>
      </c>
      <c r="H1304" s="7">
        <v>0</v>
      </c>
      <c r="I1304" s="7">
        <v>5.3129931614939503</v>
      </c>
      <c r="J1304" s="7">
        <v>130313</v>
      </c>
      <c r="K1304" s="7">
        <v>508</v>
      </c>
      <c r="L1304" s="7">
        <v>854</v>
      </c>
      <c r="M1304" s="7">
        <v>761</v>
      </c>
      <c r="N1304" s="7">
        <v>2767</v>
      </c>
      <c r="O1304" s="7">
        <v>45</v>
      </c>
      <c r="P1304" s="7">
        <v>1041</v>
      </c>
      <c r="Q1304" s="7">
        <v>1</v>
      </c>
      <c r="R1304" s="7">
        <v>2</v>
      </c>
      <c r="S1304" s="7">
        <v>115</v>
      </c>
      <c r="T1304" s="7">
        <v>193</v>
      </c>
      <c r="U1304" s="7">
        <v>57</v>
      </c>
      <c r="V1304" s="7">
        <v>53</v>
      </c>
      <c r="W1304" s="7">
        <v>0</v>
      </c>
    </row>
    <row r="1305" spans="1:23" x14ac:dyDescent="0.35">
      <c r="A1305" s="7">
        <v>1</v>
      </c>
      <c r="B1305" s="7">
        <v>6202</v>
      </c>
      <c r="C1305" s="7">
        <v>2032</v>
      </c>
      <c r="D1305" s="7">
        <v>0</v>
      </c>
      <c r="E1305" s="7">
        <v>152</v>
      </c>
      <c r="F1305" s="7">
        <v>2.4508223153821347</v>
      </c>
      <c r="G1305" s="7">
        <v>0</v>
      </c>
      <c r="H1305" s="7">
        <v>0</v>
      </c>
      <c r="I1305" s="7">
        <v>4.9506606455929099</v>
      </c>
      <c r="J1305" s="7">
        <v>190457</v>
      </c>
      <c r="K1305" s="7">
        <v>785</v>
      </c>
      <c r="L1305" s="7">
        <v>1648</v>
      </c>
      <c r="M1305" s="7">
        <v>1031</v>
      </c>
      <c r="N1305" s="7">
        <v>4843</v>
      </c>
      <c r="O1305" s="7">
        <v>57</v>
      </c>
      <c r="P1305" s="7">
        <v>1130</v>
      </c>
      <c r="Q1305" s="7">
        <v>0</v>
      </c>
      <c r="R1305" s="7">
        <v>8</v>
      </c>
      <c r="S1305" s="7">
        <v>164</v>
      </c>
      <c r="T1305" s="7">
        <v>209</v>
      </c>
      <c r="U1305" s="7">
        <v>60</v>
      </c>
      <c r="V1305" s="7">
        <v>20</v>
      </c>
      <c r="W1305" s="7">
        <v>0</v>
      </c>
    </row>
    <row r="1306" spans="1:23" x14ac:dyDescent="0.35">
      <c r="A1306" s="7">
        <v>1</v>
      </c>
      <c r="B1306" s="7">
        <v>6600</v>
      </c>
      <c r="C1306" s="7">
        <v>2010</v>
      </c>
      <c r="D1306" s="7">
        <v>0</v>
      </c>
      <c r="E1306" s="7">
        <v>128</v>
      </c>
      <c r="F1306" s="7">
        <v>1.9393939393939394</v>
      </c>
      <c r="G1306" s="7">
        <v>0</v>
      </c>
      <c r="H1306" s="7">
        <v>0</v>
      </c>
      <c r="I1306" s="7">
        <v>2.9019607843137298</v>
      </c>
      <c r="J1306" s="7">
        <v>187292</v>
      </c>
      <c r="K1306" s="7">
        <v>261</v>
      </c>
      <c r="L1306" s="7">
        <v>1821</v>
      </c>
      <c r="M1306" s="7">
        <v>947</v>
      </c>
      <c r="N1306" s="7">
        <v>5397</v>
      </c>
      <c r="O1306" s="7">
        <v>43</v>
      </c>
      <c r="P1306" s="7">
        <v>1042</v>
      </c>
      <c r="Q1306" s="7">
        <v>1</v>
      </c>
      <c r="R1306" s="7">
        <v>1</v>
      </c>
      <c r="S1306" s="7">
        <v>116</v>
      </c>
      <c r="T1306" s="7">
        <v>219</v>
      </c>
      <c r="U1306" s="7">
        <v>0</v>
      </c>
      <c r="V1306" s="7">
        <v>0</v>
      </c>
      <c r="W1306" s="7">
        <v>0</v>
      </c>
    </row>
    <row r="1307" spans="1:23" x14ac:dyDescent="0.35">
      <c r="A1307" s="7">
        <v>1</v>
      </c>
      <c r="B1307" s="7">
        <v>5246</v>
      </c>
      <c r="C1307" s="7">
        <v>1464</v>
      </c>
      <c r="D1307" s="7">
        <v>0</v>
      </c>
      <c r="E1307" s="7">
        <v>161</v>
      </c>
      <c r="F1307" s="7">
        <v>3.0690049561570723</v>
      </c>
      <c r="G1307" s="7">
        <v>0</v>
      </c>
      <c r="H1307" s="7">
        <v>1</v>
      </c>
      <c r="I1307" s="7">
        <v>24.796084828711301</v>
      </c>
      <c r="J1307" s="7">
        <v>48056</v>
      </c>
      <c r="K1307" s="7">
        <v>2534</v>
      </c>
      <c r="L1307" s="7">
        <v>1389</v>
      </c>
      <c r="M1307" s="7">
        <v>488</v>
      </c>
      <c r="N1307" s="7">
        <v>1840</v>
      </c>
      <c r="O1307" s="7">
        <v>1249</v>
      </c>
      <c r="P1307" s="7">
        <v>70</v>
      </c>
      <c r="Q1307" s="7">
        <v>5</v>
      </c>
      <c r="R1307" s="7">
        <v>99</v>
      </c>
      <c r="S1307" s="7">
        <v>1983</v>
      </c>
      <c r="T1307" s="7">
        <v>2966</v>
      </c>
      <c r="U1307" s="7">
        <v>474</v>
      </c>
      <c r="V1307" s="7">
        <v>338</v>
      </c>
      <c r="W1307" s="7">
        <v>0</v>
      </c>
    </row>
    <row r="1308" spans="1:23" x14ac:dyDescent="0.35">
      <c r="A1308" s="7">
        <v>1</v>
      </c>
      <c r="B1308" s="7">
        <v>2453</v>
      </c>
      <c r="C1308" s="7">
        <v>1191</v>
      </c>
      <c r="D1308" s="7">
        <v>0</v>
      </c>
      <c r="E1308" s="7">
        <v>0</v>
      </c>
      <c r="F1308" s="7">
        <v>0</v>
      </c>
      <c r="G1308" s="7">
        <v>0</v>
      </c>
      <c r="H1308" s="7">
        <v>0</v>
      </c>
      <c r="I1308" s="7">
        <v>6.7371719545632605</v>
      </c>
      <c r="J1308" s="7">
        <v>83125</v>
      </c>
      <c r="K1308" s="7">
        <v>742</v>
      </c>
      <c r="L1308" s="7">
        <v>443</v>
      </c>
      <c r="M1308" s="7">
        <v>298</v>
      </c>
      <c r="N1308" s="7">
        <v>2119</v>
      </c>
      <c r="O1308" s="7">
        <v>60</v>
      </c>
      <c r="P1308" s="7">
        <v>72</v>
      </c>
      <c r="Q1308" s="7">
        <v>8</v>
      </c>
      <c r="R1308" s="7">
        <v>2</v>
      </c>
      <c r="S1308" s="7">
        <v>192</v>
      </c>
      <c r="T1308" s="7">
        <v>347</v>
      </c>
      <c r="U1308" s="7">
        <v>130</v>
      </c>
      <c r="V1308" s="7">
        <v>99</v>
      </c>
      <c r="W1308" s="7">
        <v>0</v>
      </c>
    </row>
    <row r="1309" spans="1:23" x14ac:dyDescent="0.35">
      <c r="A1309" s="7">
        <v>1</v>
      </c>
      <c r="B1309" s="7">
        <v>4507</v>
      </c>
      <c r="C1309" s="7">
        <v>2274</v>
      </c>
      <c r="D1309" s="7">
        <v>0</v>
      </c>
      <c r="E1309" s="7">
        <v>47</v>
      </c>
      <c r="F1309" s="7">
        <v>1.0428222764588417</v>
      </c>
      <c r="G1309" s="7">
        <v>1</v>
      </c>
      <c r="H1309" s="7">
        <v>0</v>
      </c>
      <c r="I1309" s="7">
        <v>6.5625</v>
      </c>
      <c r="J1309" s="7">
        <v>136979</v>
      </c>
      <c r="K1309" s="7">
        <v>1027</v>
      </c>
      <c r="L1309" s="7">
        <v>655</v>
      </c>
      <c r="M1309" s="7">
        <v>761</v>
      </c>
      <c r="N1309" s="7">
        <v>3755</v>
      </c>
      <c r="O1309" s="7">
        <v>207</v>
      </c>
      <c r="P1309" s="7">
        <v>84</v>
      </c>
      <c r="Q1309" s="7">
        <v>0</v>
      </c>
      <c r="R1309" s="7">
        <v>17</v>
      </c>
      <c r="S1309" s="7">
        <v>444</v>
      </c>
      <c r="T1309" s="7">
        <v>885</v>
      </c>
      <c r="U1309" s="7">
        <v>141</v>
      </c>
      <c r="V1309" s="7">
        <v>132</v>
      </c>
      <c r="W1309" s="7">
        <v>0</v>
      </c>
    </row>
    <row r="1310" spans="1:23" x14ac:dyDescent="0.35">
      <c r="A1310" s="7">
        <v>1</v>
      </c>
      <c r="B1310" s="7">
        <v>6121</v>
      </c>
      <c r="C1310" s="7">
        <v>1970</v>
      </c>
      <c r="D1310" s="7">
        <v>0</v>
      </c>
      <c r="E1310" s="7">
        <v>1</v>
      </c>
      <c r="F1310" s="7">
        <v>1.6337199803953602E-2</v>
      </c>
      <c r="G1310" s="7">
        <v>0</v>
      </c>
      <c r="H1310" s="7">
        <v>0</v>
      </c>
      <c r="I1310" s="7">
        <v>3.7236731255265401</v>
      </c>
      <c r="J1310" s="7">
        <v>178333</v>
      </c>
      <c r="K1310" s="7">
        <v>391</v>
      </c>
      <c r="L1310" s="7">
        <v>2104</v>
      </c>
      <c r="M1310" s="7">
        <v>586</v>
      </c>
      <c r="N1310" s="7">
        <v>5792</v>
      </c>
      <c r="O1310" s="7">
        <v>153</v>
      </c>
      <c r="P1310" s="7">
        <v>66</v>
      </c>
      <c r="Q1310" s="7">
        <v>6</v>
      </c>
      <c r="R1310" s="7">
        <v>6</v>
      </c>
      <c r="S1310" s="7">
        <v>98</v>
      </c>
      <c r="T1310" s="7">
        <v>165</v>
      </c>
      <c r="U1310" s="7">
        <v>10</v>
      </c>
      <c r="V1310" s="7">
        <v>8</v>
      </c>
      <c r="W1310" s="7">
        <v>0</v>
      </c>
    </row>
    <row r="1311" spans="1:23" x14ac:dyDescent="0.35">
      <c r="A1311" s="7">
        <v>1</v>
      </c>
      <c r="B1311" s="7">
        <v>3412</v>
      </c>
      <c r="C1311" s="7">
        <v>1065</v>
      </c>
      <c r="D1311" s="7">
        <v>0</v>
      </c>
      <c r="E1311" s="7">
        <v>11</v>
      </c>
      <c r="F1311" s="7">
        <v>0.32239155920281359</v>
      </c>
      <c r="G1311" s="7">
        <v>0</v>
      </c>
      <c r="H1311" s="7">
        <v>0</v>
      </c>
      <c r="I1311" s="7">
        <v>1.8112488083889398</v>
      </c>
      <c r="J1311" s="7">
        <v>250001</v>
      </c>
      <c r="K1311" s="7">
        <v>97</v>
      </c>
      <c r="L1311" s="7">
        <v>1187</v>
      </c>
      <c r="M1311" s="7">
        <v>413</v>
      </c>
      <c r="N1311" s="7">
        <v>3327</v>
      </c>
      <c r="O1311" s="7">
        <v>11</v>
      </c>
      <c r="P1311" s="7">
        <v>46</v>
      </c>
      <c r="Q1311" s="7">
        <v>0</v>
      </c>
      <c r="R1311" s="7">
        <v>1</v>
      </c>
      <c r="S1311" s="7">
        <v>27</v>
      </c>
      <c r="T1311" s="7">
        <v>87</v>
      </c>
      <c r="U1311" s="7">
        <v>45</v>
      </c>
      <c r="V1311" s="7">
        <v>0</v>
      </c>
      <c r="W1311" s="7">
        <v>0</v>
      </c>
    </row>
    <row r="1312" spans="1:23" x14ac:dyDescent="0.35">
      <c r="A1312" s="7">
        <v>1</v>
      </c>
      <c r="B1312" s="7">
        <v>3710</v>
      </c>
      <c r="C1312" s="7">
        <v>1279</v>
      </c>
      <c r="D1312" s="7">
        <v>0</v>
      </c>
      <c r="E1312" s="7">
        <v>1</v>
      </c>
      <c r="F1312" s="7">
        <v>2.6954177897574125E-2</v>
      </c>
      <c r="G1312" s="7">
        <v>0</v>
      </c>
      <c r="H1312" s="7">
        <v>0</v>
      </c>
      <c r="I1312" s="7">
        <v>3.81658429434377</v>
      </c>
      <c r="J1312" s="7">
        <v>170568</v>
      </c>
      <c r="K1312" s="7">
        <v>423</v>
      </c>
      <c r="L1312" s="7">
        <v>1129</v>
      </c>
      <c r="M1312" s="7">
        <v>395</v>
      </c>
      <c r="N1312" s="7">
        <v>3597</v>
      </c>
      <c r="O1312" s="7">
        <v>7</v>
      </c>
      <c r="P1312" s="7">
        <v>44</v>
      </c>
      <c r="Q1312" s="7">
        <v>2</v>
      </c>
      <c r="R1312" s="7">
        <v>4</v>
      </c>
      <c r="S1312" s="7">
        <v>56</v>
      </c>
      <c r="T1312" s="7">
        <v>86</v>
      </c>
      <c r="U1312" s="7">
        <v>7</v>
      </c>
      <c r="V1312" s="7">
        <v>7</v>
      </c>
      <c r="W1312" s="7">
        <v>0</v>
      </c>
    </row>
    <row r="1313" spans="1:23" x14ac:dyDescent="0.35">
      <c r="A1313" s="7">
        <v>1</v>
      </c>
      <c r="B1313" s="7">
        <v>3279</v>
      </c>
      <c r="C1313" s="7">
        <v>1494</v>
      </c>
      <c r="D1313" s="7">
        <v>0</v>
      </c>
      <c r="E1313" s="7">
        <v>0</v>
      </c>
      <c r="F1313" s="7">
        <v>0</v>
      </c>
      <c r="G1313" s="7">
        <v>0</v>
      </c>
      <c r="H1313" s="7">
        <v>0</v>
      </c>
      <c r="I1313" s="7">
        <v>2.63893200869295</v>
      </c>
      <c r="J1313" s="7">
        <v>180000</v>
      </c>
      <c r="K1313" s="7">
        <v>259</v>
      </c>
      <c r="L1313" s="7">
        <v>660</v>
      </c>
      <c r="M1313" s="7">
        <v>705</v>
      </c>
      <c r="N1313" s="7">
        <v>3197</v>
      </c>
      <c r="O1313" s="7">
        <v>11</v>
      </c>
      <c r="P1313" s="7">
        <v>24</v>
      </c>
      <c r="Q1313" s="7">
        <v>1</v>
      </c>
      <c r="R1313" s="7">
        <v>3</v>
      </c>
      <c r="S1313" s="7">
        <v>43</v>
      </c>
      <c r="T1313" s="7">
        <v>62</v>
      </c>
      <c r="U1313" s="7">
        <v>24</v>
      </c>
      <c r="V1313" s="7">
        <v>29</v>
      </c>
      <c r="W1313" s="7">
        <v>0</v>
      </c>
    </row>
    <row r="1314" spans="1:23" x14ac:dyDescent="0.35">
      <c r="A1314" s="7">
        <v>1</v>
      </c>
      <c r="B1314" s="7">
        <v>5950</v>
      </c>
      <c r="C1314" s="7">
        <v>2146</v>
      </c>
      <c r="D1314" s="7">
        <v>0</v>
      </c>
      <c r="E1314" s="7">
        <v>0</v>
      </c>
      <c r="F1314" s="7">
        <v>0</v>
      </c>
      <c r="G1314" s="7">
        <v>0</v>
      </c>
      <c r="H1314" s="7">
        <v>0</v>
      </c>
      <c r="I1314" s="7">
        <v>1.3642564802182799</v>
      </c>
      <c r="J1314" s="7">
        <v>171592</v>
      </c>
      <c r="K1314" s="7">
        <v>174</v>
      </c>
      <c r="L1314" s="7">
        <v>1661</v>
      </c>
      <c r="M1314" s="7">
        <v>938</v>
      </c>
      <c r="N1314" s="7">
        <v>5737</v>
      </c>
      <c r="O1314" s="7">
        <v>17</v>
      </c>
      <c r="P1314" s="7">
        <v>104</v>
      </c>
      <c r="Q1314" s="7">
        <v>8</v>
      </c>
      <c r="R1314" s="7">
        <v>6</v>
      </c>
      <c r="S1314" s="7">
        <v>78</v>
      </c>
      <c r="T1314" s="7">
        <v>179</v>
      </c>
      <c r="U1314" s="7">
        <v>0</v>
      </c>
      <c r="V1314" s="7">
        <v>0</v>
      </c>
      <c r="W1314" s="7">
        <v>0</v>
      </c>
    </row>
    <row r="1315" spans="1:23" x14ac:dyDescent="0.35">
      <c r="A1315" s="7">
        <v>1</v>
      </c>
      <c r="B1315" s="7">
        <v>5278</v>
      </c>
      <c r="C1315" s="7">
        <v>2123</v>
      </c>
      <c r="D1315" s="7">
        <v>0</v>
      </c>
      <c r="E1315" s="7">
        <v>0</v>
      </c>
      <c r="F1315" s="7">
        <v>0</v>
      </c>
      <c r="G1315" s="7">
        <v>0</v>
      </c>
      <c r="H1315" s="7">
        <v>0</v>
      </c>
      <c r="I1315" s="7">
        <v>4.6853558125857706</v>
      </c>
      <c r="J1315" s="7">
        <v>121444</v>
      </c>
      <c r="K1315" s="7">
        <v>986</v>
      </c>
      <c r="L1315" s="7">
        <v>1126</v>
      </c>
      <c r="M1315" s="7">
        <v>785</v>
      </c>
      <c r="N1315" s="7">
        <v>3975</v>
      </c>
      <c r="O1315" s="7">
        <v>778</v>
      </c>
      <c r="P1315" s="7">
        <v>210</v>
      </c>
      <c r="Q1315" s="7">
        <v>1</v>
      </c>
      <c r="R1315" s="7">
        <v>9</v>
      </c>
      <c r="S1315" s="7">
        <v>305</v>
      </c>
      <c r="T1315" s="7">
        <v>511</v>
      </c>
      <c r="U1315" s="7">
        <v>177</v>
      </c>
      <c r="V1315" s="7">
        <v>42</v>
      </c>
      <c r="W1315" s="7">
        <v>0</v>
      </c>
    </row>
    <row r="1316" spans="1:23" x14ac:dyDescent="0.35">
      <c r="A1316" s="7">
        <v>1</v>
      </c>
      <c r="B1316" s="7">
        <v>2881</v>
      </c>
      <c r="C1316" s="7">
        <v>960</v>
      </c>
      <c r="D1316" s="7">
        <v>0</v>
      </c>
      <c r="E1316" s="7">
        <v>0</v>
      </c>
      <c r="F1316" s="7">
        <v>0</v>
      </c>
      <c r="G1316" s="7">
        <v>0</v>
      </c>
      <c r="H1316" s="7">
        <v>0</v>
      </c>
      <c r="I1316" s="7">
        <v>2.25925925925926</v>
      </c>
      <c r="J1316" s="7">
        <v>150000</v>
      </c>
      <c r="K1316" s="7">
        <v>156</v>
      </c>
      <c r="L1316" s="7">
        <v>831</v>
      </c>
      <c r="M1316" s="7">
        <v>309</v>
      </c>
      <c r="N1316" s="7">
        <v>2540</v>
      </c>
      <c r="O1316" s="7">
        <v>120</v>
      </c>
      <c r="P1316" s="7">
        <v>128</v>
      </c>
      <c r="Q1316" s="7">
        <v>0</v>
      </c>
      <c r="R1316" s="7">
        <v>4</v>
      </c>
      <c r="S1316" s="7">
        <v>89</v>
      </c>
      <c r="T1316" s="7">
        <v>128</v>
      </c>
      <c r="U1316" s="7">
        <v>5</v>
      </c>
      <c r="V1316" s="7">
        <v>36</v>
      </c>
      <c r="W1316" s="7">
        <v>0</v>
      </c>
    </row>
    <row r="1317" spans="1:23" x14ac:dyDescent="0.35">
      <c r="A1317" s="7">
        <v>1</v>
      </c>
      <c r="B1317" s="7">
        <v>16</v>
      </c>
      <c r="C1317" s="7">
        <v>4</v>
      </c>
      <c r="D1317" s="7">
        <v>0</v>
      </c>
      <c r="E1317" s="7">
        <v>0</v>
      </c>
      <c r="F1317" s="7">
        <v>0</v>
      </c>
      <c r="G1317" s="7">
        <v>0</v>
      </c>
      <c r="H1317" s="7">
        <v>0</v>
      </c>
      <c r="I1317" s="7">
        <v>0</v>
      </c>
      <c r="J1317" s="7"/>
      <c r="K1317" s="7">
        <v>0</v>
      </c>
      <c r="L1317" s="7">
        <v>7</v>
      </c>
      <c r="M1317" s="7">
        <v>0</v>
      </c>
      <c r="N1317" s="7">
        <v>13</v>
      </c>
      <c r="O1317" s="7">
        <v>3</v>
      </c>
      <c r="P1317" s="7">
        <v>0</v>
      </c>
      <c r="Q1317" s="7">
        <v>0</v>
      </c>
      <c r="R1317" s="7">
        <v>0</v>
      </c>
      <c r="S1317" s="7">
        <v>0</v>
      </c>
      <c r="T1317" s="7">
        <v>0</v>
      </c>
      <c r="U1317" s="7">
        <v>0</v>
      </c>
      <c r="V1317" s="7">
        <v>0</v>
      </c>
      <c r="W1317" s="7">
        <v>0</v>
      </c>
    </row>
    <row r="1318" spans="1:23" x14ac:dyDescent="0.35">
      <c r="A1318" s="7">
        <v>1</v>
      </c>
      <c r="B1318" s="7">
        <v>9727</v>
      </c>
      <c r="C1318" s="7">
        <v>5270</v>
      </c>
      <c r="D1318" s="7">
        <v>0</v>
      </c>
      <c r="E1318" s="7">
        <v>249</v>
      </c>
      <c r="F1318" s="7">
        <v>2.5598848565847638</v>
      </c>
      <c r="G1318" s="7">
        <v>1</v>
      </c>
      <c r="H1318" s="7">
        <v>0</v>
      </c>
      <c r="I1318" s="7">
        <v>8.6876155268022206</v>
      </c>
      <c r="J1318" s="7">
        <v>103608</v>
      </c>
      <c r="K1318" s="7">
        <v>2337</v>
      </c>
      <c r="L1318" s="7">
        <v>1436</v>
      </c>
      <c r="M1318" s="7">
        <v>3479</v>
      </c>
      <c r="N1318" s="7">
        <v>8223</v>
      </c>
      <c r="O1318" s="7">
        <v>771</v>
      </c>
      <c r="P1318" s="7">
        <v>497</v>
      </c>
      <c r="Q1318" s="7">
        <v>3</v>
      </c>
      <c r="R1318" s="7">
        <v>10</v>
      </c>
      <c r="S1318" s="7">
        <v>223</v>
      </c>
      <c r="T1318" s="7">
        <v>479</v>
      </c>
      <c r="U1318" s="7">
        <v>976</v>
      </c>
      <c r="V1318" s="7">
        <v>188</v>
      </c>
      <c r="W1318" s="7">
        <v>0</v>
      </c>
    </row>
    <row r="1319" spans="1:23" x14ac:dyDescent="0.35">
      <c r="A1319" s="7">
        <v>1</v>
      </c>
      <c r="B1319" s="7">
        <v>5004</v>
      </c>
      <c r="C1319" s="7">
        <v>2405</v>
      </c>
      <c r="D1319" s="7">
        <v>0</v>
      </c>
      <c r="E1319" s="7">
        <v>19</v>
      </c>
      <c r="F1319" s="7">
        <v>0.37969624300559551</v>
      </c>
      <c r="G1319" s="7">
        <v>0</v>
      </c>
      <c r="H1319" s="7">
        <v>1</v>
      </c>
      <c r="I1319" s="7">
        <v>10.3823969237342</v>
      </c>
      <c r="J1319" s="7">
        <v>52738</v>
      </c>
      <c r="K1319" s="7">
        <v>1745</v>
      </c>
      <c r="L1319" s="7">
        <v>1044</v>
      </c>
      <c r="M1319" s="7">
        <v>455</v>
      </c>
      <c r="N1319" s="7">
        <v>2820</v>
      </c>
      <c r="O1319" s="7">
        <v>1155</v>
      </c>
      <c r="P1319" s="7">
        <v>482</v>
      </c>
      <c r="Q1319" s="7">
        <v>3</v>
      </c>
      <c r="R1319" s="7">
        <v>14</v>
      </c>
      <c r="S1319" s="7">
        <v>530</v>
      </c>
      <c r="T1319" s="7">
        <v>842</v>
      </c>
      <c r="U1319" s="7">
        <v>89</v>
      </c>
      <c r="V1319" s="7">
        <v>338</v>
      </c>
      <c r="W1319" s="7">
        <v>1</v>
      </c>
    </row>
    <row r="1320" spans="1:23" x14ac:dyDescent="0.35">
      <c r="A1320" s="7">
        <v>1</v>
      </c>
      <c r="B1320" s="7">
        <v>4108</v>
      </c>
      <c r="C1320" s="7">
        <v>1446</v>
      </c>
      <c r="D1320" s="7">
        <v>0</v>
      </c>
      <c r="E1320" s="7">
        <v>157</v>
      </c>
      <c r="F1320" s="7">
        <v>3.8218111002921127</v>
      </c>
      <c r="G1320" s="7">
        <v>0</v>
      </c>
      <c r="H1320" s="7">
        <v>0</v>
      </c>
      <c r="I1320" s="7">
        <v>10.6580829756795</v>
      </c>
      <c r="J1320" s="7">
        <v>119034</v>
      </c>
      <c r="K1320" s="7">
        <v>720</v>
      </c>
      <c r="L1320" s="7">
        <v>902</v>
      </c>
      <c r="M1320" s="7">
        <v>696</v>
      </c>
      <c r="N1320" s="7">
        <v>3552</v>
      </c>
      <c r="O1320" s="7">
        <v>116</v>
      </c>
      <c r="P1320" s="7">
        <v>266</v>
      </c>
      <c r="Q1320" s="7">
        <v>3</v>
      </c>
      <c r="R1320" s="7">
        <v>8</v>
      </c>
      <c r="S1320" s="7">
        <v>163</v>
      </c>
      <c r="T1320" s="7">
        <v>303</v>
      </c>
      <c r="U1320" s="7">
        <v>77</v>
      </c>
      <c r="V1320" s="7">
        <v>103</v>
      </c>
      <c r="W1320" s="7">
        <v>0</v>
      </c>
    </row>
    <row r="1321" spans="1:23" x14ac:dyDescent="0.35">
      <c r="A1321" s="7">
        <v>1</v>
      </c>
      <c r="B1321" s="7">
        <v>5335</v>
      </c>
      <c r="C1321" s="7">
        <v>2051</v>
      </c>
      <c r="D1321" s="7">
        <v>0</v>
      </c>
      <c r="E1321" s="7">
        <v>0</v>
      </c>
      <c r="F1321" s="7">
        <v>0</v>
      </c>
      <c r="G1321" s="7">
        <v>0</v>
      </c>
      <c r="H1321" s="7">
        <v>0</v>
      </c>
      <c r="I1321" s="7">
        <v>6.9800569800569798</v>
      </c>
      <c r="J1321" s="7">
        <v>125000</v>
      </c>
      <c r="K1321" s="7">
        <v>1079</v>
      </c>
      <c r="L1321" s="7">
        <v>1225</v>
      </c>
      <c r="M1321" s="7">
        <v>935</v>
      </c>
      <c r="N1321" s="7">
        <v>5136</v>
      </c>
      <c r="O1321" s="7">
        <v>56</v>
      </c>
      <c r="P1321" s="7">
        <v>55</v>
      </c>
      <c r="Q1321" s="7">
        <v>0</v>
      </c>
      <c r="R1321" s="7">
        <v>2</v>
      </c>
      <c r="S1321" s="7">
        <v>86</v>
      </c>
      <c r="T1321" s="7">
        <v>143</v>
      </c>
      <c r="U1321" s="7">
        <v>42</v>
      </c>
      <c r="V1321" s="7">
        <v>163</v>
      </c>
      <c r="W1321" s="7">
        <v>0</v>
      </c>
    </row>
    <row r="1322" spans="1:23" x14ac:dyDescent="0.35">
      <c r="A1322" s="7">
        <v>1</v>
      </c>
      <c r="B1322" s="7">
        <v>4115</v>
      </c>
      <c r="C1322" s="7">
        <v>1831</v>
      </c>
      <c r="D1322" s="7">
        <v>0</v>
      </c>
      <c r="E1322" s="7">
        <v>0</v>
      </c>
      <c r="F1322" s="7">
        <v>0</v>
      </c>
      <c r="G1322" s="7">
        <v>0</v>
      </c>
      <c r="H1322" s="7">
        <v>1</v>
      </c>
      <c r="I1322" s="7">
        <v>19.322247947800498</v>
      </c>
      <c r="J1322" s="7">
        <v>72933</v>
      </c>
      <c r="K1322" s="7">
        <v>1598</v>
      </c>
      <c r="L1322" s="7">
        <v>749</v>
      </c>
      <c r="M1322" s="7">
        <v>584</v>
      </c>
      <c r="N1322" s="7">
        <v>2964</v>
      </c>
      <c r="O1322" s="7">
        <v>606</v>
      </c>
      <c r="P1322" s="7">
        <v>98</v>
      </c>
      <c r="Q1322" s="7">
        <v>2</v>
      </c>
      <c r="R1322" s="7">
        <v>21</v>
      </c>
      <c r="S1322" s="7">
        <v>424</v>
      </c>
      <c r="T1322" s="7">
        <v>734</v>
      </c>
      <c r="U1322" s="7">
        <v>145</v>
      </c>
      <c r="V1322" s="7">
        <v>346</v>
      </c>
      <c r="W1322" s="7">
        <v>0</v>
      </c>
    </row>
    <row r="1323" spans="1:23" x14ac:dyDescent="0.35">
      <c r="A1323" s="7">
        <v>1</v>
      </c>
      <c r="B1323" s="7">
        <v>4165</v>
      </c>
      <c r="C1323" s="7">
        <v>1398</v>
      </c>
      <c r="D1323" s="7">
        <v>0</v>
      </c>
      <c r="E1323" s="7">
        <v>0</v>
      </c>
      <c r="F1323" s="7">
        <v>0</v>
      </c>
      <c r="G1323" s="7">
        <v>1</v>
      </c>
      <c r="H1323" s="7">
        <v>1</v>
      </c>
      <c r="I1323" s="7">
        <v>15.2953054013125</v>
      </c>
      <c r="J1323" s="7">
        <v>73564</v>
      </c>
      <c r="K1323" s="7">
        <v>1452</v>
      </c>
      <c r="L1323" s="7">
        <v>1011</v>
      </c>
      <c r="M1323" s="7">
        <v>351</v>
      </c>
      <c r="N1323" s="7">
        <v>1977</v>
      </c>
      <c r="O1323" s="7">
        <v>1152</v>
      </c>
      <c r="P1323" s="7">
        <v>63</v>
      </c>
      <c r="Q1323" s="7">
        <v>0</v>
      </c>
      <c r="R1323" s="7">
        <v>23</v>
      </c>
      <c r="S1323" s="7">
        <v>950</v>
      </c>
      <c r="T1323" s="7">
        <v>1436</v>
      </c>
      <c r="U1323" s="7">
        <v>193</v>
      </c>
      <c r="V1323" s="7">
        <v>113</v>
      </c>
      <c r="W1323" s="7">
        <v>0</v>
      </c>
    </row>
    <row r="1324" spans="1:23" x14ac:dyDescent="0.35">
      <c r="A1324" s="7">
        <v>1</v>
      </c>
      <c r="B1324" s="7">
        <v>2310</v>
      </c>
      <c r="C1324" s="7">
        <v>727</v>
      </c>
      <c r="D1324" s="7">
        <v>0</v>
      </c>
      <c r="E1324" s="7">
        <v>22</v>
      </c>
      <c r="F1324" s="7">
        <v>0.95238095238095244</v>
      </c>
      <c r="G1324" s="7">
        <v>0</v>
      </c>
      <c r="H1324" s="7">
        <v>1</v>
      </c>
      <c r="I1324" s="7">
        <v>27.570667759115096</v>
      </c>
      <c r="J1324" s="7">
        <v>40733</v>
      </c>
      <c r="K1324" s="7">
        <v>1185</v>
      </c>
      <c r="L1324" s="7">
        <v>683</v>
      </c>
      <c r="M1324" s="7">
        <v>211</v>
      </c>
      <c r="N1324" s="7">
        <v>628</v>
      </c>
      <c r="O1324" s="7">
        <v>919</v>
      </c>
      <c r="P1324" s="7">
        <v>10</v>
      </c>
      <c r="Q1324" s="7">
        <v>10</v>
      </c>
      <c r="R1324" s="7">
        <v>30</v>
      </c>
      <c r="S1324" s="7">
        <v>713</v>
      </c>
      <c r="T1324" s="7">
        <v>1123</v>
      </c>
      <c r="U1324" s="7">
        <v>281</v>
      </c>
      <c r="V1324" s="7">
        <v>205</v>
      </c>
      <c r="W1324" s="7">
        <v>0</v>
      </c>
    </row>
    <row r="1325" spans="1:23" x14ac:dyDescent="0.35">
      <c r="A1325" s="7">
        <v>1</v>
      </c>
      <c r="B1325" s="7">
        <v>3331</v>
      </c>
      <c r="C1325" s="7">
        <v>1059</v>
      </c>
      <c r="D1325" s="7">
        <v>0</v>
      </c>
      <c r="E1325" s="7">
        <v>21</v>
      </c>
      <c r="F1325" s="7">
        <v>0.63044130891624139</v>
      </c>
      <c r="G1325" s="7">
        <v>0</v>
      </c>
      <c r="H1325" s="7">
        <v>1</v>
      </c>
      <c r="I1325" s="7">
        <v>19.837925445705</v>
      </c>
      <c r="J1325" s="7">
        <v>43963</v>
      </c>
      <c r="K1325" s="7">
        <v>1469</v>
      </c>
      <c r="L1325" s="7">
        <v>791</v>
      </c>
      <c r="M1325" s="7">
        <v>275</v>
      </c>
      <c r="N1325" s="7">
        <v>2142</v>
      </c>
      <c r="O1325" s="7">
        <v>285</v>
      </c>
      <c r="P1325" s="7">
        <v>41</v>
      </c>
      <c r="Q1325" s="7">
        <v>7</v>
      </c>
      <c r="R1325" s="7">
        <v>25</v>
      </c>
      <c r="S1325" s="7">
        <v>831</v>
      </c>
      <c r="T1325" s="7">
        <v>1254</v>
      </c>
      <c r="U1325" s="7">
        <v>77</v>
      </c>
      <c r="V1325" s="7">
        <v>118</v>
      </c>
      <c r="W1325" s="7">
        <v>0</v>
      </c>
    </row>
    <row r="1326" spans="1:23" x14ac:dyDescent="0.35">
      <c r="A1326" s="7">
        <v>1</v>
      </c>
      <c r="B1326" s="7">
        <v>3581</v>
      </c>
      <c r="C1326" s="7">
        <v>1484</v>
      </c>
      <c r="D1326" s="7">
        <v>0</v>
      </c>
      <c r="E1326" s="7">
        <v>46</v>
      </c>
      <c r="F1326" s="7">
        <v>1.2845573862049706</v>
      </c>
      <c r="G1326" s="7">
        <v>0</v>
      </c>
      <c r="H1326" s="7">
        <v>1</v>
      </c>
      <c r="I1326" s="7">
        <v>26.8057784911718</v>
      </c>
      <c r="J1326" s="7">
        <v>38295</v>
      </c>
      <c r="K1326" s="7">
        <v>2148</v>
      </c>
      <c r="L1326" s="7">
        <v>697</v>
      </c>
      <c r="M1326" s="7">
        <v>377</v>
      </c>
      <c r="N1326" s="7">
        <v>2314</v>
      </c>
      <c r="O1326" s="7">
        <v>352</v>
      </c>
      <c r="P1326" s="7">
        <v>109</v>
      </c>
      <c r="Q1326" s="7">
        <v>1</v>
      </c>
      <c r="R1326" s="7">
        <v>18</v>
      </c>
      <c r="S1326" s="7">
        <v>787</v>
      </c>
      <c r="T1326" s="7">
        <v>1282</v>
      </c>
      <c r="U1326" s="7">
        <v>252</v>
      </c>
      <c r="V1326" s="7">
        <v>347</v>
      </c>
      <c r="W1326" s="7">
        <v>0</v>
      </c>
    </row>
    <row r="1327" spans="1:23" x14ac:dyDescent="0.35">
      <c r="A1327" s="7">
        <v>1</v>
      </c>
      <c r="B1327" s="7">
        <v>5497</v>
      </c>
      <c r="C1327" s="7">
        <v>1889</v>
      </c>
      <c r="D1327" s="7">
        <v>0</v>
      </c>
      <c r="E1327" s="7">
        <v>80</v>
      </c>
      <c r="F1327" s="7">
        <v>1.45533927596871</v>
      </c>
      <c r="G1327" s="7">
        <v>0</v>
      </c>
      <c r="H1327" s="7">
        <v>1</v>
      </c>
      <c r="I1327" s="7">
        <v>17.206890164845301</v>
      </c>
      <c r="J1327" s="7">
        <v>77671</v>
      </c>
      <c r="K1327" s="7">
        <v>1610</v>
      </c>
      <c r="L1327" s="7">
        <v>1283</v>
      </c>
      <c r="M1327" s="7">
        <v>453</v>
      </c>
      <c r="N1327" s="7">
        <v>3452</v>
      </c>
      <c r="O1327" s="7">
        <v>627</v>
      </c>
      <c r="P1327" s="7">
        <v>145</v>
      </c>
      <c r="Q1327" s="7">
        <v>2</v>
      </c>
      <c r="R1327" s="7">
        <v>35</v>
      </c>
      <c r="S1327" s="7">
        <v>1236</v>
      </c>
      <c r="T1327" s="7">
        <v>1922</v>
      </c>
      <c r="U1327" s="7">
        <v>182</v>
      </c>
      <c r="V1327" s="7">
        <v>111</v>
      </c>
      <c r="W1327" s="7">
        <v>0</v>
      </c>
    </row>
    <row r="1328" spans="1:23" x14ac:dyDescent="0.35">
      <c r="A1328" s="7">
        <v>1</v>
      </c>
      <c r="B1328" s="7">
        <v>4170</v>
      </c>
      <c r="C1328" s="7">
        <v>2052</v>
      </c>
      <c r="D1328" s="7">
        <v>0</v>
      </c>
      <c r="E1328" s="7">
        <v>7</v>
      </c>
      <c r="F1328" s="7">
        <v>0.16786570743405274</v>
      </c>
      <c r="G1328" s="7">
        <v>0</v>
      </c>
      <c r="H1328" s="7">
        <v>1</v>
      </c>
      <c r="I1328" s="7">
        <v>10.237467018469699</v>
      </c>
      <c r="J1328" s="7">
        <v>71731</v>
      </c>
      <c r="K1328" s="7">
        <v>1263</v>
      </c>
      <c r="L1328" s="7">
        <v>594</v>
      </c>
      <c r="M1328" s="7">
        <v>734</v>
      </c>
      <c r="N1328" s="7">
        <v>3416</v>
      </c>
      <c r="O1328" s="7">
        <v>237</v>
      </c>
      <c r="P1328" s="7">
        <v>141</v>
      </c>
      <c r="Q1328" s="7">
        <v>0</v>
      </c>
      <c r="R1328" s="7">
        <v>11</v>
      </c>
      <c r="S1328" s="7">
        <v>365</v>
      </c>
      <c r="T1328" s="7">
        <v>632</v>
      </c>
      <c r="U1328" s="7">
        <v>150</v>
      </c>
      <c r="V1328" s="7">
        <v>37</v>
      </c>
      <c r="W1328" s="7">
        <v>0</v>
      </c>
    </row>
    <row r="1329" spans="1:23" x14ac:dyDescent="0.35">
      <c r="A1329" s="7">
        <v>1</v>
      </c>
      <c r="B1329" s="7">
        <v>3550</v>
      </c>
      <c r="C1329" s="7">
        <v>1313</v>
      </c>
      <c r="D1329" s="7">
        <v>0</v>
      </c>
      <c r="E1329" s="7">
        <v>8</v>
      </c>
      <c r="F1329" s="7">
        <v>0.22535211267605634</v>
      </c>
      <c r="G1329" s="7">
        <v>0</v>
      </c>
      <c r="H1329" s="7">
        <v>1</v>
      </c>
      <c r="I1329" s="7">
        <v>20.701643489254103</v>
      </c>
      <c r="J1329" s="7">
        <v>89167</v>
      </c>
      <c r="K1329" s="7">
        <v>999</v>
      </c>
      <c r="L1329" s="7">
        <v>848</v>
      </c>
      <c r="M1329" s="7">
        <v>487</v>
      </c>
      <c r="N1329" s="7">
        <v>3167</v>
      </c>
      <c r="O1329" s="7">
        <v>186</v>
      </c>
      <c r="P1329" s="7">
        <v>48</v>
      </c>
      <c r="Q1329" s="7">
        <v>2</v>
      </c>
      <c r="R1329" s="7">
        <v>7</v>
      </c>
      <c r="S1329" s="7">
        <v>140</v>
      </c>
      <c r="T1329" s="7">
        <v>241</v>
      </c>
      <c r="U1329" s="7">
        <v>49</v>
      </c>
      <c r="V1329" s="7">
        <v>107</v>
      </c>
      <c r="W1329" s="7">
        <v>0</v>
      </c>
    </row>
    <row r="1330" spans="1:23" x14ac:dyDescent="0.35">
      <c r="A1330" s="7">
        <v>1</v>
      </c>
      <c r="B1330" s="7">
        <v>4011</v>
      </c>
      <c r="C1330" s="7">
        <v>826</v>
      </c>
      <c r="D1330" s="7">
        <v>0</v>
      </c>
      <c r="E1330" s="7">
        <v>1505</v>
      </c>
      <c r="F1330" s="7">
        <v>37.521815008726009</v>
      </c>
      <c r="G1330" s="7">
        <v>0</v>
      </c>
      <c r="H1330" s="7">
        <v>0</v>
      </c>
      <c r="I1330" s="7">
        <v>8.4237950499348688</v>
      </c>
      <c r="J1330" s="7">
        <v>103971</v>
      </c>
      <c r="K1330" s="7">
        <v>468</v>
      </c>
      <c r="L1330" s="7">
        <v>664</v>
      </c>
      <c r="M1330" s="7">
        <v>387</v>
      </c>
      <c r="N1330" s="7">
        <v>3758</v>
      </c>
      <c r="O1330" s="7">
        <v>113</v>
      </c>
      <c r="P1330" s="7">
        <v>50</v>
      </c>
      <c r="Q1330" s="7">
        <v>0</v>
      </c>
      <c r="R1330" s="7">
        <v>3</v>
      </c>
      <c r="S1330" s="7">
        <v>87</v>
      </c>
      <c r="T1330" s="7">
        <v>218</v>
      </c>
      <c r="U1330" s="7">
        <v>12</v>
      </c>
      <c r="V1330" s="7">
        <v>29</v>
      </c>
      <c r="W1330" s="7">
        <v>0</v>
      </c>
    </row>
    <row r="1331" spans="1:23" x14ac:dyDescent="0.35">
      <c r="A1331" s="7">
        <v>1</v>
      </c>
      <c r="B1331" s="7">
        <v>4086</v>
      </c>
      <c r="C1331" s="7">
        <v>1558</v>
      </c>
      <c r="D1331" s="7">
        <v>0</v>
      </c>
      <c r="E1331" s="7">
        <v>0</v>
      </c>
      <c r="F1331" s="7">
        <v>0</v>
      </c>
      <c r="G1331" s="7">
        <v>0</v>
      </c>
      <c r="H1331" s="7">
        <v>0</v>
      </c>
      <c r="I1331" s="7">
        <v>5.1061906913691804</v>
      </c>
      <c r="J1331" s="7">
        <v>134205</v>
      </c>
      <c r="K1331" s="7">
        <v>701</v>
      </c>
      <c r="L1331" s="7">
        <v>920</v>
      </c>
      <c r="M1331" s="7">
        <v>718</v>
      </c>
      <c r="N1331" s="7">
        <v>3890</v>
      </c>
      <c r="O1331" s="7">
        <v>66</v>
      </c>
      <c r="P1331" s="7">
        <v>46</v>
      </c>
      <c r="Q1331" s="7">
        <v>1</v>
      </c>
      <c r="R1331" s="7">
        <v>2</v>
      </c>
      <c r="S1331" s="7">
        <v>81</v>
      </c>
      <c r="T1331" s="7">
        <v>189</v>
      </c>
      <c r="U1331" s="7">
        <v>89</v>
      </c>
      <c r="V1331" s="7">
        <v>84</v>
      </c>
      <c r="W1331" s="7">
        <v>0</v>
      </c>
    </row>
    <row r="1332" spans="1:23" x14ac:dyDescent="0.35">
      <c r="A1332" s="7">
        <v>1</v>
      </c>
      <c r="B1332" s="7">
        <v>2502</v>
      </c>
      <c r="C1332" s="7">
        <v>929</v>
      </c>
      <c r="D1332" s="7">
        <v>0</v>
      </c>
      <c r="E1332" s="7">
        <v>0</v>
      </c>
      <c r="F1332" s="7">
        <v>0</v>
      </c>
      <c r="G1332" s="7">
        <v>0</v>
      </c>
      <c r="H1332" s="7">
        <v>0</v>
      </c>
      <c r="I1332" s="7">
        <v>7.524583155194529</v>
      </c>
      <c r="J1332" s="7">
        <v>130833</v>
      </c>
      <c r="K1332" s="7">
        <v>356</v>
      </c>
      <c r="L1332" s="7">
        <v>624</v>
      </c>
      <c r="M1332" s="7">
        <v>454</v>
      </c>
      <c r="N1332" s="7">
        <v>2330</v>
      </c>
      <c r="O1332" s="7">
        <v>59</v>
      </c>
      <c r="P1332" s="7">
        <v>44</v>
      </c>
      <c r="Q1332" s="7">
        <v>0</v>
      </c>
      <c r="R1332" s="7">
        <v>7</v>
      </c>
      <c r="S1332" s="7">
        <v>62</v>
      </c>
      <c r="T1332" s="7">
        <v>112</v>
      </c>
      <c r="U1332" s="7">
        <v>25</v>
      </c>
      <c r="V1332" s="7">
        <v>50</v>
      </c>
      <c r="W1332" s="7">
        <v>0</v>
      </c>
    </row>
    <row r="1333" spans="1:23" x14ac:dyDescent="0.35">
      <c r="A1333" s="7">
        <v>1</v>
      </c>
      <c r="B1333" s="7">
        <v>5041</v>
      </c>
      <c r="C1333" s="7">
        <v>1724</v>
      </c>
      <c r="D1333" s="7">
        <v>0</v>
      </c>
      <c r="E1333" s="7">
        <v>4</v>
      </c>
      <c r="F1333" s="7">
        <v>7.9349335449315606E-2</v>
      </c>
      <c r="G1333" s="7">
        <v>0</v>
      </c>
      <c r="H1333" s="7">
        <v>0</v>
      </c>
      <c r="I1333" s="7">
        <v>1.83754437252036</v>
      </c>
      <c r="J1333" s="7">
        <v>123844</v>
      </c>
      <c r="K1333" s="7">
        <v>344</v>
      </c>
      <c r="L1333" s="7">
        <v>1224</v>
      </c>
      <c r="M1333" s="7">
        <v>717</v>
      </c>
      <c r="N1333" s="7">
        <v>4702</v>
      </c>
      <c r="O1333" s="7">
        <v>75</v>
      </c>
      <c r="P1333" s="7">
        <v>166</v>
      </c>
      <c r="Q1333" s="7">
        <v>0</v>
      </c>
      <c r="R1333" s="7">
        <v>2</v>
      </c>
      <c r="S1333" s="7">
        <v>96</v>
      </c>
      <c r="T1333" s="7">
        <v>224</v>
      </c>
      <c r="U1333" s="7">
        <v>75</v>
      </c>
      <c r="V1333" s="7">
        <v>21</v>
      </c>
      <c r="W1333" s="7">
        <v>0</v>
      </c>
    </row>
    <row r="1334" spans="1:23" x14ac:dyDescent="0.35">
      <c r="A1334" s="7">
        <v>1</v>
      </c>
      <c r="B1334" s="7">
        <v>4120</v>
      </c>
      <c r="C1334" s="7">
        <v>1733</v>
      </c>
      <c r="D1334" s="7">
        <v>0</v>
      </c>
      <c r="E1334" s="7">
        <v>15</v>
      </c>
      <c r="F1334" s="7">
        <v>0.36407766990291263</v>
      </c>
      <c r="G1334" s="7">
        <v>1</v>
      </c>
      <c r="H1334" s="7">
        <v>1</v>
      </c>
      <c r="I1334" s="7">
        <v>19.158306826523098</v>
      </c>
      <c r="J1334" s="7">
        <v>60506</v>
      </c>
      <c r="K1334" s="7">
        <v>1660</v>
      </c>
      <c r="L1334" s="7">
        <v>841</v>
      </c>
      <c r="M1334" s="7">
        <v>784</v>
      </c>
      <c r="N1334" s="7">
        <v>2461</v>
      </c>
      <c r="O1334" s="7">
        <v>726</v>
      </c>
      <c r="P1334" s="7">
        <v>547</v>
      </c>
      <c r="Q1334" s="7">
        <v>2</v>
      </c>
      <c r="R1334" s="7">
        <v>12</v>
      </c>
      <c r="S1334" s="7">
        <v>372</v>
      </c>
      <c r="T1334" s="7">
        <v>860</v>
      </c>
      <c r="U1334" s="7">
        <v>129</v>
      </c>
      <c r="V1334" s="7">
        <v>297</v>
      </c>
      <c r="W1334" s="7">
        <v>1</v>
      </c>
    </row>
    <row r="1335" spans="1:23" x14ac:dyDescent="0.35">
      <c r="A1335" s="7">
        <v>1</v>
      </c>
      <c r="B1335" s="7">
        <v>3518</v>
      </c>
      <c r="C1335" s="7">
        <v>1674</v>
      </c>
      <c r="D1335" s="7">
        <v>0</v>
      </c>
      <c r="E1335" s="7">
        <v>0</v>
      </c>
      <c r="F1335" s="7">
        <v>0</v>
      </c>
      <c r="G1335" s="7">
        <v>0</v>
      </c>
      <c r="H1335" s="7">
        <v>0</v>
      </c>
      <c r="I1335" s="7">
        <v>13.772807533843402</v>
      </c>
      <c r="J1335" s="7">
        <v>113259</v>
      </c>
      <c r="K1335" s="7">
        <v>749</v>
      </c>
      <c r="L1335" s="7">
        <v>639</v>
      </c>
      <c r="M1335" s="7">
        <v>570</v>
      </c>
      <c r="N1335" s="7">
        <v>2547</v>
      </c>
      <c r="O1335" s="7">
        <v>423</v>
      </c>
      <c r="P1335" s="7">
        <v>308</v>
      </c>
      <c r="Q1335" s="7">
        <v>1</v>
      </c>
      <c r="R1335" s="7">
        <v>8</v>
      </c>
      <c r="S1335" s="7">
        <v>231</v>
      </c>
      <c r="T1335" s="7">
        <v>373</v>
      </c>
      <c r="U1335" s="7">
        <v>76</v>
      </c>
      <c r="V1335" s="7">
        <v>123</v>
      </c>
      <c r="W1335" s="7">
        <v>0</v>
      </c>
    </row>
    <row r="1336" spans="1:23" x14ac:dyDescent="0.35">
      <c r="A1336" s="7">
        <v>1</v>
      </c>
      <c r="B1336" s="7">
        <v>3885</v>
      </c>
      <c r="C1336" s="7">
        <v>1420</v>
      </c>
      <c r="D1336" s="7">
        <v>0</v>
      </c>
      <c r="E1336" s="7">
        <v>0</v>
      </c>
      <c r="F1336" s="7">
        <v>0</v>
      </c>
      <c r="G1336" s="7">
        <v>0</v>
      </c>
      <c r="H1336" s="7">
        <v>0</v>
      </c>
      <c r="I1336" s="7">
        <v>3.4051076614922398</v>
      </c>
      <c r="J1336" s="7">
        <v>136554</v>
      </c>
      <c r="K1336" s="7">
        <v>302</v>
      </c>
      <c r="L1336" s="7">
        <v>923</v>
      </c>
      <c r="M1336" s="7">
        <v>730</v>
      </c>
      <c r="N1336" s="7">
        <v>3454</v>
      </c>
      <c r="O1336" s="7">
        <v>90</v>
      </c>
      <c r="P1336" s="7">
        <v>257</v>
      </c>
      <c r="Q1336" s="7">
        <v>0</v>
      </c>
      <c r="R1336" s="7">
        <v>1</v>
      </c>
      <c r="S1336" s="7">
        <v>83</v>
      </c>
      <c r="T1336" s="7">
        <v>161</v>
      </c>
      <c r="U1336" s="7">
        <v>41</v>
      </c>
      <c r="V1336" s="7">
        <v>0</v>
      </c>
      <c r="W1336" s="7">
        <v>0</v>
      </c>
    </row>
    <row r="1337" spans="1:23" x14ac:dyDescent="0.35">
      <c r="A1337" s="7">
        <v>1</v>
      </c>
      <c r="B1337" s="7">
        <v>2664</v>
      </c>
      <c r="C1337" s="7">
        <v>1128</v>
      </c>
      <c r="D1337" s="7">
        <v>0</v>
      </c>
      <c r="E1337" s="7">
        <v>4</v>
      </c>
      <c r="F1337" s="7">
        <v>0.15015015015015015</v>
      </c>
      <c r="G1337" s="7">
        <v>0</v>
      </c>
      <c r="H1337" s="7">
        <v>0</v>
      </c>
      <c r="I1337" s="7">
        <v>4.7925608011444902</v>
      </c>
      <c r="J1337" s="7">
        <v>97794</v>
      </c>
      <c r="K1337" s="7">
        <v>417</v>
      </c>
      <c r="L1337" s="7">
        <v>598</v>
      </c>
      <c r="M1337" s="7">
        <v>232</v>
      </c>
      <c r="N1337" s="7">
        <v>1573</v>
      </c>
      <c r="O1337" s="7">
        <v>628</v>
      </c>
      <c r="P1337" s="7">
        <v>233</v>
      </c>
      <c r="Q1337" s="7">
        <v>1</v>
      </c>
      <c r="R1337" s="7">
        <v>4</v>
      </c>
      <c r="S1337" s="7">
        <v>225</v>
      </c>
      <c r="T1337" s="7">
        <v>365</v>
      </c>
      <c r="U1337" s="7">
        <v>23</v>
      </c>
      <c r="V1337" s="7">
        <v>87</v>
      </c>
      <c r="W1337" s="7">
        <v>0</v>
      </c>
    </row>
    <row r="1338" spans="1:23" x14ac:dyDescent="0.35">
      <c r="A1338" s="7">
        <v>1</v>
      </c>
      <c r="B1338" s="7">
        <v>5561</v>
      </c>
      <c r="C1338" s="7">
        <v>2003</v>
      </c>
      <c r="D1338" s="7">
        <v>0</v>
      </c>
      <c r="E1338" s="7">
        <v>0</v>
      </c>
      <c r="F1338" s="7">
        <v>0</v>
      </c>
      <c r="G1338" s="7">
        <v>0</v>
      </c>
      <c r="H1338" s="7">
        <v>0</v>
      </c>
      <c r="I1338" s="7">
        <v>7.0817843866171</v>
      </c>
      <c r="J1338" s="7">
        <v>134592</v>
      </c>
      <c r="K1338" s="7">
        <v>521</v>
      </c>
      <c r="L1338" s="7">
        <v>1339</v>
      </c>
      <c r="M1338" s="7">
        <v>693</v>
      </c>
      <c r="N1338" s="7">
        <v>4946</v>
      </c>
      <c r="O1338" s="7">
        <v>172</v>
      </c>
      <c r="P1338" s="7">
        <v>236</v>
      </c>
      <c r="Q1338" s="7">
        <v>9</v>
      </c>
      <c r="R1338" s="7">
        <v>20</v>
      </c>
      <c r="S1338" s="7">
        <v>178</v>
      </c>
      <c r="T1338" s="7">
        <v>358</v>
      </c>
      <c r="U1338" s="7">
        <v>68</v>
      </c>
      <c r="V1338" s="7">
        <v>79</v>
      </c>
      <c r="W1338" s="7">
        <v>0</v>
      </c>
    </row>
    <row r="1339" spans="1:23" x14ac:dyDescent="0.35">
      <c r="A1339" s="7">
        <v>1</v>
      </c>
      <c r="B1339" s="7">
        <v>4998</v>
      </c>
      <c r="C1339" s="7">
        <v>2034</v>
      </c>
      <c r="D1339" s="7">
        <v>0</v>
      </c>
      <c r="E1339" s="7">
        <v>265</v>
      </c>
      <c r="F1339" s="7">
        <v>5.3021208483393361</v>
      </c>
      <c r="G1339" s="7">
        <v>1</v>
      </c>
      <c r="H1339" s="7">
        <v>1</v>
      </c>
      <c r="I1339" s="7">
        <v>31.504343850022899</v>
      </c>
      <c r="J1339" s="7">
        <v>44844</v>
      </c>
      <c r="K1339" s="7">
        <v>2219</v>
      </c>
      <c r="L1339" s="7">
        <v>991</v>
      </c>
      <c r="M1339" s="7">
        <v>417</v>
      </c>
      <c r="N1339" s="7">
        <v>2307</v>
      </c>
      <c r="O1339" s="7">
        <v>1927</v>
      </c>
      <c r="P1339" s="7">
        <v>31</v>
      </c>
      <c r="Q1339" s="7">
        <v>9</v>
      </c>
      <c r="R1339" s="7">
        <v>19</v>
      </c>
      <c r="S1339" s="7">
        <v>705</v>
      </c>
      <c r="T1339" s="7">
        <v>1765</v>
      </c>
      <c r="U1339" s="7">
        <v>556</v>
      </c>
      <c r="V1339" s="7">
        <v>571</v>
      </c>
      <c r="W1339" s="7">
        <v>0</v>
      </c>
    </row>
    <row r="1340" spans="1:23" x14ac:dyDescent="0.35">
      <c r="A1340" s="7">
        <v>1</v>
      </c>
      <c r="B1340" s="7">
        <v>3091</v>
      </c>
      <c r="C1340" s="7">
        <v>1792</v>
      </c>
      <c r="D1340" s="7">
        <v>0</v>
      </c>
      <c r="E1340" s="7">
        <v>0</v>
      </c>
      <c r="F1340" s="7">
        <v>0</v>
      </c>
      <c r="G1340" s="7">
        <v>1</v>
      </c>
      <c r="H1340" s="7">
        <v>0</v>
      </c>
      <c r="I1340" s="7">
        <v>15.57719054242</v>
      </c>
      <c r="J1340" s="7">
        <v>78462</v>
      </c>
      <c r="K1340" s="7">
        <v>1014</v>
      </c>
      <c r="L1340" s="7">
        <v>440</v>
      </c>
      <c r="M1340" s="7">
        <v>531</v>
      </c>
      <c r="N1340" s="7">
        <v>1937</v>
      </c>
      <c r="O1340" s="7">
        <v>815</v>
      </c>
      <c r="P1340" s="7">
        <v>21</v>
      </c>
      <c r="Q1340" s="7">
        <v>1</v>
      </c>
      <c r="R1340" s="7">
        <v>15</v>
      </c>
      <c r="S1340" s="7">
        <v>302</v>
      </c>
      <c r="T1340" s="7">
        <v>862</v>
      </c>
      <c r="U1340" s="7">
        <v>324</v>
      </c>
      <c r="V1340" s="7">
        <v>251</v>
      </c>
      <c r="W1340" s="7">
        <v>0</v>
      </c>
    </row>
    <row r="1341" spans="1:23" x14ac:dyDescent="0.35">
      <c r="A1341" s="7">
        <v>1</v>
      </c>
      <c r="B1341" s="7">
        <v>2736</v>
      </c>
      <c r="C1341" s="7">
        <v>1153</v>
      </c>
      <c r="D1341" s="7">
        <v>0</v>
      </c>
      <c r="E1341" s="7">
        <v>6</v>
      </c>
      <c r="F1341" s="7">
        <v>0.21929824561403508</v>
      </c>
      <c r="G1341" s="7">
        <v>0</v>
      </c>
      <c r="H1341" s="7">
        <v>0</v>
      </c>
      <c r="I1341" s="7">
        <v>19.1142191142191</v>
      </c>
      <c r="J1341" s="7">
        <v>90625</v>
      </c>
      <c r="K1341" s="7">
        <v>973</v>
      </c>
      <c r="L1341" s="7">
        <v>591</v>
      </c>
      <c r="M1341" s="7">
        <v>411</v>
      </c>
      <c r="N1341" s="7">
        <v>895</v>
      </c>
      <c r="O1341" s="7">
        <v>1548</v>
      </c>
      <c r="P1341" s="7">
        <v>12</v>
      </c>
      <c r="Q1341" s="7">
        <v>9</v>
      </c>
      <c r="R1341" s="7">
        <v>16</v>
      </c>
      <c r="S1341" s="7">
        <v>256</v>
      </c>
      <c r="T1341" s="7">
        <v>455</v>
      </c>
      <c r="U1341" s="7">
        <v>347</v>
      </c>
      <c r="V1341" s="7">
        <v>211</v>
      </c>
      <c r="W1341" s="7">
        <v>0</v>
      </c>
    </row>
    <row r="1342" spans="1:23" x14ac:dyDescent="0.35">
      <c r="A1342" s="7">
        <v>1</v>
      </c>
      <c r="B1342" s="7">
        <v>2316</v>
      </c>
      <c r="C1342" s="7">
        <v>851</v>
      </c>
      <c r="D1342" s="7">
        <v>0</v>
      </c>
      <c r="E1342" s="7">
        <v>0</v>
      </c>
      <c r="F1342" s="7">
        <v>0</v>
      </c>
      <c r="G1342" s="7">
        <v>0</v>
      </c>
      <c r="H1342" s="7">
        <v>1</v>
      </c>
      <c r="I1342" s="7">
        <v>51.491228070175396</v>
      </c>
      <c r="J1342" s="7">
        <v>22703</v>
      </c>
      <c r="K1342" s="7">
        <v>1667</v>
      </c>
      <c r="L1342" s="7">
        <v>755</v>
      </c>
      <c r="M1342" s="7">
        <v>152</v>
      </c>
      <c r="N1342" s="7">
        <v>315</v>
      </c>
      <c r="O1342" s="7">
        <v>1753</v>
      </c>
      <c r="P1342" s="7">
        <v>2</v>
      </c>
      <c r="Q1342" s="7">
        <v>1</v>
      </c>
      <c r="R1342" s="7">
        <v>7</v>
      </c>
      <c r="S1342" s="7">
        <v>238</v>
      </c>
      <c r="T1342" s="7">
        <v>478</v>
      </c>
      <c r="U1342" s="7">
        <v>264</v>
      </c>
      <c r="V1342" s="7">
        <v>308</v>
      </c>
      <c r="W1342" s="7">
        <v>0</v>
      </c>
    </row>
    <row r="1343" spans="1:23" x14ac:dyDescent="0.35">
      <c r="A1343" s="7">
        <v>1</v>
      </c>
      <c r="B1343" s="7">
        <v>2975</v>
      </c>
      <c r="C1343" s="7">
        <v>895</v>
      </c>
      <c r="D1343" s="7">
        <v>0</v>
      </c>
      <c r="E1343" s="7">
        <v>32</v>
      </c>
      <c r="F1343" s="7">
        <v>1.0756302521008403</v>
      </c>
      <c r="G1343" s="7">
        <v>0</v>
      </c>
      <c r="H1343" s="7">
        <v>1</v>
      </c>
      <c r="I1343" s="7">
        <v>27.752682100508203</v>
      </c>
      <c r="J1343" s="7">
        <v>39583</v>
      </c>
      <c r="K1343" s="7">
        <v>2370</v>
      </c>
      <c r="L1343" s="7">
        <v>1051</v>
      </c>
      <c r="M1343" s="7">
        <v>153</v>
      </c>
      <c r="N1343" s="7">
        <v>421</v>
      </c>
      <c r="O1343" s="7">
        <v>2232</v>
      </c>
      <c r="P1343" s="7">
        <v>11</v>
      </c>
      <c r="Q1343" s="7">
        <v>0</v>
      </c>
      <c r="R1343" s="7">
        <v>22</v>
      </c>
      <c r="S1343" s="7">
        <v>289</v>
      </c>
      <c r="T1343" s="7">
        <v>555</v>
      </c>
      <c r="U1343" s="7">
        <v>408</v>
      </c>
      <c r="V1343" s="7">
        <v>411</v>
      </c>
      <c r="W1343" s="7">
        <v>0</v>
      </c>
    </row>
    <row r="1344" spans="1:23" x14ac:dyDescent="0.35">
      <c r="A1344" s="7">
        <v>1</v>
      </c>
      <c r="B1344" s="7">
        <v>3342</v>
      </c>
      <c r="C1344" s="7">
        <v>1948</v>
      </c>
      <c r="D1344" s="7">
        <v>0</v>
      </c>
      <c r="E1344" s="7">
        <v>143</v>
      </c>
      <c r="F1344" s="7">
        <v>4.2788749251944944</v>
      </c>
      <c r="G1344" s="7">
        <v>1</v>
      </c>
      <c r="H1344" s="7">
        <v>0</v>
      </c>
      <c r="I1344" s="7">
        <v>6.7919551599076797</v>
      </c>
      <c r="J1344" s="7">
        <v>92750</v>
      </c>
      <c r="K1344" s="7">
        <v>852</v>
      </c>
      <c r="L1344" s="7">
        <v>270</v>
      </c>
      <c r="M1344" s="7">
        <v>818</v>
      </c>
      <c r="N1344" s="7">
        <v>3055</v>
      </c>
      <c r="O1344" s="7">
        <v>183</v>
      </c>
      <c r="P1344" s="7">
        <v>29</v>
      </c>
      <c r="Q1344" s="7">
        <v>1</v>
      </c>
      <c r="R1344" s="7">
        <v>1</v>
      </c>
      <c r="S1344" s="7">
        <v>73</v>
      </c>
      <c r="T1344" s="7">
        <v>145</v>
      </c>
      <c r="U1344" s="7">
        <v>310</v>
      </c>
      <c r="V1344" s="7">
        <v>104</v>
      </c>
      <c r="W1344" s="7">
        <v>0</v>
      </c>
    </row>
    <row r="1345" spans="1:23" x14ac:dyDescent="0.35">
      <c r="A1345" s="7">
        <v>1</v>
      </c>
      <c r="B1345" s="7">
        <v>2980</v>
      </c>
      <c r="C1345" s="7">
        <v>1024</v>
      </c>
      <c r="D1345" s="7">
        <v>0</v>
      </c>
      <c r="E1345" s="7">
        <v>2</v>
      </c>
      <c r="F1345" s="7">
        <v>6.7114093959731544E-2</v>
      </c>
      <c r="G1345" s="7">
        <v>0</v>
      </c>
      <c r="H1345" s="7">
        <v>1</v>
      </c>
      <c r="I1345" s="7">
        <v>11.095305832147901</v>
      </c>
      <c r="J1345" s="7">
        <v>58913</v>
      </c>
      <c r="K1345" s="7">
        <v>866</v>
      </c>
      <c r="L1345" s="7">
        <v>804</v>
      </c>
      <c r="M1345" s="7">
        <v>360</v>
      </c>
      <c r="N1345" s="7">
        <v>1160</v>
      </c>
      <c r="O1345" s="7">
        <v>1384</v>
      </c>
      <c r="P1345" s="7">
        <v>30</v>
      </c>
      <c r="Q1345" s="7">
        <v>1</v>
      </c>
      <c r="R1345" s="7">
        <v>20</v>
      </c>
      <c r="S1345" s="7">
        <v>385</v>
      </c>
      <c r="T1345" s="7">
        <v>815</v>
      </c>
      <c r="U1345" s="7">
        <v>162</v>
      </c>
      <c r="V1345" s="7">
        <v>196</v>
      </c>
      <c r="W1345" s="7">
        <v>0</v>
      </c>
    </row>
    <row r="1346" spans="1:23" x14ac:dyDescent="0.35">
      <c r="A1346" s="7">
        <v>1</v>
      </c>
      <c r="B1346" s="7">
        <v>3225</v>
      </c>
      <c r="C1346" s="7">
        <v>1144</v>
      </c>
      <c r="D1346" s="7">
        <v>0</v>
      </c>
      <c r="E1346" s="7">
        <v>0</v>
      </c>
      <c r="F1346" s="7">
        <v>0</v>
      </c>
      <c r="G1346" s="7">
        <v>1</v>
      </c>
      <c r="H1346" s="7">
        <v>1</v>
      </c>
      <c r="I1346" s="7">
        <v>27.528852681602199</v>
      </c>
      <c r="J1346" s="7">
        <v>47863</v>
      </c>
      <c r="K1346" s="7">
        <v>1453</v>
      </c>
      <c r="L1346" s="7">
        <v>1012</v>
      </c>
      <c r="M1346" s="7">
        <v>305</v>
      </c>
      <c r="N1346" s="7">
        <v>347</v>
      </c>
      <c r="O1346" s="7">
        <v>2640</v>
      </c>
      <c r="P1346" s="7">
        <v>12</v>
      </c>
      <c r="Q1346" s="7">
        <v>2</v>
      </c>
      <c r="R1346" s="7">
        <v>21</v>
      </c>
      <c r="S1346" s="7">
        <v>203</v>
      </c>
      <c r="T1346" s="7">
        <v>412</v>
      </c>
      <c r="U1346" s="7">
        <v>277</v>
      </c>
      <c r="V1346" s="7">
        <v>371</v>
      </c>
      <c r="W1346" s="7">
        <v>0</v>
      </c>
    </row>
    <row r="1347" spans="1:23" x14ac:dyDescent="0.35">
      <c r="A1347" s="7">
        <v>1</v>
      </c>
      <c r="B1347" s="7">
        <v>4013</v>
      </c>
      <c r="C1347" s="7">
        <v>1570</v>
      </c>
      <c r="D1347" s="7">
        <v>0</v>
      </c>
      <c r="E1347" s="7">
        <v>213</v>
      </c>
      <c r="F1347" s="7">
        <v>5.3077498131074003</v>
      </c>
      <c r="G1347" s="7">
        <v>1</v>
      </c>
      <c r="H1347" s="7">
        <v>0</v>
      </c>
      <c r="I1347" s="7">
        <v>19.656673114119901</v>
      </c>
      <c r="J1347" s="7">
        <v>85134</v>
      </c>
      <c r="K1347" s="7">
        <v>1109</v>
      </c>
      <c r="L1347" s="7">
        <v>865</v>
      </c>
      <c r="M1347" s="7">
        <v>835</v>
      </c>
      <c r="N1347" s="7">
        <v>1119</v>
      </c>
      <c r="O1347" s="7">
        <v>2505</v>
      </c>
      <c r="P1347" s="7">
        <v>96</v>
      </c>
      <c r="Q1347" s="7">
        <v>1</v>
      </c>
      <c r="R1347" s="7">
        <v>13</v>
      </c>
      <c r="S1347" s="7">
        <v>279</v>
      </c>
      <c r="T1347" s="7">
        <v>349</v>
      </c>
      <c r="U1347" s="7">
        <v>232</v>
      </c>
      <c r="V1347" s="7">
        <v>248</v>
      </c>
      <c r="W1347" s="7">
        <v>0</v>
      </c>
    </row>
    <row r="1348" spans="1:23" x14ac:dyDescent="0.35">
      <c r="A1348" s="7">
        <v>1</v>
      </c>
      <c r="B1348" s="7">
        <v>4432</v>
      </c>
      <c r="C1348" s="7">
        <v>1529</v>
      </c>
      <c r="D1348" s="7">
        <v>0</v>
      </c>
      <c r="E1348" s="7">
        <v>0</v>
      </c>
      <c r="F1348" s="7">
        <v>0</v>
      </c>
      <c r="G1348" s="7">
        <v>0</v>
      </c>
      <c r="H1348" s="7">
        <v>0</v>
      </c>
      <c r="I1348" s="7">
        <v>4.9084077031470201</v>
      </c>
      <c r="J1348" s="7">
        <v>97906</v>
      </c>
      <c r="K1348" s="7">
        <v>605</v>
      </c>
      <c r="L1348" s="7">
        <v>1010</v>
      </c>
      <c r="M1348" s="7">
        <v>593</v>
      </c>
      <c r="N1348" s="7">
        <v>1624</v>
      </c>
      <c r="O1348" s="7">
        <v>2329</v>
      </c>
      <c r="P1348" s="7">
        <v>203</v>
      </c>
      <c r="Q1348" s="7">
        <v>1</v>
      </c>
      <c r="R1348" s="7">
        <v>18</v>
      </c>
      <c r="S1348" s="7">
        <v>257</v>
      </c>
      <c r="T1348" s="7">
        <v>353</v>
      </c>
      <c r="U1348" s="7">
        <v>27</v>
      </c>
      <c r="V1348" s="7">
        <v>94</v>
      </c>
      <c r="W1348" s="7">
        <v>0</v>
      </c>
    </row>
    <row r="1349" spans="1:23" x14ac:dyDescent="0.35">
      <c r="A1349" s="7">
        <v>1</v>
      </c>
      <c r="B1349" s="7">
        <v>3609</v>
      </c>
      <c r="C1349" s="7">
        <v>1393</v>
      </c>
      <c r="D1349" s="7">
        <v>0</v>
      </c>
      <c r="E1349" s="7">
        <v>109</v>
      </c>
      <c r="F1349" s="7">
        <v>3.020227209753394</v>
      </c>
      <c r="G1349" s="7">
        <v>0</v>
      </c>
      <c r="H1349" s="7">
        <v>0</v>
      </c>
      <c r="I1349" s="7">
        <v>7.86484124672298</v>
      </c>
      <c r="J1349" s="7">
        <v>98625</v>
      </c>
      <c r="K1349" s="7">
        <v>598</v>
      </c>
      <c r="L1349" s="7">
        <v>643</v>
      </c>
      <c r="M1349" s="7">
        <v>720</v>
      </c>
      <c r="N1349" s="7">
        <v>1764</v>
      </c>
      <c r="O1349" s="7">
        <v>1472</v>
      </c>
      <c r="P1349" s="7">
        <v>146</v>
      </c>
      <c r="Q1349" s="7">
        <v>1</v>
      </c>
      <c r="R1349" s="7">
        <v>10</v>
      </c>
      <c r="S1349" s="7">
        <v>216</v>
      </c>
      <c r="T1349" s="7">
        <v>268</v>
      </c>
      <c r="U1349" s="7">
        <v>86</v>
      </c>
      <c r="V1349" s="7">
        <v>163</v>
      </c>
      <c r="W1349" s="7">
        <v>0</v>
      </c>
    </row>
    <row r="1350" spans="1:23" x14ac:dyDescent="0.35">
      <c r="A1350" s="7">
        <v>1</v>
      </c>
      <c r="B1350" s="7">
        <v>4157</v>
      </c>
      <c r="C1350" s="7">
        <v>1745</v>
      </c>
      <c r="D1350" s="7">
        <v>0</v>
      </c>
      <c r="E1350" s="7">
        <v>0</v>
      </c>
      <c r="F1350" s="7">
        <v>0</v>
      </c>
      <c r="G1350" s="7">
        <v>0</v>
      </c>
      <c r="H1350" s="7">
        <v>0</v>
      </c>
      <c r="I1350" s="7">
        <v>5.8019659554063807</v>
      </c>
      <c r="J1350" s="7">
        <v>109728</v>
      </c>
      <c r="K1350" s="7">
        <v>570</v>
      </c>
      <c r="L1350" s="7">
        <v>746</v>
      </c>
      <c r="M1350" s="7">
        <v>628</v>
      </c>
      <c r="N1350" s="7">
        <v>3972</v>
      </c>
      <c r="O1350" s="7">
        <v>57</v>
      </c>
      <c r="P1350" s="7">
        <v>54</v>
      </c>
      <c r="Q1350" s="7">
        <v>1</v>
      </c>
      <c r="R1350" s="7">
        <v>11</v>
      </c>
      <c r="S1350" s="7">
        <v>62</v>
      </c>
      <c r="T1350" s="7">
        <v>129</v>
      </c>
      <c r="U1350" s="7">
        <v>31</v>
      </c>
      <c r="V1350" s="7">
        <v>65</v>
      </c>
      <c r="W1350" s="7">
        <v>0</v>
      </c>
    </row>
    <row r="1351" spans="1:23" x14ac:dyDescent="0.35">
      <c r="A1351" s="7">
        <v>1</v>
      </c>
      <c r="B1351" s="7">
        <v>2177</v>
      </c>
      <c r="C1351" s="7">
        <v>848</v>
      </c>
      <c r="D1351" s="7">
        <v>0</v>
      </c>
      <c r="E1351" s="7">
        <v>0</v>
      </c>
      <c r="F1351" s="7">
        <v>0</v>
      </c>
      <c r="G1351" s="7">
        <v>0</v>
      </c>
      <c r="H1351" s="7">
        <v>0</v>
      </c>
      <c r="I1351" s="7">
        <v>3.1478102189780999</v>
      </c>
      <c r="J1351" s="7">
        <v>111250</v>
      </c>
      <c r="K1351" s="7">
        <v>233</v>
      </c>
      <c r="L1351" s="7">
        <v>418</v>
      </c>
      <c r="M1351" s="7">
        <v>339</v>
      </c>
      <c r="N1351" s="7">
        <v>1814</v>
      </c>
      <c r="O1351" s="7">
        <v>202</v>
      </c>
      <c r="P1351" s="7">
        <v>62</v>
      </c>
      <c r="Q1351" s="7">
        <v>1</v>
      </c>
      <c r="R1351" s="7">
        <v>0</v>
      </c>
      <c r="S1351" s="7">
        <v>98</v>
      </c>
      <c r="T1351" s="7">
        <v>136</v>
      </c>
      <c r="U1351" s="7">
        <v>34</v>
      </c>
      <c r="V1351" s="7">
        <v>6</v>
      </c>
      <c r="W1351" s="7">
        <v>0</v>
      </c>
    </row>
    <row r="1352" spans="1:23" x14ac:dyDescent="0.35">
      <c r="A1352" s="7">
        <v>1</v>
      </c>
      <c r="B1352" s="7">
        <v>4869</v>
      </c>
      <c r="C1352" s="7">
        <v>2133</v>
      </c>
      <c r="D1352" s="7">
        <v>0</v>
      </c>
      <c r="E1352" s="7">
        <v>81</v>
      </c>
      <c r="F1352" s="7">
        <v>1.6635859519408502</v>
      </c>
      <c r="G1352" s="7">
        <v>1</v>
      </c>
      <c r="H1352" s="7">
        <v>1</v>
      </c>
      <c r="I1352" s="7">
        <v>16.497077289456598</v>
      </c>
      <c r="J1352" s="7">
        <v>73873</v>
      </c>
      <c r="K1352" s="7">
        <v>1498</v>
      </c>
      <c r="L1352" s="7">
        <v>898</v>
      </c>
      <c r="M1352" s="7">
        <v>747</v>
      </c>
      <c r="N1352" s="7">
        <v>3798</v>
      </c>
      <c r="O1352" s="7">
        <v>517</v>
      </c>
      <c r="P1352" s="7">
        <v>217</v>
      </c>
      <c r="Q1352" s="7">
        <v>1</v>
      </c>
      <c r="R1352" s="7">
        <v>11</v>
      </c>
      <c r="S1352" s="7">
        <v>325</v>
      </c>
      <c r="T1352" s="7">
        <v>491</v>
      </c>
      <c r="U1352" s="7">
        <v>257</v>
      </c>
      <c r="V1352" s="7">
        <v>297</v>
      </c>
      <c r="W1352" s="7">
        <v>0</v>
      </c>
    </row>
    <row r="1353" spans="1:23" x14ac:dyDescent="0.35">
      <c r="A1353" s="7">
        <v>1</v>
      </c>
      <c r="B1353" s="7">
        <v>4298</v>
      </c>
      <c r="C1353" s="7">
        <v>2098</v>
      </c>
      <c r="D1353" s="7">
        <v>0</v>
      </c>
      <c r="E1353" s="7">
        <v>5</v>
      </c>
      <c r="F1353" s="7">
        <v>0.11633317822242904</v>
      </c>
      <c r="G1353" s="7">
        <v>1</v>
      </c>
      <c r="H1353" s="7">
        <v>0</v>
      </c>
      <c r="I1353" s="7">
        <v>11.484726497750399</v>
      </c>
      <c r="J1353" s="7">
        <v>82955</v>
      </c>
      <c r="K1353" s="7">
        <v>1310</v>
      </c>
      <c r="L1353" s="7">
        <v>635</v>
      </c>
      <c r="M1353" s="7">
        <v>600</v>
      </c>
      <c r="N1353" s="7">
        <v>3656</v>
      </c>
      <c r="O1353" s="7">
        <v>213</v>
      </c>
      <c r="P1353" s="7">
        <v>78</v>
      </c>
      <c r="Q1353" s="7">
        <v>1</v>
      </c>
      <c r="R1353" s="7">
        <v>18</v>
      </c>
      <c r="S1353" s="7">
        <v>332</v>
      </c>
      <c r="T1353" s="7">
        <v>840</v>
      </c>
      <c r="U1353" s="7">
        <v>212</v>
      </c>
      <c r="V1353" s="7">
        <v>156</v>
      </c>
      <c r="W1353" s="7">
        <v>0</v>
      </c>
    </row>
    <row r="1354" spans="1:23" x14ac:dyDescent="0.35">
      <c r="A1354" s="7">
        <v>1</v>
      </c>
      <c r="B1354" s="7">
        <v>1901</v>
      </c>
      <c r="C1354" s="7">
        <v>901</v>
      </c>
      <c r="D1354" s="7">
        <v>0</v>
      </c>
      <c r="E1354" s="7">
        <v>1</v>
      </c>
      <c r="F1354" s="7">
        <v>5.2603892688058915E-2</v>
      </c>
      <c r="G1354" s="7">
        <v>0</v>
      </c>
      <c r="H1354" s="7">
        <v>0</v>
      </c>
      <c r="I1354" s="7">
        <v>5.9057353776263497</v>
      </c>
      <c r="J1354" s="7">
        <v>127000</v>
      </c>
      <c r="K1354" s="7">
        <v>217</v>
      </c>
      <c r="L1354" s="7">
        <v>319</v>
      </c>
      <c r="M1354" s="7">
        <v>455</v>
      </c>
      <c r="N1354" s="7">
        <v>1843</v>
      </c>
      <c r="O1354" s="7">
        <v>6</v>
      </c>
      <c r="P1354" s="7">
        <v>12</v>
      </c>
      <c r="Q1354" s="7">
        <v>0</v>
      </c>
      <c r="R1354" s="7">
        <v>0</v>
      </c>
      <c r="S1354" s="7">
        <v>40</v>
      </c>
      <c r="T1354" s="7">
        <v>71</v>
      </c>
      <c r="U1354" s="7">
        <v>70</v>
      </c>
      <c r="V1354" s="7">
        <v>11</v>
      </c>
      <c r="W1354" s="7">
        <v>0</v>
      </c>
    </row>
    <row r="1355" spans="1:23" x14ac:dyDescent="0.35">
      <c r="A1355" s="7">
        <v>1</v>
      </c>
      <c r="B1355" s="7">
        <v>2181</v>
      </c>
      <c r="C1355" s="7">
        <v>1094</v>
      </c>
      <c r="D1355" s="7">
        <v>0</v>
      </c>
      <c r="E1355" s="7">
        <v>15</v>
      </c>
      <c r="F1355" s="7">
        <v>0.68775790921595592</v>
      </c>
      <c r="G1355" s="7">
        <v>0</v>
      </c>
      <c r="H1355" s="7">
        <v>0</v>
      </c>
      <c r="I1355" s="7">
        <v>8.9954337899543386</v>
      </c>
      <c r="J1355" s="7">
        <v>158056</v>
      </c>
      <c r="K1355" s="7">
        <v>357</v>
      </c>
      <c r="L1355" s="7">
        <v>303</v>
      </c>
      <c r="M1355" s="7">
        <v>458</v>
      </c>
      <c r="N1355" s="7">
        <v>2029</v>
      </c>
      <c r="O1355" s="7">
        <v>24</v>
      </c>
      <c r="P1355" s="7">
        <v>25</v>
      </c>
      <c r="Q1355" s="7">
        <v>8</v>
      </c>
      <c r="R1355" s="7">
        <v>1</v>
      </c>
      <c r="S1355" s="7">
        <v>94</v>
      </c>
      <c r="T1355" s="7">
        <v>162</v>
      </c>
      <c r="U1355" s="7">
        <v>69</v>
      </c>
      <c r="V1355" s="7">
        <v>12</v>
      </c>
      <c r="W1355" s="7">
        <v>0</v>
      </c>
    </row>
    <row r="1356" spans="1:23" x14ac:dyDescent="0.35">
      <c r="A1356" s="7">
        <v>1</v>
      </c>
      <c r="B1356" s="7">
        <v>3605</v>
      </c>
      <c r="C1356" s="7">
        <v>1598</v>
      </c>
      <c r="D1356" s="7">
        <v>0</v>
      </c>
      <c r="E1356" s="7">
        <v>0</v>
      </c>
      <c r="F1356" s="7">
        <v>0</v>
      </c>
      <c r="G1356" s="7">
        <v>0</v>
      </c>
      <c r="H1356" s="7">
        <v>1</v>
      </c>
      <c r="I1356" s="7">
        <v>13.6534567544113</v>
      </c>
      <c r="J1356" s="7">
        <v>75583</v>
      </c>
      <c r="K1356" s="7">
        <v>1027</v>
      </c>
      <c r="L1356" s="7">
        <v>669</v>
      </c>
      <c r="M1356" s="7">
        <v>398</v>
      </c>
      <c r="N1356" s="7">
        <v>3009</v>
      </c>
      <c r="O1356" s="7">
        <v>176</v>
      </c>
      <c r="P1356" s="7">
        <v>28</v>
      </c>
      <c r="Q1356" s="7">
        <v>0</v>
      </c>
      <c r="R1356" s="7">
        <v>13</v>
      </c>
      <c r="S1356" s="7">
        <v>379</v>
      </c>
      <c r="T1356" s="7">
        <v>809</v>
      </c>
      <c r="U1356" s="7">
        <v>121</v>
      </c>
      <c r="V1356" s="7">
        <v>110</v>
      </c>
      <c r="W1356" s="7">
        <v>0</v>
      </c>
    </row>
    <row r="1357" spans="1:23" x14ac:dyDescent="0.35">
      <c r="A1357" s="7">
        <v>1</v>
      </c>
      <c r="B1357" s="7">
        <v>6516</v>
      </c>
      <c r="C1357" s="7">
        <v>2646</v>
      </c>
      <c r="D1357" s="7">
        <v>0</v>
      </c>
      <c r="E1357" s="7">
        <v>5</v>
      </c>
      <c r="F1357" s="7">
        <v>7.6734192756292202E-2</v>
      </c>
      <c r="G1357" s="7">
        <v>0</v>
      </c>
      <c r="H1357" s="7">
        <v>0</v>
      </c>
      <c r="I1357" s="7">
        <v>4.4652968775279103</v>
      </c>
      <c r="J1357" s="7">
        <v>120750</v>
      </c>
      <c r="K1357" s="7">
        <v>1013</v>
      </c>
      <c r="L1357" s="7">
        <v>1372</v>
      </c>
      <c r="M1357" s="7">
        <v>903</v>
      </c>
      <c r="N1357" s="7">
        <v>6121</v>
      </c>
      <c r="O1357" s="7">
        <v>45</v>
      </c>
      <c r="P1357" s="7">
        <v>98</v>
      </c>
      <c r="Q1357" s="7">
        <v>1</v>
      </c>
      <c r="R1357" s="7">
        <v>19</v>
      </c>
      <c r="S1357" s="7">
        <v>232</v>
      </c>
      <c r="T1357" s="7">
        <v>379</v>
      </c>
      <c r="U1357" s="7">
        <v>98</v>
      </c>
      <c r="V1357" s="7">
        <v>18</v>
      </c>
      <c r="W1357" s="7">
        <v>0</v>
      </c>
    </row>
    <row r="1358" spans="1:23" x14ac:dyDescent="0.35">
      <c r="A1358" s="7">
        <v>1</v>
      </c>
      <c r="B1358" s="7">
        <v>6213</v>
      </c>
      <c r="C1358" s="7">
        <v>2075</v>
      </c>
      <c r="D1358" s="7">
        <v>0</v>
      </c>
      <c r="E1358" s="7">
        <v>100</v>
      </c>
      <c r="F1358" s="7">
        <v>1.6095284081764045</v>
      </c>
      <c r="G1358" s="7">
        <v>0</v>
      </c>
      <c r="H1358" s="7">
        <v>0</v>
      </c>
      <c r="I1358" s="7">
        <v>10.615640599001699</v>
      </c>
      <c r="J1358" s="7">
        <v>115703</v>
      </c>
      <c r="K1358" s="7">
        <v>1218</v>
      </c>
      <c r="L1358" s="7">
        <v>1777</v>
      </c>
      <c r="M1358" s="7">
        <v>683</v>
      </c>
      <c r="N1358" s="7">
        <v>5516</v>
      </c>
      <c r="O1358" s="7">
        <v>503</v>
      </c>
      <c r="P1358" s="7">
        <v>71</v>
      </c>
      <c r="Q1358" s="7">
        <v>0</v>
      </c>
      <c r="R1358" s="7">
        <v>6</v>
      </c>
      <c r="S1358" s="7">
        <v>117</v>
      </c>
      <c r="T1358" s="7">
        <v>206</v>
      </c>
      <c r="U1358" s="7">
        <v>80</v>
      </c>
      <c r="V1358" s="7">
        <v>104</v>
      </c>
      <c r="W1358" s="7">
        <v>0</v>
      </c>
    </row>
    <row r="1359" spans="1:23" x14ac:dyDescent="0.35">
      <c r="A1359" s="7">
        <v>1</v>
      </c>
      <c r="B1359" s="7">
        <v>4908</v>
      </c>
      <c r="C1359" s="7">
        <v>1936</v>
      </c>
      <c r="D1359" s="7">
        <v>0</v>
      </c>
      <c r="E1359" s="7">
        <v>64</v>
      </c>
      <c r="F1359" s="7">
        <v>1.3039934800325998</v>
      </c>
      <c r="G1359" s="7">
        <v>0</v>
      </c>
      <c r="H1359" s="7">
        <v>0</v>
      </c>
      <c r="I1359" s="7">
        <v>4.4971892567145497</v>
      </c>
      <c r="J1359" s="7">
        <v>129632</v>
      </c>
      <c r="K1359" s="7">
        <v>643</v>
      </c>
      <c r="L1359" s="7">
        <v>1188</v>
      </c>
      <c r="M1359" s="7">
        <v>877</v>
      </c>
      <c r="N1359" s="7">
        <v>4662</v>
      </c>
      <c r="O1359" s="7">
        <v>26</v>
      </c>
      <c r="P1359" s="7">
        <v>136</v>
      </c>
      <c r="Q1359" s="7">
        <v>0</v>
      </c>
      <c r="R1359" s="7">
        <v>7</v>
      </c>
      <c r="S1359" s="7">
        <v>77</v>
      </c>
      <c r="T1359" s="7">
        <v>134</v>
      </c>
      <c r="U1359" s="7">
        <v>141</v>
      </c>
      <c r="V1359" s="7">
        <v>65</v>
      </c>
      <c r="W1359" s="7">
        <v>0</v>
      </c>
    </row>
    <row r="1360" spans="1:23" x14ac:dyDescent="0.35">
      <c r="A1360" s="7">
        <v>1</v>
      </c>
      <c r="B1360" s="7">
        <v>3977</v>
      </c>
      <c r="C1360" s="7">
        <v>1488</v>
      </c>
      <c r="D1360" s="7">
        <v>0</v>
      </c>
      <c r="E1360" s="7">
        <v>181</v>
      </c>
      <c r="F1360" s="7">
        <v>4.5511692230324368</v>
      </c>
      <c r="G1360" s="7">
        <v>0</v>
      </c>
      <c r="H1360" s="7">
        <v>0</v>
      </c>
      <c r="I1360" s="7">
        <v>2.1389028686461997</v>
      </c>
      <c r="J1360" s="7">
        <v>137083</v>
      </c>
      <c r="K1360" s="7">
        <v>164</v>
      </c>
      <c r="L1360" s="7">
        <v>824</v>
      </c>
      <c r="M1360" s="7">
        <v>1143</v>
      </c>
      <c r="N1360" s="7">
        <v>3854</v>
      </c>
      <c r="O1360" s="7">
        <v>9</v>
      </c>
      <c r="P1360" s="7">
        <v>58</v>
      </c>
      <c r="Q1360" s="7">
        <v>1</v>
      </c>
      <c r="R1360" s="7">
        <v>3</v>
      </c>
      <c r="S1360" s="7">
        <v>52</v>
      </c>
      <c r="T1360" s="7">
        <v>85</v>
      </c>
      <c r="U1360" s="7">
        <v>19</v>
      </c>
      <c r="V1360" s="7">
        <v>44</v>
      </c>
      <c r="W1360" s="7">
        <v>0</v>
      </c>
    </row>
    <row r="1361" spans="1:23" x14ac:dyDescent="0.35">
      <c r="A1361" s="7">
        <v>1</v>
      </c>
      <c r="B1361" s="7">
        <v>4550</v>
      </c>
      <c r="C1361" s="7">
        <v>1906</v>
      </c>
      <c r="D1361" s="7">
        <v>0</v>
      </c>
      <c r="E1361" s="7">
        <v>0</v>
      </c>
      <c r="F1361" s="7">
        <v>0</v>
      </c>
      <c r="G1361" s="7">
        <v>0</v>
      </c>
      <c r="H1361" s="7">
        <v>0</v>
      </c>
      <c r="I1361" s="7">
        <v>3.1814079422382702</v>
      </c>
      <c r="J1361" s="7">
        <v>120673</v>
      </c>
      <c r="K1361" s="7">
        <v>330</v>
      </c>
      <c r="L1361" s="7">
        <v>994</v>
      </c>
      <c r="M1361" s="7">
        <v>862</v>
      </c>
      <c r="N1361" s="7">
        <v>4368</v>
      </c>
      <c r="O1361" s="7">
        <v>56</v>
      </c>
      <c r="P1361" s="7">
        <v>58</v>
      </c>
      <c r="Q1361" s="7">
        <v>0</v>
      </c>
      <c r="R1361" s="7">
        <v>6</v>
      </c>
      <c r="S1361" s="7">
        <v>62</v>
      </c>
      <c r="T1361" s="7">
        <v>104</v>
      </c>
      <c r="U1361" s="7">
        <v>124</v>
      </c>
      <c r="V1361" s="7">
        <v>18</v>
      </c>
      <c r="W1361" s="7">
        <v>0</v>
      </c>
    </row>
    <row r="1362" spans="1:23" x14ac:dyDescent="0.35">
      <c r="A1362" s="7">
        <v>1</v>
      </c>
      <c r="B1362" s="7">
        <v>4713</v>
      </c>
      <c r="C1362" s="7">
        <v>2316</v>
      </c>
      <c r="D1362" s="7">
        <v>0</v>
      </c>
      <c r="E1362" s="7">
        <v>0</v>
      </c>
      <c r="F1362" s="7">
        <v>0</v>
      </c>
      <c r="G1362" s="7">
        <v>0</v>
      </c>
      <c r="H1362" s="7">
        <v>0</v>
      </c>
      <c r="I1362" s="7">
        <v>4.3307943416757295</v>
      </c>
      <c r="J1362" s="7">
        <v>113512</v>
      </c>
      <c r="K1362" s="7">
        <v>567</v>
      </c>
      <c r="L1362" s="7">
        <v>780</v>
      </c>
      <c r="M1362" s="7">
        <v>1218</v>
      </c>
      <c r="N1362" s="7">
        <v>4553</v>
      </c>
      <c r="O1362" s="7">
        <v>30</v>
      </c>
      <c r="P1362" s="7">
        <v>51</v>
      </c>
      <c r="Q1362" s="7">
        <v>1</v>
      </c>
      <c r="R1362" s="7">
        <v>7</v>
      </c>
      <c r="S1362" s="7">
        <v>71</v>
      </c>
      <c r="T1362" s="7">
        <v>155</v>
      </c>
      <c r="U1362" s="7">
        <v>180</v>
      </c>
      <c r="V1362" s="7">
        <v>42</v>
      </c>
      <c r="W1362" s="7">
        <v>0</v>
      </c>
    </row>
    <row r="1363" spans="1:23" x14ac:dyDescent="0.35">
      <c r="A1363" s="7">
        <v>1</v>
      </c>
      <c r="B1363" s="7">
        <v>1767</v>
      </c>
      <c r="C1363" s="7">
        <v>788</v>
      </c>
      <c r="D1363" s="7">
        <v>0</v>
      </c>
      <c r="E1363" s="7">
        <v>0</v>
      </c>
      <c r="F1363" s="7">
        <v>0</v>
      </c>
      <c r="G1363" s="7">
        <v>0</v>
      </c>
      <c r="H1363" s="7">
        <v>0</v>
      </c>
      <c r="I1363" s="7">
        <v>10.951526032316</v>
      </c>
      <c r="J1363" s="7">
        <v>104722</v>
      </c>
      <c r="K1363" s="7">
        <v>372</v>
      </c>
      <c r="L1363" s="7">
        <v>346</v>
      </c>
      <c r="M1363" s="7">
        <v>188</v>
      </c>
      <c r="N1363" s="7">
        <v>1464</v>
      </c>
      <c r="O1363" s="7">
        <v>110</v>
      </c>
      <c r="P1363" s="7">
        <v>21</v>
      </c>
      <c r="Q1363" s="7">
        <v>0</v>
      </c>
      <c r="R1363" s="7">
        <v>15</v>
      </c>
      <c r="S1363" s="7">
        <v>157</v>
      </c>
      <c r="T1363" s="7">
        <v>322</v>
      </c>
      <c r="U1363" s="7">
        <v>83</v>
      </c>
      <c r="V1363" s="7">
        <v>51</v>
      </c>
      <c r="W1363" s="7">
        <v>0</v>
      </c>
    </row>
    <row r="1364" spans="1:23" x14ac:dyDescent="0.35">
      <c r="A1364" s="7">
        <v>1</v>
      </c>
      <c r="B1364" s="7">
        <v>2993</v>
      </c>
      <c r="C1364" s="7">
        <v>1253</v>
      </c>
      <c r="D1364" s="7">
        <v>0</v>
      </c>
      <c r="E1364" s="7">
        <v>9</v>
      </c>
      <c r="F1364" s="7">
        <v>0.30070163715335779</v>
      </c>
      <c r="G1364" s="7">
        <v>0</v>
      </c>
      <c r="H1364" s="7">
        <v>0</v>
      </c>
      <c r="I1364" s="7">
        <v>5.9083191850594199</v>
      </c>
      <c r="J1364" s="7">
        <v>114889</v>
      </c>
      <c r="K1364" s="7">
        <v>366</v>
      </c>
      <c r="L1364" s="7">
        <v>646</v>
      </c>
      <c r="M1364" s="7">
        <v>821</v>
      </c>
      <c r="N1364" s="7">
        <v>2922</v>
      </c>
      <c r="O1364" s="7">
        <v>8</v>
      </c>
      <c r="P1364" s="7">
        <v>30</v>
      </c>
      <c r="Q1364" s="7">
        <v>1</v>
      </c>
      <c r="R1364" s="7">
        <v>1</v>
      </c>
      <c r="S1364" s="7">
        <v>31</v>
      </c>
      <c r="T1364" s="7">
        <v>57</v>
      </c>
      <c r="U1364" s="7">
        <v>24</v>
      </c>
      <c r="V1364" s="7">
        <v>8</v>
      </c>
      <c r="W1364" s="7">
        <v>0</v>
      </c>
    </row>
    <row r="1365" spans="1:23" x14ac:dyDescent="0.35">
      <c r="A1365" s="7">
        <v>1</v>
      </c>
      <c r="B1365" s="7">
        <v>1828</v>
      </c>
      <c r="C1365" s="7">
        <v>823</v>
      </c>
      <c r="D1365" s="7">
        <v>0</v>
      </c>
      <c r="E1365" s="7">
        <v>1</v>
      </c>
      <c r="F1365" s="7">
        <v>5.4704595185995623E-2</v>
      </c>
      <c r="G1365" s="7">
        <v>0</v>
      </c>
      <c r="H1365" s="7">
        <v>0</v>
      </c>
      <c r="I1365" s="7">
        <v>3.4064665127020799</v>
      </c>
      <c r="J1365" s="7">
        <v>160455</v>
      </c>
      <c r="K1365" s="7">
        <v>63</v>
      </c>
      <c r="L1365" s="7">
        <v>351</v>
      </c>
      <c r="M1365" s="7">
        <v>546</v>
      </c>
      <c r="N1365" s="7">
        <v>1812</v>
      </c>
      <c r="O1365" s="7">
        <v>0</v>
      </c>
      <c r="P1365" s="7">
        <v>4</v>
      </c>
      <c r="Q1365" s="7">
        <v>0</v>
      </c>
      <c r="R1365" s="7">
        <v>0</v>
      </c>
      <c r="S1365" s="7">
        <v>12</v>
      </c>
      <c r="T1365" s="7">
        <v>30</v>
      </c>
      <c r="U1365" s="7">
        <v>5</v>
      </c>
      <c r="V1365" s="7">
        <v>4</v>
      </c>
      <c r="W1365" s="7">
        <v>0</v>
      </c>
    </row>
    <row r="1366" spans="1:23" x14ac:dyDescent="0.35">
      <c r="A1366" s="7">
        <v>1</v>
      </c>
      <c r="B1366" s="7">
        <v>3226</v>
      </c>
      <c r="C1366" s="7">
        <v>1179</v>
      </c>
      <c r="D1366" s="7">
        <v>0</v>
      </c>
      <c r="E1366" s="7">
        <v>5</v>
      </c>
      <c r="F1366" s="7">
        <v>0.15499070055796654</v>
      </c>
      <c r="G1366" s="7">
        <v>0</v>
      </c>
      <c r="H1366" s="7">
        <v>0</v>
      </c>
      <c r="I1366" s="7">
        <v>1.7202930869703699</v>
      </c>
      <c r="J1366" s="7">
        <v>160625</v>
      </c>
      <c r="K1366" s="7">
        <v>392</v>
      </c>
      <c r="L1366" s="7">
        <v>860</v>
      </c>
      <c r="M1366" s="7">
        <v>406</v>
      </c>
      <c r="N1366" s="7">
        <v>3053</v>
      </c>
      <c r="O1366" s="7">
        <v>13</v>
      </c>
      <c r="P1366" s="7">
        <v>16</v>
      </c>
      <c r="Q1366" s="7">
        <v>1</v>
      </c>
      <c r="R1366" s="7">
        <v>1</v>
      </c>
      <c r="S1366" s="7">
        <v>142</v>
      </c>
      <c r="T1366" s="7">
        <v>333</v>
      </c>
      <c r="U1366" s="7">
        <v>65</v>
      </c>
      <c r="V1366" s="7">
        <v>40</v>
      </c>
      <c r="W1366" s="7">
        <v>0</v>
      </c>
    </row>
    <row r="1367" spans="1:23" x14ac:dyDescent="0.35">
      <c r="A1367" s="7">
        <v>1</v>
      </c>
      <c r="B1367" s="7">
        <v>2671</v>
      </c>
      <c r="C1367" s="7">
        <v>1195</v>
      </c>
      <c r="D1367" s="7">
        <v>0</v>
      </c>
      <c r="E1367" s="7">
        <v>0</v>
      </c>
      <c r="F1367" s="7">
        <v>0</v>
      </c>
      <c r="G1367" s="7">
        <v>0</v>
      </c>
      <c r="H1367" s="7">
        <v>0</v>
      </c>
      <c r="I1367" s="7">
        <v>5.3363397219090603</v>
      </c>
      <c r="J1367" s="7">
        <v>133654</v>
      </c>
      <c r="K1367" s="7">
        <v>269</v>
      </c>
      <c r="L1367" s="7">
        <v>516</v>
      </c>
      <c r="M1367" s="7">
        <v>558</v>
      </c>
      <c r="N1367" s="7">
        <v>2612</v>
      </c>
      <c r="O1367" s="7">
        <v>5</v>
      </c>
      <c r="P1367" s="7">
        <v>20</v>
      </c>
      <c r="Q1367" s="7">
        <v>0</v>
      </c>
      <c r="R1367" s="7">
        <v>0</v>
      </c>
      <c r="S1367" s="7">
        <v>34</v>
      </c>
      <c r="T1367" s="7">
        <v>81</v>
      </c>
      <c r="U1367" s="7">
        <v>38</v>
      </c>
      <c r="V1367" s="7">
        <v>20</v>
      </c>
      <c r="W1367" s="7">
        <v>0</v>
      </c>
    </row>
    <row r="1368" spans="1:23" x14ac:dyDescent="0.35">
      <c r="A1368" s="7">
        <v>1</v>
      </c>
      <c r="B1368" s="7">
        <v>4774</v>
      </c>
      <c r="C1368" s="7">
        <v>1805</v>
      </c>
      <c r="D1368" s="7">
        <v>0</v>
      </c>
      <c r="E1368" s="7">
        <v>0</v>
      </c>
      <c r="F1368" s="7">
        <v>0</v>
      </c>
      <c r="G1368" s="7">
        <v>0</v>
      </c>
      <c r="H1368" s="7">
        <v>0</v>
      </c>
      <c r="I1368" s="7">
        <v>1.7413463580377999</v>
      </c>
      <c r="J1368" s="7">
        <v>163750</v>
      </c>
      <c r="K1368" s="7">
        <v>180</v>
      </c>
      <c r="L1368" s="7">
        <v>1248</v>
      </c>
      <c r="M1368" s="7">
        <v>808</v>
      </c>
      <c r="N1368" s="7">
        <v>4518</v>
      </c>
      <c r="O1368" s="7">
        <v>121</v>
      </c>
      <c r="P1368" s="7">
        <v>45</v>
      </c>
      <c r="Q1368" s="7">
        <v>0</v>
      </c>
      <c r="R1368" s="7">
        <v>5</v>
      </c>
      <c r="S1368" s="7">
        <v>85</v>
      </c>
      <c r="T1368" s="7">
        <v>152</v>
      </c>
      <c r="U1368" s="7">
        <v>43</v>
      </c>
      <c r="V1368" s="7">
        <v>29</v>
      </c>
      <c r="W1368" s="7">
        <v>0</v>
      </c>
    </row>
    <row r="1369" spans="1:23" x14ac:dyDescent="0.35">
      <c r="A1369" s="7">
        <v>1</v>
      </c>
      <c r="B1369" s="7">
        <v>8677</v>
      </c>
      <c r="C1369" s="7">
        <v>2518</v>
      </c>
      <c r="D1369" s="7">
        <v>0</v>
      </c>
      <c r="E1369" s="7">
        <v>51</v>
      </c>
      <c r="F1369" s="7">
        <v>0.58776074680189005</v>
      </c>
      <c r="G1369" s="7">
        <v>0</v>
      </c>
      <c r="H1369" s="7">
        <v>0</v>
      </c>
      <c r="I1369" s="7">
        <v>2.50117426021606</v>
      </c>
      <c r="J1369" s="7">
        <v>164799</v>
      </c>
      <c r="K1369" s="7">
        <v>536</v>
      </c>
      <c r="L1369" s="7">
        <v>2877</v>
      </c>
      <c r="M1369" s="7">
        <v>628</v>
      </c>
      <c r="N1369" s="7">
        <v>5895</v>
      </c>
      <c r="O1369" s="7">
        <v>252</v>
      </c>
      <c r="P1369" s="7">
        <v>2293</v>
      </c>
      <c r="Q1369" s="7">
        <v>0</v>
      </c>
      <c r="R1369" s="7">
        <v>9</v>
      </c>
      <c r="S1369" s="7">
        <v>228</v>
      </c>
      <c r="T1369" s="7">
        <v>416</v>
      </c>
      <c r="U1369" s="7">
        <v>48</v>
      </c>
      <c r="V1369" s="7">
        <v>0</v>
      </c>
      <c r="W1369" s="7">
        <v>0</v>
      </c>
    </row>
    <row r="1370" spans="1:23" x14ac:dyDescent="0.35">
      <c r="A1370" s="7">
        <v>1</v>
      </c>
      <c r="B1370" s="7">
        <v>8345</v>
      </c>
      <c r="C1370" s="7">
        <v>2775</v>
      </c>
      <c r="D1370" s="7">
        <v>0</v>
      </c>
      <c r="E1370" s="7">
        <v>0</v>
      </c>
      <c r="F1370" s="7">
        <v>0</v>
      </c>
      <c r="G1370" s="7">
        <v>0</v>
      </c>
      <c r="H1370" s="7">
        <v>0</v>
      </c>
      <c r="I1370" s="7">
        <v>0.64125400783754893</v>
      </c>
      <c r="J1370" s="7">
        <v>162212</v>
      </c>
      <c r="K1370" s="7">
        <v>727</v>
      </c>
      <c r="L1370" s="7">
        <v>2407</v>
      </c>
      <c r="M1370" s="7">
        <v>721</v>
      </c>
      <c r="N1370" s="7">
        <v>6294</v>
      </c>
      <c r="O1370" s="7">
        <v>205</v>
      </c>
      <c r="P1370" s="7">
        <v>1667</v>
      </c>
      <c r="Q1370" s="7">
        <v>0</v>
      </c>
      <c r="R1370" s="7">
        <v>4</v>
      </c>
      <c r="S1370" s="7">
        <v>175</v>
      </c>
      <c r="T1370" s="7">
        <v>304</v>
      </c>
      <c r="U1370" s="7">
        <v>53</v>
      </c>
      <c r="V1370" s="7">
        <v>199</v>
      </c>
      <c r="W1370" s="7">
        <v>0</v>
      </c>
    </row>
    <row r="1371" spans="1:23" x14ac:dyDescent="0.35">
      <c r="A1371" s="7">
        <v>1</v>
      </c>
      <c r="B1371" s="7">
        <v>6948</v>
      </c>
      <c r="C1371" s="7">
        <v>2368</v>
      </c>
      <c r="D1371" s="7">
        <v>0</v>
      </c>
      <c r="E1371" s="7">
        <v>0</v>
      </c>
      <c r="F1371" s="7">
        <v>0</v>
      </c>
      <c r="G1371" s="7">
        <v>0</v>
      </c>
      <c r="H1371" s="7">
        <v>0</v>
      </c>
      <c r="I1371" s="7">
        <v>1.1393273850377499</v>
      </c>
      <c r="J1371" s="7">
        <v>165972</v>
      </c>
      <c r="K1371" s="7">
        <v>808</v>
      </c>
      <c r="L1371" s="7">
        <v>1839</v>
      </c>
      <c r="M1371" s="7">
        <v>1044</v>
      </c>
      <c r="N1371" s="7">
        <v>6057</v>
      </c>
      <c r="O1371" s="7">
        <v>118</v>
      </c>
      <c r="P1371" s="7">
        <v>668</v>
      </c>
      <c r="Q1371" s="7">
        <v>1</v>
      </c>
      <c r="R1371" s="7">
        <v>1</v>
      </c>
      <c r="S1371" s="7">
        <v>103</v>
      </c>
      <c r="T1371" s="7">
        <v>283</v>
      </c>
      <c r="U1371" s="7">
        <v>97</v>
      </c>
      <c r="V1371" s="7">
        <v>16</v>
      </c>
      <c r="W1371" s="7">
        <v>0</v>
      </c>
    </row>
    <row r="1372" spans="1:23" x14ac:dyDescent="0.35">
      <c r="A1372" s="7">
        <v>1</v>
      </c>
      <c r="B1372" s="7">
        <v>5578</v>
      </c>
      <c r="C1372" s="7">
        <v>1693</v>
      </c>
      <c r="D1372" s="7">
        <v>0</v>
      </c>
      <c r="E1372" s="7">
        <v>15</v>
      </c>
      <c r="F1372" s="7">
        <v>0.26891358910003588</v>
      </c>
      <c r="G1372" s="7">
        <v>0</v>
      </c>
      <c r="H1372" s="7">
        <v>0</v>
      </c>
      <c r="I1372" s="7">
        <v>2.3597749137774597</v>
      </c>
      <c r="J1372" s="7">
        <v>162440</v>
      </c>
      <c r="K1372" s="7">
        <v>225</v>
      </c>
      <c r="L1372" s="7">
        <v>1699</v>
      </c>
      <c r="M1372" s="7">
        <v>563</v>
      </c>
      <c r="N1372" s="7">
        <v>4514</v>
      </c>
      <c r="O1372" s="7">
        <v>93</v>
      </c>
      <c r="P1372" s="7">
        <v>845</v>
      </c>
      <c r="Q1372" s="7">
        <v>1</v>
      </c>
      <c r="R1372" s="7">
        <v>5</v>
      </c>
      <c r="S1372" s="7">
        <v>120</v>
      </c>
      <c r="T1372" s="7">
        <v>240</v>
      </c>
      <c r="U1372" s="7">
        <v>21</v>
      </c>
      <c r="V1372" s="7">
        <v>19</v>
      </c>
      <c r="W1372" s="7">
        <v>0</v>
      </c>
    </row>
    <row r="1373" spans="1:23" x14ac:dyDescent="0.35">
      <c r="A1373" s="7">
        <v>1</v>
      </c>
      <c r="B1373" s="7">
        <v>4501</v>
      </c>
      <c r="C1373" s="7">
        <v>1762</v>
      </c>
      <c r="D1373" s="7">
        <v>0</v>
      </c>
      <c r="E1373" s="7">
        <v>0</v>
      </c>
      <c r="F1373" s="7">
        <v>0</v>
      </c>
      <c r="G1373" s="7">
        <v>1</v>
      </c>
      <c r="H1373" s="7">
        <v>0</v>
      </c>
      <c r="I1373" s="7">
        <v>2.0484171322160099</v>
      </c>
      <c r="J1373" s="7">
        <v>153203</v>
      </c>
      <c r="K1373" s="7">
        <v>489</v>
      </c>
      <c r="L1373" s="7">
        <v>945</v>
      </c>
      <c r="M1373" s="7">
        <v>1207</v>
      </c>
      <c r="N1373" s="7">
        <v>4061</v>
      </c>
      <c r="O1373" s="7">
        <v>78</v>
      </c>
      <c r="P1373" s="7">
        <v>300</v>
      </c>
      <c r="Q1373" s="7">
        <v>0</v>
      </c>
      <c r="R1373" s="7">
        <v>1</v>
      </c>
      <c r="S1373" s="7">
        <v>61</v>
      </c>
      <c r="T1373" s="7">
        <v>152</v>
      </c>
      <c r="U1373" s="7">
        <v>143</v>
      </c>
      <c r="V1373" s="7">
        <v>0</v>
      </c>
      <c r="W1373" s="7">
        <v>0</v>
      </c>
    </row>
    <row r="1374" spans="1:23" x14ac:dyDescent="0.35">
      <c r="A1374" s="7">
        <v>1</v>
      </c>
      <c r="B1374" s="7">
        <v>6142</v>
      </c>
      <c r="C1374" s="7">
        <v>1885</v>
      </c>
      <c r="D1374" s="7">
        <v>0</v>
      </c>
      <c r="E1374" s="7">
        <v>0</v>
      </c>
      <c r="F1374" s="7">
        <v>0</v>
      </c>
      <c r="G1374" s="7">
        <v>0</v>
      </c>
      <c r="H1374" s="7">
        <v>0</v>
      </c>
      <c r="I1374" s="7">
        <v>2.6878130217028398</v>
      </c>
      <c r="J1374" s="7">
        <v>157019</v>
      </c>
      <c r="K1374" s="7">
        <v>376</v>
      </c>
      <c r="L1374" s="7">
        <v>1808</v>
      </c>
      <c r="M1374" s="7">
        <v>381</v>
      </c>
      <c r="N1374" s="7">
        <v>4766</v>
      </c>
      <c r="O1374" s="7">
        <v>95</v>
      </c>
      <c r="P1374" s="7">
        <v>1166</v>
      </c>
      <c r="Q1374" s="7">
        <v>0</v>
      </c>
      <c r="R1374" s="7">
        <v>5</v>
      </c>
      <c r="S1374" s="7">
        <v>110</v>
      </c>
      <c r="T1374" s="7">
        <v>224</v>
      </c>
      <c r="U1374" s="7">
        <v>0</v>
      </c>
      <c r="V1374" s="7">
        <v>31</v>
      </c>
      <c r="W1374" s="7">
        <v>0</v>
      </c>
    </row>
    <row r="1375" spans="1:23" x14ac:dyDescent="0.35">
      <c r="A1375" s="7">
        <v>1</v>
      </c>
      <c r="B1375" s="7">
        <v>5227</v>
      </c>
      <c r="C1375" s="7">
        <v>1685</v>
      </c>
      <c r="D1375" s="7">
        <v>0</v>
      </c>
      <c r="E1375" s="7">
        <v>0</v>
      </c>
      <c r="F1375" s="7">
        <v>0</v>
      </c>
      <c r="G1375" s="7">
        <v>0</v>
      </c>
      <c r="H1375" s="7">
        <v>0</v>
      </c>
      <c r="I1375" s="7">
        <v>6.0088424437298995</v>
      </c>
      <c r="J1375" s="7">
        <v>210000</v>
      </c>
      <c r="K1375" s="7">
        <v>399</v>
      </c>
      <c r="L1375" s="7">
        <v>1474</v>
      </c>
      <c r="M1375" s="7">
        <v>795</v>
      </c>
      <c r="N1375" s="7">
        <v>4874</v>
      </c>
      <c r="O1375" s="7">
        <v>63</v>
      </c>
      <c r="P1375" s="7">
        <v>225</v>
      </c>
      <c r="Q1375" s="7">
        <v>0</v>
      </c>
      <c r="R1375" s="7">
        <v>1</v>
      </c>
      <c r="S1375" s="7">
        <v>64</v>
      </c>
      <c r="T1375" s="7">
        <v>137</v>
      </c>
      <c r="U1375" s="7">
        <v>39</v>
      </c>
      <c r="V1375" s="7">
        <v>10</v>
      </c>
      <c r="W1375" s="7">
        <v>0</v>
      </c>
    </row>
    <row r="1376" spans="1:23" x14ac:dyDescent="0.35">
      <c r="A1376" s="7">
        <v>0</v>
      </c>
      <c r="B1376" s="7">
        <v>4690</v>
      </c>
      <c r="C1376" s="7">
        <v>1547</v>
      </c>
      <c r="D1376" s="7">
        <v>0</v>
      </c>
      <c r="E1376" s="7">
        <v>0</v>
      </c>
      <c r="F1376" s="7">
        <v>0</v>
      </c>
      <c r="G1376" s="7">
        <v>0</v>
      </c>
      <c r="H1376" s="7">
        <v>0</v>
      </c>
      <c r="I1376" s="7">
        <v>4.8105576841209006</v>
      </c>
      <c r="J1376" s="7">
        <v>161328</v>
      </c>
      <c r="K1376" s="7">
        <v>394</v>
      </c>
      <c r="L1376" s="7">
        <v>1322</v>
      </c>
      <c r="M1376" s="7">
        <v>580</v>
      </c>
      <c r="N1376" s="7">
        <v>4343</v>
      </c>
      <c r="O1376" s="7">
        <v>34</v>
      </c>
      <c r="P1376" s="7">
        <v>236</v>
      </c>
      <c r="Q1376" s="7">
        <v>0</v>
      </c>
      <c r="R1376" s="7">
        <v>0</v>
      </c>
      <c r="S1376" s="7">
        <v>77</v>
      </c>
      <c r="T1376" s="7">
        <v>205</v>
      </c>
      <c r="U1376" s="7">
        <v>44</v>
      </c>
      <c r="V1376" s="7">
        <v>30</v>
      </c>
      <c r="W1376" s="7">
        <v>0</v>
      </c>
    </row>
    <row r="1377" spans="1:23" x14ac:dyDescent="0.35">
      <c r="A1377" s="7">
        <v>0</v>
      </c>
      <c r="B1377" s="7">
        <v>225</v>
      </c>
      <c r="C1377" s="7">
        <v>45</v>
      </c>
      <c r="D1377" s="7">
        <v>0</v>
      </c>
      <c r="E1377" s="7">
        <v>40</v>
      </c>
      <c r="F1377" s="7">
        <v>17.777777777777779</v>
      </c>
      <c r="G1377" s="7">
        <v>0</v>
      </c>
      <c r="H1377" s="7">
        <v>1</v>
      </c>
      <c r="I1377" s="7">
        <v>0</v>
      </c>
      <c r="J1377" s="7">
        <v>56591</v>
      </c>
      <c r="K1377" s="7">
        <v>111</v>
      </c>
      <c r="L1377" s="7">
        <v>91</v>
      </c>
      <c r="M1377" s="7">
        <v>1</v>
      </c>
      <c r="N1377" s="7">
        <v>131</v>
      </c>
      <c r="O1377" s="7">
        <v>72</v>
      </c>
      <c r="P1377" s="7">
        <v>3</v>
      </c>
      <c r="Q1377" s="7">
        <v>0</v>
      </c>
      <c r="R1377" s="7">
        <v>0</v>
      </c>
      <c r="S1377" s="7">
        <v>19</v>
      </c>
      <c r="T1377" s="7">
        <v>17</v>
      </c>
      <c r="U1377" s="7">
        <v>0</v>
      </c>
      <c r="V1377" s="7">
        <v>0</v>
      </c>
      <c r="W1377" s="7">
        <v>0</v>
      </c>
    </row>
    <row r="1378" spans="1:23" x14ac:dyDescent="0.35">
      <c r="A1378" s="7">
        <v>1</v>
      </c>
      <c r="B1378" s="7">
        <v>5629</v>
      </c>
      <c r="C1378" s="7">
        <v>1684</v>
      </c>
      <c r="D1378" s="7">
        <v>0</v>
      </c>
      <c r="E1378" s="7">
        <v>0</v>
      </c>
      <c r="F1378" s="7">
        <v>0</v>
      </c>
      <c r="G1378" s="7">
        <v>0</v>
      </c>
      <c r="H1378" s="7">
        <v>0</v>
      </c>
      <c r="I1378" s="7">
        <v>2.7494380079543501</v>
      </c>
      <c r="J1378" s="7">
        <v>138415</v>
      </c>
      <c r="K1378" s="7">
        <v>503</v>
      </c>
      <c r="L1378" s="7">
        <v>1570</v>
      </c>
      <c r="M1378" s="7">
        <v>285</v>
      </c>
      <c r="N1378" s="7">
        <v>5033</v>
      </c>
      <c r="O1378" s="7">
        <v>108</v>
      </c>
      <c r="P1378" s="7">
        <v>378</v>
      </c>
      <c r="Q1378" s="7">
        <v>0</v>
      </c>
      <c r="R1378" s="7">
        <v>1</v>
      </c>
      <c r="S1378" s="7">
        <v>109</v>
      </c>
      <c r="T1378" s="7">
        <v>294</v>
      </c>
      <c r="U1378" s="7">
        <v>30</v>
      </c>
      <c r="V1378" s="7">
        <v>29</v>
      </c>
      <c r="W1378" s="7">
        <v>0</v>
      </c>
    </row>
    <row r="1379" spans="1:23" x14ac:dyDescent="0.35">
      <c r="A1379" s="7">
        <v>1</v>
      </c>
      <c r="B1379" s="7">
        <v>3634</v>
      </c>
      <c r="C1379" s="7">
        <v>2052</v>
      </c>
      <c r="D1379" s="7">
        <v>0</v>
      </c>
      <c r="E1379" s="7">
        <v>0</v>
      </c>
      <c r="F1379" s="7">
        <v>0</v>
      </c>
      <c r="G1379" s="7">
        <v>1</v>
      </c>
      <c r="H1379" s="7">
        <v>1</v>
      </c>
      <c r="I1379" s="7">
        <v>7.7488687782805403</v>
      </c>
      <c r="J1379" s="7">
        <v>74511</v>
      </c>
      <c r="K1379" s="7">
        <v>936</v>
      </c>
      <c r="L1379" s="7">
        <v>400</v>
      </c>
      <c r="M1379" s="7">
        <v>1778</v>
      </c>
      <c r="N1379" s="7">
        <v>3431</v>
      </c>
      <c r="O1379" s="7">
        <v>57</v>
      </c>
      <c r="P1379" s="7">
        <v>104</v>
      </c>
      <c r="Q1379" s="7">
        <v>0</v>
      </c>
      <c r="R1379" s="7">
        <v>0</v>
      </c>
      <c r="S1379" s="7">
        <v>42</v>
      </c>
      <c r="T1379" s="7">
        <v>161</v>
      </c>
      <c r="U1379" s="7">
        <v>408</v>
      </c>
      <c r="V1379" s="7">
        <v>185</v>
      </c>
      <c r="W1379" s="7">
        <v>1</v>
      </c>
    </row>
    <row r="1380" spans="1:23" x14ac:dyDescent="0.35">
      <c r="A1380" s="7">
        <v>1</v>
      </c>
      <c r="B1380" s="7">
        <v>5404</v>
      </c>
      <c r="C1380" s="7">
        <v>1624</v>
      </c>
      <c r="D1380" s="7">
        <v>0</v>
      </c>
      <c r="E1380" s="7">
        <v>127</v>
      </c>
      <c r="F1380" s="7">
        <v>2.3501110288675053</v>
      </c>
      <c r="G1380" s="7">
        <v>0</v>
      </c>
      <c r="H1380" s="7">
        <v>0</v>
      </c>
      <c r="I1380" s="7">
        <v>3.1614305473226598</v>
      </c>
      <c r="J1380" s="7">
        <v>138056</v>
      </c>
      <c r="K1380" s="7">
        <v>402</v>
      </c>
      <c r="L1380" s="7">
        <v>1471</v>
      </c>
      <c r="M1380" s="7">
        <v>529</v>
      </c>
      <c r="N1380" s="7">
        <v>5007</v>
      </c>
      <c r="O1380" s="7">
        <v>106</v>
      </c>
      <c r="P1380" s="7">
        <v>213</v>
      </c>
      <c r="Q1380" s="7">
        <v>1</v>
      </c>
      <c r="R1380" s="7">
        <v>2</v>
      </c>
      <c r="S1380" s="7">
        <v>75</v>
      </c>
      <c r="T1380" s="7">
        <v>260</v>
      </c>
      <c r="U1380" s="7">
        <v>28</v>
      </c>
      <c r="V1380" s="7">
        <v>23</v>
      </c>
      <c r="W1380" s="7">
        <v>0</v>
      </c>
    </row>
    <row r="1381" spans="1:23" x14ac:dyDescent="0.35">
      <c r="A1381" s="7">
        <v>1</v>
      </c>
      <c r="B1381" s="7">
        <v>4050</v>
      </c>
      <c r="C1381" s="7">
        <v>1211</v>
      </c>
      <c r="D1381" s="7">
        <v>0</v>
      </c>
      <c r="E1381" s="7">
        <v>7</v>
      </c>
      <c r="F1381" s="7">
        <v>0.17283950617283952</v>
      </c>
      <c r="G1381" s="7">
        <v>0</v>
      </c>
      <c r="H1381" s="7">
        <v>0</v>
      </c>
      <c r="I1381" s="7">
        <v>1.8808011724474798</v>
      </c>
      <c r="J1381" s="7">
        <v>127308</v>
      </c>
      <c r="K1381" s="7">
        <v>267</v>
      </c>
      <c r="L1381" s="7">
        <v>1129</v>
      </c>
      <c r="M1381" s="7">
        <v>372</v>
      </c>
      <c r="N1381" s="7">
        <v>3789</v>
      </c>
      <c r="O1381" s="7">
        <v>44</v>
      </c>
      <c r="P1381" s="7">
        <v>161</v>
      </c>
      <c r="Q1381" s="7">
        <v>1</v>
      </c>
      <c r="R1381" s="7">
        <v>2</v>
      </c>
      <c r="S1381" s="7">
        <v>53</v>
      </c>
      <c r="T1381" s="7">
        <v>203</v>
      </c>
      <c r="U1381" s="7">
        <v>8</v>
      </c>
      <c r="V1381" s="7">
        <v>15</v>
      </c>
      <c r="W1381" s="7">
        <v>0</v>
      </c>
    </row>
    <row r="1382" spans="1:23" x14ac:dyDescent="0.35">
      <c r="A1382" s="7">
        <v>1</v>
      </c>
      <c r="B1382" s="7">
        <v>4163</v>
      </c>
      <c r="C1382" s="7">
        <v>1296</v>
      </c>
      <c r="D1382" s="7">
        <v>0</v>
      </c>
      <c r="E1382" s="7">
        <v>5</v>
      </c>
      <c r="F1382" s="7">
        <v>0.12010569300984868</v>
      </c>
      <c r="G1382" s="7">
        <v>0</v>
      </c>
      <c r="H1382" s="7">
        <v>0</v>
      </c>
      <c r="I1382" s="7">
        <v>4.5411985018726595</v>
      </c>
      <c r="J1382" s="7">
        <v>123711</v>
      </c>
      <c r="K1382" s="7">
        <v>353</v>
      </c>
      <c r="L1382" s="7">
        <v>1120</v>
      </c>
      <c r="M1382" s="7">
        <v>473</v>
      </c>
      <c r="N1382" s="7">
        <v>3846</v>
      </c>
      <c r="O1382" s="7">
        <v>49</v>
      </c>
      <c r="P1382" s="7">
        <v>172</v>
      </c>
      <c r="Q1382" s="7">
        <v>0</v>
      </c>
      <c r="R1382" s="7">
        <v>0</v>
      </c>
      <c r="S1382" s="7">
        <v>96</v>
      </c>
      <c r="T1382" s="7">
        <v>286</v>
      </c>
      <c r="U1382" s="7">
        <v>17</v>
      </c>
      <c r="V1382" s="7">
        <v>36</v>
      </c>
      <c r="W1382" s="7">
        <v>0</v>
      </c>
    </row>
    <row r="1383" spans="1:23" x14ac:dyDescent="0.35">
      <c r="A1383" s="7">
        <v>1</v>
      </c>
      <c r="B1383" s="7">
        <v>4322</v>
      </c>
      <c r="C1383" s="7">
        <v>1473</v>
      </c>
      <c r="D1383" s="7">
        <v>0</v>
      </c>
      <c r="E1383" s="7">
        <v>0</v>
      </c>
      <c r="F1383" s="7">
        <v>0</v>
      </c>
      <c r="G1383" s="7">
        <v>0</v>
      </c>
      <c r="H1383" s="7">
        <v>0</v>
      </c>
      <c r="I1383" s="7">
        <v>0.45563549160671502</v>
      </c>
      <c r="J1383" s="7">
        <v>126684</v>
      </c>
      <c r="K1383" s="7">
        <v>325</v>
      </c>
      <c r="L1383" s="7">
        <v>1062</v>
      </c>
      <c r="M1383" s="7">
        <v>405</v>
      </c>
      <c r="N1383" s="7">
        <v>3780</v>
      </c>
      <c r="O1383" s="7">
        <v>64</v>
      </c>
      <c r="P1383" s="7">
        <v>378</v>
      </c>
      <c r="Q1383" s="7">
        <v>0</v>
      </c>
      <c r="R1383" s="7">
        <v>1</v>
      </c>
      <c r="S1383" s="7">
        <v>99</v>
      </c>
      <c r="T1383" s="7">
        <v>289</v>
      </c>
      <c r="U1383" s="7">
        <v>24</v>
      </c>
      <c r="V1383" s="7">
        <v>34</v>
      </c>
      <c r="W1383" s="7">
        <v>0</v>
      </c>
    </row>
    <row r="1384" spans="1:23" x14ac:dyDescent="0.35">
      <c r="A1384" s="7">
        <v>1</v>
      </c>
      <c r="B1384" s="7">
        <v>11670</v>
      </c>
      <c r="C1384" s="7">
        <v>3923</v>
      </c>
      <c r="D1384" s="7">
        <v>0</v>
      </c>
      <c r="E1384" s="7">
        <v>47</v>
      </c>
      <c r="F1384" s="7">
        <v>0.40274207369323056</v>
      </c>
      <c r="G1384" s="7">
        <v>1</v>
      </c>
      <c r="H1384" s="7">
        <v>0</v>
      </c>
      <c r="I1384" s="7">
        <v>2.1314803247969998</v>
      </c>
      <c r="J1384" s="7">
        <v>179592</v>
      </c>
      <c r="K1384" s="7">
        <v>678</v>
      </c>
      <c r="L1384" s="7">
        <v>3267</v>
      </c>
      <c r="M1384" s="7">
        <v>993</v>
      </c>
      <c r="N1384" s="7">
        <v>9537</v>
      </c>
      <c r="O1384" s="7">
        <v>497</v>
      </c>
      <c r="P1384" s="7">
        <v>1276</v>
      </c>
      <c r="Q1384" s="7">
        <v>5</v>
      </c>
      <c r="R1384" s="7">
        <v>12</v>
      </c>
      <c r="S1384" s="7">
        <v>343</v>
      </c>
      <c r="T1384" s="7">
        <v>709</v>
      </c>
      <c r="U1384" s="7">
        <v>275</v>
      </c>
      <c r="V1384" s="7">
        <v>82</v>
      </c>
      <c r="W1384" s="7">
        <v>0</v>
      </c>
    </row>
    <row r="1385" spans="1:23" x14ac:dyDescent="0.35">
      <c r="A1385" s="7">
        <v>1</v>
      </c>
      <c r="B1385" s="7">
        <v>1847</v>
      </c>
      <c r="C1385" s="7">
        <v>621</v>
      </c>
      <c r="D1385" s="7">
        <v>0</v>
      </c>
      <c r="E1385" s="7">
        <v>82</v>
      </c>
      <c r="F1385" s="7">
        <v>4.4396318354087709</v>
      </c>
      <c r="G1385" s="7">
        <v>0</v>
      </c>
      <c r="H1385" s="7">
        <v>0</v>
      </c>
      <c r="I1385" s="7">
        <v>8.5995085995085994</v>
      </c>
      <c r="J1385" s="7">
        <v>100000</v>
      </c>
      <c r="K1385" s="7">
        <v>511</v>
      </c>
      <c r="L1385" s="7">
        <v>471</v>
      </c>
      <c r="M1385" s="7">
        <v>187</v>
      </c>
      <c r="N1385" s="7">
        <v>1628</v>
      </c>
      <c r="O1385" s="7">
        <v>48</v>
      </c>
      <c r="P1385" s="7">
        <v>126</v>
      </c>
      <c r="Q1385" s="7">
        <v>2</v>
      </c>
      <c r="R1385" s="7">
        <v>0</v>
      </c>
      <c r="S1385" s="7">
        <v>43</v>
      </c>
      <c r="T1385" s="7">
        <v>148</v>
      </c>
      <c r="U1385" s="7">
        <v>65</v>
      </c>
      <c r="V1385" s="7">
        <v>35</v>
      </c>
      <c r="W1385" s="7">
        <v>0</v>
      </c>
    </row>
    <row r="1386" spans="1:23" x14ac:dyDescent="0.35">
      <c r="A1386" s="7">
        <v>1</v>
      </c>
      <c r="B1386" s="7">
        <v>4799</v>
      </c>
      <c r="C1386" s="7">
        <v>1169</v>
      </c>
      <c r="D1386" s="7">
        <v>0</v>
      </c>
      <c r="E1386" s="7">
        <v>1312</v>
      </c>
      <c r="F1386" s="7">
        <v>27.339028964367579</v>
      </c>
      <c r="G1386" s="7">
        <v>0</v>
      </c>
      <c r="H1386" s="7">
        <v>0</v>
      </c>
      <c r="I1386" s="7">
        <v>6.3909774436090192</v>
      </c>
      <c r="J1386" s="7">
        <v>155174</v>
      </c>
      <c r="K1386" s="7">
        <v>552</v>
      </c>
      <c r="L1386" s="7">
        <v>891</v>
      </c>
      <c r="M1386" s="7">
        <v>412</v>
      </c>
      <c r="N1386" s="7">
        <v>3790</v>
      </c>
      <c r="O1386" s="7">
        <v>612</v>
      </c>
      <c r="P1386" s="7">
        <v>301</v>
      </c>
      <c r="Q1386" s="7">
        <v>6</v>
      </c>
      <c r="R1386" s="7">
        <v>3</v>
      </c>
      <c r="S1386" s="7">
        <v>87</v>
      </c>
      <c r="T1386" s="7">
        <v>498</v>
      </c>
      <c r="U1386" s="7">
        <v>19</v>
      </c>
      <c r="V1386" s="7">
        <v>46</v>
      </c>
      <c r="W1386" s="7">
        <v>0</v>
      </c>
    </row>
    <row r="1387" spans="1:23" x14ac:dyDescent="0.35">
      <c r="A1387" s="7">
        <v>1</v>
      </c>
      <c r="B1387" s="7">
        <v>7823</v>
      </c>
      <c r="C1387" s="7">
        <v>2546</v>
      </c>
      <c r="D1387" s="7">
        <v>0</v>
      </c>
      <c r="E1387" s="7">
        <v>161</v>
      </c>
      <c r="F1387" s="7">
        <v>2.0580340023009076</v>
      </c>
      <c r="G1387" s="7">
        <v>0</v>
      </c>
      <c r="H1387" s="7">
        <v>0</v>
      </c>
      <c r="I1387" s="7">
        <v>4.1603439554881101</v>
      </c>
      <c r="J1387" s="7">
        <v>145096</v>
      </c>
      <c r="K1387" s="7">
        <v>520</v>
      </c>
      <c r="L1387" s="7">
        <v>2236</v>
      </c>
      <c r="M1387" s="7">
        <v>749</v>
      </c>
      <c r="N1387" s="7">
        <v>6555</v>
      </c>
      <c r="O1387" s="7">
        <v>281</v>
      </c>
      <c r="P1387" s="7">
        <v>753</v>
      </c>
      <c r="Q1387" s="7">
        <v>0</v>
      </c>
      <c r="R1387" s="7">
        <v>2</v>
      </c>
      <c r="S1387" s="7">
        <v>232</v>
      </c>
      <c r="T1387" s="7">
        <v>423</v>
      </c>
      <c r="U1387" s="7">
        <v>21</v>
      </c>
      <c r="V1387" s="7">
        <v>41</v>
      </c>
      <c r="W1387" s="7">
        <v>0</v>
      </c>
    </row>
    <row r="1388" spans="1:23" x14ac:dyDescent="0.35">
      <c r="A1388" s="7">
        <v>1</v>
      </c>
      <c r="B1388" s="7">
        <v>4497</v>
      </c>
      <c r="C1388" s="7">
        <v>1612</v>
      </c>
      <c r="D1388" s="7">
        <v>0</v>
      </c>
      <c r="E1388" s="7">
        <v>1</v>
      </c>
      <c r="F1388" s="7">
        <v>2.2237046920169E-2</v>
      </c>
      <c r="G1388" s="7">
        <v>0</v>
      </c>
      <c r="H1388" s="7">
        <v>0</v>
      </c>
      <c r="I1388" s="7">
        <v>8.587319243604</v>
      </c>
      <c r="J1388" s="7">
        <v>94303</v>
      </c>
      <c r="K1388" s="7">
        <v>930</v>
      </c>
      <c r="L1388" s="7">
        <v>1143</v>
      </c>
      <c r="M1388" s="7">
        <v>399</v>
      </c>
      <c r="N1388" s="7">
        <v>3674</v>
      </c>
      <c r="O1388" s="7">
        <v>351</v>
      </c>
      <c r="P1388" s="7">
        <v>285</v>
      </c>
      <c r="Q1388" s="7">
        <v>0</v>
      </c>
      <c r="R1388" s="7">
        <v>6</v>
      </c>
      <c r="S1388" s="7">
        <v>181</v>
      </c>
      <c r="T1388" s="7">
        <v>463</v>
      </c>
      <c r="U1388" s="7">
        <v>47</v>
      </c>
      <c r="V1388" s="7">
        <v>46</v>
      </c>
      <c r="W1388" s="7">
        <v>0</v>
      </c>
    </row>
    <row r="1389" spans="1:23" x14ac:dyDescent="0.35">
      <c r="A1389" s="7">
        <v>1</v>
      </c>
      <c r="B1389" s="7">
        <v>8018</v>
      </c>
      <c r="C1389" s="7">
        <v>2572</v>
      </c>
      <c r="D1389" s="7">
        <v>0</v>
      </c>
      <c r="E1389" s="7">
        <v>11</v>
      </c>
      <c r="F1389" s="7">
        <v>0.13719131953105512</v>
      </c>
      <c r="G1389" s="7">
        <v>1</v>
      </c>
      <c r="H1389" s="7">
        <v>0</v>
      </c>
      <c r="I1389" s="7">
        <v>3.4439885614820303</v>
      </c>
      <c r="J1389" s="7">
        <v>160667</v>
      </c>
      <c r="K1389" s="7">
        <v>796</v>
      </c>
      <c r="L1389" s="7">
        <v>2293</v>
      </c>
      <c r="M1389" s="7">
        <v>871</v>
      </c>
      <c r="N1389" s="7">
        <v>6728</v>
      </c>
      <c r="O1389" s="7">
        <v>291</v>
      </c>
      <c r="P1389" s="7">
        <v>631</v>
      </c>
      <c r="Q1389" s="7">
        <v>1</v>
      </c>
      <c r="R1389" s="7">
        <v>28</v>
      </c>
      <c r="S1389" s="7">
        <v>339</v>
      </c>
      <c r="T1389" s="7">
        <v>763</v>
      </c>
      <c r="U1389" s="7">
        <v>185</v>
      </c>
      <c r="V1389" s="7">
        <v>91</v>
      </c>
      <c r="W1389" s="7">
        <v>0</v>
      </c>
    </row>
    <row r="1390" spans="1:23" x14ac:dyDescent="0.35">
      <c r="A1390" s="7">
        <v>1</v>
      </c>
      <c r="B1390" s="7">
        <v>4096</v>
      </c>
      <c r="C1390" s="7">
        <v>2049</v>
      </c>
      <c r="D1390" s="7">
        <v>0</v>
      </c>
      <c r="E1390" s="7">
        <v>135</v>
      </c>
      <c r="F1390" s="7">
        <v>3.2958984375</v>
      </c>
      <c r="G1390" s="7">
        <v>0</v>
      </c>
      <c r="H1390" s="7">
        <v>0</v>
      </c>
      <c r="I1390" s="7">
        <v>4.1132478632478602</v>
      </c>
      <c r="J1390" s="7">
        <v>96176</v>
      </c>
      <c r="K1390" s="7">
        <v>459</v>
      </c>
      <c r="L1390" s="7">
        <v>664</v>
      </c>
      <c r="M1390" s="7">
        <v>1123</v>
      </c>
      <c r="N1390" s="7">
        <v>3670</v>
      </c>
      <c r="O1390" s="7">
        <v>143</v>
      </c>
      <c r="P1390" s="7">
        <v>178</v>
      </c>
      <c r="Q1390" s="7">
        <v>0</v>
      </c>
      <c r="R1390" s="7">
        <v>3</v>
      </c>
      <c r="S1390" s="7">
        <v>102</v>
      </c>
      <c r="T1390" s="7">
        <v>247</v>
      </c>
      <c r="U1390" s="7">
        <v>167</v>
      </c>
      <c r="V1390" s="7">
        <v>67</v>
      </c>
      <c r="W1390" s="7">
        <v>0</v>
      </c>
    </row>
    <row r="1391" spans="1:23" x14ac:dyDescent="0.35">
      <c r="A1391" s="7">
        <v>1</v>
      </c>
      <c r="B1391" s="7">
        <v>6951</v>
      </c>
      <c r="C1391" s="7">
        <v>2629</v>
      </c>
      <c r="D1391" s="7">
        <v>0</v>
      </c>
      <c r="E1391" s="7">
        <v>15</v>
      </c>
      <c r="F1391" s="7">
        <v>0.21579628830384118</v>
      </c>
      <c r="G1391" s="7">
        <v>1</v>
      </c>
      <c r="H1391" s="7">
        <v>0</v>
      </c>
      <c r="I1391" s="7">
        <v>6.624959897337181</v>
      </c>
      <c r="J1391" s="7">
        <v>120635</v>
      </c>
      <c r="K1391" s="7">
        <v>952</v>
      </c>
      <c r="L1391" s="7">
        <v>1570</v>
      </c>
      <c r="M1391" s="7">
        <v>1144</v>
      </c>
      <c r="N1391" s="7">
        <v>6092</v>
      </c>
      <c r="O1391" s="7">
        <v>253</v>
      </c>
      <c r="P1391" s="7">
        <v>396</v>
      </c>
      <c r="Q1391" s="7">
        <v>0</v>
      </c>
      <c r="R1391" s="7">
        <v>5</v>
      </c>
      <c r="S1391" s="7">
        <v>205</v>
      </c>
      <c r="T1391" s="7">
        <v>414</v>
      </c>
      <c r="U1391" s="7">
        <v>207</v>
      </c>
      <c r="V1391" s="7">
        <v>93</v>
      </c>
      <c r="W1391" s="7">
        <v>0</v>
      </c>
    </row>
    <row r="1392" spans="1:23" x14ac:dyDescent="0.35">
      <c r="A1392" s="7">
        <v>1</v>
      </c>
      <c r="B1392" s="7">
        <v>2043</v>
      </c>
      <c r="C1392" s="7">
        <v>679</v>
      </c>
      <c r="D1392" s="7">
        <v>0</v>
      </c>
      <c r="E1392" s="7">
        <v>6</v>
      </c>
      <c r="F1392" s="7">
        <v>0.29368575624082233</v>
      </c>
      <c r="G1392" s="7">
        <v>0</v>
      </c>
      <c r="H1392" s="7">
        <v>0</v>
      </c>
      <c r="I1392" s="7">
        <v>6.1538461538461497</v>
      </c>
      <c r="J1392" s="7">
        <v>112697</v>
      </c>
      <c r="K1392" s="7">
        <v>431</v>
      </c>
      <c r="L1392" s="7">
        <v>508</v>
      </c>
      <c r="M1392" s="7">
        <v>199</v>
      </c>
      <c r="N1392" s="7">
        <v>1644</v>
      </c>
      <c r="O1392" s="7">
        <v>121</v>
      </c>
      <c r="P1392" s="7">
        <v>61</v>
      </c>
      <c r="Q1392" s="7">
        <v>0</v>
      </c>
      <c r="R1392" s="7">
        <v>5</v>
      </c>
      <c r="S1392" s="7">
        <v>212</v>
      </c>
      <c r="T1392" s="7">
        <v>605</v>
      </c>
      <c r="U1392" s="7">
        <v>68</v>
      </c>
      <c r="V1392" s="7">
        <v>40</v>
      </c>
      <c r="W1392" s="7">
        <v>0</v>
      </c>
    </row>
    <row r="1393" spans="1:23" x14ac:dyDescent="0.35">
      <c r="A1393" s="7">
        <v>1</v>
      </c>
      <c r="B1393" s="7">
        <v>3606</v>
      </c>
      <c r="C1393" s="7">
        <v>1171</v>
      </c>
      <c r="D1393" s="7">
        <v>0</v>
      </c>
      <c r="E1393" s="7">
        <v>17</v>
      </c>
      <c r="F1393" s="7">
        <v>0.47143649473100391</v>
      </c>
      <c r="G1393" s="7">
        <v>1</v>
      </c>
      <c r="H1393" s="7">
        <v>1</v>
      </c>
      <c r="I1393" s="7">
        <v>23.315911730545899</v>
      </c>
      <c r="J1393" s="7">
        <v>58239</v>
      </c>
      <c r="K1393" s="7">
        <v>1391</v>
      </c>
      <c r="L1393" s="7">
        <v>937</v>
      </c>
      <c r="M1393" s="7">
        <v>402</v>
      </c>
      <c r="N1393" s="7">
        <v>1840</v>
      </c>
      <c r="O1393" s="7">
        <v>823</v>
      </c>
      <c r="P1393" s="7">
        <v>129</v>
      </c>
      <c r="Q1393" s="7">
        <v>0</v>
      </c>
      <c r="R1393" s="7">
        <v>27</v>
      </c>
      <c r="S1393" s="7">
        <v>787</v>
      </c>
      <c r="T1393" s="7">
        <v>1818</v>
      </c>
      <c r="U1393" s="7">
        <v>313</v>
      </c>
      <c r="V1393" s="7">
        <v>248</v>
      </c>
      <c r="W1393" s="7">
        <v>0</v>
      </c>
    </row>
    <row r="1394" spans="1:23" x14ac:dyDescent="0.35">
      <c r="A1394" s="7">
        <v>1</v>
      </c>
      <c r="B1394" s="7">
        <v>2879</v>
      </c>
      <c r="C1394" s="7">
        <v>967</v>
      </c>
      <c r="D1394" s="7">
        <v>0</v>
      </c>
      <c r="E1394" s="7">
        <v>4</v>
      </c>
      <c r="F1394" s="7">
        <v>0.13893713094824592</v>
      </c>
      <c r="G1394" s="7">
        <v>1</v>
      </c>
      <c r="H1394" s="7">
        <v>1</v>
      </c>
      <c r="I1394" s="7">
        <v>12.1389270976616</v>
      </c>
      <c r="J1394" s="7">
        <v>73654</v>
      </c>
      <c r="K1394" s="7">
        <v>1046</v>
      </c>
      <c r="L1394" s="7">
        <v>705</v>
      </c>
      <c r="M1394" s="7">
        <v>269</v>
      </c>
      <c r="N1394" s="7">
        <v>2182</v>
      </c>
      <c r="O1394" s="7">
        <v>191</v>
      </c>
      <c r="P1394" s="7">
        <v>64</v>
      </c>
      <c r="Q1394" s="7">
        <v>7</v>
      </c>
      <c r="R1394" s="7">
        <v>14</v>
      </c>
      <c r="S1394" s="7">
        <v>421</v>
      </c>
      <c r="T1394" s="7">
        <v>1039</v>
      </c>
      <c r="U1394" s="7">
        <v>181</v>
      </c>
      <c r="V1394" s="7">
        <v>58</v>
      </c>
      <c r="W1394" s="7">
        <v>0</v>
      </c>
    </row>
    <row r="1395" spans="1:23" x14ac:dyDescent="0.35">
      <c r="A1395" s="7">
        <v>1</v>
      </c>
      <c r="B1395" s="7">
        <v>3524</v>
      </c>
      <c r="C1395" s="7">
        <v>1189</v>
      </c>
      <c r="D1395" s="7">
        <v>0</v>
      </c>
      <c r="E1395" s="7">
        <v>82</v>
      </c>
      <c r="F1395" s="7">
        <v>2.3269012485811578</v>
      </c>
      <c r="G1395" s="7">
        <v>1</v>
      </c>
      <c r="H1395" s="7">
        <v>1</v>
      </c>
      <c r="I1395" s="7">
        <v>17.390102294719401</v>
      </c>
      <c r="J1395" s="7">
        <v>76731</v>
      </c>
      <c r="K1395" s="7">
        <v>1512</v>
      </c>
      <c r="L1395" s="7">
        <v>807</v>
      </c>
      <c r="M1395" s="7">
        <v>456</v>
      </c>
      <c r="N1395" s="7">
        <v>2254</v>
      </c>
      <c r="O1395" s="7">
        <v>380</v>
      </c>
      <c r="P1395" s="7">
        <v>94</v>
      </c>
      <c r="Q1395" s="7">
        <v>1</v>
      </c>
      <c r="R1395" s="7">
        <v>17</v>
      </c>
      <c r="S1395" s="7">
        <v>778</v>
      </c>
      <c r="T1395" s="7">
        <v>1705</v>
      </c>
      <c r="U1395" s="7">
        <v>314</v>
      </c>
      <c r="V1395" s="7">
        <v>179</v>
      </c>
      <c r="W1395" s="7">
        <v>0</v>
      </c>
    </row>
    <row r="1396" spans="1:23" x14ac:dyDescent="0.35">
      <c r="A1396" s="7">
        <v>1</v>
      </c>
      <c r="B1396" s="7">
        <v>5696</v>
      </c>
      <c r="C1396" s="7">
        <v>2501</v>
      </c>
      <c r="D1396" s="7">
        <v>0</v>
      </c>
      <c r="E1396" s="7">
        <v>45</v>
      </c>
      <c r="F1396" s="7">
        <v>0.79002808988764051</v>
      </c>
      <c r="G1396" s="7">
        <v>1</v>
      </c>
      <c r="H1396" s="7">
        <v>1</v>
      </c>
      <c r="I1396" s="7">
        <v>5.7854200250761201</v>
      </c>
      <c r="J1396" s="7">
        <v>76111</v>
      </c>
      <c r="K1396" s="7">
        <v>1164</v>
      </c>
      <c r="L1396" s="7">
        <v>1197</v>
      </c>
      <c r="M1396" s="7">
        <v>1469</v>
      </c>
      <c r="N1396" s="7">
        <v>4867</v>
      </c>
      <c r="O1396" s="7">
        <v>208</v>
      </c>
      <c r="P1396" s="7">
        <v>415</v>
      </c>
      <c r="Q1396" s="7">
        <v>0</v>
      </c>
      <c r="R1396" s="7">
        <v>4</v>
      </c>
      <c r="S1396" s="7">
        <v>202</v>
      </c>
      <c r="T1396" s="7">
        <v>376</v>
      </c>
      <c r="U1396" s="7">
        <v>168</v>
      </c>
      <c r="V1396" s="7">
        <v>93</v>
      </c>
      <c r="W1396" s="7">
        <v>1</v>
      </c>
    </row>
    <row r="1397" spans="1:23" x14ac:dyDescent="0.35">
      <c r="A1397" s="7">
        <v>0</v>
      </c>
      <c r="B1397" s="7">
        <v>6215</v>
      </c>
      <c r="C1397" s="7">
        <v>2016</v>
      </c>
      <c r="D1397" s="7">
        <v>0</v>
      </c>
      <c r="E1397" s="7">
        <v>6</v>
      </c>
      <c r="F1397" s="7">
        <v>9.6540627514078839E-2</v>
      </c>
      <c r="G1397" s="7">
        <v>0</v>
      </c>
      <c r="H1397" s="7">
        <v>0</v>
      </c>
      <c r="I1397" s="7">
        <v>9.0077937649880102</v>
      </c>
      <c r="J1397" s="7">
        <v>130840</v>
      </c>
      <c r="K1397" s="7">
        <v>983</v>
      </c>
      <c r="L1397" s="7">
        <v>1728</v>
      </c>
      <c r="M1397" s="7">
        <v>566</v>
      </c>
      <c r="N1397" s="7">
        <v>5652</v>
      </c>
      <c r="O1397" s="7">
        <v>160</v>
      </c>
      <c r="P1397" s="7">
        <v>223</v>
      </c>
      <c r="Q1397" s="7">
        <v>0</v>
      </c>
      <c r="R1397" s="7">
        <v>12</v>
      </c>
      <c r="S1397" s="7">
        <v>168</v>
      </c>
      <c r="T1397" s="7">
        <v>437</v>
      </c>
      <c r="U1397" s="7">
        <v>33</v>
      </c>
      <c r="V1397" s="7">
        <v>118</v>
      </c>
      <c r="W1397" s="7">
        <v>0</v>
      </c>
    </row>
    <row r="1398" spans="1:23" x14ac:dyDescent="0.35">
      <c r="A1398" s="7">
        <v>1</v>
      </c>
      <c r="B1398" s="7">
        <v>5513</v>
      </c>
      <c r="C1398" s="7">
        <v>1819</v>
      </c>
      <c r="D1398" s="7">
        <v>0</v>
      </c>
      <c r="E1398" s="7">
        <v>10</v>
      </c>
      <c r="F1398" s="7">
        <v>0.18138944313440958</v>
      </c>
      <c r="G1398" s="7">
        <v>0</v>
      </c>
      <c r="H1398" s="7">
        <v>0</v>
      </c>
      <c r="I1398" s="7">
        <v>4.1075304725329804</v>
      </c>
      <c r="J1398" s="7">
        <v>115296</v>
      </c>
      <c r="K1398" s="7">
        <v>1081</v>
      </c>
      <c r="L1398" s="7">
        <v>1370</v>
      </c>
      <c r="M1398" s="7">
        <v>579</v>
      </c>
      <c r="N1398" s="7">
        <v>4882</v>
      </c>
      <c r="O1398" s="7">
        <v>244</v>
      </c>
      <c r="P1398" s="7">
        <v>175</v>
      </c>
      <c r="Q1398" s="7">
        <v>0</v>
      </c>
      <c r="R1398" s="7">
        <v>16</v>
      </c>
      <c r="S1398" s="7">
        <v>196</v>
      </c>
      <c r="T1398" s="7">
        <v>505</v>
      </c>
      <c r="U1398" s="7">
        <v>66</v>
      </c>
      <c r="V1398" s="7">
        <v>99</v>
      </c>
      <c r="W1398" s="7">
        <v>0</v>
      </c>
    </row>
    <row r="1399" spans="1:23" x14ac:dyDescent="0.35">
      <c r="A1399" s="7">
        <v>0</v>
      </c>
      <c r="B1399" s="7">
        <v>6158</v>
      </c>
      <c r="C1399" s="7">
        <v>2278</v>
      </c>
      <c r="D1399" s="7">
        <v>0</v>
      </c>
      <c r="E1399" s="7">
        <v>0</v>
      </c>
      <c r="F1399" s="7">
        <v>0</v>
      </c>
      <c r="G1399" s="7">
        <v>0</v>
      </c>
      <c r="H1399" s="7">
        <v>0</v>
      </c>
      <c r="I1399" s="7">
        <v>8.2723512567610591</v>
      </c>
      <c r="J1399" s="7">
        <v>98750</v>
      </c>
      <c r="K1399" s="7">
        <v>1263</v>
      </c>
      <c r="L1399" s="7">
        <v>1641</v>
      </c>
      <c r="M1399" s="7">
        <v>476</v>
      </c>
      <c r="N1399" s="7">
        <v>4884</v>
      </c>
      <c r="O1399" s="7">
        <v>363</v>
      </c>
      <c r="P1399" s="7">
        <v>551</v>
      </c>
      <c r="Q1399" s="7">
        <v>5</v>
      </c>
      <c r="R1399" s="7">
        <v>8</v>
      </c>
      <c r="S1399" s="7">
        <v>347</v>
      </c>
      <c r="T1399" s="7">
        <v>781</v>
      </c>
      <c r="U1399" s="7">
        <v>66</v>
      </c>
      <c r="V1399" s="7">
        <v>178</v>
      </c>
      <c r="W1399" s="7">
        <v>0</v>
      </c>
    </row>
    <row r="1400" spans="1:23" x14ac:dyDescent="0.35">
      <c r="A1400" s="7">
        <v>1</v>
      </c>
      <c r="B1400" s="7">
        <v>4400</v>
      </c>
      <c r="C1400" s="7">
        <v>1386</v>
      </c>
      <c r="D1400" s="7">
        <v>0</v>
      </c>
      <c r="E1400" s="7">
        <v>39</v>
      </c>
      <c r="F1400" s="7">
        <v>0.88636363636363635</v>
      </c>
      <c r="G1400" s="7">
        <v>0</v>
      </c>
      <c r="H1400" s="7">
        <v>0</v>
      </c>
      <c r="I1400" s="7">
        <v>4.5112781954887202</v>
      </c>
      <c r="J1400" s="7">
        <v>119444</v>
      </c>
      <c r="K1400" s="7">
        <v>582</v>
      </c>
      <c r="L1400" s="7">
        <v>1150</v>
      </c>
      <c r="M1400" s="7">
        <v>348</v>
      </c>
      <c r="N1400" s="7">
        <v>3888</v>
      </c>
      <c r="O1400" s="7">
        <v>182</v>
      </c>
      <c r="P1400" s="7">
        <v>211</v>
      </c>
      <c r="Q1400" s="7">
        <v>1</v>
      </c>
      <c r="R1400" s="7">
        <v>8</v>
      </c>
      <c r="S1400" s="7">
        <v>110</v>
      </c>
      <c r="T1400" s="7">
        <v>310</v>
      </c>
      <c r="U1400" s="7">
        <v>11</v>
      </c>
      <c r="V1400" s="7">
        <v>110</v>
      </c>
      <c r="W1400" s="7">
        <v>0</v>
      </c>
    </row>
    <row r="1401" spans="1:23" x14ac:dyDescent="0.35">
      <c r="A1401" s="7">
        <v>1</v>
      </c>
      <c r="B1401" s="7">
        <v>3396</v>
      </c>
      <c r="C1401" s="7">
        <v>1120</v>
      </c>
      <c r="D1401" s="7">
        <v>0</v>
      </c>
      <c r="E1401" s="7">
        <v>5</v>
      </c>
      <c r="F1401" s="7">
        <v>0.14723203769140164</v>
      </c>
      <c r="G1401" s="7">
        <v>0</v>
      </c>
      <c r="H1401" s="7">
        <v>0</v>
      </c>
      <c r="I1401" s="7">
        <v>2.8079132099553301</v>
      </c>
      <c r="J1401" s="7">
        <v>128167</v>
      </c>
      <c r="K1401" s="7">
        <v>208</v>
      </c>
      <c r="L1401" s="7">
        <v>826</v>
      </c>
      <c r="M1401" s="7">
        <v>297</v>
      </c>
      <c r="N1401" s="7">
        <v>3039</v>
      </c>
      <c r="O1401" s="7">
        <v>118</v>
      </c>
      <c r="P1401" s="7">
        <v>149</v>
      </c>
      <c r="Q1401" s="7">
        <v>5</v>
      </c>
      <c r="R1401" s="7">
        <v>9</v>
      </c>
      <c r="S1401" s="7">
        <v>76</v>
      </c>
      <c r="T1401" s="7">
        <v>285</v>
      </c>
      <c r="U1401" s="7">
        <v>53</v>
      </c>
      <c r="V1401" s="7">
        <v>37</v>
      </c>
      <c r="W1401" s="7">
        <v>0</v>
      </c>
    </row>
    <row r="1402" spans="1:23" x14ac:dyDescent="0.35">
      <c r="A1402" s="7">
        <v>1</v>
      </c>
      <c r="B1402" s="7">
        <v>5864</v>
      </c>
      <c r="C1402" s="7">
        <v>1740</v>
      </c>
      <c r="D1402" s="7">
        <v>0</v>
      </c>
      <c r="E1402" s="7">
        <v>0</v>
      </c>
      <c r="F1402" s="7">
        <v>0</v>
      </c>
      <c r="G1402" s="7">
        <v>0</v>
      </c>
      <c r="H1402" s="7">
        <v>0</v>
      </c>
      <c r="I1402" s="7">
        <v>0.86092715231788097</v>
      </c>
      <c r="J1402" s="7">
        <v>135357</v>
      </c>
      <c r="K1402" s="7">
        <v>137</v>
      </c>
      <c r="L1402" s="7">
        <v>1608</v>
      </c>
      <c r="M1402" s="7">
        <v>356</v>
      </c>
      <c r="N1402" s="7">
        <v>5306</v>
      </c>
      <c r="O1402" s="7">
        <v>165</v>
      </c>
      <c r="P1402" s="7">
        <v>219</v>
      </c>
      <c r="Q1402" s="7">
        <v>4</v>
      </c>
      <c r="R1402" s="7">
        <v>4</v>
      </c>
      <c r="S1402" s="7">
        <v>166</v>
      </c>
      <c r="T1402" s="7">
        <v>422</v>
      </c>
      <c r="U1402" s="7">
        <v>28</v>
      </c>
      <c r="V1402" s="7">
        <v>17</v>
      </c>
      <c r="W1402" s="7">
        <v>0</v>
      </c>
    </row>
    <row r="1403" spans="1:23" x14ac:dyDescent="0.35">
      <c r="A1403" s="7">
        <v>1</v>
      </c>
      <c r="B1403" s="7">
        <v>3807</v>
      </c>
      <c r="C1403" s="7">
        <v>1245</v>
      </c>
      <c r="D1403" s="7">
        <v>0</v>
      </c>
      <c r="E1403" s="7">
        <v>11</v>
      </c>
      <c r="F1403" s="7">
        <v>0.28894142369319675</v>
      </c>
      <c r="G1403" s="7">
        <v>0</v>
      </c>
      <c r="H1403" s="7">
        <v>0</v>
      </c>
      <c r="I1403" s="7">
        <v>4.6786505786752004</v>
      </c>
      <c r="J1403" s="7">
        <v>106923</v>
      </c>
      <c r="K1403" s="7">
        <v>449</v>
      </c>
      <c r="L1403" s="7">
        <v>965</v>
      </c>
      <c r="M1403" s="7">
        <v>401</v>
      </c>
      <c r="N1403" s="7">
        <v>3382</v>
      </c>
      <c r="O1403" s="7">
        <v>174</v>
      </c>
      <c r="P1403" s="7">
        <v>113</v>
      </c>
      <c r="Q1403" s="7">
        <v>1</v>
      </c>
      <c r="R1403" s="7">
        <v>7</v>
      </c>
      <c r="S1403" s="7">
        <v>130</v>
      </c>
      <c r="T1403" s="7">
        <v>313</v>
      </c>
      <c r="U1403" s="7">
        <v>10</v>
      </c>
      <c r="V1403" s="7">
        <v>74</v>
      </c>
      <c r="W1403" s="7">
        <v>0</v>
      </c>
    </row>
    <row r="1404" spans="1:23" x14ac:dyDescent="0.35">
      <c r="A1404" s="7">
        <v>1</v>
      </c>
      <c r="B1404" s="7">
        <v>6406</v>
      </c>
      <c r="C1404" s="7">
        <v>1970</v>
      </c>
      <c r="D1404" s="7">
        <v>0</v>
      </c>
      <c r="E1404" s="7">
        <v>0</v>
      </c>
      <c r="F1404" s="7">
        <v>0</v>
      </c>
      <c r="G1404" s="7">
        <v>0</v>
      </c>
      <c r="H1404" s="7">
        <v>0</v>
      </c>
      <c r="I1404" s="7">
        <v>1.6790442363577698</v>
      </c>
      <c r="J1404" s="7">
        <v>129615</v>
      </c>
      <c r="K1404" s="7">
        <v>374</v>
      </c>
      <c r="L1404" s="7">
        <v>1822</v>
      </c>
      <c r="M1404" s="7">
        <v>372</v>
      </c>
      <c r="N1404" s="7">
        <v>5865</v>
      </c>
      <c r="O1404" s="7">
        <v>177</v>
      </c>
      <c r="P1404" s="7">
        <v>173</v>
      </c>
      <c r="Q1404" s="7">
        <v>7</v>
      </c>
      <c r="R1404" s="7">
        <v>10</v>
      </c>
      <c r="S1404" s="7">
        <v>174</v>
      </c>
      <c r="T1404" s="7">
        <v>478</v>
      </c>
      <c r="U1404" s="7">
        <v>64</v>
      </c>
      <c r="V1404" s="7">
        <v>114</v>
      </c>
      <c r="W1404" s="7">
        <v>0</v>
      </c>
    </row>
    <row r="1405" spans="1:23" x14ac:dyDescent="0.35">
      <c r="A1405" s="7">
        <v>0</v>
      </c>
      <c r="B1405" s="7">
        <v>3620</v>
      </c>
      <c r="C1405" s="7">
        <v>1185</v>
      </c>
      <c r="D1405" s="7">
        <v>0</v>
      </c>
      <c r="E1405" s="7">
        <v>0</v>
      </c>
      <c r="F1405" s="7">
        <v>0</v>
      </c>
      <c r="G1405" s="7">
        <v>0</v>
      </c>
      <c r="H1405" s="7">
        <v>0</v>
      </c>
      <c r="I1405" s="7">
        <v>8.17575083426029</v>
      </c>
      <c r="J1405" s="7">
        <v>106216</v>
      </c>
      <c r="K1405" s="7">
        <v>626</v>
      </c>
      <c r="L1405" s="7">
        <v>1144</v>
      </c>
      <c r="M1405" s="7">
        <v>241</v>
      </c>
      <c r="N1405" s="7">
        <v>3335</v>
      </c>
      <c r="O1405" s="7">
        <v>74</v>
      </c>
      <c r="P1405" s="7">
        <v>80</v>
      </c>
      <c r="Q1405" s="7">
        <v>0</v>
      </c>
      <c r="R1405" s="7">
        <v>1</v>
      </c>
      <c r="S1405" s="7">
        <v>130</v>
      </c>
      <c r="T1405" s="7">
        <v>246</v>
      </c>
      <c r="U1405" s="7">
        <v>0</v>
      </c>
      <c r="V1405" s="7">
        <v>58</v>
      </c>
      <c r="W1405" s="7">
        <v>0</v>
      </c>
    </row>
    <row r="1406" spans="1:23" x14ac:dyDescent="0.35">
      <c r="A1406" s="7">
        <v>1</v>
      </c>
      <c r="B1406" s="7">
        <v>1329</v>
      </c>
      <c r="C1406" s="7">
        <v>547</v>
      </c>
      <c r="D1406" s="7">
        <v>0</v>
      </c>
      <c r="E1406" s="7">
        <v>0</v>
      </c>
      <c r="F1406" s="7">
        <v>0</v>
      </c>
      <c r="G1406" s="7">
        <v>0</v>
      </c>
      <c r="H1406" s="7">
        <v>0</v>
      </c>
      <c r="I1406" s="7">
        <v>15.638450502152098</v>
      </c>
      <c r="J1406" s="7">
        <v>80833</v>
      </c>
      <c r="K1406" s="7">
        <v>441</v>
      </c>
      <c r="L1406" s="7">
        <v>286</v>
      </c>
      <c r="M1406" s="7">
        <v>138</v>
      </c>
      <c r="N1406" s="7">
        <v>1191</v>
      </c>
      <c r="O1406" s="7">
        <v>38</v>
      </c>
      <c r="P1406" s="7">
        <v>42</v>
      </c>
      <c r="Q1406" s="7">
        <v>0</v>
      </c>
      <c r="R1406" s="7">
        <v>6</v>
      </c>
      <c r="S1406" s="7">
        <v>52</v>
      </c>
      <c r="T1406" s="7">
        <v>92</v>
      </c>
      <c r="U1406" s="7">
        <v>34</v>
      </c>
      <c r="V1406" s="7">
        <v>77</v>
      </c>
      <c r="W1406" s="7">
        <v>0</v>
      </c>
    </row>
    <row r="1407" spans="1:23" x14ac:dyDescent="0.35">
      <c r="A1407" s="7">
        <v>0</v>
      </c>
      <c r="B1407" s="7">
        <v>6902</v>
      </c>
      <c r="C1407" s="7">
        <v>2363</v>
      </c>
      <c r="D1407" s="7">
        <v>0</v>
      </c>
      <c r="E1407" s="7">
        <v>0</v>
      </c>
      <c r="F1407" s="7">
        <v>0</v>
      </c>
      <c r="G1407" s="7">
        <v>0</v>
      </c>
      <c r="H1407" s="7">
        <v>0</v>
      </c>
      <c r="I1407" s="7">
        <v>3.0987547060527101</v>
      </c>
      <c r="J1407" s="7">
        <v>151867</v>
      </c>
      <c r="K1407" s="7">
        <v>534</v>
      </c>
      <c r="L1407" s="7">
        <v>1836</v>
      </c>
      <c r="M1407" s="7">
        <v>964</v>
      </c>
      <c r="N1407" s="7">
        <v>6315</v>
      </c>
      <c r="O1407" s="7">
        <v>139</v>
      </c>
      <c r="P1407" s="7">
        <v>300</v>
      </c>
      <c r="Q1407" s="7">
        <v>1</v>
      </c>
      <c r="R1407" s="7">
        <v>10</v>
      </c>
      <c r="S1407" s="7">
        <v>137</v>
      </c>
      <c r="T1407" s="7">
        <v>254</v>
      </c>
      <c r="U1407" s="7">
        <v>47</v>
      </c>
      <c r="V1407" s="7">
        <v>56</v>
      </c>
      <c r="W1407" s="7">
        <v>0</v>
      </c>
    </row>
    <row r="1408" spans="1:23" x14ac:dyDescent="0.35">
      <c r="A1408" s="7">
        <v>1</v>
      </c>
      <c r="B1408" s="7">
        <v>1828</v>
      </c>
      <c r="C1408" s="7">
        <v>704</v>
      </c>
      <c r="D1408" s="7">
        <v>0</v>
      </c>
      <c r="E1408" s="7">
        <v>0</v>
      </c>
      <c r="F1408" s="7">
        <v>0</v>
      </c>
      <c r="G1408" s="7">
        <v>0</v>
      </c>
      <c r="H1408" s="7">
        <v>0</v>
      </c>
      <c r="I1408" s="7">
        <v>1.7341040462427699</v>
      </c>
      <c r="J1408" s="7">
        <v>117500</v>
      </c>
      <c r="K1408" s="7">
        <v>120</v>
      </c>
      <c r="L1408" s="7">
        <v>453</v>
      </c>
      <c r="M1408" s="7">
        <v>208</v>
      </c>
      <c r="N1408" s="7">
        <v>1663</v>
      </c>
      <c r="O1408" s="7">
        <v>81</v>
      </c>
      <c r="P1408" s="7">
        <v>28</v>
      </c>
      <c r="Q1408" s="7">
        <v>0</v>
      </c>
      <c r="R1408" s="7">
        <v>2</v>
      </c>
      <c r="S1408" s="7">
        <v>54</v>
      </c>
      <c r="T1408" s="7">
        <v>65</v>
      </c>
      <c r="U1408" s="7">
        <v>15</v>
      </c>
      <c r="V1408" s="7">
        <v>5</v>
      </c>
      <c r="W1408" s="7">
        <v>0</v>
      </c>
    </row>
    <row r="1409" spans="1:23" x14ac:dyDescent="0.35">
      <c r="A1409" s="7">
        <v>1</v>
      </c>
      <c r="B1409" s="7">
        <v>1470</v>
      </c>
      <c r="C1409" s="7">
        <v>813</v>
      </c>
      <c r="D1409" s="7">
        <v>0</v>
      </c>
      <c r="E1409" s="7">
        <v>16</v>
      </c>
      <c r="F1409" s="7">
        <v>1.0884353741496597</v>
      </c>
      <c r="G1409" s="7">
        <v>0</v>
      </c>
      <c r="H1409" s="7">
        <v>0</v>
      </c>
      <c r="I1409" s="7">
        <v>9.8693759071117597</v>
      </c>
      <c r="J1409" s="7">
        <v>134167</v>
      </c>
      <c r="K1409" s="7">
        <v>248</v>
      </c>
      <c r="L1409" s="7">
        <v>164</v>
      </c>
      <c r="M1409" s="7">
        <v>208</v>
      </c>
      <c r="N1409" s="7">
        <v>1388</v>
      </c>
      <c r="O1409" s="7">
        <v>15</v>
      </c>
      <c r="P1409" s="7">
        <v>33</v>
      </c>
      <c r="Q1409" s="7">
        <v>0</v>
      </c>
      <c r="R1409" s="7">
        <v>0</v>
      </c>
      <c r="S1409" s="7">
        <v>34</v>
      </c>
      <c r="T1409" s="7">
        <v>86</v>
      </c>
      <c r="U1409" s="7">
        <v>81</v>
      </c>
      <c r="V1409" s="7">
        <v>15</v>
      </c>
      <c r="W1409" s="7">
        <v>0</v>
      </c>
    </row>
    <row r="1410" spans="1:23" x14ac:dyDescent="0.35">
      <c r="A1410" s="7">
        <v>1</v>
      </c>
      <c r="B1410" s="7">
        <v>4084</v>
      </c>
      <c r="C1410" s="7">
        <v>1642</v>
      </c>
      <c r="D1410" s="7">
        <v>0</v>
      </c>
      <c r="E1410" s="7">
        <v>291</v>
      </c>
      <c r="F1410" s="7">
        <v>7.1253672869735549</v>
      </c>
      <c r="G1410" s="7">
        <v>0</v>
      </c>
      <c r="H1410" s="7">
        <v>0</v>
      </c>
      <c r="I1410" s="7">
        <v>6.9599276890629698</v>
      </c>
      <c r="J1410" s="7">
        <v>85476</v>
      </c>
      <c r="K1410" s="7">
        <v>701</v>
      </c>
      <c r="L1410" s="7">
        <v>822</v>
      </c>
      <c r="M1410" s="7">
        <v>626</v>
      </c>
      <c r="N1410" s="7">
        <v>2987</v>
      </c>
      <c r="O1410" s="7">
        <v>425</v>
      </c>
      <c r="P1410" s="7">
        <v>392</v>
      </c>
      <c r="Q1410" s="7">
        <v>5</v>
      </c>
      <c r="R1410" s="7">
        <v>15</v>
      </c>
      <c r="S1410" s="7">
        <v>260</v>
      </c>
      <c r="T1410" s="7">
        <v>519</v>
      </c>
      <c r="U1410" s="7">
        <v>150</v>
      </c>
      <c r="V1410" s="7">
        <v>166</v>
      </c>
      <c r="W1410" s="7">
        <v>0</v>
      </c>
    </row>
    <row r="1411" spans="1:23" x14ac:dyDescent="0.35">
      <c r="A1411" s="7">
        <v>1</v>
      </c>
      <c r="B1411" s="7">
        <v>4950</v>
      </c>
      <c r="C1411" s="7">
        <v>1844</v>
      </c>
      <c r="D1411" s="7">
        <v>0</v>
      </c>
      <c r="E1411" s="7">
        <v>187</v>
      </c>
      <c r="F1411" s="7">
        <v>3.7777777777777777</v>
      </c>
      <c r="G1411" s="7">
        <v>0</v>
      </c>
      <c r="H1411" s="7">
        <v>0</v>
      </c>
      <c r="I1411" s="7">
        <v>4.7390521895620905</v>
      </c>
      <c r="J1411" s="7">
        <v>127176</v>
      </c>
      <c r="K1411" s="7">
        <v>491</v>
      </c>
      <c r="L1411" s="7">
        <v>1241</v>
      </c>
      <c r="M1411" s="7">
        <v>876</v>
      </c>
      <c r="N1411" s="7">
        <v>4465</v>
      </c>
      <c r="O1411" s="7">
        <v>188</v>
      </c>
      <c r="P1411" s="7">
        <v>156</v>
      </c>
      <c r="Q1411" s="7">
        <v>1</v>
      </c>
      <c r="R1411" s="7">
        <v>5</v>
      </c>
      <c r="S1411" s="7">
        <v>135</v>
      </c>
      <c r="T1411" s="7">
        <v>256</v>
      </c>
      <c r="U1411" s="7">
        <v>143</v>
      </c>
      <c r="V1411" s="7">
        <v>58</v>
      </c>
      <c r="W1411" s="7">
        <v>0</v>
      </c>
    </row>
    <row r="1412" spans="1:23" x14ac:dyDescent="0.35">
      <c r="A1412" s="7">
        <v>1</v>
      </c>
      <c r="B1412" s="7">
        <v>2260</v>
      </c>
      <c r="C1412" s="7">
        <v>993</v>
      </c>
      <c r="D1412" s="7">
        <v>0</v>
      </c>
      <c r="E1412" s="7">
        <v>2</v>
      </c>
      <c r="F1412" s="7">
        <v>8.8495575221238937E-2</v>
      </c>
      <c r="G1412" s="7">
        <v>0</v>
      </c>
      <c r="H1412" s="7">
        <v>0</v>
      </c>
      <c r="I1412" s="7">
        <v>6.7145053818554592</v>
      </c>
      <c r="J1412" s="7">
        <v>146875</v>
      </c>
      <c r="K1412" s="7">
        <v>253</v>
      </c>
      <c r="L1412" s="7">
        <v>340</v>
      </c>
      <c r="M1412" s="7">
        <v>561</v>
      </c>
      <c r="N1412" s="7">
        <v>2148</v>
      </c>
      <c r="O1412" s="7">
        <v>20</v>
      </c>
      <c r="P1412" s="7">
        <v>38</v>
      </c>
      <c r="Q1412" s="7">
        <v>1</v>
      </c>
      <c r="R1412" s="7">
        <v>0</v>
      </c>
      <c r="S1412" s="7">
        <v>53</v>
      </c>
      <c r="T1412" s="7">
        <v>98</v>
      </c>
      <c r="U1412" s="7">
        <v>46</v>
      </c>
      <c r="V1412" s="7">
        <v>36</v>
      </c>
      <c r="W1412" s="7">
        <v>0</v>
      </c>
    </row>
    <row r="1413" spans="1:23" x14ac:dyDescent="0.35">
      <c r="A1413" s="7">
        <v>0</v>
      </c>
      <c r="B1413" s="7">
        <v>6353</v>
      </c>
      <c r="C1413" s="7">
        <v>2003</v>
      </c>
      <c r="D1413" s="7">
        <v>0</v>
      </c>
      <c r="E1413" s="7">
        <v>2</v>
      </c>
      <c r="F1413" s="7">
        <v>3.1481189988981584E-2</v>
      </c>
      <c r="G1413" s="7">
        <v>0</v>
      </c>
      <c r="H1413" s="7">
        <v>0</v>
      </c>
      <c r="I1413" s="7">
        <v>5.0708924103419495</v>
      </c>
      <c r="J1413" s="7">
        <v>176672</v>
      </c>
      <c r="K1413" s="7">
        <v>790</v>
      </c>
      <c r="L1413" s="7">
        <v>1776</v>
      </c>
      <c r="M1413" s="7">
        <v>527</v>
      </c>
      <c r="N1413" s="7">
        <v>5695</v>
      </c>
      <c r="O1413" s="7">
        <v>265</v>
      </c>
      <c r="P1413" s="7">
        <v>241</v>
      </c>
      <c r="Q1413" s="7">
        <v>0</v>
      </c>
      <c r="R1413" s="7">
        <v>12</v>
      </c>
      <c r="S1413" s="7">
        <v>140</v>
      </c>
      <c r="T1413" s="7">
        <v>374</v>
      </c>
      <c r="U1413" s="7">
        <v>0</v>
      </c>
      <c r="V1413" s="7">
        <v>0</v>
      </c>
      <c r="W1413" s="7">
        <v>0</v>
      </c>
    </row>
    <row r="1414" spans="1:23" x14ac:dyDescent="0.35">
      <c r="A1414" s="7">
        <v>0</v>
      </c>
      <c r="B1414" s="7">
        <v>5095</v>
      </c>
      <c r="C1414" s="7">
        <v>1612</v>
      </c>
      <c r="D1414" s="7">
        <v>0</v>
      </c>
      <c r="E1414" s="7">
        <v>13</v>
      </c>
      <c r="F1414" s="7">
        <v>0.25515210991167814</v>
      </c>
      <c r="G1414" s="7">
        <v>0</v>
      </c>
      <c r="H1414" s="7">
        <v>0</v>
      </c>
      <c r="I1414" s="7">
        <v>4.2702600113873599</v>
      </c>
      <c r="J1414" s="7">
        <v>163625</v>
      </c>
      <c r="K1414" s="7">
        <v>364</v>
      </c>
      <c r="L1414" s="7">
        <v>1435</v>
      </c>
      <c r="M1414" s="7">
        <v>454</v>
      </c>
      <c r="N1414" s="7">
        <v>4571</v>
      </c>
      <c r="O1414" s="7">
        <v>122</v>
      </c>
      <c r="P1414" s="7">
        <v>263</v>
      </c>
      <c r="Q1414" s="7">
        <v>0</v>
      </c>
      <c r="R1414" s="7">
        <v>6</v>
      </c>
      <c r="S1414" s="7">
        <v>133</v>
      </c>
      <c r="T1414" s="7">
        <v>257</v>
      </c>
      <c r="U1414" s="7">
        <v>35</v>
      </c>
      <c r="V1414" s="7">
        <v>58</v>
      </c>
      <c r="W1414" s="7">
        <v>0</v>
      </c>
    </row>
    <row r="1415" spans="1:23" x14ac:dyDescent="0.35">
      <c r="A1415" s="7">
        <v>1</v>
      </c>
      <c r="B1415" s="7">
        <v>4010</v>
      </c>
      <c r="C1415" s="7">
        <v>1468</v>
      </c>
      <c r="D1415" s="7">
        <v>0</v>
      </c>
      <c r="E1415" s="7">
        <v>10</v>
      </c>
      <c r="F1415" s="7">
        <v>0.24937655860349126</v>
      </c>
      <c r="G1415" s="7">
        <v>0</v>
      </c>
      <c r="H1415" s="7">
        <v>0</v>
      </c>
      <c r="I1415" s="7">
        <v>5.6571146245059305</v>
      </c>
      <c r="J1415" s="7">
        <v>102350</v>
      </c>
      <c r="K1415" s="7">
        <v>450</v>
      </c>
      <c r="L1415" s="7">
        <v>922</v>
      </c>
      <c r="M1415" s="7">
        <v>541</v>
      </c>
      <c r="N1415" s="7">
        <v>3446</v>
      </c>
      <c r="O1415" s="7">
        <v>54</v>
      </c>
      <c r="P1415" s="7">
        <v>305</v>
      </c>
      <c r="Q1415" s="7">
        <v>0</v>
      </c>
      <c r="R1415" s="7">
        <v>3</v>
      </c>
      <c r="S1415" s="7">
        <v>202</v>
      </c>
      <c r="T1415" s="7">
        <v>393</v>
      </c>
      <c r="U1415" s="7">
        <v>62</v>
      </c>
      <c r="V1415" s="7">
        <v>33</v>
      </c>
      <c r="W1415" s="7">
        <v>0</v>
      </c>
    </row>
    <row r="1416" spans="1:23" x14ac:dyDescent="0.35">
      <c r="A1416" s="7">
        <v>1</v>
      </c>
      <c r="B1416" s="7">
        <v>6511</v>
      </c>
      <c r="C1416" s="7">
        <v>2533</v>
      </c>
      <c r="D1416" s="7">
        <v>0</v>
      </c>
      <c r="E1416" s="7">
        <v>650</v>
      </c>
      <c r="F1416" s="7">
        <v>9.9831055137459686</v>
      </c>
      <c r="G1416" s="7">
        <v>0</v>
      </c>
      <c r="H1416" s="7">
        <v>0</v>
      </c>
      <c r="I1416" s="7">
        <v>1.7318336011426498</v>
      </c>
      <c r="J1416" s="7">
        <v>97380</v>
      </c>
      <c r="K1416" s="7">
        <v>402</v>
      </c>
      <c r="L1416" s="7">
        <v>1039</v>
      </c>
      <c r="M1416" s="7">
        <v>1132</v>
      </c>
      <c r="N1416" s="7">
        <v>5629</v>
      </c>
      <c r="O1416" s="7">
        <v>139</v>
      </c>
      <c r="P1416" s="7">
        <v>471</v>
      </c>
      <c r="Q1416" s="7">
        <v>0</v>
      </c>
      <c r="R1416" s="7">
        <v>18</v>
      </c>
      <c r="S1416" s="7">
        <v>254</v>
      </c>
      <c r="T1416" s="7">
        <v>616</v>
      </c>
      <c r="U1416" s="7">
        <v>28</v>
      </c>
      <c r="V1416" s="7">
        <v>23</v>
      </c>
      <c r="W1416" s="7">
        <v>0</v>
      </c>
    </row>
    <row r="1417" spans="1:23" x14ac:dyDescent="0.35">
      <c r="A1417" s="7">
        <v>1</v>
      </c>
      <c r="B1417" s="7">
        <v>7087</v>
      </c>
      <c r="C1417" s="7">
        <v>2544</v>
      </c>
      <c r="D1417" s="7">
        <v>0</v>
      </c>
      <c r="E1417" s="7">
        <v>15</v>
      </c>
      <c r="F1417" s="7">
        <v>0.21165514321998025</v>
      </c>
      <c r="G1417" s="7">
        <v>0</v>
      </c>
      <c r="H1417" s="7">
        <v>0</v>
      </c>
      <c r="I1417" s="7">
        <v>7.7784156142365095</v>
      </c>
      <c r="J1417" s="7">
        <v>115455</v>
      </c>
      <c r="K1417" s="7">
        <v>978</v>
      </c>
      <c r="L1417" s="7">
        <v>1758</v>
      </c>
      <c r="M1417" s="7">
        <v>913</v>
      </c>
      <c r="N1417" s="7">
        <v>6699</v>
      </c>
      <c r="O1417" s="7">
        <v>33</v>
      </c>
      <c r="P1417" s="7">
        <v>161</v>
      </c>
      <c r="Q1417" s="7">
        <v>0</v>
      </c>
      <c r="R1417" s="7">
        <v>7</v>
      </c>
      <c r="S1417" s="7">
        <v>187</v>
      </c>
      <c r="T1417" s="7">
        <v>450</v>
      </c>
      <c r="U1417" s="7">
        <v>90</v>
      </c>
      <c r="V1417" s="7">
        <v>91</v>
      </c>
      <c r="W1417" s="7">
        <v>0</v>
      </c>
    </row>
    <row r="1418" spans="1:23" x14ac:dyDescent="0.35">
      <c r="A1418" s="7">
        <v>1</v>
      </c>
      <c r="B1418" s="7">
        <v>8453</v>
      </c>
      <c r="C1418" s="7">
        <v>3927</v>
      </c>
      <c r="D1418" s="7">
        <v>0</v>
      </c>
      <c r="E1418" s="7">
        <v>2</v>
      </c>
      <c r="F1418" s="7">
        <v>2.3660238968413579E-2</v>
      </c>
      <c r="G1418" s="7">
        <v>1</v>
      </c>
      <c r="H1418" s="7">
        <v>0</v>
      </c>
      <c r="I1418" s="7">
        <v>2.6038512777037703</v>
      </c>
      <c r="J1418" s="7">
        <v>145781</v>
      </c>
      <c r="K1418" s="7">
        <v>699</v>
      </c>
      <c r="L1418" s="7">
        <v>1582</v>
      </c>
      <c r="M1418" s="7">
        <v>2952</v>
      </c>
      <c r="N1418" s="7">
        <v>8182</v>
      </c>
      <c r="O1418" s="7">
        <v>42</v>
      </c>
      <c r="P1418" s="7">
        <v>141</v>
      </c>
      <c r="Q1418" s="7">
        <v>0</v>
      </c>
      <c r="R1418" s="7">
        <v>7</v>
      </c>
      <c r="S1418" s="7">
        <v>81</v>
      </c>
      <c r="T1418" s="7">
        <v>253</v>
      </c>
      <c r="U1418" s="7">
        <v>599</v>
      </c>
      <c r="V1418" s="7">
        <v>82</v>
      </c>
      <c r="W1418" s="7">
        <v>0</v>
      </c>
    </row>
    <row r="1419" spans="1:23" x14ac:dyDescent="0.35">
      <c r="A1419" s="7">
        <v>1</v>
      </c>
      <c r="B1419" s="7">
        <v>3559</v>
      </c>
      <c r="C1419" s="7">
        <v>1547</v>
      </c>
      <c r="D1419" s="7">
        <v>0</v>
      </c>
      <c r="E1419" s="7">
        <v>0</v>
      </c>
      <c r="F1419" s="7">
        <v>0</v>
      </c>
      <c r="G1419" s="7">
        <v>0</v>
      </c>
      <c r="H1419" s="7">
        <v>0</v>
      </c>
      <c r="I1419" s="7">
        <v>5.7501183151916697</v>
      </c>
      <c r="J1419" s="7">
        <v>127031</v>
      </c>
      <c r="K1419" s="7">
        <v>535</v>
      </c>
      <c r="L1419" s="7">
        <v>669</v>
      </c>
      <c r="M1419" s="7">
        <v>535</v>
      </c>
      <c r="N1419" s="7">
        <v>3198</v>
      </c>
      <c r="O1419" s="7">
        <v>43</v>
      </c>
      <c r="P1419" s="7">
        <v>189</v>
      </c>
      <c r="Q1419" s="7">
        <v>0</v>
      </c>
      <c r="R1419" s="7">
        <v>2</v>
      </c>
      <c r="S1419" s="7">
        <v>127</v>
      </c>
      <c r="T1419" s="7">
        <v>256</v>
      </c>
      <c r="U1419" s="7">
        <v>11</v>
      </c>
      <c r="V1419" s="7">
        <v>56</v>
      </c>
      <c r="W1419" s="7">
        <v>0</v>
      </c>
    </row>
    <row r="1420" spans="1:23" x14ac:dyDescent="0.35">
      <c r="A1420" s="7">
        <v>1</v>
      </c>
      <c r="B1420" s="7">
        <v>3620</v>
      </c>
      <c r="C1420" s="7">
        <v>1412</v>
      </c>
      <c r="D1420" s="7">
        <v>0</v>
      </c>
      <c r="E1420" s="7">
        <v>24</v>
      </c>
      <c r="F1420" s="7">
        <v>0.66298342541436461</v>
      </c>
      <c r="G1420" s="7">
        <v>1</v>
      </c>
      <c r="H1420" s="7">
        <v>0</v>
      </c>
      <c r="I1420" s="7">
        <v>4.69059056230574</v>
      </c>
      <c r="J1420" s="7">
        <v>92708</v>
      </c>
      <c r="K1420" s="7">
        <v>738</v>
      </c>
      <c r="L1420" s="7">
        <v>769</v>
      </c>
      <c r="M1420" s="7">
        <v>423</v>
      </c>
      <c r="N1420" s="7">
        <v>3073</v>
      </c>
      <c r="O1420" s="7">
        <v>40</v>
      </c>
      <c r="P1420" s="7">
        <v>137</v>
      </c>
      <c r="Q1420" s="7">
        <v>0</v>
      </c>
      <c r="R1420" s="7">
        <v>5</v>
      </c>
      <c r="S1420" s="7">
        <v>365</v>
      </c>
      <c r="T1420" s="7">
        <v>552</v>
      </c>
      <c r="U1420" s="7">
        <v>111</v>
      </c>
      <c r="V1420" s="7">
        <v>75</v>
      </c>
      <c r="W1420" s="7">
        <v>0</v>
      </c>
    </row>
    <row r="1421" spans="1:23" x14ac:dyDescent="0.35">
      <c r="A1421" s="7">
        <v>1</v>
      </c>
      <c r="B1421" s="7">
        <v>3919</v>
      </c>
      <c r="C1421" s="7">
        <v>1619</v>
      </c>
      <c r="D1421" s="7">
        <v>0</v>
      </c>
      <c r="E1421" s="7">
        <v>0</v>
      </c>
      <c r="F1421" s="7">
        <v>0</v>
      </c>
      <c r="G1421" s="7">
        <v>0</v>
      </c>
      <c r="H1421" s="7">
        <v>0</v>
      </c>
      <c r="I1421" s="7">
        <v>3.0994714079769299</v>
      </c>
      <c r="J1421" s="7">
        <v>119667</v>
      </c>
      <c r="K1421" s="7">
        <v>357</v>
      </c>
      <c r="L1421" s="7">
        <v>795</v>
      </c>
      <c r="M1421" s="7">
        <v>572</v>
      </c>
      <c r="N1421" s="7">
        <v>3633</v>
      </c>
      <c r="O1421" s="7">
        <v>44</v>
      </c>
      <c r="P1421" s="7">
        <v>91</v>
      </c>
      <c r="Q1421" s="7">
        <v>0</v>
      </c>
      <c r="R1421" s="7">
        <v>7</v>
      </c>
      <c r="S1421" s="7">
        <v>144</v>
      </c>
      <c r="T1421" s="7">
        <v>308</v>
      </c>
      <c r="U1421" s="7">
        <v>27</v>
      </c>
      <c r="V1421" s="7">
        <v>29</v>
      </c>
      <c r="W1421" s="7">
        <v>0</v>
      </c>
    </row>
    <row r="1422" spans="1:23" x14ac:dyDescent="0.35">
      <c r="A1422" s="7">
        <v>1</v>
      </c>
      <c r="B1422" s="7">
        <v>6004</v>
      </c>
      <c r="C1422" s="7">
        <v>1996</v>
      </c>
      <c r="D1422" s="7">
        <v>0</v>
      </c>
      <c r="E1422" s="7">
        <v>3</v>
      </c>
      <c r="F1422" s="7">
        <v>4.9966688874083946E-2</v>
      </c>
      <c r="G1422" s="7">
        <v>0</v>
      </c>
      <c r="H1422" s="7">
        <v>0</v>
      </c>
      <c r="I1422" s="7">
        <v>1.61482236953935</v>
      </c>
      <c r="J1422" s="7">
        <v>164313</v>
      </c>
      <c r="K1422" s="7">
        <v>380</v>
      </c>
      <c r="L1422" s="7">
        <v>1619</v>
      </c>
      <c r="M1422" s="7">
        <v>722</v>
      </c>
      <c r="N1422" s="7">
        <v>5650</v>
      </c>
      <c r="O1422" s="7">
        <v>41</v>
      </c>
      <c r="P1422" s="7">
        <v>208</v>
      </c>
      <c r="Q1422" s="7">
        <v>0</v>
      </c>
      <c r="R1422" s="7">
        <v>2</v>
      </c>
      <c r="S1422" s="7">
        <v>103</v>
      </c>
      <c r="T1422" s="7">
        <v>235</v>
      </c>
      <c r="U1422" s="7">
        <v>0</v>
      </c>
      <c r="V1422" s="7">
        <v>22</v>
      </c>
      <c r="W1422" s="7">
        <v>0</v>
      </c>
    </row>
    <row r="1423" spans="1:23" x14ac:dyDescent="0.35">
      <c r="A1423" s="7">
        <v>1</v>
      </c>
      <c r="B1423" s="7">
        <v>4244</v>
      </c>
      <c r="C1423" s="7">
        <v>1476</v>
      </c>
      <c r="D1423" s="7">
        <v>0</v>
      </c>
      <c r="E1423" s="7">
        <v>0</v>
      </c>
      <c r="F1423" s="7">
        <v>0</v>
      </c>
      <c r="G1423" s="7">
        <v>0</v>
      </c>
      <c r="H1423" s="7">
        <v>0</v>
      </c>
      <c r="I1423" s="7">
        <v>4.6834549305718998</v>
      </c>
      <c r="J1423" s="7">
        <v>169250</v>
      </c>
      <c r="K1423" s="7">
        <v>253</v>
      </c>
      <c r="L1423" s="7">
        <v>1166</v>
      </c>
      <c r="M1423" s="7">
        <v>526</v>
      </c>
      <c r="N1423" s="7">
        <v>3886</v>
      </c>
      <c r="O1423" s="7">
        <v>52</v>
      </c>
      <c r="P1423" s="7">
        <v>229</v>
      </c>
      <c r="Q1423" s="7">
        <v>0</v>
      </c>
      <c r="R1423" s="7">
        <v>3</v>
      </c>
      <c r="S1423" s="7">
        <v>74</v>
      </c>
      <c r="T1423" s="7">
        <v>183</v>
      </c>
      <c r="U1423" s="7">
        <v>27</v>
      </c>
      <c r="V1423" s="7">
        <v>8</v>
      </c>
      <c r="W1423" s="7">
        <v>0</v>
      </c>
    </row>
    <row r="1424" spans="1:23" x14ac:dyDescent="0.35">
      <c r="A1424" s="7">
        <v>1</v>
      </c>
      <c r="B1424" s="7">
        <v>4948</v>
      </c>
      <c r="C1424" s="7">
        <v>1658</v>
      </c>
      <c r="D1424" s="7">
        <v>0</v>
      </c>
      <c r="E1424" s="7">
        <v>6</v>
      </c>
      <c r="F1424" s="7">
        <v>0.12126111560226355</v>
      </c>
      <c r="G1424" s="7">
        <v>0</v>
      </c>
      <c r="H1424" s="7">
        <v>0</v>
      </c>
      <c r="I1424" s="7">
        <v>6.2392999809777399</v>
      </c>
      <c r="J1424" s="7">
        <v>164750</v>
      </c>
      <c r="K1424" s="7">
        <v>648</v>
      </c>
      <c r="L1424" s="7">
        <v>1333</v>
      </c>
      <c r="M1424" s="7">
        <v>645</v>
      </c>
      <c r="N1424" s="7">
        <v>4355</v>
      </c>
      <c r="O1424" s="7">
        <v>42</v>
      </c>
      <c r="P1424" s="7">
        <v>448</v>
      </c>
      <c r="Q1424" s="7">
        <v>0</v>
      </c>
      <c r="R1424" s="7">
        <v>9</v>
      </c>
      <c r="S1424" s="7">
        <v>94</v>
      </c>
      <c r="T1424" s="7">
        <v>215</v>
      </c>
      <c r="U1424" s="7">
        <v>9</v>
      </c>
      <c r="V1424" s="7">
        <v>69</v>
      </c>
      <c r="W1424" s="7">
        <v>0</v>
      </c>
    </row>
    <row r="1425" spans="1:23" x14ac:dyDescent="0.35">
      <c r="A1425" s="7">
        <v>1</v>
      </c>
      <c r="B1425" s="7">
        <v>6906</v>
      </c>
      <c r="C1425" s="7">
        <v>2330</v>
      </c>
      <c r="D1425" s="7">
        <v>0</v>
      </c>
      <c r="E1425" s="7">
        <v>131</v>
      </c>
      <c r="F1425" s="7">
        <v>1.8969012452939475</v>
      </c>
      <c r="G1425" s="7">
        <v>0</v>
      </c>
      <c r="H1425" s="7">
        <v>0</v>
      </c>
      <c r="I1425" s="7">
        <v>2.9699938763012903</v>
      </c>
      <c r="J1425" s="7">
        <v>153419</v>
      </c>
      <c r="K1425" s="7">
        <v>438</v>
      </c>
      <c r="L1425" s="7">
        <v>1820</v>
      </c>
      <c r="M1425" s="7">
        <v>908</v>
      </c>
      <c r="N1425" s="7">
        <v>4623</v>
      </c>
      <c r="O1425" s="7">
        <v>141</v>
      </c>
      <c r="P1425" s="7">
        <v>1885</v>
      </c>
      <c r="Q1425" s="7">
        <v>1</v>
      </c>
      <c r="R1425" s="7">
        <v>9</v>
      </c>
      <c r="S1425" s="7">
        <v>247</v>
      </c>
      <c r="T1425" s="7">
        <v>326</v>
      </c>
      <c r="U1425" s="7">
        <v>61</v>
      </c>
      <c r="V1425" s="7">
        <v>24</v>
      </c>
      <c r="W1425" s="7">
        <v>0</v>
      </c>
    </row>
    <row r="1426" spans="1:23" x14ac:dyDescent="0.35">
      <c r="A1426" s="7">
        <v>1</v>
      </c>
      <c r="B1426" s="7">
        <v>3581</v>
      </c>
      <c r="C1426" s="7">
        <v>1440</v>
      </c>
      <c r="D1426" s="7">
        <v>0</v>
      </c>
      <c r="E1426" s="7">
        <v>14</v>
      </c>
      <c r="F1426" s="7">
        <v>0.39095224797542583</v>
      </c>
      <c r="G1426" s="7">
        <v>0</v>
      </c>
      <c r="H1426" s="7">
        <v>0</v>
      </c>
      <c r="I1426" s="7">
        <v>2.1259842519685002</v>
      </c>
      <c r="J1426" s="7">
        <v>195167</v>
      </c>
      <c r="K1426" s="7">
        <v>192</v>
      </c>
      <c r="L1426" s="7">
        <v>769</v>
      </c>
      <c r="M1426" s="7">
        <v>655</v>
      </c>
      <c r="N1426" s="7">
        <v>2837</v>
      </c>
      <c r="O1426" s="7">
        <v>47</v>
      </c>
      <c r="P1426" s="7">
        <v>600</v>
      </c>
      <c r="Q1426" s="7">
        <v>1</v>
      </c>
      <c r="R1426" s="7">
        <v>4</v>
      </c>
      <c r="S1426" s="7">
        <v>92</v>
      </c>
      <c r="T1426" s="7">
        <v>139</v>
      </c>
      <c r="U1426" s="7">
        <v>16</v>
      </c>
      <c r="V1426" s="7">
        <v>26</v>
      </c>
      <c r="W1426" s="7">
        <v>0</v>
      </c>
    </row>
    <row r="1427" spans="1:23" x14ac:dyDescent="0.35">
      <c r="A1427" s="7">
        <v>1</v>
      </c>
      <c r="B1427" s="7">
        <v>6093</v>
      </c>
      <c r="C1427" s="7">
        <v>2057</v>
      </c>
      <c r="D1427" s="7">
        <v>0</v>
      </c>
      <c r="E1427" s="7">
        <v>62</v>
      </c>
      <c r="F1427" s="7">
        <v>1.0175611357295258</v>
      </c>
      <c r="G1427" s="7">
        <v>0</v>
      </c>
      <c r="H1427" s="7">
        <v>0</v>
      </c>
      <c r="I1427" s="7">
        <v>1.2226623041157201</v>
      </c>
      <c r="J1427" s="7">
        <v>177625</v>
      </c>
      <c r="K1427" s="7">
        <v>211</v>
      </c>
      <c r="L1427" s="7">
        <v>1619</v>
      </c>
      <c r="M1427" s="7">
        <v>924</v>
      </c>
      <c r="N1427" s="7">
        <v>4985</v>
      </c>
      <c r="O1427" s="7">
        <v>45</v>
      </c>
      <c r="P1427" s="7">
        <v>957</v>
      </c>
      <c r="Q1427" s="7">
        <v>0</v>
      </c>
      <c r="R1427" s="7">
        <v>0</v>
      </c>
      <c r="S1427" s="7">
        <v>106</v>
      </c>
      <c r="T1427" s="7">
        <v>220</v>
      </c>
      <c r="U1427" s="7">
        <v>28</v>
      </c>
      <c r="V1427" s="7">
        <v>0</v>
      </c>
      <c r="W1427" s="7">
        <v>0</v>
      </c>
    </row>
    <row r="1428" spans="1:23" x14ac:dyDescent="0.35">
      <c r="A1428" s="7">
        <v>1</v>
      </c>
      <c r="B1428" s="7">
        <v>4263</v>
      </c>
      <c r="C1428" s="7">
        <v>1575</v>
      </c>
      <c r="D1428" s="7">
        <v>0</v>
      </c>
      <c r="E1428" s="7">
        <v>93</v>
      </c>
      <c r="F1428" s="7">
        <v>2.1815622800844476</v>
      </c>
      <c r="G1428" s="7">
        <v>0</v>
      </c>
      <c r="H1428" s="7">
        <v>0</v>
      </c>
      <c r="I1428" s="7">
        <v>2.7651966626936799</v>
      </c>
      <c r="J1428" s="7">
        <v>162697</v>
      </c>
      <c r="K1428" s="7">
        <v>656</v>
      </c>
      <c r="L1428" s="7">
        <v>1055</v>
      </c>
      <c r="M1428" s="7">
        <v>770</v>
      </c>
      <c r="N1428" s="7">
        <v>3937</v>
      </c>
      <c r="O1428" s="7">
        <v>66</v>
      </c>
      <c r="P1428" s="7">
        <v>170</v>
      </c>
      <c r="Q1428" s="7">
        <v>2</v>
      </c>
      <c r="R1428" s="7">
        <v>5</v>
      </c>
      <c r="S1428" s="7">
        <v>83</v>
      </c>
      <c r="T1428" s="7">
        <v>178</v>
      </c>
      <c r="U1428" s="7">
        <v>52</v>
      </c>
      <c r="V1428" s="7">
        <v>34</v>
      </c>
      <c r="W1428" s="7">
        <v>0</v>
      </c>
    </row>
    <row r="1429" spans="1:23" x14ac:dyDescent="0.35">
      <c r="A1429" s="7">
        <v>1</v>
      </c>
      <c r="B1429" s="7">
        <v>4869</v>
      </c>
      <c r="C1429" s="7">
        <v>1890</v>
      </c>
      <c r="D1429" s="7">
        <v>0</v>
      </c>
      <c r="E1429" s="7">
        <v>88</v>
      </c>
      <c r="F1429" s="7">
        <v>1.8073526391456152</v>
      </c>
      <c r="G1429" s="7">
        <v>0</v>
      </c>
      <c r="H1429" s="7">
        <v>0</v>
      </c>
      <c r="I1429" s="7">
        <v>6.2149427866277795</v>
      </c>
      <c r="J1429" s="7">
        <v>110776</v>
      </c>
      <c r="K1429" s="7">
        <v>564</v>
      </c>
      <c r="L1429" s="7">
        <v>1022</v>
      </c>
      <c r="M1429" s="7">
        <v>650</v>
      </c>
      <c r="N1429" s="7">
        <v>3868</v>
      </c>
      <c r="O1429" s="7">
        <v>213</v>
      </c>
      <c r="P1429" s="7">
        <v>472</v>
      </c>
      <c r="Q1429" s="7">
        <v>1</v>
      </c>
      <c r="R1429" s="7">
        <v>24</v>
      </c>
      <c r="S1429" s="7">
        <v>291</v>
      </c>
      <c r="T1429" s="7">
        <v>516</v>
      </c>
      <c r="U1429" s="7">
        <v>107</v>
      </c>
      <c r="V1429" s="7">
        <v>109</v>
      </c>
      <c r="W1429" s="7">
        <v>0</v>
      </c>
    </row>
    <row r="1430" spans="1:23" x14ac:dyDescent="0.35">
      <c r="A1430" s="7">
        <v>1</v>
      </c>
      <c r="B1430" s="7">
        <v>3478</v>
      </c>
      <c r="C1430" s="7">
        <v>1345</v>
      </c>
      <c r="D1430" s="7">
        <v>0</v>
      </c>
      <c r="E1430" s="7">
        <v>38</v>
      </c>
      <c r="F1430" s="7">
        <v>1.0925819436457735</v>
      </c>
      <c r="G1430" s="7">
        <v>0</v>
      </c>
      <c r="H1430" s="7">
        <v>0</v>
      </c>
      <c r="I1430" s="7">
        <v>4.2876165113182401</v>
      </c>
      <c r="J1430" s="7">
        <v>114107</v>
      </c>
      <c r="K1430" s="7">
        <v>938</v>
      </c>
      <c r="L1430" s="7">
        <v>749</v>
      </c>
      <c r="M1430" s="7">
        <v>448</v>
      </c>
      <c r="N1430" s="7">
        <v>2710</v>
      </c>
      <c r="O1430" s="7">
        <v>189</v>
      </c>
      <c r="P1430" s="7">
        <v>367</v>
      </c>
      <c r="Q1430" s="7">
        <v>0</v>
      </c>
      <c r="R1430" s="7">
        <v>2</v>
      </c>
      <c r="S1430" s="7">
        <v>210</v>
      </c>
      <c r="T1430" s="7">
        <v>404</v>
      </c>
      <c r="U1430" s="7">
        <v>92</v>
      </c>
      <c r="V1430" s="7">
        <v>60</v>
      </c>
      <c r="W1430" s="7">
        <v>0</v>
      </c>
    </row>
    <row r="1431" spans="1:23" x14ac:dyDescent="0.35">
      <c r="A1431" s="7">
        <v>1</v>
      </c>
      <c r="B1431" s="7">
        <v>4160</v>
      </c>
      <c r="C1431" s="7">
        <v>1313</v>
      </c>
      <c r="D1431" s="7">
        <v>0</v>
      </c>
      <c r="E1431" s="7">
        <v>0</v>
      </c>
      <c r="F1431" s="7">
        <v>0</v>
      </c>
      <c r="G1431" s="7">
        <v>0</v>
      </c>
      <c r="H1431" s="7">
        <v>0</v>
      </c>
      <c r="I1431" s="7">
        <v>2.1057557323350502</v>
      </c>
      <c r="J1431" s="7">
        <v>238929</v>
      </c>
      <c r="K1431" s="7">
        <v>225</v>
      </c>
      <c r="L1431" s="7">
        <v>1451</v>
      </c>
      <c r="M1431" s="7">
        <v>419</v>
      </c>
      <c r="N1431" s="7">
        <v>3726</v>
      </c>
      <c r="O1431" s="7">
        <v>15</v>
      </c>
      <c r="P1431" s="7">
        <v>318</v>
      </c>
      <c r="Q1431" s="7">
        <v>0</v>
      </c>
      <c r="R1431" s="7">
        <v>3</v>
      </c>
      <c r="S1431" s="7">
        <v>98</v>
      </c>
      <c r="T1431" s="7">
        <v>106</v>
      </c>
      <c r="U1431" s="7">
        <v>11</v>
      </c>
      <c r="V1431" s="7">
        <v>0</v>
      </c>
      <c r="W1431" s="7">
        <v>0</v>
      </c>
    </row>
    <row r="1432" spans="1:23" x14ac:dyDescent="0.35">
      <c r="A1432" s="7">
        <v>1</v>
      </c>
      <c r="B1432" s="7">
        <v>4840</v>
      </c>
      <c r="C1432" s="7">
        <v>2020</v>
      </c>
      <c r="D1432" s="7">
        <v>0</v>
      </c>
      <c r="E1432" s="7">
        <v>95</v>
      </c>
      <c r="F1432" s="7">
        <v>1.9628099173553719</v>
      </c>
      <c r="G1432" s="7">
        <v>1</v>
      </c>
      <c r="H1432" s="7">
        <v>0</v>
      </c>
      <c r="I1432" s="7">
        <v>8.8335461898680308</v>
      </c>
      <c r="J1432" s="7">
        <v>160395</v>
      </c>
      <c r="K1432" s="7">
        <v>687</v>
      </c>
      <c r="L1432" s="7">
        <v>1049</v>
      </c>
      <c r="M1432" s="7">
        <v>1138</v>
      </c>
      <c r="N1432" s="7">
        <v>4542</v>
      </c>
      <c r="O1432" s="7">
        <v>35</v>
      </c>
      <c r="P1432" s="7">
        <v>174</v>
      </c>
      <c r="Q1432" s="7">
        <v>0</v>
      </c>
      <c r="R1432" s="7">
        <v>4</v>
      </c>
      <c r="S1432" s="7">
        <v>85</v>
      </c>
      <c r="T1432" s="7">
        <v>177</v>
      </c>
      <c r="U1432" s="7">
        <v>276</v>
      </c>
      <c r="V1432" s="7">
        <v>104</v>
      </c>
      <c r="W1432" s="7">
        <v>0</v>
      </c>
    </row>
    <row r="1433" spans="1:23" x14ac:dyDescent="0.35">
      <c r="A1433" s="7">
        <v>1</v>
      </c>
      <c r="B1433" s="7">
        <v>5654</v>
      </c>
      <c r="C1433" s="7">
        <v>2155</v>
      </c>
      <c r="D1433" s="7">
        <v>0</v>
      </c>
      <c r="E1433" s="7">
        <v>6</v>
      </c>
      <c r="F1433" s="7">
        <v>0.10611956137247967</v>
      </c>
      <c r="G1433" s="7">
        <v>0</v>
      </c>
      <c r="H1433" s="7">
        <v>0</v>
      </c>
      <c r="I1433" s="7">
        <v>3.05728204266756</v>
      </c>
      <c r="J1433" s="7">
        <v>137860</v>
      </c>
      <c r="K1433" s="7">
        <v>628</v>
      </c>
      <c r="L1433" s="7">
        <v>1289</v>
      </c>
      <c r="M1433" s="7">
        <v>741</v>
      </c>
      <c r="N1433" s="7">
        <v>5163</v>
      </c>
      <c r="O1433" s="7">
        <v>43</v>
      </c>
      <c r="P1433" s="7">
        <v>303</v>
      </c>
      <c r="Q1433" s="7">
        <v>0</v>
      </c>
      <c r="R1433" s="7">
        <v>8</v>
      </c>
      <c r="S1433" s="7">
        <v>137</v>
      </c>
      <c r="T1433" s="7">
        <v>300</v>
      </c>
      <c r="U1433" s="7">
        <v>52</v>
      </c>
      <c r="V1433" s="7">
        <v>48</v>
      </c>
      <c r="W1433" s="7">
        <v>0</v>
      </c>
    </row>
    <row r="1434" spans="1:23" x14ac:dyDescent="0.35">
      <c r="A1434" s="7">
        <v>1</v>
      </c>
      <c r="B1434" s="7">
        <v>6141</v>
      </c>
      <c r="C1434" s="7">
        <v>2257</v>
      </c>
      <c r="D1434" s="7">
        <v>0</v>
      </c>
      <c r="E1434" s="7">
        <v>0</v>
      </c>
      <c r="F1434" s="7">
        <v>0</v>
      </c>
      <c r="G1434" s="7">
        <v>0</v>
      </c>
      <c r="H1434" s="7">
        <v>0</v>
      </c>
      <c r="I1434" s="7">
        <v>0.151540663411349</v>
      </c>
      <c r="J1434" s="7">
        <v>193318</v>
      </c>
      <c r="K1434" s="7">
        <v>349</v>
      </c>
      <c r="L1434" s="7">
        <v>1610</v>
      </c>
      <c r="M1434" s="7">
        <v>739</v>
      </c>
      <c r="N1434" s="7">
        <v>5182</v>
      </c>
      <c r="O1434" s="7">
        <v>158</v>
      </c>
      <c r="P1434" s="7">
        <v>607</v>
      </c>
      <c r="Q1434" s="7">
        <v>1</v>
      </c>
      <c r="R1434" s="7">
        <v>8</v>
      </c>
      <c r="S1434" s="7">
        <v>185</v>
      </c>
      <c r="T1434" s="7">
        <v>406</v>
      </c>
      <c r="U1434" s="7">
        <v>39</v>
      </c>
      <c r="V1434" s="7">
        <v>31</v>
      </c>
      <c r="W1434" s="7">
        <v>0</v>
      </c>
    </row>
    <row r="1435" spans="1:23" x14ac:dyDescent="0.35">
      <c r="A1435" s="7">
        <v>1</v>
      </c>
      <c r="B1435" s="7">
        <v>7358</v>
      </c>
      <c r="C1435" s="7">
        <v>2898</v>
      </c>
      <c r="D1435" s="7">
        <v>0</v>
      </c>
      <c r="E1435" s="7">
        <v>533</v>
      </c>
      <c r="F1435" s="7">
        <v>7.2438162544169611</v>
      </c>
      <c r="G1435" s="7">
        <v>0</v>
      </c>
      <c r="H1435" s="7">
        <v>0</v>
      </c>
      <c r="I1435" s="7">
        <v>6.4454837766734903</v>
      </c>
      <c r="J1435" s="7">
        <v>150682</v>
      </c>
      <c r="K1435" s="7">
        <v>679</v>
      </c>
      <c r="L1435" s="7">
        <v>1400</v>
      </c>
      <c r="M1435" s="7">
        <v>846</v>
      </c>
      <c r="N1435" s="7">
        <v>4522</v>
      </c>
      <c r="O1435" s="7">
        <v>378</v>
      </c>
      <c r="P1435" s="7">
        <v>2213</v>
      </c>
      <c r="Q1435" s="7">
        <v>1</v>
      </c>
      <c r="R1435" s="7">
        <v>13</v>
      </c>
      <c r="S1435" s="7">
        <v>231</v>
      </c>
      <c r="T1435" s="7">
        <v>442</v>
      </c>
      <c r="U1435" s="7">
        <v>61</v>
      </c>
      <c r="V1435" s="7">
        <v>28</v>
      </c>
      <c r="W1435" s="7">
        <v>0</v>
      </c>
    </row>
    <row r="1436" spans="1:23" x14ac:dyDescent="0.35">
      <c r="A1436" s="7">
        <v>1</v>
      </c>
      <c r="B1436" s="7">
        <v>2930</v>
      </c>
      <c r="C1436" s="7">
        <v>1122</v>
      </c>
      <c r="D1436" s="7">
        <v>0</v>
      </c>
      <c r="E1436" s="7">
        <v>0</v>
      </c>
      <c r="F1436" s="7">
        <v>0</v>
      </c>
      <c r="G1436" s="7">
        <v>0</v>
      </c>
      <c r="H1436" s="7">
        <v>0</v>
      </c>
      <c r="I1436" s="7">
        <v>4.9480100394406596</v>
      </c>
      <c r="J1436" s="7">
        <v>125817</v>
      </c>
      <c r="K1436" s="7">
        <v>247</v>
      </c>
      <c r="L1436" s="7">
        <v>654</v>
      </c>
      <c r="M1436" s="7">
        <v>339</v>
      </c>
      <c r="N1436" s="7">
        <v>2233</v>
      </c>
      <c r="O1436" s="7">
        <v>89</v>
      </c>
      <c r="P1436" s="7">
        <v>446</v>
      </c>
      <c r="Q1436" s="7">
        <v>0</v>
      </c>
      <c r="R1436" s="7">
        <v>3</v>
      </c>
      <c r="S1436" s="7">
        <v>159</v>
      </c>
      <c r="T1436" s="7">
        <v>278</v>
      </c>
      <c r="U1436" s="7">
        <v>52</v>
      </c>
      <c r="V1436" s="7">
        <v>46</v>
      </c>
      <c r="W1436" s="7">
        <v>0</v>
      </c>
    </row>
    <row r="1437" spans="1:23" x14ac:dyDescent="0.35">
      <c r="A1437" s="7">
        <v>1</v>
      </c>
      <c r="B1437" s="7">
        <v>4486</v>
      </c>
      <c r="C1437" s="7">
        <v>1802</v>
      </c>
      <c r="D1437" s="7">
        <v>0</v>
      </c>
      <c r="E1437" s="7">
        <v>0</v>
      </c>
      <c r="F1437" s="7">
        <v>0</v>
      </c>
      <c r="G1437" s="7">
        <v>0</v>
      </c>
      <c r="H1437" s="7">
        <v>0</v>
      </c>
      <c r="I1437" s="7">
        <v>6.3355408388520997</v>
      </c>
      <c r="J1437" s="7">
        <v>99133</v>
      </c>
      <c r="K1437" s="7">
        <v>648</v>
      </c>
      <c r="L1437" s="7">
        <v>868</v>
      </c>
      <c r="M1437" s="7">
        <v>694</v>
      </c>
      <c r="N1437" s="7">
        <v>2445</v>
      </c>
      <c r="O1437" s="7">
        <v>100</v>
      </c>
      <c r="P1437" s="7">
        <v>1740</v>
      </c>
      <c r="Q1437" s="7">
        <v>0</v>
      </c>
      <c r="R1437" s="7">
        <v>5</v>
      </c>
      <c r="S1437" s="7">
        <v>196</v>
      </c>
      <c r="T1437" s="7">
        <v>318</v>
      </c>
      <c r="U1437" s="7">
        <v>133</v>
      </c>
      <c r="V1437" s="7">
        <v>89</v>
      </c>
      <c r="W1437" s="7">
        <v>0</v>
      </c>
    </row>
    <row r="1438" spans="1:23" x14ac:dyDescent="0.35">
      <c r="A1438" s="7">
        <v>1</v>
      </c>
      <c r="B1438" s="7">
        <v>4729</v>
      </c>
      <c r="C1438" s="7">
        <v>1578</v>
      </c>
      <c r="D1438" s="7">
        <v>0</v>
      </c>
      <c r="E1438" s="7">
        <v>64</v>
      </c>
      <c r="F1438" s="7">
        <v>1.3533516599703954</v>
      </c>
      <c r="G1438" s="7">
        <v>0</v>
      </c>
      <c r="H1438" s="7">
        <v>0</v>
      </c>
      <c r="I1438" s="7">
        <v>2.4696707105719198</v>
      </c>
      <c r="J1438" s="7">
        <v>139875</v>
      </c>
      <c r="K1438" s="7">
        <v>410</v>
      </c>
      <c r="L1438" s="7">
        <v>1137</v>
      </c>
      <c r="M1438" s="7">
        <v>750</v>
      </c>
      <c r="N1438" s="7">
        <v>3650</v>
      </c>
      <c r="O1438" s="7">
        <v>101</v>
      </c>
      <c r="P1438" s="7">
        <v>779</v>
      </c>
      <c r="Q1438" s="7">
        <v>0</v>
      </c>
      <c r="R1438" s="7">
        <v>2</v>
      </c>
      <c r="S1438" s="7">
        <v>197</v>
      </c>
      <c r="T1438" s="7">
        <v>345</v>
      </c>
      <c r="U1438" s="7">
        <v>8</v>
      </c>
      <c r="V1438" s="7">
        <v>7</v>
      </c>
      <c r="W1438" s="7">
        <v>0</v>
      </c>
    </row>
    <row r="1439" spans="1:23" x14ac:dyDescent="0.35">
      <c r="A1439" s="7">
        <v>1</v>
      </c>
      <c r="B1439" s="7">
        <v>5665</v>
      </c>
      <c r="C1439" s="7">
        <v>2316</v>
      </c>
      <c r="D1439" s="7">
        <v>0</v>
      </c>
      <c r="E1439" s="7">
        <v>0</v>
      </c>
      <c r="F1439" s="7">
        <v>0</v>
      </c>
      <c r="G1439" s="7">
        <v>0</v>
      </c>
      <c r="H1439" s="7">
        <v>0</v>
      </c>
      <c r="I1439" s="7">
        <v>3.47282514325404</v>
      </c>
      <c r="J1439" s="7">
        <v>105685</v>
      </c>
      <c r="K1439" s="7">
        <v>720</v>
      </c>
      <c r="L1439" s="7">
        <v>1156</v>
      </c>
      <c r="M1439" s="7">
        <v>568</v>
      </c>
      <c r="N1439" s="7">
        <v>3567</v>
      </c>
      <c r="O1439" s="7">
        <v>204</v>
      </c>
      <c r="P1439" s="7">
        <v>1499</v>
      </c>
      <c r="Q1439" s="7">
        <v>0</v>
      </c>
      <c r="R1439" s="7">
        <v>10</v>
      </c>
      <c r="S1439" s="7">
        <v>385</v>
      </c>
      <c r="T1439" s="7">
        <v>532</v>
      </c>
      <c r="U1439" s="7">
        <v>124</v>
      </c>
      <c r="V1439" s="7">
        <v>38</v>
      </c>
      <c r="W1439" s="7">
        <v>0</v>
      </c>
    </row>
    <row r="1440" spans="1:23" x14ac:dyDescent="0.35">
      <c r="A1440" s="7">
        <v>1</v>
      </c>
      <c r="B1440" s="7">
        <v>3503</v>
      </c>
      <c r="C1440" s="7">
        <v>1216</v>
      </c>
      <c r="D1440" s="7">
        <v>0</v>
      </c>
      <c r="E1440" s="7">
        <v>0</v>
      </c>
      <c r="F1440" s="7">
        <v>0</v>
      </c>
      <c r="G1440" s="7">
        <v>0</v>
      </c>
      <c r="H1440" s="7">
        <v>0</v>
      </c>
      <c r="I1440" s="7">
        <v>4.84183344092963</v>
      </c>
      <c r="J1440" s="7">
        <v>105446</v>
      </c>
      <c r="K1440" s="7">
        <v>429</v>
      </c>
      <c r="L1440" s="7">
        <v>775</v>
      </c>
      <c r="M1440" s="7">
        <v>459</v>
      </c>
      <c r="N1440" s="7">
        <v>2520</v>
      </c>
      <c r="O1440" s="7">
        <v>83</v>
      </c>
      <c r="P1440" s="7">
        <v>657</v>
      </c>
      <c r="Q1440" s="7">
        <v>3</v>
      </c>
      <c r="R1440" s="7">
        <v>10</v>
      </c>
      <c r="S1440" s="7">
        <v>230</v>
      </c>
      <c r="T1440" s="7">
        <v>439</v>
      </c>
      <c r="U1440" s="7">
        <v>113</v>
      </c>
      <c r="V1440" s="7">
        <v>74</v>
      </c>
      <c r="W1440" s="7">
        <v>0</v>
      </c>
    </row>
    <row r="1441" spans="1:23" x14ac:dyDescent="0.35">
      <c r="A1441" s="7">
        <v>1</v>
      </c>
      <c r="B1441" s="7">
        <v>4730</v>
      </c>
      <c r="C1441" s="7">
        <v>1816</v>
      </c>
      <c r="D1441" s="7">
        <v>0</v>
      </c>
      <c r="E1441" s="7">
        <v>7</v>
      </c>
      <c r="F1441" s="7">
        <v>0.14799154334038056</v>
      </c>
      <c r="G1441" s="7">
        <v>0</v>
      </c>
      <c r="H1441" s="7">
        <v>0</v>
      </c>
      <c r="I1441" s="7">
        <v>2.8915154073448699</v>
      </c>
      <c r="J1441" s="7">
        <v>122031</v>
      </c>
      <c r="K1441" s="7">
        <v>448</v>
      </c>
      <c r="L1441" s="7">
        <v>974</v>
      </c>
      <c r="M1441" s="7">
        <v>542</v>
      </c>
      <c r="N1441" s="7">
        <v>2695</v>
      </c>
      <c r="O1441" s="7">
        <v>255</v>
      </c>
      <c r="P1441" s="7">
        <v>1495</v>
      </c>
      <c r="Q1441" s="7">
        <v>1</v>
      </c>
      <c r="R1441" s="7">
        <v>6</v>
      </c>
      <c r="S1441" s="7">
        <v>278</v>
      </c>
      <c r="T1441" s="7">
        <v>468</v>
      </c>
      <c r="U1441" s="7">
        <v>36</v>
      </c>
      <c r="V1441" s="7">
        <v>24</v>
      </c>
      <c r="W1441" s="7">
        <v>0</v>
      </c>
    </row>
    <row r="1442" spans="1:23" x14ac:dyDescent="0.35">
      <c r="A1442" s="7">
        <v>1</v>
      </c>
      <c r="B1442" s="7">
        <v>1604</v>
      </c>
      <c r="C1442" s="7">
        <v>669</v>
      </c>
      <c r="D1442" s="7">
        <v>0</v>
      </c>
      <c r="E1442" s="7">
        <v>4</v>
      </c>
      <c r="F1442" s="7">
        <v>0.24937655860349126</v>
      </c>
      <c r="G1442" s="7">
        <v>0</v>
      </c>
      <c r="H1442" s="7">
        <v>0</v>
      </c>
      <c r="I1442" s="7">
        <v>19.785759294265901</v>
      </c>
      <c r="J1442" s="7">
        <v>131750</v>
      </c>
      <c r="K1442" s="7">
        <v>476</v>
      </c>
      <c r="L1442" s="7">
        <v>297</v>
      </c>
      <c r="M1442" s="7">
        <v>546</v>
      </c>
      <c r="N1442" s="7">
        <v>1056</v>
      </c>
      <c r="O1442" s="7">
        <v>27</v>
      </c>
      <c r="P1442" s="7">
        <v>463</v>
      </c>
      <c r="Q1442" s="7">
        <v>0</v>
      </c>
      <c r="R1442" s="7">
        <v>0</v>
      </c>
      <c r="S1442" s="7">
        <v>58</v>
      </c>
      <c r="T1442" s="7">
        <v>89</v>
      </c>
      <c r="U1442" s="7">
        <v>216</v>
      </c>
      <c r="V1442" s="7">
        <v>189</v>
      </c>
      <c r="W1442" s="7">
        <v>0</v>
      </c>
    </row>
    <row r="1443" spans="1:23" x14ac:dyDescent="0.35">
      <c r="A1443" s="7">
        <v>1</v>
      </c>
      <c r="B1443" s="7">
        <v>5262</v>
      </c>
      <c r="C1443" s="7">
        <v>2480</v>
      </c>
      <c r="D1443" s="7">
        <v>0</v>
      </c>
      <c r="E1443" s="7">
        <v>0</v>
      </c>
      <c r="F1443" s="7">
        <v>0</v>
      </c>
      <c r="G1443" s="7">
        <v>0</v>
      </c>
      <c r="H1443" s="7">
        <v>0</v>
      </c>
      <c r="I1443" s="7">
        <v>2.2532188841201699</v>
      </c>
      <c r="J1443" s="7">
        <v>99167</v>
      </c>
      <c r="K1443" s="7">
        <v>625</v>
      </c>
      <c r="L1443" s="7">
        <v>908</v>
      </c>
      <c r="M1443" s="7">
        <v>580</v>
      </c>
      <c r="N1443" s="7">
        <v>3102</v>
      </c>
      <c r="O1443" s="7">
        <v>324</v>
      </c>
      <c r="P1443" s="7">
        <v>1536</v>
      </c>
      <c r="Q1443" s="7">
        <v>3</v>
      </c>
      <c r="R1443" s="7">
        <v>14</v>
      </c>
      <c r="S1443" s="7">
        <v>283</v>
      </c>
      <c r="T1443" s="7">
        <v>602</v>
      </c>
      <c r="U1443" s="7">
        <v>147</v>
      </c>
      <c r="V1443" s="7">
        <v>101</v>
      </c>
      <c r="W1443" s="7">
        <v>0</v>
      </c>
    </row>
    <row r="1444" spans="1:23" x14ac:dyDescent="0.35">
      <c r="A1444" s="7">
        <v>1</v>
      </c>
      <c r="B1444" s="7">
        <v>2707</v>
      </c>
      <c r="C1444" s="7">
        <v>1122</v>
      </c>
      <c r="D1444" s="7">
        <v>0</v>
      </c>
      <c r="E1444" s="7">
        <v>0</v>
      </c>
      <c r="F1444" s="7">
        <v>0</v>
      </c>
      <c r="G1444" s="7">
        <v>0</v>
      </c>
      <c r="H1444" s="7">
        <v>1</v>
      </c>
      <c r="I1444" s="7">
        <v>5.5458055458055506</v>
      </c>
      <c r="J1444" s="7">
        <v>77935</v>
      </c>
      <c r="K1444" s="7">
        <v>647</v>
      </c>
      <c r="L1444" s="7">
        <v>499</v>
      </c>
      <c r="M1444" s="7">
        <v>284</v>
      </c>
      <c r="N1444" s="7">
        <v>1360</v>
      </c>
      <c r="O1444" s="7">
        <v>105</v>
      </c>
      <c r="P1444" s="7">
        <v>1083</v>
      </c>
      <c r="Q1444" s="7">
        <v>0</v>
      </c>
      <c r="R1444" s="7">
        <v>11</v>
      </c>
      <c r="S1444" s="7">
        <v>148</v>
      </c>
      <c r="T1444" s="7">
        <v>309</v>
      </c>
      <c r="U1444" s="7">
        <v>62</v>
      </c>
      <c r="V1444" s="7">
        <v>63</v>
      </c>
      <c r="W1444" s="7">
        <v>0</v>
      </c>
    </row>
    <row r="1445" spans="1:23" x14ac:dyDescent="0.35">
      <c r="A1445" s="7">
        <v>1</v>
      </c>
      <c r="B1445" s="7">
        <v>5121</v>
      </c>
      <c r="C1445" s="7">
        <v>1728</v>
      </c>
      <c r="D1445" s="7">
        <v>0</v>
      </c>
      <c r="E1445" s="7">
        <v>12</v>
      </c>
      <c r="F1445" s="7">
        <v>0.23432923257176333</v>
      </c>
      <c r="G1445" s="7">
        <v>0</v>
      </c>
      <c r="H1445" s="7">
        <v>0</v>
      </c>
      <c r="I1445" s="7">
        <v>2.5267050123253898</v>
      </c>
      <c r="J1445" s="7">
        <v>108750</v>
      </c>
      <c r="K1445" s="7">
        <v>347</v>
      </c>
      <c r="L1445" s="7">
        <v>1087</v>
      </c>
      <c r="M1445" s="7">
        <v>824</v>
      </c>
      <c r="N1445" s="7">
        <v>3205</v>
      </c>
      <c r="O1445" s="7">
        <v>105</v>
      </c>
      <c r="P1445" s="7">
        <v>1562</v>
      </c>
      <c r="Q1445" s="7">
        <v>0</v>
      </c>
      <c r="R1445" s="7">
        <v>3</v>
      </c>
      <c r="S1445" s="7">
        <v>246</v>
      </c>
      <c r="T1445" s="7">
        <v>430</v>
      </c>
      <c r="U1445" s="7">
        <v>56</v>
      </c>
      <c r="V1445" s="7">
        <v>49</v>
      </c>
      <c r="W1445" s="7">
        <v>0</v>
      </c>
    </row>
    <row r="1446" spans="1:23" x14ac:dyDescent="0.35">
      <c r="A1446" s="7">
        <v>1</v>
      </c>
      <c r="B1446" s="7">
        <v>5143</v>
      </c>
      <c r="C1446" s="7">
        <v>1532</v>
      </c>
      <c r="D1446" s="7">
        <v>0</v>
      </c>
      <c r="E1446" s="7">
        <v>250</v>
      </c>
      <c r="F1446" s="7">
        <v>4.8609760839976666</v>
      </c>
      <c r="G1446" s="7">
        <v>0</v>
      </c>
      <c r="H1446" s="7">
        <v>0</v>
      </c>
      <c r="I1446" s="7">
        <v>3.12972156270235</v>
      </c>
      <c r="J1446" s="7">
        <v>160000</v>
      </c>
      <c r="K1446" s="7">
        <v>231</v>
      </c>
      <c r="L1446" s="7">
        <v>1323</v>
      </c>
      <c r="M1446" s="7">
        <v>865</v>
      </c>
      <c r="N1446" s="7">
        <v>2849</v>
      </c>
      <c r="O1446" s="7">
        <v>103</v>
      </c>
      <c r="P1446" s="7">
        <v>2014</v>
      </c>
      <c r="Q1446" s="7">
        <v>0</v>
      </c>
      <c r="R1446" s="7">
        <v>15</v>
      </c>
      <c r="S1446" s="7">
        <v>162</v>
      </c>
      <c r="T1446" s="7">
        <v>178</v>
      </c>
      <c r="U1446" s="7">
        <v>10</v>
      </c>
      <c r="V1446" s="7">
        <v>30</v>
      </c>
      <c r="W1446" s="7">
        <v>0</v>
      </c>
    </row>
    <row r="1447" spans="1:23" x14ac:dyDescent="0.35">
      <c r="A1447" s="7">
        <v>1</v>
      </c>
      <c r="B1447" s="7">
        <v>5943</v>
      </c>
      <c r="C1447" s="7">
        <v>2004</v>
      </c>
      <c r="D1447" s="7">
        <v>0</v>
      </c>
      <c r="E1447" s="7">
        <v>7</v>
      </c>
      <c r="F1447" s="7">
        <v>0.11778563015312131</v>
      </c>
      <c r="G1447" s="7">
        <v>0</v>
      </c>
      <c r="H1447" s="7">
        <v>0</v>
      </c>
      <c r="I1447" s="7">
        <v>0.34240991358226003</v>
      </c>
      <c r="J1447" s="7">
        <v>146772</v>
      </c>
      <c r="K1447" s="7">
        <v>259</v>
      </c>
      <c r="L1447" s="7">
        <v>1285</v>
      </c>
      <c r="M1447" s="7">
        <v>1111</v>
      </c>
      <c r="N1447" s="7">
        <v>5199</v>
      </c>
      <c r="O1447" s="7">
        <v>51</v>
      </c>
      <c r="P1447" s="7">
        <v>541</v>
      </c>
      <c r="Q1447" s="7">
        <v>0</v>
      </c>
      <c r="R1447" s="7">
        <v>5</v>
      </c>
      <c r="S1447" s="7">
        <v>147</v>
      </c>
      <c r="T1447" s="7">
        <v>342</v>
      </c>
      <c r="U1447" s="7">
        <v>55</v>
      </c>
      <c r="V1447" s="7">
        <v>70</v>
      </c>
      <c r="W1447" s="7">
        <v>0</v>
      </c>
    </row>
    <row r="1448" spans="1:23" x14ac:dyDescent="0.35">
      <c r="A1448" s="7">
        <v>1</v>
      </c>
      <c r="B1448" s="7">
        <v>5214</v>
      </c>
      <c r="C1448" s="7">
        <v>1889</v>
      </c>
      <c r="D1448" s="7">
        <v>0</v>
      </c>
      <c r="E1448" s="7">
        <v>3</v>
      </c>
      <c r="F1448" s="7">
        <v>5.7537399309551207E-2</v>
      </c>
      <c r="G1448" s="7">
        <v>0</v>
      </c>
      <c r="H1448" s="7">
        <v>0</v>
      </c>
      <c r="I1448" s="7">
        <v>3.7527593818984504</v>
      </c>
      <c r="J1448" s="7">
        <v>143333</v>
      </c>
      <c r="K1448" s="7">
        <v>568</v>
      </c>
      <c r="L1448" s="7">
        <v>1116</v>
      </c>
      <c r="M1448" s="7">
        <v>1038</v>
      </c>
      <c r="N1448" s="7">
        <v>4297</v>
      </c>
      <c r="O1448" s="7">
        <v>42</v>
      </c>
      <c r="P1448" s="7">
        <v>789</v>
      </c>
      <c r="Q1448" s="7">
        <v>0</v>
      </c>
      <c r="R1448" s="7">
        <v>4</v>
      </c>
      <c r="S1448" s="7">
        <v>82</v>
      </c>
      <c r="T1448" s="7">
        <v>258</v>
      </c>
      <c r="U1448" s="7">
        <v>31</v>
      </c>
      <c r="V1448" s="7">
        <v>58</v>
      </c>
      <c r="W1448" s="7">
        <v>0</v>
      </c>
    </row>
    <row r="1449" spans="1:23" x14ac:dyDescent="0.35">
      <c r="A1449" s="7">
        <v>1</v>
      </c>
      <c r="B1449" s="7">
        <v>4474</v>
      </c>
      <c r="C1449" s="7">
        <v>1716</v>
      </c>
      <c r="D1449" s="7">
        <v>0</v>
      </c>
      <c r="E1449" s="7">
        <v>3</v>
      </c>
      <c r="F1449" s="7">
        <v>6.7054090299508276E-2</v>
      </c>
      <c r="G1449" s="7">
        <v>0</v>
      </c>
      <c r="H1449" s="7">
        <v>0</v>
      </c>
      <c r="I1449" s="7">
        <v>3.0848329048843199</v>
      </c>
      <c r="J1449" s="7">
        <v>141944</v>
      </c>
      <c r="K1449" s="7">
        <v>403</v>
      </c>
      <c r="L1449" s="7">
        <v>993</v>
      </c>
      <c r="M1449" s="7">
        <v>933</v>
      </c>
      <c r="N1449" s="7">
        <v>3707</v>
      </c>
      <c r="O1449" s="7">
        <v>40</v>
      </c>
      <c r="P1449" s="7">
        <v>574</v>
      </c>
      <c r="Q1449" s="7">
        <v>0</v>
      </c>
      <c r="R1449" s="7">
        <v>1</v>
      </c>
      <c r="S1449" s="7">
        <v>152</v>
      </c>
      <c r="T1449" s="7">
        <v>248</v>
      </c>
      <c r="U1449" s="7">
        <v>108</v>
      </c>
      <c r="V1449" s="7">
        <v>0</v>
      </c>
      <c r="W1449" s="7">
        <v>0</v>
      </c>
    </row>
    <row r="1450" spans="1:23" x14ac:dyDescent="0.35">
      <c r="A1450" s="7">
        <v>1</v>
      </c>
      <c r="B1450" s="7">
        <v>4121</v>
      </c>
      <c r="C1450" s="7">
        <v>1641</v>
      </c>
      <c r="D1450" s="7">
        <v>0</v>
      </c>
      <c r="E1450" s="7">
        <v>8</v>
      </c>
      <c r="F1450" s="7">
        <v>0.19412763892259161</v>
      </c>
      <c r="G1450" s="7">
        <v>0</v>
      </c>
      <c r="H1450" s="7">
        <v>0</v>
      </c>
      <c r="I1450" s="7">
        <v>1.5475313190862201</v>
      </c>
      <c r="J1450" s="7">
        <v>142188</v>
      </c>
      <c r="K1450" s="7">
        <v>257</v>
      </c>
      <c r="L1450" s="7">
        <v>932</v>
      </c>
      <c r="M1450" s="7">
        <v>716</v>
      </c>
      <c r="N1450" s="7">
        <v>3651</v>
      </c>
      <c r="O1450" s="7">
        <v>36</v>
      </c>
      <c r="P1450" s="7">
        <v>361</v>
      </c>
      <c r="Q1450" s="7">
        <v>1</v>
      </c>
      <c r="R1450" s="7">
        <v>4</v>
      </c>
      <c r="S1450" s="7">
        <v>68</v>
      </c>
      <c r="T1450" s="7">
        <v>138</v>
      </c>
      <c r="U1450" s="7">
        <v>0</v>
      </c>
      <c r="V1450" s="7">
        <v>48</v>
      </c>
      <c r="W1450" s="7">
        <v>0</v>
      </c>
    </row>
    <row r="1451" spans="1:23" x14ac:dyDescent="0.35">
      <c r="A1451" s="7">
        <v>1</v>
      </c>
      <c r="B1451" s="7">
        <v>5117</v>
      </c>
      <c r="C1451" s="7">
        <v>1951</v>
      </c>
      <c r="D1451" s="7">
        <v>0</v>
      </c>
      <c r="E1451" s="7">
        <v>19</v>
      </c>
      <c r="F1451" s="7">
        <v>0.37131131522376393</v>
      </c>
      <c r="G1451" s="7">
        <v>0</v>
      </c>
      <c r="H1451" s="7">
        <v>0</v>
      </c>
      <c r="I1451" s="7">
        <v>2.28571428571429</v>
      </c>
      <c r="J1451" s="7">
        <v>145104</v>
      </c>
      <c r="K1451" s="7">
        <v>566</v>
      </c>
      <c r="L1451" s="7">
        <v>1115</v>
      </c>
      <c r="M1451" s="7">
        <v>837</v>
      </c>
      <c r="N1451" s="7">
        <v>4370</v>
      </c>
      <c r="O1451" s="7">
        <v>62</v>
      </c>
      <c r="P1451" s="7">
        <v>546</v>
      </c>
      <c r="Q1451" s="7">
        <v>0</v>
      </c>
      <c r="R1451" s="7">
        <v>1</v>
      </c>
      <c r="S1451" s="7">
        <v>138</v>
      </c>
      <c r="T1451" s="7">
        <v>244</v>
      </c>
      <c r="U1451" s="7">
        <v>69</v>
      </c>
      <c r="V1451" s="7">
        <v>65</v>
      </c>
      <c r="W1451" s="7">
        <v>0</v>
      </c>
    </row>
    <row r="1452" spans="1:23" x14ac:dyDescent="0.35">
      <c r="A1452" s="7">
        <v>1</v>
      </c>
      <c r="B1452" s="7">
        <v>2538</v>
      </c>
      <c r="C1452" s="7">
        <v>943</v>
      </c>
      <c r="D1452" s="7">
        <v>0</v>
      </c>
      <c r="E1452" s="7">
        <v>58</v>
      </c>
      <c r="F1452" s="7">
        <v>2.2852639873916467</v>
      </c>
      <c r="G1452" s="7">
        <v>0</v>
      </c>
      <c r="H1452" s="7">
        <v>0</v>
      </c>
      <c r="I1452" s="7">
        <v>0.72405470635559099</v>
      </c>
      <c r="J1452" s="7">
        <v>133333</v>
      </c>
      <c r="K1452" s="7">
        <v>110</v>
      </c>
      <c r="L1452" s="7">
        <v>661</v>
      </c>
      <c r="M1452" s="7">
        <v>367</v>
      </c>
      <c r="N1452" s="7">
        <v>2286</v>
      </c>
      <c r="O1452" s="7">
        <v>78</v>
      </c>
      <c r="P1452" s="7">
        <v>102</v>
      </c>
      <c r="Q1452" s="7">
        <v>0</v>
      </c>
      <c r="R1452" s="7">
        <v>1</v>
      </c>
      <c r="S1452" s="7">
        <v>71</v>
      </c>
      <c r="T1452" s="7">
        <v>190</v>
      </c>
      <c r="U1452" s="7">
        <v>38</v>
      </c>
      <c r="V1452" s="7">
        <v>15</v>
      </c>
      <c r="W1452" s="7">
        <v>0</v>
      </c>
    </row>
    <row r="1453" spans="1:23" x14ac:dyDescent="0.35">
      <c r="A1453" s="7">
        <v>1</v>
      </c>
      <c r="B1453" s="7">
        <v>2994</v>
      </c>
      <c r="C1453" s="7">
        <v>1188</v>
      </c>
      <c r="D1453" s="7">
        <v>0</v>
      </c>
      <c r="E1453" s="7">
        <v>5</v>
      </c>
      <c r="F1453" s="7">
        <v>0.16700066800267202</v>
      </c>
      <c r="G1453" s="7">
        <v>0</v>
      </c>
      <c r="H1453" s="7">
        <v>0</v>
      </c>
      <c r="I1453" s="7">
        <v>1.4335775724753099</v>
      </c>
      <c r="J1453" s="7">
        <v>161250</v>
      </c>
      <c r="K1453" s="7">
        <v>144</v>
      </c>
      <c r="L1453" s="7">
        <v>713</v>
      </c>
      <c r="M1453" s="7">
        <v>551</v>
      </c>
      <c r="N1453" s="7">
        <v>2662</v>
      </c>
      <c r="O1453" s="7">
        <v>73</v>
      </c>
      <c r="P1453" s="7">
        <v>173</v>
      </c>
      <c r="Q1453" s="7">
        <v>0</v>
      </c>
      <c r="R1453" s="7">
        <v>4</v>
      </c>
      <c r="S1453" s="7">
        <v>82</v>
      </c>
      <c r="T1453" s="7">
        <v>124</v>
      </c>
      <c r="U1453" s="7">
        <v>52</v>
      </c>
      <c r="V1453" s="7">
        <v>0</v>
      </c>
      <c r="W1453" s="7">
        <v>0</v>
      </c>
    </row>
    <row r="1454" spans="1:23" x14ac:dyDescent="0.35">
      <c r="A1454" s="7">
        <v>1</v>
      </c>
      <c r="B1454" s="7">
        <v>3313</v>
      </c>
      <c r="C1454" s="7">
        <v>1150</v>
      </c>
      <c r="D1454" s="7">
        <v>0</v>
      </c>
      <c r="E1454" s="7">
        <v>15</v>
      </c>
      <c r="F1454" s="7">
        <v>0.4527618472683369</v>
      </c>
      <c r="G1454" s="7">
        <v>0</v>
      </c>
      <c r="H1454" s="7">
        <v>0</v>
      </c>
      <c r="I1454" s="7">
        <v>2.12314225053079</v>
      </c>
      <c r="J1454" s="7">
        <v>184635</v>
      </c>
      <c r="K1454" s="7">
        <v>135</v>
      </c>
      <c r="L1454" s="7">
        <v>849</v>
      </c>
      <c r="M1454" s="7">
        <v>634</v>
      </c>
      <c r="N1454" s="7">
        <v>3170</v>
      </c>
      <c r="O1454" s="7">
        <v>11</v>
      </c>
      <c r="P1454" s="7">
        <v>81</v>
      </c>
      <c r="Q1454" s="7">
        <v>0</v>
      </c>
      <c r="R1454" s="7">
        <v>3</v>
      </c>
      <c r="S1454" s="7">
        <v>48</v>
      </c>
      <c r="T1454" s="7">
        <v>77</v>
      </c>
      <c r="U1454" s="7">
        <v>15</v>
      </c>
      <c r="V1454" s="7">
        <v>0</v>
      </c>
      <c r="W1454" s="7">
        <v>0</v>
      </c>
    </row>
    <row r="1455" spans="1:23" x14ac:dyDescent="0.35">
      <c r="A1455" s="7">
        <v>1</v>
      </c>
      <c r="B1455" s="7">
        <v>8383</v>
      </c>
      <c r="C1455" s="7">
        <v>2853</v>
      </c>
      <c r="D1455" s="7">
        <v>0</v>
      </c>
      <c r="E1455" s="7">
        <v>1764</v>
      </c>
      <c r="F1455" s="7">
        <v>21.042586186329476</v>
      </c>
      <c r="G1455" s="7">
        <v>1</v>
      </c>
      <c r="H1455" s="7">
        <v>0</v>
      </c>
      <c r="I1455" s="7">
        <v>9.8534903763286401</v>
      </c>
      <c r="J1455" s="7">
        <v>142276</v>
      </c>
      <c r="K1455" s="7">
        <v>1105</v>
      </c>
      <c r="L1455" s="7">
        <v>1396</v>
      </c>
      <c r="M1455" s="7">
        <v>1333</v>
      </c>
      <c r="N1455" s="7">
        <v>6929</v>
      </c>
      <c r="O1455" s="7">
        <v>498</v>
      </c>
      <c r="P1455" s="7">
        <v>664</v>
      </c>
      <c r="Q1455" s="7">
        <v>8</v>
      </c>
      <c r="R1455" s="7">
        <v>5</v>
      </c>
      <c r="S1455" s="7">
        <v>279</v>
      </c>
      <c r="T1455" s="7">
        <v>517</v>
      </c>
      <c r="U1455" s="7">
        <v>198</v>
      </c>
      <c r="V1455" s="7">
        <v>16</v>
      </c>
      <c r="W1455" s="7">
        <v>0</v>
      </c>
    </row>
    <row r="1456" spans="1:23" x14ac:dyDescent="0.35">
      <c r="A1456" s="7">
        <v>1</v>
      </c>
      <c r="B1456" s="7">
        <v>4156</v>
      </c>
      <c r="C1456" s="7">
        <v>1498</v>
      </c>
      <c r="D1456" s="7">
        <v>0</v>
      </c>
      <c r="E1456" s="7">
        <v>25</v>
      </c>
      <c r="F1456" s="7">
        <v>0.60153994225216556</v>
      </c>
      <c r="G1456" s="7">
        <v>0</v>
      </c>
      <c r="H1456" s="7">
        <v>0</v>
      </c>
      <c r="I1456" s="7">
        <v>2.03340595497458</v>
      </c>
      <c r="J1456" s="7">
        <v>183261</v>
      </c>
      <c r="K1456" s="7">
        <v>309</v>
      </c>
      <c r="L1456" s="7">
        <v>1345</v>
      </c>
      <c r="M1456" s="7">
        <v>441</v>
      </c>
      <c r="N1456" s="7">
        <v>3672</v>
      </c>
      <c r="O1456" s="7">
        <v>72</v>
      </c>
      <c r="P1456" s="7">
        <v>265</v>
      </c>
      <c r="Q1456" s="7">
        <v>0</v>
      </c>
      <c r="R1456" s="7">
        <v>8</v>
      </c>
      <c r="S1456" s="7">
        <v>139</v>
      </c>
      <c r="T1456" s="7">
        <v>235</v>
      </c>
      <c r="U1456" s="7">
        <v>67</v>
      </c>
      <c r="V1456" s="7">
        <v>11</v>
      </c>
      <c r="W1456" s="7">
        <v>0</v>
      </c>
    </row>
    <row r="1457" spans="1:23" x14ac:dyDescent="0.35">
      <c r="A1457" s="7">
        <v>1</v>
      </c>
      <c r="B1457" s="7">
        <v>4806</v>
      </c>
      <c r="C1457" s="7">
        <v>1575</v>
      </c>
      <c r="D1457" s="7">
        <v>0</v>
      </c>
      <c r="E1457" s="7">
        <v>1</v>
      </c>
      <c r="F1457" s="7">
        <v>2.0807324178110695E-2</v>
      </c>
      <c r="G1457" s="7">
        <v>0</v>
      </c>
      <c r="H1457" s="7">
        <v>0</v>
      </c>
      <c r="I1457" s="7">
        <v>0.69915254237288105</v>
      </c>
      <c r="J1457" s="7">
        <v>222885</v>
      </c>
      <c r="K1457" s="7">
        <v>140</v>
      </c>
      <c r="L1457" s="7">
        <v>1655</v>
      </c>
      <c r="M1457" s="7">
        <v>471</v>
      </c>
      <c r="N1457" s="7">
        <v>4495</v>
      </c>
      <c r="O1457" s="7">
        <v>17</v>
      </c>
      <c r="P1457" s="7">
        <v>170</v>
      </c>
      <c r="Q1457" s="7">
        <v>0</v>
      </c>
      <c r="R1457" s="7">
        <v>10</v>
      </c>
      <c r="S1457" s="7">
        <v>114</v>
      </c>
      <c r="T1457" s="7">
        <v>222</v>
      </c>
      <c r="U1457" s="7">
        <v>16</v>
      </c>
      <c r="V1457" s="7">
        <v>8</v>
      </c>
      <c r="W1457" s="7">
        <v>0</v>
      </c>
    </row>
    <row r="1458" spans="1:23" x14ac:dyDescent="0.35">
      <c r="A1458" s="7">
        <v>1</v>
      </c>
      <c r="B1458" s="7">
        <v>3700</v>
      </c>
      <c r="C1458" s="7">
        <v>1587</v>
      </c>
      <c r="D1458" s="7">
        <v>0</v>
      </c>
      <c r="E1458" s="7">
        <v>106</v>
      </c>
      <c r="F1458" s="7">
        <v>2.8648648648648649</v>
      </c>
      <c r="G1458" s="7">
        <v>1</v>
      </c>
      <c r="H1458" s="7">
        <v>0</v>
      </c>
      <c r="I1458" s="7">
        <v>5.6185702980743901</v>
      </c>
      <c r="J1458" s="7">
        <v>142904</v>
      </c>
      <c r="K1458" s="7">
        <v>740</v>
      </c>
      <c r="L1458" s="7">
        <v>730</v>
      </c>
      <c r="M1458" s="7">
        <v>732</v>
      </c>
      <c r="N1458" s="7">
        <v>3170</v>
      </c>
      <c r="O1458" s="7">
        <v>118</v>
      </c>
      <c r="P1458" s="7">
        <v>190</v>
      </c>
      <c r="Q1458" s="7">
        <v>1</v>
      </c>
      <c r="R1458" s="7">
        <v>3</v>
      </c>
      <c r="S1458" s="7">
        <v>218</v>
      </c>
      <c r="T1458" s="7">
        <v>557</v>
      </c>
      <c r="U1458" s="7">
        <v>174</v>
      </c>
      <c r="V1458" s="7">
        <v>29</v>
      </c>
      <c r="W1458" s="7">
        <v>0</v>
      </c>
    </row>
    <row r="1459" spans="1:23" x14ac:dyDescent="0.35">
      <c r="A1459" s="7">
        <v>1</v>
      </c>
      <c r="B1459" s="7">
        <v>4250</v>
      </c>
      <c r="C1459" s="7">
        <v>1657</v>
      </c>
      <c r="D1459" s="7">
        <v>0</v>
      </c>
      <c r="E1459" s="7">
        <v>0</v>
      </c>
      <c r="F1459" s="7">
        <v>0</v>
      </c>
      <c r="G1459" s="7">
        <v>0</v>
      </c>
      <c r="H1459" s="7">
        <v>0</v>
      </c>
      <c r="I1459" s="7">
        <v>5.04710632570659</v>
      </c>
      <c r="J1459" s="7">
        <v>156250</v>
      </c>
      <c r="K1459" s="7">
        <v>404</v>
      </c>
      <c r="L1459" s="7">
        <v>1045</v>
      </c>
      <c r="M1459" s="7">
        <v>597</v>
      </c>
      <c r="N1459" s="7">
        <v>3633</v>
      </c>
      <c r="O1459" s="7">
        <v>122</v>
      </c>
      <c r="P1459" s="7">
        <v>243</v>
      </c>
      <c r="Q1459" s="7">
        <v>0</v>
      </c>
      <c r="R1459" s="7">
        <v>6</v>
      </c>
      <c r="S1459" s="7">
        <v>246</v>
      </c>
      <c r="T1459" s="7">
        <v>436</v>
      </c>
      <c r="U1459" s="7">
        <v>80</v>
      </c>
      <c r="V1459" s="7">
        <v>48</v>
      </c>
      <c r="W1459" s="7">
        <v>0</v>
      </c>
    </row>
    <row r="1460" spans="1:23" x14ac:dyDescent="0.35">
      <c r="A1460" s="7">
        <v>1</v>
      </c>
      <c r="B1460" s="7">
        <v>3599</v>
      </c>
      <c r="C1460" s="7">
        <v>1196</v>
      </c>
      <c r="D1460" s="7">
        <v>0</v>
      </c>
      <c r="E1460" s="7">
        <v>2</v>
      </c>
      <c r="F1460" s="7">
        <v>5.557099194220616E-2</v>
      </c>
      <c r="G1460" s="7">
        <v>0</v>
      </c>
      <c r="H1460" s="7">
        <v>0</v>
      </c>
      <c r="I1460" s="7">
        <v>6.6685665431746894</v>
      </c>
      <c r="J1460" s="7">
        <v>235156</v>
      </c>
      <c r="K1460" s="7">
        <v>298</v>
      </c>
      <c r="L1460" s="7">
        <v>1229</v>
      </c>
      <c r="M1460" s="7">
        <v>471</v>
      </c>
      <c r="N1460" s="7">
        <v>3390</v>
      </c>
      <c r="O1460" s="7">
        <v>23</v>
      </c>
      <c r="P1460" s="7">
        <v>111</v>
      </c>
      <c r="Q1460" s="7">
        <v>0</v>
      </c>
      <c r="R1460" s="7">
        <v>4</v>
      </c>
      <c r="S1460" s="7">
        <v>71</v>
      </c>
      <c r="T1460" s="7">
        <v>97</v>
      </c>
      <c r="U1460" s="7">
        <v>49</v>
      </c>
      <c r="V1460" s="7">
        <v>10</v>
      </c>
      <c r="W1460" s="7">
        <v>0</v>
      </c>
    </row>
    <row r="1461" spans="1:23" x14ac:dyDescent="0.35">
      <c r="A1461" s="7">
        <v>1</v>
      </c>
      <c r="B1461" s="7">
        <v>4296</v>
      </c>
      <c r="C1461" s="7">
        <v>1045</v>
      </c>
      <c r="D1461" s="7">
        <v>0</v>
      </c>
      <c r="E1461" s="7">
        <v>1602</v>
      </c>
      <c r="F1461" s="7">
        <v>37.290502793296085</v>
      </c>
      <c r="G1461" s="7">
        <v>0</v>
      </c>
      <c r="H1461" s="7">
        <v>0</v>
      </c>
      <c r="I1461" s="7">
        <v>7.2330262708973097</v>
      </c>
      <c r="J1461" s="7">
        <v>170000</v>
      </c>
      <c r="K1461" s="7">
        <v>286</v>
      </c>
      <c r="L1461" s="7">
        <v>753</v>
      </c>
      <c r="M1461" s="7">
        <v>456</v>
      </c>
      <c r="N1461" s="7">
        <v>3553</v>
      </c>
      <c r="O1461" s="7">
        <v>206</v>
      </c>
      <c r="P1461" s="7">
        <v>329</v>
      </c>
      <c r="Q1461" s="7">
        <v>1</v>
      </c>
      <c r="R1461" s="7">
        <v>6</v>
      </c>
      <c r="S1461" s="7">
        <v>201</v>
      </c>
      <c r="T1461" s="7">
        <v>316</v>
      </c>
      <c r="U1461" s="7">
        <v>19</v>
      </c>
      <c r="V1461" s="7">
        <v>19</v>
      </c>
      <c r="W1461" s="7">
        <v>0</v>
      </c>
    </row>
    <row r="1462" spans="1:23" x14ac:dyDescent="0.35">
      <c r="A1462" s="7">
        <v>1</v>
      </c>
      <c r="B1462" s="7">
        <v>3091</v>
      </c>
      <c r="C1462" s="7">
        <v>972</v>
      </c>
      <c r="D1462" s="7">
        <v>0</v>
      </c>
      <c r="E1462" s="7">
        <v>416</v>
      </c>
      <c r="F1462" s="7">
        <v>13.458427693303138</v>
      </c>
      <c r="G1462" s="7">
        <v>0</v>
      </c>
      <c r="H1462" s="7">
        <v>0</v>
      </c>
      <c r="I1462" s="7">
        <v>5.4784774101743201</v>
      </c>
      <c r="J1462" s="7">
        <v>149773</v>
      </c>
      <c r="K1462" s="7">
        <v>304</v>
      </c>
      <c r="L1462" s="7">
        <v>594</v>
      </c>
      <c r="M1462" s="7">
        <v>464</v>
      </c>
      <c r="N1462" s="7">
        <v>2036</v>
      </c>
      <c r="O1462" s="7">
        <v>609</v>
      </c>
      <c r="P1462" s="7">
        <v>169</v>
      </c>
      <c r="Q1462" s="7">
        <v>0</v>
      </c>
      <c r="R1462" s="7">
        <v>4</v>
      </c>
      <c r="S1462" s="7">
        <v>273</v>
      </c>
      <c r="T1462" s="7">
        <v>531</v>
      </c>
      <c r="U1462" s="7">
        <v>29</v>
      </c>
      <c r="V1462" s="7">
        <v>68</v>
      </c>
      <c r="W1462" s="7">
        <v>0</v>
      </c>
    </row>
    <row r="1463" spans="1:23" x14ac:dyDescent="0.35">
      <c r="A1463" s="7">
        <v>1</v>
      </c>
      <c r="B1463" s="7">
        <v>2935</v>
      </c>
      <c r="C1463" s="7">
        <v>1232</v>
      </c>
      <c r="D1463" s="7">
        <v>0</v>
      </c>
      <c r="E1463" s="7">
        <v>86</v>
      </c>
      <c r="F1463" s="7">
        <v>2.93015332197615</v>
      </c>
      <c r="G1463" s="7">
        <v>0</v>
      </c>
      <c r="H1463" s="7">
        <v>0</v>
      </c>
      <c r="I1463" s="7">
        <v>10.4132231404959</v>
      </c>
      <c r="J1463" s="7">
        <v>170670</v>
      </c>
      <c r="K1463" s="7">
        <v>365</v>
      </c>
      <c r="L1463" s="7">
        <v>609</v>
      </c>
      <c r="M1463" s="7">
        <v>709</v>
      </c>
      <c r="N1463" s="7">
        <v>2675</v>
      </c>
      <c r="O1463" s="7">
        <v>33</v>
      </c>
      <c r="P1463" s="7">
        <v>155</v>
      </c>
      <c r="Q1463" s="7">
        <v>2</v>
      </c>
      <c r="R1463" s="7">
        <v>3</v>
      </c>
      <c r="S1463" s="7">
        <v>67</v>
      </c>
      <c r="T1463" s="7">
        <v>126</v>
      </c>
      <c r="U1463" s="7">
        <v>48</v>
      </c>
      <c r="V1463" s="7">
        <v>11</v>
      </c>
      <c r="W1463" s="7">
        <v>0</v>
      </c>
    </row>
    <row r="1464" spans="1:23" x14ac:dyDescent="0.35">
      <c r="A1464" s="7">
        <v>1</v>
      </c>
      <c r="B1464" s="7">
        <v>3511</v>
      </c>
      <c r="C1464" s="7">
        <v>1391</v>
      </c>
      <c r="D1464" s="7">
        <v>0</v>
      </c>
      <c r="E1464" s="7">
        <v>0</v>
      </c>
      <c r="F1464" s="7">
        <v>0</v>
      </c>
      <c r="G1464" s="7">
        <v>0</v>
      </c>
      <c r="H1464" s="7">
        <v>0</v>
      </c>
      <c r="I1464" s="7">
        <v>1.1360487669714601</v>
      </c>
      <c r="J1464" s="7">
        <v>199609</v>
      </c>
      <c r="K1464" s="7">
        <v>82</v>
      </c>
      <c r="L1464" s="7">
        <v>869</v>
      </c>
      <c r="M1464" s="7">
        <v>663</v>
      </c>
      <c r="N1464" s="7">
        <v>3150</v>
      </c>
      <c r="O1464" s="7">
        <v>73</v>
      </c>
      <c r="P1464" s="7">
        <v>199</v>
      </c>
      <c r="Q1464" s="7">
        <v>0</v>
      </c>
      <c r="R1464" s="7">
        <v>1</v>
      </c>
      <c r="S1464" s="7">
        <v>88</v>
      </c>
      <c r="T1464" s="7">
        <v>181</v>
      </c>
      <c r="U1464" s="7">
        <v>18</v>
      </c>
      <c r="V1464" s="7">
        <v>0</v>
      </c>
      <c r="W1464" s="7">
        <v>0</v>
      </c>
    </row>
    <row r="1465" spans="1:23" x14ac:dyDescent="0.35">
      <c r="A1465" s="7">
        <v>1</v>
      </c>
      <c r="B1465" s="7">
        <v>7126</v>
      </c>
      <c r="C1465" s="7">
        <v>2645</v>
      </c>
      <c r="D1465" s="7">
        <v>0</v>
      </c>
      <c r="E1465" s="7">
        <v>398</v>
      </c>
      <c r="F1465" s="7">
        <v>5.585181027224249</v>
      </c>
      <c r="G1465" s="7">
        <v>0</v>
      </c>
      <c r="H1465" s="7">
        <v>0</v>
      </c>
      <c r="I1465" s="7">
        <v>4.88025305015816</v>
      </c>
      <c r="J1465" s="7">
        <v>167266</v>
      </c>
      <c r="K1465" s="7">
        <v>521</v>
      </c>
      <c r="L1465" s="7">
        <v>1655</v>
      </c>
      <c r="M1465" s="7">
        <v>1179</v>
      </c>
      <c r="N1465" s="7">
        <v>6115</v>
      </c>
      <c r="O1465" s="7">
        <v>353</v>
      </c>
      <c r="P1465" s="7">
        <v>376</v>
      </c>
      <c r="Q1465" s="7">
        <v>4</v>
      </c>
      <c r="R1465" s="7">
        <v>6</v>
      </c>
      <c r="S1465" s="7">
        <v>272</v>
      </c>
      <c r="T1465" s="7">
        <v>534</v>
      </c>
      <c r="U1465" s="7">
        <v>42</v>
      </c>
      <c r="V1465" s="7">
        <v>58</v>
      </c>
      <c r="W1465" s="7">
        <v>0</v>
      </c>
    </row>
    <row r="1466" spans="1:23" x14ac:dyDescent="0.35">
      <c r="A1466" s="7">
        <v>0</v>
      </c>
      <c r="B1466" s="7">
        <v>5643</v>
      </c>
      <c r="C1466" s="7">
        <v>1888</v>
      </c>
      <c r="D1466" s="7">
        <v>0</v>
      </c>
      <c r="E1466" s="7">
        <v>448</v>
      </c>
      <c r="F1466" s="7">
        <v>7.9390395179868856</v>
      </c>
      <c r="G1466" s="7">
        <v>0</v>
      </c>
      <c r="H1466" s="7">
        <v>0</v>
      </c>
      <c r="I1466" s="7">
        <v>10.049243115083</v>
      </c>
      <c r="J1466" s="7">
        <v>161220</v>
      </c>
      <c r="K1466" s="7">
        <v>785</v>
      </c>
      <c r="L1466" s="7">
        <v>1309</v>
      </c>
      <c r="M1466" s="7">
        <v>875</v>
      </c>
      <c r="N1466" s="7">
        <v>5046</v>
      </c>
      <c r="O1466" s="7">
        <v>193</v>
      </c>
      <c r="P1466" s="7">
        <v>242</v>
      </c>
      <c r="Q1466" s="7">
        <v>0</v>
      </c>
      <c r="R1466" s="7">
        <v>9</v>
      </c>
      <c r="S1466" s="7">
        <v>153</v>
      </c>
      <c r="T1466" s="7">
        <v>311</v>
      </c>
      <c r="U1466" s="7">
        <v>9</v>
      </c>
      <c r="V1466" s="7">
        <v>15</v>
      </c>
      <c r="W1466" s="7">
        <v>0</v>
      </c>
    </row>
    <row r="1467" spans="1:23" x14ac:dyDescent="0.35">
      <c r="A1467" s="7">
        <v>1</v>
      </c>
      <c r="B1467" s="7">
        <v>3672</v>
      </c>
      <c r="C1467" s="7">
        <v>1131</v>
      </c>
      <c r="D1467" s="7">
        <v>0</v>
      </c>
      <c r="E1467" s="7">
        <v>10</v>
      </c>
      <c r="F1467" s="7">
        <v>0.27233115468409586</v>
      </c>
      <c r="G1467" s="7">
        <v>0</v>
      </c>
      <c r="H1467" s="7">
        <v>1</v>
      </c>
      <c r="I1467" s="7">
        <v>8.0452920143027402</v>
      </c>
      <c r="J1467" s="7">
        <v>46936</v>
      </c>
      <c r="K1467" s="7">
        <v>1176</v>
      </c>
      <c r="L1467" s="7">
        <v>899</v>
      </c>
      <c r="M1467" s="7">
        <v>279</v>
      </c>
      <c r="N1467" s="7">
        <v>1133</v>
      </c>
      <c r="O1467" s="7">
        <v>1138</v>
      </c>
      <c r="P1467" s="7">
        <v>45</v>
      </c>
      <c r="Q1467" s="7">
        <v>0</v>
      </c>
      <c r="R1467" s="7">
        <v>46</v>
      </c>
      <c r="S1467" s="7">
        <v>1310</v>
      </c>
      <c r="T1467" s="7">
        <v>2173</v>
      </c>
      <c r="U1467" s="7">
        <v>234</v>
      </c>
      <c r="V1467" s="7">
        <v>67</v>
      </c>
      <c r="W1467" s="7">
        <v>0</v>
      </c>
    </row>
    <row r="1468" spans="1:23" x14ac:dyDescent="0.35">
      <c r="A1468" s="7">
        <v>1</v>
      </c>
      <c r="B1468" s="7">
        <v>5262</v>
      </c>
      <c r="C1468" s="7">
        <v>2528</v>
      </c>
      <c r="D1468" s="7">
        <v>0</v>
      </c>
      <c r="E1468" s="7">
        <v>139</v>
      </c>
      <c r="F1468" s="7">
        <v>2.6415811478525275</v>
      </c>
      <c r="G1468" s="7">
        <v>0</v>
      </c>
      <c r="H1468" s="7">
        <v>0</v>
      </c>
      <c r="I1468" s="7">
        <v>2.2195248829547398</v>
      </c>
      <c r="J1468" s="7">
        <v>123903</v>
      </c>
      <c r="K1468" s="7">
        <v>712</v>
      </c>
      <c r="L1468" s="7">
        <v>793</v>
      </c>
      <c r="M1468" s="7">
        <v>529</v>
      </c>
      <c r="N1468" s="7">
        <v>3799</v>
      </c>
      <c r="O1468" s="7">
        <v>567</v>
      </c>
      <c r="P1468" s="7">
        <v>431</v>
      </c>
      <c r="Q1468" s="7">
        <v>0</v>
      </c>
      <c r="R1468" s="7">
        <v>39</v>
      </c>
      <c r="S1468" s="7">
        <v>426</v>
      </c>
      <c r="T1468" s="7">
        <v>1106</v>
      </c>
      <c r="U1468" s="7">
        <v>145</v>
      </c>
      <c r="V1468" s="7">
        <v>51</v>
      </c>
      <c r="W1468" s="7">
        <v>0</v>
      </c>
    </row>
    <row r="1469" spans="1:23" x14ac:dyDescent="0.35">
      <c r="A1469" s="7">
        <v>1</v>
      </c>
      <c r="B1469" s="7">
        <v>3054</v>
      </c>
      <c r="C1469" s="7">
        <v>1295</v>
      </c>
      <c r="D1469" s="7">
        <v>0</v>
      </c>
      <c r="E1469" s="7">
        <v>362</v>
      </c>
      <c r="F1469" s="7">
        <v>11.853307138179437</v>
      </c>
      <c r="G1469" s="7">
        <v>0</v>
      </c>
      <c r="H1469" s="7">
        <v>0</v>
      </c>
      <c r="I1469" s="7">
        <v>7.8810623556581998</v>
      </c>
      <c r="J1469" s="7">
        <v>162022</v>
      </c>
      <c r="K1469" s="7">
        <v>482</v>
      </c>
      <c r="L1469" s="7">
        <v>425</v>
      </c>
      <c r="M1469" s="7">
        <v>659</v>
      </c>
      <c r="N1469" s="7">
        <v>2560</v>
      </c>
      <c r="O1469" s="7">
        <v>198</v>
      </c>
      <c r="P1469" s="7">
        <v>139</v>
      </c>
      <c r="Q1469" s="7">
        <v>6</v>
      </c>
      <c r="R1469" s="7">
        <v>1</v>
      </c>
      <c r="S1469" s="7">
        <v>150</v>
      </c>
      <c r="T1469" s="7">
        <v>274</v>
      </c>
      <c r="U1469" s="7">
        <v>96</v>
      </c>
      <c r="V1469" s="7">
        <v>85</v>
      </c>
      <c r="W1469" s="7">
        <v>0</v>
      </c>
    </row>
    <row r="1470" spans="1:23" x14ac:dyDescent="0.35">
      <c r="A1470" s="7">
        <v>1</v>
      </c>
      <c r="B1470" s="7">
        <v>6423</v>
      </c>
      <c r="C1470" s="7">
        <v>2463</v>
      </c>
      <c r="D1470" s="7">
        <v>0</v>
      </c>
      <c r="E1470" s="7">
        <v>111</v>
      </c>
      <c r="F1470" s="7">
        <v>1.7281644091546005</v>
      </c>
      <c r="G1470" s="7">
        <v>0</v>
      </c>
      <c r="H1470" s="7">
        <v>0</v>
      </c>
      <c r="I1470" s="7">
        <v>7.2205232755691506</v>
      </c>
      <c r="J1470" s="7">
        <v>112656</v>
      </c>
      <c r="K1470" s="7">
        <v>1218</v>
      </c>
      <c r="L1470" s="7">
        <v>1116</v>
      </c>
      <c r="M1470" s="7">
        <v>643</v>
      </c>
      <c r="N1470" s="7">
        <v>4015</v>
      </c>
      <c r="O1470" s="7">
        <v>669</v>
      </c>
      <c r="P1470" s="7">
        <v>184</v>
      </c>
      <c r="Q1470" s="7">
        <v>5</v>
      </c>
      <c r="R1470" s="7">
        <v>31</v>
      </c>
      <c r="S1470" s="7">
        <v>1519</v>
      </c>
      <c r="T1470" s="7">
        <v>2724</v>
      </c>
      <c r="U1470" s="7">
        <v>322</v>
      </c>
      <c r="V1470" s="7">
        <v>123</v>
      </c>
      <c r="W1470" s="7">
        <v>0</v>
      </c>
    </row>
    <row r="1471" spans="1:23" x14ac:dyDescent="0.35">
      <c r="A1471" s="7">
        <v>1</v>
      </c>
      <c r="B1471" s="7">
        <v>4754</v>
      </c>
      <c r="C1471" s="7">
        <v>1930</v>
      </c>
      <c r="D1471" s="7">
        <v>0</v>
      </c>
      <c r="E1471" s="7">
        <v>5</v>
      </c>
      <c r="F1471" s="7">
        <v>0.1051745898190997</v>
      </c>
      <c r="G1471" s="7">
        <v>0</v>
      </c>
      <c r="H1471" s="7">
        <v>0</v>
      </c>
      <c r="I1471" s="7">
        <v>3.1813361611877</v>
      </c>
      <c r="J1471" s="7">
        <v>250001</v>
      </c>
      <c r="K1471" s="7">
        <v>263</v>
      </c>
      <c r="L1471" s="7">
        <v>1364</v>
      </c>
      <c r="M1471" s="7">
        <v>805</v>
      </c>
      <c r="N1471" s="7">
        <v>4378</v>
      </c>
      <c r="O1471" s="7">
        <v>41</v>
      </c>
      <c r="P1471" s="7">
        <v>247</v>
      </c>
      <c r="Q1471" s="7">
        <v>0</v>
      </c>
      <c r="R1471" s="7">
        <v>2</v>
      </c>
      <c r="S1471" s="7">
        <v>86</v>
      </c>
      <c r="T1471" s="7">
        <v>126</v>
      </c>
      <c r="U1471" s="7">
        <v>85</v>
      </c>
      <c r="V1471" s="7">
        <v>0</v>
      </c>
      <c r="W1471" s="7">
        <v>0</v>
      </c>
    </row>
    <row r="1472" spans="1:23" x14ac:dyDescent="0.35">
      <c r="A1472" s="7">
        <v>0</v>
      </c>
      <c r="B1472" s="7">
        <v>5698</v>
      </c>
      <c r="C1472" s="7">
        <v>1985</v>
      </c>
      <c r="D1472" s="7">
        <v>0</v>
      </c>
      <c r="E1472" s="7">
        <v>102</v>
      </c>
      <c r="F1472" s="7">
        <v>1.7901017901017902</v>
      </c>
      <c r="G1472" s="7">
        <v>0</v>
      </c>
      <c r="H1472" s="7">
        <v>0</v>
      </c>
      <c r="I1472" s="7">
        <v>2.0694619398956298</v>
      </c>
      <c r="J1472" s="7">
        <v>232361</v>
      </c>
      <c r="K1472" s="7">
        <v>209</v>
      </c>
      <c r="L1472" s="7">
        <v>1657</v>
      </c>
      <c r="M1472" s="7">
        <v>777</v>
      </c>
      <c r="N1472" s="7">
        <v>5117</v>
      </c>
      <c r="O1472" s="7">
        <v>37</v>
      </c>
      <c r="P1472" s="7">
        <v>418</v>
      </c>
      <c r="Q1472" s="7">
        <v>1</v>
      </c>
      <c r="R1472" s="7">
        <v>6</v>
      </c>
      <c r="S1472" s="7">
        <v>119</v>
      </c>
      <c r="T1472" s="7">
        <v>223</v>
      </c>
      <c r="U1472" s="7">
        <v>37</v>
      </c>
      <c r="V1472" s="7">
        <v>0</v>
      </c>
      <c r="W1472" s="7">
        <v>0</v>
      </c>
    </row>
    <row r="1473" spans="1:23" x14ac:dyDescent="0.35">
      <c r="A1473" s="7">
        <v>1</v>
      </c>
      <c r="B1473" s="7">
        <v>3096</v>
      </c>
      <c r="C1473" s="7">
        <v>1076</v>
      </c>
      <c r="D1473" s="7">
        <v>0</v>
      </c>
      <c r="E1473" s="7">
        <v>3</v>
      </c>
      <c r="F1473" s="7">
        <v>9.6899224806201556E-2</v>
      </c>
      <c r="G1473" s="7">
        <v>0</v>
      </c>
      <c r="H1473" s="7">
        <v>0</v>
      </c>
      <c r="I1473" s="7">
        <v>0.13346680013346701</v>
      </c>
      <c r="J1473" s="7">
        <v>196875</v>
      </c>
      <c r="K1473" s="7">
        <v>58</v>
      </c>
      <c r="L1473" s="7">
        <v>831</v>
      </c>
      <c r="M1473" s="7">
        <v>449</v>
      </c>
      <c r="N1473" s="7">
        <v>2848</v>
      </c>
      <c r="O1473" s="7">
        <v>8</v>
      </c>
      <c r="P1473" s="7">
        <v>177</v>
      </c>
      <c r="Q1473" s="7">
        <v>0</v>
      </c>
      <c r="R1473" s="7">
        <v>1</v>
      </c>
      <c r="S1473" s="7">
        <v>62</v>
      </c>
      <c r="T1473" s="7">
        <v>151</v>
      </c>
      <c r="U1473" s="7">
        <v>10</v>
      </c>
      <c r="V1473" s="7">
        <v>0</v>
      </c>
      <c r="W1473" s="7">
        <v>0</v>
      </c>
    </row>
    <row r="1474" spans="1:23" x14ac:dyDescent="0.35">
      <c r="A1474" s="7">
        <v>1</v>
      </c>
      <c r="B1474" s="7">
        <v>5606</v>
      </c>
      <c r="C1474" s="7">
        <v>2029</v>
      </c>
      <c r="D1474" s="7">
        <v>0</v>
      </c>
      <c r="E1474" s="7">
        <v>21</v>
      </c>
      <c r="F1474" s="7">
        <v>0.37459864430966822</v>
      </c>
      <c r="G1474" s="7">
        <v>0</v>
      </c>
      <c r="H1474" s="7">
        <v>0</v>
      </c>
      <c r="I1474" s="7">
        <v>3.9032144118686003</v>
      </c>
      <c r="J1474" s="7">
        <v>154706</v>
      </c>
      <c r="K1474" s="7">
        <v>436</v>
      </c>
      <c r="L1474" s="7">
        <v>1399</v>
      </c>
      <c r="M1474" s="7">
        <v>831</v>
      </c>
      <c r="N1474" s="7">
        <v>5037</v>
      </c>
      <c r="O1474" s="7">
        <v>46</v>
      </c>
      <c r="P1474" s="7">
        <v>343</v>
      </c>
      <c r="Q1474" s="7">
        <v>1</v>
      </c>
      <c r="R1474" s="7">
        <v>7</v>
      </c>
      <c r="S1474" s="7">
        <v>172</v>
      </c>
      <c r="T1474" s="7">
        <v>463</v>
      </c>
      <c r="U1474" s="7">
        <v>12</v>
      </c>
      <c r="V1474" s="7">
        <v>22</v>
      </c>
      <c r="W1474" s="7">
        <v>0</v>
      </c>
    </row>
    <row r="1475" spans="1:23" x14ac:dyDescent="0.35">
      <c r="A1475" s="7">
        <v>0</v>
      </c>
      <c r="B1475" s="7">
        <v>3838</v>
      </c>
      <c r="C1475" s="7">
        <v>1474</v>
      </c>
      <c r="D1475" s="7">
        <v>0</v>
      </c>
      <c r="E1475" s="7">
        <v>0</v>
      </c>
      <c r="F1475" s="7">
        <v>0</v>
      </c>
      <c r="G1475" s="7">
        <v>0</v>
      </c>
      <c r="H1475" s="7">
        <v>0</v>
      </c>
      <c r="I1475" s="7">
        <v>4.0565297042659001</v>
      </c>
      <c r="J1475" s="7">
        <v>214625</v>
      </c>
      <c r="K1475" s="7">
        <v>311</v>
      </c>
      <c r="L1475" s="7">
        <v>921</v>
      </c>
      <c r="M1475" s="7">
        <v>805</v>
      </c>
      <c r="N1475" s="7">
        <v>3613</v>
      </c>
      <c r="O1475" s="7">
        <v>38</v>
      </c>
      <c r="P1475" s="7">
        <v>102</v>
      </c>
      <c r="Q1475" s="7">
        <v>0</v>
      </c>
      <c r="R1475" s="7">
        <v>5</v>
      </c>
      <c r="S1475" s="7">
        <v>80</v>
      </c>
      <c r="T1475" s="7">
        <v>134</v>
      </c>
      <c r="U1475" s="7">
        <v>11</v>
      </c>
      <c r="V1475" s="7">
        <v>10</v>
      </c>
      <c r="W1475" s="7">
        <v>0</v>
      </c>
    </row>
    <row r="1476" spans="1:23" x14ac:dyDescent="0.35">
      <c r="A1476" s="7">
        <v>1</v>
      </c>
      <c r="B1476" s="7">
        <v>6438</v>
      </c>
      <c r="C1476" s="7">
        <v>2443</v>
      </c>
      <c r="D1476" s="7">
        <v>0</v>
      </c>
      <c r="E1476" s="7">
        <v>10</v>
      </c>
      <c r="F1476" s="7">
        <v>0.15532774153463808</v>
      </c>
      <c r="G1476" s="7">
        <v>0</v>
      </c>
      <c r="H1476" s="7">
        <v>0</v>
      </c>
      <c r="I1476" s="7">
        <v>4.6533416614615897</v>
      </c>
      <c r="J1476" s="7">
        <v>96763</v>
      </c>
      <c r="K1476" s="7">
        <v>771</v>
      </c>
      <c r="L1476" s="7">
        <v>1422</v>
      </c>
      <c r="M1476" s="7">
        <v>789</v>
      </c>
      <c r="N1476" s="7">
        <v>5330</v>
      </c>
      <c r="O1476" s="7">
        <v>207</v>
      </c>
      <c r="P1476" s="7">
        <v>493</v>
      </c>
      <c r="Q1476" s="7">
        <v>4</v>
      </c>
      <c r="R1476" s="7">
        <v>9</v>
      </c>
      <c r="S1476" s="7">
        <v>395</v>
      </c>
      <c r="T1476" s="7">
        <v>970</v>
      </c>
      <c r="U1476" s="7">
        <v>171</v>
      </c>
      <c r="V1476" s="7">
        <v>16</v>
      </c>
      <c r="W1476" s="7">
        <v>0</v>
      </c>
    </row>
    <row r="1477" spans="1:23" x14ac:dyDescent="0.35">
      <c r="A1477" s="7">
        <v>0</v>
      </c>
      <c r="B1477" s="7">
        <v>4948</v>
      </c>
      <c r="C1477" s="7">
        <v>1743</v>
      </c>
      <c r="D1477" s="7">
        <v>0</v>
      </c>
      <c r="E1477" s="7">
        <v>0</v>
      </c>
      <c r="F1477" s="7">
        <v>0</v>
      </c>
      <c r="G1477" s="7">
        <v>0</v>
      </c>
      <c r="H1477" s="7">
        <v>0</v>
      </c>
      <c r="I1477" s="7">
        <v>1.6151046405823499</v>
      </c>
      <c r="J1477" s="7">
        <v>147900</v>
      </c>
      <c r="K1477" s="7">
        <v>196</v>
      </c>
      <c r="L1477" s="7">
        <v>1269</v>
      </c>
      <c r="M1477" s="7">
        <v>567</v>
      </c>
      <c r="N1477" s="7">
        <v>4554</v>
      </c>
      <c r="O1477" s="7">
        <v>123</v>
      </c>
      <c r="P1477" s="7">
        <v>102</v>
      </c>
      <c r="Q1477" s="7">
        <v>0</v>
      </c>
      <c r="R1477" s="7">
        <v>10</v>
      </c>
      <c r="S1477" s="7">
        <v>159</v>
      </c>
      <c r="T1477" s="7">
        <v>304</v>
      </c>
      <c r="U1477" s="7">
        <v>45</v>
      </c>
      <c r="V1477" s="7">
        <v>9</v>
      </c>
      <c r="W1477" s="7">
        <v>0</v>
      </c>
    </row>
    <row r="1478" spans="1:23" x14ac:dyDescent="0.35">
      <c r="A1478" s="7">
        <v>1</v>
      </c>
      <c r="B1478" s="7">
        <v>4779</v>
      </c>
      <c r="C1478" s="7">
        <v>1638</v>
      </c>
      <c r="D1478" s="7">
        <v>0</v>
      </c>
      <c r="E1478" s="7">
        <v>4</v>
      </c>
      <c r="F1478" s="7">
        <v>8.3699518727767319E-2</v>
      </c>
      <c r="G1478" s="7">
        <v>0</v>
      </c>
      <c r="H1478" s="7">
        <v>0</v>
      </c>
      <c r="I1478" s="7">
        <v>3.2354703415218697</v>
      </c>
      <c r="J1478" s="7">
        <v>139306</v>
      </c>
      <c r="K1478" s="7">
        <v>365</v>
      </c>
      <c r="L1478" s="7">
        <v>1246</v>
      </c>
      <c r="M1478" s="7">
        <v>395</v>
      </c>
      <c r="N1478" s="7">
        <v>4271</v>
      </c>
      <c r="O1478" s="7">
        <v>88</v>
      </c>
      <c r="P1478" s="7">
        <v>260</v>
      </c>
      <c r="Q1478" s="7">
        <v>3</v>
      </c>
      <c r="R1478" s="7">
        <v>3</v>
      </c>
      <c r="S1478" s="7">
        <v>154</v>
      </c>
      <c r="T1478" s="7">
        <v>439</v>
      </c>
      <c r="U1478" s="7">
        <v>78</v>
      </c>
      <c r="V1478" s="7">
        <v>52</v>
      </c>
      <c r="W1478" s="7">
        <v>0</v>
      </c>
    </row>
    <row r="1479" spans="1:23" x14ac:dyDescent="0.35">
      <c r="A1479" s="7">
        <v>1</v>
      </c>
      <c r="B1479" s="7">
        <v>4057</v>
      </c>
      <c r="C1479" s="7">
        <v>1423</v>
      </c>
      <c r="D1479" s="7">
        <v>0</v>
      </c>
      <c r="E1479" s="7">
        <v>0</v>
      </c>
      <c r="F1479" s="7">
        <v>0</v>
      </c>
      <c r="G1479" s="7">
        <v>0</v>
      </c>
      <c r="H1479" s="7">
        <v>0</v>
      </c>
      <c r="I1479" s="7">
        <v>5.2787934186471697</v>
      </c>
      <c r="J1479" s="7">
        <v>132212</v>
      </c>
      <c r="K1479" s="7">
        <v>399</v>
      </c>
      <c r="L1479" s="7">
        <v>1045</v>
      </c>
      <c r="M1479" s="7">
        <v>487</v>
      </c>
      <c r="N1479" s="7">
        <v>3600</v>
      </c>
      <c r="O1479" s="7">
        <v>61</v>
      </c>
      <c r="P1479" s="7">
        <v>260</v>
      </c>
      <c r="Q1479" s="7">
        <v>1</v>
      </c>
      <c r="R1479" s="7">
        <v>0</v>
      </c>
      <c r="S1479" s="7">
        <v>135</v>
      </c>
      <c r="T1479" s="7">
        <v>373</v>
      </c>
      <c r="U1479" s="7">
        <v>9</v>
      </c>
      <c r="V1479" s="7">
        <v>0</v>
      </c>
      <c r="W1479" s="7">
        <v>0</v>
      </c>
    </row>
    <row r="1480" spans="1:23" x14ac:dyDescent="0.35">
      <c r="A1480" s="7">
        <v>1</v>
      </c>
      <c r="B1480" s="7">
        <v>6102</v>
      </c>
      <c r="C1480" s="7">
        <v>2725</v>
      </c>
      <c r="D1480" s="7">
        <v>0</v>
      </c>
      <c r="E1480" s="7">
        <v>0</v>
      </c>
      <c r="F1480" s="7">
        <v>0</v>
      </c>
      <c r="G1480" s="7">
        <v>0</v>
      </c>
      <c r="H1480" s="7">
        <v>0</v>
      </c>
      <c r="I1480" s="7">
        <v>9.009702756815031</v>
      </c>
      <c r="J1480" s="7">
        <v>111711</v>
      </c>
      <c r="K1480" s="7">
        <v>1177</v>
      </c>
      <c r="L1480" s="7">
        <v>1128</v>
      </c>
      <c r="M1480" s="7">
        <v>1446</v>
      </c>
      <c r="N1480" s="7">
        <v>5037</v>
      </c>
      <c r="O1480" s="7">
        <v>190</v>
      </c>
      <c r="P1480" s="7">
        <v>621</v>
      </c>
      <c r="Q1480" s="7">
        <v>0</v>
      </c>
      <c r="R1480" s="7">
        <v>7</v>
      </c>
      <c r="S1480" s="7">
        <v>247</v>
      </c>
      <c r="T1480" s="7">
        <v>549</v>
      </c>
      <c r="U1480" s="7">
        <v>119</v>
      </c>
      <c r="V1480" s="7">
        <v>72</v>
      </c>
      <c r="W1480" s="7">
        <v>0</v>
      </c>
    </row>
    <row r="1481" spans="1:23" x14ac:dyDescent="0.35">
      <c r="A1481" s="7">
        <v>1</v>
      </c>
      <c r="B1481" s="7">
        <v>4270</v>
      </c>
      <c r="C1481" s="7">
        <v>1454</v>
      </c>
      <c r="D1481" s="7">
        <v>0</v>
      </c>
      <c r="E1481" s="7">
        <v>5</v>
      </c>
      <c r="F1481" s="7">
        <v>0.117096018735363</v>
      </c>
      <c r="G1481" s="7">
        <v>0</v>
      </c>
      <c r="H1481" s="7">
        <v>0</v>
      </c>
      <c r="I1481" s="7">
        <v>4.6681415929203505</v>
      </c>
      <c r="J1481" s="7">
        <v>108611</v>
      </c>
      <c r="K1481" s="7">
        <v>817</v>
      </c>
      <c r="L1481" s="7">
        <v>1051</v>
      </c>
      <c r="M1481" s="7">
        <v>521</v>
      </c>
      <c r="N1481" s="7">
        <v>3416</v>
      </c>
      <c r="O1481" s="7">
        <v>154</v>
      </c>
      <c r="P1481" s="7">
        <v>368</v>
      </c>
      <c r="Q1481" s="7">
        <v>0</v>
      </c>
      <c r="R1481" s="7">
        <v>8</v>
      </c>
      <c r="S1481" s="7">
        <v>324</v>
      </c>
      <c r="T1481" s="7">
        <v>1040</v>
      </c>
      <c r="U1481" s="7">
        <v>63</v>
      </c>
      <c r="V1481" s="7">
        <v>91</v>
      </c>
      <c r="W1481" s="7">
        <v>0</v>
      </c>
    </row>
    <row r="1482" spans="1:23" x14ac:dyDescent="0.35">
      <c r="A1482" s="7">
        <v>1</v>
      </c>
      <c r="B1482" s="7">
        <v>4894</v>
      </c>
      <c r="C1482" s="7">
        <v>1734</v>
      </c>
      <c r="D1482" s="7">
        <v>0</v>
      </c>
      <c r="E1482" s="7">
        <v>5</v>
      </c>
      <c r="F1482" s="7">
        <v>0.10216591744993871</v>
      </c>
      <c r="G1482" s="7">
        <v>0</v>
      </c>
      <c r="H1482" s="7">
        <v>0</v>
      </c>
      <c r="I1482" s="7">
        <v>6.0988433228180901</v>
      </c>
      <c r="J1482" s="7">
        <v>128276</v>
      </c>
      <c r="K1482" s="7">
        <v>514</v>
      </c>
      <c r="L1482" s="7">
        <v>1295</v>
      </c>
      <c r="M1482" s="7">
        <v>485</v>
      </c>
      <c r="N1482" s="7">
        <v>4622</v>
      </c>
      <c r="O1482" s="7">
        <v>38</v>
      </c>
      <c r="P1482" s="7">
        <v>114</v>
      </c>
      <c r="Q1482" s="7">
        <v>0</v>
      </c>
      <c r="R1482" s="7">
        <v>1</v>
      </c>
      <c r="S1482" s="7">
        <v>119</v>
      </c>
      <c r="T1482" s="7">
        <v>259</v>
      </c>
      <c r="U1482" s="7">
        <v>51</v>
      </c>
      <c r="V1482" s="7">
        <v>52</v>
      </c>
      <c r="W1482" s="7">
        <v>0</v>
      </c>
    </row>
    <row r="1483" spans="1:23" x14ac:dyDescent="0.35">
      <c r="A1483" s="7">
        <v>1</v>
      </c>
      <c r="B1483" s="7">
        <v>5734</v>
      </c>
      <c r="C1483" s="7">
        <v>2091</v>
      </c>
      <c r="D1483" s="7">
        <v>0</v>
      </c>
      <c r="E1483" s="7">
        <v>25</v>
      </c>
      <c r="F1483" s="7">
        <v>0.43599581444018143</v>
      </c>
      <c r="G1483" s="7">
        <v>0</v>
      </c>
      <c r="H1483" s="7">
        <v>0</v>
      </c>
      <c r="I1483" s="7">
        <v>3.2922535211267605</v>
      </c>
      <c r="J1483" s="7">
        <v>130071</v>
      </c>
      <c r="K1483" s="7">
        <v>671</v>
      </c>
      <c r="L1483" s="7">
        <v>1380</v>
      </c>
      <c r="M1483" s="7">
        <v>737</v>
      </c>
      <c r="N1483" s="7">
        <v>5443</v>
      </c>
      <c r="O1483" s="7">
        <v>62</v>
      </c>
      <c r="P1483" s="7">
        <v>86</v>
      </c>
      <c r="Q1483" s="7">
        <v>1</v>
      </c>
      <c r="R1483" s="7">
        <v>8</v>
      </c>
      <c r="S1483" s="7">
        <v>134</v>
      </c>
      <c r="T1483" s="7">
        <v>280</v>
      </c>
      <c r="U1483" s="7">
        <v>39</v>
      </c>
      <c r="V1483" s="7">
        <v>15</v>
      </c>
      <c r="W1483" s="7">
        <v>0</v>
      </c>
    </row>
    <row r="1484" spans="1:23" x14ac:dyDescent="0.35">
      <c r="A1484" s="7">
        <v>1</v>
      </c>
      <c r="B1484" s="7">
        <v>4682</v>
      </c>
      <c r="C1484" s="7">
        <v>1889</v>
      </c>
      <c r="D1484" s="7">
        <v>0</v>
      </c>
      <c r="E1484" s="7">
        <v>0</v>
      </c>
      <c r="F1484" s="7">
        <v>0</v>
      </c>
      <c r="G1484" s="7">
        <v>0</v>
      </c>
      <c r="H1484" s="7">
        <v>0</v>
      </c>
      <c r="I1484" s="7">
        <v>6.6452304394426607</v>
      </c>
      <c r="J1484" s="7">
        <v>105407</v>
      </c>
      <c r="K1484" s="7">
        <v>728</v>
      </c>
      <c r="L1484" s="7">
        <v>987</v>
      </c>
      <c r="M1484" s="7">
        <v>488</v>
      </c>
      <c r="N1484" s="7">
        <v>4396</v>
      </c>
      <c r="O1484" s="7">
        <v>46</v>
      </c>
      <c r="P1484" s="7">
        <v>65</v>
      </c>
      <c r="Q1484" s="7">
        <v>0</v>
      </c>
      <c r="R1484" s="7">
        <v>5</v>
      </c>
      <c r="S1484" s="7">
        <v>170</v>
      </c>
      <c r="T1484" s="7">
        <v>328</v>
      </c>
      <c r="U1484" s="7">
        <v>87</v>
      </c>
      <c r="V1484" s="7">
        <v>108</v>
      </c>
      <c r="W1484" s="7">
        <v>0</v>
      </c>
    </row>
    <row r="1485" spans="1:23" x14ac:dyDescent="0.35">
      <c r="A1485" s="7">
        <v>1</v>
      </c>
      <c r="B1485" s="7">
        <v>6004</v>
      </c>
      <c r="C1485" s="7">
        <v>2116</v>
      </c>
      <c r="D1485" s="7">
        <v>0</v>
      </c>
      <c r="E1485" s="7">
        <v>7</v>
      </c>
      <c r="F1485" s="7">
        <v>0.11658894070619585</v>
      </c>
      <c r="G1485" s="7">
        <v>0</v>
      </c>
      <c r="H1485" s="7">
        <v>0</v>
      </c>
      <c r="I1485" s="7">
        <v>6.0565723793677204</v>
      </c>
      <c r="J1485" s="7">
        <v>125885</v>
      </c>
      <c r="K1485" s="7">
        <v>954</v>
      </c>
      <c r="L1485" s="7">
        <v>1589</v>
      </c>
      <c r="M1485" s="7">
        <v>587</v>
      </c>
      <c r="N1485" s="7">
        <v>4857</v>
      </c>
      <c r="O1485" s="7">
        <v>186</v>
      </c>
      <c r="P1485" s="7">
        <v>716</v>
      </c>
      <c r="Q1485" s="7">
        <v>3</v>
      </c>
      <c r="R1485" s="7">
        <v>4</v>
      </c>
      <c r="S1485" s="7">
        <v>238</v>
      </c>
      <c r="T1485" s="7">
        <v>515</v>
      </c>
      <c r="U1485" s="7">
        <v>81</v>
      </c>
      <c r="V1485" s="7">
        <v>47</v>
      </c>
      <c r="W1485" s="7">
        <v>0</v>
      </c>
    </row>
    <row r="1486" spans="1:23" x14ac:dyDescent="0.35">
      <c r="A1486" s="7">
        <v>1</v>
      </c>
      <c r="B1486" s="7">
        <v>7239</v>
      </c>
      <c r="C1486" s="7">
        <v>2089</v>
      </c>
      <c r="D1486" s="7">
        <v>0</v>
      </c>
      <c r="E1486" s="7">
        <v>66</v>
      </c>
      <c r="F1486" s="7">
        <v>0.91172813924575213</v>
      </c>
      <c r="G1486" s="7">
        <v>0</v>
      </c>
      <c r="H1486" s="7">
        <v>1</v>
      </c>
      <c r="I1486" s="7">
        <v>13.992831541218601</v>
      </c>
      <c r="J1486" s="7">
        <v>71584</v>
      </c>
      <c r="K1486" s="7">
        <v>2085</v>
      </c>
      <c r="L1486" s="7">
        <v>1611</v>
      </c>
      <c r="M1486" s="7">
        <v>625</v>
      </c>
      <c r="N1486" s="7">
        <v>4659</v>
      </c>
      <c r="O1486" s="7">
        <v>443</v>
      </c>
      <c r="P1486" s="7">
        <v>176</v>
      </c>
      <c r="Q1486" s="7">
        <v>6</v>
      </c>
      <c r="R1486" s="7">
        <v>46</v>
      </c>
      <c r="S1486" s="7">
        <v>1909</v>
      </c>
      <c r="T1486" s="7">
        <v>5302</v>
      </c>
      <c r="U1486" s="7">
        <v>312</v>
      </c>
      <c r="V1486" s="7">
        <v>403</v>
      </c>
      <c r="W1486" s="7">
        <v>0</v>
      </c>
    </row>
    <row r="1487" spans="1:23" x14ac:dyDescent="0.35">
      <c r="A1487" s="7">
        <v>1</v>
      </c>
      <c r="B1487" s="7">
        <v>5739</v>
      </c>
      <c r="C1487" s="7">
        <v>1773</v>
      </c>
      <c r="D1487" s="7">
        <v>0</v>
      </c>
      <c r="E1487" s="7">
        <v>61</v>
      </c>
      <c r="F1487" s="7">
        <v>1.0629029447638962</v>
      </c>
      <c r="G1487" s="7">
        <v>1</v>
      </c>
      <c r="H1487" s="7">
        <v>1</v>
      </c>
      <c r="I1487" s="7">
        <v>9.7606518417925692</v>
      </c>
      <c r="J1487" s="7">
        <v>75130</v>
      </c>
      <c r="K1487" s="7">
        <v>1650</v>
      </c>
      <c r="L1487" s="7">
        <v>1259</v>
      </c>
      <c r="M1487" s="7">
        <v>644</v>
      </c>
      <c r="N1487" s="7">
        <v>4024</v>
      </c>
      <c r="O1487" s="7">
        <v>367</v>
      </c>
      <c r="P1487" s="7">
        <v>86</v>
      </c>
      <c r="Q1487" s="7">
        <v>3</v>
      </c>
      <c r="R1487" s="7">
        <v>41</v>
      </c>
      <c r="S1487" s="7">
        <v>1218</v>
      </c>
      <c r="T1487" s="7">
        <v>3775</v>
      </c>
      <c r="U1487" s="7">
        <v>277</v>
      </c>
      <c r="V1487" s="7">
        <v>158</v>
      </c>
      <c r="W1487" s="7">
        <v>0</v>
      </c>
    </row>
    <row r="1488" spans="1:23" x14ac:dyDescent="0.35">
      <c r="A1488" s="7">
        <v>1</v>
      </c>
      <c r="B1488" s="7">
        <v>5179</v>
      </c>
      <c r="C1488" s="7">
        <v>1700</v>
      </c>
      <c r="D1488" s="7">
        <v>0</v>
      </c>
      <c r="E1488" s="7">
        <v>157</v>
      </c>
      <c r="F1488" s="7">
        <v>3.0314732573855956</v>
      </c>
      <c r="G1488" s="7">
        <v>0</v>
      </c>
      <c r="H1488" s="7">
        <v>1</v>
      </c>
      <c r="I1488" s="7">
        <v>14.5920066611157</v>
      </c>
      <c r="J1488" s="7">
        <v>60431</v>
      </c>
      <c r="K1488" s="7">
        <v>1918</v>
      </c>
      <c r="L1488" s="7">
        <v>1047</v>
      </c>
      <c r="M1488" s="7">
        <v>645</v>
      </c>
      <c r="N1488" s="7">
        <v>3400</v>
      </c>
      <c r="O1488" s="7">
        <v>298</v>
      </c>
      <c r="P1488" s="7">
        <v>199</v>
      </c>
      <c r="Q1488" s="7">
        <v>0</v>
      </c>
      <c r="R1488" s="7">
        <v>27</v>
      </c>
      <c r="S1488" s="7">
        <v>1255</v>
      </c>
      <c r="T1488" s="7">
        <v>3521</v>
      </c>
      <c r="U1488" s="7">
        <v>365</v>
      </c>
      <c r="V1488" s="7">
        <v>353</v>
      </c>
      <c r="W1488" s="7">
        <v>0</v>
      </c>
    </row>
    <row r="1489" spans="1:23" x14ac:dyDescent="0.35">
      <c r="A1489" s="7">
        <v>1</v>
      </c>
      <c r="B1489" s="7">
        <v>6522</v>
      </c>
      <c r="C1489" s="7">
        <v>2304</v>
      </c>
      <c r="D1489" s="7">
        <v>0</v>
      </c>
      <c r="E1489" s="7">
        <v>8</v>
      </c>
      <c r="F1489" s="7">
        <v>0.12266176019625882</v>
      </c>
      <c r="G1489" s="7">
        <v>0</v>
      </c>
      <c r="H1489" s="7">
        <v>1</v>
      </c>
      <c r="I1489" s="7">
        <v>4.4659300184162101</v>
      </c>
      <c r="J1489" s="7">
        <v>64808</v>
      </c>
      <c r="K1489" s="7">
        <v>2012</v>
      </c>
      <c r="L1489" s="7">
        <v>1560</v>
      </c>
      <c r="M1489" s="7">
        <v>764</v>
      </c>
      <c r="N1489" s="7">
        <v>4947</v>
      </c>
      <c r="O1489" s="7">
        <v>298</v>
      </c>
      <c r="P1489" s="7">
        <v>370</v>
      </c>
      <c r="Q1489" s="7">
        <v>4</v>
      </c>
      <c r="R1489" s="7">
        <v>12</v>
      </c>
      <c r="S1489" s="7">
        <v>891</v>
      </c>
      <c r="T1489" s="7">
        <v>2630</v>
      </c>
      <c r="U1489" s="7">
        <v>171</v>
      </c>
      <c r="V1489" s="7">
        <v>325</v>
      </c>
      <c r="W1489" s="7">
        <v>0</v>
      </c>
    </row>
    <row r="1490" spans="1:23" x14ac:dyDescent="0.35">
      <c r="A1490" s="7">
        <v>1</v>
      </c>
      <c r="B1490" s="7">
        <v>3651</v>
      </c>
      <c r="C1490" s="7">
        <v>1329</v>
      </c>
      <c r="D1490" s="7">
        <v>0</v>
      </c>
      <c r="E1490" s="7">
        <v>0</v>
      </c>
      <c r="F1490" s="7">
        <v>0</v>
      </c>
      <c r="G1490" s="7">
        <v>0</v>
      </c>
      <c r="H1490" s="7">
        <v>0</v>
      </c>
      <c r="I1490" s="7">
        <v>7.0154925460391704</v>
      </c>
      <c r="J1490" s="7">
        <v>105135</v>
      </c>
      <c r="K1490" s="7">
        <v>735</v>
      </c>
      <c r="L1490" s="7">
        <v>825</v>
      </c>
      <c r="M1490" s="7">
        <v>447</v>
      </c>
      <c r="N1490" s="7">
        <v>2946</v>
      </c>
      <c r="O1490" s="7">
        <v>168</v>
      </c>
      <c r="P1490" s="7">
        <v>181</v>
      </c>
      <c r="Q1490" s="7">
        <v>1</v>
      </c>
      <c r="R1490" s="7">
        <v>15</v>
      </c>
      <c r="S1490" s="7">
        <v>340</v>
      </c>
      <c r="T1490" s="7">
        <v>840</v>
      </c>
      <c r="U1490" s="7">
        <v>35</v>
      </c>
      <c r="V1490" s="7">
        <v>52</v>
      </c>
      <c r="W1490" s="7">
        <v>0</v>
      </c>
    </row>
    <row r="1491" spans="1:23" x14ac:dyDescent="0.35">
      <c r="A1491" s="7">
        <v>0</v>
      </c>
      <c r="B1491" s="7">
        <v>4541</v>
      </c>
      <c r="C1491" s="7">
        <v>1709</v>
      </c>
      <c r="D1491" s="7">
        <v>0</v>
      </c>
      <c r="E1491" s="7">
        <v>109</v>
      </c>
      <c r="F1491" s="7">
        <v>2.4003523452983924</v>
      </c>
      <c r="G1491" s="7">
        <v>0</v>
      </c>
      <c r="H1491" s="7">
        <v>0</v>
      </c>
      <c r="I1491" s="7">
        <v>3.8039829939583796</v>
      </c>
      <c r="J1491" s="7">
        <v>118889</v>
      </c>
      <c r="K1491" s="7">
        <v>339</v>
      </c>
      <c r="L1491" s="7">
        <v>948</v>
      </c>
      <c r="M1491" s="7">
        <v>739</v>
      </c>
      <c r="N1491" s="7">
        <v>3910</v>
      </c>
      <c r="O1491" s="7">
        <v>99</v>
      </c>
      <c r="P1491" s="7">
        <v>284</v>
      </c>
      <c r="Q1491" s="7">
        <v>0</v>
      </c>
      <c r="R1491" s="7">
        <v>4</v>
      </c>
      <c r="S1491" s="7">
        <v>244</v>
      </c>
      <c r="T1491" s="7">
        <v>616</v>
      </c>
      <c r="U1491" s="7">
        <v>66</v>
      </c>
      <c r="V1491" s="7">
        <v>29</v>
      </c>
      <c r="W1491" s="7">
        <v>0</v>
      </c>
    </row>
    <row r="1492" spans="1:23" x14ac:dyDescent="0.35">
      <c r="A1492" s="7">
        <v>1</v>
      </c>
      <c r="B1492" s="7">
        <v>5050</v>
      </c>
      <c r="C1492" s="7">
        <v>2283</v>
      </c>
      <c r="D1492" s="7">
        <v>0</v>
      </c>
      <c r="E1492" s="7">
        <v>4</v>
      </c>
      <c r="F1492" s="7">
        <v>7.9207920792079209E-2</v>
      </c>
      <c r="G1492" s="7">
        <v>0</v>
      </c>
      <c r="H1492" s="7">
        <v>0</v>
      </c>
      <c r="I1492" s="7">
        <v>0.88977664790266897</v>
      </c>
      <c r="J1492" s="7">
        <v>107745</v>
      </c>
      <c r="K1492" s="7">
        <v>1137</v>
      </c>
      <c r="L1492" s="7">
        <v>905</v>
      </c>
      <c r="M1492" s="7">
        <v>1031</v>
      </c>
      <c r="N1492" s="7">
        <v>4567</v>
      </c>
      <c r="O1492" s="7">
        <v>117</v>
      </c>
      <c r="P1492" s="7">
        <v>181</v>
      </c>
      <c r="Q1492" s="7">
        <v>2</v>
      </c>
      <c r="R1492" s="7">
        <v>9</v>
      </c>
      <c r="S1492" s="7">
        <v>174</v>
      </c>
      <c r="T1492" s="7">
        <v>415</v>
      </c>
      <c r="U1492" s="7">
        <v>72</v>
      </c>
      <c r="V1492" s="7">
        <v>67</v>
      </c>
      <c r="W1492" s="7">
        <v>0</v>
      </c>
    </row>
    <row r="1493" spans="1:23" x14ac:dyDescent="0.35">
      <c r="A1493" s="7">
        <v>1</v>
      </c>
      <c r="B1493" s="7">
        <v>5266</v>
      </c>
      <c r="C1493" s="7">
        <v>1904</v>
      </c>
      <c r="D1493" s="7">
        <v>0</v>
      </c>
      <c r="E1493" s="7">
        <v>0</v>
      </c>
      <c r="F1493" s="7">
        <v>0</v>
      </c>
      <c r="G1493" s="7">
        <v>0</v>
      </c>
      <c r="H1493" s="7">
        <v>0</v>
      </c>
      <c r="I1493" s="7">
        <v>11.729740439865299</v>
      </c>
      <c r="J1493" s="7">
        <v>100417</v>
      </c>
      <c r="K1493" s="7">
        <v>971</v>
      </c>
      <c r="L1493" s="7">
        <v>1333</v>
      </c>
      <c r="M1493" s="7">
        <v>529</v>
      </c>
      <c r="N1493" s="7">
        <v>4575</v>
      </c>
      <c r="O1493" s="7">
        <v>216</v>
      </c>
      <c r="P1493" s="7">
        <v>172</v>
      </c>
      <c r="Q1493" s="7">
        <v>12</v>
      </c>
      <c r="R1493" s="7">
        <v>8</v>
      </c>
      <c r="S1493" s="7">
        <v>283</v>
      </c>
      <c r="T1493" s="7">
        <v>666</v>
      </c>
      <c r="U1493" s="7">
        <v>35</v>
      </c>
      <c r="V1493" s="7">
        <v>81</v>
      </c>
      <c r="W1493" s="7">
        <v>0</v>
      </c>
    </row>
    <row r="1494" spans="1:23" x14ac:dyDescent="0.35">
      <c r="A1494" s="7">
        <v>1</v>
      </c>
      <c r="B1494" s="7">
        <v>5227</v>
      </c>
      <c r="C1494" s="7">
        <v>1748</v>
      </c>
      <c r="D1494" s="7">
        <v>0</v>
      </c>
      <c r="E1494" s="7">
        <v>2</v>
      </c>
      <c r="F1494" s="7">
        <v>3.8262865888655059E-2</v>
      </c>
      <c r="G1494" s="7">
        <v>0</v>
      </c>
      <c r="H1494" s="7">
        <v>0</v>
      </c>
      <c r="I1494" s="7">
        <v>1.13659427643597</v>
      </c>
      <c r="J1494" s="7">
        <v>143614</v>
      </c>
      <c r="K1494" s="7">
        <v>152</v>
      </c>
      <c r="L1494" s="7">
        <v>1313</v>
      </c>
      <c r="M1494" s="7">
        <v>688</v>
      </c>
      <c r="N1494" s="7">
        <v>4809</v>
      </c>
      <c r="O1494" s="7">
        <v>71</v>
      </c>
      <c r="P1494" s="7">
        <v>247</v>
      </c>
      <c r="Q1494" s="7">
        <v>0</v>
      </c>
      <c r="R1494" s="7">
        <v>4</v>
      </c>
      <c r="S1494" s="7">
        <v>96</v>
      </c>
      <c r="T1494" s="7">
        <v>285</v>
      </c>
      <c r="U1494" s="7">
        <v>17</v>
      </c>
      <c r="V1494" s="7">
        <v>12</v>
      </c>
      <c r="W1494" s="7">
        <v>0</v>
      </c>
    </row>
    <row r="1495" spans="1:23" x14ac:dyDescent="0.35">
      <c r="A1495" s="7">
        <v>1</v>
      </c>
      <c r="B1495" s="7">
        <v>8296</v>
      </c>
      <c r="C1495" s="7">
        <v>2932</v>
      </c>
      <c r="D1495" s="7">
        <v>0</v>
      </c>
      <c r="E1495" s="7">
        <v>10</v>
      </c>
      <c r="F1495" s="7">
        <v>0.12054001928640309</v>
      </c>
      <c r="G1495" s="7">
        <v>1</v>
      </c>
      <c r="H1495" s="7">
        <v>0</v>
      </c>
      <c r="I1495" s="7">
        <v>4.6346654055332195</v>
      </c>
      <c r="J1495" s="7">
        <v>138671</v>
      </c>
      <c r="K1495" s="7">
        <v>648</v>
      </c>
      <c r="L1495" s="7">
        <v>2155</v>
      </c>
      <c r="M1495" s="7">
        <v>982</v>
      </c>
      <c r="N1495" s="7">
        <v>7279</v>
      </c>
      <c r="O1495" s="7">
        <v>166</v>
      </c>
      <c r="P1495" s="7">
        <v>643</v>
      </c>
      <c r="Q1495" s="7">
        <v>0</v>
      </c>
      <c r="R1495" s="7">
        <v>6</v>
      </c>
      <c r="S1495" s="7">
        <v>202</v>
      </c>
      <c r="T1495" s="7">
        <v>520</v>
      </c>
      <c r="U1495" s="7">
        <v>119</v>
      </c>
      <c r="V1495" s="7">
        <v>74</v>
      </c>
      <c r="W1495" s="7">
        <v>0</v>
      </c>
    </row>
    <row r="1496" spans="1:23" x14ac:dyDescent="0.35">
      <c r="A1496" s="7">
        <v>1</v>
      </c>
      <c r="B1496" s="7">
        <v>1520</v>
      </c>
      <c r="C1496" s="7">
        <v>533</v>
      </c>
      <c r="D1496" s="7">
        <v>0</v>
      </c>
      <c r="E1496" s="7">
        <v>0</v>
      </c>
      <c r="F1496" s="7">
        <v>0</v>
      </c>
      <c r="G1496" s="7">
        <v>0</v>
      </c>
      <c r="H1496" s="7">
        <v>1</v>
      </c>
      <c r="I1496" s="7">
        <v>18.821292775665398</v>
      </c>
      <c r="J1496" s="7">
        <v>47708</v>
      </c>
      <c r="K1496" s="7">
        <v>646</v>
      </c>
      <c r="L1496" s="7">
        <v>402</v>
      </c>
      <c r="M1496" s="7">
        <v>95</v>
      </c>
      <c r="N1496" s="7">
        <v>889</v>
      </c>
      <c r="O1496" s="7">
        <v>247</v>
      </c>
      <c r="P1496" s="7">
        <v>37</v>
      </c>
      <c r="Q1496" s="7">
        <v>0</v>
      </c>
      <c r="R1496" s="7">
        <v>10</v>
      </c>
      <c r="S1496" s="7">
        <v>337</v>
      </c>
      <c r="T1496" s="7">
        <v>957</v>
      </c>
      <c r="U1496" s="7">
        <v>96</v>
      </c>
      <c r="V1496" s="7">
        <v>92</v>
      </c>
      <c r="W1496" s="7">
        <v>0</v>
      </c>
    </row>
    <row r="1497" spans="1:23" x14ac:dyDescent="0.35">
      <c r="A1497" s="7">
        <v>1</v>
      </c>
      <c r="B1497" s="7">
        <v>4859</v>
      </c>
      <c r="C1497" s="7">
        <v>2095</v>
      </c>
      <c r="D1497" s="7">
        <v>0</v>
      </c>
      <c r="E1497" s="7">
        <v>0</v>
      </c>
      <c r="F1497" s="7">
        <v>0</v>
      </c>
      <c r="G1497" s="7">
        <v>0</v>
      </c>
      <c r="H1497" s="7">
        <v>0</v>
      </c>
      <c r="I1497" s="7">
        <v>5.6988602279544098</v>
      </c>
      <c r="J1497" s="7">
        <v>113262</v>
      </c>
      <c r="K1497" s="7">
        <v>1132</v>
      </c>
      <c r="L1497" s="7">
        <v>1033</v>
      </c>
      <c r="M1497" s="7">
        <v>431</v>
      </c>
      <c r="N1497" s="7">
        <v>3292</v>
      </c>
      <c r="O1497" s="7">
        <v>204</v>
      </c>
      <c r="P1497" s="7">
        <v>937</v>
      </c>
      <c r="Q1497" s="7">
        <v>2</v>
      </c>
      <c r="R1497" s="7">
        <v>14</v>
      </c>
      <c r="S1497" s="7">
        <v>410</v>
      </c>
      <c r="T1497" s="7">
        <v>1092</v>
      </c>
      <c r="U1497" s="7">
        <v>153</v>
      </c>
      <c r="V1497" s="7">
        <v>99</v>
      </c>
      <c r="W1497" s="7">
        <v>0</v>
      </c>
    </row>
    <row r="1498" spans="1:23" x14ac:dyDescent="0.35">
      <c r="A1498" s="7">
        <v>1</v>
      </c>
      <c r="B1498" s="7">
        <v>6003</v>
      </c>
      <c r="C1498" s="7">
        <v>1957</v>
      </c>
      <c r="D1498" s="7">
        <v>0</v>
      </c>
      <c r="E1498" s="7">
        <v>10</v>
      </c>
      <c r="F1498" s="7">
        <v>0.16658337497917708</v>
      </c>
      <c r="G1498" s="7">
        <v>0</v>
      </c>
      <c r="H1498" s="7">
        <v>0</v>
      </c>
      <c r="I1498" s="7">
        <v>3.70123374458153</v>
      </c>
      <c r="J1498" s="7">
        <v>182390</v>
      </c>
      <c r="K1498" s="7">
        <v>412</v>
      </c>
      <c r="L1498" s="7">
        <v>1814</v>
      </c>
      <c r="M1498" s="7">
        <v>538</v>
      </c>
      <c r="N1498" s="7">
        <v>5286</v>
      </c>
      <c r="O1498" s="7">
        <v>128</v>
      </c>
      <c r="P1498" s="7">
        <v>399</v>
      </c>
      <c r="Q1498" s="7">
        <v>0</v>
      </c>
      <c r="R1498" s="7">
        <v>5</v>
      </c>
      <c r="S1498" s="7">
        <v>185</v>
      </c>
      <c r="T1498" s="7">
        <v>389</v>
      </c>
      <c r="U1498" s="7">
        <v>83</v>
      </c>
      <c r="V1498" s="7">
        <v>48</v>
      </c>
      <c r="W1498" s="7">
        <v>0</v>
      </c>
    </row>
    <row r="1499" spans="1:23" x14ac:dyDescent="0.35">
      <c r="A1499" s="7">
        <v>1</v>
      </c>
      <c r="B1499" s="7">
        <v>3787</v>
      </c>
      <c r="C1499" s="7">
        <v>1231</v>
      </c>
      <c r="D1499" s="7">
        <v>0</v>
      </c>
      <c r="E1499" s="7">
        <v>6</v>
      </c>
      <c r="F1499" s="7">
        <v>0.15843675732770002</v>
      </c>
      <c r="G1499" s="7">
        <v>0</v>
      </c>
      <c r="H1499" s="7">
        <v>0</v>
      </c>
      <c r="I1499" s="7">
        <v>3.8062283737024201</v>
      </c>
      <c r="J1499" s="7">
        <v>173125</v>
      </c>
      <c r="K1499" s="7">
        <v>213</v>
      </c>
      <c r="L1499" s="7">
        <v>1161</v>
      </c>
      <c r="M1499" s="7">
        <v>334</v>
      </c>
      <c r="N1499" s="7">
        <v>3293</v>
      </c>
      <c r="O1499" s="7">
        <v>83</v>
      </c>
      <c r="P1499" s="7">
        <v>256</v>
      </c>
      <c r="Q1499" s="7">
        <v>0</v>
      </c>
      <c r="R1499" s="7">
        <v>0</v>
      </c>
      <c r="S1499" s="7">
        <v>155</v>
      </c>
      <c r="T1499" s="7">
        <v>285</v>
      </c>
      <c r="U1499" s="7">
        <v>25</v>
      </c>
      <c r="V1499" s="7">
        <v>29</v>
      </c>
      <c r="W1499" s="7">
        <v>0</v>
      </c>
    </row>
    <row r="1500" spans="1:23" x14ac:dyDescent="0.35">
      <c r="A1500" s="7">
        <v>1</v>
      </c>
      <c r="B1500" s="7">
        <v>5511</v>
      </c>
      <c r="C1500" s="7">
        <v>1814</v>
      </c>
      <c r="D1500" s="7">
        <v>0</v>
      </c>
      <c r="E1500" s="7">
        <v>5</v>
      </c>
      <c r="F1500" s="7">
        <v>9.0727635637815288E-2</v>
      </c>
      <c r="G1500" s="7">
        <v>0</v>
      </c>
      <c r="H1500" s="7">
        <v>0</v>
      </c>
      <c r="I1500" s="7">
        <v>0.57915057915057899</v>
      </c>
      <c r="J1500" s="7">
        <v>167396</v>
      </c>
      <c r="K1500" s="7">
        <v>243</v>
      </c>
      <c r="L1500" s="7">
        <v>1627</v>
      </c>
      <c r="M1500" s="7">
        <v>590</v>
      </c>
      <c r="N1500" s="7">
        <v>4958</v>
      </c>
      <c r="O1500" s="7">
        <v>67</v>
      </c>
      <c r="P1500" s="7">
        <v>364</v>
      </c>
      <c r="Q1500" s="7">
        <v>1</v>
      </c>
      <c r="R1500" s="7">
        <v>1</v>
      </c>
      <c r="S1500" s="7">
        <v>120</v>
      </c>
      <c r="T1500" s="7">
        <v>283</v>
      </c>
      <c r="U1500" s="7">
        <v>43</v>
      </c>
      <c r="V1500" s="7">
        <v>11</v>
      </c>
      <c r="W1500" s="7">
        <v>0</v>
      </c>
    </row>
    <row r="1501" spans="1:23" x14ac:dyDescent="0.35">
      <c r="A1501" s="7">
        <v>1</v>
      </c>
      <c r="B1501" s="7">
        <v>5869</v>
      </c>
      <c r="C1501" s="7">
        <v>1952</v>
      </c>
      <c r="D1501" s="7">
        <v>0</v>
      </c>
      <c r="E1501" s="7">
        <v>26</v>
      </c>
      <c r="F1501" s="7">
        <v>0.44300562276367356</v>
      </c>
      <c r="G1501" s="7">
        <v>0</v>
      </c>
      <c r="H1501" s="7">
        <v>0</v>
      </c>
      <c r="I1501" s="7">
        <v>2.5034530386740297</v>
      </c>
      <c r="J1501" s="7">
        <v>223750</v>
      </c>
      <c r="K1501" s="7">
        <v>290</v>
      </c>
      <c r="L1501" s="7">
        <v>1775</v>
      </c>
      <c r="M1501" s="7">
        <v>735</v>
      </c>
      <c r="N1501" s="7">
        <v>5477</v>
      </c>
      <c r="O1501" s="7">
        <v>76</v>
      </c>
      <c r="P1501" s="7">
        <v>200</v>
      </c>
      <c r="Q1501" s="7">
        <v>0</v>
      </c>
      <c r="R1501" s="7">
        <v>3</v>
      </c>
      <c r="S1501" s="7">
        <v>113</v>
      </c>
      <c r="T1501" s="7">
        <v>211</v>
      </c>
      <c r="U1501" s="7">
        <v>8</v>
      </c>
      <c r="V1501" s="7">
        <v>6</v>
      </c>
      <c r="W1501" s="7">
        <v>0</v>
      </c>
    </row>
    <row r="1502" spans="1:23" x14ac:dyDescent="0.35">
      <c r="A1502" s="7">
        <v>1</v>
      </c>
      <c r="B1502" s="7">
        <v>1649</v>
      </c>
      <c r="C1502" s="7">
        <v>615</v>
      </c>
      <c r="D1502" s="7">
        <v>0</v>
      </c>
      <c r="E1502" s="7">
        <v>19</v>
      </c>
      <c r="F1502" s="7">
        <v>1.1522134627046696</v>
      </c>
      <c r="G1502" s="7">
        <v>0</v>
      </c>
      <c r="H1502" s="7">
        <v>0</v>
      </c>
      <c r="I1502" s="7">
        <v>5.9343434343434298</v>
      </c>
      <c r="J1502" s="7">
        <v>136806</v>
      </c>
      <c r="K1502" s="7">
        <v>274</v>
      </c>
      <c r="L1502" s="7">
        <v>453</v>
      </c>
      <c r="M1502" s="7">
        <v>291</v>
      </c>
      <c r="N1502" s="7">
        <v>1497</v>
      </c>
      <c r="O1502" s="7">
        <v>17</v>
      </c>
      <c r="P1502" s="7">
        <v>38</v>
      </c>
      <c r="Q1502" s="7">
        <v>0</v>
      </c>
      <c r="R1502" s="7">
        <v>8</v>
      </c>
      <c r="S1502" s="7">
        <v>89</v>
      </c>
      <c r="T1502" s="7">
        <v>222</v>
      </c>
      <c r="U1502" s="7">
        <v>43</v>
      </c>
      <c r="V1502" s="7">
        <v>29</v>
      </c>
      <c r="W1502" s="7">
        <v>0</v>
      </c>
    </row>
    <row r="1503" spans="1:23" x14ac:dyDescent="0.35">
      <c r="A1503" s="7">
        <v>1</v>
      </c>
      <c r="B1503" s="7">
        <v>7838</v>
      </c>
      <c r="C1503" s="7">
        <v>2592</v>
      </c>
      <c r="D1503" s="7">
        <v>0</v>
      </c>
      <c r="E1503" s="7">
        <v>50</v>
      </c>
      <c r="F1503" s="7">
        <v>0.63791783618269959</v>
      </c>
      <c r="G1503" s="7">
        <v>0</v>
      </c>
      <c r="H1503" s="7">
        <v>0</v>
      </c>
      <c r="I1503" s="7">
        <v>1.5899474291575799</v>
      </c>
      <c r="J1503" s="7">
        <v>171250</v>
      </c>
      <c r="K1503" s="7">
        <v>374</v>
      </c>
      <c r="L1503" s="7">
        <v>2348</v>
      </c>
      <c r="M1503" s="7">
        <v>1035</v>
      </c>
      <c r="N1503" s="7">
        <v>7314</v>
      </c>
      <c r="O1503" s="7">
        <v>82</v>
      </c>
      <c r="P1503" s="7">
        <v>274</v>
      </c>
      <c r="Q1503" s="7">
        <v>1</v>
      </c>
      <c r="R1503" s="7">
        <v>2</v>
      </c>
      <c r="S1503" s="7">
        <v>165</v>
      </c>
      <c r="T1503" s="7">
        <v>341</v>
      </c>
      <c r="U1503" s="7">
        <v>9</v>
      </c>
      <c r="V1503" s="7">
        <v>36</v>
      </c>
      <c r="W1503" s="7">
        <v>0</v>
      </c>
    </row>
    <row r="1504" spans="1:23" x14ac:dyDescent="0.35">
      <c r="A1504" s="7">
        <v>1</v>
      </c>
      <c r="B1504" s="7">
        <v>3232</v>
      </c>
      <c r="C1504" s="7">
        <v>1381</v>
      </c>
      <c r="D1504" s="7">
        <v>0</v>
      </c>
      <c r="E1504" s="7">
        <v>1</v>
      </c>
      <c r="F1504" s="7">
        <v>3.094059405940594E-2</v>
      </c>
      <c r="G1504" s="7">
        <v>0</v>
      </c>
      <c r="H1504" s="7">
        <v>0</v>
      </c>
      <c r="I1504" s="7">
        <v>9.2870544090056288</v>
      </c>
      <c r="J1504" s="7">
        <v>108810</v>
      </c>
      <c r="K1504" s="7">
        <v>639</v>
      </c>
      <c r="L1504" s="7">
        <v>606</v>
      </c>
      <c r="M1504" s="7">
        <v>440</v>
      </c>
      <c r="N1504" s="7">
        <v>2722</v>
      </c>
      <c r="O1504" s="7">
        <v>126</v>
      </c>
      <c r="P1504" s="7">
        <v>90</v>
      </c>
      <c r="Q1504" s="7">
        <v>0</v>
      </c>
      <c r="R1504" s="7">
        <v>11</v>
      </c>
      <c r="S1504" s="7">
        <v>283</v>
      </c>
      <c r="T1504" s="7">
        <v>572</v>
      </c>
      <c r="U1504" s="7">
        <v>43</v>
      </c>
      <c r="V1504" s="7">
        <v>96</v>
      </c>
      <c r="W1504" s="7">
        <v>0</v>
      </c>
    </row>
    <row r="1505" spans="1:23" x14ac:dyDescent="0.35">
      <c r="A1505" s="7">
        <v>1</v>
      </c>
      <c r="B1505" s="7">
        <v>6251</v>
      </c>
      <c r="C1505" s="7">
        <v>2568</v>
      </c>
      <c r="D1505" s="7">
        <v>0</v>
      </c>
      <c r="E1505" s="7">
        <v>2</v>
      </c>
      <c r="F1505" s="7">
        <v>3.1994880819068948E-2</v>
      </c>
      <c r="G1505" s="7">
        <v>1</v>
      </c>
      <c r="H1505" s="7">
        <v>0</v>
      </c>
      <c r="I1505" s="7">
        <v>8.5835393853761897</v>
      </c>
      <c r="J1505" s="7">
        <v>129602</v>
      </c>
      <c r="K1505" s="7">
        <v>911</v>
      </c>
      <c r="L1505" s="7">
        <v>1540</v>
      </c>
      <c r="M1505" s="7">
        <v>640</v>
      </c>
      <c r="N1505" s="7">
        <v>5199</v>
      </c>
      <c r="O1505" s="7">
        <v>339</v>
      </c>
      <c r="P1505" s="7">
        <v>428</v>
      </c>
      <c r="Q1505" s="7">
        <v>1</v>
      </c>
      <c r="R1505" s="7">
        <v>8</v>
      </c>
      <c r="S1505" s="7">
        <v>276</v>
      </c>
      <c r="T1505" s="7">
        <v>614</v>
      </c>
      <c r="U1505" s="7">
        <v>247</v>
      </c>
      <c r="V1505" s="7">
        <v>354</v>
      </c>
      <c r="W1505" s="7">
        <v>0</v>
      </c>
    </row>
    <row r="1506" spans="1:23" x14ac:dyDescent="0.35">
      <c r="A1506" s="7">
        <v>1</v>
      </c>
      <c r="B1506" s="7">
        <v>6607</v>
      </c>
      <c r="C1506" s="7">
        <v>2307</v>
      </c>
      <c r="D1506" s="7">
        <v>0</v>
      </c>
      <c r="E1506" s="7">
        <v>14</v>
      </c>
      <c r="F1506" s="7">
        <v>0.21189647343726353</v>
      </c>
      <c r="G1506" s="7">
        <v>0</v>
      </c>
      <c r="H1506" s="7">
        <v>0</v>
      </c>
      <c r="I1506" s="7">
        <v>4.10583941605839</v>
      </c>
      <c r="J1506" s="7">
        <v>130972</v>
      </c>
      <c r="K1506" s="7">
        <v>1018</v>
      </c>
      <c r="L1506" s="7">
        <v>1903</v>
      </c>
      <c r="M1506" s="7">
        <v>498</v>
      </c>
      <c r="N1506" s="7">
        <v>5385</v>
      </c>
      <c r="O1506" s="7">
        <v>349</v>
      </c>
      <c r="P1506" s="7">
        <v>462</v>
      </c>
      <c r="Q1506" s="7">
        <v>2</v>
      </c>
      <c r="R1506" s="7">
        <v>10</v>
      </c>
      <c r="S1506" s="7">
        <v>399</v>
      </c>
      <c r="T1506" s="7">
        <v>813</v>
      </c>
      <c r="U1506" s="7">
        <v>44</v>
      </c>
      <c r="V1506" s="7">
        <v>78</v>
      </c>
      <c r="W1506" s="7">
        <v>0</v>
      </c>
    </row>
    <row r="1507" spans="1:23" x14ac:dyDescent="0.35">
      <c r="A1507" s="7">
        <v>1</v>
      </c>
      <c r="B1507" s="7">
        <v>7637</v>
      </c>
      <c r="C1507" s="7">
        <v>3305</v>
      </c>
      <c r="D1507" s="7">
        <v>0</v>
      </c>
      <c r="E1507" s="7">
        <v>7</v>
      </c>
      <c r="F1507" s="7">
        <v>9.1659028414298807E-2</v>
      </c>
      <c r="G1507" s="7">
        <v>1</v>
      </c>
      <c r="H1507" s="7">
        <v>0</v>
      </c>
      <c r="I1507" s="7">
        <v>9.9291646311675592</v>
      </c>
      <c r="J1507" s="7">
        <v>80948</v>
      </c>
      <c r="K1507" s="7">
        <v>1957</v>
      </c>
      <c r="L1507" s="7">
        <v>1652</v>
      </c>
      <c r="M1507" s="7">
        <v>691</v>
      </c>
      <c r="N1507" s="7">
        <v>6020</v>
      </c>
      <c r="O1507" s="7">
        <v>539</v>
      </c>
      <c r="P1507" s="7">
        <v>576</v>
      </c>
      <c r="Q1507" s="7">
        <v>4</v>
      </c>
      <c r="R1507" s="7">
        <v>18</v>
      </c>
      <c r="S1507" s="7">
        <v>480</v>
      </c>
      <c r="T1507" s="7">
        <v>1202</v>
      </c>
      <c r="U1507" s="7">
        <v>184</v>
      </c>
      <c r="V1507" s="7">
        <v>156</v>
      </c>
      <c r="W1507" s="7">
        <v>0</v>
      </c>
    </row>
    <row r="1508" spans="1:23" x14ac:dyDescent="0.35">
      <c r="A1508" s="7">
        <v>1</v>
      </c>
      <c r="B1508" s="7">
        <v>7616</v>
      </c>
      <c r="C1508" s="7">
        <v>2509</v>
      </c>
      <c r="D1508" s="7">
        <v>0</v>
      </c>
      <c r="E1508" s="7">
        <v>6</v>
      </c>
      <c r="F1508" s="7">
        <v>7.8781512605042014E-2</v>
      </c>
      <c r="G1508" s="7">
        <v>1</v>
      </c>
      <c r="H1508" s="7">
        <v>0</v>
      </c>
      <c r="I1508" s="7">
        <v>3.0951242829827903</v>
      </c>
      <c r="J1508" s="7">
        <v>149939</v>
      </c>
      <c r="K1508" s="7">
        <v>1187</v>
      </c>
      <c r="L1508" s="7">
        <v>2291</v>
      </c>
      <c r="M1508" s="7">
        <v>702</v>
      </c>
      <c r="N1508" s="7">
        <v>6075</v>
      </c>
      <c r="O1508" s="7">
        <v>381</v>
      </c>
      <c r="P1508" s="7">
        <v>849</v>
      </c>
      <c r="Q1508" s="7">
        <v>5</v>
      </c>
      <c r="R1508" s="7">
        <v>19</v>
      </c>
      <c r="S1508" s="7">
        <v>287</v>
      </c>
      <c r="T1508" s="7">
        <v>604</v>
      </c>
      <c r="U1508" s="7">
        <v>183</v>
      </c>
      <c r="V1508" s="7">
        <v>78</v>
      </c>
      <c r="W1508" s="7">
        <v>0</v>
      </c>
    </row>
    <row r="1509" spans="1:23" x14ac:dyDescent="0.35">
      <c r="A1509" s="7">
        <v>1</v>
      </c>
      <c r="B1509" s="7">
        <v>6129</v>
      </c>
      <c r="C1509" s="7">
        <v>2130</v>
      </c>
      <c r="D1509" s="7">
        <v>0</v>
      </c>
      <c r="E1509" s="7">
        <v>124</v>
      </c>
      <c r="F1509" s="7">
        <v>2.0231685429923316</v>
      </c>
      <c r="G1509" s="7">
        <v>1</v>
      </c>
      <c r="H1509" s="7">
        <v>0</v>
      </c>
      <c r="I1509" s="7">
        <v>2.8489548213081601</v>
      </c>
      <c r="J1509" s="7">
        <v>164028</v>
      </c>
      <c r="K1509" s="7">
        <v>438</v>
      </c>
      <c r="L1509" s="7">
        <v>1777</v>
      </c>
      <c r="M1509" s="7">
        <v>837</v>
      </c>
      <c r="N1509" s="7">
        <v>5467</v>
      </c>
      <c r="O1509" s="7">
        <v>150</v>
      </c>
      <c r="P1509" s="7">
        <v>340</v>
      </c>
      <c r="Q1509" s="7">
        <v>0</v>
      </c>
      <c r="R1509" s="7">
        <v>6</v>
      </c>
      <c r="S1509" s="7">
        <v>166</v>
      </c>
      <c r="T1509" s="7">
        <v>331</v>
      </c>
      <c r="U1509" s="7">
        <v>113</v>
      </c>
      <c r="V1509" s="7">
        <v>18</v>
      </c>
      <c r="W1509" s="7">
        <v>0</v>
      </c>
    </row>
    <row r="1510" spans="1:23" x14ac:dyDescent="0.35">
      <c r="A1510" s="7">
        <v>1</v>
      </c>
      <c r="B1510" s="7">
        <v>3787</v>
      </c>
      <c r="C1510" s="7">
        <v>1224</v>
      </c>
      <c r="D1510" s="7">
        <v>0</v>
      </c>
      <c r="E1510" s="7">
        <v>0</v>
      </c>
      <c r="F1510" s="7">
        <v>0</v>
      </c>
      <c r="G1510" s="7">
        <v>0</v>
      </c>
      <c r="H1510" s="7">
        <v>0</v>
      </c>
      <c r="I1510" s="7">
        <v>1.3747594171020099</v>
      </c>
      <c r="J1510" s="7">
        <v>157750</v>
      </c>
      <c r="K1510" s="7">
        <v>80</v>
      </c>
      <c r="L1510" s="7">
        <v>1126</v>
      </c>
      <c r="M1510" s="7">
        <v>303</v>
      </c>
      <c r="N1510" s="7">
        <v>3612</v>
      </c>
      <c r="O1510" s="7">
        <v>28</v>
      </c>
      <c r="P1510" s="7">
        <v>78</v>
      </c>
      <c r="Q1510" s="7">
        <v>0</v>
      </c>
      <c r="R1510" s="7">
        <v>3</v>
      </c>
      <c r="S1510" s="7">
        <v>66</v>
      </c>
      <c r="T1510" s="7">
        <v>151</v>
      </c>
      <c r="U1510" s="7">
        <v>14</v>
      </c>
      <c r="V1510" s="7">
        <v>0</v>
      </c>
      <c r="W1510" s="7">
        <v>0</v>
      </c>
    </row>
    <row r="1511" spans="1:23" x14ac:dyDescent="0.35">
      <c r="A1511" s="7">
        <v>1</v>
      </c>
      <c r="B1511" s="7">
        <v>3649</v>
      </c>
      <c r="C1511" s="7">
        <v>1180</v>
      </c>
      <c r="D1511" s="7">
        <v>0</v>
      </c>
      <c r="E1511" s="7">
        <v>0</v>
      </c>
      <c r="F1511" s="7">
        <v>0</v>
      </c>
      <c r="G1511" s="7">
        <v>0</v>
      </c>
      <c r="H1511" s="7">
        <v>0</v>
      </c>
      <c r="I1511" s="7">
        <v>1.4657079646017699</v>
      </c>
      <c r="J1511" s="7">
        <v>164356</v>
      </c>
      <c r="K1511" s="7">
        <v>197</v>
      </c>
      <c r="L1511" s="7">
        <v>1068</v>
      </c>
      <c r="M1511" s="7">
        <v>326</v>
      </c>
      <c r="N1511" s="7">
        <v>3464</v>
      </c>
      <c r="O1511" s="7">
        <v>46</v>
      </c>
      <c r="P1511" s="7">
        <v>74</v>
      </c>
      <c r="Q1511" s="7">
        <v>0</v>
      </c>
      <c r="R1511" s="7">
        <v>2</v>
      </c>
      <c r="S1511" s="7">
        <v>63</v>
      </c>
      <c r="T1511" s="7">
        <v>138</v>
      </c>
      <c r="U1511" s="7">
        <v>26</v>
      </c>
      <c r="V1511" s="7">
        <v>9</v>
      </c>
      <c r="W1511" s="7">
        <v>0</v>
      </c>
    </row>
    <row r="1512" spans="1:23" x14ac:dyDescent="0.35">
      <c r="A1512" s="7">
        <v>1</v>
      </c>
      <c r="B1512" s="7">
        <v>4968</v>
      </c>
      <c r="C1512" s="7">
        <v>1703</v>
      </c>
      <c r="D1512" s="7">
        <v>0</v>
      </c>
      <c r="E1512" s="7">
        <v>26</v>
      </c>
      <c r="F1512" s="7">
        <v>0.52334943639291465</v>
      </c>
      <c r="G1512" s="7">
        <v>0</v>
      </c>
      <c r="H1512" s="7">
        <v>0</v>
      </c>
      <c r="I1512" s="7">
        <v>3.6865469986489097</v>
      </c>
      <c r="J1512" s="7">
        <v>161563</v>
      </c>
      <c r="K1512" s="7">
        <v>614</v>
      </c>
      <c r="L1512" s="7">
        <v>1344</v>
      </c>
      <c r="M1512" s="7">
        <v>638</v>
      </c>
      <c r="N1512" s="7">
        <v>4704</v>
      </c>
      <c r="O1512" s="7">
        <v>33</v>
      </c>
      <c r="P1512" s="7">
        <v>120</v>
      </c>
      <c r="Q1512" s="7">
        <v>2</v>
      </c>
      <c r="R1512" s="7">
        <v>0</v>
      </c>
      <c r="S1512" s="7">
        <v>109</v>
      </c>
      <c r="T1512" s="7">
        <v>227</v>
      </c>
      <c r="U1512" s="7">
        <v>8</v>
      </c>
      <c r="V1512" s="7">
        <v>0</v>
      </c>
      <c r="W1512" s="7">
        <v>0</v>
      </c>
    </row>
    <row r="1513" spans="1:23" x14ac:dyDescent="0.35">
      <c r="A1513" s="7">
        <v>1</v>
      </c>
      <c r="B1513" s="7">
        <v>5574</v>
      </c>
      <c r="C1513" s="7">
        <v>1916</v>
      </c>
      <c r="D1513" s="7">
        <v>0</v>
      </c>
      <c r="E1513" s="7">
        <v>5</v>
      </c>
      <c r="F1513" s="7">
        <v>8.9702188733405103E-2</v>
      </c>
      <c r="G1513" s="7">
        <v>0</v>
      </c>
      <c r="H1513" s="7">
        <v>0</v>
      </c>
      <c r="I1513" s="7">
        <v>2.2593844511652703</v>
      </c>
      <c r="J1513" s="7">
        <v>150521</v>
      </c>
      <c r="K1513" s="7">
        <v>583</v>
      </c>
      <c r="L1513" s="7">
        <v>1572</v>
      </c>
      <c r="M1513" s="7">
        <v>484</v>
      </c>
      <c r="N1513" s="7">
        <v>4386</v>
      </c>
      <c r="O1513" s="7">
        <v>208</v>
      </c>
      <c r="P1513" s="7">
        <v>735</v>
      </c>
      <c r="Q1513" s="7">
        <v>0</v>
      </c>
      <c r="R1513" s="7">
        <v>8</v>
      </c>
      <c r="S1513" s="7">
        <v>237</v>
      </c>
      <c r="T1513" s="7">
        <v>567</v>
      </c>
      <c r="U1513" s="7">
        <v>79</v>
      </c>
      <c r="V1513" s="7">
        <v>62</v>
      </c>
      <c r="W1513" s="7">
        <v>0</v>
      </c>
    </row>
    <row r="1514" spans="1:23" x14ac:dyDescent="0.35">
      <c r="A1514" s="7">
        <v>1</v>
      </c>
      <c r="B1514" s="7">
        <v>4981</v>
      </c>
      <c r="C1514" s="7">
        <v>1722</v>
      </c>
      <c r="D1514" s="7">
        <v>0</v>
      </c>
      <c r="E1514" s="7">
        <v>266</v>
      </c>
      <c r="F1514" s="7">
        <v>5.3402931138325638</v>
      </c>
      <c r="G1514" s="7">
        <v>0</v>
      </c>
      <c r="H1514" s="7">
        <v>0</v>
      </c>
      <c r="I1514" s="7">
        <v>2.9567053854276701</v>
      </c>
      <c r="J1514" s="7">
        <v>187292</v>
      </c>
      <c r="K1514" s="7">
        <v>297</v>
      </c>
      <c r="L1514" s="7">
        <v>1414</v>
      </c>
      <c r="M1514" s="7">
        <v>946</v>
      </c>
      <c r="N1514" s="7">
        <v>4767</v>
      </c>
      <c r="O1514" s="7">
        <v>51</v>
      </c>
      <c r="P1514" s="7">
        <v>102</v>
      </c>
      <c r="Q1514" s="7">
        <v>4</v>
      </c>
      <c r="R1514" s="7">
        <v>2</v>
      </c>
      <c r="S1514" s="7">
        <v>55</v>
      </c>
      <c r="T1514" s="7">
        <v>135</v>
      </c>
      <c r="U1514" s="7">
        <v>101</v>
      </c>
      <c r="V1514" s="7">
        <v>0</v>
      </c>
      <c r="W1514" s="7">
        <v>0</v>
      </c>
    </row>
    <row r="1515" spans="1:23" x14ac:dyDescent="0.35">
      <c r="A1515" s="7">
        <v>1</v>
      </c>
      <c r="B1515" s="7">
        <v>4665</v>
      </c>
      <c r="C1515" s="7">
        <v>1985</v>
      </c>
      <c r="D1515" s="7">
        <v>0</v>
      </c>
      <c r="E1515" s="7">
        <v>106</v>
      </c>
      <c r="F1515" s="7">
        <v>2.272240085744909</v>
      </c>
      <c r="G1515" s="7">
        <v>0</v>
      </c>
      <c r="H1515" s="7">
        <v>0</v>
      </c>
      <c r="I1515" s="7">
        <v>6.30094734523023</v>
      </c>
      <c r="J1515" s="7">
        <v>120333</v>
      </c>
      <c r="K1515" s="7">
        <v>789</v>
      </c>
      <c r="L1515" s="7">
        <v>883</v>
      </c>
      <c r="M1515" s="7">
        <v>818</v>
      </c>
      <c r="N1515" s="7">
        <v>4308</v>
      </c>
      <c r="O1515" s="7">
        <v>39</v>
      </c>
      <c r="P1515" s="7">
        <v>39</v>
      </c>
      <c r="Q1515" s="7">
        <v>1</v>
      </c>
      <c r="R1515" s="7">
        <v>7</v>
      </c>
      <c r="S1515" s="7">
        <v>271</v>
      </c>
      <c r="T1515" s="7">
        <v>421</v>
      </c>
      <c r="U1515" s="7">
        <v>137</v>
      </c>
      <c r="V1515" s="7">
        <v>70</v>
      </c>
      <c r="W1515" s="7">
        <v>0</v>
      </c>
    </row>
    <row r="1516" spans="1:23" x14ac:dyDescent="0.35">
      <c r="A1516" s="7">
        <v>1</v>
      </c>
      <c r="B1516" s="7">
        <v>4551</v>
      </c>
      <c r="C1516" s="7">
        <v>1909</v>
      </c>
      <c r="D1516" s="7">
        <v>0</v>
      </c>
      <c r="E1516" s="7">
        <v>91</v>
      </c>
      <c r="F1516" s="7">
        <v>1.9995605361459019</v>
      </c>
      <c r="G1516" s="7">
        <v>0</v>
      </c>
      <c r="H1516" s="7">
        <v>0</v>
      </c>
      <c r="I1516" s="7">
        <v>6.4304780393108496</v>
      </c>
      <c r="J1516" s="7">
        <v>111210</v>
      </c>
      <c r="K1516" s="7">
        <v>487</v>
      </c>
      <c r="L1516" s="7">
        <v>891</v>
      </c>
      <c r="M1516" s="7">
        <v>739</v>
      </c>
      <c r="N1516" s="7">
        <v>4342</v>
      </c>
      <c r="O1516" s="7">
        <v>22</v>
      </c>
      <c r="P1516" s="7">
        <v>34</v>
      </c>
      <c r="Q1516" s="7">
        <v>2</v>
      </c>
      <c r="R1516" s="7">
        <v>9</v>
      </c>
      <c r="S1516" s="7">
        <v>142</v>
      </c>
      <c r="T1516" s="7">
        <v>283</v>
      </c>
      <c r="U1516" s="7">
        <v>80</v>
      </c>
      <c r="V1516" s="7">
        <v>41</v>
      </c>
      <c r="W1516" s="7">
        <v>0</v>
      </c>
    </row>
    <row r="1517" spans="1:23" x14ac:dyDescent="0.35">
      <c r="A1517" s="7">
        <v>1</v>
      </c>
      <c r="B1517" s="7">
        <v>4199</v>
      </c>
      <c r="C1517" s="7">
        <v>1600</v>
      </c>
      <c r="D1517" s="7">
        <v>0</v>
      </c>
      <c r="E1517" s="7">
        <v>0</v>
      </c>
      <c r="F1517" s="7">
        <v>0</v>
      </c>
      <c r="G1517" s="7">
        <v>0</v>
      </c>
      <c r="H1517" s="7">
        <v>0</v>
      </c>
      <c r="I1517" s="7">
        <v>5.3401144310235207</v>
      </c>
      <c r="J1517" s="7">
        <v>131838</v>
      </c>
      <c r="K1517" s="7">
        <v>413</v>
      </c>
      <c r="L1517" s="7">
        <v>1000</v>
      </c>
      <c r="M1517" s="7">
        <v>484</v>
      </c>
      <c r="N1517" s="7">
        <v>4031</v>
      </c>
      <c r="O1517" s="7">
        <v>13</v>
      </c>
      <c r="P1517" s="7">
        <v>25</v>
      </c>
      <c r="Q1517" s="7">
        <v>0</v>
      </c>
      <c r="R1517" s="7">
        <v>10</v>
      </c>
      <c r="S1517" s="7">
        <v>120</v>
      </c>
      <c r="T1517" s="7">
        <v>256</v>
      </c>
      <c r="U1517" s="7">
        <v>64</v>
      </c>
      <c r="V1517" s="7">
        <v>94</v>
      </c>
      <c r="W1517" s="7">
        <v>0</v>
      </c>
    </row>
    <row r="1518" spans="1:23" x14ac:dyDescent="0.35">
      <c r="A1518" s="7">
        <v>1</v>
      </c>
      <c r="B1518" s="7">
        <v>4136</v>
      </c>
      <c r="C1518" s="7">
        <v>1576</v>
      </c>
      <c r="D1518" s="7">
        <v>0</v>
      </c>
      <c r="E1518" s="7">
        <v>0</v>
      </c>
      <c r="F1518" s="7">
        <v>0</v>
      </c>
      <c r="G1518" s="7">
        <v>0</v>
      </c>
      <c r="H1518" s="7">
        <v>0</v>
      </c>
      <c r="I1518" s="7">
        <v>1.8839487565938202</v>
      </c>
      <c r="J1518" s="7">
        <v>103125</v>
      </c>
      <c r="K1518" s="7">
        <v>412</v>
      </c>
      <c r="L1518" s="7">
        <v>998</v>
      </c>
      <c r="M1518" s="7">
        <v>455</v>
      </c>
      <c r="N1518" s="7">
        <v>3957</v>
      </c>
      <c r="O1518" s="7">
        <v>18</v>
      </c>
      <c r="P1518" s="7">
        <v>32</v>
      </c>
      <c r="Q1518" s="7">
        <v>0</v>
      </c>
      <c r="R1518" s="7">
        <v>0</v>
      </c>
      <c r="S1518" s="7">
        <v>129</v>
      </c>
      <c r="T1518" s="7">
        <v>195</v>
      </c>
      <c r="U1518" s="7">
        <v>31</v>
      </c>
      <c r="V1518" s="7">
        <v>83</v>
      </c>
      <c r="W1518" s="7">
        <v>0</v>
      </c>
    </row>
    <row r="1519" spans="1:23" x14ac:dyDescent="0.35">
      <c r="A1519" s="7">
        <v>1</v>
      </c>
      <c r="B1519" s="7">
        <v>5506</v>
      </c>
      <c r="C1519" s="7">
        <v>2188</v>
      </c>
      <c r="D1519" s="7">
        <v>0</v>
      </c>
      <c r="E1519" s="7">
        <v>0</v>
      </c>
      <c r="F1519" s="7">
        <v>0</v>
      </c>
      <c r="G1519" s="7">
        <v>0</v>
      </c>
      <c r="H1519" s="7">
        <v>0</v>
      </c>
      <c r="I1519" s="7">
        <v>5.7347670250896101</v>
      </c>
      <c r="J1519" s="7">
        <v>127539</v>
      </c>
      <c r="K1519" s="7">
        <v>435</v>
      </c>
      <c r="L1519" s="7">
        <v>1174</v>
      </c>
      <c r="M1519" s="7">
        <v>964</v>
      </c>
      <c r="N1519" s="7">
        <v>5336</v>
      </c>
      <c r="O1519" s="7">
        <v>22</v>
      </c>
      <c r="P1519" s="7">
        <v>42</v>
      </c>
      <c r="Q1519" s="7">
        <v>4</v>
      </c>
      <c r="R1519" s="7">
        <v>5</v>
      </c>
      <c r="S1519" s="7">
        <v>97</v>
      </c>
      <c r="T1519" s="7">
        <v>201</v>
      </c>
      <c r="U1519" s="7">
        <v>58</v>
      </c>
      <c r="V1519" s="7">
        <v>57</v>
      </c>
      <c r="W1519" s="7">
        <v>0</v>
      </c>
    </row>
    <row r="1520" spans="1:23" x14ac:dyDescent="0.35">
      <c r="A1520" s="7">
        <v>1</v>
      </c>
      <c r="B1520" s="7">
        <v>1264</v>
      </c>
      <c r="C1520" s="7">
        <v>621</v>
      </c>
      <c r="D1520" s="7">
        <v>0</v>
      </c>
      <c r="E1520" s="7">
        <v>10</v>
      </c>
      <c r="F1520" s="7">
        <v>0.79113924050632911</v>
      </c>
      <c r="G1520" s="7">
        <v>0</v>
      </c>
      <c r="H1520" s="7">
        <v>0</v>
      </c>
      <c r="I1520" s="7">
        <v>2.6595744680851099</v>
      </c>
      <c r="J1520" s="7">
        <v>128333</v>
      </c>
      <c r="K1520" s="7">
        <v>102</v>
      </c>
      <c r="L1520" s="7">
        <v>162</v>
      </c>
      <c r="M1520" s="7">
        <v>474</v>
      </c>
      <c r="N1520" s="7">
        <v>1235</v>
      </c>
      <c r="O1520" s="7">
        <v>10</v>
      </c>
      <c r="P1520" s="7">
        <v>8</v>
      </c>
      <c r="Q1520" s="7">
        <v>0</v>
      </c>
      <c r="R1520" s="7">
        <v>1</v>
      </c>
      <c r="S1520" s="7">
        <v>10</v>
      </c>
      <c r="T1520" s="7">
        <v>17</v>
      </c>
      <c r="U1520" s="7">
        <v>14</v>
      </c>
      <c r="V1520" s="7">
        <v>8</v>
      </c>
      <c r="W1520" s="7">
        <v>0</v>
      </c>
    </row>
    <row r="1521" spans="1:23" x14ac:dyDescent="0.35">
      <c r="A1521" s="7">
        <v>1</v>
      </c>
      <c r="B1521" s="7">
        <v>4333</v>
      </c>
      <c r="C1521" s="7">
        <v>1785</v>
      </c>
      <c r="D1521" s="7">
        <v>0</v>
      </c>
      <c r="E1521" s="7">
        <v>27</v>
      </c>
      <c r="F1521" s="7">
        <v>0.62312485575813525</v>
      </c>
      <c r="G1521" s="7">
        <v>0</v>
      </c>
      <c r="H1521" s="7">
        <v>0</v>
      </c>
      <c r="I1521" s="7">
        <v>6.1102501660394095</v>
      </c>
      <c r="J1521" s="7">
        <v>84821</v>
      </c>
      <c r="K1521" s="7">
        <v>924</v>
      </c>
      <c r="L1521" s="7">
        <v>852</v>
      </c>
      <c r="M1521" s="7">
        <v>744</v>
      </c>
      <c r="N1521" s="7">
        <v>4036</v>
      </c>
      <c r="O1521" s="7">
        <v>72</v>
      </c>
      <c r="P1521" s="7">
        <v>86</v>
      </c>
      <c r="Q1521" s="7">
        <v>0</v>
      </c>
      <c r="R1521" s="7">
        <v>11</v>
      </c>
      <c r="S1521" s="7">
        <v>128</v>
      </c>
      <c r="T1521" s="7">
        <v>313</v>
      </c>
      <c r="U1521" s="7">
        <v>142</v>
      </c>
      <c r="V1521" s="7">
        <v>85</v>
      </c>
      <c r="W1521" s="7">
        <v>0</v>
      </c>
    </row>
    <row r="1522" spans="1:23" x14ac:dyDescent="0.35">
      <c r="A1522" s="7">
        <v>1</v>
      </c>
      <c r="B1522" s="7">
        <v>6817</v>
      </c>
      <c r="C1522" s="7">
        <v>2477</v>
      </c>
      <c r="D1522" s="7">
        <v>0</v>
      </c>
      <c r="E1522" s="7">
        <v>19</v>
      </c>
      <c r="F1522" s="7">
        <v>0.27871497726272554</v>
      </c>
      <c r="G1522" s="7">
        <v>0</v>
      </c>
      <c r="H1522" s="7">
        <v>0</v>
      </c>
      <c r="I1522" s="7">
        <v>3.4085529430329804</v>
      </c>
      <c r="J1522" s="7">
        <v>106675</v>
      </c>
      <c r="K1522" s="7">
        <v>544</v>
      </c>
      <c r="L1522" s="7">
        <v>1629</v>
      </c>
      <c r="M1522" s="7">
        <v>539</v>
      </c>
      <c r="N1522" s="7">
        <v>6447</v>
      </c>
      <c r="O1522" s="7">
        <v>118</v>
      </c>
      <c r="P1522" s="7">
        <v>88</v>
      </c>
      <c r="Q1522" s="7">
        <v>0</v>
      </c>
      <c r="R1522" s="7">
        <v>7</v>
      </c>
      <c r="S1522" s="7">
        <v>157</v>
      </c>
      <c r="T1522" s="7">
        <v>348</v>
      </c>
      <c r="U1522" s="7">
        <v>76</v>
      </c>
      <c r="V1522" s="7">
        <v>29</v>
      </c>
      <c r="W1522" s="7">
        <v>0</v>
      </c>
    </row>
    <row r="1523" spans="1:23" x14ac:dyDescent="0.35">
      <c r="A1523" s="7">
        <v>1</v>
      </c>
      <c r="B1523" s="7">
        <v>2512</v>
      </c>
      <c r="C1523" s="7">
        <v>974</v>
      </c>
      <c r="D1523" s="7">
        <v>0</v>
      </c>
      <c r="E1523" s="7">
        <v>4</v>
      </c>
      <c r="F1523" s="7">
        <v>0.15923566878980894</v>
      </c>
      <c r="G1523" s="7">
        <v>0</v>
      </c>
      <c r="H1523" s="7">
        <v>0</v>
      </c>
      <c r="I1523" s="7">
        <v>2.3089171974522298</v>
      </c>
      <c r="J1523" s="7">
        <v>117593</v>
      </c>
      <c r="K1523" s="7">
        <v>273</v>
      </c>
      <c r="L1523" s="7">
        <v>515</v>
      </c>
      <c r="M1523" s="7">
        <v>449</v>
      </c>
      <c r="N1523" s="7">
        <v>2443</v>
      </c>
      <c r="O1523" s="7">
        <v>11</v>
      </c>
      <c r="P1523" s="7">
        <v>41</v>
      </c>
      <c r="Q1523" s="7">
        <v>0</v>
      </c>
      <c r="R1523" s="7">
        <v>1</v>
      </c>
      <c r="S1523" s="7">
        <v>16</v>
      </c>
      <c r="T1523" s="7">
        <v>74</v>
      </c>
      <c r="U1523" s="7">
        <v>15</v>
      </c>
      <c r="V1523" s="7">
        <v>24</v>
      </c>
      <c r="W1523" s="7">
        <v>0</v>
      </c>
    </row>
    <row r="1524" spans="1:23" x14ac:dyDescent="0.35">
      <c r="A1524" s="7">
        <v>1</v>
      </c>
      <c r="B1524" s="7">
        <v>3904</v>
      </c>
      <c r="C1524" s="7">
        <v>1412</v>
      </c>
      <c r="D1524" s="7">
        <v>0</v>
      </c>
      <c r="E1524" s="7">
        <v>4</v>
      </c>
      <c r="F1524" s="7">
        <v>0.10245901639344263</v>
      </c>
      <c r="G1524" s="7">
        <v>0</v>
      </c>
      <c r="H1524" s="7">
        <v>0</v>
      </c>
      <c r="I1524" s="7">
        <v>3.7383177570093498</v>
      </c>
      <c r="J1524" s="7">
        <v>102530</v>
      </c>
      <c r="K1524" s="7">
        <v>545</v>
      </c>
      <c r="L1524" s="7">
        <v>951</v>
      </c>
      <c r="M1524" s="7">
        <v>341</v>
      </c>
      <c r="N1524" s="7">
        <v>3589</v>
      </c>
      <c r="O1524" s="7">
        <v>127</v>
      </c>
      <c r="P1524" s="7">
        <v>72</v>
      </c>
      <c r="Q1524" s="7">
        <v>1</v>
      </c>
      <c r="R1524" s="7">
        <v>1</v>
      </c>
      <c r="S1524" s="7">
        <v>114</v>
      </c>
      <c r="T1524" s="7">
        <v>257</v>
      </c>
      <c r="U1524" s="7">
        <v>27</v>
      </c>
      <c r="V1524" s="7">
        <v>87</v>
      </c>
      <c r="W1524" s="7">
        <v>0</v>
      </c>
    </row>
    <row r="1525" spans="1:23" x14ac:dyDescent="0.35">
      <c r="A1525" s="7">
        <v>1</v>
      </c>
      <c r="B1525" s="7">
        <v>4930</v>
      </c>
      <c r="C1525" s="7">
        <v>2107</v>
      </c>
      <c r="D1525" s="7">
        <v>0</v>
      </c>
      <c r="E1525" s="7">
        <v>0</v>
      </c>
      <c r="F1525" s="7">
        <v>0</v>
      </c>
      <c r="G1525" s="7">
        <v>1</v>
      </c>
      <c r="H1525" s="7">
        <v>0</v>
      </c>
      <c r="I1525" s="7">
        <v>10.515291160452501</v>
      </c>
      <c r="J1525" s="7">
        <v>90263</v>
      </c>
      <c r="K1525" s="7">
        <v>1368</v>
      </c>
      <c r="L1525" s="7">
        <v>1047</v>
      </c>
      <c r="M1525" s="7">
        <v>1058</v>
      </c>
      <c r="N1525" s="7">
        <v>4193</v>
      </c>
      <c r="O1525" s="7">
        <v>384</v>
      </c>
      <c r="P1525" s="7">
        <v>82</v>
      </c>
      <c r="Q1525" s="7">
        <v>0</v>
      </c>
      <c r="R1525" s="7">
        <v>5</v>
      </c>
      <c r="S1525" s="7">
        <v>266</v>
      </c>
      <c r="T1525" s="7">
        <v>514</v>
      </c>
      <c r="U1525" s="7">
        <v>136</v>
      </c>
      <c r="V1525" s="7">
        <v>124</v>
      </c>
      <c r="W1525" s="7">
        <v>0</v>
      </c>
    </row>
    <row r="1526" spans="1:23" x14ac:dyDescent="0.35">
      <c r="A1526" s="7">
        <v>1</v>
      </c>
      <c r="B1526" s="7">
        <v>4250</v>
      </c>
      <c r="C1526" s="7">
        <v>2149</v>
      </c>
      <c r="D1526" s="7">
        <v>0</v>
      </c>
      <c r="E1526" s="7">
        <v>132</v>
      </c>
      <c r="F1526" s="7">
        <v>3.1058823529411765</v>
      </c>
      <c r="G1526" s="7">
        <v>1</v>
      </c>
      <c r="H1526" s="7">
        <v>0</v>
      </c>
      <c r="I1526" s="7">
        <v>10.2806189352216</v>
      </c>
      <c r="J1526" s="7">
        <v>82813</v>
      </c>
      <c r="K1526" s="7">
        <v>952</v>
      </c>
      <c r="L1526" s="7">
        <v>574</v>
      </c>
      <c r="M1526" s="7">
        <v>1947</v>
      </c>
      <c r="N1526" s="7">
        <v>4083</v>
      </c>
      <c r="O1526" s="7">
        <v>47</v>
      </c>
      <c r="P1526" s="7">
        <v>66</v>
      </c>
      <c r="Q1526" s="7">
        <v>0</v>
      </c>
      <c r="R1526" s="7">
        <v>4</v>
      </c>
      <c r="S1526" s="7">
        <v>50</v>
      </c>
      <c r="T1526" s="7">
        <v>108</v>
      </c>
      <c r="U1526" s="7">
        <v>184</v>
      </c>
      <c r="V1526" s="7">
        <v>120</v>
      </c>
      <c r="W1526" s="7">
        <v>0</v>
      </c>
    </row>
    <row r="1527" spans="1:23" x14ac:dyDescent="0.35">
      <c r="A1527" s="7">
        <v>1</v>
      </c>
      <c r="B1527" s="7">
        <v>5197</v>
      </c>
      <c r="C1527" s="7">
        <v>1922</v>
      </c>
      <c r="D1527" s="7">
        <v>0</v>
      </c>
      <c r="E1527" s="7">
        <v>265</v>
      </c>
      <c r="F1527" s="7">
        <v>5.0990956320954401</v>
      </c>
      <c r="G1527" s="7">
        <v>1</v>
      </c>
      <c r="H1527" s="7">
        <v>0</v>
      </c>
      <c r="I1527" s="7">
        <v>9.9515074847143197</v>
      </c>
      <c r="J1527" s="7">
        <v>82222</v>
      </c>
      <c r="K1527" s="7">
        <v>968</v>
      </c>
      <c r="L1527" s="7">
        <v>1187</v>
      </c>
      <c r="M1527" s="7">
        <v>664</v>
      </c>
      <c r="N1527" s="7">
        <v>4713</v>
      </c>
      <c r="O1527" s="7">
        <v>190</v>
      </c>
      <c r="P1527" s="7">
        <v>65</v>
      </c>
      <c r="Q1527" s="7">
        <v>2</v>
      </c>
      <c r="R1527" s="7">
        <v>15</v>
      </c>
      <c r="S1527" s="7">
        <v>212</v>
      </c>
      <c r="T1527" s="7">
        <v>464</v>
      </c>
      <c r="U1527" s="7">
        <v>87</v>
      </c>
      <c r="V1527" s="7">
        <v>67</v>
      </c>
      <c r="W1527" s="7">
        <v>0</v>
      </c>
    </row>
    <row r="1528" spans="1:23" x14ac:dyDescent="0.35">
      <c r="A1528" s="7">
        <v>1</v>
      </c>
      <c r="B1528" s="7">
        <v>3642</v>
      </c>
      <c r="C1528" s="7">
        <v>1635</v>
      </c>
      <c r="D1528" s="7">
        <v>0</v>
      </c>
      <c r="E1528" s="7">
        <v>12</v>
      </c>
      <c r="F1528" s="7">
        <v>0.32948929159802309</v>
      </c>
      <c r="G1528" s="7">
        <v>1</v>
      </c>
      <c r="H1528" s="7">
        <v>0</v>
      </c>
      <c r="I1528" s="7">
        <v>9.3317278747742307</v>
      </c>
      <c r="J1528" s="7">
        <v>92083</v>
      </c>
      <c r="K1528" s="7">
        <v>885</v>
      </c>
      <c r="L1528" s="7">
        <v>661</v>
      </c>
      <c r="M1528" s="7">
        <v>680</v>
      </c>
      <c r="N1528" s="7">
        <v>3359</v>
      </c>
      <c r="O1528" s="7">
        <v>91</v>
      </c>
      <c r="P1528" s="7">
        <v>46</v>
      </c>
      <c r="Q1528" s="7">
        <v>3</v>
      </c>
      <c r="R1528" s="7">
        <v>8</v>
      </c>
      <c r="S1528" s="7">
        <v>135</v>
      </c>
      <c r="T1528" s="7">
        <v>334</v>
      </c>
      <c r="U1528" s="7">
        <v>342</v>
      </c>
      <c r="V1528" s="7">
        <v>267</v>
      </c>
      <c r="W1528" s="7">
        <v>0</v>
      </c>
    </row>
    <row r="1529" spans="1:23" x14ac:dyDescent="0.35">
      <c r="A1529" s="7">
        <v>1</v>
      </c>
      <c r="B1529" s="7">
        <v>3116</v>
      </c>
      <c r="C1529" s="7">
        <v>1299</v>
      </c>
      <c r="D1529" s="7">
        <v>0</v>
      </c>
      <c r="E1529" s="7">
        <v>0</v>
      </c>
      <c r="F1529" s="7">
        <v>0</v>
      </c>
      <c r="G1529" s="7">
        <v>0</v>
      </c>
      <c r="H1529" s="7">
        <v>0</v>
      </c>
      <c r="I1529" s="7">
        <v>4.1271000730460203</v>
      </c>
      <c r="J1529" s="7">
        <v>84800</v>
      </c>
      <c r="K1529" s="7">
        <v>468</v>
      </c>
      <c r="L1529" s="7">
        <v>610</v>
      </c>
      <c r="M1529" s="7">
        <v>876</v>
      </c>
      <c r="N1529" s="7">
        <v>3025</v>
      </c>
      <c r="O1529" s="7">
        <v>22</v>
      </c>
      <c r="P1529" s="7">
        <v>41</v>
      </c>
      <c r="Q1529" s="7">
        <v>3</v>
      </c>
      <c r="R1529" s="7">
        <v>3</v>
      </c>
      <c r="S1529" s="7">
        <v>22</v>
      </c>
      <c r="T1529" s="7">
        <v>91</v>
      </c>
      <c r="U1529" s="7">
        <v>42</v>
      </c>
      <c r="V1529" s="7">
        <v>14</v>
      </c>
      <c r="W1529" s="7">
        <v>0</v>
      </c>
    </row>
    <row r="1530" spans="1:23" x14ac:dyDescent="0.35">
      <c r="A1530" s="7">
        <v>1</v>
      </c>
      <c r="B1530" s="7">
        <v>3762</v>
      </c>
      <c r="C1530" s="7">
        <v>1272</v>
      </c>
      <c r="D1530" s="7">
        <v>0</v>
      </c>
      <c r="E1530" s="7">
        <v>5</v>
      </c>
      <c r="F1530" s="7">
        <v>0.13290802764486975</v>
      </c>
      <c r="G1530" s="7">
        <v>0</v>
      </c>
      <c r="H1530" s="7">
        <v>0</v>
      </c>
      <c r="I1530" s="7">
        <v>2.32494529540481</v>
      </c>
      <c r="J1530" s="7">
        <v>127120</v>
      </c>
      <c r="K1530" s="7">
        <v>193</v>
      </c>
      <c r="L1530" s="7">
        <v>952</v>
      </c>
      <c r="M1530" s="7">
        <v>463</v>
      </c>
      <c r="N1530" s="7">
        <v>3627</v>
      </c>
      <c r="O1530" s="7">
        <v>21</v>
      </c>
      <c r="P1530" s="7">
        <v>54</v>
      </c>
      <c r="Q1530" s="7">
        <v>0</v>
      </c>
      <c r="R1530" s="7">
        <v>3</v>
      </c>
      <c r="S1530" s="7">
        <v>57</v>
      </c>
      <c r="T1530" s="7">
        <v>176</v>
      </c>
      <c r="U1530" s="7">
        <v>14</v>
      </c>
      <c r="V1530" s="7">
        <v>17</v>
      </c>
      <c r="W1530" s="7">
        <v>0</v>
      </c>
    </row>
    <row r="1531" spans="1:23" x14ac:dyDescent="0.35">
      <c r="A1531" s="7">
        <v>1</v>
      </c>
      <c r="B1531" s="7">
        <v>2590</v>
      </c>
      <c r="C1531" s="7">
        <v>1064</v>
      </c>
      <c r="D1531" s="7">
        <v>0</v>
      </c>
      <c r="E1531" s="7">
        <v>0</v>
      </c>
      <c r="F1531" s="7">
        <v>0</v>
      </c>
      <c r="G1531" s="7">
        <v>0</v>
      </c>
      <c r="H1531" s="7">
        <v>0</v>
      </c>
      <c r="I1531" s="7">
        <v>2.9919447640966599</v>
      </c>
      <c r="J1531" s="7">
        <v>111563</v>
      </c>
      <c r="K1531" s="7">
        <v>366</v>
      </c>
      <c r="L1531" s="7">
        <v>482</v>
      </c>
      <c r="M1531" s="7">
        <v>498</v>
      </c>
      <c r="N1531" s="7">
        <v>2528</v>
      </c>
      <c r="O1531" s="7">
        <v>9</v>
      </c>
      <c r="P1531" s="7">
        <v>24</v>
      </c>
      <c r="Q1531" s="7">
        <v>0</v>
      </c>
      <c r="R1531" s="7">
        <v>3</v>
      </c>
      <c r="S1531" s="7">
        <v>26</v>
      </c>
      <c r="T1531" s="7">
        <v>49</v>
      </c>
      <c r="U1531" s="7">
        <v>38</v>
      </c>
      <c r="V1531" s="7">
        <v>58</v>
      </c>
      <c r="W1531" s="7">
        <v>0</v>
      </c>
    </row>
    <row r="1532" spans="1:23" x14ac:dyDescent="0.35">
      <c r="A1532" s="7">
        <v>1</v>
      </c>
      <c r="B1532" s="7">
        <v>3549</v>
      </c>
      <c r="C1532" s="7">
        <v>1344</v>
      </c>
      <c r="D1532" s="7">
        <v>0</v>
      </c>
      <c r="E1532" s="7">
        <v>27</v>
      </c>
      <c r="F1532" s="7">
        <v>0.76077768385460698</v>
      </c>
      <c r="G1532" s="7">
        <v>0</v>
      </c>
      <c r="H1532" s="7">
        <v>0</v>
      </c>
      <c r="I1532" s="7">
        <v>6.9178687076832501</v>
      </c>
      <c r="J1532" s="7">
        <v>97917</v>
      </c>
      <c r="K1532" s="7">
        <v>654</v>
      </c>
      <c r="L1532" s="7">
        <v>762</v>
      </c>
      <c r="M1532" s="7">
        <v>445</v>
      </c>
      <c r="N1532" s="7">
        <v>3403</v>
      </c>
      <c r="O1532" s="7">
        <v>26</v>
      </c>
      <c r="P1532" s="7">
        <v>66</v>
      </c>
      <c r="Q1532" s="7">
        <v>0</v>
      </c>
      <c r="R1532" s="7">
        <v>3</v>
      </c>
      <c r="S1532" s="7">
        <v>51</v>
      </c>
      <c r="T1532" s="7">
        <v>184</v>
      </c>
      <c r="U1532" s="7">
        <v>54</v>
      </c>
      <c r="V1532" s="7">
        <v>24</v>
      </c>
      <c r="W1532" s="7">
        <v>0</v>
      </c>
    </row>
    <row r="1533" spans="1:23" x14ac:dyDescent="0.35">
      <c r="A1533" s="7">
        <v>1</v>
      </c>
      <c r="B1533" s="7">
        <v>6421</v>
      </c>
      <c r="C1533" s="7">
        <v>2400</v>
      </c>
      <c r="D1533" s="7">
        <v>0</v>
      </c>
      <c r="E1533" s="7">
        <v>6</v>
      </c>
      <c r="F1533" s="7">
        <v>9.3443388880236719E-2</v>
      </c>
      <c r="G1533" s="7">
        <v>1</v>
      </c>
      <c r="H1533" s="7">
        <v>0</v>
      </c>
      <c r="I1533" s="7">
        <v>13.1978242198683</v>
      </c>
      <c r="J1533" s="7">
        <v>86146</v>
      </c>
      <c r="K1533" s="7">
        <v>1427</v>
      </c>
      <c r="L1533" s="7">
        <v>1501</v>
      </c>
      <c r="M1533" s="7">
        <v>500</v>
      </c>
      <c r="N1533" s="7">
        <v>5510</v>
      </c>
      <c r="O1533" s="7">
        <v>135</v>
      </c>
      <c r="P1533" s="7">
        <v>208</v>
      </c>
      <c r="Q1533" s="7">
        <v>10</v>
      </c>
      <c r="R1533" s="7">
        <v>25</v>
      </c>
      <c r="S1533" s="7">
        <v>533</v>
      </c>
      <c r="T1533" s="7">
        <v>1037</v>
      </c>
      <c r="U1533" s="7">
        <v>183</v>
      </c>
      <c r="V1533" s="7">
        <v>111</v>
      </c>
      <c r="W1533" s="7">
        <v>0</v>
      </c>
    </row>
    <row r="1534" spans="1:23" x14ac:dyDescent="0.35">
      <c r="A1534" s="7">
        <v>1</v>
      </c>
      <c r="B1534" s="7">
        <v>6228</v>
      </c>
      <c r="C1534" s="7">
        <v>2292</v>
      </c>
      <c r="D1534" s="7">
        <v>0</v>
      </c>
      <c r="E1534" s="7">
        <v>11</v>
      </c>
      <c r="F1534" s="7">
        <v>0.17662170841361594</v>
      </c>
      <c r="G1534" s="7">
        <v>1</v>
      </c>
      <c r="H1534" s="7">
        <v>0</v>
      </c>
      <c r="I1534" s="7">
        <v>4.5248160325661502</v>
      </c>
      <c r="J1534" s="7">
        <v>106432</v>
      </c>
      <c r="K1534" s="7">
        <v>824</v>
      </c>
      <c r="L1534" s="7">
        <v>1326</v>
      </c>
      <c r="M1534" s="7">
        <v>990</v>
      </c>
      <c r="N1534" s="7">
        <v>5778</v>
      </c>
      <c r="O1534" s="7">
        <v>62</v>
      </c>
      <c r="P1534" s="7">
        <v>94</v>
      </c>
      <c r="Q1534" s="7">
        <v>6</v>
      </c>
      <c r="R1534" s="7">
        <v>2</v>
      </c>
      <c r="S1534" s="7">
        <v>286</v>
      </c>
      <c r="T1534" s="7">
        <v>582</v>
      </c>
      <c r="U1534" s="7">
        <v>153</v>
      </c>
      <c r="V1534" s="7">
        <v>85</v>
      </c>
      <c r="W1534" s="7">
        <v>0</v>
      </c>
    </row>
    <row r="1535" spans="1:23" x14ac:dyDescent="0.35">
      <c r="A1535" s="7">
        <v>1</v>
      </c>
      <c r="B1535" s="7">
        <v>3221</v>
      </c>
      <c r="C1535" s="7">
        <v>1544</v>
      </c>
      <c r="D1535" s="7">
        <v>0</v>
      </c>
      <c r="E1535" s="7">
        <v>179</v>
      </c>
      <c r="F1535" s="7">
        <v>5.5572803477181001</v>
      </c>
      <c r="G1535" s="7">
        <v>0</v>
      </c>
      <c r="H1535" s="7">
        <v>1</v>
      </c>
      <c r="I1535" s="7">
        <v>12.778429073857001</v>
      </c>
      <c r="J1535" s="7">
        <v>62235</v>
      </c>
      <c r="K1535" s="7">
        <v>847</v>
      </c>
      <c r="L1535" s="7">
        <v>340</v>
      </c>
      <c r="M1535" s="7">
        <v>1623</v>
      </c>
      <c r="N1535" s="7">
        <v>3103</v>
      </c>
      <c r="O1535" s="7">
        <v>32</v>
      </c>
      <c r="P1535" s="7">
        <v>36</v>
      </c>
      <c r="Q1535" s="7">
        <v>0</v>
      </c>
      <c r="R1535" s="7">
        <v>1</v>
      </c>
      <c r="S1535" s="7">
        <v>49</v>
      </c>
      <c r="T1535" s="7">
        <v>133</v>
      </c>
      <c r="U1535" s="7">
        <v>187</v>
      </c>
      <c r="V1535" s="7">
        <v>85</v>
      </c>
      <c r="W1535" s="7">
        <v>0</v>
      </c>
    </row>
    <row r="1536" spans="1:23" x14ac:dyDescent="0.35">
      <c r="A1536" s="7">
        <v>1</v>
      </c>
      <c r="B1536" s="7">
        <v>6409</v>
      </c>
      <c r="C1536" s="7">
        <v>2444</v>
      </c>
      <c r="D1536" s="7">
        <v>0</v>
      </c>
      <c r="E1536" s="7">
        <v>5</v>
      </c>
      <c r="F1536" s="7">
        <v>7.8015290997035414E-2</v>
      </c>
      <c r="G1536" s="7">
        <v>0</v>
      </c>
      <c r="H1536" s="7">
        <v>0</v>
      </c>
      <c r="I1536" s="7">
        <v>4.22752808988764</v>
      </c>
      <c r="J1536" s="7">
        <v>94963</v>
      </c>
      <c r="K1536" s="7">
        <v>1073</v>
      </c>
      <c r="L1536" s="7">
        <v>1478</v>
      </c>
      <c r="M1536" s="7">
        <v>763</v>
      </c>
      <c r="N1536" s="7">
        <v>5903</v>
      </c>
      <c r="O1536" s="7">
        <v>142</v>
      </c>
      <c r="P1536" s="7">
        <v>88</v>
      </c>
      <c r="Q1536" s="7">
        <v>2</v>
      </c>
      <c r="R1536" s="7">
        <v>11</v>
      </c>
      <c r="S1536" s="7">
        <v>263</v>
      </c>
      <c r="T1536" s="7">
        <v>490</v>
      </c>
      <c r="U1536" s="7">
        <v>27</v>
      </c>
      <c r="V1536" s="7">
        <v>90</v>
      </c>
      <c r="W1536" s="7">
        <v>0</v>
      </c>
    </row>
    <row r="1537" spans="1:23" x14ac:dyDescent="0.35">
      <c r="A1537" s="7">
        <v>1</v>
      </c>
      <c r="B1537" s="7">
        <v>3445</v>
      </c>
      <c r="C1537" s="7">
        <v>1350</v>
      </c>
      <c r="D1537" s="7">
        <v>0</v>
      </c>
      <c r="E1537" s="7">
        <v>0</v>
      </c>
      <c r="F1537" s="7">
        <v>0</v>
      </c>
      <c r="G1537" s="7">
        <v>0</v>
      </c>
      <c r="H1537" s="7">
        <v>0</v>
      </c>
      <c r="I1537" s="7">
        <v>5.36374845869297</v>
      </c>
      <c r="J1537" s="7">
        <v>99821</v>
      </c>
      <c r="K1537" s="7">
        <v>316</v>
      </c>
      <c r="L1537" s="7">
        <v>645</v>
      </c>
      <c r="M1537" s="7">
        <v>562</v>
      </c>
      <c r="N1537" s="7">
        <v>3382</v>
      </c>
      <c r="O1537" s="7">
        <v>13</v>
      </c>
      <c r="P1537" s="7">
        <v>9</v>
      </c>
      <c r="Q1537" s="7">
        <v>0</v>
      </c>
      <c r="R1537" s="7">
        <v>0</v>
      </c>
      <c r="S1537" s="7">
        <v>41</v>
      </c>
      <c r="T1537" s="7">
        <v>130</v>
      </c>
      <c r="U1537" s="7">
        <v>33</v>
      </c>
      <c r="V1537" s="7">
        <v>0</v>
      </c>
      <c r="W1537" s="7">
        <v>0</v>
      </c>
    </row>
    <row r="1538" spans="1:23" x14ac:dyDescent="0.35">
      <c r="A1538" s="7">
        <v>1</v>
      </c>
      <c r="B1538" s="7">
        <v>746</v>
      </c>
      <c r="C1538" s="7">
        <v>372</v>
      </c>
      <c r="D1538" s="7">
        <v>0</v>
      </c>
      <c r="E1538" s="7">
        <v>3</v>
      </c>
      <c r="F1538" s="7">
        <v>0.40214477211796246</v>
      </c>
      <c r="G1538" s="7">
        <v>0</v>
      </c>
      <c r="H1538" s="7">
        <v>0</v>
      </c>
      <c r="I1538" s="7">
        <v>5.4413542926239398</v>
      </c>
      <c r="J1538" s="7">
        <v>97000</v>
      </c>
      <c r="K1538" s="7">
        <v>146</v>
      </c>
      <c r="L1538" s="7">
        <v>35</v>
      </c>
      <c r="M1538" s="7">
        <v>326</v>
      </c>
      <c r="N1538" s="7">
        <v>734</v>
      </c>
      <c r="O1538" s="7">
        <v>0</v>
      </c>
      <c r="P1538" s="7">
        <v>7</v>
      </c>
      <c r="Q1538" s="7">
        <v>0</v>
      </c>
      <c r="R1538" s="7">
        <v>1</v>
      </c>
      <c r="S1538" s="7">
        <v>4</v>
      </c>
      <c r="T1538" s="7">
        <v>17</v>
      </c>
      <c r="U1538" s="7">
        <v>26</v>
      </c>
      <c r="V1538" s="7">
        <v>0</v>
      </c>
      <c r="W1538" s="7">
        <v>0</v>
      </c>
    </row>
    <row r="1539" spans="1:23" x14ac:dyDescent="0.35">
      <c r="A1539" s="7">
        <v>1</v>
      </c>
      <c r="B1539" s="7">
        <v>8890</v>
      </c>
      <c r="C1539" s="7">
        <v>2391</v>
      </c>
      <c r="D1539" s="7">
        <v>0</v>
      </c>
      <c r="E1539" s="7">
        <v>120</v>
      </c>
      <c r="F1539" s="7">
        <v>1.3498312710911136</v>
      </c>
      <c r="G1539" s="7">
        <v>1</v>
      </c>
      <c r="H1539" s="7">
        <v>1</v>
      </c>
      <c r="I1539" s="7">
        <v>19.658987110524702</v>
      </c>
      <c r="J1539" s="7">
        <v>66520</v>
      </c>
      <c r="K1539" s="7">
        <v>4870</v>
      </c>
      <c r="L1539" s="7">
        <v>3214</v>
      </c>
      <c r="M1539" s="7">
        <v>504</v>
      </c>
      <c r="N1539" s="7">
        <v>5728</v>
      </c>
      <c r="O1539" s="7">
        <v>1505</v>
      </c>
      <c r="P1539" s="7">
        <v>120</v>
      </c>
      <c r="Q1539" s="7">
        <v>0</v>
      </c>
      <c r="R1539" s="7">
        <v>35</v>
      </c>
      <c r="S1539" s="7">
        <v>1502</v>
      </c>
      <c r="T1539" s="7">
        <v>3098</v>
      </c>
      <c r="U1539" s="7">
        <v>134</v>
      </c>
      <c r="V1539" s="7">
        <v>230</v>
      </c>
      <c r="W1539" s="7">
        <v>1</v>
      </c>
    </row>
    <row r="1540" spans="1:23" x14ac:dyDescent="0.35">
      <c r="A1540" s="7">
        <v>1</v>
      </c>
      <c r="B1540" s="7">
        <v>12765</v>
      </c>
      <c r="C1540" s="7">
        <v>2273</v>
      </c>
      <c r="D1540" s="7">
        <v>0</v>
      </c>
      <c r="E1540" s="7">
        <v>80</v>
      </c>
      <c r="F1540" s="7">
        <v>0.62671367019193103</v>
      </c>
      <c r="G1540" s="7">
        <v>0</v>
      </c>
      <c r="H1540" s="7">
        <v>1</v>
      </c>
      <c r="I1540" s="7">
        <v>34.584300232055696</v>
      </c>
      <c r="J1540" s="7">
        <v>46843</v>
      </c>
      <c r="K1540" s="7">
        <v>8280</v>
      </c>
      <c r="L1540" s="7">
        <v>6425</v>
      </c>
      <c r="M1540" s="7">
        <v>275</v>
      </c>
      <c r="N1540" s="7">
        <v>9938</v>
      </c>
      <c r="O1540" s="7">
        <v>621</v>
      </c>
      <c r="P1540" s="7">
        <v>45</v>
      </c>
      <c r="Q1540" s="7">
        <v>5</v>
      </c>
      <c r="R1540" s="7">
        <v>62</v>
      </c>
      <c r="S1540" s="7">
        <v>2094</v>
      </c>
      <c r="T1540" s="7">
        <v>3944</v>
      </c>
      <c r="U1540" s="7">
        <v>459</v>
      </c>
      <c r="V1540" s="7">
        <v>714</v>
      </c>
      <c r="W1540" s="7">
        <v>0</v>
      </c>
    </row>
    <row r="1541" spans="1:23" x14ac:dyDescent="0.35">
      <c r="A1541" s="7">
        <v>1</v>
      </c>
      <c r="B1541" s="7">
        <v>9272</v>
      </c>
      <c r="C1541" s="7">
        <v>1887</v>
      </c>
      <c r="D1541" s="7">
        <v>0</v>
      </c>
      <c r="E1541" s="7">
        <v>431</v>
      </c>
      <c r="F1541" s="7">
        <v>4.6484037963761864</v>
      </c>
      <c r="G1541" s="7">
        <v>0</v>
      </c>
      <c r="H1541" s="7">
        <v>1</v>
      </c>
      <c r="I1541" s="7">
        <v>35.890184988806404</v>
      </c>
      <c r="J1541" s="7">
        <v>47313</v>
      </c>
      <c r="K1541" s="7">
        <v>5099</v>
      </c>
      <c r="L1541" s="7">
        <v>4305</v>
      </c>
      <c r="M1541" s="7">
        <v>238</v>
      </c>
      <c r="N1541" s="7">
        <v>7864</v>
      </c>
      <c r="O1541" s="7">
        <v>472</v>
      </c>
      <c r="P1541" s="7">
        <v>107</v>
      </c>
      <c r="Q1541" s="7">
        <v>8</v>
      </c>
      <c r="R1541" s="7">
        <v>34</v>
      </c>
      <c r="S1541" s="7">
        <v>787</v>
      </c>
      <c r="T1541" s="7">
        <v>1503</v>
      </c>
      <c r="U1541" s="7">
        <v>155</v>
      </c>
      <c r="V1541" s="7">
        <v>491</v>
      </c>
      <c r="W1541" s="7">
        <v>0</v>
      </c>
    </row>
    <row r="1542" spans="1:23" x14ac:dyDescent="0.35">
      <c r="A1542" s="7">
        <v>1</v>
      </c>
      <c r="B1542" s="7">
        <v>5830</v>
      </c>
      <c r="C1542" s="7">
        <v>1230</v>
      </c>
      <c r="D1542" s="7">
        <v>0</v>
      </c>
      <c r="E1542" s="7">
        <v>366</v>
      </c>
      <c r="F1542" s="7">
        <v>6.2778730703259011</v>
      </c>
      <c r="G1542" s="7">
        <v>0</v>
      </c>
      <c r="H1542" s="7">
        <v>1</v>
      </c>
      <c r="I1542" s="7">
        <v>49.238578680202998</v>
      </c>
      <c r="J1542" s="7">
        <v>31740</v>
      </c>
      <c r="K1542" s="7">
        <v>4978</v>
      </c>
      <c r="L1542" s="7">
        <v>2687</v>
      </c>
      <c r="M1542" s="7">
        <v>267</v>
      </c>
      <c r="N1542" s="7">
        <v>5136</v>
      </c>
      <c r="O1542" s="7">
        <v>172</v>
      </c>
      <c r="P1542" s="7">
        <v>21</v>
      </c>
      <c r="Q1542" s="7">
        <v>0</v>
      </c>
      <c r="R1542" s="7">
        <v>19</v>
      </c>
      <c r="S1542" s="7">
        <v>482</v>
      </c>
      <c r="T1542" s="7">
        <v>1038</v>
      </c>
      <c r="U1542" s="7">
        <v>225</v>
      </c>
      <c r="V1542" s="7">
        <v>537</v>
      </c>
      <c r="W1542" s="7">
        <v>0</v>
      </c>
    </row>
    <row r="1543" spans="1:23" x14ac:dyDescent="0.35">
      <c r="A1543" s="7">
        <v>1</v>
      </c>
      <c r="B1543" s="7">
        <v>6474</v>
      </c>
      <c r="C1543" s="7">
        <v>1111</v>
      </c>
      <c r="D1543" s="7">
        <v>0</v>
      </c>
      <c r="E1543" s="7">
        <v>392</v>
      </c>
      <c r="F1543" s="7">
        <v>6.0549891875193076</v>
      </c>
      <c r="G1543" s="7">
        <v>0</v>
      </c>
      <c r="H1543" s="7">
        <v>1</v>
      </c>
      <c r="I1543" s="7">
        <v>25.132223310479901</v>
      </c>
      <c r="J1543" s="7">
        <v>73068</v>
      </c>
      <c r="K1543" s="7">
        <v>2547</v>
      </c>
      <c r="L1543" s="7">
        <v>3231</v>
      </c>
      <c r="M1543" s="7">
        <v>258</v>
      </c>
      <c r="N1543" s="7">
        <v>5964</v>
      </c>
      <c r="O1543" s="7">
        <v>233</v>
      </c>
      <c r="P1543" s="7">
        <v>29</v>
      </c>
      <c r="Q1543" s="7">
        <v>1</v>
      </c>
      <c r="R1543" s="7">
        <v>4</v>
      </c>
      <c r="S1543" s="7">
        <v>243</v>
      </c>
      <c r="T1543" s="7">
        <v>331</v>
      </c>
      <c r="U1543" s="7">
        <v>45</v>
      </c>
      <c r="V1543" s="7">
        <v>203</v>
      </c>
      <c r="W1543" s="7">
        <v>0</v>
      </c>
    </row>
    <row r="1544" spans="1:23" x14ac:dyDescent="0.35">
      <c r="A1544" s="7">
        <v>1</v>
      </c>
      <c r="B1544" s="7">
        <v>6285</v>
      </c>
      <c r="C1544" s="7">
        <v>1320</v>
      </c>
      <c r="D1544" s="7">
        <v>0</v>
      </c>
      <c r="E1544" s="7">
        <v>366</v>
      </c>
      <c r="F1544" s="7">
        <v>5.8233890214797137</v>
      </c>
      <c r="G1544" s="7">
        <v>0</v>
      </c>
      <c r="H1544" s="7">
        <v>1</v>
      </c>
      <c r="I1544" s="7">
        <v>46.973707428974798</v>
      </c>
      <c r="J1544" s="7">
        <v>30088</v>
      </c>
      <c r="K1544" s="7">
        <v>4001</v>
      </c>
      <c r="L1544" s="7">
        <v>2999</v>
      </c>
      <c r="M1544" s="7">
        <v>221</v>
      </c>
      <c r="N1544" s="7">
        <v>6117</v>
      </c>
      <c r="O1544" s="7">
        <v>55</v>
      </c>
      <c r="P1544" s="7">
        <v>5</v>
      </c>
      <c r="Q1544" s="7">
        <v>0</v>
      </c>
      <c r="R1544" s="7">
        <v>1</v>
      </c>
      <c r="S1544" s="7">
        <v>107</v>
      </c>
      <c r="T1544" s="7">
        <v>216</v>
      </c>
      <c r="U1544" s="7">
        <v>71</v>
      </c>
      <c r="V1544" s="7">
        <v>449</v>
      </c>
      <c r="W1544" s="7">
        <v>0</v>
      </c>
    </row>
    <row r="1545" spans="1:23" x14ac:dyDescent="0.35">
      <c r="A1545" s="7">
        <v>1</v>
      </c>
      <c r="B1545" s="7">
        <v>11736</v>
      </c>
      <c r="C1545" s="7">
        <v>2322</v>
      </c>
      <c r="D1545" s="7">
        <v>0</v>
      </c>
      <c r="E1545" s="7">
        <v>14</v>
      </c>
      <c r="F1545" s="7">
        <v>0.11929107021131562</v>
      </c>
      <c r="G1545" s="7">
        <v>0</v>
      </c>
      <c r="H1545" s="7">
        <v>1</v>
      </c>
      <c r="I1545" s="7">
        <v>17.247720481189198</v>
      </c>
      <c r="J1545" s="7">
        <v>64243</v>
      </c>
      <c r="K1545" s="7">
        <v>6980</v>
      </c>
      <c r="L1545" s="7">
        <v>6574</v>
      </c>
      <c r="M1545" s="7">
        <v>694</v>
      </c>
      <c r="N1545" s="7">
        <v>11217</v>
      </c>
      <c r="O1545" s="7">
        <v>232</v>
      </c>
      <c r="P1545" s="7">
        <v>31</v>
      </c>
      <c r="Q1545" s="7">
        <v>0</v>
      </c>
      <c r="R1545" s="7">
        <v>20</v>
      </c>
      <c r="S1545" s="7">
        <v>236</v>
      </c>
      <c r="T1545" s="7">
        <v>635</v>
      </c>
      <c r="U1545" s="7">
        <v>95</v>
      </c>
      <c r="V1545" s="7">
        <v>542</v>
      </c>
      <c r="W1545" s="7">
        <v>0</v>
      </c>
    </row>
    <row r="1546" spans="1:23" x14ac:dyDescent="0.35">
      <c r="A1546" s="7">
        <v>1</v>
      </c>
      <c r="B1546" s="7">
        <v>6338</v>
      </c>
      <c r="C1546" s="7">
        <v>1220</v>
      </c>
      <c r="D1546" s="7">
        <v>0</v>
      </c>
      <c r="E1546" s="7">
        <v>316</v>
      </c>
      <c r="F1546" s="7">
        <v>4.9857999368886086</v>
      </c>
      <c r="G1546" s="7">
        <v>0</v>
      </c>
      <c r="H1546" s="7">
        <v>1</v>
      </c>
      <c r="I1546" s="7">
        <v>35.515181682429095</v>
      </c>
      <c r="J1546" s="7">
        <v>47950</v>
      </c>
      <c r="K1546" s="7">
        <v>5047</v>
      </c>
      <c r="L1546" s="7">
        <v>3204</v>
      </c>
      <c r="M1546" s="7">
        <v>407</v>
      </c>
      <c r="N1546" s="7">
        <v>5099</v>
      </c>
      <c r="O1546" s="7">
        <v>661</v>
      </c>
      <c r="P1546" s="7">
        <v>37</v>
      </c>
      <c r="Q1546" s="7">
        <v>0</v>
      </c>
      <c r="R1546" s="7">
        <v>6</v>
      </c>
      <c r="S1546" s="7">
        <v>535</v>
      </c>
      <c r="T1546" s="7">
        <v>1264</v>
      </c>
      <c r="U1546" s="7">
        <v>136</v>
      </c>
      <c r="V1546" s="7">
        <v>569</v>
      </c>
      <c r="W1546" s="7">
        <v>0</v>
      </c>
    </row>
    <row r="1547" spans="1:23" x14ac:dyDescent="0.35">
      <c r="A1547" s="7">
        <v>1</v>
      </c>
      <c r="B1547" s="7">
        <v>8857</v>
      </c>
      <c r="C1547" s="7">
        <v>2656</v>
      </c>
      <c r="D1547" s="7">
        <v>0</v>
      </c>
      <c r="E1547" s="7">
        <v>220</v>
      </c>
      <c r="F1547" s="7">
        <v>2.4839110308230778</v>
      </c>
      <c r="G1547" s="7">
        <v>0</v>
      </c>
      <c r="H1547" s="7">
        <v>1</v>
      </c>
      <c r="I1547" s="7">
        <v>27.180986513251</v>
      </c>
      <c r="J1547" s="7">
        <v>52350</v>
      </c>
      <c r="K1547" s="7">
        <v>6512</v>
      </c>
      <c r="L1547" s="7">
        <v>3040</v>
      </c>
      <c r="M1547" s="7">
        <v>1936</v>
      </c>
      <c r="N1547" s="7">
        <v>7533</v>
      </c>
      <c r="O1547" s="7">
        <v>624</v>
      </c>
      <c r="P1547" s="7">
        <v>92</v>
      </c>
      <c r="Q1547" s="7">
        <v>0</v>
      </c>
      <c r="R1547" s="7">
        <v>30</v>
      </c>
      <c r="S1547" s="7">
        <v>578</v>
      </c>
      <c r="T1547" s="7">
        <v>1660</v>
      </c>
      <c r="U1547" s="7">
        <v>415</v>
      </c>
      <c r="V1547" s="7">
        <v>527</v>
      </c>
      <c r="W1547" s="7">
        <v>1</v>
      </c>
    </row>
    <row r="1548" spans="1:23" x14ac:dyDescent="0.35">
      <c r="A1548" s="7">
        <v>1</v>
      </c>
      <c r="B1548" s="7">
        <v>5547</v>
      </c>
      <c r="C1548" s="7">
        <v>1322</v>
      </c>
      <c r="D1548" s="7">
        <v>0</v>
      </c>
      <c r="E1548" s="7">
        <v>0</v>
      </c>
      <c r="F1548" s="7">
        <v>0</v>
      </c>
      <c r="G1548" s="7">
        <v>0</v>
      </c>
      <c r="H1548" s="7">
        <v>1</v>
      </c>
      <c r="I1548" s="7">
        <v>20.611877624475099</v>
      </c>
      <c r="J1548" s="7">
        <v>64500</v>
      </c>
      <c r="K1548" s="7">
        <v>3965</v>
      </c>
      <c r="L1548" s="7">
        <v>2397</v>
      </c>
      <c r="M1548" s="7">
        <v>175</v>
      </c>
      <c r="N1548" s="7">
        <v>4382</v>
      </c>
      <c r="O1548" s="7">
        <v>501</v>
      </c>
      <c r="P1548" s="7">
        <v>115</v>
      </c>
      <c r="Q1548" s="7">
        <v>0</v>
      </c>
      <c r="R1548" s="7">
        <v>47</v>
      </c>
      <c r="S1548" s="7">
        <v>502</v>
      </c>
      <c r="T1548" s="7">
        <v>1169</v>
      </c>
      <c r="U1548" s="7">
        <v>51</v>
      </c>
      <c r="V1548" s="7">
        <v>232</v>
      </c>
      <c r="W1548" s="7">
        <v>0</v>
      </c>
    </row>
    <row r="1549" spans="1:23" x14ac:dyDescent="0.35">
      <c r="A1549" s="7">
        <v>1</v>
      </c>
      <c r="B1549" s="7">
        <v>2232</v>
      </c>
      <c r="C1549" s="7">
        <v>1144</v>
      </c>
      <c r="D1549" s="7">
        <v>0</v>
      </c>
      <c r="E1549" s="7">
        <v>0</v>
      </c>
      <c r="F1549" s="7">
        <v>0</v>
      </c>
      <c r="G1549" s="7">
        <v>0</v>
      </c>
      <c r="H1549" s="7">
        <v>1</v>
      </c>
      <c r="I1549" s="7">
        <v>14.480991029474598</v>
      </c>
      <c r="J1549" s="7">
        <v>58250</v>
      </c>
      <c r="K1549" s="7">
        <v>872</v>
      </c>
      <c r="L1549" s="7">
        <v>332</v>
      </c>
      <c r="M1549" s="7">
        <v>485</v>
      </c>
      <c r="N1549" s="7">
        <v>1562</v>
      </c>
      <c r="O1549" s="7">
        <v>323</v>
      </c>
      <c r="P1549" s="7">
        <v>113</v>
      </c>
      <c r="Q1549" s="7">
        <v>0</v>
      </c>
      <c r="R1549" s="7">
        <v>9</v>
      </c>
      <c r="S1549" s="7">
        <v>225</v>
      </c>
      <c r="T1549" s="7">
        <v>377</v>
      </c>
      <c r="U1549" s="7">
        <v>260</v>
      </c>
      <c r="V1549" s="7">
        <v>108</v>
      </c>
      <c r="W1549" s="7">
        <v>0</v>
      </c>
    </row>
    <row r="1550" spans="1:23" x14ac:dyDescent="0.35">
      <c r="A1550" s="7">
        <v>1</v>
      </c>
      <c r="B1550" s="7">
        <v>4400</v>
      </c>
      <c r="C1550" s="7">
        <v>2664</v>
      </c>
      <c r="D1550" s="7">
        <v>0</v>
      </c>
      <c r="E1550" s="7">
        <v>55</v>
      </c>
      <c r="F1550" s="7">
        <v>1.25</v>
      </c>
      <c r="G1550" s="7">
        <v>1</v>
      </c>
      <c r="H1550" s="7">
        <v>1</v>
      </c>
      <c r="I1550" s="7">
        <v>9.4717244589248288</v>
      </c>
      <c r="J1550" s="7">
        <v>51000</v>
      </c>
      <c r="K1550" s="7">
        <v>1463</v>
      </c>
      <c r="L1550" s="7">
        <v>409</v>
      </c>
      <c r="M1550" s="7">
        <v>2458</v>
      </c>
      <c r="N1550" s="7">
        <v>3648</v>
      </c>
      <c r="O1550" s="7">
        <v>437</v>
      </c>
      <c r="P1550" s="7">
        <v>35</v>
      </c>
      <c r="Q1550" s="7">
        <v>0</v>
      </c>
      <c r="R1550" s="7">
        <v>7</v>
      </c>
      <c r="S1550" s="7">
        <v>273</v>
      </c>
      <c r="T1550" s="7">
        <v>713</v>
      </c>
      <c r="U1550" s="7">
        <v>748</v>
      </c>
      <c r="V1550" s="7">
        <v>176</v>
      </c>
      <c r="W1550" s="7">
        <v>1</v>
      </c>
    </row>
    <row r="1551" spans="1:23" x14ac:dyDescent="0.35">
      <c r="A1551" s="7">
        <v>1</v>
      </c>
      <c r="B1551" s="7">
        <v>4217</v>
      </c>
      <c r="C1551" s="7">
        <v>2743</v>
      </c>
      <c r="D1551" s="7">
        <v>0</v>
      </c>
      <c r="E1551" s="7">
        <v>0</v>
      </c>
      <c r="F1551" s="7">
        <v>0</v>
      </c>
      <c r="G1551" s="7">
        <v>1</v>
      </c>
      <c r="H1551" s="7">
        <v>1</v>
      </c>
      <c r="I1551" s="7">
        <v>6.3250600480384307</v>
      </c>
      <c r="J1551" s="7">
        <v>61726</v>
      </c>
      <c r="K1551" s="7">
        <v>870</v>
      </c>
      <c r="L1551" s="7">
        <v>25</v>
      </c>
      <c r="M1551" s="7">
        <v>3368</v>
      </c>
      <c r="N1551" s="7">
        <v>4102</v>
      </c>
      <c r="O1551" s="7">
        <v>62</v>
      </c>
      <c r="P1551" s="7">
        <v>27</v>
      </c>
      <c r="Q1551" s="7">
        <v>0</v>
      </c>
      <c r="R1551" s="7">
        <v>2</v>
      </c>
      <c r="S1551" s="7">
        <v>24</v>
      </c>
      <c r="T1551" s="7">
        <v>114</v>
      </c>
      <c r="U1551" s="7">
        <v>216</v>
      </c>
      <c r="V1551" s="7">
        <v>75</v>
      </c>
      <c r="W1551" s="7">
        <v>1</v>
      </c>
    </row>
    <row r="1552" spans="1:23" x14ac:dyDescent="0.35">
      <c r="A1552" s="7">
        <v>1</v>
      </c>
      <c r="B1552" s="7">
        <v>2882</v>
      </c>
      <c r="C1552" s="7">
        <v>882</v>
      </c>
      <c r="D1552" s="7">
        <v>0</v>
      </c>
      <c r="E1552" s="7">
        <v>0</v>
      </c>
      <c r="F1552" s="7">
        <v>0</v>
      </c>
      <c r="G1552" s="7">
        <v>0</v>
      </c>
      <c r="H1552" s="7">
        <v>0</v>
      </c>
      <c r="I1552" s="7">
        <v>10.9528653780943</v>
      </c>
      <c r="J1552" s="7">
        <v>124929</v>
      </c>
      <c r="K1552" s="7">
        <v>516</v>
      </c>
      <c r="L1552" s="7">
        <v>797</v>
      </c>
      <c r="M1552" s="7">
        <v>253</v>
      </c>
      <c r="N1552" s="7">
        <v>2525</v>
      </c>
      <c r="O1552" s="7">
        <v>147</v>
      </c>
      <c r="P1552" s="7">
        <v>93</v>
      </c>
      <c r="Q1552" s="7">
        <v>1</v>
      </c>
      <c r="R1552" s="7">
        <v>5</v>
      </c>
      <c r="S1552" s="7">
        <v>111</v>
      </c>
      <c r="T1552" s="7">
        <v>268</v>
      </c>
      <c r="U1552" s="7">
        <v>0</v>
      </c>
      <c r="V1552" s="7">
        <v>14</v>
      </c>
      <c r="W1552" s="7">
        <v>0</v>
      </c>
    </row>
    <row r="1553" spans="1:23" x14ac:dyDescent="0.35">
      <c r="A1553" s="7">
        <v>1</v>
      </c>
      <c r="B1553" s="7">
        <v>4614</v>
      </c>
      <c r="C1553" s="7">
        <v>1657</v>
      </c>
      <c r="D1553" s="7">
        <v>0</v>
      </c>
      <c r="E1553" s="7">
        <v>127</v>
      </c>
      <c r="F1553" s="7">
        <v>2.7524924143909839</v>
      </c>
      <c r="G1553" s="7">
        <v>0</v>
      </c>
      <c r="H1553" s="7">
        <v>0</v>
      </c>
      <c r="I1553" s="7">
        <v>8.9574789553205303</v>
      </c>
      <c r="J1553" s="7">
        <v>87344</v>
      </c>
      <c r="K1553" s="7">
        <v>1196</v>
      </c>
      <c r="L1553" s="7">
        <v>1102</v>
      </c>
      <c r="M1553" s="7">
        <v>756</v>
      </c>
      <c r="N1553" s="7">
        <v>3845</v>
      </c>
      <c r="O1553" s="7">
        <v>345</v>
      </c>
      <c r="P1553" s="7">
        <v>187</v>
      </c>
      <c r="Q1553" s="7">
        <v>4</v>
      </c>
      <c r="R1553" s="7">
        <v>5</v>
      </c>
      <c r="S1553" s="7">
        <v>228</v>
      </c>
      <c r="T1553" s="7">
        <v>459</v>
      </c>
      <c r="U1553" s="7">
        <v>248</v>
      </c>
      <c r="V1553" s="7">
        <v>165</v>
      </c>
      <c r="W1553" s="7">
        <v>0</v>
      </c>
    </row>
    <row r="1554" spans="1:23" x14ac:dyDescent="0.35">
      <c r="A1554" s="7">
        <v>1</v>
      </c>
      <c r="B1554" s="7">
        <v>8778</v>
      </c>
      <c r="C1554" s="7">
        <v>2560</v>
      </c>
      <c r="D1554" s="7">
        <v>0</v>
      </c>
      <c r="E1554" s="7">
        <v>284</v>
      </c>
      <c r="F1554" s="7">
        <v>3.2353611300979725</v>
      </c>
      <c r="G1554" s="7">
        <v>0</v>
      </c>
      <c r="H1554" s="7">
        <v>0</v>
      </c>
      <c r="I1554" s="7">
        <v>2.7150916784203099</v>
      </c>
      <c r="J1554" s="7">
        <v>115278</v>
      </c>
      <c r="K1554" s="7">
        <v>670</v>
      </c>
      <c r="L1554" s="7">
        <v>2606</v>
      </c>
      <c r="M1554" s="7">
        <v>775</v>
      </c>
      <c r="N1554" s="7">
        <v>7708</v>
      </c>
      <c r="O1554" s="7">
        <v>423</v>
      </c>
      <c r="P1554" s="7">
        <v>361</v>
      </c>
      <c r="Q1554" s="7">
        <v>2</v>
      </c>
      <c r="R1554" s="7">
        <v>12</v>
      </c>
      <c r="S1554" s="7">
        <v>272</v>
      </c>
      <c r="T1554" s="7">
        <v>751</v>
      </c>
      <c r="U1554" s="7">
        <v>28</v>
      </c>
      <c r="V1554" s="7">
        <v>146</v>
      </c>
      <c r="W1554" s="7">
        <v>0</v>
      </c>
    </row>
    <row r="1555" spans="1:23" x14ac:dyDescent="0.35">
      <c r="A1555" s="7">
        <v>1</v>
      </c>
      <c r="B1555" s="7">
        <v>4335</v>
      </c>
      <c r="C1555" s="7">
        <v>1781</v>
      </c>
      <c r="D1555" s="7">
        <v>0</v>
      </c>
      <c r="E1555" s="7">
        <v>0</v>
      </c>
      <c r="F1555" s="7">
        <v>0</v>
      </c>
      <c r="G1555" s="7">
        <v>0</v>
      </c>
      <c r="H1555" s="7">
        <v>0</v>
      </c>
      <c r="I1555" s="7">
        <v>3.7139807897545403</v>
      </c>
      <c r="J1555" s="7">
        <v>99234</v>
      </c>
      <c r="K1555" s="7">
        <v>823</v>
      </c>
      <c r="L1555" s="7">
        <v>833</v>
      </c>
      <c r="M1555" s="7">
        <v>874</v>
      </c>
      <c r="N1555" s="7">
        <v>3864</v>
      </c>
      <c r="O1555" s="7">
        <v>195</v>
      </c>
      <c r="P1555" s="7">
        <v>151</v>
      </c>
      <c r="Q1555" s="7">
        <v>1</v>
      </c>
      <c r="R1555" s="7">
        <v>4</v>
      </c>
      <c r="S1555" s="7">
        <v>120</v>
      </c>
      <c r="T1555" s="7">
        <v>342</v>
      </c>
      <c r="U1555" s="7">
        <v>56</v>
      </c>
      <c r="V1555" s="7">
        <v>77</v>
      </c>
      <c r="W1555" s="7">
        <v>0</v>
      </c>
    </row>
    <row r="1556" spans="1:23" x14ac:dyDescent="0.35">
      <c r="A1556" s="7">
        <v>0</v>
      </c>
      <c r="B1556" s="7">
        <v>8395</v>
      </c>
      <c r="C1556" s="7">
        <v>2963</v>
      </c>
      <c r="D1556" s="7">
        <v>0</v>
      </c>
      <c r="E1556" s="7">
        <v>0</v>
      </c>
      <c r="F1556" s="7">
        <v>0</v>
      </c>
      <c r="G1556" s="7">
        <v>1</v>
      </c>
      <c r="H1556" s="7">
        <v>0</v>
      </c>
      <c r="I1556" s="7">
        <v>1.43546164446486</v>
      </c>
      <c r="J1556" s="7">
        <v>115283</v>
      </c>
      <c r="K1556" s="7">
        <v>972</v>
      </c>
      <c r="L1556" s="7">
        <v>2038</v>
      </c>
      <c r="M1556" s="7">
        <v>1198</v>
      </c>
      <c r="N1556" s="7">
        <v>7637</v>
      </c>
      <c r="O1556" s="7">
        <v>342</v>
      </c>
      <c r="P1556" s="7">
        <v>234</v>
      </c>
      <c r="Q1556" s="7">
        <v>1</v>
      </c>
      <c r="R1556" s="7">
        <v>11</v>
      </c>
      <c r="S1556" s="7">
        <v>170</v>
      </c>
      <c r="T1556" s="7">
        <v>463</v>
      </c>
      <c r="U1556" s="7">
        <v>144</v>
      </c>
      <c r="V1556" s="7">
        <v>144</v>
      </c>
      <c r="W1556" s="7">
        <v>0</v>
      </c>
    </row>
    <row r="1557" spans="1:23" x14ac:dyDescent="0.35">
      <c r="A1557" s="7">
        <v>1</v>
      </c>
      <c r="B1557" s="7">
        <v>5848</v>
      </c>
      <c r="C1557" s="7">
        <v>1763</v>
      </c>
      <c r="D1557" s="7">
        <v>0</v>
      </c>
      <c r="E1557" s="7">
        <v>12</v>
      </c>
      <c r="F1557" s="7">
        <v>0.20519835841313269</v>
      </c>
      <c r="G1557" s="7">
        <v>0</v>
      </c>
      <c r="H1557" s="7">
        <v>0</v>
      </c>
      <c r="I1557" s="7">
        <v>4.1695382494831197</v>
      </c>
      <c r="J1557" s="7">
        <v>132016</v>
      </c>
      <c r="K1557" s="7">
        <v>838</v>
      </c>
      <c r="L1557" s="7">
        <v>1818</v>
      </c>
      <c r="M1557" s="7">
        <v>316</v>
      </c>
      <c r="N1557" s="7">
        <v>5192</v>
      </c>
      <c r="O1557" s="7">
        <v>304</v>
      </c>
      <c r="P1557" s="7">
        <v>210</v>
      </c>
      <c r="Q1557" s="7">
        <v>5</v>
      </c>
      <c r="R1557" s="7">
        <v>3</v>
      </c>
      <c r="S1557" s="7">
        <v>134</v>
      </c>
      <c r="T1557" s="7">
        <v>409</v>
      </c>
      <c r="U1557" s="7">
        <v>38</v>
      </c>
      <c r="V1557" s="7">
        <v>33</v>
      </c>
      <c r="W1557" s="7">
        <v>0</v>
      </c>
    </row>
    <row r="1558" spans="1:23" x14ac:dyDescent="0.35">
      <c r="A1558" s="7">
        <v>0</v>
      </c>
      <c r="B1558" s="7">
        <v>5582</v>
      </c>
      <c r="C1558" s="7">
        <v>2018</v>
      </c>
      <c r="D1558" s="7">
        <v>0</v>
      </c>
      <c r="E1558" s="7">
        <v>4</v>
      </c>
      <c r="F1558" s="7">
        <v>7.1658903618774625E-2</v>
      </c>
      <c r="G1558" s="7">
        <v>0</v>
      </c>
      <c r="H1558" s="7">
        <v>0</v>
      </c>
      <c r="I1558" s="7">
        <v>5.1965811965812003</v>
      </c>
      <c r="J1558" s="7">
        <v>103266</v>
      </c>
      <c r="K1558" s="7">
        <v>810</v>
      </c>
      <c r="L1558" s="7">
        <v>1397</v>
      </c>
      <c r="M1558" s="7">
        <v>688</v>
      </c>
      <c r="N1558" s="7">
        <v>5052</v>
      </c>
      <c r="O1558" s="7">
        <v>217</v>
      </c>
      <c r="P1558" s="7">
        <v>119</v>
      </c>
      <c r="Q1558" s="7">
        <v>1</v>
      </c>
      <c r="R1558" s="7">
        <v>13</v>
      </c>
      <c r="S1558" s="7">
        <v>180</v>
      </c>
      <c r="T1558" s="7">
        <v>348</v>
      </c>
      <c r="U1558" s="7">
        <v>21</v>
      </c>
      <c r="V1558" s="7">
        <v>103</v>
      </c>
      <c r="W1558" s="7">
        <v>0</v>
      </c>
    </row>
    <row r="1559" spans="1:23" x14ac:dyDescent="0.35">
      <c r="A1559" s="7">
        <v>1</v>
      </c>
      <c r="B1559" s="7">
        <v>7510</v>
      </c>
      <c r="C1559" s="7">
        <v>2959</v>
      </c>
      <c r="D1559" s="7">
        <v>0</v>
      </c>
      <c r="E1559" s="7">
        <v>5</v>
      </c>
      <c r="F1559" s="7">
        <v>6.6577896138482029E-2</v>
      </c>
      <c r="G1559" s="7">
        <v>1</v>
      </c>
      <c r="H1559" s="7">
        <v>0</v>
      </c>
      <c r="I1559" s="7">
        <v>10.207458317423999</v>
      </c>
      <c r="J1559" s="7">
        <v>79239</v>
      </c>
      <c r="K1559" s="7">
        <v>1940</v>
      </c>
      <c r="L1559" s="7">
        <v>1758</v>
      </c>
      <c r="M1559" s="7">
        <v>1116</v>
      </c>
      <c r="N1559" s="7">
        <v>6642</v>
      </c>
      <c r="O1559" s="7">
        <v>427</v>
      </c>
      <c r="P1559" s="7">
        <v>121</v>
      </c>
      <c r="Q1559" s="7">
        <v>3</v>
      </c>
      <c r="R1559" s="7">
        <v>3</v>
      </c>
      <c r="S1559" s="7">
        <v>314</v>
      </c>
      <c r="T1559" s="7">
        <v>730</v>
      </c>
      <c r="U1559" s="7">
        <v>151</v>
      </c>
      <c r="V1559" s="7">
        <v>49</v>
      </c>
      <c r="W1559" s="7">
        <v>0</v>
      </c>
    </row>
    <row r="1560" spans="1:23" x14ac:dyDescent="0.35">
      <c r="A1560" s="7">
        <v>0</v>
      </c>
      <c r="B1560" s="7">
        <v>6862</v>
      </c>
      <c r="C1560" s="7">
        <v>2820</v>
      </c>
      <c r="D1560" s="7">
        <v>0</v>
      </c>
      <c r="E1560" s="7">
        <v>0</v>
      </c>
      <c r="F1560" s="7">
        <v>0</v>
      </c>
      <c r="G1560" s="7">
        <v>1</v>
      </c>
      <c r="H1560" s="7">
        <v>0</v>
      </c>
      <c r="I1560" s="7">
        <v>3.3928571428571397</v>
      </c>
      <c r="J1560" s="7">
        <v>104911</v>
      </c>
      <c r="K1560" s="7">
        <v>599</v>
      </c>
      <c r="L1560" s="7">
        <v>1161</v>
      </c>
      <c r="M1560" s="7">
        <v>2146</v>
      </c>
      <c r="N1560" s="7">
        <v>6255</v>
      </c>
      <c r="O1560" s="7">
        <v>259</v>
      </c>
      <c r="P1560" s="7">
        <v>140</v>
      </c>
      <c r="Q1560" s="7">
        <v>0</v>
      </c>
      <c r="R1560" s="7">
        <v>1</v>
      </c>
      <c r="S1560" s="7">
        <v>207</v>
      </c>
      <c r="T1560" s="7">
        <v>521</v>
      </c>
      <c r="U1560" s="7">
        <v>261</v>
      </c>
      <c r="V1560" s="7">
        <v>10</v>
      </c>
      <c r="W1560" s="7">
        <v>0</v>
      </c>
    </row>
    <row r="1561" spans="1:23" x14ac:dyDescent="0.35">
      <c r="A1561" s="7">
        <v>0</v>
      </c>
      <c r="B1561" s="7">
        <v>8421</v>
      </c>
      <c r="C1561" s="7">
        <v>2936</v>
      </c>
      <c r="D1561" s="7">
        <v>0</v>
      </c>
      <c r="E1561" s="7">
        <v>6</v>
      </c>
      <c r="F1561" s="7">
        <v>7.1250445315283212E-2</v>
      </c>
      <c r="G1561" s="7">
        <v>0</v>
      </c>
      <c r="H1561" s="7">
        <v>0</v>
      </c>
      <c r="I1561" s="7">
        <v>3.7760263498412003</v>
      </c>
      <c r="J1561" s="7">
        <v>119719</v>
      </c>
      <c r="K1561" s="7">
        <v>1209</v>
      </c>
      <c r="L1561" s="7">
        <v>2207</v>
      </c>
      <c r="M1561" s="7">
        <v>961</v>
      </c>
      <c r="N1561" s="7">
        <v>7932</v>
      </c>
      <c r="O1561" s="7">
        <v>152</v>
      </c>
      <c r="P1561" s="7">
        <v>73</v>
      </c>
      <c r="Q1561" s="7">
        <v>2</v>
      </c>
      <c r="R1561" s="7">
        <v>27</v>
      </c>
      <c r="S1561" s="7">
        <v>235</v>
      </c>
      <c r="T1561" s="7">
        <v>498</v>
      </c>
      <c r="U1561" s="7">
        <v>97</v>
      </c>
      <c r="V1561" s="7">
        <v>130</v>
      </c>
      <c r="W1561" s="7">
        <v>0</v>
      </c>
    </row>
    <row r="1562" spans="1:23" x14ac:dyDescent="0.35">
      <c r="A1562" s="7">
        <v>1</v>
      </c>
      <c r="B1562" s="7">
        <v>4422</v>
      </c>
      <c r="C1562" s="7">
        <v>2106</v>
      </c>
      <c r="D1562" s="7">
        <v>0</v>
      </c>
      <c r="E1562" s="7">
        <v>75</v>
      </c>
      <c r="F1562" s="7">
        <v>1.6960651289009496</v>
      </c>
      <c r="G1562" s="7">
        <v>1</v>
      </c>
      <c r="H1562" s="7">
        <v>0</v>
      </c>
      <c r="I1562" s="7">
        <v>3.8425271098538398</v>
      </c>
      <c r="J1562" s="7">
        <v>98438</v>
      </c>
      <c r="K1562" s="7">
        <v>788</v>
      </c>
      <c r="L1562" s="7">
        <v>647</v>
      </c>
      <c r="M1562" s="7">
        <v>1722</v>
      </c>
      <c r="N1562" s="7">
        <v>4196</v>
      </c>
      <c r="O1562" s="7">
        <v>91</v>
      </c>
      <c r="P1562" s="7">
        <v>54</v>
      </c>
      <c r="Q1562" s="7">
        <v>2</v>
      </c>
      <c r="R1562" s="7">
        <v>5</v>
      </c>
      <c r="S1562" s="7">
        <v>74</v>
      </c>
      <c r="T1562" s="7">
        <v>138</v>
      </c>
      <c r="U1562" s="7">
        <v>359</v>
      </c>
      <c r="V1562" s="7">
        <v>121</v>
      </c>
      <c r="W1562" s="7">
        <v>0</v>
      </c>
    </row>
    <row r="1563" spans="1:23" x14ac:dyDescent="0.35">
      <c r="A1563" s="7">
        <v>0</v>
      </c>
      <c r="B1563" s="7">
        <v>5846</v>
      </c>
      <c r="C1563" s="7">
        <v>3278</v>
      </c>
      <c r="D1563" s="7">
        <v>0</v>
      </c>
      <c r="E1563" s="7">
        <v>164</v>
      </c>
      <c r="F1563" s="7">
        <v>2.8053369825521726</v>
      </c>
      <c r="G1563" s="7">
        <v>1</v>
      </c>
      <c r="H1563" s="7">
        <v>1</v>
      </c>
      <c r="I1563" s="7">
        <v>20.486555697823299</v>
      </c>
      <c r="J1563" s="7">
        <v>54031</v>
      </c>
      <c r="K1563" s="7">
        <v>2414</v>
      </c>
      <c r="L1563" s="7">
        <v>626</v>
      </c>
      <c r="M1563" s="7">
        <v>2760</v>
      </c>
      <c r="N1563" s="7">
        <v>5221</v>
      </c>
      <c r="O1563" s="7">
        <v>372</v>
      </c>
      <c r="P1563" s="7">
        <v>74</v>
      </c>
      <c r="Q1563" s="7">
        <v>2</v>
      </c>
      <c r="R1563" s="7">
        <v>8</v>
      </c>
      <c r="S1563" s="7">
        <v>169</v>
      </c>
      <c r="T1563" s="7">
        <v>373</v>
      </c>
      <c r="U1563" s="7">
        <v>366</v>
      </c>
      <c r="V1563" s="7">
        <v>398</v>
      </c>
      <c r="W1563" s="7">
        <v>0</v>
      </c>
    </row>
    <row r="1564" spans="1:23" x14ac:dyDescent="0.35">
      <c r="A1564" s="7">
        <v>1</v>
      </c>
      <c r="B1564" s="7">
        <v>3389</v>
      </c>
      <c r="C1564" s="7">
        <v>2433</v>
      </c>
      <c r="D1564" s="7">
        <v>0</v>
      </c>
      <c r="E1564" s="7">
        <v>0</v>
      </c>
      <c r="F1564" s="7">
        <v>0</v>
      </c>
      <c r="G1564" s="7">
        <v>1</v>
      </c>
      <c r="H1564" s="7">
        <v>1</v>
      </c>
      <c r="I1564" s="7">
        <v>7.3672187321530593</v>
      </c>
      <c r="J1564" s="7">
        <v>43553</v>
      </c>
      <c r="K1564" s="7">
        <v>1744</v>
      </c>
      <c r="L1564" s="7">
        <v>10</v>
      </c>
      <c r="M1564" s="7">
        <v>2553</v>
      </c>
      <c r="N1564" s="7">
        <v>3273</v>
      </c>
      <c r="O1564" s="7">
        <v>58</v>
      </c>
      <c r="P1564" s="7">
        <v>22</v>
      </c>
      <c r="Q1564" s="7">
        <v>1</v>
      </c>
      <c r="R1564" s="7">
        <v>4</v>
      </c>
      <c r="S1564" s="7">
        <v>31</v>
      </c>
      <c r="T1564" s="7">
        <v>68</v>
      </c>
      <c r="U1564" s="7">
        <v>535</v>
      </c>
      <c r="V1564" s="7">
        <v>195</v>
      </c>
      <c r="W1564" s="7">
        <v>1</v>
      </c>
    </row>
    <row r="1565" spans="1:23" x14ac:dyDescent="0.35">
      <c r="A1565" s="7">
        <v>1</v>
      </c>
      <c r="B1565" s="7">
        <v>4812</v>
      </c>
      <c r="C1565" s="7">
        <v>3075</v>
      </c>
      <c r="D1565" s="7">
        <v>0</v>
      </c>
      <c r="E1565" s="7">
        <v>164</v>
      </c>
      <c r="F1565" s="7">
        <v>3.4081463009143809</v>
      </c>
      <c r="G1565" s="7">
        <v>1</v>
      </c>
      <c r="H1565" s="7">
        <v>1</v>
      </c>
      <c r="I1565" s="7">
        <v>9.3635382955771291</v>
      </c>
      <c r="J1565" s="7">
        <v>58643</v>
      </c>
      <c r="K1565" s="7">
        <v>1583</v>
      </c>
      <c r="L1565" s="7">
        <v>17</v>
      </c>
      <c r="M1565" s="7">
        <v>3482</v>
      </c>
      <c r="N1565" s="7">
        <v>4642</v>
      </c>
      <c r="O1565" s="7">
        <v>66</v>
      </c>
      <c r="P1565" s="7">
        <v>52</v>
      </c>
      <c r="Q1565" s="7">
        <v>0</v>
      </c>
      <c r="R1565" s="7">
        <v>2</v>
      </c>
      <c r="S1565" s="7">
        <v>50</v>
      </c>
      <c r="T1565" s="7">
        <v>107</v>
      </c>
      <c r="U1565" s="7">
        <v>386</v>
      </c>
      <c r="V1565" s="7">
        <v>385</v>
      </c>
      <c r="W1565" s="7">
        <v>1</v>
      </c>
    </row>
    <row r="1566" spans="1:23" x14ac:dyDescent="0.35">
      <c r="A1566" s="7">
        <v>1</v>
      </c>
      <c r="B1566" s="7">
        <v>3686</v>
      </c>
      <c r="C1566" s="7">
        <v>2242</v>
      </c>
      <c r="D1566" s="7">
        <v>0</v>
      </c>
      <c r="E1566" s="7">
        <v>0</v>
      </c>
      <c r="F1566" s="7">
        <v>0</v>
      </c>
      <c r="G1566" s="7">
        <v>1</v>
      </c>
      <c r="H1566" s="7">
        <v>1</v>
      </c>
      <c r="I1566" s="7">
        <v>6.2602965403624395</v>
      </c>
      <c r="J1566" s="7">
        <v>59571</v>
      </c>
      <c r="K1566" s="7">
        <v>1129</v>
      </c>
      <c r="L1566" s="7">
        <v>245</v>
      </c>
      <c r="M1566" s="7">
        <v>2277</v>
      </c>
      <c r="N1566" s="7">
        <v>3216</v>
      </c>
      <c r="O1566" s="7">
        <v>295</v>
      </c>
      <c r="P1566" s="7">
        <v>89</v>
      </c>
      <c r="Q1566" s="7">
        <v>0</v>
      </c>
      <c r="R1566" s="7">
        <v>3</v>
      </c>
      <c r="S1566" s="7">
        <v>83</v>
      </c>
      <c r="T1566" s="7">
        <v>185</v>
      </c>
      <c r="U1566" s="7">
        <v>179</v>
      </c>
      <c r="V1566" s="7">
        <v>139</v>
      </c>
      <c r="W1566" s="7">
        <v>1</v>
      </c>
    </row>
    <row r="1567" spans="1:23" x14ac:dyDescent="0.35">
      <c r="A1567" s="7">
        <v>1</v>
      </c>
      <c r="B1567" s="7">
        <v>4251</v>
      </c>
      <c r="C1567" s="7">
        <v>1863</v>
      </c>
      <c r="D1567" s="7">
        <v>0</v>
      </c>
      <c r="E1567" s="7">
        <v>4</v>
      </c>
      <c r="F1567" s="7">
        <v>9.4095506939543633E-2</v>
      </c>
      <c r="G1567" s="7">
        <v>0</v>
      </c>
      <c r="H1567" s="7">
        <v>0</v>
      </c>
      <c r="I1567" s="7">
        <v>6.00237247924081</v>
      </c>
      <c r="J1567" s="7">
        <v>82917</v>
      </c>
      <c r="K1567" s="7">
        <v>881</v>
      </c>
      <c r="L1567" s="7">
        <v>771</v>
      </c>
      <c r="M1567" s="7">
        <v>1431</v>
      </c>
      <c r="N1567" s="7">
        <v>3834</v>
      </c>
      <c r="O1567" s="7">
        <v>182</v>
      </c>
      <c r="P1567" s="7">
        <v>99</v>
      </c>
      <c r="Q1567" s="7">
        <v>5</v>
      </c>
      <c r="R1567" s="7">
        <v>2</v>
      </c>
      <c r="S1567" s="7">
        <v>129</v>
      </c>
      <c r="T1567" s="7">
        <v>274</v>
      </c>
      <c r="U1567" s="7">
        <v>61</v>
      </c>
      <c r="V1567" s="7">
        <v>69</v>
      </c>
      <c r="W1567" s="7">
        <v>0</v>
      </c>
    </row>
    <row r="1568" spans="1:23" x14ac:dyDescent="0.35">
      <c r="A1568" s="7">
        <v>1</v>
      </c>
      <c r="B1568" s="7">
        <v>5819</v>
      </c>
      <c r="C1568" s="7">
        <v>1931</v>
      </c>
      <c r="D1568" s="7">
        <v>0</v>
      </c>
      <c r="E1568" s="7">
        <v>198</v>
      </c>
      <c r="F1568" s="7">
        <v>3.4026465028355388</v>
      </c>
      <c r="G1568" s="7">
        <v>1</v>
      </c>
      <c r="H1568" s="7">
        <v>0</v>
      </c>
      <c r="I1568" s="7">
        <v>4.6773342711447201</v>
      </c>
      <c r="J1568" s="7">
        <v>95234</v>
      </c>
      <c r="K1568" s="7">
        <v>1221</v>
      </c>
      <c r="L1568" s="7">
        <v>1468</v>
      </c>
      <c r="M1568" s="7">
        <v>737</v>
      </c>
      <c r="N1568" s="7">
        <v>4957</v>
      </c>
      <c r="O1568" s="7">
        <v>313</v>
      </c>
      <c r="P1568" s="7">
        <v>258</v>
      </c>
      <c r="Q1568" s="7">
        <v>0</v>
      </c>
      <c r="R1568" s="7">
        <v>8</v>
      </c>
      <c r="S1568" s="7">
        <v>283</v>
      </c>
      <c r="T1568" s="7">
        <v>538</v>
      </c>
      <c r="U1568" s="7">
        <v>162</v>
      </c>
      <c r="V1568" s="7">
        <v>141</v>
      </c>
      <c r="W1568" s="7">
        <v>0</v>
      </c>
    </row>
    <row r="1569" spans="1:23" x14ac:dyDescent="0.35">
      <c r="A1569" s="7">
        <v>1</v>
      </c>
      <c r="B1569" s="7">
        <v>2925</v>
      </c>
      <c r="C1569" s="7">
        <v>1679</v>
      </c>
      <c r="D1569" s="7">
        <v>0</v>
      </c>
      <c r="E1569" s="7">
        <v>140</v>
      </c>
      <c r="F1569" s="7">
        <v>4.7863247863247871</v>
      </c>
      <c r="G1569" s="7">
        <v>0</v>
      </c>
      <c r="H1569" s="7">
        <v>1</v>
      </c>
      <c r="I1569" s="7">
        <v>2.9304029304029302</v>
      </c>
      <c r="J1569" s="7">
        <v>76528</v>
      </c>
      <c r="K1569" s="7">
        <v>457</v>
      </c>
      <c r="L1569" s="7">
        <v>58</v>
      </c>
      <c r="M1569" s="7">
        <v>2103</v>
      </c>
      <c r="N1569" s="7">
        <v>2820</v>
      </c>
      <c r="O1569" s="7">
        <v>58</v>
      </c>
      <c r="P1569" s="7">
        <v>20</v>
      </c>
      <c r="Q1569" s="7">
        <v>0</v>
      </c>
      <c r="R1569" s="7">
        <v>0</v>
      </c>
      <c r="S1569" s="7">
        <v>27</v>
      </c>
      <c r="T1569" s="7">
        <v>67</v>
      </c>
      <c r="U1569" s="7">
        <v>94</v>
      </c>
      <c r="V1569" s="7">
        <v>28</v>
      </c>
      <c r="W1569" s="7">
        <v>1</v>
      </c>
    </row>
    <row r="1570" spans="1:23" x14ac:dyDescent="0.35">
      <c r="A1570" s="7">
        <v>1</v>
      </c>
      <c r="B1570" s="7">
        <v>6407</v>
      </c>
      <c r="C1570" s="7">
        <v>3202</v>
      </c>
      <c r="D1570" s="7">
        <v>0</v>
      </c>
      <c r="E1570" s="7">
        <v>0</v>
      </c>
      <c r="F1570" s="7">
        <v>0</v>
      </c>
      <c r="G1570" s="7">
        <v>0</v>
      </c>
      <c r="H1570" s="7">
        <v>1</v>
      </c>
      <c r="I1570" s="7">
        <v>5.9758318159245194</v>
      </c>
      <c r="J1570" s="7">
        <v>77000</v>
      </c>
      <c r="K1570" s="7">
        <v>1094</v>
      </c>
      <c r="L1570" s="7">
        <v>584</v>
      </c>
      <c r="M1570" s="7">
        <v>3377</v>
      </c>
      <c r="N1570" s="7">
        <v>6001</v>
      </c>
      <c r="O1570" s="7">
        <v>194</v>
      </c>
      <c r="P1570" s="7">
        <v>91</v>
      </c>
      <c r="Q1570" s="7">
        <v>0</v>
      </c>
      <c r="R1570" s="7">
        <v>6</v>
      </c>
      <c r="S1570" s="7">
        <v>115</v>
      </c>
      <c r="T1570" s="7">
        <v>269</v>
      </c>
      <c r="U1570" s="7">
        <v>87</v>
      </c>
      <c r="V1570" s="7">
        <v>136</v>
      </c>
      <c r="W1570" s="7">
        <v>1</v>
      </c>
    </row>
    <row r="1571" spans="1:23" x14ac:dyDescent="0.35">
      <c r="A1571" s="7">
        <v>1</v>
      </c>
      <c r="B1571" s="7">
        <v>2654</v>
      </c>
      <c r="C1571" s="7">
        <v>881</v>
      </c>
      <c r="D1571" s="7">
        <v>0</v>
      </c>
      <c r="E1571" s="7">
        <v>0</v>
      </c>
      <c r="F1571" s="7">
        <v>0</v>
      </c>
      <c r="G1571" s="7">
        <v>0</v>
      </c>
      <c r="H1571" s="7">
        <v>1</v>
      </c>
      <c r="I1571" s="7">
        <v>12.3738317757009</v>
      </c>
      <c r="J1571" s="7">
        <v>62000</v>
      </c>
      <c r="K1571" s="7">
        <v>947</v>
      </c>
      <c r="L1571" s="7">
        <v>753</v>
      </c>
      <c r="M1571" s="7">
        <v>185</v>
      </c>
      <c r="N1571" s="7">
        <v>2050</v>
      </c>
      <c r="O1571" s="7">
        <v>287</v>
      </c>
      <c r="P1571" s="7">
        <v>56</v>
      </c>
      <c r="Q1571" s="7">
        <v>6</v>
      </c>
      <c r="R1571" s="7">
        <v>17</v>
      </c>
      <c r="S1571" s="7">
        <v>238</v>
      </c>
      <c r="T1571" s="7">
        <v>347</v>
      </c>
      <c r="U1571" s="7">
        <v>65</v>
      </c>
      <c r="V1571" s="7">
        <v>130</v>
      </c>
      <c r="W1571" s="7">
        <v>1</v>
      </c>
    </row>
    <row r="1572" spans="1:23" x14ac:dyDescent="0.35">
      <c r="A1572" s="7">
        <v>1</v>
      </c>
      <c r="B1572" s="7">
        <v>5022</v>
      </c>
      <c r="C1572" s="7">
        <v>2271</v>
      </c>
      <c r="D1572" s="7">
        <v>0</v>
      </c>
      <c r="E1572" s="7">
        <v>0</v>
      </c>
      <c r="F1572" s="7">
        <v>0</v>
      </c>
      <c r="G1572" s="7">
        <v>1</v>
      </c>
      <c r="H1572" s="7">
        <v>0</v>
      </c>
      <c r="I1572" s="7">
        <v>4.0038498556304098</v>
      </c>
      <c r="J1572" s="7">
        <v>84044</v>
      </c>
      <c r="K1572" s="7">
        <v>744</v>
      </c>
      <c r="L1572" s="7">
        <v>1008</v>
      </c>
      <c r="M1572" s="7">
        <v>1559</v>
      </c>
      <c r="N1572" s="7">
        <v>4443</v>
      </c>
      <c r="O1572" s="7">
        <v>270</v>
      </c>
      <c r="P1572" s="7">
        <v>145</v>
      </c>
      <c r="Q1572" s="7">
        <v>0</v>
      </c>
      <c r="R1572" s="7">
        <v>5</v>
      </c>
      <c r="S1572" s="7">
        <v>159</v>
      </c>
      <c r="T1572" s="7">
        <v>357</v>
      </c>
      <c r="U1572" s="7">
        <v>194</v>
      </c>
      <c r="V1572" s="7">
        <v>49</v>
      </c>
      <c r="W1572" s="7">
        <v>0</v>
      </c>
    </row>
    <row r="1573" spans="1:23" x14ac:dyDescent="0.35">
      <c r="A1573" s="7">
        <v>1</v>
      </c>
      <c r="B1573" s="7">
        <v>8206</v>
      </c>
      <c r="C1573" s="7">
        <v>3165</v>
      </c>
      <c r="D1573" s="7">
        <v>0</v>
      </c>
      <c r="E1573" s="7">
        <v>311</v>
      </c>
      <c r="F1573" s="7">
        <v>3.789909822081404</v>
      </c>
      <c r="G1573" s="7">
        <v>1</v>
      </c>
      <c r="H1573" s="7">
        <v>0</v>
      </c>
      <c r="I1573" s="7">
        <v>9.7227180768773103</v>
      </c>
      <c r="J1573" s="7">
        <v>91763</v>
      </c>
      <c r="K1573" s="7">
        <v>2185</v>
      </c>
      <c r="L1573" s="7">
        <v>1722</v>
      </c>
      <c r="M1573" s="7">
        <v>1535</v>
      </c>
      <c r="N1573" s="7">
        <v>7141</v>
      </c>
      <c r="O1573" s="7">
        <v>363</v>
      </c>
      <c r="P1573" s="7">
        <v>368</v>
      </c>
      <c r="Q1573" s="7">
        <v>1</v>
      </c>
      <c r="R1573" s="7">
        <v>24</v>
      </c>
      <c r="S1573" s="7">
        <v>309</v>
      </c>
      <c r="T1573" s="7">
        <v>667</v>
      </c>
      <c r="U1573" s="7">
        <v>294</v>
      </c>
      <c r="V1573" s="7">
        <v>128</v>
      </c>
      <c r="W1573" s="7">
        <v>0</v>
      </c>
    </row>
    <row r="1574" spans="1:23" x14ac:dyDescent="0.35">
      <c r="A1574" s="7">
        <v>1</v>
      </c>
      <c r="B1574" s="7">
        <v>6666</v>
      </c>
      <c r="C1574" s="7">
        <v>2587</v>
      </c>
      <c r="D1574" s="7">
        <v>0</v>
      </c>
      <c r="E1574" s="7">
        <v>369</v>
      </c>
      <c r="F1574" s="7">
        <v>5.5355535553555359</v>
      </c>
      <c r="G1574" s="7">
        <v>1</v>
      </c>
      <c r="H1574" s="7">
        <v>0</v>
      </c>
      <c r="I1574" s="7">
        <v>7.3239436619718292</v>
      </c>
      <c r="J1574" s="7">
        <v>107159</v>
      </c>
      <c r="K1574" s="7">
        <v>858</v>
      </c>
      <c r="L1574" s="7">
        <v>1257</v>
      </c>
      <c r="M1574" s="7">
        <v>2303</v>
      </c>
      <c r="N1574" s="7">
        <v>5967</v>
      </c>
      <c r="O1574" s="7">
        <v>114</v>
      </c>
      <c r="P1574" s="7">
        <v>440</v>
      </c>
      <c r="Q1574" s="7">
        <v>1</v>
      </c>
      <c r="R1574" s="7">
        <v>0</v>
      </c>
      <c r="S1574" s="7">
        <v>144</v>
      </c>
      <c r="T1574" s="7">
        <v>284</v>
      </c>
      <c r="U1574" s="7">
        <v>304</v>
      </c>
      <c r="V1574" s="7">
        <v>130</v>
      </c>
      <c r="W1574" s="7">
        <v>0</v>
      </c>
    </row>
    <row r="1575" spans="1:23" x14ac:dyDescent="0.35">
      <c r="A1575" s="7">
        <v>1</v>
      </c>
      <c r="B1575" s="7">
        <v>2474</v>
      </c>
      <c r="C1575" s="7">
        <v>1515</v>
      </c>
      <c r="D1575" s="7">
        <v>0</v>
      </c>
      <c r="E1575" s="7">
        <v>0</v>
      </c>
      <c r="F1575" s="7">
        <v>0</v>
      </c>
      <c r="G1575" s="7">
        <v>1</v>
      </c>
      <c r="H1575" s="7">
        <v>1</v>
      </c>
      <c r="I1575" s="7">
        <v>7.6697401508801306</v>
      </c>
      <c r="J1575" s="7">
        <v>63194</v>
      </c>
      <c r="K1575" s="7">
        <v>664</v>
      </c>
      <c r="L1575" s="7">
        <v>117</v>
      </c>
      <c r="M1575" s="7">
        <v>1398</v>
      </c>
      <c r="N1575" s="7">
        <v>2380</v>
      </c>
      <c r="O1575" s="7">
        <v>31</v>
      </c>
      <c r="P1575" s="7">
        <v>28</v>
      </c>
      <c r="Q1575" s="7">
        <v>0</v>
      </c>
      <c r="R1575" s="7">
        <v>0</v>
      </c>
      <c r="S1575" s="7">
        <v>35</v>
      </c>
      <c r="T1575" s="7">
        <v>130</v>
      </c>
      <c r="U1575" s="7">
        <v>203</v>
      </c>
      <c r="V1575" s="7">
        <v>115</v>
      </c>
      <c r="W1575" s="7">
        <v>1</v>
      </c>
    </row>
    <row r="1576" spans="1:23" x14ac:dyDescent="0.35">
      <c r="A1576" s="7">
        <v>1</v>
      </c>
      <c r="B1576" s="7">
        <v>4032</v>
      </c>
      <c r="C1576" s="7">
        <v>1256</v>
      </c>
      <c r="D1576" s="7">
        <v>0</v>
      </c>
      <c r="E1576" s="7">
        <v>152</v>
      </c>
      <c r="F1576" s="7">
        <v>3.7698412698412698</v>
      </c>
      <c r="G1576" s="7">
        <v>0</v>
      </c>
      <c r="H1576" s="7">
        <v>0</v>
      </c>
      <c r="I1576" s="7">
        <v>1.1521340665095601</v>
      </c>
      <c r="J1576" s="7">
        <v>126667</v>
      </c>
      <c r="K1576" s="7">
        <v>310</v>
      </c>
      <c r="L1576" s="7">
        <v>1033</v>
      </c>
      <c r="M1576" s="7">
        <v>507</v>
      </c>
      <c r="N1576" s="7">
        <v>3742</v>
      </c>
      <c r="O1576" s="7">
        <v>40</v>
      </c>
      <c r="P1576" s="7">
        <v>177</v>
      </c>
      <c r="Q1576" s="7">
        <v>1</v>
      </c>
      <c r="R1576" s="7">
        <v>3</v>
      </c>
      <c r="S1576" s="7">
        <v>69</v>
      </c>
      <c r="T1576" s="7">
        <v>163</v>
      </c>
      <c r="U1576" s="7">
        <v>64</v>
      </c>
      <c r="V1576" s="7">
        <v>20</v>
      </c>
      <c r="W1576" s="7">
        <v>0</v>
      </c>
    </row>
    <row r="1577" spans="1:23" x14ac:dyDescent="0.35">
      <c r="A1577" s="7">
        <v>1</v>
      </c>
      <c r="B1577" s="7">
        <v>5515</v>
      </c>
      <c r="C1577" s="7">
        <v>1976</v>
      </c>
      <c r="D1577" s="7">
        <v>0</v>
      </c>
      <c r="E1577" s="7">
        <v>0</v>
      </c>
      <c r="F1577" s="7">
        <v>0</v>
      </c>
      <c r="G1577" s="7">
        <v>0</v>
      </c>
      <c r="H1577" s="7">
        <v>0</v>
      </c>
      <c r="I1577" s="7">
        <v>8.4068305498217288</v>
      </c>
      <c r="J1577" s="7">
        <v>102400</v>
      </c>
      <c r="K1577" s="7">
        <v>955</v>
      </c>
      <c r="L1577" s="7">
        <v>1268</v>
      </c>
      <c r="M1577" s="7">
        <v>677</v>
      </c>
      <c r="N1577" s="7">
        <v>5204</v>
      </c>
      <c r="O1577" s="7">
        <v>68</v>
      </c>
      <c r="P1577" s="7">
        <v>85</v>
      </c>
      <c r="Q1577" s="7">
        <v>0</v>
      </c>
      <c r="R1577" s="7">
        <v>4</v>
      </c>
      <c r="S1577" s="7">
        <v>154</v>
      </c>
      <c r="T1577" s="7">
        <v>397</v>
      </c>
      <c r="U1577" s="7">
        <v>81</v>
      </c>
      <c r="V1577" s="7">
        <v>58</v>
      </c>
      <c r="W1577" s="7">
        <v>0</v>
      </c>
    </row>
    <row r="1578" spans="1:23" x14ac:dyDescent="0.35">
      <c r="A1578" s="7">
        <v>1</v>
      </c>
      <c r="B1578" s="7">
        <v>3955</v>
      </c>
      <c r="C1578" s="7">
        <v>1583</v>
      </c>
      <c r="D1578" s="7">
        <v>0</v>
      </c>
      <c r="E1578" s="7">
        <v>7</v>
      </c>
      <c r="F1578" s="7">
        <v>0.17699115044247787</v>
      </c>
      <c r="G1578" s="7">
        <v>0</v>
      </c>
      <c r="H1578" s="7">
        <v>0</v>
      </c>
      <c r="I1578" s="7">
        <v>2.8744725738396601</v>
      </c>
      <c r="J1578" s="7">
        <v>116250</v>
      </c>
      <c r="K1578" s="7">
        <v>716</v>
      </c>
      <c r="L1578" s="7">
        <v>793</v>
      </c>
      <c r="M1578" s="7">
        <v>552</v>
      </c>
      <c r="N1578" s="7">
        <v>3777</v>
      </c>
      <c r="O1578" s="7">
        <v>16</v>
      </c>
      <c r="P1578" s="7">
        <v>61</v>
      </c>
      <c r="Q1578" s="7">
        <v>0</v>
      </c>
      <c r="R1578" s="7">
        <v>1</v>
      </c>
      <c r="S1578" s="7">
        <v>100</v>
      </c>
      <c r="T1578" s="7">
        <v>247</v>
      </c>
      <c r="U1578" s="7">
        <v>50</v>
      </c>
      <c r="V1578" s="7">
        <v>73</v>
      </c>
      <c r="W1578" s="7">
        <v>0</v>
      </c>
    </row>
    <row r="1579" spans="1:23" x14ac:dyDescent="0.35">
      <c r="A1579" s="7">
        <v>1</v>
      </c>
      <c r="B1579" s="7">
        <v>1261</v>
      </c>
      <c r="C1579" s="7">
        <v>714</v>
      </c>
      <c r="D1579" s="7">
        <v>0</v>
      </c>
      <c r="E1579" s="7">
        <v>0</v>
      </c>
      <c r="F1579" s="7">
        <v>0</v>
      </c>
      <c r="G1579" s="7">
        <v>0</v>
      </c>
      <c r="H1579" s="7">
        <v>0</v>
      </c>
      <c r="I1579" s="7">
        <v>13.309982486865099</v>
      </c>
      <c r="J1579" s="7">
        <v>106944</v>
      </c>
      <c r="K1579" s="7">
        <v>362</v>
      </c>
      <c r="L1579" s="7">
        <v>77</v>
      </c>
      <c r="M1579" s="7">
        <v>550</v>
      </c>
      <c r="N1579" s="7">
        <v>1240</v>
      </c>
      <c r="O1579" s="7">
        <v>3</v>
      </c>
      <c r="P1579" s="7">
        <v>9</v>
      </c>
      <c r="Q1579" s="7">
        <v>0</v>
      </c>
      <c r="R1579" s="7">
        <v>5</v>
      </c>
      <c r="S1579" s="7">
        <v>4</v>
      </c>
      <c r="T1579" s="7">
        <v>24</v>
      </c>
      <c r="U1579" s="7">
        <v>65</v>
      </c>
      <c r="V1579" s="7">
        <v>6</v>
      </c>
      <c r="W1579" s="7">
        <v>0</v>
      </c>
    </row>
    <row r="1580" spans="1:23" x14ac:dyDescent="0.35">
      <c r="A1580" s="7">
        <v>1</v>
      </c>
      <c r="B1580" s="7">
        <v>3063</v>
      </c>
      <c r="C1580" s="7">
        <v>1119</v>
      </c>
      <c r="D1580" s="7">
        <v>0</v>
      </c>
      <c r="E1580" s="7">
        <v>2</v>
      </c>
      <c r="F1580" s="7">
        <v>6.5295461965393403E-2</v>
      </c>
      <c r="G1580" s="7">
        <v>0</v>
      </c>
      <c r="H1580" s="7">
        <v>0</v>
      </c>
      <c r="I1580" s="7">
        <v>4.33576135969476</v>
      </c>
      <c r="J1580" s="7">
        <v>92232</v>
      </c>
      <c r="K1580" s="7">
        <v>360</v>
      </c>
      <c r="L1580" s="7">
        <v>653</v>
      </c>
      <c r="M1580" s="7">
        <v>430</v>
      </c>
      <c r="N1580" s="7">
        <v>2892</v>
      </c>
      <c r="O1580" s="7">
        <v>36</v>
      </c>
      <c r="P1580" s="7">
        <v>54</v>
      </c>
      <c r="Q1580" s="7">
        <v>0</v>
      </c>
      <c r="R1580" s="7">
        <v>0</v>
      </c>
      <c r="S1580" s="7">
        <v>81</v>
      </c>
      <c r="T1580" s="7">
        <v>195</v>
      </c>
      <c r="U1580" s="7">
        <v>11</v>
      </c>
      <c r="V1580" s="7">
        <v>15</v>
      </c>
      <c r="W1580" s="7">
        <v>0</v>
      </c>
    </row>
    <row r="1581" spans="1:23" x14ac:dyDescent="0.35">
      <c r="A1581" s="7">
        <v>1</v>
      </c>
      <c r="B1581" s="7">
        <v>4685</v>
      </c>
      <c r="C1581" s="7">
        <v>1624</v>
      </c>
      <c r="D1581" s="7">
        <v>0</v>
      </c>
      <c r="E1581" s="7">
        <v>4</v>
      </c>
      <c r="F1581" s="7">
        <v>8.537886872998933E-2</v>
      </c>
      <c r="G1581" s="7">
        <v>0</v>
      </c>
      <c r="H1581" s="7">
        <v>0</v>
      </c>
      <c r="I1581" s="7">
        <v>2.7658266748617102</v>
      </c>
      <c r="J1581" s="7">
        <v>125595</v>
      </c>
      <c r="K1581" s="7">
        <v>297</v>
      </c>
      <c r="L1581" s="7">
        <v>1116</v>
      </c>
      <c r="M1581" s="7">
        <v>509</v>
      </c>
      <c r="N1581" s="7">
        <v>4419</v>
      </c>
      <c r="O1581" s="7">
        <v>38</v>
      </c>
      <c r="P1581" s="7">
        <v>135</v>
      </c>
      <c r="Q1581" s="7">
        <v>1</v>
      </c>
      <c r="R1581" s="7">
        <v>5</v>
      </c>
      <c r="S1581" s="7">
        <v>87</v>
      </c>
      <c r="T1581" s="7">
        <v>226</v>
      </c>
      <c r="U1581" s="7">
        <v>72</v>
      </c>
      <c r="V1581" s="7">
        <v>49</v>
      </c>
      <c r="W1581" s="7">
        <v>0</v>
      </c>
    </row>
    <row r="1582" spans="1:23" x14ac:dyDescent="0.35">
      <c r="A1582" s="7">
        <v>1</v>
      </c>
      <c r="B1582" s="7">
        <v>4474</v>
      </c>
      <c r="C1582" s="7">
        <v>1493</v>
      </c>
      <c r="D1582" s="7">
        <v>0</v>
      </c>
      <c r="E1582" s="7">
        <v>12</v>
      </c>
      <c r="F1582" s="7">
        <v>0.2682163611980331</v>
      </c>
      <c r="G1582" s="7">
        <v>0</v>
      </c>
      <c r="H1582" s="7">
        <v>0</v>
      </c>
      <c r="I1582" s="7">
        <v>5.4808171400099699</v>
      </c>
      <c r="J1582" s="7">
        <v>87500</v>
      </c>
      <c r="K1582" s="7">
        <v>447</v>
      </c>
      <c r="L1582" s="7">
        <v>1059</v>
      </c>
      <c r="M1582" s="7">
        <v>547</v>
      </c>
      <c r="N1582" s="7">
        <v>4243</v>
      </c>
      <c r="O1582" s="7">
        <v>57</v>
      </c>
      <c r="P1582" s="7">
        <v>27</v>
      </c>
      <c r="Q1582" s="7">
        <v>1</v>
      </c>
      <c r="R1582" s="7">
        <v>7</v>
      </c>
      <c r="S1582" s="7">
        <v>139</v>
      </c>
      <c r="T1582" s="7">
        <v>351</v>
      </c>
      <c r="U1582" s="7">
        <v>14</v>
      </c>
      <c r="V1582" s="7">
        <v>53</v>
      </c>
      <c r="W1582" s="7">
        <v>0</v>
      </c>
    </row>
    <row r="1583" spans="1:23" x14ac:dyDescent="0.35">
      <c r="A1583" s="7">
        <v>1</v>
      </c>
      <c r="B1583" s="7">
        <v>4812</v>
      </c>
      <c r="C1583" s="7">
        <v>1679</v>
      </c>
      <c r="D1583" s="7">
        <v>0</v>
      </c>
      <c r="E1583" s="7">
        <v>11</v>
      </c>
      <c r="F1583" s="7">
        <v>0.22859517871986701</v>
      </c>
      <c r="G1583" s="7">
        <v>0</v>
      </c>
      <c r="H1583" s="7">
        <v>0</v>
      </c>
      <c r="I1583" s="7">
        <v>8.2670203359858494</v>
      </c>
      <c r="J1583" s="7">
        <v>79435</v>
      </c>
      <c r="K1583" s="7">
        <v>1167</v>
      </c>
      <c r="L1583" s="7">
        <v>1228</v>
      </c>
      <c r="M1583" s="7">
        <v>358</v>
      </c>
      <c r="N1583" s="7">
        <v>3617</v>
      </c>
      <c r="O1583" s="7">
        <v>197</v>
      </c>
      <c r="P1583" s="7">
        <v>381</v>
      </c>
      <c r="Q1583" s="7">
        <v>11</v>
      </c>
      <c r="R1583" s="7">
        <v>33</v>
      </c>
      <c r="S1583" s="7">
        <v>573</v>
      </c>
      <c r="T1583" s="7">
        <v>1169</v>
      </c>
      <c r="U1583" s="7">
        <v>159</v>
      </c>
      <c r="V1583" s="7">
        <v>152</v>
      </c>
      <c r="W1583" s="7">
        <v>0</v>
      </c>
    </row>
    <row r="1584" spans="1:23" x14ac:dyDescent="0.35">
      <c r="A1584" s="7">
        <v>1</v>
      </c>
      <c r="B1584" s="7">
        <v>5061</v>
      </c>
      <c r="C1584" s="7">
        <v>1932</v>
      </c>
      <c r="D1584" s="7">
        <v>0</v>
      </c>
      <c r="E1584" s="7">
        <v>4</v>
      </c>
      <c r="F1584" s="7">
        <v>7.9035763683066584E-2</v>
      </c>
      <c r="G1584" s="7">
        <v>1</v>
      </c>
      <c r="H1584" s="7">
        <v>1</v>
      </c>
      <c r="I1584" s="7">
        <v>12.989191203876299</v>
      </c>
      <c r="J1584" s="7">
        <v>68851</v>
      </c>
      <c r="K1584" s="7">
        <v>1403</v>
      </c>
      <c r="L1584" s="7">
        <v>1270</v>
      </c>
      <c r="M1584" s="7">
        <v>534</v>
      </c>
      <c r="N1584" s="7">
        <v>4027</v>
      </c>
      <c r="O1584" s="7">
        <v>408</v>
      </c>
      <c r="P1584" s="7">
        <v>373</v>
      </c>
      <c r="Q1584" s="7">
        <v>0</v>
      </c>
      <c r="R1584" s="7">
        <v>10</v>
      </c>
      <c r="S1584" s="7">
        <v>243</v>
      </c>
      <c r="T1584" s="7">
        <v>580</v>
      </c>
      <c r="U1584" s="7">
        <v>150</v>
      </c>
      <c r="V1584" s="7">
        <v>313</v>
      </c>
      <c r="W1584" s="7">
        <v>1</v>
      </c>
    </row>
    <row r="1585" spans="1:23" x14ac:dyDescent="0.35">
      <c r="A1585" s="7">
        <v>1</v>
      </c>
      <c r="B1585" s="7">
        <v>5408</v>
      </c>
      <c r="C1585" s="7">
        <v>1863</v>
      </c>
      <c r="D1585" s="7">
        <v>0</v>
      </c>
      <c r="E1585" s="7">
        <v>0</v>
      </c>
      <c r="F1585" s="7">
        <v>0</v>
      </c>
      <c r="G1585" s="7">
        <v>0</v>
      </c>
      <c r="H1585" s="7">
        <v>0</v>
      </c>
      <c r="I1585" s="7">
        <v>9.3814789219073891</v>
      </c>
      <c r="J1585" s="7">
        <v>82868</v>
      </c>
      <c r="K1585" s="7">
        <v>1218</v>
      </c>
      <c r="L1585" s="7">
        <v>1317</v>
      </c>
      <c r="M1585" s="7">
        <v>683</v>
      </c>
      <c r="N1585" s="7">
        <v>4518</v>
      </c>
      <c r="O1585" s="7">
        <v>214</v>
      </c>
      <c r="P1585" s="7">
        <v>411</v>
      </c>
      <c r="Q1585" s="7">
        <v>0</v>
      </c>
      <c r="R1585" s="7">
        <v>13</v>
      </c>
      <c r="S1585" s="7">
        <v>252</v>
      </c>
      <c r="T1585" s="7">
        <v>510</v>
      </c>
      <c r="U1585" s="7">
        <v>109</v>
      </c>
      <c r="V1585" s="7">
        <v>140</v>
      </c>
      <c r="W1585" s="7">
        <v>0</v>
      </c>
    </row>
    <row r="1586" spans="1:23" x14ac:dyDescent="0.35">
      <c r="A1586" s="7">
        <v>1</v>
      </c>
      <c r="B1586" s="7">
        <v>4212</v>
      </c>
      <c r="C1586" s="7">
        <v>1584</v>
      </c>
      <c r="D1586" s="7">
        <v>0</v>
      </c>
      <c r="E1586" s="7">
        <v>533</v>
      </c>
      <c r="F1586" s="7">
        <v>12.654320987654321</v>
      </c>
      <c r="G1586" s="7">
        <v>0</v>
      </c>
      <c r="H1586" s="7">
        <v>0</v>
      </c>
      <c r="I1586" s="7">
        <v>5.6028563581433701</v>
      </c>
      <c r="J1586" s="7">
        <v>105689</v>
      </c>
      <c r="K1586" s="7">
        <v>728</v>
      </c>
      <c r="L1586" s="7">
        <v>730</v>
      </c>
      <c r="M1586" s="7">
        <v>571</v>
      </c>
      <c r="N1586" s="7">
        <v>3715</v>
      </c>
      <c r="O1586" s="7">
        <v>220</v>
      </c>
      <c r="P1586" s="7">
        <v>98</v>
      </c>
      <c r="Q1586" s="7">
        <v>0</v>
      </c>
      <c r="R1586" s="7">
        <v>23</v>
      </c>
      <c r="S1586" s="7">
        <v>156</v>
      </c>
      <c r="T1586" s="7">
        <v>369</v>
      </c>
      <c r="U1586" s="7">
        <v>189</v>
      </c>
      <c r="V1586" s="7">
        <v>141</v>
      </c>
      <c r="W1586" s="7">
        <v>0</v>
      </c>
    </row>
    <row r="1587" spans="1:23" x14ac:dyDescent="0.35">
      <c r="A1587" s="7">
        <v>1</v>
      </c>
      <c r="B1587" s="7">
        <v>6352</v>
      </c>
      <c r="C1587" s="7">
        <v>2037</v>
      </c>
      <c r="D1587" s="7">
        <v>0</v>
      </c>
      <c r="E1587" s="7">
        <v>0</v>
      </c>
      <c r="F1587" s="7">
        <v>0</v>
      </c>
      <c r="G1587" s="7">
        <v>0</v>
      </c>
      <c r="H1587" s="7">
        <v>0</v>
      </c>
      <c r="I1587" s="7">
        <v>8.7674714104193097</v>
      </c>
      <c r="J1587" s="7">
        <v>101724</v>
      </c>
      <c r="K1587" s="7">
        <v>922</v>
      </c>
      <c r="L1587" s="7">
        <v>1505</v>
      </c>
      <c r="M1587" s="7">
        <v>825</v>
      </c>
      <c r="N1587" s="7">
        <v>5847</v>
      </c>
      <c r="O1587" s="7">
        <v>93</v>
      </c>
      <c r="P1587" s="7">
        <v>210</v>
      </c>
      <c r="Q1587" s="7">
        <v>0</v>
      </c>
      <c r="R1587" s="7">
        <v>3</v>
      </c>
      <c r="S1587" s="7">
        <v>199</v>
      </c>
      <c r="T1587" s="7">
        <v>365</v>
      </c>
      <c r="U1587" s="7">
        <v>114</v>
      </c>
      <c r="V1587" s="7">
        <v>85</v>
      </c>
      <c r="W1587" s="7">
        <v>0</v>
      </c>
    </row>
    <row r="1588" spans="1:23" x14ac:dyDescent="0.35">
      <c r="A1588" s="7">
        <v>1</v>
      </c>
      <c r="B1588" s="7">
        <v>6681</v>
      </c>
      <c r="C1588" s="7">
        <v>2332</v>
      </c>
      <c r="D1588" s="7">
        <v>0</v>
      </c>
      <c r="E1588" s="7">
        <v>34</v>
      </c>
      <c r="F1588" s="7">
        <v>0.5089058524173028</v>
      </c>
      <c r="G1588" s="7">
        <v>0</v>
      </c>
      <c r="H1588" s="7">
        <v>1</v>
      </c>
      <c r="I1588" s="7">
        <v>11.039140022050701</v>
      </c>
      <c r="J1588" s="7">
        <v>76363</v>
      </c>
      <c r="K1588" s="7">
        <v>1894</v>
      </c>
      <c r="L1588" s="7">
        <v>1621</v>
      </c>
      <c r="M1588" s="7">
        <v>531</v>
      </c>
      <c r="N1588" s="7">
        <v>6043</v>
      </c>
      <c r="O1588" s="7">
        <v>156</v>
      </c>
      <c r="P1588" s="7">
        <v>143</v>
      </c>
      <c r="Q1588" s="7">
        <v>1</v>
      </c>
      <c r="R1588" s="7">
        <v>4</v>
      </c>
      <c r="S1588" s="7">
        <v>334</v>
      </c>
      <c r="T1588" s="7">
        <v>679</v>
      </c>
      <c r="U1588" s="7">
        <v>111</v>
      </c>
      <c r="V1588" s="7">
        <v>240</v>
      </c>
      <c r="W1588" s="7">
        <v>1</v>
      </c>
    </row>
    <row r="1589" spans="1:23" x14ac:dyDescent="0.35">
      <c r="A1589" s="7">
        <v>1</v>
      </c>
      <c r="B1589" s="7">
        <v>3238</v>
      </c>
      <c r="C1589" s="7">
        <v>1347</v>
      </c>
      <c r="D1589" s="7">
        <v>0</v>
      </c>
      <c r="E1589" s="7">
        <v>0</v>
      </c>
      <c r="F1589" s="7">
        <v>0</v>
      </c>
      <c r="G1589" s="7">
        <v>0</v>
      </c>
      <c r="H1589" s="7">
        <v>0</v>
      </c>
      <c r="I1589" s="7">
        <v>2.6540573520439299</v>
      </c>
      <c r="J1589" s="7">
        <v>94613</v>
      </c>
      <c r="K1589" s="7">
        <v>451</v>
      </c>
      <c r="L1589" s="7">
        <v>561</v>
      </c>
      <c r="M1589" s="7">
        <v>653</v>
      </c>
      <c r="N1589" s="7">
        <v>3111</v>
      </c>
      <c r="O1589" s="7">
        <v>21</v>
      </c>
      <c r="P1589" s="7">
        <v>50</v>
      </c>
      <c r="Q1589" s="7">
        <v>0</v>
      </c>
      <c r="R1589" s="7">
        <v>5</v>
      </c>
      <c r="S1589" s="7">
        <v>51</v>
      </c>
      <c r="T1589" s="7">
        <v>136</v>
      </c>
      <c r="U1589" s="7">
        <v>40</v>
      </c>
      <c r="V1589" s="7">
        <v>16</v>
      </c>
      <c r="W1589" s="7">
        <v>0</v>
      </c>
    </row>
    <row r="1590" spans="1:23" x14ac:dyDescent="0.35">
      <c r="A1590" s="7">
        <v>1</v>
      </c>
      <c r="B1590" s="7">
        <v>2560</v>
      </c>
      <c r="C1590" s="7">
        <v>1066</v>
      </c>
      <c r="D1590" s="7">
        <v>0</v>
      </c>
      <c r="E1590" s="7">
        <v>0</v>
      </c>
      <c r="F1590" s="7">
        <v>0</v>
      </c>
      <c r="G1590" s="7">
        <v>0</v>
      </c>
      <c r="H1590" s="7">
        <v>0</v>
      </c>
      <c r="I1590" s="7">
        <v>11.896400351185301</v>
      </c>
      <c r="J1590" s="7">
        <v>80926</v>
      </c>
      <c r="K1590" s="7">
        <v>673</v>
      </c>
      <c r="L1590" s="7">
        <v>490</v>
      </c>
      <c r="M1590" s="7">
        <v>325</v>
      </c>
      <c r="N1590" s="7">
        <v>2341</v>
      </c>
      <c r="O1590" s="7">
        <v>66</v>
      </c>
      <c r="P1590" s="7">
        <v>42</v>
      </c>
      <c r="Q1590" s="7">
        <v>0</v>
      </c>
      <c r="R1590" s="7">
        <v>1</v>
      </c>
      <c r="S1590" s="7">
        <v>110</v>
      </c>
      <c r="T1590" s="7">
        <v>187</v>
      </c>
      <c r="U1590" s="7">
        <v>21</v>
      </c>
      <c r="V1590" s="7">
        <v>38</v>
      </c>
      <c r="W1590" s="7">
        <v>0</v>
      </c>
    </row>
    <row r="1591" spans="1:23" x14ac:dyDescent="0.35">
      <c r="A1591" s="7">
        <v>1</v>
      </c>
      <c r="B1591" s="7">
        <v>2375</v>
      </c>
      <c r="C1591" s="7">
        <v>965</v>
      </c>
      <c r="D1591" s="7">
        <v>0</v>
      </c>
      <c r="E1591" s="7">
        <v>0</v>
      </c>
      <c r="F1591" s="7">
        <v>0</v>
      </c>
      <c r="G1591" s="7">
        <v>0</v>
      </c>
      <c r="H1591" s="7">
        <v>0</v>
      </c>
      <c r="I1591" s="7">
        <v>6.1022776106574996</v>
      </c>
      <c r="J1591" s="7">
        <v>118413</v>
      </c>
      <c r="K1591" s="7">
        <v>312</v>
      </c>
      <c r="L1591" s="7">
        <v>514</v>
      </c>
      <c r="M1591" s="7">
        <v>351</v>
      </c>
      <c r="N1591" s="7">
        <v>2226</v>
      </c>
      <c r="O1591" s="7">
        <v>51</v>
      </c>
      <c r="P1591" s="7">
        <v>32</v>
      </c>
      <c r="Q1591" s="7">
        <v>0</v>
      </c>
      <c r="R1591" s="7">
        <v>10</v>
      </c>
      <c r="S1591" s="7">
        <v>56</v>
      </c>
      <c r="T1591" s="7">
        <v>124</v>
      </c>
      <c r="U1591" s="7">
        <v>42</v>
      </c>
      <c r="V1591" s="7">
        <v>38</v>
      </c>
      <c r="W1591" s="7">
        <v>0</v>
      </c>
    </row>
    <row r="1592" spans="1:23" x14ac:dyDescent="0.35">
      <c r="A1592" s="7">
        <v>1</v>
      </c>
      <c r="B1592" s="7">
        <v>3684</v>
      </c>
      <c r="C1592" s="7">
        <v>1098</v>
      </c>
      <c r="D1592" s="7">
        <v>0</v>
      </c>
      <c r="E1592" s="7">
        <v>0</v>
      </c>
      <c r="F1592" s="7">
        <v>0</v>
      </c>
      <c r="G1592" s="7">
        <v>0</v>
      </c>
      <c r="H1592" s="7">
        <v>1</v>
      </c>
      <c r="I1592" s="7">
        <v>17.0405982905983</v>
      </c>
      <c r="J1592" s="7">
        <v>73013</v>
      </c>
      <c r="K1592" s="7">
        <v>1165</v>
      </c>
      <c r="L1592" s="7">
        <v>1034</v>
      </c>
      <c r="M1592" s="7">
        <v>325</v>
      </c>
      <c r="N1592" s="7">
        <v>2490</v>
      </c>
      <c r="O1592" s="7">
        <v>712</v>
      </c>
      <c r="P1592" s="7">
        <v>23</v>
      </c>
      <c r="Q1592" s="7">
        <v>0</v>
      </c>
      <c r="R1592" s="7">
        <v>21</v>
      </c>
      <c r="S1592" s="7">
        <v>438</v>
      </c>
      <c r="T1592" s="7">
        <v>718</v>
      </c>
      <c r="U1592" s="7">
        <v>26</v>
      </c>
      <c r="V1592" s="7">
        <v>145</v>
      </c>
      <c r="W1592" s="7">
        <v>1</v>
      </c>
    </row>
    <row r="1593" spans="1:23" x14ac:dyDescent="0.35">
      <c r="A1593" s="7">
        <v>1</v>
      </c>
      <c r="B1593" s="7">
        <v>2883</v>
      </c>
      <c r="C1593" s="7">
        <v>981</v>
      </c>
      <c r="D1593" s="7">
        <v>0</v>
      </c>
      <c r="E1593" s="7">
        <v>0</v>
      </c>
      <c r="F1593" s="7">
        <v>0</v>
      </c>
      <c r="G1593" s="7">
        <v>0</v>
      </c>
      <c r="H1593" s="7">
        <v>0</v>
      </c>
      <c r="I1593" s="7">
        <v>4.8883133700226598</v>
      </c>
      <c r="J1593" s="7">
        <v>91316</v>
      </c>
      <c r="K1593" s="7">
        <v>527</v>
      </c>
      <c r="L1593" s="7">
        <v>718</v>
      </c>
      <c r="M1593" s="7">
        <v>289</v>
      </c>
      <c r="N1593" s="7">
        <v>2659</v>
      </c>
      <c r="O1593" s="7">
        <v>38</v>
      </c>
      <c r="P1593" s="7">
        <v>51</v>
      </c>
      <c r="Q1593" s="7">
        <v>0</v>
      </c>
      <c r="R1593" s="7">
        <v>1</v>
      </c>
      <c r="S1593" s="7">
        <v>134</v>
      </c>
      <c r="T1593" s="7">
        <v>195</v>
      </c>
      <c r="U1593" s="7">
        <v>33</v>
      </c>
      <c r="V1593" s="7">
        <v>61</v>
      </c>
      <c r="W1593" s="7">
        <v>0</v>
      </c>
    </row>
    <row r="1594" spans="1:23" x14ac:dyDescent="0.35">
      <c r="A1594" s="7">
        <v>1</v>
      </c>
      <c r="B1594" s="7">
        <v>5885</v>
      </c>
      <c r="C1594" s="7">
        <v>1913</v>
      </c>
      <c r="D1594" s="7">
        <v>0</v>
      </c>
      <c r="E1594" s="7">
        <v>14</v>
      </c>
      <c r="F1594" s="7">
        <v>0.23789294817332202</v>
      </c>
      <c r="G1594" s="7">
        <v>0</v>
      </c>
      <c r="H1594" s="7">
        <v>1</v>
      </c>
      <c r="I1594" s="7">
        <v>11.786684782608701</v>
      </c>
      <c r="J1594" s="7">
        <v>77279</v>
      </c>
      <c r="K1594" s="7">
        <v>1269</v>
      </c>
      <c r="L1594" s="7">
        <v>1523</v>
      </c>
      <c r="M1594" s="7">
        <v>484</v>
      </c>
      <c r="N1594" s="7">
        <v>5547</v>
      </c>
      <c r="O1594" s="7">
        <v>106</v>
      </c>
      <c r="P1594" s="7">
        <v>82</v>
      </c>
      <c r="Q1594" s="7">
        <v>1</v>
      </c>
      <c r="R1594" s="7">
        <v>6</v>
      </c>
      <c r="S1594" s="7">
        <v>143</v>
      </c>
      <c r="T1594" s="7">
        <v>378</v>
      </c>
      <c r="U1594" s="7">
        <v>43</v>
      </c>
      <c r="V1594" s="7">
        <v>257</v>
      </c>
      <c r="W1594" s="7">
        <v>1</v>
      </c>
    </row>
    <row r="1595" spans="1:23" x14ac:dyDescent="0.35">
      <c r="A1595" s="7">
        <v>1</v>
      </c>
      <c r="B1595" s="7">
        <v>2277</v>
      </c>
      <c r="C1595" s="7">
        <v>788</v>
      </c>
      <c r="D1595" s="7">
        <v>0</v>
      </c>
      <c r="E1595" s="7">
        <v>0</v>
      </c>
      <c r="F1595" s="7">
        <v>0</v>
      </c>
      <c r="G1595" s="7">
        <v>0</v>
      </c>
      <c r="H1595" s="7">
        <v>1</v>
      </c>
      <c r="I1595" s="7">
        <v>8.0577550069864898</v>
      </c>
      <c r="J1595" s="7">
        <v>67045</v>
      </c>
      <c r="K1595" s="7">
        <v>595</v>
      </c>
      <c r="L1595" s="7">
        <v>571</v>
      </c>
      <c r="M1595" s="7">
        <v>221</v>
      </c>
      <c r="N1595" s="7">
        <v>2045</v>
      </c>
      <c r="O1595" s="7">
        <v>54</v>
      </c>
      <c r="P1595" s="7">
        <v>33</v>
      </c>
      <c r="Q1595" s="7">
        <v>0</v>
      </c>
      <c r="R1595" s="7">
        <v>1</v>
      </c>
      <c r="S1595" s="7">
        <v>144</v>
      </c>
      <c r="T1595" s="7">
        <v>325</v>
      </c>
      <c r="U1595" s="7">
        <v>18</v>
      </c>
      <c r="V1595" s="7">
        <v>70</v>
      </c>
      <c r="W1595" s="7">
        <v>0</v>
      </c>
    </row>
    <row r="1596" spans="1:23" x14ac:dyDescent="0.35">
      <c r="A1596" s="7">
        <v>1</v>
      </c>
      <c r="B1596" s="7">
        <v>1673</v>
      </c>
      <c r="C1596" s="7">
        <v>683</v>
      </c>
      <c r="D1596" s="7">
        <v>0</v>
      </c>
      <c r="E1596" s="7">
        <v>0</v>
      </c>
      <c r="F1596" s="7">
        <v>0</v>
      </c>
      <c r="G1596" s="7">
        <v>0</v>
      </c>
      <c r="H1596" s="7">
        <v>0</v>
      </c>
      <c r="I1596" s="7">
        <v>1.44131777625257</v>
      </c>
      <c r="J1596" s="7">
        <v>105147</v>
      </c>
      <c r="K1596" s="7">
        <v>145</v>
      </c>
      <c r="L1596" s="7">
        <v>309</v>
      </c>
      <c r="M1596" s="7">
        <v>295</v>
      </c>
      <c r="N1596" s="7">
        <v>1603</v>
      </c>
      <c r="O1596" s="7">
        <v>4</v>
      </c>
      <c r="P1596" s="7">
        <v>23</v>
      </c>
      <c r="Q1596" s="7">
        <v>0</v>
      </c>
      <c r="R1596" s="7">
        <v>2</v>
      </c>
      <c r="S1596" s="7">
        <v>41</v>
      </c>
      <c r="T1596" s="7">
        <v>40</v>
      </c>
      <c r="U1596" s="7">
        <v>11</v>
      </c>
      <c r="V1596" s="7">
        <v>25</v>
      </c>
      <c r="W1596" s="7">
        <v>0</v>
      </c>
    </row>
    <row r="1597" spans="1:23" x14ac:dyDescent="0.35">
      <c r="A1597" s="7">
        <v>1</v>
      </c>
      <c r="B1597" s="7">
        <v>1853</v>
      </c>
      <c r="C1597" s="7">
        <v>933</v>
      </c>
      <c r="D1597" s="7">
        <v>0</v>
      </c>
      <c r="E1597" s="7">
        <v>0</v>
      </c>
      <c r="F1597" s="7">
        <v>0</v>
      </c>
      <c r="G1597" s="7">
        <v>0</v>
      </c>
      <c r="H1597" s="7">
        <v>0</v>
      </c>
      <c r="I1597" s="7">
        <v>7.11959050721266</v>
      </c>
      <c r="J1597" s="7">
        <v>93333</v>
      </c>
      <c r="K1597" s="7">
        <v>360</v>
      </c>
      <c r="L1597" s="7">
        <v>204</v>
      </c>
      <c r="M1597" s="7">
        <v>745</v>
      </c>
      <c r="N1597" s="7">
        <v>1818</v>
      </c>
      <c r="O1597" s="7">
        <v>2</v>
      </c>
      <c r="P1597" s="7">
        <v>5</v>
      </c>
      <c r="Q1597" s="7">
        <v>0</v>
      </c>
      <c r="R1597" s="7">
        <v>0</v>
      </c>
      <c r="S1597" s="7">
        <v>28</v>
      </c>
      <c r="T1597" s="7">
        <v>56</v>
      </c>
      <c r="U1597" s="7">
        <v>35</v>
      </c>
      <c r="V1597" s="7">
        <v>30</v>
      </c>
      <c r="W1597" s="7">
        <v>0</v>
      </c>
    </row>
    <row r="1598" spans="1:23" x14ac:dyDescent="0.35">
      <c r="A1598" s="7">
        <v>1</v>
      </c>
      <c r="B1598" s="7">
        <v>1209</v>
      </c>
      <c r="C1598" s="7">
        <v>664</v>
      </c>
      <c r="D1598" s="7">
        <v>0</v>
      </c>
      <c r="E1598" s="7">
        <v>0</v>
      </c>
      <c r="F1598" s="7">
        <v>0</v>
      </c>
      <c r="G1598" s="7">
        <v>0</v>
      </c>
      <c r="H1598" s="7">
        <v>0</v>
      </c>
      <c r="I1598" s="7">
        <v>9.9141295862607297</v>
      </c>
      <c r="J1598" s="7">
        <v>87500</v>
      </c>
      <c r="K1598" s="7">
        <v>178</v>
      </c>
      <c r="L1598" s="7">
        <v>114</v>
      </c>
      <c r="M1598" s="7">
        <v>396</v>
      </c>
      <c r="N1598" s="7">
        <v>1159</v>
      </c>
      <c r="O1598" s="7">
        <v>3</v>
      </c>
      <c r="P1598" s="7">
        <v>2</v>
      </c>
      <c r="Q1598" s="7">
        <v>0</v>
      </c>
      <c r="R1598" s="7">
        <v>0</v>
      </c>
      <c r="S1598" s="7">
        <v>45</v>
      </c>
      <c r="T1598" s="7">
        <v>71</v>
      </c>
      <c r="U1598" s="7">
        <v>32</v>
      </c>
      <c r="V1598" s="7">
        <v>17</v>
      </c>
      <c r="W1598" s="7">
        <v>0</v>
      </c>
    </row>
    <row r="1599" spans="1:23" x14ac:dyDescent="0.35">
      <c r="A1599" s="7">
        <v>1</v>
      </c>
      <c r="B1599" s="7">
        <v>5072</v>
      </c>
      <c r="C1599" s="7">
        <v>2537</v>
      </c>
      <c r="D1599" s="7">
        <v>0</v>
      </c>
      <c r="E1599" s="7">
        <v>2</v>
      </c>
      <c r="F1599" s="7">
        <v>3.9432176656151417E-2</v>
      </c>
      <c r="G1599" s="7">
        <v>1</v>
      </c>
      <c r="H1599" s="7">
        <v>0</v>
      </c>
      <c r="I1599" s="7">
        <v>17.012448132780101</v>
      </c>
      <c r="J1599" s="7">
        <v>81818</v>
      </c>
      <c r="K1599" s="7">
        <v>1828</v>
      </c>
      <c r="L1599" s="7">
        <v>787</v>
      </c>
      <c r="M1599" s="7">
        <v>879</v>
      </c>
      <c r="N1599" s="7">
        <v>4463</v>
      </c>
      <c r="O1599" s="7">
        <v>208</v>
      </c>
      <c r="P1599" s="7">
        <v>52</v>
      </c>
      <c r="Q1599" s="7">
        <v>0</v>
      </c>
      <c r="R1599" s="7">
        <v>17</v>
      </c>
      <c r="S1599" s="7">
        <v>332</v>
      </c>
      <c r="T1599" s="7">
        <v>586</v>
      </c>
      <c r="U1599" s="7">
        <v>284</v>
      </c>
      <c r="V1599" s="7">
        <v>429</v>
      </c>
      <c r="W1599" s="7">
        <v>0</v>
      </c>
    </row>
    <row r="1600" spans="1:23" x14ac:dyDescent="0.35">
      <c r="A1600" s="7">
        <v>1</v>
      </c>
      <c r="B1600" s="7">
        <v>2010</v>
      </c>
      <c r="C1600" s="7">
        <v>831</v>
      </c>
      <c r="D1600" s="7">
        <v>0</v>
      </c>
      <c r="E1600" s="7">
        <v>0</v>
      </c>
      <c r="F1600" s="7">
        <v>0</v>
      </c>
      <c r="G1600" s="7">
        <v>0</v>
      </c>
      <c r="H1600" s="7">
        <v>0</v>
      </c>
      <c r="I1600" s="7">
        <v>13.8488170802077</v>
      </c>
      <c r="J1600" s="7">
        <v>78750</v>
      </c>
      <c r="K1600" s="7">
        <v>524</v>
      </c>
      <c r="L1600" s="7">
        <v>445</v>
      </c>
      <c r="M1600" s="7">
        <v>273</v>
      </c>
      <c r="N1600" s="7">
        <v>1913</v>
      </c>
      <c r="O1600" s="7">
        <v>27</v>
      </c>
      <c r="P1600" s="7">
        <v>4</v>
      </c>
      <c r="Q1600" s="7">
        <v>0</v>
      </c>
      <c r="R1600" s="7">
        <v>1</v>
      </c>
      <c r="S1600" s="7">
        <v>65</v>
      </c>
      <c r="T1600" s="7">
        <v>128</v>
      </c>
      <c r="U1600" s="7">
        <v>47</v>
      </c>
      <c r="V1600" s="7">
        <v>111</v>
      </c>
      <c r="W1600" s="7">
        <v>0</v>
      </c>
    </row>
    <row r="1601" spans="1:23" x14ac:dyDescent="0.35">
      <c r="A1601" s="7">
        <v>1</v>
      </c>
      <c r="B1601" s="7">
        <v>2127</v>
      </c>
      <c r="C1601" s="7">
        <v>818</v>
      </c>
      <c r="D1601" s="7">
        <v>0</v>
      </c>
      <c r="E1601" s="7">
        <v>6</v>
      </c>
      <c r="F1601" s="7">
        <v>0.28208744710860367</v>
      </c>
      <c r="G1601" s="7">
        <v>0</v>
      </c>
      <c r="H1601" s="7">
        <v>0</v>
      </c>
      <c r="I1601" s="7">
        <v>8.5305940151853505</v>
      </c>
      <c r="J1601" s="7">
        <v>106917</v>
      </c>
      <c r="K1601" s="7">
        <v>343</v>
      </c>
      <c r="L1601" s="7">
        <v>477</v>
      </c>
      <c r="M1601" s="7">
        <v>353</v>
      </c>
      <c r="N1601" s="7">
        <v>2052</v>
      </c>
      <c r="O1601" s="7">
        <v>8</v>
      </c>
      <c r="P1601" s="7">
        <v>30</v>
      </c>
      <c r="Q1601" s="7">
        <v>0</v>
      </c>
      <c r="R1601" s="7">
        <v>3</v>
      </c>
      <c r="S1601" s="7">
        <v>34</v>
      </c>
      <c r="T1601" s="7">
        <v>79</v>
      </c>
      <c r="U1601" s="7">
        <v>13</v>
      </c>
      <c r="V1601" s="7">
        <v>48</v>
      </c>
      <c r="W1601" s="7">
        <v>0</v>
      </c>
    </row>
    <row r="1602" spans="1:23" x14ac:dyDescent="0.35">
      <c r="A1602" s="7">
        <v>1</v>
      </c>
      <c r="B1602" s="7">
        <v>3559</v>
      </c>
      <c r="C1602" s="7">
        <v>1460</v>
      </c>
      <c r="D1602" s="7">
        <v>0</v>
      </c>
      <c r="E1602" s="7">
        <v>0</v>
      </c>
      <c r="F1602" s="7">
        <v>0</v>
      </c>
      <c r="G1602" s="7">
        <v>0</v>
      </c>
      <c r="H1602" s="7">
        <v>0</v>
      </c>
      <c r="I1602" s="7">
        <v>3.53208036292936</v>
      </c>
      <c r="J1602" s="7">
        <v>111250</v>
      </c>
      <c r="K1602" s="7">
        <v>442</v>
      </c>
      <c r="L1602" s="7">
        <v>625</v>
      </c>
      <c r="M1602" s="7">
        <v>729</v>
      </c>
      <c r="N1602" s="7">
        <v>3335</v>
      </c>
      <c r="O1602" s="7">
        <v>50</v>
      </c>
      <c r="P1602" s="7">
        <v>44</v>
      </c>
      <c r="Q1602" s="7">
        <v>2</v>
      </c>
      <c r="R1602" s="7">
        <v>8</v>
      </c>
      <c r="S1602" s="7">
        <v>120</v>
      </c>
      <c r="T1602" s="7">
        <v>206</v>
      </c>
      <c r="U1602" s="7">
        <v>16</v>
      </c>
      <c r="V1602" s="7">
        <v>18</v>
      </c>
      <c r="W1602" s="7">
        <v>0</v>
      </c>
    </row>
    <row r="1603" spans="1:23" x14ac:dyDescent="0.35">
      <c r="A1603" s="7">
        <v>1</v>
      </c>
      <c r="B1603" s="7">
        <v>3791</v>
      </c>
      <c r="C1603" s="7">
        <v>1408</v>
      </c>
      <c r="D1603" s="7">
        <v>0</v>
      </c>
      <c r="E1603" s="7">
        <v>168</v>
      </c>
      <c r="F1603" s="7">
        <v>4.4315484041150093</v>
      </c>
      <c r="G1603" s="7">
        <v>0</v>
      </c>
      <c r="H1603" s="7">
        <v>0</v>
      </c>
      <c r="I1603" s="7">
        <v>8.1971752977014702</v>
      </c>
      <c r="J1603" s="7">
        <v>86094</v>
      </c>
      <c r="K1603" s="7">
        <v>597</v>
      </c>
      <c r="L1603" s="7">
        <v>759</v>
      </c>
      <c r="M1603" s="7">
        <v>676</v>
      </c>
      <c r="N1603" s="7">
        <v>3611</v>
      </c>
      <c r="O1603" s="7">
        <v>40</v>
      </c>
      <c r="P1603" s="7">
        <v>50</v>
      </c>
      <c r="Q1603" s="7">
        <v>0</v>
      </c>
      <c r="R1603" s="7">
        <v>7</v>
      </c>
      <c r="S1603" s="7">
        <v>83</v>
      </c>
      <c r="T1603" s="7">
        <v>237</v>
      </c>
      <c r="U1603" s="7">
        <v>33</v>
      </c>
      <c r="V1603" s="7">
        <v>32</v>
      </c>
      <c r="W1603" s="7">
        <v>0</v>
      </c>
    </row>
    <row r="1604" spans="1:23" x14ac:dyDescent="0.35">
      <c r="A1604" s="7">
        <v>1</v>
      </c>
      <c r="B1604" s="7">
        <v>3059</v>
      </c>
      <c r="C1604" s="7">
        <v>1124</v>
      </c>
      <c r="D1604" s="7">
        <v>0</v>
      </c>
      <c r="E1604" s="7">
        <v>14</v>
      </c>
      <c r="F1604" s="7">
        <v>0.45766590389016021</v>
      </c>
      <c r="G1604" s="7">
        <v>0</v>
      </c>
      <c r="H1604" s="7">
        <v>1</v>
      </c>
      <c r="I1604" s="7">
        <v>18.75</v>
      </c>
      <c r="J1604" s="7">
        <v>73971</v>
      </c>
      <c r="K1604" s="7">
        <v>1204</v>
      </c>
      <c r="L1604" s="7">
        <v>744</v>
      </c>
      <c r="M1604" s="7">
        <v>296</v>
      </c>
      <c r="N1604" s="7">
        <v>2821</v>
      </c>
      <c r="O1604" s="7">
        <v>46</v>
      </c>
      <c r="P1604" s="7">
        <v>57</v>
      </c>
      <c r="Q1604" s="7">
        <v>0</v>
      </c>
      <c r="R1604" s="7">
        <v>5</v>
      </c>
      <c r="S1604" s="7">
        <v>130</v>
      </c>
      <c r="T1604" s="7">
        <v>268</v>
      </c>
      <c r="U1604" s="7">
        <v>55</v>
      </c>
      <c r="V1604" s="7">
        <v>174</v>
      </c>
      <c r="W1604" s="7">
        <v>1</v>
      </c>
    </row>
    <row r="1605" spans="1:23" x14ac:dyDescent="0.35">
      <c r="A1605" s="7">
        <v>1</v>
      </c>
      <c r="B1605" s="7">
        <v>6199</v>
      </c>
      <c r="C1605" s="7">
        <v>2252</v>
      </c>
      <c r="D1605" s="7">
        <v>0</v>
      </c>
      <c r="E1605" s="7">
        <v>0</v>
      </c>
      <c r="F1605" s="7">
        <v>0</v>
      </c>
      <c r="G1605" s="7">
        <v>1</v>
      </c>
      <c r="H1605" s="7">
        <v>0</v>
      </c>
      <c r="I1605" s="7">
        <v>13.680331644403502</v>
      </c>
      <c r="J1605" s="7">
        <v>100705</v>
      </c>
      <c r="K1605" s="7">
        <v>1607</v>
      </c>
      <c r="L1605" s="7">
        <v>1538</v>
      </c>
      <c r="M1605" s="7">
        <v>997</v>
      </c>
      <c r="N1605" s="7">
        <v>5579</v>
      </c>
      <c r="O1605" s="7">
        <v>160</v>
      </c>
      <c r="P1605" s="7">
        <v>135</v>
      </c>
      <c r="Q1605" s="7">
        <v>0</v>
      </c>
      <c r="R1605" s="7">
        <v>10</v>
      </c>
      <c r="S1605" s="7">
        <v>315</v>
      </c>
      <c r="T1605" s="7">
        <v>617</v>
      </c>
      <c r="U1605" s="7">
        <v>203</v>
      </c>
      <c r="V1605" s="7">
        <v>253</v>
      </c>
      <c r="W1605" s="7">
        <v>0</v>
      </c>
    </row>
    <row r="1606" spans="1:23" x14ac:dyDescent="0.35">
      <c r="A1606" s="7">
        <v>1</v>
      </c>
      <c r="B1606" s="7">
        <v>4265</v>
      </c>
      <c r="C1606" s="7">
        <v>1297</v>
      </c>
      <c r="D1606" s="7">
        <v>0</v>
      </c>
      <c r="E1606" s="7">
        <v>223</v>
      </c>
      <c r="F1606" s="7">
        <v>5.2286049237983585</v>
      </c>
      <c r="G1606" s="7">
        <v>0</v>
      </c>
      <c r="H1606" s="7">
        <v>0</v>
      </c>
      <c r="I1606" s="7">
        <v>2.0770128354725799</v>
      </c>
      <c r="J1606" s="7">
        <v>106507</v>
      </c>
      <c r="K1606" s="7">
        <v>270</v>
      </c>
      <c r="L1606" s="7">
        <v>1066</v>
      </c>
      <c r="M1606" s="7">
        <v>351</v>
      </c>
      <c r="N1606" s="7">
        <v>4057</v>
      </c>
      <c r="O1606" s="7">
        <v>91</v>
      </c>
      <c r="P1606" s="7">
        <v>43</v>
      </c>
      <c r="Q1606" s="7">
        <v>0</v>
      </c>
      <c r="R1606" s="7">
        <v>1</v>
      </c>
      <c r="S1606" s="7">
        <v>73</v>
      </c>
      <c r="T1606" s="7">
        <v>203</v>
      </c>
      <c r="U1606" s="7">
        <v>0</v>
      </c>
      <c r="V1606" s="7">
        <v>33</v>
      </c>
      <c r="W1606" s="7">
        <v>0</v>
      </c>
    </row>
    <row r="1607" spans="1:23" x14ac:dyDescent="0.35">
      <c r="A1607" s="7">
        <v>1</v>
      </c>
      <c r="B1607" s="7">
        <v>4337</v>
      </c>
      <c r="C1607" s="7">
        <v>2798</v>
      </c>
      <c r="D1607" s="7">
        <v>0</v>
      </c>
      <c r="E1607" s="7">
        <v>0</v>
      </c>
      <c r="F1607" s="7">
        <v>0</v>
      </c>
      <c r="G1607" s="7">
        <v>1</v>
      </c>
      <c r="H1607" s="7">
        <v>1</v>
      </c>
      <c r="I1607" s="7">
        <v>9.6451319381255693</v>
      </c>
      <c r="J1607" s="7">
        <v>46250</v>
      </c>
      <c r="K1607" s="7">
        <v>1596</v>
      </c>
      <c r="L1607" s="7">
        <v>5</v>
      </c>
      <c r="M1607" s="7">
        <v>3121</v>
      </c>
      <c r="N1607" s="7">
        <v>4231</v>
      </c>
      <c r="O1607" s="7">
        <v>37</v>
      </c>
      <c r="P1607" s="7">
        <v>41</v>
      </c>
      <c r="Q1607" s="7">
        <v>0</v>
      </c>
      <c r="R1607" s="7">
        <v>3</v>
      </c>
      <c r="S1607" s="7">
        <v>25</v>
      </c>
      <c r="T1607" s="7">
        <v>95</v>
      </c>
      <c r="U1607" s="7">
        <v>192</v>
      </c>
      <c r="V1607" s="7">
        <v>100</v>
      </c>
      <c r="W1607" s="7">
        <v>1</v>
      </c>
    </row>
    <row r="1608" spans="1:23" x14ac:dyDescent="0.35">
      <c r="A1608" s="7">
        <v>1</v>
      </c>
      <c r="B1608" s="7">
        <v>4509</v>
      </c>
      <c r="C1608" s="7">
        <v>2906</v>
      </c>
      <c r="D1608" s="7">
        <v>0</v>
      </c>
      <c r="E1608" s="7">
        <v>0</v>
      </c>
      <c r="F1608" s="7">
        <v>0</v>
      </c>
      <c r="G1608" s="7">
        <v>1</v>
      </c>
      <c r="H1608" s="7">
        <v>1</v>
      </c>
      <c r="I1608" s="7">
        <v>5.6314402108794601</v>
      </c>
      <c r="J1608" s="7">
        <v>57147</v>
      </c>
      <c r="K1608" s="7">
        <v>1184</v>
      </c>
      <c r="L1608" s="7">
        <v>8</v>
      </c>
      <c r="M1608" s="7">
        <v>3330</v>
      </c>
      <c r="N1608" s="7">
        <v>4413</v>
      </c>
      <c r="O1608" s="7">
        <v>29</v>
      </c>
      <c r="P1608" s="7">
        <v>29</v>
      </c>
      <c r="Q1608" s="7">
        <v>0</v>
      </c>
      <c r="R1608" s="7">
        <v>5</v>
      </c>
      <c r="S1608" s="7">
        <v>33</v>
      </c>
      <c r="T1608" s="7">
        <v>103</v>
      </c>
      <c r="U1608" s="7">
        <v>379</v>
      </c>
      <c r="V1608" s="7">
        <v>69</v>
      </c>
      <c r="W1608" s="7">
        <v>1</v>
      </c>
    </row>
    <row r="1609" spans="1:23" x14ac:dyDescent="0.35">
      <c r="A1609" s="7">
        <v>1</v>
      </c>
      <c r="B1609" s="7">
        <v>1905</v>
      </c>
      <c r="C1609" s="7">
        <v>1200</v>
      </c>
      <c r="D1609" s="7">
        <v>0</v>
      </c>
      <c r="E1609" s="7">
        <v>0</v>
      </c>
      <c r="F1609" s="7">
        <v>0</v>
      </c>
      <c r="G1609" s="7">
        <v>1</v>
      </c>
      <c r="H1609" s="7">
        <v>1</v>
      </c>
      <c r="I1609" s="7">
        <v>5.4022988505747094</v>
      </c>
      <c r="J1609" s="7">
        <v>51094</v>
      </c>
      <c r="K1609" s="7">
        <v>393</v>
      </c>
      <c r="L1609" s="7">
        <v>2</v>
      </c>
      <c r="M1609" s="7">
        <v>1398</v>
      </c>
      <c r="N1609" s="7">
        <v>1883</v>
      </c>
      <c r="O1609" s="7">
        <v>9</v>
      </c>
      <c r="P1609" s="7">
        <v>6</v>
      </c>
      <c r="Q1609" s="7">
        <v>0</v>
      </c>
      <c r="R1609" s="7">
        <v>1</v>
      </c>
      <c r="S1609" s="7">
        <v>6</v>
      </c>
      <c r="T1609" s="7">
        <v>41</v>
      </c>
      <c r="U1609" s="7">
        <v>93</v>
      </c>
      <c r="V1609" s="7">
        <v>55</v>
      </c>
      <c r="W1609" s="7">
        <v>1</v>
      </c>
    </row>
    <row r="1610" spans="1:23" x14ac:dyDescent="0.35">
      <c r="A1610" s="7">
        <v>1</v>
      </c>
      <c r="B1610" s="7">
        <v>3626</v>
      </c>
      <c r="C1610" s="7">
        <v>2265</v>
      </c>
      <c r="D1610" s="7">
        <v>0</v>
      </c>
      <c r="E1610" s="7">
        <v>0</v>
      </c>
      <c r="F1610" s="7">
        <v>0</v>
      </c>
      <c r="G1610" s="7">
        <v>1</v>
      </c>
      <c r="H1610" s="7">
        <v>1</v>
      </c>
      <c r="I1610" s="7">
        <v>5.9870093194012997</v>
      </c>
      <c r="J1610" s="7">
        <v>58389</v>
      </c>
      <c r="K1610" s="7">
        <v>849</v>
      </c>
      <c r="L1610" s="7">
        <v>22</v>
      </c>
      <c r="M1610" s="7">
        <v>3002</v>
      </c>
      <c r="N1610" s="7">
        <v>3558</v>
      </c>
      <c r="O1610" s="7">
        <v>33</v>
      </c>
      <c r="P1610" s="7">
        <v>17</v>
      </c>
      <c r="Q1610" s="7">
        <v>0</v>
      </c>
      <c r="R1610" s="7">
        <v>1</v>
      </c>
      <c r="S1610" s="7">
        <v>17</v>
      </c>
      <c r="T1610" s="7">
        <v>71</v>
      </c>
      <c r="U1610" s="7">
        <v>255</v>
      </c>
      <c r="V1610" s="7">
        <v>81</v>
      </c>
      <c r="W1610" s="7">
        <v>1</v>
      </c>
    </row>
    <row r="1611" spans="1:23" x14ac:dyDescent="0.35">
      <c r="A1611" s="7">
        <v>1</v>
      </c>
      <c r="B1611" s="7">
        <v>3013</v>
      </c>
      <c r="C1611" s="7">
        <v>1859</v>
      </c>
      <c r="D1611" s="7">
        <v>0</v>
      </c>
      <c r="E1611" s="7">
        <v>0</v>
      </c>
      <c r="F1611" s="7">
        <v>0</v>
      </c>
      <c r="G1611" s="7">
        <v>1</v>
      </c>
      <c r="H1611" s="7">
        <v>1</v>
      </c>
      <c r="I1611" s="7">
        <v>9.0331890331890303</v>
      </c>
      <c r="J1611" s="7">
        <v>53864</v>
      </c>
      <c r="K1611" s="7">
        <v>1134</v>
      </c>
      <c r="L1611" s="7">
        <v>99</v>
      </c>
      <c r="M1611" s="7">
        <v>2075</v>
      </c>
      <c r="N1611" s="7">
        <v>2732</v>
      </c>
      <c r="O1611" s="7">
        <v>201</v>
      </c>
      <c r="P1611" s="7">
        <v>22</v>
      </c>
      <c r="Q1611" s="7">
        <v>3</v>
      </c>
      <c r="R1611" s="7">
        <v>5</v>
      </c>
      <c r="S1611" s="7">
        <v>50</v>
      </c>
      <c r="T1611" s="7">
        <v>91</v>
      </c>
      <c r="U1611" s="7">
        <v>130</v>
      </c>
      <c r="V1611" s="7">
        <v>143</v>
      </c>
      <c r="W1611" s="7">
        <v>1</v>
      </c>
    </row>
    <row r="1612" spans="1:23" x14ac:dyDescent="0.35">
      <c r="A1612" s="7">
        <v>1</v>
      </c>
      <c r="B1612" s="7">
        <v>2384</v>
      </c>
      <c r="C1612" s="7">
        <v>1451</v>
      </c>
      <c r="D1612" s="7">
        <v>0</v>
      </c>
      <c r="E1612" s="7">
        <v>177</v>
      </c>
      <c r="F1612" s="7">
        <v>7.424496644295302</v>
      </c>
      <c r="G1612" s="7">
        <v>0</v>
      </c>
      <c r="H1612" s="7">
        <v>1</v>
      </c>
      <c r="I1612" s="7">
        <v>12.093023255814</v>
      </c>
      <c r="J1612" s="7">
        <v>54844</v>
      </c>
      <c r="K1612" s="7">
        <v>816</v>
      </c>
      <c r="L1612" s="7">
        <v>6</v>
      </c>
      <c r="M1612" s="7">
        <v>1702</v>
      </c>
      <c r="N1612" s="7">
        <v>2307</v>
      </c>
      <c r="O1612" s="7">
        <v>27</v>
      </c>
      <c r="P1612" s="7">
        <v>20</v>
      </c>
      <c r="Q1612" s="7">
        <v>0</v>
      </c>
      <c r="R1612" s="7">
        <v>0</v>
      </c>
      <c r="S1612" s="7">
        <v>30</v>
      </c>
      <c r="T1612" s="7">
        <v>80</v>
      </c>
      <c r="U1612" s="7">
        <v>110</v>
      </c>
      <c r="V1612" s="7">
        <v>114</v>
      </c>
      <c r="W1612" s="7">
        <v>0</v>
      </c>
    </row>
    <row r="1613" spans="1:23" x14ac:dyDescent="0.35">
      <c r="A1613" s="7">
        <v>0</v>
      </c>
      <c r="B1613" s="7">
        <v>5807</v>
      </c>
      <c r="C1613" s="7">
        <v>1853</v>
      </c>
      <c r="D1613" s="7">
        <v>0</v>
      </c>
      <c r="E1613" s="7">
        <v>8</v>
      </c>
      <c r="F1613" s="7">
        <v>0.13776476666092646</v>
      </c>
      <c r="G1613" s="7">
        <v>0</v>
      </c>
      <c r="H1613" s="7">
        <v>0</v>
      </c>
      <c r="I1613" s="7">
        <v>2.08432022738039</v>
      </c>
      <c r="J1613" s="7">
        <v>130148</v>
      </c>
      <c r="K1613" s="7">
        <v>257</v>
      </c>
      <c r="L1613" s="7">
        <v>1560</v>
      </c>
      <c r="M1613" s="7">
        <v>593</v>
      </c>
      <c r="N1613" s="7">
        <v>5571</v>
      </c>
      <c r="O1613" s="7">
        <v>25</v>
      </c>
      <c r="P1613" s="7">
        <v>76</v>
      </c>
      <c r="Q1613" s="7">
        <v>0</v>
      </c>
      <c r="R1613" s="7">
        <v>6</v>
      </c>
      <c r="S1613" s="7">
        <v>129</v>
      </c>
      <c r="T1613" s="7">
        <v>237</v>
      </c>
      <c r="U1613" s="7">
        <v>0</v>
      </c>
      <c r="V1613" s="7">
        <v>22</v>
      </c>
      <c r="W1613" s="7">
        <v>0</v>
      </c>
    </row>
    <row r="1614" spans="1:23" x14ac:dyDescent="0.35">
      <c r="A1614" s="7">
        <v>1</v>
      </c>
      <c r="B1614" s="7">
        <v>8550</v>
      </c>
      <c r="C1614" s="7">
        <v>3179</v>
      </c>
      <c r="D1614" s="7">
        <v>0</v>
      </c>
      <c r="E1614" s="7">
        <v>10</v>
      </c>
      <c r="F1614" s="7">
        <v>0.11695906432748539</v>
      </c>
      <c r="G1614" s="7">
        <v>1</v>
      </c>
      <c r="H1614" s="7">
        <v>0</v>
      </c>
      <c r="I1614" s="7">
        <v>15.3973692936885</v>
      </c>
      <c r="J1614" s="7">
        <v>86025</v>
      </c>
      <c r="K1614" s="7">
        <v>2090</v>
      </c>
      <c r="L1614" s="7">
        <v>2037</v>
      </c>
      <c r="M1614" s="7">
        <v>1268</v>
      </c>
      <c r="N1614" s="7">
        <v>8239</v>
      </c>
      <c r="O1614" s="7">
        <v>45</v>
      </c>
      <c r="P1614" s="7">
        <v>69</v>
      </c>
      <c r="Q1614" s="7">
        <v>1</v>
      </c>
      <c r="R1614" s="7">
        <v>10</v>
      </c>
      <c r="S1614" s="7">
        <v>186</v>
      </c>
      <c r="T1614" s="7">
        <v>421</v>
      </c>
      <c r="U1614" s="7">
        <v>152</v>
      </c>
      <c r="V1614" s="7">
        <v>151</v>
      </c>
      <c r="W1614" s="7">
        <v>0</v>
      </c>
    </row>
    <row r="1615" spans="1:23" x14ac:dyDescent="0.35">
      <c r="A1615" s="7">
        <v>0</v>
      </c>
      <c r="B1615" s="7">
        <v>6461</v>
      </c>
      <c r="C1615" s="7">
        <v>2382</v>
      </c>
      <c r="D1615" s="7">
        <v>0</v>
      </c>
      <c r="E1615" s="7">
        <v>3</v>
      </c>
      <c r="F1615" s="7">
        <v>4.6432440798637981E-2</v>
      </c>
      <c r="G1615" s="7">
        <v>1</v>
      </c>
      <c r="H1615" s="7">
        <v>1</v>
      </c>
      <c r="I1615" s="7">
        <v>8.4119257681776691</v>
      </c>
      <c r="J1615" s="7">
        <v>76904</v>
      </c>
      <c r="K1615" s="7">
        <v>1372</v>
      </c>
      <c r="L1615" s="7">
        <v>1473</v>
      </c>
      <c r="M1615" s="7">
        <v>945</v>
      </c>
      <c r="N1615" s="7">
        <v>6198</v>
      </c>
      <c r="O1615" s="7">
        <v>51</v>
      </c>
      <c r="P1615" s="7">
        <v>36</v>
      </c>
      <c r="Q1615" s="7">
        <v>0</v>
      </c>
      <c r="R1615" s="7">
        <v>8</v>
      </c>
      <c r="S1615" s="7">
        <v>168</v>
      </c>
      <c r="T1615" s="7">
        <v>306</v>
      </c>
      <c r="U1615" s="7">
        <v>209</v>
      </c>
      <c r="V1615" s="7">
        <v>200</v>
      </c>
      <c r="W1615" s="7">
        <v>0</v>
      </c>
    </row>
    <row r="1616" spans="1:23" x14ac:dyDescent="0.35">
      <c r="A1616" s="7">
        <v>1</v>
      </c>
      <c r="B1616" s="7">
        <v>2656</v>
      </c>
      <c r="C1616" s="7">
        <v>1065</v>
      </c>
      <c r="D1616" s="7">
        <v>0</v>
      </c>
      <c r="E1616" s="7">
        <v>29</v>
      </c>
      <c r="F1616" s="7">
        <v>1.0918674698795181</v>
      </c>
      <c r="G1616" s="7">
        <v>0</v>
      </c>
      <c r="H1616" s="7">
        <v>0</v>
      </c>
      <c r="I1616" s="7">
        <v>4.7169811320754702</v>
      </c>
      <c r="J1616" s="7">
        <v>94643</v>
      </c>
      <c r="K1616" s="7">
        <v>298</v>
      </c>
      <c r="L1616" s="7">
        <v>475</v>
      </c>
      <c r="M1616" s="7">
        <v>580</v>
      </c>
      <c r="N1616" s="7">
        <v>2565</v>
      </c>
      <c r="O1616" s="7">
        <v>27</v>
      </c>
      <c r="P1616" s="7">
        <v>11</v>
      </c>
      <c r="Q1616" s="7">
        <v>0</v>
      </c>
      <c r="R1616" s="7">
        <v>3</v>
      </c>
      <c r="S1616" s="7">
        <v>50</v>
      </c>
      <c r="T1616" s="7">
        <v>124</v>
      </c>
      <c r="U1616" s="7">
        <v>24</v>
      </c>
      <c r="V1616" s="7">
        <v>27</v>
      </c>
      <c r="W1616" s="7">
        <v>0</v>
      </c>
    </row>
    <row r="1617" spans="1:23" x14ac:dyDescent="0.35">
      <c r="A1617" s="7">
        <v>1</v>
      </c>
      <c r="B1617" s="7">
        <v>4170</v>
      </c>
      <c r="C1617" s="7">
        <v>1704</v>
      </c>
      <c r="D1617" s="7">
        <v>0</v>
      </c>
      <c r="E1617" s="7">
        <v>0</v>
      </c>
      <c r="F1617" s="7">
        <v>0</v>
      </c>
      <c r="G1617" s="7">
        <v>0</v>
      </c>
      <c r="H1617" s="7">
        <v>0</v>
      </c>
      <c r="I1617" s="7">
        <v>5.2295918367346896</v>
      </c>
      <c r="J1617" s="7">
        <v>85750</v>
      </c>
      <c r="K1617" s="7">
        <v>817</v>
      </c>
      <c r="L1617" s="7">
        <v>832</v>
      </c>
      <c r="M1617" s="7">
        <v>702</v>
      </c>
      <c r="N1617" s="7">
        <v>4008</v>
      </c>
      <c r="O1617" s="7">
        <v>19</v>
      </c>
      <c r="P1617" s="7">
        <v>30</v>
      </c>
      <c r="Q1617" s="7">
        <v>5</v>
      </c>
      <c r="R1617" s="7">
        <v>11</v>
      </c>
      <c r="S1617" s="7">
        <v>97</v>
      </c>
      <c r="T1617" s="7">
        <v>222</v>
      </c>
      <c r="U1617" s="7">
        <v>40</v>
      </c>
      <c r="V1617" s="7">
        <v>77</v>
      </c>
      <c r="W1617" s="7">
        <v>0</v>
      </c>
    </row>
    <row r="1618" spans="1:23" x14ac:dyDescent="0.35">
      <c r="A1618" s="7">
        <v>0</v>
      </c>
      <c r="B1618" s="7">
        <v>8330</v>
      </c>
      <c r="C1618" s="7">
        <v>3482</v>
      </c>
      <c r="D1618" s="7">
        <v>0</v>
      </c>
      <c r="E1618" s="7">
        <v>4</v>
      </c>
      <c r="F1618" s="7">
        <v>4.8019207683073231E-2</v>
      </c>
      <c r="G1618" s="7">
        <v>0</v>
      </c>
      <c r="H1618" s="7">
        <v>0</v>
      </c>
      <c r="I1618" s="7">
        <v>6.3308219948273905</v>
      </c>
      <c r="J1618" s="7">
        <v>79457</v>
      </c>
      <c r="K1618" s="7">
        <v>1672</v>
      </c>
      <c r="L1618" s="7">
        <v>1344</v>
      </c>
      <c r="M1618" s="7">
        <v>2037</v>
      </c>
      <c r="N1618" s="7">
        <v>8059</v>
      </c>
      <c r="O1618" s="7">
        <v>49</v>
      </c>
      <c r="P1618" s="7">
        <v>90</v>
      </c>
      <c r="Q1618" s="7">
        <v>1</v>
      </c>
      <c r="R1618" s="7">
        <v>11</v>
      </c>
      <c r="S1618" s="7">
        <v>120</v>
      </c>
      <c r="T1618" s="7">
        <v>230</v>
      </c>
      <c r="U1618" s="7">
        <v>119</v>
      </c>
      <c r="V1618" s="7">
        <v>261</v>
      </c>
      <c r="W1618" s="7">
        <v>0</v>
      </c>
    </row>
    <row r="1619" spans="1:23" x14ac:dyDescent="0.35">
      <c r="A1619" s="7">
        <v>1</v>
      </c>
      <c r="B1619" s="7">
        <v>7185</v>
      </c>
      <c r="C1619" s="7">
        <v>3443</v>
      </c>
      <c r="D1619" s="7">
        <v>0</v>
      </c>
      <c r="E1619" s="7">
        <v>0</v>
      </c>
      <c r="F1619" s="7">
        <v>0</v>
      </c>
      <c r="G1619" s="7">
        <v>0</v>
      </c>
      <c r="H1619" s="7">
        <v>0</v>
      </c>
      <c r="I1619" s="7">
        <v>1.7469954156857901</v>
      </c>
      <c r="J1619" s="7">
        <v>80882</v>
      </c>
      <c r="K1619" s="7">
        <v>1026</v>
      </c>
      <c r="L1619" s="7">
        <v>723</v>
      </c>
      <c r="M1619" s="7">
        <v>3445</v>
      </c>
      <c r="N1619" s="7">
        <v>6850</v>
      </c>
      <c r="O1619" s="7">
        <v>127</v>
      </c>
      <c r="P1619" s="7">
        <v>100</v>
      </c>
      <c r="Q1619" s="7">
        <v>0</v>
      </c>
      <c r="R1619" s="7">
        <v>11</v>
      </c>
      <c r="S1619" s="7">
        <v>97</v>
      </c>
      <c r="T1619" s="7">
        <v>271</v>
      </c>
      <c r="U1619" s="7">
        <v>54</v>
      </c>
      <c r="V1619" s="7">
        <v>170</v>
      </c>
      <c r="W1619" s="7">
        <v>0</v>
      </c>
    </row>
    <row r="1620" spans="1:23" x14ac:dyDescent="0.35">
      <c r="A1620" s="7">
        <v>1</v>
      </c>
      <c r="B1620" s="7">
        <v>6301</v>
      </c>
      <c r="C1620" s="7">
        <v>2247</v>
      </c>
      <c r="D1620" s="7">
        <v>0</v>
      </c>
      <c r="E1620" s="7">
        <v>7</v>
      </c>
      <c r="F1620" s="7">
        <v>0.11109347722583716</v>
      </c>
      <c r="G1620" s="7">
        <v>1</v>
      </c>
      <c r="H1620" s="7">
        <v>0</v>
      </c>
      <c r="I1620" s="7">
        <v>9.4524319363719798</v>
      </c>
      <c r="J1620" s="7">
        <v>88594</v>
      </c>
      <c r="K1620" s="7">
        <v>1176</v>
      </c>
      <c r="L1620" s="7">
        <v>1703</v>
      </c>
      <c r="M1620" s="7">
        <v>622</v>
      </c>
      <c r="N1620" s="7">
        <v>5851</v>
      </c>
      <c r="O1620" s="7">
        <v>167</v>
      </c>
      <c r="P1620" s="7">
        <v>108</v>
      </c>
      <c r="Q1620" s="7">
        <v>1</v>
      </c>
      <c r="R1620" s="7">
        <v>10</v>
      </c>
      <c r="S1620" s="7">
        <v>164</v>
      </c>
      <c r="T1620" s="7">
        <v>415</v>
      </c>
      <c r="U1620" s="7">
        <v>121</v>
      </c>
      <c r="V1620" s="7">
        <v>186</v>
      </c>
      <c r="W1620" s="7">
        <v>0</v>
      </c>
    </row>
    <row r="1621" spans="1:23" x14ac:dyDescent="0.35">
      <c r="A1621" s="7">
        <v>1</v>
      </c>
      <c r="B1621" s="7">
        <v>7450</v>
      </c>
      <c r="C1621" s="7">
        <v>2438</v>
      </c>
      <c r="D1621" s="7">
        <v>0</v>
      </c>
      <c r="E1621" s="7">
        <v>111</v>
      </c>
      <c r="F1621" s="7">
        <v>1.4899328859060403</v>
      </c>
      <c r="G1621" s="7">
        <v>1</v>
      </c>
      <c r="H1621" s="7">
        <v>1</v>
      </c>
      <c r="I1621" s="7">
        <v>10.4586202416526</v>
      </c>
      <c r="J1621" s="7">
        <v>77147</v>
      </c>
      <c r="K1621" s="7">
        <v>1840</v>
      </c>
      <c r="L1621" s="7">
        <v>1958</v>
      </c>
      <c r="M1621" s="7">
        <v>979</v>
      </c>
      <c r="N1621" s="7">
        <v>6513</v>
      </c>
      <c r="O1621" s="7">
        <v>387</v>
      </c>
      <c r="P1621" s="7">
        <v>155</v>
      </c>
      <c r="Q1621" s="7">
        <v>0</v>
      </c>
      <c r="R1621" s="7">
        <v>9</v>
      </c>
      <c r="S1621" s="7">
        <v>386</v>
      </c>
      <c r="T1621" s="7">
        <v>734</v>
      </c>
      <c r="U1621" s="7">
        <v>155</v>
      </c>
      <c r="V1621" s="7">
        <v>247</v>
      </c>
      <c r="W1621" s="7">
        <v>1</v>
      </c>
    </row>
    <row r="1622" spans="1:23" x14ac:dyDescent="0.35">
      <c r="A1622" s="7">
        <v>1</v>
      </c>
      <c r="B1622" s="7">
        <v>6712</v>
      </c>
      <c r="C1622" s="7">
        <v>2442</v>
      </c>
      <c r="D1622" s="7">
        <v>0</v>
      </c>
      <c r="E1622" s="7">
        <v>4</v>
      </c>
      <c r="F1622" s="7">
        <v>5.9594755661501783E-2</v>
      </c>
      <c r="G1622" s="7">
        <v>0</v>
      </c>
      <c r="H1622" s="7">
        <v>0</v>
      </c>
      <c r="I1622" s="7">
        <v>5.2494199535962895</v>
      </c>
      <c r="J1622" s="7">
        <v>85125</v>
      </c>
      <c r="K1622" s="7">
        <v>857</v>
      </c>
      <c r="L1622" s="7">
        <v>1738</v>
      </c>
      <c r="M1622" s="7">
        <v>1247</v>
      </c>
      <c r="N1622" s="7">
        <v>6355</v>
      </c>
      <c r="O1622" s="7">
        <v>73</v>
      </c>
      <c r="P1622" s="7">
        <v>85</v>
      </c>
      <c r="Q1622" s="7">
        <v>4</v>
      </c>
      <c r="R1622" s="7">
        <v>4</v>
      </c>
      <c r="S1622" s="7">
        <v>191</v>
      </c>
      <c r="T1622" s="7">
        <v>418</v>
      </c>
      <c r="U1622" s="7">
        <v>44</v>
      </c>
      <c r="V1622" s="7">
        <v>81</v>
      </c>
      <c r="W1622" s="7">
        <v>0</v>
      </c>
    </row>
    <row r="1623" spans="1:23" x14ac:dyDescent="0.35">
      <c r="A1623" s="7">
        <v>1</v>
      </c>
      <c r="B1623" s="7">
        <v>8966</v>
      </c>
      <c r="C1623" s="7">
        <v>2999</v>
      </c>
      <c r="D1623" s="7">
        <v>0</v>
      </c>
      <c r="E1623" s="7">
        <v>176</v>
      </c>
      <c r="F1623" s="7">
        <v>1.9629712246263662</v>
      </c>
      <c r="G1623" s="7">
        <v>0</v>
      </c>
      <c r="H1623" s="7">
        <v>0</v>
      </c>
      <c r="I1623" s="7">
        <v>8.7976216692358502</v>
      </c>
      <c r="J1623" s="7">
        <v>83843</v>
      </c>
      <c r="K1623" s="7">
        <v>1946</v>
      </c>
      <c r="L1623" s="7">
        <v>2375</v>
      </c>
      <c r="M1623" s="7">
        <v>1227</v>
      </c>
      <c r="N1623" s="7">
        <v>8428</v>
      </c>
      <c r="O1623" s="7">
        <v>139</v>
      </c>
      <c r="P1623" s="7">
        <v>122</v>
      </c>
      <c r="Q1623" s="7">
        <v>4</v>
      </c>
      <c r="R1623" s="7">
        <v>17</v>
      </c>
      <c r="S1623" s="7">
        <v>256</v>
      </c>
      <c r="T1623" s="7">
        <v>457</v>
      </c>
      <c r="U1623" s="7">
        <v>104</v>
      </c>
      <c r="V1623" s="7">
        <v>155</v>
      </c>
      <c r="W1623" s="7">
        <v>0</v>
      </c>
    </row>
    <row r="1624" spans="1:23" x14ac:dyDescent="0.35">
      <c r="A1624" s="7">
        <v>1</v>
      </c>
      <c r="B1624" s="7">
        <v>2627</v>
      </c>
      <c r="C1624" s="7">
        <v>1120</v>
      </c>
      <c r="D1624" s="7">
        <v>0</v>
      </c>
      <c r="E1624" s="7">
        <v>0</v>
      </c>
      <c r="F1624" s="7">
        <v>0</v>
      </c>
      <c r="G1624" s="7">
        <v>0</v>
      </c>
      <c r="H1624" s="7">
        <v>1</v>
      </c>
      <c r="I1624" s="7">
        <v>17.010889973713901</v>
      </c>
      <c r="J1624" s="7">
        <v>66250</v>
      </c>
      <c r="K1624" s="7">
        <v>947</v>
      </c>
      <c r="L1624" s="7">
        <v>525</v>
      </c>
      <c r="M1624" s="7">
        <v>796</v>
      </c>
      <c r="N1624" s="7">
        <v>2495</v>
      </c>
      <c r="O1624" s="7">
        <v>22</v>
      </c>
      <c r="P1624" s="7">
        <v>47</v>
      </c>
      <c r="Q1624" s="7">
        <v>0</v>
      </c>
      <c r="R1624" s="7">
        <v>2</v>
      </c>
      <c r="S1624" s="7">
        <v>61</v>
      </c>
      <c r="T1624" s="7">
        <v>98</v>
      </c>
      <c r="U1624" s="7">
        <v>102</v>
      </c>
      <c r="V1624" s="7">
        <v>79</v>
      </c>
      <c r="W1624" s="7">
        <v>1</v>
      </c>
    </row>
    <row r="1625" spans="1:23" x14ac:dyDescent="0.35">
      <c r="A1625" s="7">
        <v>1</v>
      </c>
      <c r="B1625" s="7">
        <v>4327</v>
      </c>
      <c r="C1625" s="7">
        <v>2079</v>
      </c>
      <c r="D1625" s="7">
        <v>0</v>
      </c>
      <c r="E1625" s="7">
        <v>0</v>
      </c>
      <c r="F1625" s="7">
        <v>0</v>
      </c>
      <c r="G1625" s="7">
        <v>0</v>
      </c>
      <c r="H1625" s="7">
        <v>0</v>
      </c>
      <c r="I1625" s="7">
        <v>7.0596797671033498</v>
      </c>
      <c r="J1625" s="7">
        <v>102220</v>
      </c>
      <c r="K1625" s="7">
        <v>810</v>
      </c>
      <c r="L1625" s="7">
        <v>480</v>
      </c>
      <c r="M1625" s="7">
        <v>1373</v>
      </c>
      <c r="N1625" s="7">
        <v>4206</v>
      </c>
      <c r="O1625" s="7">
        <v>21</v>
      </c>
      <c r="P1625" s="7">
        <v>31</v>
      </c>
      <c r="Q1625" s="7">
        <v>0</v>
      </c>
      <c r="R1625" s="7">
        <v>9</v>
      </c>
      <c r="S1625" s="7">
        <v>60</v>
      </c>
      <c r="T1625" s="7">
        <v>173</v>
      </c>
      <c r="U1625" s="7">
        <v>59</v>
      </c>
      <c r="V1625" s="7">
        <v>137</v>
      </c>
      <c r="W1625" s="7">
        <v>0</v>
      </c>
    </row>
    <row r="1626" spans="1:23" x14ac:dyDescent="0.35">
      <c r="A1626" s="7">
        <v>0</v>
      </c>
      <c r="B1626" s="7">
        <v>3903</v>
      </c>
      <c r="C1626" s="7">
        <v>1456</v>
      </c>
      <c r="D1626" s="7">
        <v>0</v>
      </c>
      <c r="E1626" s="7">
        <v>0</v>
      </c>
      <c r="F1626" s="7">
        <v>0</v>
      </c>
      <c r="G1626" s="7">
        <v>0</v>
      </c>
      <c r="H1626" s="7">
        <v>0</v>
      </c>
      <c r="I1626" s="7">
        <v>6.2342251388187799</v>
      </c>
      <c r="J1626" s="7">
        <v>116806</v>
      </c>
      <c r="K1626" s="7">
        <v>734</v>
      </c>
      <c r="L1626" s="7">
        <v>926</v>
      </c>
      <c r="M1626" s="7">
        <v>568</v>
      </c>
      <c r="N1626" s="7">
        <v>3593</v>
      </c>
      <c r="O1626" s="7">
        <v>23</v>
      </c>
      <c r="P1626" s="7">
        <v>109</v>
      </c>
      <c r="Q1626" s="7">
        <v>0</v>
      </c>
      <c r="R1626" s="7">
        <v>10</v>
      </c>
      <c r="S1626" s="7">
        <v>168</v>
      </c>
      <c r="T1626" s="7">
        <v>264</v>
      </c>
      <c r="U1626" s="7">
        <v>168</v>
      </c>
      <c r="V1626" s="7">
        <v>93</v>
      </c>
      <c r="W1626" s="7">
        <v>0</v>
      </c>
    </row>
    <row r="1627" spans="1:23" x14ac:dyDescent="0.35">
      <c r="A1627" s="7">
        <v>0</v>
      </c>
      <c r="B1627" s="7">
        <v>2861</v>
      </c>
      <c r="C1627" s="7">
        <v>1130</v>
      </c>
      <c r="D1627" s="7">
        <v>0</v>
      </c>
      <c r="E1627" s="7">
        <v>0</v>
      </c>
      <c r="F1627" s="7">
        <v>0</v>
      </c>
      <c r="G1627" s="7">
        <v>0</v>
      </c>
      <c r="H1627" s="7">
        <v>0</v>
      </c>
      <c r="I1627" s="7">
        <v>6.9960022844089105</v>
      </c>
      <c r="J1627" s="7">
        <v>92736</v>
      </c>
      <c r="K1627" s="7">
        <v>583</v>
      </c>
      <c r="L1627" s="7">
        <v>514</v>
      </c>
      <c r="M1627" s="7">
        <v>640</v>
      </c>
      <c r="N1627" s="7">
        <v>2763</v>
      </c>
      <c r="O1627" s="7">
        <v>14</v>
      </c>
      <c r="P1627" s="7">
        <v>23</v>
      </c>
      <c r="Q1627" s="7">
        <v>0</v>
      </c>
      <c r="R1627" s="7">
        <v>5</v>
      </c>
      <c r="S1627" s="7">
        <v>56</v>
      </c>
      <c r="T1627" s="7">
        <v>124</v>
      </c>
      <c r="U1627" s="7">
        <v>118</v>
      </c>
      <c r="V1627" s="7">
        <v>28</v>
      </c>
      <c r="W1627" s="7">
        <v>0</v>
      </c>
    </row>
    <row r="1628" spans="1:23" x14ac:dyDescent="0.35">
      <c r="A1628" s="7">
        <v>0</v>
      </c>
      <c r="B1628" s="7">
        <v>1603</v>
      </c>
      <c r="C1628" s="7">
        <v>621</v>
      </c>
      <c r="D1628" s="7">
        <v>0</v>
      </c>
      <c r="E1628" s="7">
        <v>0</v>
      </c>
      <c r="F1628" s="7">
        <v>0</v>
      </c>
      <c r="G1628" s="7">
        <v>0</v>
      </c>
      <c r="H1628" s="7">
        <v>0</v>
      </c>
      <c r="I1628" s="7">
        <v>2.4420788979336296</v>
      </c>
      <c r="J1628" s="7">
        <v>93333</v>
      </c>
      <c r="K1628" s="7">
        <v>304</v>
      </c>
      <c r="L1628" s="7">
        <v>348</v>
      </c>
      <c r="M1628" s="7">
        <v>217</v>
      </c>
      <c r="N1628" s="7">
        <v>1546</v>
      </c>
      <c r="O1628" s="7">
        <v>14</v>
      </c>
      <c r="P1628" s="7">
        <v>10</v>
      </c>
      <c r="Q1628" s="7">
        <v>0</v>
      </c>
      <c r="R1628" s="7">
        <v>1</v>
      </c>
      <c r="S1628" s="7">
        <v>32</v>
      </c>
      <c r="T1628" s="7">
        <v>54</v>
      </c>
      <c r="U1628" s="7">
        <v>20</v>
      </c>
      <c r="V1628" s="7">
        <v>26</v>
      </c>
      <c r="W1628" s="7">
        <v>0</v>
      </c>
    </row>
    <row r="1629" spans="1:23" x14ac:dyDescent="0.35">
      <c r="A1629" s="7">
        <v>1</v>
      </c>
      <c r="B1629" s="7">
        <v>5696</v>
      </c>
      <c r="C1629" s="7">
        <v>2081</v>
      </c>
      <c r="D1629" s="7">
        <v>0</v>
      </c>
      <c r="E1629" s="7">
        <v>269</v>
      </c>
      <c r="F1629" s="7">
        <v>4.7226123595505616</v>
      </c>
      <c r="G1629" s="7">
        <v>0</v>
      </c>
      <c r="H1629" s="7">
        <v>0</v>
      </c>
      <c r="I1629" s="7">
        <v>4.1289882272649701</v>
      </c>
      <c r="J1629" s="7">
        <v>79816</v>
      </c>
      <c r="K1629" s="7">
        <v>900</v>
      </c>
      <c r="L1629" s="7">
        <v>1278</v>
      </c>
      <c r="M1629" s="7">
        <v>1421</v>
      </c>
      <c r="N1629" s="7">
        <v>5254</v>
      </c>
      <c r="O1629" s="7">
        <v>83</v>
      </c>
      <c r="P1629" s="7">
        <v>117</v>
      </c>
      <c r="Q1629" s="7">
        <v>0</v>
      </c>
      <c r="R1629" s="7">
        <v>9</v>
      </c>
      <c r="S1629" s="7">
        <v>233</v>
      </c>
      <c r="T1629" s="7">
        <v>364</v>
      </c>
      <c r="U1629" s="7">
        <v>107</v>
      </c>
      <c r="V1629" s="7">
        <v>121</v>
      </c>
      <c r="W1629" s="7">
        <v>0</v>
      </c>
    </row>
    <row r="1630" spans="1:23" x14ac:dyDescent="0.35">
      <c r="A1630" s="7">
        <v>1</v>
      </c>
      <c r="B1630" s="7">
        <v>7716</v>
      </c>
      <c r="C1630" s="7">
        <v>3113</v>
      </c>
      <c r="D1630" s="7">
        <v>0</v>
      </c>
      <c r="E1630" s="7">
        <v>0</v>
      </c>
      <c r="F1630" s="7">
        <v>0</v>
      </c>
      <c r="G1630" s="7">
        <v>1</v>
      </c>
      <c r="H1630" s="7">
        <v>1</v>
      </c>
      <c r="I1630" s="7">
        <v>13.119572478289902</v>
      </c>
      <c r="J1630" s="7">
        <v>69750</v>
      </c>
      <c r="K1630" s="7">
        <v>1674</v>
      </c>
      <c r="L1630" s="7">
        <v>1754</v>
      </c>
      <c r="M1630" s="7">
        <v>1384</v>
      </c>
      <c r="N1630" s="7">
        <v>7221</v>
      </c>
      <c r="O1630" s="7">
        <v>146</v>
      </c>
      <c r="P1630" s="7">
        <v>67</v>
      </c>
      <c r="Q1630" s="7">
        <v>1</v>
      </c>
      <c r="R1630" s="7">
        <v>13</v>
      </c>
      <c r="S1630" s="7">
        <v>268</v>
      </c>
      <c r="T1630" s="7">
        <v>428</v>
      </c>
      <c r="U1630" s="7">
        <v>128</v>
      </c>
      <c r="V1630" s="7">
        <v>332</v>
      </c>
      <c r="W1630" s="7">
        <v>1</v>
      </c>
    </row>
    <row r="1631" spans="1:23" x14ac:dyDescent="0.35">
      <c r="A1631" s="7">
        <v>1</v>
      </c>
      <c r="B1631" s="7">
        <v>3791</v>
      </c>
      <c r="C1631" s="7">
        <v>1735</v>
      </c>
      <c r="D1631" s="7">
        <v>0</v>
      </c>
      <c r="E1631" s="7">
        <v>0</v>
      </c>
      <c r="F1631" s="7">
        <v>0</v>
      </c>
      <c r="G1631" s="7">
        <v>0</v>
      </c>
      <c r="H1631" s="7">
        <v>0</v>
      </c>
      <c r="I1631" s="7">
        <v>2.94833648904517</v>
      </c>
      <c r="J1631" s="7">
        <v>83415</v>
      </c>
      <c r="K1631" s="7">
        <v>875</v>
      </c>
      <c r="L1631" s="7">
        <v>544</v>
      </c>
      <c r="M1631" s="7">
        <v>885</v>
      </c>
      <c r="N1631" s="7">
        <v>3660</v>
      </c>
      <c r="O1631" s="7">
        <v>28</v>
      </c>
      <c r="P1631" s="7">
        <v>42</v>
      </c>
      <c r="Q1631" s="7">
        <v>1</v>
      </c>
      <c r="R1631" s="7">
        <v>6</v>
      </c>
      <c r="S1631" s="7">
        <v>54</v>
      </c>
      <c r="T1631" s="7">
        <v>131</v>
      </c>
      <c r="U1631" s="7">
        <v>95</v>
      </c>
      <c r="V1631" s="7">
        <v>151</v>
      </c>
      <c r="W1631" s="7">
        <v>0</v>
      </c>
    </row>
    <row r="1632" spans="1:23" x14ac:dyDescent="0.35">
      <c r="A1632" s="7">
        <v>1</v>
      </c>
      <c r="B1632" s="7">
        <v>3347</v>
      </c>
      <c r="C1632" s="7">
        <v>1396</v>
      </c>
      <c r="D1632" s="7">
        <v>0</v>
      </c>
      <c r="E1632" s="7">
        <v>8</v>
      </c>
      <c r="F1632" s="7">
        <v>0.23902001792650132</v>
      </c>
      <c r="G1632" s="7">
        <v>0</v>
      </c>
      <c r="H1632" s="7">
        <v>1</v>
      </c>
      <c r="I1632" s="7">
        <v>5.7692307692307701</v>
      </c>
      <c r="J1632" s="7">
        <v>72448</v>
      </c>
      <c r="K1632" s="7">
        <v>888</v>
      </c>
      <c r="L1632" s="7">
        <v>709</v>
      </c>
      <c r="M1632" s="7">
        <v>589</v>
      </c>
      <c r="N1632" s="7">
        <v>3139</v>
      </c>
      <c r="O1632" s="7">
        <v>25</v>
      </c>
      <c r="P1632" s="7">
        <v>35</v>
      </c>
      <c r="Q1632" s="7">
        <v>0</v>
      </c>
      <c r="R1632" s="7">
        <v>3</v>
      </c>
      <c r="S1632" s="7">
        <v>145</v>
      </c>
      <c r="T1632" s="7">
        <v>203</v>
      </c>
      <c r="U1632" s="7">
        <v>84</v>
      </c>
      <c r="V1632" s="7">
        <v>92</v>
      </c>
      <c r="W1632" s="7">
        <v>1</v>
      </c>
    </row>
    <row r="1633" spans="1:23" x14ac:dyDescent="0.35">
      <c r="A1633" s="7">
        <v>1</v>
      </c>
      <c r="B1633" s="7">
        <v>2235</v>
      </c>
      <c r="C1633" s="7">
        <v>1115</v>
      </c>
      <c r="D1633" s="7">
        <v>0</v>
      </c>
      <c r="E1633" s="7">
        <v>0</v>
      </c>
      <c r="F1633" s="7">
        <v>0</v>
      </c>
      <c r="G1633" s="7">
        <v>0</v>
      </c>
      <c r="H1633" s="7">
        <v>0</v>
      </c>
      <c r="I1633" s="7">
        <v>9.5099466278505602</v>
      </c>
      <c r="J1633" s="7">
        <v>101719</v>
      </c>
      <c r="K1633" s="7">
        <v>278</v>
      </c>
      <c r="L1633" s="7">
        <v>230</v>
      </c>
      <c r="M1633" s="7">
        <v>843</v>
      </c>
      <c r="N1633" s="7">
        <v>2156</v>
      </c>
      <c r="O1633" s="7">
        <v>4</v>
      </c>
      <c r="P1633" s="7">
        <v>11</v>
      </c>
      <c r="Q1633" s="7">
        <v>0</v>
      </c>
      <c r="R1633" s="7">
        <v>1</v>
      </c>
      <c r="S1633" s="7">
        <v>63</v>
      </c>
      <c r="T1633" s="7">
        <v>121</v>
      </c>
      <c r="U1633" s="7">
        <v>35</v>
      </c>
      <c r="V1633" s="7">
        <v>22</v>
      </c>
      <c r="W1633" s="7">
        <v>0</v>
      </c>
    </row>
    <row r="1634" spans="1:23" x14ac:dyDescent="0.35">
      <c r="A1634" s="7">
        <v>1</v>
      </c>
      <c r="B1634" s="7">
        <v>1371</v>
      </c>
      <c r="C1634" s="7">
        <v>641</v>
      </c>
      <c r="D1634" s="7">
        <v>0</v>
      </c>
      <c r="E1634" s="7">
        <v>3</v>
      </c>
      <c r="F1634" s="7">
        <v>0.21881838074398249</v>
      </c>
      <c r="G1634" s="7">
        <v>0</v>
      </c>
      <c r="H1634" s="7">
        <v>0</v>
      </c>
      <c r="I1634" s="7">
        <v>5.1868802440884796</v>
      </c>
      <c r="J1634" s="7">
        <v>123636</v>
      </c>
      <c r="K1634" s="7">
        <v>215</v>
      </c>
      <c r="L1634" s="7">
        <v>179</v>
      </c>
      <c r="M1634" s="7">
        <v>394</v>
      </c>
      <c r="N1634" s="7">
        <v>1283</v>
      </c>
      <c r="O1634" s="7">
        <v>5</v>
      </c>
      <c r="P1634" s="7">
        <v>10</v>
      </c>
      <c r="Q1634" s="7">
        <v>0</v>
      </c>
      <c r="R1634" s="7">
        <v>0</v>
      </c>
      <c r="S1634" s="7">
        <v>73</v>
      </c>
      <c r="T1634" s="7">
        <v>119</v>
      </c>
      <c r="U1634" s="7">
        <v>48</v>
      </c>
      <c r="V1634" s="7">
        <v>12</v>
      </c>
      <c r="W1634" s="7">
        <v>0</v>
      </c>
    </row>
    <row r="1635" spans="1:23" x14ac:dyDescent="0.35">
      <c r="A1635" s="7">
        <v>0</v>
      </c>
      <c r="B1635" s="7">
        <v>1526</v>
      </c>
      <c r="C1635" s="7">
        <v>757</v>
      </c>
      <c r="D1635" s="7">
        <v>0</v>
      </c>
      <c r="E1635" s="7">
        <v>9</v>
      </c>
      <c r="F1635" s="7">
        <v>0.58977719528178241</v>
      </c>
      <c r="G1635" s="7">
        <v>0</v>
      </c>
      <c r="H1635" s="7">
        <v>0</v>
      </c>
      <c r="I1635" s="7">
        <v>4.0148239654107503</v>
      </c>
      <c r="J1635" s="7">
        <v>116250</v>
      </c>
      <c r="K1635" s="7">
        <v>250</v>
      </c>
      <c r="L1635" s="7">
        <v>136</v>
      </c>
      <c r="M1635" s="7">
        <v>656</v>
      </c>
      <c r="N1635" s="7">
        <v>1499</v>
      </c>
      <c r="O1635" s="7">
        <v>11</v>
      </c>
      <c r="P1635" s="7">
        <v>4</v>
      </c>
      <c r="Q1635" s="7">
        <v>0</v>
      </c>
      <c r="R1635" s="7">
        <v>0</v>
      </c>
      <c r="S1635" s="7">
        <v>12</v>
      </c>
      <c r="T1635" s="7">
        <v>16</v>
      </c>
      <c r="U1635" s="7">
        <v>43</v>
      </c>
      <c r="V1635" s="7">
        <v>2</v>
      </c>
      <c r="W1635" s="7">
        <v>0</v>
      </c>
    </row>
    <row r="1636" spans="1:23" x14ac:dyDescent="0.35">
      <c r="A1636" s="7">
        <v>1</v>
      </c>
      <c r="B1636" s="7">
        <v>2361</v>
      </c>
      <c r="C1636" s="7">
        <v>1177</v>
      </c>
      <c r="D1636" s="7">
        <v>0</v>
      </c>
      <c r="E1636" s="7">
        <v>0</v>
      </c>
      <c r="F1636" s="7">
        <v>0</v>
      </c>
      <c r="G1636" s="7">
        <v>0</v>
      </c>
      <c r="H1636" s="7">
        <v>0</v>
      </c>
      <c r="I1636" s="7">
        <v>5.3120849933598899</v>
      </c>
      <c r="J1636" s="7">
        <v>108235</v>
      </c>
      <c r="K1636" s="7">
        <v>281</v>
      </c>
      <c r="L1636" s="7">
        <v>252</v>
      </c>
      <c r="M1636" s="7">
        <v>798</v>
      </c>
      <c r="N1636" s="7">
        <v>2225</v>
      </c>
      <c r="O1636" s="7">
        <v>31</v>
      </c>
      <c r="P1636" s="7">
        <v>12</v>
      </c>
      <c r="Q1636" s="7">
        <v>4</v>
      </c>
      <c r="R1636" s="7">
        <v>2</v>
      </c>
      <c r="S1636" s="7">
        <v>87</v>
      </c>
      <c r="T1636" s="7">
        <v>167</v>
      </c>
      <c r="U1636" s="7">
        <v>46</v>
      </c>
      <c r="V1636" s="7">
        <v>29</v>
      </c>
      <c r="W1636" s="7">
        <v>0</v>
      </c>
    </row>
    <row r="1637" spans="1:23" x14ac:dyDescent="0.35">
      <c r="A1637" s="7">
        <v>1</v>
      </c>
      <c r="B1637" s="7">
        <v>1563</v>
      </c>
      <c r="C1637" s="7">
        <v>1045</v>
      </c>
      <c r="D1637" s="7">
        <v>0</v>
      </c>
      <c r="E1637" s="7">
        <v>30</v>
      </c>
      <c r="F1637" s="7">
        <v>1.9193857965451053</v>
      </c>
      <c r="G1637" s="7">
        <v>0</v>
      </c>
      <c r="H1637" s="7">
        <v>1</v>
      </c>
      <c r="I1637" s="7">
        <v>11.971830985915501</v>
      </c>
      <c r="J1637" s="7">
        <v>54306</v>
      </c>
      <c r="K1637" s="7">
        <v>465</v>
      </c>
      <c r="L1637" s="7">
        <v>38</v>
      </c>
      <c r="M1637" s="7">
        <v>1160</v>
      </c>
      <c r="N1637" s="7">
        <v>1508</v>
      </c>
      <c r="O1637" s="7">
        <v>30</v>
      </c>
      <c r="P1637" s="7">
        <v>9</v>
      </c>
      <c r="Q1637" s="7">
        <v>0</v>
      </c>
      <c r="R1637" s="7">
        <v>0</v>
      </c>
      <c r="S1637" s="7">
        <v>16</v>
      </c>
      <c r="T1637" s="7">
        <v>47</v>
      </c>
      <c r="U1637" s="7">
        <v>168</v>
      </c>
      <c r="V1637" s="7">
        <v>92</v>
      </c>
      <c r="W1637" s="7">
        <v>0</v>
      </c>
    </row>
    <row r="1638" spans="1:23" x14ac:dyDescent="0.35">
      <c r="A1638" s="7">
        <v>0</v>
      </c>
      <c r="B1638" s="7">
        <v>5</v>
      </c>
      <c r="C1638" s="7">
        <v>3</v>
      </c>
      <c r="D1638" s="7">
        <v>0</v>
      </c>
      <c r="E1638" s="7">
        <v>0</v>
      </c>
      <c r="F1638" s="7">
        <v>0</v>
      </c>
      <c r="G1638" s="7">
        <v>0</v>
      </c>
      <c r="H1638" s="7">
        <v>0</v>
      </c>
      <c r="I1638" s="7">
        <v>0</v>
      </c>
      <c r="J1638" s="7"/>
      <c r="K1638" s="7">
        <v>0</v>
      </c>
      <c r="L1638" s="7">
        <v>0</v>
      </c>
      <c r="M1638" s="7">
        <v>1</v>
      </c>
      <c r="N1638" s="7">
        <v>5</v>
      </c>
      <c r="O1638" s="7">
        <v>0</v>
      </c>
      <c r="P1638" s="7">
        <v>0</v>
      </c>
      <c r="Q1638" s="7">
        <v>0</v>
      </c>
      <c r="R1638" s="7">
        <v>0</v>
      </c>
      <c r="S1638" s="7">
        <v>0</v>
      </c>
      <c r="T1638" s="7">
        <v>0</v>
      </c>
      <c r="U1638" s="7">
        <v>0</v>
      </c>
      <c r="V1638" s="7">
        <v>0</v>
      </c>
      <c r="W1638" s="7">
        <v>0</v>
      </c>
    </row>
    <row r="1639" spans="1:23" x14ac:dyDescent="0.35">
      <c r="A1639" s="7">
        <v>0</v>
      </c>
      <c r="B1639" s="7">
        <v>1</v>
      </c>
      <c r="C1639" s="7">
        <v>1</v>
      </c>
      <c r="D1639" s="7">
        <v>0</v>
      </c>
      <c r="E1639" s="7">
        <v>0</v>
      </c>
      <c r="F1639" s="7">
        <v>0</v>
      </c>
      <c r="G1639" s="7">
        <v>0</v>
      </c>
      <c r="H1639" s="7">
        <v>0</v>
      </c>
      <c r="I1639" s="7">
        <v>0</v>
      </c>
      <c r="J1639" s="7"/>
      <c r="K1639" s="7">
        <v>0</v>
      </c>
      <c r="L1639" s="7">
        <v>0</v>
      </c>
      <c r="M1639" s="7">
        <v>1</v>
      </c>
      <c r="N1639" s="7">
        <v>1</v>
      </c>
      <c r="O1639" s="7">
        <v>0</v>
      </c>
      <c r="P1639" s="7">
        <v>0</v>
      </c>
      <c r="Q1639" s="7">
        <v>0</v>
      </c>
      <c r="R1639" s="7">
        <v>0</v>
      </c>
      <c r="S1639" s="7">
        <v>0</v>
      </c>
      <c r="T1639" s="7">
        <v>0</v>
      </c>
      <c r="U1639" s="7">
        <v>0</v>
      </c>
      <c r="V1639" s="7">
        <v>0</v>
      </c>
      <c r="W1639" s="7">
        <v>0</v>
      </c>
    </row>
    <row r="1640" spans="1:23" x14ac:dyDescent="0.35">
      <c r="A1640" s="7">
        <v>1</v>
      </c>
      <c r="B1640" s="7">
        <v>7656</v>
      </c>
      <c r="C1640" s="7">
        <v>2935</v>
      </c>
      <c r="D1640" s="7">
        <v>0</v>
      </c>
      <c r="E1640" s="7">
        <v>121</v>
      </c>
      <c r="F1640" s="7">
        <v>1.5804597701149428</v>
      </c>
      <c r="G1640" s="7">
        <v>0</v>
      </c>
      <c r="H1640" s="7">
        <v>0</v>
      </c>
      <c r="I1640" s="7">
        <v>8.8363954505686806</v>
      </c>
      <c r="J1640" s="7">
        <v>112132</v>
      </c>
      <c r="K1640" s="7">
        <v>1483</v>
      </c>
      <c r="L1640" s="7">
        <v>1618</v>
      </c>
      <c r="M1640" s="7">
        <v>1136</v>
      </c>
      <c r="N1640" s="7">
        <v>7041</v>
      </c>
      <c r="O1640" s="7">
        <v>87</v>
      </c>
      <c r="P1640" s="7">
        <v>188</v>
      </c>
      <c r="Q1640" s="7">
        <v>0</v>
      </c>
      <c r="R1640" s="7">
        <v>17</v>
      </c>
      <c r="S1640" s="7">
        <v>323</v>
      </c>
      <c r="T1640" s="7">
        <v>714</v>
      </c>
      <c r="U1640" s="7">
        <v>158</v>
      </c>
      <c r="V1640" s="7">
        <v>224</v>
      </c>
      <c r="W1640" s="7">
        <v>0</v>
      </c>
    </row>
    <row r="1641" spans="1:23" x14ac:dyDescent="0.35">
      <c r="A1641" s="7">
        <v>1</v>
      </c>
      <c r="B1641" s="7">
        <v>7591</v>
      </c>
      <c r="C1641" s="7">
        <v>2718</v>
      </c>
      <c r="D1641" s="7">
        <v>0</v>
      </c>
      <c r="E1641" s="7">
        <v>0</v>
      </c>
      <c r="F1641" s="7">
        <v>0</v>
      </c>
      <c r="G1641" s="7">
        <v>0</v>
      </c>
      <c r="H1641" s="7">
        <v>0</v>
      </c>
      <c r="I1641" s="7">
        <v>5.13457015939378</v>
      </c>
      <c r="J1641" s="7">
        <v>95347</v>
      </c>
      <c r="K1641" s="7">
        <v>1032</v>
      </c>
      <c r="L1641" s="7">
        <v>1598</v>
      </c>
      <c r="M1641" s="7">
        <v>1138</v>
      </c>
      <c r="N1641" s="7">
        <v>5853</v>
      </c>
      <c r="O1641" s="7">
        <v>229</v>
      </c>
      <c r="P1641" s="7">
        <v>750</v>
      </c>
      <c r="Q1641" s="7">
        <v>0</v>
      </c>
      <c r="R1641" s="7">
        <v>36</v>
      </c>
      <c r="S1641" s="7">
        <v>723</v>
      </c>
      <c r="T1641" s="7">
        <v>1527</v>
      </c>
      <c r="U1641" s="7">
        <v>55</v>
      </c>
      <c r="V1641" s="7">
        <v>223</v>
      </c>
      <c r="W1641" s="7">
        <v>0</v>
      </c>
    </row>
    <row r="1642" spans="1:23" x14ac:dyDescent="0.35">
      <c r="A1642" s="7">
        <v>1</v>
      </c>
      <c r="B1642" s="7">
        <v>4851</v>
      </c>
      <c r="C1642" s="7">
        <v>1796</v>
      </c>
      <c r="D1642" s="7">
        <v>0</v>
      </c>
      <c r="E1642" s="7">
        <v>3</v>
      </c>
      <c r="F1642" s="7">
        <v>6.1842918985776131E-2</v>
      </c>
      <c r="G1642" s="7">
        <v>0</v>
      </c>
      <c r="H1642" s="7">
        <v>0</v>
      </c>
      <c r="I1642" s="7">
        <v>4.9593843522872998</v>
      </c>
      <c r="J1642" s="7">
        <v>142902</v>
      </c>
      <c r="K1642" s="7">
        <v>369</v>
      </c>
      <c r="L1642" s="7">
        <v>861</v>
      </c>
      <c r="M1642" s="7">
        <v>913</v>
      </c>
      <c r="N1642" s="7">
        <v>3786</v>
      </c>
      <c r="O1642" s="7">
        <v>101</v>
      </c>
      <c r="P1642" s="7">
        <v>642</v>
      </c>
      <c r="Q1642" s="7">
        <v>0</v>
      </c>
      <c r="R1642" s="7">
        <v>9</v>
      </c>
      <c r="S1642" s="7">
        <v>313</v>
      </c>
      <c r="T1642" s="7">
        <v>629</v>
      </c>
      <c r="U1642" s="7">
        <v>76</v>
      </c>
      <c r="V1642" s="7">
        <v>99</v>
      </c>
      <c r="W1642" s="7">
        <v>0</v>
      </c>
    </row>
    <row r="1643" spans="1:23" x14ac:dyDescent="0.35">
      <c r="A1643" s="7">
        <v>1</v>
      </c>
      <c r="B1643" s="7">
        <v>3917</v>
      </c>
      <c r="C1643" s="7">
        <v>1639</v>
      </c>
      <c r="D1643" s="7">
        <v>0</v>
      </c>
      <c r="E1643" s="7">
        <v>2</v>
      </c>
      <c r="F1643" s="7">
        <v>5.1059484299208584E-2</v>
      </c>
      <c r="G1643" s="7">
        <v>0</v>
      </c>
      <c r="H1643" s="7">
        <v>0</v>
      </c>
      <c r="I1643" s="7">
        <v>4.0932502033071296</v>
      </c>
      <c r="J1643" s="7">
        <v>133583</v>
      </c>
      <c r="K1643" s="7">
        <v>426</v>
      </c>
      <c r="L1643" s="7">
        <v>641</v>
      </c>
      <c r="M1643" s="7">
        <v>820</v>
      </c>
      <c r="N1643" s="7">
        <v>3192</v>
      </c>
      <c r="O1643" s="7">
        <v>74</v>
      </c>
      <c r="P1643" s="7">
        <v>471</v>
      </c>
      <c r="Q1643" s="7">
        <v>0</v>
      </c>
      <c r="R1643" s="7">
        <v>6</v>
      </c>
      <c r="S1643" s="7">
        <v>174</v>
      </c>
      <c r="T1643" s="7">
        <v>317</v>
      </c>
      <c r="U1643" s="7">
        <v>91</v>
      </c>
      <c r="V1643" s="7">
        <v>45</v>
      </c>
      <c r="W1643" s="7">
        <v>0</v>
      </c>
    </row>
    <row r="1644" spans="1:23" x14ac:dyDescent="0.35">
      <c r="A1644" s="7">
        <v>1</v>
      </c>
      <c r="B1644" s="7">
        <v>5900</v>
      </c>
      <c r="C1644" s="7">
        <v>2491</v>
      </c>
      <c r="D1644" s="7">
        <v>0</v>
      </c>
      <c r="E1644" s="7">
        <v>12</v>
      </c>
      <c r="F1644" s="7">
        <v>0.20338983050847459</v>
      </c>
      <c r="G1644" s="7">
        <v>1</v>
      </c>
      <c r="H1644" s="7">
        <v>0</v>
      </c>
      <c r="I1644" s="7">
        <v>7.1206924710109405</v>
      </c>
      <c r="J1644" s="7">
        <v>105147</v>
      </c>
      <c r="K1644" s="7">
        <v>1131</v>
      </c>
      <c r="L1644" s="7">
        <v>1037</v>
      </c>
      <c r="M1644" s="7">
        <v>1019</v>
      </c>
      <c r="N1644" s="7">
        <v>4402</v>
      </c>
      <c r="O1644" s="7">
        <v>290</v>
      </c>
      <c r="P1644" s="7">
        <v>796</v>
      </c>
      <c r="Q1644" s="7">
        <v>0</v>
      </c>
      <c r="R1644" s="7">
        <v>16</v>
      </c>
      <c r="S1644" s="7">
        <v>396</v>
      </c>
      <c r="T1644" s="7">
        <v>933</v>
      </c>
      <c r="U1644" s="7">
        <v>170</v>
      </c>
      <c r="V1644" s="7">
        <v>268</v>
      </c>
      <c r="W1644" s="7">
        <v>0</v>
      </c>
    </row>
    <row r="1645" spans="1:23" x14ac:dyDescent="0.35">
      <c r="A1645" s="7">
        <v>1</v>
      </c>
      <c r="B1645" s="7">
        <v>4344</v>
      </c>
      <c r="C1645" s="7">
        <v>1802</v>
      </c>
      <c r="D1645" s="7">
        <v>0</v>
      </c>
      <c r="E1645" s="7">
        <v>7</v>
      </c>
      <c r="F1645" s="7">
        <v>0.16114180478821363</v>
      </c>
      <c r="G1645" s="7">
        <v>0</v>
      </c>
      <c r="H1645" s="7">
        <v>0</v>
      </c>
      <c r="I1645" s="7">
        <v>6.1109862952145599</v>
      </c>
      <c r="J1645" s="7">
        <v>109432</v>
      </c>
      <c r="K1645" s="7">
        <v>918</v>
      </c>
      <c r="L1645" s="7">
        <v>782</v>
      </c>
      <c r="M1645" s="7">
        <v>801</v>
      </c>
      <c r="N1645" s="7">
        <v>3306</v>
      </c>
      <c r="O1645" s="7">
        <v>127</v>
      </c>
      <c r="P1645" s="7">
        <v>575</v>
      </c>
      <c r="Q1645" s="7">
        <v>2</v>
      </c>
      <c r="R1645" s="7">
        <v>8</v>
      </c>
      <c r="S1645" s="7">
        <v>326</v>
      </c>
      <c r="T1645" s="7">
        <v>691</v>
      </c>
      <c r="U1645" s="7">
        <v>124</v>
      </c>
      <c r="V1645" s="7">
        <v>148</v>
      </c>
      <c r="W1645" s="7">
        <v>0</v>
      </c>
    </row>
    <row r="1646" spans="1:23" x14ac:dyDescent="0.35">
      <c r="A1646" s="7">
        <v>1</v>
      </c>
      <c r="B1646" s="7">
        <v>2846</v>
      </c>
      <c r="C1646" s="7">
        <v>1497</v>
      </c>
      <c r="D1646" s="7">
        <v>0</v>
      </c>
      <c r="E1646" s="7">
        <v>4</v>
      </c>
      <c r="F1646" s="7">
        <v>0.14054813773717498</v>
      </c>
      <c r="G1646" s="7">
        <v>0</v>
      </c>
      <c r="H1646" s="7">
        <v>1</v>
      </c>
      <c r="I1646" s="7">
        <v>10.369181380417301</v>
      </c>
      <c r="J1646" s="7">
        <v>74766</v>
      </c>
      <c r="K1646" s="7">
        <v>730</v>
      </c>
      <c r="L1646" s="7">
        <v>376</v>
      </c>
      <c r="M1646" s="7">
        <v>446</v>
      </c>
      <c r="N1646" s="7">
        <v>1713</v>
      </c>
      <c r="O1646" s="7">
        <v>210</v>
      </c>
      <c r="P1646" s="7">
        <v>643</v>
      </c>
      <c r="Q1646" s="7">
        <v>0</v>
      </c>
      <c r="R1646" s="7">
        <v>6</v>
      </c>
      <c r="S1646" s="7">
        <v>274</v>
      </c>
      <c r="T1646" s="7">
        <v>530</v>
      </c>
      <c r="U1646" s="7">
        <v>204</v>
      </c>
      <c r="V1646" s="7">
        <v>94</v>
      </c>
      <c r="W1646" s="7">
        <v>0</v>
      </c>
    </row>
    <row r="1647" spans="1:23" x14ac:dyDescent="0.35">
      <c r="A1647" s="7">
        <v>1</v>
      </c>
      <c r="B1647" s="7">
        <v>6828</v>
      </c>
      <c r="C1647" s="7">
        <v>2473</v>
      </c>
      <c r="D1647" s="7">
        <v>0</v>
      </c>
      <c r="E1647" s="7">
        <v>6</v>
      </c>
      <c r="F1647" s="7">
        <v>8.7873462214411238E-2</v>
      </c>
      <c r="G1647" s="7">
        <v>1</v>
      </c>
      <c r="H1647" s="7">
        <v>0</v>
      </c>
      <c r="I1647" s="7">
        <v>8.9647951838764595</v>
      </c>
      <c r="J1647" s="7">
        <v>108182</v>
      </c>
      <c r="K1647" s="7">
        <v>1395</v>
      </c>
      <c r="L1647" s="7">
        <v>1594</v>
      </c>
      <c r="M1647" s="7">
        <v>994</v>
      </c>
      <c r="N1647" s="7">
        <v>5636</v>
      </c>
      <c r="O1647" s="7">
        <v>152</v>
      </c>
      <c r="P1647" s="7">
        <v>600</v>
      </c>
      <c r="Q1647" s="7">
        <v>5</v>
      </c>
      <c r="R1647" s="7">
        <v>10</v>
      </c>
      <c r="S1647" s="7">
        <v>425</v>
      </c>
      <c r="T1647" s="7">
        <v>1021</v>
      </c>
      <c r="U1647" s="7">
        <v>222</v>
      </c>
      <c r="V1647" s="7">
        <v>380</v>
      </c>
      <c r="W1647" s="7">
        <v>0</v>
      </c>
    </row>
    <row r="1648" spans="1:23" x14ac:dyDescent="0.35">
      <c r="A1648" s="7">
        <v>1</v>
      </c>
      <c r="B1648" s="7">
        <v>5330</v>
      </c>
      <c r="C1648" s="7">
        <v>1999</v>
      </c>
      <c r="D1648" s="7">
        <v>0</v>
      </c>
      <c r="E1648" s="7">
        <v>2</v>
      </c>
      <c r="F1648" s="7">
        <v>3.7523452157598502E-2</v>
      </c>
      <c r="G1648" s="7">
        <v>0</v>
      </c>
      <c r="H1648" s="7">
        <v>0</v>
      </c>
      <c r="I1648" s="7">
        <v>9.76954894622809</v>
      </c>
      <c r="J1648" s="7">
        <v>100293</v>
      </c>
      <c r="K1648" s="7">
        <v>611</v>
      </c>
      <c r="L1648" s="7">
        <v>1204</v>
      </c>
      <c r="M1648" s="7">
        <v>698</v>
      </c>
      <c r="N1648" s="7">
        <v>3774</v>
      </c>
      <c r="O1648" s="7">
        <v>240</v>
      </c>
      <c r="P1648" s="7">
        <v>709</v>
      </c>
      <c r="Q1648" s="7">
        <v>4</v>
      </c>
      <c r="R1648" s="7">
        <v>20</v>
      </c>
      <c r="S1648" s="7">
        <v>583</v>
      </c>
      <c r="T1648" s="7">
        <v>1142</v>
      </c>
      <c r="U1648" s="7">
        <v>66</v>
      </c>
      <c r="V1648" s="7">
        <v>52</v>
      </c>
      <c r="W1648" s="7">
        <v>0</v>
      </c>
    </row>
    <row r="1649" spans="1:23" x14ac:dyDescent="0.35">
      <c r="A1649" s="7">
        <v>1</v>
      </c>
      <c r="B1649" s="7">
        <v>6789</v>
      </c>
      <c r="C1649" s="7">
        <v>2513</v>
      </c>
      <c r="D1649" s="7">
        <v>0</v>
      </c>
      <c r="E1649" s="7">
        <v>0</v>
      </c>
      <c r="F1649" s="7">
        <v>0</v>
      </c>
      <c r="G1649" s="7">
        <v>1</v>
      </c>
      <c r="H1649" s="7">
        <v>0</v>
      </c>
      <c r="I1649" s="7">
        <v>6.1646363971945402</v>
      </c>
      <c r="J1649" s="7">
        <v>90192</v>
      </c>
      <c r="K1649" s="7">
        <v>1172</v>
      </c>
      <c r="L1649" s="7">
        <v>1510</v>
      </c>
      <c r="M1649" s="7">
        <v>1015</v>
      </c>
      <c r="N1649" s="7">
        <v>4298</v>
      </c>
      <c r="O1649" s="7">
        <v>527</v>
      </c>
      <c r="P1649" s="7">
        <v>581</v>
      </c>
      <c r="Q1649" s="7">
        <v>0</v>
      </c>
      <c r="R1649" s="7">
        <v>33</v>
      </c>
      <c r="S1649" s="7">
        <v>1350</v>
      </c>
      <c r="T1649" s="7">
        <v>2719</v>
      </c>
      <c r="U1649" s="7">
        <v>406</v>
      </c>
      <c r="V1649" s="7">
        <v>244</v>
      </c>
      <c r="W1649" s="7">
        <v>0</v>
      </c>
    </row>
    <row r="1650" spans="1:23" x14ac:dyDescent="0.35">
      <c r="A1650" s="7">
        <v>1</v>
      </c>
      <c r="B1650" s="7">
        <v>4384</v>
      </c>
      <c r="C1650" s="7">
        <v>1526</v>
      </c>
      <c r="D1650" s="7">
        <v>0</v>
      </c>
      <c r="E1650" s="7">
        <v>182</v>
      </c>
      <c r="F1650" s="7">
        <v>4.1514598540145986</v>
      </c>
      <c r="G1650" s="7">
        <v>1</v>
      </c>
      <c r="H1650" s="7">
        <v>1</v>
      </c>
      <c r="I1650" s="7">
        <v>21.037898363479801</v>
      </c>
      <c r="J1650" s="7">
        <v>59750</v>
      </c>
      <c r="K1650" s="7">
        <v>2096</v>
      </c>
      <c r="L1650" s="7">
        <v>1006</v>
      </c>
      <c r="M1650" s="7">
        <v>872</v>
      </c>
      <c r="N1650" s="7">
        <v>3025</v>
      </c>
      <c r="O1650" s="7">
        <v>282</v>
      </c>
      <c r="P1650" s="7">
        <v>234</v>
      </c>
      <c r="Q1650" s="7">
        <v>1</v>
      </c>
      <c r="R1650" s="7">
        <v>15</v>
      </c>
      <c r="S1650" s="7">
        <v>827</v>
      </c>
      <c r="T1650" s="7">
        <v>1555</v>
      </c>
      <c r="U1650" s="7">
        <v>278</v>
      </c>
      <c r="V1650" s="7">
        <v>247</v>
      </c>
      <c r="W1650" s="7">
        <v>0</v>
      </c>
    </row>
    <row r="1651" spans="1:23" x14ac:dyDescent="0.35">
      <c r="A1651" s="7">
        <v>1</v>
      </c>
      <c r="B1651" s="7">
        <v>4985</v>
      </c>
      <c r="C1651" s="7">
        <v>1848</v>
      </c>
      <c r="D1651" s="7">
        <v>0</v>
      </c>
      <c r="E1651" s="7">
        <v>5</v>
      </c>
      <c r="F1651" s="7">
        <v>0.10030090270812438</v>
      </c>
      <c r="G1651" s="7">
        <v>1</v>
      </c>
      <c r="H1651" s="7">
        <v>1</v>
      </c>
      <c r="I1651" s="7">
        <v>11.200495049505001</v>
      </c>
      <c r="J1651" s="7">
        <v>66780</v>
      </c>
      <c r="K1651" s="7">
        <v>1577</v>
      </c>
      <c r="L1651" s="7">
        <v>1053</v>
      </c>
      <c r="M1651" s="7">
        <v>636</v>
      </c>
      <c r="N1651" s="7">
        <v>3547</v>
      </c>
      <c r="O1651" s="7">
        <v>182</v>
      </c>
      <c r="P1651" s="7">
        <v>536</v>
      </c>
      <c r="Q1651" s="7">
        <v>0</v>
      </c>
      <c r="R1651" s="7">
        <v>20</v>
      </c>
      <c r="S1651" s="7">
        <v>700</v>
      </c>
      <c r="T1651" s="7">
        <v>1368</v>
      </c>
      <c r="U1651" s="7">
        <v>122</v>
      </c>
      <c r="V1651" s="7">
        <v>144</v>
      </c>
      <c r="W1651" s="7">
        <v>0</v>
      </c>
    </row>
    <row r="1652" spans="1:23" x14ac:dyDescent="0.35">
      <c r="A1652" s="7">
        <v>1</v>
      </c>
      <c r="B1652" s="7">
        <v>6652</v>
      </c>
      <c r="C1652" s="7">
        <v>2142</v>
      </c>
      <c r="D1652" s="7">
        <v>0</v>
      </c>
      <c r="E1652" s="7">
        <v>2</v>
      </c>
      <c r="F1652" s="7">
        <v>3.0066145520144319E-2</v>
      </c>
      <c r="G1652" s="7">
        <v>0</v>
      </c>
      <c r="H1652" s="7">
        <v>0</v>
      </c>
      <c r="I1652" s="7">
        <v>10.4735736221109</v>
      </c>
      <c r="J1652" s="7">
        <v>84742</v>
      </c>
      <c r="K1652" s="7">
        <v>2019</v>
      </c>
      <c r="L1652" s="7">
        <v>1654</v>
      </c>
      <c r="M1652" s="7">
        <v>689</v>
      </c>
      <c r="N1652" s="7">
        <v>4232</v>
      </c>
      <c r="O1652" s="7">
        <v>427</v>
      </c>
      <c r="P1652" s="7">
        <v>344</v>
      </c>
      <c r="Q1652" s="7">
        <v>4</v>
      </c>
      <c r="R1652" s="7">
        <v>56</v>
      </c>
      <c r="S1652" s="7">
        <v>1589</v>
      </c>
      <c r="T1652" s="7">
        <v>3113</v>
      </c>
      <c r="U1652" s="7">
        <v>98</v>
      </c>
      <c r="V1652" s="7">
        <v>279</v>
      </c>
      <c r="W1652" s="7">
        <v>0</v>
      </c>
    </row>
    <row r="1653" spans="1:23" x14ac:dyDescent="0.35">
      <c r="A1653" s="7">
        <v>1</v>
      </c>
      <c r="B1653" s="7">
        <v>4478</v>
      </c>
      <c r="C1653" s="7">
        <v>1482</v>
      </c>
      <c r="D1653" s="7">
        <v>0</v>
      </c>
      <c r="E1653" s="7">
        <v>28</v>
      </c>
      <c r="F1653" s="7">
        <v>0.62527914247431893</v>
      </c>
      <c r="G1653" s="7">
        <v>0</v>
      </c>
      <c r="H1653" s="7">
        <v>0</v>
      </c>
      <c r="I1653" s="7">
        <v>12.5397835773393</v>
      </c>
      <c r="J1653" s="7">
        <v>79559</v>
      </c>
      <c r="K1653" s="7">
        <v>1155</v>
      </c>
      <c r="L1653" s="7">
        <v>1084</v>
      </c>
      <c r="M1653" s="7">
        <v>468</v>
      </c>
      <c r="N1653" s="7">
        <v>2982</v>
      </c>
      <c r="O1653" s="7">
        <v>264</v>
      </c>
      <c r="P1653" s="7">
        <v>204</v>
      </c>
      <c r="Q1653" s="7">
        <v>0</v>
      </c>
      <c r="R1653" s="7">
        <v>50</v>
      </c>
      <c r="S1653" s="7">
        <v>978</v>
      </c>
      <c r="T1653" s="7">
        <v>1934</v>
      </c>
      <c r="U1653" s="7">
        <v>163</v>
      </c>
      <c r="V1653" s="7">
        <v>286</v>
      </c>
      <c r="W1653" s="7">
        <v>0</v>
      </c>
    </row>
    <row r="1654" spans="1:23" x14ac:dyDescent="0.35">
      <c r="A1654" s="7">
        <v>1</v>
      </c>
      <c r="B1654" s="7">
        <v>5062</v>
      </c>
      <c r="C1654" s="7">
        <v>1475</v>
      </c>
      <c r="D1654" s="7">
        <v>0</v>
      </c>
      <c r="E1654" s="7">
        <v>0</v>
      </c>
      <c r="F1654" s="7">
        <v>0</v>
      </c>
      <c r="G1654" s="7">
        <v>0</v>
      </c>
      <c r="H1654" s="7">
        <v>1</v>
      </c>
      <c r="I1654" s="7">
        <v>11.6189744574611</v>
      </c>
      <c r="J1654" s="7">
        <v>59472</v>
      </c>
      <c r="K1654" s="7">
        <v>2292</v>
      </c>
      <c r="L1654" s="7">
        <v>1397</v>
      </c>
      <c r="M1654" s="7">
        <v>381</v>
      </c>
      <c r="N1654" s="7">
        <v>2773</v>
      </c>
      <c r="O1654" s="7">
        <v>407</v>
      </c>
      <c r="P1654" s="7">
        <v>260</v>
      </c>
      <c r="Q1654" s="7">
        <v>5</v>
      </c>
      <c r="R1654" s="7">
        <v>59</v>
      </c>
      <c r="S1654" s="7">
        <v>1558</v>
      </c>
      <c r="T1654" s="7">
        <v>3118</v>
      </c>
      <c r="U1654" s="7">
        <v>190</v>
      </c>
      <c r="V1654" s="7">
        <v>379</v>
      </c>
      <c r="W1654" s="7">
        <v>0</v>
      </c>
    </row>
    <row r="1655" spans="1:23" x14ac:dyDescent="0.35">
      <c r="A1655" s="7">
        <v>1</v>
      </c>
      <c r="B1655" s="7">
        <v>6405</v>
      </c>
      <c r="C1655" s="7">
        <v>2006</v>
      </c>
      <c r="D1655" s="7">
        <v>0</v>
      </c>
      <c r="E1655" s="7">
        <v>0</v>
      </c>
      <c r="F1655" s="7">
        <v>0</v>
      </c>
      <c r="G1655" s="7">
        <v>0</v>
      </c>
      <c r="H1655" s="7">
        <v>1</v>
      </c>
      <c r="I1655" s="7">
        <v>9.3535268545786003</v>
      </c>
      <c r="J1655" s="7">
        <v>61537</v>
      </c>
      <c r="K1655" s="7">
        <v>2305</v>
      </c>
      <c r="L1655" s="7">
        <v>1702</v>
      </c>
      <c r="M1655" s="7">
        <v>532</v>
      </c>
      <c r="N1655" s="7">
        <v>3815</v>
      </c>
      <c r="O1655" s="7">
        <v>405</v>
      </c>
      <c r="P1655" s="7">
        <v>91</v>
      </c>
      <c r="Q1655" s="7">
        <v>0</v>
      </c>
      <c r="R1655" s="7">
        <v>58</v>
      </c>
      <c r="S1655" s="7">
        <v>2036</v>
      </c>
      <c r="T1655" s="7">
        <v>3914</v>
      </c>
      <c r="U1655" s="7">
        <v>321</v>
      </c>
      <c r="V1655" s="7">
        <v>305</v>
      </c>
      <c r="W1655" s="7">
        <v>0</v>
      </c>
    </row>
    <row r="1656" spans="1:23" x14ac:dyDescent="0.35">
      <c r="A1656" s="7">
        <v>1</v>
      </c>
      <c r="B1656" s="7">
        <v>3774</v>
      </c>
      <c r="C1656" s="7">
        <v>1254</v>
      </c>
      <c r="D1656" s="7">
        <v>0</v>
      </c>
      <c r="E1656" s="7">
        <v>1</v>
      </c>
      <c r="F1656" s="7">
        <v>2.6497085320614733E-2</v>
      </c>
      <c r="G1656" s="7">
        <v>0</v>
      </c>
      <c r="H1656" s="7">
        <v>1</v>
      </c>
      <c r="I1656" s="7">
        <v>21.4720677786603</v>
      </c>
      <c r="J1656" s="7">
        <v>48284</v>
      </c>
      <c r="K1656" s="7">
        <v>1729</v>
      </c>
      <c r="L1656" s="7">
        <v>1007</v>
      </c>
      <c r="M1656" s="7">
        <v>290</v>
      </c>
      <c r="N1656" s="7">
        <v>2254</v>
      </c>
      <c r="O1656" s="7">
        <v>220</v>
      </c>
      <c r="P1656" s="7">
        <v>52</v>
      </c>
      <c r="Q1656" s="7">
        <v>1</v>
      </c>
      <c r="R1656" s="7">
        <v>17</v>
      </c>
      <c r="S1656" s="7">
        <v>1230</v>
      </c>
      <c r="T1656" s="7">
        <v>2343</v>
      </c>
      <c r="U1656" s="7">
        <v>323</v>
      </c>
      <c r="V1656" s="7">
        <v>361</v>
      </c>
      <c r="W1656" s="7">
        <v>0</v>
      </c>
    </row>
    <row r="1657" spans="1:23" x14ac:dyDescent="0.35">
      <c r="A1657" s="7">
        <v>1</v>
      </c>
      <c r="B1657" s="7">
        <v>5341</v>
      </c>
      <c r="C1657" s="7">
        <v>1698</v>
      </c>
      <c r="D1657" s="7">
        <v>0</v>
      </c>
      <c r="E1657" s="7">
        <v>0</v>
      </c>
      <c r="F1657" s="7">
        <v>0</v>
      </c>
      <c r="G1657" s="7">
        <v>0</v>
      </c>
      <c r="H1657" s="7">
        <v>1</v>
      </c>
      <c r="I1657" s="7">
        <v>21.050583657587499</v>
      </c>
      <c r="J1657" s="7">
        <v>73482</v>
      </c>
      <c r="K1657" s="7">
        <v>1702</v>
      </c>
      <c r="L1657" s="7">
        <v>1575</v>
      </c>
      <c r="M1657" s="7">
        <v>448</v>
      </c>
      <c r="N1657" s="7">
        <v>3050</v>
      </c>
      <c r="O1657" s="7">
        <v>728</v>
      </c>
      <c r="P1657" s="7">
        <v>365</v>
      </c>
      <c r="Q1657" s="7">
        <v>8</v>
      </c>
      <c r="R1657" s="7">
        <v>39</v>
      </c>
      <c r="S1657" s="7">
        <v>1151</v>
      </c>
      <c r="T1657" s="7">
        <v>2568</v>
      </c>
      <c r="U1657" s="7">
        <v>174</v>
      </c>
      <c r="V1657" s="7">
        <v>380</v>
      </c>
      <c r="W1657" s="7">
        <v>0</v>
      </c>
    </row>
    <row r="1658" spans="1:23" x14ac:dyDescent="0.35">
      <c r="A1658" s="7">
        <v>1</v>
      </c>
      <c r="B1658" s="7">
        <v>2977</v>
      </c>
      <c r="C1658" s="7">
        <v>1080</v>
      </c>
      <c r="D1658" s="7">
        <v>0</v>
      </c>
      <c r="E1658" s="7">
        <v>38</v>
      </c>
      <c r="F1658" s="7">
        <v>1.2764528048370842</v>
      </c>
      <c r="G1658" s="7">
        <v>0</v>
      </c>
      <c r="H1658" s="7">
        <v>0</v>
      </c>
      <c r="I1658" s="7">
        <v>7.81738586616635</v>
      </c>
      <c r="J1658" s="7">
        <v>79250</v>
      </c>
      <c r="K1658" s="7">
        <v>878</v>
      </c>
      <c r="L1658" s="7">
        <v>615</v>
      </c>
      <c r="M1658" s="7">
        <v>421</v>
      </c>
      <c r="N1658" s="7">
        <v>2139</v>
      </c>
      <c r="O1658" s="7">
        <v>251</v>
      </c>
      <c r="P1658" s="7">
        <v>163</v>
      </c>
      <c r="Q1658" s="7">
        <v>0</v>
      </c>
      <c r="R1658" s="7">
        <v>5</v>
      </c>
      <c r="S1658" s="7">
        <v>419</v>
      </c>
      <c r="T1658" s="7">
        <v>892</v>
      </c>
      <c r="U1658" s="7">
        <v>109</v>
      </c>
      <c r="V1658" s="7">
        <v>191</v>
      </c>
      <c r="W1658" s="7">
        <v>0</v>
      </c>
    </row>
    <row r="1659" spans="1:23" x14ac:dyDescent="0.35">
      <c r="A1659" s="7">
        <v>1</v>
      </c>
      <c r="B1659" s="7">
        <v>6738</v>
      </c>
      <c r="C1659" s="7">
        <v>2615</v>
      </c>
      <c r="D1659" s="7">
        <v>0</v>
      </c>
      <c r="E1659" s="7">
        <v>9</v>
      </c>
      <c r="F1659" s="7">
        <v>0.13357079252003562</v>
      </c>
      <c r="G1659" s="7">
        <v>0</v>
      </c>
      <c r="H1659" s="7">
        <v>0</v>
      </c>
      <c r="I1659" s="7">
        <v>2.39308321753898</v>
      </c>
      <c r="J1659" s="7">
        <v>136917</v>
      </c>
      <c r="K1659" s="7">
        <v>989</v>
      </c>
      <c r="L1659" s="7">
        <v>1461</v>
      </c>
      <c r="M1659" s="7">
        <v>1045</v>
      </c>
      <c r="N1659" s="7">
        <v>6217</v>
      </c>
      <c r="O1659" s="7">
        <v>82</v>
      </c>
      <c r="P1659" s="7">
        <v>222</v>
      </c>
      <c r="Q1659" s="7">
        <v>0</v>
      </c>
      <c r="R1659" s="7">
        <v>12</v>
      </c>
      <c r="S1659" s="7">
        <v>205</v>
      </c>
      <c r="T1659" s="7">
        <v>584</v>
      </c>
      <c r="U1659" s="7">
        <v>65</v>
      </c>
      <c r="V1659" s="7">
        <v>32</v>
      </c>
      <c r="W1659" s="7">
        <v>0</v>
      </c>
    </row>
    <row r="1660" spans="1:23" x14ac:dyDescent="0.35">
      <c r="A1660" s="7">
        <v>1</v>
      </c>
      <c r="B1660" s="7">
        <v>5694</v>
      </c>
      <c r="C1660" s="7">
        <v>2282</v>
      </c>
      <c r="D1660" s="7">
        <v>0</v>
      </c>
      <c r="E1660" s="7">
        <v>10</v>
      </c>
      <c r="F1660" s="7">
        <v>0.17562346329469616</v>
      </c>
      <c r="G1660" s="7">
        <v>0</v>
      </c>
      <c r="H1660" s="7">
        <v>0</v>
      </c>
      <c r="I1660" s="7">
        <v>5.7127507163323799</v>
      </c>
      <c r="J1660" s="7">
        <v>99936</v>
      </c>
      <c r="K1660" s="7">
        <v>1026</v>
      </c>
      <c r="L1660" s="7">
        <v>1203</v>
      </c>
      <c r="M1660" s="7">
        <v>762</v>
      </c>
      <c r="N1660" s="7">
        <v>5152</v>
      </c>
      <c r="O1660" s="7">
        <v>88</v>
      </c>
      <c r="P1660" s="7">
        <v>117</v>
      </c>
      <c r="Q1660" s="7">
        <v>0</v>
      </c>
      <c r="R1660" s="7">
        <v>10</v>
      </c>
      <c r="S1660" s="7">
        <v>327</v>
      </c>
      <c r="T1660" s="7">
        <v>861</v>
      </c>
      <c r="U1660" s="7">
        <v>110</v>
      </c>
      <c r="V1660" s="7">
        <v>59</v>
      </c>
      <c r="W1660" s="7">
        <v>0</v>
      </c>
    </row>
    <row r="1661" spans="1:23" x14ac:dyDescent="0.35">
      <c r="A1661" s="7">
        <v>1</v>
      </c>
      <c r="B1661" s="7">
        <v>6359</v>
      </c>
      <c r="C1661" s="7">
        <v>2557</v>
      </c>
      <c r="D1661" s="7">
        <v>0</v>
      </c>
      <c r="E1661" s="7">
        <v>3</v>
      </c>
      <c r="F1661" s="7">
        <v>4.7177229124076112E-2</v>
      </c>
      <c r="G1661" s="7">
        <v>1</v>
      </c>
      <c r="H1661" s="7">
        <v>0</v>
      </c>
      <c r="I1661" s="7">
        <v>5.0089179548157006</v>
      </c>
      <c r="J1661" s="7">
        <v>101512</v>
      </c>
      <c r="K1661" s="7">
        <v>1262</v>
      </c>
      <c r="L1661" s="7">
        <v>1358</v>
      </c>
      <c r="M1661" s="7">
        <v>898</v>
      </c>
      <c r="N1661" s="7">
        <v>5283</v>
      </c>
      <c r="O1661" s="7">
        <v>256</v>
      </c>
      <c r="P1661" s="7">
        <v>191</v>
      </c>
      <c r="Q1661" s="7">
        <v>0</v>
      </c>
      <c r="R1661" s="7">
        <v>18</v>
      </c>
      <c r="S1661" s="7">
        <v>611</v>
      </c>
      <c r="T1661" s="7">
        <v>1452</v>
      </c>
      <c r="U1661" s="7">
        <v>131</v>
      </c>
      <c r="V1661" s="7">
        <v>169</v>
      </c>
      <c r="W1661" s="7">
        <v>0</v>
      </c>
    </row>
    <row r="1662" spans="1:23" x14ac:dyDescent="0.35">
      <c r="A1662" s="7">
        <v>1</v>
      </c>
      <c r="B1662" s="7">
        <v>7792</v>
      </c>
      <c r="C1662" s="7">
        <v>1909</v>
      </c>
      <c r="D1662" s="7">
        <v>0</v>
      </c>
      <c r="E1662" s="7">
        <v>3230</v>
      </c>
      <c r="F1662" s="7">
        <v>41.45277207392197</v>
      </c>
      <c r="G1662" s="7">
        <v>0</v>
      </c>
      <c r="H1662" s="7">
        <v>0</v>
      </c>
      <c r="I1662" s="7">
        <v>3.0956112852664601</v>
      </c>
      <c r="J1662" s="7">
        <v>127955</v>
      </c>
      <c r="K1662" s="7">
        <v>317</v>
      </c>
      <c r="L1662" s="7">
        <v>759</v>
      </c>
      <c r="M1662" s="7">
        <v>794</v>
      </c>
      <c r="N1662" s="7">
        <v>6567</v>
      </c>
      <c r="O1662" s="7">
        <v>504</v>
      </c>
      <c r="P1662" s="7">
        <v>332</v>
      </c>
      <c r="Q1662" s="7">
        <v>1</v>
      </c>
      <c r="R1662" s="7">
        <v>12</v>
      </c>
      <c r="S1662" s="7">
        <v>376</v>
      </c>
      <c r="T1662" s="7">
        <v>701</v>
      </c>
      <c r="U1662" s="7">
        <v>60</v>
      </c>
      <c r="V1662" s="7">
        <v>45</v>
      </c>
      <c r="W1662" s="7">
        <v>0</v>
      </c>
    </row>
    <row r="1663" spans="1:23" x14ac:dyDescent="0.35">
      <c r="A1663" s="7">
        <v>1</v>
      </c>
      <c r="B1663" s="7">
        <v>6640</v>
      </c>
      <c r="C1663" s="7">
        <v>2831</v>
      </c>
      <c r="D1663" s="7">
        <v>0</v>
      </c>
      <c r="E1663" s="7">
        <v>2</v>
      </c>
      <c r="F1663" s="7">
        <v>3.0120481927710847E-2</v>
      </c>
      <c r="G1663" s="7">
        <v>1</v>
      </c>
      <c r="H1663" s="7">
        <v>0</v>
      </c>
      <c r="I1663" s="7">
        <v>3.1265089328826696</v>
      </c>
      <c r="J1663" s="7">
        <v>110278</v>
      </c>
      <c r="K1663" s="7">
        <v>1534</v>
      </c>
      <c r="L1663" s="7">
        <v>1224</v>
      </c>
      <c r="M1663" s="7">
        <v>1084</v>
      </c>
      <c r="N1663" s="7">
        <v>5943</v>
      </c>
      <c r="O1663" s="7">
        <v>89</v>
      </c>
      <c r="P1663" s="7">
        <v>326</v>
      </c>
      <c r="Q1663" s="7">
        <v>0</v>
      </c>
      <c r="R1663" s="7">
        <v>10</v>
      </c>
      <c r="S1663" s="7">
        <v>272</v>
      </c>
      <c r="T1663" s="7">
        <v>727</v>
      </c>
      <c r="U1663" s="7">
        <v>279</v>
      </c>
      <c r="V1663" s="7">
        <v>52</v>
      </c>
      <c r="W1663" s="7">
        <v>0</v>
      </c>
    </row>
    <row r="1664" spans="1:23" x14ac:dyDescent="0.35">
      <c r="A1664" s="7">
        <v>1</v>
      </c>
      <c r="B1664" s="7">
        <v>8417</v>
      </c>
      <c r="C1664" s="7">
        <v>3123</v>
      </c>
      <c r="D1664" s="7">
        <v>0</v>
      </c>
      <c r="E1664" s="7">
        <v>68</v>
      </c>
      <c r="F1664" s="7">
        <v>0.80788879648330758</v>
      </c>
      <c r="G1664" s="7">
        <v>1</v>
      </c>
      <c r="H1664" s="7">
        <v>0</v>
      </c>
      <c r="I1664" s="7">
        <v>4.9184232463975199</v>
      </c>
      <c r="J1664" s="7">
        <v>118784</v>
      </c>
      <c r="K1664" s="7">
        <v>880</v>
      </c>
      <c r="L1664" s="7">
        <v>1715</v>
      </c>
      <c r="M1664" s="7">
        <v>1709</v>
      </c>
      <c r="N1664" s="7">
        <v>7704</v>
      </c>
      <c r="O1664" s="7">
        <v>148</v>
      </c>
      <c r="P1664" s="7">
        <v>318</v>
      </c>
      <c r="Q1664" s="7">
        <v>0</v>
      </c>
      <c r="R1664" s="7">
        <v>2</v>
      </c>
      <c r="S1664" s="7">
        <v>245</v>
      </c>
      <c r="T1664" s="7">
        <v>628</v>
      </c>
      <c r="U1664" s="7">
        <v>180</v>
      </c>
      <c r="V1664" s="7">
        <v>55</v>
      </c>
      <c r="W1664" s="7">
        <v>0</v>
      </c>
    </row>
    <row r="1665" spans="1:23" x14ac:dyDescent="0.35">
      <c r="A1665" s="7">
        <v>1</v>
      </c>
      <c r="B1665" s="7">
        <v>5419</v>
      </c>
      <c r="C1665" s="7">
        <v>1457</v>
      </c>
      <c r="D1665" s="7">
        <v>0</v>
      </c>
      <c r="E1665" s="7">
        <v>3</v>
      </c>
      <c r="F1665" s="7">
        <v>5.5360767669311681E-2</v>
      </c>
      <c r="G1665" s="7">
        <v>0</v>
      </c>
      <c r="H1665" s="7">
        <v>1</v>
      </c>
      <c r="I1665" s="7">
        <v>37.035549307089802</v>
      </c>
      <c r="J1665" s="7">
        <v>29803</v>
      </c>
      <c r="K1665" s="7">
        <v>3500</v>
      </c>
      <c r="L1665" s="7">
        <v>1930</v>
      </c>
      <c r="M1665" s="7">
        <v>251</v>
      </c>
      <c r="N1665" s="7">
        <v>1600</v>
      </c>
      <c r="O1665" s="7">
        <v>487</v>
      </c>
      <c r="P1665" s="7">
        <v>12</v>
      </c>
      <c r="Q1665" s="7">
        <v>0</v>
      </c>
      <c r="R1665" s="7">
        <v>102</v>
      </c>
      <c r="S1665" s="7">
        <v>3218</v>
      </c>
      <c r="T1665" s="7">
        <v>4829</v>
      </c>
      <c r="U1665" s="7">
        <v>774</v>
      </c>
      <c r="V1665" s="7">
        <v>710</v>
      </c>
      <c r="W1665" s="7">
        <v>0</v>
      </c>
    </row>
    <row r="1666" spans="1:23" x14ac:dyDescent="0.35">
      <c r="A1666" s="7">
        <v>1</v>
      </c>
      <c r="B1666" s="7">
        <v>3623</v>
      </c>
      <c r="C1666" s="7">
        <v>855</v>
      </c>
      <c r="D1666" s="7">
        <v>0</v>
      </c>
      <c r="E1666" s="7">
        <v>0</v>
      </c>
      <c r="F1666" s="7">
        <v>0</v>
      </c>
      <c r="G1666" s="7">
        <v>0</v>
      </c>
      <c r="H1666" s="7">
        <v>1</v>
      </c>
      <c r="I1666" s="7">
        <v>41.894558782069403</v>
      </c>
      <c r="J1666" s="7">
        <v>27969</v>
      </c>
      <c r="K1666" s="7">
        <v>2429</v>
      </c>
      <c r="L1666" s="7">
        <v>1199</v>
      </c>
      <c r="M1666" s="7">
        <v>161</v>
      </c>
      <c r="N1666" s="7">
        <v>1421</v>
      </c>
      <c r="O1666" s="7">
        <v>134</v>
      </c>
      <c r="P1666" s="7">
        <v>16</v>
      </c>
      <c r="Q1666" s="7">
        <v>0</v>
      </c>
      <c r="R1666" s="7">
        <v>82</v>
      </c>
      <c r="S1666" s="7">
        <v>1970</v>
      </c>
      <c r="T1666" s="7">
        <v>3327</v>
      </c>
      <c r="U1666" s="7">
        <v>482</v>
      </c>
      <c r="V1666" s="7">
        <v>453</v>
      </c>
      <c r="W1666" s="7">
        <v>0</v>
      </c>
    </row>
    <row r="1667" spans="1:23" x14ac:dyDescent="0.35">
      <c r="A1667" s="7">
        <v>1</v>
      </c>
      <c r="B1667" s="7">
        <v>4597</v>
      </c>
      <c r="C1667" s="7">
        <v>1171</v>
      </c>
      <c r="D1667" s="7">
        <v>0</v>
      </c>
      <c r="E1667" s="7">
        <v>8</v>
      </c>
      <c r="F1667" s="7">
        <v>0.17402653904720469</v>
      </c>
      <c r="G1667" s="7">
        <v>0</v>
      </c>
      <c r="H1667" s="7">
        <v>1</v>
      </c>
      <c r="I1667" s="7">
        <v>40.7624633431085</v>
      </c>
      <c r="J1667" s="7">
        <v>29914</v>
      </c>
      <c r="K1667" s="7">
        <v>3584</v>
      </c>
      <c r="L1667" s="7">
        <v>1531</v>
      </c>
      <c r="M1667" s="7">
        <v>199</v>
      </c>
      <c r="N1667" s="7">
        <v>1982</v>
      </c>
      <c r="O1667" s="7">
        <v>287</v>
      </c>
      <c r="P1667" s="7">
        <v>15</v>
      </c>
      <c r="Q1667" s="7">
        <v>2</v>
      </c>
      <c r="R1667" s="7">
        <v>64</v>
      </c>
      <c r="S1667" s="7">
        <v>2247</v>
      </c>
      <c r="T1667" s="7">
        <v>4117</v>
      </c>
      <c r="U1667" s="7">
        <v>580</v>
      </c>
      <c r="V1667" s="7">
        <v>781</v>
      </c>
      <c r="W1667" s="7">
        <v>0</v>
      </c>
    </row>
    <row r="1668" spans="1:23" x14ac:dyDescent="0.35">
      <c r="A1668" s="7">
        <v>1</v>
      </c>
      <c r="B1668" s="7">
        <v>5572</v>
      </c>
      <c r="C1668" s="7">
        <v>1490</v>
      </c>
      <c r="D1668" s="7">
        <v>0</v>
      </c>
      <c r="E1668" s="7">
        <v>6</v>
      </c>
      <c r="F1668" s="7">
        <v>0.10768126346015792</v>
      </c>
      <c r="G1668" s="7">
        <v>0</v>
      </c>
      <c r="H1668" s="7">
        <v>1</v>
      </c>
      <c r="I1668" s="7">
        <v>31.520737327188904</v>
      </c>
      <c r="J1668" s="7">
        <v>35644</v>
      </c>
      <c r="K1668" s="7">
        <v>3191</v>
      </c>
      <c r="L1668" s="7">
        <v>1581</v>
      </c>
      <c r="M1668" s="7">
        <v>366</v>
      </c>
      <c r="N1668" s="7">
        <v>2137</v>
      </c>
      <c r="O1668" s="7">
        <v>844</v>
      </c>
      <c r="P1668" s="7">
        <v>39</v>
      </c>
      <c r="Q1668" s="7">
        <v>0</v>
      </c>
      <c r="R1668" s="7">
        <v>43</v>
      </c>
      <c r="S1668" s="7">
        <v>2509</v>
      </c>
      <c r="T1668" s="7">
        <v>4630</v>
      </c>
      <c r="U1668" s="7">
        <v>513</v>
      </c>
      <c r="V1668" s="7">
        <v>538</v>
      </c>
      <c r="W1668" s="7">
        <v>0</v>
      </c>
    </row>
    <row r="1669" spans="1:23" x14ac:dyDescent="0.35">
      <c r="A1669" s="7">
        <v>1</v>
      </c>
      <c r="B1669" s="7">
        <v>4908</v>
      </c>
      <c r="C1669" s="7">
        <v>1303</v>
      </c>
      <c r="D1669" s="7">
        <v>0</v>
      </c>
      <c r="E1669" s="7">
        <v>136</v>
      </c>
      <c r="F1669" s="7">
        <v>2.7709861450692745</v>
      </c>
      <c r="G1669" s="7">
        <v>0</v>
      </c>
      <c r="H1669" s="7">
        <v>1</v>
      </c>
      <c r="I1669" s="7">
        <v>39.506648679899797</v>
      </c>
      <c r="J1669" s="7">
        <v>32140</v>
      </c>
      <c r="K1669" s="7">
        <v>4008</v>
      </c>
      <c r="L1669" s="7">
        <v>1632</v>
      </c>
      <c r="M1669" s="7">
        <v>395</v>
      </c>
      <c r="N1669" s="7">
        <v>1590</v>
      </c>
      <c r="O1669" s="7">
        <v>909</v>
      </c>
      <c r="P1669" s="7">
        <v>10</v>
      </c>
      <c r="Q1669" s="7">
        <v>1</v>
      </c>
      <c r="R1669" s="7">
        <v>44</v>
      </c>
      <c r="S1669" s="7">
        <v>2354</v>
      </c>
      <c r="T1669" s="7">
        <v>4036</v>
      </c>
      <c r="U1669" s="7">
        <v>575</v>
      </c>
      <c r="V1669" s="7">
        <v>819</v>
      </c>
      <c r="W1669" s="7">
        <v>0</v>
      </c>
    </row>
    <row r="1670" spans="1:23" x14ac:dyDescent="0.35">
      <c r="A1670" s="7">
        <v>1</v>
      </c>
      <c r="B1670" s="7">
        <v>7439</v>
      </c>
      <c r="C1670" s="7">
        <v>1881</v>
      </c>
      <c r="D1670" s="7">
        <v>0</v>
      </c>
      <c r="E1670" s="7">
        <v>116</v>
      </c>
      <c r="F1670" s="7">
        <v>1.5593493749159832</v>
      </c>
      <c r="G1670" s="7">
        <v>0</v>
      </c>
      <c r="H1670" s="7">
        <v>1</v>
      </c>
      <c r="I1670" s="7">
        <v>33.2923161060979</v>
      </c>
      <c r="J1670" s="7">
        <v>40234</v>
      </c>
      <c r="K1670" s="7">
        <v>4292</v>
      </c>
      <c r="L1670" s="7">
        <v>2341</v>
      </c>
      <c r="M1670" s="7">
        <v>683</v>
      </c>
      <c r="N1670" s="7">
        <v>2984</v>
      </c>
      <c r="O1670" s="7">
        <v>1347</v>
      </c>
      <c r="P1670" s="7">
        <v>136</v>
      </c>
      <c r="Q1670" s="7">
        <v>7</v>
      </c>
      <c r="R1670" s="7">
        <v>89</v>
      </c>
      <c r="S1670" s="7">
        <v>2876</v>
      </c>
      <c r="T1670" s="7">
        <v>5846</v>
      </c>
      <c r="U1670" s="7">
        <v>632</v>
      </c>
      <c r="V1670" s="7">
        <v>660</v>
      </c>
      <c r="W1670" s="7">
        <v>0</v>
      </c>
    </row>
    <row r="1671" spans="1:23" x14ac:dyDescent="0.35">
      <c r="A1671" s="7">
        <v>1</v>
      </c>
      <c r="B1671" s="7">
        <v>2551</v>
      </c>
      <c r="C1671" s="7">
        <v>604</v>
      </c>
      <c r="D1671" s="7">
        <v>0</v>
      </c>
      <c r="E1671" s="7">
        <v>0</v>
      </c>
      <c r="F1671" s="7">
        <v>0</v>
      </c>
      <c r="G1671" s="7">
        <v>0</v>
      </c>
      <c r="H1671" s="7">
        <v>0</v>
      </c>
      <c r="I1671" s="7">
        <v>6.5837013247691702</v>
      </c>
      <c r="J1671" s="7">
        <v>146250</v>
      </c>
      <c r="K1671" s="7">
        <v>369</v>
      </c>
      <c r="L1671" s="7">
        <v>1149</v>
      </c>
      <c r="M1671" s="7">
        <v>204</v>
      </c>
      <c r="N1671" s="7">
        <v>2264</v>
      </c>
      <c r="O1671" s="7">
        <v>67</v>
      </c>
      <c r="P1671" s="7">
        <v>57</v>
      </c>
      <c r="Q1671" s="7">
        <v>0</v>
      </c>
      <c r="R1671" s="7">
        <v>3</v>
      </c>
      <c r="S1671" s="7">
        <v>160</v>
      </c>
      <c r="T1671" s="7">
        <v>286</v>
      </c>
      <c r="U1671" s="7">
        <v>21</v>
      </c>
      <c r="V1671" s="7">
        <v>27</v>
      </c>
      <c r="W1671" s="7">
        <v>0</v>
      </c>
    </row>
    <row r="1672" spans="1:23" x14ac:dyDescent="0.35">
      <c r="A1672" s="7">
        <v>1</v>
      </c>
      <c r="B1672" s="7">
        <v>6482</v>
      </c>
      <c r="C1672" s="7">
        <v>1950</v>
      </c>
      <c r="D1672" s="7">
        <v>0</v>
      </c>
      <c r="E1672" s="7">
        <v>8</v>
      </c>
      <c r="F1672" s="7">
        <v>0.12341869793273681</v>
      </c>
      <c r="G1672" s="7">
        <v>1</v>
      </c>
      <c r="H1672" s="7">
        <v>1</v>
      </c>
      <c r="I1672" s="7">
        <v>25.917832167832199</v>
      </c>
      <c r="J1672" s="7">
        <v>56623</v>
      </c>
      <c r="K1672" s="7">
        <v>3134</v>
      </c>
      <c r="L1672" s="7">
        <v>1873</v>
      </c>
      <c r="M1672" s="7">
        <v>609</v>
      </c>
      <c r="N1672" s="7">
        <v>2860</v>
      </c>
      <c r="O1672" s="7">
        <v>884</v>
      </c>
      <c r="P1672" s="7">
        <v>412</v>
      </c>
      <c r="Q1672" s="7">
        <v>3</v>
      </c>
      <c r="R1672" s="7">
        <v>92</v>
      </c>
      <c r="S1672" s="7">
        <v>2231</v>
      </c>
      <c r="T1672" s="7">
        <v>4209</v>
      </c>
      <c r="U1672" s="7">
        <v>508</v>
      </c>
      <c r="V1672" s="7">
        <v>614</v>
      </c>
      <c r="W1672" s="7">
        <v>0</v>
      </c>
    </row>
    <row r="1673" spans="1:23" x14ac:dyDescent="0.35">
      <c r="A1673" s="7">
        <v>1</v>
      </c>
      <c r="B1673" s="7">
        <v>5251</v>
      </c>
      <c r="C1673" s="7">
        <v>1597</v>
      </c>
      <c r="D1673" s="7">
        <v>0</v>
      </c>
      <c r="E1673" s="7">
        <v>5</v>
      </c>
      <c r="F1673" s="7">
        <v>9.5219958103218427E-2</v>
      </c>
      <c r="G1673" s="7">
        <v>1</v>
      </c>
      <c r="H1673" s="7">
        <v>1</v>
      </c>
      <c r="I1673" s="7">
        <v>15.0856511328053</v>
      </c>
      <c r="J1673" s="7">
        <v>57105</v>
      </c>
      <c r="K1673" s="7">
        <v>1906</v>
      </c>
      <c r="L1673" s="7">
        <v>1539</v>
      </c>
      <c r="M1673" s="7">
        <v>475</v>
      </c>
      <c r="N1673" s="7">
        <v>2804</v>
      </c>
      <c r="O1673" s="7">
        <v>506</v>
      </c>
      <c r="P1673" s="7">
        <v>566</v>
      </c>
      <c r="Q1673" s="7">
        <v>1</v>
      </c>
      <c r="R1673" s="7">
        <v>38</v>
      </c>
      <c r="S1673" s="7">
        <v>1336</v>
      </c>
      <c r="T1673" s="7">
        <v>2883</v>
      </c>
      <c r="U1673" s="7">
        <v>290</v>
      </c>
      <c r="V1673" s="7">
        <v>532</v>
      </c>
      <c r="W1673" s="7">
        <v>0</v>
      </c>
    </row>
    <row r="1674" spans="1:23" x14ac:dyDescent="0.35">
      <c r="A1674" s="7">
        <v>1</v>
      </c>
      <c r="B1674" s="7">
        <v>4388</v>
      </c>
      <c r="C1674" s="7">
        <v>1570</v>
      </c>
      <c r="D1674" s="7">
        <v>0</v>
      </c>
      <c r="E1674" s="7">
        <v>1</v>
      </c>
      <c r="F1674" s="7">
        <v>2.2789425706472195E-2</v>
      </c>
      <c r="G1674" s="7">
        <v>1</v>
      </c>
      <c r="H1674" s="7">
        <v>0</v>
      </c>
      <c r="I1674" s="7">
        <v>17.1899706347414</v>
      </c>
      <c r="J1674" s="7">
        <v>81221</v>
      </c>
      <c r="K1674" s="7">
        <v>1474</v>
      </c>
      <c r="L1674" s="7">
        <v>1200</v>
      </c>
      <c r="M1674" s="7">
        <v>640</v>
      </c>
      <c r="N1674" s="7">
        <v>2480</v>
      </c>
      <c r="O1674" s="7">
        <v>349</v>
      </c>
      <c r="P1674" s="7">
        <v>555</v>
      </c>
      <c r="Q1674" s="7">
        <v>0</v>
      </c>
      <c r="R1674" s="7">
        <v>14</v>
      </c>
      <c r="S1674" s="7">
        <v>990</v>
      </c>
      <c r="T1674" s="7">
        <v>1683</v>
      </c>
      <c r="U1674" s="7">
        <v>401</v>
      </c>
      <c r="V1674" s="7">
        <v>335</v>
      </c>
      <c r="W1674" s="7">
        <v>0</v>
      </c>
    </row>
    <row r="1675" spans="1:23" x14ac:dyDescent="0.35">
      <c r="A1675" s="7">
        <v>1</v>
      </c>
      <c r="B1675" s="7">
        <v>4167</v>
      </c>
      <c r="C1675" s="7">
        <v>1274</v>
      </c>
      <c r="D1675" s="7">
        <v>0</v>
      </c>
      <c r="E1675" s="7">
        <v>172</v>
      </c>
      <c r="F1675" s="7">
        <v>4.127669786417087</v>
      </c>
      <c r="G1675" s="7">
        <v>0</v>
      </c>
      <c r="H1675" s="7">
        <v>0</v>
      </c>
      <c r="I1675" s="7">
        <v>16.143064282262003</v>
      </c>
      <c r="J1675" s="7">
        <v>91220</v>
      </c>
      <c r="K1675" s="7">
        <v>1227</v>
      </c>
      <c r="L1675" s="7">
        <v>1411</v>
      </c>
      <c r="M1675" s="7">
        <v>478</v>
      </c>
      <c r="N1675" s="7">
        <v>3208</v>
      </c>
      <c r="O1675" s="7">
        <v>188</v>
      </c>
      <c r="P1675" s="7">
        <v>255</v>
      </c>
      <c r="Q1675" s="7">
        <v>2</v>
      </c>
      <c r="R1675" s="7">
        <v>8</v>
      </c>
      <c r="S1675" s="7">
        <v>506</v>
      </c>
      <c r="T1675" s="7">
        <v>1090</v>
      </c>
      <c r="U1675" s="7">
        <v>198</v>
      </c>
      <c r="V1675" s="7">
        <v>247</v>
      </c>
      <c r="W1675" s="7">
        <v>0</v>
      </c>
    </row>
    <row r="1676" spans="1:23" x14ac:dyDescent="0.35">
      <c r="A1676" s="7">
        <v>1</v>
      </c>
      <c r="B1676" s="7">
        <v>4181</v>
      </c>
      <c r="C1676" s="7">
        <v>1325</v>
      </c>
      <c r="D1676" s="7">
        <v>0</v>
      </c>
      <c r="E1676" s="7">
        <v>3</v>
      </c>
      <c r="F1676" s="7">
        <v>7.1753169098301844E-2</v>
      </c>
      <c r="G1676" s="7">
        <v>0</v>
      </c>
      <c r="H1676" s="7">
        <v>1</v>
      </c>
      <c r="I1676" s="7">
        <v>36.755504055619895</v>
      </c>
      <c r="J1676" s="7">
        <v>34050</v>
      </c>
      <c r="K1676" s="7">
        <v>2855</v>
      </c>
      <c r="L1676" s="7">
        <v>1022</v>
      </c>
      <c r="M1676" s="7">
        <v>304</v>
      </c>
      <c r="N1676" s="7">
        <v>1401</v>
      </c>
      <c r="O1676" s="7">
        <v>340</v>
      </c>
      <c r="P1676" s="7">
        <v>835</v>
      </c>
      <c r="Q1676" s="7">
        <v>0</v>
      </c>
      <c r="R1676" s="7">
        <v>42</v>
      </c>
      <c r="S1676" s="7">
        <v>1563</v>
      </c>
      <c r="T1676" s="7">
        <v>2848</v>
      </c>
      <c r="U1676" s="7">
        <v>455</v>
      </c>
      <c r="V1676" s="7">
        <v>531</v>
      </c>
      <c r="W1676" s="7">
        <v>0</v>
      </c>
    </row>
    <row r="1677" spans="1:23" x14ac:dyDescent="0.35">
      <c r="A1677" s="7">
        <v>1</v>
      </c>
      <c r="B1677" s="7">
        <v>7410</v>
      </c>
      <c r="C1677" s="7">
        <v>1829</v>
      </c>
      <c r="D1677" s="7">
        <v>0</v>
      </c>
      <c r="E1677" s="7">
        <v>0</v>
      </c>
      <c r="F1677" s="7">
        <v>0</v>
      </c>
      <c r="G1677" s="7">
        <v>0</v>
      </c>
      <c r="H1677" s="7">
        <v>1</v>
      </c>
      <c r="I1677" s="7">
        <v>41.804101534490201</v>
      </c>
      <c r="J1677" s="7">
        <v>29314</v>
      </c>
      <c r="K1677" s="7">
        <v>5136</v>
      </c>
      <c r="L1677" s="7">
        <v>2330</v>
      </c>
      <c r="M1677" s="7">
        <v>427</v>
      </c>
      <c r="N1677" s="7">
        <v>3364</v>
      </c>
      <c r="O1677" s="7">
        <v>783</v>
      </c>
      <c r="P1677" s="7">
        <v>122</v>
      </c>
      <c r="Q1677" s="7">
        <v>8</v>
      </c>
      <c r="R1677" s="7">
        <v>74</v>
      </c>
      <c r="S1677" s="7">
        <v>3059</v>
      </c>
      <c r="T1677" s="7">
        <v>6659</v>
      </c>
      <c r="U1677" s="7">
        <v>803</v>
      </c>
      <c r="V1677" s="7">
        <v>925</v>
      </c>
      <c r="W1677" s="7">
        <v>0</v>
      </c>
    </row>
    <row r="1678" spans="1:23" x14ac:dyDescent="0.35">
      <c r="A1678" s="7">
        <v>1</v>
      </c>
      <c r="B1678" s="7">
        <v>3793</v>
      </c>
      <c r="C1678" s="7">
        <v>1105</v>
      </c>
      <c r="D1678" s="7">
        <v>0</v>
      </c>
      <c r="E1678" s="7">
        <v>0</v>
      </c>
      <c r="F1678" s="7">
        <v>0</v>
      </c>
      <c r="G1678" s="7">
        <v>0</v>
      </c>
      <c r="H1678" s="7">
        <v>1</v>
      </c>
      <c r="I1678" s="7">
        <v>52.8509332651496</v>
      </c>
      <c r="J1678" s="7">
        <v>22125</v>
      </c>
      <c r="K1678" s="7">
        <v>2676</v>
      </c>
      <c r="L1678" s="7">
        <v>1238</v>
      </c>
      <c r="M1678" s="7">
        <v>216</v>
      </c>
      <c r="N1678" s="7">
        <v>1345</v>
      </c>
      <c r="O1678" s="7">
        <v>300</v>
      </c>
      <c r="P1678" s="7">
        <v>10</v>
      </c>
      <c r="Q1678" s="7">
        <v>3</v>
      </c>
      <c r="R1678" s="7">
        <v>50</v>
      </c>
      <c r="S1678" s="7">
        <v>2085</v>
      </c>
      <c r="T1678" s="7">
        <v>3114</v>
      </c>
      <c r="U1678" s="7">
        <v>445</v>
      </c>
      <c r="V1678" s="7">
        <v>562</v>
      </c>
      <c r="W1678" s="7">
        <v>0</v>
      </c>
    </row>
    <row r="1679" spans="1:23" x14ac:dyDescent="0.35">
      <c r="A1679" s="7">
        <v>1</v>
      </c>
      <c r="B1679" s="7">
        <v>7540</v>
      </c>
      <c r="C1679" s="7">
        <v>2247</v>
      </c>
      <c r="D1679" s="7">
        <v>0</v>
      </c>
      <c r="E1679" s="7">
        <v>5</v>
      </c>
      <c r="F1679" s="7">
        <v>6.6312997347480099E-2</v>
      </c>
      <c r="G1679" s="7">
        <v>1</v>
      </c>
      <c r="H1679" s="7">
        <v>0</v>
      </c>
      <c r="I1679" s="7">
        <v>7.7984477023530898</v>
      </c>
      <c r="J1679" s="7">
        <v>79158</v>
      </c>
      <c r="K1679" s="7">
        <v>2046</v>
      </c>
      <c r="L1679" s="7">
        <v>1872</v>
      </c>
      <c r="M1679" s="7">
        <v>826</v>
      </c>
      <c r="N1679" s="7">
        <v>3793</v>
      </c>
      <c r="O1679" s="7">
        <v>1421</v>
      </c>
      <c r="P1679" s="7">
        <v>678</v>
      </c>
      <c r="Q1679" s="7">
        <v>0</v>
      </c>
      <c r="R1679" s="7">
        <v>61</v>
      </c>
      <c r="S1679" s="7">
        <v>1587</v>
      </c>
      <c r="T1679" s="7">
        <v>3983</v>
      </c>
      <c r="U1679" s="7">
        <v>209</v>
      </c>
      <c r="V1679" s="7">
        <v>432</v>
      </c>
      <c r="W1679" s="7">
        <v>0</v>
      </c>
    </row>
    <row r="1680" spans="1:23" x14ac:dyDescent="0.35">
      <c r="A1680" s="7">
        <v>1</v>
      </c>
      <c r="B1680" s="7">
        <v>3448</v>
      </c>
      <c r="C1680" s="7">
        <v>1175</v>
      </c>
      <c r="D1680" s="7">
        <v>0</v>
      </c>
      <c r="E1680" s="7">
        <v>0</v>
      </c>
      <c r="F1680" s="7">
        <v>0</v>
      </c>
      <c r="G1680" s="7">
        <v>0</v>
      </c>
      <c r="H1680" s="7">
        <v>1</v>
      </c>
      <c r="I1680" s="7">
        <v>19.5284469502819</v>
      </c>
      <c r="J1680" s="7">
        <v>57723</v>
      </c>
      <c r="K1680" s="7">
        <v>1431</v>
      </c>
      <c r="L1680" s="7">
        <v>885</v>
      </c>
      <c r="M1680" s="7">
        <v>368</v>
      </c>
      <c r="N1680" s="7">
        <v>1434</v>
      </c>
      <c r="O1680" s="7">
        <v>1127</v>
      </c>
      <c r="P1680" s="7">
        <v>237</v>
      </c>
      <c r="Q1680" s="7">
        <v>0</v>
      </c>
      <c r="R1680" s="7">
        <v>23</v>
      </c>
      <c r="S1680" s="7">
        <v>627</v>
      </c>
      <c r="T1680" s="7">
        <v>1589</v>
      </c>
      <c r="U1680" s="7">
        <v>88</v>
      </c>
      <c r="V1680" s="7">
        <v>245</v>
      </c>
      <c r="W1680" s="7">
        <v>0</v>
      </c>
    </row>
    <row r="1681" spans="1:23" x14ac:dyDescent="0.35">
      <c r="A1681" s="7">
        <v>1</v>
      </c>
      <c r="B1681" s="7">
        <v>7241</v>
      </c>
      <c r="C1681" s="7">
        <v>1825</v>
      </c>
      <c r="D1681" s="7">
        <v>0</v>
      </c>
      <c r="E1681" s="7">
        <v>59</v>
      </c>
      <c r="F1681" s="7">
        <v>0.81480458500207154</v>
      </c>
      <c r="G1681" s="7">
        <v>0</v>
      </c>
      <c r="H1681" s="7">
        <v>1</v>
      </c>
      <c r="I1681" s="7">
        <v>37.287189506000601</v>
      </c>
      <c r="J1681" s="7">
        <v>34846</v>
      </c>
      <c r="K1681" s="7">
        <v>4579</v>
      </c>
      <c r="L1681" s="7">
        <v>2292</v>
      </c>
      <c r="M1681" s="7">
        <v>489</v>
      </c>
      <c r="N1681" s="7">
        <v>2384</v>
      </c>
      <c r="O1681" s="7">
        <v>906</v>
      </c>
      <c r="P1681" s="7">
        <v>1897</v>
      </c>
      <c r="Q1681" s="7">
        <v>10</v>
      </c>
      <c r="R1681" s="7">
        <v>58</v>
      </c>
      <c r="S1681" s="7">
        <v>1986</v>
      </c>
      <c r="T1681" s="7">
        <v>4131</v>
      </c>
      <c r="U1681" s="7">
        <v>621</v>
      </c>
      <c r="V1681" s="7">
        <v>793</v>
      </c>
      <c r="W1681" s="7">
        <v>0</v>
      </c>
    </row>
    <row r="1682" spans="1:23" x14ac:dyDescent="0.35">
      <c r="A1682" s="7">
        <v>1</v>
      </c>
      <c r="B1682" s="7">
        <v>6827</v>
      </c>
      <c r="C1682" s="7">
        <v>1954</v>
      </c>
      <c r="D1682" s="7">
        <v>0</v>
      </c>
      <c r="E1682" s="7">
        <v>5</v>
      </c>
      <c r="F1682" s="7">
        <v>7.3238611395927938E-2</v>
      </c>
      <c r="G1682" s="7">
        <v>1</v>
      </c>
      <c r="H1682" s="7">
        <v>1</v>
      </c>
      <c r="I1682" s="7">
        <v>38.050757842791697</v>
      </c>
      <c r="J1682" s="7">
        <v>33117</v>
      </c>
      <c r="K1682" s="7">
        <v>3751</v>
      </c>
      <c r="L1682" s="7">
        <v>2115</v>
      </c>
      <c r="M1682" s="7">
        <v>488</v>
      </c>
      <c r="N1682" s="7">
        <v>2332</v>
      </c>
      <c r="O1682" s="7">
        <v>1898</v>
      </c>
      <c r="P1682" s="7">
        <v>455</v>
      </c>
      <c r="Q1682" s="7">
        <v>0</v>
      </c>
      <c r="R1682" s="7">
        <v>80</v>
      </c>
      <c r="S1682" s="7">
        <v>2062</v>
      </c>
      <c r="T1682" s="7">
        <v>4199</v>
      </c>
      <c r="U1682" s="7">
        <v>755</v>
      </c>
      <c r="V1682" s="7">
        <v>1043</v>
      </c>
      <c r="W1682" s="7">
        <v>0</v>
      </c>
    </row>
    <row r="1683" spans="1:23" x14ac:dyDescent="0.35">
      <c r="A1683" s="7">
        <v>1</v>
      </c>
      <c r="B1683" s="7">
        <v>4319</v>
      </c>
      <c r="C1683" s="7">
        <v>1296</v>
      </c>
      <c r="D1683" s="7">
        <v>0</v>
      </c>
      <c r="E1683" s="7">
        <v>0</v>
      </c>
      <c r="F1683" s="7">
        <v>0</v>
      </c>
      <c r="G1683" s="7">
        <v>1</v>
      </c>
      <c r="H1683" s="7">
        <v>1</v>
      </c>
      <c r="I1683" s="7">
        <v>26.822335025380699</v>
      </c>
      <c r="J1683" s="7">
        <v>51287</v>
      </c>
      <c r="K1683" s="7">
        <v>2464</v>
      </c>
      <c r="L1683" s="7">
        <v>1352</v>
      </c>
      <c r="M1683" s="7">
        <v>268</v>
      </c>
      <c r="N1683" s="7">
        <v>1285</v>
      </c>
      <c r="O1683" s="7">
        <v>1819</v>
      </c>
      <c r="P1683" s="7">
        <v>49</v>
      </c>
      <c r="Q1683" s="7">
        <v>3</v>
      </c>
      <c r="R1683" s="7">
        <v>54</v>
      </c>
      <c r="S1683" s="7">
        <v>1109</v>
      </c>
      <c r="T1683" s="7">
        <v>2311</v>
      </c>
      <c r="U1683" s="7">
        <v>316</v>
      </c>
      <c r="V1683" s="7">
        <v>456</v>
      </c>
      <c r="W1683" s="7">
        <v>0</v>
      </c>
    </row>
    <row r="1684" spans="1:23" x14ac:dyDescent="0.35">
      <c r="A1684" s="7">
        <v>1</v>
      </c>
      <c r="B1684" s="7">
        <v>2715</v>
      </c>
      <c r="C1684" s="7">
        <v>771</v>
      </c>
      <c r="D1684" s="7">
        <v>0</v>
      </c>
      <c r="E1684" s="7">
        <v>0</v>
      </c>
      <c r="F1684" s="7">
        <v>0</v>
      </c>
      <c r="G1684" s="7">
        <v>1</v>
      </c>
      <c r="H1684" s="7">
        <v>1</v>
      </c>
      <c r="I1684" s="7">
        <v>28.5291943828529</v>
      </c>
      <c r="J1684" s="7">
        <v>37218</v>
      </c>
      <c r="K1684" s="7">
        <v>1667</v>
      </c>
      <c r="L1684" s="7">
        <v>927</v>
      </c>
      <c r="M1684" s="7">
        <v>150</v>
      </c>
      <c r="N1684" s="7">
        <v>645</v>
      </c>
      <c r="O1684" s="7">
        <v>1457</v>
      </c>
      <c r="P1684" s="7">
        <v>36</v>
      </c>
      <c r="Q1684" s="7">
        <v>0</v>
      </c>
      <c r="R1684" s="7">
        <v>24</v>
      </c>
      <c r="S1684" s="7">
        <v>553</v>
      </c>
      <c r="T1684" s="7">
        <v>1215</v>
      </c>
      <c r="U1684" s="7">
        <v>261</v>
      </c>
      <c r="V1684" s="7">
        <v>338</v>
      </c>
      <c r="W1684" s="7">
        <v>0</v>
      </c>
    </row>
    <row r="1685" spans="1:23" x14ac:dyDescent="0.35">
      <c r="A1685" s="7">
        <v>1</v>
      </c>
      <c r="B1685" s="7">
        <v>2505</v>
      </c>
      <c r="C1685" s="7">
        <v>797</v>
      </c>
      <c r="D1685" s="7">
        <v>0</v>
      </c>
      <c r="E1685" s="7">
        <v>0</v>
      </c>
      <c r="F1685" s="7">
        <v>0</v>
      </c>
      <c r="G1685" s="7">
        <v>1</v>
      </c>
      <c r="H1685" s="7">
        <v>1</v>
      </c>
      <c r="I1685" s="7">
        <v>44.589552238806</v>
      </c>
      <c r="J1685" s="7">
        <v>31959</v>
      </c>
      <c r="K1685" s="7">
        <v>2119</v>
      </c>
      <c r="L1685" s="7">
        <v>711</v>
      </c>
      <c r="M1685" s="7">
        <v>244</v>
      </c>
      <c r="N1685" s="7">
        <v>454</v>
      </c>
      <c r="O1685" s="7">
        <v>1332</v>
      </c>
      <c r="P1685" s="7">
        <v>6</v>
      </c>
      <c r="Q1685" s="7">
        <v>0</v>
      </c>
      <c r="R1685" s="7">
        <v>19</v>
      </c>
      <c r="S1685" s="7">
        <v>694</v>
      </c>
      <c r="T1685" s="7">
        <v>1216</v>
      </c>
      <c r="U1685" s="7">
        <v>478</v>
      </c>
      <c r="V1685" s="7">
        <v>509</v>
      </c>
      <c r="W1685" s="7">
        <v>0</v>
      </c>
    </row>
    <row r="1686" spans="1:23" x14ac:dyDescent="0.35">
      <c r="A1686" s="7">
        <v>1</v>
      </c>
      <c r="B1686" s="7">
        <v>3507</v>
      </c>
      <c r="C1686" s="7">
        <v>1064</v>
      </c>
      <c r="D1686" s="7">
        <v>0</v>
      </c>
      <c r="E1686" s="7">
        <v>0</v>
      </c>
      <c r="F1686" s="7">
        <v>0</v>
      </c>
      <c r="G1686" s="7">
        <v>0</v>
      </c>
      <c r="H1686" s="7">
        <v>1</v>
      </c>
      <c r="I1686" s="7">
        <v>37.480877103518601</v>
      </c>
      <c r="J1686" s="7">
        <v>42656</v>
      </c>
      <c r="K1686" s="7">
        <v>2475</v>
      </c>
      <c r="L1686" s="7">
        <v>1088</v>
      </c>
      <c r="M1686" s="7">
        <v>229</v>
      </c>
      <c r="N1686" s="7">
        <v>1397</v>
      </c>
      <c r="O1686" s="7">
        <v>844</v>
      </c>
      <c r="P1686" s="7">
        <v>17</v>
      </c>
      <c r="Q1686" s="7">
        <v>2</v>
      </c>
      <c r="R1686" s="7">
        <v>55</v>
      </c>
      <c r="S1686" s="7">
        <v>1192</v>
      </c>
      <c r="T1686" s="7">
        <v>2557</v>
      </c>
      <c r="U1686" s="7">
        <v>261</v>
      </c>
      <c r="V1686" s="7">
        <v>353</v>
      </c>
      <c r="W1686" s="7">
        <v>0</v>
      </c>
    </row>
    <row r="1687" spans="1:23" x14ac:dyDescent="0.35">
      <c r="A1687" s="7">
        <v>1</v>
      </c>
      <c r="B1687" s="7">
        <v>5239</v>
      </c>
      <c r="C1687" s="7">
        <v>1521</v>
      </c>
      <c r="D1687" s="7">
        <v>0</v>
      </c>
      <c r="E1687" s="7">
        <v>0</v>
      </c>
      <c r="F1687" s="7">
        <v>0</v>
      </c>
      <c r="G1687" s="7">
        <v>0</v>
      </c>
      <c r="H1687" s="7">
        <v>1</v>
      </c>
      <c r="I1687" s="7">
        <v>19.864805931094601</v>
      </c>
      <c r="J1687" s="7">
        <v>47948</v>
      </c>
      <c r="K1687" s="7">
        <v>2495</v>
      </c>
      <c r="L1687" s="7">
        <v>1484</v>
      </c>
      <c r="M1687" s="7">
        <v>351</v>
      </c>
      <c r="N1687" s="7">
        <v>2080</v>
      </c>
      <c r="O1687" s="7">
        <v>872</v>
      </c>
      <c r="P1687" s="7">
        <v>16</v>
      </c>
      <c r="Q1687" s="7">
        <v>0</v>
      </c>
      <c r="R1687" s="7">
        <v>65</v>
      </c>
      <c r="S1687" s="7">
        <v>2206</v>
      </c>
      <c r="T1687" s="7">
        <v>4094</v>
      </c>
      <c r="U1687" s="7">
        <v>364</v>
      </c>
      <c r="V1687" s="7">
        <v>404</v>
      </c>
      <c r="W1687" s="7">
        <v>0</v>
      </c>
    </row>
    <row r="1688" spans="1:23" x14ac:dyDescent="0.35">
      <c r="A1688" s="7">
        <v>1</v>
      </c>
      <c r="B1688" s="7">
        <v>6947</v>
      </c>
      <c r="C1688" s="7">
        <v>2052</v>
      </c>
      <c r="D1688" s="7">
        <v>0</v>
      </c>
      <c r="E1688" s="7">
        <v>4</v>
      </c>
      <c r="F1688" s="7">
        <v>5.7578810997552902E-2</v>
      </c>
      <c r="G1688" s="7">
        <v>0</v>
      </c>
      <c r="H1688" s="7">
        <v>1</v>
      </c>
      <c r="I1688" s="7">
        <v>20.467494521548598</v>
      </c>
      <c r="J1688" s="7">
        <v>48070</v>
      </c>
      <c r="K1688" s="7">
        <v>3031</v>
      </c>
      <c r="L1688" s="7">
        <v>1988</v>
      </c>
      <c r="M1688" s="7">
        <v>567</v>
      </c>
      <c r="N1688" s="7">
        <v>2088</v>
      </c>
      <c r="O1688" s="7">
        <v>2409</v>
      </c>
      <c r="P1688" s="7">
        <v>41</v>
      </c>
      <c r="Q1688" s="7">
        <v>10</v>
      </c>
      <c r="R1688" s="7">
        <v>89</v>
      </c>
      <c r="S1688" s="7">
        <v>2310</v>
      </c>
      <c r="T1688" s="7">
        <v>4360</v>
      </c>
      <c r="U1688" s="7">
        <v>328</v>
      </c>
      <c r="V1688" s="7">
        <v>722</v>
      </c>
      <c r="W1688" s="7">
        <v>0</v>
      </c>
    </row>
    <row r="1689" spans="1:23" x14ac:dyDescent="0.35">
      <c r="A1689" s="7">
        <v>1</v>
      </c>
      <c r="B1689" s="7">
        <v>4177</v>
      </c>
      <c r="C1689" s="7">
        <v>1308</v>
      </c>
      <c r="D1689" s="7">
        <v>0</v>
      </c>
      <c r="E1689" s="7">
        <v>10</v>
      </c>
      <c r="F1689" s="7">
        <v>0.23940627244433804</v>
      </c>
      <c r="G1689" s="7">
        <v>0</v>
      </c>
      <c r="H1689" s="7">
        <v>1</v>
      </c>
      <c r="I1689" s="7">
        <v>20.6352501556986</v>
      </c>
      <c r="J1689" s="7">
        <v>50125</v>
      </c>
      <c r="K1689" s="7">
        <v>2120</v>
      </c>
      <c r="L1689" s="7">
        <v>1152</v>
      </c>
      <c r="M1689" s="7">
        <v>319</v>
      </c>
      <c r="N1689" s="7">
        <v>600</v>
      </c>
      <c r="O1689" s="7">
        <v>2378</v>
      </c>
      <c r="P1689" s="7">
        <v>4</v>
      </c>
      <c r="Q1689" s="7">
        <v>1</v>
      </c>
      <c r="R1689" s="7">
        <v>32</v>
      </c>
      <c r="S1689" s="7">
        <v>1162</v>
      </c>
      <c r="T1689" s="7">
        <v>1769</v>
      </c>
      <c r="U1689" s="7">
        <v>377</v>
      </c>
      <c r="V1689" s="7">
        <v>589</v>
      </c>
      <c r="W1689" s="7">
        <v>0</v>
      </c>
    </row>
    <row r="1690" spans="1:23" x14ac:dyDescent="0.35">
      <c r="A1690" s="7">
        <v>1</v>
      </c>
      <c r="B1690" s="7">
        <v>5181</v>
      </c>
      <c r="C1690" s="7">
        <v>1692</v>
      </c>
      <c r="D1690" s="7">
        <v>0</v>
      </c>
      <c r="E1690" s="7">
        <v>0</v>
      </c>
      <c r="F1690" s="7">
        <v>0</v>
      </c>
      <c r="G1690" s="7">
        <v>0</v>
      </c>
      <c r="H1690" s="7">
        <v>1</v>
      </c>
      <c r="I1690" s="7">
        <v>26.522943037974699</v>
      </c>
      <c r="J1690" s="7">
        <v>39274</v>
      </c>
      <c r="K1690" s="7">
        <v>3107</v>
      </c>
      <c r="L1690" s="7">
        <v>1433</v>
      </c>
      <c r="M1690" s="7">
        <v>552</v>
      </c>
      <c r="N1690" s="7">
        <v>948</v>
      </c>
      <c r="O1690" s="7">
        <v>2854</v>
      </c>
      <c r="P1690" s="7">
        <v>38</v>
      </c>
      <c r="Q1690" s="7">
        <v>1</v>
      </c>
      <c r="R1690" s="7">
        <v>34</v>
      </c>
      <c r="S1690" s="7">
        <v>1306</v>
      </c>
      <c r="T1690" s="7">
        <v>2256</v>
      </c>
      <c r="U1690" s="7">
        <v>643</v>
      </c>
      <c r="V1690" s="7">
        <v>886</v>
      </c>
      <c r="W1690" s="7">
        <v>0</v>
      </c>
    </row>
    <row r="1691" spans="1:23" x14ac:dyDescent="0.35">
      <c r="A1691" s="7">
        <v>1</v>
      </c>
      <c r="B1691" s="7">
        <v>3270</v>
      </c>
      <c r="C1691" s="7">
        <v>1095</v>
      </c>
      <c r="D1691" s="7">
        <v>0</v>
      </c>
      <c r="E1691" s="7">
        <v>2</v>
      </c>
      <c r="F1691" s="7">
        <v>6.1162079510703363E-2</v>
      </c>
      <c r="G1691" s="7">
        <v>0</v>
      </c>
      <c r="H1691" s="7">
        <v>1</v>
      </c>
      <c r="I1691" s="7">
        <v>26.941416893732999</v>
      </c>
      <c r="J1691" s="7">
        <v>40000</v>
      </c>
      <c r="K1691" s="7">
        <v>1920</v>
      </c>
      <c r="L1691" s="7">
        <v>1007</v>
      </c>
      <c r="M1691" s="7">
        <v>328</v>
      </c>
      <c r="N1691" s="7">
        <v>350</v>
      </c>
      <c r="O1691" s="7">
        <v>2321</v>
      </c>
      <c r="P1691" s="7">
        <v>4</v>
      </c>
      <c r="Q1691" s="7">
        <v>0</v>
      </c>
      <c r="R1691" s="7">
        <v>14</v>
      </c>
      <c r="S1691" s="7">
        <v>581</v>
      </c>
      <c r="T1691" s="7">
        <v>1000</v>
      </c>
      <c r="U1691" s="7">
        <v>675</v>
      </c>
      <c r="V1691" s="7">
        <v>660</v>
      </c>
      <c r="W1691" s="7">
        <v>0</v>
      </c>
    </row>
    <row r="1692" spans="1:23" x14ac:dyDescent="0.35">
      <c r="A1692" s="7">
        <v>1</v>
      </c>
      <c r="B1692" s="7">
        <v>2682</v>
      </c>
      <c r="C1692" s="7">
        <v>840</v>
      </c>
      <c r="D1692" s="7">
        <v>0</v>
      </c>
      <c r="E1692" s="7">
        <v>0</v>
      </c>
      <c r="F1692" s="7">
        <v>0</v>
      </c>
      <c r="G1692" s="7">
        <v>0</v>
      </c>
      <c r="H1692" s="7">
        <v>1</v>
      </c>
      <c r="I1692" s="7">
        <v>42.5184729064039</v>
      </c>
      <c r="J1692" s="7">
        <v>30185</v>
      </c>
      <c r="K1692" s="7">
        <v>2338</v>
      </c>
      <c r="L1692" s="7">
        <v>905</v>
      </c>
      <c r="M1692" s="7">
        <v>163</v>
      </c>
      <c r="N1692" s="7">
        <v>332</v>
      </c>
      <c r="O1692" s="7">
        <v>1956</v>
      </c>
      <c r="P1692" s="7">
        <v>8</v>
      </c>
      <c r="Q1692" s="7">
        <v>0</v>
      </c>
      <c r="R1692" s="7">
        <v>48</v>
      </c>
      <c r="S1692" s="7">
        <v>338</v>
      </c>
      <c r="T1692" s="7">
        <v>707</v>
      </c>
      <c r="U1692" s="7">
        <v>456</v>
      </c>
      <c r="V1692" s="7">
        <v>545</v>
      </c>
      <c r="W1692" s="7">
        <v>0</v>
      </c>
    </row>
    <row r="1693" spans="1:23" x14ac:dyDescent="0.35">
      <c r="A1693" s="7">
        <v>1</v>
      </c>
      <c r="B1693" s="7">
        <v>2927</v>
      </c>
      <c r="C1693" s="7">
        <v>924</v>
      </c>
      <c r="D1693" s="7">
        <v>0</v>
      </c>
      <c r="E1693" s="7">
        <v>49</v>
      </c>
      <c r="F1693" s="7">
        <v>1.6740690126409292</v>
      </c>
      <c r="G1693" s="7">
        <v>0</v>
      </c>
      <c r="H1693" s="7">
        <v>1</v>
      </c>
      <c r="I1693" s="7">
        <v>38.331365604092902</v>
      </c>
      <c r="J1693" s="7">
        <v>27228</v>
      </c>
      <c r="K1693" s="7">
        <v>1664</v>
      </c>
      <c r="L1693" s="7">
        <v>883</v>
      </c>
      <c r="M1693" s="7">
        <v>156</v>
      </c>
      <c r="N1693" s="7">
        <v>797</v>
      </c>
      <c r="O1693" s="7">
        <v>834</v>
      </c>
      <c r="P1693" s="7">
        <v>12</v>
      </c>
      <c r="Q1693" s="7">
        <v>4</v>
      </c>
      <c r="R1693" s="7">
        <v>57</v>
      </c>
      <c r="S1693" s="7">
        <v>1223</v>
      </c>
      <c r="T1693" s="7">
        <v>2114</v>
      </c>
      <c r="U1693" s="7">
        <v>501</v>
      </c>
      <c r="V1693" s="7">
        <v>527</v>
      </c>
      <c r="W1693" s="7">
        <v>0</v>
      </c>
    </row>
    <row r="1694" spans="1:23" x14ac:dyDescent="0.35">
      <c r="A1694" s="7">
        <v>1</v>
      </c>
      <c r="B1694" s="7">
        <v>3850</v>
      </c>
      <c r="C1694" s="7">
        <v>942</v>
      </c>
      <c r="D1694" s="7">
        <v>0</v>
      </c>
      <c r="E1694" s="7">
        <v>1304</v>
      </c>
      <c r="F1694" s="7">
        <v>33.870129870129873</v>
      </c>
      <c r="G1694" s="7">
        <v>0</v>
      </c>
      <c r="H1694" s="7">
        <v>1</v>
      </c>
      <c r="I1694" s="7">
        <v>42.831133363677701</v>
      </c>
      <c r="J1694" s="7">
        <v>25233</v>
      </c>
      <c r="K1694" s="7">
        <v>1476</v>
      </c>
      <c r="L1694" s="7">
        <v>698</v>
      </c>
      <c r="M1694" s="7">
        <v>272</v>
      </c>
      <c r="N1694" s="7">
        <v>1701</v>
      </c>
      <c r="O1694" s="7">
        <v>956</v>
      </c>
      <c r="P1694" s="7">
        <v>122</v>
      </c>
      <c r="Q1694" s="7">
        <v>1</v>
      </c>
      <c r="R1694" s="7">
        <v>51</v>
      </c>
      <c r="S1694" s="7">
        <v>1019</v>
      </c>
      <c r="T1694" s="7">
        <v>2491</v>
      </c>
      <c r="U1694" s="7">
        <v>532</v>
      </c>
      <c r="V1694" s="7">
        <v>377</v>
      </c>
      <c r="W1694" s="7">
        <v>0</v>
      </c>
    </row>
    <row r="1695" spans="1:23" x14ac:dyDescent="0.35">
      <c r="A1695" s="7">
        <v>1</v>
      </c>
      <c r="B1695" s="7">
        <v>4854</v>
      </c>
      <c r="C1695" s="7">
        <v>1639</v>
      </c>
      <c r="D1695" s="7">
        <v>0</v>
      </c>
      <c r="E1695" s="7">
        <v>38</v>
      </c>
      <c r="F1695" s="7">
        <v>0.78285949732179638</v>
      </c>
      <c r="G1695" s="7">
        <v>1</v>
      </c>
      <c r="H1695" s="7">
        <v>1</v>
      </c>
      <c r="I1695" s="7">
        <v>16.468476553735702</v>
      </c>
      <c r="J1695" s="7">
        <v>57132</v>
      </c>
      <c r="K1695" s="7">
        <v>1917</v>
      </c>
      <c r="L1695" s="7">
        <v>1229</v>
      </c>
      <c r="M1695" s="7">
        <v>419</v>
      </c>
      <c r="N1695" s="7">
        <v>2341</v>
      </c>
      <c r="O1695" s="7">
        <v>525</v>
      </c>
      <c r="P1695" s="7">
        <v>394</v>
      </c>
      <c r="Q1695" s="7">
        <v>5</v>
      </c>
      <c r="R1695" s="7">
        <v>50</v>
      </c>
      <c r="S1695" s="7">
        <v>1539</v>
      </c>
      <c r="T1695" s="7">
        <v>2745</v>
      </c>
      <c r="U1695" s="7">
        <v>240</v>
      </c>
      <c r="V1695" s="7">
        <v>309</v>
      </c>
      <c r="W1695" s="7">
        <v>0</v>
      </c>
    </row>
    <row r="1696" spans="1:23" x14ac:dyDescent="0.35">
      <c r="A1696" s="7">
        <v>1</v>
      </c>
      <c r="B1696" s="7">
        <v>1706</v>
      </c>
      <c r="C1696" s="7">
        <v>454</v>
      </c>
      <c r="D1696" s="7">
        <v>0</v>
      </c>
      <c r="E1696" s="7">
        <v>0</v>
      </c>
      <c r="F1696" s="7">
        <v>0</v>
      </c>
      <c r="G1696" s="7">
        <v>0</v>
      </c>
      <c r="H1696" s="7">
        <v>1</v>
      </c>
      <c r="I1696" s="7">
        <v>35.231316725978601</v>
      </c>
      <c r="J1696" s="7">
        <v>31250</v>
      </c>
      <c r="K1696" s="7">
        <v>1140</v>
      </c>
      <c r="L1696" s="7">
        <v>582</v>
      </c>
      <c r="M1696" s="7">
        <v>104</v>
      </c>
      <c r="N1696" s="7">
        <v>794</v>
      </c>
      <c r="O1696" s="7">
        <v>107</v>
      </c>
      <c r="P1696" s="7">
        <v>31</v>
      </c>
      <c r="Q1696" s="7">
        <v>0</v>
      </c>
      <c r="R1696" s="7">
        <v>33</v>
      </c>
      <c r="S1696" s="7">
        <v>741</v>
      </c>
      <c r="T1696" s="7">
        <v>1455</v>
      </c>
      <c r="U1696" s="7">
        <v>271</v>
      </c>
      <c r="V1696" s="7">
        <v>194</v>
      </c>
      <c r="W1696" s="7">
        <v>0</v>
      </c>
    </row>
    <row r="1697" spans="1:23" x14ac:dyDescent="0.35">
      <c r="A1697" s="7">
        <v>1</v>
      </c>
      <c r="B1697" s="7">
        <v>3557</v>
      </c>
      <c r="C1697" s="7">
        <v>1183</v>
      </c>
      <c r="D1697" s="7">
        <v>0</v>
      </c>
      <c r="E1697" s="7">
        <v>0</v>
      </c>
      <c r="F1697" s="7">
        <v>0</v>
      </c>
      <c r="G1697" s="7">
        <v>0</v>
      </c>
      <c r="H1697" s="7">
        <v>1</v>
      </c>
      <c r="I1697" s="7">
        <v>26.115407495538399</v>
      </c>
      <c r="J1697" s="7">
        <v>37424</v>
      </c>
      <c r="K1697" s="7">
        <v>1832</v>
      </c>
      <c r="L1697" s="7">
        <v>959</v>
      </c>
      <c r="M1697" s="7">
        <v>376</v>
      </c>
      <c r="N1697" s="7">
        <v>1606</v>
      </c>
      <c r="O1697" s="7">
        <v>501</v>
      </c>
      <c r="P1697" s="7">
        <v>80</v>
      </c>
      <c r="Q1697" s="7">
        <v>2</v>
      </c>
      <c r="R1697" s="7">
        <v>25</v>
      </c>
      <c r="S1697" s="7">
        <v>1343</v>
      </c>
      <c r="T1697" s="7">
        <v>2445</v>
      </c>
      <c r="U1697" s="7">
        <v>330</v>
      </c>
      <c r="V1697" s="7">
        <v>402</v>
      </c>
      <c r="W1697" s="7">
        <v>0</v>
      </c>
    </row>
    <row r="1698" spans="1:23" x14ac:dyDescent="0.35">
      <c r="A1698" s="7">
        <v>1</v>
      </c>
      <c r="B1698" s="7">
        <v>3399</v>
      </c>
      <c r="C1698" s="7">
        <v>919</v>
      </c>
      <c r="D1698" s="7">
        <v>0</v>
      </c>
      <c r="E1698" s="7">
        <v>536</v>
      </c>
      <c r="F1698" s="7">
        <v>15.76934392468373</v>
      </c>
      <c r="G1698" s="7">
        <v>0</v>
      </c>
      <c r="H1698" s="7">
        <v>1</v>
      </c>
      <c r="I1698" s="7">
        <v>46.031259577076298</v>
      </c>
      <c r="J1698" s="7">
        <v>30192</v>
      </c>
      <c r="K1698" s="7">
        <v>2440</v>
      </c>
      <c r="L1698" s="7">
        <v>902</v>
      </c>
      <c r="M1698" s="7">
        <v>251</v>
      </c>
      <c r="N1698" s="7">
        <v>1165</v>
      </c>
      <c r="O1698" s="7">
        <v>859</v>
      </c>
      <c r="P1698" s="7">
        <v>53</v>
      </c>
      <c r="Q1698" s="7">
        <v>0</v>
      </c>
      <c r="R1698" s="7">
        <v>44</v>
      </c>
      <c r="S1698" s="7">
        <v>1278</v>
      </c>
      <c r="T1698" s="7">
        <v>2493</v>
      </c>
      <c r="U1698" s="7">
        <v>479</v>
      </c>
      <c r="V1698" s="7">
        <v>443</v>
      </c>
      <c r="W1698" s="7">
        <v>0</v>
      </c>
    </row>
    <row r="1699" spans="1:23" x14ac:dyDescent="0.35">
      <c r="A1699" s="7">
        <v>1</v>
      </c>
      <c r="B1699" s="7">
        <v>1649</v>
      </c>
      <c r="C1699" s="7">
        <v>451</v>
      </c>
      <c r="D1699" s="7">
        <v>0</v>
      </c>
      <c r="E1699" s="7">
        <v>0</v>
      </c>
      <c r="F1699" s="7">
        <v>0</v>
      </c>
      <c r="G1699" s="7">
        <v>0</v>
      </c>
      <c r="H1699" s="7">
        <v>1</v>
      </c>
      <c r="I1699" s="7">
        <v>30.264048747461096</v>
      </c>
      <c r="J1699" s="7">
        <v>43456</v>
      </c>
      <c r="K1699" s="7">
        <v>848</v>
      </c>
      <c r="L1699" s="7">
        <v>561</v>
      </c>
      <c r="M1699" s="7">
        <v>91</v>
      </c>
      <c r="N1699" s="7">
        <v>587</v>
      </c>
      <c r="O1699" s="7">
        <v>301</v>
      </c>
      <c r="P1699" s="7">
        <v>4</v>
      </c>
      <c r="Q1699" s="7">
        <v>0</v>
      </c>
      <c r="R1699" s="7">
        <v>44</v>
      </c>
      <c r="S1699" s="7">
        <v>713</v>
      </c>
      <c r="T1699" s="7">
        <v>1348</v>
      </c>
      <c r="U1699" s="7">
        <v>129</v>
      </c>
      <c r="V1699" s="7">
        <v>228</v>
      </c>
      <c r="W1699" s="7">
        <v>0</v>
      </c>
    </row>
    <row r="1700" spans="1:23" x14ac:dyDescent="0.35">
      <c r="A1700" s="7">
        <v>1</v>
      </c>
      <c r="B1700" s="7">
        <v>6151</v>
      </c>
      <c r="C1700" s="7">
        <v>1743</v>
      </c>
      <c r="D1700" s="7">
        <v>0</v>
      </c>
      <c r="E1700" s="7">
        <v>94</v>
      </c>
      <c r="F1700" s="7">
        <v>1.5282067956429848</v>
      </c>
      <c r="G1700" s="7">
        <v>0</v>
      </c>
      <c r="H1700" s="7">
        <v>1</v>
      </c>
      <c r="I1700" s="7">
        <v>33.344704076411404</v>
      </c>
      <c r="J1700" s="7">
        <v>41125</v>
      </c>
      <c r="K1700" s="7">
        <v>3595</v>
      </c>
      <c r="L1700" s="7">
        <v>1812</v>
      </c>
      <c r="M1700" s="7">
        <v>487</v>
      </c>
      <c r="N1700" s="7">
        <v>1656</v>
      </c>
      <c r="O1700" s="7">
        <v>1978</v>
      </c>
      <c r="P1700" s="7">
        <v>39</v>
      </c>
      <c r="Q1700" s="7">
        <v>2</v>
      </c>
      <c r="R1700" s="7">
        <v>91</v>
      </c>
      <c r="S1700" s="7">
        <v>2385</v>
      </c>
      <c r="T1700" s="7">
        <v>4288</v>
      </c>
      <c r="U1700" s="7">
        <v>779</v>
      </c>
      <c r="V1700" s="7">
        <v>767</v>
      </c>
      <c r="W1700" s="7">
        <v>0</v>
      </c>
    </row>
    <row r="1701" spans="1:23" x14ac:dyDescent="0.35">
      <c r="A1701" s="7">
        <v>1</v>
      </c>
      <c r="B1701" s="7">
        <v>5660</v>
      </c>
      <c r="C1701" s="7">
        <v>1515</v>
      </c>
      <c r="D1701" s="7">
        <v>0</v>
      </c>
      <c r="E1701" s="7">
        <v>0</v>
      </c>
      <c r="F1701" s="7">
        <v>0</v>
      </c>
      <c r="G1701" s="7">
        <v>0</v>
      </c>
      <c r="H1701" s="7">
        <v>1</v>
      </c>
      <c r="I1701" s="7">
        <v>29.404641775983897</v>
      </c>
      <c r="J1701" s="7">
        <v>52847</v>
      </c>
      <c r="K1701" s="7">
        <v>2417</v>
      </c>
      <c r="L1701" s="7">
        <v>1543</v>
      </c>
      <c r="M1701" s="7">
        <v>499</v>
      </c>
      <c r="N1701" s="7">
        <v>1310</v>
      </c>
      <c r="O1701" s="7">
        <v>2458</v>
      </c>
      <c r="P1701" s="7">
        <v>32</v>
      </c>
      <c r="Q1701" s="7">
        <v>1</v>
      </c>
      <c r="R1701" s="7">
        <v>34</v>
      </c>
      <c r="S1701" s="7">
        <v>1825</v>
      </c>
      <c r="T1701" s="7">
        <v>3249</v>
      </c>
      <c r="U1701" s="7">
        <v>388</v>
      </c>
      <c r="V1701" s="7">
        <v>509</v>
      </c>
      <c r="W1701" s="7">
        <v>0</v>
      </c>
    </row>
    <row r="1702" spans="1:23" x14ac:dyDescent="0.35">
      <c r="A1702" s="7">
        <v>1</v>
      </c>
      <c r="B1702" s="7">
        <v>7498</v>
      </c>
      <c r="C1702" s="7">
        <v>2599</v>
      </c>
      <c r="D1702" s="7">
        <v>0</v>
      </c>
      <c r="E1702" s="7">
        <v>224</v>
      </c>
      <c r="F1702" s="7">
        <v>2.9874633235529475</v>
      </c>
      <c r="G1702" s="7">
        <v>0</v>
      </c>
      <c r="H1702" s="7">
        <v>1</v>
      </c>
      <c r="I1702" s="7">
        <v>17.893452623017499</v>
      </c>
      <c r="J1702" s="7">
        <v>73731</v>
      </c>
      <c r="K1702" s="7">
        <v>2312</v>
      </c>
      <c r="L1702" s="7">
        <v>1711</v>
      </c>
      <c r="M1702" s="7">
        <v>1039</v>
      </c>
      <c r="N1702" s="7">
        <v>1871</v>
      </c>
      <c r="O1702" s="7">
        <v>4015</v>
      </c>
      <c r="P1702" s="7">
        <v>56</v>
      </c>
      <c r="Q1702" s="7">
        <v>4</v>
      </c>
      <c r="R1702" s="7">
        <v>53</v>
      </c>
      <c r="S1702" s="7">
        <v>1499</v>
      </c>
      <c r="T1702" s="7">
        <v>2712</v>
      </c>
      <c r="U1702" s="7">
        <v>750</v>
      </c>
      <c r="V1702" s="7">
        <v>313</v>
      </c>
      <c r="W1702" s="7">
        <v>0</v>
      </c>
    </row>
    <row r="1703" spans="1:23" x14ac:dyDescent="0.35">
      <c r="A1703" s="7">
        <v>1</v>
      </c>
      <c r="B1703" s="7">
        <v>5422</v>
      </c>
      <c r="C1703" s="7">
        <v>1664</v>
      </c>
      <c r="D1703" s="7">
        <v>0</v>
      </c>
      <c r="E1703" s="7">
        <v>3</v>
      </c>
      <c r="F1703" s="7">
        <v>5.5330136481003316E-2</v>
      </c>
      <c r="G1703" s="7">
        <v>0</v>
      </c>
      <c r="H1703" s="7">
        <v>1</v>
      </c>
      <c r="I1703" s="7">
        <v>12.860789318672699</v>
      </c>
      <c r="J1703" s="7">
        <v>59886</v>
      </c>
      <c r="K1703" s="7">
        <v>1638</v>
      </c>
      <c r="L1703" s="7">
        <v>1247</v>
      </c>
      <c r="M1703" s="7">
        <v>651</v>
      </c>
      <c r="N1703" s="7">
        <v>1117</v>
      </c>
      <c r="O1703" s="7">
        <v>3340</v>
      </c>
      <c r="P1703" s="7">
        <v>10</v>
      </c>
      <c r="Q1703" s="7">
        <v>3</v>
      </c>
      <c r="R1703" s="7">
        <v>21</v>
      </c>
      <c r="S1703" s="7">
        <v>931</v>
      </c>
      <c r="T1703" s="7">
        <v>1930</v>
      </c>
      <c r="U1703" s="7">
        <v>291</v>
      </c>
      <c r="V1703" s="7">
        <v>354</v>
      </c>
      <c r="W1703" s="7">
        <v>0</v>
      </c>
    </row>
    <row r="1704" spans="1:23" x14ac:dyDescent="0.35">
      <c r="A1704" s="7">
        <v>1</v>
      </c>
      <c r="B1704" s="7">
        <v>6680</v>
      </c>
      <c r="C1704" s="7">
        <v>1799</v>
      </c>
      <c r="D1704" s="7">
        <v>0</v>
      </c>
      <c r="E1704" s="7">
        <v>21</v>
      </c>
      <c r="F1704" s="7">
        <v>0.31437125748502992</v>
      </c>
      <c r="G1704" s="7">
        <v>0</v>
      </c>
      <c r="H1704" s="7">
        <v>1</v>
      </c>
      <c r="I1704" s="7">
        <v>25.736160188457003</v>
      </c>
      <c r="J1704" s="7">
        <v>45625</v>
      </c>
      <c r="K1704" s="7">
        <v>3586</v>
      </c>
      <c r="L1704" s="7">
        <v>1824</v>
      </c>
      <c r="M1704" s="7">
        <v>484</v>
      </c>
      <c r="N1704" s="7">
        <v>3329</v>
      </c>
      <c r="O1704" s="7">
        <v>902</v>
      </c>
      <c r="P1704" s="7">
        <v>75</v>
      </c>
      <c r="Q1704" s="7">
        <v>0</v>
      </c>
      <c r="R1704" s="7">
        <v>123</v>
      </c>
      <c r="S1704" s="7">
        <v>2251</v>
      </c>
      <c r="T1704" s="7">
        <v>5617</v>
      </c>
      <c r="U1704" s="7">
        <v>522</v>
      </c>
      <c r="V1704" s="7">
        <v>780</v>
      </c>
      <c r="W1704" s="7">
        <v>0</v>
      </c>
    </row>
    <row r="1705" spans="1:23" x14ac:dyDescent="0.35">
      <c r="A1705" s="7">
        <v>1</v>
      </c>
      <c r="B1705" s="7">
        <v>3691</v>
      </c>
      <c r="C1705" s="7">
        <v>1340</v>
      </c>
      <c r="D1705" s="7">
        <v>0</v>
      </c>
      <c r="E1705" s="7">
        <v>0</v>
      </c>
      <c r="F1705" s="7">
        <v>0</v>
      </c>
      <c r="G1705" s="7">
        <v>0</v>
      </c>
      <c r="H1705" s="7">
        <v>1</v>
      </c>
      <c r="I1705" s="7">
        <v>33.466029723991497</v>
      </c>
      <c r="J1705" s="7">
        <v>51349</v>
      </c>
      <c r="K1705" s="7">
        <v>2260</v>
      </c>
      <c r="L1705" s="7">
        <v>929</v>
      </c>
      <c r="M1705" s="7">
        <v>724</v>
      </c>
      <c r="N1705" s="7">
        <v>1715</v>
      </c>
      <c r="O1705" s="7">
        <v>612</v>
      </c>
      <c r="P1705" s="7">
        <v>47</v>
      </c>
      <c r="Q1705" s="7">
        <v>6</v>
      </c>
      <c r="R1705" s="7">
        <v>47</v>
      </c>
      <c r="S1705" s="7">
        <v>1264</v>
      </c>
      <c r="T1705" s="7">
        <v>2964</v>
      </c>
      <c r="U1705" s="7">
        <v>561</v>
      </c>
      <c r="V1705" s="7">
        <v>596</v>
      </c>
      <c r="W1705" s="7">
        <v>0</v>
      </c>
    </row>
    <row r="1706" spans="1:23" x14ac:dyDescent="0.35">
      <c r="A1706" s="7">
        <v>1</v>
      </c>
      <c r="B1706" s="7">
        <v>2071</v>
      </c>
      <c r="C1706" s="7">
        <v>592</v>
      </c>
      <c r="D1706" s="7">
        <v>0</v>
      </c>
      <c r="E1706" s="7">
        <v>19</v>
      </c>
      <c r="F1706" s="7">
        <v>0.91743119266055051</v>
      </c>
      <c r="G1706" s="7">
        <v>0</v>
      </c>
      <c r="H1706" s="7">
        <v>1</v>
      </c>
      <c r="I1706" s="7">
        <v>37.449118046133002</v>
      </c>
      <c r="J1706" s="7">
        <v>33056</v>
      </c>
      <c r="K1706" s="7">
        <v>1609</v>
      </c>
      <c r="L1706" s="7">
        <v>712</v>
      </c>
      <c r="M1706" s="7">
        <v>121</v>
      </c>
      <c r="N1706" s="7">
        <v>799</v>
      </c>
      <c r="O1706" s="7">
        <v>269</v>
      </c>
      <c r="P1706" s="7">
        <v>2</v>
      </c>
      <c r="Q1706" s="7">
        <v>0</v>
      </c>
      <c r="R1706" s="7">
        <v>52</v>
      </c>
      <c r="S1706" s="7">
        <v>949</v>
      </c>
      <c r="T1706" s="7">
        <v>1702</v>
      </c>
      <c r="U1706" s="7">
        <v>281</v>
      </c>
      <c r="V1706" s="7">
        <v>256</v>
      </c>
      <c r="W1706" s="7">
        <v>0</v>
      </c>
    </row>
    <row r="1707" spans="1:23" x14ac:dyDescent="0.35">
      <c r="A1707" s="7">
        <v>1</v>
      </c>
      <c r="B1707" s="7">
        <v>7452</v>
      </c>
      <c r="C1707" s="7">
        <v>2148</v>
      </c>
      <c r="D1707" s="7">
        <v>0</v>
      </c>
      <c r="E1707" s="7">
        <v>4</v>
      </c>
      <c r="F1707" s="7">
        <v>5.3676865271068172E-2</v>
      </c>
      <c r="G1707" s="7">
        <v>0</v>
      </c>
      <c r="H1707" s="7">
        <v>1</v>
      </c>
      <c r="I1707" s="7">
        <v>37.829912023460402</v>
      </c>
      <c r="J1707" s="7">
        <v>43489</v>
      </c>
      <c r="K1707" s="7">
        <v>4261</v>
      </c>
      <c r="L1707" s="7">
        <v>2205</v>
      </c>
      <c r="M1707" s="7">
        <v>562</v>
      </c>
      <c r="N1707" s="7">
        <v>4571</v>
      </c>
      <c r="O1707" s="7">
        <v>366</v>
      </c>
      <c r="P1707" s="7">
        <v>251</v>
      </c>
      <c r="Q1707" s="7">
        <v>5</v>
      </c>
      <c r="R1707" s="7">
        <v>47</v>
      </c>
      <c r="S1707" s="7">
        <v>2212</v>
      </c>
      <c r="T1707" s="7">
        <v>3734</v>
      </c>
      <c r="U1707" s="7">
        <v>634</v>
      </c>
      <c r="V1707" s="7">
        <v>849</v>
      </c>
      <c r="W1707" s="7">
        <v>0</v>
      </c>
    </row>
    <row r="1708" spans="1:23" x14ac:dyDescent="0.35">
      <c r="A1708" s="7">
        <v>1</v>
      </c>
      <c r="B1708" s="7">
        <v>3031</v>
      </c>
      <c r="C1708" s="7">
        <v>910</v>
      </c>
      <c r="D1708" s="7">
        <v>0</v>
      </c>
      <c r="E1708" s="7">
        <v>0</v>
      </c>
      <c r="F1708" s="7">
        <v>0</v>
      </c>
      <c r="G1708" s="7">
        <v>0</v>
      </c>
      <c r="H1708" s="7">
        <v>1</v>
      </c>
      <c r="I1708" s="7">
        <v>14.304723885562201</v>
      </c>
      <c r="J1708" s="7">
        <v>73125</v>
      </c>
      <c r="K1708" s="7">
        <v>975</v>
      </c>
      <c r="L1708" s="7">
        <v>757</v>
      </c>
      <c r="M1708" s="7">
        <v>284</v>
      </c>
      <c r="N1708" s="7">
        <v>1759</v>
      </c>
      <c r="O1708" s="7">
        <v>364</v>
      </c>
      <c r="P1708" s="7">
        <v>68</v>
      </c>
      <c r="Q1708" s="7">
        <v>0</v>
      </c>
      <c r="R1708" s="7">
        <v>30</v>
      </c>
      <c r="S1708" s="7">
        <v>810</v>
      </c>
      <c r="T1708" s="7">
        <v>1867</v>
      </c>
      <c r="U1708" s="7">
        <v>77</v>
      </c>
      <c r="V1708" s="7">
        <v>115</v>
      </c>
      <c r="W1708" s="7">
        <v>0</v>
      </c>
    </row>
    <row r="1709" spans="1:23" x14ac:dyDescent="0.35">
      <c r="A1709" s="7">
        <v>1</v>
      </c>
      <c r="B1709" s="7">
        <v>4455</v>
      </c>
      <c r="C1709" s="7">
        <v>1352</v>
      </c>
      <c r="D1709" s="7">
        <v>0</v>
      </c>
      <c r="E1709" s="7">
        <v>0</v>
      </c>
      <c r="F1709" s="7">
        <v>0</v>
      </c>
      <c r="G1709" s="7">
        <v>0</v>
      </c>
      <c r="H1709" s="7">
        <v>1</v>
      </c>
      <c r="I1709" s="7">
        <v>26.211055276381899</v>
      </c>
      <c r="J1709" s="7">
        <v>47462</v>
      </c>
      <c r="K1709" s="7">
        <v>2230</v>
      </c>
      <c r="L1709" s="7">
        <v>1180</v>
      </c>
      <c r="M1709" s="7">
        <v>384</v>
      </c>
      <c r="N1709" s="7">
        <v>2114</v>
      </c>
      <c r="O1709" s="7">
        <v>559</v>
      </c>
      <c r="P1709" s="7">
        <v>19</v>
      </c>
      <c r="Q1709" s="7">
        <v>0</v>
      </c>
      <c r="R1709" s="7">
        <v>32</v>
      </c>
      <c r="S1709" s="7">
        <v>1731</v>
      </c>
      <c r="T1709" s="7">
        <v>3088</v>
      </c>
      <c r="U1709" s="7">
        <v>249</v>
      </c>
      <c r="V1709" s="7">
        <v>366</v>
      </c>
      <c r="W1709" s="7">
        <v>0</v>
      </c>
    </row>
    <row r="1710" spans="1:23" x14ac:dyDescent="0.35">
      <c r="A1710" s="7">
        <v>1</v>
      </c>
      <c r="B1710" s="7">
        <v>2349</v>
      </c>
      <c r="C1710" s="7">
        <v>1027</v>
      </c>
      <c r="D1710" s="7">
        <v>0</v>
      </c>
      <c r="E1710" s="7">
        <v>212</v>
      </c>
      <c r="F1710" s="7">
        <v>9.0251170710940833</v>
      </c>
      <c r="G1710" s="7">
        <v>0</v>
      </c>
      <c r="H1710" s="7">
        <v>1</v>
      </c>
      <c r="I1710" s="7">
        <v>39.315642458100605</v>
      </c>
      <c r="J1710" s="7">
        <v>33611</v>
      </c>
      <c r="K1710" s="7">
        <v>1973</v>
      </c>
      <c r="L1710" s="7">
        <v>432</v>
      </c>
      <c r="M1710" s="7">
        <v>442</v>
      </c>
      <c r="N1710" s="7">
        <v>583</v>
      </c>
      <c r="O1710" s="7">
        <v>1236</v>
      </c>
      <c r="P1710" s="7">
        <v>46</v>
      </c>
      <c r="Q1710" s="7">
        <v>0</v>
      </c>
      <c r="R1710" s="7">
        <v>22</v>
      </c>
      <c r="S1710" s="7">
        <v>462</v>
      </c>
      <c r="T1710" s="7">
        <v>966</v>
      </c>
      <c r="U1710" s="7">
        <v>687</v>
      </c>
      <c r="V1710" s="7">
        <v>390</v>
      </c>
      <c r="W1710" s="7">
        <v>0</v>
      </c>
    </row>
    <row r="1711" spans="1:23" x14ac:dyDescent="0.35">
      <c r="A1711" s="7">
        <v>1</v>
      </c>
      <c r="B1711" s="7">
        <v>4165</v>
      </c>
      <c r="C1711" s="7">
        <v>1366</v>
      </c>
      <c r="D1711" s="7">
        <v>0</v>
      </c>
      <c r="E1711" s="7">
        <v>0</v>
      </c>
      <c r="F1711" s="7">
        <v>0</v>
      </c>
      <c r="G1711" s="7">
        <v>0</v>
      </c>
      <c r="H1711" s="7">
        <v>0</v>
      </c>
      <c r="I1711" s="7">
        <v>3.6301201864115797</v>
      </c>
      <c r="J1711" s="7">
        <v>119286</v>
      </c>
      <c r="K1711" s="7">
        <v>647</v>
      </c>
      <c r="L1711" s="7">
        <v>1025</v>
      </c>
      <c r="M1711" s="7">
        <v>494</v>
      </c>
      <c r="N1711" s="7">
        <v>3806</v>
      </c>
      <c r="O1711" s="7">
        <v>60</v>
      </c>
      <c r="P1711" s="7">
        <v>157</v>
      </c>
      <c r="Q1711" s="7">
        <v>2</v>
      </c>
      <c r="R1711" s="7">
        <v>7</v>
      </c>
      <c r="S1711" s="7">
        <v>133</v>
      </c>
      <c r="T1711" s="7">
        <v>414</v>
      </c>
      <c r="U1711" s="7">
        <v>33</v>
      </c>
      <c r="V1711" s="7">
        <v>30</v>
      </c>
      <c r="W1711" s="7">
        <v>0</v>
      </c>
    </row>
    <row r="1712" spans="1:23" x14ac:dyDescent="0.35">
      <c r="A1712" s="7">
        <v>1</v>
      </c>
      <c r="B1712" s="7">
        <v>6932</v>
      </c>
      <c r="C1712" s="7">
        <v>2824</v>
      </c>
      <c r="D1712" s="7">
        <v>0</v>
      </c>
      <c r="E1712" s="7">
        <v>19</v>
      </c>
      <c r="F1712" s="7">
        <v>0.27409117137911138</v>
      </c>
      <c r="G1712" s="7">
        <v>1</v>
      </c>
      <c r="H1712" s="7">
        <v>0</v>
      </c>
      <c r="I1712" s="7">
        <v>7.309213417313611</v>
      </c>
      <c r="J1712" s="7">
        <v>110580</v>
      </c>
      <c r="K1712" s="7">
        <v>789</v>
      </c>
      <c r="L1712" s="7">
        <v>1433</v>
      </c>
      <c r="M1712" s="7">
        <v>912</v>
      </c>
      <c r="N1712" s="7">
        <v>5952</v>
      </c>
      <c r="O1712" s="7">
        <v>97</v>
      </c>
      <c r="P1712" s="7">
        <v>441</v>
      </c>
      <c r="Q1712" s="7">
        <v>0</v>
      </c>
      <c r="R1712" s="7">
        <v>5</v>
      </c>
      <c r="S1712" s="7">
        <v>437</v>
      </c>
      <c r="T1712" s="7">
        <v>795</v>
      </c>
      <c r="U1712" s="7">
        <v>329</v>
      </c>
      <c r="V1712" s="7">
        <v>263</v>
      </c>
      <c r="W1712" s="7">
        <v>0</v>
      </c>
    </row>
    <row r="1713" spans="1:23" x14ac:dyDescent="0.35">
      <c r="A1713" s="7">
        <v>1</v>
      </c>
      <c r="B1713" s="7">
        <v>5865</v>
      </c>
      <c r="C1713" s="7">
        <v>1797</v>
      </c>
      <c r="D1713" s="7">
        <v>0</v>
      </c>
      <c r="E1713" s="7">
        <v>2</v>
      </c>
      <c r="F1713" s="7">
        <v>3.4100596760443309E-2</v>
      </c>
      <c r="G1713" s="7">
        <v>1</v>
      </c>
      <c r="H1713" s="7">
        <v>1</v>
      </c>
      <c r="I1713" s="7">
        <v>19.518853437979899</v>
      </c>
      <c r="J1713" s="7">
        <v>61454</v>
      </c>
      <c r="K1713" s="7">
        <v>2377</v>
      </c>
      <c r="L1713" s="7">
        <v>1668</v>
      </c>
      <c r="M1713" s="7">
        <v>479</v>
      </c>
      <c r="N1713" s="7">
        <v>2995</v>
      </c>
      <c r="O1713" s="7">
        <v>1165</v>
      </c>
      <c r="P1713" s="7">
        <v>188</v>
      </c>
      <c r="Q1713" s="7">
        <v>6</v>
      </c>
      <c r="R1713" s="7">
        <v>88</v>
      </c>
      <c r="S1713" s="7">
        <v>1423</v>
      </c>
      <c r="T1713" s="7">
        <v>3055</v>
      </c>
      <c r="U1713" s="7">
        <v>265</v>
      </c>
      <c r="V1713" s="7">
        <v>467</v>
      </c>
      <c r="W1713" s="7">
        <v>0</v>
      </c>
    </row>
    <row r="1714" spans="1:23" x14ac:dyDescent="0.35">
      <c r="A1714" s="7">
        <v>1</v>
      </c>
      <c r="B1714" s="7">
        <v>6578</v>
      </c>
      <c r="C1714" s="7">
        <v>2243</v>
      </c>
      <c r="D1714" s="7">
        <v>0</v>
      </c>
      <c r="E1714" s="7">
        <v>77</v>
      </c>
      <c r="F1714" s="7">
        <v>1.1705685618729096</v>
      </c>
      <c r="G1714" s="7">
        <v>0</v>
      </c>
      <c r="H1714" s="7">
        <v>0</v>
      </c>
      <c r="I1714" s="7">
        <v>1.4437689969604901</v>
      </c>
      <c r="J1714" s="7">
        <v>152606</v>
      </c>
      <c r="K1714" s="7">
        <v>415</v>
      </c>
      <c r="L1714" s="7">
        <v>1649</v>
      </c>
      <c r="M1714" s="7">
        <v>785</v>
      </c>
      <c r="N1714" s="7">
        <v>6045</v>
      </c>
      <c r="O1714" s="7">
        <v>100</v>
      </c>
      <c r="P1714" s="7">
        <v>74</v>
      </c>
      <c r="Q1714" s="7">
        <v>1</v>
      </c>
      <c r="R1714" s="7">
        <v>142</v>
      </c>
      <c r="S1714" s="7">
        <v>216</v>
      </c>
      <c r="T1714" s="7">
        <v>310</v>
      </c>
      <c r="U1714" s="7">
        <v>29</v>
      </c>
      <c r="V1714" s="7">
        <v>34</v>
      </c>
      <c r="W1714" s="7">
        <v>0</v>
      </c>
    </row>
    <row r="1715" spans="1:23" x14ac:dyDescent="0.35">
      <c r="A1715" s="7">
        <v>0</v>
      </c>
      <c r="B1715" s="7">
        <v>5650</v>
      </c>
      <c r="C1715" s="7">
        <v>1939</v>
      </c>
      <c r="D1715" s="7">
        <v>0</v>
      </c>
      <c r="E1715" s="7">
        <v>13</v>
      </c>
      <c r="F1715" s="7">
        <v>0.23008849557522121</v>
      </c>
      <c r="G1715" s="7">
        <v>0</v>
      </c>
      <c r="H1715" s="7">
        <v>0</v>
      </c>
      <c r="I1715" s="7">
        <v>1.83633446247103</v>
      </c>
      <c r="J1715" s="7">
        <v>133019</v>
      </c>
      <c r="K1715" s="7">
        <v>396</v>
      </c>
      <c r="L1715" s="7">
        <v>1376</v>
      </c>
      <c r="M1715" s="7">
        <v>602</v>
      </c>
      <c r="N1715" s="7">
        <v>5276</v>
      </c>
      <c r="O1715" s="7">
        <v>66</v>
      </c>
      <c r="P1715" s="7">
        <v>139</v>
      </c>
      <c r="Q1715" s="7">
        <v>1</v>
      </c>
      <c r="R1715" s="7">
        <v>10</v>
      </c>
      <c r="S1715" s="7">
        <v>158</v>
      </c>
      <c r="T1715" s="7">
        <v>397</v>
      </c>
      <c r="U1715" s="7">
        <v>19</v>
      </c>
      <c r="V1715" s="7">
        <v>48</v>
      </c>
      <c r="W1715" s="7">
        <v>0</v>
      </c>
    </row>
    <row r="1716" spans="1:23" x14ac:dyDescent="0.35">
      <c r="A1716" s="7">
        <v>1</v>
      </c>
      <c r="B1716" s="7">
        <v>2852</v>
      </c>
      <c r="C1716" s="7">
        <v>1057</v>
      </c>
      <c r="D1716" s="7">
        <v>0</v>
      </c>
      <c r="E1716" s="7">
        <v>0</v>
      </c>
      <c r="F1716" s="7">
        <v>0</v>
      </c>
      <c r="G1716" s="7">
        <v>0</v>
      </c>
      <c r="H1716" s="7">
        <v>0</v>
      </c>
      <c r="I1716" s="7">
        <v>5.5376920328688799</v>
      </c>
      <c r="J1716" s="7">
        <v>98750</v>
      </c>
      <c r="K1716" s="7">
        <v>427</v>
      </c>
      <c r="L1716" s="7">
        <v>612</v>
      </c>
      <c r="M1716" s="7">
        <v>420</v>
      </c>
      <c r="N1716" s="7">
        <v>2434</v>
      </c>
      <c r="O1716" s="7">
        <v>48</v>
      </c>
      <c r="P1716" s="7">
        <v>98</v>
      </c>
      <c r="Q1716" s="7">
        <v>0</v>
      </c>
      <c r="R1716" s="7">
        <v>6</v>
      </c>
      <c r="S1716" s="7">
        <v>266</v>
      </c>
      <c r="T1716" s="7">
        <v>638</v>
      </c>
      <c r="U1716" s="7">
        <v>27</v>
      </c>
      <c r="V1716" s="7">
        <v>106</v>
      </c>
      <c r="W1716" s="7">
        <v>0</v>
      </c>
    </row>
    <row r="1717" spans="1:23" x14ac:dyDescent="0.35">
      <c r="A1717" s="7">
        <v>1</v>
      </c>
      <c r="B1717" s="7">
        <v>7547</v>
      </c>
      <c r="C1717" s="7">
        <v>2724</v>
      </c>
      <c r="D1717" s="7">
        <v>0</v>
      </c>
      <c r="E1717" s="7">
        <v>76</v>
      </c>
      <c r="F1717" s="7">
        <v>1.0070226580098052</v>
      </c>
      <c r="G1717" s="7">
        <v>0</v>
      </c>
      <c r="H1717" s="7">
        <v>0</v>
      </c>
      <c r="I1717" s="7">
        <v>3.6220472440944902</v>
      </c>
      <c r="J1717" s="7">
        <v>122754</v>
      </c>
      <c r="K1717" s="7">
        <v>411</v>
      </c>
      <c r="L1717" s="7">
        <v>1560</v>
      </c>
      <c r="M1717" s="7">
        <v>1485</v>
      </c>
      <c r="N1717" s="7">
        <v>6507</v>
      </c>
      <c r="O1717" s="7">
        <v>112</v>
      </c>
      <c r="P1717" s="7">
        <v>537</v>
      </c>
      <c r="Q1717" s="7">
        <v>0</v>
      </c>
      <c r="R1717" s="7">
        <v>5</v>
      </c>
      <c r="S1717" s="7">
        <v>386</v>
      </c>
      <c r="T1717" s="7">
        <v>871</v>
      </c>
      <c r="U1717" s="7">
        <v>40</v>
      </c>
      <c r="V1717" s="7">
        <v>54</v>
      </c>
      <c r="W1717" s="7">
        <v>0</v>
      </c>
    </row>
    <row r="1718" spans="1:23" x14ac:dyDescent="0.35">
      <c r="A1718" s="7">
        <v>1</v>
      </c>
      <c r="B1718" s="7">
        <v>405</v>
      </c>
      <c r="C1718" s="7">
        <v>2</v>
      </c>
      <c r="D1718" s="7">
        <v>1</v>
      </c>
      <c r="E1718" s="7">
        <v>401</v>
      </c>
      <c r="F1718" s="7">
        <v>99.012345679012341</v>
      </c>
      <c r="G1718" s="7">
        <v>0</v>
      </c>
      <c r="H1718" s="7">
        <v>1</v>
      </c>
      <c r="I1718" s="7">
        <v>44.4444444444444</v>
      </c>
      <c r="J1718" s="7"/>
      <c r="K1718" s="7">
        <v>224</v>
      </c>
      <c r="L1718" s="7">
        <v>1</v>
      </c>
      <c r="M1718" s="7">
        <v>42</v>
      </c>
      <c r="N1718" s="7">
        <v>290</v>
      </c>
      <c r="O1718" s="7">
        <v>88</v>
      </c>
      <c r="P1718" s="7">
        <v>5</v>
      </c>
      <c r="Q1718" s="7">
        <v>0</v>
      </c>
      <c r="R1718" s="7">
        <v>0</v>
      </c>
      <c r="S1718" s="7">
        <v>22</v>
      </c>
      <c r="T1718" s="7">
        <v>41</v>
      </c>
      <c r="U1718" s="7">
        <v>0</v>
      </c>
      <c r="V1718" s="7">
        <v>0</v>
      </c>
      <c r="W1718" s="7">
        <v>0</v>
      </c>
    </row>
    <row r="1719" spans="1:23" x14ac:dyDescent="0.35">
      <c r="A1719" s="7">
        <v>1</v>
      </c>
      <c r="B1719" s="7">
        <v>4358</v>
      </c>
      <c r="C1719" s="7">
        <v>1405</v>
      </c>
      <c r="D1719" s="7">
        <v>0</v>
      </c>
      <c r="E1719" s="7">
        <v>398</v>
      </c>
      <c r="F1719" s="7">
        <v>9.1326296466268921</v>
      </c>
      <c r="G1719" s="7">
        <v>0</v>
      </c>
      <c r="H1719" s="7">
        <v>0</v>
      </c>
      <c r="I1719" s="7">
        <v>8.2093023255813993</v>
      </c>
      <c r="J1719" s="7">
        <v>89643</v>
      </c>
      <c r="K1719" s="7">
        <v>847</v>
      </c>
      <c r="L1719" s="7">
        <v>879</v>
      </c>
      <c r="M1719" s="7">
        <v>711</v>
      </c>
      <c r="N1719" s="7">
        <v>3603</v>
      </c>
      <c r="O1719" s="7">
        <v>175</v>
      </c>
      <c r="P1719" s="7">
        <v>287</v>
      </c>
      <c r="Q1719" s="7">
        <v>0</v>
      </c>
      <c r="R1719" s="7">
        <v>24</v>
      </c>
      <c r="S1719" s="7">
        <v>269</v>
      </c>
      <c r="T1719" s="7">
        <v>508</v>
      </c>
      <c r="U1719" s="7">
        <v>73</v>
      </c>
      <c r="V1719" s="7">
        <v>98</v>
      </c>
      <c r="W1719" s="7">
        <v>0</v>
      </c>
    </row>
    <row r="1720" spans="1:23" x14ac:dyDescent="0.35">
      <c r="A1720" s="7">
        <v>1</v>
      </c>
      <c r="B1720" s="7">
        <v>6758</v>
      </c>
      <c r="C1720" s="7">
        <v>2613</v>
      </c>
      <c r="D1720" s="7">
        <v>0</v>
      </c>
      <c r="E1720" s="7">
        <v>50</v>
      </c>
      <c r="F1720" s="7">
        <v>0.73986386504883095</v>
      </c>
      <c r="G1720" s="7">
        <v>0</v>
      </c>
      <c r="H1720" s="7">
        <v>0</v>
      </c>
      <c r="I1720" s="7">
        <v>3.9668949771689501</v>
      </c>
      <c r="J1720" s="7">
        <v>129143</v>
      </c>
      <c r="K1720" s="7">
        <v>539</v>
      </c>
      <c r="L1720" s="7">
        <v>1415</v>
      </c>
      <c r="M1720" s="7">
        <v>1308</v>
      </c>
      <c r="N1720" s="7">
        <v>6121</v>
      </c>
      <c r="O1720" s="7">
        <v>166</v>
      </c>
      <c r="P1720" s="7">
        <v>230</v>
      </c>
      <c r="Q1720" s="7">
        <v>1</v>
      </c>
      <c r="R1720" s="7">
        <v>21</v>
      </c>
      <c r="S1720" s="7">
        <v>219</v>
      </c>
      <c r="T1720" s="7">
        <v>567</v>
      </c>
      <c r="U1720" s="7">
        <v>81</v>
      </c>
      <c r="V1720" s="7">
        <v>70</v>
      </c>
      <c r="W1720" s="7">
        <v>0</v>
      </c>
    </row>
    <row r="1721" spans="1:23" x14ac:dyDescent="0.35">
      <c r="A1721" s="7">
        <v>1</v>
      </c>
      <c r="B1721" s="7">
        <v>6635</v>
      </c>
      <c r="C1721" s="7">
        <v>1994</v>
      </c>
      <c r="D1721" s="7">
        <v>0</v>
      </c>
      <c r="E1721" s="7">
        <v>2086</v>
      </c>
      <c r="F1721" s="7">
        <v>31.43933685003768</v>
      </c>
      <c r="G1721" s="7">
        <v>0</v>
      </c>
      <c r="H1721" s="7">
        <v>0</v>
      </c>
      <c r="I1721" s="7">
        <v>6.31652012956964</v>
      </c>
      <c r="J1721" s="7">
        <v>146384</v>
      </c>
      <c r="K1721" s="7">
        <v>668</v>
      </c>
      <c r="L1721" s="7">
        <v>904</v>
      </c>
      <c r="M1721" s="7">
        <v>1069</v>
      </c>
      <c r="N1721" s="7">
        <v>5003</v>
      </c>
      <c r="O1721" s="7">
        <v>576</v>
      </c>
      <c r="P1721" s="7">
        <v>811</v>
      </c>
      <c r="Q1721" s="7">
        <v>0</v>
      </c>
      <c r="R1721" s="7">
        <v>6</v>
      </c>
      <c r="S1721" s="7">
        <v>239</v>
      </c>
      <c r="T1721" s="7">
        <v>485</v>
      </c>
      <c r="U1721" s="7">
        <v>115</v>
      </c>
      <c r="V1721" s="7">
        <v>78</v>
      </c>
      <c r="W1721" s="7">
        <v>0</v>
      </c>
    </row>
    <row r="1722" spans="1:23" x14ac:dyDescent="0.35">
      <c r="A1722" s="7">
        <v>1</v>
      </c>
      <c r="B1722" s="7">
        <v>3088</v>
      </c>
      <c r="C1722" s="7">
        <v>1073</v>
      </c>
      <c r="D1722" s="7">
        <v>0</v>
      </c>
      <c r="E1722" s="7">
        <v>164</v>
      </c>
      <c r="F1722" s="7">
        <v>5.3108808290155443</v>
      </c>
      <c r="G1722" s="7">
        <v>0</v>
      </c>
      <c r="H1722" s="7">
        <v>0</v>
      </c>
      <c r="I1722" s="7">
        <v>0.238014280856851</v>
      </c>
      <c r="J1722" s="7">
        <v>155903</v>
      </c>
      <c r="K1722" s="7">
        <v>205</v>
      </c>
      <c r="L1722" s="7">
        <v>652</v>
      </c>
      <c r="M1722" s="7">
        <v>670</v>
      </c>
      <c r="N1722" s="7">
        <v>2803</v>
      </c>
      <c r="O1722" s="7">
        <v>47</v>
      </c>
      <c r="P1722" s="7">
        <v>138</v>
      </c>
      <c r="Q1722" s="7">
        <v>0</v>
      </c>
      <c r="R1722" s="7">
        <v>0</v>
      </c>
      <c r="S1722" s="7">
        <v>100</v>
      </c>
      <c r="T1722" s="7">
        <v>195</v>
      </c>
      <c r="U1722" s="7">
        <v>0</v>
      </c>
      <c r="V1722" s="7">
        <v>8</v>
      </c>
      <c r="W1722" s="7">
        <v>0</v>
      </c>
    </row>
    <row r="1723" spans="1:23" x14ac:dyDescent="0.35">
      <c r="A1723" s="7">
        <v>1</v>
      </c>
      <c r="B1723" s="7">
        <v>5719</v>
      </c>
      <c r="C1723" s="7">
        <v>1899</v>
      </c>
      <c r="D1723" s="7">
        <v>0</v>
      </c>
      <c r="E1723" s="7">
        <v>160</v>
      </c>
      <c r="F1723" s="7">
        <v>2.797691904179052</v>
      </c>
      <c r="G1723" s="7">
        <v>0</v>
      </c>
      <c r="H1723" s="7">
        <v>0</v>
      </c>
      <c r="I1723" s="7">
        <v>1.0905730129389999</v>
      </c>
      <c r="J1723" s="7">
        <v>142895</v>
      </c>
      <c r="K1723" s="7">
        <v>336</v>
      </c>
      <c r="L1723" s="7">
        <v>1402</v>
      </c>
      <c r="M1723" s="7">
        <v>891</v>
      </c>
      <c r="N1723" s="7">
        <v>4871</v>
      </c>
      <c r="O1723" s="7">
        <v>45</v>
      </c>
      <c r="P1723" s="7">
        <v>620</v>
      </c>
      <c r="Q1723" s="7">
        <v>0</v>
      </c>
      <c r="R1723" s="7">
        <v>7</v>
      </c>
      <c r="S1723" s="7">
        <v>176</v>
      </c>
      <c r="T1723" s="7">
        <v>440</v>
      </c>
      <c r="U1723" s="7">
        <v>9</v>
      </c>
      <c r="V1723" s="7">
        <v>28</v>
      </c>
      <c r="W1723" s="7">
        <v>0</v>
      </c>
    </row>
    <row r="1724" spans="1:23" x14ac:dyDescent="0.35">
      <c r="A1724" s="7">
        <v>1</v>
      </c>
      <c r="B1724" s="7">
        <v>6438</v>
      </c>
      <c r="C1724" s="7">
        <v>2329</v>
      </c>
      <c r="D1724" s="7">
        <v>0</v>
      </c>
      <c r="E1724" s="7">
        <v>20</v>
      </c>
      <c r="F1724" s="7">
        <v>0.31065548306927615</v>
      </c>
      <c r="G1724" s="7">
        <v>0</v>
      </c>
      <c r="H1724" s="7">
        <v>0</v>
      </c>
      <c r="I1724" s="7">
        <v>4.7233468286099898</v>
      </c>
      <c r="J1724" s="7">
        <v>134158</v>
      </c>
      <c r="K1724" s="7">
        <v>803</v>
      </c>
      <c r="L1724" s="7">
        <v>1439</v>
      </c>
      <c r="M1724" s="7">
        <v>1221</v>
      </c>
      <c r="N1724" s="7">
        <v>5515</v>
      </c>
      <c r="O1724" s="7">
        <v>122</v>
      </c>
      <c r="P1724" s="7">
        <v>569</v>
      </c>
      <c r="Q1724" s="7">
        <v>2</v>
      </c>
      <c r="R1724" s="7">
        <v>10</v>
      </c>
      <c r="S1724" s="7">
        <v>220</v>
      </c>
      <c r="T1724" s="7">
        <v>475</v>
      </c>
      <c r="U1724" s="7">
        <v>118</v>
      </c>
      <c r="V1724" s="7">
        <v>157</v>
      </c>
      <c r="W1724" s="7">
        <v>0</v>
      </c>
    </row>
    <row r="1725" spans="1:23" x14ac:dyDescent="0.35">
      <c r="A1725" s="7">
        <v>1</v>
      </c>
      <c r="B1725" s="7">
        <v>2752</v>
      </c>
      <c r="C1725" s="7">
        <v>1429</v>
      </c>
      <c r="D1725" s="7">
        <v>0</v>
      </c>
      <c r="E1725" s="7">
        <v>0</v>
      </c>
      <c r="F1725" s="7">
        <v>0</v>
      </c>
      <c r="G1725" s="7">
        <v>0</v>
      </c>
      <c r="H1725" s="7">
        <v>0</v>
      </c>
      <c r="I1725" s="7">
        <v>4.5577312626603597</v>
      </c>
      <c r="J1725" s="7">
        <v>80139</v>
      </c>
      <c r="K1725" s="7">
        <v>510</v>
      </c>
      <c r="L1725" s="7">
        <v>456</v>
      </c>
      <c r="M1725" s="7">
        <v>395</v>
      </c>
      <c r="N1725" s="7">
        <v>1974</v>
      </c>
      <c r="O1725" s="7">
        <v>111</v>
      </c>
      <c r="P1725" s="7">
        <v>529</v>
      </c>
      <c r="Q1725" s="7">
        <v>0</v>
      </c>
      <c r="R1725" s="7">
        <v>5</v>
      </c>
      <c r="S1725" s="7">
        <v>133</v>
      </c>
      <c r="T1725" s="7">
        <v>340</v>
      </c>
      <c r="U1725" s="7">
        <v>89</v>
      </c>
      <c r="V1725" s="7">
        <v>71</v>
      </c>
      <c r="W1725" s="7">
        <v>0</v>
      </c>
    </row>
    <row r="1726" spans="1:23" x14ac:dyDescent="0.35">
      <c r="A1726" s="7">
        <v>1</v>
      </c>
      <c r="B1726" s="7">
        <v>6610</v>
      </c>
      <c r="C1726" s="7">
        <v>2191</v>
      </c>
      <c r="D1726" s="7">
        <v>0</v>
      </c>
      <c r="E1726" s="7">
        <v>156</v>
      </c>
      <c r="F1726" s="7">
        <v>2.3600605143721634</v>
      </c>
      <c r="G1726" s="7">
        <v>0</v>
      </c>
      <c r="H1726" s="7">
        <v>0</v>
      </c>
      <c r="I1726" s="7">
        <v>4.51016025111515</v>
      </c>
      <c r="J1726" s="7">
        <v>162441</v>
      </c>
      <c r="K1726" s="7">
        <v>538</v>
      </c>
      <c r="L1726" s="7">
        <v>1568</v>
      </c>
      <c r="M1726" s="7">
        <v>1174</v>
      </c>
      <c r="N1726" s="7">
        <v>5814</v>
      </c>
      <c r="O1726" s="7">
        <v>90</v>
      </c>
      <c r="P1726" s="7">
        <v>500</v>
      </c>
      <c r="Q1726" s="7">
        <v>0</v>
      </c>
      <c r="R1726" s="7">
        <v>6</v>
      </c>
      <c r="S1726" s="7">
        <v>200</v>
      </c>
      <c r="T1726" s="7">
        <v>549</v>
      </c>
      <c r="U1726" s="7">
        <v>55</v>
      </c>
      <c r="V1726" s="7">
        <v>28</v>
      </c>
      <c r="W1726" s="7">
        <v>0</v>
      </c>
    </row>
    <row r="1727" spans="1:23" x14ac:dyDescent="0.35">
      <c r="A1727" s="7">
        <v>1</v>
      </c>
      <c r="B1727" s="7">
        <v>3105</v>
      </c>
      <c r="C1727" s="7">
        <v>1294</v>
      </c>
      <c r="D1727" s="7">
        <v>0</v>
      </c>
      <c r="E1727" s="7">
        <v>2</v>
      </c>
      <c r="F1727" s="7">
        <v>6.4412238325281812E-2</v>
      </c>
      <c r="G1727" s="7">
        <v>1</v>
      </c>
      <c r="H1727" s="7">
        <v>0</v>
      </c>
      <c r="I1727" s="7">
        <v>2.6800129157248902</v>
      </c>
      <c r="J1727" s="7">
        <v>162350</v>
      </c>
      <c r="K1727" s="7">
        <v>315</v>
      </c>
      <c r="L1727" s="7">
        <v>669</v>
      </c>
      <c r="M1727" s="7">
        <v>924</v>
      </c>
      <c r="N1727" s="7">
        <v>2887</v>
      </c>
      <c r="O1727" s="7">
        <v>17</v>
      </c>
      <c r="P1727" s="7">
        <v>134</v>
      </c>
      <c r="Q1727" s="7">
        <v>0</v>
      </c>
      <c r="R1727" s="7">
        <v>0</v>
      </c>
      <c r="S1727" s="7">
        <v>67</v>
      </c>
      <c r="T1727" s="7">
        <v>170</v>
      </c>
      <c r="U1727" s="7">
        <v>190</v>
      </c>
      <c r="V1727" s="7">
        <v>78</v>
      </c>
      <c r="W1727" s="7">
        <v>0</v>
      </c>
    </row>
    <row r="1728" spans="1:23" x14ac:dyDescent="0.35">
      <c r="A1728" s="7">
        <v>1</v>
      </c>
      <c r="B1728" s="7">
        <v>6241</v>
      </c>
      <c r="C1728" s="7">
        <v>1952</v>
      </c>
      <c r="D1728" s="7">
        <v>0</v>
      </c>
      <c r="E1728" s="7">
        <v>188</v>
      </c>
      <c r="F1728" s="7">
        <v>3.0123377663835922</v>
      </c>
      <c r="G1728" s="7">
        <v>0</v>
      </c>
      <c r="H1728" s="7">
        <v>0</v>
      </c>
      <c r="I1728" s="7">
        <v>1.76226101413134</v>
      </c>
      <c r="J1728" s="7">
        <v>145541</v>
      </c>
      <c r="K1728" s="7">
        <v>479</v>
      </c>
      <c r="L1728" s="7">
        <v>1573</v>
      </c>
      <c r="M1728" s="7">
        <v>1045</v>
      </c>
      <c r="N1728" s="7">
        <v>5635</v>
      </c>
      <c r="O1728" s="7">
        <v>65</v>
      </c>
      <c r="P1728" s="7">
        <v>382</v>
      </c>
      <c r="Q1728" s="7">
        <v>2</v>
      </c>
      <c r="R1728" s="7">
        <v>1</v>
      </c>
      <c r="S1728" s="7">
        <v>156</v>
      </c>
      <c r="T1728" s="7">
        <v>396</v>
      </c>
      <c r="U1728" s="7">
        <v>0</v>
      </c>
      <c r="V1728" s="7">
        <v>41</v>
      </c>
      <c r="W1728" s="7">
        <v>0</v>
      </c>
    </row>
    <row r="1729" spans="1:23" x14ac:dyDescent="0.35">
      <c r="A1729" s="7">
        <v>1</v>
      </c>
      <c r="B1729" s="7">
        <v>5280</v>
      </c>
      <c r="C1729" s="7">
        <v>1782</v>
      </c>
      <c r="D1729" s="7">
        <v>0</v>
      </c>
      <c r="E1729" s="7">
        <v>0</v>
      </c>
      <c r="F1729" s="7">
        <v>0</v>
      </c>
      <c r="G1729" s="7">
        <v>0</v>
      </c>
      <c r="H1729" s="7">
        <v>0</v>
      </c>
      <c r="I1729" s="7">
        <v>3.2602252519264998</v>
      </c>
      <c r="J1729" s="7">
        <v>132337</v>
      </c>
      <c r="K1729" s="7">
        <v>237</v>
      </c>
      <c r="L1729" s="7">
        <v>1412</v>
      </c>
      <c r="M1729" s="7">
        <v>733</v>
      </c>
      <c r="N1729" s="7">
        <v>4950</v>
      </c>
      <c r="O1729" s="7">
        <v>19</v>
      </c>
      <c r="P1729" s="7">
        <v>197</v>
      </c>
      <c r="Q1729" s="7">
        <v>6</v>
      </c>
      <c r="R1729" s="7">
        <v>6</v>
      </c>
      <c r="S1729" s="7">
        <v>102</v>
      </c>
      <c r="T1729" s="7">
        <v>276</v>
      </c>
      <c r="U1729" s="7">
        <v>27</v>
      </c>
      <c r="V1729" s="7">
        <v>8</v>
      </c>
      <c r="W1729" s="7">
        <v>0</v>
      </c>
    </row>
    <row r="1730" spans="1:23" x14ac:dyDescent="0.35">
      <c r="A1730" s="7">
        <v>1</v>
      </c>
      <c r="B1730" s="7">
        <v>3980</v>
      </c>
      <c r="C1730" s="7">
        <v>1328</v>
      </c>
      <c r="D1730" s="7">
        <v>0</v>
      </c>
      <c r="E1730" s="7">
        <v>0</v>
      </c>
      <c r="F1730" s="7">
        <v>0</v>
      </c>
      <c r="G1730" s="7">
        <v>0</v>
      </c>
      <c r="H1730" s="7">
        <v>0</v>
      </c>
      <c r="I1730" s="7">
        <v>3.6859378944710897</v>
      </c>
      <c r="J1730" s="7">
        <v>142072</v>
      </c>
      <c r="K1730" s="7">
        <v>399</v>
      </c>
      <c r="L1730" s="7">
        <v>942</v>
      </c>
      <c r="M1730" s="7">
        <v>602</v>
      </c>
      <c r="N1730" s="7">
        <v>3554</v>
      </c>
      <c r="O1730" s="7">
        <v>27</v>
      </c>
      <c r="P1730" s="7">
        <v>270</v>
      </c>
      <c r="Q1730" s="7">
        <v>0</v>
      </c>
      <c r="R1730" s="7">
        <v>0</v>
      </c>
      <c r="S1730" s="7">
        <v>129</v>
      </c>
      <c r="T1730" s="7">
        <v>298</v>
      </c>
      <c r="U1730" s="7">
        <v>28</v>
      </c>
      <c r="V1730" s="7">
        <v>3</v>
      </c>
      <c r="W1730" s="7">
        <v>0</v>
      </c>
    </row>
    <row r="1731" spans="1:23" x14ac:dyDescent="0.35">
      <c r="A1731" s="7">
        <v>1</v>
      </c>
      <c r="B1731" s="7">
        <v>4869</v>
      </c>
      <c r="C1731" s="7">
        <v>1856</v>
      </c>
      <c r="D1731" s="7">
        <v>0</v>
      </c>
      <c r="E1731" s="7">
        <v>12</v>
      </c>
      <c r="F1731" s="7">
        <v>0.24645717806531117</v>
      </c>
      <c r="G1731" s="7">
        <v>0</v>
      </c>
      <c r="H1731" s="7">
        <v>0</v>
      </c>
      <c r="I1731" s="7">
        <v>13.5882831570382</v>
      </c>
      <c r="J1731" s="7">
        <v>78750</v>
      </c>
      <c r="K1731" s="7">
        <v>1436</v>
      </c>
      <c r="L1731" s="7">
        <v>1017</v>
      </c>
      <c r="M1731" s="7">
        <v>583</v>
      </c>
      <c r="N1731" s="7">
        <v>4091</v>
      </c>
      <c r="O1731" s="7">
        <v>128</v>
      </c>
      <c r="P1731" s="7">
        <v>328</v>
      </c>
      <c r="Q1731" s="7">
        <v>1</v>
      </c>
      <c r="R1731" s="7">
        <v>10</v>
      </c>
      <c r="S1731" s="7">
        <v>311</v>
      </c>
      <c r="T1731" s="7">
        <v>711</v>
      </c>
      <c r="U1731" s="7">
        <v>53</v>
      </c>
      <c r="V1731" s="7">
        <v>171</v>
      </c>
      <c r="W1731" s="7">
        <v>0</v>
      </c>
    </row>
    <row r="1732" spans="1:23" x14ac:dyDescent="0.35">
      <c r="A1732" s="7">
        <v>1</v>
      </c>
      <c r="B1732" s="7">
        <v>4858</v>
      </c>
      <c r="C1732" s="7">
        <v>1777</v>
      </c>
      <c r="D1732" s="7">
        <v>0</v>
      </c>
      <c r="E1732" s="7">
        <v>35</v>
      </c>
      <c r="F1732" s="7">
        <v>0.72046109510086453</v>
      </c>
      <c r="G1732" s="7">
        <v>0</v>
      </c>
      <c r="H1732" s="7">
        <v>0</v>
      </c>
      <c r="I1732" s="7">
        <v>9.3345164152617599</v>
      </c>
      <c r="J1732" s="7">
        <v>100789</v>
      </c>
      <c r="K1732" s="7">
        <v>867</v>
      </c>
      <c r="L1732" s="7">
        <v>1131</v>
      </c>
      <c r="M1732" s="7">
        <v>296</v>
      </c>
      <c r="N1732" s="7">
        <v>4512</v>
      </c>
      <c r="O1732" s="7">
        <v>86</v>
      </c>
      <c r="P1732" s="7">
        <v>49</v>
      </c>
      <c r="Q1732" s="7">
        <v>1</v>
      </c>
      <c r="R1732" s="7">
        <v>64</v>
      </c>
      <c r="S1732" s="7">
        <v>146</v>
      </c>
      <c r="T1732" s="7">
        <v>348</v>
      </c>
      <c r="U1732" s="7">
        <v>38</v>
      </c>
      <c r="V1732" s="7">
        <v>182</v>
      </c>
      <c r="W1732" s="7">
        <v>0</v>
      </c>
    </row>
    <row r="1733" spans="1:23" x14ac:dyDescent="0.35">
      <c r="A1733" s="7">
        <v>1</v>
      </c>
      <c r="B1733" s="7">
        <v>4097</v>
      </c>
      <c r="C1733" s="7">
        <v>1522</v>
      </c>
      <c r="D1733" s="7">
        <v>0</v>
      </c>
      <c r="E1733" s="7">
        <v>13</v>
      </c>
      <c r="F1733" s="7">
        <v>0.31730534537466437</v>
      </c>
      <c r="G1733" s="7">
        <v>0</v>
      </c>
      <c r="H1733" s="7">
        <v>0</v>
      </c>
      <c r="I1733" s="7">
        <v>3.2456631225517598</v>
      </c>
      <c r="J1733" s="7">
        <v>124583</v>
      </c>
      <c r="K1733" s="7">
        <v>359</v>
      </c>
      <c r="L1733" s="7">
        <v>928</v>
      </c>
      <c r="M1733" s="7">
        <v>477</v>
      </c>
      <c r="N1733" s="7">
        <v>3902</v>
      </c>
      <c r="O1733" s="7">
        <v>50</v>
      </c>
      <c r="P1733" s="7">
        <v>42</v>
      </c>
      <c r="Q1733" s="7">
        <v>2</v>
      </c>
      <c r="R1733" s="7">
        <v>21</v>
      </c>
      <c r="S1733" s="7">
        <v>80</v>
      </c>
      <c r="T1733" s="7">
        <v>207</v>
      </c>
      <c r="U1733" s="7">
        <v>60</v>
      </c>
      <c r="V1733" s="7">
        <v>39</v>
      </c>
      <c r="W1733" s="7">
        <v>0</v>
      </c>
    </row>
    <row r="1734" spans="1:23" x14ac:dyDescent="0.35">
      <c r="A1734" s="7">
        <v>1</v>
      </c>
      <c r="B1734" s="7">
        <v>4744</v>
      </c>
      <c r="C1734" s="7">
        <v>2146</v>
      </c>
      <c r="D1734" s="7">
        <v>0</v>
      </c>
      <c r="E1734" s="7">
        <v>94</v>
      </c>
      <c r="F1734" s="7">
        <v>1.981450252951096</v>
      </c>
      <c r="G1734" s="7">
        <v>1</v>
      </c>
      <c r="H1734" s="7">
        <v>0</v>
      </c>
      <c r="I1734" s="7">
        <v>4.5472918350848799</v>
      </c>
      <c r="J1734" s="7">
        <v>94219</v>
      </c>
      <c r="K1734" s="7">
        <v>1040</v>
      </c>
      <c r="L1734" s="7">
        <v>807</v>
      </c>
      <c r="M1734" s="7">
        <v>1106</v>
      </c>
      <c r="N1734" s="7">
        <v>4429</v>
      </c>
      <c r="O1734" s="7">
        <v>78</v>
      </c>
      <c r="P1734" s="7">
        <v>86</v>
      </c>
      <c r="Q1734" s="7">
        <v>1</v>
      </c>
      <c r="R1734" s="7">
        <v>8</v>
      </c>
      <c r="S1734" s="7">
        <v>142</v>
      </c>
      <c r="T1734" s="7">
        <v>263</v>
      </c>
      <c r="U1734" s="7">
        <v>135</v>
      </c>
      <c r="V1734" s="7">
        <v>204</v>
      </c>
      <c r="W1734" s="7">
        <v>0</v>
      </c>
    </row>
    <row r="1735" spans="1:23" x14ac:dyDescent="0.35">
      <c r="A1735" s="7">
        <v>0</v>
      </c>
      <c r="B1735" s="7">
        <v>6983</v>
      </c>
      <c r="C1735" s="7">
        <v>2382</v>
      </c>
      <c r="D1735" s="7">
        <v>0</v>
      </c>
      <c r="E1735" s="7">
        <v>106</v>
      </c>
      <c r="F1735" s="7">
        <v>1.5179722182443076</v>
      </c>
      <c r="G1735" s="7">
        <v>0</v>
      </c>
      <c r="H1735" s="7">
        <v>0</v>
      </c>
      <c r="I1735" s="7">
        <v>2.8437452730298003</v>
      </c>
      <c r="J1735" s="7">
        <v>133125</v>
      </c>
      <c r="K1735" s="7">
        <v>498</v>
      </c>
      <c r="L1735" s="7">
        <v>1660</v>
      </c>
      <c r="M1735" s="7">
        <v>756</v>
      </c>
      <c r="N1735" s="7">
        <v>6636</v>
      </c>
      <c r="O1735" s="7">
        <v>62</v>
      </c>
      <c r="P1735" s="7">
        <v>98</v>
      </c>
      <c r="Q1735" s="7">
        <v>0</v>
      </c>
      <c r="R1735" s="7">
        <v>18</v>
      </c>
      <c r="S1735" s="7">
        <v>169</v>
      </c>
      <c r="T1735" s="7">
        <v>403</v>
      </c>
      <c r="U1735" s="7">
        <v>17</v>
      </c>
      <c r="V1735" s="7">
        <v>27</v>
      </c>
      <c r="W1735" s="7">
        <v>0</v>
      </c>
    </row>
    <row r="1736" spans="1:23" x14ac:dyDescent="0.35">
      <c r="A1736" s="7">
        <v>0</v>
      </c>
      <c r="B1736" s="7">
        <v>5168</v>
      </c>
      <c r="C1736" s="7">
        <v>1798</v>
      </c>
      <c r="D1736" s="7">
        <v>0</v>
      </c>
      <c r="E1736" s="7">
        <v>34</v>
      </c>
      <c r="F1736" s="7">
        <v>0.6578947368421052</v>
      </c>
      <c r="G1736" s="7">
        <v>0</v>
      </c>
      <c r="H1736" s="7">
        <v>0</v>
      </c>
      <c r="I1736" s="7">
        <v>4.1539634146341502</v>
      </c>
      <c r="J1736" s="7">
        <v>120950</v>
      </c>
      <c r="K1736" s="7">
        <v>792</v>
      </c>
      <c r="L1736" s="7">
        <v>1272</v>
      </c>
      <c r="M1736" s="7">
        <v>625</v>
      </c>
      <c r="N1736" s="7">
        <v>4836</v>
      </c>
      <c r="O1736" s="7">
        <v>86</v>
      </c>
      <c r="P1736" s="7">
        <v>59</v>
      </c>
      <c r="Q1736" s="7">
        <v>0</v>
      </c>
      <c r="R1736" s="7">
        <v>23</v>
      </c>
      <c r="S1736" s="7">
        <v>164</v>
      </c>
      <c r="T1736" s="7">
        <v>291</v>
      </c>
      <c r="U1736" s="7">
        <v>65</v>
      </c>
      <c r="V1736" s="7">
        <v>47</v>
      </c>
      <c r="W1736" s="7">
        <v>0</v>
      </c>
    </row>
    <row r="1737" spans="1:23" x14ac:dyDescent="0.35">
      <c r="A1737" s="7">
        <v>1</v>
      </c>
      <c r="B1737" s="7">
        <v>5000</v>
      </c>
      <c r="C1737" s="7">
        <v>1835</v>
      </c>
      <c r="D1737" s="7">
        <v>0</v>
      </c>
      <c r="E1737" s="7">
        <v>0</v>
      </c>
      <c r="F1737" s="7">
        <v>0</v>
      </c>
      <c r="G1737" s="7">
        <v>0</v>
      </c>
      <c r="H1737" s="7">
        <v>1</v>
      </c>
      <c r="I1737" s="7">
        <v>15.9289067739772</v>
      </c>
      <c r="J1737" s="7">
        <v>68080</v>
      </c>
      <c r="K1737" s="7">
        <v>1812</v>
      </c>
      <c r="L1737" s="7">
        <v>1100</v>
      </c>
      <c r="M1737" s="7">
        <v>757</v>
      </c>
      <c r="N1737" s="7">
        <v>3969</v>
      </c>
      <c r="O1737" s="7">
        <v>167</v>
      </c>
      <c r="P1737" s="7">
        <v>165</v>
      </c>
      <c r="Q1737" s="7">
        <v>12</v>
      </c>
      <c r="R1737" s="7">
        <v>13</v>
      </c>
      <c r="S1737" s="7">
        <v>674</v>
      </c>
      <c r="T1737" s="7">
        <v>1444</v>
      </c>
      <c r="U1737" s="7">
        <v>68</v>
      </c>
      <c r="V1737" s="7">
        <v>337</v>
      </c>
      <c r="W1737" s="7">
        <v>1</v>
      </c>
    </row>
    <row r="1738" spans="1:23" x14ac:dyDescent="0.35">
      <c r="A1738" s="7">
        <v>1</v>
      </c>
      <c r="B1738" s="7">
        <v>6819</v>
      </c>
      <c r="C1738" s="7">
        <v>2797</v>
      </c>
      <c r="D1738" s="7">
        <v>0</v>
      </c>
      <c r="E1738" s="7">
        <v>92</v>
      </c>
      <c r="F1738" s="7">
        <v>1.3491714327614019</v>
      </c>
      <c r="G1738" s="7">
        <v>0</v>
      </c>
      <c r="H1738" s="7">
        <v>0</v>
      </c>
      <c r="I1738" s="7">
        <v>7.4773529863350205</v>
      </c>
      <c r="J1738" s="7">
        <v>96314</v>
      </c>
      <c r="K1738" s="7">
        <v>1207</v>
      </c>
      <c r="L1738" s="7">
        <v>1229</v>
      </c>
      <c r="M1738" s="7">
        <v>1326</v>
      </c>
      <c r="N1738" s="7">
        <v>5761</v>
      </c>
      <c r="O1738" s="7">
        <v>333</v>
      </c>
      <c r="P1738" s="7">
        <v>331</v>
      </c>
      <c r="Q1738" s="7">
        <v>0</v>
      </c>
      <c r="R1738" s="7">
        <v>6</v>
      </c>
      <c r="S1738" s="7">
        <v>388</v>
      </c>
      <c r="T1738" s="7">
        <v>998</v>
      </c>
      <c r="U1738" s="7">
        <v>79</v>
      </c>
      <c r="V1738" s="7">
        <v>107</v>
      </c>
      <c r="W1738" s="7">
        <v>0</v>
      </c>
    </row>
    <row r="1739" spans="1:23" x14ac:dyDescent="0.35">
      <c r="A1739" s="7">
        <v>1</v>
      </c>
      <c r="B1739" s="7">
        <v>4199</v>
      </c>
      <c r="C1739" s="7">
        <v>1491</v>
      </c>
      <c r="D1739" s="7">
        <v>0</v>
      </c>
      <c r="E1739" s="7">
        <v>39</v>
      </c>
      <c r="F1739" s="7">
        <v>0.92879256965944268</v>
      </c>
      <c r="G1739" s="7">
        <v>1</v>
      </c>
      <c r="H1739" s="7">
        <v>1</v>
      </c>
      <c r="I1739" s="7">
        <v>40.617742684626101</v>
      </c>
      <c r="J1739" s="7">
        <v>20918</v>
      </c>
      <c r="K1739" s="7">
        <v>2851</v>
      </c>
      <c r="L1739" s="7">
        <v>1447</v>
      </c>
      <c r="M1739" s="7">
        <v>331</v>
      </c>
      <c r="N1739" s="7">
        <v>769</v>
      </c>
      <c r="O1739" s="7">
        <v>2538</v>
      </c>
      <c r="P1739" s="7">
        <v>51</v>
      </c>
      <c r="Q1739" s="7">
        <v>0</v>
      </c>
      <c r="R1739" s="7">
        <v>35</v>
      </c>
      <c r="S1739" s="7">
        <v>806</v>
      </c>
      <c r="T1739" s="7">
        <v>1659</v>
      </c>
      <c r="U1739" s="7">
        <v>604</v>
      </c>
      <c r="V1739" s="7">
        <v>903</v>
      </c>
      <c r="W1739" s="7">
        <v>0</v>
      </c>
    </row>
    <row r="1740" spans="1:23" x14ac:dyDescent="0.35">
      <c r="A1740" s="7">
        <v>0</v>
      </c>
      <c r="B1740" s="7">
        <v>1773</v>
      </c>
      <c r="C1740" s="7">
        <v>652</v>
      </c>
      <c r="D1740" s="7">
        <v>0</v>
      </c>
      <c r="E1740" s="7">
        <v>7</v>
      </c>
      <c r="F1740" s="7">
        <v>0.39481105470953193</v>
      </c>
      <c r="G1740" s="7">
        <v>0</v>
      </c>
      <c r="H1740" s="7">
        <v>0</v>
      </c>
      <c r="I1740" s="7">
        <v>9.7001763668430296</v>
      </c>
      <c r="J1740" s="7">
        <v>106563</v>
      </c>
      <c r="K1740" s="7">
        <v>298</v>
      </c>
      <c r="L1740" s="7">
        <v>410</v>
      </c>
      <c r="M1740" s="7">
        <v>238</v>
      </c>
      <c r="N1740" s="7">
        <v>1551</v>
      </c>
      <c r="O1740" s="7">
        <v>137</v>
      </c>
      <c r="P1740" s="7">
        <v>16</v>
      </c>
      <c r="Q1740" s="7">
        <v>0</v>
      </c>
      <c r="R1740" s="7">
        <v>4</v>
      </c>
      <c r="S1740" s="7">
        <v>65</v>
      </c>
      <c r="T1740" s="7">
        <v>124</v>
      </c>
      <c r="U1740" s="7">
        <v>41</v>
      </c>
      <c r="V1740" s="7">
        <v>44</v>
      </c>
      <c r="W1740" s="7">
        <v>0</v>
      </c>
    </row>
    <row r="1741" spans="1:23" x14ac:dyDescent="0.35">
      <c r="A1741" s="7">
        <v>1</v>
      </c>
      <c r="B1741" s="7">
        <v>2176</v>
      </c>
      <c r="C1741" s="7">
        <v>735</v>
      </c>
      <c r="D1741" s="7">
        <v>0</v>
      </c>
      <c r="E1741" s="7">
        <v>8</v>
      </c>
      <c r="F1741" s="7">
        <v>0.36764705882352938</v>
      </c>
      <c r="G1741" s="7">
        <v>0</v>
      </c>
      <c r="H1741" s="7">
        <v>1</v>
      </c>
      <c r="I1741" s="7">
        <v>25.911521633446799</v>
      </c>
      <c r="J1741" s="7">
        <v>57813</v>
      </c>
      <c r="K1741" s="7">
        <v>914</v>
      </c>
      <c r="L1741" s="7">
        <v>676</v>
      </c>
      <c r="M1741" s="7">
        <v>198</v>
      </c>
      <c r="N1741" s="7">
        <v>938</v>
      </c>
      <c r="O1741" s="7">
        <v>895</v>
      </c>
      <c r="P1741" s="7">
        <v>14</v>
      </c>
      <c r="Q1741" s="7">
        <v>0</v>
      </c>
      <c r="R1741" s="7">
        <v>5</v>
      </c>
      <c r="S1741" s="7">
        <v>324</v>
      </c>
      <c r="T1741" s="7">
        <v>481</v>
      </c>
      <c r="U1741" s="7">
        <v>46</v>
      </c>
      <c r="V1741" s="7">
        <v>197</v>
      </c>
      <c r="W1741" s="7">
        <v>0</v>
      </c>
    </row>
    <row r="1742" spans="1:23" x14ac:dyDescent="0.35">
      <c r="A1742" s="7">
        <v>1</v>
      </c>
      <c r="B1742" s="7">
        <v>2971</v>
      </c>
      <c r="C1742" s="7">
        <v>1066</v>
      </c>
      <c r="D1742" s="7">
        <v>0</v>
      </c>
      <c r="E1742" s="7">
        <v>0</v>
      </c>
      <c r="F1742" s="7">
        <v>0</v>
      </c>
      <c r="G1742" s="7">
        <v>0</v>
      </c>
      <c r="H1742" s="7">
        <v>1</v>
      </c>
      <c r="I1742" s="7">
        <v>37.383512544802898</v>
      </c>
      <c r="J1742" s="7">
        <v>35408</v>
      </c>
      <c r="K1742" s="7">
        <v>1834</v>
      </c>
      <c r="L1742" s="7">
        <v>985</v>
      </c>
      <c r="M1742" s="7">
        <v>293</v>
      </c>
      <c r="N1742" s="7">
        <v>1215</v>
      </c>
      <c r="O1742" s="7">
        <v>1152</v>
      </c>
      <c r="P1742" s="7">
        <v>11</v>
      </c>
      <c r="Q1742" s="7">
        <v>0</v>
      </c>
      <c r="R1742" s="7">
        <v>29</v>
      </c>
      <c r="S1742" s="7">
        <v>564</v>
      </c>
      <c r="T1742" s="7">
        <v>974</v>
      </c>
      <c r="U1742" s="7">
        <v>286</v>
      </c>
      <c r="V1742" s="7">
        <v>510</v>
      </c>
      <c r="W1742" s="7">
        <v>0</v>
      </c>
    </row>
    <row r="1743" spans="1:23" x14ac:dyDescent="0.35">
      <c r="A1743" s="7">
        <v>1</v>
      </c>
      <c r="B1743" s="7">
        <v>2729</v>
      </c>
      <c r="C1743" s="7">
        <v>1079</v>
      </c>
      <c r="D1743" s="7">
        <v>0</v>
      </c>
      <c r="E1743" s="7">
        <v>140</v>
      </c>
      <c r="F1743" s="7">
        <v>5.1300842799560282</v>
      </c>
      <c r="G1743" s="7">
        <v>0</v>
      </c>
      <c r="H1743" s="7">
        <v>1</v>
      </c>
      <c r="I1743" s="7">
        <v>8.3783783783783807</v>
      </c>
      <c r="J1743" s="7">
        <v>61662</v>
      </c>
      <c r="K1743" s="7">
        <v>835</v>
      </c>
      <c r="L1743" s="7">
        <v>598</v>
      </c>
      <c r="M1743" s="7">
        <v>398</v>
      </c>
      <c r="N1743" s="7">
        <v>1561</v>
      </c>
      <c r="O1743" s="7">
        <v>702</v>
      </c>
      <c r="P1743" s="7">
        <v>29</v>
      </c>
      <c r="Q1743" s="7">
        <v>0</v>
      </c>
      <c r="R1743" s="7">
        <v>7</v>
      </c>
      <c r="S1743" s="7">
        <v>430</v>
      </c>
      <c r="T1743" s="7">
        <v>579</v>
      </c>
      <c r="U1743" s="7">
        <v>103</v>
      </c>
      <c r="V1743" s="7">
        <v>211</v>
      </c>
      <c r="W1743" s="7">
        <v>1</v>
      </c>
    </row>
    <row r="1744" spans="1:23" x14ac:dyDescent="0.35">
      <c r="A1744" s="7">
        <v>1</v>
      </c>
      <c r="B1744" s="7">
        <v>2746</v>
      </c>
      <c r="C1744" s="7">
        <v>1180</v>
      </c>
      <c r="D1744" s="7">
        <v>0</v>
      </c>
      <c r="E1744" s="7">
        <v>60</v>
      </c>
      <c r="F1744" s="7">
        <v>2.1849963583394025</v>
      </c>
      <c r="G1744" s="7">
        <v>1</v>
      </c>
      <c r="H1744" s="7">
        <v>0</v>
      </c>
      <c r="I1744" s="7">
        <v>11.6904276985743</v>
      </c>
      <c r="J1744" s="7">
        <v>79750</v>
      </c>
      <c r="K1744" s="7">
        <v>736</v>
      </c>
      <c r="L1744" s="7">
        <v>553</v>
      </c>
      <c r="M1744" s="7">
        <v>591</v>
      </c>
      <c r="N1744" s="7">
        <v>2117</v>
      </c>
      <c r="O1744" s="7">
        <v>497</v>
      </c>
      <c r="P1744" s="7">
        <v>17</v>
      </c>
      <c r="Q1744" s="7">
        <v>0</v>
      </c>
      <c r="R1744" s="7">
        <v>5</v>
      </c>
      <c r="S1744" s="7">
        <v>110</v>
      </c>
      <c r="T1744" s="7">
        <v>192</v>
      </c>
      <c r="U1744" s="7">
        <v>115</v>
      </c>
      <c r="V1744" s="7">
        <v>101</v>
      </c>
      <c r="W1744" s="7">
        <v>0</v>
      </c>
    </row>
    <row r="1745" spans="1:23" x14ac:dyDescent="0.35">
      <c r="A1745" s="7">
        <v>1</v>
      </c>
      <c r="B1745" s="7">
        <v>2574</v>
      </c>
      <c r="C1745" s="7">
        <v>1005</v>
      </c>
      <c r="D1745" s="7">
        <v>0</v>
      </c>
      <c r="E1745" s="7">
        <v>150</v>
      </c>
      <c r="F1745" s="7">
        <v>5.8275058275058269</v>
      </c>
      <c r="G1745" s="7">
        <v>0</v>
      </c>
      <c r="H1745" s="7">
        <v>1</v>
      </c>
      <c r="I1745" s="7">
        <v>12.2483940042827</v>
      </c>
      <c r="J1745" s="7">
        <v>67969</v>
      </c>
      <c r="K1745" s="7">
        <v>802</v>
      </c>
      <c r="L1745" s="7">
        <v>466</v>
      </c>
      <c r="M1745" s="7">
        <v>519</v>
      </c>
      <c r="N1745" s="7">
        <v>2285</v>
      </c>
      <c r="O1745" s="7">
        <v>162</v>
      </c>
      <c r="P1745" s="7">
        <v>19</v>
      </c>
      <c r="Q1745" s="7">
        <v>0</v>
      </c>
      <c r="R1745" s="7">
        <v>5</v>
      </c>
      <c r="S1745" s="7">
        <v>103</v>
      </c>
      <c r="T1745" s="7">
        <v>129</v>
      </c>
      <c r="U1745" s="7">
        <v>41</v>
      </c>
      <c r="V1745" s="7">
        <v>144</v>
      </c>
      <c r="W1745" s="7">
        <v>1</v>
      </c>
    </row>
    <row r="1746" spans="1:23" x14ac:dyDescent="0.35">
      <c r="A1746" s="7">
        <v>0</v>
      </c>
      <c r="B1746" s="7">
        <v>4016</v>
      </c>
      <c r="C1746" s="7">
        <v>1488</v>
      </c>
      <c r="D1746" s="7">
        <v>0</v>
      </c>
      <c r="E1746" s="7">
        <v>117</v>
      </c>
      <c r="F1746" s="7">
        <v>2.9133466135458166</v>
      </c>
      <c r="G1746" s="7">
        <v>1</v>
      </c>
      <c r="H1746" s="7">
        <v>0</v>
      </c>
      <c r="I1746" s="7">
        <v>9.4731509625126709</v>
      </c>
      <c r="J1746" s="7">
        <v>115000</v>
      </c>
      <c r="K1746" s="7">
        <v>643</v>
      </c>
      <c r="L1746" s="7">
        <v>818</v>
      </c>
      <c r="M1746" s="7">
        <v>843</v>
      </c>
      <c r="N1746" s="7">
        <v>3647</v>
      </c>
      <c r="O1746" s="7">
        <v>238</v>
      </c>
      <c r="P1746" s="7">
        <v>37</v>
      </c>
      <c r="Q1746" s="7">
        <v>5</v>
      </c>
      <c r="R1746" s="7">
        <v>5</v>
      </c>
      <c r="S1746" s="7">
        <v>84</v>
      </c>
      <c r="T1746" s="7">
        <v>104</v>
      </c>
      <c r="U1746" s="7">
        <v>146</v>
      </c>
      <c r="V1746" s="7">
        <v>39</v>
      </c>
      <c r="W1746" s="7">
        <v>0</v>
      </c>
    </row>
    <row r="1747" spans="1:23" x14ac:dyDescent="0.35">
      <c r="A1747" s="7">
        <v>1</v>
      </c>
      <c r="B1747" s="7">
        <v>3505</v>
      </c>
      <c r="C1747" s="7">
        <v>1444</v>
      </c>
      <c r="D1747" s="7">
        <v>0</v>
      </c>
      <c r="E1747" s="7">
        <v>20</v>
      </c>
      <c r="F1747" s="7">
        <v>0.57061340941512129</v>
      </c>
      <c r="G1747" s="7">
        <v>0</v>
      </c>
      <c r="H1747" s="7">
        <v>0</v>
      </c>
      <c r="I1747" s="7">
        <v>12.525194356464201</v>
      </c>
      <c r="J1747" s="7">
        <v>112589</v>
      </c>
      <c r="K1747" s="7">
        <v>872</v>
      </c>
      <c r="L1747" s="7">
        <v>882</v>
      </c>
      <c r="M1747" s="7">
        <v>508</v>
      </c>
      <c r="N1747" s="7">
        <v>2883</v>
      </c>
      <c r="O1747" s="7">
        <v>401</v>
      </c>
      <c r="P1747" s="7">
        <v>41</v>
      </c>
      <c r="Q1747" s="7">
        <v>1</v>
      </c>
      <c r="R1747" s="7">
        <v>18</v>
      </c>
      <c r="S1747" s="7">
        <v>161</v>
      </c>
      <c r="T1747" s="7">
        <v>195</v>
      </c>
      <c r="U1747" s="7">
        <v>74</v>
      </c>
      <c r="V1747" s="7">
        <v>200</v>
      </c>
      <c r="W1747" s="7">
        <v>0</v>
      </c>
    </row>
    <row r="1748" spans="1:23" x14ac:dyDescent="0.35">
      <c r="A1748" s="7">
        <v>0</v>
      </c>
      <c r="B1748" s="7">
        <v>3505</v>
      </c>
      <c r="C1748" s="7">
        <v>1247</v>
      </c>
      <c r="D1748" s="7">
        <v>0</v>
      </c>
      <c r="E1748" s="7">
        <v>98</v>
      </c>
      <c r="F1748" s="7">
        <v>2.7960057061340944</v>
      </c>
      <c r="G1748" s="7">
        <v>0</v>
      </c>
      <c r="H1748" s="7">
        <v>0</v>
      </c>
      <c r="I1748" s="7">
        <v>8.7035358114233894</v>
      </c>
      <c r="J1748" s="7">
        <v>101083</v>
      </c>
      <c r="K1748" s="7">
        <v>718</v>
      </c>
      <c r="L1748" s="7">
        <v>784</v>
      </c>
      <c r="M1748" s="7">
        <v>550</v>
      </c>
      <c r="N1748" s="7">
        <v>3326</v>
      </c>
      <c r="O1748" s="7">
        <v>76</v>
      </c>
      <c r="P1748" s="7">
        <v>8</v>
      </c>
      <c r="Q1748" s="7">
        <v>0</v>
      </c>
      <c r="R1748" s="7">
        <v>15</v>
      </c>
      <c r="S1748" s="7">
        <v>80</v>
      </c>
      <c r="T1748" s="7">
        <v>106</v>
      </c>
      <c r="U1748" s="7">
        <v>15</v>
      </c>
      <c r="V1748" s="7">
        <v>63</v>
      </c>
      <c r="W1748" s="7">
        <v>0</v>
      </c>
    </row>
    <row r="1749" spans="1:23" x14ac:dyDescent="0.35">
      <c r="A1749" s="7">
        <v>1</v>
      </c>
      <c r="B1749" s="7">
        <v>1395</v>
      </c>
      <c r="C1749" s="7">
        <v>536</v>
      </c>
      <c r="D1749" s="7">
        <v>0</v>
      </c>
      <c r="E1749" s="7">
        <v>0</v>
      </c>
      <c r="F1749" s="7">
        <v>0</v>
      </c>
      <c r="G1749" s="7">
        <v>0</v>
      </c>
      <c r="H1749" s="7">
        <v>0</v>
      </c>
      <c r="I1749" s="7">
        <v>11.2813370473538</v>
      </c>
      <c r="J1749" s="7">
        <v>91250</v>
      </c>
      <c r="K1749" s="7">
        <v>333</v>
      </c>
      <c r="L1749" s="7">
        <v>318</v>
      </c>
      <c r="M1749" s="7">
        <v>195</v>
      </c>
      <c r="N1749" s="7">
        <v>1312</v>
      </c>
      <c r="O1749" s="7">
        <v>30</v>
      </c>
      <c r="P1749" s="7">
        <v>11</v>
      </c>
      <c r="Q1749" s="7">
        <v>0</v>
      </c>
      <c r="R1749" s="7">
        <v>8</v>
      </c>
      <c r="S1749" s="7">
        <v>34</v>
      </c>
      <c r="T1749" s="7">
        <v>44</v>
      </c>
      <c r="U1749" s="7">
        <v>2</v>
      </c>
      <c r="V1749" s="7">
        <v>44</v>
      </c>
      <c r="W1749" s="7">
        <v>0</v>
      </c>
    </row>
    <row r="1750" spans="1:23" x14ac:dyDescent="0.35">
      <c r="A1750" s="7">
        <v>0</v>
      </c>
      <c r="B1750" s="7">
        <v>4799</v>
      </c>
      <c r="C1750" s="7">
        <v>1745</v>
      </c>
      <c r="D1750" s="7">
        <v>0</v>
      </c>
      <c r="E1750" s="7">
        <v>59</v>
      </c>
      <c r="F1750" s="7">
        <v>1.2294227964159199</v>
      </c>
      <c r="G1750" s="7">
        <v>0</v>
      </c>
      <c r="H1750" s="7">
        <v>0</v>
      </c>
      <c r="I1750" s="7">
        <v>3.3192389006342498</v>
      </c>
      <c r="J1750" s="7">
        <v>102331</v>
      </c>
      <c r="K1750" s="7">
        <v>822</v>
      </c>
      <c r="L1750" s="7">
        <v>1041</v>
      </c>
      <c r="M1750" s="7">
        <v>592</v>
      </c>
      <c r="N1750" s="7">
        <v>4558</v>
      </c>
      <c r="O1750" s="7">
        <v>55</v>
      </c>
      <c r="P1750" s="7">
        <v>46</v>
      </c>
      <c r="Q1750" s="7">
        <v>0</v>
      </c>
      <c r="R1750" s="7">
        <v>14</v>
      </c>
      <c r="S1750" s="7">
        <v>126</v>
      </c>
      <c r="T1750" s="7">
        <v>164</v>
      </c>
      <c r="U1750" s="7">
        <v>48</v>
      </c>
      <c r="V1750" s="7">
        <v>95</v>
      </c>
      <c r="W1750" s="7">
        <v>0</v>
      </c>
    </row>
    <row r="1751" spans="1:23" x14ac:dyDescent="0.35">
      <c r="A1751" s="7">
        <v>0</v>
      </c>
      <c r="B1751" s="7">
        <v>4594</v>
      </c>
      <c r="C1751" s="7">
        <v>1562</v>
      </c>
      <c r="D1751" s="7">
        <v>0</v>
      </c>
      <c r="E1751" s="7">
        <v>77</v>
      </c>
      <c r="F1751" s="7">
        <v>1.6760992599042228</v>
      </c>
      <c r="G1751" s="7">
        <v>0</v>
      </c>
      <c r="H1751" s="7">
        <v>0</v>
      </c>
      <c r="I1751" s="7">
        <v>6.8310727496917396</v>
      </c>
      <c r="J1751" s="7">
        <v>101354</v>
      </c>
      <c r="K1751" s="7">
        <v>1016</v>
      </c>
      <c r="L1751" s="7">
        <v>1147</v>
      </c>
      <c r="M1751" s="7">
        <v>585</v>
      </c>
      <c r="N1751" s="7">
        <v>3724</v>
      </c>
      <c r="O1751" s="7">
        <v>600</v>
      </c>
      <c r="P1751" s="7">
        <v>42</v>
      </c>
      <c r="Q1751" s="7">
        <v>1</v>
      </c>
      <c r="R1751" s="7">
        <v>25</v>
      </c>
      <c r="S1751" s="7">
        <v>202</v>
      </c>
      <c r="T1751" s="7">
        <v>287</v>
      </c>
      <c r="U1751" s="7">
        <v>40</v>
      </c>
      <c r="V1751" s="7">
        <v>135</v>
      </c>
      <c r="W1751" s="7">
        <v>0</v>
      </c>
    </row>
    <row r="1752" spans="1:23" x14ac:dyDescent="0.35">
      <c r="A1752" s="7">
        <v>0</v>
      </c>
      <c r="B1752" s="7">
        <v>3450</v>
      </c>
      <c r="C1752" s="7">
        <v>1186</v>
      </c>
      <c r="D1752" s="7">
        <v>0</v>
      </c>
      <c r="E1752" s="7">
        <v>79</v>
      </c>
      <c r="F1752" s="7">
        <v>2.2898550724637681</v>
      </c>
      <c r="G1752" s="7">
        <v>0</v>
      </c>
      <c r="H1752" s="7">
        <v>0</v>
      </c>
      <c r="I1752" s="7">
        <v>4.7468354430379796</v>
      </c>
      <c r="J1752" s="7">
        <v>110938</v>
      </c>
      <c r="K1752" s="7">
        <v>391</v>
      </c>
      <c r="L1752" s="7">
        <v>904</v>
      </c>
      <c r="M1752" s="7">
        <v>409</v>
      </c>
      <c r="N1752" s="7">
        <v>3162</v>
      </c>
      <c r="O1752" s="7">
        <v>174</v>
      </c>
      <c r="P1752" s="7">
        <v>31</v>
      </c>
      <c r="Q1752" s="7">
        <v>0</v>
      </c>
      <c r="R1752" s="7">
        <v>15</v>
      </c>
      <c r="S1752" s="7">
        <v>68</v>
      </c>
      <c r="T1752" s="7">
        <v>64</v>
      </c>
      <c r="U1752" s="7">
        <v>0</v>
      </c>
      <c r="V1752" s="7">
        <v>36</v>
      </c>
      <c r="W1752" s="7">
        <v>0</v>
      </c>
    </row>
    <row r="1753" spans="1:23" x14ac:dyDescent="0.35">
      <c r="A1753" s="7">
        <v>0</v>
      </c>
      <c r="B1753" s="7">
        <v>2666</v>
      </c>
      <c r="C1753" s="7">
        <v>1036</v>
      </c>
      <c r="D1753" s="7">
        <v>0</v>
      </c>
      <c r="E1753" s="7">
        <v>0</v>
      </c>
      <c r="F1753" s="7">
        <v>0</v>
      </c>
      <c r="G1753" s="7">
        <v>0</v>
      </c>
      <c r="H1753" s="7">
        <v>1</v>
      </c>
      <c r="I1753" s="7">
        <v>5.3790766624311708</v>
      </c>
      <c r="J1753" s="7">
        <v>71845</v>
      </c>
      <c r="K1753" s="7">
        <v>625</v>
      </c>
      <c r="L1753" s="7">
        <v>629</v>
      </c>
      <c r="M1753" s="7">
        <v>433</v>
      </c>
      <c r="N1753" s="7">
        <v>2175</v>
      </c>
      <c r="O1753" s="7">
        <v>344</v>
      </c>
      <c r="P1753" s="7">
        <v>10</v>
      </c>
      <c r="Q1753" s="7">
        <v>0</v>
      </c>
      <c r="R1753" s="7">
        <v>15</v>
      </c>
      <c r="S1753" s="7">
        <v>122</v>
      </c>
      <c r="T1753" s="7">
        <v>107</v>
      </c>
      <c r="U1753" s="7">
        <v>30</v>
      </c>
      <c r="V1753" s="7">
        <v>42</v>
      </c>
      <c r="W1753" s="7">
        <v>0</v>
      </c>
    </row>
    <row r="1754" spans="1:23" x14ac:dyDescent="0.35">
      <c r="A1754" s="7">
        <v>0</v>
      </c>
      <c r="B1754" s="7">
        <v>1823</v>
      </c>
      <c r="C1754" s="7">
        <v>547</v>
      </c>
      <c r="D1754" s="7">
        <v>0</v>
      </c>
      <c r="E1754" s="7">
        <v>374</v>
      </c>
      <c r="F1754" s="7">
        <v>20.515633571036755</v>
      </c>
      <c r="G1754" s="7">
        <v>0</v>
      </c>
      <c r="H1754" s="7">
        <v>0</v>
      </c>
      <c r="I1754" s="7">
        <v>10.9704641350211</v>
      </c>
      <c r="J1754" s="7">
        <v>97639</v>
      </c>
      <c r="K1754" s="7">
        <v>304</v>
      </c>
      <c r="L1754" s="7">
        <v>337</v>
      </c>
      <c r="M1754" s="7">
        <v>317</v>
      </c>
      <c r="N1754" s="7">
        <v>1321</v>
      </c>
      <c r="O1754" s="7">
        <v>383</v>
      </c>
      <c r="P1754" s="7">
        <v>8</v>
      </c>
      <c r="Q1754" s="7">
        <v>0</v>
      </c>
      <c r="R1754" s="7">
        <v>12</v>
      </c>
      <c r="S1754" s="7">
        <v>99</v>
      </c>
      <c r="T1754" s="7">
        <v>152</v>
      </c>
      <c r="U1754" s="7">
        <v>26</v>
      </c>
      <c r="V1754" s="7">
        <v>19</v>
      </c>
      <c r="W1754" s="7">
        <v>0</v>
      </c>
    </row>
    <row r="1755" spans="1:23" x14ac:dyDescent="0.35">
      <c r="A1755" s="7">
        <v>0</v>
      </c>
      <c r="B1755" s="7">
        <v>3387</v>
      </c>
      <c r="C1755" s="7">
        <v>1473</v>
      </c>
      <c r="D1755" s="7">
        <v>0</v>
      </c>
      <c r="E1755" s="7">
        <v>0</v>
      </c>
      <c r="F1755" s="7">
        <v>0</v>
      </c>
      <c r="G1755" s="7">
        <v>1</v>
      </c>
      <c r="H1755" s="7">
        <v>1</v>
      </c>
      <c r="I1755" s="7">
        <v>10.385666565441801</v>
      </c>
      <c r="J1755" s="7">
        <v>77083</v>
      </c>
      <c r="K1755" s="7">
        <v>897</v>
      </c>
      <c r="L1755" s="7">
        <v>708</v>
      </c>
      <c r="M1755" s="7">
        <v>619</v>
      </c>
      <c r="N1755" s="7">
        <v>3217</v>
      </c>
      <c r="O1755" s="7">
        <v>54</v>
      </c>
      <c r="P1755" s="7">
        <v>19</v>
      </c>
      <c r="Q1755" s="7">
        <v>0</v>
      </c>
      <c r="R1755" s="7">
        <v>8</v>
      </c>
      <c r="S1755" s="7">
        <v>89</v>
      </c>
      <c r="T1755" s="7">
        <v>112</v>
      </c>
      <c r="U1755" s="7">
        <v>117</v>
      </c>
      <c r="V1755" s="7">
        <v>153</v>
      </c>
      <c r="W1755" s="7">
        <v>0</v>
      </c>
    </row>
    <row r="1756" spans="1:23" x14ac:dyDescent="0.35">
      <c r="A1756" s="7">
        <v>1</v>
      </c>
      <c r="B1756" s="7">
        <v>1807</v>
      </c>
      <c r="C1756" s="7">
        <v>733</v>
      </c>
      <c r="D1756" s="7">
        <v>0</v>
      </c>
      <c r="E1756" s="7">
        <v>0</v>
      </c>
      <c r="F1756" s="7">
        <v>0</v>
      </c>
      <c r="G1756" s="7">
        <v>0</v>
      </c>
      <c r="H1756" s="7">
        <v>0</v>
      </c>
      <c r="I1756" s="7">
        <v>7.3997944501541593</v>
      </c>
      <c r="J1756" s="7">
        <v>79750</v>
      </c>
      <c r="K1756" s="7">
        <v>492</v>
      </c>
      <c r="L1756" s="7">
        <v>395</v>
      </c>
      <c r="M1756" s="7">
        <v>248</v>
      </c>
      <c r="N1756" s="7">
        <v>1682</v>
      </c>
      <c r="O1756" s="7">
        <v>15</v>
      </c>
      <c r="P1756" s="7">
        <v>60</v>
      </c>
      <c r="Q1756" s="7">
        <v>0</v>
      </c>
      <c r="R1756" s="7">
        <v>2</v>
      </c>
      <c r="S1756" s="7">
        <v>48</v>
      </c>
      <c r="T1756" s="7">
        <v>67</v>
      </c>
      <c r="U1756" s="7">
        <v>65</v>
      </c>
      <c r="V1756" s="7">
        <v>92</v>
      </c>
      <c r="W1756" s="7">
        <v>0</v>
      </c>
    </row>
    <row r="1757" spans="1:23" x14ac:dyDescent="0.35">
      <c r="A1757" s="7">
        <v>1</v>
      </c>
      <c r="B1757" s="7">
        <v>6143</v>
      </c>
      <c r="C1757" s="7">
        <v>2390</v>
      </c>
      <c r="D1757" s="7">
        <v>0</v>
      </c>
      <c r="E1757" s="7">
        <v>0</v>
      </c>
      <c r="F1757" s="7">
        <v>0</v>
      </c>
      <c r="G1757" s="7">
        <v>1</v>
      </c>
      <c r="H1757" s="7">
        <v>0</v>
      </c>
      <c r="I1757" s="7">
        <v>11.962685202121801</v>
      </c>
      <c r="J1757" s="7">
        <v>89596</v>
      </c>
      <c r="K1757" s="7">
        <v>1164</v>
      </c>
      <c r="L1757" s="7">
        <v>1397</v>
      </c>
      <c r="M1757" s="7">
        <v>868</v>
      </c>
      <c r="N1757" s="7">
        <v>5877</v>
      </c>
      <c r="O1757" s="7">
        <v>80</v>
      </c>
      <c r="P1757" s="7">
        <v>73</v>
      </c>
      <c r="Q1757" s="7">
        <v>2</v>
      </c>
      <c r="R1757" s="7">
        <v>17</v>
      </c>
      <c r="S1757" s="7">
        <v>94</v>
      </c>
      <c r="T1757" s="7">
        <v>138</v>
      </c>
      <c r="U1757" s="7">
        <v>144</v>
      </c>
      <c r="V1757" s="7">
        <v>209</v>
      </c>
      <c r="W1757" s="7">
        <v>0</v>
      </c>
    </row>
    <row r="1758" spans="1:23" x14ac:dyDescent="0.35">
      <c r="A1758" s="7">
        <v>1</v>
      </c>
      <c r="B1758" s="7">
        <v>2072</v>
      </c>
      <c r="C1758" s="7">
        <v>895</v>
      </c>
      <c r="D1758" s="7">
        <v>0</v>
      </c>
      <c r="E1758" s="7">
        <v>0</v>
      </c>
      <c r="F1758" s="7">
        <v>0</v>
      </c>
      <c r="G1758" s="7">
        <v>0</v>
      </c>
      <c r="H1758" s="7">
        <v>0</v>
      </c>
      <c r="I1758" s="7">
        <v>7.0727929788332506</v>
      </c>
      <c r="J1758" s="7">
        <v>88542</v>
      </c>
      <c r="K1758" s="7">
        <v>332</v>
      </c>
      <c r="L1758" s="7">
        <v>438</v>
      </c>
      <c r="M1758" s="7">
        <v>355</v>
      </c>
      <c r="N1758" s="7">
        <v>1920</v>
      </c>
      <c r="O1758" s="7">
        <v>57</v>
      </c>
      <c r="P1758" s="7">
        <v>38</v>
      </c>
      <c r="Q1758" s="7">
        <v>0</v>
      </c>
      <c r="R1758" s="7">
        <v>4</v>
      </c>
      <c r="S1758" s="7">
        <v>53</v>
      </c>
      <c r="T1758" s="7">
        <v>94</v>
      </c>
      <c r="U1758" s="7">
        <v>52</v>
      </c>
      <c r="V1758" s="7">
        <v>33</v>
      </c>
      <c r="W1758" s="7">
        <v>0</v>
      </c>
    </row>
    <row r="1759" spans="1:23" x14ac:dyDescent="0.35">
      <c r="A1759" s="7">
        <v>1</v>
      </c>
      <c r="B1759" s="7">
        <v>1800</v>
      </c>
      <c r="C1759" s="7">
        <v>735</v>
      </c>
      <c r="D1759" s="7">
        <v>0</v>
      </c>
      <c r="E1759" s="7">
        <v>54</v>
      </c>
      <c r="F1759" s="7">
        <v>3</v>
      </c>
      <c r="G1759" s="7">
        <v>0</v>
      </c>
      <c r="H1759" s="7">
        <v>1</v>
      </c>
      <c r="I1759" s="7">
        <v>36.1553150859325</v>
      </c>
      <c r="J1759" s="7">
        <v>50500</v>
      </c>
      <c r="K1759" s="7">
        <v>843</v>
      </c>
      <c r="L1759" s="7">
        <v>459</v>
      </c>
      <c r="M1759" s="7">
        <v>233</v>
      </c>
      <c r="N1759" s="7">
        <v>640</v>
      </c>
      <c r="O1759" s="7">
        <v>1052</v>
      </c>
      <c r="P1759" s="7">
        <v>12</v>
      </c>
      <c r="Q1759" s="7">
        <v>0</v>
      </c>
      <c r="R1759" s="7">
        <v>2</v>
      </c>
      <c r="S1759" s="7">
        <v>94</v>
      </c>
      <c r="T1759" s="7">
        <v>120</v>
      </c>
      <c r="U1759" s="7">
        <v>70</v>
      </c>
      <c r="V1759" s="7">
        <v>196</v>
      </c>
      <c r="W1759" s="7">
        <v>1</v>
      </c>
    </row>
    <row r="1760" spans="1:23" x14ac:dyDescent="0.35">
      <c r="A1760" s="7">
        <v>1</v>
      </c>
      <c r="B1760" s="7">
        <v>1805</v>
      </c>
      <c r="C1760" s="7">
        <v>753</v>
      </c>
      <c r="D1760" s="7">
        <v>0</v>
      </c>
      <c r="E1760" s="7">
        <v>4</v>
      </c>
      <c r="F1760" s="7">
        <v>0.221606648199446</v>
      </c>
      <c r="G1760" s="7">
        <v>1</v>
      </c>
      <c r="H1760" s="7">
        <v>1</v>
      </c>
      <c r="I1760" s="7">
        <v>52.413077322262602</v>
      </c>
      <c r="J1760" s="7">
        <v>18487</v>
      </c>
      <c r="K1760" s="7">
        <v>1440</v>
      </c>
      <c r="L1760" s="7">
        <v>549</v>
      </c>
      <c r="M1760" s="7">
        <v>189</v>
      </c>
      <c r="N1760" s="7">
        <v>258</v>
      </c>
      <c r="O1760" s="7">
        <v>1414</v>
      </c>
      <c r="P1760" s="7">
        <v>3</v>
      </c>
      <c r="Q1760" s="7">
        <v>0</v>
      </c>
      <c r="R1760" s="7">
        <v>4</v>
      </c>
      <c r="S1760" s="7">
        <v>126</v>
      </c>
      <c r="T1760" s="7">
        <v>143</v>
      </c>
      <c r="U1760" s="7">
        <v>243</v>
      </c>
      <c r="V1760" s="7">
        <v>405</v>
      </c>
      <c r="W1760" s="7">
        <v>1</v>
      </c>
    </row>
    <row r="1761" spans="1:23" x14ac:dyDescent="0.35">
      <c r="A1761" s="7">
        <v>1</v>
      </c>
      <c r="B1761" s="7">
        <v>1541</v>
      </c>
      <c r="C1761" s="7">
        <v>669</v>
      </c>
      <c r="D1761" s="7">
        <v>0</v>
      </c>
      <c r="E1761" s="7">
        <v>0</v>
      </c>
      <c r="F1761" s="7">
        <v>0</v>
      </c>
      <c r="G1761" s="7">
        <v>1</v>
      </c>
      <c r="H1761" s="7">
        <v>1</v>
      </c>
      <c r="I1761" s="7">
        <v>31.100846805234799</v>
      </c>
      <c r="J1761" s="7">
        <v>30089</v>
      </c>
      <c r="K1761" s="7">
        <v>743</v>
      </c>
      <c r="L1761" s="7">
        <v>444</v>
      </c>
      <c r="M1761" s="7">
        <v>219</v>
      </c>
      <c r="N1761" s="7">
        <v>708</v>
      </c>
      <c r="O1761" s="7">
        <v>731</v>
      </c>
      <c r="P1761" s="7">
        <v>5</v>
      </c>
      <c r="Q1761" s="7">
        <v>0</v>
      </c>
      <c r="R1761" s="7">
        <v>15</v>
      </c>
      <c r="S1761" s="7">
        <v>82</v>
      </c>
      <c r="T1761" s="7">
        <v>81</v>
      </c>
      <c r="U1761" s="7">
        <v>122</v>
      </c>
      <c r="V1761" s="7">
        <v>193</v>
      </c>
      <c r="W1761" s="7">
        <v>1</v>
      </c>
    </row>
    <row r="1762" spans="1:23" x14ac:dyDescent="0.35">
      <c r="A1762" s="7">
        <v>0</v>
      </c>
      <c r="B1762" s="7">
        <v>1770</v>
      </c>
      <c r="C1762" s="7">
        <v>679</v>
      </c>
      <c r="D1762" s="7">
        <v>0</v>
      </c>
      <c r="E1762" s="7">
        <v>4</v>
      </c>
      <c r="F1762" s="7">
        <v>0.22598870056497175</v>
      </c>
      <c r="G1762" s="7">
        <v>0</v>
      </c>
      <c r="H1762" s="7">
        <v>0</v>
      </c>
      <c r="I1762" s="7">
        <v>3.0409356725146197</v>
      </c>
      <c r="J1762" s="7">
        <v>101458</v>
      </c>
      <c r="K1762" s="7">
        <v>205</v>
      </c>
      <c r="L1762" s="7">
        <v>386</v>
      </c>
      <c r="M1762" s="7">
        <v>306</v>
      </c>
      <c r="N1762" s="7">
        <v>1716</v>
      </c>
      <c r="O1762" s="7">
        <v>24</v>
      </c>
      <c r="P1762" s="7">
        <v>3</v>
      </c>
      <c r="Q1762" s="7">
        <v>0</v>
      </c>
      <c r="R1762" s="7">
        <v>5</v>
      </c>
      <c r="S1762" s="7">
        <v>22</v>
      </c>
      <c r="T1762" s="7">
        <v>27</v>
      </c>
      <c r="U1762" s="7">
        <v>0</v>
      </c>
      <c r="V1762" s="7">
        <v>16</v>
      </c>
      <c r="W1762" s="7">
        <v>0</v>
      </c>
    </row>
    <row r="1763" spans="1:23" x14ac:dyDescent="0.35">
      <c r="A1763" s="7">
        <v>0</v>
      </c>
      <c r="B1763" s="7">
        <v>1036</v>
      </c>
      <c r="C1763" s="7">
        <v>455</v>
      </c>
      <c r="D1763" s="7">
        <v>0</v>
      </c>
      <c r="E1763" s="7">
        <v>6</v>
      </c>
      <c r="F1763" s="7">
        <v>0.5791505791505791</v>
      </c>
      <c r="G1763" s="7">
        <v>0</v>
      </c>
      <c r="H1763" s="7">
        <v>0</v>
      </c>
      <c r="I1763" s="7">
        <v>9.3396226415094308</v>
      </c>
      <c r="J1763" s="7">
        <v>87768</v>
      </c>
      <c r="K1763" s="7">
        <v>242</v>
      </c>
      <c r="L1763" s="7">
        <v>186</v>
      </c>
      <c r="M1763" s="7">
        <v>211</v>
      </c>
      <c r="N1763" s="7">
        <v>964</v>
      </c>
      <c r="O1763" s="7">
        <v>36</v>
      </c>
      <c r="P1763" s="7">
        <v>4</v>
      </c>
      <c r="Q1763" s="7">
        <v>1</v>
      </c>
      <c r="R1763" s="7">
        <v>1</v>
      </c>
      <c r="S1763" s="7">
        <v>30</v>
      </c>
      <c r="T1763" s="7">
        <v>23</v>
      </c>
      <c r="U1763" s="7">
        <v>23</v>
      </c>
      <c r="V1763" s="7">
        <v>24</v>
      </c>
      <c r="W1763" s="7">
        <v>0</v>
      </c>
    </row>
    <row r="1764" spans="1:23" x14ac:dyDescent="0.35">
      <c r="A1764" s="7">
        <v>1</v>
      </c>
      <c r="B1764" s="7">
        <v>3055</v>
      </c>
      <c r="C1764" s="7">
        <v>1209</v>
      </c>
      <c r="D1764" s="7">
        <v>0</v>
      </c>
      <c r="E1764" s="7">
        <v>326</v>
      </c>
      <c r="F1764" s="7">
        <v>10.671031096563013</v>
      </c>
      <c r="G1764" s="7">
        <v>0</v>
      </c>
      <c r="H1764" s="7">
        <v>0</v>
      </c>
      <c r="I1764" s="7">
        <v>5.0541516245487399</v>
      </c>
      <c r="J1764" s="7">
        <v>92917</v>
      </c>
      <c r="K1764" s="7">
        <v>533</v>
      </c>
      <c r="L1764" s="7">
        <v>524</v>
      </c>
      <c r="M1764" s="7">
        <v>431</v>
      </c>
      <c r="N1764" s="7">
        <v>2210</v>
      </c>
      <c r="O1764" s="7">
        <v>332</v>
      </c>
      <c r="P1764" s="7">
        <v>174</v>
      </c>
      <c r="Q1764" s="7">
        <v>0</v>
      </c>
      <c r="R1764" s="7">
        <v>8</v>
      </c>
      <c r="S1764" s="7">
        <v>331</v>
      </c>
      <c r="T1764" s="7">
        <v>696</v>
      </c>
      <c r="U1764" s="7">
        <v>211</v>
      </c>
      <c r="V1764" s="7">
        <v>96</v>
      </c>
      <c r="W1764" s="7">
        <v>0</v>
      </c>
    </row>
    <row r="1765" spans="1:23" x14ac:dyDescent="0.35">
      <c r="A1765" s="7">
        <v>1</v>
      </c>
      <c r="B1765" s="7">
        <v>2832</v>
      </c>
      <c r="C1765" s="7">
        <v>1133</v>
      </c>
      <c r="D1765" s="7">
        <v>0</v>
      </c>
      <c r="E1765" s="7">
        <v>14</v>
      </c>
      <c r="F1765" s="7">
        <v>0.49435028248587576</v>
      </c>
      <c r="G1765" s="7">
        <v>0</v>
      </c>
      <c r="H1765" s="7">
        <v>0</v>
      </c>
      <c r="I1765" s="7">
        <v>3.0355896720167497</v>
      </c>
      <c r="J1765" s="7">
        <v>87344</v>
      </c>
      <c r="K1765" s="7">
        <v>566</v>
      </c>
      <c r="L1765" s="7">
        <v>618</v>
      </c>
      <c r="M1765" s="7">
        <v>233</v>
      </c>
      <c r="N1765" s="7">
        <v>1554</v>
      </c>
      <c r="O1765" s="7">
        <v>398</v>
      </c>
      <c r="P1765" s="7">
        <v>576</v>
      </c>
      <c r="Q1765" s="7">
        <v>2</v>
      </c>
      <c r="R1765" s="7">
        <v>3</v>
      </c>
      <c r="S1765" s="7">
        <v>299</v>
      </c>
      <c r="T1765" s="7">
        <v>682</v>
      </c>
      <c r="U1765" s="7">
        <v>93</v>
      </c>
      <c r="V1765" s="7">
        <v>26</v>
      </c>
      <c r="W1765" s="7">
        <v>0</v>
      </c>
    </row>
    <row r="1766" spans="1:23" x14ac:dyDescent="0.35">
      <c r="A1766" s="7">
        <v>1</v>
      </c>
      <c r="B1766" s="7">
        <v>3398</v>
      </c>
      <c r="C1766" s="7">
        <v>1279</v>
      </c>
      <c r="D1766" s="7">
        <v>0</v>
      </c>
      <c r="E1766" s="7">
        <v>19</v>
      </c>
      <c r="F1766" s="7">
        <v>0.55915244261330188</v>
      </c>
      <c r="G1766" s="7">
        <v>0</v>
      </c>
      <c r="H1766" s="7">
        <v>0</v>
      </c>
      <c r="I1766" s="7">
        <v>4.1057367829021398</v>
      </c>
      <c r="J1766" s="7">
        <v>114223</v>
      </c>
      <c r="K1766" s="7">
        <v>266</v>
      </c>
      <c r="L1766" s="7">
        <v>754</v>
      </c>
      <c r="M1766" s="7">
        <v>485</v>
      </c>
      <c r="N1766" s="7">
        <v>2670</v>
      </c>
      <c r="O1766" s="7">
        <v>141</v>
      </c>
      <c r="P1766" s="7">
        <v>403</v>
      </c>
      <c r="Q1766" s="7">
        <v>6</v>
      </c>
      <c r="R1766" s="7">
        <v>2</v>
      </c>
      <c r="S1766" s="7">
        <v>176</v>
      </c>
      <c r="T1766" s="7">
        <v>408</v>
      </c>
      <c r="U1766" s="7">
        <v>42</v>
      </c>
      <c r="V1766" s="7">
        <v>65</v>
      </c>
      <c r="W1766" s="7">
        <v>0</v>
      </c>
    </row>
    <row r="1767" spans="1:23" x14ac:dyDescent="0.35">
      <c r="A1767" s="7">
        <v>1</v>
      </c>
      <c r="B1767" s="7">
        <v>2813</v>
      </c>
      <c r="C1767" s="7">
        <v>970</v>
      </c>
      <c r="D1767" s="7">
        <v>0</v>
      </c>
      <c r="E1767" s="7">
        <v>90</v>
      </c>
      <c r="F1767" s="7">
        <v>3.1994312122289372</v>
      </c>
      <c r="G1767" s="7">
        <v>0</v>
      </c>
      <c r="H1767" s="7">
        <v>1</v>
      </c>
      <c r="I1767" s="7">
        <v>12.933634992458501</v>
      </c>
      <c r="J1767" s="7">
        <v>68214</v>
      </c>
      <c r="K1767" s="7">
        <v>804</v>
      </c>
      <c r="L1767" s="7">
        <v>686</v>
      </c>
      <c r="M1767" s="7">
        <v>181</v>
      </c>
      <c r="N1767" s="7">
        <v>1507</v>
      </c>
      <c r="O1767" s="7">
        <v>599</v>
      </c>
      <c r="P1767" s="7">
        <v>222</v>
      </c>
      <c r="Q1767" s="7">
        <v>1</v>
      </c>
      <c r="R1767" s="7">
        <v>28</v>
      </c>
      <c r="S1767" s="7">
        <v>456</v>
      </c>
      <c r="T1767" s="7">
        <v>1087</v>
      </c>
      <c r="U1767" s="7">
        <v>113</v>
      </c>
      <c r="V1767" s="7">
        <v>95</v>
      </c>
      <c r="W1767" s="7">
        <v>0</v>
      </c>
    </row>
    <row r="1768" spans="1:23" x14ac:dyDescent="0.35">
      <c r="A1768" s="7">
        <v>1</v>
      </c>
      <c r="B1768" s="7">
        <v>3204</v>
      </c>
      <c r="C1768" s="7">
        <v>1340</v>
      </c>
      <c r="D1768" s="7">
        <v>0</v>
      </c>
      <c r="E1768" s="7">
        <v>5</v>
      </c>
      <c r="F1768" s="7">
        <v>0.1560549313358302</v>
      </c>
      <c r="G1768" s="7">
        <v>1</v>
      </c>
      <c r="H1768" s="7">
        <v>1</v>
      </c>
      <c r="I1768" s="7">
        <v>8.5002568053415501</v>
      </c>
      <c r="J1768" s="7">
        <v>66858</v>
      </c>
      <c r="K1768" s="7">
        <v>1076</v>
      </c>
      <c r="L1768" s="7">
        <v>674</v>
      </c>
      <c r="M1768" s="7">
        <v>392</v>
      </c>
      <c r="N1768" s="7">
        <v>2315</v>
      </c>
      <c r="O1768" s="7">
        <v>97</v>
      </c>
      <c r="P1768" s="7">
        <v>441</v>
      </c>
      <c r="Q1768" s="7">
        <v>1</v>
      </c>
      <c r="R1768" s="7">
        <v>5</v>
      </c>
      <c r="S1768" s="7">
        <v>345</v>
      </c>
      <c r="T1768" s="7">
        <v>806</v>
      </c>
      <c r="U1768" s="7">
        <v>142</v>
      </c>
      <c r="V1768" s="7">
        <v>157</v>
      </c>
      <c r="W1768" s="7">
        <v>1</v>
      </c>
    </row>
    <row r="1769" spans="1:23" x14ac:dyDescent="0.35">
      <c r="A1769" s="7">
        <v>1</v>
      </c>
      <c r="B1769" s="7">
        <v>3677</v>
      </c>
      <c r="C1769" s="7">
        <v>1333</v>
      </c>
      <c r="D1769" s="7">
        <v>0</v>
      </c>
      <c r="E1769" s="7">
        <v>3</v>
      </c>
      <c r="F1769" s="7">
        <v>8.1588251291813976E-2</v>
      </c>
      <c r="G1769" s="7">
        <v>0</v>
      </c>
      <c r="H1769" s="7">
        <v>0</v>
      </c>
      <c r="I1769" s="7">
        <v>2.8321318228630301</v>
      </c>
      <c r="J1769" s="7">
        <v>136500</v>
      </c>
      <c r="K1769" s="7">
        <v>343</v>
      </c>
      <c r="L1769" s="7">
        <v>917</v>
      </c>
      <c r="M1769" s="7">
        <v>541</v>
      </c>
      <c r="N1769" s="7">
        <v>2942</v>
      </c>
      <c r="O1769" s="7">
        <v>47</v>
      </c>
      <c r="P1769" s="7">
        <v>542</v>
      </c>
      <c r="Q1769" s="7">
        <v>0</v>
      </c>
      <c r="R1769" s="7">
        <v>6</v>
      </c>
      <c r="S1769" s="7">
        <v>140</v>
      </c>
      <c r="T1769" s="7">
        <v>322</v>
      </c>
      <c r="U1769" s="7">
        <v>42</v>
      </c>
      <c r="V1769" s="7">
        <v>11</v>
      </c>
      <c r="W1769" s="7">
        <v>0</v>
      </c>
    </row>
    <row r="1770" spans="1:23" x14ac:dyDescent="0.35">
      <c r="A1770" s="7">
        <v>1</v>
      </c>
      <c r="B1770" s="7">
        <v>4273</v>
      </c>
      <c r="C1770" s="7">
        <v>1423</v>
      </c>
      <c r="D1770" s="7">
        <v>0</v>
      </c>
      <c r="E1770" s="7">
        <v>12</v>
      </c>
      <c r="F1770" s="7">
        <v>0.28083313831032064</v>
      </c>
      <c r="G1770" s="7">
        <v>0</v>
      </c>
      <c r="H1770" s="7">
        <v>0</v>
      </c>
      <c r="I1770" s="7">
        <v>2.3877068557919601</v>
      </c>
      <c r="J1770" s="7">
        <v>137619</v>
      </c>
      <c r="K1770" s="7">
        <v>322</v>
      </c>
      <c r="L1770" s="7">
        <v>1142</v>
      </c>
      <c r="M1770" s="7">
        <v>462</v>
      </c>
      <c r="N1770" s="7">
        <v>3512</v>
      </c>
      <c r="O1770" s="7">
        <v>44</v>
      </c>
      <c r="P1770" s="7">
        <v>557</v>
      </c>
      <c r="Q1770" s="7">
        <v>1</v>
      </c>
      <c r="R1770" s="7">
        <v>3</v>
      </c>
      <c r="S1770" s="7">
        <v>156</v>
      </c>
      <c r="T1770" s="7">
        <v>266</v>
      </c>
      <c r="U1770" s="7">
        <v>36</v>
      </c>
      <c r="V1770" s="7">
        <v>33</v>
      </c>
      <c r="W1770" s="7">
        <v>0</v>
      </c>
    </row>
    <row r="1771" spans="1:23" x14ac:dyDescent="0.35">
      <c r="A1771" s="7">
        <v>1</v>
      </c>
      <c r="B1771" s="7">
        <v>4950</v>
      </c>
      <c r="C1771" s="7">
        <v>1819</v>
      </c>
      <c r="D1771" s="7">
        <v>0</v>
      </c>
      <c r="E1771" s="7">
        <v>55</v>
      </c>
      <c r="F1771" s="7">
        <v>1.1111111111111112</v>
      </c>
      <c r="G1771" s="7">
        <v>1</v>
      </c>
      <c r="H1771" s="7">
        <v>0</v>
      </c>
      <c r="I1771" s="7">
        <v>7.0445344129554694</v>
      </c>
      <c r="J1771" s="7">
        <v>169152</v>
      </c>
      <c r="K1771" s="7">
        <v>599</v>
      </c>
      <c r="L1771" s="7">
        <v>1480</v>
      </c>
      <c r="M1771" s="7">
        <v>675</v>
      </c>
      <c r="N1771" s="7">
        <v>2598</v>
      </c>
      <c r="O1771" s="7">
        <v>178</v>
      </c>
      <c r="P1771" s="7">
        <v>2046</v>
      </c>
      <c r="Q1771" s="7">
        <v>0</v>
      </c>
      <c r="R1771" s="7">
        <v>11</v>
      </c>
      <c r="S1771" s="7">
        <v>117</v>
      </c>
      <c r="T1771" s="7">
        <v>213</v>
      </c>
      <c r="U1771" s="7">
        <v>260</v>
      </c>
      <c r="V1771" s="7">
        <v>110</v>
      </c>
      <c r="W1771" s="7">
        <v>0</v>
      </c>
    </row>
    <row r="1772" spans="1:23" x14ac:dyDescent="0.35">
      <c r="A1772" s="7">
        <v>1</v>
      </c>
      <c r="B1772" s="7">
        <v>6674</v>
      </c>
      <c r="C1772" s="7">
        <v>2586</v>
      </c>
      <c r="D1772" s="7">
        <v>0</v>
      </c>
      <c r="E1772" s="7">
        <v>4</v>
      </c>
      <c r="F1772" s="7">
        <v>5.9934072520227755E-2</v>
      </c>
      <c r="G1772" s="7">
        <v>0</v>
      </c>
      <c r="H1772" s="7">
        <v>0</v>
      </c>
      <c r="I1772" s="7">
        <v>5.0458026730740402</v>
      </c>
      <c r="J1772" s="7">
        <v>145594</v>
      </c>
      <c r="K1772" s="7">
        <v>744</v>
      </c>
      <c r="L1772" s="7">
        <v>1801</v>
      </c>
      <c r="M1772" s="7">
        <v>557</v>
      </c>
      <c r="N1772" s="7">
        <v>3937</v>
      </c>
      <c r="O1772" s="7">
        <v>176</v>
      </c>
      <c r="P1772" s="7">
        <v>2350</v>
      </c>
      <c r="Q1772" s="7">
        <v>1</v>
      </c>
      <c r="R1772" s="7">
        <v>3</v>
      </c>
      <c r="S1772" s="7">
        <v>207</v>
      </c>
      <c r="T1772" s="7">
        <v>346</v>
      </c>
      <c r="U1772" s="7">
        <v>56</v>
      </c>
      <c r="V1772" s="7">
        <v>145</v>
      </c>
      <c r="W1772" s="7">
        <v>0</v>
      </c>
    </row>
    <row r="1773" spans="1:23" x14ac:dyDescent="0.35">
      <c r="A1773" s="7">
        <v>1</v>
      </c>
      <c r="B1773" s="7">
        <v>3841</v>
      </c>
      <c r="C1773" s="7">
        <v>1234</v>
      </c>
      <c r="D1773" s="7">
        <v>0</v>
      </c>
      <c r="E1773" s="7">
        <v>140</v>
      </c>
      <c r="F1773" s="7">
        <v>3.6448841447539704</v>
      </c>
      <c r="G1773" s="7">
        <v>0</v>
      </c>
      <c r="H1773" s="7">
        <v>0</v>
      </c>
      <c r="I1773" s="7">
        <v>1.4226590791515801</v>
      </c>
      <c r="J1773" s="7">
        <v>170550</v>
      </c>
      <c r="K1773" s="7">
        <v>110</v>
      </c>
      <c r="L1773" s="7">
        <v>1071</v>
      </c>
      <c r="M1773" s="7">
        <v>622</v>
      </c>
      <c r="N1773" s="7">
        <v>3475</v>
      </c>
      <c r="O1773" s="7">
        <v>29</v>
      </c>
      <c r="P1773" s="7">
        <v>253</v>
      </c>
      <c r="Q1773" s="7">
        <v>0</v>
      </c>
      <c r="R1773" s="7">
        <v>3</v>
      </c>
      <c r="S1773" s="7">
        <v>81</v>
      </c>
      <c r="T1773" s="7">
        <v>141</v>
      </c>
      <c r="U1773" s="7">
        <v>12</v>
      </c>
      <c r="V1773" s="7">
        <v>5</v>
      </c>
      <c r="W1773" s="7">
        <v>0</v>
      </c>
    </row>
    <row r="1774" spans="1:23" x14ac:dyDescent="0.35">
      <c r="A1774" s="7">
        <v>1</v>
      </c>
      <c r="B1774" s="7">
        <v>4406</v>
      </c>
      <c r="C1774" s="7">
        <v>1600</v>
      </c>
      <c r="D1774" s="7">
        <v>0</v>
      </c>
      <c r="E1774" s="7">
        <v>159</v>
      </c>
      <c r="F1774" s="7">
        <v>3.608715388107127</v>
      </c>
      <c r="G1774" s="7">
        <v>0</v>
      </c>
      <c r="H1774" s="7">
        <v>0</v>
      </c>
      <c r="I1774" s="7">
        <v>1.3020227853987401</v>
      </c>
      <c r="J1774" s="7">
        <v>158125</v>
      </c>
      <c r="K1774" s="7">
        <v>147</v>
      </c>
      <c r="L1774" s="7">
        <v>1095</v>
      </c>
      <c r="M1774" s="7">
        <v>820</v>
      </c>
      <c r="N1774" s="7">
        <v>3555</v>
      </c>
      <c r="O1774" s="7">
        <v>114</v>
      </c>
      <c r="P1774" s="7">
        <v>641</v>
      </c>
      <c r="Q1774" s="7">
        <v>0</v>
      </c>
      <c r="R1774" s="7">
        <v>5</v>
      </c>
      <c r="S1774" s="7">
        <v>91</v>
      </c>
      <c r="T1774" s="7">
        <v>236</v>
      </c>
      <c r="U1774" s="7">
        <v>81</v>
      </c>
      <c r="V1774" s="7">
        <v>55</v>
      </c>
      <c r="W1774" s="7">
        <v>0</v>
      </c>
    </row>
    <row r="1775" spans="1:23" x14ac:dyDescent="0.35">
      <c r="A1775" s="7">
        <v>1</v>
      </c>
      <c r="B1775" s="7">
        <v>4865</v>
      </c>
      <c r="C1775" s="7">
        <v>1760</v>
      </c>
      <c r="D1775" s="7">
        <v>0</v>
      </c>
      <c r="E1775" s="7">
        <v>9</v>
      </c>
      <c r="F1775" s="7">
        <v>0.18499486125385406</v>
      </c>
      <c r="G1775" s="7">
        <v>0</v>
      </c>
      <c r="H1775" s="7">
        <v>0</v>
      </c>
      <c r="I1775" s="7">
        <v>2.39182430963253</v>
      </c>
      <c r="J1775" s="7">
        <v>147969</v>
      </c>
      <c r="K1775" s="7">
        <v>252</v>
      </c>
      <c r="L1775" s="7">
        <v>1169</v>
      </c>
      <c r="M1775" s="7">
        <v>915</v>
      </c>
      <c r="N1775" s="7">
        <v>4366</v>
      </c>
      <c r="O1775" s="7">
        <v>34</v>
      </c>
      <c r="P1775" s="7">
        <v>384</v>
      </c>
      <c r="Q1775" s="7">
        <v>0</v>
      </c>
      <c r="R1775" s="7">
        <v>1</v>
      </c>
      <c r="S1775" s="7">
        <v>80</v>
      </c>
      <c r="T1775" s="7">
        <v>218</v>
      </c>
      <c r="U1775" s="7">
        <v>19</v>
      </c>
      <c r="V1775" s="7">
        <v>8</v>
      </c>
      <c r="W1775" s="7">
        <v>0</v>
      </c>
    </row>
    <row r="1776" spans="1:23" x14ac:dyDescent="0.35">
      <c r="A1776" s="7">
        <v>1</v>
      </c>
      <c r="B1776" s="7">
        <v>3677</v>
      </c>
      <c r="C1776" s="7">
        <v>1350</v>
      </c>
      <c r="D1776" s="7">
        <v>0</v>
      </c>
      <c r="E1776" s="7">
        <v>66</v>
      </c>
      <c r="F1776" s="7">
        <v>1.7949415284199073</v>
      </c>
      <c r="G1776" s="7">
        <v>0</v>
      </c>
      <c r="H1776" s="7">
        <v>0</v>
      </c>
      <c r="I1776" s="7">
        <v>1.52921900600765</v>
      </c>
      <c r="J1776" s="7">
        <v>154688</v>
      </c>
      <c r="K1776" s="7">
        <v>146</v>
      </c>
      <c r="L1776" s="7">
        <v>866</v>
      </c>
      <c r="M1776" s="7">
        <v>720</v>
      </c>
      <c r="N1776" s="7">
        <v>3195</v>
      </c>
      <c r="O1776" s="7">
        <v>66</v>
      </c>
      <c r="P1776" s="7">
        <v>311</v>
      </c>
      <c r="Q1776" s="7">
        <v>0</v>
      </c>
      <c r="R1776" s="7">
        <v>2</v>
      </c>
      <c r="S1776" s="7">
        <v>103</v>
      </c>
      <c r="T1776" s="7">
        <v>154</v>
      </c>
      <c r="U1776" s="7">
        <v>17</v>
      </c>
      <c r="V1776" s="7">
        <v>0</v>
      </c>
      <c r="W1776" s="7">
        <v>0</v>
      </c>
    </row>
    <row r="1777" spans="1:23" x14ac:dyDescent="0.35">
      <c r="A1777" s="7">
        <v>1</v>
      </c>
      <c r="B1777" s="7">
        <v>5270</v>
      </c>
      <c r="C1777" s="7">
        <v>1826</v>
      </c>
      <c r="D1777" s="7">
        <v>0</v>
      </c>
      <c r="E1777" s="7">
        <v>8</v>
      </c>
      <c r="F1777" s="7">
        <v>0.15180265654648956</v>
      </c>
      <c r="G1777" s="7">
        <v>0</v>
      </c>
      <c r="H1777" s="7">
        <v>0</v>
      </c>
      <c r="I1777" s="7">
        <v>5.7840122982321303</v>
      </c>
      <c r="J1777" s="7">
        <v>190125</v>
      </c>
      <c r="K1777" s="7">
        <v>423</v>
      </c>
      <c r="L1777" s="7">
        <v>1370</v>
      </c>
      <c r="M1777" s="7">
        <v>669</v>
      </c>
      <c r="N1777" s="7">
        <v>4596</v>
      </c>
      <c r="O1777" s="7">
        <v>70</v>
      </c>
      <c r="P1777" s="7">
        <v>503</v>
      </c>
      <c r="Q1777" s="7">
        <v>0</v>
      </c>
      <c r="R1777" s="7">
        <v>2</v>
      </c>
      <c r="S1777" s="7">
        <v>99</v>
      </c>
      <c r="T1777" s="7">
        <v>201</v>
      </c>
      <c r="U1777" s="7">
        <v>38</v>
      </c>
      <c r="V1777" s="7">
        <v>9</v>
      </c>
      <c r="W1777" s="7">
        <v>0</v>
      </c>
    </row>
    <row r="1778" spans="1:23" x14ac:dyDescent="0.35">
      <c r="A1778" s="7">
        <v>1</v>
      </c>
      <c r="B1778" s="7">
        <v>6508</v>
      </c>
      <c r="C1778" s="7">
        <v>2513</v>
      </c>
      <c r="D1778" s="7">
        <v>0</v>
      </c>
      <c r="E1778" s="7">
        <v>146</v>
      </c>
      <c r="F1778" s="7">
        <v>2.2433927473878303</v>
      </c>
      <c r="G1778" s="7">
        <v>0</v>
      </c>
      <c r="H1778" s="7">
        <v>0</v>
      </c>
      <c r="I1778" s="7">
        <v>3.00327088908712</v>
      </c>
      <c r="J1778" s="7">
        <v>102936</v>
      </c>
      <c r="K1778" s="7">
        <v>760</v>
      </c>
      <c r="L1778" s="7">
        <v>1360</v>
      </c>
      <c r="M1778" s="7">
        <v>1075</v>
      </c>
      <c r="N1778" s="7">
        <v>4762</v>
      </c>
      <c r="O1778" s="7">
        <v>348</v>
      </c>
      <c r="P1778" s="7">
        <v>882</v>
      </c>
      <c r="Q1778" s="7">
        <v>0</v>
      </c>
      <c r="R1778" s="7">
        <v>16</v>
      </c>
      <c r="S1778" s="7">
        <v>500</v>
      </c>
      <c r="T1778" s="7">
        <v>1229</v>
      </c>
      <c r="U1778" s="7">
        <v>78</v>
      </c>
      <c r="V1778" s="7">
        <v>90</v>
      </c>
      <c r="W1778" s="7">
        <v>0</v>
      </c>
    </row>
    <row r="1779" spans="1:23" x14ac:dyDescent="0.35">
      <c r="A1779" s="7">
        <v>1</v>
      </c>
      <c r="B1779" s="7">
        <v>3695</v>
      </c>
      <c r="C1779" s="7">
        <v>1180</v>
      </c>
      <c r="D1779" s="7">
        <v>0</v>
      </c>
      <c r="E1779" s="7">
        <v>13</v>
      </c>
      <c r="F1779" s="7">
        <v>0.35182679296346414</v>
      </c>
      <c r="G1779" s="7">
        <v>0</v>
      </c>
      <c r="H1779" s="7">
        <v>1</v>
      </c>
      <c r="I1779" s="7">
        <v>16.124751161247499</v>
      </c>
      <c r="J1779" s="7">
        <v>49187</v>
      </c>
      <c r="K1779" s="7">
        <v>1084</v>
      </c>
      <c r="L1779" s="7">
        <v>865</v>
      </c>
      <c r="M1779" s="7">
        <v>234</v>
      </c>
      <c r="N1779" s="7">
        <v>2288</v>
      </c>
      <c r="O1779" s="7">
        <v>208</v>
      </c>
      <c r="P1779" s="7">
        <v>68</v>
      </c>
      <c r="Q1779" s="7">
        <v>2</v>
      </c>
      <c r="R1779" s="7">
        <v>26</v>
      </c>
      <c r="S1779" s="7">
        <v>1103</v>
      </c>
      <c r="T1779" s="7">
        <v>2352</v>
      </c>
      <c r="U1779" s="7">
        <v>100</v>
      </c>
      <c r="V1779" s="7">
        <v>48</v>
      </c>
      <c r="W1779" s="7">
        <v>0</v>
      </c>
    </row>
    <row r="1780" spans="1:23" x14ac:dyDescent="0.35">
      <c r="A1780" s="7">
        <v>1</v>
      </c>
      <c r="B1780" s="7">
        <v>4644</v>
      </c>
      <c r="C1780" s="7">
        <v>1584</v>
      </c>
      <c r="D1780" s="7">
        <v>0</v>
      </c>
      <c r="E1780" s="7">
        <v>4</v>
      </c>
      <c r="F1780" s="7">
        <v>8.6132644272179162E-2</v>
      </c>
      <c r="G1780" s="7">
        <v>1</v>
      </c>
      <c r="H1780" s="7">
        <v>1</v>
      </c>
      <c r="I1780" s="7">
        <v>1.76571103094741</v>
      </c>
      <c r="J1780" s="7">
        <v>74246</v>
      </c>
      <c r="K1780" s="7">
        <v>931</v>
      </c>
      <c r="L1780" s="7">
        <v>1105</v>
      </c>
      <c r="M1780" s="7">
        <v>445</v>
      </c>
      <c r="N1780" s="7">
        <v>3147</v>
      </c>
      <c r="O1780" s="7">
        <v>324</v>
      </c>
      <c r="P1780" s="7">
        <v>145</v>
      </c>
      <c r="Q1780" s="7">
        <v>0</v>
      </c>
      <c r="R1780" s="7">
        <v>22</v>
      </c>
      <c r="S1780" s="7">
        <v>1006</v>
      </c>
      <c r="T1780" s="7">
        <v>2451</v>
      </c>
      <c r="U1780" s="7">
        <v>159</v>
      </c>
      <c r="V1780" s="7">
        <v>58</v>
      </c>
      <c r="W1780" s="7">
        <v>0</v>
      </c>
    </row>
    <row r="1781" spans="1:23" x14ac:dyDescent="0.35">
      <c r="A1781" s="7">
        <v>1</v>
      </c>
      <c r="B1781" s="7">
        <v>2063</v>
      </c>
      <c r="C1781" s="7">
        <v>822</v>
      </c>
      <c r="D1781" s="7">
        <v>0</v>
      </c>
      <c r="E1781" s="7">
        <v>5</v>
      </c>
      <c r="F1781" s="7">
        <v>0.24236548715462916</v>
      </c>
      <c r="G1781" s="7">
        <v>0</v>
      </c>
      <c r="H1781" s="7">
        <v>0</v>
      </c>
      <c r="I1781" s="7">
        <v>3.9939332659251798</v>
      </c>
      <c r="J1781" s="7">
        <v>110729</v>
      </c>
      <c r="K1781" s="7">
        <v>239</v>
      </c>
      <c r="L1781" s="7">
        <v>383</v>
      </c>
      <c r="M1781" s="7">
        <v>374</v>
      </c>
      <c r="N1781" s="7">
        <v>1818</v>
      </c>
      <c r="O1781" s="7">
        <v>65</v>
      </c>
      <c r="P1781" s="7">
        <v>54</v>
      </c>
      <c r="Q1781" s="7">
        <v>3</v>
      </c>
      <c r="R1781" s="7">
        <v>8</v>
      </c>
      <c r="S1781" s="7">
        <v>115</v>
      </c>
      <c r="T1781" s="7">
        <v>259</v>
      </c>
      <c r="U1781" s="7">
        <v>16</v>
      </c>
      <c r="V1781" s="7">
        <v>4</v>
      </c>
      <c r="W1781" s="7">
        <v>0</v>
      </c>
    </row>
    <row r="1782" spans="1:23" x14ac:dyDescent="0.35">
      <c r="A1782" s="7">
        <v>1</v>
      </c>
      <c r="B1782" s="7">
        <v>4457</v>
      </c>
      <c r="C1782" s="7">
        <v>1635</v>
      </c>
      <c r="D1782" s="7">
        <v>0</v>
      </c>
      <c r="E1782" s="7">
        <v>0</v>
      </c>
      <c r="F1782" s="7">
        <v>0</v>
      </c>
      <c r="G1782" s="7">
        <v>0</v>
      </c>
      <c r="H1782" s="7">
        <v>0</v>
      </c>
      <c r="I1782" s="7">
        <v>4.3818466353677605</v>
      </c>
      <c r="J1782" s="7">
        <v>92946</v>
      </c>
      <c r="K1782" s="7">
        <v>673</v>
      </c>
      <c r="L1782" s="7">
        <v>941</v>
      </c>
      <c r="M1782" s="7">
        <v>685</v>
      </c>
      <c r="N1782" s="7">
        <v>3901</v>
      </c>
      <c r="O1782" s="7">
        <v>79</v>
      </c>
      <c r="P1782" s="7">
        <v>60</v>
      </c>
      <c r="Q1782" s="7">
        <v>0</v>
      </c>
      <c r="R1782" s="7">
        <v>4</v>
      </c>
      <c r="S1782" s="7">
        <v>413</v>
      </c>
      <c r="T1782" s="7">
        <v>890</v>
      </c>
      <c r="U1782" s="7">
        <v>101</v>
      </c>
      <c r="V1782" s="7">
        <v>85</v>
      </c>
      <c r="W1782" s="7">
        <v>0</v>
      </c>
    </row>
    <row r="1783" spans="1:23" x14ac:dyDescent="0.35">
      <c r="A1783" s="7">
        <v>1</v>
      </c>
      <c r="B1783" s="7">
        <v>2882</v>
      </c>
      <c r="C1783" s="7">
        <v>1203</v>
      </c>
      <c r="D1783" s="7">
        <v>0</v>
      </c>
      <c r="E1783" s="7">
        <v>0</v>
      </c>
      <c r="F1783" s="7">
        <v>0</v>
      </c>
      <c r="G1783" s="7">
        <v>0</v>
      </c>
      <c r="H1783" s="7">
        <v>0</v>
      </c>
      <c r="I1783" s="7">
        <v>16.944528645043999</v>
      </c>
      <c r="J1783" s="7">
        <v>83214</v>
      </c>
      <c r="K1783" s="7">
        <v>1028</v>
      </c>
      <c r="L1783" s="7">
        <v>569</v>
      </c>
      <c r="M1783" s="7">
        <v>355</v>
      </c>
      <c r="N1783" s="7">
        <v>2464</v>
      </c>
      <c r="O1783" s="7">
        <v>126</v>
      </c>
      <c r="P1783" s="7">
        <v>90</v>
      </c>
      <c r="Q1783" s="7">
        <v>0</v>
      </c>
      <c r="R1783" s="7">
        <v>2</v>
      </c>
      <c r="S1783" s="7">
        <v>200</v>
      </c>
      <c r="T1783" s="7">
        <v>469</v>
      </c>
      <c r="U1783" s="7">
        <v>101</v>
      </c>
      <c r="V1783" s="7">
        <v>91</v>
      </c>
      <c r="W1783" s="7">
        <v>0</v>
      </c>
    </row>
    <row r="1784" spans="1:23" x14ac:dyDescent="0.35">
      <c r="A1784" s="7">
        <v>1</v>
      </c>
      <c r="B1784" s="7">
        <v>3005</v>
      </c>
      <c r="C1784" s="7">
        <v>1178</v>
      </c>
      <c r="D1784" s="7">
        <v>0</v>
      </c>
      <c r="E1784" s="7">
        <v>2</v>
      </c>
      <c r="F1784" s="7">
        <v>6.6555740432612309E-2</v>
      </c>
      <c r="G1784" s="7">
        <v>0</v>
      </c>
      <c r="H1784" s="7">
        <v>1</v>
      </c>
      <c r="I1784" s="7">
        <v>6.2340153452685403</v>
      </c>
      <c r="J1784" s="7">
        <v>71250</v>
      </c>
      <c r="K1784" s="7">
        <v>900</v>
      </c>
      <c r="L1784" s="7">
        <v>583</v>
      </c>
      <c r="M1784" s="7">
        <v>432</v>
      </c>
      <c r="N1784" s="7">
        <v>2567</v>
      </c>
      <c r="O1784" s="7">
        <v>76</v>
      </c>
      <c r="P1784" s="7">
        <v>56</v>
      </c>
      <c r="Q1784" s="7">
        <v>0</v>
      </c>
      <c r="R1784" s="7">
        <v>4</v>
      </c>
      <c r="S1784" s="7">
        <v>302</v>
      </c>
      <c r="T1784" s="7">
        <v>604</v>
      </c>
      <c r="U1784" s="7">
        <v>124</v>
      </c>
      <c r="V1784" s="7">
        <v>75</v>
      </c>
      <c r="W1784" s="7">
        <v>0</v>
      </c>
    </row>
    <row r="1785" spans="1:23" x14ac:dyDescent="0.35">
      <c r="A1785" s="7">
        <v>1</v>
      </c>
      <c r="B1785" s="7">
        <v>5152</v>
      </c>
      <c r="C1785" s="7">
        <v>1425</v>
      </c>
      <c r="D1785" s="7">
        <v>0</v>
      </c>
      <c r="E1785" s="7">
        <v>26</v>
      </c>
      <c r="F1785" s="7">
        <v>0.50465838509316774</v>
      </c>
      <c r="G1785" s="7">
        <v>0</v>
      </c>
      <c r="H1785" s="7">
        <v>1</v>
      </c>
      <c r="I1785" s="7">
        <v>8.9585439838220395</v>
      </c>
      <c r="J1785" s="7">
        <v>78014</v>
      </c>
      <c r="K1785" s="7">
        <v>1636</v>
      </c>
      <c r="L1785" s="7">
        <v>1339</v>
      </c>
      <c r="M1785" s="7">
        <v>299</v>
      </c>
      <c r="N1785" s="7">
        <v>2906</v>
      </c>
      <c r="O1785" s="7">
        <v>538</v>
      </c>
      <c r="P1785" s="7">
        <v>125</v>
      </c>
      <c r="Q1785" s="7">
        <v>1</v>
      </c>
      <c r="R1785" s="7">
        <v>25</v>
      </c>
      <c r="S1785" s="7">
        <v>1557</v>
      </c>
      <c r="T1785" s="7">
        <v>3766</v>
      </c>
      <c r="U1785" s="7">
        <v>232</v>
      </c>
      <c r="V1785" s="7">
        <v>139</v>
      </c>
      <c r="W1785" s="7">
        <v>0</v>
      </c>
    </row>
    <row r="1786" spans="1:23" x14ac:dyDescent="0.35">
      <c r="A1786" s="7">
        <v>1</v>
      </c>
      <c r="B1786" s="7">
        <v>4150</v>
      </c>
      <c r="C1786" s="7">
        <v>1266</v>
      </c>
      <c r="D1786" s="7">
        <v>0</v>
      </c>
      <c r="E1786" s="7">
        <v>0</v>
      </c>
      <c r="F1786" s="7">
        <v>0</v>
      </c>
      <c r="G1786" s="7">
        <v>0</v>
      </c>
      <c r="H1786" s="7">
        <v>0</v>
      </c>
      <c r="I1786" s="7">
        <v>13.795656465942699</v>
      </c>
      <c r="J1786" s="7">
        <v>78750</v>
      </c>
      <c r="K1786" s="7">
        <v>1409</v>
      </c>
      <c r="L1786" s="7">
        <v>1072</v>
      </c>
      <c r="M1786" s="7">
        <v>327</v>
      </c>
      <c r="N1786" s="7">
        <v>2246</v>
      </c>
      <c r="O1786" s="7">
        <v>651</v>
      </c>
      <c r="P1786" s="7">
        <v>144</v>
      </c>
      <c r="Q1786" s="7">
        <v>0</v>
      </c>
      <c r="R1786" s="7">
        <v>16</v>
      </c>
      <c r="S1786" s="7">
        <v>1093</v>
      </c>
      <c r="T1786" s="7">
        <v>2286</v>
      </c>
      <c r="U1786" s="7">
        <v>261</v>
      </c>
      <c r="V1786" s="7">
        <v>68</v>
      </c>
      <c r="W1786" s="7">
        <v>0</v>
      </c>
    </row>
    <row r="1787" spans="1:23" x14ac:dyDescent="0.35">
      <c r="A1787" s="7">
        <v>1</v>
      </c>
      <c r="B1787" s="7">
        <v>4122</v>
      </c>
      <c r="C1787" s="7">
        <v>1355</v>
      </c>
      <c r="D1787" s="7">
        <v>0</v>
      </c>
      <c r="E1787" s="7">
        <v>0</v>
      </c>
      <c r="F1787" s="7">
        <v>0</v>
      </c>
      <c r="G1787" s="7">
        <v>0</v>
      </c>
      <c r="H1787" s="7">
        <v>0</v>
      </c>
      <c r="I1787" s="7">
        <v>2.5443110348770701</v>
      </c>
      <c r="J1787" s="7">
        <v>117500</v>
      </c>
      <c r="K1787" s="7">
        <v>181</v>
      </c>
      <c r="L1787" s="7">
        <v>1015</v>
      </c>
      <c r="M1787" s="7">
        <v>447</v>
      </c>
      <c r="N1787" s="7">
        <v>2377</v>
      </c>
      <c r="O1787" s="7">
        <v>997</v>
      </c>
      <c r="P1787" s="7">
        <v>297</v>
      </c>
      <c r="Q1787" s="7">
        <v>8</v>
      </c>
      <c r="R1787" s="7">
        <v>3</v>
      </c>
      <c r="S1787" s="7">
        <v>440</v>
      </c>
      <c r="T1787" s="7">
        <v>947</v>
      </c>
      <c r="U1787" s="7">
        <v>28</v>
      </c>
      <c r="V1787" s="7">
        <v>63</v>
      </c>
      <c r="W1787" s="7">
        <v>0</v>
      </c>
    </row>
    <row r="1788" spans="1:23" x14ac:dyDescent="0.35">
      <c r="A1788" s="7">
        <v>1</v>
      </c>
      <c r="B1788" s="7">
        <v>3797</v>
      </c>
      <c r="C1788" s="7">
        <v>1287</v>
      </c>
      <c r="D1788" s="7">
        <v>0</v>
      </c>
      <c r="E1788" s="7">
        <v>4</v>
      </c>
      <c r="F1788" s="7">
        <v>0.10534632604687912</v>
      </c>
      <c r="G1788" s="7">
        <v>0</v>
      </c>
      <c r="H1788" s="7">
        <v>0</v>
      </c>
      <c r="I1788" s="7">
        <v>8.1996043086392607</v>
      </c>
      <c r="J1788" s="7">
        <v>105909</v>
      </c>
      <c r="K1788" s="7">
        <v>1362</v>
      </c>
      <c r="L1788" s="7">
        <v>918</v>
      </c>
      <c r="M1788" s="7">
        <v>415</v>
      </c>
      <c r="N1788" s="7">
        <v>2117</v>
      </c>
      <c r="O1788" s="7">
        <v>1040</v>
      </c>
      <c r="P1788" s="7">
        <v>174</v>
      </c>
      <c r="Q1788" s="7">
        <v>0</v>
      </c>
      <c r="R1788" s="7">
        <v>6</v>
      </c>
      <c r="S1788" s="7">
        <v>460</v>
      </c>
      <c r="T1788" s="7">
        <v>957</v>
      </c>
      <c r="U1788" s="7">
        <v>77</v>
      </c>
      <c r="V1788" s="7">
        <v>53</v>
      </c>
      <c r="W1788" s="7">
        <v>0</v>
      </c>
    </row>
    <row r="1789" spans="1:23" x14ac:dyDescent="0.35">
      <c r="A1789" s="7">
        <v>1</v>
      </c>
      <c r="B1789" s="7">
        <v>4715</v>
      </c>
      <c r="C1789" s="7">
        <v>2115</v>
      </c>
      <c r="D1789" s="7">
        <v>0</v>
      </c>
      <c r="E1789" s="7">
        <v>0</v>
      </c>
      <c r="F1789" s="7">
        <v>0</v>
      </c>
      <c r="G1789" s="7">
        <v>0</v>
      </c>
      <c r="H1789" s="7">
        <v>1</v>
      </c>
      <c r="I1789" s="7">
        <v>5.8952925648922099</v>
      </c>
      <c r="J1789" s="7">
        <v>65440</v>
      </c>
      <c r="K1789" s="7">
        <v>1037</v>
      </c>
      <c r="L1789" s="7">
        <v>1022</v>
      </c>
      <c r="M1789" s="7">
        <v>354</v>
      </c>
      <c r="N1789" s="7">
        <v>2420</v>
      </c>
      <c r="O1789" s="7">
        <v>908</v>
      </c>
      <c r="P1789" s="7">
        <v>535</v>
      </c>
      <c r="Q1789" s="7">
        <v>3</v>
      </c>
      <c r="R1789" s="7">
        <v>13</v>
      </c>
      <c r="S1789" s="7">
        <v>836</v>
      </c>
      <c r="T1789" s="7">
        <v>1743</v>
      </c>
      <c r="U1789" s="7">
        <v>132</v>
      </c>
      <c r="V1789" s="7">
        <v>33</v>
      </c>
      <c r="W1789" s="7">
        <v>0</v>
      </c>
    </row>
    <row r="1790" spans="1:23" x14ac:dyDescent="0.35">
      <c r="A1790" s="7">
        <v>1</v>
      </c>
      <c r="B1790" s="7">
        <v>7203</v>
      </c>
      <c r="C1790" s="7">
        <v>2375</v>
      </c>
      <c r="D1790" s="7">
        <v>0</v>
      </c>
      <c r="E1790" s="7">
        <v>178</v>
      </c>
      <c r="F1790" s="7">
        <v>2.4711925586561154</v>
      </c>
      <c r="G1790" s="7">
        <v>0</v>
      </c>
      <c r="H1790" s="7">
        <v>0</v>
      </c>
      <c r="I1790" s="7">
        <v>5.8512915655772799</v>
      </c>
      <c r="J1790" s="7">
        <v>148083</v>
      </c>
      <c r="K1790" s="7">
        <v>863</v>
      </c>
      <c r="L1790" s="7">
        <v>1902</v>
      </c>
      <c r="M1790" s="7">
        <v>969</v>
      </c>
      <c r="N1790" s="7">
        <v>5297</v>
      </c>
      <c r="O1790" s="7">
        <v>243</v>
      </c>
      <c r="P1790" s="7">
        <v>1456</v>
      </c>
      <c r="Q1790" s="7">
        <v>3</v>
      </c>
      <c r="R1790" s="7">
        <v>3</v>
      </c>
      <c r="S1790" s="7">
        <v>201</v>
      </c>
      <c r="T1790" s="7">
        <v>494</v>
      </c>
      <c r="U1790" s="7">
        <v>22</v>
      </c>
      <c r="V1790" s="7">
        <v>79</v>
      </c>
      <c r="W1790" s="7">
        <v>0</v>
      </c>
    </row>
    <row r="1791" spans="1:23" x14ac:dyDescent="0.35">
      <c r="A1791" s="7">
        <v>1</v>
      </c>
      <c r="B1791" s="7">
        <v>5445</v>
      </c>
      <c r="C1791" s="7">
        <v>1881</v>
      </c>
      <c r="D1791" s="7">
        <v>0</v>
      </c>
      <c r="E1791" s="7">
        <v>21</v>
      </c>
      <c r="F1791" s="7">
        <v>0.38567493112947659</v>
      </c>
      <c r="G1791" s="7">
        <v>0</v>
      </c>
      <c r="H1791" s="7">
        <v>0</v>
      </c>
      <c r="I1791" s="7">
        <v>3.2477341389728096</v>
      </c>
      <c r="J1791" s="7">
        <v>151429</v>
      </c>
      <c r="K1791" s="7">
        <v>337</v>
      </c>
      <c r="L1791" s="7">
        <v>1363</v>
      </c>
      <c r="M1791" s="7">
        <v>823</v>
      </c>
      <c r="N1791" s="7">
        <v>4447</v>
      </c>
      <c r="O1791" s="7">
        <v>86</v>
      </c>
      <c r="P1791" s="7">
        <v>752</v>
      </c>
      <c r="Q1791" s="7">
        <v>13</v>
      </c>
      <c r="R1791" s="7">
        <v>2</v>
      </c>
      <c r="S1791" s="7">
        <v>145</v>
      </c>
      <c r="T1791" s="7">
        <v>367</v>
      </c>
      <c r="U1791" s="7">
        <v>97</v>
      </c>
      <c r="V1791" s="7">
        <v>64</v>
      </c>
      <c r="W1791" s="7">
        <v>0</v>
      </c>
    </row>
    <row r="1792" spans="1:23" x14ac:dyDescent="0.35">
      <c r="A1792" s="7">
        <v>1</v>
      </c>
      <c r="B1792" s="7">
        <v>4901</v>
      </c>
      <c r="C1792" s="7">
        <v>1614</v>
      </c>
      <c r="D1792" s="7">
        <v>0</v>
      </c>
      <c r="E1792" s="7">
        <v>82</v>
      </c>
      <c r="F1792" s="7">
        <v>1.6731279330748825</v>
      </c>
      <c r="G1792" s="7">
        <v>0</v>
      </c>
      <c r="H1792" s="7">
        <v>0</v>
      </c>
      <c r="I1792" s="7">
        <v>0.93974571586511912</v>
      </c>
      <c r="J1792" s="7">
        <v>222031</v>
      </c>
      <c r="K1792" s="7">
        <v>217</v>
      </c>
      <c r="L1792" s="7">
        <v>1394</v>
      </c>
      <c r="M1792" s="7">
        <v>671</v>
      </c>
      <c r="N1792" s="7">
        <v>3897</v>
      </c>
      <c r="O1792" s="7">
        <v>96</v>
      </c>
      <c r="P1792" s="7">
        <v>799</v>
      </c>
      <c r="Q1792" s="7">
        <v>0</v>
      </c>
      <c r="R1792" s="7">
        <v>1</v>
      </c>
      <c r="S1792" s="7">
        <v>108</v>
      </c>
      <c r="T1792" s="7">
        <v>220</v>
      </c>
      <c r="U1792" s="7">
        <v>78</v>
      </c>
      <c r="V1792" s="7">
        <v>19</v>
      </c>
      <c r="W1792" s="7">
        <v>0</v>
      </c>
    </row>
    <row r="1793" spans="1:23" x14ac:dyDescent="0.35">
      <c r="A1793" s="7">
        <v>1</v>
      </c>
      <c r="B1793" s="7">
        <v>4965</v>
      </c>
      <c r="C1793" s="7">
        <v>1564</v>
      </c>
      <c r="D1793" s="7">
        <v>0</v>
      </c>
      <c r="E1793" s="7">
        <v>4</v>
      </c>
      <c r="F1793" s="7">
        <v>8.0563947633434038E-2</v>
      </c>
      <c r="G1793" s="7">
        <v>0</v>
      </c>
      <c r="H1793" s="7">
        <v>0</v>
      </c>
      <c r="I1793" s="7">
        <v>3.7906137184115498</v>
      </c>
      <c r="J1793" s="7">
        <v>200476</v>
      </c>
      <c r="K1793" s="7">
        <v>341</v>
      </c>
      <c r="L1793" s="7">
        <v>1503</v>
      </c>
      <c r="M1793" s="7">
        <v>565</v>
      </c>
      <c r="N1793" s="7">
        <v>4048</v>
      </c>
      <c r="O1793" s="7">
        <v>51</v>
      </c>
      <c r="P1793" s="7">
        <v>756</v>
      </c>
      <c r="Q1793" s="7">
        <v>2</v>
      </c>
      <c r="R1793" s="7">
        <v>4</v>
      </c>
      <c r="S1793" s="7">
        <v>104</v>
      </c>
      <c r="T1793" s="7">
        <v>233</v>
      </c>
      <c r="U1793" s="7">
        <v>0</v>
      </c>
      <c r="V1793" s="7">
        <v>9</v>
      </c>
      <c r="W1793" s="7">
        <v>0</v>
      </c>
    </row>
    <row r="1794" spans="1:23" x14ac:dyDescent="0.35">
      <c r="A1794" s="7">
        <v>1</v>
      </c>
      <c r="B1794" s="7">
        <v>5801</v>
      </c>
      <c r="C1794" s="7">
        <v>2114</v>
      </c>
      <c r="D1794" s="7">
        <v>0</v>
      </c>
      <c r="E1794" s="7">
        <v>118</v>
      </c>
      <c r="F1794" s="7">
        <v>2.034132046198931</v>
      </c>
      <c r="G1794" s="7">
        <v>0</v>
      </c>
      <c r="H1794" s="7">
        <v>0</v>
      </c>
      <c r="I1794" s="7">
        <v>3.79897785349233</v>
      </c>
      <c r="J1794" s="7">
        <v>156741</v>
      </c>
      <c r="K1794" s="7">
        <v>437</v>
      </c>
      <c r="L1794" s="7">
        <v>1348</v>
      </c>
      <c r="M1794" s="7">
        <v>1225</v>
      </c>
      <c r="N1794" s="7">
        <v>4671</v>
      </c>
      <c r="O1794" s="7">
        <v>200</v>
      </c>
      <c r="P1794" s="7">
        <v>736</v>
      </c>
      <c r="Q1794" s="7">
        <v>0</v>
      </c>
      <c r="R1794" s="7">
        <v>7</v>
      </c>
      <c r="S1794" s="7">
        <v>187</v>
      </c>
      <c r="T1794" s="7">
        <v>307</v>
      </c>
      <c r="U1794" s="7">
        <v>70</v>
      </c>
      <c r="V1794" s="7">
        <v>32</v>
      </c>
      <c r="W1794" s="7">
        <v>0</v>
      </c>
    </row>
    <row r="1795" spans="1:23" x14ac:dyDescent="0.35">
      <c r="A1795" s="7">
        <v>1</v>
      </c>
      <c r="B1795" s="7">
        <v>5328</v>
      </c>
      <c r="C1795" s="7">
        <v>1915</v>
      </c>
      <c r="D1795" s="7">
        <v>0</v>
      </c>
      <c r="E1795" s="7">
        <v>19</v>
      </c>
      <c r="F1795" s="7">
        <v>0.35660660660660659</v>
      </c>
      <c r="G1795" s="7">
        <v>1</v>
      </c>
      <c r="H1795" s="7">
        <v>0</v>
      </c>
      <c r="I1795" s="7">
        <v>4.0321141837644996</v>
      </c>
      <c r="J1795" s="7">
        <v>194740</v>
      </c>
      <c r="K1795" s="7">
        <v>657</v>
      </c>
      <c r="L1795" s="7">
        <v>1620</v>
      </c>
      <c r="M1795" s="7">
        <v>871</v>
      </c>
      <c r="N1795" s="7">
        <v>4963</v>
      </c>
      <c r="O1795" s="7">
        <v>25</v>
      </c>
      <c r="P1795" s="7">
        <v>232</v>
      </c>
      <c r="Q1795" s="7">
        <v>1</v>
      </c>
      <c r="R1795" s="7">
        <v>9</v>
      </c>
      <c r="S1795" s="7">
        <v>98</v>
      </c>
      <c r="T1795" s="7">
        <v>189</v>
      </c>
      <c r="U1795" s="7">
        <v>153</v>
      </c>
      <c r="V1795" s="7">
        <v>74</v>
      </c>
      <c r="W1795" s="7">
        <v>0</v>
      </c>
    </row>
    <row r="1796" spans="1:23" x14ac:dyDescent="0.35">
      <c r="A1796" s="7">
        <v>1</v>
      </c>
      <c r="B1796" s="7">
        <v>9478</v>
      </c>
      <c r="C1796" s="7">
        <v>3092</v>
      </c>
      <c r="D1796" s="7">
        <v>0</v>
      </c>
      <c r="E1796" s="7">
        <v>197</v>
      </c>
      <c r="F1796" s="7">
        <v>2.0784975733277062</v>
      </c>
      <c r="G1796" s="7">
        <v>0</v>
      </c>
      <c r="H1796" s="7">
        <v>0</v>
      </c>
      <c r="I1796" s="7">
        <v>1.7750838835371801</v>
      </c>
      <c r="J1796" s="7">
        <v>246172</v>
      </c>
      <c r="K1796" s="7">
        <v>385</v>
      </c>
      <c r="L1796" s="7">
        <v>3082</v>
      </c>
      <c r="M1796" s="7">
        <v>1028</v>
      </c>
      <c r="N1796" s="7">
        <v>6841</v>
      </c>
      <c r="O1796" s="7">
        <v>91</v>
      </c>
      <c r="P1796" s="7">
        <v>2279</v>
      </c>
      <c r="Q1796" s="7">
        <v>6</v>
      </c>
      <c r="R1796" s="7">
        <v>9</v>
      </c>
      <c r="S1796" s="7">
        <v>252</v>
      </c>
      <c r="T1796" s="7">
        <v>341</v>
      </c>
      <c r="U1796" s="7">
        <v>53</v>
      </c>
      <c r="V1796" s="7">
        <v>46</v>
      </c>
      <c r="W1796" s="7">
        <v>0</v>
      </c>
    </row>
    <row r="1797" spans="1:23" x14ac:dyDescent="0.35">
      <c r="A1797" s="7">
        <v>1</v>
      </c>
      <c r="B1797" s="7">
        <v>4104</v>
      </c>
      <c r="C1797" s="7">
        <v>2025</v>
      </c>
      <c r="D1797" s="7">
        <v>0</v>
      </c>
      <c r="E1797" s="7">
        <v>0</v>
      </c>
      <c r="F1797" s="7">
        <v>0</v>
      </c>
      <c r="G1797" s="7">
        <v>1</v>
      </c>
      <c r="H1797" s="7">
        <v>0</v>
      </c>
      <c r="I1797" s="7">
        <v>9.4501309212092401</v>
      </c>
      <c r="J1797" s="7">
        <v>122569</v>
      </c>
      <c r="K1797" s="7">
        <v>522</v>
      </c>
      <c r="L1797" s="7">
        <v>865</v>
      </c>
      <c r="M1797" s="7">
        <v>793</v>
      </c>
      <c r="N1797" s="7">
        <v>3539</v>
      </c>
      <c r="O1797" s="7">
        <v>73</v>
      </c>
      <c r="P1797" s="7">
        <v>398</v>
      </c>
      <c r="Q1797" s="7">
        <v>0</v>
      </c>
      <c r="R1797" s="7">
        <v>0</v>
      </c>
      <c r="S1797" s="7">
        <v>94</v>
      </c>
      <c r="T1797" s="7">
        <v>185</v>
      </c>
      <c r="U1797" s="7">
        <v>121</v>
      </c>
      <c r="V1797" s="7">
        <v>0</v>
      </c>
      <c r="W1797" s="7">
        <v>0</v>
      </c>
    </row>
    <row r="1798" spans="1:23" x14ac:dyDescent="0.35">
      <c r="A1798" s="7">
        <v>1</v>
      </c>
      <c r="B1798" s="7">
        <v>7707</v>
      </c>
      <c r="C1798" s="7">
        <v>2685</v>
      </c>
      <c r="D1798" s="7">
        <v>0</v>
      </c>
      <c r="E1798" s="7">
        <v>6</v>
      </c>
      <c r="F1798" s="7">
        <v>7.7851304009342148E-2</v>
      </c>
      <c r="G1798" s="7">
        <v>0</v>
      </c>
      <c r="H1798" s="7">
        <v>0</v>
      </c>
      <c r="I1798" s="7">
        <v>3.6243180046765398</v>
      </c>
      <c r="J1798" s="7">
        <v>186563</v>
      </c>
      <c r="K1798" s="7">
        <v>614</v>
      </c>
      <c r="L1798" s="7">
        <v>2208</v>
      </c>
      <c r="M1798" s="7">
        <v>941</v>
      </c>
      <c r="N1798" s="7">
        <v>7043</v>
      </c>
      <c r="O1798" s="7">
        <v>68</v>
      </c>
      <c r="P1798" s="7">
        <v>252</v>
      </c>
      <c r="Q1798" s="7">
        <v>5</v>
      </c>
      <c r="R1798" s="7">
        <v>11</v>
      </c>
      <c r="S1798" s="7">
        <v>328</v>
      </c>
      <c r="T1798" s="7">
        <v>903</v>
      </c>
      <c r="U1798" s="7">
        <v>112</v>
      </c>
      <c r="V1798" s="7">
        <v>37</v>
      </c>
      <c r="W1798" s="7">
        <v>0</v>
      </c>
    </row>
    <row r="1799" spans="1:23" x14ac:dyDescent="0.35">
      <c r="A1799" s="7">
        <v>1</v>
      </c>
      <c r="B1799" s="7">
        <v>2582</v>
      </c>
      <c r="C1799" s="7">
        <v>887</v>
      </c>
      <c r="D1799" s="7">
        <v>0</v>
      </c>
      <c r="E1799" s="7">
        <v>171</v>
      </c>
      <c r="F1799" s="7">
        <v>6.6227730441518213</v>
      </c>
      <c r="G1799" s="7">
        <v>0</v>
      </c>
      <c r="H1799" s="7">
        <v>0</v>
      </c>
      <c r="I1799" s="7">
        <v>5.6189640035118495</v>
      </c>
      <c r="J1799" s="7">
        <v>150417</v>
      </c>
      <c r="K1799" s="7">
        <v>311</v>
      </c>
      <c r="L1799" s="7">
        <v>683</v>
      </c>
      <c r="M1799" s="7">
        <v>310</v>
      </c>
      <c r="N1799" s="7">
        <v>2326</v>
      </c>
      <c r="O1799" s="7">
        <v>105</v>
      </c>
      <c r="P1799" s="7">
        <v>50</v>
      </c>
      <c r="Q1799" s="7">
        <v>1</v>
      </c>
      <c r="R1799" s="7">
        <v>3</v>
      </c>
      <c r="S1799" s="7">
        <v>97</v>
      </c>
      <c r="T1799" s="7">
        <v>281</v>
      </c>
      <c r="U1799" s="7">
        <v>17</v>
      </c>
      <c r="V1799" s="7">
        <v>0</v>
      </c>
      <c r="W1799" s="7">
        <v>0</v>
      </c>
    </row>
    <row r="1800" spans="1:23" x14ac:dyDescent="0.35">
      <c r="A1800" s="7">
        <v>0</v>
      </c>
      <c r="B1800" s="7">
        <v>919</v>
      </c>
      <c r="C1800" s="7">
        <v>376</v>
      </c>
      <c r="D1800" s="7">
        <v>0</v>
      </c>
      <c r="E1800" s="7">
        <v>0</v>
      </c>
      <c r="F1800" s="7">
        <v>0</v>
      </c>
      <c r="G1800" s="7">
        <v>0</v>
      </c>
      <c r="H1800" s="7">
        <v>0</v>
      </c>
      <c r="I1800" s="7">
        <v>5.6976744186046497</v>
      </c>
      <c r="J1800" s="7">
        <v>132500</v>
      </c>
      <c r="K1800" s="7">
        <v>119</v>
      </c>
      <c r="L1800" s="7">
        <v>221</v>
      </c>
      <c r="M1800" s="7">
        <v>150</v>
      </c>
      <c r="N1800" s="7">
        <v>876</v>
      </c>
      <c r="O1800" s="7">
        <v>6</v>
      </c>
      <c r="P1800" s="7">
        <v>17</v>
      </c>
      <c r="Q1800" s="7">
        <v>0</v>
      </c>
      <c r="R1800" s="7">
        <v>0</v>
      </c>
      <c r="S1800" s="7">
        <v>20</v>
      </c>
      <c r="T1800" s="7">
        <v>88</v>
      </c>
      <c r="U1800" s="7">
        <v>2</v>
      </c>
      <c r="V1800" s="7">
        <v>2</v>
      </c>
      <c r="W1800" s="7">
        <v>0</v>
      </c>
    </row>
    <row r="1801" spans="1:23" x14ac:dyDescent="0.35">
      <c r="A1801" s="7">
        <v>1</v>
      </c>
      <c r="B1801" s="7">
        <v>5810</v>
      </c>
      <c r="C1801" s="7">
        <v>3243</v>
      </c>
      <c r="D1801" s="7">
        <v>0</v>
      </c>
      <c r="E1801" s="7">
        <v>3</v>
      </c>
      <c r="F1801" s="7">
        <v>5.1635111876075723E-2</v>
      </c>
      <c r="G1801" s="7">
        <v>0</v>
      </c>
      <c r="H1801" s="7">
        <v>0</v>
      </c>
      <c r="I1801" s="7">
        <v>6.8857331571994695</v>
      </c>
      <c r="J1801" s="7">
        <v>155287</v>
      </c>
      <c r="K1801" s="7">
        <v>626</v>
      </c>
      <c r="L1801" s="7">
        <v>855</v>
      </c>
      <c r="M1801" s="7">
        <v>788</v>
      </c>
      <c r="N1801" s="7">
        <v>4901</v>
      </c>
      <c r="O1801" s="7">
        <v>133</v>
      </c>
      <c r="P1801" s="7">
        <v>618</v>
      </c>
      <c r="Q1801" s="7">
        <v>1</v>
      </c>
      <c r="R1801" s="7">
        <v>1</v>
      </c>
      <c r="S1801" s="7">
        <v>156</v>
      </c>
      <c r="T1801" s="7">
        <v>347</v>
      </c>
      <c r="U1801" s="7">
        <v>66</v>
      </c>
      <c r="V1801" s="7">
        <v>39</v>
      </c>
      <c r="W1801" s="7">
        <v>0</v>
      </c>
    </row>
    <row r="1802" spans="1:23" x14ac:dyDescent="0.35">
      <c r="A1802" s="7">
        <v>0</v>
      </c>
      <c r="B1802" s="7">
        <v>2355</v>
      </c>
      <c r="C1802" s="7">
        <v>857</v>
      </c>
      <c r="D1802" s="7">
        <v>0</v>
      </c>
      <c r="E1802" s="7">
        <v>103</v>
      </c>
      <c r="F1802" s="7">
        <v>4.3736730360934182</v>
      </c>
      <c r="G1802" s="7">
        <v>0</v>
      </c>
      <c r="H1802" s="7">
        <v>0</v>
      </c>
      <c r="I1802" s="7">
        <v>7.8812691914022501</v>
      </c>
      <c r="J1802" s="7">
        <v>185250</v>
      </c>
      <c r="K1802" s="7">
        <v>192</v>
      </c>
      <c r="L1802" s="7">
        <v>589</v>
      </c>
      <c r="M1802" s="7">
        <v>361</v>
      </c>
      <c r="N1802" s="7">
        <v>2154</v>
      </c>
      <c r="O1802" s="7">
        <v>35</v>
      </c>
      <c r="P1802" s="7">
        <v>91</v>
      </c>
      <c r="Q1802" s="7">
        <v>0</v>
      </c>
      <c r="R1802" s="7">
        <v>1</v>
      </c>
      <c r="S1802" s="7">
        <v>74</v>
      </c>
      <c r="T1802" s="7">
        <v>172</v>
      </c>
      <c r="U1802" s="7">
        <v>19</v>
      </c>
      <c r="V1802" s="7">
        <v>0</v>
      </c>
      <c r="W1802" s="7">
        <v>0</v>
      </c>
    </row>
    <row r="1803" spans="1:23" x14ac:dyDescent="0.35">
      <c r="A1803" s="7">
        <v>1</v>
      </c>
      <c r="B1803" s="7">
        <v>4563</v>
      </c>
      <c r="C1803" s="7">
        <v>1733</v>
      </c>
      <c r="D1803" s="7">
        <v>0</v>
      </c>
      <c r="E1803" s="7">
        <v>12</v>
      </c>
      <c r="F1803" s="7">
        <v>0.26298487836949375</v>
      </c>
      <c r="G1803" s="7">
        <v>1</v>
      </c>
      <c r="H1803" s="7">
        <v>0</v>
      </c>
      <c r="I1803" s="7">
        <v>2.28571428571429</v>
      </c>
      <c r="J1803" s="7">
        <v>93750</v>
      </c>
      <c r="K1803" s="7">
        <v>761</v>
      </c>
      <c r="L1803" s="7">
        <v>977</v>
      </c>
      <c r="M1803" s="7">
        <v>407</v>
      </c>
      <c r="N1803" s="7">
        <v>3066</v>
      </c>
      <c r="O1803" s="7">
        <v>461</v>
      </c>
      <c r="P1803" s="7">
        <v>280</v>
      </c>
      <c r="Q1803" s="7">
        <v>2</v>
      </c>
      <c r="R1803" s="7">
        <v>6</v>
      </c>
      <c r="S1803" s="7">
        <v>748</v>
      </c>
      <c r="T1803" s="7">
        <v>1245</v>
      </c>
      <c r="U1803" s="7">
        <v>152</v>
      </c>
      <c r="V1803" s="7">
        <v>96</v>
      </c>
      <c r="W1803" s="7">
        <v>0</v>
      </c>
    </row>
    <row r="1804" spans="1:23" x14ac:dyDescent="0.35">
      <c r="A1804" s="7">
        <v>1</v>
      </c>
      <c r="B1804" s="7">
        <v>3658</v>
      </c>
      <c r="C1804" s="7">
        <v>1562</v>
      </c>
      <c r="D1804" s="7">
        <v>0</v>
      </c>
      <c r="E1804" s="7">
        <v>0</v>
      </c>
      <c r="F1804" s="7">
        <v>0</v>
      </c>
      <c r="G1804" s="7">
        <v>0</v>
      </c>
      <c r="H1804" s="7">
        <v>0</v>
      </c>
      <c r="I1804" s="7">
        <v>8.3010648596321399</v>
      </c>
      <c r="J1804" s="7">
        <v>107906</v>
      </c>
      <c r="K1804" s="7">
        <v>669</v>
      </c>
      <c r="L1804" s="7">
        <v>632</v>
      </c>
      <c r="M1804" s="7">
        <v>408</v>
      </c>
      <c r="N1804" s="7">
        <v>1344</v>
      </c>
      <c r="O1804" s="7">
        <v>1243</v>
      </c>
      <c r="P1804" s="7">
        <v>810</v>
      </c>
      <c r="Q1804" s="7">
        <v>0</v>
      </c>
      <c r="R1804" s="7">
        <v>11</v>
      </c>
      <c r="S1804" s="7">
        <v>250</v>
      </c>
      <c r="T1804" s="7">
        <v>347</v>
      </c>
      <c r="U1804" s="7">
        <v>99</v>
      </c>
      <c r="V1804" s="7">
        <v>44</v>
      </c>
      <c r="W1804" s="7">
        <v>0</v>
      </c>
    </row>
    <row r="1805" spans="1:23" x14ac:dyDescent="0.35">
      <c r="A1805" s="7">
        <v>1</v>
      </c>
      <c r="B1805" s="7">
        <v>4901</v>
      </c>
      <c r="C1805" s="7">
        <v>1621</v>
      </c>
      <c r="D1805" s="7">
        <v>0</v>
      </c>
      <c r="E1805" s="7">
        <v>13</v>
      </c>
      <c r="F1805" s="7">
        <v>0.2652519893899204</v>
      </c>
      <c r="G1805" s="7">
        <v>0</v>
      </c>
      <c r="H1805" s="7">
        <v>0</v>
      </c>
      <c r="I1805" s="7">
        <v>6.5690886914096493</v>
      </c>
      <c r="J1805" s="7">
        <v>107500</v>
      </c>
      <c r="K1805" s="7">
        <v>882</v>
      </c>
      <c r="L1805" s="7">
        <v>1206</v>
      </c>
      <c r="M1805" s="7">
        <v>676</v>
      </c>
      <c r="N1805" s="7">
        <v>2354</v>
      </c>
      <c r="O1805" s="7">
        <v>1796</v>
      </c>
      <c r="P1805" s="7">
        <v>438</v>
      </c>
      <c r="Q1805" s="7">
        <v>1</v>
      </c>
      <c r="R1805" s="7">
        <v>8</v>
      </c>
      <c r="S1805" s="7">
        <v>304</v>
      </c>
      <c r="T1805" s="7">
        <v>534</v>
      </c>
      <c r="U1805" s="7">
        <v>0</v>
      </c>
      <c r="V1805" s="7">
        <v>48</v>
      </c>
      <c r="W1805" s="7">
        <v>0</v>
      </c>
    </row>
    <row r="1806" spans="1:23" x14ac:dyDescent="0.35">
      <c r="A1806" s="7">
        <v>1</v>
      </c>
      <c r="B1806" s="7">
        <v>6814</v>
      </c>
      <c r="C1806" s="7">
        <v>2746</v>
      </c>
      <c r="D1806" s="7">
        <v>0</v>
      </c>
      <c r="E1806" s="7">
        <v>304</v>
      </c>
      <c r="F1806" s="7">
        <v>4.4614029938362192</v>
      </c>
      <c r="G1806" s="7">
        <v>0</v>
      </c>
      <c r="H1806" s="7">
        <v>0</v>
      </c>
      <c r="I1806" s="7">
        <v>2.1116575065085299</v>
      </c>
      <c r="J1806" s="7">
        <v>126075</v>
      </c>
      <c r="K1806" s="7">
        <v>282</v>
      </c>
      <c r="L1806" s="7">
        <v>1356</v>
      </c>
      <c r="M1806" s="7">
        <v>831</v>
      </c>
      <c r="N1806" s="7">
        <v>3494</v>
      </c>
      <c r="O1806" s="7">
        <v>1342</v>
      </c>
      <c r="P1806" s="7">
        <v>1594</v>
      </c>
      <c r="Q1806" s="7">
        <v>1</v>
      </c>
      <c r="R1806" s="7">
        <v>19</v>
      </c>
      <c r="S1806" s="7">
        <v>364</v>
      </c>
      <c r="T1806" s="7">
        <v>466</v>
      </c>
      <c r="U1806" s="7">
        <v>40</v>
      </c>
      <c r="V1806" s="7">
        <v>34</v>
      </c>
      <c r="W1806" s="7">
        <v>0</v>
      </c>
    </row>
    <row r="1807" spans="1:23" x14ac:dyDescent="0.35">
      <c r="A1807" s="7">
        <v>1</v>
      </c>
      <c r="B1807" s="7">
        <v>7427</v>
      </c>
      <c r="C1807" s="7">
        <v>2145</v>
      </c>
      <c r="D1807" s="7">
        <v>0</v>
      </c>
      <c r="E1807" s="7">
        <v>0</v>
      </c>
      <c r="F1807" s="7">
        <v>0</v>
      </c>
      <c r="G1807" s="7">
        <v>0</v>
      </c>
      <c r="H1807" s="7">
        <v>0</v>
      </c>
      <c r="I1807" s="7">
        <v>15.089877010406799</v>
      </c>
      <c r="J1807" s="7">
        <v>97844</v>
      </c>
      <c r="K1807" s="7">
        <v>1806</v>
      </c>
      <c r="L1807" s="7">
        <v>2067</v>
      </c>
      <c r="M1807" s="7">
        <v>772</v>
      </c>
      <c r="N1807" s="7">
        <v>1986</v>
      </c>
      <c r="O1807" s="7">
        <v>3533</v>
      </c>
      <c r="P1807" s="7">
        <v>311</v>
      </c>
      <c r="Q1807" s="7">
        <v>4</v>
      </c>
      <c r="R1807" s="7">
        <v>42</v>
      </c>
      <c r="S1807" s="7">
        <v>1551</v>
      </c>
      <c r="T1807" s="7">
        <v>2432</v>
      </c>
      <c r="U1807" s="7">
        <v>40</v>
      </c>
      <c r="V1807" s="7">
        <v>93</v>
      </c>
      <c r="W1807" s="7">
        <v>0</v>
      </c>
    </row>
    <row r="1808" spans="1:23" x14ac:dyDescent="0.35">
      <c r="A1808" s="7">
        <v>1</v>
      </c>
      <c r="B1808" s="7">
        <v>4703</v>
      </c>
      <c r="C1808" s="7">
        <v>1372</v>
      </c>
      <c r="D1808" s="7">
        <v>0</v>
      </c>
      <c r="E1808" s="7">
        <v>0</v>
      </c>
      <c r="F1808" s="7">
        <v>0</v>
      </c>
      <c r="G1808" s="7">
        <v>0</v>
      </c>
      <c r="H1808" s="7">
        <v>1</v>
      </c>
      <c r="I1808" s="7">
        <v>10.429447852760699</v>
      </c>
      <c r="J1808" s="7">
        <v>60694</v>
      </c>
      <c r="K1808" s="7">
        <v>1848</v>
      </c>
      <c r="L1808" s="7">
        <v>1368</v>
      </c>
      <c r="M1808" s="7">
        <v>401</v>
      </c>
      <c r="N1808" s="7">
        <v>1386</v>
      </c>
      <c r="O1808" s="7">
        <v>1851</v>
      </c>
      <c r="P1808" s="7">
        <v>320</v>
      </c>
      <c r="Q1808" s="7">
        <v>0</v>
      </c>
      <c r="R1808" s="7">
        <v>37</v>
      </c>
      <c r="S1808" s="7">
        <v>1109</v>
      </c>
      <c r="T1808" s="7">
        <v>1887</v>
      </c>
      <c r="U1808" s="7">
        <v>187</v>
      </c>
      <c r="V1808" s="7">
        <v>286</v>
      </c>
      <c r="W1808" s="7">
        <v>0</v>
      </c>
    </row>
    <row r="1809" spans="1:23" x14ac:dyDescent="0.35">
      <c r="A1809" s="7">
        <v>1</v>
      </c>
      <c r="B1809" s="7">
        <v>7387</v>
      </c>
      <c r="C1809" s="7">
        <v>2593</v>
      </c>
      <c r="D1809" s="7">
        <v>0</v>
      </c>
      <c r="E1809" s="7">
        <v>83</v>
      </c>
      <c r="F1809" s="7">
        <v>1.1235955056179776</v>
      </c>
      <c r="G1809" s="7">
        <v>0</v>
      </c>
      <c r="H1809" s="7">
        <v>0</v>
      </c>
      <c r="I1809" s="7">
        <v>0.57530609234400398</v>
      </c>
      <c r="J1809" s="7">
        <v>139046</v>
      </c>
      <c r="K1809" s="7">
        <v>645</v>
      </c>
      <c r="L1809" s="7">
        <v>1817</v>
      </c>
      <c r="M1809" s="7">
        <v>774</v>
      </c>
      <c r="N1809" s="7">
        <v>3267</v>
      </c>
      <c r="O1809" s="7">
        <v>1020</v>
      </c>
      <c r="P1809" s="7">
        <v>2649</v>
      </c>
      <c r="Q1809" s="7">
        <v>0</v>
      </c>
      <c r="R1809" s="7">
        <v>14</v>
      </c>
      <c r="S1809" s="7">
        <v>437</v>
      </c>
      <c r="T1809" s="7">
        <v>514</v>
      </c>
      <c r="U1809" s="7">
        <v>60</v>
      </c>
      <c r="V1809" s="7">
        <v>0</v>
      </c>
      <c r="W1809" s="7">
        <v>0</v>
      </c>
    </row>
    <row r="1810" spans="1:23" x14ac:dyDescent="0.35">
      <c r="A1810" s="7">
        <v>1</v>
      </c>
      <c r="B1810" s="7">
        <v>4699</v>
      </c>
      <c r="C1810" s="7">
        <v>2097</v>
      </c>
      <c r="D1810" s="7">
        <v>0</v>
      </c>
      <c r="E1810" s="7">
        <v>13</v>
      </c>
      <c r="F1810" s="7">
        <v>0.2766546073632688</v>
      </c>
      <c r="G1810" s="7">
        <v>0</v>
      </c>
      <c r="H1810" s="7">
        <v>0</v>
      </c>
      <c r="I1810" s="7">
        <v>7.1257354543473497</v>
      </c>
      <c r="J1810" s="7">
        <v>122651</v>
      </c>
      <c r="K1810" s="7">
        <v>811</v>
      </c>
      <c r="L1810" s="7">
        <v>944</v>
      </c>
      <c r="M1810" s="7">
        <v>333</v>
      </c>
      <c r="N1810" s="7">
        <v>1785</v>
      </c>
      <c r="O1810" s="7">
        <v>1143</v>
      </c>
      <c r="P1810" s="7">
        <v>1526</v>
      </c>
      <c r="Q1810" s="7">
        <v>0</v>
      </c>
      <c r="R1810" s="7">
        <v>10</v>
      </c>
      <c r="S1810" s="7">
        <v>235</v>
      </c>
      <c r="T1810" s="7">
        <v>357</v>
      </c>
      <c r="U1810" s="7">
        <v>70</v>
      </c>
      <c r="V1810" s="7">
        <v>35</v>
      </c>
      <c r="W1810" s="7">
        <v>0</v>
      </c>
    </row>
    <row r="1811" spans="1:23" x14ac:dyDescent="0.35">
      <c r="A1811" s="7">
        <v>1</v>
      </c>
      <c r="B1811" s="7">
        <v>10529</v>
      </c>
      <c r="C1811" s="7">
        <v>3810</v>
      </c>
      <c r="D1811" s="7">
        <v>0</v>
      </c>
      <c r="E1811" s="7">
        <v>26</v>
      </c>
      <c r="F1811" s="7">
        <v>0.24693703105708045</v>
      </c>
      <c r="G1811" s="7">
        <v>1</v>
      </c>
      <c r="H1811" s="7">
        <v>0</v>
      </c>
      <c r="I1811" s="7">
        <v>4.3258633357825103</v>
      </c>
      <c r="J1811" s="7">
        <v>121067</v>
      </c>
      <c r="K1811" s="7">
        <v>1898</v>
      </c>
      <c r="L1811" s="7">
        <v>2739</v>
      </c>
      <c r="M1811" s="7">
        <v>680</v>
      </c>
      <c r="N1811" s="7">
        <v>3812</v>
      </c>
      <c r="O1811" s="7">
        <v>3233</v>
      </c>
      <c r="P1811" s="7">
        <v>2856</v>
      </c>
      <c r="Q1811" s="7">
        <v>3</v>
      </c>
      <c r="R1811" s="7">
        <v>33</v>
      </c>
      <c r="S1811" s="7">
        <v>592</v>
      </c>
      <c r="T1811" s="7">
        <v>840</v>
      </c>
      <c r="U1811" s="7">
        <v>240</v>
      </c>
      <c r="V1811" s="7">
        <v>173</v>
      </c>
      <c r="W1811" s="7">
        <v>0</v>
      </c>
    </row>
    <row r="1812" spans="1:23" x14ac:dyDescent="0.35">
      <c r="A1812" s="7">
        <v>1</v>
      </c>
      <c r="B1812" s="7">
        <v>3001</v>
      </c>
      <c r="C1812" s="7">
        <v>1346</v>
      </c>
      <c r="D1812" s="7">
        <v>0</v>
      </c>
      <c r="E1812" s="7">
        <v>21</v>
      </c>
      <c r="F1812" s="7">
        <v>0.69976674441852715</v>
      </c>
      <c r="G1812" s="7">
        <v>0</v>
      </c>
      <c r="H1812" s="7">
        <v>0</v>
      </c>
      <c r="I1812" s="7">
        <v>4.6771079167560599</v>
      </c>
      <c r="J1812" s="7">
        <v>101512</v>
      </c>
      <c r="K1812" s="7">
        <v>511</v>
      </c>
      <c r="L1812" s="7">
        <v>390</v>
      </c>
      <c r="M1812" s="7">
        <v>951</v>
      </c>
      <c r="N1812" s="7">
        <v>2392</v>
      </c>
      <c r="O1812" s="7">
        <v>247</v>
      </c>
      <c r="P1812" s="7">
        <v>264</v>
      </c>
      <c r="Q1812" s="7">
        <v>0</v>
      </c>
      <c r="R1812" s="7">
        <v>0</v>
      </c>
      <c r="S1812" s="7">
        <v>98</v>
      </c>
      <c r="T1812" s="7">
        <v>185</v>
      </c>
      <c r="U1812" s="7">
        <v>94</v>
      </c>
      <c r="V1812" s="7">
        <v>51</v>
      </c>
      <c r="W1812" s="7">
        <v>0</v>
      </c>
    </row>
    <row r="1813" spans="1:23" x14ac:dyDescent="0.35">
      <c r="A1813" s="7">
        <v>0</v>
      </c>
      <c r="B1813" s="7">
        <v>6097</v>
      </c>
      <c r="C1813" s="7">
        <v>2085</v>
      </c>
      <c r="D1813" s="7">
        <v>0</v>
      </c>
      <c r="E1813" s="7">
        <v>0</v>
      </c>
      <c r="F1813" s="7">
        <v>0</v>
      </c>
      <c r="G1813" s="7">
        <v>0</v>
      </c>
      <c r="H1813" s="7">
        <v>0</v>
      </c>
      <c r="I1813" s="7">
        <v>5.3273427471116799</v>
      </c>
      <c r="J1813" s="7">
        <v>154434</v>
      </c>
      <c r="K1813" s="7">
        <v>591</v>
      </c>
      <c r="L1813" s="7">
        <v>1663</v>
      </c>
      <c r="M1813" s="7">
        <v>637</v>
      </c>
      <c r="N1813" s="7">
        <v>5177</v>
      </c>
      <c r="O1813" s="7">
        <v>169</v>
      </c>
      <c r="P1813" s="7">
        <v>599</v>
      </c>
      <c r="Q1813" s="7">
        <v>4</v>
      </c>
      <c r="R1813" s="7">
        <v>10</v>
      </c>
      <c r="S1813" s="7">
        <v>138</v>
      </c>
      <c r="T1813" s="7">
        <v>285</v>
      </c>
      <c r="U1813" s="7">
        <v>36</v>
      </c>
      <c r="V1813" s="7">
        <v>0</v>
      </c>
      <c r="W1813" s="7">
        <v>0</v>
      </c>
    </row>
    <row r="1814" spans="1:23" x14ac:dyDescent="0.35">
      <c r="A1814" s="7">
        <v>1</v>
      </c>
      <c r="B1814" s="7">
        <v>4790</v>
      </c>
      <c r="C1814" s="7">
        <v>1737</v>
      </c>
      <c r="D1814" s="7">
        <v>0</v>
      </c>
      <c r="E1814" s="7">
        <v>15</v>
      </c>
      <c r="F1814" s="7">
        <v>0.31315240083507306</v>
      </c>
      <c r="G1814" s="7">
        <v>0</v>
      </c>
      <c r="H1814" s="7">
        <v>0</v>
      </c>
      <c r="I1814" s="7">
        <v>1.5721969383533301</v>
      </c>
      <c r="J1814" s="7">
        <v>142083</v>
      </c>
      <c r="K1814" s="7">
        <v>390</v>
      </c>
      <c r="L1814" s="7">
        <v>1272</v>
      </c>
      <c r="M1814" s="7">
        <v>546</v>
      </c>
      <c r="N1814" s="7">
        <v>4282</v>
      </c>
      <c r="O1814" s="7">
        <v>73</v>
      </c>
      <c r="P1814" s="7">
        <v>336</v>
      </c>
      <c r="Q1814" s="7">
        <v>0</v>
      </c>
      <c r="R1814" s="7">
        <v>7</v>
      </c>
      <c r="S1814" s="7">
        <v>92</v>
      </c>
      <c r="T1814" s="7">
        <v>216</v>
      </c>
      <c r="U1814" s="7">
        <v>44</v>
      </c>
      <c r="V1814" s="7">
        <v>20</v>
      </c>
      <c r="W1814" s="7">
        <v>0</v>
      </c>
    </row>
    <row r="1815" spans="1:23" x14ac:dyDescent="0.35">
      <c r="A1815" s="7">
        <v>1</v>
      </c>
      <c r="B1815" s="7">
        <v>3572</v>
      </c>
      <c r="C1815" s="7">
        <v>1449</v>
      </c>
      <c r="D1815" s="7">
        <v>0</v>
      </c>
      <c r="E1815" s="7">
        <v>0</v>
      </c>
      <c r="F1815" s="7">
        <v>0</v>
      </c>
      <c r="G1815" s="7">
        <v>0</v>
      </c>
      <c r="H1815" s="7">
        <v>0</v>
      </c>
      <c r="I1815" s="7">
        <v>2.4141942990110499</v>
      </c>
      <c r="J1815" s="7">
        <v>152529</v>
      </c>
      <c r="K1815" s="7">
        <v>282</v>
      </c>
      <c r="L1815" s="7">
        <v>832</v>
      </c>
      <c r="M1815" s="7">
        <v>414</v>
      </c>
      <c r="N1815" s="7">
        <v>3091</v>
      </c>
      <c r="O1815" s="7">
        <v>84</v>
      </c>
      <c r="P1815" s="7">
        <v>280</v>
      </c>
      <c r="Q1815" s="7">
        <v>1</v>
      </c>
      <c r="R1815" s="7">
        <v>5</v>
      </c>
      <c r="S1815" s="7">
        <v>111</v>
      </c>
      <c r="T1815" s="7">
        <v>142</v>
      </c>
      <c r="U1815" s="7">
        <v>18</v>
      </c>
      <c r="V1815" s="7">
        <v>11</v>
      </c>
      <c r="W1815" s="7">
        <v>0</v>
      </c>
    </row>
    <row r="1816" spans="1:23" x14ac:dyDescent="0.35">
      <c r="A1816" s="7">
        <v>0</v>
      </c>
      <c r="B1816" s="7">
        <v>3310</v>
      </c>
      <c r="C1816" s="7">
        <v>1182</v>
      </c>
      <c r="D1816" s="7">
        <v>0</v>
      </c>
      <c r="E1816" s="7">
        <v>4</v>
      </c>
      <c r="F1816" s="7">
        <v>0.12084592145015105</v>
      </c>
      <c r="G1816" s="7">
        <v>0</v>
      </c>
      <c r="H1816" s="7">
        <v>0</v>
      </c>
      <c r="I1816" s="7">
        <v>3.3197139938712996</v>
      </c>
      <c r="J1816" s="7">
        <v>183611</v>
      </c>
      <c r="K1816" s="7">
        <v>205</v>
      </c>
      <c r="L1816" s="7">
        <v>748</v>
      </c>
      <c r="M1816" s="7">
        <v>448</v>
      </c>
      <c r="N1816" s="7">
        <v>2898</v>
      </c>
      <c r="O1816" s="7">
        <v>79</v>
      </c>
      <c r="P1816" s="7">
        <v>265</v>
      </c>
      <c r="Q1816" s="7">
        <v>0</v>
      </c>
      <c r="R1816" s="7">
        <v>5</v>
      </c>
      <c r="S1816" s="7">
        <v>63</v>
      </c>
      <c r="T1816" s="7">
        <v>111</v>
      </c>
      <c r="U1816" s="7">
        <v>41</v>
      </c>
      <c r="V1816" s="7">
        <v>11</v>
      </c>
      <c r="W1816" s="7">
        <v>0</v>
      </c>
    </row>
    <row r="1817" spans="1:23" x14ac:dyDescent="0.35">
      <c r="A1817" s="7">
        <v>1</v>
      </c>
      <c r="B1817" s="7">
        <v>3004</v>
      </c>
      <c r="C1817" s="7">
        <v>989</v>
      </c>
      <c r="D1817" s="7">
        <v>0</v>
      </c>
      <c r="E1817" s="7">
        <v>2</v>
      </c>
      <c r="F1817" s="7">
        <v>6.6577896138482029E-2</v>
      </c>
      <c r="G1817" s="7">
        <v>0</v>
      </c>
      <c r="H1817" s="7">
        <v>0</v>
      </c>
      <c r="I1817" s="7">
        <v>0.78713210130047906</v>
      </c>
      <c r="J1817" s="7">
        <v>158661</v>
      </c>
      <c r="K1817" s="7">
        <v>78</v>
      </c>
      <c r="L1817" s="7">
        <v>844</v>
      </c>
      <c r="M1817" s="7">
        <v>161</v>
      </c>
      <c r="N1817" s="7">
        <v>2587</v>
      </c>
      <c r="O1817" s="7">
        <v>67</v>
      </c>
      <c r="P1817" s="7">
        <v>266</v>
      </c>
      <c r="Q1817" s="7">
        <v>1</v>
      </c>
      <c r="R1817" s="7">
        <v>1</v>
      </c>
      <c r="S1817" s="7">
        <v>82</v>
      </c>
      <c r="T1817" s="7">
        <v>115</v>
      </c>
      <c r="U1817" s="7">
        <v>5</v>
      </c>
      <c r="V1817" s="7">
        <v>7</v>
      </c>
      <c r="W1817" s="7">
        <v>0</v>
      </c>
    </row>
    <row r="1818" spans="1:23" x14ac:dyDescent="0.35">
      <c r="A1818" s="7">
        <v>1</v>
      </c>
      <c r="B1818" s="7">
        <v>6551</v>
      </c>
      <c r="C1818" s="7">
        <v>2878</v>
      </c>
      <c r="D1818" s="7">
        <v>0</v>
      </c>
      <c r="E1818" s="7">
        <v>5</v>
      </c>
      <c r="F1818" s="7">
        <v>7.6324225309113106E-2</v>
      </c>
      <c r="G1818" s="7">
        <v>0</v>
      </c>
      <c r="H1818" s="7">
        <v>0</v>
      </c>
      <c r="I1818" s="7">
        <v>1.07737512242899</v>
      </c>
      <c r="J1818" s="7">
        <v>114677</v>
      </c>
      <c r="K1818" s="7">
        <v>381</v>
      </c>
      <c r="L1818" s="7">
        <v>1360</v>
      </c>
      <c r="M1818" s="7">
        <v>535</v>
      </c>
      <c r="N1818" s="7">
        <v>4514</v>
      </c>
      <c r="O1818" s="7">
        <v>567</v>
      </c>
      <c r="P1818" s="7">
        <v>863</v>
      </c>
      <c r="Q1818" s="7">
        <v>3</v>
      </c>
      <c r="R1818" s="7">
        <v>9</v>
      </c>
      <c r="S1818" s="7">
        <v>595</v>
      </c>
      <c r="T1818" s="7">
        <v>960</v>
      </c>
      <c r="U1818" s="7">
        <v>83</v>
      </c>
      <c r="V1818" s="7">
        <v>59</v>
      </c>
      <c r="W1818" s="7">
        <v>0</v>
      </c>
    </row>
    <row r="1819" spans="1:23" x14ac:dyDescent="0.35">
      <c r="A1819" s="7">
        <v>1</v>
      </c>
      <c r="B1819" s="7">
        <v>5020</v>
      </c>
      <c r="C1819" s="7">
        <v>1649</v>
      </c>
      <c r="D1819" s="7">
        <v>0</v>
      </c>
      <c r="E1819" s="7">
        <v>2</v>
      </c>
      <c r="F1819" s="7">
        <v>3.9840637450199202E-2</v>
      </c>
      <c r="G1819" s="7">
        <v>0</v>
      </c>
      <c r="H1819" s="7">
        <v>0</v>
      </c>
      <c r="I1819" s="7">
        <v>0.80329153605015691</v>
      </c>
      <c r="J1819" s="7">
        <v>154088</v>
      </c>
      <c r="K1819" s="7">
        <v>343</v>
      </c>
      <c r="L1819" s="7">
        <v>1604</v>
      </c>
      <c r="M1819" s="7">
        <v>294</v>
      </c>
      <c r="N1819" s="7">
        <v>3577</v>
      </c>
      <c r="O1819" s="7">
        <v>300</v>
      </c>
      <c r="P1819" s="7">
        <v>972</v>
      </c>
      <c r="Q1819" s="7">
        <v>0</v>
      </c>
      <c r="R1819" s="7">
        <v>1</v>
      </c>
      <c r="S1819" s="7">
        <v>170</v>
      </c>
      <c r="T1819" s="7">
        <v>265</v>
      </c>
      <c r="U1819" s="7">
        <v>27</v>
      </c>
      <c r="V1819" s="7">
        <v>37</v>
      </c>
      <c r="W1819" s="7">
        <v>0</v>
      </c>
    </row>
    <row r="1820" spans="1:23" x14ac:dyDescent="0.35">
      <c r="A1820" s="7">
        <v>0</v>
      </c>
      <c r="B1820" s="7">
        <v>3781</v>
      </c>
      <c r="C1820" s="7">
        <v>1153</v>
      </c>
      <c r="D1820" s="7">
        <v>0</v>
      </c>
      <c r="E1820" s="7">
        <v>117</v>
      </c>
      <c r="F1820" s="7">
        <v>3.0944194657498016</v>
      </c>
      <c r="G1820" s="7">
        <v>0</v>
      </c>
      <c r="H1820" s="7">
        <v>0</v>
      </c>
      <c r="I1820" s="7">
        <v>0.69618490671122202</v>
      </c>
      <c r="J1820" s="7">
        <v>175357</v>
      </c>
      <c r="K1820" s="7">
        <v>104</v>
      </c>
      <c r="L1820" s="7">
        <v>1052</v>
      </c>
      <c r="M1820" s="7">
        <v>365</v>
      </c>
      <c r="N1820" s="7">
        <v>3112</v>
      </c>
      <c r="O1820" s="7">
        <v>106</v>
      </c>
      <c r="P1820" s="7">
        <v>469</v>
      </c>
      <c r="Q1820" s="7">
        <v>0</v>
      </c>
      <c r="R1820" s="7">
        <v>3</v>
      </c>
      <c r="S1820" s="7">
        <v>91</v>
      </c>
      <c r="T1820" s="7">
        <v>162</v>
      </c>
      <c r="U1820" s="7">
        <v>24</v>
      </c>
      <c r="V1820" s="7">
        <v>0</v>
      </c>
      <c r="W1820" s="7">
        <v>0</v>
      </c>
    </row>
    <row r="1821" spans="1:23" x14ac:dyDescent="0.35">
      <c r="A1821" s="7">
        <v>1</v>
      </c>
      <c r="B1821" s="7">
        <v>418</v>
      </c>
      <c r="C1821" s="7">
        <v>162</v>
      </c>
      <c r="D1821" s="7">
        <v>0</v>
      </c>
      <c r="E1821" s="7">
        <v>0</v>
      </c>
      <c r="F1821" s="7">
        <v>0</v>
      </c>
      <c r="G1821" s="7">
        <v>0</v>
      </c>
      <c r="H1821" s="7">
        <v>0</v>
      </c>
      <c r="I1821" s="7">
        <v>3.2128514056224895</v>
      </c>
      <c r="J1821" s="7">
        <v>128000</v>
      </c>
      <c r="K1821" s="7">
        <v>59</v>
      </c>
      <c r="L1821" s="7">
        <v>99</v>
      </c>
      <c r="M1821" s="7">
        <v>67</v>
      </c>
      <c r="N1821" s="7">
        <v>400</v>
      </c>
      <c r="O1821" s="7">
        <v>5</v>
      </c>
      <c r="P1821" s="7">
        <v>7</v>
      </c>
      <c r="Q1821" s="7">
        <v>0</v>
      </c>
      <c r="R1821" s="7">
        <v>0</v>
      </c>
      <c r="S1821" s="7">
        <v>6</v>
      </c>
      <c r="T1821" s="7">
        <v>15</v>
      </c>
      <c r="U1821" s="7">
        <v>2</v>
      </c>
      <c r="V1821" s="7">
        <v>4</v>
      </c>
      <c r="W1821" s="7">
        <v>0</v>
      </c>
    </row>
    <row r="1822" spans="1:23" x14ac:dyDescent="0.35">
      <c r="A1822" s="7">
        <v>1</v>
      </c>
      <c r="B1822" s="7">
        <v>8185</v>
      </c>
      <c r="C1822" s="7">
        <v>2514</v>
      </c>
      <c r="D1822" s="7">
        <v>0</v>
      </c>
      <c r="E1822" s="7">
        <v>20</v>
      </c>
      <c r="F1822" s="7">
        <v>0.2443494196701283</v>
      </c>
      <c r="G1822" s="7">
        <v>0</v>
      </c>
      <c r="H1822" s="7">
        <v>0</v>
      </c>
      <c r="I1822" s="7">
        <v>3.52632832975935</v>
      </c>
      <c r="J1822" s="7">
        <v>185246</v>
      </c>
      <c r="K1822" s="7">
        <v>453</v>
      </c>
      <c r="L1822" s="7">
        <v>2506</v>
      </c>
      <c r="M1822" s="7">
        <v>701</v>
      </c>
      <c r="N1822" s="7">
        <v>6946</v>
      </c>
      <c r="O1822" s="7">
        <v>190</v>
      </c>
      <c r="P1822" s="7">
        <v>879</v>
      </c>
      <c r="Q1822" s="7">
        <v>8</v>
      </c>
      <c r="R1822" s="7">
        <v>3</v>
      </c>
      <c r="S1822" s="7">
        <v>159</v>
      </c>
      <c r="T1822" s="7">
        <v>276</v>
      </c>
      <c r="U1822" s="7">
        <v>34</v>
      </c>
      <c r="V1822" s="7">
        <v>29</v>
      </c>
      <c r="W1822" s="7">
        <v>0</v>
      </c>
    </row>
    <row r="1823" spans="1:23" x14ac:dyDescent="0.35">
      <c r="A1823" s="7">
        <v>1</v>
      </c>
      <c r="B1823" s="7">
        <v>4701</v>
      </c>
      <c r="C1823" s="7">
        <v>1840</v>
      </c>
      <c r="D1823" s="7">
        <v>0</v>
      </c>
      <c r="E1823" s="7">
        <v>6</v>
      </c>
      <c r="F1823" s="7">
        <v>0.12763241863433314</v>
      </c>
      <c r="G1823" s="7">
        <v>0</v>
      </c>
      <c r="H1823" s="7">
        <v>0</v>
      </c>
      <c r="I1823" s="7">
        <v>5.7224098098453897</v>
      </c>
      <c r="J1823" s="7">
        <v>103382</v>
      </c>
      <c r="K1823" s="7">
        <v>601</v>
      </c>
      <c r="L1823" s="7">
        <v>1053</v>
      </c>
      <c r="M1823" s="7">
        <v>447</v>
      </c>
      <c r="N1823" s="7">
        <v>3444</v>
      </c>
      <c r="O1823" s="7">
        <v>342</v>
      </c>
      <c r="P1823" s="7">
        <v>549</v>
      </c>
      <c r="Q1823" s="7">
        <v>3</v>
      </c>
      <c r="R1823" s="7">
        <v>16</v>
      </c>
      <c r="S1823" s="7">
        <v>347</v>
      </c>
      <c r="T1823" s="7">
        <v>724</v>
      </c>
      <c r="U1823" s="7">
        <v>38</v>
      </c>
      <c r="V1823" s="7">
        <v>71</v>
      </c>
      <c r="W1823" s="7">
        <v>0</v>
      </c>
    </row>
    <row r="1824" spans="1:23" x14ac:dyDescent="0.35">
      <c r="A1824" s="7">
        <v>1</v>
      </c>
      <c r="B1824" s="7">
        <v>3751</v>
      </c>
      <c r="C1824" s="7">
        <v>1368</v>
      </c>
      <c r="D1824" s="7">
        <v>0</v>
      </c>
      <c r="E1824" s="7">
        <v>6</v>
      </c>
      <c r="F1824" s="7">
        <v>0.15995734470807785</v>
      </c>
      <c r="G1824" s="7">
        <v>1</v>
      </c>
      <c r="H1824" s="7">
        <v>0</v>
      </c>
      <c r="I1824" s="7">
        <v>1.3213382063536701</v>
      </c>
      <c r="J1824" s="7">
        <v>142625</v>
      </c>
      <c r="K1824" s="7">
        <v>239</v>
      </c>
      <c r="L1824" s="7">
        <v>933</v>
      </c>
      <c r="M1824" s="7">
        <v>605</v>
      </c>
      <c r="N1824" s="7">
        <v>3031</v>
      </c>
      <c r="O1824" s="7">
        <v>106</v>
      </c>
      <c r="P1824" s="7">
        <v>480</v>
      </c>
      <c r="Q1824" s="7">
        <v>0</v>
      </c>
      <c r="R1824" s="7">
        <v>8</v>
      </c>
      <c r="S1824" s="7">
        <v>126</v>
      </c>
      <c r="T1824" s="7">
        <v>280</v>
      </c>
      <c r="U1824" s="7">
        <v>111</v>
      </c>
      <c r="V1824" s="7">
        <v>31</v>
      </c>
      <c r="W1824" s="7">
        <v>0</v>
      </c>
    </row>
    <row r="1825" spans="1:23" x14ac:dyDescent="0.35">
      <c r="A1825" s="7">
        <v>1</v>
      </c>
      <c r="B1825" s="7">
        <v>682</v>
      </c>
      <c r="C1825" s="7">
        <v>280</v>
      </c>
      <c r="D1825" s="7">
        <v>0</v>
      </c>
      <c r="E1825" s="7">
        <v>11</v>
      </c>
      <c r="F1825" s="7">
        <v>1.6129032258064515</v>
      </c>
      <c r="G1825" s="7">
        <v>0</v>
      </c>
      <c r="H1825" s="7">
        <v>0</v>
      </c>
      <c r="I1825" s="7">
        <v>3.6789297658862901</v>
      </c>
      <c r="J1825" s="7">
        <v>116875</v>
      </c>
      <c r="K1825" s="7">
        <v>38</v>
      </c>
      <c r="L1825" s="7">
        <v>158</v>
      </c>
      <c r="M1825" s="7">
        <v>126</v>
      </c>
      <c r="N1825" s="7">
        <v>625</v>
      </c>
      <c r="O1825" s="7">
        <v>10</v>
      </c>
      <c r="P1825" s="7">
        <v>16</v>
      </c>
      <c r="Q1825" s="7">
        <v>0</v>
      </c>
      <c r="R1825" s="7">
        <v>0</v>
      </c>
      <c r="S1825" s="7">
        <v>31</v>
      </c>
      <c r="T1825" s="7">
        <v>33</v>
      </c>
      <c r="U1825" s="7">
        <v>3</v>
      </c>
      <c r="V1825" s="7">
        <v>2</v>
      </c>
      <c r="W1825" s="7">
        <v>0</v>
      </c>
    </row>
    <row r="1826" spans="1:23" x14ac:dyDescent="0.35">
      <c r="A1826" s="7">
        <v>1</v>
      </c>
      <c r="B1826" s="7">
        <v>3516</v>
      </c>
      <c r="C1826" s="7">
        <v>1050</v>
      </c>
      <c r="D1826" s="7">
        <v>0</v>
      </c>
      <c r="E1826" s="7">
        <v>0</v>
      </c>
      <c r="F1826" s="7">
        <v>0</v>
      </c>
      <c r="G1826" s="7">
        <v>0</v>
      </c>
      <c r="H1826" s="7">
        <v>0</v>
      </c>
      <c r="I1826" s="7">
        <v>0.16882386043894199</v>
      </c>
      <c r="J1826" s="7">
        <v>215577</v>
      </c>
      <c r="K1826" s="7">
        <v>156</v>
      </c>
      <c r="L1826" s="7">
        <v>1182</v>
      </c>
      <c r="M1826" s="7">
        <v>271</v>
      </c>
      <c r="N1826" s="7">
        <v>2760</v>
      </c>
      <c r="O1826" s="7">
        <v>42</v>
      </c>
      <c r="P1826" s="7">
        <v>634</v>
      </c>
      <c r="Q1826" s="7">
        <v>0</v>
      </c>
      <c r="R1826" s="7">
        <v>1</v>
      </c>
      <c r="S1826" s="7">
        <v>79</v>
      </c>
      <c r="T1826" s="7">
        <v>100</v>
      </c>
      <c r="U1826" s="7">
        <v>21</v>
      </c>
      <c r="V1826" s="7">
        <v>12</v>
      </c>
      <c r="W1826" s="7">
        <v>0</v>
      </c>
    </row>
    <row r="1827" spans="1:23" x14ac:dyDescent="0.35">
      <c r="A1827" s="7">
        <v>1</v>
      </c>
      <c r="B1827" s="7">
        <v>6652</v>
      </c>
      <c r="C1827" s="7">
        <v>2243</v>
      </c>
      <c r="D1827" s="7">
        <v>0</v>
      </c>
      <c r="E1827" s="7">
        <v>0</v>
      </c>
      <c r="F1827" s="7">
        <v>0</v>
      </c>
      <c r="G1827" s="7">
        <v>0</v>
      </c>
      <c r="H1827" s="7">
        <v>0</v>
      </c>
      <c r="I1827" s="7">
        <v>1.9405700424499701</v>
      </c>
      <c r="J1827" s="7">
        <v>217216</v>
      </c>
      <c r="K1827" s="7">
        <v>200</v>
      </c>
      <c r="L1827" s="7">
        <v>2058</v>
      </c>
      <c r="M1827" s="7">
        <v>424</v>
      </c>
      <c r="N1827" s="7">
        <v>3541</v>
      </c>
      <c r="O1827" s="7">
        <v>318</v>
      </c>
      <c r="P1827" s="7">
        <v>2525</v>
      </c>
      <c r="Q1827" s="7">
        <v>1</v>
      </c>
      <c r="R1827" s="7">
        <v>6</v>
      </c>
      <c r="S1827" s="7">
        <v>261</v>
      </c>
      <c r="T1827" s="7">
        <v>335</v>
      </c>
      <c r="U1827" s="7">
        <v>55</v>
      </c>
      <c r="V1827" s="7">
        <v>0</v>
      </c>
      <c r="W1827" s="7">
        <v>0</v>
      </c>
    </row>
    <row r="1828" spans="1:23" x14ac:dyDescent="0.35">
      <c r="A1828" s="7">
        <v>1</v>
      </c>
      <c r="B1828" s="7">
        <v>7742</v>
      </c>
      <c r="C1828" s="7">
        <v>2751</v>
      </c>
      <c r="D1828" s="7">
        <v>0</v>
      </c>
      <c r="E1828" s="7">
        <v>525</v>
      </c>
      <c r="F1828" s="7">
        <v>6.7811934900542497</v>
      </c>
      <c r="G1828" s="7">
        <v>0</v>
      </c>
      <c r="H1828" s="7">
        <v>0</v>
      </c>
      <c r="I1828" s="7">
        <v>2.6946914578280801</v>
      </c>
      <c r="J1828" s="7">
        <v>159449</v>
      </c>
      <c r="K1828" s="7">
        <v>444</v>
      </c>
      <c r="L1828" s="7">
        <v>2115</v>
      </c>
      <c r="M1828" s="7">
        <v>896</v>
      </c>
      <c r="N1828" s="7">
        <v>6466</v>
      </c>
      <c r="O1828" s="7">
        <v>315</v>
      </c>
      <c r="P1828" s="7">
        <v>770</v>
      </c>
      <c r="Q1828" s="7">
        <v>0</v>
      </c>
      <c r="R1828" s="7">
        <v>2</v>
      </c>
      <c r="S1828" s="7">
        <v>189</v>
      </c>
      <c r="T1828" s="7">
        <v>339</v>
      </c>
      <c r="U1828" s="7">
        <v>46</v>
      </c>
      <c r="V1828" s="7">
        <v>0</v>
      </c>
      <c r="W1828" s="7">
        <v>0</v>
      </c>
    </row>
    <row r="1829" spans="1:23" x14ac:dyDescent="0.35">
      <c r="A1829" s="7">
        <v>0</v>
      </c>
      <c r="B1829" s="7">
        <v>7273</v>
      </c>
      <c r="C1829" s="7">
        <v>2815</v>
      </c>
      <c r="D1829" s="7">
        <v>0</v>
      </c>
      <c r="E1829" s="7">
        <v>51</v>
      </c>
      <c r="F1829" s="7">
        <v>0.7012237041110958</v>
      </c>
      <c r="G1829" s="7">
        <v>1</v>
      </c>
      <c r="H1829" s="7">
        <v>0</v>
      </c>
      <c r="I1829" s="7">
        <v>6.9984664714903095</v>
      </c>
      <c r="J1829" s="7">
        <v>199286</v>
      </c>
      <c r="K1829" s="7">
        <v>623</v>
      </c>
      <c r="L1829" s="7">
        <v>2090</v>
      </c>
      <c r="M1829" s="7">
        <v>1024</v>
      </c>
      <c r="N1829" s="7">
        <v>4857</v>
      </c>
      <c r="O1829" s="7">
        <v>157</v>
      </c>
      <c r="P1829" s="7">
        <v>1880</v>
      </c>
      <c r="Q1829" s="7">
        <v>1</v>
      </c>
      <c r="R1829" s="7">
        <v>8</v>
      </c>
      <c r="S1829" s="7">
        <v>370</v>
      </c>
      <c r="T1829" s="7">
        <v>420</v>
      </c>
      <c r="U1829" s="7">
        <v>255</v>
      </c>
      <c r="V1829" s="7">
        <v>13</v>
      </c>
      <c r="W1829" s="7">
        <v>0</v>
      </c>
    </row>
    <row r="1830" spans="1:23" x14ac:dyDescent="0.35">
      <c r="A1830" s="7">
        <v>1</v>
      </c>
      <c r="B1830" s="7">
        <v>4813</v>
      </c>
      <c r="C1830" s="7">
        <v>1527</v>
      </c>
      <c r="D1830" s="7">
        <v>0</v>
      </c>
      <c r="E1830" s="7">
        <v>88</v>
      </c>
      <c r="F1830" s="7">
        <v>1.828381466860586</v>
      </c>
      <c r="G1830" s="7">
        <v>0</v>
      </c>
      <c r="H1830" s="7">
        <v>0</v>
      </c>
      <c r="I1830" s="7">
        <v>5.1663908806765901</v>
      </c>
      <c r="J1830" s="7">
        <v>234400</v>
      </c>
      <c r="K1830" s="7">
        <v>484</v>
      </c>
      <c r="L1830" s="7">
        <v>1525</v>
      </c>
      <c r="M1830" s="7">
        <v>481</v>
      </c>
      <c r="N1830" s="7">
        <v>3899</v>
      </c>
      <c r="O1830" s="7">
        <v>116</v>
      </c>
      <c r="P1830" s="7">
        <v>661</v>
      </c>
      <c r="Q1830" s="7">
        <v>0</v>
      </c>
      <c r="R1830" s="7">
        <v>4</v>
      </c>
      <c r="S1830" s="7">
        <v>133</v>
      </c>
      <c r="T1830" s="7">
        <v>162</v>
      </c>
      <c r="U1830" s="7">
        <v>10</v>
      </c>
      <c r="V1830" s="7">
        <v>0</v>
      </c>
      <c r="W1830" s="7">
        <v>0</v>
      </c>
    </row>
    <row r="1831" spans="1:23" x14ac:dyDescent="0.35">
      <c r="A1831" s="7">
        <v>1</v>
      </c>
      <c r="B1831" s="7">
        <v>9181</v>
      </c>
      <c r="C1831" s="7">
        <v>4009</v>
      </c>
      <c r="D1831" s="7">
        <v>0</v>
      </c>
      <c r="E1831" s="7">
        <v>634</v>
      </c>
      <c r="F1831" s="7">
        <v>6.9055658425008177</v>
      </c>
      <c r="G1831" s="7">
        <v>1</v>
      </c>
      <c r="H1831" s="7">
        <v>0</v>
      </c>
      <c r="I1831" s="7">
        <v>3.2087819294912396</v>
      </c>
      <c r="J1831" s="7">
        <v>125613</v>
      </c>
      <c r="K1831" s="7">
        <v>1128</v>
      </c>
      <c r="L1831" s="7">
        <v>1273</v>
      </c>
      <c r="M1831" s="7">
        <v>2687</v>
      </c>
      <c r="N1831" s="7">
        <v>6067</v>
      </c>
      <c r="O1831" s="7">
        <v>1131</v>
      </c>
      <c r="P1831" s="7">
        <v>1682</v>
      </c>
      <c r="Q1831" s="7">
        <v>0</v>
      </c>
      <c r="R1831" s="7">
        <v>9</v>
      </c>
      <c r="S1831" s="7">
        <v>292</v>
      </c>
      <c r="T1831" s="7">
        <v>488</v>
      </c>
      <c r="U1831" s="7">
        <v>358</v>
      </c>
      <c r="V1831" s="7">
        <v>83</v>
      </c>
      <c r="W1831" s="7">
        <v>0</v>
      </c>
    </row>
    <row r="1832" spans="1:23" x14ac:dyDescent="0.35">
      <c r="A1832" s="7">
        <v>0</v>
      </c>
      <c r="B1832" s="7">
        <v>3847</v>
      </c>
      <c r="C1832" s="7">
        <v>1535</v>
      </c>
      <c r="D1832" s="7">
        <v>0</v>
      </c>
      <c r="E1832" s="7">
        <v>6</v>
      </c>
      <c r="F1832" s="7">
        <v>0.1559656875487393</v>
      </c>
      <c r="G1832" s="7">
        <v>0</v>
      </c>
      <c r="H1832" s="7">
        <v>0</v>
      </c>
      <c r="I1832" s="7">
        <v>4.8030221262817099</v>
      </c>
      <c r="J1832" s="7">
        <v>82714</v>
      </c>
      <c r="K1832" s="7">
        <v>1173</v>
      </c>
      <c r="L1832" s="7">
        <v>876</v>
      </c>
      <c r="M1832" s="7">
        <v>536</v>
      </c>
      <c r="N1832" s="7">
        <v>3552</v>
      </c>
      <c r="O1832" s="7">
        <v>101</v>
      </c>
      <c r="P1832" s="7">
        <v>39</v>
      </c>
      <c r="Q1832" s="7">
        <v>0</v>
      </c>
      <c r="R1832" s="7">
        <v>9</v>
      </c>
      <c r="S1832" s="7">
        <v>146</v>
      </c>
      <c r="T1832" s="7">
        <v>246</v>
      </c>
      <c r="U1832" s="7">
        <v>86</v>
      </c>
      <c r="V1832" s="7">
        <v>78</v>
      </c>
      <c r="W1832" s="7">
        <v>0</v>
      </c>
    </row>
    <row r="1833" spans="1:23" x14ac:dyDescent="0.35">
      <c r="A1833" s="7">
        <v>0</v>
      </c>
      <c r="B1833" s="7">
        <v>3951</v>
      </c>
      <c r="C1833" s="7">
        <v>1379</v>
      </c>
      <c r="D1833" s="7">
        <v>0</v>
      </c>
      <c r="E1833" s="7">
        <v>5</v>
      </c>
      <c r="F1833" s="7">
        <v>0.12655024044545685</v>
      </c>
      <c r="G1833" s="7">
        <v>0</v>
      </c>
      <c r="H1833" s="7">
        <v>0</v>
      </c>
      <c r="I1833" s="7">
        <v>4.6329113924050596</v>
      </c>
      <c r="J1833" s="7">
        <v>107530</v>
      </c>
      <c r="K1833" s="7">
        <v>427</v>
      </c>
      <c r="L1833" s="7">
        <v>977</v>
      </c>
      <c r="M1833" s="7">
        <v>524</v>
      </c>
      <c r="N1833" s="7">
        <v>3722</v>
      </c>
      <c r="O1833" s="7">
        <v>76</v>
      </c>
      <c r="P1833" s="7">
        <v>43</v>
      </c>
      <c r="Q1833" s="7">
        <v>0</v>
      </c>
      <c r="R1833" s="7">
        <v>7</v>
      </c>
      <c r="S1833" s="7">
        <v>103</v>
      </c>
      <c r="T1833" s="7">
        <v>184</v>
      </c>
      <c r="U1833" s="7">
        <v>52</v>
      </c>
      <c r="V1833" s="7">
        <v>106</v>
      </c>
      <c r="W1833" s="7">
        <v>0</v>
      </c>
    </row>
    <row r="1834" spans="1:23" x14ac:dyDescent="0.35">
      <c r="A1834" s="7">
        <v>1</v>
      </c>
      <c r="B1834" s="7">
        <v>2130</v>
      </c>
      <c r="C1834" s="7">
        <v>899</v>
      </c>
      <c r="D1834" s="7">
        <v>0</v>
      </c>
      <c r="E1834" s="7">
        <v>45</v>
      </c>
      <c r="F1834" s="7">
        <v>2.112676056338028</v>
      </c>
      <c r="G1834" s="7">
        <v>0</v>
      </c>
      <c r="H1834" s="7">
        <v>1</v>
      </c>
      <c r="I1834" s="7">
        <v>16.088840736728098</v>
      </c>
      <c r="J1834" s="7">
        <v>60208</v>
      </c>
      <c r="K1834" s="7">
        <v>615</v>
      </c>
      <c r="L1834" s="7">
        <v>485</v>
      </c>
      <c r="M1834" s="7">
        <v>261</v>
      </c>
      <c r="N1834" s="7">
        <v>1939</v>
      </c>
      <c r="O1834" s="7">
        <v>41</v>
      </c>
      <c r="P1834" s="7">
        <v>49</v>
      </c>
      <c r="Q1834" s="7">
        <v>9</v>
      </c>
      <c r="R1834" s="7">
        <v>7</v>
      </c>
      <c r="S1834" s="7">
        <v>85</v>
      </c>
      <c r="T1834" s="7">
        <v>169</v>
      </c>
      <c r="U1834" s="7">
        <v>71</v>
      </c>
      <c r="V1834" s="7">
        <v>81</v>
      </c>
      <c r="W1834" s="7">
        <v>0</v>
      </c>
    </row>
    <row r="1835" spans="1:23" x14ac:dyDescent="0.35">
      <c r="A1835" s="7">
        <v>1</v>
      </c>
      <c r="B1835" s="7">
        <v>3764</v>
      </c>
      <c r="C1835" s="7">
        <v>1276</v>
      </c>
      <c r="D1835" s="7">
        <v>0</v>
      </c>
      <c r="E1835" s="7">
        <v>40</v>
      </c>
      <c r="F1835" s="7">
        <v>1.0626992561105209</v>
      </c>
      <c r="G1835" s="7">
        <v>0</v>
      </c>
      <c r="H1835" s="7">
        <v>0</v>
      </c>
      <c r="I1835" s="7">
        <v>5.9544658493870406</v>
      </c>
      <c r="J1835" s="7">
        <v>113917</v>
      </c>
      <c r="K1835" s="7">
        <v>380</v>
      </c>
      <c r="L1835" s="7">
        <v>972</v>
      </c>
      <c r="M1835" s="7">
        <v>355</v>
      </c>
      <c r="N1835" s="7">
        <v>3541</v>
      </c>
      <c r="O1835" s="7">
        <v>77</v>
      </c>
      <c r="P1835" s="7">
        <v>25</v>
      </c>
      <c r="Q1835" s="7">
        <v>1</v>
      </c>
      <c r="R1835" s="7">
        <v>4</v>
      </c>
      <c r="S1835" s="7">
        <v>116</v>
      </c>
      <c r="T1835" s="7">
        <v>221</v>
      </c>
      <c r="U1835" s="7">
        <v>23</v>
      </c>
      <c r="V1835" s="7">
        <v>10</v>
      </c>
      <c r="W1835" s="7">
        <v>0</v>
      </c>
    </row>
    <row r="1836" spans="1:23" x14ac:dyDescent="0.35">
      <c r="A1836" s="7">
        <v>1</v>
      </c>
      <c r="B1836" s="7">
        <v>3259</v>
      </c>
      <c r="C1836" s="7">
        <v>1066</v>
      </c>
      <c r="D1836" s="7">
        <v>0</v>
      </c>
      <c r="E1836" s="7">
        <v>0</v>
      </c>
      <c r="F1836" s="7">
        <v>0</v>
      </c>
      <c r="G1836" s="7">
        <v>0</v>
      </c>
      <c r="H1836" s="7">
        <v>0</v>
      </c>
      <c r="I1836" s="7">
        <v>2.0223152022315198</v>
      </c>
      <c r="J1836" s="7">
        <v>92208</v>
      </c>
      <c r="K1836" s="7">
        <v>158</v>
      </c>
      <c r="L1836" s="7">
        <v>819</v>
      </c>
      <c r="M1836" s="7">
        <v>307</v>
      </c>
      <c r="N1836" s="7">
        <v>3124</v>
      </c>
      <c r="O1836" s="7">
        <v>34</v>
      </c>
      <c r="P1836" s="7">
        <v>38</v>
      </c>
      <c r="Q1836" s="7">
        <v>0</v>
      </c>
      <c r="R1836" s="7">
        <v>3</v>
      </c>
      <c r="S1836" s="7">
        <v>60</v>
      </c>
      <c r="T1836" s="7">
        <v>177</v>
      </c>
      <c r="U1836" s="7">
        <v>12</v>
      </c>
      <c r="V1836" s="7">
        <v>29</v>
      </c>
      <c r="W1836" s="7">
        <v>0</v>
      </c>
    </row>
    <row r="1837" spans="1:23" x14ac:dyDescent="0.35">
      <c r="A1837" s="7">
        <v>1</v>
      </c>
      <c r="B1837" s="7">
        <v>5399</v>
      </c>
      <c r="C1837" s="7">
        <v>2038</v>
      </c>
      <c r="D1837" s="7">
        <v>0</v>
      </c>
      <c r="E1837" s="7">
        <v>0</v>
      </c>
      <c r="F1837" s="7">
        <v>0</v>
      </c>
      <c r="G1837" s="7">
        <v>0</v>
      </c>
      <c r="H1837" s="7">
        <v>0</v>
      </c>
      <c r="I1837" s="7">
        <v>3.3815441026685695</v>
      </c>
      <c r="J1837" s="7">
        <v>101189</v>
      </c>
      <c r="K1837" s="7">
        <v>341</v>
      </c>
      <c r="L1837" s="7">
        <v>1217</v>
      </c>
      <c r="M1837" s="7">
        <v>480</v>
      </c>
      <c r="N1837" s="7">
        <v>5228</v>
      </c>
      <c r="O1837" s="7">
        <v>45</v>
      </c>
      <c r="P1837" s="7">
        <v>22</v>
      </c>
      <c r="Q1837" s="7">
        <v>1</v>
      </c>
      <c r="R1837" s="7">
        <v>15</v>
      </c>
      <c r="S1837" s="7">
        <v>88</v>
      </c>
      <c r="T1837" s="7">
        <v>300</v>
      </c>
      <c r="U1837" s="7">
        <v>17</v>
      </c>
      <c r="V1837" s="7">
        <v>75</v>
      </c>
      <c r="W1837" s="7">
        <v>0</v>
      </c>
    </row>
    <row r="1838" spans="1:23" x14ac:dyDescent="0.35">
      <c r="A1838" s="7">
        <v>0</v>
      </c>
      <c r="B1838" s="7">
        <v>3200</v>
      </c>
      <c r="C1838" s="7">
        <v>1090</v>
      </c>
      <c r="D1838" s="7">
        <v>0</v>
      </c>
      <c r="E1838" s="7">
        <v>2</v>
      </c>
      <c r="F1838" s="7">
        <v>6.25E-2</v>
      </c>
      <c r="G1838" s="7">
        <v>0</v>
      </c>
      <c r="H1838" s="7">
        <v>0</v>
      </c>
      <c r="I1838" s="7">
        <v>1.5944540727902901</v>
      </c>
      <c r="J1838" s="7">
        <v>99510</v>
      </c>
      <c r="K1838" s="7">
        <v>312</v>
      </c>
      <c r="L1838" s="7">
        <v>787</v>
      </c>
      <c r="M1838" s="7">
        <v>204</v>
      </c>
      <c r="N1838" s="7">
        <v>3059</v>
      </c>
      <c r="O1838" s="7">
        <v>46</v>
      </c>
      <c r="P1838" s="7">
        <v>21</v>
      </c>
      <c r="Q1838" s="7">
        <v>1</v>
      </c>
      <c r="R1838" s="7">
        <v>8</v>
      </c>
      <c r="S1838" s="7">
        <v>65</v>
      </c>
      <c r="T1838" s="7">
        <v>180</v>
      </c>
      <c r="U1838" s="7">
        <v>10</v>
      </c>
      <c r="V1838" s="7">
        <v>20</v>
      </c>
      <c r="W1838" s="7">
        <v>0</v>
      </c>
    </row>
    <row r="1839" spans="1:23" x14ac:dyDescent="0.35">
      <c r="A1839" s="7">
        <v>1</v>
      </c>
      <c r="B1839" s="7">
        <v>3019</v>
      </c>
      <c r="C1839" s="7">
        <v>1403</v>
      </c>
      <c r="D1839" s="7">
        <v>0</v>
      </c>
      <c r="E1839" s="7">
        <v>4</v>
      </c>
      <c r="F1839" s="7">
        <v>0.13249420337860218</v>
      </c>
      <c r="G1839" s="7">
        <v>0</v>
      </c>
      <c r="H1839" s="7">
        <v>1</v>
      </c>
      <c r="I1839" s="7">
        <v>8.6343309253526002</v>
      </c>
      <c r="J1839" s="7">
        <v>64630</v>
      </c>
      <c r="K1839" s="7">
        <v>572</v>
      </c>
      <c r="L1839" s="7">
        <v>679</v>
      </c>
      <c r="M1839" s="7">
        <v>239</v>
      </c>
      <c r="N1839" s="7">
        <v>2824</v>
      </c>
      <c r="O1839" s="7">
        <v>41</v>
      </c>
      <c r="P1839" s="7">
        <v>36</v>
      </c>
      <c r="Q1839" s="7">
        <v>2</v>
      </c>
      <c r="R1839" s="7">
        <v>3</v>
      </c>
      <c r="S1839" s="7">
        <v>113</v>
      </c>
      <c r="T1839" s="7">
        <v>260</v>
      </c>
      <c r="U1839" s="7">
        <v>34</v>
      </c>
      <c r="V1839" s="7">
        <v>64</v>
      </c>
      <c r="W1839" s="7">
        <v>1</v>
      </c>
    </row>
    <row r="1840" spans="1:23" x14ac:dyDescent="0.35">
      <c r="A1840" s="7">
        <v>1</v>
      </c>
      <c r="B1840" s="7">
        <v>5302</v>
      </c>
      <c r="C1840" s="7">
        <v>1749</v>
      </c>
      <c r="D1840" s="7">
        <v>0</v>
      </c>
      <c r="E1840" s="7">
        <v>0</v>
      </c>
      <c r="F1840" s="7">
        <v>0</v>
      </c>
      <c r="G1840" s="7">
        <v>0</v>
      </c>
      <c r="H1840" s="7">
        <v>0</v>
      </c>
      <c r="I1840" s="7">
        <v>2.30250842381131</v>
      </c>
      <c r="J1840" s="7">
        <v>105908</v>
      </c>
      <c r="K1840" s="7">
        <v>515</v>
      </c>
      <c r="L1840" s="7">
        <v>1341</v>
      </c>
      <c r="M1840" s="7">
        <v>434</v>
      </c>
      <c r="N1840" s="7">
        <v>5014</v>
      </c>
      <c r="O1840" s="7">
        <v>89</v>
      </c>
      <c r="P1840" s="7">
        <v>44</v>
      </c>
      <c r="Q1840" s="7">
        <v>3</v>
      </c>
      <c r="R1840" s="7">
        <v>7</v>
      </c>
      <c r="S1840" s="7">
        <v>145</v>
      </c>
      <c r="T1840" s="7">
        <v>396</v>
      </c>
      <c r="U1840" s="7">
        <v>73</v>
      </c>
      <c r="V1840" s="7">
        <v>10</v>
      </c>
      <c r="W1840" s="7">
        <v>0</v>
      </c>
    </row>
    <row r="1841" spans="1:23" x14ac:dyDescent="0.35">
      <c r="A1841" s="7">
        <v>0</v>
      </c>
      <c r="B1841" s="7">
        <v>7407</v>
      </c>
      <c r="C1841" s="7">
        <v>2531</v>
      </c>
      <c r="D1841" s="7">
        <v>0</v>
      </c>
      <c r="E1841" s="7">
        <v>0</v>
      </c>
      <c r="F1841" s="7">
        <v>0</v>
      </c>
      <c r="G1841" s="7">
        <v>0</v>
      </c>
      <c r="H1841" s="7">
        <v>0</v>
      </c>
      <c r="I1841" s="7">
        <v>4.05059693007391</v>
      </c>
      <c r="J1841" s="7">
        <v>101875</v>
      </c>
      <c r="K1841" s="7">
        <v>1160</v>
      </c>
      <c r="L1841" s="7">
        <v>1858</v>
      </c>
      <c r="M1841" s="7">
        <v>818</v>
      </c>
      <c r="N1841" s="7">
        <v>7094</v>
      </c>
      <c r="O1841" s="7">
        <v>61</v>
      </c>
      <c r="P1841" s="7">
        <v>70</v>
      </c>
      <c r="Q1841" s="7">
        <v>0</v>
      </c>
      <c r="R1841" s="7">
        <v>6</v>
      </c>
      <c r="S1841" s="7">
        <v>176</v>
      </c>
      <c r="T1841" s="7">
        <v>410</v>
      </c>
      <c r="U1841" s="7">
        <v>41</v>
      </c>
      <c r="V1841" s="7">
        <v>25</v>
      </c>
      <c r="W1841" s="7">
        <v>0</v>
      </c>
    </row>
    <row r="1842" spans="1:23" x14ac:dyDescent="0.35">
      <c r="A1842" s="7">
        <v>0</v>
      </c>
      <c r="B1842" s="7">
        <v>2014</v>
      </c>
      <c r="C1842" s="7">
        <v>796</v>
      </c>
      <c r="D1842" s="7">
        <v>0</v>
      </c>
      <c r="E1842" s="7">
        <v>0</v>
      </c>
      <c r="F1842" s="7">
        <v>0</v>
      </c>
      <c r="G1842" s="7">
        <v>0</v>
      </c>
      <c r="H1842" s="7">
        <v>0</v>
      </c>
      <c r="I1842" s="7">
        <v>4.1429311237700706</v>
      </c>
      <c r="J1842" s="7">
        <v>91250</v>
      </c>
      <c r="K1842" s="7">
        <v>240</v>
      </c>
      <c r="L1842" s="7">
        <v>451</v>
      </c>
      <c r="M1842" s="7">
        <v>238</v>
      </c>
      <c r="N1842" s="7">
        <v>1962</v>
      </c>
      <c r="O1842" s="7">
        <v>8</v>
      </c>
      <c r="P1842" s="7">
        <v>11</v>
      </c>
      <c r="Q1842" s="7">
        <v>0</v>
      </c>
      <c r="R1842" s="7">
        <v>2</v>
      </c>
      <c r="S1842" s="7">
        <v>31</v>
      </c>
      <c r="T1842" s="7">
        <v>68</v>
      </c>
      <c r="U1842" s="7">
        <v>0</v>
      </c>
      <c r="V1842" s="7">
        <v>16</v>
      </c>
      <c r="W1842" s="7">
        <v>0</v>
      </c>
    </row>
    <row r="1843" spans="1:23" x14ac:dyDescent="0.35">
      <c r="A1843" s="7">
        <v>0</v>
      </c>
      <c r="B1843" s="7">
        <v>3167</v>
      </c>
      <c r="C1843" s="7">
        <v>1164</v>
      </c>
      <c r="D1843" s="7">
        <v>0</v>
      </c>
      <c r="E1843" s="7">
        <v>4</v>
      </c>
      <c r="F1843" s="7">
        <v>0.12630249447426586</v>
      </c>
      <c r="G1843" s="7">
        <v>0</v>
      </c>
      <c r="H1843" s="7">
        <v>0</v>
      </c>
      <c r="I1843" s="7">
        <v>5.1480484522207295</v>
      </c>
      <c r="J1843" s="7">
        <v>102917</v>
      </c>
      <c r="K1843" s="7">
        <v>424</v>
      </c>
      <c r="L1843" s="7">
        <v>725</v>
      </c>
      <c r="M1843" s="7">
        <v>404</v>
      </c>
      <c r="N1843" s="7">
        <v>3094</v>
      </c>
      <c r="O1843" s="7">
        <v>21</v>
      </c>
      <c r="P1843" s="7">
        <v>22</v>
      </c>
      <c r="Q1843" s="7">
        <v>0</v>
      </c>
      <c r="R1843" s="7">
        <v>1</v>
      </c>
      <c r="S1843" s="7">
        <v>29</v>
      </c>
      <c r="T1843" s="7">
        <v>118</v>
      </c>
      <c r="U1843" s="7">
        <v>40</v>
      </c>
      <c r="V1843" s="7">
        <v>41</v>
      </c>
      <c r="W1843" s="7">
        <v>0</v>
      </c>
    </row>
    <row r="1844" spans="1:23" x14ac:dyDescent="0.35">
      <c r="A1844" s="7">
        <v>0</v>
      </c>
      <c r="B1844" s="7">
        <v>2029</v>
      </c>
      <c r="C1844" s="7">
        <v>857</v>
      </c>
      <c r="D1844" s="7">
        <v>0</v>
      </c>
      <c r="E1844" s="7">
        <v>33</v>
      </c>
      <c r="F1844" s="7">
        <v>1.6264169541646132</v>
      </c>
      <c r="G1844" s="7">
        <v>0</v>
      </c>
      <c r="H1844" s="7">
        <v>0</v>
      </c>
      <c r="I1844" s="7">
        <v>9.9378881987577614</v>
      </c>
      <c r="J1844" s="7">
        <v>84500</v>
      </c>
      <c r="K1844" s="7">
        <v>301</v>
      </c>
      <c r="L1844" s="7">
        <v>368</v>
      </c>
      <c r="M1844" s="7">
        <v>364</v>
      </c>
      <c r="N1844" s="7">
        <v>1917</v>
      </c>
      <c r="O1844" s="7">
        <v>22</v>
      </c>
      <c r="P1844" s="7">
        <v>40</v>
      </c>
      <c r="Q1844" s="7">
        <v>1</v>
      </c>
      <c r="R1844" s="7">
        <v>3</v>
      </c>
      <c r="S1844" s="7">
        <v>46</v>
      </c>
      <c r="T1844" s="7">
        <v>82</v>
      </c>
      <c r="U1844" s="7">
        <v>16</v>
      </c>
      <c r="V1844" s="7">
        <v>35</v>
      </c>
      <c r="W1844" s="7">
        <v>0</v>
      </c>
    </row>
    <row r="1845" spans="1:23" x14ac:dyDescent="0.35">
      <c r="A1845" s="7">
        <v>0</v>
      </c>
      <c r="B1845" s="7">
        <v>2107</v>
      </c>
      <c r="C1845" s="7">
        <v>857</v>
      </c>
      <c r="D1845" s="7">
        <v>0</v>
      </c>
      <c r="E1845" s="7">
        <v>5</v>
      </c>
      <c r="F1845" s="7">
        <v>0.23730422401518747</v>
      </c>
      <c r="G1845" s="7">
        <v>0</v>
      </c>
      <c r="H1845" s="7">
        <v>0</v>
      </c>
      <c r="I1845" s="7">
        <v>4.0203327171903895</v>
      </c>
      <c r="J1845" s="7">
        <v>104485</v>
      </c>
      <c r="K1845" s="7">
        <v>194</v>
      </c>
      <c r="L1845" s="7">
        <v>416</v>
      </c>
      <c r="M1845" s="7">
        <v>329</v>
      </c>
      <c r="N1845" s="7">
        <v>2025</v>
      </c>
      <c r="O1845" s="7">
        <v>27</v>
      </c>
      <c r="P1845" s="7">
        <v>9</v>
      </c>
      <c r="Q1845" s="7">
        <v>0</v>
      </c>
      <c r="R1845" s="7">
        <v>3</v>
      </c>
      <c r="S1845" s="7">
        <v>43</v>
      </c>
      <c r="T1845" s="7">
        <v>58</v>
      </c>
      <c r="U1845" s="7">
        <v>16</v>
      </c>
      <c r="V1845" s="7">
        <v>35</v>
      </c>
      <c r="W1845" s="7">
        <v>0</v>
      </c>
    </row>
    <row r="1846" spans="1:23" x14ac:dyDescent="0.35">
      <c r="A1846" s="7">
        <v>0</v>
      </c>
      <c r="B1846" s="7">
        <v>4299</v>
      </c>
      <c r="C1846" s="7">
        <v>1553</v>
      </c>
      <c r="D1846" s="7">
        <v>0</v>
      </c>
      <c r="E1846" s="7">
        <v>122</v>
      </c>
      <c r="F1846" s="7">
        <v>2.8378692719237031</v>
      </c>
      <c r="G1846" s="7">
        <v>0</v>
      </c>
      <c r="H1846" s="7">
        <v>0</v>
      </c>
      <c r="I1846" s="7">
        <v>7.682651267888529</v>
      </c>
      <c r="J1846" s="7">
        <v>88705</v>
      </c>
      <c r="K1846" s="7">
        <v>778</v>
      </c>
      <c r="L1846" s="7">
        <v>943</v>
      </c>
      <c r="M1846" s="7">
        <v>733</v>
      </c>
      <c r="N1846" s="7">
        <v>4145</v>
      </c>
      <c r="O1846" s="7">
        <v>31</v>
      </c>
      <c r="P1846" s="7">
        <v>49</v>
      </c>
      <c r="Q1846" s="7">
        <v>0</v>
      </c>
      <c r="R1846" s="7">
        <v>8</v>
      </c>
      <c r="S1846" s="7">
        <v>66</v>
      </c>
      <c r="T1846" s="7">
        <v>151</v>
      </c>
      <c r="U1846" s="7">
        <v>30</v>
      </c>
      <c r="V1846" s="7">
        <v>60</v>
      </c>
      <c r="W1846" s="7">
        <v>0</v>
      </c>
    </row>
    <row r="1847" spans="1:23" x14ac:dyDescent="0.35">
      <c r="A1847" s="7">
        <v>0</v>
      </c>
      <c r="B1847" s="7">
        <v>2538</v>
      </c>
      <c r="C1847" s="7">
        <v>875</v>
      </c>
      <c r="D1847" s="7">
        <v>0</v>
      </c>
      <c r="E1847" s="7">
        <v>41</v>
      </c>
      <c r="F1847" s="7">
        <v>1.615445232466509</v>
      </c>
      <c r="G1847" s="7">
        <v>0</v>
      </c>
      <c r="H1847" s="7">
        <v>0</v>
      </c>
      <c r="I1847" s="7">
        <v>5.2122740647330801</v>
      </c>
      <c r="J1847" s="7">
        <v>113846</v>
      </c>
      <c r="K1847" s="7">
        <v>448</v>
      </c>
      <c r="L1847" s="7">
        <v>593</v>
      </c>
      <c r="M1847" s="7">
        <v>325</v>
      </c>
      <c r="N1847" s="7">
        <v>2422</v>
      </c>
      <c r="O1847" s="7">
        <v>40</v>
      </c>
      <c r="P1847" s="7">
        <v>19</v>
      </c>
      <c r="Q1847" s="7">
        <v>0</v>
      </c>
      <c r="R1847" s="7">
        <v>0</v>
      </c>
      <c r="S1847" s="7">
        <v>57</v>
      </c>
      <c r="T1847" s="7">
        <v>129</v>
      </c>
      <c r="U1847" s="7">
        <v>18</v>
      </c>
      <c r="V1847" s="7">
        <v>16</v>
      </c>
      <c r="W1847" s="7">
        <v>0</v>
      </c>
    </row>
    <row r="1848" spans="1:23" x14ac:dyDescent="0.35">
      <c r="A1848" s="7">
        <v>1</v>
      </c>
      <c r="B1848" s="7">
        <v>3175</v>
      </c>
      <c r="C1848" s="7">
        <v>1266</v>
      </c>
      <c r="D1848" s="7">
        <v>0</v>
      </c>
      <c r="E1848" s="7">
        <v>0</v>
      </c>
      <c r="F1848" s="7">
        <v>0</v>
      </c>
      <c r="G1848" s="7">
        <v>0</v>
      </c>
      <c r="H1848" s="7">
        <v>0</v>
      </c>
      <c r="I1848" s="7">
        <v>5.2986512524084803</v>
      </c>
      <c r="J1848" s="7">
        <v>107390</v>
      </c>
      <c r="K1848" s="7">
        <v>630</v>
      </c>
      <c r="L1848" s="7">
        <v>735</v>
      </c>
      <c r="M1848" s="7">
        <v>399</v>
      </c>
      <c r="N1848" s="7">
        <v>2867</v>
      </c>
      <c r="O1848" s="7">
        <v>113</v>
      </c>
      <c r="P1848" s="7">
        <v>85</v>
      </c>
      <c r="Q1848" s="7">
        <v>0</v>
      </c>
      <c r="R1848" s="7">
        <v>5</v>
      </c>
      <c r="S1848" s="7">
        <v>105</v>
      </c>
      <c r="T1848" s="7">
        <v>223</v>
      </c>
      <c r="U1848" s="7">
        <v>71</v>
      </c>
      <c r="V1848" s="7">
        <v>59</v>
      </c>
      <c r="W1848" s="7">
        <v>0</v>
      </c>
    </row>
    <row r="1849" spans="1:23" x14ac:dyDescent="0.35">
      <c r="A1849" s="7">
        <v>0</v>
      </c>
      <c r="B1849" s="7">
        <v>5038</v>
      </c>
      <c r="C1849" s="7">
        <v>1989</v>
      </c>
      <c r="D1849" s="7">
        <v>0</v>
      </c>
      <c r="E1849" s="7">
        <v>4</v>
      </c>
      <c r="F1849" s="7">
        <v>7.9396585946804279E-2</v>
      </c>
      <c r="G1849" s="7">
        <v>0</v>
      </c>
      <c r="H1849" s="7">
        <v>0</v>
      </c>
      <c r="I1849" s="7">
        <v>2.01807862097961</v>
      </c>
      <c r="J1849" s="7">
        <v>119583</v>
      </c>
      <c r="K1849" s="7">
        <v>406</v>
      </c>
      <c r="L1849" s="7">
        <v>1015</v>
      </c>
      <c r="M1849" s="7">
        <v>795</v>
      </c>
      <c r="N1849" s="7">
        <v>4660</v>
      </c>
      <c r="O1849" s="7">
        <v>101</v>
      </c>
      <c r="P1849" s="7">
        <v>162</v>
      </c>
      <c r="Q1849" s="7">
        <v>1</v>
      </c>
      <c r="R1849" s="7">
        <v>9</v>
      </c>
      <c r="S1849" s="7">
        <v>105</v>
      </c>
      <c r="T1849" s="7">
        <v>234</v>
      </c>
      <c r="U1849" s="7">
        <v>7</v>
      </c>
      <c r="V1849" s="7">
        <v>50</v>
      </c>
      <c r="W1849" s="7">
        <v>0</v>
      </c>
    </row>
    <row r="1850" spans="1:23" x14ac:dyDescent="0.35">
      <c r="A1850" s="7">
        <v>1</v>
      </c>
      <c r="B1850" s="7">
        <v>3277</v>
      </c>
      <c r="C1850" s="7">
        <v>1364</v>
      </c>
      <c r="D1850" s="7">
        <v>0</v>
      </c>
      <c r="E1850" s="7">
        <v>4</v>
      </c>
      <c r="F1850" s="7">
        <v>0.12206286237412267</v>
      </c>
      <c r="G1850" s="7">
        <v>0</v>
      </c>
      <c r="H1850" s="7">
        <v>0</v>
      </c>
      <c r="I1850" s="7">
        <v>6.8845177664974599</v>
      </c>
      <c r="J1850" s="7">
        <v>88821</v>
      </c>
      <c r="K1850" s="7">
        <v>476</v>
      </c>
      <c r="L1850" s="7">
        <v>737</v>
      </c>
      <c r="M1850" s="7">
        <v>385</v>
      </c>
      <c r="N1850" s="7">
        <v>2991</v>
      </c>
      <c r="O1850" s="7">
        <v>66</v>
      </c>
      <c r="P1850" s="7">
        <v>67</v>
      </c>
      <c r="Q1850" s="7">
        <v>0</v>
      </c>
      <c r="R1850" s="7">
        <v>8</v>
      </c>
      <c r="S1850" s="7">
        <v>145</v>
      </c>
      <c r="T1850" s="7">
        <v>225</v>
      </c>
      <c r="U1850" s="7">
        <v>57</v>
      </c>
      <c r="V1850" s="7">
        <v>50</v>
      </c>
      <c r="W1850" s="7">
        <v>0</v>
      </c>
    </row>
    <row r="1851" spans="1:23" x14ac:dyDescent="0.35">
      <c r="A1851" s="7">
        <v>1</v>
      </c>
      <c r="B1851" s="7">
        <v>1637</v>
      </c>
      <c r="C1851" s="7">
        <v>645</v>
      </c>
      <c r="D1851" s="7">
        <v>0</v>
      </c>
      <c r="E1851" s="7">
        <v>3</v>
      </c>
      <c r="F1851" s="7">
        <v>0.18326206475259621</v>
      </c>
      <c r="G1851" s="7">
        <v>0</v>
      </c>
      <c r="H1851" s="7">
        <v>0</v>
      </c>
      <c r="I1851" s="7">
        <v>8.7139423076923102</v>
      </c>
      <c r="J1851" s="7">
        <v>88684</v>
      </c>
      <c r="K1851" s="7">
        <v>349</v>
      </c>
      <c r="L1851" s="7">
        <v>322</v>
      </c>
      <c r="M1851" s="7">
        <v>189</v>
      </c>
      <c r="N1851" s="7">
        <v>1504</v>
      </c>
      <c r="O1851" s="7">
        <v>43</v>
      </c>
      <c r="P1851" s="7">
        <v>37</v>
      </c>
      <c r="Q1851" s="7">
        <v>0</v>
      </c>
      <c r="R1851" s="7">
        <v>3</v>
      </c>
      <c r="S1851" s="7">
        <v>50</v>
      </c>
      <c r="T1851" s="7">
        <v>123</v>
      </c>
      <c r="U1851" s="7">
        <v>23</v>
      </c>
      <c r="V1851" s="7">
        <v>69</v>
      </c>
      <c r="W1851" s="7">
        <v>0</v>
      </c>
    </row>
    <row r="1852" spans="1:23" x14ac:dyDescent="0.35">
      <c r="A1852" s="7">
        <v>1</v>
      </c>
      <c r="B1852" s="7">
        <v>3408</v>
      </c>
      <c r="C1852" s="7">
        <v>1291</v>
      </c>
      <c r="D1852" s="7">
        <v>0</v>
      </c>
      <c r="E1852" s="7">
        <v>20</v>
      </c>
      <c r="F1852" s="7">
        <v>0.58685446009389663</v>
      </c>
      <c r="G1852" s="7">
        <v>0</v>
      </c>
      <c r="H1852" s="7">
        <v>1</v>
      </c>
      <c r="I1852" s="7">
        <v>7.9603580562659797</v>
      </c>
      <c r="J1852" s="7">
        <v>74207</v>
      </c>
      <c r="K1852" s="7">
        <v>1030</v>
      </c>
      <c r="L1852" s="7">
        <v>797</v>
      </c>
      <c r="M1852" s="7">
        <v>470</v>
      </c>
      <c r="N1852" s="7">
        <v>3145</v>
      </c>
      <c r="O1852" s="7">
        <v>67</v>
      </c>
      <c r="P1852" s="7">
        <v>51</v>
      </c>
      <c r="Q1852" s="7">
        <v>0</v>
      </c>
      <c r="R1852" s="7">
        <v>12</v>
      </c>
      <c r="S1852" s="7">
        <v>133</v>
      </c>
      <c r="T1852" s="7">
        <v>272</v>
      </c>
      <c r="U1852" s="7">
        <v>87</v>
      </c>
      <c r="V1852" s="7">
        <v>82</v>
      </c>
      <c r="W1852" s="7">
        <v>0</v>
      </c>
    </row>
    <row r="1853" spans="1:23" x14ac:dyDescent="0.35">
      <c r="A1853" s="7">
        <v>1</v>
      </c>
      <c r="B1853" s="7">
        <v>2410</v>
      </c>
      <c r="C1853" s="7">
        <v>864</v>
      </c>
      <c r="D1853" s="7">
        <v>0</v>
      </c>
      <c r="E1853" s="7">
        <v>0</v>
      </c>
      <c r="F1853" s="7">
        <v>0</v>
      </c>
      <c r="G1853" s="7">
        <v>0</v>
      </c>
      <c r="H1853" s="7">
        <v>0</v>
      </c>
      <c r="I1853" s="7">
        <v>5.59652928416486</v>
      </c>
      <c r="J1853" s="7">
        <v>95078</v>
      </c>
      <c r="K1853" s="7">
        <v>237</v>
      </c>
      <c r="L1853" s="7">
        <v>590</v>
      </c>
      <c r="M1853" s="7">
        <v>275</v>
      </c>
      <c r="N1853" s="7">
        <v>2295</v>
      </c>
      <c r="O1853" s="7">
        <v>8</v>
      </c>
      <c r="P1853" s="7">
        <v>44</v>
      </c>
      <c r="Q1853" s="7">
        <v>4</v>
      </c>
      <c r="R1853" s="7">
        <v>1</v>
      </c>
      <c r="S1853" s="7">
        <v>58</v>
      </c>
      <c r="T1853" s="7">
        <v>151</v>
      </c>
      <c r="U1853" s="7">
        <v>39</v>
      </c>
      <c r="V1853" s="7">
        <v>29</v>
      </c>
      <c r="W1853" s="7">
        <v>0</v>
      </c>
    </row>
    <row r="1854" spans="1:23" x14ac:dyDescent="0.35">
      <c r="A1854" s="7">
        <v>0</v>
      </c>
      <c r="B1854" s="7">
        <v>6206</v>
      </c>
      <c r="C1854" s="7">
        <v>1929</v>
      </c>
      <c r="D1854" s="7">
        <v>0</v>
      </c>
      <c r="E1854" s="7">
        <v>13</v>
      </c>
      <c r="F1854" s="7">
        <v>0.20947470190138573</v>
      </c>
      <c r="G1854" s="7">
        <v>0</v>
      </c>
      <c r="H1854" s="7">
        <v>0</v>
      </c>
      <c r="I1854" s="7">
        <v>3.3562540929928</v>
      </c>
      <c r="J1854" s="7">
        <v>145536</v>
      </c>
      <c r="K1854" s="7">
        <v>718</v>
      </c>
      <c r="L1854" s="7">
        <v>1990</v>
      </c>
      <c r="M1854" s="7">
        <v>491</v>
      </c>
      <c r="N1854" s="7">
        <v>5690</v>
      </c>
      <c r="O1854" s="7">
        <v>105</v>
      </c>
      <c r="P1854" s="7">
        <v>232</v>
      </c>
      <c r="Q1854" s="7">
        <v>2</v>
      </c>
      <c r="R1854" s="7">
        <v>8</v>
      </c>
      <c r="S1854" s="7">
        <v>169</v>
      </c>
      <c r="T1854" s="7">
        <v>408</v>
      </c>
      <c r="U1854" s="7">
        <v>36</v>
      </c>
      <c r="V1854" s="7">
        <v>33</v>
      </c>
      <c r="W1854" s="7">
        <v>0</v>
      </c>
    </row>
    <row r="1855" spans="1:23" x14ac:dyDescent="0.35">
      <c r="A1855" s="7">
        <v>0</v>
      </c>
      <c r="B1855" s="7">
        <v>3802</v>
      </c>
      <c r="C1855" s="7">
        <v>1201</v>
      </c>
      <c r="D1855" s="7">
        <v>0</v>
      </c>
      <c r="E1855" s="7">
        <v>0</v>
      </c>
      <c r="F1855" s="7">
        <v>0</v>
      </c>
      <c r="G1855" s="7">
        <v>0</v>
      </c>
      <c r="H1855" s="7">
        <v>0</v>
      </c>
      <c r="I1855" s="7">
        <v>2.7592480291085497</v>
      </c>
      <c r="J1855" s="7">
        <v>170400</v>
      </c>
      <c r="K1855" s="7">
        <v>285</v>
      </c>
      <c r="L1855" s="7">
        <v>1211</v>
      </c>
      <c r="M1855" s="7">
        <v>299</v>
      </c>
      <c r="N1855" s="7">
        <v>3615</v>
      </c>
      <c r="O1855" s="7">
        <v>34</v>
      </c>
      <c r="P1855" s="7">
        <v>72</v>
      </c>
      <c r="Q1855" s="7">
        <v>0</v>
      </c>
      <c r="R1855" s="7">
        <v>4</v>
      </c>
      <c r="S1855" s="7">
        <v>77</v>
      </c>
      <c r="T1855" s="7">
        <v>161</v>
      </c>
      <c r="U1855" s="7">
        <v>0</v>
      </c>
      <c r="V1855" s="7">
        <v>0</v>
      </c>
      <c r="W1855" s="7">
        <v>0</v>
      </c>
    </row>
    <row r="1856" spans="1:23" x14ac:dyDescent="0.35">
      <c r="A1856" s="7">
        <v>1</v>
      </c>
      <c r="B1856" s="7">
        <v>2983</v>
      </c>
      <c r="C1856" s="7">
        <v>1007</v>
      </c>
      <c r="D1856" s="7">
        <v>0</v>
      </c>
      <c r="E1856" s="7">
        <v>0</v>
      </c>
      <c r="F1856" s="7">
        <v>0</v>
      </c>
      <c r="G1856" s="7">
        <v>0</v>
      </c>
      <c r="H1856" s="7">
        <v>0</v>
      </c>
      <c r="I1856" s="7">
        <v>4.5292785506308597</v>
      </c>
      <c r="J1856" s="7">
        <v>131563</v>
      </c>
      <c r="K1856" s="7">
        <v>420</v>
      </c>
      <c r="L1856" s="7">
        <v>861</v>
      </c>
      <c r="M1856" s="7">
        <v>295</v>
      </c>
      <c r="N1856" s="7">
        <v>2787</v>
      </c>
      <c r="O1856" s="7">
        <v>25</v>
      </c>
      <c r="P1856" s="7">
        <v>97</v>
      </c>
      <c r="Q1856" s="7">
        <v>2</v>
      </c>
      <c r="R1856" s="7">
        <v>6</v>
      </c>
      <c r="S1856" s="7">
        <v>66</v>
      </c>
      <c r="T1856" s="7">
        <v>183</v>
      </c>
      <c r="U1856" s="7">
        <v>47</v>
      </c>
      <c r="V1856" s="7">
        <v>61</v>
      </c>
      <c r="W1856" s="7">
        <v>0</v>
      </c>
    </row>
    <row r="1857" spans="1:23" x14ac:dyDescent="0.35">
      <c r="A1857" s="7">
        <v>1</v>
      </c>
      <c r="B1857" s="7">
        <v>6731</v>
      </c>
      <c r="C1857" s="7">
        <v>2731</v>
      </c>
      <c r="D1857" s="7">
        <v>0</v>
      </c>
      <c r="E1857" s="7">
        <v>25</v>
      </c>
      <c r="F1857" s="7">
        <v>0.371415837171297</v>
      </c>
      <c r="G1857" s="7">
        <v>0</v>
      </c>
      <c r="H1857" s="7">
        <v>0</v>
      </c>
      <c r="I1857" s="7">
        <v>1.5411503018748001</v>
      </c>
      <c r="J1857" s="7">
        <v>142917</v>
      </c>
      <c r="K1857" s="7">
        <v>273</v>
      </c>
      <c r="L1857" s="7">
        <v>1630</v>
      </c>
      <c r="M1857" s="7">
        <v>1113</v>
      </c>
      <c r="N1857" s="7">
        <v>6477</v>
      </c>
      <c r="O1857" s="7">
        <v>34</v>
      </c>
      <c r="P1857" s="7">
        <v>90</v>
      </c>
      <c r="Q1857" s="7">
        <v>0</v>
      </c>
      <c r="R1857" s="7">
        <v>4</v>
      </c>
      <c r="S1857" s="7">
        <v>126</v>
      </c>
      <c r="T1857" s="7">
        <v>302</v>
      </c>
      <c r="U1857" s="7">
        <v>99</v>
      </c>
      <c r="V1857" s="7">
        <v>52</v>
      </c>
      <c r="W1857" s="7">
        <v>0</v>
      </c>
    </row>
    <row r="1858" spans="1:23" x14ac:dyDescent="0.35">
      <c r="A1858" s="7">
        <v>1</v>
      </c>
      <c r="B1858" s="7">
        <v>3948</v>
      </c>
      <c r="C1858" s="7">
        <v>1209</v>
      </c>
      <c r="D1858" s="7">
        <v>0</v>
      </c>
      <c r="E1858" s="7">
        <v>675</v>
      </c>
      <c r="F1858" s="7">
        <v>17.097264437689969</v>
      </c>
      <c r="G1858" s="7">
        <v>0</v>
      </c>
      <c r="H1858" s="7">
        <v>0</v>
      </c>
      <c r="I1858" s="7">
        <v>7.3670723894939103</v>
      </c>
      <c r="J1858" s="7">
        <v>117000</v>
      </c>
      <c r="K1858" s="7">
        <v>551</v>
      </c>
      <c r="L1858" s="7">
        <v>785</v>
      </c>
      <c r="M1858" s="7">
        <v>767</v>
      </c>
      <c r="N1858" s="7">
        <v>3657</v>
      </c>
      <c r="O1858" s="7">
        <v>145</v>
      </c>
      <c r="P1858" s="7">
        <v>39</v>
      </c>
      <c r="Q1858" s="7">
        <v>0</v>
      </c>
      <c r="R1858" s="7">
        <v>5</v>
      </c>
      <c r="S1858" s="7">
        <v>102</v>
      </c>
      <c r="T1858" s="7">
        <v>210</v>
      </c>
      <c r="U1858" s="7">
        <v>26</v>
      </c>
      <c r="V1858" s="7">
        <v>22</v>
      </c>
      <c r="W1858" s="7">
        <v>0</v>
      </c>
    </row>
    <row r="1859" spans="1:23" x14ac:dyDescent="0.35">
      <c r="A1859" s="7">
        <v>1</v>
      </c>
      <c r="B1859" s="7">
        <v>2977</v>
      </c>
      <c r="C1859" s="7">
        <v>1102</v>
      </c>
      <c r="D1859" s="7">
        <v>0</v>
      </c>
      <c r="E1859" s="7">
        <v>61</v>
      </c>
      <c r="F1859" s="7">
        <v>2.0490426603963723</v>
      </c>
      <c r="G1859" s="7">
        <v>0</v>
      </c>
      <c r="H1859" s="7">
        <v>0</v>
      </c>
      <c r="I1859" s="7">
        <v>4.7520661157024797</v>
      </c>
      <c r="J1859" s="7">
        <v>130875</v>
      </c>
      <c r="K1859" s="7">
        <v>475</v>
      </c>
      <c r="L1859" s="7">
        <v>738</v>
      </c>
      <c r="M1859" s="7">
        <v>318</v>
      </c>
      <c r="N1859" s="7">
        <v>2690</v>
      </c>
      <c r="O1859" s="7">
        <v>75</v>
      </c>
      <c r="P1859" s="7">
        <v>138</v>
      </c>
      <c r="Q1859" s="7">
        <v>0</v>
      </c>
      <c r="R1859" s="7">
        <v>8</v>
      </c>
      <c r="S1859" s="7">
        <v>66</v>
      </c>
      <c r="T1859" s="7">
        <v>161</v>
      </c>
      <c r="U1859" s="7">
        <v>57</v>
      </c>
      <c r="V1859" s="7">
        <v>17</v>
      </c>
      <c r="W1859" s="7">
        <v>0</v>
      </c>
    </row>
    <row r="1860" spans="1:23" x14ac:dyDescent="0.35">
      <c r="A1860" s="7">
        <v>1</v>
      </c>
      <c r="B1860" s="7">
        <v>3976</v>
      </c>
      <c r="C1860" s="7">
        <v>1625</v>
      </c>
      <c r="D1860" s="7">
        <v>0</v>
      </c>
      <c r="E1860" s="7">
        <v>522</v>
      </c>
      <c r="F1860" s="7">
        <v>13.12877263581489</v>
      </c>
      <c r="G1860" s="7">
        <v>1</v>
      </c>
      <c r="H1860" s="7">
        <v>1</v>
      </c>
      <c r="I1860" s="7">
        <v>19.559228650137701</v>
      </c>
      <c r="J1860" s="7">
        <v>68641</v>
      </c>
      <c r="K1860" s="7">
        <v>1247</v>
      </c>
      <c r="L1860" s="7">
        <v>716</v>
      </c>
      <c r="M1860" s="7">
        <v>1059</v>
      </c>
      <c r="N1860" s="7">
        <v>3434</v>
      </c>
      <c r="O1860" s="7">
        <v>197</v>
      </c>
      <c r="P1860" s="7">
        <v>90</v>
      </c>
      <c r="Q1860" s="7">
        <v>3</v>
      </c>
      <c r="R1860" s="7">
        <v>12</v>
      </c>
      <c r="S1860" s="7">
        <v>240</v>
      </c>
      <c r="T1860" s="7">
        <v>436</v>
      </c>
      <c r="U1860" s="7">
        <v>318</v>
      </c>
      <c r="V1860" s="7">
        <v>136</v>
      </c>
      <c r="W1860" s="7">
        <v>0</v>
      </c>
    </row>
    <row r="1861" spans="1:23" x14ac:dyDescent="0.35">
      <c r="A1861" s="7">
        <v>1</v>
      </c>
      <c r="B1861" s="7">
        <v>4021</v>
      </c>
      <c r="C1861" s="7">
        <v>1545</v>
      </c>
      <c r="D1861" s="7">
        <v>0</v>
      </c>
      <c r="E1861" s="7">
        <v>51</v>
      </c>
      <c r="F1861" s="7">
        <v>1.2683412086545636</v>
      </c>
      <c r="G1861" s="7">
        <v>0</v>
      </c>
      <c r="H1861" s="7">
        <v>0</v>
      </c>
      <c r="I1861" s="7">
        <v>8.0991313234542694</v>
      </c>
      <c r="J1861" s="7">
        <v>82188</v>
      </c>
      <c r="K1861" s="7">
        <v>1085</v>
      </c>
      <c r="L1861" s="7">
        <v>980</v>
      </c>
      <c r="M1861" s="7">
        <v>422</v>
      </c>
      <c r="N1861" s="7">
        <v>3367</v>
      </c>
      <c r="O1861" s="7">
        <v>193</v>
      </c>
      <c r="P1861" s="7">
        <v>148</v>
      </c>
      <c r="Q1861" s="7">
        <v>1</v>
      </c>
      <c r="R1861" s="7">
        <v>27</v>
      </c>
      <c r="S1861" s="7">
        <v>285</v>
      </c>
      <c r="T1861" s="7">
        <v>551</v>
      </c>
      <c r="U1861" s="7">
        <v>111</v>
      </c>
      <c r="V1861" s="7">
        <v>127</v>
      </c>
      <c r="W1861" s="7">
        <v>0</v>
      </c>
    </row>
    <row r="1862" spans="1:23" x14ac:dyDescent="0.35">
      <c r="A1862" s="7">
        <v>0</v>
      </c>
      <c r="B1862" s="7">
        <v>4099</v>
      </c>
      <c r="C1862" s="7">
        <v>1553</v>
      </c>
      <c r="D1862" s="7">
        <v>0</v>
      </c>
      <c r="E1862" s="7">
        <v>0</v>
      </c>
      <c r="F1862" s="7">
        <v>0</v>
      </c>
      <c r="G1862" s="7">
        <v>0</v>
      </c>
      <c r="H1862" s="7">
        <v>0</v>
      </c>
      <c r="I1862" s="7">
        <v>6.3284652831155501</v>
      </c>
      <c r="J1862" s="7">
        <v>99183</v>
      </c>
      <c r="K1862" s="7">
        <v>813</v>
      </c>
      <c r="L1862" s="7">
        <v>898</v>
      </c>
      <c r="M1862" s="7">
        <v>459</v>
      </c>
      <c r="N1862" s="7">
        <v>3979</v>
      </c>
      <c r="O1862" s="7">
        <v>27</v>
      </c>
      <c r="P1862" s="7">
        <v>29</v>
      </c>
      <c r="Q1862" s="7">
        <v>1</v>
      </c>
      <c r="R1862" s="7">
        <v>2</v>
      </c>
      <c r="S1862" s="7">
        <v>61</v>
      </c>
      <c r="T1862" s="7">
        <v>90</v>
      </c>
      <c r="U1862" s="7">
        <v>20</v>
      </c>
      <c r="V1862" s="7">
        <v>50</v>
      </c>
      <c r="W1862" s="7">
        <v>0</v>
      </c>
    </row>
    <row r="1863" spans="1:23" x14ac:dyDescent="0.35">
      <c r="A1863" s="7">
        <v>0</v>
      </c>
      <c r="B1863" s="7">
        <v>3437</v>
      </c>
      <c r="C1863" s="7">
        <v>1207</v>
      </c>
      <c r="D1863" s="7">
        <v>0</v>
      </c>
      <c r="E1863" s="7">
        <v>13</v>
      </c>
      <c r="F1863" s="7">
        <v>0.37823683444864709</v>
      </c>
      <c r="G1863" s="7">
        <v>0</v>
      </c>
      <c r="H1863" s="7">
        <v>0</v>
      </c>
      <c r="I1863" s="7">
        <v>7.8315132605304205</v>
      </c>
      <c r="J1863" s="7">
        <v>127292</v>
      </c>
      <c r="K1863" s="7">
        <v>412</v>
      </c>
      <c r="L1863" s="7">
        <v>883</v>
      </c>
      <c r="M1863" s="7">
        <v>469</v>
      </c>
      <c r="N1863" s="7">
        <v>3301</v>
      </c>
      <c r="O1863" s="7">
        <v>18</v>
      </c>
      <c r="P1863" s="7">
        <v>58</v>
      </c>
      <c r="Q1863" s="7">
        <v>0</v>
      </c>
      <c r="R1863" s="7">
        <v>4</v>
      </c>
      <c r="S1863" s="7">
        <v>56</v>
      </c>
      <c r="T1863" s="7">
        <v>127</v>
      </c>
      <c r="U1863" s="7">
        <v>11</v>
      </c>
      <c r="V1863" s="7">
        <v>0</v>
      </c>
      <c r="W1863" s="7">
        <v>0</v>
      </c>
    </row>
    <row r="1864" spans="1:23" x14ac:dyDescent="0.35">
      <c r="A1864" s="7">
        <v>0</v>
      </c>
      <c r="B1864" s="7">
        <v>3601</v>
      </c>
      <c r="C1864" s="7">
        <v>1181</v>
      </c>
      <c r="D1864" s="7">
        <v>0</v>
      </c>
      <c r="E1864" s="7">
        <v>11</v>
      </c>
      <c r="F1864" s="7">
        <v>0.30547070258261594</v>
      </c>
      <c r="G1864" s="7">
        <v>0</v>
      </c>
      <c r="H1864" s="7">
        <v>0</v>
      </c>
      <c r="I1864" s="7">
        <v>5.3791130185979998</v>
      </c>
      <c r="J1864" s="7">
        <v>145592</v>
      </c>
      <c r="K1864" s="7">
        <v>463</v>
      </c>
      <c r="L1864" s="7">
        <v>1021</v>
      </c>
      <c r="M1864" s="7">
        <v>388</v>
      </c>
      <c r="N1864" s="7">
        <v>3413</v>
      </c>
      <c r="O1864" s="7">
        <v>45</v>
      </c>
      <c r="P1864" s="7">
        <v>62</v>
      </c>
      <c r="Q1864" s="7">
        <v>0</v>
      </c>
      <c r="R1864" s="7">
        <v>1</v>
      </c>
      <c r="S1864" s="7">
        <v>80</v>
      </c>
      <c r="T1864" s="7">
        <v>173</v>
      </c>
      <c r="U1864" s="7">
        <v>35</v>
      </c>
      <c r="V1864" s="7">
        <v>22</v>
      </c>
      <c r="W1864" s="7">
        <v>0</v>
      </c>
    </row>
    <row r="1865" spans="1:23" x14ac:dyDescent="0.35">
      <c r="A1865" s="7">
        <v>0</v>
      </c>
      <c r="B1865" s="7">
        <v>2372</v>
      </c>
      <c r="C1865" s="7">
        <v>871</v>
      </c>
      <c r="D1865" s="7">
        <v>0</v>
      </c>
      <c r="E1865" s="7">
        <v>5</v>
      </c>
      <c r="F1865" s="7">
        <v>0.21079258010118043</v>
      </c>
      <c r="G1865" s="7">
        <v>0</v>
      </c>
      <c r="H1865" s="7">
        <v>0</v>
      </c>
      <c r="I1865" s="7">
        <v>3.8050448909790502</v>
      </c>
      <c r="J1865" s="7">
        <v>114554</v>
      </c>
      <c r="K1865" s="7">
        <v>269</v>
      </c>
      <c r="L1865" s="7">
        <v>528</v>
      </c>
      <c r="M1865" s="7">
        <v>282</v>
      </c>
      <c r="N1865" s="7">
        <v>2217</v>
      </c>
      <c r="O1865" s="7">
        <v>42</v>
      </c>
      <c r="P1865" s="7">
        <v>65</v>
      </c>
      <c r="Q1865" s="7">
        <v>1</v>
      </c>
      <c r="R1865" s="7">
        <v>8</v>
      </c>
      <c r="S1865" s="7">
        <v>39</v>
      </c>
      <c r="T1865" s="7">
        <v>102</v>
      </c>
      <c r="U1865" s="7">
        <v>10</v>
      </c>
      <c r="V1865" s="7">
        <v>0</v>
      </c>
      <c r="W1865" s="7">
        <v>0</v>
      </c>
    </row>
    <row r="1866" spans="1:23" x14ac:dyDescent="0.35">
      <c r="A1866" s="7">
        <v>0</v>
      </c>
      <c r="B1866" s="7">
        <v>3545</v>
      </c>
      <c r="C1866" s="7">
        <v>1235</v>
      </c>
      <c r="D1866" s="7">
        <v>0</v>
      </c>
      <c r="E1866" s="7">
        <v>0</v>
      </c>
      <c r="F1866" s="7">
        <v>0</v>
      </c>
      <c r="G1866" s="7">
        <v>0</v>
      </c>
      <c r="H1866" s="7">
        <v>0</v>
      </c>
      <c r="I1866" s="7">
        <v>2.4213075060532701</v>
      </c>
      <c r="J1866" s="7">
        <v>104336</v>
      </c>
      <c r="K1866" s="7">
        <v>204</v>
      </c>
      <c r="L1866" s="7">
        <v>897</v>
      </c>
      <c r="M1866" s="7">
        <v>372</v>
      </c>
      <c r="N1866" s="7">
        <v>3371</v>
      </c>
      <c r="O1866" s="7">
        <v>28</v>
      </c>
      <c r="P1866" s="7">
        <v>78</v>
      </c>
      <c r="Q1866" s="7">
        <v>0</v>
      </c>
      <c r="R1866" s="7">
        <v>1</v>
      </c>
      <c r="S1866" s="7">
        <v>67</v>
      </c>
      <c r="T1866" s="7">
        <v>165</v>
      </c>
      <c r="U1866" s="7">
        <v>11</v>
      </c>
      <c r="V1866" s="7">
        <v>25</v>
      </c>
      <c r="W1866" s="7">
        <v>0</v>
      </c>
    </row>
    <row r="1867" spans="1:23" x14ac:dyDescent="0.35">
      <c r="A1867" s="7">
        <v>1</v>
      </c>
      <c r="B1867" s="7">
        <v>2433</v>
      </c>
      <c r="C1867" s="7">
        <v>820</v>
      </c>
      <c r="D1867" s="7">
        <v>0</v>
      </c>
      <c r="E1867" s="7">
        <v>0</v>
      </c>
      <c r="F1867" s="7">
        <v>0</v>
      </c>
      <c r="G1867" s="7">
        <v>0</v>
      </c>
      <c r="H1867" s="7">
        <v>0</v>
      </c>
      <c r="I1867" s="7">
        <v>1.06746370623399</v>
      </c>
      <c r="J1867" s="7">
        <v>139583</v>
      </c>
      <c r="K1867" s="7">
        <v>123</v>
      </c>
      <c r="L1867" s="7">
        <v>723</v>
      </c>
      <c r="M1867" s="7">
        <v>189</v>
      </c>
      <c r="N1867" s="7">
        <v>2290</v>
      </c>
      <c r="O1867" s="7">
        <v>53</v>
      </c>
      <c r="P1867" s="7">
        <v>36</v>
      </c>
      <c r="Q1867" s="7">
        <v>0</v>
      </c>
      <c r="R1867" s="7">
        <v>1</v>
      </c>
      <c r="S1867" s="7">
        <v>53</v>
      </c>
      <c r="T1867" s="7">
        <v>150</v>
      </c>
      <c r="U1867" s="7">
        <v>27</v>
      </c>
      <c r="V1867" s="7">
        <v>12</v>
      </c>
      <c r="W1867" s="7">
        <v>0</v>
      </c>
    </row>
    <row r="1868" spans="1:23" x14ac:dyDescent="0.35">
      <c r="A1868" s="7">
        <v>1</v>
      </c>
      <c r="B1868" s="7">
        <v>2016</v>
      </c>
      <c r="C1868" s="7">
        <v>801</v>
      </c>
      <c r="D1868" s="7">
        <v>0</v>
      </c>
      <c r="E1868" s="7">
        <v>0</v>
      </c>
      <c r="F1868" s="7">
        <v>0</v>
      </c>
      <c r="G1868" s="7">
        <v>0</v>
      </c>
      <c r="H1868" s="7">
        <v>0</v>
      </c>
      <c r="I1868" s="7">
        <v>3.3297529538130997</v>
      </c>
      <c r="J1868" s="7">
        <v>108500</v>
      </c>
      <c r="K1868" s="7">
        <v>232</v>
      </c>
      <c r="L1868" s="7">
        <v>404</v>
      </c>
      <c r="M1868" s="7">
        <v>202</v>
      </c>
      <c r="N1868" s="7">
        <v>1872</v>
      </c>
      <c r="O1868" s="7">
        <v>35</v>
      </c>
      <c r="P1868" s="7">
        <v>65</v>
      </c>
      <c r="Q1868" s="7">
        <v>0</v>
      </c>
      <c r="R1868" s="7">
        <v>4</v>
      </c>
      <c r="S1868" s="7">
        <v>40</v>
      </c>
      <c r="T1868" s="7">
        <v>177</v>
      </c>
      <c r="U1868" s="7">
        <v>31</v>
      </c>
      <c r="V1868" s="7">
        <v>0</v>
      </c>
      <c r="W1868" s="7">
        <v>0</v>
      </c>
    </row>
    <row r="1869" spans="1:23" x14ac:dyDescent="0.35">
      <c r="A1869" s="7">
        <v>1</v>
      </c>
      <c r="B1869" s="7">
        <v>3610</v>
      </c>
      <c r="C1869" s="7">
        <v>1396</v>
      </c>
      <c r="D1869" s="7">
        <v>0</v>
      </c>
      <c r="E1869" s="7">
        <v>10</v>
      </c>
      <c r="F1869" s="7">
        <v>0.2770083102493075</v>
      </c>
      <c r="G1869" s="7">
        <v>0</v>
      </c>
      <c r="H1869" s="7">
        <v>0</v>
      </c>
      <c r="I1869" s="7">
        <v>4.1194029850746299</v>
      </c>
      <c r="J1869" s="7">
        <v>94717</v>
      </c>
      <c r="K1869" s="7">
        <v>531</v>
      </c>
      <c r="L1869" s="7">
        <v>820</v>
      </c>
      <c r="M1869" s="7">
        <v>374</v>
      </c>
      <c r="N1869" s="7">
        <v>3298</v>
      </c>
      <c r="O1869" s="7">
        <v>57</v>
      </c>
      <c r="P1869" s="7">
        <v>84</v>
      </c>
      <c r="Q1869" s="7">
        <v>0</v>
      </c>
      <c r="R1869" s="7">
        <v>3</v>
      </c>
      <c r="S1869" s="7">
        <v>168</v>
      </c>
      <c r="T1869" s="7">
        <v>307</v>
      </c>
      <c r="U1869" s="7">
        <v>28</v>
      </c>
      <c r="V1869" s="7">
        <v>79</v>
      </c>
      <c r="W1869" s="7">
        <v>0</v>
      </c>
    </row>
    <row r="1870" spans="1:23" x14ac:dyDescent="0.35">
      <c r="A1870" s="7">
        <v>1</v>
      </c>
      <c r="B1870" s="7">
        <v>4307</v>
      </c>
      <c r="C1870" s="7">
        <v>1653</v>
      </c>
      <c r="D1870" s="7">
        <v>0</v>
      </c>
      <c r="E1870" s="7">
        <v>3</v>
      </c>
      <c r="F1870" s="7">
        <v>6.9654051543998147E-2</v>
      </c>
      <c r="G1870" s="7">
        <v>0</v>
      </c>
      <c r="H1870" s="7">
        <v>0</v>
      </c>
      <c r="I1870" s="7">
        <v>1.5251652262328399</v>
      </c>
      <c r="J1870" s="7">
        <v>97011</v>
      </c>
      <c r="K1870" s="7">
        <v>597</v>
      </c>
      <c r="L1870" s="7">
        <v>930</v>
      </c>
      <c r="M1870" s="7">
        <v>513</v>
      </c>
      <c r="N1870" s="7">
        <v>3956</v>
      </c>
      <c r="O1870" s="7">
        <v>115</v>
      </c>
      <c r="P1870" s="7">
        <v>84</v>
      </c>
      <c r="Q1870" s="7">
        <v>1</v>
      </c>
      <c r="R1870" s="7">
        <v>3</v>
      </c>
      <c r="S1870" s="7">
        <v>148</v>
      </c>
      <c r="T1870" s="7">
        <v>365</v>
      </c>
      <c r="U1870" s="7">
        <v>61</v>
      </c>
      <c r="V1870" s="7">
        <v>13</v>
      </c>
      <c r="W1870" s="7">
        <v>0</v>
      </c>
    </row>
    <row r="1871" spans="1:23" x14ac:dyDescent="0.35">
      <c r="A1871" s="7">
        <v>1</v>
      </c>
      <c r="B1871" s="7">
        <v>4505</v>
      </c>
      <c r="C1871" s="7">
        <v>1580</v>
      </c>
      <c r="D1871" s="7">
        <v>0</v>
      </c>
      <c r="E1871" s="7">
        <v>8</v>
      </c>
      <c r="F1871" s="7">
        <v>0.17758046614872364</v>
      </c>
      <c r="G1871" s="7">
        <v>0</v>
      </c>
      <c r="H1871" s="7">
        <v>0</v>
      </c>
      <c r="I1871" s="7">
        <v>2.19836400817996</v>
      </c>
      <c r="J1871" s="7">
        <v>101313</v>
      </c>
      <c r="K1871" s="7">
        <v>601</v>
      </c>
      <c r="L1871" s="7">
        <v>1049</v>
      </c>
      <c r="M1871" s="7">
        <v>412</v>
      </c>
      <c r="N1871" s="7">
        <v>4088</v>
      </c>
      <c r="O1871" s="7">
        <v>144</v>
      </c>
      <c r="P1871" s="7">
        <v>117</v>
      </c>
      <c r="Q1871" s="7">
        <v>1</v>
      </c>
      <c r="R1871" s="7">
        <v>3</v>
      </c>
      <c r="S1871" s="7">
        <v>152</v>
      </c>
      <c r="T1871" s="7">
        <v>533</v>
      </c>
      <c r="U1871" s="7">
        <v>47</v>
      </c>
      <c r="V1871" s="7">
        <v>22</v>
      </c>
      <c r="W1871" s="7">
        <v>0</v>
      </c>
    </row>
    <row r="1872" spans="1:23" x14ac:dyDescent="0.35">
      <c r="A1872" s="7">
        <v>1</v>
      </c>
      <c r="B1872" s="7">
        <v>4319</v>
      </c>
      <c r="C1872" s="7">
        <v>1619</v>
      </c>
      <c r="D1872" s="7">
        <v>0</v>
      </c>
      <c r="E1872" s="7">
        <v>7</v>
      </c>
      <c r="F1872" s="7">
        <v>0.16207455429497569</v>
      </c>
      <c r="G1872" s="7">
        <v>0</v>
      </c>
      <c r="H1872" s="7">
        <v>0</v>
      </c>
      <c r="I1872" s="7">
        <v>6.6828407587119498</v>
      </c>
      <c r="J1872" s="7">
        <v>86382</v>
      </c>
      <c r="K1872" s="7">
        <v>885</v>
      </c>
      <c r="L1872" s="7">
        <v>1006</v>
      </c>
      <c r="M1872" s="7">
        <v>362</v>
      </c>
      <c r="N1872" s="7">
        <v>3878</v>
      </c>
      <c r="O1872" s="7">
        <v>147</v>
      </c>
      <c r="P1872" s="7">
        <v>75</v>
      </c>
      <c r="Q1872" s="7">
        <v>1</v>
      </c>
      <c r="R1872" s="7">
        <v>6</v>
      </c>
      <c r="S1872" s="7">
        <v>212</v>
      </c>
      <c r="T1872" s="7">
        <v>639</v>
      </c>
      <c r="U1872" s="7">
        <v>45</v>
      </c>
      <c r="V1872" s="7">
        <v>104</v>
      </c>
      <c r="W1872" s="7">
        <v>0</v>
      </c>
    </row>
    <row r="1873" spans="1:23" x14ac:dyDescent="0.35">
      <c r="A1873" s="7">
        <v>1</v>
      </c>
      <c r="B1873" s="7">
        <v>3011</v>
      </c>
      <c r="C1873" s="7">
        <v>879</v>
      </c>
      <c r="D1873" s="7">
        <v>0</v>
      </c>
      <c r="E1873" s="7">
        <v>5</v>
      </c>
      <c r="F1873" s="7">
        <v>0.16605778811026237</v>
      </c>
      <c r="G1873" s="7">
        <v>0</v>
      </c>
      <c r="H1873" s="7">
        <v>1</v>
      </c>
      <c r="I1873" s="7">
        <v>24.707295106574602</v>
      </c>
      <c r="J1873" s="7">
        <v>38375</v>
      </c>
      <c r="K1873" s="7">
        <v>1966</v>
      </c>
      <c r="L1873" s="7">
        <v>927</v>
      </c>
      <c r="M1873" s="7">
        <v>141</v>
      </c>
      <c r="N1873" s="7">
        <v>1264</v>
      </c>
      <c r="O1873" s="7">
        <v>919</v>
      </c>
      <c r="P1873" s="7">
        <v>12</v>
      </c>
      <c r="Q1873" s="7">
        <v>2</v>
      </c>
      <c r="R1873" s="7">
        <v>42</v>
      </c>
      <c r="S1873" s="7">
        <v>772</v>
      </c>
      <c r="T1873" s="7">
        <v>1985</v>
      </c>
      <c r="U1873" s="7">
        <v>364</v>
      </c>
      <c r="V1873" s="7">
        <v>128</v>
      </c>
      <c r="W1873" s="7">
        <v>0</v>
      </c>
    </row>
    <row r="1874" spans="1:23" x14ac:dyDescent="0.35">
      <c r="A1874" s="7">
        <v>1</v>
      </c>
      <c r="B1874" s="7">
        <v>5674</v>
      </c>
      <c r="C1874" s="7">
        <v>1692</v>
      </c>
      <c r="D1874" s="7">
        <v>0</v>
      </c>
      <c r="E1874" s="7">
        <v>38</v>
      </c>
      <c r="F1874" s="7">
        <v>0.66972153683468449</v>
      </c>
      <c r="G1874" s="7">
        <v>0</v>
      </c>
      <c r="H1874" s="7">
        <v>1</v>
      </c>
      <c r="I1874" s="7">
        <v>24.724689165186501</v>
      </c>
      <c r="J1874" s="7">
        <v>35043</v>
      </c>
      <c r="K1874" s="7">
        <v>3649</v>
      </c>
      <c r="L1874" s="7">
        <v>1885</v>
      </c>
      <c r="M1874" s="7">
        <v>391</v>
      </c>
      <c r="N1874" s="7">
        <v>2283</v>
      </c>
      <c r="O1874" s="7">
        <v>2102</v>
      </c>
      <c r="P1874" s="7">
        <v>71</v>
      </c>
      <c r="Q1874" s="7">
        <v>0</v>
      </c>
      <c r="R1874" s="7">
        <v>29</v>
      </c>
      <c r="S1874" s="7">
        <v>1189</v>
      </c>
      <c r="T1874" s="7">
        <v>3168</v>
      </c>
      <c r="U1874" s="7">
        <v>722</v>
      </c>
      <c r="V1874" s="7">
        <v>446</v>
      </c>
      <c r="W1874" s="7">
        <v>0</v>
      </c>
    </row>
    <row r="1875" spans="1:23" x14ac:dyDescent="0.35">
      <c r="A1875" s="7">
        <v>1</v>
      </c>
      <c r="B1875" s="7">
        <v>5324</v>
      </c>
      <c r="C1875" s="7">
        <v>1549</v>
      </c>
      <c r="D1875" s="7">
        <v>0</v>
      </c>
      <c r="E1875" s="7">
        <v>0</v>
      </c>
      <c r="F1875" s="7">
        <v>0</v>
      </c>
      <c r="G1875" s="7">
        <v>0</v>
      </c>
      <c r="H1875" s="7">
        <v>1</v>
      </c>
      <c r="I1875" s="7">
        <v>18.781047000382102</v>
      </c>
      <c r="J1875" s="7">
        <v>51389</v>
      </c>
      <c r="K1875" s="7">
        <v>2299</v>
      </c>
      <c r="L1875" s="7">
        <v>1605</v>
      </c>
      <c r="M1875" s="7">
        <v>322</v>
      </c>
      <c r="N1875" s="7">
        <v>2905</v>
      </c>
      <c r="O1875" s="7">
        <v>761</v>
      </c>
      <c r="P1875" s="7">
        <v>47</v>
      </c>
      <c r="Q1875" s="7">
        <v>0</v>
      </c>
      <c r="R1875" s="7">
        <v>57</v>
      </c>
      <c r="S1875" s="7">
        <v>1554</v>
      </c>
      <c r="T1875" s="7">
        <v>3992</v>
      </c>
      <c r="U1875" s="7">
        <v>307</v>
      </c>
      <c r="V1875" s="7">
        <v>180</v>
      </c>
      <c r="W1875" s="7">
        <v>0</v>
      </c>
    </row>
    <row r="1876" spans="1:23" x14ac:dyDescent="0.35">
      <c r="A1876" s="7">
        <v>1</v>
      </c>
      <c r="B1876" s="7">
        <v>3685</v>
      </c>
      <c r="C1876" s="7">
        <v>1296</v>
      </c>
      <c r="D1876" s="7">
        <v>0</v>
      </c>
      <c r="E1876" s="7">
        <v>1</v>
      </c>
      <c r="F1876" s="7">
        <v>2.7137042062415198E-2</v>
      </c>
      <c r="G1876" s="7">
        <v>1</v>
      </c>
      <c r="H1876" s="7">
        <v>1</v>
      </c>
      <c r="I1876" s="7">
        <v>27.197149643705497</v>
      </c>
      <c r="J1876" s="7">
        <v>50313</v>
      </c>
      <c r="K1876" s="7">
        <v>1494</v>
      </c>
      <c r="L1876" s="7">
        <v>1126</v>
      </c>
      <c r="M1876" s="7">
        <v>332</v>
      </c>
      <c r="N1876" s="7">
        <v>1956</v>
      </c>
      <c r="O1876" s="7">
        <v>988</v>
      </c>
      <c r="P1876" s="7">
        <v>51</v>
      </c>
      <c r="Q1876" s="7">
        <v>0</v>
      </c>
      <c r="R1876" s="7">
        <v>28</v>
      </c>
      <c r="S1876" s="7">
        <v>662</v>
      </c>
      <c r="T1876" s="7">
        <v>1943</v>
      </c>
      <c r="U1876" s="7">
        <v>363</v>
      </c>
      <c r="V1876" s="7">
        <v>275</v>
      </c>
      <c r="W1876" s="7">
        <v>0</v>
      </c>
    </row>
    <row r="1877" spans="1:23" x14ac:dyDescent="0.35">
      <c r="A1877" s="7">
        <v>1</v>
      </c>
      <c r="B1877" s="7">
        <v>1935</v>
      </c>
      <c r="C1877" s="7">
        <v>637</v>
      </c>
      <c r="D1877" s="7">
        <v>0</v>
      </c>
      <c r="E1877" s="7">
        <v>0</v>
      </c>
      <c r="F1877" s="7">
        <v>0</v>
      </c>
      <c r="G1877" s="7">
        <v>0</v>
      </c>
      <c r="H1877" s="7">
        <v>1</v>
      </c>
      <c r="I1877" s="7">
        <v>13.063063063063099</v>
      </c>
      <c r="J1877" s="7">
        <v>63750</v>
      </c>
      <c r="K1877" s="7">
        <v>569</v>
      </c>
      <c r="L1877" s="7">
        <v>517</v>
      </c>
      <c r="M1877" s="7">
        <v>185</v>
      </c>
      <c r="N1877" s="7">
        <v>1391</v>
      </c>
      <c r="O1877" s="7">
        <v>96</v>
      </c>
      <c r="P1877" s="7">
        <v>55</v>
      </c>
      <c r="Q1877" s="7">
        <v>0</v>
      </c>
      <c r="R1877" s="7">
        <v>3</v>
      </c>
      <c r="S1877" s="7">
        <v>390</v>
      </c>
      <c r="T1877" s="7">
        <v>1169</v>
      </c>
      <c r="U1877" s="7">
        <v>50</v>
      </c>
      <c r="V1877" s="7">
        <v>80</v>
      </c>
      <c r="W1877" s="7">
        <v>0</v>
      </c>
    </row>
    <row r="1878" spans="1:23" x14ac:dyDescent="0.35">
      <c r="A1878" s="7">
        <v>1</v>
      </c>
      <c r="B1878" s="7">
        <v>7384</v>
      </c>
      <c r="C1878" s="7">
        <v>2530</v>
      </c>
      <c r="D1878" s="7">
        <v>0</v>
      </c>
      <c r="E1878" s="7">
        <v>30</v>
      </c>
      <c r="F1878" s="7">
        <v>0.40628385698808234</v>
      </c>
      <c r="G1878" s="7">
        <v>0</v>
      </c>
      <c r="H1878" s="7">
        <v>1</v>
      </c>
      <c r="I1878" s="7">
        <v>15.4500616522811</v>
      </c>
      <c r="J1878" s="7">
        <v>45691</v>
      </c>
      <c r="K1878" s="7">
        <v>3957</v>
      </c>
      <c r="L1878" s="7">
        <v>1887</v>
      </c>
      <c r="M1878" s="7">
        <v>721</v>
      </c>
      <c r="N1878" s="7">
        <v>4529</v>
      </c>
      <c r="O1878" s="7">
        <v>1041</v>
      </c>
      <c r="P1878" s="7">
        <v>186</v>
      </c>
      <c r="Q1878" s="7">
        <v>1</v>
      </c>
      <c r="R1878" s="7">
        <v>81</v>
      </c>
      <c r="S1878" s="7">
        <v>1546</v>
      </c>
      <c r="T1878" s="7">
        <v>4966</v>
      </c>
      <c r="U1878" s="7">
        <v>320</v>
      </c>
      <c r="V1878" s="7">
        <v>402</v>
      </c>
      <c r="W1878" s="7">
        <v>0</v>
      </c>
    </row>
    <row r="1879" spans="1:23" x14ac:dyDescent="0.35">
      <c r="A1879" s="7">
        <v>1</v>
      </c>
      <c r="B1879" s="7">
        <v>3087</v>
      </c>
      <c r="C1879" s="7">
        <v>939</v>
      </c>
      <c r="D1879" s="7">
        <v>0</v>
      </c>
      <c r="E1879" s="7">
        <v>272</v>
      </c>
      <c r="F1879" s="7">
        <v>8.8111435050210556</v>
      </c>
      <c r="G1879" s="7">
        <v>0</v>
      </c>
      <c r="H1879" s="7">
        <v>1</v>
      </c>
      <c r="I1879" s="7">
        <v>17.4406604747162</v>
      </c>
      <c r="J1879" s="7">
        <v>74545</v>
      </c>
      <c r="K1879" s="7">
        <v>950</v>
      </c>
      <c r="L1879" s="7">
        <v>748</v>
      </c>
      <c r="M1879" s="7">
        <v>325</v>
      </c>
      <c r="N1879" s="7">
        <v>1861</v>
      </c>
      <c r="O1879" s="7">
        <v>441</v>
      </c>
      <c r="P1879" s="7">
        <v>70</v>
      </c>
      <c r="Q1879" s="7">
        <v>0</v>
      </c>
      <c r="R1879" s="7">
        <v>10</v>
      </c>
      <c r="S1879" s="7">
        <v>705</v>
      </c>
      <c r="T1879" s="7">
        <v>2038</v>
      </c>
      <c r="U1879" s="7">
        <v>120</v>
      </c>
      <c r="V1879" s="7">
        <v>83</v>
      </c>
      <c r="W1879" s="7">
        <v>0</v>
      </c>
    </row>
    <row r="1880" spans="1:23" x14ac:dyDescent="0.35">
      <c r="A1880" s="7">
        <v>1</v>
      </c>
      <c r="B1880" s="7">
        <v>6072</v>
      </c>
      <c r="C1880" s="7">
        <v>1860</v>
      </c>
      <c r="D1880" s="7">
        <v>0</v>
      </c>
      <c r="E1880" s="7">
        <v>0</v>
      </c>
      <c r="F1880" s="7">
        <v>0</v>
      </c>
      <c r="G1880" s="7">
        <v>0</v>
      </c>
      <c r="H1880" s="7">
        <v>1</v>
      </c>
      <c r="I1880" s="7">
        <v>13.484582201629699</v>
      </c>
      <c r="J1880" s="7">
        <v>45417</v>
      </c>
      <c r="K1880" s="7">
        <v>2872</v>
      </c>
      <c r="L1880" s="7">
        <v>1736</v>
      </c>
      <c r="M1880" s="7">
        <v>578</v>
      </c>
      <c r="N1880" s="7">
        <v>4243</v>
      </c>
      <c r="O1880" s="7">
        <v>321</v>
      </c>
      <c r="P1880" s="7">
        <v>51</v>
      </c>
      <c r="Q1880" s="7">
        <v>0</v>
      </c>
      <c r="R1880" s="7">
        <v>49</v>
      </c>
      <c r="S1880" s="7">
        <v>1408</v>
      </c>
      <c r="T1880" s="7">
        <v>4580</v>
      </c>
      <c r="U1880" s="7">
        <v>362</v>
      </c>
      <c r="V1880" s="7">
        <v>219</v>
      </c>
      <c r="W1880" s="7">
        <v>0</v>
      </c>
    </row>
    <row r="1881" spans="1:23" x14ac:dyDescent="0.35">
      <c r="A1881" s="7">
        <v>1</v>
      </c>
      <c r="B1881" s="7">
        <v>4190</v>
      </c>
      <c r="C1881" s="7">
        <v>1188</v>
      </c>
      <c r="D1881" s="7">
        <v>0</v>
      </c>
      <c r="E1881" s="7">
        <v>0</v>
      </c>
      <c r="F1881" s="7">
        <v>0</v>
      </c>
      <c r="G1881" s="7">
        <v>0</v>
      </c>
      <c r="H1881" s="7">
        <v>1</v>
      </c>
      <c r="I1881" s="7">
        <v>21.116504854368902</v>
      </c>
      <c r="J1881" s="7">
        <v>45286</v>
      </c>
      <c r="K1881" s="7">
        <v>2634</v>
      </c>
      <c r="L1881" s="7">
        <v>1176</v>
      </c>
      <c r="M1881" s="7">
        <v>298</v>
      </c>
      <c r="N1881" s="7">
        <v>2135</v>
      </c>
      <c r="O1881" s="7">
        <v>597</v>
      </c>
      <c r="P1881" s="7">
        <v>30</v>
      </c>
      <c r="Q1881" s="7">
        <v>1</v>
      </c>
      <c r="R1881" s="7">
        <v>52</v>
      </c>
      <c r="S1881" s="7">
        <v>1375</v>
      </c>
      <c r="T1881" s="7">
        <v>3442</v>
      </c>
      <c r="U1881" s="7">
        <v>411</v>
      </c>
      <c r="V1881" s="7">
        <v>114</v>
      </c>
      <c r="W1881" s="7">
        <v>0</v>
      </c>
    </row>
    <row r="1882" spans="1:23" x14ac:dyDescent="0.35">
      <c r="A1882" s="7">
        <v>1</v>
      </c>
      <c r="B1882" s="7">
        <v>5578</v>
      </c>
      <c r="C1882" s="7">
        <v>1862</v>
      </c>
      <c r="D1882" s="7">
        <v>0</v>
      </c>
      <c r="E1882" s="7">
        <v>60</v>
      </c>
      <c r="F1882" s="7">
        <v>1.0756543564001435</v>
      </c>
      <c r="G1882" s="7">
        <v>0</v>
      </c>
      <c r="H1882" s="7">
        <v>1</v>
      </c>
      <c r="I1882" s="7">
        <v>30.674426566244399</v>
      </c>
      <c r="J1882" s="7">
        <v>39240</v>
      </c>
      <c r="K1882" s="7">
        <v>3472</v>
      </c>
      <c r="L1882" s="7">
        <v>1341</v>
      </c>
      <c r="M1882" s="7">
        <v>533</v>
      </c>
      <c r="N1882" s="7">
        <v>3364</v>
      </c>
      <c r="O1882" s="7">
        <v>631</v>
      </c>
      <c r="P1882" s="7">
        <v>83</v>
      </c>
      <c r="Q1882" s="7">
        <v>5</v>
      </c>
      <c r="R1882" s="7">
        <v>78</v>
      </c>
      <c r="S1882" s="7">
        <v>1417</v>
      </c>
      <c r="T1882" s="7">
        <v>4192</v>
      </c>
      <c r="U1882" s="7">
        <v>740</v>
      </c>
      <c r="V1882" s="7">
        <v>436</v>
      </c>
      <c r="W1882" s="7">
        <v>0</v>
      </c>
    </row>
    <row r="1883" spans="1:23" x14ac:dyDescent="0.35">
      <c r="A1883" s="7">
        <v>1</v>
      </c>
      <c r="B1883" s="7">
        <v>5851</v>
      </c>
      <c r="C1883" s="7">
        <v>1704</v>
      </c>
      <c r="D1883" s="7">
        <v>0</v>
      </c>
      <c r="E1883" s="7">
        <v>311</v>
      </c>
      <c r="F1883" s="7">
        <v>5.3153307126986844</v>
      </c>
      <c r="G1883" s="7">
        <v>0</v>
      </c>
      <c r="H1883" s="7">
        <v>1</v>
      </c>
      <c r="I1883" s="7">
        <v>21.817551161983999</v>
      </c>
      <c r="J1883" s="7">
        <v>41552</v>
      </c>
      <c r="K1883" s="7">
        <v>3489</v>
      </c>
      <c r="L1883" s="7">
        <v>1607</v>
      </c>
      <c r="M1883" s="7">
        <v>450</v>
      </c>
      <c r="N1883" s="7">
        <v>2020</v>
      </c>
      <c r="O1883" s="7">
        <v>2076</v>
      </c>
      <c r="P1883" s="7">
        <v>64</v>
      </c>
      <c r="Q1883" s="7">
        <v>3</v>
      </c>
      <c r="R1883" s="7">
        <v>59</v>
      </c>
      <c r="S1883" s="7">
        <v>1629</v>
      </c>
      <c r="T1883" s="7">
        <v>3318</v>
      </c>
      <c r="U1883" s="7">
        <v>504</v>
      </c>
      <c r="V1883" s="7">
        <v>508</v>
      </c>
      <c r="W1883" s="7">
        <v>0</v>
      </c>
    </row>
    <row r="1884" spans="1:23" x14ac:dyDescent="0.35">
      <c r="A1884" s="7">
        <v>1</v>
      </c>
      <c r="B1884" s="7">
        <v>6685</v>
      </c>
      <c r="C1884" s="7">
        <v>2074</v>
      </c>
      <c r="D1884" s="7">
        <v>0</v>
      </c>
      <c r="E1884" s="7">
        <v>5</v>
      </c>
      <c r="F1884" s="7">
        <v>7.4794315632011971E-2</v>
      </c>
      <c r="G1884" s="7">
        <v>0</v>
      </c>
      <c r="H1884" s="7">
        <v>1</v>
      </c>
      <c r="I1884" s="7">
        <v>10.126404494382001</v>
      </c>
      <c r="J1884" s="7">
        <v>47349</v>
      </c>
      <c r="K1884" s="7">
        <v>3162</v>
      </c>
      <c r="L1884" s="7">
        <v>1813</v>
      </c>
      <c r="M1884" s="7">
        <v>565</v>
      </c>
      <c r="N1884" s="7">
        <v>3174</v>
      </c>
      <c r="O1884" s="7">
        <v>1742</v>
      </c>
      <c r="P1884" s="7">
        <v>61</v>
      </c>
      <c r="Q1884" s="7">
        <v>7</v>
      </c>
      <c r="R1884" s="7">
        <v>27</v>
      </c>
      <c r="S1884" s="7">
        <v>1674</v>
      </c>
      <c r="T1884" s="7">
        <v>3515</v>
      </c>
      <c r="U1884" s="7">
        <v>395</v>
      </c>
      <c r="V1884" s="7">
        <v>306</v>
      </c>
      <c r="W1884" s="7">
        <v>0</v>
      </c>
    </row>
    <row r="1885" spans="1:23" x14ac:dyDescent="0.35">
      <c r="A1885" s="7">
        <v>1</v>
      </c>
      <c r="B1885" s="7">
        <v>5077</v>
      </c>
      <c r="C1885" s="7">
        <v>1614</v>
      </c>
      <c r="D1885" s="7">
        <v>0</v>
      </c>
      <c r="E1885" s="7">
        <v>16</v>
      </c>
      <c r="F1885" s="7">
        <v>0.31514674020090605</v>
      </c>
      <c r="G1885" s="7">
        <v>0</v>
      </c>
      <c r="H1885" s="7">
        <v>1</v>
      </c>
      <c r="I1885" s="7">
        <v>19.632125295938799</v>
      </c>
      <c r="J1885" s="7">
        <v>50570</v>
      </c>
      <c r="K1885" s="7">
        <v>2726</v>
      </c>
      <c r="L1885" s="7">
        <v>1394</v>
      </c>
      <c r="M1885" s="7">
        <v>336</v>
      </c>
      <c r="N1885" s="7">
        <v>1545</v>
      </c>
      <c r="O1885" s="7">
        <v>2602</v>
      </c>
      <c r="P1885" s="7">
        <v>51</v>
      </c>
      <c r="Q1885" s="7">
        <v>1</v>
      </c>
      <c r="R1885" s="7">
        <v>40</v>
      </c>
      <c r="S1885" s="7">
        <v>838</v>
      </c>
      <c r="T1885" s="7">
        <v>2077</v>
      </c>
      <c r="U1885" s="7">
        <v>446</v>
      </c>
      <c r="V1885" s="7">
        <v>329</v>
      </c>
      <c r="W1885" s="7">
        <v>0</v>
      </c>
    </row>
    <row r="1886" spans="1:23" x14ac:dyDescent="0.35">
      <c r="A1886" s="7">
        <v>1</v>
      </c>
      <c r="B1886" s="7">
        <v>5583</v>
      </c>
      <c r="C1886" s="7">
        <v>1908</v>
      </c>
      <c r="D1886" s="7">
        <v>0</v>
      </c>
      <c r="E1886" s="7">
        <v>10</v>
      </c>
      <c r="F1886" s="7">
        <v>0.17911517105498836</v>
      </c>
      <c r="G1886" s="7">
        <v>0</v>
      </c>
      <c r="H1886" s="7">
        <v>1</v>
      </c>
      <c r="I1886" s="7">
        <v>8.6880973066898299</v>
      </c>
      <c r="J1886" s="7">
        <v>54513</v>
      </c>
      <c r="K1886" s="7">
        <v>1866</v>
      </c>
      <c r="L1886" s="7">
        <v>1403</v>
      </c>
      <c r="M1886" s="7">
        <v>520</v>
      </c>
      <c r="N1886" s="7">
        <v>3610</v>
      </c>
      <c r="O1886" s="7">
        <v>633</v>
      </c>
      <c r="P1886" s="7">
        <v>78</v>
      </c>
      <c r="Q1886" s="7">
        <v>3</v>
      </c>
      <c r="R1886" s="7">
        <v>22</v>
      </c>
      <c r="S1886" s="7">
        <v>1237</v>
      </c>
      <c r="T1886" s="7">
        <v>3243</v>
      </c>
      <c r="U1886" s="7">
        <v>145</v>
      </c>
      <c r="V1886" s="7">
        <v>212</v>
      </c>
      <c r="W1886" s="7">
        <v>0</v>
      </c>
    </row>
    <row r="1887" spans="1:23" x14ac:dyDescent="0.35">
      <c r="A1887" s="7">
        <v>1</v>
      </c>
      <c r="B1887" s="7">
        <v>3800</v>
      </c>
      <c r="C1887" s="7">
        <v>1566</v>
      </c>
      <c r="D1887" s="7">
        <v>0</v>
      </c>
      <c r="E1887" s="7">
        <v>9</v>
      </c>
      <c r="F1887" s="7">
        <v>0.23684210526315791</v>
      </c>
      <c r="G1887" s="7">
        <v>0</v>
      </c>
      <c r="H1887" s="7">
        <v>1</v>
      </c>
      <c r="I1887" s="7">
        <v>18.131564400221102</v>
      </c>
      <c r="J1887" s="7">
        <v>39817</v>
      </c>
      <c r="K1887" s="7">
        <v>1824</v>
      </c>
      <c r="L1887" s="7">
        <v>838</v>
      </c>
      <c r="M1887" s="7">
        <v>305</v>
      </c>
      <c r="N1887" s="7">
        <v>1737</v>
      </c>
      <c r="O1887" s="7">
        <v>1134</v>
      </c>
      <c r="P1887" s="7">
        <v>144</v>
      </c>
      <c r="Q1887" s="7">
        <v>3</v>
      </c>
      <c r="R1887" s="7">
        <v>45</v>
      </c>
      <c r="S1887" s="7">
        <v>737</v>
      </c>
      <c r="T1887" s="7">
        <v>2008</v>
      </c>
      <c r="U1887" s="7">
        <v>380</v>
      </c>
      <c r="V1887" s="7">
        <v>277</v>
      </c>
      <c r="W1887" s="7">
        <v>0</v>
      </c>
    </row>
    <row r="1888" spans="1:23" x14ac:dyDescent="0.35">
      <c r="A1888" s="7">
        <v>1</v>
      </c>
      <c r="B1888" s="7">
        <v>5517</v>
      </c>
      <c r="C1888" s="7">
        <v>1983</v>
      </c>
      <c r="D1888" s="7">
        <v>0</v>
      </c>
      <c r="E1888" s="7">
        <v>38</v>
      </c>
      <c r="F1888" s="7">
        <v>0.68878013413086825</v>
      </c>
      <c r="G1888" s="7">
        <v>0</v>
      </c>
      <c r="H1888" s="7">
        <v>1</v>
      </c>
      <c r="I1888" s="7">
        <v>14.751856193825699</v>
      </c>
      <c r="J1888" s="7">
        <v>50972</v>
      </c>
      <c r="K1888" s="7">
        <v>2201</v>
      </c>
      <c r="L1888" s="7">
        <v>1348</v>
      </c>
      <c r="M1888" s="7">
        <v>505</v>
      </c>
      <c r="N1888" s="7">
        <v>3433</v>
      </c>
      <c r="O1888" s="7">
        <v>976</v>
      </c>
      <c r="P1888" s="7">
        <v>102</v>
      </c>
      <c r="Q1888" s="7">
        <v>3</v>
      </c>
      <c r="R1888" s="7">
        <v>32</v>
      </c>
      <c r="S1888" s="7">
        <v>971</v>
      </c>
      <c r="T1888" s="7">
        <v>3218</v>
      </c>
      <c r="U1888" s="7">
        <v>391</v>
      </c>
      <c r="V1888" s="7">
        <v>227</v>
      </c>
      <c r="W1888" s="7">
        <v>0</v>
      </c>
    </row>
    <row r="1889" spans="1:23" x14ac:dyDescent="0.35">
      <c r="A1889" s="7">
        <v>1</v>
      </c>
      <c r="B1889" s="7">
        <v>5762</v>
      </c>
      <c r="C1889" s="7">
        <v>2263</v>
      </c>
      <c r="D1889" s="7">
        <v>0</v>
      </c>
      <c r="E1889" s="7">
        <v>18</v>
      </c>
      <c r="F1889" s="7">
        <v>0.31239153071850057</v>
      </c>
      <c r="G1889" s="7">
        <v>0</v>
      </c>
      <c r="H1889" s="7">
        <v>1</v>
      </c>
      <c r="I1889" s="7">
        <v>24.7959368764738</v>
      </c>
      <c r="J1889" s="7">
        <v>39202</v>
      </c>
      <c r="K1889" s="7">
        <v>2470</v>
      </c>
      <c r="L1889" s="7">
        <v>1553</v>
      </c>
      <c r="M1889" s="7">
        <v>474</v>
      </c>
      <c r="N1889" s="7">
        <v>2142</v>
      </c>
      <c r="O1889" s="7">
        <v>2517</v>
      </c>
      <c r="P1889" s="7">
        <v>266</v>
      </c>
      <c r="Q1889" s="7">
        <v>4</v>
      </c>
      <c r="R1889" s="7">
        <v>17</v>
      </c>
      <c r="S1889" s="7">
        <v>816</v>
      </c>
      <c r="T1889" s="7">
        <v>2199</v>
      </c>
      <c r="U1889" s="7">
        <v>755</v>
      </c>
      <c r="V1889" s="7">
        <v>490</v>
      </c>
      <c r="W1889" s="7">
        <v>0</v>
      </c>
    </row>
    <row r="1890" spans="1:23" x14ac:dyDescent="0.35">
      <c r="A1890" s="7">
        <v>1</v>
      </c>
      <c r="B1890" s="7">
        <v>5033</v>
      </c>
      <c r="C1890" s="7">
        <v>1682</v>
      </c>
      <c r="D1890" s="7">
        <v>0</v>
      </c>
      <c r="E1890" s="7">
        <v>0</v>
      </c>
      <c r="F1890" s="7">
        <v>0</v>
      </c>
      <c r="G1890" s="7">
        <v>1</v>
      </c>
      <c r="H1890" s="7">
        <v>1</v>
      </c>
      <c r="I1890" s="7">
        <v>19.817767653758501</v>
      </c>
      <c r="J1890" s="7">
        <v>48180</v>
      </c>
      <c r="K1890" s="7">
        <v>2923</v>
      </c>
      <c r="L1890" s="7">
        <v>1235</v>
      </c>
      <c r="M1890" s="7">
        <v>441</v>
      </c>
      <c r="N1890" s="7">
        <v>3013</v>
      </c>
      <c r="O1890" s="7">
        <v>764</v>
      </c>
      <c r="P1890" s="7">
        <v>157</v>
      </c>
      <c r="Q1890" s="7">
        <v>0</v>
      </c>
      <c r="R1890" s="7">
        <v>43</v>
      </c>
      <c r="S1890" s="7">
        <v>1056</v>
      </c>
      <c r="T1890" s="7">
        <v>3270</v>
      </c>
      <c r="U1890" s="7">
        <v>383</v>
      </c>
      <c r="V1890" s="7">
        <v>327</v>
      </c>
      <c r="W1890" s="7">
        <v>0</v>
      </c>
    </row>
    <row r="1891" spans="1:23" x14ac:dyDescent="0.35">
      <c r="A1891" s="7">
        <v>1</v>
      </c>
      <c r="B1891" s="7">
        <v>3164</v>
      </c>
      <c r="C1891" s="7">
        <v>1146</v>
      </c>
      <c r="D1891" s="7">
        <v>0</v>
      </c>
      <c r="E1891" s="7">
        <v>26</v>
      </c>
      <c r="F1891" s="7">
        <v>0.82174462705436147</v>
      </c>
      <c r="G1891" s="7">
        <v>0</v>
      </c>
      <c r="H1891" s="7">
        <v>1</v>
      </c>
      <c r="I1891" s="7">
        <v>12.982944657152801</v>
      </c>
      <c r="J1891" s="7">
        <v>51063</v>
      </c>
      <c r="K1891" s="7">
        <v>1300</v>
      </c>
      <c r="L1891" s="7">
        <v>772</v>
      </c>
      <c r="M1891" s="7">
        <v>226</v>
      </c>
      <c r="N1891" s="7">
        <v>1494</v>
      </c>
      <c r="O1891" s="7">
        <v>804</v>
      </c>
      <c r="P1891" s="7">
        <v>49</v>
      </c>
      <c r="Q1891" s="7">
        <v>3</v>
      </c>
      <c r="R1891" s="7">
        <v>40</v>
      </c>
      <c r="S1891" s="7">
        <v>774</v>
      </c>
      <c r="T1891" s="7">
        <v>1979</v>
      </c>
      <c r="U1891" s="7">
        <v>240</v>
      </c>
      <c r="V1891" s="7">
        <v>331</v>
      </c>
      <c r="W1891" s="7">
        <v>0</v>
      </c>
    </row>
    <row r="1892" spans="1:23" x14ac:dyDescent="0.35">
      <c r="A1892" s="7">
        <v>1</v>
      </c>
      <c r="B1892" s="7">
        <v>5867</v>
      </c>
      <c r="C1892" s="7">
        <v>2291</v>
      </c>
      <c r="D1892" s="7">
        <v>0</v>
      </c>
      <c r="E1892" s="7">
        <v>154</v>
      </c>
      <c r="F1892" s="7">
        <v>2.6248508607465486</v>
      </c>
      <c r="G1892" s="7">
        <v>1</v>
      </c>
      <c r="H1892" s="7">
        <v>1</v>
      </c>
      <c r="I1892" s="7">
        <v>29.366602687140098</v>
      </c>
      <c r="J1892" s="7">
        <v>39239</v>
      </c>
      <c r="K1892" s="7">
        <v>3482</v>
      </c>
      <c r="L1892" s="7">
        <v>1192</v>
      </c>
      <c r="M1892" s="7">
        <v>855</v>
      </c>
      <c r="N1892" s="7">
        <v>3457</v>
      </c>
      <c r="O1892" s="7">
        <v>918</v>
      </c>
      <c r="P1892" s="7">
        <v>226</v>
      </c>
      <c r="Q1892" s="7">
        <v>2</v>
      </c>
      <c r="R1892" s="7">
        <v>52</v>
      </c>
      <c r="S1892" s="7">
        <v>1212</v>
      </c>
      <c r="T1892" s="7">
        <v>3595</v>
      </c>
      <c r="U1892" s="7">
        <v>476</v>
      </c>
      <c r="V1892" s="7">
        <v>386</v>
      </c>
      <c r="W1892" s="7">
        <v>0</v>
      </c>
    </row>
    <row r="1893" spans="1:23" x14ac:dyDescent="0.35">
      <c r="A1893" s="7">
        <v>1</v>
      </c>
      <c r="B1893" s="7">
        <v>2953</v>
      </c>
      <c r="C1893" s="7">
        <v>1399</v>
      </c>
      <c r="D1893" s="7">
        <v>0</v>
      </c>
      <c r="E1893" s="7">
        <v>0</v>
      </c>
      <c r="F1893" s="7">
        <v>0</v>
      </c>
      <c r="G1893" s="7">
        <v>1</v>
      </c>
      <c r="H1893" s="7">
        <v>1</v>
      </c>
      <c r="I1893" s="7">
        <v>33.989501312336003</v>
      </c>
      <c r="J1893" s="7">
        <v>37300</v>
      </c>
      <c r="K1893" s="7">
        <v>1652</v>
      </c>
      <c r="L1893" s="7">
        <v>540</v>
      </c>
      <c r="M1893" s="7">
        <v>491</v>
      </c>
      <c r="N1893" s="7">
        <v>1602</v>
      </c>
      <c r="O1893" s="7">
        <v>655</v>
      </c>
      <c r="P1893" s="7">
        <v>51</v>
      </c>
      <c r="Q1893" s="7">
        <v>2</v>
      </c>
      <c r="R1893" s="7">
        <v>66</v>
      </c>
      <c r="S1893" s="7">
        <v>577</v>
      </c>
      <c r="T1893" s="7">
        <v>1895</v>
      </c>
      <c r="U1893" s="7">
        <v>477</v>
      </c>
      <c r="V1893" s="7">
        <v>382</v>
      </c>
      <c r="W1893" s="7">
        <v>0</v>
      </c>
    </row>
    <row r="1894" spans="1:23" x14ac:dyDescent="0.35">
      <c r="A1894" s="7">
        <v>1</v>
      </c>
      <c r="B1894" s="7">
        <v>6612</v>
      </c>
      <c r="C1894" s="7">
        <v>2218</v>
      </c>
      <c r="D1894" s="7">
        <v>0</v>
      </c>
      <c r="E1894" s="7">
        <v>2</v>
      </c>
      <c r="F1894" s="7">
        <v>3.0248033877797946E-2</v>
      </c>
      <c r="G1894" s="7">
        <v>0</v>
      </c>
      <c r="H1894" s="7">
        <v>1</v>
      </c>
      <c r="I1894" s="7">
        <v>10.832337714058101</v>
      </c>
      <c r="J1894" s="7">
        <v>64503</v>
      </c>
      <c r="K1894" s="7">
        <v>2844</v>
      </c>
      <c r="L1894" s="7">
        <v>1574</v>
      </c>
      <c r="M1894" s="7">
        <v>552</v>
      </c>
      <c r="N1894" s="7">
        <v>3986</v>
      </c>
      <c r="O1894" s="7">
        <v>802</v>
      </c>
      <c r="P1894" s="7">
        <v>260</v>
      </c>
      <c r="Q1894" s="7">
        <v>5</v>
      </c>
      <c r="R1894" s="7">
        <v>62</v>
      </c>
      <c r="S1894" s="7">
        <v>1497</v>
      </c>
      <c r="T1894" s="7">
        <v>4456</v>
      </c>
      <c r="U1894" s="7">
        <v>240</v>
      </c>
      <c r="V1894" s="7">
        <v>205</v>
      </c>
      <c r="W1894" s="7">
        <v>0</v>
      </c>
    </row>
    <row r="1895" spans="1:23" x14ac:dyDescent="0.35">
      <c r="A1895" s="7">
        <v>1</v>
      </c>
      <c r="B1895" s="7">
        <v>3862</v>
      </c>
      <c r="C1895" s="7">
        <v>1232</v>
      </c>
      <c r="D1895" s="7">
        <v>0</v>
      </c>
      <c r="E1895" s="7">
        <v>202</v>
      </c>
      <c r="F1895" s="7">
        <v>5.2304505437597095</v>
      </c>
      <c r="G1895" s="7">
        <v>0</v>
      </c>
      <c r="H1895" s="7">
        <v>1</v>
      </c>
      <c r="I1895" s="7">
        <v>10.068710359408</v>
      </c>
      <c r="J1895" s="7">
        <v>61906</v>
      </c>
      <c r="K1895" s="7">
        <v>924</v>
      </c>
      <c r="L1895" s="7">
        <v>833</v>
      </c>
      <c r="M1895" s="7">
        <v>538</v>
      </c>
      <c r="N1895" s="7">
        <v>2500</v>
      </c>
      <c r="O1895" s="7">
        <v>379</v>
      </c>
      <c r="P1895" s="7">
        <v>117</v>
      </c>
      <c r="Q1895" s="7">
        <v>0</v>
      </c>
      <c r="R1895" s="7">
        <v>33</v>
      </c>
      <c r="S1895" s="7">
        <v>833</v>
      </c>
      <c r="T1895" s="7">
        <v>2302</v>
      </c>
      <c r="U1895" s="7">
        <v>114</v>
      </c>
      <c r="V1895" s="7">
        <v>146</v>
      </c>
      <c r="W1895" s="7">
        <v>0</v>
      </c>
    </row>
    <row r="1896" spans="1:23" x14ac:dyDescent="0.35">
      <c r="A1896" s="7">
        <v>1</v>
      </c>
      <c r="B1896" s="7">
        <v>6500</v>
      </c>
      <c r="C1896" s="7">
        <v>2176</v>
      </c>
      <c r="D1896" s="7">
        <v>0</v>
      </c>
      <c r="E1896" s="7">
        <v>12</v>
      </c>
      <c r="F1896" s="7">
        <v>0.1846153846153846</v>
      </c>
      <c r="G1896" s="7">
        <v>0</v>
      </c>
      <c r="H1896" s="7">
        <v>0</v>
      </c>
      <c r="I1896" s="7">
        <v>3.01152737752161</v>
      </c>
      <c r="J1896" s="7">
        <v>111979</v>
      </c>
      <c r="K1896" s="7">
        <v>1295</v>
      </c>
      <c r="L1896" s="7">
        <v>1376</v>
      </c>
      <c r="M1896" s="7">
        <v>930</v>
      </c>
      <c r="N1896" s="7">
        <v>5344</v>
      </c>
      <c r="O1896" s="7">
        <v>234</v>
      </c>
      <c r="P1896" s="7">
        <v>208</v>
      </c>
      <c r="Q1896" s="7">
        <v>3</v>
      </c>
      <c r="R1896" s="7">
        <v>13</v>
      </c>
      <c r="S1896" s="7">
        <v>698</v>
      </c>
      <c r="T1896" s="7">
        <v>2522</v>
      </c>
      <c r="U1896" s="7">
        <v>64</v>
      </c>
      <c r="V1896" s="7">
        <v>80</v>
      </c>
      <c r="W1896" s="7">
        <v>0</v>
      </c>
    </row>
    <row r="1897" spans="1:23" x14ac:dyDescent="0.35">
      <c r="A1897" s="7">
        <v>1</v>
      </c>
      <c r="B1897" s="7">
        <v>5813</v>
      </c>
      <c r="C1897" s="7">
        <v>1977</v>
      </c>
      <c r="D1897" s="7">
        <v>0</v>
      </c>
      <c r="E1897" s="7">
        <v>0</v>
      </c>
      <c r="F1897" s="7">
        <v>0</v>
      </c>
      <c r="G1897" s="7">
        <v>0</v>
      </c>
      <c r="H1897" s="7">
        <v>1</v>
      </c>
      <c r="I1897" s="7">
        <v>9.5604972859394088</v>
      </c>
      <c r="J1897" s="7">
        <v>76573</v>
      </c>
      <c r="K1897" s="7">
        <v>1211</v>
      </c>
      <c r="L1897" s="7">
        <v>1294</v>
      </c>
      <c r="M1897" s="7">
        <v>833</v>
      </c>
      <c r="N1897" s="7">
        <v>383</v>
      </c>
      <c r="O1897" s="7">
        <v>5126</v>
      </c>
      <c r="P1897" s="7">
        <v>42</v>
      </c>
      <c r="Q1897" s="7">
        <v>4</v>
      </c>
      <c r="R1897" s="7">
        <v>8</v>
      </c>
      <c r="S1897" s="7">
        <v>250</v>
      </c>
      <c r="T1897" s="7">
        <v>369</v>
      </c>
      <c r="U1897" s="7">
        <v>174</v>
      </c>
      <c r="V1897" s="7">
        <v>80</v>
      </c>
      <c r="W1897" s="7">
        <v>0</v>
      </c>
    </row>
    <row r="1898" spans="1:23" x14ac:dyDescent="0.35">
      <c r="A1898" s="7">
        <v>1</v>
      </c>
      <c r="B1898" s="7">
        <v>2265</v>
      </c>
      <c r="C1898" s="7">
        <v>803</v>
      </c>
      <c r="D1898" s="7">
        <v>0</v>
      </c>
      <c r="E1898" s="7">
        <v>0</v>
      </c>
      <c r="F1898" s="7">
        <v>0</v>
      </c>
      <c r="G1898" s="7">
        <v>0</v>
      </c>
      <c r="H1898" s="7">
        <v>1</v>
      </c>
      <c r="I1898" s="7">
        <v>4.0140296180826196</v>
      </c>
      <c r="J1898" s="7">
        <v>74375</v>
      </c>
      <c r="K1898" s="7">
        <v>569</v>
      </c>
      <c r="L1898" s="7">
        <v>565</v>
      </c>
      <c r="M1898" s="7">
        <v>204</v>
      </c>
      <c r="N1898" s="7">
        <v>441</v>
      </c>
      <c r="O1898" s="7">
        <v>1554</v>
      </c>
      <c r="P1898" s="7">
        <v>42</v>
      </c>
      <c r="Q1898" s="7">
        <v>0</v>
      </c>
      <c r="R1898" s="7">
        <v>7</v>
      </c>
      <c r="S1898" s="7">
        <v>221</v>
      </c>
      <c r="T1898" s="7">
        <v>321</v>
      </c>
      <c r="U1898" s="7">
        <v>62</v>
      </c>
      <c r="V1898" s="7">
        <v>73</v>
      </c>
      <c r="W1898" s="7">
        <v>0</v>
      </c>
    </row>
    <row r="1899" spans="1:23" x14ac:dyDescent="0.35">
      <c r="A1899" s="7">
        <v>1</v>
      </c>
      <c r="B1899" s="7">
        <v>7531</v>
      </c>
      <c r="C1899" s="7">
        <v>2520</v>
      </c>
      <c r="D1899" s="7">
        <v>0</v>
      </c>
      <c r="E1899" s="7">
        <v>10</v>
      </c>
      <c r="F1899" s="7">
        <v>0.13278449077147789</v>
      </c>
      <c r="G1899" s="7">
        <v>0</v>
      </c>
      <c r="H1899" s="7">
        <v>1</v>
      </c>
      <c r="I1899" s="7">
        <v>13.0246412131059</v>
      </c>
      <c r="J1899" s="7">
        <v>70399</v>
      </c>
      <c r="K1899" s="7">
        <v>1962</v>
      </c>
      <c r="L1899" s="7">
        <v>1818</v>
      </c>
      <c r="M1899" s="7">
        <v>766</v>
      </c>
      <c r="N1899" s="7">
        <v>3249</v>
      </c>
      <c r="O1899" s="7">
        <v>3137</v>
      </c>
      <c r="P1899" s="7">
        <v>270</v>
      </c>
      <c r="Q1899" s="7">
        <v>3</v>
      </c>
      <c r="R1899" s="7">
        <v>19</v>
      </c>
      <c r="S1899" s="7">
        <v>853</v>
      </c>
      <c r="T1899" s="7">
        <v>1531</v>
      </c>
      <c r="U1899" s="7">
        <v>133</v>
      </c>
      <c r="V1899" s="7">
        <v>112</v>
      </c>
      <c r="W1899" s="7">
        <v>0</v>
      </c>
    </row>
    <row r="1900" spans="1:23" x14ac:dyDescent="0.35">
      <c r="A1900" s="7">
        <v>1</v>
      </c>
      <c r="B1900" s="7">
        <v>5795</v>
      </c>
      <c r="C1900" s="7">
        <v>1812</v>
      </c>
      <c r="D1900" s="7">
        <v>0</v>
      </c>
      <c r="E1900" s="7">
        <v>2</v>
      </c>
      <c r="F1900" s="7">
        <v>3.4512510785159621E-2</v>
      </c>
      <c r="G1900" s="7">
        <v>0</v>
      </c>
      <c r="H1900" s="7">
        <v>0</v>
      </c>
      <c r="I1900" s="7">
        <v>9.224180530390381</v>
      </c>
      <c r="J1900" s="7">
        <v>92620</v>
      </c>
      <c r="K1900" s="7">
        <v>1280</v>
      </c>
      <c r="L1900" s="7">
        <v>1400</v>
      </c>
      <c r="M1900" s="7">
        <v>727</v>
      </c>
      <c r="N1900" s="7">
        <v>3365</v>
      </c>
      <c r="O1900" s="7">
        <v>1567</v>
      </c>
      <c r="P1900" s="7">
        <v>231</v>
      </c>
      <c r="Q1900" s="7">
        <v>0</v>
      </c>
      <c r="R1900" s="7">
        <v>13</v>
      </c>
      <c r="S1900" s="7">
        <v>619</v>
      </c>
      <c r="T1900" s="7">
        <v>1553</v>
      </c>
      <c r="U1900" s="7">
        <v>116</v>
      </c>
      <c r="V1900" s="7">
        <v>124</v>
      </c>
      <c r="W1900" s="7">
        <v>0</v>
      </c>
    </row>
    <row r="1901" spans="1:23" x14ac:dyDescent="0.35">
      <c r="A1901" s="7">
        <v>1</v>
      </c>
      <c r="B1901" s="7">
        <v>5129</v>
      </c>
      <c r="C1901" s="7">
        <v>1833</v>
      </c>
      <c r="D1901" s="7">
        <v>0</v>
      </c>
      <c r="E1901" s="7">
        <v>0</v>
      </c>
      <c r="F1901" s="7">
        <v>0</v>
      </c>
      <c r="G1901" s="7">
        <v>0</v>
      </c>
      <c r="H1901" s="7">
        <v>0</v>
      </c>
      <c r="I1901" s="7">
        <v>3.8388082505729599</v>
      </c>
      <c r="J1901" s="7">
        <v>78926</v>
      </c>
      <c r="K1901" s="7">
        <v>995</v>
      </c>
      <c r="L1901" s="7">
        <v>1262</v>
      </c>
      <c r="M1901" s="7">
        <v>438</v>
      </c>
      <c r="N1901" s="7">
        <v>1328</v>
      </c>
      <c r="O1901" s="7">
        <v>3012</v>
      </c>
      <c r="P1901" s="7">
        <v>533</v>
      </c>
      <c r="Q1901" s="7">
        <v>0</v>
      </c>
      <c r="R1901" s="7">
        <v>9</v>
      </c>
      <c r="S1901" s="7">
        <v>247</v>
      </c>
      <c r="T1901" s="7">
        <v>485</v>
      </c>
      <c r="U1901" s="7">
        <v>135</v>
      </c>
      <c r="V1901" s="7">
        <v>91</v>
      </c>
      <c r="W1901" s="7">
        <v>0</v>
      </c>
    </row>
    <row r="1902" spans="1:23" x14ac:dyDescent="0.35">
      <c r="A1902" s="7">
        <v>1</v>
      </c>
      <c r="B1902" s="7">
        <v>7715</v>
      </c>
      <c r="C1902" s="7">
        <v>2578</v>
      </c>
      <c r="D1902" s="7">
        <v>0</v>
      </c>
      <c r="E1902" s="7">
        <v>5</v>
      </c>
      <c r="F1902" s="7">
        <v>6.4808813998703821E-2</v>
      </c>
      <c r="G1902" s="7">
        <v>0</v>
      </c>
      <c r="H1902" s="7">
        <v>0</v>
      </c>
      <c r="I1902" s="7">
        <v>2.5524747343871503</v>
      </c>
      <c r="J1902" s="7">
        <v>93266</v>
      </c>
      <c r="K1902" s="7">
        <v>870</v>
      </c>
      <c r="L1902" s="7">
        <v>1790</v>
      </c>
      <c r="M1902" s="7">
        <v>1029</v>
      </c>
      <c r="N1902" s="7">
        <v>3355</v>
      </c>
      <c r="O1902" s="7">
        <v>2697</v>
      </c>
      <c r="P1902" s="7">
        <v>1035</v>
      </c>
      <c r="Q1902" s="7">
        <v>0</v>
      </c>
      <c r="R1902" s="7">
        <v>14</v>
      </c>
      <c r="S1902" s="7">
        <v>614</v>
      </c>
      <c r="T1902" s="7">
        <v>1105</v>
      </c>
      <c r="U1902" s="7">
        <v>112</v>
      </c>
      <c r="V1902" s="7">
        <v>77</v>
      </c>
      <c r="W1902" s="7">
        <v>0</v>
      </c>
    </row>
    <row r="1903" spans="1:23" x14ac:dyDescent="0.35">
      <c r="A1903" s="7">
        <v>1</v>
      </c>
      <c r="B1903" s="7">
        <v>5134</v>
      </c>
      <c r="C1903" s="7">
        <v>1856</v>
      </c>
      <c r="D1903" s="7">
        <v>0</v>
      </c>
      <c r="E1903" s="7">
        <v>0</v>
      </c>
      <c r="F1903" s="7">
        <v>0</v>
      </c>
      <c r="G1903" s="7">
        <v>1</v>
      </c>
      <c r="H1903" s="7">
        <v>1</v>
      </c>
      <c r="I1903" s="7">
        <v>10.089932002632199</v>
      </c>
      <c r="J1903" s="7">
        <v>62292</v>
      </c>
      <c r="K1903" s="7">
        <v>1567</v>
      </c>
      <c r="L1903" s="7">
        <v>1266</v>
      </c>
      <c r="M1903" s="7">
        <v>639</v>
      </c>
      <c r="N1903" s="7">
        <v>763</v>
      </c>
      <c r="O1903" s="7">
        <v>3924</v>
      </c>
      <c r="P1903" s="7">
        <v>150</v>
      </c>
      <c r="Q1903" s="7">
        <v>0</v>
      </c>
      <c r="R1903" s="7">
        <v>7</v>
      </c>
      <c r="S1903" s="7">
        <v>290</v>
      </c>
      <c r="T1903" s="7">
        <v>466</v>
      </c>
      <c r="U1903" s="7">
        <v>235</v>
      </c>
      <c r="V1903" s="7">
        <v>176</v>
      </c>
      <c r="W1903" s="7">
        <v>0</v>
      </c>
    </row>
    <row r="1904" spans="1:23" x14ac:dyDescent="0.35">
      <c r="A1904" s="7">
        <v>1</v>
      </c>
      <c r="B1904" s="7">
        <v>4031</v>
      </c>
      <c r="C1904" s="7">
        <v>1323</v>
      </c>
      <c r="D1904" s="7">
        <v>0</v>
      </c>
      <c r="E1904" s="7">
        <v>167</v>
      </c>
      <c r="F1904" s="7">
        <v>4.1428925824857359</v>
      </c>
      <c r="G1904" s="7">
        <v>0</v>
      </c>
      <c r="H1904" s="7">
        <v>0</v>
      </c>
      <c r="I1904" s="7">
        <v>4.6452271567126102</v>
      </c>
      <c r="J1904" s="7">
        <v>93182</v>
      </c>
      <c r="K1904" s="7">
        <v>806</v>
      </c>
      <c r="L1904" s="7">
        <v>805</v>
      </c>
      <c r="M1904" s="7">
        <v>717</v>
      </c>
      <c r="N1904" s="7">
        <v>2180</v>
      </c>
      <c r="O1904" s="7">
        <v>1069</v>
      </c>
      <c r="P1904" s="7">
        <v>542</v>
      </c>
      <c r="Q1904" s="7">
        <v>0</v>
      </c>
      <c r="R1904" s="7">
        <v>3</v>
      </c>
      <c r="S1904" s="7">
        <v>237</v>
      </c>
      <c r="T1904" s="7">
        <v>498</v>
      </c>
      <c r="U1904" s="7">
        <v>102</v>
      </c>
      <c r="V1904" s="7">
        <v>16</v>
      </c>
      <c r="W1904" s="7">
        <v>0</v>
      </c>
    </row>
    <row r="1905" spans="1:23" x14ac:dyDescent="0.35">
      <c r="A1905" s="7">
        <v>1</v>
      </c>
      <c r="B1905" s="7">
        <v>5046</v>
      </c>
      <c r="C1905" s="7">
        <v>1811</v>
      </c>
      <c r="D1905" s="7">
        <v>0</v>
      </c>
      <c r="E1905" s="7">
        <v>0</v>
      </c>
      <c r="F1905" s="7">
        <v>0</v>
      </c>
      <c r="G1905" s="7">
        <v>0</v>
      </c>
      <c r="H1905" s="7">
        <v>0</v>
      </c>
      <c r="I1905" s="7">
        <v>4.9480642115202995</v>
      </c>
      <c r="J1905" s="7">
        <v>95458</v>
      </c>
      <c r="K1905" s="7">
        <v>547</v>
      </c>
      <c r="L1905" s="7">
        <v>988</v>
      </c>
      <c r="M1905" s="7">
        <v>885</v>
      </c>
      <c r="N1905" s="7">
        <v>3653</v>
      </c>
      <c r="O1905" s="7">
        <v>487</v>
      </c>
      <c r="P1905" s="7">
        <v>595</v>
      </c>
      <c r="Q1905" s="7">
        <v>5</v>
      </c>
      <c r="R1905" s="7">
        <v>7</v>
      </c>
      <c r="S1905" s="7">
        <v>299</v>
      </c>
      <c r="T1905" s="7">
        <v>772</v>
      </c>
      <c r="U1905" s="7">
        <v>132</v>
      </c>
      <c r="V1905" s="7">
        <v>81</v>
      </c>
      <c r="W1905" s="7">
        <v>0</v>
      </c>
    </row>
    <row r="1906" spans="1:23" x14ac:dyDescent="0.35">
      <c r="A1906" s="7">
        <v>1</v>
      </c>
      <c r="B1906" s="7">
        <v>4141</v>
      </c>
      <c r="C1906" s="7">
        <v>1589</v>
      </c>
      <c r="D1906" s="7">
        <v>0</v>
      </c>
      <c r="E1906" s="7">
        <v>0</v>
      </c>
      <c r="F1906" s="7">
        <v>0</v>
      </c>
      <c r="G1906" s="7">
        <v>0</v>
      </c>
      <c r="H1906" s="7">
        <v>0</v>
      </c>
      <c r="I1906" s="7">
        <v>6.1026657854152901</v>
      </c>
      <c r="J1906" s="7">
        <v>102143</v>
      </c>
      <c r="K1906" s="7">
        <v>734</v>
      </c>
      <c r="L1906" s="7">
        <v>800</v>
      </c>
      <c r="M1906" s="7">
        <v>570</v>
      </c>
      <c r="N1906" s="7">
        <v>2840</v>
      </c>
      <c r="O1906" s="7">
        <v>617</v>
      </c>
      <c r="P1906" s="7">
        <v>369</v>
      </c>
      <c r="Q1906" s="7">
        <v>0</v>
      </c>
      <c r="R1906" s="7">
        <v>9</v>
      </c>
      <c r="S1906" s="7">
        <v>306</v>
      </c>
      <c r="T1906" s="7">
        <v>701</v>
      </c>
      <c r="U1906" s="7">
        <v>55</v>
      </c>
      <c r="V1906" s="7">
        <v>31</v>
      </c>
      <c r="W1906" s="7">
        <v>0</v>
      </c>
    </row>
    <row r="1907" spans="1:23" x14ac:dyDescent="0.35">
      <c r="A1907" s="7">
        <v>1</v>
      </c>
      <c r="B1907" s="7">
        <v>5718</v>
      </c>
      <c r="C1907" s="7">
        <v>1913</v>
      </c>
      <c r="D1907" s="7">
        <v>0</v>
      </c>
      <c r="E1907" s="7">
        <v>5</v>
      </c>
      <c r="F1907" s="7">
        <v>8.744316194473592E-2</v>
      </c>
      <c r="G1907" s="7">
        <v>0</v>
      </c>
      <c r="H1907" s="7">
        <v>0</v>
      </c>
      <c r="I1907" s="7">
        <v>3.5197036039070402</v>
      </c>
      <c r="J1907" s="7">
        <v>101484</v>
      </c>
      <c r="K1907" s="7">
        <v>1031</v>
      </c>
      <c r="L1907" s="7">
        <v>1266</v>
      </c>
      <c r="M1907" s="7">
        <v>689</v>
      </c>
      <c r="N1907" s="7">
        <v>3037</v>
      </c>
      <c r="O1907" s="7">
        <v>1430</v>
      </c>
      <c r="P1907" s="7">
        <v>859</v>
      </c>
      <c r="Q1907" s="7">
        <v>1</v>
      </c>
      <c r="R1907" s="7">
        <v>9</v>
      </c>
      <c r="S1907" s="7">
        <v>382</v>
      </c>
      <c r="T1907" s="7">
        <v>976</v>
      </c>
      <c r="U1907" s="7">
        <v>119</v>
      </c>
      <c r="V1907" s="7">
        <v>78</v>
      </c>
      <c r="W1907" s="7">
        <v>0</v>
      </c>
    </row>
    <row r="1908" spans="1:23" x14ac:dyDescent="0.35">
      <c r="A1908" s="7">
        <v>1</v>
      </c>
      <c r="B1908" s="7">
        <v>4236</v>
      </c>
      <c r="C1908" s="7">
        <v>1409</v>
      </c>
      <c r="D1908" s="7">
        <v>0</v>
      </c>
      <c r="E1908" s="7">
        <v>0</v>
      </c>
      <c r="F1908" s="7">
        <v>0</v>
      </c>
      <c r="G1908" s="7">
        <v>0</v>
      </c>
      <c r="H1908" s="7">
        <v>0</v>
      </c>
      <c r="I1908" s="7">
        <v>4.2181309718014397</v>
      </c>
      <c r="J1908" s="7">
        <v>102368</v>
      </c>
      <c r="K1908" s="7">
        <v>763</v>
      </c>
      <c r="L1908" s="7">
        <v>906</v>
      </c>
      <c r="M1908" s="7">
        <v>593</v>
      </c>
      <c r="N1908" s="7">
        <v>2473</v>
      </c>
      <c r="O1908" s="7">
        <v>1024</v>
      </c>
      <c r="P1908" s="7">
        <v>419</v>
      </c>
      <c r="Q1908" s="7">
        <v>5</v>
      </c>
      <c r="R1908" s="7">
        <v>1</v>
      </c>
      <c r="S1908" s="7">
        <v>314</v>
      </c>
      <c r="T1908" s="7">
        <v>824</v>
      </c>
      <c r="U1908" s="7">
        <v>73</v>
      </c>
      <c r="V1908" s="7">
        <v>48</v>
      </c>
      <c r="W1908" s="7">
        <v>0</v>
      </c>
    </row>
    <row r="1909" spans="1:23" x14ac:dyDescent="0.35">
      <c r="A1909" s="7">
        <v>1</v>
      </c>
      <c r="B1909" s="7">
        <v>3919</v>
      </c>
      <c r="C1909" s="7">
        <v>1339</v>
      </c>
      <c r="D1909" s="7">
        <v>0</v>
      </c>
      <c r="E1909" s="7">
        <v>0</v>
      </c>
      <c r="F1909" s="7">
        <v>0</v>
      </c>
      <c r="G1909" s="7">
        <v>0</v>
      </c>
      <c r="H1909" s="7">
        <v>0</v>
      </c>
      <c r="I1909" s="7">
        <v>6.0669946123213903</v>
      </c>
      <c r="J1909" s="7">
        <v>118214</v>
      </c>
      <c r="K1909" s="7">
        <v>490</v>
      </c>
      <c r="L1909" s="7">
        <v>878</v>
      </c>
      <c r="M1909" s="7">
        <v>474</v>
      </c>
      <c r="N1909" s="7">
        <v>2717</v>
      </c>
      <c r="O1909" s="7">
        <v>463</v>
      </c>
      <c r="P1909" s="7">
        <v>469</v>
      </c>
      <c r="Q1909" s="7">
        <v>0</v>
      </c>
      <c r="R1909" s="7">
        <v>4</v>
      </c>
      <c r="S1909" s="7">
        <v>266</v>
      </c>
      <c r="T1909" s="7">
        <v>631</v>
      </c>
      <c r="U1909" s="7">
        <v>25</v>
      </c>
      <c r="V1909" s="7">
        <v>71</v>
      </c>
      <c r="W1909" s="7">
        <v>0</v>
      </c>
    </row>
    <row r="1910" spans="1:23" x14ac:dyDescent="0.35">
      <c r="A1910" s="7">
        <v>1</v>
      </c>
      <c r="B1910" s="7">
        <v>3672</v>
      </c>
      <c r="C1910" s="7">
        <v>1267</v>
      </c>
      <c r="D1910" s="7">
        <v>0</v>
      </c>
      <c r="E1910" s="7">
        <v>0</v>
      </c>
      <c r="F1910" s="7">
        <v>0</v>
      </c>
      <c r="G1910" s="7">
        <v>0</v>
      </c>
      <c r="H1910" s="7">
        <v>0</v>
      </c>
      <c r="I1910" s="7">
        <v>5.9261227743821401</v>
      </c>
      <c r="J1910" s="7">
        <v>116903</v>
      </c>
      <c r="K1910" s="7">
        <v>435</v>
      </c>
      <c r="L1910" s="7">
        <v>795</v>
      </c>
      <c r="M1910" s="7">
        <v>498</v>
      </c>
      <c r="N1910" s="7">
        <v>2899</v>
      </c>
      <c r="O1910" s="7">
        <v>311</v>
      </c>
      <c r="P1910" s="7">
        <v>262</v>
      </c>
      <c r="Q1910" s="7">
        <v>0</v>
      </c>
      <c r="R1910" s="7">
        <v>6</v>
      </c>
      <c r="S1910" s="7">
        <v>194</v>
      </c>
      <c r="T1910" s="7">
        <v>660</v>
      </c>
      <c r="U1910" s="7">
        <v>18</v>
      </c>
      <c r="V1910" s="7">
        <v>73</v>
      </c>
      <c r="W1910" s="7">
        <v>0</v>
      </c>
    </row>
    <row r="1911" spans="1:23" x14ac:dyDescent="0.35">
      <c r="A1911" s="7">
        <v>1</v>
      </c>
      <c r="B1911" s="7">
        <v>7901</v>
      </c>
      <c r="C1911" s="7">
        <v>2638</v>
      </c>
      <c r="D1911" s="7">
        <v>0</v>
      </c>
      <c r="E1911" s="7">
        <v>1333</v>
      </c>
      <c r="F1911" s="7">
        <v>16.871282116187825</v>
      </c>
      <c r="G1911" s="7">
        <v>0</v>
      </c>
      <c r="H1911" s="7">
        <v>0</v>
      </c>
      <c r="I1911" s="7">
        <v>4.75784689674762</v>
      </c>
      <c r="J1911" s="7">
        <v>116631</v>
      </c>
      <c r="K1911" s="7">
        <v>1332</v>
      </c>
      <c r="L1911" s="7">
        <v>1193</v>
      </c>
      <c r="M1911" s="7">
        <v>1420</v>
      </c>
      <c r="N1911" s="7">
        <v>5219</v>
      </c>
      <c r="O1911" s="7">
        <v>1383</v>
      </c>
      <c r="P1911" s="7">
        <v>770</v>
      </c>
      <c r="Q1911" s="7">
        <v>13</v>
      </c>
      <c r="R1911" s="7">
        <v>11</v>
      </c>
      <c r="S1911" s="7">
        <v>505</v>
      </c>
      <c r="T1911" s="7">
        <v>1347</v>
      </c>
      <c r="U1911" s="7">
        <v>307</v>
      </c>
      <c r="V1911" s="7">
        <v>230</v>
      </c>
      <c r="W1911" s="7">
        <v>0</v>
      </c>
    </row>
    <row r="1912" spans="1:23" x14ac:dyDescent="0.35">
      <c r="A1912" s="7">
        <v>1</v>
      </c>
      <c r="B1912" s="7">
        <v>7914</v>
      </c>
      <c r="C1912" s="7">
        <v>2841</v>
      </c>
      <c r="D1912" s="7">
        <v>0</v>
      </c>
      <c r="E1912" s="7">
        <v>8</v>
      </c>
      <c r="F1912" s="7">
        <v>0.10108668182966893</v>
      </c>
      <c r="G1912" s="7">
        <v>0</v>
      </c>
      <c r="H1912" s="7">
        <v>0</v>
      </c>
      <c r="I1912" s="7">
        <v>7.0588235294117601</v>
      </c>
      <c r="J1912" s="7">
        <v>112708</v>
      </c>
      <c r="K1912" s="7">
        <v>989</v>
      </c>
      <c r="L1912" s="7">
        <v>1727</v>
      </c>
      <c r="M1912" s="7">
        <v>1233</v>
      </c>
      <c r="N1912" s="7">
        <v>6970</v>
      </c>
      <c r="O1912" s="7">
        <v>230</v>
      </c>
      <c r="P1912" s="7">
        <v>304</v>
      </c>
      <c r="Q1912" s="7">
        <v>2</v>
      </c>
      <c r="R1912" s="7">
        <v>11</v>
      </c>
      <c r="S1912" s="7">
        <v>397</v>
      </c>
      <c r="T1912" s="7">
        <v>1228</v>
      </c>
      <c r="U1912" s="7">
        <v>70</v>
      </c>
      <c r="V1912" s="7">
        <v>87</v>
      </c>
      <c r="W1912" s="7">
        <v>0</v>
      </c>
    </row>
    <row r="1913" spans="1:23" x14ac:dyDescent="0.35">
      <c r="A1913" s="7">
        <v>1</v>
      </c>
      <c r="B1913" s="7">
        <v>4753</v>
      </c>
      <c r="C1913" s="7">
        <v>1646</v>
      </c>
      <c r="D1913" s="7">
        <v>0</v>
      </c>
      <c r="E1913" s="7">
        <v>0</v>
      </c>
      <c r="F1913" s="7">
        <v>0</v>
      </c>
      <c r="G1913" s="7">
        <v>0</v>
      </c>
      <c r="H1913" s="7">
        <v>0</v>
      </c>
      <c r="I1913" s="7">
        <v>4.7004022866821895</v>
      </c>
      <c r="J1913" s="7">
        <v>105833</v>
      </c>
      <c r="K1913" s="7">
        <v>787</v>
      </c>
      <c r="L1913" s="7">
        <v>1148</v>
      </c>
      <c r="M1913" s="7">
        <v>518</v>
      </c>
      <c r="N1913" s="7">
        <v>3750</v>
      </c>
      <c r="O1913" s="7">
        <v>253</v>
      </c>
      <c r="P1913" s="7">
        <v>327</v>
      </c>
      <c r="Q1913" s="7">
        <v>1</v>
      </c>
      <c r="R1913" s="7">
        <v>2</v>
      </c>
      <c r="S1913" s="7">
        <v>420</v>
      </c>
      <c r="T1913" s="7">
        <v>1412</v>
      </c>
      <c r="U1913" s="7">
        <v>58</v>
      </c>
      <c r="V1913" s="7">
        <v>47</v>
      </c>
      <c r="W1913" s="7">
        <v>0</v>
      </c>
    </row>
    <row r="1914" spans="1:23" x14ac:dyDescent="0.35">
      <c r="A1914" s="7">
        <v>1</v>
      </c>
      <c r="B1914" s="7">
        <v>5425</v>
      </c>
      <c r="C1914" s="7">
        <v>2180</v>
      </c>
      <c r="D1914" s="7">
        <v>0</v>
      </c>
      <c r="E1914" s="7">
        <v>0</v>
      </c>
      <c r="F1914" s="7">
        <v>0</v>
      </c>
      <c r="G1914" s="7">
        <v>0</v>
      </c>
      <c r="H1914" s="7">
        <v>0</v>
      </c>
      <c r="I1914" s="7">
        <v>4.6790964503406203</v>
      </c>
      <c r="J1914" s="7">
        <v>80243</v>
      </c>
      <c r="K1914" s="7">
        <v>1017</v>
      </c>
      <c r="L1914" s="7">
        <v>1075</v>
      </c>
      <c r="M1914" s="7">
        <v>680</v>
      </c>
      <c r="N1914" s="7">
        <v>3805</v>
      </c>
      <c r="O1914" s="7">
        <v>338</v>
      </c>
      <c r="P1914" s="7">
        <v>817</v>
      </c>
      <c r="Q1914" s="7">
        <v>1</v>
      </c>
      <c r="R1914" s="7">
        <v>12</v>
      </c>
      <c r="S1914" s="7">
        <v>452</v>
      </c>
      <c r="T1914" s="7">
        <v>1210</v>
      </c>
      <c r="U1914" s="7">
        <v>84</v>
      </c>
      <c r="V1914" s="7">
        <v>45</v>
      </c>
      <c r="W1914" s="7">
        <v>0</v>
      </c>
    </row>
    <row r="1915" spans="1:23" x14ac:dyDescent="0.35">
      <c r="A1915" s="7">
        <v>1</v>
      </c>
      <c r="B1915" s="7">
        <v>3119</v>
      </c>
      <c r="C1915" s="7">
        <v>1176</v>
      </c>
      <c r="D1915" s="7">
        <v>0</v>
      </c>
      <c r="E1915" s="7">
        <v>2</v>
      </c>
      <c r="F1915" s="7">
        <v>6.4123116383456233E-2</v>
      </c>
      <c r="G1915" s="7">
        <v>0</v>
      </c>
      <c r="H1915" s="7">
        <v>1</v>
      </c>
      <c r="I1915" s="7">
        <v>11.8717237126118</v>
      </c>
      <c r="J1915" s="7">
        <v>65947</v>
      </c>
      <c r="K1915" s="7">
        <v>1194</v>
      </c>
      <c r="L1915" s="7">
        <v>754</v>
      </c>
      <c r="M1915" s="7">
        <v>287</v>
      </c>
      <c r="N1915" s="7">
        <v>2247</v>
      </c>
      <c r="O1915" s="7">
        <v>192</v>
      </c>
      <c r="P1915" s="7">
        <v>210</v>
      </c>
      <c r="Q1915" s="7">
        <v>0</v>
      </c>
      <c r="R1915" s="7">
        <v>6</v>
      </c>
      <c r="S1915" s="7">
        <v>464</v>
      </c>
      <c r="T1915" s="7">
        <v>1187</v>
      </c>
      <c r="U1915" s="7">
        <v>78</v>
      </c>
      <c r="V1915" s="7">
        <v>92</v>
      </c>
      <c r="W1915" s="7">
        <v>0</v>
      </c>
    </row>
    <row r="1916" spans="1:23" x14ac:dyDescent="0.35">
      <c r="A1916" s="7">
        <v>1</v>
      </c>
      <c r="B1916" s="7">
        <v>5943</v>
      </c>
      <c r="C1916" s="7">
        <v>2141</v>
      </c>
      <c r="D1916" s="7">
        <v>0</v>
      </c>
      <c r="E1916" s="7">
        <v>10</v>
      </c>
      <c r="F1916" s="7">
        <v>0.16826518593303044</v>
      </c>
      <c r="G1916" s="7">
        <v>1</v>
      </c>
      <c r="H1916" s="7">
        <v>1</v>
      </c>
      <c r="I1916" s="7">
        <v>10.2800603722958</v>
      </c>
      <c r="J1916" s="7">
        <v>54105</v>
      </c>
      <c r="K1916" s="7">
        <v>2598</v>
      </c>
      <c r="L1916" s="7">
        <v>1370</v>
      </c>
      <c r="M1916" s="7">
        <v>710</v>
      </c>
      <c r="N1916" s="7">
        <v>2150</v>
      </c>
      <c r="O1916" s="7">
        <v>2700</v>
      </c>
      <c r="P1916" s="7">
        <v>109</v>
      </c>
      <c r="Q1916" s="7">
        <v>0</v>
      </c>
      <c r="R1916" s="7">
        <v>20</v>
      </c>
      <c r="S1916" s="7">
        <v>964</v>
      </c>
      <c r="T1916" s="7">
        <v>2224</v>
      </c>
      <c r="U1916" s="7">
        <v>446</v>
      </c>
      <c r="V1916" s="7">
        <v>327</v>
      </c>
      <c r="W1916" s="7">
        <v>0</v>
      </c>
    </row>
    <row r="1917" spans="1:23" x14ac:dyDescent="0.35">
      <c r="A1917" s="7">
        <v>1</v>
      </c>
      <c r="B1917" s="7">
        <v>3654</v>
      </c>
      <c r="C1917" s="7">
        <v>1317</v>
      </c>
      <c r="D1917" s="7">
        <v>0</v>
      </c>
      <c r="E1917" s="7">
        <v>0</v>
      </c>
      <c r="F1917" s="7">
        <v>0</v>
      </c>
      <c r="G1917" s="7">
        <v>0</v>
      </c>
      <c r="H1917" s="7">
        <v>1</v>
      </c>
      <c r="I1917" s="7">
        <v>17.774176121015699</v>
      </c>
      <c r="J1917" s="7">
        <v>66932</v>
      </c>
      <c r="K1917" s="7">
        <v>1436</v>
      </c>
      <c r="L1917" s="7">
        <v>848</v>
      </c>
      <c r="M1917" s="7">
        <v>507</v>
      </c>
      <c r="N1917" s="7">
        <v>1199</v>
      </c>
      <c r="O1917" s="7">
        <v>1820</v>
      </c>
      <c r="P1917" s="7">
        <v>103</v>
      </c>
      <c r="Q1917" s="7">
        <v>0</v>
      </c>
      <c r="R1917" s="7">
        <v>9</v>
      </c>
      <c r="S1917" s="7">
        <v>523</v>
      </c>
      <c r="T1917" s="7">
        <v>1004</v>
      </c>
      <c r="U1917" s="7">
        <v>224</v>
      </c>
      <c r="V1917" s="7">
        <v>228</v>
      </c>
      <c r="W1917" s="7">
        <v>0</v>
      </c>
    </row>
    <row r="1918" spans="1:23" x14ac:dyDescent="0.35">
      <c r="A1918" s="7">
        <v>1</v>
      </c>
      <c r="B1918" s="7">
        <v>3722</v>
      </c>
      <c r="C1918" s="7">
        <v>1210</v>
      </c>
      <c r="D1918" s="7">
        <v>0</v>
      </c>
      <c r="E1918" s="7">
        <v>9</v>
      </c>
      <c r="F1918" s="7">
        <v>0.24180548092423426</v>
      </c>
      <c r="G1918" s="7">
        <v>0</v>
      </c>
      <c r="H1918" s="7">
        <v>0</v>
      </c>
      <c r="I1918" s="7">
        <v>6.2048676116608696</v>
      </c>
      <c r="J1918" s="7">
        <v>105469</v>
      </c>
      <c r="K1918" s="7">
        <v>840</v>
      </c>
      <c r="L1918" s="7">
        <v>868</v>
      </c>
      <c r="M1918" s="7">
        <v>353</v>
      </c>
      <c r="N1918" s="7">
        <v>988</v>
      </c>
      <c r="O1918" s="7">
        <v>2174</v>
      </c>
      <c r="P1918" s="7">
        <v>91</v>
      </c>
      <c r="Q1918" s="7">
        <v>5</v>
      </c>
      <c r="R1918" s="7">
        <v>1</v>
      </c>
      <c r="S1918" s="7">
        <v>463</v>
      </c>
      <c r="T1918" s="7">
        <v>920</v>
      </c>
      <c r="U1918" s="7">
        <v>79</v>
      </c>
      <c r="V1918" s="7">
        <v>48</v>
      </c>
      <c r="W1918" s="7">
        <v>0</v>
      </c>
    </row>
    <row r="1919" spans="1:23" x14ac:dyDescent="0.35">
      <c r="A1919" s="7">
        <v>1</v>
      </c>
      <c r="B1919" s="7">
        <v>3548</v>
      </c>
      <c r="C1919" s="7">
        <v>1351</v>
      </c>
      <c r="D1919" s="7">
        <v>0</v>
      </c>
      <c r="E1919" s="7">
        <v>11</v>
      </c>
      <c r="F1919" s="7">
        <v>0.31003382187147688</v>
      </c>
      <c r="G1919" s="7">
        <v>0</v>
      </c>
      <c r="H1919" s="7">
        <v>0</v>
      </c>
      <c r="I1919" s="7">
        <v>6.1034047919293801</v>
      </c>
      <c r="J1919" s="7">
        <v>86607</v>
      </c>
      <c r="K1919" s="7">
        <v>419</v>
      </c>
      <c r="L1919" s="7">
        <v>747</v>
      </c>
      <c r="M1919" s="7">
        <v>445</v>
      </c>
      <c r="N1919" s="7">
        <v>1259</v>
      </c>
      <c r="O1919" s="7">
        <v>1841</v>
      </c>
      <c r="P1919" s="7">
        <v>100</v>
      </c>
      <c r="Q1919" s="7">
        <v>0</v>
      </c>
      <c r="R1919" s="7">
        <v>12</v>
      </c>
      <c r="S1919" s="7">
        <v>336</v>
      </c>
      <c r="T1919" s="7">
        <v>733</v>
      </c>
      <c r="U1919" s="7">
        <v>116</v>
      </c>
      <c r="V1919" s="7">
        <v>90</v>
      </c>
      <c r="W1919" s="7">
        <v>0</v>
      </c>
    </row>
    <row r="1920" spans="1:23" x14ac:dyDescent="0.35">
      <c r="A1920" s="7">
        <v>1</v>
      </c>
      <c r="B1920" s="7">
        <v>4218</v>
      </c>
      <c r="C1920" s="7">
        <v>1388</v>
      </c>
      <c r="D1920" s="7">
        <v>0</v>
      </c>
      <c r="E1920" s="7">
        <v>0</v>
      </c>
      <c r="F1920" s="7">
        <v>0</v>
      </c>
      <c r="G1920" s="7">
        <v>0</v>
      </c>
      <c r="H1920" s="7">
        <v>1</v>
      </c>
      <c r="I1920" s="7">
        <v>9.7092045181446807</v>
      </c>
      <c r="J1920" s="7">
        <v>59479</v>
      </c>
      <c r="K1920" s="7">
        <v>1798</v>
      </c>
      <c r="L1920" s="7">
        <v>1120</v>
      </c>
      <c r="M1920" s="7">
        <v>512</v>
      </c>
      <c r="N1920" s="7">
        <v>644</v>
      </c>
      <c r="O1920" s="7">
        <v>3075</v>
      </c>
      <c r="P1920" s="7">
        <v>68</v>
      </c>
      <c r="Q1920" s="7">
        <v>0</v>
      </c>
      <c r="R1920" s="7">
        <v>23</v>
      </c>
      <c r="S1920" s="7">
        <v>408</v>
      </c>
      <c r="T1920" s="7">
        <v>763</v>
      </c>
      <c r="U1920" s="7">
        <v>61</v>
      </c>
      <c r="V1920" s="7">
        <v>55</v>
      </c>
      <c r="W1920" s="7">
        <v>0</v>
      </c>
    </row>
    <row r="1921" spans="1:23" x14ac:dyDescent="0.35">
      <c r="A1921" s="7">
        <v>1</v>
      </c>
      <c r="B1921" s="7">
        <v>4483</v>
      </c>
      <c r="C1921" s="7">
        <v>1745</v>
      </c>
      <c r="D1921" s="7">
        <v>0</v>
      </c>
      <c r="E1921" s="7">
        <v>0</v>
      </c>
      <c r="F1921" s="7">
        <v>0</v>
      </c>
      <c r="G1921" s="7">
        <v>0</v>
      </c>
      <c r="H1921" s="7">
        <v>0</v>
      </c>
      <c r="I1921" s="7">
        <v>13.610924557868801</v>
      </c>
      <c r="J1921" s="7">
        <v>81406</v>
      </c>
      <c r="K1921" s="7">
        <v>1726</v>
      </c>
      <c r="L1921" s="7">
        <v>929</v>
      </c>
      <c r="M1921" s="7">
        <v>834</v>
      </c>
      <c r="N1921" s="7">
        <v>2081</v>
      </c>
      <c r="O1921" s="7">
        <v>1552</v>
      </c>
      <c r="P1921" s="7">
        <v>86</v>
      </c>
      <c r="Q1921" s="7">
        <v>0</v>
      </c>
      <c r="R1921" s="7">
        <v>12</v>
      </c>
      <c r="S1921" s="7">
        <v>752</v>
      </c>
      <c r="T1921" s="7">
        <v>1617</v>
      </c>
      <c r="U1921" s="7">
        <v>516</v>
      </c>
      <c r="V1921" s="7">
        <v>368</v>
      </c>
      <c r="W1921" s="7">
        <v>0</v>
      </c>
    </row>
    <row r="1922" spans="1:23" x14ac:dyDescent="0.35">
      <c r="A1922" s="7">
        <v>1</v>
      </c>
      <c r="B1922" s="7">
        <v>4182</v>
      </c>
      <c r="C1922" s="7">
        <v>1346</v>
      </c>
      <c r="D1922" s="7">
        <v>0</v>
      </c>
      <c r="E1922" s="7">
        <v>0</v>
      </c>
      <c r="F1922" s="7">
        <v>0</v>
      </c>
      <c r="G1922" s="7">
        <v>0</v>
      </c>
      <c r="H1922" s="7">
        <v>1</v>
      </c>
      <c r="I1922" s="7">
        <v>12.844036697247699</v>
      </c>
      <c r="J1922" s="7">
        <v>66420</v>
      </c>
      <c r="K1922" s="7">
        <v>1413</v>
      </c>
      <c r="L1922" s="7">
        <v>1187</v>
      </c>
      <c r="M1922" s="7">
        <v>448</v>
      </c>
      <c r="N1922" s="7">
        <v>397</v>
      </c>
      <c r="O1922" s="7">
        <v>3446</v>
      </c>
      <c r="P1922" s="7">
        <v>26</v>
      </c>
      <c r="Q1922" s="7">
        <v>0</v>
      </c>
      <c r="R1922" s="7">
        <v>14</v>
      </c>
      <c r="S1922" s="7">
        <v>299</v>
      </c>
      <c r="T1922" s="7">
        <v>490</v>
      </c>
      <c r="U1922" s="7">
        <v>179</v>
      </c>
      <c r="V1922" s="7">
        <v>226</v>
      </c>
      <c r="W1922" s="7">
        <v>0</v>
      </c>
    </row>
    <row r="1923" spans="1:23" x14ac:dyDescent="0.35">
      <c r="A1923" s="7">
        <v>1</v>
      </c>
      <c r="B1923" s="7">
        <v>3951</v>
      </c>
      <c r="C1923" s="7">
        <v>1489</v>
      </c>
      <c r="D1923" s="7">
        <v>0</v>
      </c>
      <c r="E1923" s="7">
        <v>0</v>
      </c>
      <c r="F1923" s="7">
        <v>0</v>
      </c>
      <c r="G1923" s="7">
        <v>0</v>
      </c>
      <c r="H1923" s="7">
        <v>0</v>
      </c>
      <c r="I1923" s="7">
        <v>8.9089577739809602</v>
      </c>
      <c r="J1923" s="7">
        <v>80409</v>
      </c>
      <c r="K1923" s="7">
        <v>942</v>
      </c>
      <c r="L1923" s="7">
        <v>866</v>
      </c>
      <c r="M1923" s="7">
        <v>422</v>
      </c>
      <c r="N1923" s="7">
        <v>2218</v>
      </c>
      <c r="O1923" s="7">
        <v>1156</v>
      </c>
      <c r="P1923" s="7">
        <v>104</v>
      </c>
      <c r="Q1923" s="7">
        <v>0</v>
      </c>
      <c r="R1923" s="7">
        <v>8</v>
      </c>
      <c r="S1923" s="7">
        <v>465</v>
      </c>
      <c r="T1923" s="7">
        <v>995</v>
      </c>
      <c r="U1923" s="7">
        <v>75</v>
      </c>
      <c r="V1923" s="7">
        <v>169</v>
      </c>
      <c r="W1923" s="7">
        <v>0</v>
      </c>
    </row>
    <row r="1924" spans="1:23" x14ac:dyDescent="0.35">
      <c r="A1924" s="7">
        <v>1</v>
      </c>
      <c r="B1924" s="7">
        <v>4536</v>
      </c>
      <c r="C1924" s="7">
        <v>1695</v>
      </c>
      <c r="D1924" s="7">
        <v>0</v>
      </c>
      <c r="E1924" s="7">
        <v>0</v>
      </c>
      <c r="F1924" s="7">
        <v>0</v>
      </c>
      <c r="G1924" s="7">
        <v>0</v>
      </c>
      <c r="H1924" s="7">
        <v>0</v>
      </c>
      <c r="I1924" s="7">
        <v>2.5759162303664902</v>
      </c>
      <c r="J1924" s="7">
        <v>104750</v>
      </c>
      <c r="K1924" s="7">
        <v>683</v>
      </c>
      <c r="L1924" s="7">
        <v>904</v>
      </c>
      <c r="M1924" s="7">
        <v>799</v>
      </c>
      <c r="N1924" s="7">
        <v>3774</v>
      </c>
      <c r="O1924" s="7">
        <v>344</v>
      </c>
      <c r="P1924" s="7">
        <v>152</v>
      </c>
      <c r="Q1924" s="7">
        <v>0</v>
      </c>
      <c r="R1924" s="7">
        <v>4</v>
      </c>
      <c r="S1924" s="7">
        <v>262</v>
      </c>
      <c r="T1924" s="7">
        <v>760</v>
      </c>
      <c r="U1924" s="7">
        <v>24</v>
      </c>
      <c r="V1924" s="7">
        <v>44</v>
      </c>
      <c r="W1924" s="7">
        <v>0</v>
      </c>
    </row>
    <row r="1925" spans="1:23" x14ac:dyDescent="0.35">
      <c r="A1925" s="7">
        <v>1</v>
      </c>
      <c r="B1925" s="7">
        <v>6241</v>
      </c>
      <c r="C1925" s="7">
        <v>2410</v>
      </c>
      <c r="D1925" s="7">
        <v>0</v>
      </c>
      <c r="E1925" s="7">
        <v>0</v>
      </c>
      <c r="F1925" s="7">
        <v>0</v>
      </c>
      <c r="G1925" s="7">
        <v>0</v>
      </c>
      <c r="H1925" s="7">
        <v>0</v>
      </c>
      <c r="I1925" s="7">
        <v>4.1056218057921594</v>
      </c>
      <c r="J1925" s="7">
        <v>78839</v>
      </c>
      <c r="K1925" s="7">
        <v>1566</v>
      </c>
      <c r="L1925" s="7">
        <v>1208</v>
      </c>
      <c r="M1925" s="7">
        <v>864</v>
      </c>
      <c r="N1925" s="7">
        <v>4840</v>
      </c>
      <c r="O1925" s="7">
        <v>614</v>
      </c>
      <c r="P1925" s="7">
        <v>308</v>
      </c>
      <c r="Q1925" s="7">
        <v>5</v>
      </c>
      <c r="R1925" s="7">
        <v>13</v>
      </c>
      <c r="S1925" s="7">
        <v>461</v>
      </c>
      <c r="T1925" s="7">
        <v>1178</v>
      </c>
      <c r="U1925" s="7">
        <v>223</v>
      </c>
      <c r="V1925" s="7">
        <v>102</v>
      </c>
      <c r="W1925" s="7">
        <v>0</v>
      </c>
    </row>
    <row r="1926" spans="1:23" x14ac:dyDescent="0.35">
      <c r="A1926" s="7">
        <v>1</v>
      </c>
      <c r="B1926" s="7">
        <v>2668</v>
      </c>
      <c r="C1926" s="7">
        <v>967</v>
      </c>
      <c r="D1926" s="7">
        <v>0</v>
      </c>
      <c r="E1926" s="7">
        <v>0</v>
      </c>
      <c r="F1926" s="7">
        <v>0</v>
      </c>
      <c r="G1926" s="7">
        <v>0</v>
      </c>
      <c r="H1926" s="7">
        <v>0</v>
      </c>
      <c r="I1926" s="7">
        <v>2.9885829415715199</v>
      </c>
      <c r="J1926" s="7">
        <v>93792</v>
      </c>
      <c r="K1926" s="7">
        <v>408</v>
      </c>
      <c r="L1926" s="7">
        <v>594</v>
      </c>
      <c r="M1926" s="7">
        <v>333</v>
      </c>
      <c r="N1926" s="7">
        <v>2018</v>
      </c>
      <c r="O1926" s="7">
        <v>249</v>
      </c>
      <c r="P1926" s="7">
        <v>74</v>
      </c>
      <c r="Q1926" s="7">
        <v>0</v>
      </c>
      <c r="R1926" s="7">
        <v>14</v>
      </c>
      <c r="S1926" s="7">
        <v>313</v>
      </c>
      <c r="T1926" s="7">
        <v>765</v>
      </c>
      <c r="U1926" s="7">
        <v>44</v>
      </c>
      <c r="V1926" s="7">
        <v>70</v>
      </c>
      <c r="W1926" s="7">
        <v>0</v>
      </c>
    </row>
    <row r="1927" spans="1:23" x14ac:dyDescent="0.35">
      <c r="A1927" s="7">
        <v>1</v>
      </c>
      <c r="B1927" s="7">
        <v>3825</v>
      </c>
      <c r="C1927" s="7">
        <v>1521</v>
      </c>
      <c r="D1927" s="7">
        <v>0</v>
      </c>
      <c r="E1927" s="7">
        <v>0</v>
      </c>
      <c r="F1927" s="7">
        <v>0</v>
      </c>
      <c r="G1927" s="7">
        <v>0</v>
      </c>
      <c r="H1927" s="7">
        <v>1</v>
      </c>
      <c r="I1927" s="7">
        <v>13.983050847457601</v>
      </c>
      <c r="J1927" s="7">
        <v>64000</v>
      </c>
      <c r="K1927" s="7">
        <v>1544</v>
      </c>
      <c r="L1927" s="7">
        <v>818</v>
      </c>
      <c r="M1927" s="7">
        <v>372</v>
      </c>
      <c r="N1927" s="7">
        <v>1954</v>
      </c>
      <c r="O1927" s="7">
        <v>1314</v>
      </c>
      <c r="P1927" s="7">
        <v>99</v>
      </c>
      <c r="Q1927" s="7">
        <v>0</v>
      </c>
      <c r="R1927" s="7">
        <v>14</v>
      </c>
      <c r="S1927" s="7">
        <v>444</v>
      </c>
      <c r="T1927" s="7">
        <v>909</v>
      </c>
      <c r="U1927" s="7">
        <v>244</v>
      </c>
      <c r="V1927" s="7">
        <v>174</v>
      </c>
      <c r="W1927" s="7">
        <v>0</v>
      </c>
    </row>
    <row r="1928" spans="1:23" x14ac:dyDescent="0.35">
      <c r="A1928" s="7">
        <v>1</v>
      </c>
      <c r="B1928" s="7">
        <v>2465</v>
      </c>
      <c r="C1928" s="7">
        <v>837</v>
      </c>
      <c r="D1928" s="7">
        <v>0</v>
      </c>
      <c r="E1928" s="7">
        <v>0</v>
      </c>
      <c r="F1928" s="7">
        <v>0</v>
      </c>
      <c r="G1928" s="7">
        <v>0</v>
      </c>
      <c r="H1928" s="7">
        <v>0</v>
      </c>
      <c r="I1928" s="7">
        <v>6.0459940652818993</v>
      </c>
      <c r="J1928" s="7">
        <v>80547</v>
      </c>
      <c r="K1928" s="7">
        <v>665</v>
      </c>
      <c r="L1928" s="7">
        <v>580</v>
      </c>
      <c r="M1928" s="7">
        <v>265</v>
      </c>
      <c r="N1928" s="7">
        <v>1568</v>
      </c>
      <c r="O1928" s="7">
        <v>451</v>
      </c>
      <c r="P1928" s="7">
        <v>47</v>
      </c>
      <c r="Q1928" s="7">
        <v>0</v>
      </c>
      <c r="R1928" s="7">
        <v>13</v>
      </c>
      <c r="S1928" s="7">
        <v>386</v>
      </c>
      <c r="T1928" s="7">
        <v>1143</v>
      </c>
      <c r="U1928" s="7">
        <v>39</v>
      </c>
      <c r="V1928" s="7">
        <v>47</v>
      </c>
      <c r="W1928" s="7">
        <v>0</v>
      </c>
    </row>
    <row r="1929" spans="1:23" x14ac:dyDescent="0.35">
      <c r="A1929" s="7">
        <v>1</v>
      </c>
      <c r="B1929" s="7">
        <v>5410</v>
      </c>
      <c r="C1929" s="7">
        <v>1916</v>
      </c>
      <c r="D1929" s="7">
        <v>0</v>
      </c>
      <c r="E1929" s="7">
        <v>214</v>
      </c>
      <c r="F1929" s="7">
        <v>3.9556377079482439</v>
      </c>
      <c r="G1929" s="7">
        <v>0</v>
      </c>
      <c r="H1929" s="7">
        <v>1</v>
      </c>
      <c r="I1929" s="7">
        <v>15.935079306528998</v>
      </c>
      <c r="J1929" s="7">
        <v>65759</v>
      </c>
      <c r="K1929" s="7">
        <v>1597</v>
      </c>
      <c r="L1929" s="7">
        <v>1148</v>
      </c>
      <c r="M1929" s="7">
        <v>735</v>
      </c>
      <c r="N1929" s="7">
        <v>3185</v>
      </c>
      <c r="O1929" s="7">
        <v>1290</v>
      </c>
      <c r="P1929" s="7">
        <v>130</v>
      </c>
      <c r="Q1929" s="7">
        <v>1</v>
      </c>
      <c r="R1929" s="7">
        <v>19</v>
      </c>
      <c r="S1929" s="7">
        <v>785</v>
      </c>
      <c r="T1929" s="7">
        <v>1487</v>
      </c>
      <c r="U1929" s="7">
        <v>265</v>
      </c>
      <c r="V1929" s="7">
        <v>358</v>
      </c>
      <c r="W1929" s="7">
        <v>0</v>
      </c>
    </row>
    <row r="1930" spans="1:23" x14ac:dyDescent="0.35">
      <c r="A1930" s="7">
        <v>1</v>
      </c>
      <c r="B1930" s="7">
        <v>2738</v>
      </c>
      <c r="C1930" s="7">
        <v>983</v>
      </c>
      <c r="D1930" s="7">
        <v>0</v>
      </c>
      <c r="E1930" s="7">
        <v>31</v>
      </c>
      <c r="F1930" s="7">
        <v>1.1322132943754566</v>
      </c>
      <c r="G1930" s="7">
        <v>0</v>
      </c>
      <c r="H1930" s="7">
        <v>1</v>
      </c>
      <c r="I1930" s="7">
        <v>8.6666666666666696</v>
      </c>
      <c r="J1930" s="7">
        <v>78348</v>
      </c>
      <c r="K1930" s="7">
        <v>699</v>
      </c>
      <c r="L1930" s="7">
        <v>600</v>
      </c>
      <c r="M1930" s="7">
        <v>365</v>
      </c>
      <c r="N1930" s="7">
        <v>1922</v>
      </c>
      <c r="O1930" s="7">
        <v>472</v>
      </c>
      <c r="P1930" s="7">
        <v>73</v>
      </c>
      <c r="Q1930" s="7">
        <v>2</v>
      </c>
      <c r="R1930" s="7">
        <v>7</v>
      </c>
      <c r="S1930" s="7">
        <v>262</v>
      </c>
      <c r="T1930" s="7">
        <v>751</v>
      </c>
      <c r="U1930" s="7">
        <v>96</v>
      </c>
      <c r="V1930" s="7">
        <v>66</v>
      </c>
      <c r="W1930" s="7">
        <v>1</v>
      </c>
    </row>
    <row r="1931" spans="1:23" x14ac:dyDescent="0.35">
      <c r="A1931" s="7">
        <v>1</v>
      </c>
      <c r="B1931" s="7">
        <v>6967</v>
      </c>
      <c r="C1931" s="7">
        <v>2746</v>
      </c>
      <c r="D1931" s="7">
        <v>0</v>
      </c>
      <c r="E1931" s="7">
        <v>0</v>
      </c>
      <c r="F1931" s="7">
        <v>0</v>
      </c>
      <c r="G1931" s="7">
        <v>1</v>
      </c>
      <c r="H1931" s="7">
        <v>1</v>
      </c>
      <c r="I1931" s="7">
        <v>12.3691600714833</v>
      </c>
      <c r="J1931" s="7">
        <v>74346</v>
      </c>
      <c r="K1931" s="7">
        <v>2057</v>
      </c>
      <c r="L1931" s="7">
        <v>1510</v>
      </c>
      <c r="M1931" s="7">
        <v>937</v>
      </c>
      <c r="N1931" s="7">
        <v>4119</v>
      </c>
      <c r="O1931" s="7">
        <v>1734</v>
      </c>
      <c r="P1931" s="7">
        <v>251</v>
      </c>
      <c r="Q1931" s="7">
        <v>0</v>
      </c>
      <c r="R1931" s="7">
        <v>17</v>
      </c>
      <c r="S1931" s="7">
        <v>846</v>
      </c>
      <c r="T1931" s="7">
        <v>1804</v>
      </c>
      <c r="U1931" s="7">
        <v>479</v>
      </c>
      <c r="V1931" s="7">
        <v>280</v>
      </c>
      <c r="W1931" s="7">
        <v>0</v>
      </c>
    </row>
    <row r="1932" spans="1:23" x14ac:dyDescent="0.35">
      <c r="A1932" s="7">
        <v>1</v>
      </c>
      <c r="B1932" s="7">
        <v>3557</v>
      </c>
      <c r="C1932" s="7">
        <v>1330</v>
      </c>
      <c r="D1932" s="7">
        <v>0</v>
      </c>
      <c r="E1932" s="7">
        <v>5</v>
      </c>
      <c r="F1932" s="7">
        <v>0.1405678942929435</v>
      </c>
      <c r="G1932" s="7">
        <v>0</v>
      </c>
      <c r="H1932" s="7">
        <v>0</v>
      </c>
      <c r="I1932" s="7">
        <v>3.3664459161147899</v>
      </c>
      <c r="J1932" s="7">
        <v>117656</v>
      </c>
      <c r="K1932" s="7">
        <v>328</v>
      </c>
      <c r="L1932" s="7">
        <v>706</v>
      </c>
      <c r="M1932" s="7">
        <v>578</v>
      </c>
      <c r="N1932" s="7">
        <v>2914</v>
      </c>
      <c r="O1932" s="7">
        <v>267</v>
      </c>
      <c r="P1932" s="7">
        <v>161</v>
      </c>
      <c r="Q1932" s="7">
        <v>0</v>
      </c>
      <c r="R1932" s="7">
        <v>2</v>
      </c>
      <c r="S1932" s="7">
        <v>213</v>
      </c>
      <c r="T1932" s="7">
        <v>531</v>
      </c>
      <c r="U1932" s="7">
        <v>23</v>
      </c>
      <c r="V1932" s="7">
        <v>74</v>
      </c>
      <c r="W1932" s="7">
        <v>0</v>
      </c>
    </row>
    <row r="1933" spans="1:23" x14ac:dyDescent="0.35">
      <c r="A1933" s="7">
        <v>1</v>
      </c>
      <c r="B1933" s="7">
        <v>5317</v>
      </c>
      <c r="C1933" s="7">
        <v>1991</v>
      </c>
      <c r="D1933" s="7">
        <v>0</v>
      </c>
      <c r="E1933" s="7">
        <v>2</v>
      </c>
      <c r="F1933" s="7">
        <v>3.7615196539401922E-2</v>
      </c>
      <c r="G1933" s="7">
        <v>0</v>
      </c>
      <c r="H1933" s="7">
        <v>0</v>
      </c>
      <c r="I1933" s="7">
        <v>4.5249718362748794</v>
      </c>
      <c r="J1933" s="7">
        <v>84271</v>
      </c>
      <c r="K1933" s="7">
        <v>867</v>
      </c>
      <c r="L1933" s="7">
        <v>1113</v>
      </c>
      <c r="M1933" s="7">
        <v>685</v>
      </c>
      <c r="N1933" s="7">
        <v>3526</v>
      </c>
      <c r="O1933" s="7">
        <v>870</v>
      </c>
      <c r="P1933" s="7">
        <v>255</v>
      </c>
      <c r="Q1933" s="7">
        <v>3</v>
      </c>
      <c r="R1933" s="7">
        <v>2</v>
      </c>
      <c r="S1933" s="7">
        <v>661</v>
      </c>
      <c r="T1933" s="7">
        <v>1341</v>
      </c>
      <c r="U1933" s="7">
        <v>78</v>
      </c>
      <c r="V1933" s="7">
        <v>111</v>
      </c>
      <c r="W1933" s="7">
        <v>0</v>
      </c>
    </row>
    <row r="1934" spans="1:23" x14ac:dyDescent="0.35">
      <c r="A1934" s="7">
        <v>1</v>
      </c>
      <c r="B1934" s="7">
        <v>3300</v>
      </c>
      <c r="C1934" s="7">
        <v>1199</v>
      </c>
      <c r="D1934" s="7">
        <v>0</v>
      </c>
      <c r="E1934" s="7">
        <v>0</v>
      </c>
      <c r="F1934" s="7">
        <v>0</v>
      </c>
      <c r="G1934" s="7">
        <v>1</v>
      </c>
      <c r="H1934" s="7">
        <v>1</v>
      </c>
      <c r="I1934" s="7">
        <v>9.7323600973235997</v>
      </c>
      <c r="J1934" s="7">
        <v>67222</v>
      </c>
      <c r="K1934" s="7">
        <v>1330</v>
      </c>
      <c r="L1934" s="7">
        <v>860</v>
      </c>
      <c r="M1934" s="7">
        <v>449</v>
      </c>
      <c r="N1934" s="7">
        <v>995</v>
      </c>
      <c r="O1934" s="7">
        <v>1810</v>
      </c>
      <c r="P1934" s="7">
        <v>110</v>
      </c>
      <c r="Q1934" s="7">
        <v>0</v>
      </c>
      <c r="R1934" s="7">
        <v>7</v>
      </c>
      <c r="S1934" s="7">
        <v>378</v>
      </c>
      <c r="T1934" s="7">
        <v>653</v>
      </c>
      <c r="U1934" s="7">
        <v>276</v>
      </c>
      <c r="V1934" s="7">
        <v>205</v>
      </c>
      <c r="W1934" s="7">
        <v>1</v>
      </c>
    </row>
    <row r="1935" spans="1:23" x14ac:dyDescent="0.35">
      <c r="A1935" s="7">
        <v>1</v>
      </c>
      <c r="B1935" s="7">
        <v>3352</v>
      </c>
      <c r="C1935" s="7">
        <v>1326</v>
      </c>
      <c r="D1935" s="7">
        <v>0</v>
      </c>
      <c r="E1935" s="7">
        <v>8</v>
      </c>
      <c r="F1935" s="7">
        <v>0.23866348448687352</v>
      </c>
      <c r="G1935" s="7">
        <v>1</v>
      </c>
      <c r="H1935" s="7">
        <v>0</v>
      </c>
      <c r="I1935" s="7">
        <v>5.63790365272631</v>
      </c>
      <c r="J1935" s="7">
        <v>90819</v>
      </c>
      <c r="K1935" s="7">
        <v>863</v>
      </c>
      <c r="L1935" s="7">
        <v>733</v>
      </c>
      <c r="M1935" s="7">
        <v>293</v>
      </c>
      <c r="N1935" s="7">
        <v>1357</v>
      </c>
      <c r="O1935" s="7">
        <v>1095</v>
      </c>
      <c r="P1935" s="7">
        <v>194</v>
      </c>
      <c r="Q1935" s="7">
        <v>0</v>
      </c>
      <c r="R1935" s="7">
        <v>22</v>
      </c>
      <c r="S1935" s="7">
        <v>684</v>
      </c>
      <c r="T1935" s="7">
        <v>1061</v>
      </c>
      <c r="U1935" s="7">
        <v>185</v>
      </c>
      <c r="V1935" s="7">
        <v>153</v>
      </c>
      <c r="W1935" s="7">
        <v>0</v>
      </c>
    </row>
    <row r="1936" spans="1:23" x14ac:dyDescent="0.35">
      <c r="A1936" s="7">
        <v>1</v>
      </c>
      <c r="B1936" s="7">
        <v>4853</v>
      </c>
      <c r="C1936" s="7">
        <v>1941</v>
      </c>
      <c r="D1936" s="7">
        <v>0</v>
      </c>
      <c r="E1936" s="7">
        <v>109</v>
      </c>
      <c r="F1936" s="7">
        <v>2.2460333814135587</v>
      </c>
      <c r="G1936" s="7">
        <v>1</v>
      </c>
      <c r="H1936" s="7">
        <v>0</v>
      </c>
      <c r="I1936" s="7">
        <v>6.6049134111961294</v>
      </c>
      <c r="J1936" s="7">
        <v>84044</v>
      </c>
      <c r="K1936" s="7">
        <v>1110</v>
      </c>
      <c r="L1936" s="7">
        <v>1041</v>
      </c>
      <c r="M1936" s="7">
        <v>751</v>
      </c>
      <c r="N1936" s="7">
        <v>1390</v>
      </c>
      <c r="O1936" s="7">
        <v>2681</v>
      </c>
      <c r="P1936" s="7">
        <v>204</v>
      </c>
      <c r="Q1936" s="7">
        <v>2</v>
      </c>
      <c r="R1936" s="7">
        <v>34</v>
      </c>
      <c r="S1936" s="7">
        <v>542</v>
      </c>
      <c r="T1936" s="7">
        <v>1043</v>
      </c>
      <c r="U1936" s="7">
        <v>453</v>
      </c>
      <c r="V1936" s="7">
        <v>242</v>
      </c>
      <c r="W1936" s="7">
        <v>0</v>
      </c>
    </row>
    <row r="1937" spans="1:23" x14ac:dyDescent="0.35">
      <c r="A1937" s="7">
        <v>1</v>
      </c>
      <c r="B1937" s="7">
        <v>1471</v>
      </c>
      <c r="C1937" s="7">
        <v>706</v>
      </c>
      <c r="D1937" s="7">
        <v>0</v>
      </c>
      <c r="E1937" s="7">
        <v>0</v>
      </c>
      <c r="F1937" s="7">
        <v>0</v>
      </c>
      <c r="G1937" s="7">
        <v>0</v>
      </c>
      <c r="H1937" s="7">
        <v>1</v>
      </c>
      <c r="I1937" s="7">
        <v>7.6874205844980903</v>
      </c>
      <c r="J1937" s="7">
        <v>78015</v>
      </c>
      <c r="K1937" s="7">
        <v>356</v>
      </c>
      <c r="L1937" s="7">
        <v>255</v>
      </c>
      <c r="M1937" s="7">
        <v>233</v>
      </c>
      <c r="N1937" s="7">
        <v>1418</v>
      </c>
      <c r="O1937" s="7">
        <v>14</v>
      </c>
      <c r="P1937" s="7">
        <v>2</v>
      </c>
      <c r="Q1937" s="7">
        <v>1</v>
      </c>
      <c r="R1937" s="7">
        <v>0</v>
      </c>
      <c r="S1937" s="7">
        <v>36</v>
      </c>
      <c r="T1937" s="7">
        <v>94</v>
      </c>
      <c r="U1937" s="7">
        <v>47</v>
      </c>
      <c r="V1937" s="7">
        <v>62</v>
      </c>
      <c r="W1937" s="7">
        <v>0</v>
      </c>
    </row>
    <row r="1938" spans="1:23" x14ac:dyDescent="0.35">
      <c r="A1938" s="7">
        <v>1</v>
      </c>
      <c r="B1938" s="7">
        <v>6246</v>
      </c>
      <c r="C1938" s="7">
        <v>2352</v>
      </c>
      <c r="D1938" s="7">
        <v>0</v>
      </c>
      <c r="E1938" s="7">
        <v>2</v>
      </c>
      <c r="F1938" s="7">
        <v>3.2020493115593976E-2</v>
      </c>
      <c r="G1938" s="7">
        <v>0</v>
      </c>
      <c r="H1938" s="7">
        <v>0</v>
      </c>
      <c r="I1938" s="7">
        <v>4.4801483083577898</v>
      </c>
      <c r="J1938" s="7">
        <v>117596</v>
      </c>
      <c r="K1938" s="7">
        <v>624</v>
      </c>
      <c r="L1938" s="7">
        <v>1329</v>
      </c>
      <c r="M1938" s="7">
        <v>1154</v>
      </c>
      <c r="N1938" s="7">
        <v>5944</v>
      </c>
      <c r="O1938" s="7">
        <v>12</v>
      </c>
      <c r="P1938" s="7">
        <v>187</v>
      </c>
      <c r="Q1938" s="7">
        <v>1</v>
      </c>
      <c r="R1938" s="7">
        <v>6</v>
      </c>
      <c r="S1938" s="7">
        <v>96</v>
      </c>
      <c r="T1938" s="7">
        <v>394</v>
      </c>
      <c r="U1938" s="7">
        <v>89</v>
      </c>
      <c r="V1938" s="7">
        <v>20</v>
      </c>
      <c r="W1938" s="7">
        <v>0</v>
      </c>
    </row>
    <row r="1939" spans="1:23" x14ac:dyDescent="0.35">
      <c r="A1939" s="7">
        <v>1</v>
      </c>
      <c r="B1939" s="7">
        <v>4730</v>
      </c>
      <c r="C1939" s="7">
        <v>1909</v>
      </c>
      <c r="D1939" s="7">
        <v>0</v>
      </c>
      <c r="E1939" s="7">
        <v>129</v>
      </c>
      <c r="F1939" s="7">
        <v>2.7272727272727271</v>
      </c>
      <c r="G1939" s="7">
        <v>0</v>
      </c>
      <c r="H1939" s="7">
        <v>0</v>
      </c>
      <c r="I1939" s="7">
        <v>3.3654792363707902</v>
      </c>
      <c r="J1939" s="7">
        <v>119515</v>
      </c>
      <c r="K1939" s="7">
        <v>441</v>
      </c>
      <c r="L1939" s="7">
        <v>922</v>
      </c>
      <c r="M1939" s="7">
        <v>913</v>
      </c>
      <c r="N1939" s="7">
        <v>4234</v>
      </c>
      <c r="O1939" s="7">
        <v>71</v>
      </c>
      <c r="P1939" s="7">
        <v>263</v>
      </c>
      <c r="Q1939" s="7">
        <v>4</v>
      </c>
      <c r="R1939" s="7">
        <v>8</v>
      </c>
      <c r="S1939" s="7">
        <v>150</v>
      </c>
      <c r="T1939" s="7">
        <v>443</v>
      </c>
      <c r="U1939" s="7">
        <v>84</v>
      </c>
      <c r="V1939" s="7">
        <v>10</v>
      </c>
      <c r="W1939" s="7">
        <v>0</v>
      </c>
    </row>
    <row r="1940" spans="1:23" x14ac:dyDescent="0.35">
      <c r="A1940" s="7">
        <v>1</v>
      </c>
      <c r="B1940" s="7">
        <v>3780</v>
      </c>
      <c r="C1940" s="7">
        <v>1301</v>
      </c>
      <c r="D1940" s="7">
        <v>0</v>
      </c>
      <c r="E1940" s="7">
        <v>6</v>
      </c>
      <c r="F1940" s="7">
        <v>0.15873015873015872</v>
      </c>
      <c r="G1940" s="7">
        <v>0</v>
      </c>
      <c r="H1940" s="7">
        <v>0</v>
      </c>
      <c r="I1940" s="7">
        <v>7.515923566878981</v>
      </c>
      <c r="J1940" s="7">
        <v>129028</v>
      </c>
      <c r="K1940" s="7">
        <v>528</v>
      </c>
      <c r="L1940" s="7">
        <v>872</v>
      </c>
      <c r="M1940" s="7">
        <v>667</v>
      </c>
      <c r="N1940" s="7">
        <v>3588</v>
      </c>
      <c r="O1940" s="7">
        <v>41</v>
      </c>
      <c r="P1940" s="7">
        <v>97</v>
      </c>
      <c r="Q1940" s="7">
        <v>0</v>
      </c>
      <c r="R1940" s="7">
        <v>1</v>
      </c>
      <c r="S1940" s="7">
        <v>53</v>
      </c>
      <c r="T1940" s="7">
        <v>270</v>
      </c>
      <c r="U1940" s="7">
        <v>15</v>
      </c>
      <c r="V1940" s="7">
        <v>15</v>
      </c>
      <c r="W1940" s="7">
        <v>0</v>
      </c>
    </row>
    <row r="1941" spans="1:23" x14ac:dyDescent="0.35">
      <c r="A1941" s="7">
        <v>1</v>
      </c>
      <c r="B1941" s="7">
        <v>7369</v>
      </c>
      <c r="C1941" s="7">
        <v>2447</v>
      </c>
      <c r="D1941" s="7">
        <v>0</v>
      </c>
      <c r="E1941" s="7">
        <v>0</v>
      </c>
      <c r="F1941" s="7">
        <v>0</v>
      </c>
      <c r="G1941" s="7">
        <v>0</v>
      </c>
      <c r="H1941" s="7">
        <v>0</v>
      </c>
      <c r="I1941" s="7">
        <v>1.4425058387141099</v>
      </c>
      <c r="J1941" s="7">
        <v>244955</v>
      </c>
      <c r="K1941" s="7">
        <v>222</v>
      </c>
      <c r="L1941" s="7">
        <v>2447</v>
      </c>
      <c r="M1941" s="7">
        <v>886</v>
      </c>
      <c r="N1941" s="7">
        <v>6904</v>
      </c>
      <c r="O1941" s="7">
        <v>54</v>
      </c>
      <c r="P1941" s="7">
        <v>282</v>
      </c>
      <c r="Q1941" s="7">
        <v>1</v>
      </c>
      <c r="R1941" s="7">
        <v>4</v>
      </c>
      <c r="S1941" s="7">
        <v>124</v>
      </c>
      <c r="T1941" s="7">
        <v>198</v>
      </c>
      <c r="U1941" s="7">
        <v>93</v>
      </c>
      <c r="V1941" s="7">
        <v>42</v>
      </c>
      <c r="W1941" s="7">
        <v>0</v>
      </c>
    </row>
    <row r="1942" spans="1:23" x14ac:dyDescent="0.35">
      <c r="A1942" s="7">
        <v>1</v>
      </c>
      <c r="B1942" s="7">
        <v>5554</v>
      </c>
      <c r="C1942" s="7">
        <v>1741</v>
      </c>
      <c r="D1942" s="7">
        <v>0</v>
      </c>
      <c r="E1942" s="7">
        <v>5</v>
      </c>
      <c r="F1942" s="7">
        <v>9.0025207057976231E-2</v>
      </c>
      <c r="G1942" s="7">
        <v>0</v>
      </c>
      <c r="H1942" s="7">
        <v>0</v>
      </c>
      <c r="I1942" s="7">
        <v>1.92273455581271</v>
      </c>
      <c r="J1942" s="7">
        <v>250001</v>
      </c>
      <c r="K1942" s="7">
        <v>274</v>
      </c>
      <c r="L1942" s="7">
        <v>1897</v>
      </c>
      <c r="M1942" s="7">
        <v>529</v>
      </c>
      <c r="N1942" s="7">
        <v>4962</v>
      </c>
      <c r="O1942" s="7">
        <v>132</v>
      </c>
      <c r="P1942" s="7">
        <v>337</v>
      </c>
      <c r="Q1942" s="7">
        <v>1</v>
      </c>
      <c r="R1942" s="7">
        <v>2</v>
      </c>
      <c r="S1942" s="7">
        <v>120</v>
      </c>
      <c r="T1942" s="7">
        <v>232</v>
      </c>
      <c r="U1942" s="7">
        <v>24</v>
      </c>
      <c r="V1942" s="7">
        <v>0</v>
      </c>
      <c r="W1942" s="7">
        <v>0</v>
      </c>
    </row>
    <row r="1943" spans="1:23" x14ac:dyDescent="0.35">
      <c r="A1943" s="7">
        <v>1</v>
      </c>
      <c r="B1943" s="7">
        <v>3894</v>
      </c>
      <c r="C1943" s="7">
        <v>1578</v>
      </c>
      <c r="D1943" s="7">
        <v>0</v>
      </c>
      <c r="E1943" s="7">
        <v>0</v>
      </c>
      <c r="F1943" s="7">
        <v>0</v>
      </c>
      <c r="G1943" s="7">
        <v>0</v>
      </c>
      <c r="H1943" s="7">
        <v>0</v>
      </c>
      <c r="I1943" s="7">
        <v>5.6166056166056206</v>
      </c>
      <c r="J1943" s="7">
        <v>151136</v>
      </c>
      <c r="K1943" s="7">
        <v>582</v>
      </c>
      <c r="L1943" s="7">
        <v>922</v>
      </c>
      <c r="M1943" s="7">
        <v>473</v>
      </c>
      <c r="N1943" s="7">
        <v>2979</v>
      </c>
      <c r="O1943" s="7">
        <v>532</v>
      </c>
      <c r="P1943" s="7">
        <v>162</v>
      </c>
      <c r="Q1943" s="7">
        <v>4</v>
      </c>
      <c r="R1943" s="7">
        <v>4</v>
      </c>
      <c r="S1943" s="7">
        <v>213</v>
      </c>
      <c r="T1943" s="7">
        <v>376</v>
      </c>
      <c r="U1943" s="7">
        <v>87</v>
      </c>
      <c r="V1943" s="7">
        <v>57</v>
      </c>
      <c r="W1943" s="7">
        <v>0</v>
      </c>
    </row>
    <row r="1944" spans="1:23" x14ac:dyDescent="0.35">
      <c r="A1944" s="7">
        <v>1</v>
      </c>
      <c r="B1944" s="7">
        <v>5948</v>
      </c>
      <c r="C1944" s="7">
        <v>2163</v>
      </c>
      <c r="D1944" s="7">
        <v>0</v>
      </c>
      <c r="E1944" s="7">
        <v>2</v>
      </c>
      <c r="F1944" s="7">
        <v>3.3624747814391391E-2</v>
      </c>
      <c r="G1944" s="7">
        <v>0</v>
      </c>
      <c r="H1944" s="7">
        <v>0</v>
      </c>
      <c r="I1944" s="7">
        <v>4.00870669327045</v>
      </c>
      <c r="J1944" s="7">
        <v>181083</v>
      </c>
      <c r="K1944" s="7">
        <v>395</v>
      </c>
      <c r="L1944" s="7">
        <v>1775</v>
      </c>
      <c r="M1944" s="7">
        <v>660</v>
      </c>
      <c r="N1944" s="7">
        <v>5185</v>
      </c>
      <c r="O1944" s="7">
        <v>141</v>
      </c>
      <c r="P1944" s="7">
        <v>381</v>
      </c>
      <c r="Q1944" s="7">
        <v>0</v>
      </c>
      <c r="R1944" s="7">
        <v>20</v>
      </c>
      <c r="S1944" s="7">
        <v>221</v>
      </c>
      <c r="T1944" s="7">
        <v>383</v>
      </c>
      <c r="U1944" s="7">
        <v>106</v>
      </c>
      <c r="V1944" s="7">
        <v>14</v>
      </c>
      <c r="W1944" s="7">
        <v>0</v>
      </c>
    </row>
    <row r="1945" spans="1:23" x14ac:dyDescent="0.35">
      <c r="A1945" s="7">
        <v>1</v>
      </c>
      <c r="B1945" s="7">
        <v>7551</v>
      </c>
      <c r="C1945" s="7">
        <v>2637</v>
      </c>
      <c r="D1945" s="7">
        <v>0</v>
      </c>
      <c r="E1945" s="7">
        <v>213</v>
      </c>
      <c r="F1945" s="7">
        <v>2.8208184346444178</v>
      </c>
      <c r="G1945" s="7">
        <v>1</v>
      </c>
      <c r="H1945" s="7">
        <v>0</v>
      </c>
      <c r="I1945" s="7">
        <v>2.7170221437304702</v>
      </c>
      <c r="J1945" s="7">
        <v>192198</v>
      </c>
      <c r="K1945" s="7">
        <v>546</v>
      </c>
      <c r="L1945" s="7">
        <v>2058</v>
      </c>
      <c r="M1945" s="7">
        <v>1417</v>
      </c>
      <c r="N1945" s="7">
        <v>6699</v>
      </c>
      <c r="O1945" s="7">
        <v>125</v>
      </c>
      <c r="P1945" s="7">
        <v>556</v>
      </c>
      <c r="Q1945" s="7">
        <v>4</v>
      </c>
      <c r="R1945" s="7">
        <v>6</v>
      </c>
      <c r="S1945" s="7">
        <v>161</v>
      </c>
      <c r="T1945" s="7">
        <v>303</v>
      </c>
      <c r="U1945" s="7">
        <v>117</v>
      </c>
      <c r="V1945" s="7">
        <v>54</v>
      </c>
      <c r="W1945" s="7">
        <v>0</v>
      </c>
    </row>
    <row r="1946" spans="1:23" x14ac:dyDescent="0.35">
      <c r="A1946" s="7">
        <v>1</v>
      </c>
      <c r="B1946" s="7">
        <v>4226</v>
      </c>
      <c r="C1946" s="7">
        <v>1778</v>
      </c>
      <c r="D1946" s="7">
        <v>0</v>
      </c>
      <c r="E1946" s="7">
        <v>0</v>
      </c>
      <c r="F1946" s="7">
        <v>0</v>
      </c>
      <c r="G1946" s="7">
        <v>0</v>
      </c>
      <c r="H1946" s="7">
        <v>0</v>
      </c>
      <c r="I1946" s="7">
        <v>4.6968995835261502</v>
      </c>
      <c r="J1946" s="7">
        <v>96033</v>
      </c>
      <c r="K1946" s="7">
        <v>383</v>
      </c>
      <c r="L1946" s="7">
        <v>814</v>
      </c>
      <c r="M1946" s="7">
        <v>642</v>
      </c>
      <c r="N1946" s="7">
        <v>3940</v>
      </c>
      <c r="O1946" s="7">
        <v>45</v>
      </c>
      <c r="P1946" s="7">
        <v>86</v>
      </c>
      <c r="Q1946" s="7">
        <v>0</v>
      </c>
      <c r="R1946" s="7">
        <v>1</v>
      </c>
      <c r="S1946" s="7">
        <v>154</v>
      </c>
      <c r="T1946" s="7">
        <v>373</v>
      </c>
      <c r="U1946" s="7">
        <v>105</v>
      </c>
      <c r="V1946" s="7">
        <v>51</v>
      </c>
      <c r="W1946" s="7">
        <v>0</v>
      </c>
    </row>
    <row r="1947" spans="1:23" x14ac:dyDescent="0.35">
      <c r="A1947" s="7">
        <v>1</v>
      </c>
      <c r="B1947" s="7">
        <v>5886</v>
      </c>
      <c r="C1947" s="7">
        <v>2131</v>
      </c>
      <c r="D1947" s="7">
        <v>0</v>
      </c>
      <c r="E1947" s="7">
        <v>176</v>
      </c>
      <c r="F1947" s="7">
        <v>2.9901461094121644</v>
      </c>
      <c r="G1947" s="7">
        <v>0</v>
      </c>
      <c r="H1947" s="7">
        <v>0</v>
      </c>
      <c r="I1947" s="7">
        <v>0.76465590484282098</v>
      </c>
      <c r="J1947" s="7">
        <v>158750</v>
      </c>
      <c r="K1947" s="7">
        <v>137</v>
      </c>
      <c r="L1947" s="7">
        <v>1467</v>
      </c>
      <c r="M1947" s="7">
        <v>1016</v>
      </c>
      <c r="N1947" s="7">
        <v>5525</v>
      </c>
      <c r="O1947" s="7">
        <v>121</v>
      </c>
      <c r="P1947" s="7">
        <v>126</v>
      </c>
      <c r="Q1947" s="7">
        <v>0</v>
      </c>
      <c r="R1947" s="7">
        <v>1</v>
      </c>
      <c r="S1947" s="7">
        <v>113</v>
      </c>
      <c r="T1947" s="7">
        <v>355</v>
      </c>
      <c r="U1947" s="7">
        <v>0</v>
      </c>
      <c r="V1947" s="7">
        <v>0</v>
      </c>
      <c r="W1947" s="7">
        <v>0</v>
      </c>
    </row>
    <row r="1948" spans="1:23" x14ac:dyDescent="0.35">
      <c r="A1948" s="7">
        <v>1</v>
      </c>
      <c r="B1948" s="7">
        <v>4302</v>
      </c>
      <c r="C1948" s="7">
        <v>1476</v>
      </c>
      <c r="D1948" s="7">
        <v>0</v>
      </c>
      <c r="E1948" s="7">
        <v>0</v>
      </c>
      <c r="F1948" s="7">
        <v>0</v>
      </c>
      <c r="G1948" s="7">
        <v>0</v>
      </c>
      <c r="H1948" s="7">
        <v>0</v>
      </c>
      <c r="I1948" s="7">
        <v>1.3911430558775801</v>
      </c>
      <c r="J1948" s="7">
        <v>181343</v>
      </c>
      <c r="K1948" s="7">
        <v>119</v>
      </c>
      <c r="L1948" s="7">
        <v>1203</v>
      </c>
      <c r="M1948" s="7">
        <v>657</v>
      </c>
      <c r="N1948" s="7">
        <v>4110</v>
      </c>
      <c r="O1948" s="7">
        <v>13</v>
      </c>
      <c r="P1948" s="7">
        <v>118</v>
      </c>
      <c r="Q1948" s="7">
        <v>2</v>
      </c>
      <c r="R1948" s="7">
        <v>0</v>
      </c>
      <c r="S1948" s="7">
        <v>59</v>
      </c>
      <c r="T1948" s="7">
        <v>187</v>
      </c>
      <c r="U1948" s="7">
        <v>11</v>
      </c>
      <c r="V1948" s="7">
        <v>0</v>
      </c>
      <c r="W1948" s="7">
        <v>0</v>
      </c>
    </row>
    <row r="1949" spans="1:23" x14ac:dyDescent="0.35">
      <c r="A1949" s="7">
        <v>1</v>
      </c>
      <c r="B1949" s="7">
        <v>3544</v>
      </c>
      <c r="C1949" s="7">
        <v>1590</v>
      </c>
      <c r="D1949" s="7">
        <v>0</v>
      </c>
      <c r="E1949" s="7">
        <v>67</v>
      </c>
      <c r="F1949" s="7">
        <v>1.8905191873589164</v>
      </c>
      <c r="G1949" s="7">
        <v>1</v>
      </c>
      <c r="H1949" s="7">
        <v>0</v>
      </c>
      <c r="I1949" s="7">
        <v>6.2348960850652499</v>
      </c>
      <c r="J1949" s="7">
        <v>115648</v>
      </c>
      <c r="K1949" s="7">
        <v>703</v>
      </c>
      <c r="L1949" s="7">
        <v>703</v>
      </c>
      <c r="M1949" s="7">
        <v>715</v>
      </c>
      <c r="N1949" s="7">
        <v>3173</v>
      </c>
      <c r="O1949" s="7">
        <v>112</v>
      </c>
      <c r="P1949" s="7">
        <v>124</v>
      </c>
      <c r="Q1949" s="7">
        <v>2</v>
      </c>
      <c r="R1949" s="7">
        <v>9</v>
      </c>
      <c r="S1949" s="7">
        <v>124</v>
      </c>
      <c r="T1949" s="7">
        <v>251</v>
      </c>
      <c r="U1949" s="7">
        <v>162</v>
      </c>
      <c r="V1949" s="7">
        <v>110</v>
      </c>
      <c r="W1949" s="7">
        <v>0</v>
      </c>
    </row>
    <row r="1950" spans="1:23" x14ac:dyDescent="0.35">
      <c r="A1950" s="7">
        <v>1</v>
      </c>
      <c r="B1950" s="7">
        <v>4580</v>
      </c>
      <c r="C1950" s="7">
        <v>1775</v>
      </c>
      <c r="D1950" s="7">
        <v>0</v>
      </c>
      <c r="E1950" s="7">
        <v>5</v>
      </c>
      <c r="F1950" s="7">
        <v>0.10917030567685589</v>
      </c>
      <c r="G1950" s="7">
        <v>1</v>
      </c>
      <c r="H1950" s="7">
        <v>0</v>
      </c>
      <c r="I1950" s="7">
        <v>2.4358974358974401</v>
      </c>
      <c r="J1950" s="7">
        <v>134688</v>
      </c>
      <c r="K1950" s="7">
        <v>441</v>
      </c>
      <c r="L1950" s="7">
        <v>1099</v>
      </c>
      <c r="M1950" s="7">
        <v>792</v>
      </c>
      <c r="N1950" s="7">
        <v>4031</v>
      </c>
      <c r="O1950" s="7">
        <v>212</v>
      </c>
      <c r="P1950" s="7">
        <v>165</v>
      </c>
      <c r="Q1950" s="7">
        <v>0</v>
      </c>
      <c r="R1950" s="7">
        <v>2</v>
      </c>
      <c r="S1950" s="7">
        <v>170</v>
      </c>
      <c r="T1950" s="7">
        <v>344</v>
      </c>
      <c r="U1950" s="7">
        <v>211</v>
      </c>
      <c r="V1950" s="7">
        <v>22</v>
      </c>
      <c r="W1950" s="7">
        <v>0</v>
      </c>
    </row>
    <row r="1951" spans="1:23" x14ac:dyDescent="0.35">
      <c r="A1951" s="7">
        <v>1</v>
      </c>
      <c r="B1951" s="7">
        <v>4313</v>
      </c>
      <c r="C1951" s="7">
        <v>1611</v>
      </c>
      <c r="D1951" s="7">
        <v>0</v>
      </c>
      <c r="E1951" s="7">
        <v>10</v>
      </c>
      <c r="F1951" s="7">
        <v>0.2318571759795966</v>
      </c>
      <c r="G1951" s="7">
        <v>0</v>
      </c>
      <c r="H1951" s="7">
        <v>0</v>
      </c>
      <c r="I1951" s="7">
        <v>0.99330598142949689</v>
      </c>
      <c r="J1951" s="7">
        <v>136542</v>
      </c>
      <c r="K1951" s="7">
        <v>307</v>
      </c>
      <c r="L1951" s="7">
        <v>999</v>
      </c>
      <c r="M1951" s="7">
        <v>707</v>
      </c>
      <c r="N1951" s="7">
        <v>3942</v>
      </c>
      <c r="O1951" s="7">
        <v>134</v>
      </c>
      <c r="P1951" s="7">
        <v>110</v>
      </c>
      <c r="Q1951" s="7">
        <v>0</v>
      </c>
      <c r="R1951" s="7">
        <v>6</v>
      </c>
      <c r="S1951" s="7">
        <v>121</v>
      </c>
      <c r="T1951" s="7">
        <v>337</v>
      </c>
      <c r="U1951" s="7">
        <v>10</v>
      </c>
      <c r="V1951" s="7">
        <v>22</v>
      </c>
      <c r="W1951" s="7">
        <v>0</v>
      </c>
    </row>
    <row r="1952" spans="1:23" x14ac:dyDescent="0.35">
      <c r="A1952" s="7">
        <v>1</v>
      </c>
      <c r="B1952" s="7">
        <v>5462</v>
      </c>
      <c r="C1952" s="7">
        <v>2250</v>
      </c>
      <c r="D1952" s="7">
        <v>0</v>
      </c>
      <c r="E1952" s="7">
        <v>5</v>
      </c>
      <c r="F1952" s="7">
        <v>9.1541559868180161E-2</v>
      </c>
      <c r="G1952" s="7">
        <v>0</v>
      </c>
      <c r="H1952" s="7">
        <v>0</v>
      </c>
      <c r="I1952" s="7">
        <v>2.7035883991479599</v>
      </c>
      <c r="J1952" s="7">
        <v>121237</v>
      </c>
      <c r="K1952" s="7">
        <v>913</v>
      </c>
      <c r="L1952" s="7">
        <v>1166</v>
      </c>
      <c r="M1952" s="7">
        <v>806</v>
      </c>
      <c r="N1952" s="7">
        <v>4408</v>
      </c>
      <c r="O1952" s="7">
        <v>273</v>
      </c>
      <c r="P1952" s="7">
        <v>520</v>
      </c>
      <c r="Q1952" s="7">
        <v>0</v>
      </c>
      <c r="R1952" s="7">
        <v>3</v>
      </c>
      <c r="S1952" s="7">
        <v>258</v>
      </c>
      <c r="T1952" s="7">
        <v>740</v>
      </c>
      <c r="U1952" s="7">
        <v>35</v>
      </c>
      <c r="V1952" s="7">
        <v>29</v>
      </c>
      <c r="W1952" s="7">
        <v>0</v>
      </c>
    </row>
    <row r="1953" spans="1:23" x14ac:dyDescent="0.35">
      <c r="A1953" s="7">
        <v>1</v>
      </c>
      <c r="B1953" s="7">
        <v>4506</v>
      </c>
      <c r="C1953" s="7">
        <v>1905</v>
      </c>
      <c r="D1953" s="7">
        <v>0</v>
      </c>
      <c r="E1953" s="7">
        <v>0</v>
      </c>
      <c r="F1953" s="7">
        <v>0</v>
      </c>
      <c r="G1953" s="7">
        <v>0</v>
      </c>
      <c r="H1953" s="7">
        <v>0</v>
      </c>
      <c r="I1953" s="7">
        <v>2.5629695095006602</v>
      </c>
      <c r="J1953" s="7">
        <v>150875</v>
      </c>
      <c r="K1953" s="7">
        <v>305</v>
      </c>
      <c r="L1953" s="7">
        <v>906</v>
      </c>
      <c r="M1953" s="7">
        <v>881</v>
      </c>
      <c r="N1953" s="7">
        <v>4010</v>
      </c>
      <c r="O1953" s="7">
        <v>130</v>
      </c>
      <c r="P1953" s="7">
        <v>274</v>
      </c>
      <c r="Q1953" s="7">
        <v>2</v>
      </c>
      <c r="R1953" s="7">
        <v>1</v>
      </c>
      <c r="S1953" s="7">
        <v>89</v>
      </c>
      <c r="T1953" s="7">
        <v>288</v>
      </c>
      <c r="U1953" s="7">
        <v>74</v>
      </c>
      <c r="V1953" s="7">
        <v>60</v>
      </c>
      <c r="W1953" s="7">
        <v>0</v>
      </c>
    </row>
    <row r="1954" spans="1:23" x14ac:dyDescent="0.35">
      <c r="A1954" s="7">
        <v>1</v>
      </c>
      <c r="B1954" s="7">
        <v>5849</v>
      </c>
      <c r="C1954" s="7">
        <v>2356</v>
      </c>
      <c r="D1954" s="7">
        <v>0</v>
      </c>
      <c r="E1954" s="7">
        <v>5</v>
      </c>
      <c r="F1954" s="7">
        <v>8.5484698239015208E-2</v>
      </c>
      <c r="G1954" s="7">
        <v>1</v>
      </c>
      <c r="H1954" s="7">
        <v>0</v>
      </c>
      <c r="I1954" s="7">
        <v>6.4267732859469904</v>
      </c>
      <c r="J1954" s="7">
        <v>161250</v>
      </c>
      <c r="K1954" s="7">
        <v>784</v>
      </c>
      <c r="L1954" s="7">
        <v>1259</v>
      </c>
      <c r="M1954" s="7">
        <v>1082</v>
      </c>
      <c r="N1954" s="7">
        <v>4624</v>
      </c>
      <c r="O1954" s="7">
        <v>586</v>
      </c>
      <c r="P1954" s="7">
        <v>424</v>
      </c>
      <c r="Q1954" s="7">
        <v>0</v>
      </c>
      <c r="R1954" s="7">
        <v>6</v>
      </c>
      <c r="S1954" s="7">
        <v>209</v>
      </c>
      <c r="T1954" s="7">
        <v>474</v>
      </c>
      <c r="U1954" s="7">
        <v>223</v>
      </c>
      <c r="V1954" s="7">
        <v>190</v>
      </c>
      <c r="W1954" s="7">
        <v>0</v>
      </c>
    </row>
    <row r="1955" spans="1:23" x14ac:dyDescent="0.35">
      <c r="A1955" s="7">
        <v>1</v>
      </c>
      <c r="B1955" s="7">
        <v>4635</v>
      </c>
      <c r="C1955" s="7">
        <v>1639</v>
      </c>
      <c r="D1955" s="7">
        <v>0</v>
      </c>
      <c r="E1955" s="7">
        <v>0</v>
      </c>
      <c r="F1955" s="7">
        <v>0</v>
      </c>
      <c r="G1955" s="7">
        <v>0</v>
      </c>
      <c r="H1955" s="7">
        <v>0</v>
      </c>
      <c r="I1955" s="7">
        <v>2.3935091277890499</v>
      </c>
      <c r="J1955" s="7">
        <v>221955</v>
      </c>
      <c r="K1955" s="7">
        <v>605</v>
      </c>
      <c r="L1955" s="7">
        <v>1426</v>
      </c>
      <c r="M1955" s="7">
        <v>528</v>
      </c>
      <c r="N1955" s="7">
        <v>4012</v>
      </c>
      <c r="O1955" s="7">
        <v>130</v>
      </c>
      <c r="P1955" s="7">
        <v>317</v>
      </c>
      <c r="Q1955" s="7">
        <v>1</v>
      </c>
      <c r="R1955" s="7">
        <v>6</v>
      </c>
      <c r="S1955" s="7">
        <v>169</v>
      </c>
      <c r="T1955" s="7">
        <v>334</v>
      </c>
      <c r="U1955" s="7">
        <v>48</v>
      </c>
      <c r="V1955" s="7">
        <v>23</v>
      </c>
      <c r="W1955" s="7">
        <v>0</v>
      </c>
    </row>
    <row r="1956" spans="1:23" x14ac:dyDescent="0.35">
      <c r="A1956" s="7">
        <v>1</v>
      </c>
      <c r="B1956" s="7">
        <v>5537</v>
      </c>
      <c r="C1956" s="7">
        <v>2306</v>
      </c>
      <c r="D1956" s="7">
        <v>0</v>
      </c>
      <c r="E1956" s="7">
        <v>41</v>
      </c>
      <c r="F1956" s="7">
        <v>0.74047318042261145</v>
      </c>
      <c r="G1956" s="7">
        <v>0</v>
      </c>
      <c r="H1956" s="7">
        <v>0</v>
      </c>
      <c r="I1956" s="7">
        <v>3.3479138627187099</v>
      </c>
      <c r="J1956" s="7">
        <v>191125</v>
      </c>
      <c r="K1956" s="7">
        <v>608</v>
      </c>
      <c r="L1956" s="7">
        <v>1444</v>
      </c>
      <c r="M1956" s="7">
        <v>742</v>
      </c>
      <c r="N1956" s="7">
        <v>4542</v>
      </c>
      <c r="O1956" s="7">
        <v>321</v>
      </c>
      <c r="P1956" s="7">
        <v>391</v>
      </c>
      <c r="Q1956" s="7">
        <v>0</v>
      </c>
      <c r="R1956" s="7">
        <v>3</v>
      </c>
      <c r="S1956" s="7">
        <v>280</v>
      </c>
      <c r="T1956" s="7">
        <v>548</v>
      </c>
      <c r="U1956" s="7">
        <v>240</v>
      </c>
      <c r="V1956" s="7">
        <v>61</v>
      </c>
      <c r="W1956" s="7">
        <v>0</v>
      </c>
    </row>
    <row r="1957" spans="1:23" x14ac:dyDescent="0.35">
      <c r="A1957" s="7">
        <v>1</v>
      </c>
      <c r="B1957" s="7">
        <v>5842</v>
      </c>
      <c r="C1957" s="7">
        <v>1832</v>
      </c>
      <c r="D1957" s="7">
        <v>0</v>
      </c>
      <c r="E1957" s="7">
        <v>0</v>
      </c>
      <c r="F1957" s="7">
        <v>0</v>
      </c>
      <c r="G1957" s="7">
        <v>0</v>
      </c>
      <c r="H1957" s="7">
        <v>0</v>
      </c>
      <c r="I1957" s="7">
        <v>6.2220566318927002</v>
      </c>
      <c r="J1957" s="7">
        <v>250001</v>
      </c>
      <c r="K1957" s="7">
        <v>449</v>
      </c>
      <c r="L1957" s="7">
        <v>2090</v>
      </c>
      <c r="M1957" s="7">
        <v>596</v>
      </c>
      <c r="N1957" s="7">
        <v>5322</v>
      </c>
      <c r="O1957" s="7">
        <v>82</v>
      </c>
      <c r="P1957" s="7">
        <v>294</v>
      </c>
      <c r="Q1957" s="7">
        <v>0</v>
      </c>
      <c r="R1957" s="7">
        <v>5</v>
      </c>
      <c r="S1957" s="7">
        <v>139</v>
      </c>
      <c r="T1957" s="7">
        <v>303</v>
      </c>
      <c r="U1957" s="7">
        <v>80</v>
      </c>
      <c r="V1957" s="7">
        <v>29</v>
      </c>
      <c r="W1957" s="7">
        <v>0</v>
      </c>
    </row>
    <row r="1958" spans="1:23" x14ac:dyDescent="0.35">
      <c r="A1958" s="7">
        <v>1</v>
      </c>
      <c r="B1958" s="7">
        <v>5443</v>
      </c>
      <c r="C1958" s="7">
        <v>1931</v>
      </c>
      <c r="D1958" s="7">
        <v>0</v>
      </c>
      <c r="E1958" s="7">
        <v>80</v>
      </c>
      <c r="F1958" s="7">
        <v>1.4697776961234614</v>
      </c>
      <c r="G1958" s="7">
        <v>0</v>
      </c>
      <c r="H1958" s="7">
        <v>0</v>
      </c>
      <c r="I1958" s="7">
        <v>7.2174226061915103</v>
      </c>
      <c r="J1958" s="7">
        <v>100735</v>
      </c>
      <c r="K1958" s="7">
        <v>1262</v>
      </c>
      <c r="L1958" s="7">
        <v>1273</v>
      </c>
      <c r="M1958" s="7">
        <v>677</v>
      </c>
      <c r="N1958" s="7">
        <v>4050</v>
      </c>
      <c r="O1958" s="7">
        <v>437</v>
      </c>
      <c r="P1958" s="7">
        <v>366</v>
      </c>
      <c r="Q1958" s="7">
        <v>2</v>
      </c>
      <c r="R1958" s="7">
        <v>16</v>
      </c>
      <c r="S1958" s="7">
        <v>572</v>
      </c>
      <c r="T1958" s="7">
        <v>1666</v>
      </c>
      <c r="U1958" s="7">
        <v>160</v>
      </c>
      <c r="V1958" s="7">
        <v>63</v>
      </c>
      <c r="W1958" s="7">
        <v>0</v>
      </c>
    </row>
    <row r="1959" spans="1:23" x14ac:dyDescent="0.35">
      <c r="A1959" s="7">
        <v>1</v>
      </c>
      <c r="B1959" s="7">
        <v>4000</v>
      </c>
      <c r="C1959" s="7">
        <v>1388</v>
      </c>
      <c r="D1959" s="7">
        <v>0</v>
      </c>
      <c r="E1959" s="7">
        <v>4</v>
      </c>
      <c r="F1959" s="7">
        <v>0.1</v>
      </c>
      <c r="G1959" s="7">
        <v>0</v>
      </c>
      <c r="H1959" s="7">
        <v>0</v>
      </c>
      <c r="I1959" s="7">
        <v>1.8568287319814298</v>
      </c>
      <c r="J1959" s="7">
        <v>220476</v>
      </c>
      <c r="K1959" s="7">
        <v>127</v>
      </c>
      <c r="L1959" s="7">
        <v>1165</v>
      </c>
      <c r="M1959" s="7">
        <v>519</v>
      </c>
      <c r="N1959" s="7">
        <v>3508</v>
      </c>
      <c r="O1959" s="7">
        <v>33</v>
      </c>
      <c r="P1959" s="7">
        <v>371</v>
      </c>
      <c r="Q1959" s="7">
        <v>0</v>
      </c>
      <c r="R1959" s="7">
        <v>6</v>
      </c>
      <c r="S1959" s="7">
        <v>82</v>
      </c>
      <c r="T1959" s="7">
        <v>194</v>
      </c>
      <c r="U1959" s="7">
        <v>54</v>
      </c>
      <c r="V1959" s="7">
        <v>0</v>
      </c>
      <c r="W1959" s="7">
        <v>0</v>
      </c>
    </row>
    <row r="1960" spans="1:23" x14ac:dyDescent="0.35">
      <c r="A1960" s="7">
        <v>1</v>
      </c>
      <c r="B1960" s="7">
        <v>8171</v>
      </c>
      <c r="C1960" s="7">
        <v>3020</v>
      </c>
      <c r="D1960" s="7">
        <v>0</v>
      </c>
      <c r="E1960" s="7">
        <v>129</v>
      </c>
      <c r="F1960" s="7">
        <v>1.5787541304613879</v>
      </c>
      <c r="G1960" s="7">
        <v>0</v>
      </c>
      <c r="H1960" s="7">
        <v>0</v>
      </c>
      <c r="I1960" s="7">
        <v>3.9916453933627296</v>
      </c>
      <c r="J1960" s="7">
        <v>153068</v>
      </c>
      <c r="K1960" s="7">
        <v>706</v>
      </c>
      <c r="L1960" s="7">
        <v>2157</v>
      </c>
      <c r="M1960" s="7">
        <v>1174</v>
      </c>
      <c r="N1960" s="7">
        <v>6957</v>
      </c>
      <c r="O1960" s="7">
        <v>122</v>
      </c>
      <c r="P1960" s="7">
        <v>819</v>
      </c>
      <c r="Q1960" s="7">
        <v>5</v>
      </c>
      <c r="R1960" s="7">
        <v>6</v>
      </c>
      <c r="S1960" s="7">
        <v>262</v>
      </c>
      <c r="T1960" s="7">
        <v>589</v>
      </c>
      <c r="U1960" s="7">
        <v>149</v>
      </c>
      <c r="V1960" s="7">
        <v>43</v>
      </c>
      <c r="W1960" s="7">
        <v>0</v>
      </c>
    </row>
    <row r="1961" spans="1:23" x14ac:dyDescent="0.35">
      <c r="A1961" s="7">
        <v>1</v>
      </c>
      <c r="B1961" s="7">
        <v>6283</v>
      </c>
      <c r="C1961" s="7">
        <v>1978</v>
      </c>
      <c r="D1961" s="7">
        <v>0</v>
      </c>
      <c r="E1961" s="7">
        <v>397</v>
      </c>
      <c r="F1961" s="7">
        <v>6.3186375935062866</v>
      </c>
      <c r="G1961" s="7">
        <v>0</v>
      </c>
      <c r="H1961" s="7">
        <v>0</v>
      </c>
      <c r="I1961" s="7">
        <v>1.35340889866351</v>
      </c>
      <c r="J1961" s="7">
        <v>187708</v>
      </c>
      <c r="K1961" s="7">
        <v>393</v>
      </c>
      <c r="L1961" s="7">
        <v>1749</v>
      </c>
      <c r="M1961" s="7">
        <v>1111</v>
      </c>
      <c r="N1961" s="7">
        <v>5265</v>
      </c>
      <c r="O1961" s="7">
        <v>114</v>
      </c>
      <c r="P1961" s="7">
        <v>731</v>
      </c>
      <c r="Q1961" s="7">
        <v>0</v>
      </c>
      <c r="R1961" s="7">
        <v>3</v>
      </c>
      <c r="S1961" s="7">
        <v>170</v>
      </c>
      <c r="T1961" s="7">
        <v>304</v>
      </c>
      <c r="U1961" s="7">
        <v>34</v>
      </c>
      <c r="V1961" s="7">
        <v>0</v>
      </c>
      <c r="W1961" s="7">
        <v>0</v>
      </c>
    </row>
    <row r="1962" spans="1:23" x14ac:dyDescent="0.35">
      <c r="A1962" s="7">
        <v>1</v>
      </c>
      <c r="B1962" s="7">
        <v>6900</v>
      </c>
      <c r="C1962" s="7">
        <v>2492</v>
      </c>
      <c r="D1962" s="7">
        <v>0</v>
      </c>
      <c r="E1962" s="7">
        <v>28</v>
      </c>
      <c r="F1962" s="7">
        <v>0.40579710144927539</v>
      </c>
      <c r="G1962" s="7">
        <v>0</v>
      </c>
      <c r="H1962" s="7">
        <v>0</v>
      </c>
      <c r="I1962" s="7">
        <v>2.01285993849595</v>
      </c>
      <c r="J1962" s="7">
        <v>220357</v>
      </c>
      <c r="K1962" s="7">
        <v>444</v>
      </c>
      <c r="L1962" s="7">
        <v>1802</v>
      </c>
      <c r="M1962" s="7">
        <v>1190</v>
      </c>
      <c r="N1962" s="7">
        <v>6025</v>
      </c>
      <c r="O1962" s="7">
        <v>83</v>
      </c>
      <c r="P1962" s="7">
        <v>644</v>
      </c>
      <c r="Q1962" s="7">
        <v>0</v>
      </c>
      <c r="R1962" s="7">
        <v>0</v>
      </c>
      <c r="S1962" s="7">
        <v>148</v>
      </c>
      <c r="T1962" s="7">
        <v>371</v>
      </c>
      <c r="U1962" s="7">
        <v>105</v>
      </c>
      <c r="V1962" s="7">
        <v>0</v>
      </c>
      <c r="W1962" s="7">
        <v>0</v>
      </c>
    </row>
    <row r="1963" spans="1:23" x14ac:dyDescent="0.35">
      <c r="A1963" s="7">
        <v>1</v>
      </c>
      <c r="B1963" s="7">
        <v>6685</v>
      </c>
      <c r="C1963" s="7">
        <v>2468</v>
      </c>
      <c r="D1963" s="7">
        <v>0</v>
      </c>
      <c r="E1963" s="7">
        <v>159</v>
      </c>
      <c r="F1963" s="7">
        <v>2.3784592370979807</v>
      </c>
      <c r="G1963" s="7">
        <v>1</v>
      </c>
      <c r="H1963" s="7">
        <v>0</v>
      </c>
      <c r="I1963" s="7">
        <v>1.8297293210343302</v>
      </c>
      <c r="J1963" s="7">
        <v>165112</v>
      </c>
      <c r="K1963" s="7">
        <v>367</v>
      </c>
      <c r="L1963" s="7">
        <v>1554</v>
      </c>
      <c r="M1963" s="7">
        <v>1585</v>
      </c>
      <c r="N1963" s="7">
        <v>6104</v>
      </c>
      <c r="O1963" s="7">
        <v>132</v>
      </c>
      <c r="P1963" s="7">
        <v>330</v>
      </c>
      <c r="Q1963" s="7">
        <v>0</v>
      </c>
      <c r="R1963" s="7">
        <v>0</v>
      </c>
      <c r="S1963" s="7">
        <v>119</v>
      </c>
      <c r="T1963" s="7">
        <v>407</v>
      </c>
      <c r="U1963" s="7">
        <v>130</v>
      </c>
      <c r="V1963" s="7">
        <v>23</v>
      </c>
      <c r="W1963" s="7">
        <v>0</v>
      </c>
    </row>
    <row r="1964" spans="1:23" x14ac:dyDescent="0.35">
      <c r="A1964" s="7">
        <v>1</v>
      </c>
      <c r="B1964" s="7">
        <v>5850</v>
      </c>
      <c r="C1964" s="7">
        <v>2210</v>
      </c>
      <c r="D1964" s="7">
        <v>0</v>
      </c>
      <c r="E1964" s="7">
        <v>17</v>
      </c>
      <c r="F1964" s="7">
        <v>0.29059829059829062</v>
      </c>
      <c r="G1964" s="7">
        <v>1</v>
      </c>
      <c r="H1964" s="7">
        <v>0</v>
      </c>
      <c r="I1964" s="7">
        <v>4.2660767893822102</v>
      </c>
      <c r="J1964" s="7">
        <v>135275</v>
      </c>
      <c r="K1964" s="7">
        <v>990</v>
      </c>
      <c r="L1964" s="7">
        <v>1429</v>
      </c>
      <c r="M1964" s="7">
        <v>813</v>
      </c>
      <c r="N1964" s="7">
        <v>3756</v>
      </c>
      <c r="O1964" s="7">
        <v>1279</v>
      </c>
      <c r="P1964" s="7">
        <v>431</v>
      </c>
      <c r="Q1964" s="7">
        <v>0</v>
      </c>
      <c r="R1964" s="7">
        <v>12</v>
      </c>
      <c r="S1964" s="7">
        <v>372</v>
      </c>
      <c r="T1964" s="7">
        <v>628</v>
      </c>
      <c r="U1964" s="7">
        <v>147</v>
      </c>
      <c r="V1964" s="7">
        <v>81</v>
      </c>
      <c r="W1964" s="7">
        <v>0</v>
      </c>
    </row>
    <row r="1965" spans="1:23" x14ac:dyDescent="0.35">
      <c r="A1965" s="7">
        <v>1</v>
      </c>
      <c r="B1965" s="7">
        <v>5813</v>
      </c>
      <c r="C1965" s="7">
        <v>1997</v>
      </c>
      <c r="D1965" s="7">
        <v>0</v>
      </c>
      <c r="E1965" s="7">
        <v>0</v>
      </c>
      <c r="F1965" s="7">
        <v>0</v>
      </c>
      <c r="G1965" s="7">
        <v>0</v>
      </c>
      <c r="H1965" s="7">
        <v>0</v>
      </c>
      <c r="I1965" s="7">
        <v>2.04046930794083</v>
      </c>
      <c r="J1965" s="7">
        <v>129562</v>
      </c>
      <c r="K1965" s="7">
        <v>519</v>
      </c>
      <c r="L1965" s="7">
        <v>1606</v>
      </c>
      <c r="M1965" s="7">
        <v>738</v>
      </c>
      <c r="N1965" s="7">
        <v>4782</v>
      </c>
      <c r="O1965" s="7">
        <v>554</v>
      </c>
      <c r="P1965" s="7">
        <v>296</v>
      </c>
      <c r="Q1965" s="7">
        <v>1</v>
      </c>
      <c r="R1965" s="7">
        <v>1</v>
      </c>
      <c r="S1965" s="7">
        <v>179</v>
      </c>
      <c r="T1965" s="7">
        <v>367</v>
      </c>
      <c r="U1965" s="7">
        <v>25</v>
      </c>
      <c r="V1965" s="7">
        <v>0</v>
      </c>
      <c r="W1965" s="7">
        <v>0</v>
      </c>
    </row>
    <row r="1966" spans="1:23" x14ac:dyDescent="0.35">
      <c r="A1966" s="7">
        <v>1</v>
      </c>
      <c r="B1966" s="7">
        <v>7845</v>
      </c>
      <c r="C1966" s="7">
        <v>3114</v>
      </c>
      <c r="D1966" s="7">
        <v>0</v>
      </c>
      <c r="E1966" s="7">
        <v>108</v>
      </c>
      <c r="F1966" s="7">
        <v>1.3766730401529637</v>
      </c>
      <c r="G1966" s="7">
        <v>1</v>
      </c>
      <c r="H1966" s="7">
        <v>0</v>
      </c>
      <c r="I1966" s="7">
        <v>3.8784333672431304</v>
      </c>
      <c r="J1966" s="7">
        <v>178226</v>
      </c>
      <c r="K1966" s="7">
        <v>834</v>
      </c>
      <c r="L1966" s="7">
        <v>1903</v>
      </c>
      <c r="M1966" s="7">
        <v>1275</v>
      </c>
      <c r="N1966" s="7">
        <v>6332</v>
      </c>
      <c r="O1966" s="7">
        <v>628</v>
      </c>
      <c r="P1966" s="7">
        <v>654</v>
      </c>
      <c r="Q1966" s="7">
        <v>1</v>
      </c>
      <c r="R1966" s="7">
        <v>7</v>
      </c>
      <c r="S1966" s="7">
        <v>223</v>
      </c>
      <c r="T1966" s="7">
        <v>411</v>
      </c>
      <c r="U1966" s="7">
        <v>138</v>
      </c>
      <c r="V1966" s="7">
        <v>61</v>
      </c>
      <c r="W1966" s="7">
        <v>0</v>
      </c>
    </row>
    <row r="1967" spans="1:23" x14ac:dyDescent="0.35">
      <c r="A1967" s="7">
        <v>1</v>
      </c>
      <c r="B1967" s="7">
        <v>4002</v>
      </c>
      <c r="C1967" s="7">
        <v>1274</v>
      </c>
      <c r="D1967" s="7">
        <v>0</v>
      </c>
      <c r="E1967" s="7">
        <v>0</v>
      </c>
      <c r="F1967" s="7">
        <v>0</v>
      </c>
      <c r="G1967" s="7">
        <v>0</v>
      </c>
      <c r="H1967" s="7">
        <v>0</v>
      </c>
      <c r="I1967" s="7">
        <v>1.48018063221274</v>
      </c>
      <c r="J1967" s="7">
        <v>218203</v>
      </c>
      <c r="K1967" s="7">
        <v>149</v>
      </c>
      <c r="L1967" s="7">
        <v>1152</v>
      </c>
      <c r="M1967" s="7">
        <v>508</v>
      </c>
      <c r="N1967" s="7">
        <v>3333</v>
      </c>
      <c r="O1967" s="7">
        <v>144</v>
      </c>
      <c r="P1967" s="7">
        <v>418</v>
      </c>
      <c r="Q1967" s="7">
        <v>0</v>
      </c>
      <c r="R1967" s="7">
        <v>9</v>
      </c>
      <c r="S1967" s="7">
        <v>98</v>
      </c>
      <c r="T1967" s="7">
        <v>176</v>
      </c>
      <c r="U1967" s="7">
        <v>57</v>
      </c>
      <c r="V1967" s="7">
        <v>5</v>
      </c>
      <c r="W1967" s="7">
        <v>0</v>
      </c>
    </row>
    <row r="1968" spans="1:23" x14ac:dyDescent="0.35">
      <c r="A1968" s="7">
        <v>1</v>
      </c>
      <c r="B1968" s="7">
        <v>7318</v>
      </c>
      <c r="C1968" s="7">
        <v>2627</v>
      </c>
      <c r="D1968" s="7">
        <v>0</v>
      </c>
      <c r="E1968" s="7">
        <v>8</v>
      </c>
      <c r="F1968" s="7">
        <v>0.10931948619841486</v>
      </c>
      <c r="G1968" s="7">
        <v>1</v>
      </c>
      <c r="H1968" s="7">
        <v>0</v>
      </c>
      <c r="I1968" s="7">
        <v>2.5056947608200502</v>
      </c>
      <c r="J1968" s="7">
        <v>156736</v>
      </c>
      <c r="K1968" s="7">
        <v>617</v>
      </c>
      <c r="L1968" s="7">
        <v>2028</v>
      </c>
      <c r="M1968" s="7">
        <v>1021</v>
      </c>
      <c r="N1968" s="7">
        <v>6200</v>
      </c>
      <c r="O1968" s="7">
        <v>388</v>
      </c>
      <c r="P1968" s="7">
        <v>494</v>
      </c>
      <c r="Q1968" s="7">
        <v>0</v>
      </c>
      <c r="R1968" s="7">
        <v>10</v>
      </c>
      <c r="S1968" s="7">
        <v>226</v>
      </c>
      <c r="T1968" s="7">
        <v>458</v>
      </c>
      <c r="U1968" s="7">
        <v>163</v>
      </c>
      <c r="V1968" s="7">
        <v>0</v>
      </c>
      <c r="W1968" s="7">
        <v>0</v>
      </c>
    </row>
    <row r="1969" spans="1:23" x14ac:dyDescent="0.35">
      <c r="A1969" s="7">
        <v>1</v>
      </c>
      <c r="B1969" s="7">
        <v>4657</v>
      </c>
      <c r="C1969" s="7">
        <v>1593</v>
      </c>
      <c r="D1969" s="7">
        <v>0</v>
      </c>
      <c r="E1969" s="7">
        <v>5</v>
      </c>
      <c r="F1969" s="7">
        <v>0.1073652566029633</v>
      </c>
      <c r="G1969" s="7">
        <v>0</v>
      </c>
      <c r="H1969" s="7">
        <v>1</v>
      </c>
      <c r="I1969" s="7">
        <v>11.6086235489221</v>
      </c>
      <c r="J1969" s="7">
        <v>58438</v>
      </c>
      <c r="K1969" s="7">
        <v>1682</v>
      </c>
      <c r="L1969" s="7">
        <v>1155</v>
      </c>
      <c r="M1969" s="7">
        <v>569</v>
      </c>
      <c r="N1969" s="7">
        <v>785</v>
      </c>
      <c r="O1969" s="7">
        <v>3165</v>
      </c>
      <c r="P1969" s="7">
        <v>36</v>
      </c>
      <c r="Q1969" s="7">
        <v>0</v>
      </c>
      <c r="R1969" s="7">
        <v>28</v>
      </c>
      <c r="S1969" s="7">
        <v>643</v>
      </c>
      <c r="T1969" s="7">
        <v>1169</v>
      </c>
      <c r="U1969" s="7">
        <v>135</v>
      </c>
      <c r="V1969" s="7">
        <v>198</v>
      </c>
      <c r="W1969" s="7">
        <v>0</v>
      </c>
    </row>
    <row r="1970" spans="1:23" x14ac:dyDescent="0.35">
      <c r="A1970" s="7">
        <v>1</v>
      </c>
      <c r="B1970" s="7">
        <v>5288</v>
      </c>
      <c r="C1970" s="7">
        <v>1669</v>
      </c>
      <c r="D1970" s="7">
        <v>0</v>
      </c>
      <c r="E1970" s="7">
        <v>118</v>
      </c>
      <c r="F1970" s="7">
        <v>2.2314674735249622</v>
      </c>
      <c r="G1970" s="7">
        <v>0</v>
      </c>
      <c r="H1970" s="7">
        <v>1</v>
      </c>
      <c r="I1970" s="7">
        <v>25.065530799475798</v>
      </c>
      <c r="J1970" s="7">
        <v>56848</v>
      </c>
      <c r="K1970" s="7">
        <v>2927</v>
      </c>
      <c r="L1970" s="7">
        <v>1405</v>
      </c>
      <c r="M1970" s="7">
        <v>550</v>
      </c>
      <c r="N1970" s="7">
        <v>1185</v>
      </c>
      <c r="O1970" s="7">
        <v>2809</v>
      </c>
      <c r="P1970" s="7">
        <v>25</v>
      </c>
      <c r="Q1970" s="7">
        <v>0</v>
      </c>
      <c r="R1970" s="7">
        <v>34</v>
      </c>
      <c r="S1970" s="7">
        <v>1235</v>
      </c>
      <c r="T1970" s="7">
        <v>2129</v>
      </c>
      <c r="U1970" s="7">
        <v>451</v>
      </c>
      <c r="V1970" s="7">
        <v>606</v>
      </c>
      <c r="W1970" s="7">
        <v>0</v>
      </c>
    </row>
    <row r="1971" spans="1:23" x14ac:dyDescent="0.35">
      <c r="A1971" s="7">
        <v>1</v>
      </c>
      <c r="B1971" s="7">
        <v>3910</v>
      </c>
      <c r="C1971" s="7">
        <v>1175</v>
      </c>
      <c r="D1971" s="7">
        <v>0</v>
      </c>
      <c r="E1971" s="7">
        <v>10</v>
      </c>
      <c r="F1971" s="7">
        <v>0.25575447570332482</v>
      </c>
      <c r="G1971" s="7">
        <v>0</v>
      </c>
      <c r="H1971" s="7">
        <v>1</v>
      </c>
      <c r="I1971" s="7">
        <v>26.6633064516129</v>
      </c>
      <c r="J1971" s="7">
        <v>51679</v>
      </c>
      <c r="K1971" s="7">
        <v>1542</v>
      </c>
      <c r="L1971" s="7">
        <v>981</v>
      </c>
      <c r="M1971" s="7">
        <v>384</v>
      </c>
      <c r="N1971" s="7">
        <v>1021</v>
      </c>
      <c r="O1971" s="7">
        <v>1480</v>
      </c>
      <c r="P1971" s="7">
        <v>28</v>
      </c>
      <c r="Q1971" s="7">
        <v>3</v>
      </c>
      <c r="R1971" s="7">
        <v>60</v>
      </c>
      <c r="S1971" s="7">
        <v>1318</v>
      </c>
      <c r="T1971" s="7">
        <v>2307</v>
      </c>
      <c r="U1971" s="7">
        <v>378</v>
      </c>
      <c r="V1971" s="7">
        <v>331</v>
      </c>
      <c r="W1971" s="7">
        <v>0</v>
      </c>
    </row>
    <row r="1972" spans="1:23" x14ac:dyDescent="0.35">
      <c r="A1972" s="7">
        <v>1</v>
      </c>
      <c r="B1972" s="7">
        <v>3391</v>
      </c>
      <c r="C1972" s="7">
        <v>1252</v>
      </c>
      <c r="D1972" s="7">
        <v>0</v>
      </c>
      <c r="E1972" s="7">
        <v>6</v>
      </c>
      <c r="F1972" s="7">
        <v>0.17693895606015925</v>
      </c>
      <c r="G1972" s="7">
        <v>0</v>
      </c>
      <c r="H1972" s="7">
        <v>0</v>
      </c>
      <c r="I1972" s="7">
        <v>3.44509381728699</v>
      </c>
      <c r="J1972" s="7">
        <v>105625</v>
      </c>
      <c r="K1972" s="7">
        <v>419</v>
      </c>
      <c r="L1972" s="7">
        <v>677</v>
      </c>
      <c r="M1972" s="7">
        <v>444</v>
      </c>
      <c r="N1972" s="7">
        <v>1344</v>
      </c>
      <c r="O1972" s="7">
        <v>1686</v>
      </c>
      <c r="P1972" s="7">
        <v>101</v>
      </c>
      <c r="Q1972" s="7">
        <v>0</v>
      </c>
      <c r="R1972" s="7">
        <v>10</v>
      </c>
      <c r="S1972" s="7">
        <v>250</v>
      </c>
      <c r="T1972" s="7">
        <v>370</v>
      </c>
      <c r="U1972" s="7">
        <v>9</v>
      </c>
      <c r="V1972" s="7">
        <v>55</v>
      </c>
      <c r="W1972" s="7">
        <v>0</v>
      </c>
    </row>
    <row r="1973" spans="1:23" x14ac:dyDescent="0.35">
      <c r="A1973" s="7">
        <v>1</v>
      </c>
      <c r="B1973" s="7">
        <v>5245</v>
      </c>
      <c r="C1973" s="7">
        <v>1632</v>
      </c>
      <c r="D1973" s="7">
        <v>0</v>
      </c>
      <c r="E1973" s="7">
        <v>167</v>
      </c>
      <c r="F1973" s="7">
        <v>3.1839847473784557</v>
      </c>
      <c r="G1973" s="7">
        <v>0</v>
      </c>
      <c r="H1973" s="7">
        <v>1</v>
      </c>
      <c r="I1973" s="7">
        <v>21.519422481952599</v>
      </c>
      <c r="J1973" s="7">
        <v>51636</v>
      </c>
      <c r="K1973" s="7">
        <v>2763</v>
      </c>
      <c r="L1973" s="7">
        <v>1367</v>
      </c>
      <c r="M1973" s="7">
        <v>378</v>
      </c>
      <c r="N1973" s="7">
        <v>1299</v>
      </c>
      <c r="O1973" s="7">
        <v>2434</v>
      </c>
      <c r="P1973" s="7">
        <v>64</v>
      </c>
      <c r="Q1973" s="7">
        <v>6</v>
      </c>
      <c r="R1973" s="7">
        <v>33</v>
      </c>
      <c r="S1973" s="7">
        <v>1409</v>
      </c>
      <c r="T1973" s="7">
        <v>2179</v>
      </c>
      <c r="U1973" s="7">
        <v>461</v>
      </c>
      <c r="V1973" s="7">
        <v>278</v>
      </c>
      <c r="W1973" s="7">
        <v>0</v>
      </c>
    </row>
    <row r="1974" spans="1:23" x14ac:dyDescent="0.35">
      <c r="A1974" s="7">
        <v>1</v>
      </c>
      <c r="B1974" s="7">
        <v>6207</v>
      </c>
      <c r="C1974" s="7">
        <v>1572</v>
      </c>
      <c r="D1974" s="7">
        <v>0</v>
      </c>
      <c r="E1974" s="7">
        <v>159</v>
      </c>
      <c r="F1974" s="7">
        <v>2.5616239729337846</v>
      </c>
      <c r="G1974" s="7">
        <v>0</v>
      </c>
      <c r="H1974" s="7">
        <v>1</v>
      </c>
      <c r="I1974" s="7">
        <v>31.878140703517598</v>
      </c>
      <c r="J1974" s="7">
        <v>34954</v>
      </c>
      <c r="K1974" s="7">
        <v>4034</v>
      </c>
      <c r="L1974" s="7">
        <v>1740</v>
      </c>
      <c r="M1974" s="7">
        <v>223</v>
      </c>
      <c r="N1974" s="7">
        <v>1274</v>
      </c>
      <c r="O1974" s="7">
        <v>1929</v>
      </c>
      <c r="P1974" s="7">
        <v>26</v>
      </c>
      <c r="Q1974" s="7">
        <v>6</v>
      </c>
      <c r="R1974" s="7">
        <v>71</v>
      </c>
      <c r="S1974" s="7">
        <v>2901</v>
      </c>
      <c r="T1974" s="7">
        <v>4108</v>
      </c>
      <c r="U1974" s="7">
        <v>825</v>
      </c>
      <c r="V1974" s="7">
        <v>371</v>
      </c>
      <c r="W1974" s="7">
        <v>0</v>
      </c>
    </row>
    <row r="1975" spans="1:23" x14ac:dyDescent="0.35">
      <c r="A1975" s="7">
        <v>1</v>
      </c>
      <c r="B1975" s="7">
        <v>5323</v>
      </c>
      <c r="C1975" s="7">
        <v>1425</v>
      </c>
      <c r="D1975" s="7">
        <v>0</v>
      </c>
      <c r="E1975" s="7">
        <v>0</v>
      </c>
      <c r="F1975" s="7">
        <v>0</v>
      </c>
      <c r="G1975" s="7">
        <v>1</v>
      </c>
      <c r="H1975" s="7">
        <v>1</v>
      </c>
      <c r="I1975" s="7">
        <v>15.2833556448014</v>
      </c>
      <c r="J1975" s="7">
        <v>55256</v>
      </c>
      <c r="K1975" s="7">
        <v>1962</v>
      </c>
      <c r="L1975" s="7">
        <v>1488</v>
      </c>
      <c r="M1975" s="7">
        <v>322</v>
      </c>
      <c r="N1975" s="7">
        <v>1438</v>
      </c>
      <c r="O1975" s="7">
        <v>2271</v>
      </c>
      <c r="P1975" s="7">
        <v>44</v>
      </c>
      <c r="Q1975" s="7">
        <v>1</v>
      </c>
      <c r="R1975" s="7">
        <v>142</v>
      </c>
      <c r="S1975" s="7">
        <v>1427</v>
      </c>
      <c r="T1975" s="7">
        <v>2823</v>
      </c>
      <c r="U1975" s="7">
        <v>253</v>
      </c>
      <c r="V1975" s="7">
        <v>243</v>
      </c>
      <c r="W1975" s="7">
        <v>0</v>
      </c>
    </row>
    <row r="1976" spans="1:23" x14ac:dyDescent="0.35">
      <c r="A1976" s="7">
        <v>1</v>
      </c>
      <c r="B1976" s="7">
        <v>6329</v>
      </c>
      <c r="C1976" s="7">
        <v>1603</v>
      </c>
      <c r="D1976" s="7">
        <v>0</v>
      </c>
      <c r="E1976" s="7">
        <v>12</v>
      </c>
      <c r="F1976" s="7">
        <v>0.18960341286143151</v>
      </c>
      <c r="G1976" s="7">
        <v>0</v>
      </c>
      <c r="H1976" s="7">
        <v>1</v>
      </c>
      <c r="I1976" s="7">
        <v>18.022302394227598</v>
      </c>
      <c r="J1976" s="7">
        <v>57139</v>
      </c>
      <c r="K1976" s="7">
        <v>2703</v>
      </c>
      <c r="L1976" s="7">
        <v>1897</v>
      </c>
      <c r="M1976" s="7">
        <v>456</v>
      </c>
      <c r="N1976" s="7">
        <v>1447</v>
      </c>
      <c r="O1976" s="7">
        <v>3148</v>
      </c>
      <c r="P1976" s="7">
        <v>29</v>
      </c>
      <c r="Q1976" s="7">
        <v>9</v>
      </c>
      <c r="R1976" s="7">
        <v>42</v>
      </c>
      <c r="S1976" s="7">
        <v>1654</v>
      </c>
      <c r="T1976" s="7">
        <v>3064</v>
      </c>
      <c r="U1976" s="7">
        <v>246</v>
      </c>
      <c r="V1976" s="7">
        <v>303</v>
      </c>
      <c r="W1976" s="7">
        <v>0</v>
      </c>
    </row>
    <row r="1977" spans="1:23" x14ac:dyDescent="0.35">
      <c r="A1977" s="7">
        <v>1</v>
      </c>
      <c r="B1977" s="7">
        <v>4126</v>
      </c>
      <c r="C1977" s="7">
        <v>1451</v>
      </c>
      <c r="D1977" s="7">
        <v>0</v>
      </c>
      <c r="E1977" s="7">
        <v>6</v>
      </c>
      <c r="F1977" s="7">
        <v>0.1454192922927775</v>
      </c>
      <c r="G1977" s="7">
        <v>1</v>
      </c>
      <c r="H1977" s="7">
        <v>1</v>
      </c>
      <c r="I1977" s="7">
        <v>17.660603269629298</v>
      </c>
      <c r="J1977" s="7">
        <v>71534</v>
      </c>
      <c r="K1977" s="7">
        <v>2049</v>
      </c>
      <c r="L1977" s="7">
        <v>1019</v>
      </c>
      <c r="M1977" s="7">
        <v>494</v>
      </c>
      <c r="N1977" s="7">
        <v>733</v>
      </c>
      <c r="O1977" s="7">
        <v>2662</v>
      </c>
      <c r="P1977" s="7">
        <v>56</v>
      </c>
      <c r="Q1977" s="7">
        <v>1</v>
      </c>
      <c r="R1977" s="7">
        <v>16</v>
      </c>
      <c r="S1977" s="7">
        <v>658</v>
      </c>
      <c r="T1977" s="7">
        <v>1031</v>
      </c>
      <c r="U1977" s="7">
        <v>239</v>
      </c>
      <c r="V1977" s="7">
        <v>155</v>
      </c>
      <c r="W1977" s="7">
        <v>0</v>
      </c>
    </row>
    <row r="1978" spans="1:23" x14ac:dyDescent="0.35">
      <c r="A1978" s="7">
        <v>1</v>
      </c>
      <c r="B1978" s="7">
        <v>5332</v>
      </c>
      <c r="C1978" s="7">
        <v>1808</v>
      </c>
      <c r="D1978" s="7">
        <v>0</v>
      </c>
      <c r="E1978" s="7">
        <v>249</v>
      </c>
      <c r="F1978" s="7">
        <v>4.6699174793698424</v>
      </c>
      <c r="G1978" s="7">
        <v>0</v>
      </c>
      <c r="H1978" s="7">
        <v>0</v>
      </c>
      <c r="I1978" s="7">
        <v>14.05856117898</v>
      </c>
      <c r="J1978" s="7">
        <v>80114</v>
      </c>
      <c r="K1978" s="7">
        <v>1760</v>
      </c>
      <c r="L1978" s="7">
        <v>1132</v>
      </c>
      <c r="M1978" s="7">
        <v>895</v>
      </c>
      <c r="N1978" s="7">
        <v>1198</v>
      </c>
      <c r="O1978" s="7">
        <v>3422</v>
      </c>
      <c r="P1978" s="7">
        <v>65</v>
      </c>
      <c r="Q1978" s="7">
        <v>0</v>
      </c>
      <c r="R1978" s="7">
        <v>19</v>
      </c>
      <c r="S1978" s="7">
        <v>628</v>
      </c>
      <c r="T1978" s="7">
        <v>925</v>
      </c>
      <c r="U1978" s="7">
        <v>164</v>
      </c>
      <c r="V1978" s="7">
        <v>93</v>
      </c>
      <c r="W1978" s="7">
        <v>0</v>
      </c>
    </row>
    <row r="1979" spans="1:23" x14ac:dyDescent="0.35">
      <c r="A1979" s="7">
        <v>1</v>
      </c>
      <c r="B1979" s="7">
        <v>4475</v>
      </c>
      <c r="C1979" s="7">
        <v>1323</v>
      </c>
      <c r="D1979" s="7">
        <v>0</v>
      </c>
      <c r="E1979" s="7">
        <v>235</v>
      </c>
      <c r="F1979" s="7">
        <v>5.2513966480446932</v>
      </c>
      <c r="G1979" s="7">
        <v>0</v>
      </c>
      <c r="H1979" s="7">
        <v>1</v>
      </c>
      <c r="I1979" s="7">
        <v>28.136200716845899</v>
      </c>
      <c r="J1979" s="7">
        <v>47969</v>
      </c>
      <c r="K1979" s="7">
        <v>2455</v>
      </c>
      <c r="L1979" s="7">
        <v>1325</v>
      </c>
      <c r="M1979" s="7">
        <v>234</v>
      </c>
      <c r="N1979" s="7">
        <v>2303</v>
      </c>
      <c r="O1979" s="7">
        <v>1326</v>
      </c>
      <c r="P1979" s="7">
        <v>66</v>
      </c>
      <c r="Q1979" s="7">
        <v>2</v>
      </c>
      <c r="R1979" s="7">
        <v>42</v>
      </c>
      <c r="S1979" s="7">
        <v>736</v>
      </c>
      <c r="T1979" s="7">
        <v>2283</v>
      </c>
      <c r="U1979" s="7">
        <v>385</v>
      </c>
      <c r="V1979" s="7">
        <v>312</v>
      </c>
      <c r="W1979" s="7">
        <v>0</v>
      </c>
    </row>
    <row r="1980" spans="1:23" x14ac:dyDescent="0.35">
      <c r="A1980" s="7">
        <v>1</v>
      </c>
      <c r="B1980" s="7">
        <v>2288</v>
      </c>
      <c r="C1980" s="7">
        <v>585</v>
      </c>
      <c r="D1980" s="7">
        <v>0</v>
      </c>
      <c r="E1980" s="7">
        <v>1101</v>
      </c>
      <c r="F1980" s="7">
        <v>48.120629370629366</v>
      </c>
      <c r="G1980" s="7">
        <v>0</v>
      </c>
      <c r="H1980" s="7">
        <v>1</v>
      </c>
      <c r="I1980" s="7">
        <v>30.932896890343699</v>
      </c>
      <c r="J1980" s="7">
        <v>37300</v>
      </c>
      <c r="K1980" s="7">
        <v>801</v>
      </c>
      <c r="L1980" s="7">
        <v>295</v>
      </c>
      <c r="M1980" s="7">
        <v>234</v>
      </c>
      <c r="N1980" s="7">
        <v>1001</v>
      </c>
      <c r="O1980" s="7">
        <v>884</v>
      </c>
      <c r="P1980" s="7">
        <v>48</v>
      </c>
      <c r="Q1980" s="7">
        <v>2</v>
      </c>
      <c r="R1980" s="7">
        <v>14</v>
      </c>
      <c r="S1980" s="7">
        <v>339</v>
      </c>
      <c r="T1980" s="7">
        <v>998</v>
      </c>
      <c r="U1980" s="7">
        <v>320</v>
      </c>
      <c r="V1980" s="7">
        <v>113</v>
      </c>
      <c r="W1980" s="7">
        <v>0</v>
      </c>
    </row>
    <row r="1981" spans="1:23" x14ac:dyDescent="0.35">
      <c r="A1981" s="7">
        <v>1</v>
      </c>
      <c r="B1981" s="7">
        <v>3930</v>
      </c>
      <c r="C1981" s="7">
        <v>1727</v>
      </c>
      <c r="D1981" s="7">
        <v>0</v>
      </c>
      <c r="E1981" s="7">
        <v>2</v>
      </c>
      <c r="F1981" s="7">
        <v>5.0890585241730277E-2</v>
      </c>
      <c r="G1981" s="7">
        <v>1</v>
      </c>
      <c r="H1981" s="7">
        <v>1</v>
      </c>
      <c r="I1981" s="7">
        <v>20.302784536361198</v>
      </c>
      <c r="J1981" s="7">
        <v>60000</v>
      </c>
      <c r="K1981" s="7">
        <v>1285</v>
      </c>
      <c r="L1981" s="7">
        <v>906</v>
      </c>
      <c r="M1981" s="7">
        <v>688</v>
      </c>
      <c r="N1981" s="7">
        <v>3325</v>
      </c>
      <c r="O1981" s="7">
        <v>259</v>
      </c>
      <c r="P1981" s="7">
        <v>83</v>
      </c>
      <c r="Q1981" s="7">
        <v>5</v>
      </c>
      <c r="R1981" s="7">
        <v>8</v>
      </c>
      <c r="S1981" s="7">
        <v>250</v>
      </c>
      <c r="T1981" s="7">
        <v>368</v>
      </c>
      <c r="U1981" s="7">
        <v>272</v>
      </c>
      <c r="V1981" s="7">
        <v>320</v>
      </c>
      <c r="W1981" s="7">
        <v>1</v>
      </c>
    </row>
    <row r="1982" spans="1:23" x14ac:dyDescent="0.35">
      <c r="A1982" s="7">
        <v>1</v>
      </c>
      <c r="B1982" s="7">
        <v>5021</v>
      </c>
      <c r="C1982" s="7">
        <v>1858</v>
      </c>
      <c r="D1982" s="7">
        <v>0</v>
      </c>
      <c r="E1982" s="7">
        <v>1</v>
      </c>
      <c r="F1982" s="7">
        <v>1.9916351324437361E-2</v>
      </c>
      <c r="G1982" s="7">
        <v>1</v>
      </c>
      <c r="H1982" s="7">
        <v>1</v>
      </c>
      <c r="I1982" s="7">
        <v>14.0428350629278</v>
      </c>
      <c r="J1982" s="7">
        <v>59776</v>
      </c>
      <c r="K1982" s="7">
        <v>1646</v>
      </c>
      <c r="L1982" s="7">
        <v>1389</v>
      </c>
      <c r="M1982" s="7">
        <v>503</v>
      </c>
      <c r="N1982" s="7">
        <v>4171</v>
      </c>
      <c r="O1982" s="7">
        <v>405</v>
      </c>
      <c r="P1982" s="7">
        <v>54</v>
      </c>
      <c r="Q1982" s="7">
        <v>2</v>
      </c>
      <c r="R1982" s="7">
        <v>5</v>
      </c>
      <c r="S1982" s="7">
        <v>384</v>
      </c>
      <c r="T1982" s="7">
        <v>740</v>
      </c>
      <c r="U1982" s="7">
        <v>151</v>
      </c>
      <c r="V1982" s="7">
        <v>355</v>
      </c>
      <c r="W1982" s="7">
        <v>0</v>
      </c>
    </row>
    <row r="1983" spans="1:23" x14ac:dyDescent="0.35">
      <c r="A1983" s="7">
        <v>1</v>
      </c>
      <c r="B1983" s="7">
        <v>3017</v>
      </c>
      <c r="C1983" s="7">
        <v>1201</v>
      </c>
      <c r="D1983" s="7">
        <v>0</v>
      </c>
      <c r="E1983" s="7">
        <v>63</v>
      </c>
      <c r="F1983" s="7">
        <v>2.0881670533642689</v>
      </c>
      <c r="G1983" s="7">
        <v>1</v>
      </c>
      <c r="H1983" s="7">
        <v>1</v>
      </c>
      <c r="I1983" s="7">
        <v>8.6094977792962109</v>
      </c>
      <c r="J1983" s="7">
        <v>61740</v>
      </c>
      <c r="K1983" s="7">
        <v>1129</v>
      </c>
      <c r="L1983" s="7">
        <v>723</v>
      </c>
      <c r="M1983" s="7">
        <v>430</v>
      </c>
      <c r="N1983" s="7">
        <v>2626</v>
      </c>
      <c r="O1983" s="7">
        <v>201</v>
      </c>
      <c r="P1983" s="7">
        <v>33</v>
      </c>
      <c r="Q1983" s="7">
        <v>0</v>
      </c>
      <c r="R1983" s="7">
        <v>1</v>
      </c>
      <c r="S1983" s="7">
        <v>156</v>
      </c>
      <c r="T1983" s="7">
        <v>212</v>
      </c>
      <c r="U1983" s="7">
        <v>107</v>
      </c>
      <c r="V1983" s="7">
        <v>147</v>
      </c>
      <c r="W1983" s="7">
        <v>1</v>
      </c>
    </row>
    <row r="1984" spans="1:23" x14ac:dyDescent="0.35">
      <c r="A1984" s="7">
        <v>1</v>
      </c>
      <c r="B1984" s="7">
        <v>2982</v>
      </c>
      <c r="C1984" s="7">
        <v>1139</v>
      </c>
      <c r="D1984" s="7">
        <v>0</v>
      </c>
      <c r="E1984" s="7">
        <v>7</v>
      </c>
      <c r="F1984" s="7">
        <v>0.23474178403755869</v>
      </c>
      <c r="G1984" s="7">
        <v>1</v>
      </c>
      <c r="H1984" s="7">
        <v>1</v>
      </c>
      <c r="I1984" s="7">
        <v>26.954863318499701</v>
      </c>
      <c r="J1984" s="7">
        <v>58824</v>
      </c>
      <c r="K1984" s="7">
        <v>1323</v>
      </c>
      <c r="L1984" s="7">
        <v>836</v>
      </c>
      <c r="M1984" s="7">
        <v>354</v>
      </c>
      <c r="N1984" s="7">
        <v>2353</v>
      </c>
      <c r="O1984" s="7">
        <v>255</v>
      </c>
      <c r="P1984" s="7">
        <v>58</v>
      </c>
      <c r="Q1984" s="7">
        <v>1</v>
      </c>
      <c r="R1984" s="7">
        <v>12</v>
      </c>
      <c r="S1984" s="7">
        <v>303</v>
      </c>
      <c r="T1984" s="7">
        <v>447</v>
      </c>
      <c r="U1984" s="7">
        <v>245</v>
      </c>
      <c r="V1984" s="7">
        <v>165</v>
      </c>
      <c r="W1984" s="7">
        <v>1</v>
      </c>
    </row>
    <row r="1985" spans="1:23" x14ac:dyDescent="0.35">
      <c r="A1985" s="7">
        <v>0</v>
      </c>
      <c r="B1985" s="7">
        <v>5976</v>
      </c>
      <c r="C1985" s="7">
        <v>2127</v>
      </c>
      <c r="D1985" s="7">
        <v>0</v>
      </c>
      <c r="E1985" s="7">
        <v>70</v>
      </c>
      <c r="F1985" s="7">
        <v>1.1713520749665327</v>
      </c>
      <c r="G1985" s="7">
        <v>0</v>
      </c>
      <c r="H1985" s="7">
        <v>0</v>
      </c>
      <c r="I1985" s="7">
        <v>4.8993875765529298</v>
      </c>
      <c r="J1985" s="7">
        <v>110440</v>
      </c>
      <c r="K1985" s="7">
        <v>604</v>
      </c>
      <c r="L1985" s="7">
        <v>1426</v>
      </c>
      <c r="M1985" s="7">
        <v>925</v>
      </c>
      <c r="N1985" s="7">
        <v>5739</v>
      </c>
      <c r="O1985" s="7">
        <v>67</v>
      </c>
      <c r="P1985" s="7">
        <v>68</v>
      </c>
      <c r="Q1985" s="7">
        <v>0</v>
      </c>
      <c r="R1985" s="7">
        <v>7</v>
      </c>
      <c r="S1985" s="7">
        <v>95</v>
      </c>
      <c r="T1985" s="7">
        <v>227</v>
      </c>
      <c r="U1985" s="7">
        <v>53</v>
      </c>
      <c r="V1985" s="7">
        <v>36</v>
      </c>
      <c r="W1985" s="7">
        <v>0</v>
      </c>
    </row>
    <row r="1986" spans="1:23" x14ac:dyDescent="0.35">
      <c r="A1986" s="7">
        <v>0</v>
      </c>
      <c r="B1986" s="7">
        <v>3917</v>
      </c>
      <c r="C1986" s="7">
        <v>1330</v>
      </c>
      <c r="D1986" s="7">
        <v>0</v>
      </c>
      <c r="E1986" s="7">
        <v>185</v>
      </c>
      <c r="F1986" s="7">
        <v>4.7230022976767936</v>
      </c>
      <c r="G1986" s="7">
        <v>0</v>
      </c>
      <c r="H1986" s="7">
        <v>0</v>
      </c>
      <c r="I1986" s="7">
        <v>8.1866666666666692</v>
      </c>
      <c r="J1986" s="7">
        <v>114667</v>
      </c>
      <c r="K1986" s="7">
        <v>669</v>
      </c>
      <c r="L1986" s="7">
        <v>903</v>
      </c>
      <c r="M1986" s="7">
        <v>609</v>
      </c>
      <c r="N1986" s="7">
        <v>3804</v>
      </c>
      <c r="O1986" s="7">
        <v>30</v>
      </c>
      <c r="P1986" s="7">
        <v>23</v>
      </c>
      <c r="Q1986" s="7">
        <v>0</v>
      </c>
      <c r="R1986" s="7">
        <v>0</v>
      </c>
      <c r="S1986" s="7">
        <v>60</v>
      </c>
      <c r="T1986" s="7">
        <v>123</v>
      </c>
      <c r="U1986" s="7">
        <v>17</v>
      </c>
      <c r="V1986" s="7">
        <v>26</v>
      </c>
      <c r="W1986" s="7">
        <v>0</v>
      </c>
    </row>
    <row r="1987" spans="1:23" x14ac:dyDescent="0.35">
      <c r="A1987" s="7">
        <v>0</v>
      </c>
      <c r="B1987" s="7">
        <v>7949</v>
      </c>
      <c r="C1987" s="7">
        <v>2885</v>
      </c>
      <c r="D1987" s="7">
        <v>0</v>
      </c>
      <c r="E1987" s="7">
        <v>67</v>
      </c>
      <c r="F1987" s="7">
        <v>0.84287331739841487</v>
      </c>
      <c r="G1987" s="7">
        <v>0</v>
      </c>
      <c r="H1987" s="7">
        <v>0</v>
      </c>
      <c r="I1987" s="7">
        <v>2.8282031044461999</v>
      </c>
      <c r="J1987" s="7">
        <v>113028</v>
      </c>
      <c r="K1987" s="7">
        <v>847</v>
      </c>
      <c r="L1987" s="7">
        <v>1868</v>
      </c>
      <c r="M1987" s="7">
        <v>957</v>
      </c>
      <c r="N1987" s="7">
        <v>7627</v>
      </c>
      <c r="O1987" s="7">
        <v>81</v>
      </c>
      <c r="P1987" s="7">
        <v>103</v>
      </c>
      <c r="Q1987" s="7">
        <v>0</v>
      </c>
      <c r="R1987" s="7">
        <v>15</v>
      </c>
      <c r="S1987" s="7">
        <v>123</v>
      </c>
      <c r="T1987" s="7">
        <v>313</v>
      </c>
      <c r="U1987" s="7">
        <v>97</v>
      </c>
      <c r="V1987" s="7">
        <v>106</v>
      </c>
      <c r="W1987" s="7">
        <v>0</v>
      </c>
    </row>
    <row r="1988" spans="1:23" x14ac:dyDescent="0.35">
      <c r="A1988" s="7">
        <v>0</v>
      </c>
      <c r="B1988" s="7">
        <v>5662</v>
      </c>
      <c r="C1988" s="7">
        <v>2234</v>
      </c>
      <c r="D1988" s="7">
        <v>0</v>
      </c>
      <c r="E1988" s="7">
        <v>7</v>
      </c>
      <c r="F1988" s="7">
        <v>0.12363122571529496</v>
      </c>
      <c r="G1988" s="7">
        <v>0</v>
      </c>
      <c r="H1988" s="7">
        <v>0</v>
      </c>
      <c r="I1988" s="7">
        <v>3.9437648347635599</v>
      </c>
      <c r="J1988" s="7">
        <v>123955</v>
      </c>
      <c r="K1988" s="7">
        <v>558</v>
      </c>
      <c r="L1988" s="7">
        <v>1324</v>
      </c>
      <c r="M1988" s="7">
        <v>615</v>
      </c>
      <c r="N1988" s="7">
        <v>5290</v>
      </c>
      <c r="O1988" s="7">
        <v>69</v>
      </c>
      <c r="P1988" s="7">
        <v>126</v>
      </c>
      <c r="Q1988" s="7">
        <v>4</v>
      </c>
      <c r="R1988" s="7">
        <v>5</v>
      </c>
      <c r="S1988" s="7">
        <v>168</v>
      </c>
      <c r="T1988" s="7">
        <v>307</v>
      </c>
      <c r="U1988" s="7">
        <v>73</v>
      </c>
      <c r="V1988" s="7">
        <v>16</v>
      </c>
      <c r="W1988" s="7">
        <v>0</v>
      </c>
    </row>
    <row r="1989" spans="1:23" x14ac:dyDescent="0.35">
      <c r="A1989" s="7">
        <v>1</v>
      </c>
      <c r="B1989" s="7">
        <v>4323</v>
      </c>
      <c r="C1989" s="7">
        <v>1953</v>
      </c>
      <c r="D1989" s="7">
        <v>0</v>
      </c>
      <c r="E1989" s="7">
        <v>4</v>
      </c>
      <c r="F1989" s="7">
        <v>9.2528336803145969E-2</v>
      </c>
      <c r="G1989" s="7">
        <v>0</v>
      </c>
      <c r="H1989" s="7">
        <v>0</v>
      </c>
      <c r="I1989" s="7">
        <v>5.7255244755244803</v>
      </c>
      <c r="J1989" s="7">
        <v>120042</v>
      </c>
      <c r="K1989" s="7">
        <v>577</v>
      </c>
      <c r="L1989" s="7">
        <v>798</v>
      </c>
      <c r="M1989" s="7">
        <v>758</v>
      </c>
      <c r="N1989" s="7">
        <v>4040</v>
      </c>
      <c r="O1989" s="7">
        <v>77</v>
      </c>
      <c r="P1989" s="7">
        <v>118</v>
      </c>
      <c r="Q1989" s="7">
        <v>1</v>
      </c>
      <c r="R1989" s="7">
        <v>6</v>
      </c>
      <c r="S1989" s="7">
        <v>81</v>
      </c>
      <c r="T1989" s="7">
        <v>194</v>
      </c>
      <c r="U1989" s="7">
        <v>67</v>
      </c>
      <c r="V1989" s="7">
        <v>23</v>
      </c>
      <c r="W1989" s="7">
        <v>0</v>
      </c>
    </row>
    <row r="1990" spans="1:23" x14ac:dyDescent="0.35">
      <c r="A1990" s="7">
        <v>1</v>
      </c>
      <c r="B1990" s="7">
        <v>4590</v>
      </c>
      <c r="C1990" s="7">
        <v>1769</v>
      </c>
      <c r="D1990" s="7">
        <v>0</v>
      </c>
      <c r="E1990" s="7">
        <v>167</v>
      </c>
      <c r="F1990" s="7">
        <v>3.6383442265795205</v>
      </c>
      <c r="G1990" s="7">
        <v>1</v>
      </c>
      <c r="H1990" s="7">
        <v>0</v>
      </c>
      <c r="I1990" s="7">
        <v>9.8012949319044402</v>
      </c>
      <c r="J1990" s="7">
        <v>94010</v>
      </c>
      <c r="K1990" s="7">
        <v>816</v>
      </c>
      <c r="L1990" s="7">
        <v>1044</v>
      </c>
      <c r="M1990" s="7">
        <v>789</v>
      </c>
      <c r="N1990" s="7">
        <v>3934</v>
      </c>
      <c r="O1990" s="7">
        <v>78</v>
      </c>
      <c r="P1990" s="7">
        <v>257</v>
      </c>
      <c r="Q1990" s="7">
        <v>5</v>
      </c>
      <c r="R1990" s="7">
        <v>13</v>
      </c>
      <c r="S1990" s="7">
        <v>303</v>
      </c>
      <c r="T1990" s="7">
        <v>724</v>
      </c>
      <c r="U1990" s="7">
        <v>217</v>
      </c>
      <c r="V1990" s="7">
        <v>110</v>
      </c>
      <c r="W1990" s="7">
        <v>0</v>
      </c>
    </row>
    <row r="1991" spans="1:23" x14ac:dyDescent="0.35">
      <c r="A1991" s="7">
        <v>1</v>
      </c>
      <c r="B1991" s="7">
        <v>5134</v>
      </c>
      <c r="C1991" s="7">
        <v>1806</v>
      </c>
      <c r="D1991" s="7">
        <v>0</v>
      </c>
      <c r="E1991" s="7">
        <v>685</v>
      </c>
      <c r="F1991" s="7">
        <v>13.342423061940009</v>
      </c>
      <c r="G1991" s="7">
        <v>0</v>
      </c>
      <c r="H1991" s="7">
        <v>1</v>
      </c>
      <c r="I1991" s="7">
        <v>14.713450292397701</v>
      </c>
      <c r="J1991" s="7">
        <v>73478</v>
      </c>
      <c r="K1991" s="7">
        <v>1106</v>
      </c>
      <c r="L1991" s="7">
        <v>933</v>
      </c>
      <c r="M1991" s="7">
        <v>583</v>
      </c>
      <c r="N1991" s="7">
        <v>4339</v>
      </c>
      <c r="O1991" s="7">
        <v>161</v>
      </c>
      <c r="P1991" s="7">
        <v>226</v>
      </c>
      <c r="Q1991" s="7">
        <v>0</v>
      </c>
      <c r="R1991" s="7">
        <v>10</v>
      </c>
      <c r="S1991" s="7">
        <v>398</v>
      </c>
      <c r="T1991" s="7">
        <v>750</v>
      </c>
      <c r="U1991" s="7">
        <v>98</v>
      </c>
      <c r="V1991" s="7">
        <v>157</v>
      </c>
      <c r="W1991" s="7">
        <v>0</v>
      </c>
    </row>
    <row r="1992" spans="1:23" x14ac:dyDescent="0.35">
      <c r="A1992" s="7">
        <v>0</v>
      </c>
      <c r="B1992" s="7">
        <v>7725</v>
      </c>
      <c r="C1992" s="7">
        <v>2972</v>
      </c>
      <c r="D1992" s="7">
        <v>0</v>
      </c>
      <c r="E1992" s="7">
        <v>177</v>
      </c>
      <c r="F1992" s="7">
        <v>2.29126213592233</v>
      </c>
      <c r="G1992" s="7">
        <v>1</v>
      </c>
      <c r="H1992" s="7">
        <v>0</v>
      </c>
      <c r="I1992" s="7">
        <v>6.4074479737130305</v>
      </c>
      <c r="J1992" s="7">
        <v>96551</v>
      </c>
      <c r="K1992" s="7">
        <v>1466</v>
      </c>
      <c r="L1992" s="7">
        <v>1766</v>
      </c>
      <c r="M1992" s="7">
        <v>985</v>
      </c>
      <c r="N1992" s="7">
        <v>6700</v>
      </c>
      <c r="O1992" s="7">
        <v>378</v>
      </c>
      <c r="P1992" s="7">
        <v>248</v>
      </c>
      <c r="Q1992" s="7">
        <v>2</v>
      </c>
      <c r="R1992" s="7">
        <v>14</v>
      </c>
      <c r="S1992" s="7">
        <v>383</v>
      </c>
      <c r="T1992" s="7">
        <v>845</v>
      </c>
      <c r="U1992" s="7">
        <v>212</v>
      </c>
      <c r="V1992" s="7">
        <v>113</v>
      </c>
      <c r="W1992" s="7">
        <v>0</v>
      </c>
    </row>
    <row r="1993" spans="1:23" x14ac:dyDescent="0.35">
      <c r="A1993" s="7">
        <v>0</v>
      </c>
      <c r="B1993" s="7">
        <v>4882</v>
      </c>
      <c r="C1993" s="7">
        <v>2115</v>
      </c>
      <c r="D1993" s="7">
        <v>0</v>
      </c>
      <c r="E1993" s="7">
        <v>164</v>
      </c>
      <c r="F1993" s="7">
        <v>3.3592789840229411</v>
      </c>
      <c r="G1993" s="7">
        <v>1</v>
      </c>
      <c r="H1993" s="7">
        <v>1</v>
      </c>
      <c r="I1993" s="7">
        <v>4.6704495853339196</v>
      </c>
      <c r="J1993" s="7">
        <v>78253</v>
      </c>
      <c r="K1993" s="7">
        <v>1136</v>
      </c>
      <c r="L1993" s="7">
        <v>829</v>
      </c>
      <c r="M1993" s="7">
        <v>1410</v>
      </c>
      <c r="N1993" s="7">
        <v>4654</v>
      </c>
      <c r="O1993" s="7">
        <v>99</v>
      </c>
      <c r="P1993" s="7">
        <v>37</v>
      </c>
      <c r="Q1993" s="7">
        <v>1</v>
      </c>
      <c r="R1993" s="7">
        <v>4</v>
      </c>
      <c r="S1993" s="7">
        <v>87</v>
      </c>
      <c r="T1993" s="7">
        <v>134</v>
      </c>
      <c r="U1993" s="7">
        <v>230</v>
      </c>
      <c r="V1993" s="7">
        <v>38</v>
      </c>
      <c r="W1993" s="7">
        <v>0</v>
      </c>
    </row>
    <row r="1994" spans="1:23" x14ac:dyDescent="0.35">
      <c r="A1994" s="7">
        <v>0</v>
      </c>
      <c r="B1994" s="7">
        <v>2514</v>
      </c>
      <c r="C1994" s="7">
        <v>950</v>
      </c>
      <c r="D1994" s="7">
        <v>0</v>
      </c>
      <c r="E1994" s="7">
        <v>12</v>
      </c>
      <c r="F1994" s="7">
        <v>0.47732696897374705</v>
      </c>
      <c r="G1994" s="7">
        <v>0</v>
      </c>
      <c r="H1994" s="7">
        <v>0</v>
      </c>
      <c r="I1994" s="7">
        <v>5.7200811359026407</v>
      </c>
      <c r="J1994" s="7">
        <v>102813</v>
      </c>
      <c r="K1994" s="7">
        <v>393</v>
      </c>
      <c r="L1994" s="7">
        <v>604</v>
      </c>
      <c r="M1994" s="7">
        <v>311</v>
      </c>
      <c r="N1994" s="7">
        <v>2388</v>
      </c>
      <c r="O1994" s="7">
        <v>41</v>
      </c>
      <c r="P1994" s="7">
        <v>38</v>
      </c>
      <c r="Q1994" s="7">
        <v>0</v>
      </c>
      <c r="R1994" s="7">
        <v>0</v>
      </c>
      <c r="S1994" s="7">
        <v>47</v>
      </c>
      <c r="T1994" s="7">
        <v>95</v>
      </c>
      <c r="U1994" s="7">
        <v>42</v>
      </c>
      <c r="V1994" s="7">
        <v>35</v>
      </c>
      <c r="W1994" s="7">
        <v>0</v>
      </c>
    </row>
    <row r="1995" spans="1:23" x14ac:dyDescent="0.35">
      <c r="A1995" s="7">
        <v>1</v>
      </c>
      <c r="B1995" s="7">
        <v>2681</v>
      </c>
      <c r="C1995" s="7">
        <v>1054</v>
      </c>
      <c r="D1995" s="7">
        <v>0</v>
      </c>
      <c r="E1995" s="7">
        <v>23</v>
      </c>
      <c r="F1995" s="7">
        <v>0.85788884744498317</v>
      </c>
      <c r="G1995" s="7">
        <v>1</v>
      </c>
      <c r="H1995" s="7">
        <v>1</v>
      </c>
      <c r="I1995" s="7">
        <v>7.9200307574010003</v>
      </c>
      <c r="J1995" s="7">
        <v>74183</v>
      </c>
      <c r="K1995" s="7">
        <v>815</v>
      </c>
      <c r="L1995" s="7">
        <v>679</v>
      </c>
      <c r="M1995" s="7">
        <v>332</v>
      </c>
      <c r="N1995" s="7">
        <v>2574</v>
      </c>
      <c r="O1995" s="7">
        <v>42</v>
      </c>
      <c r="P1995" s="7">
        <v>21</v>
      </c>
      <c r="Q1995" s="7">
        <v>0</v>
      </c>
      <c r="R1995" s="7">
        <v>3</v>
      </c>
      <c r="S1995" s="7">
        <v>41</v>
      </c>
      <c r="T1995" s="7">
        <v>97</v>
      </c>
      <c r="U1995" s="7">
        <v>111</v>
      </c>
      <c r="V1995" s="7">
        <v>177</v>
      </c>
      <c r="W1995" s="7">
        <v>1</v>
      </c>
    </row>
    <row r="1996" spans="1:23" x14ac:dyDescent="0.35">
      <c r="A1996" s="7">
        <v>0</v>
      </c>
      <c r="B1996" s="7">
        <v>2667</v>
      </c>
      <c r="C1996" s="7">
        <v>1017</v>
      </c>
      <c r="D1996" s="7">
        <v>0</v>
      </c>
      <c r="E1996" s="7">
        <v>20</v>
      </c>
      <c r="F1996" s="7">
        <v>0.74990626171728536</v>
      </c>
      <c r="G1996" s="7">
        <v>0</v>
      </c>
      <c r="H1996" s="7">
        <v>0</v>
      </c>
      <c r="I1996" s="7">
        <v>7.3446327683615795</v>
      </c>
      <c r="J1996" s="7">
        <v>110156</v>
      </c>
      <c r="K1996" s="7">
        <v>381</v>
      </c>
      <c r="L1996" s="7">
        <v>559</v>
      </c>
      <c r="M1996" s="7">
        <v>428</v>
      </c>
      <c r="N1996" s="7">
        <v>2621</v>
      </c>
      <c r="O1996" s="7">
        <v>18</v>
      </c>
      <c r="P1996" s="7">
        <v>5</v>
      </c>
      <c r="Q1996" s="7">
        <v>0</v>
      </c>
      <c r="R1996" s="7">
        <v>7</v>
      </c>
      <c r="S1996" s="7">
        <v>16</v>
      </c>
      <c r="T1996" s="7">
        <v>35</v>
      </c>
      <c r="U1996" s="7">
        <v>21</v>
      </c>
      <c r="V1996" s="7">
        <v>46</v>
      </c>
      <c r="W1996" s="7">
        <v>0</v>
      </c>
    </row>
    <row r="1997" spans="1:23" x14ac:dyDescent="0.35">
      <c r="A1997" s="7">
        <v>1</v>
      </c>
      <c r="B1997" s="7">
        <v>6651</v>
      </c>
      <c r="C1997" s="7">
        <v>2380</v>
      </c>
      <c r="D1997" s="7">
        <v>0</v>
      </c>
      <c r="E1997" s="7">
        <v>6</v>
      </c>
      <c r="F1997" s="7">
        <v>9.0211998195760035E-2</v>
      </c>
      <c r="G1997" s="7">
        <v>0</v>
      </c>
      <c r="H1997" s="7">
        <v>0</v>
      </c>
      <c r="I1997" s="7">
        <v>3.5991312441824399</v>
      </c>
      <c r="J1997" s="7">
        <v>118380</v>
      </c>
      <c r="K1997" s="7">
        <v>674</v>
      </c>
      <c r="L1997" s="7">
        <v>1652</v>
      </c>
      <c r="M1997" s="7">
        <v>863</v>
      </c>
      <c r="N1997" s="7">
        <v>6216</v>
      </c>
      <c r="O1997" s="7">
        <v>166</v>
      </c>
      <c r="P1997" s="7">
        <v>127</v>
      </c>
      <c r="Q1997" s="7">
        <v>0</v>
      </c>
      <c r="R1997" s="7">
        <v>16</v>
      </c>
      <c r="S1997" s="7">
        <v>126</v>
      </c>
      <c r="T1997" s="7">
        <v>292</v>
      </c>
      <c r="U1997" s="7">
        <v>97</v>
      </c>
      <c r="V1997" s="7">
        <v>72</v>
      </c>
      <c r="W1997" s="7">
        <v>0</v>
      </c>
    </row>
    <row r="1998" spans="1:23" x14ac:dyDescent="0.35">
      <c r="A1998" s="7">
        <v>1</v>
      </c>
      <c r="B1998" s="7">
        <v>6461</v>
      </c>
      <c r="C1998" s="7">
        <v>2623</v>
      </c>
      <c r="D1998" s="7">
        <v>0</v>
      </c>
      <c r="E1998" s="7">
        <v>0</v>
      </c>
      <c r="F1998" s="7">
        <v>0</v>
      </c>
      <c r="G1998" s="7">
        <v>1</v>
      </c>
      <c r="H1998" s="7">
        <v>0</v>
      </c>
      <c r="I1998" s="7">
        <v>7.3518031264510109</v>
      </c>
      <c r="J1998" s="7">
        <v>80139</v>
      </c>
      <c r="K1998" s="7">
        <v>1727</v>
      </c>
      <c r="L1998" s="7">
        <v>1547</v>
      </c>
      <c r="M1998" s="7">
        <v>682</v>
      </c>
      <c r="N1998" s="7">
        <v>5539</v>
      </c>
      <c r="O1998" s="7">
        <v>388</v>
      </c>
      <c r="P1998" s="7">
        <v>221</v>
      </c>
      <c r="Q1998" s="7">
        <v>5</v>
      </c>
      <c r="R1998" s="7">
        <v>6</v>
      </c>
      <c r="S1998" s="7">
        <v>302</v>
      </c>
      <c r="T1998" s="7">
        <v>549</v>
      </c>
      <c r="U1998" s="7">
        <v>217</v>
      </c>
      <c r="V1998" s="7">
        <v>249</v>
      </c>
      <c r="W1998" s="7">
        <v>0</v>
      </c>
    </row>
    <row r="1999" spans="1:23" x14ac:dyDescent="0.35">
      <c r="A1999" s="7">
        <v>0</v>
      </c>
      <c r="B1999" s="7">
        <v>3176</v>
      </c>
      <c r="C1999" s="7">
        <v>1122</v>
      </c>
      <c r="D1999" s="7">
        <v>0</v>
      </c>
      <c r="E1999" s="7">
        <v>8</v>
      </c>
      <c r="F1999" s="7">
        <v>0.25188916876574308</v>
      </c>
      <c r="G1999" s="7">
        <v>0</v>
      </c>
      <c r="H1999" s="7">
        <v>0</v>
      </c>
      <c r="I1999" s="7">
        <v>3.4042553191489398</v>
      </c>
      <c r="J1999" s="7">
        <v>124792</v>
      </c>
      <c r="K1999" s="7">
        <v>459</v>
      </c>
      <c r="L1999" s="7">
        <v>791</v>
      </c>
      <c r="M1999" s="7">
        <v>386</v>
      </c>
      <c r="N1999" s="7">
        <v>2999</v>
      </c>
      <c r="O1999" s="7">
        <v>47</v>
      </c>
      <c r="P1999" s="7">
        <v>74</v>
      </c>
      <c r="Q1999" s="7">
        <v>0</v>
      </c>
      <c r="R1999" s="7">
        <v>4</v>
      </c>
      <c r="S1999" s="7">
        <v>52</v>
      </c>
      <c r="T1999" s="7">
        <v>122</v>
      </c>
      <c r="U1999" s="7">
        <v>18</v>
      </c>
      <c r="V1999" s="7">
        <v>13</v>
      </c>
      <c r="W1999" s="7">
        <v>0</v>
      </c>
    </row>
    <row r="2000" spans="1:23" x14ac:dyDescent="0.35">
      <c r="A2000" s="7">
        <v>0</v>
      </c>
      <c r="B2000" s="7">
        <v>5712</v>
      </c>
      <c r="C2000" s="7">
        <v>1808</v>
      </c>
      <c r="D2000" s="7">
        <v>0</v>
      </c>
      <c r="E2000" s="7">
        <v>3</v>
      </c>
      <c r="F2000" s="7">
        <v>5.2521008403361345E-2</v>
      </c>
      <c r="G2000" s="7">
        <v>0</v>
      </c>
      <c r="H2000" s="7">
        <v>0</v>
      </c>
      <c r="I2000" s="7">
        <v>2.5761973875181399</v>
      </c>
      <c r="J2000" s="7">
        <v>119327</v>
      </c>
      <c r="K2000" s="7">
        <v>803</v>
      </c>
      <c r="L2000" s="7">
        <v>1886</v>
      </c>
      <c r="M2000" s="7">
        <v>366</v>
      </c>
      <c r="N2000" s="7">
        <v>4822</v>
      </c>
      <c r="O2000" s="7">
        <v>363</v>
      </c>
      <c r="P2000" s="7">
        <v>352</v>
      </c>
      <c r="Q2000" s="7">
        <v>3</v>
      </c>
      <c r="R2000" s="7">
        <v>7</v>
      </c>
      <c r="S2000" s="7">
        <v>165</v>
      </c>
      <c r="T2000" s="7">
        <v>364</v>
      </c>
      <c r="U2000" s="7">
        <v>26</v>
      </c>
      <c r="V2000" s="7">
        <v>65</v>
      </c>
      <c r="W2000" s="7">
        <v>0</v>
      </c>
    </row>
    <row r="2001" spans="1:23" x14ac:dyDescent="0.35">
      <c r="A2001" s="7">
        <v>1</v>
      </c>
      <c r="B2001" s="7">
        <v>8014</v>
      </c>
      <c r="C2001" s="7">
        <v>3136</v>
      </c>
      <c r="D2001" s="7">
        <v>0</v>
      </c>
      <c r="E2001" s="7">
        <v>288</v>
      </c>
      <c r="F2001" s="7">
        <v>3.5937110057399551</v>
      </c>
      <c r="G2001" s="7">
        <v>1</v>
      </c>
      <c r="H2001" s="7">
        <v>0</v>
      </c>
      <c r="I2001" s="7">
        <v>9.9431818181818201</v>
      </c>
      <c r="J2001" s="7">
        <v>98438</v>
      </c>
      <c r="K2001" s="7">
        <v>1744</v>
      </c>
      <c r="L2001" s="7">
        <v>1852</v>
      </c>
      <c r="M2001" s="7">
        <v>1449</v>
      </c>
      <c r="N2001" s="7">
        <v>6990</v>
      </c>
      <c r="O2001" s="7">
        <v>483</v>
      </c>
      <c r="P2001" s="7">
        <v>335</v>
      </c>
      <c r="Q2001" s="7">
        <v>1</v>
      </c>
      <c r="R2001" s="7">
        <v>11</v>
      </c>
      <c r="S2001" s="7">
        <v>194</v>
      </c>
      <c r="T2001" s="7">
        <v>480</v>
      </c>
      <c r="U2001" s="7">
        <v>217</v>
      </c>
      <c r="V2001" s="7">
        <v>333</v>
      </c>
      <c r="W2001" s="7">
        <v>0</v>
      </c>
    </row>
    <row r="2002" spans="1:23" x14ac:dyDescent="0.35">
      <c r="A2002" s="7">
        <v>1</v>
      </c>
      <c r="B2002" s="7">
        <v>3339</v>
      </c>
      <c r="C2002" s="7">
        <v>1310</v>
      </c>
      <c r="D2002" s="7">
        <v>0</v>
      </c>
      <c r="E2002" s="7">
        <v>0</v>
      </c>
      <c r="F2002" s="7">
        <v>0</v>
      </c>
      <c r="G2002" s="7">
        <v>0</v>
      </c>
      <c r="H2002" s="7">
        <v>0</v>
      </c>
      <c r="I2002" s="7">
        <v>7.0536828963795299</v>
      </c>
      <c r="J2002" s="7">
        <v>80625</v>
      </c>
      <c r="K2002" s="7">
        <v>417</v>
      </c>
      <c r="L2002" s="7">
        <v>755</v>
      </c>
      <c r="M2002" s="7">
        <v>499</v>
      </c>
      <c r="N2002" s="7">
        <v>3180</v>
      </c>
      <c r="O2002" s="7">
        <v>53</v>
      </c>
      <c r="P2002" s="7">
        <v>30</v>
      </c>
      <c r="Q2002" s="7">
        <v>0</v>
      </c>
      <c r="R2002" s="7">
        <v>1</v>
      </c>
      <c r="S2002" s="7">
        <v>75</v>
      </c>
      <c r="T2002" s="7">
        <v>116</v>
      </c>
      <c r="U2002" s="7">
        <v>27</v>
      </c>
      <c r="V2002" s="7">
        <v>69</v>
      </c>
      <c r="W2002" s="7">
        <v>0</v>
      </c>
    </row>
    <row r="2003" spans="1:23" x14ac:dyDescent="0.35">
      <c r="A2003" s="7">
        <v>1</v>
      </c>
      <c r="B2003" s="7">
        <v>2369</v>
      </c>
      <c r="C2003" s="7">
        <v>964</v>
      </c>
      <c r="D2003" s="7">
        <v>0</v>
      </c>
      <c r="E2003" s="7">
        <v>9</v>
      </c>
      <c r="F2003" s="7">
        <v>0.37990713381173491</v>
      </c>
      <c r="G2003" s="7">
        <v>0</v>
      </c>
      <c r="H2003" s="7">
        <v>0</v>
      </c>
      <c r="I2003" s="7">
        <v>4.9665711556829004</v>
      </c>
      <c r="J2003" s="7">
        <v>84118</v>
      </c>
      <c r="K2003" s="7">
        <v>264</v>
      </c>
      <c r="L2003" s="7">
        <v>538</v>
      </c>
      <c r="M2003" s="7">
        <v>370</v>
      </c>
      <c r="N2003" s="7">
        <v>2206</v>
      </c>
      <c r="O2003" s="7">
        <v>57</v>
      </c>
      <c r="P2003" s="7">
        <v>36</v>
      </c>
      <c r="Q2003" s="7">
        <v>0</v>
      </c>
      <c r="R2003" s="7">
        <v>0</v>
      </c>
      <c r="S2003" s="7">
        <v>70</v>
      </c>
      <c r="T2003" s="7">
        <v>125</v>
      </c>
      <c r="U2003" s="7">
        <v>41</v>
      </c>
      <c r="V2003" s="7">
        <v>38</v>
      </c>
      <c r="W2003" s="7">
        <v>0</v>
      </c>
    </row>
    <row r="1048550" spans="16356:16356" x14ac:dyDescent="0.35">
      <c r="XEB1048550" cm="1">
        <f t="array" ref="XEB1048550">solver_pre</f>
        <v>9.9999999999999995E-7</v>
      </c>
    </row>
    <row r="1048551" spans="16356:16356" x14ac:dyDescent="0.35">
      <c r="XEB1048551" cm="1">
        <f t="array" ref="XEB1048551">solver_scl</f>
        <v>2</v>
      </c>
    </row>
    <row r="1048552" spans="16356:16356" x14ac:dyDescent="0.35">
      <c r="XEB1048552" cm="1">
        <f t="array" ref="XEB1048552">solver_rlx</f>
        <v>2</v>
      </c>
    </row>
    <row r="1048553" spans="16356:16356" x14ac:dyDescent="0.35">
      <c r="XEB1048553" cm="1">
        <f t="array" ref="XEB1048553">solver_tol</f>
        <v>0.01</v>
      </c>
    </row>
    <row r="1048554" spans="16356:16356" x14ac:dyDescent="0.35">
      <c r="XEB1048554" cm="1">
        <f t="array" ref="XEB1048554">solver_cvg</f>
        <v>1E-4</v>
      </c>
    </row>
    <row r="1048555" spans="16356:16356" x14ac:dyDescent="0.35">
      <c r="XEB1048555" t="e" cm="1">
        <f t="array" ref="XEB1048555">AREAS(solver_adj1)</f>
        <v>#NAME?</v>
      </c>
    </row>
    <row r="1048556" spans="16356:16356" x14ac:dyDescent="0.35">
      <c r="XEB1048556" cm="1">
        <f t="array" ref="XEB1048556">solver_ssz</f>
        <v>100</v>
      </c>
    </row>
    <row r="1048557" spans="16356:16356" x14ac:dyDescent="0.35">
      <c r="XEB1048557" cm="1">
        <f t="array" ref="XEB1048557">solver_rsd</f>
        <v>0</v>
      </c>
    </row>
    <row r="1048558" spans="16356:16356" x14ac:dyDescent="0.35">
      <c r="XEB1048558" cm="1">
        <f t="array" ref="XEB1048558">solver_mrt</f>
        <v>7.4999999999999997E-2</v>
      </c>
    </row>
    <row r="1048559" spans="16356:16356" x14ac:dyDescent="0.35">
      <c r="XEB1048559" cm="1">
        <f t="array" ref="XEB1048559">solver_mni</f>
        <v>30</v>
      </c>
    </row>
    <row r="1048560" spans="16356:16356" x14ac:dyDescent="0.35">
      <c r="XEB1048560" cm="1">
        <f t="array" ref="XEB1048560">solver_rbv</f>
        <v>2</v>
      </c>
    </row>
    <row r="1048561" spans="16356:16356" x14ac:dyDescent="0.35">
      <c r="XEB1048561" cm="1">
        <f t="array" ref="XEB1048561">solver_neg</f>
        <v>2</v>
      </c>
    </row>
    <row r="1048562" spans="16356:16356" x14ac:dyDescent="0.35">
      <c r="XEB1048562" t="e" cm="1">
        <f t="array" ref="XEB1048562">solver_ntr</f>
        <v>#NAME?</v>
      </c>
    </row>
    <row r="1048563" spans="16356:16356" x14ac:dyDescent="0.35">
      <c r="XEB1048563" t="e" cm="1">
        <f t="array" ref="XEB1048563">solver_acc</f>
        <v>#NAME?</v>
      </c>
    </row>
    <row r="1048564" spans="16356:16356" x14ac:dyDescent="0.35">
      <c r="XEB1048564" t="e" cm="1">
        <f t="array" ref="XEB1048564">solver_res</f>
        <v>#NAME?</v>
      </c>
    </row>
    <row r="1048565" spans="16356:16356" x14ac:dyDescent="0.35">
      <c r="XEB1048565" t="e" cm="1">
        <f t="array" ref="XEB1048565">solver_ars</f>
        <v>#NAME?</v>
      </c>
    </row>
    <row r="1048566" spans="16356:16356" x14ac:dyDescent="0.35">
      <c r="XEB1048566" t="e" cm="1">
        <f t="array" ref="XEB1048566">solver_sta</f>
        <v>#NAME?</v>
      </c>
    </row>
    <row r="1048567" spans="16356:16356" x14ac:dyDescent="0.35">
      <c r="XEB1048567" t="e" cm="1">
        <f t="array" ref="XEB1048567">solver_met</f>
        <v>#NAME?</v>
      </c>
    </row>
    <row r="1048568" spans="16356:16356" x14ac:dyDescent="0.35">
      <c r="XEB1048568" t="e" cm="1">
        <f t="array" ref="XEB1048568">solver_soc</f>
        <v>#NAME?</v>
      </c>
    </row>
    <row r="1048569" spans="16356:16356" x14ac:dyDescent="0.35">
      <c r="XEB1048569" t="e" cm="1">
        <f t="array" ref="XEB1048569">solver_lpt</f>
        <v>#NAME?</v>
      </c>
    </row>
    <row r="1048570" spans="16356:16356" x14ac:dyDescent="0.35">
      <c r="XEB1048570" t="e" cm="1">
        <f t="array" ref="XEB1048570">solver_lpp</f>
        <v>#NAME?</v>
      </c>
    </row>
    <row r="1048571" spans="16356:16356" x14ac:dyDescent="0.35">
      <c r="XEB1048571" t="e" cm="1">
        <f t="array" ref="XEB1048571">solver_gap</f>
        <v>#NAME?</v>
      </c>
    </row>
    <row r="1048572" spans="16356:16356" x14ac:dyDescent="0.35">
      <c r="XEB1048572" t="e" cm="1">
        <f t="array" ref="XEB1048572">solver_ips</f>
        <v>#NAME?</v>
      </c>
    </row>
    <row r="1048573" spans="16356:16356" x14ac:dyDescent="0.35">
      <c r="XEB1048573" t="e" cm="1">
        <f t="array" ref="XEB1048573">solver_fea</f>
        <v>#NAME?</v>
      </c>
    </row>
    <row r="1048574" spans="16356:16356" x14ac:dyDescent="0.35">
      <c r="XEB1048574" t="e" cm="1">
        <f t="array" ref="XEB1048574">solver_ipi</f>
        <v>#NAME?</v>
      </c>
    </row>
    <row r="1048575" spans="16356:16356" x14ac:dyDescent="0.35">
      <c r="XEB1048575" t="e" cm="1">
        <f t="array" ref="XEB1048575">solver_ipd</f>
        <v>#NAME?</v>
      </c>
    </row>
  </sheetData>
  <phoneticPr fontId="21" type="noConversion"/>
  <pageMargins left="0.7" right="0.7" top="0.75" bottom="0.75" header="0.3" footer="0.3"/>
  <pageSetup orientation="portrait" r:id="rId1"/>
  <extLst>
    <ext xmlns:x15="http://schemas.microsoft.com/office/spreadsheetml/2010/11/main" uri="{F7C9EE02-42E1-4005-9D12-6889AFFD525C}">
      <x15:webExtensions xmlns:xm="http://schemas.microsoft.com/office/excel/2006/main">
        <x15:webExtension appRef="{344207B3-4570-4437-90BF-969C2C70EFBD}">
          <xm:f>'Logistic regression model'!$W$1:$W$2003</xm:f>
        </x15:webExtension>
        <x15:webExtension appRef="{E58917DA-6E55-4079-8182-EEE26CD7255D}">
          <xm:f>'Logistic regression model'!$A$1:$V$2003</xm:f>
        </x15:webExtension>
        <x15:webExtension appRef="{F2394162-300B-4884-8FCE-0C6AACD12354}">
          <xm:f>'Logistic regression model'!$Y$1:$AG$33</xm:f>
        </x15:webExtension>
        <x15:webExtension appRef="{8A9A4899-4120-482C-9226-F4ADC89BA18B}">
          <xm:f>'Logistic regression model'!1:1048576</xm:f>
        </x15:webExtension>
        <x15:webExtension appRef="{BB2B0798-C962-4972-A6EF-99CD251EEBC6}">
          <xm:f>'Logistic regression model'!XEB1048550:XFD1048575</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Background</vt:lpstr>
      <vt:lpstr>metadata</vt:lpstr>
      <vt:lpstr>NJ_data_only</vt:lpstr>
      <vt:lpstr>County pivot</vt:lpstr>
      <vt:lpstr>Data Table</vt:lpstr>
      <vt:lpstr>Dashboard</vt:lpstr>
      <vt:lpstr>Correlation</vt:lpstr>
      <vt:lpstr>Race pivot</vt:lpstr>
      <vt:lpstr>LAPOP05_10 - Prediction</vt:lpstr>
      <vt:lpstr>LAPOP1_20 Prediction</vt:lpstr>
      <vt:lpstr>LALOWI05_10 - Prediction</vt:lpstr>
      <vt:lpstr>LALOWI1_20 - Prediction</vt:lpstr>
      <vt:lpstr>Logistic regression 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 Ahmed</dc:creator>
  <cp:lastModifiedBy>Mir Ahmed</cp:lastModifiedBy>
  <dcterms:created xsi:type="dcterms:W3CDTF">2022-10-06T22:35:31Z</dcterms:created>
  <dcterms:modified xsi:type="dcterms:W3CDTF">2022-11-18T00:32:37Z</dcterms:modified>
</cp:coreProperties>
</file>